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n\Desktop\"/>
    </mc:Choice>
  </mc:AlternateContent>
  <bookViews>
    <workbookView xWindow="0" yWindow="0" windowWidth="20490" windowHeight="7800" tabRatio="599" firstSheet="6" activeTab="6"/>
  </bookViews>
  <sheets>
    <sheet name="โฉนด" sheetId="1" r:id="rId1"/>
    <sheet name="ภดส1" sheetId="7" r:id="rId2"/>
    <sheet name="แบภดส7" sheetId="9" r:id="rId3"/>
    <sheet name="ภดส7" sheetId="10" r:id="rId4"/>
    <sheet name="นส3" sheetId="4" r:id="rId5"/>
    <sheet name="นส3.ก" sheetId="3" r:id="rId6"/>
    <sheet name="ภดส3  โฉนด" sheetId="6" r:id="rId7"/>
    <sheet name="ภดส 1 และ7" sheetId="11" r:id="rId8"/>
  </sheets>
  <externalReferences>
    <externalReference r:id="rId9"/>
    <externalReference r:id="rId10"/>
    <externalReference r:id="rId11"/>
  </externalReferences>
  <calcPr calcId="152511"/>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R535" i="11" l="1"/>
  <c r="V535" i="11" s="1"/>
  <c r="V534" i="11"/>
  <c r="R534" i="11"/>
  <c r="R533" i="11"/>
  <c r="V533" i="11" s="1"/>
  <c r="J533" i="11"/>
  <c r="X533" i="11" s="1"/>
  <c r="J532" i="11"/>
  <c r="J531" i="11"/>
  <c r="J530" i="11"/>
  <c r="J529" i="11"/>
  <c r="J528" i="11"/>
  <c r="R527" i="11"/>
  <c r="U527" i="11" s="1"/>
  <c r="R526" i="11"/>
  <c r="J526" i="11"/>
  <c r="J525" i="11"/>
  <c r="J524" i="11"/>
  <c r="J523" i="11"/>
  <c r="J522" i="11"/>
  <c r="J521" i="11"/>
  <c r="J520" i="11"/>
  <c r="J519" i="11"/>
  <c r="R518" i="11"/>
  <c r="U518" i="11" s="1"/>
  <c r="V518" i="11" s="1"/>
  <c r="V517" i="11"/>
  <c r="W517" i="11" s="1"/>
  <c r="R517" i="11"/>
  <c r="U517" i="11" s="1"/>
  <c r="J517" i="11"/>
  <c r="R516" i="11"/>
  <c r="U515" i="11"/>
  <c r="R515" i="11"/>
  <c r="J515" i="11"/>
  <c r="V514" i="11"/>
  <c r="W514" i="11" s="1"/>
  <c r="R514" i="11"/>
  <c r="U514" i="11" s="1"/>
  <c r="J514" i="11"/>
  <c r="R513" i="11"/>
  <c r="U513" i="11" s="1"/>
  <c r="J513" i="11"/>
  <c r="R512" i="11"/>
  <c r="U512" i="11" s="1"/>
  <c r="J512" i="11"/>
  <c r="R511" i="11"/>
  <c r="U511" i="11" s="1"/>
  <c r="J511" i="11"/>
  <c r="J510" i="11"/>
  <c r="R509" i="11"/>
  <c r="U509" i="11" s="1"/>
  <c r="V509" i="11" s="1"/>
  <c r="W509" i="11" s="1"/>
  <c r="X509" i="11" s="1"/>
  <c r="J509" i="11"/>
  <c r="R508" i="11"/>
  <c r="J508" i="11"/>
  <c r="R507" i="11"/>
  <c r="U507" i="11" s="1"/>
  <c r="V507" i="11" s="1"/>
  <c r="W507" i="11" s="1"/>
  <c r="J507" i="11"/>
  <c r="R506" i="11"/>
  <c r="J506" i="11"/>
  <c r="U505" i="11"/>
  <c r="V505" i="11" s="1"/>
  <c r="W505" i="11" s="1"/>
  <c r="R505" i="11"/>
  <c r="J505" i="11"/>
  <c r="J504" i="11"/>
  <c r="J503" i="11"/>
  <c r="J502" i="11"/>
  <c r="J501" i="11"/>
  <c r="J500" i="11"/>
  <c r="U499" i="11"/>
  <c r="R499" i="11"/>
  <c r="J499" i="11"/>
  <c r="V498" i="11"/>
  <c r="U498" i="11"/>
  <c r="R498" i="11"/>
  <c r="R497" i="11"/>
  <c r="J497" i="11"/>
  <c r="W498" i="11" s="1"/>
  <c r="X498" i="11" s="1"/>
  <c r="J496" i="11"/>
  <c r="J495" i="11"/>
  <c r="R494" i="11"/>
  <c r="J494" i="11"/>
  <c r="J493" i="11"/>
  <c r="J492" i="11"/>
  <c r="R491" i="11"/>
  <c r="R490" i="11"/>
  <c r="U489" i="11"/>
  <c r="R489" i="11"/>
  <c r="J489" i="11"/>
  <c r="J488" i="11"/>
  <c r="J487" i="11"/>
  <c r="R486" i="11"/>
  <c r="J486" i="11"/>
  <c r="U485" i="11"/>
  <c r="R485" i="11"/>
  <c r="J485" i="11"/>
  <c r="R484" i="11"/>
  <c r="U484" i="11" s="1"/>
  <c r="J484" i="11"/>
  <c r="J483" i="11"/>
  <c r="J482" i="11"/>
  <c r="J481" i="11"/>
  <c r="J480" i="11"/>
  <c r="R479" i="11"/>
  <c r="U479" i="11" s="1"/>
  <c r="J479" i="11"/>
  <c r="J478" i="11"/>
  <c r="J477" i="11"/>
  <c r="R476" i="11"/>
  <c r="U476" i="11" s="1"/>
  <c r="J476" i="11"/>
  <c r="J475" i="11"/>
  <c r="R474" i="11"/>
  <c r="J474" i="11"/>
  <c r="R473" i="11"/>
  <c r="U473" i="11" s="1"/>
  <c r="V473" i="11" s="1"/>
  <c r="W473" i="11" s="1"/>
  <c r="X473" i="11" s="1"/>
  <c r="R472" i="11"/>
  <c r="U472" i="11" s="1"/>
  <c r="V472" i="11" s="1"/>
  <c r="W472" i="11" s="1"/>
  <c r="X472" i="11" s="1"/>
  <c r="R471" i="11"/>
  <c r="R470" i="11"/>
  <c r="U470" i="11" s="1"/>
  <c r="J470" i="11"/>
  <c r="V469" i="11"/>
  <c r="W469" i="11" s="1"/>
  <c r="X469" i="11" s="1"/>
  <c r="R469" i="11"/>
  <c r="U469" i="11" s="1"/>
  <c r="J469" i="11"/>
  <c r="J468" i="11"/>
  <c r="J467" i="11"/>
  <c r="J466" i="11"/>
  <c r="R465" i="11"/>
  <c r="J465" i="11"/>
  <c r="J464" i="11"/>
  <c r="J463" i="11"/>
  <c r="J462" i="11"/>
  <c r="J461" i="11"/>
  <c r="J460" i="11"/>
  <c r="R459" i="11"/>
  <c r="U458" i="11"/>
  <c r="V458" i="11" s="1"/>
  <c r="W458" i="11" s="1"/>
  <c r="X458" i="11" s="1"/>
  <c r="R458" i="11"/>
  <c r="R457" i="11"/>
  <c r="U457" i="11" s="1"/>
  <c r="V457" i="11" s="1"/>
  <c r="W457" i="11" s="1"/>
  <c r="X457" i="11" s="1"/>
  <c r="R456" i="11"/>
  <c r="U455" i="11"/>
  <c r="R455" i="11"/>
  <c r="R454" i="11"/>
  <c r="U454" i="11" s="1"/>
  <c r="V454" i="11" s="1"/>
  <c r="W454" i="11" s="1"/>
  <c r="J454" i="11"/>
  <c r="R453" i="11"/>
  <c r="J453" i="11"/>
  <c r="U452" i="11"/>
  <c r="V452" i="11" s="1"/>
  <c r="W452" i="11" s="1"/>
  <c r="X452" i="11" s="1"/>
  <c r="R452" i="11"/>
  <c r="J452" i="11"/>
  <c r="R451" i="11"/>
  <c r="J451" i="11"/>
  <c r="U450" i="11"/>
  <c r="R450" i="11"/>
  <c r="R449" i="11"/>
  <c r="U449" i="11" s="1"/>
  <c r="V449" i="11" s="1"/>
  <c r="W449" i="11" s="1"/>
  <c r="X449" i="11" s="1"/>
  <c r="J449" i="11"/>
  <c r="R448" i="11"/>
  <c r="J448" i="11"/>
  <c r="U447" i="11"/>
  <c r="V447" i="11" s="1"/>
  <c r="W447" i="11" s="1"/>
  <c r="X447" i="11" s="1"/>
  <c r="R447" i="11"/>
  <c r="J447" i="11"/>
  <c r="J446" i="11"/>
  <c r="R445" i="11"/>
  <c r="R444" i="11"/>
  <c r="R443" i="11"/>
  <c r="U443" i="11" s="1"/>
  <c r="U442" i="11"/>
  <c r="V442" i="11" s="1"/>
  <c r="R442" i="11"/>
  <c r="J442" i="11"/>
  <c r="R441" i="11"/>
  <c r="R440" i="11"/>
  <c r="R439" i="11"/>
  <c r="U439" i="11" s="1"/>
  <c r="V439" i="11" s="1"/>
  <c r="V438" i="11"/>
  <c r="U438" i="11"/>
  <c r="R438" i="11"/>
  <c r="J438" i="11"/>
  <c r="V437" i="11"/>
  <c r="U437" i="11"/>
  <c r="R437" i="11"/>
  <c r="J437" i="11"/>
  <c r="U436" i="11"/>
  <c r="R436" i="11"/>
  <c r="J436" i="11"/>
  <c r="V435" i="11"/>
  <c r="X435" i="11" s="1"/>
  <c r="U435" i="11"/>
  <c r="R435" i="11"/>
  <c r="R434" i="11"/>
  <c r="U433" i="11"/>
  <c r="R433" i="11"/>
  <c r="J433" i="11"/>
  <c r="J432" i="11"/>
  <c r="J431" i="11"/>
  <c r="J430" i="11"/>
  <c r="J429" i="11"/>
  <c r="J428" i="11"/>
  <c r="J427" i="11"/>
  <c r="J426" i="11"/>
  <c r="J425" i="11"/>
  <c r="J424" i="11"/>
  <c r="J423" i="11"/>
  <c r="R422" i="11"/>
  <c r="R421" i="11"/>
  <c r="R420" i="11"/>
  <c r="U420" i="11" s="1"/>
  <c r="V420" i="11" s="1"/>
  <c r="W420" i="11" s="1"/>
  <c r="J420" i="11"/>
  <c r="U419" i="11"/>
  <c r="R419" i="11"/>
  <c r="J419" i="11"/>
  <c r="J418" i="11"/>
  <c r="J417" i="11"/>
  <c r="J416" i="11"/>
  <c r="J415" i="11"/>
  <c r="J414" i="11"/>
  <c r="J413" i="11"/>
  <c r="J412" i="11"/>
  <c r="J411" i="11"/>
  <c r="J410" i="11"/>
  <c r="J409" i="11"/>
  <c r="J408" i="11"/>
  <c r="E408" i="11"/>
  <c r="U407" i="11"/>
  <c r="V407" i="11" s="1"/>
  <c r="R407" i="11"/>
  <c r="J407" i="11"/>
  <c r="U406" i="11"/>
  <c r="R406" i="11"/>
  <c r="V406" i="11" s="1"/>
  <c r="W406" i="11" s="1"/>
  <c r="J406" i="11"/>
  <c r="R405" i="11"/>
  <c r="J405" i="11"/>
  <c r="R404" i="11"/>
  <c r="J404" i="11"/>
  <c r="U403" i="11"/>
  <c r="R403" i="11"/>
  <c r="V403" i="11" s="1"/>
  <c r="W403" i="11" s="1"/>
  <c r="J403" i="11"/>
  <c r="U402" i="11"/>
  <c r="R402" i="11"/>
  <c r="V402" i="11" s="1"/>
  <c r="W402" i="11" s="1"/>
  <c r="J402" i="11"/>
  <c r="R401" i="11"/>
  <c r="J401" i="11"/>
  <c r="U400" i="11"/>
  <c r="V400" i="11" s="1"/>
  <c r="W400" i="11" s="1"/>
  <c r="R400" i="11"/>
  <c r="J400" i="11"/>
  <c r="V399" i="11"/>
  <c r="U399" i="11"/>
  <c r="R399" i="11"/>
  <c r="J399" i="11"/>
  <c r="E399" i="11"/>
  <c r="R398" i="11"/>
  <c r="U398" i="11" s="1"/>
  <c r="V398" i="11" s="1"/>
  <c r="W398" i="11" s="1"/>
  <c r="J398" i="11"/>
  <c r="R397" i="11"/>
  <c r="J397" i="11"/>
  <c r="J396" i="11"/>
  <c r="J395" i="11"/>
  <c r="R394" i="11"/>
  <c r="U394" i="11" s="1"/>
  <c r="J394" i="11"/>
  <c r="R393" i="11"/>
  <c r="J393" i="11"/>
  <c r="J392" i="11"/>
  <c r="J391" i="11"/>
  <c r="J390" i="11"/>
  <c r="U389" i="11"/>
  <c r="V389" i="11" s="1"/>
  <c r="W389" i="11" s="1"/>
  <c r="X389" i="11" s="1"/>
  <c r="R389" i="11"/>
  <c r="J389" i="11"/>
  <c r="J388" i="11"/>
  <c r="J387" i="11"/>
  <c r="J386" i="11"/>
  <c r="R385" i="11"/>
  <c r="J385" i="11"/>
  <c r="U384" i="11"/>
  <c r="V384" i="11" s="1"/>
  <c r="W384" i="11" s="1"/>
  <c r="X384" i="11" s="1"/>
  <c r="R384" i="11"/>
  <c r="J384" i="11"/>
  <c r="V383" i="11"/>
  <c r="W383" i="11" s="1"/>
  <c r="R383" i="11"/>
  <c r="U383" i="11" s="1"/>
  <c r="J383" i="11"/>
  <c r="J382" i="11"/>
  <c r="J381" i="11"/>
  <c r="V380" i="11"/>
  <c r="W380" i="11" s="1"/>
  <c r="X380" i="11" s="1"/>
  <c r="R380" i="11"/>
  <c r="U380" i="11" s="1"/>
  <c r="J380" i="11"/>
  <c r="V379" i="11"/>
  <c r="W379" i="11" s="1"/>
  <c r="X379" i="11" s="1"/>
  <c r="U379" i="11"/>
  <c r="R379" i="11"/>
  <c r="J379" i="11"/>
  <c r="J378" i="11"/>
  <c r="J377" i="11"/>
  <c r="R376" i="11"/>
  <c r="R375" i="11"/>
  <c r="J375" i="11"/>
  <c r="J374" i="11"/>
  <c r="J373" i="11"/>
  <c r="J372" i="11"/>
  <c r="X371" i="11"/>
  <c r="R371" i="11"/>
  <c r="J371" i="11"/>
  <c r="J370" i="11"/>
  <c r="J369" i="11"/>
  <c r="J368" i="11"/>
  <c r="J367" i="11"/>
  <c r="J366" i="11"/>
  <c r="J365" i="11"/>
  <c r="J364" i="11"/>
  <c r="V363" i="11"/>
  <c r="J363" i="11"/>
  <c r="V362" i="11"/>
  <c r="J362" i="11"/>
  <c r="V361" i="11"/>
  <c r="J361" i="11"/>
  <c r="V360" i="11"/>
  <c r="J360" i="11"/>
  <c r="V359" i="11"/>
  <c r="J359" i="11"/>
  <c r="V358" i="11"/>
  <c r="J358" i="11"/>
  <c r="V357" i="11"/>
  <c r="V356" i="11"/>
  <c r="W356" i="11" s="1"/>
  <c r="X356" i="11" s="1"/>
  <c r="U356" i="11"/>
  <c r="R356" i="11"/>
  <c r="R355" i="11"/>
  <c r="J355" i="11"/>
  <c r="V354" i="11"/>
  <c r="J354" i="11"/>
  <c r="V353" i="11"/>
  <c r="J353" i="11"/>
  <c r="V352" i="11"/>
  <c r="J352" i="11"/>
  <c r="R351" i="11"/>
  <c r="U351" i="11" s="1"/>
  <c r="J351" i="11"/>
  <c r="R350" i="11"/>
  <c r="R349" i="11"/>
  <c r="U349" i="11" s="1"/>
  <c r="U348" i="11"/>
  <c r="R348" i="11"/>
  <c r="J348" i="11"/>
  <c r="J347" i="11"/>
  <c r="U346" i="11"/>
  <c r="R346" i="11"/>
  <c r="R345" i="11"/>
  <c r="U345" i="11" s="1"/>
  <c r="V345" i="11" s="1"/>
  <c r="V344" i="11"/>
  <c r="R344" i="11"/>
  <c r="U344" i="11" s="1"/>
  <c r="R343" i="11"/>
  <c r="R342" i="11"/>
  <c r="R341" i="11"/>
  <c r="J341" i="11"/>
  <c r="J340" i="11"/>
  <c r="R339" i="11"/>
  <c r="U339" i="11" s="1"/>
  <c r="J339" i="11"/>
  <c r="R338" i="11"/>
  <c r="U338" i="11" s="1"/>
  <c r="V338" i="11" s="1"/>
  <c r="W338" i="11" s="1"/>
  <c r="X338" i="11" s="1"/>
  <c r="J338" i="11"/>
  <c r="R337" i="11"/>
  <c r="U337" i="11" s="1"/>
  <c r="U336" i="11"/>
  <c r="R336" i="11"/>
  <c r="R335" i="11"/>
  <c r="U335" i="11" s="1"/>
  <c r="R334" i="11"/>
  <c r="J334" i="11"/>
  <c r="V333" i="11"/>
  <c r="W333" i="11" s="1"/>
  <c r="X333" i="11" s="1"/>
  <c r="R333" i="11"/>
  <c r="U333" i="11" s="1"/>
  <c r="J333" i="11"/>
  <c r="R332" i="11"/>
  <c r="U332" i="11" s="1"/>
  <c r="U331" i="11"/>
  <c r="R331" i="11"/>
  <c r="J331" i="11"/>
  <c r="V330" i="11"/>
  <c r="W330" i="11" s="1"/>
  <c r="R330" i="11"/>
  <c r="U330" i="11" s="1"/>
  <c r="J330" i="11"/>
  <c r="V329" i="11"/>
  <c r="W329" i="11" s="1"/>
  <c r="U329" i="11"/>
  <c r="R329" i="11"/>
  <c r="J329" i="11"/>
  <c r="X329" i="11" s="1"/>
  <c r="R328" i="11"/>
  <c r="J328" i="11"/>
  <c r="R327" i="11"/>
  <c r="U327" i="11" s="1"/>
  <c r="J327" i="11"/>
  <c r="V326" i="11"/>
  <c r="W326" i="11" s="1"/>
  <c r="R326" i="11"/>
  <c r="U326" i="11" s="1"/>
  <c r="J326" i="11"/>
  <c r="V325" i="11"/>
  <c r="W325" i="11" s="1"/>
  <c r="U325" i="11"/>
  <c r="R325" i="11"/>
  <c r="J325" i="11"/>
  <c r="R324" i="11"/>
  <c r="J324" i="11"/>
  <c r="R323" i="11"/>
  <c r="U322" i="11"/>
  <c r="R322" i="11"/>
  <c r="V322" i="11" s="1"/>
  <c r="W322" i="11" s="1"/>
  <c r="R321" i="11"/>
  <c r="R320" i="11"/>
  <c r="U320" i="11" s="1"/>
  <c r="J320" i="11"/>
  <c r="R319" i="11"/>
  <c r="R318" i="11"/>
  <c r="J318" i="11"/>
  <c r="J317" i="11"/>
  <c r="W317" i="11" s="1"/>
  <c r="X317" i="11" s="1"/>
  <c r="R316" i="11"/>
  <c r="R315" i="11"/>
  <c r="J314" i="11"/>
  <c r="J313" i="11"/>
  <c r="J312" i="11"/>
  <c r="J311" i="11"/>
  <c r="J310" i="11"/>
  <c r="J309" i="11"/>
  <c r="J308" i="11"/>
  <c r="J307" i="11"/>
  <c r="J306" i="11"/>
  <c r="J305" i="11"/>
  <c r="J304" i="11"/>
  <c r="J303" i="11"/>
  <c r="J302" i="11"/>
  <c r="J301" i="11"/>
  <c r="J300" i="11"/>
  <c r="J299" i="11"/>
  <c r="J298" i="11"/>
  <c r="J297" i="11"/>
  <c r="J296" i="11"/>
  <c r="J295" i="11"/>
  <c r="J294" i="11"/>
  <c r="J293" i="11"/>
  <c r="R291" i="11"/>
  <c r="R290" i="11"/>
  <c r="J290" i="11"/>
  <c r="J289" i="11"/>
  <c r="J288" i="11"/>
  <c r="J287" i="11"/>
  <c r="J286" i="11"/>
  <c r="J285" i="11"/>
  <c r="J284" i="11"/>
  <c r="J283" i="11"/>
  <c r="J282" i="11"/>
  <c r="J281" i="11"/>
  <c r="J280" i="11"/>
  <c r="J279" i="11"/>
  <c r="R278" i="11"/>
  <c r="J278" i="11"/>
  <c r="J277" i="11"/>
  <c r="J276" i="11"/>
  <c r="J275" i="11"/>
  <c r="J274" i="11"/>
  <c r="U273" i="11"/>
  <c r="V273" i="11" s="1"/>
  <c r="W273" i="11" s="1"/>
  <c r="X273" i="11" s="1"/>
  <c r="R273" i="11"/>
  <c r="J273" i="11"/>
  <c r="J272" i="11"/>
  <c r="V271" i="11"/>
  <c r="W271" i="11" s="1"/>
  <c r="U271" i="11"/>
  <c r="R271" i="11"/>
  <c r="U270" i="11"/>
  <c r="R270" i="11"/>
  <c r="J270" i="11"/>
  <c r="J269" i="11"/>
  <c r="J268" i="11"/>
  <c r="J267" i="11"/>
  <c r="R266" i="11"/>
  <c r="U266" i="11" s="1"/>
  <c r="J266" i="11"/>
  <c r="J265" i="11"/>
  <c r="R264" i="11"/>
  <c r="J264" i="11"/>
  <c r="R263" i="11"/>
  <c r="J263" i="11"/>
  <c r="R262" i="11"/>
  <c r="R261" i="11"/>
  <c r="U261" i="11" s="1"/>
  <c r="J261" i="11"/>
  <c r="J260" i="11"/>
  <c r="J259" i="11"/>
  <c r="J258" i="11"/>
  <c r="J257" i="11"/>
  <c r="J256" i="11"/>
  <c r="J255" i="11"/>
  <c r="R254" i="11"/>
  <c r="U254" i="11" s="1"/>
  <c r="J254" i="11"/>
  <c r="R253" i="11"/>
  <c r="U253" i="11" s="1"/>
  <c r="V253" i="11" s="1"/>
  <c r="W253" i="11" s="1"/>
  <c r="X253" i="11" s="1"/>
  <c r="J253" i="11"/>
  <c r="V252" i="11"/>
  <c r="R252" i="11"/>
  <c r="U252" i="11" s="1"/>
  <c r="J252" i="11"/>
  <c r="W251" i="11"/>
  <c r="J251" i="11"/>
  <c r="R250" i="11"/>
  <c r="J250" i="11"/>
  <c r="J249" i="11"/>
  <c r="J248" i="11"/>
  <c r="J247" i="11"/>
  <c r="J246" i="11"/>
  <c r="R245" i="11"/>
  <c r="R244" i="11"/>
  <c r="U244" i="11" s="1"/>
  <c r="V244" i="11" s="1"/>
  <c r="J244" i="11"/>
  <c r="J243" i="11"/>
  <c r="J242" i="11"/>
  <c r="J241" i="11"/>
  <c r="J240" i="11"/>
  <c r="J239" i="11"/>
  <c r="J238" i="11"/>
  <c r="R237" i="11"/>
  <c r="J237" i="11"/>
  <c r="R236" i="11"/>
  <c r="U236" i="11" s="1"/>
  <c r="J236" i="11"/>
  <c r="J235" i="11"/>
  <c r="J234" i="11"/>
  <c r="R233" i="11"/>
  <c r="J233" i="11"/>
  <c r="R232" i="11"/>
  <c r="U232" i="11" s="1"/>
  <c r="J232" i="11"/>
  <c r="R231" i="11"/>
  <c r="R230" i="11"/>
  <c r="J230" i="11"/>
  <c r="R229" i="11"/>
  <c r="U229" i="11" s="1"/>
  <c r="J229" i="11"/>
  <c r="J228" i="11"/>
  <c r="J227" i="11"/>
  <c r="J226" i="11"/>
  <c r="J225" i="11"/>
  <c r="R224" i="11"/>
  <c r="R223" i="11"/>
  <c r="V222" i="11"/>
  <c r="U222" i="11"/>
  <c r="R222" i="11"/>
  <c r="J222" i="11"/>
  <c r="W221" i="11"/>
  <c r="J221" i="11"/>
  <c r="J220" i="11"/>
  <c r="J219" i="11"/>
  <c r="J218" i="11"/>
  <c r="V217" i="11"/>
  <c r="R217" i="11"/>
  <c r="U217" i="11" s="1"/>
  <c r="J217" i="11"/>
  <c r="U216" i="11"/>
  <c r="R216" i="11"/>
  <c r="J216" i="11"/>
  <c r="U215" i="11"/>
  <c r="R215" i="11"/>
  <c r="V215" i="11" s="1"/>
  <c r="J215" i="11"/>
  <c r="R214" i="11"/>
  <c r="J214" i="11"/>
  <c r="J213" i="11"/>
  <c r="R212" i="11"/>
  <c r="U212" i="11" s="1"/>
  <c r="V212" i="11" s="1"/>
  <c r="W212" i="11" s="1"/>
  <c r="X212" i="11" s="1"/>
  <c r="V211" i="11"/>
  <c r="W211" i="11" s="1"/>
  <c r="X211" i="11" s="1"/>
  <c r="R211" i="11"/>
  <c r="U211" i="11" s="1"/>
  <c r="J211" i="11"/>
  <c r="J210" i="11"/>
  <c r="W209" i="11"/>
  <c r="X209" i="11" s="1"/>
  <c r="J209" i="11"/>
  <c r="R208" i="11"/>
  <c r="U208" i="11" s="1"/>
  <c r="J208" i="11"/>
  <c r="R207" i="11"/>
  <c r="J207" i="11"/>
  <c r="U206" i="11"/>
  <c r="V206" i="11" s="1"/>
  <c r="J206" i="11"/>
  <c r="U205" i="11"/>
  <c r="V205" i="11" s="1"/>
  <c r="W205" i="11" s="1"/>
  <c r="X205" i="11" s="1"/>
  <c r="J205" i="11"/>
  <c r="R204" i="11"/>
  <c r="U204" i="11" s="1"/>
  <c r="J204" i="11"/>
  <c r="J203" i="11"/>
  <c r="W203" i="11" s="1"/>
  <c r="X203" i="11" s="1"/>
  <c r="X202" i="11"/>
  <c r="J202" i="11"/>
  <c r="W202" i="11" s="1"/>
  <c r="R201" i="11"/>
  <c r="U201" i="11" s="1"/>
  <c r="J201" i="11"/>
  <c r="R200" i="11"/>
  <c r="J200" i="11"/>
  <c r="R199" i="11"/>
  <c r="J199" i="11"/>
  <c r="U198" i="11"/>
  <c r="V198" i="11" s="1"/>
  <c r="W198" i="11" s="1"/>
  <c r="X198" i="11" s="1"/>
  <c r="R198" i="11"/>
  <c r="J198" i="11"/>
  <c r="R197" i="11"/>
  <c r="U197" i="11" s="1"/>
  <c r="J197" i="11"/>
  <c r="R196" i="11"/>
  <c r="U196" i="11" s="1"/>
  <c r="U195" i="11"/>
  <c r="V195" i="11" s="1"/>
  <c r="W195" i="11" s="1"/>
  <c r="X195" i="11" s="1"/>
  <c r="R195" i="11"/>
  <c r="J195" i="11"/>
  <c r="J194" i="11"/>
  <c r="W194" i="11" s="1"/>
  <c r="J193" i="11"/>
  <c r="W193" i="11" s="1"/>
  <c r="W192" i="11"/>
  <c r="J192" i="11"/>
  <c r="J191" i="11"/>
  <c r="W191" i="11" s="1"/>
  <c r="W190" i="11"/>
  <c r="J190" i="11"/>
  <c r="J189" i="11"/>
  <c r="W189" i="11" s="1"/>
  <c r="J188" i="11"/>
  <c r="W188" i="11" s="1"/>
  <c r="J187" i="11"/>
  <c r="W187" i="11" s="1"/>
  <c r="J186" i="11"/>
  <c r="J185" i="11"/>
  <c r="J184" i="11"/>
  <c r="J183" i="11"/>
  <c r="J182" i="11"/>
  <c r="J181" i="11"/>
  <c r="J180" i="11"/>
  <c r="J179" i="11"/>
  <c r="J178" i="11"/>
  <c r="J177" i="11"/>
  <c r="V176" i="11"/>
  <c r="W176" i="11" s="1"/>
  <c r="X176" i="11" s="1"/>
  <c r="U176" i="11"/>
  <c r="R176" i="11"/>
  <c r="R175" i="11"/>
  <c r="J175" i="11"/>
  <c r="R174" i="11"/>
  <c r="U174" i="11" s="1"/>
  <c r="J174" i="11"/>
  <c r="V173" i="11"/>
  <c r="W173" i="11" s="1"/>
  <c r="X173" i="11" s="1"/>
  <c r="R173" i="11"/>
  <c r="U173" i="11" s="1"/>
  <c r="R172" i="11"/>
  <c r="U172" i="11" s="1"/>
  <c r="J172" i="11"/>
  <c r="J171" i="11"/>
  <c r="J170" i="11"/>
  <c r="R169" i="11"/>
  <c r="U168" i="11"/>
  <c r="R168" i="11"/>
  <c r="J168" i="11"/>
  <c r="J167" i="11"/>
  <c r="J166" i="11"/>
  <c r="J165" i="11"/>
  <c r="J164" i="11"/>
  <c r="J163" i="11"/>
  <c r="J162" i="11"/>
  <c r="J161" i="11"/>
  <c r="R160" i="11"/>
  <c r="U160" i="11" s="1"/>
  <c r="V160" i="11" s="1"/>
  <c r="W160" i="11" s="1"/>
  <c r="X160" i="11" s="1"/>
  <c r="V159" i="11"/>
  <c r="W159" i="11" s="1"/>
  <c r="X159" i="11" s="1"/>
  <c r="R159" i="11"/>
  <c r="U159" i="11" s="1"/>
  <c r="R158" i="11"/>
  <c r="U158" i="11" s="1"/>
  <c r="J158" i="11"/>
  <c r="J157" i="11"/>
  <c r="W157" i="11" s="1"/>
  <c r="X157" i="11" s="1"/>
  <c r="R156" i="11"/>
  <c r="U156" i="11" s="1"/>
  <c r="J156" i="11"/>
  <c r="R155" i="11"/>
  <c r="U155" i="11" s="1"/>
  <c r="J155" i="11"/>
  <c r="U154" i="11"/>
  <c r="V154" i="11" s="1"/>
  <c r="W154" i="11" s="1"/>
  <c r="X154" i="11" s="1"/>
  <c r="R154" i="11"/>
  <c r="R153" i="11"/>
  <c r="J153" i="11"/>
  <c r="J152" i="11"/>
  <c r="W152" i="11" s="1"/>
  <c r="W151" i="11"/>
  <c r="J151" i="11"/>
  <c r="J150" i="11"/>
  <c r="W150" i="11" s="1"/>
  <c r="X150" i="11" s="1"/>
  <c r="R149" i="11"/>
  <c r="U148" i="11"/>
  <c r="R148" i="11"/>
  <c r="R147" i="11"/>
  <c r="R146" i="11"/>
  <c r="U146" i="11" s="1"/>
  <c r="V146" i="11" s="1"/>
  <c r="W146" i="11" s="1"/>
  <c r="X146" i="11" s="1"/>
  <c r="J146" i="11"/>
  <c r="R145" i="11"/>
  <c r="U145" i="11" s="1"/>
  <c r="U144" i="11"/>
  <c r="R144" i="11"/>
  <c r="J143" i="11"/>
  <c r="W143" i="11" s="1"/>
  <c r="X143" i="11" s="1"/>
  <c r="W142" i="11"/>
  <c r="X142" i="11" s="1"/>
  <c r="J142" i="11"/>
  <c r="J141" i="11"/>
  <c r="W141" i="11" s="1"/>
  <c r="X141" i="11" s="1"/>
  <c r="J140" i="11"/>
  <c r="W140" i="11" s="1"/>
  <c r="X140" i="11" s="1"/>
  <c r="J139" i="11"/>
  <c r="W139" i="11" s="1"/>
  <c r="X139" i="11" s="1"/>
  <c r="U138" i="11"/>
  <c r="R138" i="11"/>
  <c r="J138" i="11"/>
  <c r="V137" i="11"/>
  <c r="W137" i="11" s="1"/>
  <c r="X137" i="11" s="1"/>
  <c r="U137" i="11"/>
  <c r="R137" i="11"/>
  <c r="R136" i="11"/>
  <c r="U136" i="11" s="1"/>
  <c r="J136" i="11"/>
  <c r="R135" i="11"/>
  <c r="U135" i="11" s="1"/>
  <c r="J135" i="11"/>
  <c r="R134" i="11"/>
  <c r="J134" i="11"/>
  <c r="R133" i="11"/>
  <c r="J133" i="11"/>
  <c r="R132" i="11"/>
  <c r="U132" i="11" s="1"/>
  <c r="J132" i="11"/>
  <c r="R131" i="11"/>
  <c r="J131" i="11"/>
  <c r="R130" i="11"/>
  <c r="U130" i="11" s="1"/>
  <c r="J130" i="11"/>
  <c r="U129" i="11"/>
  <c r="R129" i="11"/>
  <c r="J129" i="11"/>
  <c r="J128" i="11"/>
  <c r="W128" i="11" s="1"/>
  <c r="R127" i="11"/>
  <c r="R126" i="11"/>
  <c r="U126" i="11" s="1"/>
  <c r="W126" i="11" s="1"/>
  <c r="J126" i="11"/>
  <c r="J125" i="11"/>
  <c r="R124" i="11"/>
  <c r="J124" i="11"/>
  <c r="R123" i="11"/>
  <c r="J123" i="11"/>
  <c r="J122" i="11"/>
  <c r="J121" i="11"/>
  <c r="J120" i="11"/>
  <c r="J119" i="11"/>
  <c r="J118" i="11"/>
  <c r="J117" i="11"/>
  <c r="R116" i="11"/>
  <c r="J116" i="11"/>
  <c r="J115" i="11"/>
  <c r="J114" i="11"/>
  <c r="R113" i="11"/>
  <c r="U113" i="11" s="1"/>
  <c r="R112" i="11"/>
  <c r="V111" i="11"/>
  <c r="W111" i="11" s="1"/>
  <c r="X111" i="11" s="1"/>
  <c r="U111" i="11"/>
  <c r="R111" i="11"/>
  <c r="J111" i="11"/>
  <c r="J110" i="11"/>
  <c r="U109" i="11"/>
  <c r="V109" i="11" s="1"/>
  <c r="W109" i="11" s="1"/>
  <c r="X109" i="11" s="1"/>
  <c r="R109" i="11"/>
  <c r="R108" i="11"/>
  <c r="U108" i="11" s="1"/>
  <c r="V108" i="11" s="1"/>
  <c r="W108" i="11" s="1"/>
  <c r="X108" i="11" s="1"/>
  <c r="J108" i="11"/>
  <c r="J107" i="11"/>
  <c r="R106" i="11"/>
  <c r="J106" i="11"/>
  <c r="R105" i="11"/>
  <c r="U105" i="11" s="1"/>
  <c r="J105" i="11"/>
  <c r="J104" i="11"/>
  <c r="J103" i="11"/>
  <c r="J102" i="11"/>
  <c r="J101" i="11"/>
  <c r="J100" i="11"/>
  <c r="X99" i="11"/>
  <c r="R99" i="11"/>
  <c r="J99" i="11"/>
  <c r="R98" i="11"/>
  <c r="U98" i="11" s="1"/>
  <c r="J98" i="11"/>
  <c r="V97" i="11"/>
  <c r="W97" i="11" s="1"/>
  <c r="R97" i="11"/>
  <c r="U97" i="11" s="1"/>
  <c r="R96" i="11"/>
  <c r="U96" i="11" s="1"/>
  <c r="J96" i="11"/>
  <c r="J95" i="11"/>
  <c r="U94" i="11"/>
  <c r="V94" i="11" s="1"/>
  <c r="W94" i="11" s="1"/>
  <c r="R94" i="11"/>
  <c r="J94" i="11"/>
  <c r="J93" i="11"/>
  <c r="R92" i="11"/>
  <c r="U92" i="11" s="1"/>
  <c r="J92" i="11"/>
  <c r="U91" i="11"/>
  <c r="R91" i="11"/>
  <c r="J91" i="11"/>
  <c r="J90" i="11"/>
  <c r="J89" i="11"/>
  <c r="J88" i="11"/>
  <c r="R87" i="11"/>
  <c r="U87" i="11" s="1"/>
  <c r="J87" i="11"/>
  <c r="R86" i="11"/>
  <c r="R85" i="11"/>
  <c r="U85" i="11" s="1"/>
  <c r="V85" i="11" s="1"/>
  <c r="W85" i="11" s="1"/>
  <c r="X85" i="11" s="1"/>
  <c r="W84" i="11"/>
  <c r="X84" i="11" s="1"/>
  <c r="R84" i="11"/>
  <c r="U84" i="11" s="1"/>
  <c r="V84" i="11" s="1"/>
  <c r="R83" i="11"/>
  <c r="U83" i="11" s="1"/>
  <c r="R82" i="11"/>
  <c r="U82" i="11" s="1"/>
  <c r="J82" i="11"/>
  <c r="J81" i="11"/>
  <c r="J80" i="11"/>
  <c r="V79" i="11"/>
  <c r="W79" i="11" s="1"/>
  <c r="R79" i="11"/>
  <c r="U79" i="11" s="1"/>
  <c r="J79" i="11"/>
  <c r="U78" i="11"/>
  <c r="R78" i="11"/>
  <c r="J78" i="11"/>
  <c r="U77" i="11"/>
  <c r="R77" i="11"/>
  <c r="V77" i="11" s="1"/>
  <c r="W77" i="11" s="1"/>
  <c r="X77" i="11" s="1"/>
  <c r="R76" i="11"/>
  <c r="J76" i="11"/>
  <c r="R75" i="11"/>
  <c r="J75" i="11"/>
  <c r="R74" i="11"/>
  <c r="U74" i="11" s="1"/>
  <c r="J74" i="11"/>
  <c r="R73" i="11"/>
  <c r="R72" i="11"/>
  <c r="U72" i="11" s="1"/>
  <c r="R71" i="11"/>
  <c r="V70" i="11"/>
  <c r="W70" i="11" s="1"/>
  <c r="R70" i="11"/>
  <c r="U70" i="11" s="1"/>
  <c r="J69" i="11"/>
  <c r="W69" i="11" s="1"/>
  <c r="X69" i="11" s="1"/>
  <c r="J68" i="11"/>
  <c r="J67" i="11"/>
  <c r="R66" i="11"/>
  <c r="U66" i="11" s="1"/>
  <c r="J66" i="11"/>
  <c r="J65" i="11"/>
  <c r="J64" i="11"/>
  <c r="J63" i="11"/>
  <c r="R62" i="11"/>
  <c r="U62" i="11" s="1"/>
  <c r="J62" i="11"/>
  <c r="R61" i="11"/>
  <c r="J61" i="11"/>
  <c r="R60" i="11"/>
  <c r="U60" i="11" s="1"/>
  <c r="J60" i="11"/>
  <c r="J59" i="11"/>
  <c r="W59" i="11" s="1"/>
  <c r="X59" i="11" s="1"/>
  <c r="J58" i="11"/>
  <c r="W58" i="11" s="1"/>
  <c r="X58" i="11" s="1"/>
  <c r="W57" i="11"/>
  <c r="X57" i="11" s="1"/>
  <c r="J57" i="11"/>
  <c r="J56" i="11"/>
  <c r="W56" i="11" s="1"/>
  <c r="X56" i="11" s="1"/>
  <c r="J55" i="11"/>
  <c r="W55" i="11" s="1"/>
  <c r="X55" i="11" s="1"/>
  <c r="J54" i="11"/>
  <c r="W54" i="11" s="1"/>
  <c r="X54" i="11" s="1"/>
  <c r="J53" i="11"/>
  <c r="W53" i="11" s="1"/>
  <c r="X53" i="11" s="1"/>
  <c r="R52" i="11"/>
  <c r="U52" i="11" s="1"/>
  <c r="H52" i="11"/>
  <c r="J52" i="11" s="1"/>
  <c r="U51" i="11"/>
  <c r="V51" i="11" s="1"/>
  <c r="R51" i="11"/>
  <c r="H51" i="11"/>
  <c r="J51" i="11" s="1"/>
  <c r="R50" i="11"/>
  <c r="H50" i="11"/>
  <c r="J50" i="11" s="1"/>
  <c r="R49" i="11"/>
  <c r="J49" i="11"/>
  <c r="J48" i="11"/>
  <c r="W48" i="11" s="1"/>
  <c r="X48" i="11" s="1"/>
  <c r="X47" i="11"/>
  <c r="J47" i="11"/>
  <c r="W47" i="11" s="1"/>
  <c r="J46" i="11"/>
  <c r="W46" i="11" s="1"/>
  <c r="X46" i="11" s="1"/>
  <c r="R45" i="11"/>
  <c r="U45" i="11" s="1"/>
  <c r="J45" i="11"/>
  <c r="R44" i="11"/>
  <c r="J44" i="11"/>
  <c r="R43" i="11"/>
  <c r="J43" i="11"/>
  <c r="R42" i="11"/>
  <c r="J42" i="11"/>
  <c r="J41" i="11"/>
  <c r="W41" i="11" s="1"/>
  <c r="X41" i="11" s="1"/>
  <c r="U40" i="11"/>
  <c r="V40" i="11" s="1"/>
  <c r="W40" i="11" s="1"/>
  <c r="R40" i="11"/>
  <c r="R39" i="11"/>
  <c r="U39" i="11" s="1"/>
  <c r="R38" i="11"/>
  <c r="J38" i="11"/>
  <c r="R37" i="11"/>
  <c r="U37" i="11" s="1"/>
  <c r="V37" i="11" s="1"/>
  <c r="J37" i="11"/>
  <c r="J36" i="11"/>
  <c r="W36" i="11" s="1"/>
  <c r="J35" i="11"/>
  <c r="W35" i="11" s="1"/>
  <c r="J34" i="11"/>
  <c r="W34" i="11" s="1"/>
  <c r="J33" i="11"/>
  <c r="W33" i="11" s="1"/>
  <c r="R32" i="11"/>
  <c r="R31" i="11"/>
  <c r="U31" i="11" s="1"/>
  <c r="R30" i="11"/>
  <c r="U30" i="11" s="1"/>
  <c r="V30" i="11" s="1"/>
  <c r="J30" i="11"/>
  <c r="R29" i="11"/>
  <c r="R28" i="11"/>
  <c r="R27" i="11"/>
  <c r="U27" i="11" s="1"/>
  <c r="J27" i="11"/>
  <c r="J26" i="11"/>
  <c r="W26" i="11" s="1"/>
  <c r="U25" i="11"/>
  <c r="R25" i="11"/>
  <c r="J25" i="11"/>
  <c r="R24" i="11"/>
  <c r="J24" i="11"/>
  <c r="R23" i="11"/>
  <c r="J23" i="11"/>
  <c r="U22" i="11"/>
  <c r="R22" i="11"/>
  <c r="V22" i="11" s="1"/>
  <c r="J22" i="11"/>
  <c r="U21" i="11"/>
  <c r="R21" i="11"/>
  <c r="J21" i="11"/>
  <c r="R20" i="11"/>
  <c r="J20" i="11"/>
  <c r="R19" i="11"/>
  <c r="J19" i="11"/>
  <c r="R18" i="11"/>
  <c r="U18" i="11" s="1"/>
  <c r="V18" i="11" s="1"/>
  <c r="J18" i="11"/>
  <c r="J17" i="11"/>
  <c r="J16" i="11"/>
  <c r="V15" i="11"/>
  <c r="W15" i="11" s="1"/>
  <c r="U15" i="11"/>
  <c r="R15" i="11"/>
  <c r="J15" i="11"/>
  <c r="J14" i="11"/>
  <c r="X13" i="11"/>
  <c r="W13" i="11"/>
  <c r="R12" i="11"/>
  <c r="U12" i="11" s="1"/>
  <c r="J12" i="11"/>
  <c r="U11" i="11"/>
  <c r="V11" i="11" s="1"/>
  <c r="W11" i="11" s="1"/>
  <c r="R11" i="11"/>
  <c r="J11" i="11"/>
  <c r="U10" i="11"/>
  <c r="R10" i="11"/>
  <c r="J10" i="11"/>
  <c r="U9" i="11"/>
  <c r="R9" i="11"/>
  <c r="V9" i="11" s="1"/>
  <c r="W9" i="11" s="1"/>
  <c r="J9" i="11"/>
  <c r="J8" i="11"/>
  <c r="V147" i="11" l="1"/>
  <c r="W147" i="11" s="1"/>
  <c r="U147" i="11"/>
  <c r="U28" i="11"/>
  <c r="V28" i="11" s="1"/>
  <c r="W28" i="11" s="1"/>
  <c r="U153" i="11"/>
  <c r="V153" i="11" s="1"/>
  <c r="W153" i="11" s="1"/>
  <c r="X153" i="11" s="1"/>
  <c r="U250" i="11"/>
  <c r="V250" i="11"/>
  <c r="W250" i="11" s="1"/>
  <c r="X250" i="11" s="1"/>
  <c r="V263" i="11"/>
  <c r="U263" i="11"/>
  <c r="U71" i="11"/>
  <c r="V71" i="11"/>
  <c r="W71" i="11" s="1"/>
  <c r="X71" i="11" s="1"/>
  <c r="V76" i="11"/>
  <c r="W76" i="11" s="1"/>
  <c r="U76" i="11"/>
  <c r="U133" i="11"/>
  <c r="V133" i="11" s="1"/>
  <c r="W133" i="11" s="1"/>
  <c r="X133" i="11" s="1"/>
  <c r="V21" i="11"/>
  <c r="W21" i="11" s="1"/>
  <c r="V29" i="11"/>
  <c r="W29" i="11" s="1"/>
  <c r="U29" i="11"/>
  <c r="U43" i="11"/>
  <c r="V43" i="11" s="1"/>
  <c r="W43" i="11" s="1"/>
  <c r="X43" i="11" s="1"/>
  <c r="V73" i="11"/>
  <c r="W73" i="11" s="1"/>
  <c r="X73" i="11" s="1"/>
  <c r="U73" i="11"/>
  <c r="U75" i="11"/>
  <c r="V75" i="11" s="1"/>
  <c r="W75" i="11" s="1"/>
  <c r="U134" i="11"/>
  <c r="V134" i="11" s="1"/>
  <c r="W134" i="11" s="1"/>
  <c r="X134" i="11" s="1"/>
  <c r="V200" i="11"/>
  <c r="W200" i="11" s="1"/>
  <c r="X200" i="11" s="1"/>
  <c r="U200" i="11"/>
  <c r="W244" i="11"/>
  <c r="X244" i="11" s="1"/>
  <c r="V350" i="11"/>
  <c r="X350" i="11" s="1"/>
  <c r="V42" i="11"/>
  <c r="U42" i="11"/>
  <c r="V99" i="11"/>
  <c r="W99" i="11" s="1"/>
  <c r="U99" i="11"/>
  <c r="W37" i="11"/>
  <c r="U61" i="11"/>
  <c r="V61" i="11" s="1"/>
  <c r="W61" i="11" s="1"/>
  <c r="U207" i="11"/>
  <c r="V207" i="11" s="1"/>
  <c r="W207" i="11" s="1"/>
  <c r="X207" i="11" s="1"/>
  <c r="U214" i="11"/>
  <c r="V214" i="11" s="1"/>
  <c r="U245" i="11"/>
  <c r="V245" i="11" s="1"/>
  <c r="W245" i="11" s="1"/>
  <c r="X245" i="11" s="1"/>
  <c r="V262" i="11"/>
  <c r="U262" i="11"/>
  <c r="U264" i="11"/>
  <c r="V264" i="11" s="1"/>
  <c r="V270" i="11"/>
  <c r="W270" i="11" s="1"/>
  <c r="V291" i="11"/>
  <c r="U291" i="11"/>
  <c r="X535" i="11"/>
  <c r="W535" i="11"/>
  <c r="X252" i="11"/>
  <c r="U318" i="11"/>
  <c r="V318" i="11" s="1"/>
  <c r="W318" i="11" s="1"/>
  <c r="X318" i="11" s="1"/>
  <c r="U321" i="11"/>
  <c r="V321" i="11" s="1"/>
  <c r="V337" i="11"/>
  <c r="V349" i="11"/>
  <c r="U350" i="11"/>
  <c r="X399" i="11"/>
  <c r="U421" i="11"/>
  <c r="V421" i="11" s="1"/>
  <c r="W435" i="11"/>
  <c r="X438" i="11"/>
  <c r="U459" i="11"/>
  <c r="V459" i="11" s="1"/>
  <c r="W459" i="11" s="1"/>
  <c r="X459" i="11" s="1"/>
  <c r="V484" i="11"/>
  <c r="W484" i="11" s="1"/>
  <c r="V512" i="11"/>
  <c r="W512" i="11" s="1"/>
  <c r="V527" i="11"/>
  <c r="W533" i="11"/>
  <c r="W51" i="11"/>
  <c r="X51" i="11" s="1"/>
  <c r="V92" i="11"/>
  <c r="W92" i="11" s="1"/>
  <c r="V130" i="11"/>
  <c r="W130" i="11" s="1"/>
  <c r="X130" i="11" s="1"/>
  <c r="V145" i="11"/>
  <c r="W145" i="11" s="1"/>
  <c r="X145" i="11" s="1"/>
  <c r="W215" i="11"/>
  <c r="V261" i="11"/>
  <c r="W261" i="11" s="1"/>
  <c r="X261" i="11" s="1"/>
  <c r="V320" i="11"/>
  <c r="W320" i="11" s="1"/>
  <c r="X330" i="11"/>
  <c r="X383" i="11"/>
  <c r="X514" i="11"/>
  <c r="W518" i="11"/>
  <c r="W18" i="11"/>
  <c r="X512" i="11"/>
  <c r="X10" i="11"/>
  <c r="X62" i="11"/>
  <c r="X215" i="11"/>
  <c r="U393" i="11"/>
  <c r="V393" i="11" s="1"/>
  <c r="W393" i="11" s="1"/>
  <c r="X393" i="11" s="1"/>
  <c r="X9" i="11"/>
  <c r="W30" i="11"/>
  <c r="X30" i="11" s="1"/>
  <c r="W42" i="11"/>
  <c r="X42" i="11" s="1"/>
  <c r="U44" i="11"/>
  <c r="V44" i="11" s="1"/>
  <c r="W44" i="11" s="1"/>
  <c r="X44" i="11" s="1"/>
  <c r="U86" i="11"/>
  <c r="V86" i="11" s="1"/>
  <c r="W86" i="11" s="1"/>
  <c r="X86" i="11" s="1"/>
  <c r="V96" i="11"/>
  <c r="W96" i="11" s="1"/>
  <c r="U131" i="11"/>
  <c r="V131" i="11" s="1"/>
  <c r="W131" i="11" s="1"/>
  <c r="X131" i="11" s="1"/>
  <c r="U149" i="11"/>
  <c r="V149" i="11" s="1"/>
  <c r="V155" i="11"/>
  <c r="W155" i="11" s="1"/>
  <c r="X155" i="11" s="1"/>
  <c r="V156" i="11"/>
  <c r="W156" i="11" s="1"/>
  <c r="X156" i="11" s="1"/>
  <c r="U231" i="11"/>
  <c r="V231" i="11" s="1"/>
  <c r="X271" i="11"/>
  <c r="U290" i="11"/>
  <c r="V290" i="11" s="1"/>
  <c r="U316" i="11"/>
  <c r="V316" i="11" s="1"/>
  <c r="X322" i="11"/>
  <c r="X325" i="11"/>
  <c r="V341" i="11"/>
  <c r="U341" i="11"/>
  <c r="X345" i="11"/>
  <c r="W345" i="11"/>
  <c r="U385" i="11"/>
  <c r="V385" i="11" s="1"/>
  <c r="W385" i="11" s="1"/>
  <c r="X385" i="11" s="1"/>
  <c r="W438" i="11"/>
  <c r="U440" i="11"/>
  <c r="V440" i="11" s="1"/>
  <c r="U445" i="11"/>
  <c r="V445" i="11" s="1"/>
  <c r="W445" i="11" s="1"/>
  <c r="X445" i="11" s="1"/>
  <c r="V12" i="11"/>
  <c r="W12" i="11" s="1"/>
  <c r="X12" i="11" s="1"/>
  <c r="U19" i="11"/>
  <c r="V19" i="11" s="1"/>
  <c r="W19" i="11" s="1"/>
  <c r="X19" i="11" s="1"/>
  <c r="U23" i="11"/>
  <c r="V23" i="11" s="1"/>
  <c r="W23" i="11" s="1"/>
  <c r="U24" i="11"/>
  <c r="V24" i="11" s="1"/>
  <c r="W24" i="11" s="1"/>
  <c r="V27" i="11"/>
  <c r="W27" i="11" s="1"/>
  <c r="X27" i="11" s="1"/>
  <c r="V31" i="11"/>
  <c r="W31" i="11" s="1"/>
  <c r="U32" i="11"/>
  <c r="V32" i="11" s="1"/>
  <c r="U38" i="11"/>
  <c r="V38" i="11" s="1"/>
  <c r="W38" i="11" s="1"/>
  <c r="V39" i="11"/>
  <c r="W39" i="11" s="1"/>
  <c r="V45" i="11"/>
  <c r="W45" i="11" s="1"/>
  <c r="X45" i="11" s="1"/>
  <c r="Z45" i="11" s="1"/>
  <c r="U50" i="11"/>
  <c r="V50" i="11" s="1"/>
  <c r="W50" i="11" s="1"/>
  <c r="X50" i="11" s="1"/>
  <c r="V52" i="11"/>
  <c r="W52" i="11" s="1"/>
  <c r="X52" i="11" s="1"/>
  <c r="V62" i="11"/>
  <c r="W62" i="11" s="1"/>
  <c r="V72" i="11"/>
  <c r="W72" i="11" s="1"/>
  <c r="X72" i="11" s="1"/>
  <c r="V74" i="11"/>
  <c r="W74" i="11" s="1"/>
  <c r="V83" i="11"/>
  <c r="W83" i="11" s="1"/>
  <c r="X83" i="11" s="1"/>
  <c r="V87" i="11"/>
  <c r="W87" i="11" s="1"/>
  <c r="V91" i="11"/>
  <c r="W91" i="11" s="1"/>
  <c r="V98" i="11"/>
  <c r="W98" i="11" s="1"/>
  <c r="U106" i="11"/>
  <c r="V106" i="11" s="1"/>
  <c r="W106" i="11" s="1"/>
  <c r="X106" i="11" s="1"/>
  <c r="U112" i="11"/>
  <c r="V112" i="11" s="1"/>
  <c r="W112" i="11" s="1"/>
  <c r="X112" i="11" s="1"/>
  <c r="U123" i="11"/>
  <c r="V123" i="11" s="1"/>
  <c r="W123" i="11" s="1"/>
  <c r="U124" i="11"/>
  <c r="V124" i="11" s="1"/>
  <c r="W124" i="11" s="1"/>
  <c r="V126" i="11"/>
  <c r="U127" i="11"/>
  <c r="W127" i="11" s="1"/>
  <c r="V132" i="11"/>
  <c r="W132" i="11" s="1"/>
  <c r="X132" i="11" s="1"/>
  <c r="V135" i="11"/>
  <c r="W135" i="11" s="1"/>
  <c r="X135" i="11" s="1"/>
  <c r="V136" i="11"/>
  <c r="W136" i="11" s="1"/>
  <c r="X136" i="11" s="1"/>
  <c r="V138" i="11"/>
  <c r="W138" i="11" s="1"/>
  <c r="X138" i="11" s="1"/>
  <c r="V144" i="11"/>
  <c r="W144" i="11" s="1"/>
  <c r="X144" i="11" s="1"/>
  <c r="V148" i="11"/>
  <c r="U169" i="11"/>
  <c r="V169" i="11" s="1"/>
  <c r="W169" i="11" s="1"/>
  <c r="X169" i="11" s="1"/>
  <c r="V196" i="11"/>
  <c r="W196" i="11" s="1"/>
  <c r="X196" i="11" s="1"/>
  <c r="U199" i="11"/>
  <c r="V199" i="11" s="1"/>
  <c r="W199" i="11" s="1"/>
  <c r="X199" i="11" s="1"/>
  <c r="W217" i="11"/>
  <c r="V223" i="11"/>
  <c r="U223" i="11"/>
  <c r="V232" i="11"/>
  <c r="W252" i="11"/>
  <c r="V254" i="11"/>
  <c r="W254" i="11" s="1"/>
  <c r="X254" i="11" s="1"/>
  <c r="V266" i="11"/>
  <c r="W266" i="11" s="1"/>
  <c r="X266" i="11" s="1"/>
  <c r="X326" i="11"/>
  <c r="U328" i="11"/>
  <c r="V328" i="11" s="1"/>
  <c r="W328" i="11" s="1"/>
  <c r="V331" i="11"/>
  <c r="W331" i="11" s="1"/>
  <c r="X331" i="11" s="1"/>
  <c r="U334" i="11"/>
  <c r="V334" i="11" s="1"/>
  <c r="V346" i="11"/>
  <c r="U355" i="11"/>
  <c r="V355" i="11" s="1"/>
  <c r="W355" i="11" s="1"/>
  <c r="X355" i="11" s="1"/>
  <c r="U465" i="11"/>
  <c r="V465" i="11" s="1"/>
  <c r="W465" i="11" s="1"/>
  <c r="X465" i="11" s="1"/>
  <c r="U175" i="11"/>
  <c r="V175" i="11" s="1"/>
  <c r="W175" i="11" s="1"/>
  <c r="X175" i="11" s="1"/>
  <c r="V224" i="11"/>
  <c r="U224" i="11"/>
  <c r="U233" i="11"/>
  <c r="V233" i="11" s="1"/>
  <c r="V332" i="11"/>
  <c r="W332" i="11" s="1"/>
  <c r="X332" i="11" s="1"/>
  <c r="U20" i="11"/>
  <c r="V20" i="11" s="1"/>
  <c r="W20" i="11" s="1"/>
  <c r="X20" i="11" s="1"/>
  <c r="W22" i="11"/>
  <c r="U49" i="11"/>
  <c r="V49" i="11" s="1"/>
  <c r="W49" i="11" s="1"/>
  <c r="X49" i="11" s="1"/>
  <c r="V82" i="11"/>
  <c r="W82" i="11" s="1"/>
  <c r="X82" i="11" s="1"/>
  <c r="V105" i="11"/>
  <c r="W105" i="11" s="1"/>
  <c r="X105" i="11" s="1"/>
  <c r="V113" i="11"/>
  <c r="W113" i="11" s="1"/>
  <c r="X113" i="11" s="1"/>
  <c r="U116" i="11"/>
  <c r="V116" i="11" s="1"/>
  <c r="W116" i="11" s="1"/>
  <c r="X116" i="11" s="1"/>
  <c r="V158" i="11"/>
  <c r="W158" i="11" s="1"/>
  <c r="X158" i="11" s="1"/>
  <c r="V174" i="11"/>
  <c r="W174" i="11" s="1"/>
  <c r="X174" i="11" s="1"/>
  <c r="V204" i="11"/>
  <c r="W204" i="11" s="1"/>
  <c r="X204" i="11" s="1"/>
  <c r="V229" i="11"/>
  <c r="W229" i="11" s="1"/>
  <c r="X229" i="11" s="1"/>
  <c r="V236" i="11"/>
  <c r="W236" i="11" s="1"/>
  <c r="X236" i="11" s="1"/>
  <c r="X270" i="11"/>
  <c r="U323" i="11"/>
  <c r="V323" i="11" s="1"/>
  <c r="V339" i="11"/>
  <c r="W339" i="11" s="1"/>
  <c r="X339" i="11" s="1"/>
  <c r="U343" i="11"/>
  <c r="V343" i="11" s="1"/>
  <c r="V10" i="11"/>
  <c r="W10" i="11" s="1"/>
  <c r="X11" i="11"/>
  <c r="V25" i="11"/>
  <c r="W25" i="11" s="1"/>
  <c r="V60" i="11"/>
  <c r="W60" i="11" s="1"/>
  <c r="V66" i="11"/>
  <c r="W66" i="11" s="1"/>
  <c r="V78" i="11"/>
  <c r="W78" i="11" s="1"/>
  <c r="V129" i="11"/>
  <c r="W129" i="11" s="1"/>
  <c r="V168" i="11"/>
  <c r="W168" i="11" s="1"/>
  <c r="X168" i="11" s="1"/>
  <c r="X217" i="11"/>
  <c r="W222" i="11"/>
  <c r="X222" i="11"/>
  <c r="U230" i="11"/>
  <c r="V230" i="11" s="1"/>
  <c r="U237" i="11"/>
  <c r="V237" i="11" s="1"/>
  <c r="W237" i="11" s="1"/>
  <c r="X237" i="11" s="1"/>
  <c r="V278" i="11"/>
  <c r="W278" i="11" s="1"/>
  <c r="X278" i="11" s="1"/>
  <c r="U278" i="11"/>
  <c r="U315" i="11"/>
  <c r="V315" i="11" s="1"/>
  <c r="V319" i="11"/>
  <c r="U319" i="11"/>
  <c r="U324" i="11"/>
  <c r="V324" i="11" s="1"/>
  <c r="V327" i="11"/>
  <c r="V335" i="11"/>
  <c r="V342" i="11"/>
  <c r="U342" i="11"/>
  <c r="X344" i="11"/>
  <c r="W344" i="11"/>
  <c r="U397" i="11"/>
  <c r="V397" i="11" s="1"/>
  <c r="X407" i="11"/>
  <c r="W407" i="11"/>
  <c r="X420" i="11"/>
  <c r="V422" i="11"/>
  <c r="U422" i="11"/>
  <c r="U448" i="11"/>
  <c r="V448" i="11" s="1"/>
  <c r="W448" i="11" s="1"/>
  <c r="X448" i="11" s="1"/>
  <c r="U453" i="11"/>
  <c r="V453" i="11" s="1"/>
  <c r="W453" i="11" s="1"/>
  <c r="X453" i="11" s="1"/>
  <c r="U486" i="11"/>
  <c r="V486" i="11" s="1"/>
  <c r="V494" i="11"/>
  <c r="W494" i="11" s="1"/>
  <c r="U494" i="11"/>
  <c r="U506" i="11"/>
  <c r="V506" i="11" s="1"/>
  <c r="V208" i="11"/>
  <c r="W208" i="11" s="1"/>
  <c r="X208" i="11" s="1"/>
  <c r="V336" i="11"/>
  <c r="V348" i="11"/>
  <c r="W348" i="11" s="1"/>
  <c r="U371" i="11"/>
  <c r="V371" i="11" s="1"/>
  <c r="U375" i="11"/>
  <c r="V375" i="11" s="1"/>
  <c r="U376" i="11"/>
  <c r="V376" i="11" s="1"/>
  <c r="V394" i="11"/>
  <c r="W394" i="11" s="1"/>
  <c r="X394" i="11" s="1"/>
  <c r="X398" i="11"/>
  <c r="X402" i="11"/>
  <c r="X403" i="11"/>
  <c r="U404" i="11"/>
  <c r="V404" i="11" s="1"/>
  <c r="U405" i="11"/>
  <c r="V405" i="11" s="1"/>
  <c r="V433" i="11"/>
  <c r="U441" i="11"/>
  <c r="V441" i="11" s="1"/>
  <c r="W441" i="11" s="1"/>
  <c r="X441" i="11" s="1"/>
  <c r="X442" i="11"/>
  <c r="W442" i="11"/>
  <c r="V450" i="11"/>
  <c r="W450" i="11" s="1"/>
  <c r="X450" i="11" s="1"/>
  <c r="V455" i="11"/>
  <c r="U471" i="11"/>
  <c r="V471" i="11" s="1"/>
  <c r="W471" i="11" s="1"/>
  <c r="X471" i="11" s="1"/>
  <c r="V474" i="11"/>
  <c r="W474" i="11" s="1"/>
  <c r="X474" i="11" s="1"/>
  <c r="U474" i="11"/>
  <c r="X517" i="11"/>
  <c r="U516" i="11"/>
  <c r="V516" i="11" s="1"/>
  <c r="V172" i="11"/>
  <c r="W172" i="11" s="1"/>
  <c r="X172" i="11" s="1"/>
  <c r="V197" i="11"/>
  <c r="W197" i="11" s="1"/>
  <c r="X197" i="11" s="1"/>
  <c r="V201" i="11"/>
  <c r="W201" i="11" s="1"/>
  <c r="X201" i="11" s="1"/>
  <c r="V216" i="11"/>
  <c r="W216" i="11" s="1"/>
  <c r="V351" i="11"/>
  <c r="W351" i="11" s="1"/>
  <c r="X351" i="11" s="1"/>
  <c r="W399" i="11"/>
  <c r="X400" i="11"/>
  <c r="X439" i="11"/>
  <c r="W439" i="11"/>
  <c r="V443" i="11"/>
  <c r="W443" i="11" s="1"/>
  <c r="X443" i="11" s="1"/>
  <c r="U451" i="11"/>
  <c r="V451" i="11" s="1"/>
  <c r="W451" i="11" s="1"/>
  <c r="X451" i="11" s="1"/>
  <c r="X454" i="11"/>
  <c r="V476" i="11"/>
  <c r="W476" i="11" s="1"/>
  <c r="X476" i="11" s="1"/>
  <c r="X484" i="11"/>
  <c r="U508" i="11"/>
  <c r="V508" i="11" s="1"/>
  <c r="W508" i="11" s="1"/>
  <c r="X508" i="11" s="1"/>
  <c r="U401" i="11"/>
  <c r="V401" i="11" s="1"/>
  <c r="X406" i="11"/>
  <c r="V419" i="11"/>
  <c r="W419" i="11" s="1"/>
  <c r="X419" i="11" s="1"/>
  <c r="U434" i="11"/>
  <c r="V434" i="11" s="1"/>
  <c r="V436" i="11"/>
  <c r="W436" i="11" s="1"/>
  <c r="X436" i="11" s="1"/>
  <c r="U444" i="11"/>
  <c r="V444" i="11" s="1"/>
  <c r="W444" i="11" s="1"/>
  <c r="X444" i="11" s="1"/>
  <c r="V456" i="11"/>
  <c r="U456" i="11"/>
  <c r="V470" i="11"/>
  <c r="W470" i="11" s="1"/>
  <c r="X470" i="11" s="1"/>
  <c r="V479" i="11"/>
  <c r="W479" i="11" s="1"/>
  <c r="X479" i="11" s="1"/>
  <c r="V485" i="11"/>
  <c r="V490" i="11"/>
  <c r="U490" i="11"/>
  <c r="V511" i="11"/>
  <c r="V513" i="11"/>
  <c r="V515" i="11"/>
  <c r="V489" i="11"/>
  <c r="U491" i="11"/>
  <c r="V491" i="11" s="1"/>
  <c r="V497" i="11"/>
  <c r="W497" i="11" s="1"/>
  <c r="X497" i="11" s="1"/>
  <c r="U497" i="11"/>
  <c r="V499" i="11"/>
  <c r="X505" i="11"/>
  <c r="X507" i="11"/>
  <c r="U526" i="11"/>
  <c r="V526" i="11" s="1"/>
  <c r="X534" i="11"/>
  <c r="W534" i="11"/>
  <c r="H1139" i="6"/>
  <c r="W290" i="11" l="1"/>
  <c r="X290" i="11"/>
  <c r="W421" i="11"/>
  <c r="X421" i="11"/>
  <c r="W397" i="11"/>
  <c r="X397" i="11"/>
  <c r="X321" i="11"/>
  <c r="W321" i="11"/>
  <c r="X214" i="11"/>
  <c r="W214" i="11"/>
  <c r="X216" i="11"/>
  <c r="X527" i="11"/>
  <c r="W527" i="11"/>
  <c r="X494" i="11"/>
  <c r="W350" i="11"/>
  <c r="X147" i="11"/>
  <c r="X349" i="11"/>
  <c r="W349" i="11"/>
  <c r="X291" i="11"/>
  <c r="W291" i="11"/>
  <c r="X320" i="11"/>
  <c r="X337" i="11"/>
  <c r="W337" i="11"/>
  <c r="W375" i="11"/>
  <c r="X375" i="11"/>
  <c r="X486" i="11"/>
  <c r="W486" i="11"/>
  <c r="W315" i="11"/>
  <c r="X315" i="11"/>
  <c r="W32" i="11"/>
  <c r="X32" i="11"/>
  <c r="W506" i="11"/>
  <c r="X506" i="11"/>
  <c r="X516" i="11"/>
  <c r="W516" i="11"/>
  <c r="W230" i="11"/>
  <c r="X230" i="11"/>
  <c r="W316" i="11"/>
  <c r="X316" i="11"/>
  <c r="W231" i="11"/>
  <c r="X231" i="11"/>
  <c r="W404" i="11"/>
  <c r="X404" i="11"/>
  <c r="X526" i="11"/>
  <c r="W526" i="11"/>
  <c r="W401" i="11"/>
  <c r="X401" i="11"/>
  <c r="W323" i="11"/>
  <c r="X323" i="11"/>
  <c r="W233" i="11"/>
  <c r="X233" i="11"/>
  <c r="X149" i="11"/>
  <c r="W149" i="11"/>
  <c r="X491" i="11"/>
  <c r="W491" i="11"/>
  <c r="W405" i="11"/>
  <c r="X405" i="11"/>
  <c r="W376" i="11"/>
  <c r="X376" i="11"/>
  <c r="W513" i="11"/>
  <c r="X513" i="11"/>
  <c r="W224" i="11"/>
  <c r="X224" i="11"/>
  <c r="W334" i="11"/>
  <c r="X334" i="11"/>
  <c r="X328" i="11"/>
  <c r="W511" i="11"/>
  <c r="X511" i="11"/>
  <c r="W343" i="11"/>
  <c r="X343" i="11"/>
  <c r="X348" i="11"/>
  <c r="W489" i="11"/>
  <c r="X489" i="11"/>
  <c r="W336" i="11"/>
  <c r="X336" i="11"/>
  <c r="X335" i="11"/>
  <c r="W335" i="11"/>
  <c r="X148" i="11"/>
  <c r="W148" i="11"/>
  <c r="W485" i="11"/>
  <c r="X485" i="11"/>
  <c r="X456" i="11"/>
  <c r="W456" i="11"/>
  <c r="W324" i="11"/>
  <c r="X324" i="11"/>
  <c r="W346" i="11"/>
  <c r="X346" i="11"/>
  <c r="X232" i="11"/>
  <c r="W232" i="11"/>
  <c r="W223" i="11"/>
  <c r="X223" i="11"/>
  <c r="W440" i="11"/>
  <c r="X440" i="11"/>
  <c r="V127" i="11"/>
  <c r="X127" i="11" s="1"/>
  <c r="W499" i="11"/>
  <c r="X499" i="11"/>
  <c r="W455" i="11"/>
  <c r="X455" i="11"/>
  <c r="W515" i="11"/>
  <c r="X515" i="11"/>
  <c r="W490" i="11"/>
  <c r="X490" i="11"/>
  <c r="X434" i="11"/>
  <c r="W434" i="11"/>
  <c r="W433" i="11"/>
  <c r="X433" i="11"/>
  <c r="W422" i="11"/>
  <c r="X422" i="11"/>
  <c r="W342" i="11"/>
  <c r="X342" i="11"/>
  <c r="W327" i="11"/>
  <c r="X327" i="11"/>
  <c r="W319" i="11"/>
  <c r="X319" i="11"/>
  <c r="W341" i="11"/>
  <c r="X341" i="11"/>
  <c r="J1087" i="10"/>
  <c r="J1086" i="10"/>
  <c r="J1085" i="10"/>
  <c r="J1084" i="10"/>
  <c r="J1102" i="7"/>
  <c r="J1101" i="7"/>
  <c r="J1100" i="7"/>
  <c r="J1099" i="7"/>
  <c r="W996" i="10" l="1"/>
  <c r="R996" i="10"/>
  <c r="X1098" i="7" l="1"/>
  <c r="X1097" i="7"/>
  <c r="X1096" i="7"/>
  <c r="X1095" i="7"/>
  <c r="X1094" i="7"/>
  <c r="X1093" i="7"/>
  <c r="W1098" i="7"/>
  <c r="W1097" i="7"/>
  <c r="W1096" i="7"/>
  <c r="W1095" i="7"/>
  <c r="W1094" i="7"/>
  <c r="W1093" i="7"/>
  <c r="J1093" i="7"/>
  <c r="J1092" i="7"/>
  <c r="V1098" i="7"/>
  <c r="V1097" i="7"/>
  <c r="V1096" i="7"/>
  <c r="V1095" i="7"/>
  <c r="V1094" i="7"/>
  <c r="V1093" i="7"/>
  <c r="U1098" i="7"/>
  <c r="U1097" i="7"/>
  <c r="U1096" i="7"/>
  <c r="U1095" i="7"/>
  <c r="U1094" i="7"/>
  <c r="U1093" i="7"/>
  <c r="R1098" i="7"/>
  <c r="R1097" i="7"/>
  <c r="R1096" i="7"/>
  <c r="R1095" i="7"/>
  <c r="R1094" i="7"/>
  <c r="R1093" i="7"/>
  <c r="W1087" i="7"/>
  <c r="J1087" i="7"/>
  <c r="X1091" i="7"/>
  <c r="X1090" i="7"/>
  <c r="X1089" i="7"/>
  <c r="W1091" i="7"/>
  <c r="W1090" i="7"/>
  <c r="W1089" i="7"/>
  <c r="W1088" i="7"/>
  <c r="V1091" i="7"/>
  <c r="V1090" i="7"/>
  <c r="V1089" i="7"/>
  <c r="U1091" i="7"/>
  <c r="U1090" i="7"/>
  <c r="U1089" i="7"/>
  <c r="V1088" i="7"/>
  <c r="U1088" i="7"/>
  <c r="R1091" i="7"/>
  <c r="R1090" i="7"/>
  <c r="R1089" i="7"/>
  <c r="R1088" i="7"/>
  <c r="J1089" i="7"/>
  <c r="J1088" i="7"/>
  <c r="X1069" i="7"/>
  <c r="R1068" i="7"/>
  <c r="W1069" i="7"/>
  <c r="U1069" i="7"/>
  <c r="V1069" i="7"/>
  <c r="R1069" i="7"/>
  <c r="AB541" i="10" l="1"/>
  <c r="AB810" i="10"/>
  <c r="U631" i="10" l="1"/>
  <c r="R631" i="10"/>
  <c r="V631" i="10" s="1"/>
  <c r="W631" i="10" s="1"/>
  <c r="X631" i="10" s="1"/>
  <c r="V630" i="10"/>
  <c r="W630" i="10" s="1"/>
  <c r="X630" i="10" s="1"/>
  <c r="U630" i="10"/>
  <c r="R630" i="10"/>
  <c r="AB629" i="10"/>
  <c r="R629" i="10"/>
  <c r="U628" i="10"/>
  <c r="V628" i="10" s="1"/>
  <c r="W628" i="10" s="1"/>
  <c r="X628" i="10" s="1"/>
  <c r="R628" i="10"/>
  <c r="V627" i="10"/>
  <c r="W627" i="10" s="1"/>
  <c r="U627" i="10"/>
  <c r="R627" i="10"/>
  <c r="J627" i="10"/>
  <c r="X627" i="10" l="1"/>
  <c r="U629" i="10"/>
  <c r="V629" i="10" s="1"/>
  <c r="W629" i="10" s="1"/>
  <c r="X629" i="10" s="1"/>
  <c r="AB752" i="10"/>
  <c r="J609" i="10"/>
  <c r="AB608" i="10"/>
  <c r="J608" i="10"/>
  <c r="AB607" i="10"/>
  <c r="U607" i="10"/>
  <c r="R607" i="10"/>
  <c r="V607" i="10" s="1"/>
  <c r="W607" i="10" s="1"/>
  <c r="J607" i="10"/>
  <c r="R606" i="10"/>
  <c r="U606" i="10" s="1"/>
  <c r="V606" i="10" s="1"/>
  <c r="W606" i="10" s="1"/>
  <c r="J606" i="10"/>
  <c r="U605" i="10"/>
  <c r="R605" i="10"/>
  <c r="V605" i="10" s="1"/>
  <c r="W605" i="10" s="1"/>
  <c r="J605" i="10"/>
  <c r="R1062" i="10"/>
  <c r="AB1061" i="10"/>
  <c r="U1061" i="10"/>
  <c r="R1061" i="10"/>
  <c r="R1060" i="10"/>
  <c r="R565" i="10"/>
  <c r="R564" i="10"/>
  <c r="U564" i="10" s="1"/>
  <c r="J564" i="10"/>
  <c r="R568" i="10"/>
  <c r="AB567" i="10"/>
  <c r="R567" i="10"/>
  <c r="R566" i="10"/>
  <c r="X607" i="10" l="1"/>
  <c r="V1061" i="10"/>
  <c r="U1062" i="10"/>
  <c r="V1062" i="10" s="1"/>
  <c r="U1060" i="10"/>
  <c r="V1060" i="10" s="1"/>
  <c r="V564" i="10"/>
  <c r="W564" i="10" s="1"/>
  <c r="X564" i="10" s="1"/>
  <c r="U565" i="10"/>
  <c r="V565" i="10" s="1"/>
  <c r="U567" i="10"/>
  <c r="V567" i="10" s="1"/>
  <c r="U566" i="10"/>
  <c r="V566" i="10" s="1"/>
  <c r="U568" i="10"/>
  <c r="V568" i="10" s="1"/>
  <c r="AB783" i="10"/>
  <c r="R783" i="10"/>
  <c r="U783" i="10" s="1"/>
  <c r="V783" i="10" s="1"/>
  <c r="U1057" i="10"/>
  <c r="V1057" i="10" s="1"/>
  <c r="R1057" i="10"/>
  <c r="AB776" i="10"/>
  <c r="R776" i="10"/>
  <c r="U776" i="10" s="1"/>
  <c r="R998" i="10"/>
  <c r="AB689" i="10"/>
  <c r="W1062" i="10" l="1"/>
  <c r="X1062" i="10"/>
  <c r="W565" i="10"/>
  <c r="X565" i="10" s="1"/>
  <c r="Z565" i="10"/>
  <c r="AB565" i="10" s="1"/>
  <c r="U998" i="10"/>
  <c r="V998" i="10" s="1"/>
  <c r="V776" i="10"/>
  <c r="W776" i="10" s="1"/>
  <c r="R1083" i="10"/>
  <c r="V1083" i="10" s="1"/>
  <c r="X1083" i="10" s="1"/>
  <c r="AB1082" i="10"/>
  <c r="R1082" i="10"/>
  <c r="V1082" i="10" s="1"/>
  <c r="AB1081" i="10"/>
  <c r="AC1081" i="10" s="1"/>
  <c r="AD1081" i="10" s="1"/>
  <c r="R1081" i="10"/>
  <c r="V1081" i="10" s="1"/>
  <c r="J1081" i="10"/>
  <c r="J1080" i="10"/>
  <c r="J1079" i="10"/>
  <c r="J1078" i="10"/>
  <c r="J1077" i="10"/>
  <c r="J1076" i="10"/>
  <c r="R1075" i="10"/>
  <c r="R1074" i="10"/>
  <c r="J1074" i="10"/>
  <c r="J1073" i="10"/>
  <c r="J1072" i="10"/>
  <c r="J1071" i="10"/>
  <c r="J1070" i="10"/>
  <c r="J1069" i="10"/>
  <c r="J1068" i="10"/>
  <c r="AB1067" i="10"/>
  <c r="AC1067" i="10" s="1"/>
  <c r="J1067" i="10"/>
  <c r="R1066" i="10"/>
  <c r="U1066" i="10" s="1"/>
  <c r="AB1065" i="10"/>
  <c r="AC1065" i="10" s="1"/>
  <c r="R1065" i="10"/>
  <c r="U1065" i="10" s="1"/>
  <c r="J1065" i="10"/>
  <c r="AB1064" i="10"/>
  <c r="R1064" i="10"/>
  <c r="R1063" i="10"/>
  <c r="U1063" i="10" s="1"/>
  <c r="V1063" i="10" s="1"/>
  <c r="J1063" i="10"/>
  <c r="J1061" i="10"/>
  <c r="J1060" i="10"/>
  <c r="W1060" i="10" s="1"/>
  <c r="R1059" i="10"/>
  <c r="J1059" i="10"/>
  <c r="AB1058" i="10"/>
  <c r="AC1058" i="10" s="1"/>
  <c r="J1058" i="10"/>
  <c r="R1056" i="10"/>
  <c r="J1056" i="10"/>
  <c r="W1057" i="10" s="1"/>
  <c r="R1055" i="10"/>
  <c r="U1055" i="10" s="1"/>
  <c r="J1055" i="10"/>
  <c r="R1054" i="10"/>
  <c r="U1054" i="10" s="1"/>
  <c r="J1054" i="10"/>
  <c r="R1053" i="10"/>
  <c r="U1053" i="10" s="1"/>
  <c r="J1053" i="10"/>
  <c r="R1052" i="10"/>
  <c r="J1052" i="10"/>
  <c r="J1051" i="10"/>
  <c r="J1050" i="10"/>
  <c r="J1049" i="10"/>
  <c r="J1048" i="10"/>
  <c r="J1047" i="10"/>
  <c r="R1046" i="10"/>
  <c r="J1046" i="10"/>
  <c r="R1045" i="10"/>
  <c r="U1045" i="10" s="1"/>
  <c r="R1044" i="10"/>
  <c r="J1044" i="10"/>
  <c r="J1043" i="10"/>
  <c r="J1042" i="10"/>
  <c r="R1041" i="10"/>
  <c r="U1041" i="10" s="1"/>
  <c r="V1041" i="10" s="1"/>
  <c r="J1041" i="10"/>
  <c r="J1040" i="10"/>
  <c r="J1039" i="10"/>
  <c r="R1038" i="10"/>
  <c r="U1038" i="10" s="1"/>
  <c r="AB1037" i="10"/>
  <c r="AC1037" i="10" s="1"/>
  <c r="R1037" i="10"/>
  <c r="R1036" i="10"/>
  <c r="U1036" i="10" s="1"/>
  <c r="V1036" i="10" s="1"/>
  <c r="J1036" i="10"/>
  <c r="J1035" i="10"/>
  <c r="J1034" i="10"/>
  <c r="AB1033" i="10"/>
  <c r="R1033" i="10"/>
  <c r="J1033" i="10"/>
  <c r="AB1032" i="10"/>
  <c r="R1032" i="10"/>
  <c r="J1032" i="10"/>
  <c r="R1031" i="10"/>
  <c r="U1031" i="10" s="1"/>
  <c r="J1031" i="10"/>
  <c r="J1030" i="10"/>
  <c r="J1029" i="10"/>
  <c r="J1028" i="10"/>
  <c r="J1027" i="10"/>
  <c r="R1026" i="10"/>
  <c r="U1026" i="10" s="1"/>
  <c r="V1026" i="10" s="1"/>
  <c r="J1026" i="10"/>
  <c r="J1025" i="10"/>
  <c r="J1024" i="10"/>
  <c r="R1023" i="10"/>
  <c r="U1023" i="10" s="1"/>
  <c r="V1023" i="10" s="1"/>
  <c r="J1023" i="10"/>
  <c r="J1022" i="10"/>
  <c r="R1021" i="10"/>
  <c r="U1021" i="10" s="1"/>
  <c r="V1021" i="10" s="1"/>
  <c r="J1021" i="10"/>
  <c r="R1020" i="10"/>
  <c r="R1019" i="10"/>
  <c r="R1018" i="10"/>
  <c r="R1017" i="10"/>
  <c r="J1017" i="10"/>
  <c r="R1016" i="10"/>
  <c r="U1016" i="10" s="1"/>
  <c r="J1016" i="10"/>
  <c r="J1015" i="10"/>
  <c r="J1014" i="10"/>
  <c r="J1013" i="10"/>
  <c r="R1012" i="10"/>
  <c r="U1012" i="10" s="1"/>
  <c r="J1012" i="10"/>
  <c r="J1011" i="10"/>
  <c r="J1010" i="10"/>
  <c r="J1009" i="10"/>
  <c r="J1008" i="10"/>
  <c r="AB1007" i="10"/>
  <c r="AC1007" i="10" s="1"/>
  <c r="J1007" i="10"/>
  <c r="R1006" i="10"/>
  <c r="U1006" i="10" s="1"/>
  <c r="AB1005" i="10"/>
  <c r="AC1005" i="10" s="1"/>
  <c r="AD1005" i="10" s="1"/>
  <c r="R1005" i="10"/>
  <c r="U1005" i="10" s="1"/>
  <c r="R1004" i="10"/>
  <c r="U1004" i="10" s="1"/>
  <c r="R1003" i="10"/>
  <c r="U1003" i="10" s="1"/>
  <c r="R1002" i="10"/>
  <c r="U1002" i="10" s="1"/>
  <c r="V1002" i="10" s="1"/>
  <c r="R1001" i="10"/>
  <c r="U1001" i="10" s="1"/>
  <c r="J1001" i="10"/>
  <c r="R1000" i="10"/>
  <c r="U1000" i="10" s="1"/>
  <c r="J1000" i="10"/>
  <c r="R999" i="10"/>
  <c r="J999" i="10"/>
  <c r="R997" i="10"/>
  <c r="J997" i="10"/>
  <c r="AB996" i="10"/>
  <c r="U996" i="10"/>
  <c r="V996" i="10" s="1"/>
  <c r="R995" i="10"/>
  <c r="J995" i="10"/>
  <c r="R994" i="10"/>
  <c r="U994" i="10" s="1"/>
  <c r="J994" i="10"/>
  <c r="R993" i="10"/>
  <c r="U993" i="10" s="1"/>
  <c r="J993" i="10"/>
  <c r="AB992" i="10"/>
  <c r="J992" i="10"/>
  <c r="R991" i="10"/>
  <c r="U991" i="10" s="1"/>
  <c r="AB990" i="10"/>
  <c r="R990" i="10"/>
  <c r="R989" i="10"/>
  <c r="R988" i="10"/>
  <c r="J988" i="10"/>
  <c r="R987" i="10"/>
  <c r="U987" i="10" s="1"/>
  <c r="R986" i="10"/>
  <c r="U986" i="10" s="1"/>
  <c r="V986" i="10" s="1"/>
  <c r="R985" i="10"/>
  <c r="R984" i="10"/>
  <c r="U984" i="10" s="1"/>
  <c r="J984" i="10"/>
  <c r="R983" i="10"/>
  <c r="J983" i="10"/>
  <c r="R982" i="10"/>
  <c r="U982" i="10" s="1"/>
  <c r="V982" i="10" s="1"/>
  <c r="J982" i="10"/>
  <c r="R981" i="10"/>
  <c r="R980" i="10"/>
  <c r="U980" i="10" s="1"/>
  <c r="R979" i="10"/>
  <c r="U979" i="10" s="1"/>
  <c r="V979" i="10" s="1"/>
  <c r="J979" i="10"/>
  <c r="J978" i="10"/>
  <c r="J977" i="10"/>
  <c r="J976" i="10"/>
  <c r="J975" i="10"/>
  <c r="J974" i="10"/>
  <c r="J973" i="10"/>
  <c r="J972" i="10"/>
  <c r="J971" i="10"/>
  <c r="J970" i="10"/>
  <c r="J969" i="10"/>
  <c r="R968" i="10"/>
  <c r="U968" i="10" s="1"/>
  <c r="V968" i="10" s="1"/>
  <c r="R967" i="10"/>
  <c r="U967" i="10" s="1"/>
  <c r="R966" i="10"/>
  <c r="U966" i="10" s="1"/>
  <c r="J966" i="10"/>
  <c r="R965" i="10"/>
  <c r="U965" i="10" s="1"/>
  <c r="V965" i="10" s="1"/>
  <c r="J965" i="10"/>
  <c r="J964" i="10"/>
  <c r="J963" i="10"/>
  <c r="J962" i="10"/>
  <c r="J961" i="10"/>
  <c r="J960" i="10"/>
  <c r="J959" i="10"/>
  <c r="J958" i="10"/>
  <c r="J957" i="10"/>
  <c r="J956" i="10"/>
  <c r="J955" i="10"/>
  <c r="AB954" i="10"/>
  <c r="AC954" i="10" s="1"/>
  <c r="J954" i="10"/>
  <c r="E954" i="10"/>
  <c r="R953" i="10"/>
  <c r="J953" i="10"/>
  <c r="AB952" i="10"/>
  <c r="R952" i="10"/>
  <c r="J952" i="10"/>
  <c r="AB951" i="10"/>
  <c r="AC951" i="10" s="1"/>
  <c r="R951" i="10"/>
  <c r="J951" i="10"/>
  <c r="AB950" i="10"/>
  <c r="AC950" i="10" s="1"/>
  <c r="R950" i="10"/>
  <c r="U950" i="10" s="1"/>
  <c r="V950" i="10" s="1"/>
  <c r="J950" i="10"/>
  <c r="AB949" i="10"/>
  <c r="AC949" i="10" s="1"/>
  <c r="AD949" i="10" s="1"/>
  <c r="R949" i="10"/>
  <c r="U949" i="10" s="1"/>
  <c r="J949" i="10"/>
  <c r="AB948" i="10"/>
  <c r="AC948" i="10" s="1"/>
  <c r="R948" i="10"/>
  <c r="J948" i="10"/>
  <c r="AB947" i="10"/>
  <c r="AC947" i="10" s="1"/>
  <c r="R947" i="10"/>
  <c r="U947" i="10" s="1"/>
  <c r="J947" i="10"/>
  <c r="R946" i="10"/>
  <c r="U946" i="10" s="1"/>
  <c r="V946" i="10" s="1"/>
  <c r="J946" i="10"/>
  <c r="AB945" i="10"/>
  <c r="AC945" i="10" s="1"/>
  <c r="R945" i="10"/>
  <c r="J945" i="10"/>
  <c r="E945" i="10"/>
  <c r="R944" i="10"/>
  <c r="U944" i="10" s="1"/>
  <c r="V944" i="10" s="1"/>
  <c r="J944" i="10"/>
  <c r="AB943" i="10"/>
  <c r="AC943" i="10" s="1"/>
  <c r="AD943" i="10" s="1"/>
  <c r="R943" i="10"/>
  <c r="J943" i="10"/>
  <c r="J942" i="10"/>
  <c r="J941" i="10"/>
  <c r="R940" i="10"/>
  <c r="J940" i="10"/>
  <c r="R939" i="10"/>
  <c r="U939" i="10" s="1"/>
  <c r="V939" i="10" s="1"/>
  <c r="J939" i="10"/>
  <c r="J938" i="10"/>
  <c r="J937" i="10"/>
  <c r="J936" i="10"/>
  <c r="R935" i="10"/>
  <c r="J935" i="10"/>
  <c r="J934" i="10"/>
  <c r="J933" i="10"/>
  <c r="J932" i="10"/>
  <c r="R931" i="10"/>
  <c r="J931" i="10"/>
  <c r="R930" i="10"/>
  <c r="U930" i="10" s="1"/>
  <c r="V930" i="10" s="1"/>
  <c r="J930" i="10"/>
  <c r="R929" i="10"/>
  <c r="J929" i="10"/>
  <c r="J928" i="10"/>
  <c r="J927" i="10"/>
  <c r="R926" i="10"/>
  <c r="J926" i="10"/>
  <c r="R925" i="10"/>
  <c r="U925" i="10" s="1"/>
  <c r="J925" i="10"/>
  <c r="J924" i="10"/>
  <c r="J923" i="10"/>
  <c r="AB922" i="10"/>
  <c r="R922" i="10"/>
  <c r="U922" i="10" s="1"/>
  <c r="R921" i="10"/>
  <c r="J921" i="10"/>
  <c r="J920" i="10"/>
  <c r="J919" i="10"/>
  <c r="J918" i="10"/>
  <c r="X917" i="10"/>
  <c r="R917" i="10"/>
  <c r="U917" i="10" s="1"/>
  <c r="J917" i="10"/>
  <c r="J916" i="10"/>
  <c r="AB915" i="10"/>
  <c r="AC915" i="10" s="1"/>
  <c r="J915" i="10"/>
  <c r="J914" i="10"/>
  <c r="J913" i="10"/>
  <c r="J912" i="10"/>
  <c r="J911" i="10"/>
  <c r="J910" i="10"/>
  <c r="V909" i="10"/>
  <c r="J909" i="10"/>
  <c r="V908" i="10"/>
  <c r="J908" i="10"/>
  <c r="V907" i="10"/>
  <c r="J907" i="10"/>
  <c r="V906" i="10"/>
  <c r="J906" i="10"/>
  <c r="V905" i="10"/>
  <c r="J905" i="10"/>
  <c r="V904" i="10"/>
  <c r="J904" i="10"/>
  <c r="V903" i="10"/>
  <c r="R902" i="10"/>
  <c r="U902" i="10" s="1"/>
  <c r="R901" i="10"/>
  <c r="J901" i="10"/>
  <c r="AB900" i="10"/>
  <c r="AC900" i="10" s="1"/>
  <c r="V900" i="10"/>
  <c r="J900" i="10"/>
  <c r="AB899" i="10"/>
  <c r="AC899" i="10" s="1"/>
  <c r="AD899" i="10" s="1"/>
  <c r="V899" i="10"/>
  <c r="J899" i="10"/>
  <c r="AB898" i="10"/>
  <c r="AC898" i="10" s="1"/>
  <c r="V898" i="10"/>
  <c r="J898" i="10"/>
  <c r="R897" i="10"/>
  <c r="U897" i="10" s="1"/>
  <c r="J897" i="10"/>
  <c r="R896" i="10"/>
  <c r="R895" i="10"/>
  <c r="R894" i="10"/>
  <c r="U894" i="10" s="1"/>
  <c r="J894" i="10"/>
  <c r="AB893" i="10"/>
  <c r="AC893" i="10" s="1"/>
  <c r="J893" i="10"/>
  <c r="AB892" i="10"/>
  <c r="AC892" i="10" s="1"/>
  <c r="R892" i="10"/>
  <c r="U892" i="10" s="1"/>
  <c r="R891" i="10"/>
  <c r="R890" i="10"/>
  <c r="AB889" i="10"/>
  <c r="R889" i="10"/>
  <c r="U889" i="10" s="1"/>
  <c r="R888" i="10"/>
  <c r="U888" i="10" s="1"/>
  <c r="R887" i="10"/>
  <c r="U887" i="10" s="1"/>
  <c r="V887" i="10" s="1"/>
  <c r="J887" i="10"/>
  <c r="AB886" i="10"/>
  <c r="AC886" i="10" s="1"/>
  <c r="AD886" i="10" s="1"/>
  <c r="J886" i="10"/>
  <c r="R885" i="10"/>
  <c r="U885" i="10" s="1"/>
  <c r="J885" i="10"/>
  <c r="R884" i="10"/>
  <c r="U884" i="10" s="1"/>
  <c r="V884" i="10" s="1"/>
  <c r="J884" i="10"/>
  <c r="R883" i="10"/>
  <c r="U883" i="10" s="1"/>
  <c r="R882" i="10"/>
  <c r="U882" i="10" s="1"/>
  <c r="V882" i="10" s="1"/>
  <c r="AB881" i="10"/>
  <c r="AC881" i="10" s="1"/>
  <c r="R881" i="10"/>
  <c r="U881" i="10" s="1"/>
  <c r="V881" i="10" s="1"/>
  <c r="R880" i="10"/>
  <c r="U880" i="10" s="1"/>
  <c r="V880" i="10" s="1"/>
  <c r="J880" i="10"/>
  <c r="R879" i="10"/>
  <c r="U879" i="10" s="1"/>
  <c r="J879" i="10"/>
  <c r="AB878" i="10"/>
  <c r="AC878" i="10" s="1"/>
  <c r="R878" i="10"/>
  <c r="U878" i="10" s="1"/>
  <c r="R877" i="10"/>
  <c r="U877" i="10" s="1"/>
  <c r="V877" i="10" s="1"/>
  <c r="J877" i="10"/>
  <c r="R876" i="10"/>
  <c r="J876" i="10"/>
  <c r="R875" i="10"/>
  <c r="U875" i="10" s="1"/>
  <c r="V875" i="10" s="1"/>
  <c r="J875" i="10"/>
  <c r="R874" i="10"/>
  <c r="J874" i="10"/>
  <c r="R873" i="10"/>
  <c r="U873" i="10" s="1"/>
  <c r="V873" i="10" s="1"/>
  <c r="J873" i="10"/>
  <c r="R872" i="10"/>
  <c r="U872" i="10" s="1"/>
  <c r="J872" i="10"/>
  <c r="R871" i="10"/>
  <c r="U871" i="10" s="1"/>
  <c r="V871" i="10" s="1"/>
  <c r="J871" i="10"/>
  <c r="R870" i="10"/>
  <c r="U870" i="10" s="1"/>
  <c r="J870" i="10"/>
  <c r="R869" i="10"/>
  <c r="U869" i="10" s="1"/>
  <c r="V869" i="10" s="1"/>
  <c r="X869" i="10" s="1"/>
  <c r="AB868" i="10"/>
  <c r="AC868" i="10" s="1"/>
  <c r="AD868" i="10" s="1"/>
  <c r="R868" i="10"/>
  <c r="U868" i="10" s="1"/>
  <c r="V868" i="10" s="1"/>
  <c r="X868" i="10" s="1"/>
  <c r="R867" i="10"/>
  <c r="R865" i="10"/>
  <c r="U865" i="10" s="1"/>
  <c r="V865" i="10" s="1"/>
  <c r="R864" i="10"/>
  <c r="J864" i="10"/>
  <c r="J863" i="10"/>
  <c r="W863" i="10" s="1"/>
  <c r="X863" i="10" s="1"/>
  <c r="R862" i="10"/>
  <c r="R861" i="10"/>
  <c r="J860" i="10"/>
  <c r="J859" i="10"/>
  <c r="J858" i="10"/>
  <c r="J857" i="10"/>
  <c r="AB856" i="10"/>
  <c r="J856" i="10"/>
  <c r="J855" i="10"/>
  <c r="J854" i="10"/>
  <c r="J853" i="10"/>
  <c r="J852" i="10"/>
  <c r="J851" i="10"/>
  <c r="J850" i="10"/>
  <c r="J849" i="10"/>
  <c r="J848" i="10"/>
  <c r="J847" i="10"/>
  <c r="J846" i="10"/>
  <c r="J845" i="10"/>
  <c r="J844" i="10"/>
  <c r="J843" i="10"/>
  <c r="J842" i="10"/>
  <c r="J841" i="10"/>
  <c r="J840" i="10"/>
  <c r="J839" i="10"/>
  <c r="R837" i="10"/>
  <c r="R836" i="10"/>
  <c r="U836" i="10" s="1"/>
  <c r="J836" i="10"/>
  <c r="J835" i="10"/>
  <c r="J834" i="10"/>
  <c r="J833" i="10"/>
  <c r="J832" i="10"/>
  <c r="J831" i="10"/>
  <c r="J830" i="10"/>
  <c r="J829" i="10"/>
  <c r="J828" i="10"/>
  <c r="J827" i="10"/>
  <c r="J826" i="10"/>
  <c r="J825" i="10"/>
  <c r="R824" i="10"/>
  <c r="U824" i="10" s="1"/>
  <c r="V824" i="10" s="1"/>
  <c r="J824" i="10"/>
  <c r="J823" i="10"/>
  <c r="J822" i="10"/>
  <c r="J821" i="10"/>
  <c r="J820" i="10"/>
  <c r="R819" i="10"/>
  <c r="J819" i="10"/>
  <c r="J818" i="10"/>
  <c r="R817" i="10"/>
  <c r="U817" i="10" s="1"/>
  <c r="V817" i="10" s="1"/>
  <c r="X817" i="10" s="1"/>
  <c r="R816" i="10"/>
  <c r="J816" i="10"/>
  <c r="AB815" i="10"/>
  <c r="J815" i="10"/>
  <c r="AB814" i="10"/>
  <c r="J814" i="10"/>
  <c r="J813" i="10"/>
  <c r="R812" i="10"/>
  <c r="U812" i="10" s="1"/>
  <c r="V812" i="10" s="1"/>
  <c r="J812" i="10"/>
  <c r="J811" i="10"/>
  <c r="R810" i="10"/>
  <c r="J810" i="10"/>
  <c r="R809" i="10"/>
  <c r="J809" i="10"/>
  <c r="R808" i="10"/>
  <c r="R807" i="10"/>
  <c r="J807" i="10"/>
  <c r="J806" i="10"/>
  <c r="J805" i="10"/>
  <c r="J804" i="10"/>
  <c r="J803" i="10"/>
  <c r="J802" i="10"/>
  <c r="J801" i="10"/>
  <c r="R800" i="10"/>
  <c r="U800" i="10" s="1"/>
  <c r="J800" i="10"/>
  <c r="R799" i="10"/>
  <c r="U799" i="10" s="1"/>
  <c r="V799" i="10" s="1"/>
  <c r="J799" i="10"/>
  <c r="R798" i="10"/>
  <c r="U798" i="10" s="1"/>
  <c r="J798" i="10"/>
  <c r="J797" i="10"/>
  <c r="W797" i="10" s="1"/>
  <c r="R796" i="10"/>
  <c r="U796" i="10" s="1"/>
  <c r="J796" i="10"/>
  <c r="J795" i="10"/>
  <c r="AB794" i="10"/>
  <c r="AC794" i="10" s="1"/>
  <c r="AD794" i="10" s="1"/>
  <c r="J794" i="10"/>
  <c r="AB793" i="10"/>
  <c r="AC793" i="10" s="1"/>
  <c r="AD793" i="10" s="1"/>
  <c r="J793" i="10"/>
  <c r="AB792" i="10"/>
  <c r="AC792" i="10" s="1"/>
  <c r="J792" i="10"/>
  <c r="AB791" i="10"/>
  <c r="AC791" i="10" s="1"/>
  <c r="R791" i="10"/>
  <c r="U791" i="10" s="1"/>
  <c r="V791" i="10" s="1"/>
  <c r="W791" i="10" s="1"/>
  <c r="X791" i="10" s="1"/>
  <c r="R790" i="10"/>
  <c r="J790" i="10"/>
  <c r="J789" i="10"/>
  <c r="J788" i="10"/>
  <c r="J787" i="10"/>
  <c r="J786" i="10"/>
  <c r="J785" i="10"/>
  <c r="AB784" i="10"/>
  <c r="AC784" i="10" s="1"/>
  <c r="J784" i="10"/>
  <c r="R782" i="10"/>
  <c r="U782" i="10" s="1"/>
  <c r="V782" i="10" s="1"/>
  <c r="W782" i="10" s="1"/>
  <c r="X782" i="10" s="1"/>
  <c r="J782" i="10"/>
  <c r="W783" i="10" s="1"/>
  <c r="R781" i="10"/>
  <c r="U781" i="10" s="1"/>
  <c r="J781" i="10"/>
  <c r="AB780" i="10"/>
  <c r="AC780" i="10" s="1"/>
  <c r="J780" i="10"/>
  <c r="AB779" i="10"/>
  <c r="AC779" i="10" s="1"/>
  <c r="J779" i="10"/>
  <c r="R778" i="10"/>
  <c r="U778" i="10" s="1"/>
  <c r="V778" i="10" s="1"/>
  <c r="J778" i="10"/>
  <c r="R777" i="10"/>
  <c r="U777" i="10" s="1"/>
  <c r="J777" i="10"/>
  <c r="AC776" i="10"/>
  <c r="R775" i="10"/>
  <c r="U775" i="10" s="1"/>
  <c r="V775" i="10" s="1"/>
  <c r="J775" i="10"/>
  <c r="R774" i="10"/>
  <c r="U774" i="10" s="1"/>
  <c r="J774" i="10"/>
  <c r="J773" i="10"/>
  <c r="J772" i="10"/>
  <c r="J771" i="10"/>
  <c r="J770" i="10"/>
  <c r="AB769" i="10"/>
  <c r="R769" i="10"/>
  <c r="U769" i="10" s="1"/>
  <c r="R768" i="10"/>
  <c r="U768" i="10" s="1"/>
  <c r="V768" i="10" s="1"/>
  <c r="X768" i="10" s="1"/>
  <c r="AB767" i="10"/>
  <c r="AC767" i="10" s="1"/>
  <c r="AD767" i="10" s="1"/>
  <c r="R767" i="10"/>
  <c r="U767" i="10" s="1"/>
  <c r="V767" i="10" s="1"/>
  <c r="J767" i="10"/>
  <c r="J766" i="10"/>
  <c r="W766" i="10" s="1"/>
  <c r="J765" i="10"/>
  <c r="J764" i="10"/>
  <c r="J763" i="10"/>
  <c r="AB762" i="10"/>
  <c r="R762" i="10"/>
  <c r="U762" i="10" s="1"/>
  <c r="J762" i="10"/>
  <c r="AB761" i="10"/>
  <c r="AC761" i="10" s="1"/>
  <c r="R761" i="10"/>
  <c r="U761" i="10" s="1"/>
  <c r="V761" i="10" s="1"/>
  <c r="J761" i="10"/>
  <c r="R760" i="10"/>
  <c r="J760" i="10"/>
  <c r="AB759" i="10"/>
  <c r="R759" i="10"/>
  <c r="J759" i="10"/>
  <c r="J758" i="10"/>
  <c r="R757" i="10"/>
  <c r="R756" i="10"/>
  <c r="U756" i="10" s="1"/>
  <c r="J756" i="10"/>
  <c r="J755" i="10"/>
  <c r="J754" i="10"/>
  <c r="W754" i="10" s="1"/>
  <c r="X754" i="10" s="1"/>
  <c r="AB753" i="10"/>
  <c r="AC753" i="10" s="1"/>
  <c r="R753" i="10"/>
  <c r="U753" i="10" s="1"/>
  <c r="J753" i="10"/>
  <c r="R752" i="10"/>
  <c r="J752" i="10"/>
  <c r="U751" i="10"/>
  <c r="V751" i="10" s="1"/>
  <c r="J751" i="10"/>
  <c r="U750" i="10"/>
  <c r="V750" i="10" s="1"/>
  <c r="W750" i="10" s="1"/>
  <c r="X750" i="10" s="1"/>
  <c r="J750" i="10"/>
  <c r="R749" i="10"/>
  <c r="U749" i="10" s="1"/>
  <c r="J749" i="10"/>
  <c r="J748" i="10"/>
  <c r="W748" i="10" s="1"/>
  <c r="X748" i="10" s="1"/>
  <c r="J747" i="10"/>
  <c r="W747" i="10" s="1"/>
  <c r="X747" i="10" s="1"/>
  <c r="R746" i="10"/>
  <c r="U746" i="10" s="1"/>
  <c r="J746" i="10"/>
  <c r="R745" i="10"/>
  <c r="J745" i="10"/>
  <c r="R744" i="10"/>
  <c r="U744" i="10" s="1"/>
  <c r="V744" i="10" s="1"/>
  <c r="J744" i="10"/>
  <c r="R743" i="10"/>
  <c r="J743" i="10"/>
  <c r="R742" i="10"/>
  <c r="U742" i="10" s="1"/>
  <c r="J742" i="10"/>
  <c r="AB741" i="10"/>
  <c r="AC741" i="10" s="1"/>
  <c r="AD741" i="10" s="1"/>
  <c r="R741" i="10"/>
  <c r="U741" i="10" s="1"/>
  <c r="V741" i="10" s="1"/>
  <c r="W741" i="10" s="1"/>
  <c r="R740" i="10"/>
  <c r="J740" i="10"/>
  <c r="J739" i="10"/>
  <c r="W739" i="10" s="1"/>
  <c r="J738" i="10"/>
  <c r="W738" i="10" s="1"/>
  <c r="J737" i="10"/>
  <c r="W737" i="10" s="1"/>
  <c r="J736" i="10"/>
  <c r="W736" i="10" s="1"/>
  <c r="J735" i="10"/>
  <c r="W735" i="10" s="1"/>
  <c r="J734" i="10"/>
  <c r="W734" i="10" s="1"/>
  <c r="J733" i="10"/>
  <c r="W733" i="10" s="1"/>
  <c r="J732" i="10"/>
  <c r="W732" i="10" s="1"/>
  <c r="J731" i="10"/>
  <c r="J730" i="10"/>
  <c r="J729" i="10"/>
  <c r="J728" i="10"/>
  <c r="J727" i="10"/>
  <c r="J726" i="10"/>
  <c r="J725" i="10"/>
  <c r="J724" i="10"/>
  <c r="J723" i="10"/>
  <c r="J722" i="10"/>
  <c r="R721" i="10"/>
  <c r="R720" i="10"/>
  <c r="J720" i="10"/>
  <c r="R719" i="10"/>
  <c r="U719" i="10" s="1"/>
  <c r="V719" i="10" s="1"/>
  <c r="J719" i="10"/>
  <c r="R718" i="10"/>
  <c r="R717" i="10"/>
  <c r="U717" i="10" s="1"/>
  <c r="J717" i="10"/>
  <c r="J716" i="10"/>
  <c r="J715" i="10"/>
  <c r="R714" i="10"/>
  <c r="U714" i="10" s="1"/>
  <c r="R713" i="10"/>
  <c r="U713" i="10" s="1"/>
  <c r="V713" i="10" s="1"/>
  <c r="J713" i="10"/>
  <c r="J712" i="10"/>
  <c r="J711" i="10"/>
  <c r="J710" i="10"/>
  <c r="J709" i="10"/>
  <c r="J708" i="10"/>
  <c r="J707" i="10"/>
  <c r="J706" i="10"/>
  <c r="R705" i="10"/>
  <c r="R704" i="10"/>
  <c r="U704" i="10" s="1"/>
  <c r="R703" i="10"/>
  <c r="U703" i="10" s="1"/>
  <c r="V703" i="10" s="1"/>
  <c r="J703" i="10"/>
  <c r="J702" i="10"/>
  <c r="W702" i="10" s="1"/>
  <c r="X702" i="10" s="1"/>
  <c r="R701" i="10"/>
  <c r="U701" i="10" s="1"/>
  <c r="V701" i="10" s="1"/>
  <c r="J701" i="10"/>
  <c r="R700" i="10"/>
  <c r="U700" i="10" s="1"/>
  <c r="J700" i="10"/>
  <c r="R699" i="10"/>
  <c r="U699" i="10" s="1"/>
  <c r="V699" i="10" s="1"/>
  <c r="W699" i="10" s="1"/>
  <c r="X699" i="10" s="1"/>
  <c r="R698" i="10"/>
  <c r="U698" i="10" s="1"/>
  <c r="J698" i="10"/>
  <c r="J697" i="10"/>
  <c r="W697" i="10" s="1"/>
  <c r="J696" i="10"/>
  <c r="W696" i="10" s="1"/>
  <c r="J695" i="10"/>
  <c r="W695" i="10" s="1"/>
  <c r="X695" i="10" s="1"/>
  <c r="R694" i="10"/>
  <c r="AB693" i="10"/>
  <c r="R693" i="10"/>
  <c r="R692" i="10"/>
  <c r="U692" i="10" s="1"/>
  <c r="V692" i="10" s="1"/>
  <c r="R691" i="10"/>
  <c r="J691" i="10"/>
  <c r="AB690" i="10"/>
  <c r="AC690" i="10" s="1"/>
  <c r="R690" i="10"/>
  <c r="R689" i="10"/>
  <c r="J688" i="10"/>
  <c r="W688" i="10" s="1"/>
  <c r="X688" i="10" s="1"/>
  <c r="J687" i="10"/>
  <c r="W687" i="10" s="1"/>
  <c r="X687" i="10" s="1"/>
  <c r="J686" i="10"/>
  <c r="W686" i="10" s="1"/>
  <c r="X686" i="10" s="1"/>
  <c r="J685" i="10"/>
  <c r="W685" i="10" s="1"/>
  <c r="X685" i="10" s="1"/>
  <c r="J684" i="10"/>
  <c r="W684" i="10" s="1"/>
  <c r="X684" i="10" s="1"/>
  <c r="R683" i="10"/>
  <c r="J683" i="10"/>
  <c r="R682" i="10"/>
  <c r="U682" i="10" s="1"/>
  <c r="V682" i="10" s="1"/>
  <c r="W682" i="10" s="1"/>
  <c r="X682" i="10" s="1"/>
  <c r="R681" i="10"/>
  <c r="J681" i="10"/>
  <c r="R680" i="10"/>
  <c r="U680" i="10" s="1"/>
  <c r="V680" i="10" s="1"/>
  <c r="J680" i="10"/>
  <c r="R679" i="10"/>
  <c r="J679" i="10"/>
  <c r="R678" i="10"/>
  <c r="U678" i="10" s="1"/>
  <c r="V678" i="10" s="1"/>
  <c r="J678" i="10"/>
  <c r="R677" i="10"/>
  <c r="J677" i="10"/>
  <c r="R676" i="10"/>
  <c r="U676" i="10" s="1"/>
  <c r="V676" i="10" s="1"/>
  <c r="J676" i="10"/>
  <c r="R675" i="10"/>
  <c r="J675" i="10"/>
  <c r="R674" i="10"/>
  <c r="J674" i="10"/>
  <c r="J673" i="10"/>
  <c r="W673" i="10" s="1"/>
  <c r="R672" i="10"/>
  <c r="R671" i="10"/>
  <c r="J671" i="10"/>
  <c r="AB670" i="10"/>
  <c r="J670" i="10"/>
  <c r="AB669" i="10"/>
  <c r="R669" i="10"/>
  <c r="J669" i="10"/>
  <c r="R668" i="10"/>
  <c r="U668" i="10" s="1"/>
  <c r="V668" i="10" s="1"/>
  <c r="W668" i="10" s="1"/>
  <c r="J668" i="10"/>
  <c r="J667" i="10"/>
  <c r="J666" i="10"/>
  <c r="J665" i="10"/>
  <c r="J664" i="10"/>
  <c r="J663" i="10"/>
  <c r="J662" i="10"/>
  <c r="AB661" i="10"/>
  <c r="R661" i="10"/>
  <c r="J661" i="10"/>
  <c r="J660" i="10"/>
  <c r="J659" i="10"/>
  <c r="R658" i="10"/>
  <c r="R657" i="10"/>
  <c r="U657" i="10" s="1"/>
  <c r="V657" i="10" s="1"/>
  <c r="W657" i="10" s="1"/>
  <c r="X657" i="10" s="1"/>
  <c r="R656" i="10"/>
  <c r="U656" i="10" s="1"/>
  <c r="J656" i="10"/>
  <c r="J655" i="10"/>
  <c r="R654" i="10"/>
  <c r="U654" i="10" s="1"/>
  <c r="V654" i="10" s="1"/>
  <c r="W654" i="10" s="1"/>
  <c r="X654" i="10" s="1"/>
  <c r="R653" i="10"/>
  <c r="U653" i="10" s="1"/>
  <c r="V653" i="10" s="1"/>
  <c r="W653" i="10" s="1"/>
  <c r="J653" i="10"/>
  <c r="J652" i="10"/>
  <c r="R651" i="10"/>
  <c r="U651" i="10" s="1"/>
  <c r="V651" i="10" s="1"/>
  <c r="W651" i="10" s="1"/>
  <c r="J651" i="10"/>
  <c r="R650" i="10"/>
  <c r="J650" i="10"/>
  <c r="J649" i="10"/>
  <c r="J648" i="10"/>
  <c r="J647" i="10"/>
  <c r="J646" i="10"/>
  <c r="J645" i="10"/>
  <c r="X644" i="10"/>
  <c r="R644" i="10"/>
  <c r="U644" i="10" s="1"/>
  <c r="V644" i="10" s="1"/>
  <c r="W644" i="10" s="1"/>
  <c r="J644" i="10"/>
  <c r="R643" i="10"/>
  <c r="J643" i="10"/>
  <c r="AB642" i="10"/>
  <c r="R642" i="10"/>
  <c r="R641" i="10"/>
  <c r="J641" i="10"/>
  <c r="J640" i="10"/>
  <c r="R639" i="10"/>
  <c r="U639" i="10" s="1"/>
  <c r="V639" i="10" s="1"/>
  <c r="W639" i="10" s="1"/>
  <c r="J639" i="10"/>
  <c r="J638" i="10"/>
  <c r="R637" i="10"/>
  <c r="J637" i="10"/>
  <c r="R636" i="10"/>
  <c r="J636" i="10"/>
  <c r="AB635" i="10"/>
  <c r="J635" i="10"/>
  <c r="J634" i="10"/>
  <c r="J633" i="10"/>
  <c r="R632" i="10"/>
  <c r="J632" i="10"/>
  <c r="AC629" i="10"/>
  <c r="AD629" i="10" s="1"/>
  <c r="J626" i="10"/>
  <c r="J625" i="10"/>
  <c r="R624" i="10"/>
  <c r="J624" i="10"/>
  <c r="R623" i="10"/>
  <c r="J623" i="10"/>
  <c r="R622" i="10"/>
  <c r="U622" i="10" s="1"/>
  <c r="R621" i="10"/>
  <c r="U621" i="10" s="1"/>
  <c r="J621" i="10"/>
  <c r="R620" i="10"/>
  <c r="J620" i="10"/>
  <c r="R619" i="10"/>
  <c r="J619" i="10"/>
  <c r="R618" i="10"/>
  <c r="R617" i="10"/>
  <c r="AB616" i="10"/>
  <c r="AC616" i="10" s="1"/>
  <c r="R616" i="10"/>
  <c r="R615" i="10"/>
  <c r="J614" i="10"/>
  <c r="W614" i="10" s="1"/>
  <c r="X614" i="10" s="1"/>
  <c r="J613" i="10"/>
  <c r="J612" i="10"/>
  <c r="R611" i="10"/>
  <c r="J611" i="10"/>
  <c r="J610" i="10"/>
  <c r="AC608" i="10"/>
  <c r="AC607" i="10"/>
  <c r="J604" i="10"/>
  <c r="W604" i="10" s="1"/>
  <c r="X604" i="10" s="1"/>
  <c r="J603" i="10"/>
  <c r="W603" i="10" s="1"/>
  <c r="X603" i="10" s="1"/>
  <c r="J602" i="10"/>
  <c r="W602" i="10" s="1"/>
  <c r="X602" i="10" s="1"/>
  <c r="J601" i="10"/>
  <c r="W601" i="10" s="1"/>
  <c r="X601" i="10" s="1"/>
  <c r="J600" i="10"/>
  <c r="W600" i="10" s="1"/>
  <c r="X600" i="10" s="1"/>
  <c r="J599" i="10"/>
  <c r="W599" i="10" s="1"/>
  <c r="X599" i="10" s="1"/>
  <c r="J598" i="10"/>
  <c r="W598" i="10" s="1"/>
  <c r="X598" i="10" s="1"/>
  <c r="R597" i="10"/>
  <c r="H597" i="10"/>
  <c r="J597" i="10" s="1"/>
  <c r="R596" i="10"/>
  <c r="H596" i="10"/>
  <c r="J596" i="10" s="1"/>
  <c r="R595" i="10"/>
  <c r="U595" i="10" s="1"/>
  <c r="V595" i="10" s="1"/>
  <c r="H595" i="10"/>
  <c r="J595" i="10" s="1"/>
  <c r="R594" i="10"/>
  <c r="J594" i="10"/>
  <c r="J593" i="10"/>
  <c r="W593" i="10" s="1"/>
  <c r="X593" i="10" s="1"/>
  <c r="J592" i="10"/>
  <c r="W592" i="10" s="1"/>
  <c r="X592" i="10" s="1"/>
  <c r="AB591" i="10"/>
  <c r="AC591" i="10" s="1"/>
  <c r="AD591" i="10" s="1"/>
  <c r="J591" i="10"/>
  <c r="W591" i="10" s="1"/>
  <c r="X591" i="10" s="1"/>
  <c r="R590" i="10"/>
  <c r="J590" i="10"/>
  <c r="R589" i="10"/>
  <c r="U589" i="10" s="1"/>
  <c r="V589" i="10" s="1"/>
  <c r="J589" i="10"/>
  <c r="R588" i="10"/>
  <c r="J588" i="10"/>
  <c r="R587" i="10"/>
  <c r="U587" i="10" s="1"/>
  <c r="V587" i="10" s="1"/>
  <c r="J587" i="10"/>
  <c r="J586" i="10"/>
  <c r="W586" i="10" s="1"/>
  <c r="X586" i="10" s="1"/>
  <c r="R585" i="10"/>
  <c r="U585" i="10" s="1"/>
  <c r="V585" i="10" s="1"/>
  <c r="W585" i="10" s="1"/>
  <c r="R584" i="10"/>
  <c r="U584" i="10" s="1"/>
  <c r="V584" i="10" s="1"/>
  <c r="W584" i="10" s="1"/>
  <c r="R583" i="10"/>
  <c r="U583" i="10" s="1"/>
  <c r="V583" i="10" s="1"/>
  <c r="J583" i="10"/>
  <c r="R582" i="10"/>
  <c r="U582" i="10" s="1"/>
  <c r="J582" i="10"/>
  <c r="J581" i="10"/>
  <c r="W581" i="10" s="1"/>
  <c r="J580" i="10"/>
  <c r="W580" i="10" s="1"/>
  <c r="J579" i="10"/>
  <c r="W579" i="10" s="1"/>
  <c r="J578" i="10"/>
  <c r="W578" i="10" s="1"/>
  <c r="R577" i="10"/>
  <c r="R576" i="10"/>
  <c r="R575" i="10"/>
  <c r="U575" i="10" s="1"/>
  <c r="V575" i="10" s="1"/>
  <c r="J575" i="10"/>
  <c r="R574" i="10"/>
  <c r="U574" i="10" s="1"/>
  <c r="R573" i="10"/>
  <c r="U573" i="10" s="1"/>
  <c r="V573" i="10" s="1"/>
  <c r="W573" i="10" s="1"/>
  <c r="R572" i="10"/>
  <c r="J572" i="10"/>
  <c r="AB571" i="10"/>
  <c r="J571" i="10"/>
  <c r="W571" i="10" s="1"/>
  <c r="AB570" i="10"/>
  <c r="R570" i="10"/>
  <c r="J570" i="10"/>
  <c r="AB569" i="10"/>
  <c r="R569" i="10"/>
  <c r="J569" i="10"/>
  <c r="AC568" i="10"/>
  <c r="AD568" i="10" s="1"/>
  <c r="J568" i="10"/>
  <c r="W568" i="10" s="1"/>
  <c r="J567" i="10"/>
  <c r="W567" i="10" s="1"/>
  <c r="J566" i="10"/>
  <c r="W566" i="10" s="1"/>
  <c r="J563" i="10"/>
  <c r="J562" i="10"/>
  <c r="R561" i="10"/>
  <c r="U561" i="10" s="1"/>
  <c r="V561" i="10" s="1"/>
  <c r="W561" i="10" s="1"/>
  <c r="J561" i="10"/>
  <c r="J560" i="10"/>
  <c r="W559" i="10"/>
  <c r="X559" i="10" s="1"/>
  <c r="AB558" i="10"/>
  <c r="R558" i="10"/>
  <c r="U558" i="10" s="1"/>
  <c r="V558" i="10" s="1"/>
  <c r="J558" i="10"/>
  <c r="AB557" i="10"/>
  <c r="AC557" i="10" s="1"/>
  <c r="AD557" i="10" s="1"/>
  <c r="R557" i="10"/>
  <c r="U557" i="10" s="1"/>
  <c r="J557" i="10"/>
  <c r="R556" i="10"/>
  <c r="J556" i="10"/>
  <c r="R555" i="10"/>
  <c r="J555" i="10"/>
  <c r="J554" i="10"/>
  <c r="H553" i="10"/>
  <c r="J553" i="10" s="1"/>
  <c r="H552" i="10"/>
  <c r="J552" i="10" s="1"/>
  <c r="H551" i="10"/>
  <c r="J551" i="10" s="1"/>
  <c r="H550" i="10"/>
  <c r="J550" i="10" s="1"/>
  <c r="H549" i="10"/>
  <c r="J549" i="10" s="1"/>
  <c r="H548" i="10"/>
  <c r="J548" i="10" s="1"/>
  <c r="H547" i="10"/>
  <c r="J547" i="10" s="1"/>
  <c r="R546" i="10"/>
  <c r="U546" i="10" s="1"/>
  <c r="V546" i="10" s="1"/>
  <c r="X546" i="10" s="1"/>
  <c r="H546" i="10"/>
  <c r="J546" i="10" s="1"/>
  <c r="R545" i="10"/>
  <c r="U545" i="10" s="1"/>
  <c r="V545" i="10" s="1"/>
  <c r="H545" i="10"/>
  <c r="J545" i="10" s="1"/>
  <c r="R544" i="10"/>
  <c r="U544" i="10" s="1"/>
  <c r="H544" i="10"/>
  <c r="J544" i="10" s="1"/>
  <c r="R543" i="10"/>
  <c r="U543" i="10" s="1"/>
  <c r="V543" i="10" s="1"/>
  <c r="H543" i="10"/>
  <c r="J543" i="10" s="1"/>
  <c r="AB542" i="10"/>
  <c r="R542" i="10"/>
  <c r="H542" i="10"/>
  <c r="J542" i="10" s="1"/>
  <c r="R541" i="10"/>
  <c r="U541" i="10" s="1"/>
  <c r="V541" i="10" s="1"/>
  <c r="H541" i="10"/>
  <c r="J541" i="10" s="1"/>
  <c r="R540" i="10"/>
  <c r="U540" i="10" s="1"/>
  <c r="AB539" i="10"/>
  <c r="R539" i="10"/>
  <c r="R538" i="10"/>
  <c r="H538" i="10"/>
  <c r="J538" i="10" s="1"/>
  <c r="R537" i="10"/>
  <c r="H537" i="10"/>
  <c r="J537" i="10" s="1"/>
  <c r="AB536" i="10"/>
  <c r="AC536" i="10" s="1"/>
  <c r="R536" i="10"/>
  <c r="U536" i="10" s="1"/>
  <c r="R535" i="10"/>
  <c r="U535" i="10" s="1"/>
  <c r="AB534" i="10"/>
  <c r="R534" i="10"/>
  <c r="R532" i="10"/>
  <c r="U532" i="10" s="1"/>
  <c r="J532" i="10"/>
  <c r="AB531" i="10"/>
  <c r="AC531" i="10" s="1"/>
  <c r="R531" i="10"/>
  <c r="H531" i="10"/>
  <c r="J531" i="10" s="1"/>
  <c r="R530" i="10"/>
  <c r="U530" i="10" s="1"/>
  <c r="R528" i="10"/>
  <c r="U528" i="10" s="1"/>
  <c r="H528" i="10"/>
  <c r="J528" i="10" s="1"/>
  <c r="R527" i="10"/>
  <c r="R525" i="10"/>
  <c r="U525" i="10" s="1"/>
  <c r="H525" i="10"/>
  <c r="J525" i="10" s="1"/>
  <c r="H524" i="10"/>
  <c r="J524" i="10" s="1"/>
  <c r="H523" i="10"/>
  <c r="J523" i="10" s="1"/>
  <c r="R522" i="10"/>
  <c r="U522" i="10" s="1"/>
  <c r="V522" i="10" s="1"/>
  <c r="H522" i="10"/>
  <c r="J522" i="10" s="1"/>
  <c r="AB521" i="10"/>
  <c r="H521" i="10"/>
  <c r="J521" i="10" s="1"/>
  <c r="AB520" i="10"/>
  <c r="R520" i="10"/>
  <c r="H520" i="10"/>
  <c r="J520" i="10" s="1"/>
  <c r="H519" i="10"/>
  <c r="J519" i="10" s="1"/>
  <c r="H518" i="10"/>
  <c r="J518" i="10" s="1"/>
  <c r="H517" i="10"/>
  <c r="J517" i="10" s="1"/>
  <c r="H516" i="10"/>
  <c r="J516" i="10" s="1"/>
  <c r="H515" i="10"/>
  <c r="J515" i="10" s="1"/>
  <c r="R514" i="10"/>
  <c r="U514" i="10" s="1"/>
  <c r="R513" i="10"/>
  <c r="H513" i="10"/>
  <c r="J513" i="10" s="1"/>
  <c r="H512" i="10"/>
  <c r="J512" i="10" s="1"/>
  <c r="H511" i="10"/>
  <c r="J511" i="10" s="1"/>
  <c r="R510" i="10"/>
  <c r="H510" i="10"/>
  <c r="J510" i="10" s="1"/>
  <c r="H509" i="10"/>
  <c r="J509" i="10" s="1"/>
  <c r="H508" i="10"/>
  <c r="J508" i="10" s="1"/>
  <c r="R507" i="10"/>
  <c r="H507" i="10"/>
  <c r="J507" i="10" s="1"/>
  <c r="H506" i="10"/>
  <c r="J506" i="10" s="1"/>
  <c r="R505" i="10"/>
  <c r="J505" i="10"/>
  <c r="J504" i="10"/>
  <c r="R503" i="10"/>
  <c r="AB502" i="10"/>
  <c r="AC502" i="10" s="1"/>
  <c r="AD502" i="10" s="1"/>
  <c r="R502" i="10"/>
  <c r="U502" i="10" s="1"/>
  <c r="H502" i="10"/>
  <c r="J502" i="10" s="1"/>
  <c r="H501" i="10"/>
  <c r="J501" i="10" s="1"/>
  <c r="R500" i="10"/>
  <c r="R499" i="10"/>
  <c r="H499" i="10"/>
  <c r="J499" i="10" s="1"/>
  <c r="R498" i="10"/>
  <c r="R497" i="10"/>
  <c r="U497" i="10" s="1"/>
  <c r="H497" i="10"/>
  <c r="J497" i="10" s="1"/>
  <c r="J496" i="10"/>
  <c r="R495" i="10"/>
  <c r="R494" i="10"/>
  <c r="R493" i="10"/>
  <c r="U493" i="10" s="1"/>
  <c r="R492" i="10"/>
  <c r="R491" i="10"/>
  <c r="J491" i="10"/>
  <c r="H490" i="10"/>
  <c r="J490" i="10" s="1"/>
  <c r="H489" i="10"/>
  <c r="J489" i="10" s="1"/>
  <c r="H488" i="10"/>
  <c r="J488" i="10" s="1"/>
  <c r="R487" i="10"/>
  <c r="AB486" i="10"/>
  <c r="R486" i="10"/>
  <c r="R484" i="10"/>
  <c r="R483" i="10"/>
  <c r="R482" i="10"/>
  <c r="U482" i="10" s="1"/>
  <c r="V482" i="10" s="1"/>
  <c r="R480" i="10"/>
  <c r="R479" i="10"/>
  <c r="H479" i="10"/>
  <c r="J479" i="10" s="1"/>
  <c r="R478" i="10"/>
  <c r="H478" i="10"/>
  <c r="J478" i="10" s="1"/>
  <c r="AB477" i="10"/>
  <c r="H477" i="10"/>
  <c r="J477" i="10" s="1"/>
  <c r="R476" i="10"/>
  <c r="U476" i="10" s="1"/>
  <c r="H476" i="10"/>
  <c r="J476" i="10" s="1"/>
  <c r="H475" i="10"/>
  <c r="J475" i="10" s="1"/>
  <c r="R474" i="10"/>
  <c r="U474" i="10" s="1"/>
  <c r="H474" i="10"/>
  <c r="J474" i="10" s="1"/>
  <c r="H473" i="10"/>
  <c r="J473" i="10" s="1"/>
  <c r="H472" i="10"/>
  <c r="J472" i="10" s="1"/>
  <c r="H471" i="10"/>
  <c r="J471" i="10" s="1"/>
  <c r="H470" i="10"/>
  <c r="J470" i="10" s="1"/>
  <c r="R469" i="10"/>
  <c r="U469" i="10" s="1"/>
  <c r="V469" i="10" s="1"/>
  <c r="H469" i="10"/>
  <c r="J469" i="10" s="1"/>
  <c r="R468" i="10"/>
  <c r="H468" i="10"/>
  <c r="J468" i="10" s="1"/>
  <c r="H467" i="10"/>
  <c r="J467" i="10" s="1"/>
  <c r="H466" i="10"/>
  <c r="J466" i="10" s="1"/>
  <c r="J465" i="10"/>
  <c r="R464" i="10"/>
  <c r="R463" i="10"/>
  <c r="J463" i="10"/>
  <c r="AB462" i="10"/>
  <c r="R462" i="10"/>
  <c r="U462" i="10" s="1"/>
  <c r="V462" i="10" s="1"/>
  <c r="R461" i="10"/>
  <c r="U461" i="10" s="1"/>
  <c r="V461" i="10" s="1"/>
  <c r="H461" i="10"/>
  <c r="J461" i="10" s="1"/>
  <c r="R460" i="10"/>
  <c r="U460" i="10" s="1"/>
  <c r="H460" i="10"/>
  <c r="J460" i="10" s="1"/>
  <c r="R459" i="10"/>
  <c r="AB458" i="10"/>
  <c r="R458" i="10"/>
  <c r="U458" i="10" s="1"/>
  <c r="AB457" i="10"/>
  <c r="AC457" i="10" s="1"/>
  <c r="AD457" i="10" s="1"/>
  <c r="R457" i="10"/>
  <c r="U457" i="10" s="1"/>
  <c r="R456" i="10"/>
  <c r="U456" i="10" s="1"/>
  <c r="H456" i="10"/>
  <c r="J456" i="10" s="1"/>
  <c r="AB455" i="10"/>
  <c r="AC455" i="10" s="1"/>
  <c r="H455" i="10"/>
  <c r="J455" i="10" s="1"/>
  <c r="H454" i="10"/>
  <c r="J454" i="10" s="1"/>
  <c r="R453" i="10"/>
  <c r="H453" i="10"/>
  <c r="J453" i="10" s="1"/>
  <c r="R452" i="10"/>
  <c r="H452" i="10"/>
  <c r="J452" i="10" s="1"/>
  <c r="R451" i="10"/>
  <c r="U451" i="10" s="1"/>
  <c r="H451" i="10"/>
  <c r="J451" i="10" s="1"/>
  <c r="R450" i="10"/>
  <c r="H450" i="10"/>
  <c r="J450" i="10" s="1"/>
  <c r="R449" i="10"/>
  <c r="H449" i="10"/>
  <c r="J449" i="10" s="1"/>
  <c r="R448" i="10"/>
  <c r="H448" i="10"/>
  <c r="J448" i="10" s="1"/>
  <c r="R447" i="10"/>
  <c r="U447" i="10" s="1"/>
  <c r="R445" i="10"/>
  <c r="U445" i="10" s="1"/>
  <c r="H445" i="10"/>
  <c r="J445" i="10" s="1"/>
  <c r="H444" i="10"/>
  <c r="J444" i="10" s="1"/>
  <c r="AB443" i="10"/>
  <c r="AC443" i="10" s="1"/>
  <c r="AD443" i="10" s="1"/>
  <c r="H443" i="10"/>
  <c r="J443" i="10" s="1"/>
  <c r="R442" i="10"/>
  <c r="H442" i="10"/>
  <c r="J442" i="10" s="1"/>
  <c r="R441" i="10"/>
  <c r="R439" i="10"/>
  <c r="H439" i="10"/>
  <c r="J439" i="10" s="1"/>
  <c r="R437" i="10"/>
  <c r="U437" i="10" s="1"/>
  <c r="R436" i="10"/>
  <c r="U436" i="10" s="1"/>
  <c r="J436" i="10"/>
  <c r="H435" i="10"/>
  <c r="J435" i="10" s="1"/>
  <c r="H434" i="10"/>
  <c r="J434" i="10" s="1"/>
  <c r="R433" i="10"/>
  <c r="U433" i="10" s="1"/>
  <c r="H433" i="10"/>
  <c r="J433" i="10" s="1"/>
  <c r="R432" i="10"/>
  <c r="H432" i="10"/>
  <c r="J432" i="10" s="1"/>
  <c r="R431" i="10"/>
  <c r="U431" i="10" s="1"/>
  <c r="V431" i="10" s="1"/>
  <c r="H431" i="10"/>
  <c r="J431" i="10" s="1"/>
  <c r="R430" i="10"/>
  <c r="U430" i="10" s="1"/>
  <c r="V430" i="10" s="1"/>
  <c r="H430" i="10"/>
  <c r="J430" i="10" s="1"/>
  <c r="R429" i="10"/>
  <c r="H429" i="10"/>
  <c r="J429" i="10" s="1"/>
  <c r="R428" i="10"/>
  <c r="U428" i="10" s="1"/>
  <c r="V428" i="10" s="1"/>
  <c r="X428" i="10" s="1"/>
  <c r="R427" i="10"/>
  <c r="H427" i="10"/>
  <c r="J427" i="10" s="1"/>
  <c r="R426" i="10"/>
  <c r="H426" i="10"/>
  <c r="J426" i="10" s="1"/>
  <c r="R425" i="10"/>
  <c r="H425" i="10"/>
  <c r="J425" i="10" s="1"/>
  <c r="R424" i="10"/>
  <c r="U424" i="10" s="1"/>
  <c r="V424" i="10" s="1"/>
  <c r="H424" i="10"/>
  <c r="J424" i="10" s="1"/>
  <c r="R423" i="10"/>
  <c r="H423" i="10"/>
  <c r="J423" i="10" s="1"/>
  <c r="R422" i="10"/>
  <c r="H422" i="10"/>
  <c r="J422" i="10" s="1"/>
  <c r="R421" i="10"/>
  <c r="H421" i="10"/>
  <c r="J421" i="10" s="1"/>
  <c r="R420" i="10"/>
  <c r="H420" i="10"/>
  <c r="J420" i="10" s="1"/>
  <c r="R419" i="10"/>
  <c r="H419" i="10"/>
  <c r="J419" i="10" s="1"/>
  <c r="R418" i="10"/>
  <c r="U418" i="10" s="1"/>
  <c r="H418" i="10"/>
  <c r="J418" i="10" s="1"/>
  <c r="R417" i="10"/>
  <c r="H417" i="10"/>
  <c r="J417" i="10" s="1"/>
  <c r="R416" i="10"/>
  <c r="U416" i="10" s="1"/>
  <c r="V416" i="10" s="1"/>
  <c r="H416" i="10"/>
  <c r="J416" i="10" s="1"/>
  <c r="R415" i="10"/>
  <c r="R414" i="10"/>
  <c r="J414" i="10"/>
  <c r="J412" i="10"/>
  <c r="H411" i="10"/>
  <c r="J411" i="10" s="1"/>
  <c r="H410" i="10"/>
  <c r="J410" i="10" s="1"/>
  <c r="H409" i="10"/>
  <c r="J409" i="10" s="1"/>
  <c r="H408" i="10"/>
  <c r="J408" i="10" s="1"/>
  <c r="H407" i="10"/>
  <c r="J407" i="10" s="1"/>
  <c r="H406" i="10"/>
  <c r="J406" i="10" s="1"/>
  <c r="H405" i="10"/>
  <c r="J405" i="10" s="1"/>
  <c r="H404" i="10"/>
  <c r="J404" i="10" s="1"/>
  <c r="H403" i="10"/>
  <c r="J403" i="10" s="1"/>
  <c r="H402" i="10"/>
  <c r="J402" i="10" s="1"/>
  <c r="R401" i="10"/>
  <c r="U401" i="10" s="1"/>
  <c r="R400" i="10"/>
  <c r="U400" i="10" s="1"/>
  <c r="V400" i="10" s="1"/>
  <c r="H400" i="10"/>
  <c r="J400" i="10" s="1"/>
  <c r="R399" i="10"/>
  <c r="U399" i="10" s="1"/>
  <c r="H399" i="10"/>
  <c r="J399" i="10" s="1"/>
  <c r="H398" i="10"/>
  <c r="J398" i="10" s="1"/>
  <c r="H397" i="10"/>
  <c r="J397" i="10" s="1"/>
  <c r="H396" i="10"/>
  <c r="J396" i="10" s="1"/>
  <c r="H395" i="10"/>
  <c r="J395" i="10" s="1"/>
  <c r="H394" i="10"/>
  <c r="J394" i="10" s="1"/>
  <c r="H393" i="10"/>
  <c r="J393" i="10" s="1"/>
  <c r="H392" i="10"/>
  <c r="J392" i="10" s="1"/>
  <c r="H391" i="10"/>
  <c r="J391" i="10" s="1"/>
  <c r="H390" i="10"/>
  <c r="J390" i="10" s="1"/>
  <c r="H389" i="10"/>
  <c r="J389" i="10" s="1"/>
  <c r="H388" i="10"/>
  <c r="J388" i="10" s="1"/>
  <c r="H387" i="10"/>
  <c r="J387" i="10" s="1"/>
  <c r="R386" i="10"/>
  <c r="H386" i="10"/>
  <c r="J386" i="10" s="1"/>
  <c r="R385" i="10"/>
  <c r="U385" i="10" s="1"/>
  <c r="V385" i="10" s="1"/>
  <c r="H385" i="10"/>
  <c r="J385" i="10" s="1"/>
  <c r="R384" i="10"/>
  <c r="H384" i="10"/>
  <c r="J384" i="10" s="1"/>
  <c r="R383" i="10"/>
  <c r="U383" i="10" s="1"/>
  <c r="V383" i="10" s="1"/>
  <c r="H383" i="10"/>
  <c r="J383" i="10" s="1"/>
  <c r="AB382" i="10"/>
  <c r="AC382" i="10" s="1"/>
  <c r="AD382" i="10" s="1"/>
  <c r="H382" i="10"/>
  <c r="J382" i="10" s="1"/>
  <c r="AB381" i="10"/>
  <c r="H381" i="10"/>
  <c r="J381" i="10" s="1"/>
  <c r="AB380" i="10"/>
  <c r="AC380" i="10" s="1"/>
  <c r="H380" i="10"/>
  <c r="J380" i="10" s="1"/>
  <c r="H379" i="10"/>
  <c r="J379" i="10" s="1"/>
  <c r="H378" i="10"/>
  <c r="J378" i="10" s="1"/>
  <c r="H377" i="10"/>
  <c r="J377" i="10" s="1"/>
  <c r="R376" i="10"/>
  <c r="R374" i="10"/>
  <c r="U374" i="10" s="1"/>
  <c r="V374" i="10" s="1"/>
  <c r="H374" i="10"/>
  <c r="J374" i="10" s="1"/>
  <c r="AB373" i="10"/>
  <c r="R373" i="10"/>
  <c r="U373" i="10" s="1"/>
  <c r="R372" i="10"/>
  <c r="H372" i="10"/>
  <c r="J372" i="10" s="1"/>
  <c r="H371" i="10"/>
  <c r="J371" i="10" s="1"/>
  <c r="R370" i="10"/>
  <c r="H370" i="10"/>
  <c r="J370" i="10" s="1"/>
  <c r="R369" i="10"/>
  <c r="H369" i="10"/>
  <c r="J369" i="10" s="1"/>
  <c r="H368" i="10"/>
  <c r="J368" i="10" s="1"/>
  <c r="R367" i="10"/>
  <c r="U367" i="10" s="1"/>
  <c r="H367" i="10"/>
  <c r="J367" i="10" s="1"/>
  <c r="H366" i="10"/>
  <c r="J366" i="10" s="1"/>
  <c r="H365" i="10"/>
  <c r="J365" i="10" s="1"/>
  <c r="H364" i="10"/>
  <c r="J364" i="10" s="1"/>
  <c r="R363" i="10"/>
  <c r="U363" i="10" s="1"/>
  <c r="V363" i="10" s="1"/>
  <c r="AB362" i="10"/>
  <c r="AC362" i="10" s="1"/>
  <c r="R362" i="10"/>
  <c r="AB361" i="10"/>
  <c r="AC361" i="10" s="1"/>
  <c r="R361" i="10"/>
  <c r="H361" i="10"/>
  <c r="J361" i="10" s="1"/>
  <c r="AB360" i="10"/>
  <c r="AC360" i="10" s="1"/>
  <c r="H360" i="10"/>
  <c r="J360" i="10" s="1"/>
  <c r="H359" i="10"/>
  <c r="J359" i="10" s="1"/>
  <c r="R358" i="10"/>
  <c r="U358" i="10" s="1"/>
  <c r="V358" i="10" s="1"/>
  <c r="H358" i="10"/>
  <c r="J358" i="10" s="1"/>
  <c r="H357" i="10"/>
  <c r="J357" i="10" s="1"/>
  <c r="R356" i="10"/>
  <c r="H356" i="10"/>
  <c r="J356" i="10" s="1"/>
  <c r="R355" i="10"/>
  <c r="U355" i="10" s="1"/>
  <c r="R354" i="10"/>
  <c r="U354" i="10" s="1"/>
  <c r="V354" i="10" s="1"/>
  <c r="X354" i="10" s="1"/>
  <c r="H354" i="10"/>
  <c r="J354" i="10" s="1"/>
  <c r="H353" i="10"/>
  <c r="J353" i="10" s="1"/>
  <c r="H352" i="10"/>
  <c r="J352" i="10" s="1"/>
  <c r="R351" i="10"/>
  <c r="U351" i="10" s="1"/>
  <c r="H351" i="10"/>
  <c r="J351" i="10" s="1"/>
  <c r="H350" i="10"/>
  <c r="J350" i="10" s="1"/>
  <c r="H349" i="10"/>
  <c r="J349" i="10" s="1"/>
  <c r="H348" i="10"/>
  <c r="J348" i="10" s="1"/>
  <c r="H347" i="10"/>
  <c r="J347" i="10" s="1"/>
  <c r="R346" i="10"/>
  <c r="R345" i="10"/>
  <c r="H345" i="10"/>
  <c r="J345" i="10" s="1"/>
  <c r="H344" i="10"/>
  <c r="J344" i="10" s="1"/>
  <c r="R343" i="10"/>
  <c r="U343" i="10" s="1"/>
  <c r="H343" i="10"/>
  <c r="J343" i="10" s="1"/>
  <c r="H342" i="10"/>
  <c r="J342" i="10" s="1"/>
  <c r="H341" i="10"/>
  <c r="J341" i="10" s="1"/>
  <c r="H340" i="10"/>
  <c r="J340" i="10" s="1"/>
  <c r="H339" i="10"/>
  <c r="J339" i="10" s="1"/>
  <c r="H338" i="10"/>
  <c r="J338" i="10" s="1"/>
  <c r="H337" i="10"/>
  <c r="J337" i="10" s="1"/>
  <c r="H336" i="10"/>
  <c r="J336" i="10" s="1"/>
  <c r="H335" i="10"/>
  <c r="J335" i="10" s="1"/>
  <c r="H334" i="10"/>
  <c r="J334" i="10" s="1"/>
  <c r="H333" i="10"/>
  <c r="J333" i="10" s="1"/>
  <c r="J332" i="10"/>
  <c r="R331" i="10"/>
  <c r="R330" i="10"/>
  <c r="U330" i="10" s="1"/>
  <c r="V330" i="10" s="1"/>
  <c r="X330" i="10" s="1"/>
  <c r="R328" i="10"/>
  <c r="U328" i="10" s="1"/>
  <c r="J328" i="10"/>
  <c r="H327" i="10"/>
  <c r="J327" i="10" s="1"/>
  <c r="H326" i="10"/>
  <c r="J326" i="10" s="1"/>
  <c r="H325" i="10"/>
  <c r="J325" i="10" s="1"/>
  <c r="H324" i="10"/>
  <c r="J324" i="10" s="1"/>
  <c r="H323" i="10"/>
  <c r="J323" i="10" s="1"/>
  <c r="H322" i="10"/>
  <c r="J322" i="10" s="1"/>
  <c r="AB321" i="10"/>
  <c r="H321" i="10"/>
  <c r="J321" i="10" s="1"/>
  <c r="H320" i="10"/>
  <c r="J320" i="10" s="1"/>
  <c r="H319" i="10"/>
  <c r="J319" i="10" s="1"/>
  <c r="R318" i="10"/>
  <c r="U318" i="10" s="1"/>
  <c r="AB317" i="10"/>
  <c r="AC317" i="10" s="1"/>
  <c r="R317" i="10"/>
  <c r="U317" i="10" s="1"/>
  <c r="H317" i="10"/>
  <c r="J317" i="10" s="1"/>
  <c r="R316" i="10"/>
  <c r="U316" i="10" s="1"/>
  <c r="V316" i="10" s="1"/>
  <c r="H316" i="10"/>
  <c r="J316" i="10" s="1"/>
  <c r="R315" i="10"/>
  <c r="H315" i="10"/>
  <c r="J315" i="10" s="1"/>
  <c r="R314" i="10"/>
  <c r="R313" i="10"/>
  <c r="U313" i="10" s="1"/>
  <c r="V313" i="10" s="1"/>
  <c r="W313" i="10" s="1"/>
  <c r="H313" i="10"/>
  <c r="J313" i="10" s="1"/>
  <c r="H312" i="10"/>
  <c r="J312" i="10" s="1"/>
  <c r="AB311" i="10"/>
  <c r="R311" i="10"/>
  <c r="U311" i="10" s="1"/>
  <c r="V311" i="10" s="1"/>
  <c r="X311" i="10" s="1"/>
  <c r="R310" i="10"/>
  <c r="U310" i="10" s="1"/>
  <c r="J310" i="10"/>
  <c r="J309" i="10"/>
  <c r="R308" i="10"/>
  <c r="U308" i="10" s="1"/>
  <c r="AB307" i="10"/>
  <c r="AC307" i="10" s="1"/>
  <c r="AD307" i="10" s="1"/>
  <c r="R307" i="10"/>
  <c r="R306" i="10"/>
  <c r="J306" i="10"/>
  <c r="AB305" i="10"/>
  <c r="AC305" i="10" s="1"/>
  <c r="R305" i="10"/>
  <c r="U305" i="10" s="1"/>
  <c r="AB304" i="10"/>
  <c r="AC304" i="10" s="1"/>
  <c r="R304" i="10"/>
  <c r="U304" i="10" s="1"/>
  <c r="R303" i="10"/>
  <c r="U303" i="10" s="1"/>
  <c r="V303" i="10" s="1"/>
  <c r="H303" i="10"/>
  <c r="J303" i="10" s="1"/>
  <c r="R302" i="10"/>
  <c r="U302" i="10" s="1"/>
  <c r="R301" i="10"/>
  <c r="U301" i="10" s="1"/>
  <c r="H301" i="10"/>
  <c r="J301" i="10" s="1"/>
  <c r="H300" i="10"/>
  <c r="J300" i="10" s="1"/>
  <c r="AB299" i="10"/>
  <c r="R299" i="10"/>
  <c r="U299" i="10" s="1"/>
  <c r="V299" i="10" s="1"/>
  <c r="H299" i="10"/>
  <c r="J299" i="10" s="1"/>
  <c r="R298" i="10"/>
  <c r="U298" i="10" s="1"/>
  <c r="H298" i="10"/>
  <c r="J298" i="10" s="1"/>
  <c r="H297" i="10"/>
  <c r="J297" i="10" s="1"/>
  <c r="H296" i="10"/>
  <c r="J296" i="10" s="1"/>
  <c r="R295" i="10"/>
  <c r="U295" i="10" s="1"/>
  <c r="V295" i="10" s="1"/>
  <c r="H295" i="10"/>
  <c r="J295" i="10" s="1"/>
  <c r="R294" i="10"/>
  <c r="H294" i="10"/>
  <c r="J294" i="10" s="1"/>
  <c r="H293" i="10"/>
  <c r="J293" i="10" s="1"/>
  <c r="H292" i="10"/>
  <c r="J292" i="10" s="1"/>
  <c r="H291" i="10"/>
  <c r="J291" i="10" s="1"/>
  <c r="R290" i="10"/>
  <c r="U290" i="10" s="1"/>
  <c r="H290" i="10"/>
  <c r="J290" i="10" s="1"/>
  <c r="H289" i="10"/>
  <c r="J289" i="10" s="1"/>
  <c r="H288" i="10"/>
  <c r="J288" i="10" s="1"/>
  <c r="H287" i="10"/>
  <c r="J287" i="10" s="1"/>
  <c r="H286" i="10"/>
  <c r="J286" i="10" s="1"/>
  <c r="J285" i="10"/>
  <c r="R284" i="10"/>
  <c r="R283" i="10"/>
  <c r="U283" i="10" s="1"/>
  <c r="J283" i="10"/>
  <c r="H282" i="10"/>
  <c r="J282" i="10" s="1"/>
  <c r="H281" i="10"/>
  <c r="J281" i="10" s="1"/>
  <c r="H280" i="10"/>
  <c r="J280" i="10" s="1"/>
  <c r="H279" i="10"/>
  <c r="J279" i="10" s="1"/>
  <c r="H278" i="10"/>
  <c r="J278" i="10" s="1"/>
  <c r="J277" i="10"/>
  <c r="R276" i="10"/>
  <c r="U276" i="10" s="1"/>
  <c r="J276" i="10"/>
  <c r="R275" i="10"/>
  <c r="U275" i="10" s="1"/>
  <c r="V275" i="10" s="1"/>
  <c r="H275" i="10"/>
  <c r="J275" i="10" s="1"/>
  <c r="H274" i="10"/>
  <c r="J274" i="10" s="1"/>
  <c r="AB273" i="10"/>
  <c r="U273" i="10"/>
  <c r="V273" i="10" s="1"/>
  <c r="AB272" i="10"/>
  <c r="U272" i="10"/>
  <c r="V272" i="10" s="1"/>
  <c r="U271" i="10"/>
  <c r="V271" i="10" s="1"/>
  <c r="H271" i="10"/>
  <c r="J271" i="10" s="1"/>
  <c r="H270" i="10"/>
  <c r="J270" i="10" s="1"/>
  <c r="H269" i="10"/>
  <c r="J269" i="10" s="1"/>
  <c r="H268" i="10"/>
  <c r="J268" i="10" s="1"/>
  <c r="H267" i="10"/>
  <c r="J267" i="10" s="1"/>
  <c r="H266" i="10"/>
  <c r="J266" i="10" s="1"/>
  <c r="R265" i="10"/>
  <c r="U265" i="10" s="1"/>
  <c r="H265" i="10"/>
  <c r="J265" i="10" s="1"/>
  <c r="R264" i="10"/>
  <c r="H264" i="10"/>
  <c r="J264" i="10" s="1"/>
  <c r="H263" i="10"/>
  <c r="J263" i="10" s="1"/>
  <c r="R262" i="10"/>
  <c r="H262" i="10"/>
  <c r="J262" i="10" s="1"/>
  <c r="AB261" i="10"/>
  <c r="AC261" i="10" s="1"/>
  <c r="H261" i="10"/>
  <c r="J261" i="10" s="1"/>
  <c r="R260" i="10"/>
  <c r="U260" i="10" s="1"/>
  <c r="H260" i="10"/>
  <c r="J260" i="10" s="1"/>
  <c r="AB259" i="10"/>
  <c r="H259" i="10"/>
  <c r="J259" i="10" s="1"/>
  <c r="R258" i="10"/>
  <c r="R257" i="10"/>
  <c r="U257" i="10" s="1"/>
  <c r="H257" i="10"/>
  <c r="J257" i="10" s="1"/>
  <c r="R256" i="10"/>
  <c r="U256" i="10" s="1"/>
  <c r="H256" i="10"/>
  <c r="J256" i="10" s="1"/>
  <c r="AB255" i="10"/>
  <c r="R255" i="10"/>
  <c r="U255" i="10" s="1"/>
  <c r="V255" i="10" s="1"/>
  <c r="R254" i="10"/>
  <c r="U254" i="10" s="1"/>
  <c r="R253" i="10"/>
  <c r="U253" i="10" s="1"/>
  <c r="H253" i="10"/>
  <c r="J253" i="10" s="1"/>
  <c r="H252" i="10"/>
  <c r="J252" i="10" s="1"/>
  <c r="AB251" i="10"/>
  <c r="H251" i="10"/>
  <c r="J251" i="10" s="1"/>
  <c r="H250" i="10"/>
  <c r="J250" i="10" s="1"/>
  <c r="AB249" i="10"/>
  <c r="AC249" i="10" s="1"/>
  <c r="AD249" i="10" s="1"/>
  <c r="J249" i="10"/>
  <c r="AB248" i="10"/>
  <c r="AC248" i="10" s="1"/>
  <c r="AD248" i="10" s="1"/>
  <c r="R248" i="10"/>
  <c r="U248" i="10" s="1"/>
  <c r="AB247" i="10"/>
  <c r="AC247" i="10" s="1"/>
  <c r="AD247" i="10" s="1"/>
  <c r="R247" i="10"/>
  <c r="R246" i="10"/>
  <c r="U246" i="10" s="1"/>
  <c r="R245" i="10"/>
  <c r="J245" i="10"/>
  <c r="H244" i="10"/>
  <c r="J244" i="10" s="1"/>
  <c r="H243" i="10"/>
  <c r="J243" i="10" s="1"/>
  <c r="AB242" i="10"/>
  <c r="AC242" i="10" s="1"/>
  <c r="H242" i="10"/>
  <c r="J242" i="10" s="1"/>
  <c r="H241" i="10"/>
  <c r="J241" i="10" s="1"/>
  <c r="H240" i="10"/>
  <c r="J240" i="10" s="1"/>
  <c r="R239" i="10"/>
  <c r="R237" i="10"/>
  <c r="U237" i="10" s="1"/>
  <c r="R236" i="10"/>
  <c r="U236" i="10" s="1"/>
  <c r="V236" i="10" s="1"/>
  <c r="R235" i="10"/>
  <c r="R234" i="10"/>
  <c r="R233" i="10"/>
  <c r="U233" i="10" s="1"/>
  <c r="R231" i="10"/>
  <c r="R230" i="10"/>
  <c r="V230" i="10" s="1"/>
  <c r="X230" i="10" s="1"/>
  <c r="H230" i="10"/>
  <c r="J230" i="10" s="1"/>
  <c r="R229" i="10"/>
  <c r="V229" i="10" s="1"/>
  <c r="H229" i="10"/>
  <c r="J229" i="10" s="1"/>
  <c r="R228" i="10"/>
  <c r="H228" i="10"/>
  <c r="J228" i="10" s="1"/>
  <c r="R227" i="10"/>
  <c r="V227" i="10" s="1"/>
  <c r="H227" i="10"/>
  <c r="J227" i="10" s="1"/>
  <c r="AB226" i="10"/>
  <c r="AC226" i="10" s="1"/>
  <c r="R226" i="10"/>
  <c r="R225" i="10"/>
  <c r="H225" i="10"/>
  <c r="J225" i="10" s="1"/>
  <c r="AB224" i="10"/>
  <c r="R224" i="10"/>
  <c r="U224" i="10" s="1"/>
  <c r="R223" i="10"/>
  <c r="H223" i="10"/>
  <c r="J223" i="10" s="1"/>
  <c r="R222" i="10"/>
  <c r="U222" i="10" s="1"/>
  <c r="R220" i="10"/>
  <c r="U220" i="10" s="1"/>
  <c r="V220" i="10" s="1"/>
  <c r="H220" i="10"/>
  <c r="J220" i="10" s="1"/>
  <c r="AB219" i="10"/>
  <c r="R219" i="10"/>
  <c r="AB218" i="10"/>
  <c r="R218" i="10"/>
  <c r="R217" i="10"/>
  <c r="U217" i="10" s="1"/>
  <c r="H217" i="10"/>
  <c r="J217" i="10" s="1"/>
  <c r="R216" i="10"/>
  <c r="U216" i="10" s="1"/>
  <c r="H216" i="10"/>
  <c r="J216" i="10" s="1"/>
  <c r="R215" i="10"/>
  <c r="U215" i="10" s="1"/>
  <c r="H215" i="10"/>
  <c r="J215" i="10" s="1"/>
  <c r="AB214" i="10"/>
  <c r="AC214" i="10" s="1"/>
  <c r="R214" i="10"/>
  <c r="U214" i="10" s="1"/>
  <c r="H214" i="10"/>
  <c r="J214" i="10" s="1"/>
  <c r="R213" i="10"/>
  <c r="H213" i="10"/>
  <c r="J213" i="10" s="1"/>
  <c r="R212" i="10"/>
  <c r="H212" i="10"/>
  <c r="J212" i="10" s="1"/>
  <c r="R211" i="10"/>
  <c r="U211" i="10" s="1"/>
  <c r="V211" i="10" s="1"/>
  <c r="H211" i="10"/>
  <c r="J211" i="10" s="1"/>
  <c r="R210" i="10"/>
  <c r="U210" i="10" s="1"/>
  <c r="H210" i="10"/>
  <c r="J210" i="10" s="1"/>
  <c r="R209" i="10"/>
  <c r="U209" i="10" s="1"/>
  <c r="H209" i="10"/>
  <c r="J209" i="10" s="1"/>
  <c r="H208" i="10"/>
  <c r="J208" i="10" s="1"/>
  <c r="H207" i="10"/>
  <c r="J207" i="10" s="1"/>
  <c r="H206" i="10"/>
  <c r="J206" i="10" s="1"/>
  <c r="H205" i="10"/>
  <c r="J205" i="10" s="1"/>
  <c r="H204" i="10"/>
  <c r="J204" i="10" s="1"/>
  <c r="H203" i="10"/>
  <c r="J203" i="10" s="1"/>
  <c r="R202" i="10"/>
  <c r="R201" i="10"/>
  <c r="U201" i="10" s="1"/>
  <c r="H201" i="10"/>
  <c r="J201" i="10" s="1"/>
  <c r="U200" i="10"/>
  <c r="H200" i="10"/>
  <c r="J200" i="10" s="1"/>
  <c r="U199" i="10"/>
  <c r="H199" i="10"/>
  <c r="J199" i="10" s="1"/>
  <c r="U198" i="10"/>
  <c r="H198" i="10"/>
  <c r="J198" i="10" s="1"/>
  <c r="U197" i="10"/>
  <c r="J197" i="10"/>
  <c r="R196" i="10"/>
  <c r="U196" i="10" s="1"/>
  <c r="V196" i="10" s="1"/>
  <c r="J196" i="10"/>
  <c r="H195" i="10"/>
  <c r="J195" i="10" s="1"/>
  <c r="R194" i="10"/>
  <c r="H194" i="10"/>
  <c r="J194" i="10" s="1"/>
  <c r="H193" i="10"/>
  <c r="J193" i="10" s="1"/>
  <c r="H192" i="10"/>
  <c r="J192" i="10" s="1"/>
  <c r="AB191" i="10"/>
  <c r="R191" i="10"/>
  <c r="R190" i="10"/>
  <c r="H190" i="10"/>
  <c r="J190" i="10" s="1"/>
  <c r="U189" i="10"/>
  <c r="H189" i="10"/>
  <c r="J189" i="10" s="1"/>
  <c r="R188" i="10"/>
  <c r="H188" i="10"/>
  <c r="J188" i="10" s="1"/>
  <c r="H187" i="10"/>
  <c r="J187" i="10" s="1"/>
  <c r="R186" i="10"/>
  <c r="U186" i="10" s="1"/>
  <c r="H186" i="10"/>
  <c r="J186" i="10" s="1"/>
  <c r="U185" i="10"/>
  <c r="H185" i="10"/>
  <c r="J185" i="10" s="1"/>
  <c r="U184" i="10"/>
  <c r="H184" i="10"/>
  <c r="J184" i="10" s="1"/>
  <c r="U183" i="10"/>
  <c r="H183" i="10"/>
  <c r="J183" i="10" s="1"/>
  <c r="AB182" i="10"/>
  <c r="AC182" i="10" s="1"/>
  <c r="AD182" i="10" s="1"/>
  <c r="R182" i="10"/>
  <c r="R181" i="10"/>
  <c r="R180" i="10"/>
  <c r="U180" i="10" s="1"/>
  <c r="H180" i="10"/>
  <c r="J180" i="10" s="1"/>
  <c r="R179" i="10"/>
  <c r="H179" i="10"/>
  <c r="J179" i="10" s="1"/>
  <c r="R178" i="10"/>
  <c r="H178" i="10"/>
  <c r="J178" i="10" s="1"/>
  <c r="AB177" i="10"/>
  <c r="H177" i="10"/>
  <c r="J177" i="10" s="1"/>
  <c r="AB176" i="10"/>
  <c r="H176" i="10"/>
  <c r="J176" i="10" s="1"/>
  <c r="R175" i="10"/>
  <c r="H175" i="10"/>
  <c r="J175" i="10" s="1"/>
  <c r="H174" i="10"/>
  <c r="J174" i="10" s="1"/>
  <c r="R173" i="10"/>
  <c r="H173" i="10"/>
  <c r="J173" i="10" s="1"/>
  <c r="R172" i="10"/>
  <c r="U172" i="10" s="1"/>
  <c r="V172" i="10" s="1"/>
  <c r="H172" i="10"/>
  <c r="J172" i="10" s="1"/>
  <c r="R171" i="10"/>
  <c r="U171" i="10" s="1"/>
  <c r="H171" i="10"/>
  <c r="J171" i="10" s="1"/>
  <c r="R170" i="10"/>
  <c r="H170" i="10"/>
  <c r="J170" i="10" s="1"/>
  <c r="R169" i="10"/>
  <c r="H169" i="10"/>
  <c r="J169" i="10" s="1"/>
  <c r="R168" i="10"/>
  <c r="H168" i="10"/>
  <c r="J168" i="10" s="1"/>
  <c r="R167" i="10"/>
  <c r="H167" i="10"/>
  <c r="J167" i="10" s="1"/>
  <c r="R166" i="10"/>
  <c r="H166" i="10"/>
  <c r="J166" i="10" s="1"/>
  <c r="R165" i="10"/>
  <c r="J165" i="10"/>
  <c r="R164" i="10"/>
  <c r="U164" i="10" s="1"/>
  <c r="V164" i="10" s="1"/>
  <c r="J164" i="10"/>
  <c r="AB163" i="10"/>
  <c r="AC163" i="10" s="1"/>
  <c r="AD163" i="10" s="1"/>
  <c r="J163" i="10"/>
  <c r="R162" i="10"/>
  <c r="U162" i="10" s="1"/>
  <c r="V162" i="10" s="1"/>
  <c r="R161" i="10"/>
  <c r="U161" i="10" s="1"/>
  <c r="V161" i="10" s="1"/>
  <c r="J161" i="10"/>
  <c r="J160" i="10"/>
  <c r="H159" i="10"/>
  <c r="J159" i="10" s="1"/>
  <c r="H158" i="10"/>
  <c r="J158" i="10" s="1"/>
  <c r="H157" i="10"/>
  <c r="J157" i="10" s="1"/>
  <c r="R156" i="10"/>
  <c r="U156" i="10" s="1"/>
  <c r="V156" i="10" s="1"/>
  <c r="H156" i="10"/>
  <c r="J156" i="10" s="1"/>
  <c r="R155" i="10"/>
  <c r="H155" i="10"/>
  <c r="J155" i="10" s="1"/>
  <c r="R154" i="10"/>
  <c r="H154" i="10"/>
  <c r="J154" i="10" s="1"/>
  <c r="R153" i="10"/>
  <c r="U153" i="10" s="1"/>
  <c r="H153" i="10"/>
  <c r="J153" i="10" s="1"/>
  <c r="R152" i="10"/>
  <c r="U152" i="10" s="1"/>
  <c r="R151" i="10"/>
  <c r="U151" i="10" s="1"/>
  <c r="H151" i="10"/>
  <c r="J151" i="10" s="1"/>
  <c r="R150" i="10"/>
  <c r="U150" i="10" s="1"/>
  <c r="H150" i="10"/>
  <c r="J150" i="10" s="1"/>
  <c r="AB149" i="10"/>
  <c r="AC149" i="10" s="1"/>
  <c r="R149" i="10"/>
  <c r="U149" i="10" s="1"/>
  <c r="R148" i="10"/>
  <c r="U148" i="10" s="1"/>
  <c r="V148" i="10" s="1"/>
  <c r="H148" i="10"/>
  <c r="J148" i="10" s="1"/>
  <c r="R147" i="10"/>
  <c r="U147" i="10" s="1"/>
  <c r="H147" i="10"/>
  <c r="J147" i="10" s="1"/>
  <c r="R146" i="10"/>
  <c r="H146" i="10"/>
  <c r="J146" i="10" s="1"/>
  <c r="H145" i="10"/>
  <c r="J145" i="10" s="1"/>
  <c r="H144" i="10"/>
  <c r="J144" i="10" s="1"/>
  <c r="H143" i="10"/>
  <c r="J143" i="10" s="1"/>
  <c r="R142" i="10"/>
  <c r="U142" i="10" s="1"/>
  <c r="H142" i="10"/>
  <c r="J142" i="10" s="1"/>
  <c r="R141" i="10"/>
  <c r="U141" i="10" s="1"/>
  <c r="V141" i="10" s="1"/>
  <c r="H141" i="10"/>
  <c r="J141" i="10" s="1"/>
  <c r="H140" i="10"/>
  <c r="J140" i="10" s="1"/>
  <c r="H139" i="10"/>
  <c r="J139" i="10" s="1"/>
  <c r="H138" i="10"/>
  <c r="J138" i="10" s="1"/>
  <c r="H137" i="10"/>
  <c r="J137" i="10" s="1"/>
  <c r="H136" i="10"/>
  <c r="J136" i="10" s="1"/>
  <c r="H135" i="10"/>
  <c r="J135" i="10" s="1"/>
  <c r="R134" i="10"/>
  <c r="H134" i="10"/>
  <c r="J134" i="10" s="1"/>
  <c r="H133" i="10"/>
  <c r="J133" i="10" s="1"/>
  <c r="AB132" i="10"/>
  <c r="H132" i="10"/>
  <c r="J132" i="10" s="1"/>
  <c r="AB131" i="10"/>
  <c r="AC131" i="10" s="1"/>
  <c r="AD131" i="10" s="1"/>
  <c r="H131" i="10"/>
  <c r="J131" i="10" s="1"/>
  <c r="H130" i="10"/>
  <c r="J130" i="10" s="1"/>
  <c r="H129" i="10"/>
  <c r="J129" i="10" s="1"/>
  <c r="H128" i="10"/>
  <c r="J128" i="10" s="1"/>
  <c r="AB127" i="10"/>
  <c r="AC127" i="10" s="1"/>
  <c r="U127" i="10"/>
  <c r="V127" i="10" s="1"/>
  <c r="U126" i="10"/>
  <c r="V126" i="10" s="1"/>
  <c r="J126" i="10"/>
  <c r="J125" i="10"/>
  <c r="AB124" i="10"/>
  <c r="AC124" i="10" s="1"/>
  <c r="R124" i="10"/>
  <c r="U124" i="10" s="1"/>
  <c r="V124" i="10" s="1"/>
  <c r="AB123" i="10"/>
  <c r="R123" i="10"/>
  <c r="U123" i="10" s="1"/>
  <c r="V123" i="10" s="1"/>
  <c r="AB122" i="10"/>
  <c r="AC122" i="10" s="1"/>
  <c r="AD122" i="10" s="1"/>
  <c r="R122" i="10"/>
  <c r="AB121" i="10"/>
  <c r="AC121" i="10" s="1"/>
  <c r="AD121" i="10" s="1"/>
  <c r="R121" i="10"/>
  <c r="U121" i="10" s="1"/>
  <c r="V121" i="10" s="1"/>
  <c r="AB120" i="10"/>
  <c r="R120" i="10"/>
  <c r="U120" i="10" s="1"/>
  <c r="V120" i="10" s="1"/>
  <c r="AB119" i="10"/>
  <c r="R119" i="10"/>
  <c r="AB118" i="10"/>
  <c r="R118" i="10"/>
  <c r="U118" i="10" s="1"/>
  <c r="V118" i="10" s="1"/>
  <c r="AB117" i="10"/>
  <c r="AC117" i="10" s="1"/>
  <c r="AD117" i="10" s="1"/>
  <c r="R117" i="10"/>
  <c r="U117" i="10" s="1"/>
  <c r="V117" i="10" s="1"/>
  <c r="J117" i="10"/>
  <c r="H116" i="10"/>
  <c r="J116" i="10" s="1"/>
  <c r="H115" i="10"/>
  <c r="J115" i="10" s="1"/>
  <c r="H114" i="10"/>
  <c r="J114" i="10" s="1"/>
  <c r="R113" i="10"/>
  <c r="U113" i="10" s="1"/>
  <c r="V113" i="10" s="1"/>
  <c r="H113" i="10"/>
  <c r="J113" i="10" s="1"/>
  <c r="AB112" i="10"/>
  <c r="AC112" i="10" s="1"/>
  <c r="H112" i="10"/>
  <c r="J112" i="10" s="1"/>
  <c r="R111" i="10"/>
  <c r="U111" i="10" s="1"/>
  <c r="V111" i="10" s="1"/>
  <c r="R110" i="10"/>
  <c r="H110" i="10"/>
  <c r="J110" i="10" s="1"/>
  <c r="R109" i="10"/>
  <c r="AB108" i="10"/>
  <c r="AC108" i="10" s="1"/>
  <c r="R108" i="10"/>
  <c r="U108" i="10" s="1"/>
  <c r="V108" i="10" s="1"/>
  <c r="R107" i="10"/>
  <c r="R106" i="10"/>
  <c r="U106" i="10" s="1"/>
  <c r="R105" i="10"/>
  <c r="U105" i="10" s="1"/>
  <c r="V105" i="10" s="1"/>
  <c r="H105" i="10"/>
  <c r="J105" i="10" s="1"/>
  <c r="R104" i="10"/>
  <c r="U104" i="10" s="1"/>
  <c r="H104" i="10"/>
  <c r="J104" i="10" s="1"/>
  <c r="H103" i="10"/>
  <c r="J103" i="10" s="1"/>
  <c r="AB102" i="10"/>
  <c r="AC102" i="10" s="1"/>
  <c r="AD102" i="10" s="1"/>
  <c r="H102" i="10"/>
  <c r="J102" i="10" s="1"/>
  <c r="AB101" i="10"/>
  <c r="AC101" i="10" s="1"/>
  <c r="R101" i="10"/>
  <c r="U101" i="10" s="1"/>
  <c r="V101" i="10" s="1"/>
  <c r="R100" i="10"/>
  <c r="U100" i="10" s="1"/>
  <c r="V100" i="10" s="1"/>
  <c r="R99" i="10"/>
  <c r="U99" i="10" s="1"/>
  <c r="H99" i="10"/>
  <c r="J99" i="10" s="1"/>
  <c r="AB98" i="10"/>
  <c r="AC98" i="10" s="1"/>
  <c r="H98" i="10"/>
  <c r="J98" i="10" s="1"/>
  <c r="H97" i="10"/>
  <c r="J97" i="10" s="1"/>
  <c r="AB96" i="10"/>
  <c r="AC96" i="10" s="1"/>
  <c r="H96" i="10"/>
  <c r="J96" i="10" s="1"/>
  <c r="AB95" i="10"/>
  <c r="AC95" i="10" s="1"/>
  <c r="H95" i="10"/>
  <c r="J95" i="10" s="1"/>
  <c r="AB94" i="10"/>
  <c r="H94" i="10"/>
  <c r="J94" i="10" s="1"/>
  <c r="J93" i="10"/>
  <c r="AB92" i="10"/>
  <c r="AC92" i="10" s="1"/>
  <c r="R92" i="10"/>
  <c r="AB91" i="10"/>
  <c r="AC91" i="10" s="1"/>
  <c r="R91" i="10"/>
  <c r="U91" i="10" s="1"/>
  <c r="R90" i="10"/>
  <c r="J90" i="10"/>
  <c r="H89" i="10"/>
  <c r="J89" i="10" s="1"/>
  <c r="AB88" i="10"/>
  <c r="AC88" i="10" s="1"/>
  <c r="H88" i="10"/>
  <c r="J88" i="10" s="1"/>
  <c r="AB87" i="10"/>
  <c r="H87" i="10"/>
  <c r="J87" i="10" s="1"/>
  <c r="AB86" i="10"/>
  <c r="H86" i="10"/>
  <c r="J86" i="10" s="1"/>
  <c r="AB85" i="10"/>
  <c r="AC85" i="10" s="1"/>
  <c r="AD85" i="10" s="1"/>
  <c r="H85" i="10"/>
  <c r="J85" i="10" s="1"/>
  <c r="H84" i="10"/>
  <c r="J84" i="10" s="1"/>
  <c r="H83" i="10"/>
  <c r="J83" i="10" s="1"/>
  <c r="R82" i="10"/>
  <c r="U82" i="10" s="1"/>
  <c r="V82" i="10" s="1"/>
  <c r="H82" i="10"/>
  <c r="J82" i="10" s="1"/>
  <c r="AB81" i="10"/>
  <c r="R81" i="10"/>
  <c r="U81" i="10" s="1"/>
  <c r="AB80" i="10"/>
  <c r="R80" i="10"/>
  <c r="U80" i="10" s="1"/>
  <c r="R79" i="10"/>
  <c r="U79" i="10" s="1"/>
  <c r="V79" i="10" s="1"/>
  <c r="R78" i="10"/>
  <c r="H78" i="10"/>
  <c r="J78" i="10" s="1"/>
  <c r="H77" i="10"/>
  <c r="J77" i="10" s="1"/>
  <c r="R76" i="10"/>
  <c r="H76" i="10"/>
  <c r="J76" i="10" s="1"/>
  <c r="H75" i="10"/>
  <c r="J75" i="10" s="1"/>
  <c r="R74" i="10"/>
  <c r="H74" i="10"/>
  <c r="J74" i="10" s="1"/>
  <c r="H73" i="10"/>
  <c r="J73" i="10" s="1"/>
  <c r="R72" i="10"/>
  <c r="U72" i="10" s="1"/>
  <c r="V72" i="10" s="1"/>
  <c r="H72" i="10"/>
  <c r="J72" i="10" s="1"/>
  <c r="AB71" i="10"/>
  <c r="H71" i="10"/>
  <c r="J71" i="10" s="1"/>
  <c r="AB70" i="10"/>
  <c r="R70" i="10"/>
  <c r="U70" i="10" s="1"/>
  <c r="R69" i="10"/>
  <c r="U69" i="10" s="1"/>
  <c r="V69" i="10" s="1"/>
  <c r="R68" i="10"/>
  <c r="U68" i="10" s="1"/>
  <c r="V68" i="10" s="1"/>
  <c r="H68" i="10"/>
  <c r="J68" i="10" s="1"/>
  <c r="R67" i="10"/>
  <c r="U67" i="10" s="1"/>
  <c r="H67" i="10"/>
  <c r="J67" i="10" s="1"/>
  <c r="R66" i="10"/>
  <c r="H66" i="10"/>
  <c r="J66" i="10" s="1"/>
  <c r="R65" i="10"/>
  <c r="U65" i="10" s="1"/>
  <c r="V65" i="10" s="1"/>
  <c r="H65" i="10"/>
  <c r="J65" i="10" s="1"/>
  <c r="R64" i="10"/>
  <c r="U64" i="10" s="1"/>
  <c r="V64" i="10" s="1"/>
  <c r="H64" i="10"/>
  <c r="J64" i="10" s="1"/>
  <c r="R63" i="10"/>
  <c r="H63" i="10"/>
  <c r="J63" i="10" s="1"/>
  <c r="H62" i="10"/>
  <c r="J62" i="10" s="1"/>
  <c r="J61" i="10"/>
  <c r="R60" i="10"/>
  <c r="U60" i="10" s="1"/>
  <c r="V60" i="10" s="1"/>
  <c r="R59" i="10"/>
  <c r="U59" i="10" s="1"/>
  <c r="V59" i="10" s="1"/>
  <c r="AB58" i="10"/>
  <c r="R58" i="10"/>
  <c r="U58" i="10" s="1"/>
  <c r="R57" i="10"/>
  <c r="J57" i="10"/>
  <c r="H56" i="10"/>
  <c r="J56" i="10" s="1"/>
  <c r="H55" i="10"/>
  <c r="J55" i="10" s="1"/>
  <c r="H54" i="10"/>
  <c r="J54" i="10" s="1"/>
  <c r="H53" i="10"/>
  <c r="J53" i="10" s="1"/>
  <c r="H52" i="10"/>
  <c r="J52" i="10" s="1"/>
  <c r="R51" i="10"/>
  <c r="H51" i="10"/>
  <c r="J51" i="10" s="1"/>
  <c r="H50" i="10"/>
  <c r="J50" i="10" s="1"/>
  <c r="H49" i="10"/>
  <c r="J49" i="10" s="1"/>
  <c r="H48" i="10"/>
  <c r="J48" i="10" s="1"/>
  <c r="J47" i="10"/>
  <c r="R46" i="10"/>
  <c r="U46" i="10" s="1"/>
  <c r="V46" i="10" s="1"/>
  <c r="J46" i="10"/>
  <c r="R45" i="10"/>
  <c r="R44" i="10"/>
  <c r="H44" i="10"/>
  <c r="J44" i="10" s="1"/>
  <c r="H43" i="10"/>
  <c r="J43" i="10" s="1"/>
  <c r="H42" i="10"/>
  <c r="J42" i="10" s="1"/>
  <c r="J41" i="10"/>
  <c r="R40" i="10"/>
  <c r="U40" i="10" s="1"/>
  <c r="J40" i="10"/>
  <c r="J39" i="10"/>
  <c r="R38" i="10"/>
  <c r="J38" i="10"/>
  <c r="R37" i="10"/>
  <c r="U37" i="10" s="1"/>
  <c r="V37" i="10" s="1"/>
  <c r="J37" i="10"/>
  <c r="R36" i="10"/>
  <c r="U36" i="10" s="1"/>
  <c r="V36" i="10" s="1"/>
  <c r="R35" i="10"/>
  <c r="J34" i="10"/>
  <c r="J33" i="10"/>
  <c r="J32" i="10"/>
  <c r="J31" i="10"/>
  <c r="J30" i="10"/>
  <c r="J29" i="10"/>
  <c r="J28" i="10"/>
  <c r="R27" i="10"/>
  <c r="U27" i="10" s="1"/>
  <c r="AB26" i="10"/>
  <c r="AC26" i="10" s="1"/>
  <c r="AD26" i="10" s="1"/>
  <c r="R26" i="10"/>
  <c r="U26" i="10" s="1"/>
  <c r="V26" i="10" s="1"/>
  <c r="J26" i="10"/>
  <c r="J25" i="10"/>
  <c r="AB24" i="10"/>
  <c r="R24" i="10"/>
  <c r="AB23" i="10"/>
  <c r="AC23" i="10" s="1"/>
  <c r="AD23" i="10" s="1"/>
  <c r="R23" i="10"/>
  <c r="U23" i="10" s="1"/>
  <c r="V23" i="10" s="1"/>
  <c r="R22" i="10"/>
  <c r="U22" i="10" s="1"/>
  <c r="V22" i="10" s="1"/>
  <c r="R21" i="10"/>
  <c r="R20" i="10"/>
  <c r="J20" i="10"/>
  <c r="R19" i="10"/>
  <c r="U19" i="10" s="1"/>
  <c r="V19" i="10" s="1"/>
  <c r="R18" i="10"/>
  <c r="J18" i="10"/>
  <c r="J17" i="10"/>
  <c r="AB16" i="10"/>
  <c r="R16" i="10"/>
  <c r="R15" i="10"/>
  <c r="U15" i="10" s="1"/>
  <c r="V15" i="10" s="1"/>
  <c r="J15" i="10"/>
  <c r="AB14" i="10"/>
  <c r="AC14" i="10" s="1"/>
  <c r="AD14" i="10" s="1"/>
  <c r="R14" i="10"/>
  <c r="U14" i="10" s="1"/>
  <c r="V14" i="10" s="1"/>
  <c r="R13" i="10"/>
  <c r="U13" i="10" s="1"/>
  <c r="V13" i="10" s="1"/>
  <c r="AB12" i="10"/>
  <c r="AC12" i="10" s="1"/>
  <c r="AD12" i="10" s="1"/>
  <c r="R12" i="10"/>
  <c r="U12" i="10" s="1"/>
  <c r="V12" i="10" s="1"/>
  <c r="R11" i="10"/>
  <c r="P11" i="10"/>
  <c r="J11" i="10"/>
  <c r="J10" i="10"/>
  <c r="J9" i="10"/>
  <c r="J8" i="10"/>
  <c r="R1086" i="7"/>
  <c r="V1086" i="7" s="1"/>
  <c r="R1085" i="7"/>
  <c r="V1085" i="7" s="1"/>
  <c r="V1084" i="7"/>
  <c r="W1084" i="7" s="1"/>
  <c r="R1084" i="7"/>
  <c r="J1084" i="7"/>
  <c r="J1083" i="7"/>
  <c r="J1082" i="7"/>
  <c r="J1081" i="7"/>
  <c r="J1080" i="7"/>
  <c r="J1079" i="7"/>
  <c r="U1078" i="7"/>
  <c r="R1078" i="7"/>
  <c r="R1077" i="7"/>
  <c r="J1077" i="7"/>
  <c r="J1076" i="7"/>
  <c r="J1075" i="7"/>
  <c r="J1074" i="7"/>
  <c r="J1073" i="7"/>
  <c r="J1072" i="7"/>
  <c r="J1071" i="7"/>
  <c r="J1070" i="7"/>
  <c r="U1067" i="7"/>
  <c r="R1067" i="7"/>
  <c r="J1067" i="7"/>
  <c r="R1066" i="7"/>
  <c r="R1065" i="7"/>
  <c r="J1065" i="7"/>
  <c r="U1064" i="7"/>
  <c r="R1064" i="7"/>
  <c r="J1064" i="7"/>
  <c r="R1063" i="7"/>
  <c r="U1063" i="7" s="1"/>
  <c r="V1063" i="7" s="1"/>
  <c r="W1063" i="7" s="1"/>
  <c r="J1063" i="7"/>
  <c r="R1062" i="7"/>
  <c r="U1062" i="7" s="1"/>
  <c r="J1062" i="7"/>
  <c r="R1061" i="7"/>
  <c r="U1061" i="7" s="1"/>
  <c r="V1061" i="7" s="1"/>
  <c r="J1061" i="7"/>
  <c r="W1061" i="7" s="1"/>
  <c r="J1060" i="7"/>
  <c r="R1059" i="7"/>
  <c r="J1059" i="7"/>
  <c r="R1058" i="7"/>
  <c r="J1058" i="7"/>
  <c r="R1057" i="7"/>
  <c r="J1057" i="7"/>
  <c r="U1056" i="7"/>
  <c r="V1056" i="7" s="1"/>
  <c r="W1056" i="7" s="1"/>
  <c r="R1056" i="7"/>
  <c r="J1056" i="7"/>
  <c r="R1055" i="7"/>
  <c r="J1055" i="7"/>
  <c r="J1054" i="7"/>
  <c r="J1053" i="7"/>
  <c r="J1052" i="7"/>
  <c r="J1051" i="7"/>
  <c r="J1050" i="7"/>
  <c r="R1049" i="7"/>
  <c r="U1049" i="7" s="1"/>
  <c r="V1049" i="7" s="1"/>
  <c r="W1049" i="7" s="1"/>
  <c r="J1049" i="7"/>
  <c r="U1048" i="7"/>
  <c r="R1048" i="7"/>
  <c r="U1047" i="7"/>
  <c r="V1047" i="7" s="1"/>
  <c r="W1047" i="7" s="1"/>
  <c r="X1047" i="7" s="1"/>
  <c r="R1047" i="7"/>
  <c r="J1047" i="7"/>
  <c r="J1046" i="7"/>
  <c r="J1045" i="7"/>
  <c r="R1044" i="7"/>
  <c r="J1044" i="7"/>
  <c r="J1043" i="7"/>
  <c r="J1042" i="7"/>
  <c r="U1041" i="7"/>
  <c r="V1041" i="7" s="1"/>
  <c r="R1041" i="7"/>
  <c r="V1040" i="7"/>
  <c r="U1040" i="7"/>
  <c r="R1040" i="7"/>
  <c r="U1039" i="7"/>
  <c r="V1039" i="7" s="1"/>
  <c r="R1039" i="7"/>
  <c r="J1039" i="7"/>
  <c r="J1038" i="7"/>
  <c r="J1037" i="7"/>
  <c r="U1036" i="7"/>
  <c r="V1036" i="7" s="1"/>
  <c r="W1036" i="7" s="1"/>
  <c r="R1036" i="7"/>
  <c r="J1036" i="7"/>
  <c r="R1035" i="7"/>
  <c r="J1035" i="7"/>
  <c r="R1034" i="7"/>
  <c r="J1034" i="7"/>
  <c r="J1033" i="7"/>
  <c r="J1032" i="7"/>
  <c r="J1031" i="7"/>
  <c r="J1030" i="7"/>
  <c r="R1029" i="7"/>
  <c r="J1029" i="7"/>
  <c r="J1028" i="7"/>
  <c r="J1027" i="7"/>
  <c r="R1026" i="7"/>
  <c r="U1026" i="7" s="1"/>
  <c r="V1026" i="7" s="1"/>
  <c r="W1026" i="7" s="1"/>
  <c r="X1026" i="7" s="1"/>
  <c r="J1026" i="7"/>
  <c r="J1025" i="7"/>
  <c r="U1024" i="7"/>
  <c r="V1024" i="7" s="1"/>
  <c r="W1024" i="7" s="1"/>
  <c r="X1024" i="7" s="1"/>
  <c r="R1024" i="7"/>
  <c r="J1024" i="7"/>
  <c r="R1023" i="7"/>
  <c r="U1022" i="7"/>
  <c r="R1022" i="7"/>
  <c r="R1021" i="7"/>
  <c r="R1020" i="7"/>
  <c r="U1020" i="7" s="1"/>
  <c r="V1020" i="7" s="1"/>
  <c r="J1020" i="7"/>
  <c r="R1019" i="7"/>
  <c r="J1019" i="7"/>
  <c r="J1018" i="7"/>
  <c r="J1017" i="7"/>
  <c r="J1016" i="7"/>
  <c r="R1015" i="7"/>
  <c r="J1015" i="7"/>
  <c r="J1014" i="7"/>
  <c r="J1013" i="7"/>
  <c r="J1012" i="7"/>
  <c r="J1011" i="7"/>
  <c r="J1010" i="7"/>
  <c r="R1009" i="7"/>
  <c r="R1008" i="7"/>
  <c r="U1007" i="7"/>
  <c r="R1007" i="7"/>
  <c r="R1006" i="7"/>
  <c r="R1005" i="7"/>
  <c r="U1005" i="7" s="1"/>
  <c r="V1005" i="7" s="1"/>
  <c r="X1005" i="7" s="1"/>
  <c r="R1004" i="7"/>
  <c r="J1004" i="7"/>
  <c r="U1003" i="7"/>
  <c r="V1003" i="7" s="1"/>
  <c r="W1003" i="7" s="1"/>
  <c r="X1003" i="7" s="1"/>
  <c r="R1003" i="7"/>
  <c r="J1003" i="7"/>
  <c r="R1002" i="7"/>
  <c r="J1002" i="7"/>
  <c r="U1001" i="7"/>
  <c r="V1001" i="7" s="1"/>
  <c r="R1001" i="7"/>
  <c r="J1001" i="7"/>
  <c r="R1000" i="7"/>
  <c r="U1000" i="7" s="1"/>
  <c r="V1000" i="7" s="1"/>
  <c r="W1000" i="7" s="1"/>
  <c r="X1000" i="7" s="1"/>
  <c r="R999" i="7"/>
  <c r="J999" i="7"/>
  <c r="R998" i="7"/>
  <c r="J998" i="7"/>
  <c r="R997" i="7"/>
  <c r="J997" i="7"/>
  <c r="J996" i="7"/>
  <c r="U995" i="7"/>
  <c r="V995" i="7" s="1"/>
  <c r="W995" i="7" s="1"/>
  <c r="X995" i="7" s="1"/>
  <c r="R995" i="7"/>
  <c r="U994" i="7"/>
  <c r="V994" i="7" s="1"/>
  <c r="W994" i="7" s="1"/>
  <c r="X994" i="7" s="1"/>
  <c r="R994" i="7"/>
  <c r="R993" i="7"/>
  <c r="U993" i="7" s="1"/>
  <c r="V993" i="7" s="1"/>
  <c r="W993" i="7" s="1"/>
  <c r="X993" i="7" s="1"/>
  <c r="R992" i="7"/>
  <c r="J992" i="7"/>
  <c r="U991" i="7"/>
  <c r="V991" i="7" s="1"/>
  <c r="W991" i="7" s="1"/>
  <c r="X991" i="7" s="1"/>
  <c r="R991" i="7"/>
  <c r="R990" i="7"/>
  <c r="U990" i="7" s="1"/>
  <c r="V990" i="7" s="1"/>
  <c r="X990" i="7" s="1"/>
  <c r="R989" i="7"/>
  <c r="R988" i="7"/>
  <c r="U988" i="7" s="1"/>
  <c r="J988" i="7"/>
  <c r="R987" i="7"/>
  <c r="J987" i="7"/>
  <c r="R986" i="7"/>
  <c r="U986" i="7" s="1"/>
  <c r="V986" i="7" s="1"/>
  <c r="J986" i="7"/>
  <c r="R985" i="7"/>
  <c r="U984" i="7"/>
  <c r="R984" i="7"/>
  <c r="R983" i="7"/>
  <c r="J983" i="7"/>
  <c r="J982" i="7"/>
  <c r="J981" i="7"/>
  <c r="J980" i="7"/>
  <c r="J979" i="7"/>
  <c r="J978" i="7"/>
  <c r="J977" i="7"/>
  <c r="J976" i="7"/>
  <c r="J975" i="7"/>
  <c r="J974" i="7"/>
  <c r="J973" i="7"/>
  <c r="R972" i="7"/>
  <c r="U972" i="7" s="1"/>
  <c r="V972" i="7" s="1"/>
  <c r="R971" i="7"/>
  <c r="U970" i="7"/>
  <c r="R970" i="7"/>
  <c r="J970" i="7"/>
  <c r="W969" i="7"/>
  <c r="X969" i="7" s="1"/>
  <c r="V969" i="7"/>
  <c r="R969" i="7"/>
  <c r="U969" i="7" s="1"/>
  <c r="J969" i="7"/>
  <c r="J968" i="7"/>
  <c r="J967" i="7"/>
  <c r="J966" i="7"/>
  <c r="J965" i="7"/>
  <c r="J964" i="7"/>
  <c r="J963" i="7"/>
  <c r="J962" i="7"/>
  <c r="J961" i="7"/>
  <c r="J960" i="7"/>
  <c r="J959" i="7"/>
  <c r="J958" i="7"/>
  <c r="E958" i="7"/>
  <c r="R957" i="7"/>
  <c r="J957" i="7"/>
  <c r="U956" i="7"/>
  <c r="R956" i="7"/>
  <c r="J956" i="7"/>
  <c r="V955" i="7"/>
  <c r="W955" i="7" s="1"/>
  <c r="U955" i="7"/>
  <c r="R955" i="7"/>
  <c r="J955" i="7"/>
  <c r="U954" i="7"/>
  <c r="V954" i="7" s="1"/>
  <c r="R954" i="7"/>
  <c r="J954" i="7"/>
  <c r="R953" i="7"/>
  <c r="J953" i="7"/>
  <c r="R952" i="7"/>
  <c r="J952" i="7"/>
  <c r="R951" i="7"/>
  <c r="J951" i="7"/>
  <c r="R950" i="7"/>
  <c r="U950" i="7" s="1"/>
  <c r="V950" i="7" s="1"/>
  <c r="J950" i="7"/>
  <c r="X950" i="7" s="1"/>
  <c r="R949" i="7"/>
  <c r="J949" i="7"/>
  <c r="E949" i="7"/>
  <c r="V948" i="7"/>
  <c r="W948" i="7" s="1"/>
  <c r="R948" i="7"/>
  <c r="U948" i="7" s="1"/>
  <c r="J948" i="7"/>
  <c r="R947" i="7"/>
  <c r="J947" i="7"/>
  <c r="J946" i="7"/>
  <c r="J945" i="7"/>
  <c r="R944" i="7"/>
  <c r="J944" i="7"/>
  <c r="R943" i="7"/>
  <c r="J943" i="7"/>
  <c r="J942" i="7"/>
  <c r="J941" i="7"/>
  <c r="J940" i="7"/>
  <c r="V939" i="7"/>
  <c r="R939" i="7"/>
  <c r="U939" i="7" s="1"/>
  <c r="J939" i="7"/>
  <c r="J938" i="7"/>
  <c r="J937" i="7"/>
  <c r="J936" i="7"/>
  <c r="R935" i="7"/>
  <c r="J935" i="7"/>
  <c r="U934" i="7"/>
  <c r="V934" i="7" s="1"/>
  <c r="R934" i="7"/>
  <c r="J934" i="7"/>
  <c r="R933" i="7"/>
  <c r="J933" i="7"/>
  <c r="J932" i="7"/>
  <c r="J931" i="7"/>
  <c r="R930" i="7"/>
  <c r="J930" i="7"/>
  <c r="R929" i="7"/>
  <c r="J929" i="7"/>
  <c r="J928" i="7"/>
  <c r="J927" i="7"/>
  <c r="U926" i="7"/>
  <c r="R926" i="7"/>
  <c r="R925" i="7"/>
  <c r="U925" i="7" s="1"/>
  <c r="V925" i="7" s="1"/>
  <c r="W925" i="7" s="1"/>
  <c r="J925" i="7"/>
  <c r="J924" i="7"/>
  <c r="J923" i="7"/>
  <c r="J922" i="7"/>
  <c r="X921" i="7"/>
  <c r="R921" i="7"/>
  <c r="U921" i="7" s="1"/>
  <c r="V921" i="7" s="1"/>
  <c r="J921" i="7"/>
  <c r="J920" i="7"/>
  <c r="J919" i="7"/>
  <c r="J918" i="7"/>
  <c r="J917" i="7"/>
  <c r="J916" i="7"/>
  <c r="J915" i="7"/>
  <c r="J914" i="7"/>
  <c r="V913" i="7"/>
  <c r="J913" i="7"/>
  <c r="V912" i="7"/>
  <c r="J912" i="7"/>
  <c r="V911" i="7"/>
  <c r="J911" i="7"/>
  <c r="V910" i="7"/>
  <c r="J910" i="7"/>
  <c r="V909" i="7"/>
  <c r="J909" i="7"/>
  <c r="V908" i="7"/>
  <c r="J908" i="7"/>
  <c r="V907" i="7"/>
  <c r="V906" i="7"/>
  <c r="W906" i="7" s="1"/>
  <c r="X906" i="7" s="1"/>
  <c r="R906" i="7"/>
  <c r="U906" i="7" s="1"/>
  <c r="R905" i="7"/>
  <c r="J905" i="7"/>
  <c r="V904" i="7"/>
  <c r="J904" i="7"/>
  <c r="V903" i="7"/>
  <c r="J903" i="7"/>
  <c r="V902" i="7"/>
  <c r="J902" i="7"/>
  <c r="U901" i="7"/>
  <c r="R901" i="7"/>
  <c r="J901" i="7"/>
  <c r="V900" i="7"/>
  <c r="R900" i="7"/>
  <c r="U900" i="7" s="1"/>
  <c r="R899" i="7"/>
  <c r="R898" i="7"/>
  <c r="J898" i="7"/>
  <c r="J897" i="7"/>
  <c r="R896" i="7"/>
  <c r="U896" i="7" s="1"/>
  <c r="V896" i="7" s="1"/>
  <c r="R895" i="7"/>
  <c r="U895" i="7" s="1"/>
  <c r="V895" i="7" s="1"/>
  <c r="R894" i="7"/>
  <c r="R893" i="7"/>
  <c r="R892" i="7"/>
  <c r="U891" i="7"/>
  <c r="V891" i="7" s="1"/>
  <c r="R891" i="7"/>
  <c r="J891" i="7"/>
  <c r="J890" i="7"/>
  <c r="R889" i="7"/>
  <c r="J889" i="7"/>
  <c r="U888" i="7"/>
  <c r="V888" i="7" s="1"/>
  <c r="R888" i="7"/>
  <c r="J888" i="7"/>
  <c r="W888" i="7" s="1"/>
  <c r="X888" i="7" s="1"/>
  <c r="R887" i="7"/>
  <c r="R886" i="7"/>
  <c r="R885" i="7"/>
  <c r="R884" i="7"/>
  <c r="J884" i="7"/>
  <c r="U883" i="7"/>
  <c r="R883" i="7"/>
  <c r="J883" i="7"/>
  <c r="V882" i="7"/>
  <c r="W882" i="7" s="1"/>
  <c r="X882" i="7" s="1"/>
  <c r="R882" i="7"/>
  <c r="U882" i="7" s="1"/>
  <c r="V881" i="7"/>
  <c r="W881" i="7" s="1"/>
  <c r="X881" i="7" s="1"/>
  <c r="U881" i="7"/>
  <c r="R881" i="7"/>
  <c r="J881" i="7"/>
  <c r="U880" i="7"/>
  <c r="R880" i="7"/>
  <c r="J880" i="7"/>
  <c r="U879" i="7"/>
  <c r="R879" i="7"/>
  <c r="J879" i="7"/>
  <c r="R878" i="7"/>
  <c r="U878" i="7" s="1"/>
  <c r="J878" i="7"/>
  <c r="R877" i="7"/>
  <c r="J877" i="7"/>
  <c r="U876" i="7"/>
  <c r="R876" i="7"/>
  <c r="J876" i="7"/>
  <c r="V875" i="7"/>
  <c r="U875" i="7"/>
  <c r="R875" i="7"/>
  <c r="J875" i="7"/>
  <c r="U874" i="7"/>
  <c r="R874" i="7"/>
  <c r="J874" i="7"/>
  <c r="V873" i="7"/>
  <c r="U873" i="7"/>
  <c r="R873" i="7"/>
  <c r="U872" i="7"/>
  <c r="V872" i="7" s="1"/>
  <c r="X872" i="7" s="1"/>
  <c r="R872" i="7"/>
  <c r="R871" i="7"/>
  <c r="R870" i="7"/>
  <c r="J870" i="7"/>
  <c r="R869" i="7"/>
  <c r="R868" i="7"/>
  <c r="U868" i="7" s="1"/>
  <c r="J868" i="7"/>
  <c r="J867" i="7"/>
  <c r="W867" i="7" s="1"/>
  <c r="X867" i="7" s="1"/>
  <c r="R866" i="7"/>
  <c r="U866" i="7" s="1"/>
  <c r="R865" i="7"/>
  <c r="U865" i="7" s="1"/>
  <c r="V865" i="7" s="1"/>
  <c r="J864" i="7"/>
  <c r="J863" i="7"/>
  <c r="J862" i="7"/>
  <c r="J861" i="7"/>
  <c r="J860" i="7"/>
  <c r="J859" i="7"/>
  <c r="J858" i="7"/>
  <c r="J857" i="7"/>
  <c r="J856" i="7"/>
  <c r="J855" i="7"/>
  <c r="J854" i="7"/>
  <c r="J853" i="7"/>
  <c r="J852" i="7"/>
  <c r="J851" i="7"/>
  <c r="J850" i="7"/>
  <c r="J849" i="7"/>
  <c r="J848" i="7"/>
  <c r="J847" i="7"/>
  <c r="J846" i="7"/>
  <c r="J845" i="7"/>
  <c r="J844" i="7"/>
  <c r="J843" i="7"/>
  <c r="U841" i="7"/>
  <c r="R841" i="7"/>
  <c r="R840" i="7"/>
  <c r="J840" i="7"/>
  <c r="J839" i="7"/>
  <c r="J838" i="7"/>
  <c r="J837" i="7"/>
  <c r="J836" i="7"/>
  <c r="J835" i="7"/>
  <c r="J834" i="7"/>
  <c r="J833" i="7"/>
  <c r="J832" i="7"/>
  <c r="J831" i="7"/>
  <c r="J830" i="7"/>
  <c r="J829" i="7"/>
  <c r="U828" i="7"/>
  <c r="V828" i="7" s="1"/>
  <c r="W828" i="7" s="1"/>
  <c r="X828" i="7" s="1"/>
  <c r="R828" i="7"/>
  <c r="J828" i="7"/>
  <c r="J827" i="7"/>
  <c r="J826" i="7"/>
  <c r="J825" i="7"/>
  <c r="J824" i="7"/>
  <c r="R823" i="7"/>
  <c r="J823" i="7"/>
  <c r="J822" i="7"/>
  <c r="R821" i="7"/>
  <c r="U820" i="7"/>
  <c r="R820" i="7"/>
  <c r="J820" i="7"/>
  <c r="J819" i="7"/>
  <c r="J818" i="7"/>
  <c r="J817" i="7"/>
  <c r="R816" i="7"/>
  <c r="J816" i="7"/>
  <c r="J815" i="7"/>
  <c r="R814" i="7"/>
  <c r="J814" i="7"/>
  <c r="U813" i="7"/>
  <c r="R813" i="7"/>
  <c r="J813" i="7"/>
  <c r="U812" i="7"/>
  <c r="R812" i="7"/>
  <c r="R811" i="7"/>
  <c r="U811" i="7" s="1"/>
  <c r="J811" i="7"/>
  <c r="J810" i="7"/>
  <c r="J809" i="7"/>
  <c r="J808" i="7"/>
  <c r="J807" i="7"/>
  <c r="J806" i="7"/>
  <c r="J805" i="7"/>
  <c r="V804" i="7"/>
  <c r="W804" i="7" s="1"/>
  <c r="X804" i="7" s="1"/>
  <c r="R804" i="7"/>
  <c r="U804" i="7" s="1"/>
  <c r="J804" i="7"/>
  <c r="V803" i="7"/>
  <c r="R803" i="7"/>
  <c r="U803" i="7" s="1"/>
  <c r="J803" i="7"/>
  <c r="R802" i="7"/>
  <c r="J802" i="7"/>
  <c r="J801" i="7"/>
  <c r="W801" i="7" s="1"/>
  <c r="R800" i="7"/>
  <c r="U800" i="7" s="1"/>
  <c r="J800" i="7"/>
  <c r="J799" i="7"/>
  <c r="J798" i="7"/>
  <c r="J797" i="7"/>
  <c r="J796" i="7"/>
  <c r="R795" i="7"/>
  <c r="U795" i="7" s="1"/>
  <c r="U794" i="7"/>
  <c r="R794" i="7"/>
  <c r="J794" i="7"/>
  <c r="J793" i="7"/>
  <c r="J792" i="7"/>
  <c r="J791" i="7"/>
  <c r="J790" i="7"/>
  <c r="J789" i="7"/>
  <c r="J788" i="7"/>
  <c r="R787" i="7"/>
  <c r="J787" i="7"/>
  <c r="R786" i="7"/>
  <c r="J786" i="7"/>
  <c r="J785" i="7"/>
  <c r="J784" i="7"/>
  <c r="R783" i="7"/>
  <c r="U783" i="7" s="1"/>
  <c r="J783" i="7"/>
  <c r="R782" i="7"/>
  <c r="J782" i="7"/>
  <c r="R781" i="7"/>
  <c r="U781" i="7" s="1"/>
  <c r="V781" i="7" s="1"/>
  <c r="R780" i="7"/>
  <c r="J780" i="7"/>
  <c r="R779" i="7"/>
  <c r="J779" i="7"/>
  <c r="J778" i="7"/>
  <c r="J777" i="7"/>
  <c r="J776" i="7"/>
  <c r="J775" i="7"/>
  <c r="R774" i="7"/>
  <c r="U774" i="7" s="1"/>
  <c r="V774" i="7" s="1"/>
  <c r="R773" i="7"/>
  <c r="R772" i="7"/>
  <c r="U772" i="7" s="1"/>
  <c r="J772" i="7"/>
  <c r="J771" i="7"/>
  <c r="W771" i="7" s="1"/>
  <c r="J770" i="7"/>
  <c r="J769" i="7"/>
  <c r="J768" i="7"/>
  <c r="R767" i="7"/>
  <c r="J767" i="7"/>
  <c r="U766" i="7"/>
  <c r="V766" i="7" s="1"/>
  <c r="R766" i="7"/>
  <c r="J766" i="7"/>
  <c r="U765" i="7"/>
  <c r="R765" i="7"/>
  <c r="J765" i="7"/>
  <c r="R764" i="7"/>
  <c r="J764" i="7"/>
  <c r="J763" i="7"/>
  <c r="U762" i="7"/>
  <c r="R762" i="7"/>
  <c r="R761" i="7"/>
  <c r="J761" i="7"/>
  <c r="J760" i="7"/>
  <c r="J759" i="7"/>
  <c r="W759" i="7" s="1"/>
  <c r="X759" i="7" s="1"/>
  <c r="U758" i="7"/>
  <c r="V758" i="7" s="1"/>
  <c r="R758" i="7"/>
  <c r="J758" i="7"/>
  <c r="U757" i="7"/>
  <c r="R757" i="7"/>
  <c r="J757" i="7"/>
  <c r="U756" i="7"/>
  <c r="V756" i="7" s="1"/>
  <c r="J756" i="7"/>
  <c r="U755" i="7"/>
  <c r="V755" i="7" s="1"/>
  <c r="W755" i="7" s="1"/>
  <c r="X755" i="7" s="1"/>
  <c r="J755" i="7"/>
  <c r="R754" i="7"/>
  <c r="U754" i="7" s="1"/>
  <c r="V754" i="7" s="1"/>
  <c r="W754" i="7" s="1"/>
  <c r="X754" i="7" s="1"/>
  <c r="J754" i="7"/>
  <c r="J753" i="7"/>
  <c r="W753" i="7" s="1"/>
  <c r="X753" i="7" s="1"/>
  <c r="J752" i="7"/>
  <c r="W752" i="7" s="1"/>
  <c r="X752" i="7" s="1"/>
  <c r="R751" i="7"/>
  <c r="J751" i="7"/>
  <c r="R750" i="7"/>
  <c r="U750" i="7" s="1"/>
  <c r="V750" i="7" s="1"/>
  <c r="J750" i="7"/>
  <c r="R749" i="7"/>
  <c r="U749" i="7" s="1"/>
  <c r="J749" i="7"/>
  <c r="R748" i="7"/>
  <c r="U748" i="7" s="1"/>
  <c r="V748" i="7" s="1"/>
  <c r="W748" i="7" s="1"/>
  <c r="X748" i="7" s="1"/>
  <c r="J748" i="7"/>
  <c r="R747" i="7"/>
  <c r="J747" i="7"/>
  <c r="R746" i="7"/>
  <c r="U746" i="7" s="1"/>
  <c r="V746" i="7" s="1"/>
  <c r="W746" i="7" s="1"/>
  <c r="R745" i="7"/>
  <c r="U745" i="7" s="1"/>
  <c r="V745" i="7" s="1"/>
  <c r="J745" i="7"/>
  <c r="J744" i="7"/>
  <c r="W744" i="7" s="1"/>
  <c r="J743" i="7"/>
  <c r="W743" i="7" s="1"/>
  <c r="J742" i="7"/>
  <c r="W742" i="7" s="1"/>
  <c r="J741" i="7"/>
  <c r="W741" i="7" s="1"/>
  <c r="W740" i="7"/>
  <c r="J740" i="7"/>
  <c r="J739" i="7"/>
  <c r="W739" i="7" s="1"/>
  <c r="J738" i="7"/>
  <c r="W738" i="7" s="1"/>
  <c r="J737" i="7"/>
  <c r="W737" i="7" s="1"/>
  <c r="J736" i="7"/>
  <c r="J735" i="7"/>
  <c r="J734" i="7"/>
  <c r="J733" i="7"/>
  <c r="J732" i="7"/>
  <c r="J731" i="7"/>
  <c r="J730" i="7"/>
  <c r="J729" i="7"/>
  <c r="J728" i="7"/>
  <c r="J727" i="7"/>
  <c r="R726" i="7"/>
  <c r="U726" i="7" s="1"/>
  <c r="V726" i="7" s="1"/>
  <c r="W726" i="7" s="1"/>
  <c r="X726" i="7" s="1"/>
  <c r="R725" i="7"/>
  <c r="J725" i="7"/>
  <c r="R724" i="7"/>
  <c r="U724" i="7" s="1"/>
  <c r="V724" i="7" s="1"/>
  <c r="W724" i="7" s="1"/>
  <c r="X724" i="7" s="1"/>
  <c r="J724" i="7"/>
  <c r="R723" i="7"/>
  <c r="R722" i="7"/>
  <c r="J722" i="7"/>
  <c r="J721" i="7"/>
  <c r="J720" i="7"/>
  <c r="R719" i="7"/>
  <c r="R718" i="7"/>
  <c r="U718" i="7" s="1"/>
  <c r="V718" i="7" s="1"/>
  <c r="W718" i="7" s="1"/>
  <c r="X718" i="7" s="1"/>
  <c r="J718" i="7"/>
  <c r="J717" i="7"/>
  <c r="J716" i="7"/>
  <c r="J715" i="7"/>
  <c r="J714" i="7"/>
  <c r="J713" i="7"/>
  <c r="J712" i="7"/>
  <c r="J711" i="7"/>
  <c r="R710" i="7"/>
  <c r="U710" i="7" s="1"/>
  <c r="V710" i="7" s="1"/>
  <c r="W710" i="7" s="1"/>
  <c r="X710" i="7" s="1"/>
  <c r="R709" i="7"/>
  <c r="R708" i="7"/>
  <c r="J708" i="7"/>
  <c r="J707" i="7"/>
  <c r="W707" i="7" s="1"/>
  <c r="X707" i="7" s="1"/>
  <c r="R706" i="7"/>
  <c r="U706" i="7" s="1"/>
  <c r="V706" i="7" s="1"/>
  <c r="W706" i="7" s="1"/>
  <c r="X706" i="7" s="1"/>
  <c r="J706" i="7"/>
  <c r="R705" i="7"/>
  <c r="J705" i="7"/>
  <c r="U704" i="7"/>
  <c r="V704" i="7" s="1"/>
  <c r="W704" i="7" s="1"/>
  <c r="X704" i="7" s="1"/>
  <c r="R704" i="7"/>
  <c r="R703" i="7"/>
  <c r="U703" i="7" s="1"/>
  <c r="V703" i="7" s="1"/>
  <c r="W703" i="7" s="1"/>
  <c r="X703" i="7" s="1"/>
  <c r="J703" i="7"/>
  <c r="W702" i="7"/>
  <c r="J702" i="7"/>
  <c r="J701" i="7"/>
  <c r="W701" i="7" s="1"/>
  <c r="J700" i="7"/>
  <c r="W700" i="7" s="1"/>
  <c r="X700" i="7" s="1"/>
  <c r="R699" i="7"/>
  <c r="R698" i="7"/>
  <c r="R697" i="7"/>
  <c r="R696" i="7"/>
  <c r="U696" i="7" s="1"/>
  <c r="V696" i="7" s="1"/>
  <c r="J696" i="7"/>
  <c r="R695" i="7"/>
  <c r="U695" i="7" s="1"/>
  <c r="V695" i="7" s="1"/>
  <c r="W695" i="7" s="1"/>
  <c r="X695" i="7" s="1"/>
  <c r="R694" i="7"/>
  <c r="J693" i="7"/>
  <c r="W693" i="7" s="1"/>
  <c r="X693" i="7" s="1"/>
  <c r="J692" i="7"/>
  <c r="W692" i="7" s="1"/>
  <c r="X692" i="7" s="1"/>
  <c r="J691" i="7"/>
  <c r="W691" i="7" s="1"/>
  <c r="X691" i="7" s="1"/>
  <c r="J690" i="7"/>
  <c r="W690" i="7" s="1"/>
  <c r="X690" i="7" s="1"/>
  <c r="J689" i="7"/>
  <c r="W689" i="7" s="1"/>
  <c r="X689" i="7" s="1"/>
  <c r="R688" i="7"/>
  <c r="J688" i="7"/>
  <c r="R687" i="7"/>
  <c r="R686" i="7"/>
  <c r="U686" i="7" s="1"/>
  <c r="J686" i="7"/>
  <c r="R685" i="7"/>
  <c r="U685" i="7" s="1"/>
  <c r="J685" i="7"/>
  <c r="R684" i="7"/>
  <c r="U684" i="7" s="1"/>
  <c r="J684" i="7"/>
  <c r="R683" i="7"/>
  <c r="U683" i="7" s="1"/>
  <c r="J683" i="7"/>
  <c r="V682" i="7"/>
  <c r="R682" i="7"/>
  <c r="U682" i="7" s="1"/>
  <c r="J682" i="7"/>
  <c r="R681" i="7"/>
  <c r="U681" i="7" s="1"/>
  <c r="J681" i="7"/>
  <c r="R680" i="7"/>
  <c r="U680" i="7" s="1"/>
  <c r="J680" i="7"/>
  <c r="R679" i="7"/>
  <c r="J679" i="7"/>
  <c r="J678" i="7"/>
  <c r="W678" i="7" s="1"/>
  <c r="R677" i="7"/>
  <c r="R676" i="7"/>
  <c r="J676" i="7"/>
  <c r="J675" i="7"/>
  <c r="R674" i="7"/>
  <c r="J674" i="7"/>
  <c r="R673" i="7"/>
  <c r="J673" i="7"/>
  <c r="J672" i="7"/>
  <c r="J671" i="7"/>
  <c r="J670" i="7"/>
  <c r="J669" i="7"/>
  <c r="J668" i="7"/>
  <c r="J667" i="7"/>
  <c r="R666" i="7"/>
  <c r="J666" i="7"/>
  <c r="J665" i="7"/>
  <c r="J664" i="7"/>
  <c r="R663" i="7"/>
  <c r="R662" i="7"/>
  <c r="U662" i="7" s="1"/>
  <c r="R661" i="7"/>
  <c r="U661" i="7" s="1"/>
  <c r="V661" i="7" s="1"/>
  <c r="W661" i="7" s="1"/>
  <c r="J661" i="7"/>
  <c r="J660" i="7"/>
  <c r="R659" i="7"/>
  <c r="U659" i="7" s="1"/>
  <c r="R658" i="7"/>
  <c r="U658" i="7" s="1"/>
  <c r="V658" i="7" s="1"/>
  <c r="W658" i="7" s="1"/>
  <c r="X658" i="7" s="1"/>
  <c r="J658" i="7"/>
  <c r="J657" i="7"/>
  <c r="R656" i="7"/>
  <c r="U656" i="7" s="1"/>
  <c r="J656" i="7"/>
  <c r="R655" i="7"/>
  <c r="J655" i="7"/>
  <c r="J654" i="7"/>
  <c r="J653" i="7"/>
  <c r="J652" i="7"/>
  <c r="J651" i="7"/>
  <c r="J650" i="7"/>
  <c r="X649" i="7"/>
  <c r="U649" i="7"/>
  <c r="V649" i="7" s="1"/>
  <c r="W649" i="7" s="1"/>
  <c r="R649" i="7"/>
  <c r="J649" i="7"/>
  <c r="R648" i="7"/>
  <c r="U648" i="7" s="1"/>
  <c r="V648" i="7" s="1"/>
  <c r="W648" i="7" s="1"/>
  <c r="J648" i="7"/>
  <c r="R647" i="7"/>
  <c r="R646" i="7"/>
  <c r="U646" i="7" s="1"/>
  <c r="V646" i="7" s="1"/>
  <c r="W646" i="7" s="1"/>
  <c r="J646" i="7"/>
  <c r="J645" i="7"/>
  <c r="R644" i="7"/>
  <c r="J644" i="7"/>
  <c r="J643" i="7"/>
  <c r="R642" i="7"/>
  <c r="J642" i="7"/>
  <c r="R641" i="7"/>
  <c r="J641" i="7"/>
  <c r="J640" i="7"/>
  <c r="J639" i="7"/>
  <c r="J638" i="7"/>
  <c r="R637" i="7"/>
  <c r="U637" i="7" s="1"/>
  <c r="V637" i="7" s="1"/>
  <c r="W637" i="7" s="1"/>
  <c r="J637" i="7"/>
  <c r="R636" i="7"/>
  <c r="R635" i="7"/>
  <c r="U635" i="7" s="1"/>
  <c r="V635" i="7" s="1"/>
  <c r="W635" i="7" s="1"/>
  <c r="X635" i="7" s="1"/>
  <c r="R634" i="7"/>
  <c r="U634" i="7" s="1"/>
  <c r="R633" i="7"/>
  <c r="U633" i="7" s="1"/>
  <c r="R632" i="7"/>
  <c r="J632" i="7"/>
  <c r="J631" i="7"/>
  <c r="J630" i="7"/>
  <c r="R629" i="7"/>
  <c r="U629" i="7" s="1"/>
  <c r="J629" i="7"/>
  <c r="R628" i="7"/>
  <c r="J628" i="7"/>
  <c r="R627" i="7"/>
  <c r="U627" i="7" s="1"/>
  <c r="V627" i="7" s="1"/>
  <c r="W627" i="7" s="1"/>
  <c r="X627" i="7" s="1"/>
  <c r="R626" i="7"/>
  <c r="U626" i="7" s="1"/>
  <c r="V626" i="7" s="1"/>
  <c r="W626" i="7" s="1"/>
  <c r="J626" i="7"/>
  <c r="R625" i="7"/>
  <c r="J625" i="7"/>
  <c r="R624" i="7"/>
  <c r="U624" i="7" s="1"/>
  <c r="J624" i="7"/>
  <c r="U623" i="7"/>
  <c r="V623" i="7" s="1"/>
  <c r="W623" i="7" s="1"/>
  <c r="X623" i="7" s="1"/>
  <c r="R623" i="7"/>
  <c r="R622" i="7"/>
  <c r="U622" i="7" s="1"/>
  <c r="R621" i="7"/>
  <c r="R620" i="7"/>
  <c r="U620" i="7" s="1"/>
  <c r="J619" i="7"/>
  <c r="W619" i="7" s="1"/>
  <c r="X619" i="7" s="1"/>
  <c r="J618" i="7"/>
  <c r="J617" i="7"/>
  <c r="R616" i="7"/>
  <c r="U616" i="7" s="1"/>
  <c r="J616" i="7"/>
  <c r="J615" i="7"/>
  <c r="J614" i="7"/>
  <c r="J613" i="7"/>
  <c r="R612" i="7"/>
  <c r="U612" i="7" s="1"/>
  <c r="J612" i="7"/>
  <c r="R611" i="7"/>
  <c r="U611" i="7" s="1"/>
  <c r="J611" i="7"/>
  <c r="R610" i="7"/>
  <c r="J610" i="7"/>
  <c r="J609" i="7"/>
  <c r="W609" i="7" s="1"/>
  <c r="X609" i="7" s="1"/>
  <c r="J608" i="7"/>
  <c r="W608" i="7" s="1"/>
  <c r="X608" i="7" s="1"/>
  <c r="J607" i="7"/>
  <c r="W607" i="7" s="1"/>
  <c r="X607" i="7" s="1"/>
  <c r="J606" i="7"/>
  <c r="W606" i="7" s="1"/>
  <c r="X606" i="7" s="1"/>
  <c r="J605" i="7"/>
  <c r="W605" i="7" s="1"/>
  <c r="X605" i="7" s="1"/>
  <c r="J604" i="7"/>
  <c r="W604" i="7" s="1"/>
  <c r="X604" i="7" s="1"/>
  <c r="J603" i="7"/>
  <c r="W603" i="7" s="1"/>
  <c r="X603" i="7" s="1"/>
  <c r="R602" i="7"/>
  <c r="U602" i="7" s="1"/>
  <c r="H602" i="7"/>
  <c r="J602" i="7" s="1"/>
  <c r="R601" i="7"/>
  <c r="U601" i="7" s="1"/>
  <c r="V601" i="7" s="1"/>
  <c r="H601" i="7"/>
  <c r="J601" i="7" s="1"/>
  <c r="R600" i="7"/>
  <c r="U600" i="7" s="1"/>
  <c r="V600" i="7" s="1"/>
  <c r="H600" i="7"/>
  <c r="J600" i="7" s="1"/>
  <c r="R599" i="7"/>
  <c r="J599" i="7"/>
  <c r="J598" i="7"/>
  <c r="W598" i="7" s="1"/>
  <c r="X598" i="7" s="1"/>
  <c r="J597" i="7"/>
  <c r="W597" i="7" s="1"/>
  <c r="X597" i="7" s="1"/>
  <c r="J596" i="7"/>
  <c r="W596" i="7" s="1"/>
  <c r="X596" i="7" s="1"/>
  <c r="R595" i="7"/>
  <c r="U595" i="7" s="1"/>
  <c r="J595" i="7"/>
  <c r="R594" i="7"/>
  <c r="J594" i="7"/>
  <c r="R593" i="7"/>
  <c r="U593" i="7" s="1"/>
  <c r="J593" i="7"/>
  <c r="R592" i="7"/>
  <c r="U592" i="7" s="1"/>
  <c r="V592" i="7" s="1"/>
  <c r="J592" i="7"/>
  <c r="J591" i="7"/>
  <c r="W591" i="7" s="1"/>
  <c r="X591" i="7" s="1"/>
  <c r="R590" i="7"/>
  <c r="U590" i="7" s="1"/>
  <c r="R589" i="7"/>
  <c r="R588" i="7"/>
  <c r="U588" i="7" s="1"/>
  <c r="V588" i="7" s="1"/>
  <c r="J588" i="7"/>
  <c r="R587" i="7"/>
  <c r="U587" i="7" s="1"/>
  <c r="V587" i="7" s="1"/>
  <c r="J587" i="7"/>
  <c r="J586" i="7"/>
  <c r="W586" i="7" s="1"/>
  <c r="J585" i="7"/>
  <c r="W585" i="7" s="1"/>
  <c r="J584" i="7"/>
  <c r="W584" i="7" s="1"/>
  <c r="J583" i="7"/>
  <c r="W583" i="7" s="1"/>
  <c r="R582" i="7"/>
  <c r="R581" i="7"/>
  <c r="U581" i="7" s="1"/>
  <c r="R580" i="7"/>
  <c r="U580" i="7" s="1"/>
  <c r="V580" i="7" s="1"/>
  <c r="J580" i="7"/>
  <c r="R579" i="7"/>
  <c r="U579" i="7" s="1"/>
  <c r="V579" i="7" s="1"/>
  <c r="W579" i="7" s="1"/>
  <c r="R578" i="7"/>
  <c r="U578" i="7" s="1"/>
  <c r="R577" i="7"/>
  <c r="U577" i="7" s="1"/>
  <c r="J577" i="7"/>
  <c r="J576" i="7"/>
  <c r="W576" i="7" s="1"/>
  <c r="R575" i="7"/>
  <c r="J575" i="7"/>
  <c r="R574" i="7"/>
  <c r="J574" i="7"/>
  <c r="R573" i="7"/>
  <c r="U573" i="7" s="1"/>
  <c r="V573" i="7" s="1"/>
  <c r="J573" i="7"/>
  <c r="U572" i="7"/>
  <c r="V572" i="7" s="1"/>
  <c r="R572" i="7"/>
  <c r="J572" i="7"/>
  <c r="R571" i="7"/>
  <c r="J571" i="7"/>
  <c r="R570" i="7"/>
  <c r="U570" i="7" s="1"/>
  <c r="J570" i="7"/>
  <c r="R569" i="7"/>
  <c r="U569" i="7" s="1"/>
  <c r="V569" i="7" s="1"/>
  <c r="J569" i="7"/>
  <c r="U568" i="7"/>
  <c r="V568" i="7" s="1"/>
  <c r="R568" i="7"/>
  <c r="J568" i="7"/>
  <c r="J567" i="7"/>
  <c r="J566" i="7"/>
  <c r="R565" i="7"/>
  <c r="U565" i="7" s="1"/>
  <c r="V565" i="7" s="1"/>
  <c r="W565" i="7" s="1"/>
  <c r="J565" i="7"/>
  <c r="J564" i="7"/>
  <c r="W563" i="7"/>
  <c r="X563" i="7" s="1"/>
  <c r="R562" i="7"/>
  <c r="J562" i="7"/>
  <c r="R561" i="7"/>
  <c r="U561" i="7" s="1"/>
  <c r="V561" i="7" s="1"/>
  <c r="J561" i="7"/>
  <c r="R560" i="7"/>
  <c r="U560" i="7" s="1"/>
  <c r="J560" i="7"/>
  <c r="R559" i="7"/>
  <c r="U559" i="7" s="1"/>
  <c r="V559" i="7" s="1"/>
  <c r="W559" i="7" s="1"/>
  <c r="J559" i="7"/>
  <c r="J558" i="7"/>
  <c r="H557" i="7"/>
  <c r="J557" i="7" s="1"/>
  <c r="H556" i="7"/>
  <c r="J556" i="7" s="1"/>
  <c r="H555" i="7"/>
  <c r="J555" i="7" s="1"/>
  <c r="H554" i="7"/>
  <c r="J554" i="7" s="1"/>
  <c r="H553" i="7"/>
  <c r="J553" i="7" s="1"/>
  <c r="H552" i="7"/>
  <c r="J552" i="7" s="1"/>
  <c r="J551" i="7"/>
  <c r="H551" i="7"/>
  <c r="R550" i="7"/>
  <c r="U550" i="7" s="1"/>
  <c r="V550" i="7" s="1"/>
  <c r="H550" i="7"/>
  <c r="J550" i="7" s="1"/>
  <c r="R549" i="7"/>
  <c r="U549" i="7" s="1"/>
  <c r="V549" i="7" s="1"/>
  <c r="H549" i="7"/>
  <c r="J549" i="7" s="1"/>
  <c r="R548" i="7"/>
  <c r="U548" i="7" s="1"/>
  <c r="V548" i="7" s="1"/>
  <c r="X548" i="7" s="1"/>
  <c r="H548" i="7"/>
  <c r="J548" i="7" s="1"/>
  <c r="R547" i="7"/>
  <c r="U547" i="7" s="1"/>
  <c r="V547" i="7" s="1"/>
  <c r="H547" i="7"/>
  <c r="J547" i="7" s="1"/>
  <c r="R546" i="7"/>
  <c r="U546" i="7" s="1"/>
  <c r="V546" i="7" s="1"/>
  <c r="W546" i="7" s="1"/>
  <c r="H546" i="7"/>
  <c r="J546" i="7" s="1"/>
  <c r="V545" i="7"/>
  <c r="R545" i="7"/>
  <c r="U545" i="7" s="1"/>
  <c r="H545" i="7"/>
  <c r="J545" i="7" s="1"/>
  <c r="R544" i="7"/>
  <c r="U544" i="7" s="1"/>
  <c r="V544" i="7" s="1"/>
  <c r="R543" i="7"/>
  <c r="R542" i="7"/>
  <c r="H542" i="7"/>
  <c r="J542" i="7" s="1"/>
  <c r="U541" i="7"/>
  <c r="V541" i="7" s="1"/>
  <c r="R541" i="7"/>
  <c r="H541" i="7"/>
  <c r="J541" i="7" s="1"/>
  <c r="R540" i="7"/>
  <c r="U539" i="7"/>
  <c r="V539" i="7" s="1"/>
  <c r="R539" i="7"/>
  <c r="R538" i="7"/>
  <c r="U538" i="7" s="1"/>
  <c r="V538" i="7" s="1"/>
  <c r="W538" i="7" s="1"/>
  <c r="V536" i="7"/>
  <c r="R536" i="7"/>
  <c r="U536" i="7" s="1"/>
  <c r="J536" i="7"/>
  <c r="R535" i="7"/>
  <c r="H535" i="7"/>
  <c r="J535" i="7" s="1"/>
  <c r="R534" i="7"/>
  <c r="U534" i="7" s="1"/>
  <c r="V534" i="7" s="1"/>
  <c r="R532" i="7"/>
  <c r="U532" i="7" s="1"/>
  <c r="V532" i="7" s="1"/>
  <c r="H532" i="7"/>
  <c r="J532" i="7" s="1"/>
  <c r="R531" i="7"/>
  <c r="U531" i="7" s="1"/>
  <c r="V531" i="7" s="1"/>
  <c r="U529" i="7"/>
  <c r="V529" i="7" s="1"/>
  <c r="W529" i="7" s="1"/>
  <c r="R529" i="7"/>
  <c r="H529" i="7"/>
  <c r="J529" i="7" s="1"/>
  <c r="H528" i="7"/>
  <c r="J528" i="7" s="1"/>
  <c r="H527" i="7"/>
  <c r="J527" i="7" s="1"/>
  <c r="R526" i="7"/>
  <c r="H526" i="7"/>
  <c r="J526" i="7" s="1"/>
  <c r="H525" i="7"/>
  <c r="J525" i="7" s="1"/>
  <c r="U524" i="7"/>
  <c r="V524" i="7" s="1"/>
  <c r="X524" i="7" s="1"/>
  <c r="R524" i="7"/>
  <c r="H524" i="7"/>
  <c r="J524" i="7" s="1"/>
  <c r="H523" i="7"/>
  <c r="J523" i="7" s="1"/>
  <c r="H522" i="7"/>
  <c r="J522" i="7" s="1"/>
  <c r="H521" i="7"/>
  <c r="J521" i="7" s="1"/>
  <c r="H520" i="7"/>
  <c r="J520" i="7" s="1"/>
  <c r="H519" i="7"/>
  <c r="J519" i="7" s="1"/>
  <c r="R518" i="7"/>
  <c r="U518" i="7" s="1"/>
  <c r="V518" i="7" s="1"/>
  <c r="V517" i="7"/>
  <c r="R517" i="7"/>
  <c r="U517" i="7" s="1"/>
  <c r="H517" i="7"/>
  <c r="J517" i="7" s="1"/>
  <c r="H516" i="7"/>
  <c r="J516" i="7" s="1"/>
  <c r="H515" i="7"/>
  <c r="J515" i="7" s="1"/>
  <c r="U514" i="7"/>
  <c r="V514" i="7" s="1"/>
  <c r="R514" i="7"/>
  <c r="H514" i="7"/>
  <c r="J514" i="7" s="1"/>
  <c r="H513" i="7"/>
  <c r="J513" i="7" s="1"/>
  <c r="H512" i="7"/>
  <c r="J512" i="7" s="1"/>
  <c r="R511" i="7"/>
  <c r="U511" i="7" s="1"/>
  <c r="V511" i="7" s="1"/>
  <c r="H511" i="7"/>
  <c r="J511" i="7" s="1"/>
  <c r="H510" i="7"/>
  <c r="J510" i="7" s="1"/>
  <c r="R509" i="7"/>
  <c r="U509" i="7" s="1"/>
  <c r="J509" i="7"/>
  <c r="J508" i="7"/>
  <c r="R507" i="7"/>
  <c r="U507" i="7" s="1"/>
  <c r="V507" i="7" s="1"/>
  <c r="V506" i="7"/>
  <c r="R506" i="7"/>
  <c r="U506" i="7" s="1"/>
  <c r="H506" i="7"/>
  <c r="J506" i="7" s="1"/>
  <c r="H505" i="7"/>
  <c r="J505" i="7" s="1"/>
  <c r="R504" i="7"/>
  <c r="R503" i="7"/>
  <c r="U503" i="7" s="1"/>
  <c r="V503" i="7" s="1"/>
  <c r="H503" i="7"/>
  <c r="J503" i="7" s="1"/>
  <c r="R502" i="7"/>
  <c r="R501" i="7"/>
  <c r="U501" i="7" s="1"/>
  <c r="V501" i="7" s="1"/>
  <c r="H501" i="7"/>
  <c r="J501" i="7" s="1"/>
  <c r="J500" i="7"/>
  <c r="R499" i="7"/>
  <c r="U499" i="7" s="1"/>
  <c r="V499" i="7" s="1"/>
  <c r="R498" i="7"/>
  <c r="U498" i="7" s="1"/>
  <c r="V498" i="7" s="1"/>
  <c r="R497" i="7"/>
  <c r="U497" i="7" s="1"/>
  <c r="V497" i="7" s="1"/>
  <c r="R496" i="7"/>
  <c r="U495" i="7"/>
  <c r="V495" i="7" s="1"/>
  <c r="R495" i="7"/>
  <c r="J495" i="7"/>
  <c r="H494" i="7"/>
  <c r="J494" i="7" s="1"/>
  <c r="H493" i="7"/>
  <c r="J493" i="7" s="1"/>
  <c r="H492" i="7"/>
  <c r="J492" i="7" s="1"/>
  <c r="U491" i="7"/>
  <c r="V491" i="7" s="1"/>
  <c r="R491" i="7"/>
  <c r="R490" i="7"/>
  <c r="U490" i="7" s="1"/>
  <c r="V490" i="7" s="1"/>
  <c r="V488" i="7"/>
  <c r="R488" i="7"/>
  <c r="U488" i="7" s="1"/>
  <c r="R487" i="7"/>
  <c r="U486" i="7"/>
  <c r="V486" i="7" s="1"/>
  <c r="R486" i="7"/>
  <c r="R484" i="7"/>
  <c r="U484" i="7" s="1"/>
  <c r="V484" i="7" s="1"/>
  <c r="W484" i="7" s="1"/>
  <c r="R483" i="7"/>
  <c r="U483" i="7" s="1"/>
  <c r="V483" i="7" s="1"/>
  <c r="J483" i="7"/>
  <c r="X486" i="7" s="1"/>
  <c r="H483" i="7"/>
  <c r="R482" i="7"/>
  <c r="U482" i="7" s="1"/>
  <c r="V482" i="7" s="1"/>
  <c r="H482" i="7"/>
  <c r="J482" i="7" s="1"/>
  <c r="H481" i="7"/>
  <c r="J481" i="7" s="1"/>
  <c r="V480" i="7"/>
  <c r="R480" i="7"/>
  <c r="U480" i="7" s="1"/>
  <c r="H480" i="7"/>
  <c r="J480" i="7" s="1"/>
  <c r="H479" i="7"/>
  <c r="J479" i="7" s="1"/>
  <c r="R478" i="7"/>
  <c r="U478" i="7" s="1"/>
  <c r="V478" i="7" s="1"/>
  <c r="H478" i="7"/>
  <c r="J478" i="7" s="1"/>
  <c r="H477" i="7"/>
  <c r="J477" i="7" s="1"/>
  <c r="J476" i="7"/>
  <c r="H476" i="7"/>
  <c r="H475" i="7"/>
  <c r="J475" i="7" s="1"/>
  <c r="H474" i="7"/>
  <c r="J474" i="7" s="1"/>
  <c r="R473" i="7"/>
  <c r="U473" i="7" s="1"/>
  <c r="V473" i="7" s="1"/>
  <c r="H473" i="7"/>
  <c r="J473" i="7" s="1"/>
  <c r="R472" i="7"/>
  <c r="H472" i="7"/>
  <c r="J472" i="7" s="1"/>
  <c r="H471" i="7"/>
  <c r="J471" i="7" s="1"/>
  <c r="J470" i="7"/>
  <c r="H470" i="7"/>
  <c r="J469" i="7"/>
  <c r="R468" i="7"/>
  <c r="U467" i="7"/>
  <c r="V467" i="7" s="1"/>
  <c r="R467" i="7"/>
  <c r="J467" i="7"/>
  <c r="V466" i="7"/>
  <c r="R466" i="7"/>
  <c r="U466" i="7" s="1"/>
  <c r="R465" i="7"/>
  <c r="H465" i="7"/>
  <c r="J465" i="7" s="1"/>
  <c r="U464" i="7"/>
  <c r="V464" i="7" s="1"/>
  <c r="W464" i="7" s="1"/>
  <c r="R464" i="7"/>
  <c r="H464" i="7"/>
  <c r="J464" i="7" s="1"/>
  <c r="U463" i="7"/>
  <c r="V463" i="7" s="1"/>
  <c r="R463" i="7"/>
  <c r="R462" i="7"/>
  <c r="U462" i="7" s="1"/>
  <c r="V462" i="7" s="1"/>
  <c r="R461" i="7"/>
  <c r="U461" i="7" s="1"/>
  <c r="V461" i="7" s="1"/>
  <c r="R460" i="7"/>
  <c r="H460" i="7"/>
  <c r="J460" i="7" s="1"/>
  <c r="H459" i="7"/>
  <c r="J459" i="7" s="1"/>
  <c r="H458" i="7"/>
  <c r="J458" i="7" s="1"/>
  <c r="R457" i="7"/>
  <c r="U457" i="7" s="1"/>
  <c r="V457" i="7" s="1"/>
  <c r="W457" i="7" s="1"/>
  <c r="H457" i="7"/>
  <c r="J457" i="7" s="1"/>
  <c r="R456" i="7"/>
  <c r="H456" i="7"/>
  <c r="J456" i="7" s="1"/>
  <c r="R455" i="7"/>
  <c r="H455" i="7"/>
  <c r="J455" i="7" s="1"/>
  <c r="R454" i="7"/>
  <c r="U454" i="7" s="1"/>
  <c r="V454" i="7" s="1"/>
  <c r="H454" i="7"/>
  <c r="J454" i="7" s="1"/>
  <c r="R453" i="7"/>
  <c r="U453" i="7" s="1"/>
  <c r="V453" i="7" s="1"/>
  <c r="H453" i="7"/>
  <c r="J453" i="7" s="1"/>
  <c r="R452" i="7"/>
  <c r="U452" i="7" s="1"/>
  <c r="V452" i="7" s="1"/>
  <c r="H452" i="7"/>
  <c r="J452" i="7" s="1"/>
  <c r="R451" i="7"/>
  <c r="U451" i="7" s="1"/>
  <c r="V451" i="7" s="1"/>
  <c r="R449" i="7"/>
  <c r="J449" i="7"/>
  <c r="H449" i="7"/>
  <c r="H448" i="7"/>
  <c r="J448" i="7" s="1"/>
  <c r="H447" i="7"/>
  <c r="J447" i="7" s="1"/>
  <c r="R446" i="7"/>
  <c r="U446" i="7" s="1"/>
  <c r="V446" i="7" s="1"/>
  <c r="H446" i="7"/>
  <c r="J446" i="7" s="1"/>
  <c r="R445" i="7"/>
  <c r="R443" i="7"/>
  <c r="U443" i="7" s="1"/>
  <c r="V443" i="7" s="1"/>
  <c r="H443" i="7"/>
  <c r="J443" i="7" s="1"/>
  <c r="R441" i="7"/>
  <c r="R440" i="7"/>
  <c r="U440" i="7" s="1"/>
  <c r="V440" i="7" s="1"/>
  <c r="J440" i="7"/>
  <c r="H439" i="7"/>
  <c r="J439" i="7" s="1"/>
  <c r="H438" i="7"/>
  <c r="J438" i="7" s="1"/>
  <c r="R437" i="7"/>
  <c r="U437" i="7" s="1"/>
  <c r="V437" i="7" s="1"/>
  <c r="H437" i="7"/>
  <c r="J437" i="7" s="1"/>
  <c r="R436" i="7"/>
  <c r="H436" i="7"/>
  <c r="J436" i="7" s="1"/>
  <c r="U435" i="7"/>
  <c r="V435" i="7" s="1"/>
  <c r="R435" i="7"/>
  <c r="H435" i="7"/>
  <c r="J435" i="7" s="1"/>
  <c r="R434" i="7"/>
  <c r="U434" i="7" s="1"/>
  <c r="V434" i="7" s="1"/>
  <c r="W434" i="7" s="1"/>
  <c r="H434" i="7"/>
  <c r="J434" i="7" s="1"/>
  <c r="R433" i="7"/>
  <c r="H433" i="7"/>
  <c r="J433" i="7" s="1"/>
  <c r="U432" i="7"/>
  <c r="V432" i="7" s="1"/>
  <c r="X432" i="7" s="1"/>
  <c r="R432" i="7"/>
  <c r="R431" i="7"/>
  <c r="H431" i="7"/>
  <c r="J431" i="7" s="1"/>
  <c r="R430" i="7"/>
  <c r="U430" i="7" s="1"/>
  <c r="V430" i="7" s="1"/>
  <c r="W430" i="7" s="1"/>
  <c r="H430" i="7"/>
  <c r="J430" i="7" s="1"/>
  <c r="R429" i="7"/>
  <c r="H429" i="7"/>
  <c r="J429" i="7" s="1"/>
  <c r="V428" i="7"/>
  <c r="W428" i="7" s="1"/>
  <c r="R428" i="7"/>
  <c r="U428" i="7" s="1"/>
  <c r="H428" i="7"/>
  <c r="J428" i="7" s="1"/>
  <c r="R427" i="7"/>
  <c r="H427" i="7"/>
  <c r="J427" i="7" s="1"/>
  <c r="R426" i="7"/>
  <c r="U426" i="7" s="1"/>
  <c r="V426" i="7" s="1"/>
  <c r="H426" i="7"/>
  <c r="J426" i="7" s="1"/>
  <c r="R425" i="7"/>
  <c r="H425" i="7"/>
  <c r="J425" i="7" s="1"/>
  <c r="R424" i="7"/>
  <c r="U424" i="7" s="1"/>
  <c r="H424" i="7"/>
  <c r="J424" i="7" s="1"/>
  <c r="R423" i="7"/>
  <c r="H423" i="7"/>
  <c r="J423" i="7" s="1"/>
  <c r="R422" i="7"/>
  <c r="U422" i="7" s="1"/>
  <c r="V422" i="7" s="1"/>
  <c r="H422" i="7"/>
  <c r="J422" i="7" s="1"/>
  <c r="R421" i="7"/>
  <c r="H421" i="7"/>
  <c r="J421" i="7" s="1"/>
  <c r="R420" i="7"/>
  <c r="H420" i="7"/>
  <c r="J420" i="7" s="1"/>
  <c r="R419" i="7"/>
  <c r="U419" i="7" s="1"/>
  <c r="V419" i="7" s="1"/>
  <c r="R418" i="7"/>
  <c r="U418" i="7" s="1"/>
  <c r="V418" i="7" s="1"/>
  <c r="J418" i="7"/>
  <c r="J417" i="7"/>
  <c r="H416" i="7"/>
  <c r="J416" i="7" s="1"/>
  <c r="H415" i="7"/>
  <c r="J415" i="7" s="1"/>
  <c r="H414" i="7"/>
  <c r="J414" i="7" s="1"/>
  <c r="H413" i="7"/>
  <c r="J413" i="7" s="1"/>
  <c r="H412" i="7"/>
  <c r="J412" i="7" s="1"/>
  <c r="H411" i="7"/>
  <c r="J411" i="7" s="1"/>
  <c r="H410" i="7"/>
  <c r="J410" i="7" s="1"/>
  <c r="H409" i="7"/>
  <c r="J409" i="7" s="1"/>
  <c r="H408" i="7"/>
  <c r="J408" i="7" s="1"/>
  <c r="H407" i="7"/>
  <c r="J407" i="7" s="1"/>
  <c r="U406" i="7"/>
  <c r="V406" i="7" s="1"/>
  <c r="R406" i="7"/>
  <c r="R405" i="7"/>
  <c r="U405" i="7" s="1"/>
  <c r="V405" i="7" s="1"/>
  <c r="H405" i="7"/>
  <c r="J405" i="7" s="1"/>
  <c r="U404" i="7"/>
  <c r="V404" i="7" s="1"/>
  <c r="R404" i="7"/>
  <c r="H404" i="7"/>
  <c r="J404" i="7" s="1"/>
  <c r="J403" i="7"/>
  <c r="H403" i="7"/>
  <c r="H402" i="7"/>
  <c r="J402" i="7" s="1"/>
  <c r="H401" i="7"/>
  <c r="J401" i="7" s="1"/>
  <c r="H400" i="7"/>
  <c r="J400" i="7" s="1"/>
  <c r="J399" i="7"/>
  <c r="H399" i="7"/>
  <c r="H398" i="7"/>
  <c r="J398" i="7" s="1"/>
  <c r="H397" i="7"/>
  <c r="J397" i="7" s="1"/>
  <c r="H396" i="7"/>
  <c r="J396" i="7" s="1"/>
  <c r="J395" i="7"/>
  <c r="H395" i="7"/>
  <c r="H394" i="7"/>
  <c r="J394" i="7" s="1"/>
  <c r="H393" i="7"/>
  <c r="J393" i="7" s="1"/>
  <c r="H392" i="7"/>
  <c r="J392" i="7" s="1"/>
  <c r="R391" i="7"/>
  <c r="H391" i="7"/>
  <c r="J391" i="7" s="1"/>
  <c r="R390" i="7"/>
  <c r="U390" i="7" s="1"/>
  <c r="V390" i="7" s="1"/>
  <c r="H390" i="7"/>
  <c r="J390" i="7" s="1"/>
  <c r="R389" i="7"/>
  <c r="H389" i="7"/>
  <c r="J389" i="7" s="1"/>
  <c r="R388" i="7"/>
  <c r="H388" i="7"/>
  <c r="J388" i="7" s="1"/>
  <c r="H387" i="7"/>
  <c r="J387" i="7" s="1"/>
  <c r="H386" i="7"/>
  <c r="J386" i="7" s="1"/>
  <c r="H385" i="7"/>
  <c r="J385" i="7" s="1"/>
  <c r="H384" i="7"/>
  <c r="J384" i="7" s="1"/>
  <c r="H383" i="7"/>
  <c r="J383" i="7" s="1"/>
  <c r="H382" i="7"/>
  <c r="J382" i="7" s="1"/>
  <c r="R381" i="7"/>
  <c r="U379" i="7"/>
  <c r="V379" i="7" s="1"/>
  <c r="R379" i="7"/>
  <c r="H379" i="7"/>
  <c r="J379" i="7" s="1"/>
  <c r="X379" i="7" s="1"/>
  <c r="U378" i="7"/>
  <c r="V378" i="7" s="1"/>
  <c r="R378" i="7"/>
  <c r="R377" i="7"/>
  <c r="U377" i="7" s="1"/>
  <c r="V377" i="7" s="1"/>
  <c r="H377" i="7"/>
  <c r="J377" i="7" s="1"/>
  <c r="W378" i="7" s="1"/>
  <c r="H376" i="7"/>
  <c r="J376" i="7" s="1"/>
  <c r="R375" i="7"/>
  <c r="H375" i="7"/>
  <c r="J375" i="7" s="1"/>
  <c r="R374" i="7"/>
  <c r="U374" i="7" s="1"/>
  <c r="V374" i="7" s="1"/>
  <c r="X374" i="7" s="1"/>
  <c r="H374" i="7"/>
  <c r="J374" i="7" s="1"/>
  <c r="H373" i="7"/>
  <c r="J373" i="7" s="1"/>
  <c r="R372" i="7"/>
  <c r="H372" i="7"/>
  <c r="J372" i="7" s="1"/>
  <c r="H371" i="7"/>
  <c r="J371" i="7" s="1"/>
  <c r="H370" i="7"/>
  <c r="J370" i="7" s="1"/>
  <c r="H369" i="7"/>
  <c r="J369" i="7" s="1"/>
  <c r="R368" i="7"/>
  <c r="U368" i="7" s="1"/>
  <c r="V368" i="7" s="1"/>
  <c r="V367" i="7"/>
  <c r="U367" i="7"/>
  <c r="R367" i="7"/>
  <c r="R366" i="7"/>
  <c r="J366" i="7"/>
  <c r="H366" i="7"/>
  <c r="H365" i="7"/>
  <c r="J365" i="7" s="1"/>
  <c r="H364" i="7"/>
  <c r="J364" i="7" s="1"/>
  <c r="U363" i="7"/>
  <c r="V363" i="7" s="1"/>
  <c r="R363" i="7"/>
  <c r="H363" i="7"/>
  <c r="J363" i="7" s="1"/>
  <c r="H362" i="7"/>
  <c r="J362" i="7" s="1"/>
  <c r="R361" i="7"/>
  <c r="U361" i="7" s="1"/>
  <c r="V361" i="7" s="1"/>
  <c r="H361" i="7"/>
  <c r="J361" i="7" s="1"/>
  <c r="R360" i="7"/>
  <c r="R359" i="7"/>
  <c r="U359" i="7" s="1"/>
  <c r="V359" i="7" s="1"/>
  <c r="H359" i="7"/>
  <c r="J359" i="7" s="1"/>
  <c r="J358" i="7"/>
  <c r="H358" i="7"/>
  <c r="H357" i="7"/>
  <c r="J357" i="7" s="1"/>
  <c r="R356" i="7"/>
  <c r="J356" i="7"/>
  <c r="H356" i="7"/>
  <c r="H355" i="7"/>
  <c r="J355" i="7" s="1"/>
  <c r="H354" i="7"/>
  <c r="J354" i="7" s="1"/>
  <c r="H353" i="7"/>
  <c r="J353" i="7" s="1"/>
  <c r="H352" i="7"/>
  <c r="J352" i="7" s="1"/>
  <c r="R351" i="7"/>
  <c r="U351" i="7" s="1"/>
  <c r="V351" i="7" s="1"/>
  <c r="R350" i="7"/>
  <c r="H350" i="7"/>
  <c r="J350" i="7" s="1"/>
  <c r="H349" i="7"/>
  <c r="J349" i="7" s="1"/>
  <c r="R348" i="7"/>
  <c r="H348" i="7"/>
  <c r="J348" i="7" s="1"/>
  <c r="H347" i="7"/>
  <c r="J347" i="7" s="1"/>
  <c r="H346" i="7"/>
  <c r="J346" i="7" s="1"/>
  <c r="H345" i="7"/>
  <c r="J345" i="7" s="1"/>
  <c r="H344" i="7"/>
  <c r="J344" i="7" s="1"/>
  <c r="H343" i="7"/>
  <c r="J343" i="7" s="1"/>
  <c r="H342" i="7"/>
  <c r="J342" i="7" s="1"/>
  <c r="H341" i="7"/>
  <c r="J341" i="7" s="1"/>
  <c r="H340" i="7"/>
  <c r="J340" i="7" s="1"/>
  <c r="H339" i="7"/>
  <c r="J339" i="7" s="1"/>
  <c r="H338" i="7"/>
  <c r="J338" i="7" s="1"/>
  <c r="J337" i="7"/>
  <c r="R336" i="7"/>
  <c r="U335" i="7"/>
  <c r="V335" i="7" s="1"/>
  <c r="R335" i="7"/>
  <c r="R333" i="7"/>
  <c r="U333" i="7" s="1"/>
  <c r="V333" i="7" s="1"/>
  <c r="J333" i="7"/>
  <c r="J332" i="7"/>
  <c r="H332" i="7"/>
  <c r="H331" i="7"/>
  <c r="J331" i="7" s="1"/>
  <c r="H330" i="7"/>
  <c r="J330" i="7" s="1"/>
  <c r="H329" i="7"/>
  <c r="J329" i="7" s="1"/>
  <c r="H328" i="7"/>
  <c r="J328" i="7" s="1"/>
  <c r="H327" i="7"/>
  <c r="J327" i="7" s="1"/>
  <c r="H326" i="7"/>
  <c r="J326" i="7" s="1"/>
  <c r="H325" i="7"/>
  <c r="J325" i="7" s="1"/>
  <c r="J324" i="7"/>
  <c r="H324" i="7"/>
  <c r="J323" i="7"/>
  <c r="R322" i="7"/>
  <c r="R321" i="7"/>
  <c r="J321" i="7"/>
  <c r="R320" i="7"/>
  <c r="H320" i="7"/>
  <c r="J320" i="7" s="1"/>
  <c r="U319" i="7"/>
  <c r="V319" i="7" s="1"/>
  <c r="R319" i="7"/>
  <c r="H319" i="7"/>
  <c r="J319" i="7" s="1"/>
  <c r="R318" i="7"/>
  <c r="R317" i="7"/>
  <c r="H317" i="7"/>
  <c r="J317" i="7" s="1"/>
  <c r="H316" i="7"/>
  <c r="J316" i="7" s="1"/>
  <c r="R315" i="7"/>
  <c r="U315" i="7" s="1"/>
  <c r="R314" i="7"/>
  <c r="U314" i="7" s="1"/>
  <c r="V314" i="7" s="1"/>
  <c r="J314" i="7"/>
  <c r="J313" i="7"/>
  <c r="R312" i="7"/>
  <c r="U312" i="7" s="1"/>
  <c r="R311" i="7"/>
  <c r="U311" i="7" s="1"/>
  <c r="V311" i="7" s="1"/>
  <c r="R310" i="7"/>
  <c r="U310" i="7" s="1"/>
  <c r="V310" i="7" s="1"/>
  <c r="J310" i="7"/>
  <c r="R309" i="7"/>
  <c r="U309" i="7" s="1"/>
  <c r="U308" i="7"/>
  <c r="V308" i="7" s="1"/>
  <c r="R308" i="7"/>
  <c r="R307" i="7"/>
  <c r="U307" i="7" s="1"/>
  <c r="V307" i="7" s="1"/>
  <c r="H307" i="7"/>
  <c r="J307" i="7" s="1"/>
  <c r="R306" i="7"/>
  <c r="U306" i="7" s="1"/>
  <c r="R305" i="7"/>
  <c r="U305" i="7" s="1"/>
  <c r="H305" i="7"/>
  <c r="J305" i="7" s="1"/>
  <c r="H304" i="7"/>
  <c r="J304" i="7" s="1"/>
  <c r="R303" i="7"/>
  <c r="U303" i="7" s="1"/>
  <c r="H303" i="7"/>
  <c r="J303" i="7" s="1"/>
  <c r="R302" i="7"/>
  <c r="U302" i="7" s="1"/>
  <c r="V302" i="7" s="1"/>
  <c r="H302" i="7"/>
  <c r="J302" i="7" s="1"/>
  <c r="H301" i="7"/>
  <c r="J301" i="7" s="1"/>
  <c r="H300" i="7"/>
  <c r="J300" i="7" s="1"/>
  <c r="R299" i="7"/>
  <c r="U299" i="7" s="1"/>
  <c r="H299" i="7"/>
  <c r="J299" i="7" s="1"/>
  <c r="R298" i="7"/>
  <c r="U298" i="7" s="1"/>
  <c r="V298" i="7" s="1"/>
  <c r="W298" i="7" s="1"/>
  <c r="H298" i="7"/>
  <c r="J298" i="7" s="1"/>
  <c r="H297" i="7"/>
  <c r="J297" i="7" s="1"/>
  <c r="H296" i="7"/>
  <c r="J296" i="7" s="1"/>
  <c r="H295" i="7"/>
  <c r="J295" i="7" s="1"/>
  <c r="V294" i="7"/>
  <c r="R294" i="7"/>
  <c r="U294" i="7" s="1"/>
  <c r="H294" i="7"/>
  <c r="J294" i="7" s="1"/>
  <c r="H293" i="7"/>
  <c r="J293" i="7" s="1"/>
  <c r="H292" i="7"/>
  <c r="J292" i="7" s="1"/>
  <c r="H291" i="7"/>
  <c r="J291" i="7" s="1"/>
  <c r="H290" i="7"/>
  <c r="J290" i="7" s="1"/>
  <c r="J289" i="7"/>
  <c r="V288" i="7"/>
  <c r="R288" i="7"/>
  <c r="U288" i="7" s="1"/>
  <c r="R287" i="7"/>
  <c r="J287" i="7"/>
  <c r="H286" i="7"/>
  <c r="J286" i="7" s="1"/>
  <c r="H285" i="7"/>
  <c r="J285" i="7" s="1"/>
  <c r="H284" i="7"/>
  <c r="J284" i="7" s="1"/>
  <c r="H283" i="7"/>
  <c r="J283" i="7" s="1"/>
  <c r="H282" i="7"/>
  <c r="J282" i="7" s="1"/>
  <c r="J281" i="7"/>
  <c r="R280" i="7"/>
  <c r="J280" i="7"/>
  <c r="R279" i="7"/>
  <c r="H279" i="7"/>
  <c r="J279" i="7" s="1"/>
  <c r="H278" i="7"/>
  <c r="J278" i="7" s="1"/>
  <c r="U277" i="7"/>
  <c r="V277" i="7" s="1"/>
  <c r="U276" i="7"/>
  <c r="V276" i="7" s="1"/>
  <c r="U275" i="7"/>
  <c r="V275" i="7" s="1"/>
  <c r="H275" i="7"/>
  <c r="J275" i="7" s="1"/>
  <c r="H274" i="7"/>
  <c r="J274" i="7" s="1"/>
  <c r="H273" i="7"/>
  <c r="J273" i="7" s="1"/>
  <c r="H272" i="7"/>
  <c r="J272" i="7" s="1"/>
  <c r="H271" i="7"/>
  <c r="J271" i="7" s="1"/>
  <c r="H270" i="7"/>
  <c r="J270" i="7" s="1"/>
  <c r="R269" i="7"/>
  <c r="H269" i="7"/>
  <c r="J269" i="7" s="1"/>
  <c r="R268" i="7"/>
  <c r="J268" i="7"/>
  <c r="H268" i="7"/>
  <c r="H267" i="7"/>
  <c r="J267" i="7" s="1"/>
  <c r="R266" i="7"/>
  <c r="H266" i="7"/>
  <c r="J266" i="7" s="1"/>
  <c r="H265" i="7"/>
  <c r="J265" i="7" s="1"/>
  <c r="R264" i="7"/>
  <c r="U264" i="7" s="1"/>
  <c r="V264" i="7" s="1"/>
  <c r="H264" i="7"/>
  <c r="J264" i="7" s="1"/>
  <c r="J263" i="7"/>
  <c r="H263" i="7"/>
  <c r="R262" i="7"/>
  <c r="U262" i="7" s="1"/>
  <c r="V262" i="7" s="1"/>
  <c r="R261" i="7"/>
  <c r="J261" i="7"/>
  <c r="H261" i="7"/>
  <c r="R260" i="7"/>
  <c r="H260" i="7"/>
  <c r="J260" i="7" s="1"/>
  <c r="R259" i="7"/>
  <c r="U259" i="7" s="1"/>
  <c r="V259" i="7" s="1"/>
  <c r="W259" i="7" s="1"/>
  <c r="R258" i="7"/>
  <c r="U258" i="7" s="1"/>
  <c r="V258" i="7" s="1"/>
  <c r="R257" i="7"/>
  <c r="H257" i="7"/>
  <c r="J257" i="7" s="1"/>
  <c r="H256" i="7"/>
  <c r="J256" i="7" s="1"/>
  <c r="H255" i="7"/>
  <c r="J255" i="7" s="1"/>
  <c r="H254" i="7"/>
  <c r="J254" i="7" s="1"/>
  <c r="J253" i="7"/>
  <c r="R252" i="7"/>
  <c r="U252" i="7" s="1"/>
  <c r="V252" i="7" s="1"/>
  <c r="R251" i="7"/>
  <c r="U251" i="7" s="1"/>
  <c r="V251" i="7" s="1"/>
  <c r="R250" i="7"/>
  <c r="R249" i="7"/>
  <c r="J249" i="7"/>
  <c r="H248" i="7"/>
  <c r="J248" i="7" s="1"/>
  <c r="J247" i="7"/>
  <c r="H247" i="7"/>
  <c r="H246" i="7"/>
  <c r="J246" i="7" s="1"/>
  <c r="H245" i="7"/>
  <c r="J245" i="7" s="1"/>
  <c r="H244" i="7"/>
  <c r="J244" i="7" s="1"/>
  <c r="R243" i="7"/>
  <c r="R241" i="7"/>
  <c r="U241" i="7" s="1"/>
  <c r="V241" i="7" s="1"/>
  <c r="X241" i="7" s="1"/>
  <c r="R240" i="7"/>
  <c r="U240" i="7" s="1"/>
  <c r="R239" i="7"/>
  <c r="R238" i="7"/>
  <c r="U237" i="7"/>
  <c r="V237" i="7" s="1"/>
  <c r="R237" i="7"/>
  <c r="R235" i="7"/>
  <c r="R234" i="7"/>
  <c r="V234" i="7" s="1"/>
  <c r="X234" i="7" s="1"/>
  <c r="H234" i="7"/>
  <c r="J234" i="7" s="1"/>
  <c r="R233" i="7"/>
  <c r="V233" i="7" s="1"/>
  <c r="H233" i="7"/>
  <c r="J233" i="7" s="1"/>
  <c r="R232" i="7"/>
  <c r="H232" i="7"/>
  <c r="J232" i="7" s="1"/>
  <c r="R231" i="7"/>
  <c r="V231" i="7" s="1"/>
  <c r="H231" i="7"/>
  <c r="J231" i="7" s="1"/>
  <c r="R230" i="7"/>
  <c r="R229" i="7"/>
  <c r="J229" i="7"/>
  <c r="H229" i="7"/>
  <c r="R228" i="7"/>
  <c r="R227" i="7"/>
  <c r="H227" i="7"/>
  <c r="J227" i="7" s="1"/>
  <c r="R226" i="7"/>
  <c r="R224" i="7"/>
  <c r="H224" i="7"/>
  <c r="J224" i="7" s="1"/>
  <c r="R223" i="7"/>
  <c r="R222" i="7"/>
  <c r="R221" i="7"/>
  <c r="U221" i="7" s="1"/>
  <c r="V221" i="7" s="1"/>
  <c r="H221" i="7"/>
  <c r="J221" i="7" s="1"/>
  <c r="R220" i="7"/>
  <c r="H220" i="7"/>
  <c r="J220" i="7" s="1"/>
  <c r="R219" i="7"/>
  <c r="H219" i="7"/>
  <c r="J219" i="7" s="1"/>
  <c r="R218" i="7"/>
  <c r="U218" i="7" s="1"/>
  <c r="H218" i="7"/>
  <c r="J218" i="7" s="1"/>
  <c r="R217" i="7"/>
  <c r="U217" i="7" s="1"/>
  <c r="V217" i="7" s="1"/>
  <c r="H217" i="7"/>
  <c r="J217" i="7" s="1"/>
  <c r="R216" i="7"/>
  <c r="H216" i="7"/>
  <c r="J216" i="7" s="1"/>
  <c r="R215" i="7"/>
  <c r="H215" i="7"/>
  <c r="J215" i="7" s="1"/>
  <c r="V214" i="7"/>
  <c r="R214" i="7"/>
  <c r="U214" i="7" s="1"/>
  <c r="H214" i="7"/>
  <c r="J214" i="7" s="1"/>
  <c r="R213" i="7"/>
  <c r="U213" i="7" s="1"/>
  <c r="V213" i="7" s="1"/>
  <c r="H213" i="7"/>
  <c r="J213" i="7" s="1"/>
  <c r="H212" i="7"/>
  <c r="J212" i="7" s="1"/>
  <c r="H211" i="7"/>
  <c r="J211" i="7" s="1"/>
  <c r="H210" i="7"/>
  <c r="J210" i="7" s="1"/>
  <c r="H209" i="7"/>
  <c r="J209" i="7" s="1"/>
  <c r="J208" i="7"/>
  <c r="H208" i="7"/>
  <c r="H207" i="7"/>
  <c r="J207" i="7" s="1"/>
  <c r="R206" i="7"/>
  <c r="U205" i="7"/>
  <c r="V205" i="7" s="1"/>
  <c r="R205" i="7"/>
  <c r="H205" i="7"/>
  <c r="J205" i="7" s="1"/>
  <c r="U204" i="7"/>
  <c r="H204" i="7"/>
  <c r="J204" i="7" s="1"/>
  <c r="U203" i="7"/>
  <c r="H203" i="7"/>
  <c r="J203" i="7" s="1"/>
  <c r="U202" i="7"/>
  <c r="H202" i="7"/>
  <c r="J202" i="7" s="1"/>
  <c r="U201" i="7"/>
  <c r="J201" i="7"/>
  <c r="R200" i="7"/>
  <c r="J200" i="7"/>
  <c r="H199" i="7"/>
  <c r="J199" i="7" s="1"/>
  <c r="R198" i="7"/>
  <c r="H198" i="7"/>
  <c r="J198" i="7" s="1"/>
  <c r="H197" i="7"/>
  <c r="J197" i="7" s="1"/>
  <c r="J196" i="7"/>
  <c r="H196" i="7"/>
  <c r="R195" i="7"/>
  <c r="R194" i="7"/>
  <c r="U194" i="7" s="1"/>
  <c r="V194" i="7" s="1"/>
  <c r="R193" i="7"/>
  <c r="U193" i="7" s="1"/>
  <c r="V193" i="7" s="1"/>
  <c r="H193" i="7"/>
  <c r="J193" i="7" s="1"/>
  <c r="U192" i="7"/>
  <c r="H192" i="7"/>
  <c r="J192" i="7" s="1"/>
  <c r="R191" i="7"/>
  <c r="H191" i="7"/>
  <c r="J191" i="7" s="1"/>
  <c r="H190" i="7"/>
  <c r="J190" i="7" s="1"/>
  <c r="R189" i="7"/>
  <c r="U189" i="7" s="1"/>
  <c r="V189" i="7" s="1"/>
  <c r="X189" i="7" s="1"/>
  <c r="H189" i="7"/>
  <c r="J189" i="7" s="1"/>
  <c r="U188" i="7"/>
  <c r="H188" i="7"/>
  <c r="J188" i="7" s="1"/>
  <c r="U187" i="7"/>
  <c r="H187" i="7"/>
  <c r="J187" i="7" s="1"/>
  <c r="U186" i="7"/>
  <c r="H186" i="7"/>
  <c r="J186" i="7" s="1"/>
  <c r="R185" i="7"/>
  <c r="U185" i="7" s="1"/>
  <c r="V185" i="7" s="1"/>
  <c r="R184" i="7"/>
  <c r="U184" i="7" s="1"/>
  <c r="V184" i="7" s="1"/>
  <c r="R183" i="7"/>
  <c r="H183" i="7"/>
  <c r="J183" i="7" s="1"/>
  <c r="R182" i="7"/>
  <c r="U182" i="7" s="1"/>
  <c r="V182" i="7" s="1"/>
  <c r="H182" i="7"/>
  <c r="J182" i="7" s="1"/>
  <c r="H181" i="7"/>
  <c r="J181" i="7" s="1"/>
  <c r="H180" i="7"/>
  <c r="J180" i="7" s="1"/>
  <c r="H179" i="7"/>
  <c r="J179" i="7" s="1"/>
  <c r="R178" i="7"/>
  <c r="U178" i="7" s="1"/>
  <c r="V178" i="7" s="1"/>
  <c r="H178" i="7"/>
  <c r="J178" i="7" s="1"/>
  <c r="H177" i="7"/>
  <c r="J177" i="7" s="1"/>
  <c r="R176" i="7"/>
  <c r="U176" i="7" s="1"/>
  <c r="H176" i="7"/>
  <c r="J176" i="7" s="1"/>
  <c r="R175" i="7"/>
  <c r="H175" i="7"/>
  <c r="J175" i="7" s="1"/>
  <c r="R174" i="7"/>
  <c r="U174" i="7" s="1"/>
  <c r="V174" i="7" s="1"/>
  <c r="H174" i="7"/>
  <c r="J174" i="7" s="1"/>
  <c r="R173" i="7"/>
  <c r="H173" i="7"/>
  <c r="J173" i="7" s="1"/>
  <c r="R172" i="7"/>
  <c r="H172" i="7"/>
  <c r="J172" i="7" s="1"/>
  <c r="R171" i="7"/>
  <c r="H171" i="7"/>
  <c r="J171" i="7" s="1"/>
  <c r="R170" i="7"/>
  <c r="H170" i="7"/>
  <c r="J170" i="7" s="1"/>
  <c r="R169" i="7"/>
  <c r="H169" i="7"/>
  <c r="J169" i="7" s="1"/>
  <c r="R168" i="7"/>
  <c r="J168" i="7"/>
  <c r="R167" i="7"/>
  <c r="U167" i="7" s="1"/>
  <c r="V167" i="7" s="1"/>
  <c r="J167" i="7"/>
  <c r="H166" i="7"/>
  <c r="J166" i="7" s="1"/>
  <c r="R165" i="7"/>
  <c r="U165" i="7" s="1"/>
  <c r="V165" i="7" s="1"/>
  <c r="W165" i="7" s="1"/>
  <c r="R164" i="7"/>
  <c r="U164" i="7" s="1"/>
  <c r="J164" i="7"/>
  <c r="J163" i="7"/>
  <c r="H162" i="7"/>
  <c r="J162" i="7" s="1"/>
  <c r="H161" i="7"/>
  <c r="J161" i="7" s="1"/>
  <c r="H160" i="7"/>
  <c r="J160" i="7" s="1"/>
  <c r="R159" i="7"/>
  <c r="H159" i="7"/>
  <c r="J159" i="7" s="1"/>
  <c r="R158" i="7"/>
  <c r="H158" i="7"/>
  <c r="J158" i="7" s="1"/>
  <c r="R157" i="7"/>
  <c r="U157" i="7" s="1"/>
  <c r="H157" i="7"/>
  <c r="J157" i="7" s="1"/>
  <c r="R156" i="7"/>
  <c r="U156" i="7" s="1"/>
  <c r="H156" i="7"/>
  <c r="J156" i="7" s="1"/>
  <c r="R155" i="7"/>
  <c r="R154" i="7"/>
  <c r="U154" i="7" s="1"/>
  <c r="H154" i="7"/>
  <c r="J154" i="7" s="1"/>
  <c r="R153" i="7"/>
  <c r="U153" i="7" s="1"/>
  <c r="H153" i="7"/>
  <c r="J153" i="7" s="1"/>
  <c r="R152" i="7"/>
  <c r="U152" i="7" s="1"/>
  <c r="V152" i="7" s="1"/>
  <c r="R151" i="7"/>
  <c r="U151" i="7" s="1"/>
  <c r="H151" i="7"/>
  <c r="J151" i="7" s="1"/>
  <c r="R150" i="7"/>
  <c r="U150" i="7" s="1"/>
  <c r="H150" i="7"/>
  <c r="J150" i="7" s="1"/>
  <c r="R149" i="7"/>
  <c r="U149" i="7" s="1"/>
  <c r="H149" i="7"/>
  <c r="J149" i="7" s="1"/>
  <c r="H148" i="7"/>
  <c r="J148" i="7" s="1"/>
  <c r="H147" i="7"/>
  <c r="J147" i="7" s="1"/>
  <c r="H146" i="7"/>
  <c r="J146" i="7" s="1"/>
  <c r="R145" i="7"/>
  <c r="H145" i="7"/>
  <c r="J145" i="7" s="1"/>
  <c r="R144" i="7"/>
  <c r="U144" i="7" s="1"/>
  <c r="V144" i="7" s="1"/>
  <c r="J144" i="7"/>
  <c r="H144" i="7"/>
  <c r="H143" i="7"/>
  <c r="J143" i="7" s="1"/>
  <c r="H142" i="7"/>
  <c r="J142" i="7" s="1"/>
  <c r="H141" i="7"/>
  <c r="J141" i="7" s="1"/>
  <c r="H140" i="7"/>
  <c r="J140" i="7" s="1"/>
  <c r="H139" i="7"/>
  <c r="J139" i="7" s="1"/>
  <c r="H138" i="7"/>
  <c r="J138" i="7" s="1"/>
  <c r="R137" i="7"/>
  <c r="U137" i="7" s="1"/>
  <c r="V137" i="7" s="1"/>
  <c r="W137" i="7" s="1"/>
  <c r="X137" i="7" s="1"/>
  <c r="H137" i="7"/>
  <c r="J137" i="7" s="1"/>
  <c r="J136" i="7"/>
  <c r="H136" i="7"/>
  <c r="H135" i="7"/>
  <c r="J135" i="7" s="1"/>
  <c r="H134" i="7"/>
  <c r="J134" i="7" s="1"/>
  <c r="H133" i="7"/>
  <c r="J133" i="7" s="1"/>
  <c r="H132" i="7"/>
  <c r="J132" i="7" s="1"/>
  <c r="H131" i="7"/>
  <c r="J131" i="7" s="1"/>
  <c r="U130" i="7"/>
  <c r="V130" i="7" s="1"/>
  <c r="U129" i="7"/>
  <c r="V129" i="7" s="1"/>
  <c r="J129" i="7"/>
  <c r="X129" i="7" s="1"/>
  <c r="J128" i="7"/>
  <c r="R127" i="7"/>
  <c r="U127" i="7" s="1"/>
  <c r="V127" i="7" s="1"/>
  <c r="R126" i="7"/>
  <c r="R125" i="7"/>
  <c r="U125" i="7" s="1"/>
  <c r="R124" i="7"/>
  <c r="U124" i="7" s="1"/>
  <c r="V124" i="7" s="1"/>
  <c r="W124" i="7" s="1"/>
  <c r="R123" i="7"/>
  <c r="U123" i="7" s="1"/>
  <c r="V123" i="7" s="1"/>
  <c r="W123" i="7" s="1"/>
  <c r="R122" i="7"/>
  <c r="R121" i="7"/>
  <c r="U121" i="7" s="1"/>
  <c r="R120" i="7"/>
  <c r="U120" i="7" s="1"/>
  <c r="V120" i="7" s="1"/>
  <c r="W120" i="7" s="1"/>
  <c r="J120" i="7"/>
  <c r="H119" i="7"/>
  <c r="J119" i="7" s="1"/>
  <c r="H118" i="7"/>
  <c r="J118" i="7" s="1"/>
  <c r="H117" i="7"/>
  <c r="J117" i="7" s="1"/>
  <c r="R116" i="7"/>
  <c r="H116" i="7"/>
  <c r="J116" i="7" s="1"/>
  <c r="H115" i="7"/>
  <c r="J115" i="7" s="1"/>
  <c r="R114" i="7"/>
  <c r="U114" i="7" s="1"/>
  <c r="V114" i="7" s="1"/>
  <c r="R113" i="7"/>
  <c r="H113" i="7"/>
  <c r="J113" i="7" s="1"/>
  <c r="R112" i="7"/>
  <c r="U112" i="7" s="1"/>
  <c r="V112" i="7" s="1"/>
  <c r="W112" i="7" s="1"/>
  <c r="R111" i="7"/>
  <c r="R110" i="7"/>
  <c r="U110" i="7" s="1"/>
  <c r="R109" i="7"/>
  <c r="U109" i="7" s="1"/>
  <c r="R108" i="7"/>
  <c r="U108" i="7" s="1"/>
  <c r="V108" i="7" s="1"/>
  <c r="W108" i="7" s="1"/>
  <c r="H108" i="7"/>
  <c r="J108" i="7" s="1"/>
  <c r="R107" i="7"/>
  <c r="U107" i="7" s="1"/>
  <c r="H107" i="7"/>
  <c r="J107" i="7" s="1"/>
  <c r="H106" i="7"/>
  <c r="J106" i="7" s="1"/>
  <c r="H105" i="7"/>
  <c r="J105" i="7" s="1"/>
  <c r="U104" i="7"/>
  <c r="V104" i="7" s="1"/>
  <c r="R104" i="7"/>
  <c r="R103" i="7"/>
  <c r="U103" i="7" s="1"/>
  <c r="R102" i="7"/>
  <c r="R101" i="7"/>
  <c r="U101" i="7" s="1"/>
  <c r="R100" i="7"/>
  <c r="U100" i="7" s="1"/>
  <c r="V100" i="7" s="1"/>
  <c r="R99" i="7"/>
  <c r="U99" i="7" s="1"/>
  <c r="V99" i="7" s="1"/>
  <c r="H99" i="7"/>
  <c r="J99" i="7" s="1"/>
  <c r="H98" i="7"/>
  <c r="J98" i="7" s="1"/>
  <c r="H97" i="7"/>
  <c r="J97" i="7" s="1"/>
  <c r="H96" i="7"/>
  <c r="J96" i="7" s="1"/>
  <c r="H95" i="7"/>
  <c r="J95" i="7" s="1"/>
  <c r="H94" i="7"/>
  <c r="J94" i="7" s="1"/>
  <c r="J93" i="7"/>
  <c r="R92" i="7"/>
  <c r="U92" i="7" s="1"/>
  <c r="R91" i="7"/>
  <c r="U91" i="7" s="1"/>
  <c r="V91" i="7" s="1"/>
  <c r="R90" i="7"/>
  <c r="U90" i="7" s="1"/>
  <c r="J90" i="7"/>
  <c r="H89" i="7"/>
  <c r="J89" i="7" s="1"/>
  <c r="H88" i="7"/>
  <c r="J88" i="7" s="1"/>
  <c r="H87" i="7"/>
  <c r="J87" i="7" s="1"/>
  <c r="H86" i="7"/>
  <c r="J86" i="7" s="1"/>
  <c r="J85" i="7"/>
  <c r="H85" i="7"/>
  <c r="H84" i="7"/>
  <c r="J84" i="7" s="1"/>
  <c r="H83" i="7"/>
  <c r="J83" i="7" s="1"/>
  <c r="R82" i="7"/>
  <c r="H82" i="7"/>
  <c r="J82" i="7" s="1"/>
  <c r="R81" i="7"/>
  <c r="R80" i="7"/>
  <c r="U80" i="7" s="1"/>
  <c r="V80" i="7" s="1"/>
  <c r="R79" i="7"/>
  <c r="R78" i="7"/>
  <c r="U78" i="7" s="1"/>
  <c r="H78" i="7"/>
  <c r="J78" i="7" s="1"/>
  <c r="H77" i="7"/>
  <c r="J77" i="7" s="1"/>
  <c r="U76" i="7"/>
  <c r="V76" i="7" s="1"/>
  <c r="R76" i="7"/>
  <c r="H76" i="7"/>
  <c r="J76" i="7" s="1"/>
  <c r="H75" i="7"/>
  <c r="J75" i="7" s="1"/>
  <c r="V74" i="7"/>
  <c r="R74" i="7"/>
  <c r="U74" i="7" s="1"/>
  <c r="H74" i="7"/>
  <c r="J74" i="7" s="1"/>
  <c r="H73" i="7"/>
  <c r="J73" i="7" s="1"/>
  <c r="R72" i="7"/>
  <c r="H72" i="7"/>
  <c r="J72" i="7" s="1"/>
  <c r="H71" i="7"/>
  <c r="J71" i="7" s="1"/>
  <c r="R70" i="7"/>
  <c r="U70" i="7" s="1"/>
  <c r="R69" i="7"/>
  <c r="U69" i="7" s="1"/>
  <c r="V69" i="7" s="1"/>
  <c r="R68" i="7"/>
  <c r="U68" i="7" s="1"/>
  <c r="V68" i="7" s="1"/>
  <c r="H68" i="7"/>
  <c r="J68" i="7" s="1"/>
  <c r="R67" i="7"/>
  <c r="U67" i="7" s="1"/>
  <c r="H67" i="7"/>
  <c r="J67" i="7" s="1"/>
  <c r="R66" i="7"/>
  <c r="H66" i="7"/>
  <c r="J66" i="7" s="1"/>
  <c r="R65" i="7"/>
  <c r="U65" i="7" s="1"/>
  <c r="V65" i="7" s="1"/>
  <c r="H65" i="7"/>
  <c r="J65" i="7" s="1"/>
  <c r="R64" i="7"/>
  <c r="U64" i="7" s="1"/>
  <c r="V64" i="7" s="1"/>
  <c r="H64" i="7"/>
  <c r="J64" i="7" s="1"/>
  <c r="R63" i="7"/>
  <c r="U63" i="7" s="1"/>
  <c r="H63" i="7"/>
  <c r="J63" i="7" s="1"/>
  <c r="H62" i="7"/>
  <c r="J62" i="7" s="1"/>
  <c r="J61" i="7"/>
  <c r="R60" i="7"/>
  <c r="U60" i="7" s="1"/>
  <c r="V60" i="7" s="1"/>
  <c r="W60" i="7" s="1"/>
  <c r="R59" i="7"/>
  <c r="U59" i="7" s="1"/>
  <c r="V59" i="7" s="1"/>
  <c r="W59" i="7" s="1"/>
  <c r="R58" i="7"/>
  <c r="U58" i="7" s="1"/>
  <c r="V58" i="7" s="1"/>
  <c r="W58" i="7" s="1"/>
  <c r="U57" i="7"/>
  <c r="V57" i="7" s="1"/>
  <c r="W57" i="7" s="1"/>
  <c r="R57" i="7"/>
  <c r="J57" i="7"/>
  <c r="H56" i="7"/>
  <c r="J56" i="7" s="1"/>
  <c r="H55" i="7"/>
  <c r="J55" i="7" s="1"/>
  <c r="H54" i="7"/>
  <c r="J54" i="7" s="1"/>
  <c r="H53" i="7"/>
  <c r="J53" i="7" s="1"/>
  <c r="H52" i="7"/>
  <c r="J52" i="7" s="1"/>
  <c r="U51" i="7"/>
  <c r="V51" i="7" s="1"/>
  <c r="R51" i="7"/>
  <c r="H51" i="7"/>
  <c r="J51" i="7" s="1"/>
  <c r="H50" i="7"/>
  <c r="J50" i="7" s="1"/>
  <c r="H49" i="7"/>
  <c r="J49" i="7" s="1"/>
  <c r="H48" i="7"/>
  <c r="J48" i="7" s="1"/>
  <c r="J47" i="7"/>
  <c r="R46" i="7"/>
  <c r="U46" i="7" s="1"/>
  <c r="V46" i="7" s="1"/>
  <c r="W46" i="7" s="1"/>
  <c r="J46" i="7"/>
  <c r="R45" i="7"/>
  <c r="U45" i="7" s="1"/>
  <c r="R44" i="7"/>
  <c r="U44" i="7" s="1"/>
  <c r="V44" i="7" s="1"/>
  <c r="W44" i="7" s="1"/>
  <c r="H44" i="7"/>
  <c r="J44" i="7" s="1"/>
  <c r="H43" i="7"/>
  <c r="J43" i="7" s="1"/>
  <c r="H42" i="7"/>
  <c r="J42" i="7" s="1"/>
  <c r="J41" i="7"/>
  <c r="R40" i="7"/>
  <c r="U40" i="7" s="1"/>
  <c r="V40" i="7" s="1"/>
  <c r="W40" i="7" s="1"/>
  <c r="X40" i="7" s="1"/>
  <c r="J40" i="7"/>
  <c r="J39" i="7"/>
  <c r="R38" i="7"/>
  <c r="U38" i="7" s="1"/>
  <c r="J38" i="7"/>
  <c r="R37" i="7"/>
  <c r="U37" i="7" s="1"/>
  <c r="V37" i="7" s="1"/>
  <c r="W37" i="7" s="1"/>
  <c r="X37" i="7" s="1"/>
  <c r="J37" i="7"/>
  <c r="R36" i="7"/>
  <c r="R35" i="7"/>
  <c r="J34" i="7"/>
  <c r="J33" i="7"/>
  <c r="J32" i="7"/>
  <c r="J31" i="7"/>
  <c r="J30" i="7"/>
  <c r="J29" i="7"/>
  <c r="J28" i="7"/>
  <c r="R27" i="7"/>
  <c r="R26" i="7"/>
  <c r="J26" i="7"/>
  <c r="J25" i="7"/>
  <c r="R24" i="7"/>
  <c r="U24" i="7" s="1"/>
  <c r="V24" i="7" s="1"/>
  <c r="W24" i="7" s="1"/>
  <c r="R23" i="7"/>
  <c r="U23" i="7" s="1"/>
  <c r="V23" i="7" s="1"/>
  <c r="R22" i="7"/>
  <c r="U22" i="7" s="1"/>
  <c r="V22" i="7" s="1"/>
  <c r="R21" i="7"/>
  <c r="R20" i="7"/>
  <c r="J20" i="7"/>
  <c r="W23" i="7" s="1"/>
  <c r="R19" i="7"/>
  <c r="U19" i="7" s="1"/>
  <c r="V19" i="7" s="1"/>
  <c r="U18" i="7"/>
  <c r="V18" i="7" s="1"/>
  <c r="W18" i="7" s="1"/>
  <c r="R18" i="7"/>
  <c r="J18" i="7"/>
  <c r="X19" i="7" s="1"/>
  <c r="J17" i="7"/>
  <c r="U16" i="7"/>
  <c r="V16" i="7" s="1"/>
  <c r="R16" i="7"/>
  <c r="R15" i="7"/>
  <c r="U15" i="7" s="1"/>
  <c r="V15" i="7" s="1"/>
  <c r="J15" i="7"/>
  <c r="R14" i="7"/>
  <c r="R13" i="7"/>
  <c r="R12" i="7"/>
  <c r="U12" i="7" s="1"/>
  <c r="R11" i="7"/>
  <c r="U11" i="7" s="1"/>
  <c r="V11" i="7" s="1"/>
  <c r="P11" i="7"/>
  <c r="J11" i="7"/>
  <c r="J10" i="7"/>
  <c r="J9" i="7"/>
  <c r="J8" i="7"/>
  <c r="X996" i="10" l="1"/>
  <c r="W532" i="7"/>
  <c r="W11" i="7"/>
  <c r="V176" i="7"/>
  <c r="V240" i="7"/>
  <c r="W240" i="7" s="1"/>
  <c r="V680" i="7"/>
  <c r="W680" i="7" s="1"/>
  <c r="X680" i="7" s="1"/>
  <c r="W745" i="7"/>
  <c r="X745" i="7" s="1"/>
  <c r="V783" i="7"/>
  <c r="W783" i="7" s="1"/>
  <c r="W803" i="7"/>
  <c r="X803" i="7" s="1"/>
  <c r="W76" i="7"/>
  <c r="X76" i="7" s="1"/>
  <c r="W363" i="7"/>
  <c r="W377" i="7"/>
  <c r="X435" i="7"/>
  <c r="W451" i="7"/>
  <c r="W490" i="7"/>
  <c r="W486" i="7"/>
  <c r="W114" i="7"/>
  <c r="W194" i="7"/>
  <c r="X194" i="7" s="1"/>
  <c r="W276" i="7"/>
  <c r="W446" i="7"/>
  <c r="W483" i="7"/>
  <c r="W536" i="7"/>
  <c r="W561" i="7"/>
  <c r="U571" i="7"/>
  <c r="V571" i="7" s="1"/>
  <c r="W571" i="7" s="1"/>
  <c r="W601" i="7"/>
  <c r="X601" i="7" s="1"/>
  <c r="X661" i="7"/>
  <c r="V686" i="7"/>
  <c r="W686" i="7" s="1"/>
  <c r="X686" i="7" s="1"/>
  <c r="W696" i="7"/>
  <c r="X696" i="7" s="1"/>
  <c r="X1060" i="10"/>
  <c r="X1061" i="10"/>
  <c r="W1061" i="10"/>
  <c r="AD898" i="10"/>
  <c r="AD900" i="10"/>
  <c r="V925" i="10"/>
  <c r="W939" i="10"/>
  <c r="X939" i="10" s="1"/>
  <c r="W871" i="10"/>
  <c r="W880" i="10"/>
  <c r="W117" i="10"/>
  <c r="W1026" i="10"/>
  <c r="X1026" i="10" s="1"/>
  <c r="W887" i="10"/>
  <c r="W944" i="10"/>
  <c r="W979" i="10"/>
  <c r="V991" i="10"/>
  <c r="W991" i="10" s="1"/>
  <c r="X991" i="10" s="1"/>
  <c r="W1021" i="10"/>
  <c r="X1021" i="10" s="1"/>
  <c r="V878" i="10"/>
  <c r="W878" i="10" s="1"/>
  <c r="X878" i="10" s="1"/>
  <c r="V967" i="10"/>
  <c r="X967" i="10" s="1"/>
  <c r="V980" i="10"/>
  <c r="W980" i="10" s="1"/>
  <c r="W998" i="10"/>
  <c r="W15" i="10"/>
  <c r="V237" i="10"/>
  <c r="X237" i="10" s="1"/>
  <c r="V476" i="10"/>
  <c r="X476" i="10" s="1"/>
  <c r="U510" i="10"/>
  <c r="V510" i="10" s="1"/>
  <c r="W510" i="10" s="1"/>
  <c r="AD531" i="10"/>
  <c r="AD792" i="10"/>
  <c r="W884" i="10"/>
  <c r="X884" i="10" s="1"/>
  <c r="V949" i="10"/>
  <c r="X949" i="10" s="1"/>
  <c r="W950" i="10"/>
  <c r="W118" i="10"/>
  <c r="V447" i="10"/>
  <c r="W447" i="10" s="1"/>
  <c r="U486" i="10"/>
  <c r="V486" i="10" s="1"/>
  <c r="U503" i="10"/>
  <c r="V503" i="10" s="1"/>
  <c r="W424" i="10"/>
  <c r="V892" i="10"/>
  <c r="W892" i="10" s="1"/>
  <c r="W127" i="10"/>
  <c r="X431" i="10"/>
  <c r="W676" i="10"/>
  <c r="X676" i="10" s="1"/>
  <c r="V210" i="10"/>
  <c r="W210" i="10" s="1"/>
  <c r="U35" i="10"/>
  <c r="V35" i="10" s="1"/>
  <c r="W35" i="10" s="1"/>
  <c r="U231" i="10"/>
  <c r="V231" i="10" s="1"/>
  <c r="U370" i="10"/>
  <c r="V370" i="10" s="1"/>
  <c r="V436" i="10"/>
  <c r="X436" i="10" s="1"/>
  <c r="V514" i="10"/>
  <c r="X514" i="10" s="1"/>
  <c r="U531" i="10"/>
  <c r="V531" i="10" s="1"/>
  <c r="W531" i="10" s="1"/>
  <c r="AD791" i="10"/>
  <c r="V888" i="10"/>
  <c r="W888" i="10" s="1"/>
  <c r="W946" i="10"/>
  <c r="V1000" i="10"/>
  <c r="W1000" i="10" s="1"/>
  <c r="X1000" i="10" s="1"/>
  <c r="W1036" i="10"/>
  <c r="X873" i="10"/>
  <c r="W877" i="10"/>
  <c r="X877" i="10" s="1"/>
  <c r="W1063" i="10"/>
  <c r="AD108" i="10"/>
  <c r="V27" i="10"/>
  <c r="W27" i="10" s="1"/>
  <c r="W36" i="10"/>
  <c r="W59" i="10"/>
  <c r="AC71" i="10"/>
  <c r="AD71" i="10" s="1"/>
  <c r="W120" i="10"/>
  <c r="W124" i="10"/>
  <c r="AD455" i="10"/>
  <c r="U478" i="10"/>
  <c r="V478" i="10" s="1"/>
  <c r="W678" i="10"/>
  <c r="X678" i="10" s="1"/>
  <c r="W713" i="10"/>
  <c r="X713" i="10" s="1"/>
  <c r="W767" i="10"/>
  <c r="V769" i="10"/>
  <c r="X769" i="10" s="1"/>
  <c r="W868" i="10"/>
  <c r="W1023" i="10"/>
  <c r="X1023" i="10" s="1"/>
  <c r="AD1067" i="10"/>
  <c r="U861" i="10"/>
  <c r="V861" i="10" s="1"/>
  <c r="U876" i="10"/>
  <c r="V876" i="10" s="1"/>
  <c r="U926" i="10"/>
  <c r="V926" i="10" s="1"/>
  <c r="W926" i="10" s="1"/>
  <c r="X926" i="10" s="1"/>
  <c r="U985" i="10"/>
  <c r="V985" i="10" s="1"/>
  <c r="X985" i="10" s="1"/>
  <c r="U1032" i="10"/>
  <c r="V1032" i="10" s="1"/>
  <c r="W60" i="10"/>
  <c r="W101" i="10"/>
  <c r="W113" i="10"/>
  <c r="X113" i="10" s="1"/>
  <c r="W121" i="10"/>
  <c r="W123" i="10"/>
  <c r="U178" i="10"/>
  <c r="V178" i="10" s="1"/>
  <c r="V233" i="10"/>
  <c r="AD242" i="10"/>
  <c r="V257" i="10"/>
  <c r="X257" i="10" s="1"/>
  <c r="AC259" i="10"/>
  <c r="AD259" i="10" s="1"/>
  <c r="W295" i="10"/>
  <c r="AC299" i="10"/>
  <c r="AD299" i="10" s="1"/>
  <c r="U314" i="10"/>
  <c r="V314" i="10" s="1"/>
  <c r="W314" i="10" s="1"/>
  <c r="V343" i="10"/>
  <c r="W343" i="10" s="1"/>
  <c r="U356" i="10"/>
  <c r="V356" i="10" s="1"/>
  <c r="W356" i="10" s="1"/>
  <c r="U361" i="10"/>
  <c r="W416" i="10"/>
  <c r="V437" i="10"/>
  <c r="X437" i="10" s="1"/>
  <c r="U441" i="10"/>
  <c r="V441" i="10" s="1"/>
  <c r="W441" i="10" s="1"/>
  <c r="V445" i="10"/>
  <c r="X445" i="10" s="1"/>
  <c r="U480" i="10"/>
  <c r="V480" i="10" s="1"/>
  <c r="U520" i="10"/>
  <c r="V520" i="10" s="1"/>
  <c r="X520" i="10" s="1"/>
  <c r="V525" i="10"/>
  <c r="V528" i="10"/>
  <c r="W528" i="10" s="1"/>
  <c r="V532" i="10"/>
  <c r="X532" i="10" s="1"/>
  <c r="V622" i="10"/>
  <c r="W622" i="10" s="1"/>
  <c r="X622" i="10" s="1"/>
  <c r="AD690" i="10"/>
  <c r="W719" i="10"/>
  <c r="X719" i="10" s="1"/>
  <c r="AC769" i="10"/>
  <c r="AD769" i="10" s="1"/>
  <c r="W812" i="10"/>
  <c r="X812" i="10" s="1"/>
  <c r="W824" i="10"/>
  <c r="X824" i="10" s="1"/>
  <c r="U862" i="10"/>
  <c r="V862" i="10" s="1"/>
  <c r="AC922" i="10"/>
  <c r="AD922" i="10" s="1"/>
  <c r="U953" i="10"/>
  <c r="V953" i="10" s="1"/>
  <c r="W965" i="10"/>
  <c r="X965" i="10" s="1"/>
  <c r="U989" i="10"/>
  <c r="V989" i="10" s="1"/>
  <c r="W989" i="10" s="1"/>
  <c r="X989" i="10" s="1"/>
  <c r="U999" i="10"/>
  <c r="V999" i="10" s="1"/>
  <c r="W999" i="10" s="1"/>
  <c r="X999" i="10" s="1"/>
  <c r="U1017" i="10"/>
  <c r="V1017" i="10" s="1"/>
  <c r="W1017" i="10" s="1"/>
  <c r="X1017" i="10" s="1"/>
  <c r="U1037" i="10"/>
  <c r="V1037" i="10" s="1"/>
  <c r="X1082" i="10"/>
  <c r="W1082" i="10"/>
  <c r="AD607" i="10"/>
  <c r="W46" i="10"/>
  <c r="W65" i="10"/>
  <c r="X65" i="10" s="1"/>
  <c r="AD149" i="10"/>
  <c r="W354" i="10"/>
  <c r="W385" i="10"/>
  <c r="U414" i="10"/>
  <c r="V414" i="10" s="1"/>
  <c r="V474" i="10"/>
  <c r="W474" i="10" s="1"/>
  <c r="W522" i="10"/>
  <c r="AD616" i="10"/>
  <c r="AD753" i="10"/>
  <c r="AD779" i="10"/>
  <c r="U807" i="10"/>
  <c r="V807" i="10" s="1"/>
  <c r="W807" i="10" s="1"/>
  <c r="X807" i="10" s="1"/>
  <c r="X865" i="10"/>
  <c r="W865" i="10"/>
  <c r="W875" i="10"/>
  <c r="X880" i="10"/>
  <c r="U890" i="10"/>
  <c r="V890" i="10" s="1"/>
  <c r="U895" i="10"/>
  <c r="V895" i="10" s="1"/>
  <c r="U1046" i="10"/>
  <c r="V1046" i="10" s="1"/>
  <c r="AC1082" i="10"/>
  <c r="AD1082" i="10" s="1"/>
  <c r="V753" i="10"/>
  <c r="W753" i="10" s="1"/>
  <c r="X753" i="10" s="1"/>
  <c r="W12" i="10"/>
  <c r="W14" i="10"/>
  <c r="X271" i="10"/>
  <c r="X374" i="10"/>
  <c r="U439" i="10"/>
  <c r="V439" i="10" s="1"/>
  <c r="V502" i="10"/>
  <c r="X502" i="10" s="1"/>
  <c r="V530" i="10"/>
  <c r="AC534" i="10"/>
  <c r="AD534" i="10" s="1"/>
  <c r="V544" i="10"/>
  <c r="W544" i="10" s="1"/>
  <c r="AD608" i="10"/>
  <c r="U759" i="10"/>
  <c r="V759" i="10" s="1"/>
  <c r="AC856" i="10"/>
  <c r="AD856" i="10" s="1"/>
  <c r="U874" i="10"/>
  <c r="V874" i="10" s="1"/>
  <c r="W874" i="10" s="1"/>
  <c r="U891" i="10"/>
  <c r="V891" i="10" s="1"/>
  <c r="U951" i="10"/>
  <c r="V951" i="10" s="1"/>
  <c r="AC992" i="10"/>
  <c r="AD992" i="10" s="1"/>
  <c r="U1059" i="10"/>
  <c r="V1059" i="10" s="1"/>
  <c r="U1074" i="10"/>
  <c r="V1074" i="10" s="1"/>
  <c r="AD780" i="10"/>
  <c r="V796" i="10"/>
  <c r="W796" i="10" s="1"/>
  <c r="X796" i="10" s="1"/>
  <c r="V798" i="10"/>
  <c r="X798" i="10" s="1"/>
  <c r="V889" i="10"/>
  <c r="W889" i="10" s="1"/>
  <c r="V894" i="10"/>
  <c r="W894" i="10" s="1"/>
  <c r="V897" i="10"/>
  <c r="W897" i="10" s="1"/>
  <c r="X897" i="10" s="1"/>
  <c r="X944" i="10"/>
  <c r="AD950" i="10"/>
  <c r="V994" i="10"/>
  <c r="W994" i="10" s="1"/>
  <c r="X994" i="10" s="1"/>
  <c r="AD1058" i="10"/>
  <c r="W1081" i="10"/>
  <c r="W925" i="10"/>
  <c r="X925" i="10" s="1"/>
  <c r="W982" i="10"/>
  <c r="X982" i="10" s="1"/>
  <c r="X871" i="10"/>
  <c r="AD878" i="10"/>
  <c r="AD892" i="10"/>
  <c r="U896" i="10"/>
  <c r="V896" i="10" s="1"/>
  <c r="W896" i="10" s="1"/>
  <c r="V917" i="10"/>
  <c r="W930" i="10"/>
  <c r="X930" i="10" s="1"/>
  <c r="U935" i="10"/>
  <c r="V935" i="10" s="1"/>
  <c r="W935" i="10" s="1"/>
  <c r="X935" i="10" s="1"/>
  <c r="AD945" i="10"/>
  <c r="V1001" i="10"/>
  <c r="W1001" i="10" s="1"/>
  <c r="V1005" i="10"/>
  <c r="W1005" i="10" s="1"/>
  <c r="X1005" i="10" s="1"/>
  <c r="V1012" i="10"/>
  <c r="W1012" i="10" s="1"/>
  <c r="X1012" i="10" s="1"/>
  <c r="U1044" i="10"/>
  <c r="V1044" i="10" s="1"/>
  <c r="W1044" i="10" s="1"/>
  <c r="X1044" i="10" s="1"/>
  <c r="V1053" i="10"/>
  <c r="W1053" i="10" s="1"/>
  <c r="AD1065" i="10"/>
  <c r="U110" i="10"/>
  <c r="V110" i="10" s="1"/>
  <c r="U90" i="10"/>
  <c r="V90" i="10" s="1"/>
  <c r="U202" i="10"/>
  <c r="V202" i="10" s="1"/>
  <c r="V215" i="10"/>
  <c r="W215" i="10" s="1"/>
  <c r="W431" i="10"/>
  <c r="U538" i="10"/>
  <c r="V538" i="10" s="1"/>
  <c r="U107" i="10"/>
  <c r="V107" i="10" s="1"/>
  <c r="W107" i="10" s="1"/>
  <c r="U146" i="10"/>
  <c r="V146" i="10" s="1"/>
  <c r="W146" i="10" s="1"/>
  <c r="V151" i="10"/>
  <c r="X151" i="10" s="1"/>
  <c r="W156" i="10"/>
  <c r="U194" i="10"/>
  <c r="V194" i="10" s="1"/>
  <c r="U228" i="10"/>
  <c r="V228" i="10" s="1"/>
  <c r="AD304" i="10"/>
  <c r="U449" i="10"/>
  <c r="V449" i="10" s="1"/>
  <c r="W449" i="10" s="1"/>
  <c r="U78" i="10"/>
  <c r="V78" i="10" s="1"/>
  <c r="W78" i="10" s="1"/>
  <c r="U119" i="10"/>
  <c r="V119" i="10" s="1"/>
  <c r="U190" i="10"/>
  <c r="V190" i="10" s="1"/>
  <c r="U226" i="10"/>
  <c r="V226" i="10" s="1"/>
  <c r="U264" i="10"/>
  <c r="V264" i="10" s="1"/>
  <c r="W264" i="10" s="1"/>
  <c r="U426" i="10"/>
  <c r="V426" i="10" s="1"/>
  <c r="W426" i="10" s="1"/>
  <c r="W558" i="10"/>
  <c r="X558" i="10" s="1"/>
  <c r="W701" i="10"/>
  <c r="X701" i="10" s="1"/>
  <c r="X775" i="10"/>
  <c r="W105" i="10"/>
  <c r="U420" i="10"/>
  <c r="V420" i="10" s="1"/>
  <c r="W420" i="10" s="1"/>
  <c r="W546" i="10"/>
  <c r="V557" i="10"/>
  <c r="W557" i="10" s="1"/>
  <c r="X557" i="10" s="1"/>
  <c r="V574" i="10"/>
  <c r="W574" i="10" s="1"/>
  <c r="W595" i="10"/>
  <c r="X595" i="10" s="1"/>
  <c r="X653" i="10"/>
  <c r="V714" i="10"/>
  <c r="W714" i="10" s="1"/>
  <c r="X714" i="10" s="1"/>
  <c r="V582" i="10"/>
  <c r="W582" i="10" s="1"/>
  <c r="W37" i="10"/>
  <c r="X37" i="10" s="1"/>
  <c r="W108" i="10"/>
  <c r="U122" i="10"/>
  <c r="V122" i="10" s="1"/>
  <c r="U154" i="10"/>
  <c r="V154" i="10" s="1"/>
  <c r="W154" i="10" s="1"/>
  <c r="V171" i="10"/>
  <c r="W171" i="10" s="1"/>
  <c r="U175" i="10"/>
  <c r="V175" i="10" s="1"/>
  <c r="W175" i="10" s="1"/>
  <c r="W220" i="10"/>
  <c r="U223" i="10"/>
  <c r="V223" i="10" s="1"/>
  <c r="X223" i="10" s="1"/>
  <c r="V318" i="10"/>
  <c r="W318" i="10" s="1"/>
  <c r="W430" i="10"/>
  <c r="V493" i="10"/>
  <c r="X493" i="10" s="1"/>
  <c r="U534" i="10"/>
  <c r="V534" i="10" s="1"/>
  <c r="V535" i="10"/>
  <c r="X535" i="10" s="1"/>
  <c r="W541" i="10"/>
  <c r="W583" i="10"/>
  <c r="U618" i="10"/>
  <c r="V618" i="10" s="1"/>
  <c r="W618" i="10" s="1"/>
  <c r="X618" i="10" s="1"/>
  <c r="X651" i="10"/>
  <c r="V656" i="10"/>
  <c r="W656" i="10" s="1"/>
  <c r="X656" i="10" s="1"/>
  <c r="V746" i="10"/>
  <c r="W746" i="10" s="1"/>
  <c r="X746" i="10" s="1"/>
  <c r="W148" i="10"/>
  <c r="W299" i="10"/>
  <c r="W13" i="10"/>
  <c r="U18" i="10"/>
  <c r="V18" i="10" s="1"/>
  <c r="W23" i="10"/>
  <c r="U109" i="10"/>
  <c r="V109" i="10" s="1"/>
  <c r="AC118" i="10"/>
  <c r="AD118" i="10" s="1"/>
  <c r="V152" i="10"/>
  <c r="X152" i="10" s="1"/>
  <c r="X161" i="10"/>
  <c r="V248" i="10"/>
  <c r="X248" i="10" s="1"/>
  <c r="W273" i="10"/>
  <c r="U307" i="10"/>
  <c r="V307" i="10" s="1"/>
  <c r="V308" i="10"/>
  <c r="X308" i="10" s="1"/>
  <c r="AD360" i="10"/>
  <c r="V418" i="10"/>
  <c r="W418" i="10" s="1"/>
  <c r="AC458" i="10"/>
  <c r="AD458" i="10" s="1"/>
  <c r="V621" i="10"/>
  <c r="W621" i="10" s="1"/>
  <c r="W164" i="10"/>
  <c r="W271" i="10"/>
  <c r="W316" i="10"/>
  <c r="U494" i="10"/>
  <c r="V494" i="10" s="1"/>
  <c r="W761" i="10"/>
  <c r="W255" i="10"/>
  <c r="U596" i="10"/>
  <c r="V596" i="10" s="1"/>
  <c r="W596" i="10" s="1"/>
  <c r="X596" i="10" s="1"/>
  <c r="X14" i="10"/>
  <c r="X19" i="10"/>
  <c r="AD91" i="10"/>
  <c r="V99" i="10"/>
  <c r="W99" i="10" s="1"/>
  <c r="W126" i="10"/>
  <c r="V150" i="10"/>
  <c r="W150" i="10" s="1"/>
  <c r="V180" i="10"/>
  <c r="W180" i="10" s="1"/>
  <c r="W196" i="10"/>
  <c r="V214" i="10"/>
  <c r="W214" i="10" s="1"/>
  <c r="V224" i="10"/>
  <c r="W224" i="10" s="1"/>
  <c r="W230" i="10"/>
  <c r="W272" i="10"/>
  <c r="V302" i="10"/>
  <c r="W302" i="10" s="1"/>
  <c r="U306" i="10"/>
  <c r="V306" i="10" s="1"/>
  <c r="W374" i="10"/>
  <c r="U422" i="10"/>
  <c r="V422" i="10" s="1"/>
  <c r="W422" i="10" s="1"/>
  <c r="U539" i="10"/>
  <c r="V539" i="10" s="1"/>
  <c r="U555" i="10"/>
  <c r="V555" i="10" s="1"/>
  <c r="W555" i="10" s="1"/>
  <c r="X555" i="10" s="1"/>
  <c r="U691" i="10"/>
  <c r="V691" i="10" s="1"/>
  <c r="W691" i="10" s="1"/>
  <c r="X691" i="10" s="1"/>
  <c r="U718" i="10"/>
  <c r="V718" i="10" s="1"/>
  <c r="W718" i="10" s="1"/>
  <c r="X718" i="10" s="1"/>
  <c r="W775" i="10"/>
  <c r="V536" i="10"/>
  <c r="W536" i="10" s="1"/>
  <c r="W575" i="10"/>
  <c r="X575" i="10" s="1"/>
  <c r="W587" i="10"/>
  <c r="X587" i="10" s="1"/>
  <c r="W799" i="10"/>
  <c r="X799" i="10" s="1"/>
  <c r="W428" i="10"/>
  <c r="W482" i="10"/>
  <c r="W543" i="10"/>
  <c r="W680" i="10"/>
  <c r="X680" i="10" s="1"/>
  <c r="X767" i="10"/>
  <c r="W778" i="10"/>
  <c r="W445" i="10"/>
  <c r="V458" i="10"/>
  <c r="X458" i="10" s="1"/>
  <c r="V698" i="10"/>
  <c r="W698" i="10" s="1"/>
  <c r="X698" i="10" s="1"/>
  <c r="V700" i="10"/>
  <c r="W700" i="10" s="1"/>
  <c r="X700" i="10" s="1"/>
  <c r="W703" i="10"/>
  <c r="X703" i="10" s="1"/>
  <c r="V717" i="10"/>
  <c r="W717" i="10" s="1"/>
  <c r="X717" i="10" s="1"/>
  <c r="U720" i="10"/>
  <c r="V720" i="10" s="1"/>
  <c r="W720" i="10" s="1"/>
  <c r="X720" i="10" s="1"/>
  <c r="V742" i="10"/>
  <c r="W742" i="10" s="1"/>
  <c r="X742" i="10" s="1"/>
  <c r="W744" i="10"/>
  <c r="X744" i="10" s="1"/>
  <c r="V749" i="10"/>
  <c r="W749" i="10" s="1"/>
  <c r="X749" i="10" s="1"/>
  <c r="X692" i="10"/>
  <c r="W692" i="10"/>
  <c r="X881" i="10"/>
  <c r="W881" i="10"/>
  <c r="W589" i="10"/>
  <c r="X589" i="10" s="1"/>
  <c r="X882" i="10"/>
  <c r="W882" i="10"/>
  <c r="U745" i="10"/>
  <c r="V745" i="10" s="1"/>
  <c r="W745" i="10" s="1"/>
  <c r="X745" i="10" s="1"/>
  <c r="AC815" i="10"/>
  <c r="AD815" i="10" s="1"/>
  <c r="U837" i="10"/>
  <c r="V837" i="10" s="1"/>
  <c r="U864" i="10"/>
  <c r="V864" i="10" s="1"/>
  <c r="W864" i="10" s="1"/>
  <c r="X864" i="10" s="1"/>
  <c r="U867" i="10"/>
  <c r="V867" i="10" s="1"/>
  <c r="W1041" i="10"/>
  <c r="X1041" i="10"/>
  <c r="U556" i="10"/>
  <c r="V556" i="10" s="1"/>
  <c r="W556" i="10" s="1"/>
  <c r="X556" i="10" s="1"/>
  <c r="AC558" i="10"/>
  <c r="AD558" i="10" s="1"/>
  <c r="AC565" i="10"/>
  <c r="AD565" i="10" s="1"/>
  <c r="U569" i="10"/>
  <c r="V569" i="10" s="1"/>
  <c r="W569" i="10" s="1"/>
  <c r="AC569" i="10"/>
  <c r="AD569" i="10" s="1"/>
  <c r="U570" i="10"/>
  <c r="V570" i="10" s="1"/>
  <c r="W570" i="10" s="1"/>
  <c r="AC570" i="10"/>
  <c r="AD570" i="10" s="1"/>
  <c r="U576" i="10"/>
  <c r="V576" i="10" s="1"/>
  <c r="W576" i="10" s="1"/>
  <c r="U577" i="10"/>
  <c r="V577" i="10" s="1"/>
  <c r="U594" i="10"/>
  <c r="V594" i="10" s="1"/>
  <c r="W594" i="10" s="1"/>
  <c r="X594" i="10" s="1"/>
  <c r="U611" i="10"/>
  <c r="V611" i="10" s="1"/>
  <c r="W611" i="10" s="1"/>
  <c r="U619" i="10"/>
  <c r="V619" i="10" s="1"/>
  <c r="W619" i="10" s="1"/>
  <c r="U623" i="10"/>
  <c r="V623" i="10" s="1"/>
  <c r="W623" i="10" s="1"/>
  <c r="AC635" i="10"/>
  <c r="AD635" i="10" s="1"/>
  <c r="U636" i="10"/>
  <c r="V636" i="10" s="1"/>
  <c r="W636" i="10" s="1"/>
  <c r="U658" i="10"/>
  <c r="V658" i="10" s="1"/>
  <c r="W658" i="10" s="1"/>
  <c r="X658" i="10" s="1"/>
  <c r="U661" i="10"/>
  <c r="V661" i="10" s="1"/>
  <c r="W661" i="10" s="1"/>
  <c r="X661" i="10" s="1"/>
  <c r="U669" i="10"/>
  <c r="V669" i="10" s="1"/>
  <c r="W669" i="10" s="1"/>
  <c r="AC669" i="10"/>
  <c r="AD669" i="10" s="1"/>
  <c r="AC670" i="10"/>
  <c r="AD670" i="10" s="1"/>
  <c r="U671" i="10"/>
  <c r="W671" i="10" s="1"/>
  <c r="U672" i="10"/>
  <c r="W672" i="10" s="1"/>
  <c r="U674" i="10"/>
  <c r="V674" i="10" s="1"/>
  <c r="W674" i="10" s="1"/>
  <c r="U683" i="10"/>
  <c r="V683" i="10" s="1"/>
  <c r="W683" i="10" s="1"/>
  <c r="X683" i="10" s="1"/>
  <c r="U689" i="10"/>
  <c r="V689" i="10" s="1"/>
  <c r="W689" i="10" s="1"/>
  <c r="X689" i="10" s="1"/>
  <c r="U693" i="10"/>
  <c r="V693" i="10" s="1"/>
  <c r="U694" i="10"/>
  <c r="V694" i="10" s="1"/>
  <c r="U705" i="10"/>
  <c r="V705" i="10" s="1"/>
  <c r="W705" i="10" s="1"/>
  <c r="X705" i="10" s="1"/>
  <c r="U757" i="10"/>
  <c r="V757" i="10" s="1"/>
  <c r="W757" i="10" s="1"/>
  <c r="X757" i="10" s="1"/>
  <c r="U760" i="10"/>
  <c r="V760" i="10" s="1"/>
  <c r="W768" i="10"/>
  <c r="U819" i="10"/>
  <c r="V819" i="10" s="1"/>
  <c r="W819" i="10" s="1"/>
  <c r="X819" i="10" s="1"/>
  <c r="W869" i="10"/>
  <c r="X889" i="10"/>
  <c r="U921" i="10"/>
  <c r="V921" i="10" s="1"/>
  <c r="U1018" i="10"/>
  <c r="V1018" i="10" s="1"/>
  <c r="W1018" i="10" s="1"/>
  <c r="X1018" i="10" s="1"/>
  <c r="AC1032" i="10"/>
  <c r="AD1032" i="10" s="1"/>
  <c r="AC762" i="10"/>
  <c r="AD762" i="10" s="1"/>
  <c r="U809" i="10"/>
  <c r="V809" i="10" s="1"/>
  <c r="U901" i="10"/>
  <c r="V901" i="10" s="1"/>
  <c r="W901" i="10" s="1"/>
  <c r="X901" i="10" s="1"/>
  <c r="U943" i="10"/>
  <c r="V943" i="10" s="1"/>
  <c r="AC571" i="10"/>
  <c r="AD571" i="10" s="1"/>
  <c r="U572" i="10"/>
  <c r="V572" i="10" s="1"/>
  <c r="W572" i="10" s="1"/>
  <c r="X572" i="10" s="1"/>
  <c r="U588" i="10"/>
  <c r="V588" i="10" s="1"/>
  <c r="W588" i="10" s="1"/>
  <c r="X588" i="10" s="1"/>
  <c r="U590" i="10"/>
  <c r="V590" i="10" s="1"/>
  <c r="W590" i="10" s="1"/>
  <c r="X590" i="10" s="1"/>
  <c r="Z590" i="10" s="1"/>
  <c r="U597" i="10"/>
  <c r="V597" i="10" s="1"/>
  <c r="W597" i="10" s="1"/>
  <c r="X597" i="10" s="1"/>
  <c r="AC606" i="10"/>
  <c r="AD606" i="10" s="1"/>
  <c r="U615" i="10"/>
  <c r="V615" i="10" s="1"/>
  <c r="W615" i="10" s="1"/>
  <c r="U616" i="10"/>
  <c r="V616" i="10" s="1"/>
  <c r="W616" i="10" s="1"/>
  <c r="X616" i="10" s="1"/>
  <c r="U617" i="10"/>
  <c r="V617" i="10" s="1"/>
  <c r="W617" i="10" s="1"/>
  <c r="X617" i="10" s="1"/>
  <c r="U620" i="10"/>
  <c r="V620" i="10" s="1"/>
  <c r="W620" i="10" s="1"/>
  <c r="U624" i="10"/>
  <c r="V624" i="10" s="1"/>
  <c r="W624" i="10" s="1"/>
  <c r="U632" i="10"/>
  <c r="V632" i="10" s="1"/>
  <c r="W632" i="10" s="1"/>
  <c r="U637" i="10"/>
  <c r="V637" i="10" s="1"/>
  <c r="W637" i="10" s="1"/>
  <c r="U641" i="10"/>
  <c r="V641" i="10" s="1"/>
  <c r="W641" i="10" s="1"/>
  <c r="U642" i="10"/>
  <c r="V642" i="10" s="1"/>
  <c r="W642" i="10" s="1"/>
  <c r="AC642" i="10"/>
  <c r="AD642" i="10" s="1"/>
  <c r="U643" i="10"/>
  <c r="V643" i="10" s="1"/>
  <c r="W643" i="10" s="1"/>
  <c r="U650" i="10"/>
  <c r="V650" i="10" s="1"/>
  <c r="W650" i="10" s="1"/>
  <c r="X650" i="10" s="1"/>
  <c r="AC661" i="10"/>
  <c r="AD661" i="10" s="1"/>
  <c r="U675" i="10"/>
  <c r="V675" i="10" s="1"/>
  <c r="W675" i="10" s="1"/>
  <c r="X675" i="10" s="1"/>
  <c r="U677" i="10"/>
  <c r="V677" i="10" s="1"/>
  <c r="W677" i="10" s="1"/>
  <c r="X677" i="10" s="1"/>
  <c r="U679" i="10"/>
  <c r="V679" i="10" s="1"/>
  <c r="W679" i="10" s="1"/>
  <c r="X679" i="10" s="1"/>
  <c r="U681" i="10"/>
  <c r="V681" i="10" s="1"/>
  <c r="W681" i="10" s="1"/>
  <c r="X681" i="10" s="1"/>
  <c r="U690" i="10"/>
  <c r="V690" i="10" s="1"/>
  <c r="W690" i="10" s="1"/>
  <c r="X690" i="10" s="1"/>
  <c r="AC693" i="10"/>
  <c r="AD693" i="10" s="1"/>
  <c r="U721" i="10"/>
  <c r="V721" i="10" s="1"/>
  <c r="W721" i="10" s="1"/>
  <c r="X721" i="10" s="1"/>
  <c r="U743" i="10"/>
  <c r="V743" i="10" s="1"/>
  <c r="W743" i="10" s="1"/>
  <c r="X743" i="10" s="1"/>
  <c r="U752" i="10"/>
  <c r="V752" i="10" s="1"/>
  <c r="W752" i="10" s="1"/>
  <c r="X752" i="10" s="1"/>
  <c r="V762" i="10"/>
  <c r="W762" i="10" s="1"/>
  <c r="V777" i="10"/>
  <c r="X778" i="10"/>
  <c r="AD784" i="10"/>
  <c r="U790" i="10"/>
  <c r="V790" i="10" s="1"/>
  <c r="W790" i="10" s="1"/>
  <c r="X790" i="10" s="1"/>
  <c r="U808" i="10"/>
  <c r="V808" i="10" s="1"/>
  <c r="U810" i="10"/>
  <c r="V810" i="10" s="1"/>
  <c r="AC814" i="10"/>
  <c r="AD814" i="10" s="1"/>
  <c r="U816" i="10"/>
  <c r="V816" i="10" s="1"/>
  <c r="W817" i="10"/>
  <c r="V836" i="10"/>
  <c r="W836" i="10" s="1"/>
  <c r="V872" i="10"/>
  <c r="W872" i="10" s="1"/>
  <c r="V885" i="10"/>
  <c r="W885" i="10" s="1"/>
  <c r="X885" i="10" s="1"/>
  <c r="V704" i="10"/>
  <c r="W704" i="10" s="1"/>
  <c r="X704" i="10" s="1"/>
  <c r="U740" i="10"/>
  <c r="V740" i="10" s="1"/>
  <c r="W740" i="10" s="1"/>
  <c r="V756" i="10"/>
  <c r="W756" i="10" s="1"/>
  <c r="X756" i="10" s="1"/>
  <c r="AC759" i="10"/>
  <c r="AD759" i="10" s="1"/>
  <c r="AD761" i="10"/>
  <c r="V774" i="10"/>
  <c r="W774" i="10" s="1"/>
  <c r="X774" i="10" s="1"/>
  <c r="AD776" i="10"/>
  <c r="V781" i="10"/>
  <c r="W781" i="10" s="1"/>
  <c r="X781" i="10" s="1"/>
  <c r="V800" i="10"/>
  <c r="W800" i="10" s="1"/>
  <c r="X800" i="10" s="1"/>
  <c r="V870" i="10"/>
  <c r="W870" i="10" s="1"/>
  <c r="W873" i="10"/>
  <c r="X875" i="10"/>
  <c r="V879" i="10"/>
  <c r="W879" i="10" s="1"/>
  <c r="X879" i="10" s="1"/>
  <c r="AD881" i="10"/>
  <c r="V883" i="10"/>
  <c r="X887" i="10"/>
  <c r="AC889" i="10"/>
  <c r="AD889" i="10" s="1"/>
  <c r="U1064" i="10"/>
  <c r="V1064" i="10" s="1"/>
  <c r="AD915" i="10"/>
  <c r="U929" i="10"/>
  <c r="V929" i="10" s="1"/>
  <c r="X950" i="10"/>
  <c r="W967" i="10"/>
  <c r="X986" i="10"/>
  <c r="W986" i="10"/>
  <c r="U988" i="10"/>
  <c r="V988" i="10" s="1"/>
  <c r="W988" i="10" s="1"/>
  <c r="U990" i="10"/>
  <c r="V990" i="10" s="1"/>
  <c r="W990" i="10" s="1"/>
  <c r="X990" i="10" s="1"/>
  <c r="U997" i="10"/>
  <c r="V997" i="10" s="1"/>
  <c r="W997" i="10" s="1"/>
  <c r="X997" i="10" s="1"/>
  <c r="X1001" i="10"/>
  <c r="X1002" i="10"/>
  <c r="W1002" i="10"/>
  <c r="AD1007" i="10"/>
  <c r="U1019" i="10"/>
  <c r="V1019" i="10" s="1"/>
  <c r="W1019" i="10" s="1"/>
  <c r="X1019" i="10" s="1"/>
  <c r="U1052" i="10"/>
  <c r="V1052" i="10" s="1"/>
  <c r="X1053" i="10"/>
  <c r="U1056" i="10"/>
  <c r="V1056" i="10" s="1"/>
  <c r="W1056" i="10" s="1"/>
  <c r="X1056" i="10" s="1"/>
  <c r="AC1064" i="10"/>
  <c r="AD1064" i="10" s="1"/>
  <c r="X761" i="10"/>
  <c r="U945" i="10"/>
  <c r="V945" i="10" s="1"/>
  <c r="X946" i="10"/>
  <c r="U952" i="10"/>
  <c r="V952" i="10" s="1"/>
  <c r="U983" i="10"/>
  <c r="V983" i="10" s="1"/>
  <c r="V987" i="10"/>
  <c r="W987" i="10" s="1"/>
  <c r="X987" i="10" s="1"/>
  <c r="AC990" i="10"/>
  <c r="AD990" i="10" s="1"/>
  <c r="V1003" i="10"/>
  <c r="U1020" i="10"/>
  <c r="V1020" i="10" s="1"/>
  <c r="W1020" i="10" s="1"/>
  <c r="X1020" i="10" s="1"/>
  <c r="U1033" i="10"/>
  <c r="V1033" i="10" s="1"/>
  <c r="X1036" i="10"/>
  <c r="V1055" i="10"/>
  <c r="W1055" i="10" s="1"/>
  <c r="X1055" i="10" s="1"/>
  <c r="AD893" i="10"/>
  <c r="V902" i="10"/>
  <c r="W902" i="10" s="1"/>
  <c r="X902" i="10" s="1"/>
  <c r="V922" i="10"/>
  <c r="U931" i="10"/>
  <c r="V931" i="10" s="1"/>
  <c r="W931" i="10" s="1"/>
  <c r="X931" i="10" s="1"/>
  <c r="U940" i="10"/>
  <c r="V940" i="10" s="1"/>
  <c r="W940" i="10" s="1"/>
  <c r="X940" i="10" s="1"/>
  <c r="V947" i="10"/>
  <c r="W947" i="10" s="1"/>
  <c r="AC952" i="10"/>
  <c r="AD952" i="10" s="1"/>
  <c r="X968" i="10"/>
  <c r="W968" i="10"/>
  <c r="U995" i="10"/>
  <c r="V995" i="10" s="1"/>
  <c r="W995" i="10" s="1"/>
  <c r="X995" i="10" s="1"/>
  <c r="AC996" i="10"/>
  <c r="AD996" i="10" s="1"/>
  <c r="AC1033" i="10"/>
  <c r="AD1033" i="10" s="1"/>
  <c r="V1038" i="10"/>
  <c r="W1038" i="10" s="1"/>
  <c r="AD951" i="10"/>
  <c r="AD954" i="10"/>
  <c r="X979" i="10"/>
  <c r="AD1037" i="10"/>
  <c r="V1045" i="10"/>
  <c r="W1045" i="10" s="1"/>
  <c r="X1045" i="10" s="1"/>
  <c r="V1066" i="10"/>
  <c r="W1066" i="10" s="1"/>
  <c r="W1083" i="10"/>
  <c r="AD947" i="10"/>
  <c r="U948" i="10"/>
  <c r="V948" i="10" s="1"/>
  <c r="AD948" i="10"/>
  <c r="V966" i="10"/>
  <c r="W966" i="10" s="1"/>
  <c r="U981" i="10"/>
  <c r="V981" i="10" s="1"/>
  <c r="V984" i="10"/>
  <c r="W984" i="10" s="1"/>
  <c r="V993" i="10"/>
  <c r="W993" i="10" s="1"/>
  <c r="X993" i="10" s="1"/>
  <c r="V1004" i="10"/>
  <c r="W1004" i="10" s="1"/>
  <c r="X1004" i="10" s="1"/>
  <c r="V1006" i="10"/>
  <c r="W1006" i="10" s="1"/>
  <c r="X1006" i="10" s="1"/>
  <c r="V1016" i="10"/>
  <c r="W1016" i="10" s="1"/>
  <c r="X1016" i="10" s="1"/>
  <c r="V1031" i="10"/>
  <c r="W1031" i="10" s="1"/>
  <c r="V1054" i="10"/>
  <c r="W1054" i="10" s="1"/>
  <c r="X1063" i="10"/>
  <c r="V1065" i="10"/>
  <c r="U1075" i="10"/>
  <c r="V1075" i="10" s="1"/>
  <c r="X1081" i="10"/>
  <c r="X141" i="10"/>
  <c r="W141" i="10"/>
  <c r="X69" i="10"/>
  <c r="W69" i="10"/>
  <c r="X79" i="10"/>
  <c r="X111" i="10"/>
  <c r="W111" i="10"/>
  <c r="X15" i="10"/>
  <c r="W64" i="10"/>
  <c r="X64" i="10" s="1"/>
  <c r="W72" i="10"/>
  <c r="X72" i="10" s="1"/>
  <c r="W79" i="10"/>
  <c r="X100" i="10"/>
  <c r="X101" i="10"/>
  <c r="W100" i="10"/>
  <c r="W68" i="10"/>
  <c r="X126" i="10"/>
  <c r="U181" i="10"/>
  <c r="V181" i="10" s="1"/>
  <c r="AC219" i="10"/>
  <c r="AD219" i="10" s="1"/>
  <c r="U234" i="10"/>
  <c r="V234" i="10" s="1"/>
  <c r="U258" i="10"/>
  <c r="V258" i="10" s="1"/>
  <c r="U16" i="10"/>
  <c r="V16" i="10" s="1"/>
  <c r="W22" i="10"/>
  <c r="U44" i="10"/>
  <c r="V44" i="10" s="1"/>
  <c r="U51" i="10"/>
  <c r="V51" i="10" s="1"/>
  <c r="W51" i="10" s="1"/>
  <c r="X51" i="10" s="1"/>
  <c r="U57" i="10"/>
  <c r="V57" i="10" s="1"/>
  <c r="W57" i="10" s="1"/>
  <c r="AC58" i="10"/>
  <c r="AD58" i="10" s="1"/>
  <c r="U63" i="10"/>
  <c r="V63" i="10" s="1"/>
  <c r="W63" i="10" s="1"/>
  <c r="X63" i="10" s="1"/>
  <c r="U74" i="10"/>
  <c r="V74" i="10" s="1"/>
  <c r="W74" i="10" s="1"/>
  <c r="X74" i="10" s="1"/>
  <c r="AC86" i="10"/>
  <c r="AD86" i="10" s="1"/>
  <c r="AC94" i="10"/>
  <c r="AD94" i="10" s="1"/>
  <c r="X108" i="10"/>
  <c r="AC120" i="10"/>
  <c r="AD120" i="10" s="1"/>
  <c r="U173" i="10"/>
  <c r="V173" i="10" s="1"/>
  <c r="AC218" i="10"/>
  <c r="AD218" i="10" s="1"/>
  <c r="AC224" i="10"/>
  <c r="AD224" i="10" s="1"/>
  <c r="AC273" i="10"/>
  <c r="AD273" i="10" s="1"/>
  <c r="U11" i="10"/>
  <c r="V11" i="10" s="1"/>
  <c r="X12" i="10"/>
  <c r="AC16" i="10"/>
  <c r="AD16" i="10" s="1"/>
  <c r="W19" i="10"/>
  <c r="U20" i="10"/>
  <c r="V20" i="10" s="1"/>
  <c r="W20" i="10" s="1"/>
  <c r="U21" i="10"/>
  <c r="V21" i="10" s="1"/>
  <c r="U24" i="10"/>
  <c r="V24" i="10" s="1"/>
  <c r="W24" i="10" s="1"/>
  <c r="AC24" i="10"/>
  <c r="AD24" i="10" s="1"/>
  <c r="X27" i="10"/>
  <c r="U38" i="10"/>
  <c r="V38" i="10" s="1"/>
  <c r="W38" i="10" s="1"/>
  <c r="X38" i="10" s="1"/>
  <c r="V40" i="10"/>
  <c r="W40" i="10" s="1"/>
  <c r="X40" i="10" s="1"/>
  <c r="U45" i="10"/>
  <c r="V45" i="10" s="1"/>
  <c r="V58" i="10"/>
  <c r="W58" i="10" s="1"/>
  <c r="U66" i="10"/>
  <c r="V66" i="10" s="1"/>
  <c r="W66" i="10" s="1"/>
  <c r="X66" i="10" s="1"/>
  <c r="V67" i="10"/>
  <c r="W67" i="10" s="1"/>
  <c r="X67" i="10" s="1"/>
  <c r="V70" i="10"/>
  <c r="W70" i="10" s="1"/>
  <c r="AC70" i="10"/>
  <c r="AD70" i="10" s="1"/>
  <c r="U76" i="10"/>
  <c r="V76" i="10" s="1"/>
  <c r="W76" i="10" s="1"/>
  <c r="X76" i="10" s="1"/>
  <c r="V80" i="10"/>
  <c r="W80" i="10" s="1"/>
  <c r="AC80" i="10"/>
  <c r="AD80" i="10" s="1"/>
  <c r="V81" i="10"/>
  <c r="W81" i="10" s="1"/>
  <c r="AC81" i="10"/>
  <c r="AD81" i="10" s="1"/>
  <c r="AC87" i="10"/>
  <c r="AD87" i="10" s="1"/>
  <c r="AD88" i="10"/>
  <c r="V91" i="10"/>
  <c r="AD96" i="10"/>
  <c r="V106" i="10"/>
  <c r="W106" i="10" s="1"/>
  <c r="AD112" i="10"/>
  <c r="X124" i="10"/>
  <c r="X123" i="10"/>
  <c r="X121" i="10"/>
  <c r="X120" i="10"/>
  <c r="X118" i="10"/>
  <c r="X117" i="10"/>
  <c r="AC119" i="10"/>
  <c r="AD119" i="10" s="1"/>
  <c r="AC123" i="10"/>
  <c r="AD123" i="10" s="1"/>
  <c r="AD124" i="10"/>
  <c r="X127" i="10"/>
  <c r="U134" i="10"/>
  <c r="V134" i="10" s="1"/>
  <c r="W134" i="10" s="1"/>
  <c r="X134" i="10" s="1"/>
  <c r="V142" i="10"/>
  <c r="W142" i="10" s="1"/>
  <c r="X142" i="10" s="1"/>
  <c r="V149" i="10"/>
  <c r="W149" i="10" s="1"/>
  <c r="U155" i="10"/>
  <c r="V155" i="10" s="1"/>
  <c r="W155" i="10" s="1"/>
  <c r="X162" i="10"/>
  <c r="U182" i="10"/>
  <c r="V182" i="10" s="1"/>
  <c r="W182" i="10" s="1"/>
  <c r="X196" i="10"/>
  <c r="U212" i="10"/>
  <c r="V212" i="10" s="1"/>
  <c r="U213" i="10"/>
  <c r="V213" i="10" s="1"/>
  <c r="V217" i="10"/>
  <c r="W217" i="10" s="1"/>
  <c r="U219" i="10"/>
  <c r="V219" i="10" s="1"/>
  <c r="V222" i="10"/>
  <c r="W222" i="10" s="1"/>
  <c r="W229" i="10"/>
  <c r="X229" i="10"/>
  <c r="U235" i="10"/>
  <c r="V235" i="10" s="1"/>
  <c r="X236" i="10"/>
  <c r="W236" i="10"/>
  <c r="U245" i="10"/>
  <c r="V245" i="10" s="1"/>
  <c r="U247" i="10"/>
  <c r="V247" i="10" s="1"/>
  <c r="W275" i="10"/>
  <c r="W82" i="10"/>
  <c r="X82" i="10" s="1"/>
  <c r="X211" i="10"/>
  <c r="W211" i="10"/>
  <c r="AC255" i="10"/>
  <c r="AD255" i="10" s="1"/>
  <c r="W363" i="10"/>
  <c r="X363" i="10"/>
  <c r="X400" i="10"/>
  <c r="W400" i="10"/>
  <c r="W26" i="10"/>
  <c r="U92" i="10"/>
  <c r="V92" i="10" s="1"/>
  <c r="AD92" i="10"/>
  <c r="AD95" i="10"/>
  <c r="V104" i="10"/>
  <c r="W104" i="10" s="1"/>
  <c r="X104" i="10" s="1"/>
  <c r="X105" i="10"/>
  <c r="AC132" i="10"/>
  <c r="AD132" i="10" s="1"/>
  <c r="W162" i="10"/>
  <c r="AC177" i="10"/>
  <c r="AD177" i="10" s="1"/>
  <c r="U188" i="10"/>
  <c r="V188" i="10" s="1"/>
  <c r="U191" i="10"/>
  <c r="V191" i="10" s="1"/>
  <c r="W191" i="10" s="1"/>
  <c r="X220" i="10"/>
  <c r="AD226" i="10"/>
  <c r="U239" i="10"/>
  <c r="V239" i="10" s="1"/>
  <c r="AD98" i="10"/>
  <c r="AD101" i="10"/>
  <c r="AD127" i="10"/>
  <c r="V147" i="10"/>
  <c r="W147" i="10" s="1"/>
  <c r="X148" i="10"/>
  <c r="W161" i="10"/>
  <c r="W172" i="10"/>
  <c r="AC176" i="10"/>
  <c r="AD176" i="10" s="1"/>
  <c r="U179" i="10"/>
  <c r="V179" i="10" s="1"/>
  <c r="W179" i="10" s="1"/>
  <c r="AC191" i="10"/>
  <c r="AD191" i="10" s="1"/>
  <c r="U218" i="10"/>
  <c r="V218" i="10" s="1"/>
  <c r="U225" i="10"/>
  <c r="V225" i="10" s="1"/>
  <c r="W225" i="10" s="1"/>
  <c r="W227" i="10"/>
  <c r="W237" i="10"/>
  <c r="W233" i="10"/>
  <c r="X233" i="10"/>
  <c r="AC272" i="10"/>
  <c r="AD272" i="10" s="1"/>
  <c r="V283" i="10"/>
  <c r="W303" i="10"/>
  <c r="X303" i="10"/>
  <c r="W358" i="10"/>
  <c r="AC373" i="10"/>
  <c r="AD373" i="10" s="1"/>
  <c r="U386" i="10"/>
  <c r="V386" i="10" s="1"/>
  <c r="AC520" i="10"/>
  <c r="AD520" i="10" s="1"/>
  <c r="V153" i="10"/>
  <c r="W153" i="10" s="1"/>
  <c r="V201" i="10"/>
  <c r="V216" i="10"/>
  <c r="V246" i="10"/>
  <c r="V256" i="10"/>
  <c r="V260" i="10"/>
  <c r="AD261" i="10"/>
  <c r="U262" i="10"/>
  <c r="V262" i="10" s="1"/>
  <c r="V276" i="10"/>
  <c r="W276" i="10" s="1"/>
  <c r="U294" i="10"/>
  <c r="V294" i="10" s="1"/>
  <c r="W294" i="10" s="1"/>
  <c r="V301" i="10"/>
  <c r="W301" i="10" s="1"/>
  <c r="V305" i="10"/>
  <c r="AD305" i="10"/>
  <c r="AC311" i="10"/>
  <c r="AD311" i="10" s="1"/>
  <c r="U315" i="10"/>
  <c r="V315" i="10" s="1"/>
  <c r="W315" i="10" s="1"/>
  <c r="AD317" i="10"/>
  <c r="V328" i="10"/>
  <c r="W330" i="10"/>
  <c r="AD362" i="10"/>
  <c r="U369" i="10"/>
  <c r="V369" i="10" s="1"/>
  <c r="U415" i="10"/>
  <c r="V415" i="10" s="1"/>
  <c r="X430" i="10"/>
  <c r="U453" i="10"/>
  <c r="V453" i="10" s="1"/>
  <c r="W453" i="10" s="1"/>
  <c r="V457" i="10"/>
  <c r="X469" i="10"/>
  <c r="W469" i="10"/>
  <c r="U527" i="10"/>
  <c r="V527" i="10" s="1"/>
  <c r="W527" i="10" s="1"/>
  <c r="AC542" i="10"/>
  <c r="AD542" i="10" s="1"/>
  <c r="AC251" i="10"/>
  <c r="AD251" i="10" s="1"/>
  <c r="AC321" i="10"/>
  <c r="AD321" i="10" s="1"/>
  <c r="U346" i="10"/>
  <c r="V346" i="10" s="1"/>
  <c r="U384" i="10"/>
  <c r="V384" i="10" s="1"/>
  <c r="W384" i="10" s="1"/>
  <c r="V433" i="10"/>
  <c r="U463" i="10"/>
  <c r="V463" i="10" s="1"/>
  <c r="V186" i="10"/>
  <c r="X186" i="10" s="1"/>
  <c r="V209" i="10"/>
  <c r="AD214" i="10"/>
  <c r="W248" i="10"/>
  <c r="V253" i="10"/>
  <c r="W253" i="10" s="1"/>
  <c r="V254" i="10"/>
  <c r="W254" i="10" s="1"/>
  <c r="X273" i="10"/>
  <c r="X272" i="10"/>
  <c r="U284" i="10"/>
  <c r="V284" i="10" s="1"/>
  <c r="V298" i="10"/>
  <c r="W298" i="10" s="1"/>
  <c r="V310" i="10"/>
  <c r="W311" i="10"/>
  <c r="V317" i="10"/>
  <c r="W317" i="10" s="1"/>
  <c r="U331" i="10"/>
  <c r="V331" i="10" s="1"/>
  <c r="U345" i="10"/>
  <c r="V345" i="10" s="1"/>
  <c r="V351" i="10"/>
  <c r="W351" i="10" s="1"/>
  <c r="V355" i="10"/>
  <c r="U362" i="10"/>
  <c r="V362" i="10" s="1"/>
  <c r="U372" i="10"/>
  <c r="V372" i="10" s="1"/>
  <c r="U376" i="10"/>
  <c r="V376" i="10" s="1"/>
  <c r="W376" i="10" s="1"/>
  <c r="AD380" i="10"/>
  <c r="U432" i="10"/>
  <c r="V432" i="10" s="1"/>
  <c r="U448" i="10"/>
  <c r="V448" i="10" s="1"/>
  <c r="W448" i="10" s="1"/>
  <c r="U450" i="10"/>
  <c r="V450" i="10" s="1"/>
  <c r="W450" i="10" s="1"/>
  <c r="X450" i="10" s="1"/>
  <c r="V451" i="10"/>
  <c r="W451" i="10" s="1"/>
  <c r="U452" i="10"/>
  <c r="V452" i="10" s="1"/>
  <c r="W452" i="10" s="1"/>
  <c r="X462" i="10"/>
  <c r="W462" i="10"/>
  <c r="U499" i="10"/>
  <c r="V499" i="10" s="1"/>
  <c r="U479" i="10"/>
  <c r="V479" i="10" s="1"/>
  <c r="U491" i="10"/>
  <c r="V491" i="10" s="1"/>
  <c r="U507" i="10"/>
  <c r="V507" i="10" s="1"/>
  <c r="W507" i="10" s="1"/>
  <c r="X255" i="10"/>
  <c r="V265" i="10"/>
  <c r="W265" i="10" s="1"/>
  <c r="V290" i="10"/>
  <c r="W290" i="10" s="1"/>
  <c r="V304" i="10"/>
  <c r="AD361" i="10"/>
  <c r="V367" i="10"/>
  <c r="V373" i="10"/>
  <c r="W383" i="10"/>
  <c r="V399" i="10"/>
  <c r="X461" i="10"/>
  <c r="W461" i="10"/>
  <c r="U484" i="10"/>
  <c r="V484" i="10" s="1"/>
  <c r="W484" i="10" s="1"/>
  <c r="U492" i="10"/>
  <c r="V492" i="10" s="1"/>
  <c r="AC381" i="10"/>
  <c r="AD381" i="10" s="1"/>
  <c r="V401" i="10"/>
  <c r="U417" i="10"/>
  <c r="V417" i="10" s="1"/>
  <c r="W417" i="10" s="1"/>
  <c r="U419" i="10"/>
  <c r="V419" i="10" s="1"/>
  <c r="W419" i="10" s="1"/>
  <c r="U421" i="10"/>
  <c r="V421" i="10" s="1"/>
  <c r="W421" i="10" s="1"/>
  <c r="U423" i="10"/>
  <c r="V423" i="10" s="1"/>
  <c r="W423" i="10" s="1"/>
  <c r="U425" i="10"/>
  <c r="V425" i="10" s="1"/>
  <c r="W425" i="10" s="1"/>
  <c r="U427" i="10"/>
  <c r="V427" i="10" s="1"/>
  <c r="U429" i="10"/>
  <c r="V429" i="10" s="1"/>
  <c r="W429" i="10" s="1"/>
  <c r="U442" i="10"/>
  <c r="V442" i="10" s="1"/>
  <c r="W442" i="10" s="1"/>
  <c r="V456" i="10"/>
  <c r="U464" i="10"/>
  <c r="V464" i="10" s="1"/>
  <c r="U468" i="10"/>
  <c r="V468" i="10" s="1"/>
  <c r="W468" i="10" s="1"/>
  <c r="U487" i="10"/>
  <c r="V487" i="10" s="1"/>
  <c r="V497" i="10"/>
  <c r="W530" i="10"/>
  <c r="X528" i="10"/>
  <c r="AC521" i="10"/>
  <c r="AD521" i="10" s="1"/>
  <c r="U459" i="10"/>
  <c r="V459" i="10" s="1"/>
  <c r="U513" i="10"/>
  <c r="V513" i="10" s="1"/>
  <c r="X525" i="10"/>
  <c r="W525" i="10"/>
  <c r="AC539" i="10"/>
  <c r="AD539" i="10" s="1"/>
  <c r="X545" i="10"/>
  <c r="W545" i="10"/>
  <c r="V460" i="10"/>
  <c r="W460" i="10" s="1"/>
  <c r="AC462" i="10"/>
  <c r="AD462" i="10" s="1"/>
  <c r="AC477" i="10"/>
  <c r="AD477" i="10" s="1"/>
  <c r="X482" i="10"/>
  <c r="U483" i="10"/>
  <c r="V483" i="10" s="1"/>
  <c r="U495" i="10"/>
  <c r="V495" i="10" s="1"/>
  <c r="U498" i="10"/>
  <c r="V498" i="10" s="1"/>
  <c r="U500" i="10"/>
  <c r="V500" i="10" s="1"/>
  <c r="U505" i="10"/>
  <c r="V505" i="10" s="1"/>
  <c r="W505" i="10" s="1"/>
  <c r="AD536" i="10"/>
  <c r="U537" i="10"/>
  <c r="V537" i="10" s="1"/>
  <c r="W537" i="10" s="1"/>
  <c r="V540" i="10"/>
  <c r="W540" i="10" s="1"/>
  <c r="U542" i="10"/>
  <c r="V542" i="10" s="1"/>
  <c r="W542" i="10" s="1"/>
  <c r="U543" i="7"/>
  <c r="V543" i="7" s="1"/>
  <c r="X865" i="7"/>
  <c r="W865" i="7"/>
  <c r="U655" i="7"/>
  <c r="V655" i="7"/>
  <c r="W655" i="7" s="1"/>
  <c r="X655" i="7" s="1"/>
  <c r="V1077" i="7"/>
  <c r="W1077" i="7" s="1"/>
  <c r="U1077" i="7"/>
  <c r="V157" i="7"/>
  <c r="W440" i="7"/>
  <c r="X440" i="7"/>
  <c r="U802" i="7"/>
  <c r="V802" i="7"/>
  <c r="V943" i="7"/>
  <c r="W943" i="7" s="1"/>
  <c r="X943" i="7" s="1"/>
  <c r="U943" i="7"/>
  <c r="W64" i="7"/>
  <c r="X64" i="7" s="1"/>
  <c r="U260" i="7"/>
  <c r="V260" i="7"/>
  <c r="W260" i="7" s="1"/>
  <c r="U782" i="7"/>
  <c r="V782" i="7"/>
  <c r="W782" i="7" s="1"/>
  <c r="V823" i="7"/>
  <c r="W823" i="7" s="1"/>
  <c r="X823" i="7" s="1"/>
  <c r="U823" i="7"/>
  <c r="U82" i="7"/>
  <c r="V82" i="7" s="1"/>
  <c r="W82" i="7" s="1"/>
  <c r="X82" i="7" s="1"/>
  <c r="U388" i="7"/>
  <c r="V388" i="7" s="1"/>
  <c r="W388" i="7" s="1"/>
  <c r="W499" i="7"/>
  <c r="X499" i="7"/>
  <c r="U885" i="7"/>
  <c r="V885" i="7" s="1"/>
  <c r="U1021" i="7"/>
  <c r="V1021" i="7" s="1"/>
  <c r="W1021" i="7" s="1"/>
  <c r="X1021" i="7" s="1"/>
  <c r="V151" i="7"/>
  <c r="W151" i="7" s="1"/>
  <c r="U159" i="7"/>
  <c r="V159" i="7" s="1"/>
  <c r="W159" i="7" s="1"/>
  <c r="V90" i="7"/>
  <c r="W90" i="7" s="1"/>
  <c r="U116" i="7"/>
  <c r="V116" i="7" s="1"/>
  <c r="W116" i="7" s="1"/>
  <c r="X116" i="7" s="1"/>
  <c r="V164" i="7"/>
  <c r="W164" i="7" s="1"/>
  <c r="U235" i="7"/>
  <c r="V235" i="7" s="1"/>
  <c r="W258" i="7"/>
  <c r="U420" i="7"/>
  <c r="V420" i="7" s="1"/>
  <c r="W420" i="7" s="1"/>
  <c r="X443" i="7"/>
  <c r="U455" i="7"/>
  <c r="V455" i="7" s="1"/>
  <c r="W455" i="7" s="1"/>
  <c r="X781" i="7"/>
  <c r="W781" i="7"/>
  <c r="U821" i="7"/>
  <c r="V821" i="7"/>
  <c r="W821" i="7" s="1"/>
  <c r="X529" i="7"/>
  <c r="W682" i="7"/>
  <c r="X682" i="7" s="1"/>
  <c r="U779" i="7"/>
  <c r="V779" i="7"/>
  <c r="W779" i="7" s="1"/>
  <c r="X779" i="7" s="1"/>
  <c r="U840" i="7"/>
  <c r="V840" i="7" s="1"/>
  <c r="U871" i="7"/>
  <c r="V871" i="7"/>
  <c r="W871" i="7" s="1"/>
  <c r="V929" i="7"/>
  <c r="W929" i="7" s="1"/>
  <c r="X929" i="7" s="1"/>
  <c r="U1019" i="7"/>
  <c r="V1019" i="7" s="1"/>
  <c r="W1019" i="7" s="1"/>
  <c r="X1019" i="7" s="1"/>
  <c r="V1029" i="7"/>
  <c r="W1029" i="7" s="1"/>
  <c r="X1029" i="7" s="1"/>
  <c r="V1035" i="7"/>
  <c r="W1035" i="7" s="1"/>
  <c r="U1035" i="7"/>
  <c r="W167" i="7"/>
  <c r="X205" i="7"/>
  <c r="W262" i="7"/>
  <c r="W390" i="7"/>
  <c r="W422" i="7"/>
  <c r="W127" i="7"/>
  <c r="V149" i="7"/>
  <c r="V153" i="7"/>
  <c r="X165" i="7"/>
  <c r="V218" i="7"/>
  <c r="W218" i="7" s="1"/>
  <c r="W275" i="7"/>
  <c r="V424" i="7"/>
  <c r="W426" i="7"/>
  <c r="U436" i="7"/>
  <c r="V436" i="7" s="1"/>
  <c r="V509" i="7"/>
  <c r="W509" i="7" s="1"/>
  <c r="W511" i="7"/>
  <c r="W524" i="7"/>
  <c r="X538" i="7"/>
  <c r="U625" i="7"/>
  <c r="V625" i="7" s="1"/>
  <c r="W625" i="7" s="1"/>
  <c r="V634" i="7"/>
  <c r="W634" i="7" s="1"/>
  <c r="X634" i="7" s="1"/>
  <c r="U647" i="7"/>
  <c r="V647" i="7" s="1"/>
  <c r="W647" i="7" s="1"/>
  <c r="V684" i="7"/>
  <c r="W684" i="7" s="1"/>
  <c r="X684" i="7" s="1"/>
  <c r="U687" i="7"/>
  <c r="V687" i="7" s="1"/>
  <c r="W687" i="7" s="1"/>
  <c r="X687" i="7" s="1"/>
  <c r="V794" i="7"/>
  <c r="W794" i="7" s="1"/>
  <c r="X794" i="7" s="1"/>
  <c r="U814" i="7"/>
  <c r="V814" i="7" s="1"/>
  <c r="W875" i="7"/>
  <c r="U929" i="7"/>
  <c r="X955" i="7"/>
  <c r="U983" i="7"/>
  <c r="V983" i="7" s="1"/>
  <c r="W990" i="7"/>
  <c r="U998" i="7"/>
  <c r="V998" i="7" s="1"/>
  <c r="W998" i="7" s="1"/>
  <c r="X998" i="7" s="1"/>
  <c r="W379" i="7"/>
  <c r="W435" i="7"/>
  <c r="W437" i="7"/>
  <c r="W453" i="7"/>
  <c r="W478" i="7"/>
  <c r="W534" i="7"/>
  <c r="W545" i="7"/>
  <c r="W547" i="7"/>
  <c r="V578" i="7"/>
  <c r="W578" i="7" s="1"/>
  <c r="U621" i="7"/>
  <c r="V621" i="7" s="1"/>
  <c r="W621" i="7" s="1"/>
  <c r="X621" i="7" s="1"/>
  <c r="U642" i="7"/>
  <c r="V642" i="7"/>
  <c r="W642" i="7" s="1"/>
  <c r="U780" i="7"/>
  <c r="V780" i="7" s="1"/>
  <c r="U877" i="7"/>
  <c r="V877" i="7" s="1"/>
  <c r="V879" i="7"/>
  <c r="W879" i="7" s="1"/>
  <c r="U884" i="7"/>
  <c r="V884" i="7" s="1"/>
  <c r="V984" i="7"/>
  <c r="X984" i="7" s="1"/>
  <c r="V1006" i="7"/>
  <c r="X1006" i="7" s="1"/>
  <c r="U1006" i="7"/>
  <c r="V1044" i="7"/>
  <c r="W1044" i="7" s="1"/>
  <c r="V1066" i="7"/>
  <c r="W1066" i="7" s="1"/>
  <c r="U1066" i="7"/>
  <c r="W750" i="7"/>
  <c r="X750" i="7" s="1"/>
  <c r="X766" i="7"/>
  <c r="V820" i="7"/>
  <c r="W820" i="7" s="1"/>
  <c r="X954" i="7"/>
  <c r="U1015" i="7"/>
  <c r="V1015" i="7" s="1"/>
  <c r="W1015" i="7" s="1"/>
  <c r="X1015" i="7" s="1"/>
  <c r="U1029" i="7"/>
  <c r="U1034" i="7"/>
  <c r="V1034" i="7" s="1"/>
  <c r="X1036" i="7"/>
  <c r="U1044" i="7"/>
  <c r="V1048" i="7"/>
  <c r="W1048" i="7" s="1"/>
  <c r="X1048" i="7" s="1"/>
  <c r="U1058" i="7"/>
  <c r="V1058" i="7" s="1"/>
  <c r="W1058" i="7" s="1"/>
  <c r="X1058" i="7" s="1"/>
  <c r="V1064" i="7"/>
  <c r="U1065" i="7"/>
  <c r="V1065" i="7" s="1"/>
  <c r="V1067" i="7"/>
  <c r="W1067" i="7" s="1"/>
  <c r="U1068" i="7"/>
  <c r="V1068" i="7" s="1"/>
  <c r="W1068" i="7" s="1"/>
  <c r="X1084" i="7"/>
  <c r="W758" i="7"/>
  <c r="X758" i="7" s="1"/>
  <c r="V762" i="7"/>
  <c r="W762" i="7" s="1"/>
  <c r="X762" i="7" s="1"/>
  <c r="W766" i="7"/>
  <c r="W891" i="7"/>
  <c r="W934" i="7"/>
  <c r="X934" i="7" s="1"/>
  <c r="W939" i="7"/>
  <c r="X939" i="7" s="1"/>
  <c r="X948" i="7"/>
  <c r="W1001" i="7"/>
  <c r="X1001" i="7" s="1"/>
  <c r="V1022" i="7"/>
  <c r="W1022" i="7" s="1"/>
  <c r="X1022" i="7" s="1"/>
  <c r="X1035" i="7"/>
  <c r="X1063" i="7"/>
  <c r="W587" i="7"/>
  <c r="W568" i="7"/>
  <c r="X561" i="7"/>
  <c r="U641" i="7"/>
  <c r="V641" i="7" s="1"/>
  <c r="W641" i="7" s="1"/>
  <c r="U699" i="7"/>
  <c r="V699" i="7" s="1"/>
  <c r="U761" i="7"/>
  <c r="V761" i="7" s="1"/>
  <c r="W761" i="7" s="1"/>
  <c r="X761" i="7" s="1"/>
  <c r="U773" i="7"/>
  <c r="V773" i="7" s="1"/>
  <c r="U816" i="7"/>
  <c r="V816" i="7" s="1"/>
  <c r="W816" i="7" s="1"/>
  <c r="X816" i="7" s="1"/>
  <c r="U870" i="7"/>
  <c r="V870" i="7"/>
  <c r="X900" i="7"/>
  <c r="W900" i="7"/>
  <c r="U575" i="7"/>
  <c r="V575" i="7" s="1"/>
  <c r="W575" i="7" s="1"/>
  <c r="V593" i="7"/>
  <c r="W593" i="7" s="1"/>
  <c r="X593" i="7" s="1"/>
  <c r="U628" i="7"/>
  <c r="V628" i="7" s="1"/>
  <c r="W628" i="7" s="1"/>
  <c r="U644" i="7"/>
  <c r="V644" i="7" s="1"/>
  <c r="W644" i="7" s="1"/>
  <c r="U673" i="7"/>
  <c r="V673" i="7" s="1"/>
  <c r="W673" i="7" s="1"/>
  <c r="V676" i="7"/>
  <c r="U676" i="7"/>
  <c r="W676" i="7" s="1"/>
  <c r="U697" i="7"/>
  <c r="V697" i="7" s="1"/>
  <c r="U709" i="7"/>
  <c r="V709" i="7" s="1"/>
  <c r="W709" i="7" s="1"/>
  <c r="X709" i="7" s="1"/>
  <c r="X559" i="7"/>
  <c r="U562" i="7"/>
  <c r="V562" i="7" s="1"/>
  <c r="W562" i="7" s="1"/>
  <c r="X562" i="7" s="1"/>
  <c r="W572" i="7"/>
  <c r="W580" i="7"/>
  <c r="X580" i="7" s="1"/>
  <c r="V582" i="7"/>
  <c r="U589" i="7"/>
  <c r="V589" i="7" s="1"/>
  <c r="W589" i="7" s="1"/>
  <c r="V590" i="7"/>
  <c r="W590" i="7" s="1"/>
  <c r="W592" i="7"/>
  <c r="X592" i="7" s="1"/>
  <c r="U594" i="7"/>
  <c r="V594" i="7" s="1"/>
  <c r="W594" i="7" s="1"/>
  <c r="X594" i="7" s="1"/>
  <c r="U599" i="7"/>
  <c r="V599" i="7" s="1"/>
  <c r="W599" i="7" s="1"/>
  <c r="X599" i="7" s="1"/>
  <c r="U663" i="7"/>
  <c r="V663" i="7" s="1"/>
  <c r="W663" i="7" s="1"/>
  <c r="X663" i="7" s="1"/>
  <c r="U688" i="7"/>
  <c r="V688" i="7" s="1"/>
  <c r="W688" i="7" s="1"/>
  <c r="X688" i="7" s="1"/>
  <c r="U747" i="7"/>
  <c r="V747" i="7" s="1"/>
  <c r="W747" i="7" s="1"/>
  <c r="X747" i="7" s="1"/>
  <c r="X774" i="7"/>
  <c r="W774" i="7"/>
  <c r="V800" i="7"/>
  <c r="W800" i="7" s="1"/>
  <c r="X800" i="7" s="1"/>
  <c r="U869" i="7"/>
  <c r="V869" i="7" s="1"/>
  <c r="V560" i="7"/>
  <c r="W560" i="7" s="1"/>
  <c r="X560" i="7" s="1"/>
  <c r="V616" i="7"/>
  <c r="W616" i="7" s="1"/>
  <c r="V666" i="7"/>
  <c r="W666" i="7" s="1"/>
  <c r="X666" i="7" s="1"/>
  <c r="U666" i="7"/>
  <c r="U679" i="7"/>
  <c r="V679" i="7" s="1"/>
  <c r="W679" i="7" s="1"/>
  <c r="U705" i="7"/>
  <c r="V705" i="7" s="1"/>
  <c r="W705" i="7" s="1"/>
  <c r="X705" i="7" s="1"/>
  <c r="V722" i="7"/>
  <c r="W722" i="7" s="1"/>
  <c r="X722" i="7" s="1"/>
  <c r="X895" i="7"/>
  <c r="W895" i="7"/>
  <c r="U1002" i="7"/>
  <c r="V1002" i="7" s="1"/>
  <c r="W1002" i="7" s="1"/>
  <c r="X1002" i="7" s="1"/>
  <c r="W569" i="7"/>
  <c r="X569" i="7" s="1"/>
  <c r="V570" i="7"/>
  <c r="W570" i="7" s="1"/>
  <c r="X570" i="7" s="1"/>
  <c r="W573" i="7"/>
  <c r="W588" i="7"/>
  <c r="W600" i="7"/>
  <c r="X600" i="7" s="1"/>
  <c r="U610" i="7"/>
  <c r="V610" i="7" s="1"/>
  <c r="W610" i="7" s="1"/>
  <c r="V611" i="7"/>
  <c r="W611" i="7" s="1"/>
  <c r="V620" i="7"/>
  <c r="W620" i="7" s="1"/>
  <c r="V629" i="7"/>
  <c r="W629" i="7" s="1"/>
  <c r="U636" i="7"/>
  <c r="V636" i="7" s="1"/>
  <c r="W636" i="7" s="1"/>
  <c r="X636" i="7" s="1"/>
  <c r="U722" i="7"/>
  <c r="V749" i="7"/>
  <c r="W749" i="7" s="1"/>
  <c r="X749" i="7" s="1"/>
  <c r="U764" i="7"/>
  <c r="V764" i="7" s="1"/>
  <c r="V772" i="7"/>
  <c r="X782" i="7"/>
  <c r="X783" i="7"/>
  <c r="U786" i="7"/>
  <c r="V786" i="7" s="1"/>
  <c r="W786" i="7" s="1"/>
  <c r="X786" i="7" s="1"/>
  <c r="V811" i="7"/>
  <c r="W811" i="7" s="1"/>
  <c r="X811" i="7" s="1"/>
  <c r="X821" i="7"/>
  <c r="W872" i="7"/>
  <c r="U886" i="7"/>
  <c r="V886" i="7" s="1"/>
  <c r="U985" i="7"/>
  <c r="V985" i="7" s="1"/>
  <c r="U987" i="7"/>
  <c r="V987" i="7" s="1"/>
  <c r="U574" i="7"/>
  <c r="V574" i="7" s="1"/>
  <c r="W574" i="7" s="1"/>
  <c r="V577" i="7"/>
  <c r="W577" i="7" s="1"/>
  <c r="X577" i="7" s="1"/>
  <c r="V581" i="7"/>
  <c r="W581" i="7" s="1"/>
  <c r="U582" i="7"/>
  <c r="V595" i="7"/>
  <c r="W595" i="7" s="1"/>
  <c r="X595" i="7" s="1"/>
  <c r="Z595" i="7" s="1"/>
  <c r="V602" i="7"/>
  <c r="W602" i="7" s="1"/>
  <c r="X602" i="7" s="1"/>
  <c r="V612" i="7"/>
  <c r="W612" i="7" s="1"/>
  <c r="X612" i="7" s="1"/>
  <c r="V622" i="7"/>
  <c r="W622" i="7" s="1"/>
  <c r="X622" i="7" s="1"/>
  <c r="V624" i="7"/>
  <c r="W624" i="7" s="1"/>
  <c r="U632" i="7"/>
  <c r="V632" i="7" s="1"/>
  <c r="W632" i="7" s="1"/>
  <c r="X632" i="7" s="1"/>
  <c r="V633" i="7"/>
  <c r="W633" i="7" s="1"/>
  <c r="X633" i="7" s="1"/>
  <c r="V656" i="7"/>
  <c r="W656" i="7" s="1"/>
  <c r="X656" i="7" s="1"/>
  <c r="V659" i="7"/>
  <c r="W659" i="7" s="1"/>
  <c r="X659" i="7" s="1"/>
  <c r="V662" i="7"/>
  <c r="W662" i="7" s="1"/>
  <c r="X662" i="7" s="1"/>
  <c r="U674" i="7"/>
  <c r="V674" i="7" s="1"/>
  <c r="W674" i="7" s="1"/>
  <c r="V677" i="7"/>
  <c r="X677" i="7" s="1"/>
  <c r="U677" i="7"/>
  <c r="W677" i="7" s="1"/>
  <c r="V681" i="7"/>
  <c r="W681" i="7" s="1"/>
  <c r="X681" i="7" s="1"/>
  <c r="V683" i="7"/>
  <c r="W683" i="7" s="1"/>
  <c r="X683" i="7" s="1"/>
  <c r="V685" i="7"/>
  <c r="W685" i="7" s="1"/>
  <c r="X685" i="7" s="1"/>
  <c r="U694" i="7"/>
  <c r="V694" i="7" s="1"/>
  <c r="W694" i="7" s="1"/>
  <c r="X694" i="7" s="1"/>
  <c r="U698" i="7"/>
  <c r="V698" i="7" s="1"/>
  <c r="U708" i="7"/>
  <c r="V708" i="7" s="1"/>
  <c r="W708" i="7" s="1"/>
  <c r="X708" i="7" s="1"/>
  <c r="U719" i="7"/>
  <c r="V719" i="7" s="1"/>
  <c r="W719" i="7" s="1"/>
  <c r="X719" i="7" s="1"/>
  <c r="U723" i="7"/>
  <c r="V723" i="7" s="1"/>
  <c r="W723" i="7" s="1"/>
  <c r="X723" i="7" s="1"/>
  <c r="U725" i="7"/>
  <c r="V725" i="7" s="1"/>
  <c r="W725" i="7" s="1"/>
  <c r="X725" i="7" s="1"/>
  <c r="X746" i="7"/>
  <c r="U751" i="7"/>
  <c r="V751" i="7" s="1"/>
  <c r="W751" i="7" s="1"/>
  <c r="X751" i="7" s="1"/>
  <c r="U767" i="7"/>
  <c r="V767" i="7" s="1"/>
  <c r="U787" i="7"/>
  <c r="V787" i="7" s="1"/>
  <c r="W787" i="7" s="1"/>
  <c r="X787" i="7" s="1"/>
  <c r="V795" i="7"/>
  <c r="W795" i="7" s="1"/>
  <c r="X795" i="7" s="1"/>
  <c r="V866" i="7"/>
  <c r="W950" i="7"/>
  <c r="V813" i="7"/>
  <c r="V841" i="7"/>
  <c r="V868" i="7"/>
  <c r="W868" i="7" s="1"/>
  <c r="X868" i="7" s="1"/>
  <c r="X873" i="7"/>
  <c r="W873" i="7"/>
  <c r="U889" i="7"/>
  <c r="V889" i="7" s="1"/>
  <c r="W889" i="7" s="1"/>
  <c r="X889" i="7" s="1"/>
  <c r="U892" i="7"/>
  <c r="V892" i="7" s="1"/>
  <c r="X896" i="7"/>
  <c r="W896" i="7"/>
  <c r="U899" i="7"/>
  <c r="V899" i="7" s="1"/>
  <c r="V933" i="7"/>
  <c r="W933" i="7" s="1"/>
  <c r="U933" i="7"/>
  <c r="U1009" i="7"/>
  <c r="V1009" i="7" s="1"/>
  <c r="W1009" i="7" s="1"/>
  <c r="X1009" i="7" s="1"/>
  <c r="V757" i="7"/>
  <c r="W757" i="7" s="1"/>
  <c r="X757" i="7" s="1"/>
  <c r="V765" i="7"/>
  <c r="V812" i="7"/>
  <c r="X820" i="7"/>
  <c r="U887" i="7"/>
  <c r="V887" i="7" s="1"/>
  <c r="X891" i="7"/>
  <c r="U935" i="7"/>
  <c r="V935" i="7" s="1"/>
  <c r="W935" i="7" s="1"/>
  <c r="X935" i="7" s="1"/>
  <c r="V947" i="7"/>
  <c r="W947" i="7" s="1"/>
  <c r="U947" i="7"/>
  <c r="W954" i="7"/>
  <c r="V992" i="7"/>
  <c r="W992" i="7" s="1"/>
  <c r="U992" i="7"/>
  <c r="V876" i="7"/>
  <c r="W876" i="7" s="1"/>
  <c r="V880" i="7"/>
  <c r="W880" i="7" s="1"/>
  <c r="V883" i="7"/>
  <c r="W883" i="7" s="1"/>
  <c r="X883" i="7" s="1"/>
  <c r="V893" i="7"/>
  <c r="U893" i="7"/>
  <c r="W1020" i="7"/>
  <c r="X1020" i="7" s="1"/>
  <c r="W1085" i="7"/>
  <c r="X1085" i="7"/>
  <c r="U894" i="7"/>
  <c r="V894" i="7" s="1"/>
  <c r="U898" i="7"/>
  <c r="V898" i="7" s="1"/>
  <c r="U930" i="7"/>
  <c r="V930" i="7" s="1"/>
  <c r="W930" i="7" s="1"/>
  <c r="X930" i="7" s="1"/>
  <c r="U944" i="7"/>
  <c r="V944" i="7" s="1"/>
  <c r="W944" i="7" s="1"/>
  <c r="X944" i="7" s="1"/>
  <c r="U951" i="7"/>
  <c r="V951" i="7" s="1"/>
  <c r="V956" i="7"/>
  <c r="U957" i="7"/>
  <c r="V957" i="7" s="1"/>
  <c r="W957" i="7" s="1"/>
  <c r="X972" i="7"/>
  <c r="W972" i="7"/>
  <c r="W986" i="7"/>
  <c r="X986" i="7" s="1"/>
  <c r="V988" i="7"/>
  <c r="V1004" i="7"/>
  <c r="U1004" i="7"/>
  <c r="U1008" i="7"/>
  <c r="V1008" i="7" s="1"/>
  <c r="W1008" i="7" s="1"/>
  <c r="X1008" i="7" s="1"/>
  <c r="X1064" i="7"/>
  <c r="W1064" i="7"/>
  <c r="V874" i="7"/>
  <c r="W874" i="7" s="1"/>
  <c r="X875" i="7"/>
  <c r="V878" i="7"/>
  <c r="W878" i="7" s="1"/>
  <c r="X879" i="7"/>
  <c r="V901" i="7"/>
  <c r="W901" i="7" s="1"/>
  <c r="X901" i="7" s="1"/>
  <c r="V905" i="7"/>
  <c r="W905" i="7" s="1"/>
  <c r="X905" i="7" s="1"/>
  <c r="U905" i="7"/>
  <c r="X925" i="7"/>
  <c r="V926" i="7"/>
  <c r="V949" i="7"/>
  <c r="U949" i="7"/>
  <c r="X992" i="7"/>
  <c r="V1023" i="7"/>
  <c r="W1023" i="7" s="1"/>
  <c r="X1023" i="7" s="1"/>
  <c r="U1023" i="7"/>
  <c r="V971" i="7"/>
  <c r="U971" i="7"/>
  <c r="V997" i="7"/>
  <c r="W997" i="7" s="1"/>
  <c r="X997" i="7" s="1"/>
  <c r="U997" i="7"/>
  <c r="U999" i="7"/>
  <c r="V999" i="7" s="1"/>
  <c r="W999" i="7" s="1"/>
  <c r="X999" i="7" s="1"/>
  <c r="W1006" i="7"/>
  <c r="X1056" i="7"/>
  <c r="U1059" i="7"/>
  <c r="V1059" i="7" s="1"/>
  <c r="W1059" i="7" s="1"/>
  <c r="X1059" i="7" s="1"/>
  <c r="X1066" i="7"/>
  <c r="U952" i="7"/>
  <c r="V952" i="7" s="1"/>
  <c r="V953" i="7"/>
  <c r="U953" i="7"/>
  <c r="V970" i="7"/>
  <c r="U989" i="7"/>
  <c r="V989" i="7" s="1"/>
  <c r="W1005" i="7"/>
  <c r="V1007" i="7"/>
  <c r="W1007" i="7" s="1"/>
  <c r="X1007" i="7" s="1"/>
  <c r="W1040" i="7"/>
  <c r="X1044" i="7"/>
  <c r="X1049" i="7"/>
  <c r="U1057" i="7"/>
  <c r="V1057" i="7" s="1"/>
  <c r="X1061" i="7"/>
  <c r="V1062" i="7"/>
  <c r="X1067" i="7"/>
  <c r="X1077" i="7"/>
  <c r="V1078" i="7"/>
  <c r="X1041" i="7"/>
  <c r="X1040" i="7"/>
  <c r="X1039" i="7"/>
  <c r="W1039" i="7"/>
  <c r="W1041" i="7"/>
  <c r="U1055" i="7"/>
  <c r="V1055" i="7" s="1"/>
  <c r="X1086" i="7"/>
  <c r="W1086" i="7"/>
  <c r="X44" i="7"/>
  <c r="W51" i="7"/>
  <c r="X51" i="7" s="1"/>
  <c r="X80" i="7"/>
  <c r="X100" i="7"/>
  <c r="W100" i="7"/>
  <c r="X112" i="7"/>
  <c r="X108" i="7"/>
  <c r="W149" i="7"/>
  <c r="X152" i="7"/>
  <c r="W153" i="7"/>
  <c r="X11" i="7"/>
  <c r="X15" i="7"/>
  <c r="W15" i="7"/>
  <c r="X16" i="7"/>
  <c r="W16" i="7"/>
  <c r="W65" i="7"/>
  <c r="X65" i="7" s="1"/>
  <c r="W68" i="7"/>
  <c r="W74" i="7"/>
  <c r="X74" i="7" s="1"/>
  <c r="X91" i="7"/>
  <c r="W91" i="7"/>
  <c r="W193" i="7"/>
  <c r="X193" i="7"/>
  <c r="W99" i="7"/>
  <c r="X99" i="7"/>
  <c r="X144" i="7"/>
  <c r="W144" i="7"/>
  <c r="W184" i="7"/>
  <c r="X184" i="7"/>
  <c r="X69" i="7"/>
  <c r="W69" i="7"/>
  <c r="W80" i="7"/>
  <c r="Z80" i="7"/>
  <c r="W251" i="7"/>
  <c r="X251" i="7"/>
  <c r="X130" i="7"/>
  <c r="W152" i="7"/>
  <c r="U191" i="7"/>
  <c r="V191" i="7" s="1"/>
  <c r="U13" i="7"/>
  <c r="V13" i="7" s="1"/>
  <c r="W13" i="7" s="1"/>
  <c r="U14" i="7"/>
  <c r="V14" i="7" s="1"/>
  <c r="U26" i="7"/>
  <c r="V26" i="7" s="1"/>
  <c r="V12" i="7"/>
  <c r="W12" i="7" s="1"/>
  <c r="X18" i="7"/>
  <c r="W19" i="7"/>
  <c r="U20" i="7"/>
  <c r="V20" i="7" s="1"/>
  <c r="W20" i="7" s="1"/>
  <c r="U21" i="7"/>
  <c r="V21" i="7" s="1"/>
  <c r="U27" i="7"/>
  <c r="V27" i="7" s="1"/>
  <c r="U35" i="7"/>
  <c r="V35" i="7" s="1"/>
  <c r="W35" i="7" s="1"/>
  <c r="U36" i="7"/>
  <c r="V36" i="7" s="1"/>
  <c r="W36" i="7" s="1"/>
  <c r="V38" i="7"/>
  <c r="W38" i="7" s="1"/>
  <c r="X38" i="7" s="1"/>
  <c r="V45" i="7"/>
  <c r="X45" i="7" s="1"/>
  <c r="V63" i="7"/>
  <c r="W63" i="7" s="1"/>
  <c r="X63" i="7" s="1"/>
  <c r="U66" i="7"/>
  <c r="V66" i="7" s="1"/>
  <c r="W66" i="7" s="1"/>
  <c r="X66" i="7" s="1"/>
  <c r="V67" i="7"/>
  <c r="W67" i="7" s="1"/>
  <c r="X67" i="7" s="1"/>
  <c r="V70" i="7"/>
  <c r="W70" i="7" s="1"/>
  <c r="U72" i="7"/>
  <c r="V72" i="7" s="1"/>
  <c r="W72" i="7" s="1"/>
  <c r="X72" i="7" s="1"/>
  <c r="W78" i="7"/>
  <c r="U79" i="7"/>
  <c r="V79" i="7" s="1"/>
  <c r="U81" i="7"/>
  <c r="V81" i="7" s="1"/>
  <c r="X90" i="7"/>
  <c r="V92" i="7"/>
  <c r="V101" i="7"/>
  <c r="U102" i="7"/>
  <c r="V102" i="7" s="1"/>
  <c r="V103" i="7"/>
  <c r="V107" i="7"/>
  <c r="W107" i="7" s="1"/>
  <c r="X107" i="7" s="1"/>
  <c r="V109" i="7"/>
  <c r="W109" i="7" s="1"/>
  <c r="X124" i="7"/>
  <c r="V121" i="7"/>
  <c r="V125" i="7"/>
  <c r="U145" i="7"/>
  <c r="V145" i="7" s="1"/>
  <c r="W145" i="7" s="1"/>
  <c r="X145" i="7" s="1"/>
  <c r="U155" i="7"/>
  <c r="V155" i="7" s="1"/>
  <c r="V156" i="7"/>
  <c r="W156" i="7" s="1"/>
  <c r="U175" i="7"/>
  <c r="V175" i="7" s="1"/>
  <c r="W175" i="7" s="1"/>
  <c r="W176" i="7"/>
  <c r="X176" i="7"/>
  <c r="W205" i="7"/>
  <c r="U220" i="7"/>
  <c r="V220" i="7" s="1"/>
  <c r="W221" i="7"/>
  <c r="X233" i="7"/>
  <c r="W233" i="7"/>
  <c r="U238" i="7"/>
  <c r="V238" i="7" s="1"/>
  <c r="U243" i="7"/>
  <c r="V243" i="7" s="1"/>
  <c r="X259" i="7"/>
  <c r="X258" i="7"/>
  <c r="X264" i="7"/>
  <c r="W264" i="7"/>
  <c r="W277" i="7"/>
  <c r="W302" i="7"/>
  <c r="W307" i="7"/>
  <c r="X307" i="7"/>
  <c r="X314" i="7"/>
  <c r="W314" i="7"/>
  <c r="X333" i="7"/>
  <c r="W333" i="7"/>
  <c r="W22" i="7"/>
  <c r="W130" i="7"/>
  <c r="V150" i="7"/>
  <c r="W150" i="7" s="1"/>
  <c r="V154" i="7"/>
  <c r="W157" i="7"/>
  <c r="W174" i="7"/>
  <c r="W178" i="7"/>
  <c r="W182" i="7"/>
  <c r="X185" i="7"/>
  <c r="W185" i="7"/>
  <c r="W189" i="7"/>
  <c r="U206" i="7"/>
  <c r="V206" i="7" s="1"/>
  <c r="W214" i="7"/>
  <c r="X214" i="7"/>
  <c r="U222" i="7"/>
  <c r="V222" i="7" s="1"/>
  <c r="U229" i="7"/>
  <c r="V229" i="7" s="1"/>
  <c r="W231" i="7"/>
  <c r="W241" i="7"/>
  <c r="X252" i="7"/>
  <c r="W252" i="7"/>
  <c r="X277" i="7"/>
  <c r="X276" i="7"/>
  <c r="X275" i="7"/>
  <c r="W288" i="7"/>
  <c r="X288" i="7"/>
  <c r="W294" i="7"/>
  <c r="W310" i="7"/>
  <c r="X310" i="7"/>
  <c r="W319" i="7"/>
  <c r="X213" i="7"/>
  <c r="W213" i="7"/>
  <c r="X221" i="7"/>
  <c r="U224" i="7"/>
  <c r="V224" i="7" s="1"/>
  <c r="U249" i="7"/>
  <c r="V249" i="7" s="1"/>
  <c r="X308" i="7"/>
  <c r="W308" i="7"/>
  <c r="X335" i="7"/>
  <c r="W335" i="7"/>
  <c r="W418" i="7"/>
  <c r="X418" i="7"/>
  <c r="X114" i="7"/>
  <c r="V110" i="7"/>
  <c r="W110" i="7" s="1"/>
  <c r="U111" i="7"/>
  <c r="V111" i="7" s="1"/>
  <c r="V113" i="7"/>
  <c r="W113" i="7" s="1"/>
  <c r="U113" i="7"/>
  <c r="U122" i="7"/>
  <c r="V122" i="7" s="1"/>
  <c r="U126" i="7"/>
  <c r="V126" i="7" s="1"/>
  <c r="W129" i="7"/>
  <c r="U158" i="7"/>
  <c r="V158" i="7" s="1"/>
  <c r="W158" i="7" s="1"/>
  <c r="Z194" i="7"/>
  <c r="U216" i="7"/>
  <c r="V216" i="7" s="1"/>
  <c r="X217" i="7"/>
  <c r="W217" i="7"/>
  <c r="U227" i="7"/>
  <c r="V227" i="7" s="1"/>
  <c r="W234" i="7"/>
  <c r="X237" i="7"/>
  <c r="W237" i="7"/>
  <c r="X262" i="7"/>
  <c r="U266" i="7"/>
  <c r="V266" i="7" s="1"/>
  <c r="U269" i="7"/>
  <c r="V269" i="7" s="1"/>
  <c r="W269" i="7" s="1"/>
  <c r="U279" i="7"/>
  <c r="V279" i="7" s="1"/>
  <c r="W279" i="7" s="1"/>
  <c r="X311" i="7"/>
  <c r="W311" i="7"/>
  <c r="W405" i="7"/>
  <c r="X405" i="7"/>
  <c r="X123" i="7"/>
  <c r="X127" i="7"/>
  <c r="X164" i="7"/>
  <c r="U183" i="7"/>
  <c r="V183" i="7" s="1"/>
  <c r="U195" i="7"/>
  <c r="V195" i="7" s="1"/>
  <c r="U198" i="7"/>
  <c r="V198" i="7" s="1"/>
  <c r="U200" i="7"/>
  <c r="V200" i="7" s="1"/>
  <c r="U215" i="7"/>
  <c r="V215" i="7" s="1"/>
  <c r="U219" i="7"/>
  <c r="V219" i="7" s="1"/>
  <c r="U223" i="7"/>
  <c r="V223" i="7" s="1"/>
  <c r="U226" i="7"/>
  <c r="V226" i="7" s="1"/>
  <c r="U228" i="7"/>
  <c r="V228" i="7" s="1"/>
  <c r="U230" i="7"/>
  <c r="V230" i="7" s="1"/>
  <c r="U232" i="7"/>
  <c r="V232" i="7" s="1"/>
  <c r="U239" i="7"/>
  <c r="V239" i="7" s="1"/>
  <c r="U250" i="7"/>
  <c r="V250" i="7" s="1"/>
  <c r="U257" i="7"/>
  <c r="V257" i="7" s="1"/>
  <c r="U261" i="7"/>
  <c r="V261" i="7" s="1"/>
  <c r="U268" i="7"/>
  <c r="V268" i="7" s="1"/>
  <c r="U280" i="7"/>
  <c r="V280" i="7" s="1"/>
  <c r="W280" i="7" s="1"/>
  <c r="U287" i="7"/>
  <c r="V287" i="7" s="1"/>
  <c r="V299" i="7"/>
  <c r="W299" i="7" s="1"/>
  <c r="V303" i="7"/>
  <c r="W303" i="7" s="1"/>
  <c r="V305" i="7"/>
  <c r="W305" i="7" s="1"/>
  <c r="V306" i="7"/>
  <c r="W306" i="7" s="1"/>
  <c r="V309" i="7"/>
  <c r="V312" i="7"/>
  <c r="V315" i="7"/>
  <c r="U317" i="7"/>
  <c r="V317" i="7" s="1"/>
  <c r="W317" i="7" s="1"/>
  <c r="U318" i="7"/>
  <c r="V318" i="7" s="1"/>
  <c r="W318" i="7" s="1"/>
  <c r="U320" i="7"/>
  <c r="V320" i="7" s="1"/>
  <c r="W320" i="7" s="1"/>
  <c r="W351" i="7"/>
  <c r="X351" i="7"/>
  <c r="X359" i="7"/>
  <c r="W359" i="7"/>
  <c r="W367" i="7"/>
  <c r="X367" i="7"/>
  <c r="U389" i="7"/>
  <c r="V389" i="7" s="1"/>
  <c r="W389" i="7" s="1"/>
  <c r="U421" i="7"/>
  <c r="V421" i="7" s="1"/>
  <c r="W421" i="7" s="1"/>
  <c r="W424" i="7"/>
  <c r="U429" i="7"/>
  <c r="V429" i="7" s="1"/>
  <c r="W429" i="7" s="1"/>
  <c r="X434" i="7"/>
  <c r="X461" i="7"/>
  <c r="W461" i="7"/>
  <c r="W463" i="7"/>
  <c r="X463" i="7"/>
  <c r="X466" i="7"/>
  <c r="W466" i="7"/>
  <c r="W503" i="7"/>
  <c r="X503" i="7"/>
  <c r="X544" i="7"/>
  <c r="X120" i="7"/>
  <c r="U321" i="7"/>
  <c r="V321" i="7" s="1"/>
  <c r="U336" i="7"/>
  <c r="V336" i="7" s="1"/>
  <c r="U360" i="7"/>
  <c r="V360" i="7" s="1"/>
  <c r="W361" i="7"/>
  <c r="U375" i="7"/>
  <c r="V375" i="7" s="1"/>
  <c r="U381" i="7"/>
  <c r="V381" i="7" s="1"/>
  <c r="W381" i="7" s="1"/>
  <c r="U391" i="7"/>
  <c r="V391" i="7" s="1"/>
  <c r="U423" i="7"/>
  <c r="V423" i="7" s="1"/>
  <c r="W423" i="7" s="1"/>
  <c r="U431" i="7"/>
  <c r="V431" i="7"/>
  <c r="W432" i="7"/>
  <c r="U445" i="7"/>
  <c r="V445" i="7" s="1"/>
  <c r="W445" i="7" s="1"/>
  <c r="W495" i="7"/>
  <c r="X495" i="7"/>
  <c r="W517" i="7"/>
  <c r="X517" i="7"/>
  <c r="X368" i="7"/>
  <c r="W368" i="7"/>
  <c r="X404" i="7"/>
  <c r="W404" i="7"/>
  <c r="U425" i="7"/>
  <c r="V425" i="7" s="1"/>
  <c r="W425" i="7" s="1"/>
  <c r="X462" i="7"/>
  <c r="W462" i="7"/>
  <c r="U465" i="7"/>
  <c r="V465" i="7" s="1"/>
  <c r="W491" i="7"/>
  <c r="X491" i="7"/>
  <c r="W506" i="7"/>
  <c r="X506" i="7"/>
  <c r="W539" i="7"/>
  <c r="X539" i="7"/>
  <c r="U322" i="7"/>
  <c r="V322" i="7" s="1"/>
  <c r="W322" i="7" s="1"/>
  <c r="U348" i="7"/>
  <c r="V348" i="7" s="1"/>
  <c r="U372" i="7"/>
  <c r="V372" i="7" s="1"/>
  <c r="W374" i="7"/>
  <c r="X406" i="7"/>
  <c r="W406" i="7"/>
  <c r="X419" i="7"/>
  <c r="W419" i="7"/>
  <c r="U427" i="7"/>
  <c r="V427" i="7" s="1"/>
  <c r="W427" i="7" s="1"/>
  <c r="U433" i="7"/>
  <c r="V433" i="7" s="1"/>
  <c r="W433" i="7" s="1"/>
  <c r="W467" i="7"/>
  <c r="X467" i="7"/>
  <c r="W497" i="7"/>
  <c r="X497" i="7"/>
  <c r="W550" i="7"/>
  <c r="X550" i="7"/>
  <c r="U350" i="7"/>
  <c r="V350" i="7" s="1"/>
  <c r="U356" i="7"/>
  <c r="V356" i="7" s="1"/>
  <c r="W356" i="7" s="1"/>
  <c r="U366" i="7"/>
  <c r="V366" i="7" s="1"/>
  <c r="X437" i="7"/>
  <c r="W443" i="7"/>
  <c r="U460" i="7"/>
  <c r="V460" i="7" s="1"/>
  <c r="U468" i="7"/>
  <c r="V468" i="7" s="1"/>
  <c r="W480" i="7"/>
  <c r="X480" i="7"/>
  <c r="W501" i="7"/>
  <c r="X507" i="7"/>
  <c r="W507" i="7"/>
  <c r="X518" i="7"/>
  <c r="W518" i="7"/>
  <c r="W541" i="7"/>
  <c r="W544" i="7"/>
  <c r="U449" i="7"/>
  <c r="V449" i="7" s="1"/>
  <c r="W452" i="7"/>
  <c r="W454" i="7"/>
  <c r="X454" i="7" s="1"/>
  <c r="U456" i="7"/>
  <c r="V456" i="7" s="1"/>
  <c r="W456" i="7" s="1"/>
  <c r="X473" i="7"/>
  <c r="W473" i="7"/>
  <c r="X482" i="7"/>
  <c r="W482" i="7"/>
  <c r="X498" i="7"/>
  <c r="W498" i="7"/>
  <c r="X501" i="7"/>
  <c r="W531" i="7"/>
  <c r="V441" i="7"/>
  <c r="U441" i="7"/>
  <c r="W488" i="7"/>
  <c r="W514" i="7"/>
  <c r="W548" i="7"/>
  <c r="X549" i="7"/>
  <c r="W549" i="7"/>
  <c r="U472" i="7"/>
  <c r="V472" i="7" s="1"/>
  <c r="W472" i="7" s="1"/>
  <c r="X483" i="7"/>
  <c r="U487" i="7"/>
  <c r="V487" i="7" s="1"/>
  <c r="X488" i="7"/>
  <c r="U496" i="7"/>
  <c r="V496" i="7" s="1"/>
  <c r="U502" i="7"/>
  <c r="V502" i="7" s="1"/>
  <c r="U504" i="7"/>
  <c r="V504" i="7" s="1"/>
  <c r="U526" i="7"/>
  <c r="V526" i="7" s="1"/>
  <c r="W526" i="7" s="1"/>
  <c r="X532" i="7"/>
  <c r="U535" i="7"/>
  <c r="V535" i="7" s="1"/>
  <c r="W535" i="7" s="1"/>
  <c r="X536" i="7"/>
  <c r="U540" i="7"/>
  <c r="V540" i="7" s="1"/>
  <c r="W540" i="7" s="1"/>
  <c r="U542" i="7"/>
  <c r="V542" i="7" s="1"/>
  <c r="X484" i="7"/>
  <c r="X490" i="7"/>
  <c r="X240" i="7" l="1"/>
  <c r="X210" i="10"/>
  <c r="X544" i="10"/>
  <c r="W798" i="10"/>
  <c r="W257" i="10"/>
  <c r="W152" i="10"/>
  <c r="W949" i="10"/>
  <c r="W514" i="10"/>
  <c r="W532" i="10"/>
  <c r="X180" i="10"/>
  <c r="X215" i="10"/>
  <c r="W769" i="10"/>
  <c r="X980" i="10"/>
  <c r="X888" i="10"/>
  <c r="X892" i="10"/>
  <c r="W486" i="10"/>
  <c r="X486" i="10"/>
  <c r="W178" i="10"/>
  <c r="X178" i="10"/>
  <c r="X503" i="10"/>
  <c r="W503" i="10"/>
  <c r="W437" i="10"/>
  <c r="W985" i="10"/>
  <c r="W476" i="10"/>
  <c r="W502" i="10"/>
  <c r="W493" i="10"/>
  <c r="W458" i="10"/>
  <c r="X343" i="10"/>
  <c r="W436" i="10"/>
  <c r="X224" i="10"/>
  <c r="X1031" i="10"/>
  <c r="X99" i="10"/>
  <c r="W228" i="10"/>
  <c r="X228" i="10"/>
  <c r="W308" i="10"/>
  <c r="W414" i="10"/>
  <c r="X414" i="10"/>
  <c r="W861" i="10"/>
  <c r="X861" i="10"/>
  <c r="W862" i="10"/>
  <c r="X862" i="10"/>
  <c r="W231" i="10"/>
  <c r="X231" i="10"/>
  <c r="W1046" i="10"/>
  <c r="X1046" i="10"/>
  <c r="X478" i="10"/>
  <c r="W478" i="10"/>
  <c r="W759" i="10"/>
  <c r="X759" i="10"/>
  <c r="X361" i="10"/>
  <c r="W361" i="10"/>
  <c r="X370" i="10"/>
  <c r="W370" i="10"/>
  <c r="X217" i="10"/>
  <c r="X253" i="10"/>
  <c r="W11" i="10"/>
  <c r="X11" i="10"/>
  <c r="W951" i="10"/>
  <c r="X951" i="10"/>
  <c r="W439" i="10"/>
  <c r="X439" i="10"/>
  <c r="W890" i="10"/>
  <c r="X890" i="10"/>
  <c r="W953" i="10"/>
  <c r="X953" i="10"/>
  <c r="W1059" i="10"/>
  <c r="X1059" i="10"/>
  <c r="X480" i="10"/>
  <c r="W480" i="10"/>
  <c r="W1032" i="10"/>
  <c r="X1032" i="10"/>
  <c r="X1037" i="10"/>
  <c r="W1037" i="10"/>
  <c r="W876" i="10"/>
  <c r="X876" i="10"/>
  <c r="X538" i="10"/>
  <c r="W538" i="10"/>
  <c r="W1074" i="10"/>
  <c r="X1074" i="10"/>
  <c r="W895" i="10"/>
  <c r="X895" i="10"/>
  <c r="X254" i="10"/>
  <c r="W151" i="10"/>
  <c r="X896" i="10"/>
  <c r="X1054" i="10"/>
  <c r="X214" i="10"/>
  <c r="X1038" i="10"/>
  <c r="X894" i="10"/>
  <c r="X874" i="10"/>
  <c r="W520" i="10"/>
  <c r="X891" i="10"/>
  <c r="W891" i="10"/>
  <c r="X539" i="10"/>
  <c r="W539" i="10"/>
  <c r="W122" i="10"/>
  <c r="X122" i="10"/>
  <c r="W190" i="10"/>
  <c r="X190" i="10"/>
  <c r="W194" i="10"/>
  <c r="X194" i="10"/>
  <c r="W534" i="10"/>
  <c r="X534" i="10"/>
  <c r="W119" i="10"/>
  <c r="X119" i="10"/>
  <c r="X110" i="10"/>
  <c r="W110" i="10"/>
  <c r="W18" i="10"/>
  <c r="X18" i="10"/>
  <c r="W202" i="10"/>
  <c r="X202" i="10"/>
  <c r="X494" i="10"/>
  <c r="W494" i="10"/>
  <c r="W226" i="10"/>
  <c r="X226" i="10"/>
  <c r="W90" i="10"/>
  <c r="X90" i="10"/>
  <c r="X107" i="10"/>
  <c r="X264" i="10"/>
  <c r="W223" i="10"/>
  <c r="X78" i="10"/>
  <c r="W535" i="10"/>
  <c r="X306" i="10"/>
  <c r="W306" i="10"/>
  <c r="W109" i="10"/>
  <c r="X109" i="10"/>
  <c r="X307" i="10"/>
  <c r="W307" i="10"/>
  <c r="X149" i="10"/>
  <c r="X222" i="10"/>
  <c r="X225" i="10"/>
  <c r="X1075" i="10"/>
  <c r="W1075" i="10"/>
  <c r="W948" i="10"/>
  <c r="X948" i="10"/>
  <c r="W952" i="10"/>
  <c r="X952" i="10"/>
  <c r="W1052" i="10"/>
  <c r="X1052" i="10"/>
  <c r="X694" i="10"/>
  <c r="W694" i="10"/>
  <c r="W577" i="10"/>
  <c r="X577" i="10"/>
  <c r="W837" i="10"/>
  <c r="X837" i="10"/>
  <c r="W943" i="10"/>
  <c r="X943" i="10"/>
  <c r="W1033" i="10"/>
  <c r="X1033" i="10"/>
  <c r="W929" i="10"/>
  <c r="X929" i="10"/>
  <c r="W760" i="10"/>
  <c r="X760" i="10"/>
  <c r="W693" i="10"/>
  <c r="X693" i="10"/>
  <c r="W867" i="10"/>
  <c r="X867" i="10"/>
  <c r="W945" i="10"/>
  <c r="X945" i="10"/>
  <c r="W1064" i="10"/>
  <c r="X1064" i="10"/>
  <c r="X981" i="10"/>
  <c r="W981" i="10"/>
  <c r="X947" i="10"/>
  <c r="W816" i="10"/>
  <c r="X816" i="10"/>
  <c r="X1065" i="10"/>
  <c r="W1065" i="10"/>
  <c r="X922" i="10"/>
  <c r="W922" i="10"/>
  <c r="X883" i="10"/>
  <c r="W883" i="10"/>
  <c r="W921" i="10"/>
  <c r="X921" i="10"/>
  <c r="X966" i="10"/>
  <c r="X836" i="10"/>
  <c r="X984" i="10"/>
  <c r="W1003" i="10"/>
  <c r="X1003" i="10"/>
  <c r="X988" i="10"/>
  <c r="X762" i="10"/>
  <c r="X870" i="10"/>
  <c r="X777" i="10"/>
  <c r="W777" i="10"/>
  <c r="X872" i="10"/>
  <c r="V671" i="10"/>
  <c r="V672" i="10"/>
  <c r="X672" i="10" s="1"/>
  <c r="X464" i="10"/>
  <c r="W464" i="10"/>
  <c r="X479" i="10"/>
  <c r="W479" i="10"/>
  <c r="X284" i="10"/>
  <c r="W284" i="10"/>
  <c r="W346" i="10"/>
  <c r="X346" i="10"/>
  <c r="X188" i="10"/>
  <c r="W188" i="10"/>
  <c r="X45" i="10"/>
  <c r="W45" i="10"/>
  <c r="W16" i="10"/>
  <c r="X16" i="10"/>
  <c r="W483" i="10"/>
  <c r="X483" i="10"/>
  <c r="W513" i="10"/>
  <c r="X513" i="10"/>
  <c r="W372" i="10"/>
  <c r="X372" i="10"/>
  <c r="W247" i="10"/>
  <c r="X247" i="10"/>
  <c r="X213" i="10"/>
  <c r="W213" i="10"/>
  <c r="W258" i="10"/>
  <c r="X258" i="10"/>
  <c r="W181" i="10"/>
  <c r="X181" i="10"/>
  <c r="W218" i="10"/>
  <c r="X218" i="10"/>
  <c r="X239" i="10"/>
  <c r="W239" i="10"/>
  <c r="X235" i="10"/>
  <c r="W235" i="10"/>
  <c r="X219" i="10"/>
  <c r="W219" i="10"/>
  <c r="W44" i="10"/>
  <c r="X44" i="10"/>
  <c r="X234" i="10"/>
  <c r="W234" i="10"/>
  <c r="W487" i="10"/>
  <c r="X487" i="10"/>
  <c r="W331" i="10"/>
  <c r="X331" i="10"/>
  <c r="W415" i="10"/>
  <c r="X415" i="10"/>
  <c r="W386" i="10"/>
  <c r="X386" i="10"/>
  <c r="W491" i="10"/>
  <c r="X491" i="10"/>
  <c r="W499" i="10"/>
  <c r="X499" i="10"/>
  <c r="W369" i="10"/>
  <c r="X369" i="10"/>
  <c r="X92" i="10"/>
  <c r="W92" i="10"/>
  <c r="W21" i="10"/>
  <c r="X21" i="10"/>
  <c r="X173" i="10"/>
  <c r="W173" i="10"/>
  <c r="W362" i="10"/>
  <c r="X362" i="10"/>
  <c r="X457" i="10"/>
  <c r="W457" i="10"/>
  <c r="W245" i="10"/>
  <c r="X245" i="10"/>
  <c r="X484" i="10"/>
  <c r="W373" i="10"/>
  <c r="X373" i="10"/>
  <c r="W209" i="10"/>
  <c r="X209" i="10"/>
  <c r="W283" i="10"/>
  <c r="X283" i="10"/>
  <c r="X80" i="10"/>
  <c r="X500" i="10"/>
  <c r="W500" i="10"/>
  <c r="X427" i="10"/>
  <c r="W427" i="10"/>
  <c r="X492" i="10"/>
  <c r="W492" i="10"/>
  <c r="X304" i="10"/>
  <c r="W304" i="10"/>
  <c r="X432" i="10"/>
  <c r="W432" i="10"/>
  <c r="X498" i="10"/>
  <c r="W498" i="10"/>
  <c r="W495" i="10"/>
  <c r="X495" i="10"/>
  <c r="W459" i="10"/>
  <c r="X459" i="10"/>
  <c r="X456" i="10"/>
  <c r="W456" i="10"/>
  <c r="X367" i="10"/>
  <c r="W367" i="10"/>
  <c r="X345" i="10"/>
  <c r="W345" i="10"/>
  <c r="X540" i="10"/>
  <c r="W305" i="10"/>
  <c r="X305" i="10"/>
  <c r="X260" i="10"/>
  <c r="W260" i="10"/>
  <c r="W216" i="10"/>
  <c r="X216" i="10"/>
  <c r="X212" i="10"/>
  <c r="W212" i="10"/>
  <c r="X182" i="10"/>
  <c r="X106" i="10"/>
  <c r="X70" i="10"/>
  <c r="W463" i="10"/>
  <c r="X463" i="10"/>
  <c r="X262" i="10"/>
  <c r="W262" i="10"/>
  <c r="W246" i="10"/>
  <c r="X246" i="10"/>
  <c r="X91" i="10"/>
  <c r="W91" i="10"/>
  <c r="W497" i="10"/>
  <c r="X497" i="10"/>
  <c r="W401" i="10"/>
  <c r="X401" i="10"/>
  <c r="W399" i="10"/>
  <c r="X399" i="10"/>
  <c r="W355" i="10"/>
  <c r="X355" i="10"/>
  <c r="W310" i="10"/>
  <c r="X310" i="10"/>
  <c r="W433" i="10"/>
  <c r="X433" i="10"/>
  <c r="W328" i="10"/>
  <c r="X328" i="10"/>
  <c r="W256" i="10"/>
  <c r="X256" i="10"/>
  <c r="W201" i="10"/>
  <c r="X201" i="10"/>
  <c r="W186" i="10"/>
  <c r="X191" i="10"/>
  <c r="X81" i="10"/>
  <c r="X1065" i="7"/>
  <c r="W1065" i="7"/>
  <c r="W780" i="7"/>
  <c r="X780" i="7"/>
  <c r="W840" i="7"/>
  <c r="X840" i="7"/>
  <c r="W884" i="7"/>
  <c r="X884" i="7"/>
  <c r="X1034" i="7"/>
  <c r="W1034" i="7"/>
  <c r="X235" i="7"/>
  <c r="W235" i="7"/>
  <c r="W877" i="7"/>
  <c r="X877" i="7"/>
  <c r="W983" i="7"/>
  <c r="X983" i="7"/>
  <c r="W436" i="7"/>
  <c r="X436" i="7"/>
  <c r="X885" i="7"/>
  <c r="W885" i="7"/>
  <c r="X543" i="7"/>
  <c r="W543" i="7"/>
  <c r="X218" i="7"/>
  <c r="X260" i="7"/>
  <c r="W984" i="7"/>
  <c r="X871" i="7"/>
  <c r="W802" i="7"/>
  <c r="X802" i="7"/>
  <c r="X151" i="7"/>
  <c r="X880" i="7"/>
  <c r="X989" i="7"/>
  <c r="W989" i="7"/>
  <c r="W697" i="7"/>
  <c r="X697" i="7"/>
  <c r="W1057" i="7"/>
  <c r="X1057" i="7"/>
  <c r="W898" i="7"/>
  <c r="X898" i="7"/>
  <c r="W892" i="7"/>
  <c r="X892" i="7"/>
  <c r="W764" i="7"/>
  <c r="X764" i="7"/>
  <c r="W869" i="7"/>
  <c r="X869" i="7"/>
  <c r="W952" i="7"/>
  <c r="X952" i="7"/>
  <c r="W951" i="7"/>
  <c r="X951" i="7"/>
  <c r="X899" i="7"/>
  <c r="W899" i="7"/>
  <c r="X887" i="7"/>
  <c r="W887" i="7"/>
  <c r="W699" i="7"/>
  <c r="X699" i="7"/>
  <c r="W894" i="7"/>
  <c r="X894" i="7"/>
  <c r="X949" i="7"/>
  <c r="W949" i="7"/>
  <c r="W1004" i="7"/>
  <c r="X1004" i="7"/>
  <c r="X893" i="7"/>
  <c r="W893" i="7"/>
  <c r="W886" i="7"/>
  <c r="X886" i="7"/>
  <c r="X582" i="7"/>
  <c r="W582" i="7"/>
  <c r="W956" i="7"/>
  <c r="X956" i="7"/>
  <c r="X957" i="7"/>
  <c r="X841" i="7"/>
  <c r="W841" i="7"/>
  <c r="W772" i="7"/>
  <c r="X772" i="7"/>
  <c r="W870" i="7"/>
  <c r="X870" i="7"/>
  <c r="W773" i="7"/>
  <c r="X773" i="7"/>
  <c r="X1062" i="7"/>
  <c r="W1062" i="7"/>
  <c r="W970" i="7"/>
  <c r="X970" i="7"/>
  <c r="X765" i="7"/>
  <c r="W765" i="7"/>
  <c r="X947" i="7"/>
  <c r="X874" i="7"/>
  <c r="X878" i="7"/>
  <c r="X1078" i="7"/>
  <c r="W1078" i="7"/>
  <c r="W767" i="7"/>
  <c r="X767" i="7"/>
  <c r="X698" i="7"/>
  <c r="W698" i="7"/>
  <c r="W926" i="7"/>
  <c r="X926" i="7"/>
  <c r="W1055" i="7"/>
  <c r="X1055" i="7"/>
  <c r="W953" i="7"/>
  <c r="X953" i="7"/>
  <c r="W971" i="7"/>
  <c r="X971" i="7"/>
  <c r="W988" i="7"/>
  <c r="X988" i="7"/>
  <c r="W866" i="7"/>
  <c r="X866" i="7"/>
  <c r="W985" i="7"/>
  <c r="X985" i="7"/>
  <c r="X933" i="7"/>
  <c r="X876" i="7"/>
  <c r="X502" i="7"/>
  <c r="W502" i="7"/>
  <c r="X350" i="7"/>
  <c r="W350" i="7"/>
  <c r="W372" i="7"/>
  <c r="X372" i="7"/>
  <c r="X449" i="7"/>
  <c r="W449" i="7"/>
  <c r="W348" i="7"/>
  <c r="X348" i="7"/>
  <c r="X366" i="7"/>
  <c r="W366" i="7"/>
  <c r="X268" i="7"/>
  <c r="W268" i="7"/>
  <c r="X239" i="7"/>
  <c r="W239" i="7"/>
  <c r="W226" i="7"/>
  <c r="X226" i="7"/>
  <c r="X122" i="7"/>
  <c r="W122" i="7"/>
  <c r="W222" i="7"/>
  <c r="X222" i="7"/>
  <c r="W238" i="7"/>
  <c r="X238" i="7"/>
  <c r="W220" i="7"/>
  <c r="X220" i="7"/>
  <c r="W14" i="7"/>
  <c r="X14" i="7"/>
  <c r="W468" i="7"/>
  <c r="X468" i="7"/>
  <c r="W321" i="7"/>
  <c r="X321" i="7"/>
  <c r="X504" i="7"/>
  <c r="W504" i="7"/>
  <c r="W487" i="7"/>
  <c r="X487" i="7"/>
  <c r="W360" i="7"/>
  <c r="X360" i="7"/>
  <c r="W261" i="7"/>
  <c r="X261" i="7"/>
  <c r="X232" i="7"/>
  <c r="W232" i="7"/>
  <c r="W223" i="7"/>
  <c r="X223" i="7"/>
  <c r="X198" i="7"/>
  <c r="W198" i="7"/>
  <c r="W266" i="7"/>
  <c r="X266" i="7"/>
  <c r="W216" i="7"/>
  <c r="X216" i="7"/>
  <c r="W81" i="7"/>
  <c r="Z81" i="7"/>
  <c r="X81" i="7"/>
  <c r="X27" i="7"/>
  <c r="W27" i="7"/>
  <c r="X287" i="7"/>
  <c r="W287" i="7"/>
  <c r="W257" i="7"/>
  <c r="X257" i="7"/>
  <c r="X230" i="7"/>
  <c r="W230" i="7"/>
  <c r="X219" i="7"/>
  <c r="W219" i="7"/>
  <c r="Z195" i="7"/>
  <c r="W195" i="7"/>
  <c r="X195" i="7" s="1"/>
  <c r="W227" i="7"/>
  <c r="X227" i="7"/>
  <c r="W249" i="7"/>
  <c r="X249" i="7"/>
  <c r="W79" i="7"/>
  <c r="X79" i="7"/>
  <c r="W21" i="7"/>
  <c r="X21" i="7"/>
  <c r="W191" i="7"/>
  <c r="X191" i="7"/>
  <c r="W542" i="7"/>
  <c r="X542" i="7"/>
  <c r="X250" i="7"/>
  <c r="W250" i="7"/>
  <c r="W228" i="7"/>
  <c r="X228" i="7"/>
  <c r="X215" i="7"/>
  <c r="W215" i="7"/>
  <c r="X183" i="7"/>
  <c r="W183" i="7"/>
  <c r="W111" i="7"/>
  <c r="X111" i="7"/>
  <c r="W229" i="7"/>
  <c r="X229" i="7"/>
  <c r="W206" i="7"/>
  <c r="X206" i="7"/>
  <c r="W243" i="7"/>
  <c r="X243" i="7"/>
  <c r="X26" i="7"/>
  <c r="W26" i="7"/>
  <c r="X496" i="7"/>
  <c r="W496" i="7"/>
  <c r="X315" i="7"/>
  <c r="W315" i="7"/>
  <c r="W125" i="7"/>
  <c r="X125" i="7"/>
  <c r="W92" i="7"/>
  <c r="X92" i="7"/>
  <c r="X110" i="7"/>
  <c r="X441" i="7"/>
  <c r="W441" i="7"/>
  <c r="W460" i="7"/>
  <c r="X460" i="7"/>
  <c r="W465" i="7"/>
  <c r="X465" i="7"/>
  <c r="X312" i="7"/>
  <c r="W312" i="7"/>
  <c r="X322" i="7"/>
  <c r="W155" i="7"/>
  <c r="X155" i="7"/>
  <c r="W121" i="7"/>
  <c r="X121" i="7"/>
  <c r="X70" i="7"/>
  <c r="X78" i="7"/>
  <c r="W45" i="7"/>
  <c r="X309" i="7"/>
  <c r="W309" i="7"/>
  <c r="X126" i="7"/>
  <c r="W126" i="7"/>
  <c r="W431" i="7"/>
  <c r="X431" i="7"/>
  <c r="W391" i="7"/>
  <c r="X391" i="7"/>
  <c r="W375" i="7"/>
  <c r="X375" i="7"/>
  <c r="W336" i="7"/>
  <c r="X336" i="7"/>
  <c r="X200" i="7"/>
  <c r="W200" i="7"/>
  <c r="W224" i="7"/>
  <c r="X224" i="7"/>
  <c r="W154" i="7"/>
  <c r="X154" i="7"/>
  <c r="W101" i="7"/>
  <c r="X101" i="7"/>
  <c r="X113" i="7"/>
  <c r="X109" i="7"/>
  <c r="H993" i="6" l="1"/>
  <c r="H992" i="6"/>
  <c r="P444" i="6" l="1"/>
  <c r="P185" i="6"/>
  <c r="P158" i="6"/>
  <c r="P106" i="6"/>
  <c r="P105" i="6"/>
  <c r="P17" i="6"/>
  <c r="P262" i="1" l="1"/>
  <c r="P724" i="1" l="1"/>
  <c r="P170" i="1"/>
  <c r="P171" i="1" l="1"/>
  <c r="P22" i="1" l="1"/>
  <c r="P314" i="1" l="1"/>
  <c r="A87" i="1"/>
</calcChain>
</file>

<file path=xl/sharedStrings.xml><?xml version="1.0" encoding="utf-8"?>
<sst xmlns="http://schemas.openxmlformats.org/spreadsheetml/2006/main" count="75402" uniqueCount="1208">
  <si>
    <t>ภดส.3</t>
  </si>
  <si>
    <t>ที่</t>
  </si>
  <si>
    <t>ตำแหน่งที่ดิน</t>
  </si>
  <si>
    <t>เลขที่เอกสารสิทธิ์</t>
  </si>
  <si>
    <t>หน้าสำรวจ</t>
  </si>
  <si>
    <t>สถานที่ตั้ง (หมู่ที่/ชุมชน/ตำบล)</t>
  </si>
  <si>
    <t>จำนวนเนื้อที่ดิน</t>
  </si>
  <si>
    <t>ไร่</t>
  </si>
  <si>
    <t>งาน</t>
  </si>
  <si>
    <t>ตร.ว</t>
  </si>
  <si>
    <t>ลักษณะการทำประโยชน์ (ตร.ว)</t>
  </si>
  <si>
    <t>อยู่อาศัย</t>
  </si>
  <si>
    <t>อื่นๆ</t>
  </si>
  <si>
    <t>ว่างเปล่าไม่ทำประโยชน์</t>
  </si>
  <si>
    <t>ใช้ประโยชน์หลายประเภท</t>
  </si>
  <si>
    <t>รายการที่ดิน</t>
  </si>
  <si>
    <t>เลขที่ดิน</t>
  </si>
  <si>
    <t>ประกอบเกษตร กรรม</t>
  </si>
  <si>
    <t>บ้านเลขที่</t>
  </si>
  <si>
    <t xml:space="preserve">ประเภท สิ่งปลูกสร้าง </t>
  </si>
  <si>
    <t>ลักษณะสิ่งปลูกสร้าง</t>
  </si>
  <si>
    <t>ขนาดพื้นที่ (ตร.ม)</t>
  </si>
  <si>
    <t>ลักษณะการทำประโยชน์ (ตร.ม)</t>
  </si>
  <si>
    <t>อายุโรงเรือน หรือสิ่งปลูกสร้าง</t>
  </si>
  <si>
    <t>หมายเหตุ</t>
  </si>
  <si>
    <t>รายการสิ่งปลูกสร้าง</t>
  </si>
  <si>
    <t>โฉนด</t>
  </si>
  <si>
    <t>ประ เภทที่ดิน</t>
  </si>
  <si>
    <t>ธนาคารอาคารสงเคราะห์</t>
  </si>
  <si>
    <t xml:space="preserve">                                   เทศบาลตำบลสระบัว  อำเภอกบินทร์บุรี  จังหวัดปราจีนบุรี </t>
  </si>
  <si>
    <t>นาย</t>
  </si>
  <si>
    <t>บริษัท</t>
  </si>
  <si>
    <t>นางสาว</t>
  </si>
  <si>
    <t>นาง</t>
  </si>
  <si>
    <t>เทศบาล</t>
  </si>
  <si>
    <t>จ่าสิบตำรวจ</t>
  </si>
  <si>
    <t xml:space="preserve">บริษัท </t>
  </si>
  <si>
    <t>เด็กชาย</t>
  </si>
  <si>
    <t>ดาบตำรวจ</t>
  </si>
  <si>
    <t>สำนักงาน</t>
  </si>
  <si>
    <t>ร้อยตรี</t>
  </si>
  <si>
    <t>บริษัท จำกัด</t>
  </si>
  <si>
    <t>ว่าที่ร้อยตรีหญิง</t>
  </si>
  <si>
    <t>พระ</t>
  </si>
  <si>
    <t>นายดาบตำรวจ</t>
  </si>
  <si>
    <t>พันจ่าอากาศเอก</t>
  </si>
  <si>
    <t>กระทรวงการคลัง</t>
  </si>
  <si>
    <t>กระทรวงการกลัง</t>
  </si>
  <si>
    <t>สิบตำรวจเอก</t>
  </si>
  <si>
    <t>สุขาภิบาล</t>
  </si>
  <si>
    <t>ทาง</t>
  </si>
  <si>
    <t>วรชาติ</t>
  </si>
  <si>
    <t>ชาติชาย</t>
  </si>
  <si>
    <t>รัตนา</t>
  </si>
  <si>
    <t>บุญ</t>
  </si>
  <si>
    <t>น้ำอ้อย</t>
  </si>
  <si>
    <t>เพ็ชรรุ่ง</t>
  </si>
  <si>
    <t>ภิราภ</t>
  </si>
  <si>
    <t>มาลี</t>
  </si>
  <si>
    <t>ยุพิน</t>
  </si>
  <si>
    <t>อำพร</t>
  </si>
  <si>
    <t>บุญสม</t>
  </si>
  <si>
    <t>ทองคำ</t>
  </si>
  <si>
    <t>สายชล</t>
  </si>
  <si>
    <t>ปฐมพงศ์</t>
  </si>
  <si>
    <t>บุญรัตน์</t>
  </si>
  <si>
    <t>เศกสันต์</t>
  </si>
  <si>
    <t>รวีวรรณ</t>
  </si>
  <si>
    <t>สุริยา</t>
  </si>
  <si>
    <t>บังอร</t>
  </si>
  <si>
    <t>สุนีย์</t>
  </si>
  <si>
    <t>สุทิน</t>
  </si>
  <si>
    <t>ลัดดา</t>
  </si>
  <si>
    <t>เสน่ห์</t>
  </si>
  <si>
    <t>ประครอง</t>
  </si>
  <si>
    <t>ขำ</t>
  </si>
  <si>
    <t>บุญมี</t>
  </si>
  <si>
    <t>สุรีย์</t>
  </si>
  <si>
    <t>รัตน์ดา</t>
  </si>
  <si>
    <t>สายหยุด</t>
  </si>
  <si>
    <t>ธเนศ</t>
  </si>
  <si>
    <t>นันทา</t>
  </si>
  <si>
    <t>สุพจน์</t>
  </si>
  <si>
    <t>ตำบลสระบัว</t>
  </si>
  <si>
    <t>สงวน</t>
  </si>
  <si>
    <t>ยุทธวีป</t>
  </si>
  <si>
    <t>สุนทร</t>
  </si>
  <si>
    <t>ชวน</t>
  </si>
  <si>
    <t>นิรัรดร์</t>
  </si>
  <si>
    <t>สุวรรณ</t>
  </si>
  <si>
    <t>สายลม</t>
  </si>
  <si>
    <t>รัชนี</t>
  </si>
  <si>
    <t>ประวิทย์</t>
  </si>
  <si>
    <t>เยาวลักษณ์</t>
  </si>
  <si>
    <t>ไพริน</t>
  </si>
  <si>
    <t>นงเยาว์</t>
  </si>
  <si>
    <t>ศุภัทรพิมล</t>
  </si>
  <si>
    <t>ศิริวรรณ</t>
  </si>
  <si>
    <t>วิมาร</t>
  </si>
  <si>
    <t>บุญหลั่น</t>
  </si>
  <si>
    <t>มาเรียม</t>
  </si>
  <si>
    <t>อุ่น</t>
  </si>
  <si>
    <t>สมพร</t>
  </si>
  <si>
    <t>ณรงค์</t>
  </si>
  <si>
    <t>เนชั่นแนล เพาเวอร์ ซัพพลาย ไอพีพี</t>
  </si>
  <si>
    <t>21 เซนทรี (ประเทศไทย)</t>
  </si>
  <si>
    <t>กิติมา</t>
  </si>
  <si>
    <t>คลาสสิค โปรดักส์</t>
  </si>
  <si>
    <t>อาทิตย์</t>
  </si>
  <si>
    <t>ขวัญยืน</t>
  </si>
  <si>
    <t>สมเกียรติ</t>
  </si>
  <si>
    <t>สังวาลย์</t>
  </si>
  <si>
    <t>เทียมจันทร์</t>
  </si>
  <si>
    <t>วิเชียร</t>
  </si>
  <si>
    <t>พัชรียา</t>
  </si>
  <si>
    <t>ผล</t>
  </si>
  <si>
    <t>วิรัตน์</t>
  </si>
  <si>
    <t>นกเล็ก</t>
  </si>
  <si>
    <t>กุหลาบ</t>
  </si>
  <si>
    <t>ชุติมาภรณ์</t>
  </si>
  <si>
    <t>สาวิตรี</t>
  </si>
  <si>
    <t>สมหมาย</t>
  </si>
  <si>
    <t>จินตนา</t>
  </si>
  <si>
    <t>ชูเกียรติ</t>
  </si>
  <si>
    <t>ชูชัย</t>
  </si>
  <si>
    <t>ศุภรัตนา</t>
  </si>
  <si>
    <t>ประพนธ์</t>
  </si>
  <si>
    <t>พรสวรรค์</t>
  </si>
  <si>
    <t>ฉันทวิท</t>
  </si>
  <si>
    <t>มนทกานติ</t>
  </si>
  <si>
    <t xml:space="preserve">เอ เอส ซี เอ็นจิเนียริ่ง เซอร์วิส </t>
  </si>
  <si>
    <t>ณรงค์ฤทธิ์</t>
  </si>
  <si>
    <t>บุญเรือง</t>
  </si>
  <si>
    <t>คลาสสิคโปรดักส์ (ประเทศไทย)</t>
  </si>
  <si>
    <t>ไอยรา</t>
  </si>
  <si>
    <t>อำไพ</t>
  </si>
  <si>
    <t>สุภาพร</t>
  </si>
  <si>
    <t>วิลาวัลย์</t>
  </si>
  <si>
    <t>มัณฑนา</t>
  </si>
  <si>
    <t>อดิศักดิ์</t>
  </si>
  <si>
    <t>เสกสรรค์</t>
  </si>
  <si>
    <t>ปิ่น</t>
  </si>
  <si>
    <t>บุญยืน</t>
  </si>
  <si>
    <t>สมคิด</t>
  </si>
  <si>
    <t>ธนกร</t>
  </si>
  <si>
    <t>เอิด</t>
  </si>
  <si>
    <t>สหรัฐ</t>
  </si>
  <si>
    <t>สมร</t>
  </si>
  <si>
    <t>เอก</t>
  </si>
  <si>
    <t>เทิดศักดิ์</t>
  </si>
  <si>
    <t>เนชันแนล เพาเวอร์ ซัพพลาย ไอพีพี</t>
  </si>
  <si>
    <t>สมลักษณ์</t>
  </si>
  <si>
    <t>ประสิทธิ์</t>
  </si>
  <si>
    <t>บุญชู</t>
  </si>
  <si>
    <t>จำนงค์</t>
  </si>
  <si>
    <t>จำเนียร</t>
  </si>
  <si>
    <t>สมพงศ์</t>
  </si>
  <si>
    <t>สายฝน</t>
  </si>
  <si>
    <t>สมศักดิ์</t>
  </si>
  <si>
    <t>สายัณห์</t>
  </si>
  <si>
    <t>วันเพ็ญ</t>
  </si>
  <si>
    <t>ผดา</t>
  </si>
  <si>
    <t>ทองขาว</t>
  </si>
  <si>
    <t>นฤนาท</t>
  </si>
  <si>
    <t>พรพรรณ</t>
  </si>
  <si>
    <t>วันสี</t>
  </si>
  <si>
    <t>ยุพวรรณ</t>
  </si>
  <si>
    <t>สมถวิล</t>
  </si>
  <si>
    <t>จันทนา</t>
  </si>
  <si>
    <t>ละออ</t>
  </si>
  <si>
    <t>สนิท</t>
  </si>
  <si>
    <t>ศจี</t>
  </si>
  <si>
    <t>วิษณุ</t>
  </si>
  <si>
    <t>รัดดาวรรณ์</t>
  </si>
  <si>
    <t>สุเทพ</t>
  </si>
  <si>
    <t>นันท์นภัส</t>
  </si>
  <si>
    <t>สิรัญญา</t>
  </si>
  <si>
    <t>สมชาย</t>
  </si>
  <si>
    <t>สูง</t>
  </si>
  <si>
    <t>ชำนิ</t>
  </si>
  <si>
    <t>วรณี</t>
  </si>
  <si>
    <t>ธนะเมศฐ์</t>
  </si>
  <si>
    <t>มยุรี</t>
  </si>
  <si>
    <t>วาสนา</t>
  </si>
  <si>
    <t>ถวิล</t>
  </si>
  <si>
    <t>ฉลอง</t>
  </si>
  <si>
    <t>จำรูญ</t>
  </si>
  <si>
    <t>ประสพ</t>
  </si>
  <si>
    <t>คำบาง</t>
  </si>
  <si>
    <t>สุนิสา</t>
  </si>
  <si>
    <t>เพ็ญ</t>
  </si>
  <si>
    <t>ลำภู</t>
  </si>
  <si>
    <t>วรรณวิภา</t>
  </si>
  <si>
    <t>ประหยัด</t>
  </si>
  <si>
    <t>บุญทัน</t>
  </si>
  <si>
    <t>แต๋ว</t>
  </si>
  <si>
    <t>จักรกฤษณ์</t>
  </si>
  <si>
    <t>กฤษณา</t>
  </si>
  <si>
    <t>เศียร</t>
  </si>
  <si>
    <t>ธนาคารกรุงเทพ จำกัด (มหาชน)</t>
  </si>
  <si>
    <t>ผดี</t>
  </si>
  <si>
    <t>ชุติมา</t>
  </si>
  <si>
    <t>ธนาคาร</t>
  </si>
  <si>
    <t>ประเทือง</t>
  </si>
  <si>
    <t>จวน</t>
  </si>
  <si>
    <t>ขวัญตาชนก</t>
  </si>
  <si>
    <t>พัชรีย์</t>
  </si>
  <si>
    <t>สิทธิพล</t>
  </si>
  <si>
    <t>ไพศาล</t>
  </si>
  <si>
    <t>สุณี</t>
  </si>
  <si>
    <t>เจริญ</t>
  </si>
  <si>
    <t>จำปี</t>
  </si>
  <si>
    <t>ขวัญเรือน</t>
  </si>
  <si>
    <t>กรุ่น</t>
  </si>
  <si>
    <t>สมจิตร</t>
  </si>
  <si>
    <t>ประภาศรี</t>
  </si>
  <si>
    <t>อรทัย</t>
  </si>
  <si>
    <t>สุวิทย์</t>
  </si>
  <si>
    <t>ศรีโสภา</t>
  </si>
  <si>
    <t>นพ</t>
  </si>
  <si>
    <t>กิตติ</t>
  </si>
  <si>
    <t>สุปัญญา</t>
  </si>
  <si>
    <t>ปัทมา</t>
  </si>
  <si>
    <t>เพ็ญนภา</t>
  </si>
  <si>
    <t>บรรจง</t>
  </si>
  <si>
    <t>พรทิพย์</t>
  </si>
  <si>
    <t>มยุรฉัตร</t>
  </si>
  <si>
    <t>พรชัย</t>
  </si>
  <si>
    <t>พัชชา</t>
  </si>
  <si>
    <t>ยุทธนา</t>
  </si>
  <si>
    <t>สิน</t>
  </si>
  <si>
    <t>สวง</t>
  </si>
  <si>
    <t>เรือง</t>
  </si>
  <si>
    <t>รุ่งทิพย์</t>
  </si>
  <si>
    <t>บุญธรรม</t>
  </si>
  <si>
    <t>สำรวย</t>
  </si>
  <si>
    <t>เพ็ญนิดา</t>
  </si>
  <si>
    <t>จันทรรัตน์</t>
  </si>
  <si>
    <t>ทวีศักดิ์</t>
  </si>
  <si>
    <t>นวลจันทร์</t>
  </si>
  <si>
    <t>จิตติมา</t>
  </si>
  <si>
    <t>ถิ่น</t>
  </si>
  <si>
    <t>สมฤทธิ์</t>
  </si>
  <si>
    <t>สุวัฒน์</t>
  </si>
  <si>
    <t>พิศมัย</t>
  </si>
  <si>
    <t>ชนาภา</t>
  </si>
  <si>
    <t>สงัด</t>
  </si>
  <si>
    <t>บุญยัง</t>
  </si>
  <si>
    <t>รุ้งนภา</t>
  </si>
  <si>
    <t>เพ็ชร</t>
  </si>
  <si>
    <t>ถนอม</t>
  </si>
  <si>
    <t>อำพรรณ</t>
  </si>
  <si>
    <t>ทองทูน</t>
  </si>
  <si>
    <t>บุญเรือน</t>
  </si>
  <si>
    <t>ทองพูน</t>
  </si>
  <si>
    <t>คำหงษ์</t>
  </si>
  <si>
    <t>วันชัย</t>
  </si>
  <si>
    <t>บัวผัน</t>
  </si>
  <si>
    <t>เจียมจิตร์</t>
  </si>
  <si>
    <t>ปัทมพร</t>
  </si>
  <si>
    <t>กัญญา</t>
  </si>
  <si>
    <t>ทองรัก</t>
  </si>
  <si>
    <t>รุ่งศักดิ์</t>
  </si>
  <si>
    <t>มิตรชาย</t>
  </si>
  <si>
    <t>พิชยา</t>
  </si>
  <si>
    <t>น้ำฝน</t>
  </si>
  <si>
    <t>จันทร์เพ็ญ</t>
  </si>
  <si>
    <t>ราตรี</t>
  </si>
  <si>
    <t>ธนะพงษ์</t>
  </si>
  <si>
    <t>กนกกุล</t>
  </si>
  <si>
    <t>ปัญ์ญาวัฒณ์</t>
  </si>
  <si>
    <t>พิชัย</t>
  </si>
  <si>
    <t>สุภัชรี</t>
  </si>
  <si>
    <t>บุญปลูก</t>
  </si>
  <si>
    <t>สมปอง</t>
  </si>
  <si>
    <t>ยุพา</t>
  </si>
  <si>
    <t>วณาสวรรค์</t>
  </si>
  <si>
    <t>วันวิสา</t>
  </si>
  <si>
    <t>สายรุ้ง</t>
  </si>
  <si>
    <t>สังวร</t>
  </si>
  <si>
    <t>จำรอง</t>
  </si>
  <si>
    <t>ฐิติมา</t>
  </si>
  <si>
    <t>สนั่น</t>
  </si>
  <si>
    <t>วิไล</t>
  </si>
  <si>
    <t>ปรีชา</t>
  </si>
  <si>
    <t>พัฑฒิดา</t>
  </si>
  <si>
    <t>ประมวล</t>
  </si>
  <si>
    <t>รุ่งนภา</t>
  </si>
  <si>
    <t>วีระ</t>
  </si>
  <si>
    <t>กมล</t>
  </si>
  <si>
    <t>อรอณรงค์</t>
  </si>
  <si>
    <t>จรูญ</t>
  </si>
  <si>
    <t>พุ่ม</t>
  </si>
  <si>
    <t>วัชรชัย</t>
  </si>
  <si>
    <t>รจนา</t>
  </si>
  <si>
    <t>ไมตรี</t>
  </si>
  <si>
    <t>เบ็ญจมาศ</t>
  </si>
  <si>
    <t>สั้น</t>
  </si>
  <si>
    <t>ทวี</t>
  </si>
  <si>
    <t>กฤษกร</t>
  </si>
  <si>
    <t>ทองชุป</t>
  </si>
  <si>
    <t>กำพล</t>
  </si>
  <si>
    <t>แอ๊ด</t>
  </si>
  <si>
    <t>แอ๊ว</t>
  </si>
  <si>
    <t>ประนอม</t>
  </si>
  <si>
    <t>วิลัย</t>
  </si>
  <si>
    <t>พยอม</t>
  </si>
  <si>
    <t>บัณฑิต</t>
  </si>
  <si>
    <t>จำลอง</t>
  </si>
  <si>
    <t>ละออง</t>
  </si>
  <si>
    <t>ขนิษฐา</t>
  </si>
  <si>
    <t>วรรณสิทธิ์</t>
  </si>
  <si>
    <t>ประดิษฐ์</t>
  </si>
  <si>
    <t>พิชิต</t>
  </si>
  <si>
    <t>ประยูร</t>
  </si>
  <si>
    <t>พิโคที อินเตอร์แนชชั่นแนล</t>
  </si>
  <si>
    <t>อำนวย</t>
  </si>
  <si>
    <t>สิงห์</t>
  </si>
  <si>
    <t>จิตรา</t>
  </si>
  <si>
    <t>ประสงค์</t>
  </si>
  <si>
    <t>ชฎาพร</t>
  </si>
  <si>
    <t>บงกช</t>
  </si>
  <si>
    <t>สุมารี</t>
  </si>
  <si>
    <t>อัจฉรา</t>
  </si>
  <si>
    <t>ดุริยะ</t>
  </si>
  <si>
    <t>โชคชัย</t>
  </si>
  <si>
    <t>อรุณ</t>
  </si>
  <si>
    <t>ทองหล่อ</t>
  </si>
  <si>
    <t>เปีย</t>
  </si>
  <si>
    <t>อาดีต</t>
  </si>
  <si>
    <t>ณัฐสรวง</t>
  </si>
  <si>
    <t>พัชรินทร์</t>
  </si>
  <si>
    <t>พิโคทีอินเตอร์เนชั่นแนล</t>
  </si>
  <si>
    <t>บุญช่วย</t>
  </si>
  <si>
    <t>กันยารัตน์</t>
  </si>
  <si>
    <t>สนอง</t>
  </si>
  <si>
    <t>เจริญทรัพย์</t>
  </si>
  <si>
    <t>สุกัญญา</t>
  </si>
  <si>
    <t>ปุ๊</t>
  </si>
  <si>
    <t>ประเนตร</t>
  </si>
  <si>
    <t>มนิตย์</t>
  </si>
  <si>
    <t>สุพัชชา</t>
  </si>
  <si>
    <t>สด</t>
  </si>
  <si>
    <t>สุวิมล</t>
  </si>
  <si>
    <t>ศิวพร</t>
  </si>
  <si>
    <t>ประทวน</t>
  </si>
  <si>
    <t>รุ่งรัตน์</t>
  </si>
  <si>
    <t>รสริน</t>
  </si>
  <si>
    <t>ฉาบ</t>
  </si>
  <si>
    <t>สมบัติ</t>
  </si>
  <si>
    <t>สมนึก</t>
  </si>
  <si>
    <t>สายยนต์</t>
  </si>
  <si>
    <t>ทวน</t>
  </si>
  <si>
    <t>มุ้ยเอียง</t>
  </si>
  <si>
    <t>นิตยา</t>
  </si>
  <si>
    <t>ปัญญา</t>
  </si>
  <si>
    <t>ระพีพร</t>
  </si>
  <si>
    <t>วัณนา</t>
  </si>
  <si>
    <t>สุรชัย</t>
  </si>
  <si>
    <t>ย้อม</t>
  </si>
  <si>
    <t>สุวิน</t>
  </si>
  <si>
    <t>ประจวบ</t>
  </si>
  <si>
    <t>อะโกรเทค เอ็นเนอร์ยี จำกัด</t>
  </si>
  <si>
    <t>ละม่อม</t>
  </si>
  <si>
    <t>เสาวลักษณ์</t>
  </si>
  <si>
    <t>ทองมา</t>
  </si>
  <si>
    <t>แสงดาว</t>
  </si>
  <si>
    <t>สมพงษ์</t>
  </si>
  <si>
    <t>ฉลาด</t>
  </si>
  <si>
    <t>อุไรวรรณ</t>
  </si>
  <si>
    <t>โสภณ</t>
  </si>
  <si>
    <t>ทิพยา</t>
  </si>
  <si>
    <t>ชุมพล</t>
  </si>
  <si>
    <t>สถานีอนามัย</t>
  </si>
  <si>
    <t>เรืองชัย</t>
  </si>
  <si>
    <t>ละมัย</t>
  </si>
  <si>
    <t>สวรรค์</t>
  </si>
  <si>
    <t>ตี</t>
  </si>
  <si>
    <t>อมร</t>
  </si>
  <si>
    <t>วินัย</t>
  </si>
  <si>
    <t>ประทุมวรรณ์</t>
  </si>
  <si>
    <t>สหทัศน์</t>
  </si>
  <si>
    <t>อนงค์</t>
  </si>
  <si>
    <t>วารินทร์</t>
  </si>
  <si>
    <t>ณัฐวรรณ</t>
  </si>
  <si>
    <t>ศิรินทร์ทิพย์</t>
  </si>
  <si>
    <t>สังเวียน</t>
  </si>
  <si>
    <t>(เพื่อประโยชน์เป้นที่ตั้งสถานีตำรวจ</t>
  </si>
  <si>
    <t>ปณิต</t>
  </si>
  <si>
    <t>บุญเกิด</t>
  </si>
  <si>
    <t>นาตยา</t>
  </si>
  <si>
    <t>สหวงษ์</t>
  </si>
  <si>
    <t>กานดา</t>
  </si>
  <si>
    <t>อำพัน</t>
  </si>
  <si>
    <t>วิโรจน์</t>
  </si>
  <si>
    <t>ณัฐดนัย</t>
  </si>
  <si>
    <t>สุรเดช</t>
  </si>
  <si>
    <t>นพพันธ์</t>
  </si>
  <si>
    <t>แหวน</t>
  </si>
  <si>
    <t>รดา</t>
  </si>
  <si>
    <t>สำอางค์</t>
  </si>
  <si>
    <t>ภูมิพลัง</t>
  </si>
  <si>
    <t>วัดปทุมสราราม</t>
  </si>
  <si>
    <t>ไกร</t>
  </si>
  <si>
    <t>รัชนีวรรณ</t>
  </si>
  <si>
    <t>ศศิธร</t>
  </si>
  <si>
    <t>สาคร</t>
  </si>
  <si>
    <t>นงนุช</t>
  </si>
  <si>
    <t>อุษา</t>
  </si>
  <si>
    <t>แสง</t>
  </si>
  <si>
    <t>สุพรรณี</t>
  </si>
  <si>
    <t>ชวลิต</t>
  </si>
  <si>
    <t>สันติ</t>
  </si>
  <si>
    <t>มนตรี</t>
  </si>
  <si>
    <t>อริยาภรณ์</t>
  </si>
  <si>
    <t>ภัทรชนก</t>
  </si>
  <si>
    <t>กานต์</t>
  </si>
  <si>
    <t>จำหรัด</t>
  </si>
  <si>
    <t>สุดาพร</t>
  </si>
  <si>
    <t>บุญมา</t>
  </si>
  <si>
    <t>หวาน</t>
  </si>
  <si>
    <t>เทศบาลตำบลสระบัว</t>
  </si>
  <si>
    <t>ประคอง</t>
  </si>
  <si>
    <t>บุญยิ่ง</t>
  </si>
  <si>
    <t>สอน</t>
  </si>
  <si>
    <t>ชาตรี</t>
  </si>
  <si>
    <t>วุฒิพงศ์</t>
  </si>
  <si>
    <t>จันทิรา</t>
  </si>
  <si>
    <t>สุรเชษฐ</t>
  </si>
  <si>
    <t>ปราโมทย์</t>
  </si>
  <si>
    <t>จีรพงศ์</t>
  </si>
  <si>
    <t>ธิติพร</t>
  </si>
  <si>
    <t>ถีรคุณ</t>
  </si>
  <si>
    <t>แสงเดือน</t>
  </si>
  <si>
    <t>ตังกวย</t>
  </si>
  <si>
    <t>วิษณุกร</t>
  </si>
  <si>
    <t>มงคล</t>
  </si>
  <si>
    <t>บุญวิชญ์</t>
  </si>
  <si>
    <t>ภูมิวารินทร์</t>
  </si>
  <si>
    <t>บุญรวม</t>
  </si>
  <si>
    <t>ศราวุฒิ</t>
  </si>
  <si>
    <t>สระบัว</t>
  </si>
  <si>
    <t>เทียน</t>
  </si>
  <si>
    <t>นิภารัตน์</t>
  </si>
  <si>
    <t>สร้อยเพชร</t>
  </si>
  <si>
    <t>พิมใจ</t>
  </si>
  <si>
    <t xml:space="preserve">อัญชลี  </t>
  </si>
  <si>
    <t>เกศมณี</t>
  </si>
  <si>
    <t>สอาด</t>
  </si>
  <si>
    <t>อุบล</t>
  </si>
  <si>
    <t>กิตติพงษ์</t>
  </si>
  <si>
    <t>สุนิตา</t>
  </si>
  <si>
    <t>เฉลิม</t>
  </si>
  <si>
    <t>อรวรรณ</t>
  </si>
  <si>
    <t>รุ้งรัตน์</t>
  </si>
  <si>
    <t>เอกพล</t>
  </si>
  <si>
    <t>อรพินท์</t>
  </si>
  <si>
    <t>มานะ</t>
  </si>
  <si>
    <t>ชลณิฌา</t>
  </si>
  <si>
    <t>มาลัย</t>
  </si>
  <si>
    <t>ณัฐภัทร</t>
  </si>
  <si>
    <t>ศรินรัตน์</t>
  </si>
  <si>
    <t>สิริวรรณ</t>
  </si>
  <si>
    <t>ช่อเพชร์</t>
  </si>
  <si>
    <t>จิตร</t>
  </si>
  <si>
    <t xml:space="preserve">สรวงภรณ์ </t>
  </si>
  <si>
    <t>คลาสสิค โปรดักส์ (ประเทศไทย)</t>
  </si>
  <si>
    <t>เล็ก</t>
  </si>
  <si>
    <t>กัญญภัส</t>
  </si>
  <si>
    <t>สุภัสรารัตน์</t>
  </si>
  <si>
    <t>อมลวรรณ</t>
  </si>
  <si>
    <t>กรวรรณ</t>
  </si>
  <si>
    <t>โกศล</t>
  </si>
  <si>
    <t>ทองลัก</t>
  </si>
  <si>
    <t>พงษ์ธวัช</t>
  </si>
  <si>
    <t>ไกรสร</t>
  </si>
  <si>
    <t>ปุณญณัฎฐ์</t>
  </si>
  <si>
    <t>ธรรมนูญ</t>
  </si>
  <si>
    <t>พยง</t>
  </si>
  <si>
    <t>เซี่ยมจู</t>
  </si>
  <si>
    <t>ชลิตา</t>
  </si>
  <si>
    <t>ระเบียบ</t>
  </si>
  <si>
    <t>หลง</t>
  </si>
  <si>
    <t>สุธาสินีย์</t>
  </si>
  <si>
    <t>สมยศ</t>
  </si>
  <si>
    <t>ตุ้ยนุ้ย</t>
  </si>
  <si>
    <t>วรรณพร</t>
  </si>
  <si>
    <t>รัชนียา</t>
  </si>
  <si>
    <t>กฤษณะ</t>
  </si>
  <si>
    <t>เลา</t>
  </si>
  <si>
    <t>ศุภชัย</t>
  </si>
  <si>
    <t>ยุพเรศ</t>
  </si>
  <si>
    <t>วีระวัฒน์</t>
  </si>
  <si>
    <t>ยุทธวีบ</t>
  </si>
  <si>
    <t>วิราภรณ์</t>
  </si>
  <si>
    <t>พิสมัย</t>
  </si>
  <si>
    <t>ดณีรัตน์</t>
  </si>
  <si>
    <t>พงค์ศักดิ์</t>
  </si>
  <si>
    <t>สมชาติ</t>
  </si>
  <si>
    <t>ผาสุข</t>
  </si>
  <si>
    <t>คำรณ</t>
  </si>
  <si>
    <t>ภูมิวรินทร์</t>
  </si>
  <si>
    <t>สมโภชน์</t>
  </si>
  <si>
    <t xml:space="preserve">อภิชัย </t>
  </si>
  <si>
    <t>วัญเพ็ญ</t>
  </si>
  <si>
    <t>ประกอบ</t>
  </si>
  <si>
    <t>มานพ</t>
  </si>
  <si>
    <t>เนชั่นแนลเพาเวอร์ ซัพพลาย ไอพีพี</t>
  </si>
  <si>
    <t>สิริพร</t>
  </si>
  <si>
    <t>สมศรี</t>
  </si>
  <si>
    <t>เสนาะ</t>
  </si>
  <si>
    <t>เจนจิรา</t>
  </si>
  <si>
    <t>วรรณี</t>
  </si>
  <si>
    <t>วัชระ</t>
  </si>
  <si>
    <t>เตือนใจ</t>
  </si>
  <si>
    <t>สาธารณประโยชน์</t>
  </si>
  <si>
    <t>จิราพร</t>
  </si>
  <si>
    <t>พิกุล</t>
  </si>
  <si>
    <t>ตู้</t>
  </si>
  <si>
    <t>ศุภกิตต์</t>
  </si>
  <si>
    <t>องอาจ</t>
  </si>
  <si>
    <t>สถิต</t>
  </si>
  <si>
    <t>สานิจ</t>
  </si>
  <si>
    <t>อุไร</t>
  </si>
  <si>
    <t>อรรถพล</t>
  </si>
  <si>
    <t>ฐิตพัฒน์</t>
  </si>
  <si>
    <t>ธันยนันท์</t>
  </si>
  <si>
    <t>พิจักษณ์</t>
  </si>
  <si>
    <t>วรพิทย์พงศ์</t>
  </si>
  <si>
    <t>เปลื้องรัตน์</t>
  </si>
  <si>
    <t>โพธิ์ศรีเมือง</t>
  </si>
  <si>
    <t>มาวิน</t>
  </si>
  <si>
    <t>พันธ์มิทธ์</t>
  </si>
  <si>
    <t>ทุมฝ้าย</t>
  </si>
  <si>
    <t>ก้านบัว</t>
  </si>
  <si>
    <t>ขาวคม</t>
  </si>
  <si>
    <t>อินทร์ปัญญา</t>
  </si>
  <si>
    <t>ขยันกิจ</t>
  </si>
  <si>
    <t>สุวรรณพงษ์</t>
  </si>
  <si>
    <t>ชนประชา</t>
  </si>
  <si>
    <t>สีผึ้ง</t>
  </si>
  <si>
    <t>ลิ้มป์ประภาคาร</t>
  </si>
  <si>
    <t>ป้อมสนาม</t>
  </si>
  <si>
    <t>ลิมป์ประภาคาร</t>
  </si>
  <si>
    <t>บุตรชัย</t>
  </si>
  <si>
    <t>พิมน้อย</t>
  </si>
  <si>
    <t>มาตด้วง</t>
  </si>
  <si>
    <t>สองพล</t>
  </si>
  <si>
    <t>เชียงน้อย</t>
  </si>
  <si>
    <t>เรืองโภชน์</t>
  </si>
  <si>
    <t>ไผ่แดง</t>
  </si>
  <si>
    <t>แสงปัก</t>
  </si>
  <si>
    <t>พฤกษ์สกุลไพศาล</t>
  </si>
  <si>
    <t>แซ่อึ่ง</t>
  </si>
  <si>
    <t>ตันสุริยวงษ์</t>
  </si>
  <si>
    <t>จิรายุวัฒนา</t>
  </si>
  <si>
    <t>ศรีแก้วเจริญพร</t>
  </si>
  <si>
    <t>จูวัติ</t>
  </si>
  <si>
    <t>ทองดี</t>
  </si>
  <si>
    <t>คำภีระ</t>
  </si>
  <si>
    <t>เอี่ยมเทียม</t>
  </si>
  <si>
    <t>สีเมฆ</t>
  </si>
  <si>
    <t>ประสพบุญ</t>
  </si>
  <si>
    <t>ครองมีคุณ</t>
  </si>
  <si>
    <t>บุญเกษม</t>
  </si>
  <si>
    <t>พรรณพงาพันธุ์</t>
  </si>
  <si>
    <t>จันทร์ลอย</t>
  </si>
  <si>
    <t>รอดดี</t>
  </si>
  <si>
    <t>สิริมงคลศานต์</t>
  </si>
  <si>
    <t>จำกัด</t>
  </si>
  <si>
    <t>บำรุงเงิน</t>
  </si>
  <si>
    <t>แพนลา</t>
  </si>
  <si>
    <t>(ประเทศไทย) จำกัด</t>
  </si>
  <si>
    <t>ไพเราะ</t>
  </si>
  <si>
    <t>สุทธิรัตน์</t>
  </si>
  <si>
    <t>วงษ์ประเทศ</t>
  </si>
  <si>
    <t>ปลั่งประมูล</t>
  </si>
  <si>
    <t>สุริยเรืองกิจ</t>
  </si>
  <si>
    <t>โรจนสกุล</t>
  </si>
  <si>
    <t>สุโพภาค</t>
  </si>
  <si>
    <t>เพิ่มทรัพย์</t>
  </si>
  <si>
    <t>จันทร์แสง</t>
  </si>
  <si>
    <t>อ่อนอรุณ</t>
  </si>
  <si>
    <t>ไทยมณี</t>
  </si>
  <si>
    <t>ศิริฤทธิ์</t>
  </si>
  <si>
    <t>จ๊กทำ</t>
  </si>
  <si>
    <t>กุลไพศาล</t>
  </si>
  <si>
    <t>คุณานุสนธิ์</t>
  </si>
  <si>
    <t>วิมุติกร</t>
  </si>
  <si>
    <t>เหมกรณ์</t>
  </si>
  <si>
    <t>ปั่นเอี่ยม</t>
  </si>
  <si>
    <t>บุญลือ</t>
  </si>
  <si>
    <t>สุพตะ</t>
  </si>
  <si>
    <t>เทียนทอง</t>
  </si>
  <si>
    <t>ชมดี</t>
  </si>
  <si>
    <t>อยู่เมือง</t>
  </si>
  <si>
    <t>ปัถย์ทองดี</t>
  </si>
  <si>
    <t>เจือจาน</t>
  </si>
  <si>
    <t>ใจกลัด</t>
  </si>
  <si>
    <t>กาญจนบัญญัติ</t>
  </si>
  <si>
    <t>ศรีนาราง</t>
  </si>
  <si>
    <t>บุญผาย</t>
  </si>
  <si>
    <t>บุญผล</t>
  </si>
  <si>
    <t>ทองสอาด</t>
  </si>
  <si>
    <t>อาษา</t>
  </si>
  <si>
    <t>บ้านม่วง</t>
  </si>
  <si>
    <t>มรดก</t>
  </si>
  <si>
    <t>นิสกนิลกุล</t>
  </si>
  <si>
    <t>เขียววงษ์</t>
  </si>
  <si>
    <t>ศรีเงิน</t>
  </si>
  <si>
    <t>บุญจินดา</t>
  </si>
  <si>
    <t>บัวงาม</t>
  </si>
  <si>
    <t>จวงทำดี</t>
  </si>
  <si>
    <t>กินรี</t>
  </si>
  <si>
    <t>วงษ์พันธ์</t>
  </si>
  <si>
    <t>ผาติวานิช</t>
  </si>
  <si>
    <t>เอี่ยมอำพรวัฒน</t>
  </si>
  <si>
    <t>เศรษฐธนารักษ์</t>
  </si>
  <si>
    <t>ฐิติภัทรพิษิฐ</t>
  </si>
  <si>
    <t>เด่นตี</t>
  </si>
  <si>
    <t>ประสานสอย</t>
  </si>
  <si>
    <t>ทุมพล</t>
  </si>
  <si>
    <t>อินทรปัญญา</t>
  </si>
  <si>
    <t>สอนสี</t>
  </si>
  <si>
    <t>สินเสริมสุข</t>
  </si>
  <si>
    <t>ต้นทอง</t>
  </si>
  <si>
    <t>ตะกุด</t>
  </si>
  <si>
    <t>กลับเจริญ</t>
  </si>
  <si>
    <t>สร้อยไทร</t>
  </si>
  <si>
    <t>สุขหอม</t>
  </si>
  <si>
    <t>มีเชาว์</t>
  </si>
  <si>
    <t>ตะกุต</t>
  </si>
  <si>
    <t>แย้มกลิ่น</t>
  </si>
  <si>
    <t>ตั้งธรรมพูนผล</t>
  </si>
  <si>
    <t>ดำเนินชาญวนิชย์</t>
  </si>
  <si>
    <t>นครหลวงไทย</t>
  </si>
  <si>
    <t>ภูเดช</t>
  </si>
  <si>
    <t>โพธิ์ลอย</t>
  </si>
  <si>
    <t>ศิลาแลง</t>
  </si>
  <si>
    <t>กุลอึ้ง</t>
  </si>
  <si>
    <t>ผลาหาร</t>
  </si>
  <si>
    <t>น้อยอ่อน</t>
  </si>
  <si>
    <t>ขอดทอง</t>
  </si>
  <si>
    <t>จูวัฒน์</t>
  </si>
  <si>
    <t>พานิชไทย</t>
  </si>
  <si>
    <t>จำเรือง</t>
  </si>
  <si>
    <t>วิชญเธียร</t>
  </si>
  <si>
    <t>เดิมหาญ</t>
  </si>
  <si>
    <t>เกษณียบุตร์</t>
  </si>
  <si>
    <t>ปั้นสุข</t>
  </si>
  <si>
    <t>ผุงแสงมณีวงค์</t>
  </si>
  <si>
    <t>เอื้อนจิตร</t>
  </si>
  <si>
    <t>เจ๊กมั่น</t>
  </si>
  <si>
    <t>จันทร์กลาง</t>
  </si>
  <si>
    <t>พัฒนนิวาสน์</t>
  </si>
  <si>
    <t>ไกรษร</t>
  </si>
  <si>
    <t>คงเจริญ</t>
  </si>
  <si>
    <t>บุญพิมพ์</t>
  </si>
  <si>
    <t>จิตจา</t>
  </si>
  <si>
    <t>ดาวบริสุทธิ์</t>
  </si>
  <si>
    <t>เจริญผล</t>
  </si>
  <si>
    <t>สุไพภาค</t>
  </si>
  <si>
    <t>มั่นคง</t>
  </si>
  <si>
    <t>บัวคลี่</t>
  </si>
  <si>
    <t>สุขเกษม</t>
  </si>
  <si>
    <t>ศุภนันตฤกษ์</t>
  </si>
  <si>
    <t>แสงศิลา</t>
  </si>
  <si>
    <t>ชั้นเจริญ</t>
  </si>
  <si>
    <t>คงกระพันธ์</t>
  </si>
  <si>
    <t>จั่นเผือก</t>
  </si>
  <si>
    <t>แก้วนุ่ม</t>
  </si>
  <si>
    <t>จิรานุวัฒนา</t>
  </si>
  <si>
    <t>ทองบุญมา</t>
  </si>
  <si>
    <t>บุญครุฑ</t>
  </si>
  <si>
    <t>ถาวรพัทธ์</t>
  </si>
  <si>
    <t>เหลือทรัพย์สุข</t>
  </si>
  <si>
    <t>ประยูรพัฒน์</t>
  </si>
  <si>
    <t>อ้วนซิน</t>
  </si>
  <si>
    <t>โพธินิล</t>
  </si>
  <si>
    <t>จำจด</t>
  </si>
  <si>
    <t>เนินยอด</t>
  </si>
  <si>
    <t>กองศรีนนท์</t>
  </si>
  <si>
    <t>มาทา</t>
  </si>
  <si>
    <t>หวังช่วยกลาง</t>
  </si>
  <si>
    <t>พุฒิศวรรย์</t>
  </si>
  <si>
    <t>นิ่มกร</t>
  </si>
  <si>
    <t>บุญกอง</t>
  </si>
  <si>
    <t>กันเนื่อง</t>
  </si>
  <si>
    <t>เจียเปีย</t>
  </si>
  <si>
    <t>เจียเบีย</t>
  </si>
  <si>
    <t>คะเสนา</t>
  </si>
  <si>
    <t>ทุมศร</t>
  </si>
  <si>
    <t>(ประเทศไทย)จำกัด</t>
  </si>
  <si>
    <t>นิลนิยม</t>
  </si>
  <si>
    <t>จารุศักดิ์</t>
  </si>
  <si>
    <t>เตียงงา</t>
  </si>
  <si>
    <t>วีรสิทธิโชต</t>
  </si>
  <si>
    <t>พั่วทอง</t>
  </si>
  <si>
    <t>แก้วเจริญ</t>
  </si>
  <si>
    <t>เข็มโรจน์</t>
  </si>
  <si>
    <t>ดาวเรือง</t>
  </si>
  <si>
    <t>รัศมี</t>
  </si>
  <si>
    <t>เลาหทวีกูล</t>
  </si>
  <si>
    <t>ทาหมอก</t>
  </si>
  <si>
    <t>หิรัญเกื้อ</t>
  </si>
  <si>
    <t>ตระกรุต</t>
  </si>
  <si>
    <t>อุวงษ์</t>
  </si>
  <si>
    <t>เจนรบ</t>
  </si>
  <si>
    <t>แก้วพิกุล</t>
  </si>
  <si>
    <t>บัวหลง</t>
  </si>
  <si>
    <t>นงพยัคฆ์</t>
  </si>
  <si>
    <t>แสงมาลี</t>
  </si>
  <si>
    <t>วงษ์ยะปาน</t>
  </si>
  <si>
    <t>ทายศ</t>
  </si>
  <si>
    <t>สวัสดี</t>
  </si>
  <si>
    <t>ศัพเสนาะ</t>
  </si>
  <si>
    <t>โพธิกุลชนันท์</t>
  </si>
  <si>
    <t>เรืองอร่าม</t>
  </si>
  <si>
    <t>หอยสังข์</t>
  </si>
  <si>
    <t>กัลยาณสิริ</t>
  </si>
  <si>
    <t>พิชญรุ่งอนันต์</t>
  </si>
  <si>
    <t>วิภวพาณิชย์</t>
  </si>
  <si>
    <t>งามวงษ์</t>
  </si>
  <si>
    <t>ดวงบริสุทธิ์</t>
  </si>
  <si>
    <t>ชมมั่น</t>
  </si>
  <si>
    <t>ชื่นคุ้ม</t>
  </si>
  <si>
    <t>อินทร์จันทร์</t>
  </si>
  <si>
    <t>บุญโต</t>
  </si>
  <si>
    <t>สารติ</t>
  </si>
  <si>
    <t>รอดพันลบ</t>
  </si>
  <si>
    <t>แสงสุข</t>
  </si>
  <si>
    <t>กะทงยาม</t>
  </si>
  <si>
    <t>โรจนวรรัตน์</t>
  </si>
  <si>
    <t>หงษ์วิไล</t>
  </si>
  <si>
    <t>พิลา</t>
  </si>
  <si>
    <t>โสมา</t>
  </si>
  <si>
    <t>นกศักดา</t>
  </si>
  <si>
    <t>สารพิมพ์</t>
  </si>
  <si>
    <t>ส่องแสงจันทร์</t>
  </si>
  <si>
    <t>มิตรเจริญกุล</t>
  </si>
  <si>
    <t>นงค์พยัคฆ์</t>
  </si>
  <si>
    <t>แก้วเคน</t>
  </si>
  <si>
    <t>ขุนเงิน</t>
  </si>
  <si>
    <t>ภู่ทอง</t>
  </si>
  <si>
    <t>จันทร์ติ้ว</t>
  </si>
  <si>
    <t>อินทปัญญา</t>
  </si>
  <si>
    <t>นาคอ่อน</t>
  </si>
  <si>
    <t>บุญตา</t>
  </si>
  <si>
    <t>ลาดตะเคียน</t>
  </si>
  <si>
    <t>บุญเกื้อ</t>
  </si>
  <si>
    <t>พยุงธรรม</t>
  </si>
  <si>
    <t>เขียวสอาด</t>
  </si>
  <si>
    <t>น้อยหาด</t>
  </si>
  <si>
    <t>ตระกรุด</t>
  </si>
  <si>
    <t>พินน้อย</t>
  </si>
  <si>
    <t>รักษาชอบ</t>
  </si>
  <si>
    <t>พรมมาก</t>
  </si>
  <si>
    <t>ภูธรสระบัว)</t>
  </si>
  <si>
    <t>ตุลย์วัฒนจิต</t>
  </si>
  <si>
    <t>ศรีหทัย</t>
  </si>
  <si>
    <t>จูระกัน</t>
  </si>
  <si>
    <t>พาพรม</t>
  </si>
  <si>
    <t>จูสนม</t>
  </si>
  <si>
    <t>สร้อยไชย</t>
  </si>
  <si>
    <t>จันทร์แดง</t>
  </si>
  <si>
    <t>ชนไพโรจน์</t>
  </si>
  <si>
    <t>จุระพัน</t>
  </si>
  <si>
    <t>ระงับโรค</t>
  </si>
  <si>
    <t>ภาณุวรรณากร</t>
  </si>
  <si>
    <t>เมฆฉาย</t>
  </si>
  <si>
    <t>สุดสงวน</t>
  </si>
  <si>
    <t>จูหงี</t>
  </si>
  <si>
    <t>กุลมินทร์</t>
  </si>
  <si>
    <t>มนูญธรรมพร</t>
  </si>
  <si>
    <t>กิจบรรหาร</t>
  </si>
  <si>
    <t>สุนทรวิวัฒน์</t>
  </si>
  <si>
    <t>ชอบเงิน</t>
  </si>
  <si>
    <t>สกุลชัยวรนันท์</t>
  </si>
  <si>
    <t>แจ้งจรรยาวงศ์</t>
  </si>
  <si>
    <t>เขียนวงษ์</t>
  </si>
  <si>
    <t>บุตตามล</t>
  </si>
  <si>
    <t>ธนวัฒนากร</t>
  </si>
  <si>
    <t>ก้ามปู</t>
  </si>
  <si>
    <t>บุตดามล</t>
  </si>
  <si>
    <t>อะโนมา</t>
  </si>
  <si>
    <t>เหล่หวี</t>
  </si>
  <si>
    <t>ครูสอน</t>
  </si>
  <si>
    <t>เสนีวงษ์</t>
  </si>
  <si>
    <t>อิศรางกูร ณ อยุธยา</t>
  </si>
  <si>
    <t>ดอนหัวล่อ</t>
  </si>
  <si>
    <t>ยุทธวิริยะ</t>
  </si>
  <si>
    <t>สุวัฒนวงศ์</t>
  </si>
  <si>
    <t>ปุริเกษม</t>
  </si>
  <si>
    <t>สัมนา</t>
  </si>
  <si>
    <t>พรมกล่อม</t>
  </si>
  <si>
    <t>จวงอินทร์</t>
  </si>
  <si>
    <t>ตันตระกูล</t>
  </si>
  <si>
    <t>กรุณา</t>
  </si>
  <si>
    <t>ประเสริฐ</t>
  </si>
  <si>
    <t>เหมือนสี</t>
  </si>
  <si>
    <t>ปัชชา</t>
  </si>
  <si>
    <t>เทียมครู</t>
  </si>
  <si>
    <t>กลิ่นสวาทหอม</t>
  </si>
  <si>
    <t>บุญกระจาย</t>
  </si>
  <si>
    <t>ขันธ์ทอง</t>
  </si>
  <si>
    <t>อิศรางกูร</t>
  </si>
  <si>
    <t>พวงศรีเคน</t>
  </si>
  <si>
    <t>บุญเวช</t>
  </si>
  <si>
    <t>กงแก้ว</t>
  </si>
  <si>
    <t>วินเทอร์ เยนเซ่น</t>
  </si>
  <si>
    <t>งามนา</t>
  </si>
  <si>
    <t>สติภา</t>
  </si>
  <si>
    <t>ภาแก้ว</t>
  </si>
  <si>
    <t>สุวรรณนาวิน</t>
  </si>
  <si>
    <t>บัวระย้า</t>
  </si>
  <si>
    <t>ภิรมย์รักษ์</t>
  </si>
  <si>
    <t>มั่งมี</t>
  </si>
  <si>
    <t>ดนัยนฤมล</t>
  </si>
  <si>
    <t>แสนแก้ว</t>
  </si>
  <si>
    <t>จงเปรมกิจไพศาล</t>
  </si>
  <si>
    <t>นาจกันยา</t>
  </si>
  <si>
    <t>เลี้ยงพันธุ์สกุล</t>
  </si>
  <si>
    <t>ห้วยกัน</t>
  </si>
  <si>
    <t>คงเงิน</t>
  </si>
  <si>
    <t>อินทร์ปาน</t>
  </si>
  <si>
    <t>สกุลศรี</t>
  </si>
  <si>
    <t>ใจดี</t>
  </si>
  <si>
    <t>อาธนู</t>
  </si>
  <si>
    <t>นาคภัทระพงศ์</t>
  </si>
  <si>
    <t>แซ่โจ</t>
  </si>
  <si>
    <t>เพียเเก้ว</t>
  </si>
  <si>
    <t>พรเจริญ</t>
  </si>
  <si>
    <t>ธรรมพิทักษ์</t>
  </si>
  <si>
    <t>คำภาวงษ์</t>
  </si>
  <si>
    <t>อิชิอิ</t>
  </si>
  <si>
    <t>ภักรำ</t>
  </si>
  <si>
    <t>ชุ่มเชื้อ</t>
  </si>
  <si>
    <t>แซ่ล้อ</t>
  </si>
  <si>
    <t>แก้วสุรีย์</t>
  </si>
  <si>
    <t>โรจน์ศิริสถิตย์</t>
  </si>
  <si>
    <t>เตชะวงศ์ไพโรจน์</t>
  </si>
  <si>
    <t>จิรายุทธวัฒนา</t>
  </si>
  <si>
    <t>พุฒศรี</t>
  </si>
  <si>
    <t>ชุมชัย</t>
  </si>
  <si>
    <t>วิชัยรัตนาวงษ์</t>
  </si>
  <si>
    <t>พิญญชิต</t>
  </si>
  <si>
    <t>รวดเร็ว</t>
  </si>
  <si>
    <t>หุ้นส่วน</t>
  </si>
  <si>
    <t>หงษ์ราช</t>
  </si>
  <si>
    <t>แสงเดี่ยว</t>
  </si>
  <si>
    <t>จันทหาร</t>
  </si>
  <si>
    <t>เจริญจิตร</t>
  </si>
  <si>
    <t>แซ่ปัง</t>
  </si>
  <si>
    <t>ธนสัญชัย</t>
  </si>
  <si>
    <t>เทียมสกุล</t>
  </si>
  <si>
    <t>บานเย็น</t>
  </si>
  <si>
    <t>ฉวีหาญ</t>
  </si>
  <si>
    <t>ทาประทุม</t>
  </si>
  <si>
    <t>อิศรางกูล</t>
  </si>
  <si>
    <t>ชุมมงคล</t>
  </si>
  <si>
    <t>ศิริมงคลศานต์</t>
  </si>
  <si>
    <t>สังข์เมือง</t>
  </si>
  <si>
    <t>ทรงอาษา</t>
  </si>
  <si>
    <t>พลับสกุล</t>
  </si>
  <si>
    <t>ดามัน</t>
  </si>
  <si>
    <t>จันทร์สิวานนท์</t>
  </si>
  <si>
    <t>จุติเสฎฐ์</t>
  </si>
  <si>
    <t>จุติเสฏฐ์</t>
  </si>
  <si>
    <t>แดงบุดดา</t>
  </si>
  <si>
    <t>เตปินตา</t>
  </si>
  <si>
    <t>142/6</t>
  </si>
  <si>
    <t>100 บ้านเดี่ยว</t>
  </si>
  <si>
    <t>ตึก</t>
  </si>
  <si>
    <t xml:space="preserve">ว่าที่ร้อยตรี ทวิช  ปลูกบ้านพักอาศัยเอง </t>
  </si>
  <si>
    <t>มีชื่อในทะเบียนบ้าน</t>
  </si>
  <si>
    <t>ไม้</t>
  </si>
  <si>
    <t>ที่ดินว่าที่ร้อยตรี ทวิช  แพนลา</t>
  </si>
  <si>
    <t>502 คลังสินค้า</t>
  </si>
  <si>
    <t>501 คลังสินค้า</t>
  </si>
  <si>
    <t>ม.5 ต.ลาดตะเคียน</t>
  </si>
  <si>
    <t>607/20</t>
  </si>
  <si>
    <t>โรงจอดรถ</t>
  </si>
  <si>
    <t>นางสาว รัตนา  โพธิ์ศรีเมือง</t>
  </si>
  <si>
    <t>นางบุญ  โพธิ์ศรีเมือง</t>
  </si>
  <si>
    <t>นางน้ำอ้อย  มาวิน</t>
  </si>
  <si>
    <t>บ้านเดี่ยว 2 ชั้น</t>
  </si>
  <si>
    <t>ชั้นที่ 1</t>
  </si>
  <si>
    <t>ชั้นที่ 2</t>
  </si>
  <si>
    <t>ตึก/ไม้</t>
  </si>
  <si>
    <t>ยกให้วัดถ้ำ</t>
  </si>
  <si>
    <t>บ้านเดี่ยว 1 ชั้น</t>
  </si>
  <si>
    <t xml:space="preserve"> ตึก</t>
  </si>
  <si>
    <t>297/1</t>
  </si>
  <si>
    <t>บ้านเดี่ยว 2ชั้น</t>
  </si>
  <si>
    <t>9o</t>
  </si>
  <si>
    <t xml:space="preserve">ชั้นที่ 1 </t>
  </si>
  <si>
    <t>142/4</t>
  </si>
  <si>
    <t>บ้านเดี่ยว</t>
  </si>
  <si>
    <t>บ้านเดี่ยว 1ชั้น</t>
  </si>
  <si>
    <t>บ้านเดี่ยว  2 ชั้น</t>
  </si>
  <si>
    <t xml:space="preserve">100 บ้านเดี่ยว </t>
  </si>
  <si>
    <t>500โรงจอดรถ</t>
  </si>
  <si>
    <t>300ห้องแถว</t>
  </si>
  <si>
    <t>100บ้านเดี่ยว</t>
  </si>
  <si>
    <t>229/1</t>
  </si>
  <si>
    <t>130/1</t>
  </si>
  <si>
    <t>196/1</t>
  </si>
  <si>
    <t>248/2</t>
  </si>
  <si>
    <t>501คลังสินค้า</t>
  </si>
  <si>
    <t>504โรงจอดรถ</t>
  </si>
  <si>
    <t>โต๊ะ</t>
  </si>
  <si>
    <t>324/2</t>
  </si>
  <si>
    <t>82/2</t>
  </si>
  <si>
    <t>300 ห้องแถว</t>
  </si>
  <si>
    <t xml:space="preserve">43/2 </t>
  </si>
  <si>
    <t xml:space="preserve">117/5  </t>
  </si>
  <si>
    <t>117/2</t>
  </si>
  <si>
    <t>201/1</t>
  </si>
  <si>
    <t>500โรงเก็บของ</t>
  </si>
  <si>
    <t xml:space="preserve">  </t>
  </si>
  <si>
    <t xml:space="preserve">261/1 </t>
  </si>
  <si>
    <t>417/2</t>
  </si>
  <si>
    <t>200บ้านแถว</t>
  </si>
  <si>
    <t xml:space="preserve">                                                 แบบบัญชีรายการที่ดินและสิ่งปลูกร้าง  ประจำปีงบประมาณ 2563</t>
  </si>
  <si>
    <t>ชั้นที่1</t>
  </si>
  <si>
    <t>ชั้นที่2</t>
  </si>
  <si>
    <t>โรงเก็บของ</t>
  </si>
  <si>
    <t>197/1</t>
  </si>
  <si>
    <t xml:space="preserve">437/2 </t>
  </si>
  <si>
    <t>71/1</t>
  </si>
  <si>
    <t>208/2</t>
  </si>
  <si>
    <t>160/1</t>
  </si>
  <si>
    <t>500 คลังสินค้า</t>
  </si>
  <si>
    <t>500คลังสินค้า</t>
  </si>
  <si>
    <t>528โรงเลี้ยงสัตว์</t>
  </si>
  <si>
    <t>100บ้านเดียว</t>
  </si>
  <si>
    <t>512สถานีบริการน้ำมัน</t>
  </si>
  <si>
    <t>101/1</t>
  </si>
  <si>
    <t>504 โรงจอดรถ</t>
  </si>
  <si>
    <t>ยกให้กิจการประปา</t>
  </si>
  <si>
    <t>1001บ้านเดี่ยว</t>
  </si>
  <si>
    <t>510ร้านกาแฟ คาเฟ่</t>
  </si>
  <si>
    <t>523ห้องน้ำ</t>
  </si>
  <si>
    <t xml:space="preserve">100บ้านเดี่ยว </t>
  </si>
  <si>
    <t>ร้านขายของนิภา  ชำนิ</t>
  </si>
  <si>
    <t>หมอนวด</t>
  </si>
  <si>
    <t>300บ้านเช่า</t>
  </si>
  <si>
    <t>300ห้องเช่า</t>
  </si>
  <si>
    <t>ลงชื่อผู้สำรวจ</t>
  </si>
  <si>
    <t>ลงชื่อผู้ตรวจ</t>
  </si>
  <si>
    <t>ว/ด/ป…..............................................................</t>
  </si>
  <si>
    <t>(…..................................................................)</t>
  </si>
  <si>
    <t>ว/ด/ป…...........................................................</t>
  </si>
  <si>
    <t>(......................................................................)</t>
  </si>
  <si>
    <t>ตำบล…..............................................อำเภอ...........................................................จังหวัด….........................................................เบอร์โทร.............................................</t>
  </si>
  <si>
    <t>ที่ตั้งที่ดินอยู่ที่ถนน …........................................ชุมชน …...........................ซอย…....................... ตำบล…......................................</t>
  </si>
  <si>
    <t>คลังสินค้า</t>
  </si>
  <si>
    <t>348/1</t>
  </si>
  <si>
    <t>285/1</t>
  </si>
  <si>
    <t>324/1</t>
  </si>
  <si>
    <t>88/1</t>
  </si>
  <si>
    <t>259/2</t>
  </si>
  <si>
    <t>80/1</t>
  </si>
  <si>
    <t>291/2</t>
  </si>
  <si>
    <t>291/1</t>
  </si>
  <si>
    <t>407/2</t>
  </si>
  <si>
    <t>44/1</t>
  </si>
  <si>
    <t>131/2</t>
  </si>
  <si>
    <t>41/1</t>
  </si>
  <si>
    <t>414/1</t>
  </si>
  <si>
    <t>408/1</t>
  </si>
  <si>
    <t>138/1</t>
  </si>
  <si>
    <t>134/1</t>
  </si>
  <si>
    <t>134/3</t>
  </si>
  <si>
    <t>48/2</t>
  </si>
  <si>
    <t>142/5</t>
  </si>
  <si>
    <t>89/1</t>
  </si>
  <si>
    <t>59/1</t>
  </si>
  <si>
    <t>379/1</t>
  </si>
  <si>
    <t>95/2</t>
  </si>
  <si>
    <t>141/1-2</t>
  </si>
  <si>
    <t>อำนาจ</t>
  </si>
  <si>
    <t>โรงน้ำแข็ง</t>
  </si>
  <si>
    <t>คาร์แคร์</t>
  </si>
  <si>
    <t>แผ่นที่  1 ใน  1</t>
  </si>
  <si>
    <t>500 โรงเก็บผลผลิตทางการเกษตร</t>
  </si>
  <si>
    <r>
      <t xml:space="preserve">ชื่อเจ้าของที่ดิน  </t>
    </r>
    <r>
      <rPr>
        <b/>
        <u/>
        <sz val="16"/>
        <color theme="1"/>
        <rFont val="TH SarabunIT๙"/>
        <family val="2"/>
      </rPr>
      <t xml:space="preserve">     นางฐิติวรรณ  ครองมีคุณ              </t>
    </r>
    <r>
      <rPr>
        <b/>
        <sz val="16"/>
        <color theme="1"/>
        <rFont val="TH SarabunIT๙"/>
        <family val="2"/>
      </rPr>
      <t xml:space="preserve">  ที่อยู่:บ้านเลขที่ ….......................หมู่ที่ …....................ถนน…..............................ซอย…............................</t>
    </r>
  </si>
  <si>
    <t xml:space="preserve"> </t>
  </si>
  <si>
    <t>(…………………………………………….)</t>
  </si>
  <si>
    <t>ว/ด/ป…………………………………….</t>
  </si>
  <si>
    <t>เทศบาลตำบลสระบัว  อำเภอกบินทร์บุรี จังหวัดปราจีนบุรี</t>
  </si>
  <si>
    <t xml:space="preserve">                                                                                                                      แบบบัญชีรายการที่ดินและสิ่งปลูกสร้าง ประจำปีงบประมาณ 2563                                                                                                            ภดส.3</t>
  </si>
  <si>
    <t>ชื่อเจ้าของที่ดิน…………………………………………………………………..ที่อยู่ บ้านเลขที่…………………………………หมู่……………………..ถนน…………………………………………………………..ซอย…………………………………………………………………</t>
  </si>
  <si>
    <t>ตำบล………………………………………………………...อำเภอ………………………………………………………….จังหวัด…………………………………………………………………...เบอร์โทร……………………………………………………………</t>
  </si>
  <si>
    <t>ที่ตั้งที่ดิน………………………………………………………………..ชุมชน……………………………………………………….ซอย……………………………………………………………..ตำบล…………………………………………….  แผ่นที่                ใน</t>
  </si>
  <si>
    <t>บัญชีราคาประเมินทุนทรัพย์ของที่ดินและสิ่งปลูกสร้าง</t>
  </si>
  <si>
    <t>ราคาประเมินทรัพย์สินที่ดิน</t>
  </si>
  <si>
    <t>ราคาประเมินทุนทรัพย์ของสิ่งปลูกสร้าง</t>
  </si>
  <si>
    <t>อัตราภาษี (ร้อยละ)</t>
  </si>
  <si>
    <t>ลักษณะการ ทำประโยชน์</t>
  </si>
  <si>
    <t>ค่าเสื่อม</t>
  </si>
  <si>
    <t>วา</t>
  </si>
  <si>
    <t>อายุสิ่งปลูกสร้าง (ปี)</t>
  </si>
  <si>
    <t>อัตราค่าเสื่อม</t>
  </si>
  <si>
    <t>คิดเป็นค่าเสื่อม บาท</t>
  </si>
  <si>
    <t>ประกอบการค้า</t>
  </si>
  <si>
    <t>อาศัย</t>
  </si>
  <si>
    <t>อาศัยหลังหลัก</t>
  </si>
  <si>
    <t>อาศัยหลังรอง</t>
  </si>
  <si>
    <t>เกษตร</t>
  </si>
  <si>
    <t>อาศัย (เช่า)</t>
  </si>
  <si>
    <t>ว่างเปล่า</t>
  </si>
  <si>
    <t xml:space="preserve">ประเภทสิ่งปลูกสร้าง </t>
  </si>
  <si>
    <t>502คลังสินค้า</t>
  </si>
  <si>
    <t>513โรงงาน</t>
  </si>
  <si>
    <t>526ลานคอนกรีต</t>
  </si>
  <si>
    <t>512 สถานีบริการน้ำมัน</t>
  </si>
  <si>
    <t>501อาคารเก็บพัสดุ</t>
  </si>
  <si>
    <t>โรงเก็บผลผลิตทางการเกษตร</t>
  </si>
  <si>
    <t xml:space="preserve"> ชั้นที่ 2</t>
  </si>
  <si>
    <t>ลานคอนกรีต</t>
  </si>
  <si>
    <t>501โรงเก็บผลผลิตทางการเกษตร</t>
  </si>
  <si>
    <t>ประกอบกิจการ</t>
  </si>
  <si>
    <t>ยกเว้น</t>
  </si>
  <si>
    <t>ยกเว้นภษี</t>
  </si>
  <si>
    <t>35/2</t>
  </si>
  <si>
    <t>ยกเว้นภาษี</t>
  </si>
  <si>
    <t>ลานคอนกรีต(ตากมัน)</t>
  </si>
  <si>
    <t>526ลานคอนกรีตตาชั่ง</t>
  </si>
  <si>
    <t>ขายของชำ</t>
  </si>
  <si>
    <t>ซ่อมรถ</t>
  </si>
  <si>
    <t>ค้าขาย</t>
  </si>
  <si>
    <t>กิจการประปา</t>
  </si>
  <si>
    <t>ตัดผม</t>
  </si>
  <si>
    <t>กิจการ</t>
  </si>
  <si>
    <t>โรงขนมจีน</t>
  </si>
  <si>
    <t>เกาตร</t>
  </si>
  <si>
    <t>อาศัย(เช่า)</t>
  </si>
  <si>
    <t>อาศัย(ครัว)</t>
  </si>
  <si>
    <t>นางสมนึก  กระทงยาม</t>
  </si>
  <si>
    <t>นางมุ้ยเอียง  บุษเกษม</t>
  </si>
  <si>
    <t>นางนิตยา  สารพิมพ์</t>
  </si>
  <si>
    <t>นางมัณฑนา  สุพตะ</t>
  </si>
  <si>
    <t>บริษัทอะโกรเทค เอ็นเนอร์ยี จำกัด</t>
  </si>
  <si>
    <t>นายโสภณ  กาญจนบัญญัติ</t>
  </si>
  <si>
    <t>นายดาบเรืองชัย บุญเกื้อ</t>
  </si>
  <si>
    <t>นายอมร  น้อยหาด</t>
  </si>
  <si>
    <t>นายวินัย  จันทร์ติ้ว</t>
  </si>
  <si>
    <t>นายวารินทร์  เตียงงา</t>
  </si>
  <si>
    <t>เช่า</t>
  </si>
  <si>
    <t>นายดาบตำรวจทวีศักดิ์ สุโพภาค</t>
  </si>
  <si>
    <t>นางบังอร  พิมน้อย</t>
  </si>
  <si>
    <t>นายประเทือง  ชมมั่น</t>
  </si>
  <si>
    <t>นางวิไล  นิลนิยม</t>
  </si>
  <si>
    <t>นายตังกวย  ปุริเกษม</t>
  </si>
  <si>
    <t>นางสาวภูมิวารินทร์  พรมกล่อม</t>
  </si>
  <si>
    <t>นางกัญญา  ตันตระกูล</t>
  </si>
  <si>
    <t>นางเทียน  กรุณา</t>
  </si>
  <si>
    <t>นางสาวนิภารัตน์  ประเสริฐ</t>
  </si>
  <si>
    <t>นางสาวสร้อยเพชร  เหมือนสี</t>
  </si>
  <si>
    <t>นางสาวนิตยา พวงศรีเคน</t>
  </si>
  <si>
    <t>นางอำนวย   บุญเวช</t>
  </si>
  <si>
    <t>บริษัทคลาสสิค โปรดักส์ (ประเทศไทย) จำกัด</t>
  </si>
  <si>
    <t>นายวิโรจน์  เจริญผล</t>
  </si>
  <si>
    <t>นางประเทือง  เนินยอด</t>
  </si>
  <si>
    <t>นางทิพยา  สมโภชน์</t>
  </si>
  <si>
    <t>นายชุมพล  สุพตะ</t>
  </si>
  <si>
    <t>นางสาวกรวรรณ  ปั่นเอี่ยม</t>
  </si>
  <si>
    <t>นายสนิท  ใจกลัด</t>
  </si>
  <si>
    <t>นายถวิล  สกุลศรี</t>
  </si>
  <si>
    <t>นางอุไรวรรณ  นาคอ่อน</t>
  </si>
  <si>
    <t>นางนิตยา  ธรรมพิทักษ์</t>
  </si>
  <si>
    <t>นางบุญสม  จ๊กทำ</t>
  </si>
  <si>
    <t>นายวิโรจน์  แซ่ปัง</t>
  </si>
  <si>
    <t>นางวัญเพ็ญ  ธณสัญชัย</t>
  </si>
  <si>
    <t>นางสมร ครองมีคุณ</t>
  </si>
  <si>
    <t>นายมานพ  บานเย็น</t>
  </si>
  <si>
    <t>บริษัทเนชั่นแนลเพาเวอร์ ซัพพลาย ไอพีพี</t>
  </si>
  <si>
    <t>นางสาวจิราพร  สัมมนา</t>
  </si>
  <si>
    <t>นายสถิต  หงษ์วิไล</t>
  </si>
  <si>
    <t>นางอุไร  ดามัน</t>
  </si>
  <si>
    <t>นายอรรถพล  จันทร์สิวานนท์</t>
  </si>
  <si>
    <t>นางเทียมจันทร์  วงษ์ประเทศ</t>
  </si>
  <si>
    <t>อาศัย(หลังรอง)</t>
  </si>
  <si>
    <t>ธนาคารกรุงเทพ (มหาชน) จำกัด</t>
  </si>
  <si>
    <t>วัดสระบัว</t>
  </si>
  <si>
    <t>501โรงเก็บของ</t>
  </si>
  <si>
    <t>นายปราโมทย์  คงเจริญ</t>
  </si>
  <si>
    <t>นางสาวพิกุล  สองพล</t>
  </si>
  <si>
    <t>อาศัย(ค่อมแปลง)</t>
  </si>
  <si>
    <t>65..19</t>
  </si>
  <si>
    <t>ที่ป้าเปิ้ลขายแล้ว</t>
  </si>
  <si>
    <t>ขนาดพื้นที่สิ่งปลูกสร้าง(ตร.ม.)</t>
  </si>
  <si>
    <t>คิดเป็นสัดสวนตามการใช้ประโยชน์ (ร้อยละ)</t>
  </si>
  <si>
    <t>รวมราคาสิ่งปลูกสร้าง (บาท)</t>
  </si>
  <si>
    <t>ราคาประเมินสิ่งปลูกสร้าง ต่อ ตร.ม.</t>
  </si>
  <si>
    <t>ราคาประเมินสิ่งปลูกสร้างหลังหักค่าเสื่อม (บาท)</t>
  </si>
  <si>
    <t>รวมราคาประเมินของที่ดินและสิ่งปลูกสร้าง</t>
  </si>
  <si>
    <t>ราคาประเมินของที่ดินและสิ่งปลูกสร้างตามสัดส่วนการใช้ประโยชน์</t>
  </si>
  <si>
    <t>หักมูลค่าฐานภาษีที่ได้รับยกเว้น (ล้านบาท)</t>
  </si>
  <si>
    <t>คงเหลือราคาประเมินทุนทรัพย์ที่ต้องชำระภาษี (บาท)</t>
  </si>
  <si>
    <t>จำนวนภาษีที่ต้องชำระ (บาท)</t>
  </si>
  <si>
    <t>นายประสพ  ปั่นเอี่ยม</t>
  </si>
  <si>
    <t>สถานีบริการน้ำมัน</t>
  </si>
  <si>
    <t>ทางเทศบาล</t>
  </si>
  <si>
    <t>ตลาด</t>
  </si>
  <si>
    <t>เกษตรกรรม</t>
  </si>
  <si>
    <t>ให้เช่า</t>
  </si>
  <si>
    <t>ให้เช้า</t>
  </si>
  <si>
    <t>เก็บผลผลิตการเกษตร</t>
  </si>
  <si>
    <t>100บ้านเดี่ยว 2 ชั้น</t>
  </si>
  <si>
    <t>บ้านเดี่บวชั้นที่ 1</t>
  </si>
  <si>
    <t>ประกบการค้า</t>
  </si>
  <si>
    <t xml:space="preserve">200บ้านแถว </t>
  </si>
  <si>
    <t>ไม่พบแปลงที่ดิน</t>
  </si>
  <si>
    <t>อำเภอกบินทร์บุรี  จังหวัดปราจีนบุรี</t>
  </si>
  <si>
    <t>ประเภทที่ดิน</t>
  </si>
  <si>
    <t>เลขที่ เอกสารสิทธิ์</t>
  </si>
  <si>
    <t>คำนวณ เป็น ตร.ว.</t>
  </si>
  <si>
    <t>ราคาประเมิน ต่อ ตร.ว. (บาท)</t>
  </si>
  <si>
    <t>รวมราคาประเมินที่ดิน (บาท)</t>
  </si>
  <si>
    <t>ประเภทของสิ่งปลูกสร้าง ตามบัญชีกรมธนารักษ์</t>
  </si>
  <si>
    <t>ลักษณะสิ่งปลูกสร้าง (ตึก/ไม้/ครึ่งตึกครึ่งไม้)</t>
  </si>
  <si>
    <t>ภาษี</t>
  </si>
  <si>
    <t>ลด90%</t>
  </si>
  <si>
    <t>ภาษีที่ต้องชำระ</t>
  </si>
  <si>
    <t>รายชื่อ</t>
  </si>
  <si>
    <t>นางรัตนา  โพธิ์ศรีเมือง</t>
  </si>
  <si>
    <t>นางมาลี  ทุมฝ้าย</t>
  </si>
  <si>
    <t>นายสุวรรณ  จูวัติ</t>
  </si>
  <si>
    <t>นางศุภัทรพิมล  สีเมฆ</t>
  </si>
  <si>
    <t>นางศิริวรรณ  ประสพบุญ</t>
  </si>
  <si>
    <t>นางรัตนา  รอดดี</t>
  </si>
  <si>
    <t xml:space="preserve"> บริษัทเนชั่นแนลเพาเวอร์ ซัพพลาย ไอพีพี จำกัด</t>
  </si>
  <si>
    <t>บริษัท 21 เซนทรี (ประเทศไทย) จำกัด</t>
  </si>
  <si>
    <t>ว่าที่ร้อยตรีทวิช  แพนลา</t>
  </si>
  <si>
    <t>บริษัทคลาสสิคโปรดักส์ (ประเทศไทย) จำกัด</t>
  </si>
  <si>
    <t>นายอาทิตย์  แพนลา</t>
  </si>
  <si>
    <t>นายขวัญยืน  ไพเราะ</t>
  </si>
  <si>
    <t>นางสังวาลย์  แพนลา</t>
  </si>
  <si>
    <t>นางเทียมจันทร์  วงศ์ประเทศ</t>
  </si>
  <si>
    <t>นางอำพร  อินทร์ปัญญา</t>
  </si>
  <si>
    <t>นางสาวชุติมาภรณ์  ไทยมณี</t>
  </si>
  <si>
    <t>ประกอบกิจการสำนักงาน</t>
  </si>
  <si>
    <t>นางจินตนา  กุลไพศาล</t>
  </si>
  <si>
    <t>บริษัทเอเอสซีเอ๋นจีเนียริ่งเซอรืวิส จำกัด</t>
  </si>
  <si>
    <t>นายณรงค์ฤทธิ์  สุวัฒน์</t>
  </si>
  <si>
    <t>นางสมคิด อยู่เมือง</t>
  </si>
  <si>
    <t>นางรัชนี  ทองคำ</t>
  </si>
  <si>
    <t>นางยุพวรรณ  นิสกนิลสกุล</t>
  </si>
  <si>
    <t>นางจันทนา  เขียนวงษ์</t>
  </si>
  <si>
    <t>นางสาววรรณวิภา  สุขหอม</t>
  </si>
  <si>
    <t>นางบุญทัน  ตะกุด</t>
  </si>
  <si>
    <t>นายผล  โรจนสกุล</t>
  </si>
  <si>
    <t>ธนาคารนครหลวงไทย (ธนชาติ)</t>
  </si>
  <si>
    <t>นางสาวขวัญตาชนก  โพธิ์ลอย</t>
  </si>
  <si>
    <t>นางสาวพัชรีย์  โพธิ์ลอย</t>
  </si>
  <si>
    <t>นางสาวประภาศรี  จูวัฒน์</t>
  </si>
  <si>
    <t>นายสวง  คงเจริญ</t>
  </si>
  <si>
    <t>นายนพ  ปั่นเอี่ยม</t>
  </si>
  <si>
    <t>นางบุญธรรม  ดาวบริสุทธิ์</t>
  </si>
  <si>
    <t xml:space="preserve">   </t>
  </si>
  <si>
    <t>นางจันทร์เพ็ญ  บ้านม่วง</t>
  </si>
  <si>
    <t>นางราตรี  กองศรีนนท์ (3 ชื่อ)</t>
  </si>
  <si>
    <t>นางสาวบุญปลูก  บุญลือ</t>
  </si>
  <si>
    <t>นางสายรุ้ง  เจียเปีย</t>
  </si>
  <si>
    <t>นางสุนิสา  ตะกุด</t>
  </si>
  <si>
    <t>บริษัทพิโคที อินเตอร์เนชั่นแนล จำกัด</t>
  </si>
  <si>
    <t>นางอัจฉรา  กัลยาณสิริ</t>
  </si>
  <si>
    <t>นายโชคชัย  วิภวพาณิชย์</t>
  </si>
  <si>
    <t>นายบุญยัง  งามวงษ์</t>
  </si>
  <si>
    <t>นางสุพัชชา  โรจนวรรัยน์</t>
  </si>
  <si>
    <t>นางสาวสุวิมล  หงษ์วิไล</t>
  </si>
  <si>
    <t>นางสาวศิวพร  หงษ์วิไล</t>
  </si>
  <si>
    <t>นางสาวรุ่งรัตน์  เจริญผล</t>
  </si>
  <si>
    <t>ภ.ด.ส.7</t>
  </si>
  <si>
    <t>:</t>
  </si>
  <si>
    <t>ลักษณะการทำประโยชน์</t>
  </si>
  <si>
    <t>1.ประกอบเกษตรกรรม</t>
  </si>
  <si>
    <t>2.อยู่อาศัย</t>
  </si>
  <si>
    <t>3.อื่นๆ</t>
  </si>
  <si>
    <t>4.ทิ้งไว้ว่างเปล่าหรือไม่ได้ทำประโยชน์ตามควรแต่สภาพ</t>
  </si>
  <si>
    <t>5.ใช้ประโยชน์หลายประเภท</t>
  </si>
  <si>
    <t>นส.3ก</t>
  </si>
  <si>
    <t>นส3.ก</t>
  </si>
  <si>
    <t>518โรงซ่องรถ</t>
  </si>
  <si>
    <t>-</t>
  </si>
  <si>
    <t>ชื่อเจ้าของที่ดิน   บริษัทอะโกรเทค เอ็นเนอร์ยี จำกัด</t>
  </si>
  <si>
    <t>ฉ</t>
  </si>
  <si>
    <t>รวมราคาประเมินของที่ดินและสิ่งปลูกสร้าง11</t>
  </si>
  <si>
    <t>ราคาประเมินของที่ดินและสิ่งปลูกสร้างตามสัดส่วนการใช้ประโยชน์12</t>
  </si>
  <si>
    <t>หักมูลค่าฐานภาษีที่ได้รับยกเว้น (ล้านบาท)13</t>
  </si>
  <si>
    <t>คงเหลือราคาประเมินทุนทรัพย์ที่ต้องชำระภาษี (บาท)14</t>
  </si>
  <si>
    <t>ประเภทที่ดิน 2</t>
  </si>
  <si>
    <t>เลขที่ เอกสารสิทธิ์ 3</t>
  </si>
  <si>
    <t>จำนวนเนื้อที่ดิน 4</t>
  </si>
  <si>
    <t>คำนวณ เป็น ตร.ว. 6</t>
  </si>
  <si>
    <t>ราคาประเมิน ต่อ ตร.ว. (บาท) 7</t>
  </si>
  <si>
    <t xml:space="preserve"> รวมราคาประเมินที่ดิน (บาท)8 (6*7)</t>
  </si>
  <si>
    <t>ประเภทของสิ่งปลูกสร้าง ตามบัญชีกรมธนารักษ์ 1</t>
  </si>
  <si>
    <t>ลักษณะสิ่งปลูกสร้าง (ตึก/ไม้/ครึ่งตึกครึ่งไม้) 2</t>
  </si>
  <si>
    <t>ลักษณะการ ทำประโยชน์3</t>
  </si>
  <si>
    <t>ขนาดพื้นที่สิ่งปลูกสร้าง(ตร.ม.)4</t>
  </si>
  <si>
    <t>คิดเป็นสัดสวนตามการใช้ประโยชน์ (ร้อยละ)5</t>
  </si>
  <si>
    <t>ราคาประเมินสิ่งปลูกสร้าง ต่อ ตร.ม.6</t>
  </si>
  <si>
    <t>รวมราคาสิ่งปลูกสร้าง (บาท)7</t>
  </si>
  <si>
    <t>ราคาประเมินสิ่งปลูกสร้างหลังหักค่าเสื่อม (บาท)10</t>
  </si>
  <si>
    <t xml:space="preserve">ภ.ด.ส. 1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</si>
</sst>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4" formatCode="_-&quot;฿&quot;* #,##0.00_-;\-&quot;฿&quot;* #,##0.00_-;_-&quot;฿&quot;* &quot;-&quot;??_-;_-@_-"/>
    <numFmt numFmtId="43" formatCode="_-* #,##0.00_-;\-* #,##0.00_-;_-* &quot;-&quot;??_-;_-@_-"/>
    <numFmt numFmtId="187" formatCode="0.0"/>
    <numFmt numFmtId="188" formatCode="#,##0_ ;\-#,##0\ "/>
  </numFmts>
  <fonts count="44" x14ac:knownFonts="1">
    <font>
      <sz val="11"/>
      <color theme="1"/>
      <name val="Tahoma"/>
      <family val="2"/>
      <charset val="222"/>
      <scheme val="minor"/>
    </font>
    <font>
      <sz val="16"/>
      <color theme="1"/>
      <name val="Angsana New"/>
      <family val="1"/>
    </font>
    <font>
      <sz val="8"/>
      <name val="Tahoma"/>
      <family val="2"/>
      <charset val="222"/>
      <scheme val="minor"/>
    </font>
    <font>
      <sz val="14"/>
      <color theme="1"/>
      <name val="Angsana New"/>
      <family val="1"/>
    </font>
    <font>
      <sz val="14"/>
      <color theme="1"/>
      <name val="Tahoma"/>
      <family val="2"/>
      <charset val="222"/>
      <scheme val="minor"/>
    </font>
    <font>
      <sz val="11"/>
      <color theme="1"/>
      <name val="Angsana New"/>
      <family val="1"/>
    </font>
    <font>
      <sz val="11"/>
      <name val="Angsana New"/>
      <family val="1"/>
    </font>
    <font>
      <sz val="11"/>
      <color rgb="FFFF0000"/>
      <name val="Angsana New"/>
      <family val="1"/>
    </font>
    <font>
      <sz val="9"/>
      <color theme="1"/>
      <name val="Angsana New"/>
      <family val="1"/>
    </font>
    <font>
      <sz val="9"/>
      <color theme="1"/>
      <name val="Tahoma"/>
      <family val="2"/>
      <charset val="222"/>
      <scheme val="minor"/>
    </font>
    <font>
      <sz val="12"/>
      <color theme="1"/>
      <name val="Angsana New"/>
      <family val="1"/>
    </font>
    <font>
      <sz val="12"/>
      <color rgb="FFFF0000"/>
      <name val="Angsana New"/>
      <family val="1"/>
    </font>
    <font>
      <b/>
      <sz val="14"/>
      <color theme="1"/>
      <name val="Angsana New"/>
      <family val="1"/>
    </font>
    <font>
      <sz val="12"/>
      <color theme="0"/>
      <name val="Angsana New"/>
      <family val="1"/>
    </font>
    <font>
      <sz val="12"/>
      <name val="Angsana New"/>
      <family val="1"/>
    </font>
    <font>
      <sz val="12"/>
      <color rgb="FF000000"/>
      <name val="Angsana New"/>
      <family val="1"/>
    </font>
    <font>
      <b/>
      <sz val="16"/>
      <color theme="1"/>
      <name val="Angsana New"/>
      <family val="1"/>
    </font>
    <font>
      <b/>
      <sz val="16"/>
      <color theme="1"/>
      <name val="TH SarabunIT๙"/>
      <family val="2"/>
    </font>
    <font>
      <b/>
      <u/>
      <sz val="16"/>
      <color theme="1"/>
      <name val="TH SarabunIT๙"/>
      <family val="2"/>
    </font>
    <font>
      <sz val="12"/>
      <color theme="1"/>
      <name val="TH SarabunPSK"/>
      <family val="2"/>
    </font>
    <font>
      <sz val="12"/>
      <name val="TH SarabunPSK"/>
      <family val="2"/>
    </font>
    <font>
      <sz val="11"/>
      <color theme="1"/>
      <name val="TH SarabunPSK"/>
      <family val="2"/>
    </font>
    <font>
      <sz val="14"/>
      <color theme="1"/>
      <name val="TH SarabunPSK"/>
      <family val="2"/>
    </font>
    <font>
      <sz val="11"/>
      <color theme="1"/>
      <name val="Tahoma"/>
      <family val="2"/>
      <charset val="222"/>
      <scheme val="minor"/>
    </font>
    <font>
      <b/>
      <sz val="11"/>
      <color theme="1"/>
      <name val="TH SarabunIT๙"/>
      <family val="2"/>
    </font>
    <font>
      <b/>
      <sz val="11"/>
      <name val="TH SarabunIT๙"/>
      <family val="2"/>
    </font>
    <font>
      <b/>
      <sz val="11"/>
      <color theme="1"/>
      <name val="TH SarabunIT๙"/>
      <family val="2"/>
      <charset val="222"/>
    </font>
    <font>
      <b/>
      <sz val="16"/>
      <color theme="1"/>
      <name val="Angsana New"/>
      <family val="1"/>
      <charset val="222"/>
    </font>
    <font>
      <b/>
      <sz val="9"/>
      <color theme="1"/>
      <name val="TH SarabunIT๙"/>
      <family val="2"/>
      <charset val="222"/>
    </font>
    <font>
      <sz val="8"/>
      <color theme="1"/>
      <name val="Angsana New"/>
      <family val="1"/>
    </font>
    <font>
      <sz val="10"/>
      <color theme="1"/>
      <name val="Angsana New"/>
      <family val="1"/>
    </font>
    <font>
      <b/>
      <sz val="10"/>
      <color theme="1"/>
      <name val="Angsana New"/>
      <family val="1"/>
    </font>
    <font>
      <sz val="10"/>
      <name val="Angsana New"/>
      <family val="1"/>
    </font>
    <font>
      <sz val="10"/>
      <color rgb="FF000000"/>
      <name val="Angsana New"/>
      <family val="1"/>
    </font>
    <font>
      <sz val="10"/>
      <color rgb="FFFF0000"/>
      <name val="Angsana New"/>
      <family val="1"/>
    </font>
    <font>
      <sz val="10"/>
      <color theme="1"/>
      <name val="TH SarabunPSK"/>
      <family val="2"/>
    </font>
    <font>
      <b/>
      <sz val="8"/>
      <color theme="1"/>
      <name val="Angsana New"/>
      <family val="1"/>
    </font>
    <font>
      <b/>
      <sz val="12"/>
      <color theme="1"/>
      <name val="Angsana New"/>
      <family val="1"/>
    </font>
    <font>
      <b/>
      <sz val="9"/>
      <color theme="1"/>
      <name val="Angsana New"/>
      <family val="1"/>
    </font>
    <font>
      <sz val="12"/>
      <color theme="1"/>
      <name val="Tahoma"/>
      <family val="2"/>
    </font>
    <font>
      <sz val="16"/>
      <color theme="1"/>
      <name val="TH SarabunIT๙"/>
      <family val="2"/>
    </font>
    <font>
      <b/>
      <sz val="9"/>
      <color theme="1"/>
      <name val="TH SarabunIT๙"/>
      <family val="2"/>
    </font>
    <font>
      <b/>
      <sz val="10"/>
      <color theme="1"/>
      <name val="TH SarabunIT๙"/>
      <family val="2"/>
    </font>
    <font>
      <sz val="14"/>
      <color theme="1"/>
      <name val="TH SarabunIT๙"/>
      <family val="2"/>
    </font>
  </fonts>
  <fills count="29">
    <fill>
      <patternFill patternType="none"/>
    </fill>
    <fill>
      <patternFill patternType="gray125"/>
    </fill>
    <fill>
      <patternFill patternType="solid">
        <fgColor rgb="FFFFFF00"/>
        <bgColor indexed="64"/>
      </patternFill>
    </fill>
    <fill>
      <patternFill patternType="solid">
        <fgColor rgb="FFFF9999"/>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rgb="FFFF99FF"/>
        <bgColor indexed="64"/>
      </patternFill>
    </fill>
    <fill>
      <patternFill patternType="solid">
        <fgColor rgb="FFFF3300"/>
        <bgColor indexed="64"/>
      </patternFill>
    </fill>
    <fill>
      <patternFill patternType="solid">
        <fgColor rgb="FF00FF00"/>
        <bgColor indexed="64"/>
      </patternFill>
    </fill>
    <fill>
      <patternFill patternType="solid">
        <fgColor rgb="FFFF6600"/>
        <bgColor indexed="64"/>
      </patternFill>
    </fill>
    <fill>
      <patternFill patternType="solid">
        <fgColor theme="5" tint="-0.499984740745262"/>
        <bgColor indexed="64"/>
      </patternFill>
    </fill>
    <fill>
      <patternFill patternType="solid">
        <fgColor rgb="FF00FFFF"/>
        <bgColor indexed="64"/>
      </patternFill>
    </fill>
    <fill>
      <patternFill patternType="solid">
        <fgColor rgb="FF99663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rgb="FFFF99CC"/>
        <bgColor indexed="64"/>
      </patternFill>
    </fill>
    <fill>
      <patternFill patternType="solid">
        <fgColor rgb="FFFFCCFF"/>
        <bgColor indexed="64"/>
      </patternFill>
    </fill>
    <fill>
      <patternFill patternType="solid">
        <fgColor rgb="FFFF993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s>
  <cellStyleXfs count="3">
    <xf numFmtId="0" fontId="0" fillId="0" borderId="0"/>
    <xf numFmtId="44" fontId="23" fillId="0" borderId="0" applyFont="0" applyFill="0" applyBorder="0" applyAlignment="0" applyProtection="0"/>
    <xf numFmtId="43" fontId="23" fillId="0" borderId="0" applyFont="0" applyFill="0" applyBorder="0" applyAlignment="0" applyProtection="0"/>
  </cellStyleXfs>
  <cellXfs count="1385">
    <xf numFmtId="0" fontId="0" fillId="0" borderId="0" xfId="0"/>
    <xf numFmtId="0" fontId="1" fillId="0" borderId="0" xfId="0" applyFont="1"/>
    <xf numFmtId="0" fontId="0" fillId="0" borderId="0" xfId="0" applyAlignment="1">
      <alignment horizontal="center" vertical="center"/>
    </xf>
    <xf numFmtId="0" fontId="5" fillId="0" borderId="0" xfId="0" applyFont="1" applyAlignment="1">
      <alignment horizontal="center" vertical="center"/>
    </xf>
    <xf numFmtId="0" fontId="5" fillId="6" borderId="1" xfId="0" applyFont="1" applyFill="1" applyBorder="1" applyAlignment="1">
      <alignment horizontal="center" vertical="center"/>
    </xf>
    <xf numFmtId="0" fontId="5" fillId="0" borderId="1" xfId="0" applyFont="1" applyBorder="1" applyAlignment="1">
      <alignment horizontal="center" vertical="center"/>
    </xf>
    <xf numFmtId="0" fontId="5" fillId="2" borderId="1" xfId="0" applyFont="1" applyFill="1" applyBorder="1" applyAlignment="1">
      <alignment horizontal="center" vertical="center"/>
    </xf>
    <xf numFmtId="0" fontId="5" fillId="11" borderId="1" xfId="0" applyFont="1" applyFill="1" applyBorder="1" applyAlignment="1">
      <alignment horizontal="center" vertical="center"/>
    </xf>
    <xf numFmtId="0" fontId="5" fillId="9" borderId="1" xfId="0" applyFont="1" applyFill="1" applyBorder="1" applyAlignment="1">
      <alignment horizontal="center" vertical="center"/>
    </xf>
    <xf numFmtId="0" fontId="5" fillId="10" borderId="1" xfId="0" applyFont="1" applyFill="1" applyBorder="1" applyAlignment="1">
      <alignment horizontal="center" vertical="center"/>
    </xf>
    <xf numFmtId="0" fontId="5" fillId="3" borderId="1" xfId="0" applyFont="1" applyFill="1" applyBorder="1" applyAlignment="1">
      <alignment horizontal="center" vertical="center"/>
    </xf>
    <xf numFmtId="16" fontId="5" fillId="2" borderId="1" xfId="0" applyNumberFormat="1" applyFont="1" applyFill="1" applyBorder="1" applyAlignment="1">
      <alignment horizontal="center" vertical="center"/>
    </xf>
    <xf numFmtId="0" fontId="5" fillId="8" borderId="1" xfId="0" applyFont="1" applyFill="1" applyBorder="1" applyAlignment="1">
      <alignment horizontal="center" vertical="center"/>
    </xf>
    <xf numFmtId="0" fontId="8" fillId="7" borderId="1" xfId="0" applyFont="1" applyFill="1" applyBorder="1" applyAlignment="1">
      <alignment horizontal="center" vertical="center" wrapText="1"/>
    </xf>
    <xf numFmtId="0" fontId="5" fillId="2" borderId="0" xfId="0" applyFont="1" applyFill="1" applyAlignment="1">
      <alignment horizontal="center" vertical="center"/>
    </xf>
    <xf numFmtId="0" fontId="10" fillId="0" borderId="1" xfId="0" applyFont="1" applyBorder="1" applyAlignment="1">
      <alignment horizontal="center" vertical="center"/>
    </xf>
    <xf numFmtId="0" fontId="10" fillId="0" borderId="1" xfId="0" applyFont="1" applyBorder="1"/>
    <xf numFmtId="0" fontId="10" fillId="0" borderId="0" xfId="0" applyFont="1"/>
    <xf numFmtId="3" fontId="10" fillId="0" borderId="1" xfId="0" applyNumberFormat="1" applyFont="1" applyBorder="1" applyAlignment="1">
      <alignment horizontal="center" vertical="center"/>
    </xf>
    <xf numFmtId="0" fontId="10" fillId="2" borderId="1" xfId="0" applyFont="1" applyFill="1" applyBorder="1" applyAlignment="1">
      <alignment horizontal="center" vertical="center"/>
    </xf>
    <xf numFmtId="0" fontId="10" fillId="2" borderId="0" xfId="0" applyFont="1" applyFill="1"/>
    <xf numFmtId="3" fontId="10" fillId="2" borderId="1" xfId="0" applyNumberFormat="1" applyFont="1" applyFill="1" applyBorder="1" applyAlignment="1">
      <alignment horizontal="center" vertical="center"/>
    </xf>
    <xf numFmtId="0" fontId="10" fillId="11" borderId="1" xfId="0" applyFont="1" applyFill="1" applyBorder="1" applyAlignment="1">
      <alignment horizontal="center" vertical="center"/>
    </xf>
    <xf numFmtId="3" fontId="10" fillId="11" borderId="1" xfId="0" applyNumberFormat="1" applyFont="1" applyFill="1" applyBorder="1" applyAlignment="1">
      <alignment horizontal="center" vertical="center"/>
    </xf>
    <xf numFmtId="0" fontId="10" fillId="11" borderId="0" xfId="0" applyFont="1" applyFill="1"/>
    <xf numFmtId="0" fontId="11" fillId="0" borderId="0" xfId="0" applyFont="1"/>
    <xf numFmtId="0" fontId="10" fillId="9" borderId="1" xfId="0" applyFont="1" applyFill="1" applyBorder="1" applyAlignment="1">
      <alignment horizontal="center" vertical="center"/>
    </xf>
    <xf numFmtId="0" fontId="10" fillId="9" borderId="0" xfId="0" applyFont="1" applyFill="1"/>
    <xf numFmtId="0" fontId="10" fillId="10" borderId="1" xfId="0" applyFont="1" applyFill="1" applyBorder="1" applyAlignment="1">
      <alignment horizontal="center" vertical="center"/>
    </xf>
    <xf numFmtId="0" fontId="10" fillId="10" borderId="1" xfId="0" applyFont="1" applyFill="1" applyBorder="1"/>
    <xf numFmtId="3" fontId="10" fillId="10" borderId="1" xfId="0" applyNumberFormat="1" applyFont="1" applyFill="1" applyBorder="1" applyAlignment="1">
      <alignment horizontal="center" vertical="center"/>
    </xf>
    <xf numFmtId="0" fontId="10" fillId="10" borderId="0" xfId="0" applyFont="1" applyFill="1"/>
    <xf numFmtId="0" fontId="10" fillId="12" borderId="0" xfId="0" applyFont="1" applyFill="1"/>
    <xf numFmtId="0" fontId="10" fillId="3" borderId="1" xfId="0" applyFont="1" applyFill="1" applyBorder="1" applyAlignment="1">
      <alignment horizontal="center" vertical="center"/>
    </xf>
    <xf numFmtId="0" fontId="10" fillId="3" borderId="0" xfId="0" applyFont="1" applyFill="1"/>
    <xf numFmtId="0" fontId="10" fillId="0" borderId="0" xfId="0" applyFont="1" applyBorder="1"/>
    <xf numFmtId="0" fontId="10" fillId="8" borderId="1" xfId="0" applyFont="1" applyFill="1" applyBorder="1" applyAlignment="1">
      <alignment horizontal="center" vertical="center"/>
    </xf>
    <xf numFmtId="0" fontId="10" fillId="8" borderId="0" xfId="0" applyFont="1" applyFill="1"/>
    <xf numFmtId="0" fontId="11" fillId="8" borderId="0" xfId="0" applyFont="1" applyFill="1"/>
    <xf numFmtId="0" fontId="12" fillId="0" borderId="0" xfId="0" applyFont="1" applyAlignment="1">
      <alignment horizontal="center" vertical="center"/>
    </xf>
    <xf numFmtId="0" fontId="10" fillId="0" borderId="1" xfId="0" applyFont="1" applyBorder="1" applyAlignment="1">
      <alignment horizontal="center" vertical="center" wrapText="1"/>
    </xf>
    <xf numFmtId="0" fontId="8" fillId="0" borderId="0" xfId="0" applyFont="1" applyAlignment="1">
      <alignment horizontal="center" vertical="center"/>
    </xf>
    <xf numFmtId="0" fontId="9" fillId="0" borderId="0" xfId="0" applyFont="1" applyAlignment="1">
      <alignment horizontal="center" vertical="center"/>
    </xf>
    <xf numFmtId="0" fontId="10" fillId="2" borderId="1"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0" fontId="3" fillId="0" borderId="0" xfId="0" applyFont="1" applyAlignment="1">
      <alignment horizontal="center" vertical="center"/>
    </xf>
    <xf numFmtId="0" fontId="11" fillId="2" borderId="1"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0" xfId="0" applyFont="1" applyFill="1" applyBorder="1" applyAlignment="1">
      <alignment horizontal="center" vertical="center"/>
    </xf>
    <xf numFmtId="0" fontId="5" fillId="0" borderId="0" xfId="0" applyFont="1" applyBorder="1" applyAlignment="1">
      <alignment horizontal="center" vertical="center"/>
    </xf>
    <xf numFmtId="0" fontId="10" fillId="13" borderId="0" xfId="0" applyFont="1" applyFill="1"/>
    <xf numFmtId="0" fontId="10" fillId="13" borderId="1" xfId="0" applyFont="1" applyFill="1" applyBorder="1" applyAlignment="1">
      <alignment horizontal="center" vertical="center"/>
    </xf>
    <xf numFmtId="0" fontId="10" fillId="10" borderId="2" xfId="0" applyFont="1" applyFill="1" applyBorder="1" applyAlignment="1">
      <alignment horizontal="center" vertical="center" wrapText="1"/>
    </xf>
    <xf numFmtId="0" fontId="13" fillId="10" borderId="0" xfId="0" applyFont="1" applyFill="1"/>
    <xf numFmtId="0" fontId="10" fillId="0" borderId="2" xfId="0" applyFont="1" applyBorder="1" applyAlignment="1">
      <alignment horizontal="center" vertical="center" wrapText="1"/>
    </xf>
    <xf numFmtId="0" fontId="5" fillId="7" borderId="1" xfId="0" applyFont="1" applyFill="1" applyBorder="1" applyAlignment="1">
      <alignment horizontal="center" vertical="center"/>
    </xf>
    <xf numFmtId="0" fontId="5" fillId="7"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11" fillId="11" borderId="0" xfId="0" applyFont="1" applyFill="1"/>
    <xf numFmtId="0" fontId="5" fillId="10" borderId="0" xfId="0" applyFont="1" applyFill="1" applyAlignment="1">
      <alignment horizontal="center" vertical="center"/>
    </xf>
    <xf numFmtId="0" fontId="10" fillId="10" borderId="0" xfId="0" applyFont="1" applyFill="1" applyBorder="1"/>
    <xf numFmtId="0" fontId="4" fillId="0" borderId="0" xfId="0" applyFont="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2" fillId="0" borderId="0" xfId="0" applyFont="1" applyAlignment="1">
      <alignment horizontal="center" vertical="center"/>
    </xf>
    <xf numFmtId="0" fontId="10" fillId="6" borderId="1" xfId="0" applyFont="1" applyFill="1" applyBorder="1" applyAlignment="1">
      <alignment horizontal="center" vertical="center"/>
    </xf>
    <xf numFmtId="0" fontId="10" fillId="6" borderId="1" xfId="0" applyFont="1" applyFill="1" applyBorder="1" applyAlignment="1">
      <alignment horizontal="center" vertical="center" wrapText="1"/>
    </xf>
    <xf numFmtId="0" fontId="10" fillId="7" borderId="1" xfId="0" applyFont="1" applyFill="1" applyBorder="1" applyAlignment="1">
      <alignment horizontal="center" vertical="center"/>
    </xf>
    <xf numFmtId="0" fontId="10" fillId="7" borderId="1" xfId="0" applyFont="1" applyFill="1" applyBorder="1" applyAlignment="1">
      <alignment horizontal="center" vertical="center" wrapText="1"/>
    </xf>
    <xf numFmtId="0" fontId="10" fillId="0" borderId="1" xfId="0" applyFont="1" applyBorder="1" applyAlignment="1">
      <alignment horizontal="center" vertical="center"/>
    </xf>
    <xf numFmtId="0" fontId="13" fillId="11" borderId="0" xfId="0" applyFont="1" applyFill="1"/>
    <xf numFmtId="0" fontId="10" fillId="0" borderId="1" xfId="0" applyFont="1" applyBorder="1" applyAlignment="1">
      <alignment horizontal="center" vertical="center" wrapText="1"/>
    </xf>
    <xf numFmtId="0" fontId="10" fillId="11" borderId="0" xfId="0" applyFont="1" applyFill="1" applyAlignment="1">
      <alignment horizontal="center"/>
    </xf>
    <xf numFmtId="0" fontId="10" fillId="8" borderId="9" xfId="0" applyFont="1" applyFill="1" applyBorder="1" applyAlignment="1">
      <alignment horizontal="center" vertical="center"/>
    </xf>
    <xf numFmtId="0" fontId="10" fillId="8" borderId="10" xfId="0" applyFont="1" applyFill="1" applyBorder="1" applyAlignment="1">
      <alignment horizontal="center" vertical="center"/>
    </xf>
    <xf numFmtId="0" fontId="10" fillId="8" borderId="10" xfId="0" applyFont="1" applyFill="1" applyBorder="1" applyAlignment="1">
      <alignment horizontal="center" vertical="center" wrapText="1"/>
    </xf>
    <xf numFmtId="0" fontId="10" fillId="0" borderId="6" xfId="0" applyFont="1" applyBorder="1" applyAlignment="1">
      <alignment horizontal="center" vertical="center" wrapText="1"/>
    </xf>
    <xf numFmtId="0" fontId="15" fillId="0" borderId="0" xfId="0" applyFont="1" applyAlignment="1">
      <alignment horizontal="center" vertical="center"/>
    </xf>
    <xf numFmtId="0" fontId="10" fillId="11" borderId="0" xfId="0" applyFont="1" applyFill="1" applyBorder="1" applyAlignment="1">
      <alignment horizontal="center" vertical="center"/>
    </xf>
    <xf numFmtId="0" fontId="16" fillId="0" borderId="0" xfId="0" applyFont="1" applyAlignment="1">
      <alignment horizontal="center" vertical="center"/>
    </xf>
    <xf numFmtId="0" fontId="10" fillId="11" borderId="0" xfId="0" applyFont="1" applyFill="1" applyBorder="1"/>
    <xf numFmtId="3" fontId="10" fillId="8" borderId="1" xfId="0" applyNumberFormat="1" applyFont="1" applyFill="1" applyBorder="1" applyAlignment="1">
      <alignment horizontal="center" vertical="center"/>
    </xf>
    <xf numFmtId="3" fontId="10" fillId="3" borderId="1" xfId="0" applyNumberFormat="1" applyFont="1" applyFill="1" applyBorder="1" applyAlignment="1">
      <alignment horizontal="center" vertical="center"/>
    </xf>
    <xf numFmtId="0" fontId="10" fillId="11" borderId="1" xfId="0" applyFont="1" applyFill="1" applyBorder="1"/>
    <xf numFmtId="16" fontId="5" fillId="8" borderId="1" xfId="0" applyNumberFormat="1" applyFont="1" applyFill="1" applyBorder="1" applyAlignment="1">
      <alignment horizontal="center" vertical="center"/>
    </xf>
    <xf numFmtId="0" fontId="10" fillId="14" borderId="1" xfId="0" applyFont="1" applyFill="1" applyBorder="1" applyAlignment="1">
      <alignment horizontal="center" vertical="center"/>
    </xf>
    <xf numFmtId="0" fontId="10" fillId="14" borderId="1" xfId="0" applyFont="1" applyFill="1" applyBorder="1" applyAlignment="1">
      <alignment horizontal="center" vertical="center" wrapText="1"/>
    </xf>
    <xf numFmtId="0" fontId="5" fillId="14" borderId="1" xfId="0" applyFont="1" applyFill="1" applyBorder="1" applyAlignment="1">
      <alignment horizontal="center" vertical="center"/>
    </xf>
    <xf numFmtId="0" fontId="10" fillId="14" borderId="0" xfId="0" applyFont="1" applyFill="1"/>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6" fillId="0" borderId="1" xfId="0" applyFont="1" applyBorder="1" applyAlignment="1">
      <alignment horizontal="center" vertical="center"/>
    </xf>
    <xf numFmtId="0" fontId="14" fillId="0" borderId="0" xfId="0" applyFont="1"/>
    <xf numFmtId="3" fontId="14" fillId="0" borderId="1" xfId="0" applyNumberFormat="1" applyFont="1" applyBorder="1" applyAlignment="1">
      <alignment horizontal="center" vertical="center"/>
    </xf>
    <xf numFmtId="0" fontId="10" fillId="2" borderId="1" xfId="0" applyFont="1" applyFill="1" applyBorder="1" applyAlignment="1">
      <alignment vertical="center"/>
    </xf>
    <xf numFmtId="0" fontId="14" fillId="10" borderId="1" xfId="0" applyFont="1" applyFill="1" applyBorder="1" applyAlignment="1">
      <alignment horizontal="center" vertical="center"/>
    </xf>
    <xf numFmtId="0" fontId="14" fillId="10" borderId="1" xfId="0" applyFont="1" applyFill="1" applyBorder="1" applyAlignment="1">
      <alignment horizontal="center" vertical="center" wrapText="1"/>
    </xf>
    <xf numFmtId="0" fontId="6" fillId="10" borderId="1" xfId="0" applyFont="1" applyFill="1" applyBorder="1" applyAlignment="1">
      <alignment horizontal="center" vertical="center"/>
    </xf>
    <xf numFmtId="0" fontId="14" fillId="11" borderId="1" xfId="0" applyFont="1" applyFill="1" applyBorder="1" applyAlignment="1">
      <alignment horizontal="center" vertical="center"/>
    </xf>
    <xf numFmtId="0" fontId="14" fillId="11" borderId="1" xfId="0" applyFont="1" applyFill="1" applyBorder="1" applyAlignment="1">
      <alignment horizontal="center" vertical="center" wrapText="1"/>
    </xf>
    <xf numFmtId="0" fontId="6" fillId="11" borderId="1" xfId="0" applyFont="1" applyFill="1" applyBorder="1" applyAlignment="1">
      <alignment horizontal="center" vertical="center"/>
    </xf>
    <xf numFmtId="0" fontId="14" fillId="8" borderId="1" xfId="0" applyFont="1" applyFill="1" applyBorder="1" applyAlignment="1">
      <alignment horizontal="center" vertical="center"/>
    </xf>
    <xf numFmtId="0" fontId="14" fillId="8" borderId="1" xfId="0" applyFont="1" applyFill="1" applyBorder="1" applyAlignment="1">
      <alignment horizontal="center" vertical="center" wrapText="1"/>
    </xf>
    <xf numFmtId="0" fontId="6" fillId="8" borderId="1" xfId="0" applyFont="1" applyFill="1" applyBorder="1" applyAlignment="1">
      <alignment horizontal="center" vertical="center"/>
    </xf>
    <xf numFmtId="0" fontId="14" fillId="8" borderId="0" xfId="0" applyFont="1" applyFill="1"/>
    <xf numFmtId="0" fontId="14" fillId="11" borderId="0" xfId="0" applyFont="1" applyFill="1"/>
    <xf numFmtId="0" fontId="14" fillId="15" borderId="1" xfId="0" applyFont="1" applyFill="1" applyBorder="1" applyAlignment="1">
      <alignment horizontal="center" vertical="center"/>
    </xf>
    <xf numFmtId="0" fontId="14" fillId="15" borderId="1" xfId="0" applyFont="1" applyFill="1" applyBorder="1" applyAlignment="1">
      <alignment horizontal="center" vertical="center" wrapText="1"/>
    </xf>
    <xf numFmtId="0" fontId="6" fillId="15" borderId="1" xfId="0" applyFont="1" applyFill="1" applyBorder="1" applyAlignment="1">
      <alignment horizontal="center" vertical="center"/>
    </xf>
    <xf numFmtId="3" fontId="14" fillId="8" borderId="1" xfId="0" applyNumberFormat="1" applyFont="1" applyFill="1" applyBorder="1" applyAlignment="1">
      <alignment horizontal="center" vertical="center"/>
    </xf>
    <xf numFmtId="0" fontId="14" fillId="8" borderId="4" xfId="0" applyFont="1" applyFill="1" applyBorder="1" applyAlignment="1">
      <alignment horizontal="center" vertical="center"/>
    </xf>
    <xf numFmtId="0" fontId="14" fillId="8" borderId="6" xfId="0" applyFont="1" applyFill="1" applyBorder="1" applyAlignment="1">
      <alignment horizontal="center" vertical="center"/>
    </xf>
    <xf numFmtId="0" fontId="14" fillId="8" borderId="6" xfId="0" applyFont="1" applyFill="1" applyBorder="1" applyAlignment="1">
      <alignment horizontal="center" vertical="center" wrapText="1"/>
    </xf>
    <xf numFmtId="3" fontId="14" fillId="8" borderId="6" xfId="0" applyNumberFormat="1" applyFont="1" applyFill="1" applyBorder="1" applyAlignment="1">
      <alignment horizontal="center" vertical="center"/>
    </xf>
    <xf numFmtId="0" fontId="6" fillId="8" borderId="6" xfId="0" applyFont="1" applyFill="1" applyBorder="1" applyAlignment="1">
      <alignment horizontal="center" vertical="center"/>
    </xf>
    <xf numFmtId="0" fontId="14" fillId="8" borderId="5" xfId="0" applyFont="1" applyFill="1" applyBorder="1" applyAlignment="1">
      <alignment horizontal="center" vertical="center"/>
    </xf>
    <xf numFmtId="16" fontId="5" fillId="3" borderId="1" xfId="0" applyNumberFormat="1" applyFont="1" applyFill="1" applyBorder="1" applyAlignment="1">
      <alignment horizontal="center" vertical="center"/>
    </xf>
    <xf numFmtId="0" fontId="14" fillId="3" borderId="1" xfId="0" applyFont="1" applyFill="1" applyBorder="1" applyAlignment="1">
      <alignment horizontal="center" vertical="center"/>
    </xf>
    <xf numFmtId="0" fontId="14"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14" fillId="3" borderId="0" xfId="0" applyFont="1" applyFill="1"/>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0" fillId="2" borderId="0" xfId="0" applyFont="1" applyFill="1" applyAlignment="1">
      <alignment horizontal="center" vertical="center"/>
    </xf>
    <xf numFmtId="0" fontId="14" fillId="3" borderId="6" xfId="0" applyFont="1" applyFill="1" applyBorder="1" applyAlignment="1">
      <alignment horizontal="center" vertical="center"/>
    </xf>
    <xf numFmtId="0" fontId="14" fillId="3" borderId="5" xfId="0" applyFont="1" applyFill="1" applyBorder="1" applyAlignment="1">
      <alignment horizontal="center" vertical="center"/>
    </xf>
    <xf numFmtId="0" fontId="5" fillId="0" borderId="7" xfId="0" applyFont="1" applyBorder="1" applyAlignment="1">
      <alignment horizontal="center" vertical="center"/>
    </xf>
    <xf numFmtId="0" fontId="1" fillId="0" borderId="0" xfId="0"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5" fillId="3" borderId="0" xfId="0" applyFont="1" applyFill="1" applyAlignment="1">
      <alignment horizontal="center" vertical="center"/>
    </xf>
    <xf numFmtId="16" fontId="5" fillId="10" borderId="1" xfId="0" applyNumberFormat="1" applyFont="1" applyFill="1" applyBorder="1" applyAlignment="1">
      <alignment horizontal="center" vertical="center"/>
    </xf>
    <xf numFmtId="0" fontId="10" fillId="10" borderId="2" xfId="0" applyFont="1" applyFill="1" applyBorder="1" applyAlignment="1">
      <alignment horizontal="center" vertical="center"/>
    </xf>
    <xf numFmtId="0" fontId="5" fillId="10" borderId="2" xfId="0" applyFont="1" applyFill="1" applyBorder="1" applyAlignment="1">
      <alignment horizontal="center" vertical="center"/>
    </xf>
    <xf numFmtId="0" fontId="3" fillId="3" borderId="0" xfId="0" applyFont="1" applyFill="1" applyAlignment="1">
      <alignment horizontal="center" vertical="center"/>
    </xf>
    <xf numFmtId="0" fontId="10" fillId="11" borderId="5" xfId="0" applyFont="1" applyFill="1" applyBorder="1"/>
    <xf numFmtId="0" fontId="10" fillId="11" borderId="8" xfId="0" applyFont="1" applyFill="1" applyBorder="1"/>
    <xf numFmtId="0" fontId="10" fillId="11" borderId="14" xfId="0" applyFont="1" applyFill="1" applyBorder="1"/>
    <xf numFmtId="0" fontId="0" fillId="11" borderId="0" xfId="0" applyFill="1"/>
    <xf numFmtId="0" fontId="10" fillId="11" borderId="0" xfId="0" applyFont="1" applyFill="1" applyAlignment="1">
      <alignment vertical="top"/>
    </xf>
    <xf numFmtId="0" fontId="3" fillId="8" borderId="1" xfId="0" applyFont="1" applyFill="1" applyBorder="1" applyAlignment="1">
      <alignment horizontal="center" vertical="center"/>
    </xf>
    <xf numFmtId="0" fontId="3" fillId="3" borderId="1" xfId="0" applyFont="1" applyFill="1" applyBorder="1" applyAlignment="1">
      <alignment horizontal="center" vertical="center"/>
    </xf>
    <xf numFmtId="0" fontId="10" fillId="3" borderId="2" xfId="0" applyFont="1" applyFill="1" applyBorder="1" applyAlignment="1">
      <alignment horizontal="center" vertical="center"/>
    </xf>
    <xf numFmtId="0" fontId="5" fillId="3" borderId="2"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xf>
    <xf numFmtId="0" fontId="10" fillId="15" borderId="1" xfId="0" applyFont="1" applyFill="1" applyBorder="1" applyAlignment="1">
      <alignment horizontal="center" vertical="center"/>
    </xf>
    <xf numFmtId="0" fontId="10" fillId="15" borderId="1" xfId="0" applyFont="1" applyFill="1" applyBorder="1" applyAlignment="1">
      <alignment horizontal="center" vertical="center" wrapText="1"/>
    </xf>
    <xf numFmtId="3" fontId="10" fillId="15" borderId="1" xfId="0" applyNumberFormat="1" applyFont="1" applyFill="1" applyBorder="1" applyAlignment="1">
      <alignment horizontal="center" vertical="center"/>
    </xf>
    <xf numFmtId="0" fontId="5" fillId="15"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3" fontId="10" fillId="9" borderId="1" xfId="0" applyNumberFormat="1" applyFont="1" applyFill="1" applyBorder="1" applyAlignment="1">
      <alignment horizontal="center" vertical="center"/>
    </xf>
    <xf numFmtId="0" fontId="10" fillId="3" borderId="3"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3" borderId="0" xfId="0" applyFont="1" applyFill="1" applyAlignment="1">
      <alignment horizontal="center" vertical="center"/>
    </xf>
    <xf numFmtId="0" fontId="10" fillId="3" borderId="4"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6" xfId="0" applyFont="1" applyFill="1" applyBorder="1" applyAlignment="1">
      <alignment horizontal="center" vertical="center" wrapText="1"/>
    </xf>
    <xf numFmtId="0" fontId="5" fillId="3" borderId="6" xfId="0" applyFont="1" applyFill="1" applyBorder="1" applyAlignment="1">
      <alignment horizontal="center" vertical="center"/>
    </xf>
    <xf numFmtId="0" fontId="10" fillId="16" borderId="1" xfId="0" applyFont="1" applyFill="1" applyBorder="1" applyAlignment="1">
      <alignment horizontal="center" vertical="center"/>
    </xf>
    <xf numFmtId="0" fontId="10" fillId="16" borderId="1" xfId="0" applyFont="1" applyFill="1" applyBorder="1" applyAlignment="1">
      <alignment horizontal="center" vertical="center" wrapText="1"/>
    </xf>
    <xf numFmtId="0" fontId="5" fillId="16" borderId="1" xfId="0" applyFont="1" applyFill="1" applyBorder="1" applyAlignment="1">
      <alignment horizontal="center" vertical="center"/>
    </xf>
    <xf numFmtId="0" fontId="10" fillId="3" borderId="0" xfId="0" applyFont="1" applyFill="1" applyBorder="1"/>
    <xf numFmtId="0" fontId="10" fillId="3" borderId="2" xfId="0" applyFont="1" applyFill="1" applyBorder="1" applyAlignment="1">
      <alignment vertical="center"/>
    </xf>
    <xf numFmtId="0" fontId="1" fillId="11" borderId="0" xfId="0" applyFont="1" applyFill="1"/>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17" borderId="1" xfId="0" applyFont="1" applyFill="1" applyBorder="1" applyAlignment="1">
      <alignment horizontal="center" vertical="center"/>
    </xf>
    <xf numFmtId="0" fontId="10" fillId="17"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3" borderId="1" xfId="0" applyFont="1" applyFill="1" applyBorder="1" applyAlignment="1">
      <alignment horizontal="center" vertical="center" wrapText="1"/>
    </xf>
    <xf numFmtId="0" fontId="7" fillId="3"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3" fontId="14" fillId="3" borderId="1" xfId="0" applyNumberFormat="1" applyFont="1" applyFill="1" applyBorder="1" applyAlignment="1">
      <alignment horizontal="center" vertical="center"/>
    </xf>
    <xf numFmtId="0" fontId="10" fillId="18" borderId="1" xfId="0" applyFont="1" applyFill="1" applyBorder="1" applyAlignment="1">
      <alignment horizontal="center" vertical="center"/>
    </xf>
    <xf numFmtId="0" fontId="10" fillId="18" borderId="1" xfId="0" applyFont="1" applyFill="1" applyBorder="1" applyAlignment="1">
      <alignment horizontal="center" vertical="center" wrapText="1"/>
    </xf>
    <xf numFmtId="0" fontId="5" fillId="18" borderId="1" xfId="0" applyFont="1" applyFill="1" applyBorder="1" applyAlignment="1">
      <alignment horizontal="center" vertical="center"/>
    </xf>
    <xf numFmtId="0" fontId="10" fillId="18" borderId="0" xfId="0" applyFont="1" applyFill="1"/>
    <xf numFmtId="0" fontId="11" fillId="8" borderId="1" xfId="0" applyFont="1" applyFill="1" applyBorder="1" applyAlignment="1">
      <alignment horizontal="center" vertical="center"/>
    </xf>
    <xf numFmtId="0" fontId="11" fillId="8" borderId="1" xfId="0" applyFont="1" applyFill="1" applyBorder="1" applyAlignment="1">
      <alignment horizontal="center" vertical="center" wrapText="1"/>
    </xf>
    <xf numFmtId="0" fontId="7" fillId="8"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4" fillId="11" borderId="0" xfId="0" applyFont="1" applyFill="1" applyBorder="1" applyAlignment="1">
      <alignment horizontal="center" vertical="center"/>
    </xf>
    <xf numFmtId="0" fontId="14" fillId="11" borderId="0" xfId="0" applyFont="1" applyFill="1" applyBorder="1" applyAlignment="1">
      <alignment horizontal="center" vertical="center" wrapText="1"/>
    </xf>
    <xf numFmtId="0" fontId="14" fillId="11" borderId="14" xfId="0" applyFont="1" applyFill="1" applyBorder="1" applyAlignment="1">
      <alignment horizontal="center" vertical="center"/>
    </xf>
    <xf numFmtId="0" fontId="6" fillId="11" borderId="0" xfId="0" applyFont="1" applyFill="1" applyBorder="1" applyAlignment="1">
      <alignment horizontal="center" vertical="center"/>
    </xf>
    <xf numFmtId="0" fontId="14" fillId="11" borderId="15" xfId="0" applyFont="1" applyFill="1" applyBorder="1" applyAlignment="1">
      <alignment horizontal="center" vertical="center"/>
    </xf>
    <xf numFmtId="0" fontId="21" fillId="0" borderId="0" xfId="0" applyFont="1"/>
    <xf numFmtId="0" fontId="19" fillId="7" borderId="2" xfId="0" applyFont="1" applyFill="1" applyBorder="1" applyAlignment="1">
      <alignment horizontal="center" vertical="center" wrapText="1"/>
    </xf>
    <xf numFmtId="0" fontId="19" fillId="7" borderId="2" xfId="0" applyFont="1" applyFill="1" applyBorder="1" applyAlignment="1">
      <alignment horizontal="center" vertical="center"/>
    </xf>
    <xf numFmtId="0" fontId="19" fillId="6" borderId="2" xfId="0" applyFont="1" applyFill="1" applyBorder="1" applyAlignment="1">
      <alignment horizontal="center" vertical="center" wrapText="1"/>
    </xf>
    <xf numFmtId="0" fontId="19" fillId="6" borderId="2" xfId="0" applyFont="1" applyFill="1" applyBorder="1" applyAlignment="1">
      <alignment horizontal="center" vertical="center"/>
    </xf>
    <xf numFmtId="0" fontId="21" fillId="0" borderId="1" xfId="0" applyFont="1" applyBorder="1"/>
    <xf numFmtId="0" fontId="21" fillId="0" borderId="0" xfId="0" applyFont="1" applyBorder="1"/>
    <xf numFmtId="0" fontId="10" fillId="3" borderId="1" xfId="0" applyFont="1" applyFill="1" applyBorder="1" applyAlignment="1">
      <alignment horizontal="center" vertical="center"/>
    </xf>
    <xf numFmtId="3" fontId="14" fillId="11" borderId="1" xfId="0" applyNumberFormat="1" applyFont="1" applyFill="1" applyBorder="1" applyAlignment="1">
      <alignment horizontal="center" vertical="center"/>
    </xf>
    <xf numFmtId="0" fontId="19" fillId="11" borderId="0" xfId="0" applyFont="1" applyFill="1"/>
    <xf numFmtId="0" fontId="10" fillId="11" borderId="14" xfId="0" applyFont="1" applyFill="1" applyBorder="1" applyAlignment="1">
      <alignment horizontal="center"/>
    </xf>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6" fillId="0" borderId="0" xfId="0" applyFont="1" applyAlignment="1">
      <alignment horizontal="center" vertical="center"/>
    </xf>
    <xf numFmtId="0" fontId="14" fillId="11" borderId="6" xfId="0" applyFont="1" applyFill="1" applyBorder="1" applyAlignment="1">
      <alignment horizontal="center" vertical="center"/>
    </xf>
    <xf numFmtId="0" fontId="14" fillId="11" borderId="5" xfId="0" applyFont="1" applyFill="1" applyBorder="1" applyAlignment="1">
      <alignment horizontal="center" vertical="center"/>
    </xf>
    <xf numFmtId="0" fontId="10" fillId="11" borderId="14" xfId="0" applyFont="1" applyFill="1" applyBorder="1" applyAlignment="1">
      <alignment horizontal="center"/>
    </xf>
    <xf numFmtId="0" fontId="1" fillId="0" borderId="0" xfId="0" applyFont="1" applyAlignment="1">
      <alignment horizontal="center" vertical="center"/>
    </xf>
    <xf numFmtId="0" fontId="27" fillId="11" borderId="0" xfId="0" applyFont="1" applyFill="1"/>
    <xf numFmtId="0" fontId="28" fillId="7" borderId="1" xfId="0" applyFont="1" applyFill="1" applyBorder="1" applyAlignment="1">
      <alignment horizontal="center" vertical="center" wrapText="1"/>
    </xf>
    <xf numFmtId="0" fontId="26" fillId="7" borderId="1" xfId="0" applyFont="1" applyFill="1" applyBorder="1" applyAlignment="1">
      <alignment horizontal="center" vertical="center" wrapText="1"/>
    </xf>
    <xf numFmtId="0" fontId="26" fillId="7" borderId="1" xfId="0" applyFont="1" applyFill="1" applyBorder="1" applyAlignment="1">
      <alignment horizontal="center" vertical="center"/>
    </xf>
    <xf numFmtId="0" fontId="26" fillId="6" borderId="1" xfId="0" applyFont="1" applyFill="1" applyBorder="1" applyAlignment="1">
      <alignment horizontal="center" vertical="center" wrapText="1"/>
    </xf>
    <xf numFmtId="0" fontId="26" fillId="6" borderId="1" xfId="0" applyFont="1" applyFill="1" applyBorder="1" applyAlignment="1">
      <alignment horizontal="center" vertical="center"/>
    </xf>
    <xf numFmtId="0" fontId="5" fillId="11" borderId="0" xfId="0" applyFont="1" applyFill="1" applyAlignment="1">
      <alignment horizontal="center" vertical="center"/>
    </xf>
    <xf numFmtId="0" fontId="3" fillId="11" borderId="0" xfId="0" applyFont="1" applyFill="1" applyAlignment="1">
      <alignment horizontal="center" vertical="center"/>
    </xf>
    <xf numFmtId="16" fontId="5" fillId="11" borderId="1" xfId="0" applyNumberFormat="1" applyFont="1" applyFill="1" applyBorder="1" applyAlignment="1">
      <alignment horizontal="center" vertical="center"/>
    </xf>
    <xf numFmtId="44" fontId="10" fillId="11" borderId="1" xfId="1" applyFont="1" applyFill="1" applyBorder="1" applyAlignment="1">
      <alignment horizontal="center" vertical="center"/>
    </xf>
    <xf numFmtId="0" fontId="10" fillId="11" borderId="0" xfId="0" applyFont="1" applyFill="1" applyAlignment="1">
      <alignment horizontal="center" vertical="center"/>
    </xf>
    <xf numFmtId="0" fontId="10" fillId="11" borderId="6" xfId="0" applyFont="1" applyFill="1" applyBorder="1" applyAlignment="1">
      <alignment horizontal="center" vertical="center" wrapText="1"/>
    </xf>
    <xf numFmtId="0" fontId="11"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7" fillId="11" borderId="1" xfId="0" applyFont="1" applyFill="1" applyBorder="1" applyAlignment="1">
      <alignment horizontal="center" vertical="center"/>
    </xf>
    <xf numFmtId="0" fontId="10" fillId="11" borderId="2" xfId="0" applyFont="1" applyFill="1" applyBorder="1" applyAlignment="1">
      <alignment vertical="center"/>
    </xf>
    <xf numFmtId="0" fontId="5" fillId="11" borderId="6" xfId="0" applyFont="1" applyFill="1" applyBorder="1" applyAlignment="1">
      <alignment horizontal="center" vertical="center"/>
    </xf>
    <xf numFmtId="0" fontId="5" fillId="0" borderId="0" xfId="0" applyNumberFormat="1" applyFont="1" applyAlignment="1">
      <alignment horizontal="center" vertical="center"/>
    </xf>
    <xf numFmtId="0" fontId="26" fillId="7" borderId="1" xfId="0" applyNumberFormat="1" applyFont="1" applyFill="1" applyBorder="1" applyAlignment="1">
      <alignment horizontal="center" vertical="center"/>
    </xf>
    <xf numFmtId="0" fontId="10" fillId="11" borderId="1" xfId="0" applyNumberFormat="1" applyFont="1" applyFill="1" applyBorder="1" applyAlignment="1">
      <alignment horizontal="center" vertical="center"/>
    </xf>
    <xf numFmtId="0" fontId="10" fillId="10" borderId="1" xfId="0" applyNumberFormat="1" applyFont="1" applyFill="1" applyBorder="1" applyAlignment="1">
      <alignment horizontal="center" vertical="center"/>
    </xf>
    <xf numFmtId="0" fontId="10" fillId="2" borderId="1" xfId="0" applyNumberFormat="1" applyFont="1" applyFill="1" applyBorder="1" applyAlignment="1">
      <alignment horizontal="center" vertical="center"/>
    </xf>
    <xf numFmtId="0" fontId="10" fillId="11" borderId="6" xfId="0" applyNumberFormat="1" applyFont="1" applyFill="1" applyBorder="1" applyAlignment="1">
      <alignment horizontal="center" vertical="center"/>
    </xf>
    <xf numFmtId="0" fontId="14" fillId="11" borderId="1" xfId="0" applyNumberFormat="1" applyFont="1" applyFill="1" applyBorder="1" applyAlignment="1">
      <alignment horizontal="center" vertical="center"/>
    </xf>
    <xf numFmtId="0" fontId="11" fillId="11" borderId="1" xfId="0" applyNumberFormat="1" applyFont="1" applyFill="1" applyBorder="1" applyAlignment="1">
      <alignment horizontal="center" vertical="center"/>
    </xf>
    <xf numFmtId="0" fontId="0" fillId="0" borderId="0" xfId="0" applyNumberFormat="1" applyAlignment="1">
      <alignment horizontal="center" vertical="center"/>
    </xf>
    <xf numFmtId="187" fontId="10" fillId="11" borderId="1" xfId="0" applyNumberFormat="1" applyFont="1" applyFill="1" applyBorder="1" applyAlignment="1">
      <alignment horizontal="center" vertical="center"/>
    </xf>
    <xf numFmtId="0" fontId="19" fillId="11" borderId="17" xfId="0" applyFont="1" applyFill="1" applyBorder="1"/>
    <xf numFmtId="4" fontId="19" fillId="11" borderId="17" xfId="0" applyNumberFormat="1" applyFont="1" applyFill="1" applyBorder="1"/>
    <xf numFmtId="43" fontId="19" fillId="11" borderId="19" xfId="2" applyFont="1" applyFill="1" applyBorder="1"/>
    <xf numFmtId="0" fontId="32" fillId="11" borderId="1" xfId="0" applyFont="1" applyFill="1" applyBorder="1" applyAlignment="1">
      <alignment horizontal="center" vertical="center"/>
    </xf>
    <xf numFmtId="0" fontId="32" fillId="11" borderId="1" xfId="0" applyFont="1" applyFill="1" applyBorder="1" applyAlignment="1">
      <alignment vertical="center"/>
    </xf>
    <xf numFmtId="4" fontId="32" fillId="11" borderId="1" xfId="0" applyNumberFormat="1" applyFont="1" applyFill="1" applyBorder="1" applyAlignment="1">
      <alignment horizontal="center" vertical="center"/>
    </xf>
    <xf numFmtId="3" fontId="30" fillId="11" borderId="1" xfId="0" applyNumberFormat="1" applyFont="1" applyFill="1" applyBorder="1"/>
    <xf numFmtId="0" fontId="30" fillId="11" borderId="1" xfId="0" applyFont="1" applyFill="1" applyBorder="1"/>
    <xf numFmtId="0" fontId="30" fillId="11" borderId="1" xfId="0" applyFont="1" applyFill="1" applyBorder="1" applyAlignment="1"/>
    <xf numFmtId="0" fontId="30" fillId="11" borderId="1" xfId="0" applyFont="1" applyFill="1" applyBorder="1" applyAlignment="1">
      <alignment horizontal="center"/>
    </xf>
    <xf numFmtId="4" fontId="30" fillId="11" borderId="1" xfId="0" applyNumberFormat="1" applyFont="1" applyFill="1" applyBorder="1"/>
    <xf numFmtId="0" fontId="30" fillId="11" borderId="1" xfId="0" applyFont="1" applyFill="1" applyBorder="1" applyAlignment="1">
      <alignment horizontal="right"/>
    </xf>
    <xf numFmtId="9" fontId="30" fillId="11" borderId="1" xfId="0" applyNumberFormat="1" applyFont="1" applyFill="1" applyBorder="1"/>
    <xf numFmtId="0" fontId="30" fillId="11" borderId="1" xfId="0" applyFont="1" applyFill="1" applyBorder="1" applyAlignment="1">
      <alignment horizontal="center" vertical="center"/>
    </xf>
    <xf numFmtId="0" fontId="32" fillId="11" borderId="4" xfId="0" applyNumberFormat="1" applyFont="1" applyFill="1" applyBorder="1" applyAlignment="1">
      <alignment horizontal="center" vertical="center"/>
    </xf>
    <xf numFmtId="0" fontId="30" fillId="11" borderId="1" xfId="0" applyFont="1" applyFill="1" applyBorder="1" applyAlignment="1">
      <alignment vertical="center"/>
    </xf>
    <xf numFmtId="3" fontId="30" fillId="11" borderId="1" xfId="0" applyNumberFormat="1" applyFont="1" applyFill="1" applyBorder="1" applyAlignment="1">
      <alignment horizontal="center" vertical="center"/>
    </xf>
    <xf numFmtId="4" fontId="30" fillId="11" borderId="1" xfId="0" applyNumberFormat="1" applyFont="1" applyFill="1" applyBorder="1" applyAlignment="1">
      <alignment horizontal="center" vertical="center"/>
    </xf>
    <xf numFmtId="0" fontId="30" fillId="11" borderId="1" xfId="0" applyFont="1" applyFill="1" applyBorder="1" applyAlignment="1">
      <alignment horizontal="right" vertical="center"/>
    </xf>
    <xf numFmtId="0" fontId="30" fillId="11" borderId="4" xfId="0" applyNumberFormat="1" applyFont="1" applyFill="1" applyBorder="1"/>
    <xf numFmtId="0" fontId="30" fillId="11" borderId="1" xfId="0" applyFont="1" applyFill="1" applyBorder="1" applyAlignment="1">
      <alignment horizontal="center" vertical="center" wrapText="1"/>
    </xf>
    <xf numFmtId="3" fontId="32" fillId="11" borderId="1" xfId="0" applyNumberFormat="1" applyFont="1" applyFill="1" applyBorder="1" applyAlignment="1">
      <alignment horizontal="center" vertical="center"/>
    </xf>
    <xf numFmtId="0" fontId="32" fillId="11" borderId="1" xfId="0" applyFont="1" applyFill="1" applyBorder="1" applyAlignment="1">
      <alignment vertical="center" wrapText="1"/>
    </xf>
    <xf numFmtId="0" fontId="32" fillId="11" borderId="1" xfId="0" applyFont="1" applyFill="1" applyBorder="1" applyAlignment="1">
      <alignment horizontal="right" vertical="center"/>
    </xf>
    <xf numFmtId="3" fontId="30" fillId="11" borderId="1" xfId="0" applyNumberFormat="1" applyFont="1" applyFill="1" applyBorder="1" applyAlignment="1">
      <alignment horizontal="right"/>
    </xf>
    <xf numFmtId="0" fontId="30" fillId="11" borderId="1" xfId="0" applyNumberFormat="1" applyFont="1" applyFill="1" applyBorder="1" applyAlignment="1">
      <alignment vertical="center"/>
    </xf>
    <xf numFmtId="4" fontId="30" fillId="11" borderId="2" xfId="0" applyNumberFormat="1" applyFont="1" applyFill="1" applyBorder="1" applyAlignment="1"/>
    <xf numFmtId="3" fontId="30" fillId="11" borderId="3" xfId="0" applyNumberFormat="1" applyFont="1" applyFill="1" applyBorder="1" applyAlignment="1">
      <alignment horizontal="center" vertical="center"/>
    </xf>
    <xf numFmtId="4" fontId="30" fillId="11" borderId="3" xfId="0" applyNumberFormat="1" applyFont="1" applyFill="1" applyBorder="1" applyAlignment="1"/>
    <xf numFmtId="0" fontId="30" fillId="11" borderId="4" xfId="0" applyFont="1" applyFill="1" applyBorder="1" applyAlignment="1">
      <alignment horizontal="center" vertical="center"/>
    </xf>
    <xf numFmtId="0" fontId="30" fillId="11" borderId="6" xfId="0" applyFont="1" applyFill="1" applyBorder="1" applyAlignment="1">
      <alignment horizontal="center" vertical="center"/>
    </xf>
    <xf numFmtId="0" fontId="30" fillId="11" borderId="6" xfId="0" applyFont="1" applyFill="1" applyBorder="1" applyAlignment="1">
      <alignment vertical="center"/>
    </xf>
    <xf numFmtId="4" fontId="30" fillId="11" borderId="2" xfId="0" applyNumberFormat="1" applyFont="1" applyFill="1" applyBorder="1" applyAlignment="1">
      <alignment vertical="center"/>
    </xf>
    <xf numFmtId="4" fontId="30" fillId="11" borderId="8" xfId="0" applyNumberFormat="1" applyFont="1" applyFill="1" applyBorder="1" applyAlignment="1">
      <alignment vertical="center"/>
    </xf>
    <xf numFmtId="0" fontId="30" fillId="11" borderId="2" xfId="0" applyFont="1" applyFill="1" applyBorder="1" applyAlignment="1">
      <alignment horizontal="center"/>
    </xf>
    <xf numFmtId="4" fontId="30" fillId="11" borderId="3" xfId="0" applyNumberFormat="1" applyFont="1" applyFill="1" applyBorder="1" applyAlignment="1">
      <alignment vertical="center"/>
    </xf>
    <xf numFmtId="0" fontId="34" fillId="11" borderId="1" xfId="0" applyFont="1" applyFill="1" applyBorder="1" applyAlignment="1">
      <alignment horizontal="center" vertical="center"/>
    </xf>
    <xf numFmtId="0" fontId="30" fillId="11" borderId="4" xfId="0" applyNumberFormat="1" applyFont="1" applyFill="1" applyBorder="1" applyAlignment="1">
      <alignment horizontal="center" vertical="center"/>
    </xf>
    <xf numFmtId="4" fontId="30" fillId="11" borderId="19" xfId="0" applyNumberFormat="1" applyFont="1" applyFill="1" applyBorder="1" applyAlignment="1">
      <alignment horizontal="center" vertical="center"/>
    </xf>
    <xf numFmtId="0" fontId="30" fillId="11" borderId="1" xfId="0" applyNumberFormat="1" applyFont="1" applyFill="1" applyBorder="1" applyAlignment="1">
      <alignment horizontal="center" vertical="center"/>
    </xf>
    <xf numFmtId="43" fontId="19" fillId="11" borderId="18" xfId="2" applyFont="1" applyFill="1" applyBorder="1"/>
    <xf numFmtId="4" fontId="19" fillId="11" borderId="16" xfId="0" applyNumberFormat="1" applyFont="1" applyFill="1" applyBorder="1"/>
    <xf numFmtId="0" fontId="19" fillId="11" borderId="16" xfId="0" applyFont="1" applyFill="1" applyBorder="1"/>
    <xf numFmtId="0" fontId="32" fillId="11" borderId="1" xfId="0" applyFont="1" applyFill="1" applyBorder="1" applyAlignment="1">
      <alignment horizontal="center" vertical="center" wrapText="1"/>
    </xf>
    <xf numFmtId="0" fontId="30" fillId="11" borderId="1" xfId="0" applyFont="1" applyFill="1" applyBorder="1" applyAlignment="1">
      <alignment horizontal="center" wrapText="1"/>
    </xf>
    <xf numFmtId="43" fontId="19" fillId="11" borderId="20" xfId="2" applyFont="1" applyFill="1" applyBorder="1"/>
    <xf numFmtId="4" fontId="19" fillId="11" borderId="21" xfId="0" applyNumberFormat="1" applyFont="1" applyFill="1" applyBorder="1"/>
    <xf numFmtId="0" fontId="19" fillId="11" borderId="21" xfId="0" applyFont="1" applyFill="1" applyBorder="1"/>
    <xf numFmtId="0" fontId="19" fillId="11" borderId="10" xfId="0" applyFont="1" applyFill="1" applyBorder="1"/>
    <xf numFmtId="0" fontId="19" fillId="11" borderId="7" xfId="0" applyFont="1" applyFill="1" applyBorder="1"/>
    <xf numFmtId="188" fontId="10" fillId="11" borderId="1" xfId="2" applyNumberFormat="1" applyFont="1" applyFill="1" applyBorder="1" applyAlignment="1">
      <alignment horizontal="center" vertical="center"/>
    </xf>
    <xf numFmtId="9" fontId="30" fillId="11" borderId="1" xfId="0" applyNumberFormat="1" applyFont="1" applyFill="1" applyBorder="1" applyAlignment="1">
      <alignment horizontal="center" vertical="center"/>
    </xf>
    <xf numFmtId="187" fontId="30" fillId="11" borderId="1" xfId="0" applyNumberFormat="1" applyFont="1" applyFill="1" applyBorder="1" applyAlignment="1">
      <alignment vertical="center"/>
    </xf>
    <xf numFmtId="0" fontId="30" fillId="11" borderId="1" xfId="0" quotePrefix="1" applyFont="1" applyFill="1" applyBorder="1" applyAlignment="1">
      <alignment vertical="center"/>
    </xf>
    <xf numFmtId="0" fontId="30" fillId="11" borderId="1" xfId="0" applyNumberFormat="1" applyFont="1" applyFill="1" applyBorder="1"/>
    <xf numFmtId="0" fontId="32" fillId="11" borderId="6" xfId="0" applyFont="1" applyFill="1" applyBorder="1" applyAlignment="1">
      <alignment horizontal="center" vertical="center"/>
    </xf>
    <xf numFmtId="0" fontId="32" fillId="11" borderId="4" xfId="0" applyFont="1" applyFill="1" applyBorder="1" applyAlignment="1">
      <alignment horizontal="center" vertical="center"/>
    </xf>
    <xf numFmtId="0" fontId="32" fillId="11" borderId="6" xfId="0" applyFont="1" applyFill="1" applyBorder="1" applyAlignment="1">
      <alignment vertical="center"/>
    </xf>
    <xf numFmtId="0" fontId="32" fillId="11" borderId="6" xfId="0" applyFont="1" applyFill="1" applyBorder="1" applyAlignment="1">
      <alignment horizontal="center" vertical="center" wrapText="1"/>
    </xf>
    <xf numFmtId="0" fontId="10" fillId="11" borderId="1" xfId="0" applyFont="1" applyFill="1" applyBorder="1" applyAlignment="1">
      <alignment horizontal="left" vertical="center"/>
    </xf>
    <xf numFmtId="0" fontId="30" fillId="11" borderId="9" xfId="0" applyFont="1" applyFill="1" applyBorder="1" applyAlignment="1">
      <alignment horizontal="center" vertical="center"/>
    </xf>
    <xf numFmtId="0" fontId="30" fillId="11" borderId="10" xfId="0" applyFont="1" applyFill="1" applyBorder="1" applyAlignment="1">
      <alignment horizontal="center" vertical="center"/>
    </xf>
    <xf numFmtId="0" fontId="30" fillId="11" borderId="10" xfId="0" applyFont="1" applyFill="1" applyBorder="1" applyAlignment="1">
      <alignment vertical="center"/>
    </xf>
    <xf numFmtId="43" fontId="30" fillId="11" borderId="1" xfId="2" applyFont="1" applyFill="1" applyBorder="1"/>
    <xf numFmtId="0" fontId="30" fillId="11" borderId="0" xfId="0" applyFont="1" applyFill="1" applyAlignment="1">
      <alignment horizontal="center" vertical="center"/>
    </xf>
    <xf numFmtId="0" fontId="33" fillId="11" borderId="0" xfId="0" applyFont="1" applyFill="1" applyAlignment="1">
      <alignment horizontal="center" vertical="center"/>
    </xf>
    <xf numFmtId="43" fontId="10" fillId="11" borderId="19" xfId="2" applyFont="1" applyFill="1" applyBorder="1" applyAlignment="1">
      <alignment horizontal="center" vertical="center"/>
    </xf>
    <xf numFmtId="4" fontId="10" fillId="11" borderId="17" xfId="0" applyNumberFormat="1" applyFont="1" applyFill="1" applyBorder="1" applyAlignment="1">
      <alignment horizontal="center" vertical="center"/>
    </xf>
    <xf numFmtId="0" fontId="10" fillId="11" borderId="17" xfId="0" applyFont="1" applyFill="1" applyBorder="1" applyAlignment="1">
      <alignment horizontal="center" vertical="center"/>
    </xf>
    <xf numFmtId="1" fontId="30" fillId="11" borderId="1" xfId="0" applyNumberFormat="1" applyFont="1" applyFill="1" applyBorder="1" applyAlignment="1">
      <alignment vertical="center"/>
    </xf>
    <xf numFmtId="3" fontId="30" fillId="11" borderId="1" xfId="2" applyNumberFormat="1" applyFont="1" applyFill="1" applyBorder="1" applyAlignment="1">
      <alignment horizontal="center" vertical="center"/>
    </xf>
    <xf numFmtId="43" fontId="30" fillId="11" borderId="1" xfId="2" applyFont="1" applyFill="1" applyBorder="1" applyAlignment="1">
      <alignment horizontal="center" vertical="center"/>
    </xf>
    <xf numFmtId="0" fontId="30" fillId="10" borderId="1" xfId="0" applyFont="1" applyFill="1" applyBorder="1" applyAlignment="1">
      <alignment horizontal="center" vertical="center"/>
    </xf>
    <xf numFmtId="0" fontId="30" fillId="10" borderId="1" xfId="0" applyFont="1" applyFill="1" applyBorder="1" applyAlignment="1">
      <alignment vertical="center" wrapText="1"/>
    </xf>
    <xf numFmtId="0" fontId="30" fillId="10" borderId="1" xfId="0" applyNumberFormat="1" applyFont="1" applyFill="1" applyBorder="1" applyAlignment="1">
      <alignment horizontal="center" vertical="center"/>
    </xf>
    <xf numFmtId="43" fontId="30" fillId="10" borderId="1" xfId="2" applyFont="1" applyFill="1" applyBorder="1"/>
    <xf numFmtId="0" fontId="30" fillId="10" borderId="1" xfId="0" applyFont="1" applyFill="1" applyBorder="1" applyAlignment="1">
      <alignment horizontal="center" vertical="center" wrapText="1"/>
    </xf>
    <xf numFmtId="0" fontId="30" fillId="10" borderId="1" xfId="0" applyFont="1" applyFill="1" applyBorder="1" applyAlignment="1">
      <alignment horizontal="right" vertical="center"/>
    </xf>
    <xf numFmtId="9" fontId="30" fillId="10" borderId="1" xfId="0" applyNumberFormat="1" applyFont="1" applyFill="1" applyBorder="1" applyAlignment="1">
      <alignment vertical="center"/>
    </xf>
    <xf numFmtId="41" fontId="30" fillId="10" borderId="1" xfId="2" applyNumberFormat="1" applyFont="1" applyFill="1" applyBorder="1" applyAlignment="1">
      <alignment horizontal="center" vertical="center"/>
    </xf>
    <xf numFmtId="3" fontId="30" fillId="10" borderId="1" xfId="0" applyNumberFormat="1" applyFont="1" applyFill="1" applyBorder="1" applyAlignment="1">
      <alignment horizontal="center" vertical="center"/>
    </xf>
    <xf numFmtId="43" fontId="30" fillId="10" borderId="1" xfId="2" applyFont="1" applyFill="1" applyBorder="1" applyAlignment="1">
      <alignment horizontal="center" vertical="center"/>
    </xf>
    <xf numFmtId="0" fontId="30" fillId="10" borderId="4" xfId="0" applyNumberFormat="1" applyFont="1" applyFill="1" applyBorder="1" applyAlignment="1">
      <alignment horizontal="center" vertical="center"/>
    </xf>
    <xf numFmtId="43" fontId="19" fillId="10" borderId="19" xfId="2" applyFont="1" applyFill="1" applyBorder="1"/>
    <xf numFmtId="4" fontId="19" fillId="10" borderId="17" xfId="0" applyNumberFormat="1" applyFont="1" applyFill="1" applyBorder="1"/>
    <xf numFmtId="0" fontId="19" fillId="10" borderId="17" xfId="0" applyFont="1" applyFill="1" applyBorder="1"/>
    <xf numFmtId="0" fontId="30" fillId="10" borderId="1" xfId="0" applyFont="1" applyFill="1" applyBorder="1" applyAlignment="1">
      <alignment vertical="center"/>
    </xf>
    <xf numFmtId="9" fontId="30" fillId="10" borderId="1" xfId="0" applyNumberFormat="1" applyFont="1" applyFill="1" applyBorder="1"/>
    <xf numFmtId="3" fontId="30" fillId="10" borderId="1" xfId="0" applyNumberFormat="1" applyFont="1" applyFill="1" applyBorder="1" applyAlignment="1">
      <alignment vertical="center"/>
    </xf>
    <xf numFmtId="43" fontId="10" fillId="10" borderId="19" xfId="2" applyFont="1" applyFill="1" applyBorder="1"/>
    <xf numFmtId="4" fontId="10" fillId="10" borderId="17" xfId="0" applyNumberFormat="1" applyFont="1" applyFill="1" applyBorder="1"/>
    <xf numFmtId="0" fontId="10" fillId="10" borderId="17" xfId="0" applyFont="1" applyFill="1" applyBorder="1"/>
    <xf numFmtId="43" fontId="30" fillId="10" borderId="1" xfId="2" applyFont="1" applyFill="1" applyBorder="1" applyAlignment="1">
      <alignment vertical="center"/>
    </xf>
    <xf numFmtId="0" fontId="35" fillId="10" borderId="1" xfId="0" applyFont="1" applyFill="1" applyBorder="1" applyAlignment="1">
      <alignment horizontal="center" vertical="center"/>
    </xf>
    <xf numFmtId="0" fontId="30" fillId="10" borderId="1" xfId="0" applyFont="1" applyFill="1" applyBorder="1" applyAlignment="1">
      <alignment horizontal="center"/>
    </xf>
    <xf numFmtId="41" fontId="10" fillId="10" borderId="1" xfId="2" applyNumberFormat="1" applyFont="1" applyFill="1" applyBorder="1" applyAlignment="1">
      <alignment horizontal="center" vertical="center"/>
    </xf>
    <xf numFmtId="3" fontId="30" fillId="10" borderId="1" xfId="0" applyNumberFormat="1" applyFont="1" applyFill="1" applyBorder="1"/>
    <xf numFmtId="9" fontId="10" fillId="10" borderId="1" xfId="0" applyNumberFormat="1" applyFont="1" applyFill="1" applyBorder="1" applyAlignment="1">
      <alignment horizontal="center" vertical="center"/>
    </xf>
    <xf numFmtId="4" fontId="30" fillId="10" borderId="1" xfId="0" applyNumberFormat="1" applyFont="1" applyFill="1" applyBorder="1"/>
    <xf numFmtId="0" fontId="35" fillId="10" borderId="1" xfId="0" applyFont="1" applyFill="1" applyBorder="1" applyAlignment="1">
      <alignment horizontal="center" vertical="center" wrapText="1"/>
    </xf>
    <xf numFmtId="0" fontId="10" fillId="0" borderId="10" xfId="0" applyFont="1" applyBorder="1" applyAlignment="1">
      <alignment horizontal="center" vertical="center"/>
    </xf>
    <xf numFmtId="0" fontId="10" fillId="11" borderId="2" xfId="0" applyFont="1" applyFill="1" applyBorder="1" applyAlignment="1">
      <alignment horizontal="center" vertical="center"/>
    </xf>
    <xf numFmtId="0" fontId="10" fillId="11" borderId="3" xfId="0" applyFont="1" applyFill="1" applyBorder="1" applyAlignment="1">
      <alignment horizontal="center" vertical="center"/>
    </xf>
    <xf numFmtId="0" fontId="5" fillId="11" borderId="2" xfId="0" applyFont="1" applyFill="1" applyBorder="1" applyAlignment="1">
      <alignment horizontal="center" vertical="center"/>
    </xf>
    <xf numFmtId="0" fontId="5" fillId="11" borderId="3" xfId="0" applyFont="1" applyFill="1" applyBorder="1" applyAlignment="1">
      <alignment horizontal="center" vertical="center"/>
    </xf>
    <xf numFmtId="0" fontId="30" fillId="11" borderId="2" xfId="0" applyFont="1" applyFill="1" applyBorder="1" applyAlignment="1">
      <alignment horizontal="center" vertical="center"/>
    </xf>
    <xf numFmtId="0" fontId="30" fillId="11" borderId="3" xfId="0" applyFont="1" applyFill="1" applyBorder="1" applyAlignment="1">
      <alignment horizontal="center" vertical="center"/>
    </xf>
    <xf numFmtId="4" fontId="30" fillId="11" borderId="3" xfId="0" applyNumberFormat="1" applyFont="1" applyFill="1" applyBorder="1" applyAlignment="1">
      <alignment horizontal="center"/>
    </xf>
    <xf numFmtId="0" fontId="30" fillId="11" borderId="8" xfId="0" applyFont="1" applyFill="1" applyBorder="1" applyAlignment="1">
      <alignment horizontal="center" vertical="center"/>
    </xf>
    <xf numFmtId="0" fontId="30" fillId="11" borderId="2" xfId="0" applyFont="1" applyFill="1" applyBorder="1" applyAlignment="1">
      <alignment vertical="center"/>
    </xf>
    <xf numFmtId="0" fontId="30" fillId="11" borderId="3" xfId="0" applyFont="1" applyFill="1" applyBorder="1" applyAlignment="1">
      <alignment vertical="center"/>
    </xf>
    <xf numFmtId="3" fontId="30" fillId="11" borderId="2" xfId="0" applyNumberFormat="1" applyFont="1" applyFill="1" applyBorder="1" applyAlignment="1">
      <alignment horizontal="center" vertical="center"/>
    </xf>
    <xf numFmtId="0" fontId="10" fillId="11" borderId="1" xfId="0" applyFont="1" applyFill="1" applyBorder="1" applyAlignment="1">
      <alignment horizontal="center" vertical="center"/>
    </xf>
    <xf numFmtId="0" fontId="10" fillId="11" borderId="1" xfId="0" applyFont="1" applyFill="1" applyBorder="1" applyAlignment="1">
      <alignment horizontal="center" vertical="center" wrapText="1"/>
    </xf>
    <xf numFmtId="0" fontId="10" fillId="11" borderId="1" xfId="0" applyNumberFormat="1" applyFont="1" applyFill="1" applyBorder="1" applyAlignment="1">
      <alignment horizontal="center" vertical="center"/>
    </xf>
    <xf numFmtId="0" fontId="30" fillId="11" borderId="1" xfId="0" applyFont="1" applyFill="1" applyBorder="1" applyAlignment="1">
      <alignment horizontal="center" vertical="top"/>
    </xf>
    <xf numFmtId="0" fontId="30" fillId="0" borderId="1" xfId="0" applyFont="1" applyBorder="1" applyAlignment="1">
      <alignment horizontal="center" vertical="top" wrapText="1"/>
    </xf>
    <xf numFmtId="3" fontId="30" fillId="11" borderId="1" xfId="0" applyNumberFormat="1" applyFont="1" applyFill="1" applyBorder="1" applyAlignment="1">
      <alignment horizontal="center" vertical="top"/>
    </xf>
    <xf numFmtId="0" fontId="30" fillId="0" borderId="1" xfId="0" applyFont="1" applyBorder="1" applyAlignment="1">
      <alignment horizontal="center" vertical="top"/>
    </xf>
    <xf numFmtId="3" fontId="30" fillId="0" borderId="1" xfId="0" applyNumberFormat="1" applyFont="1" applyBorder="1" applyAlignment="1">
      <alignment horizontal="right" vertical="top"/>
    </xf>
    <xf numFmtId="0" fontId="30" fillId="0" borderId="1" xfId="0" applyFont="1" applyBorder="1" applyAlignment="1">
      <alignment wrapText="1"/>
    </xf>
    <xf numFmtId="0" fontId="30" fillId="0" borderId="1" xfId="0" applyFont="1" applyBorder="1" applyAlignment="1">
      <alignment horizontal="center" vertical="center"/>
    </xf>
    <xf numFmtId="0" fontId="30" fillId="0" borderId="1" xfId="0" applyFont="1" applyBorder="1"/>
    <xf numFmtId="0" fontId="30" fillId="0" borderId="1" xfId="0" applyFont="1" applyBorder="1" applyAlignment="1">
      <alignment horizontal="center"/>
    </xf>
    <xf numFmtId="3" fontId="30" fillId="0" borderId="1" xfId="0" applyNumberFormat="1" applyFont="1" applyBorder="1" applyAlignment="1"/>
    <xf numFmtId="0" fontId="30" fillId="0" borderId="1" xfId="0" applyFont="1" applyBorder="1" applyAlignment="1"/>
    <xf numFmtId="0" fontId="30" fillId="0" borderId="1" xfId="0" applyFont="1" applyBorder="1" applyAlignment="1">
      <alignment horizontal="center" vertical="center" wrapText="1"/>
    </xf>
    <xf numFmtId="3" fontId="30" fillId="0" borderId="1" xfId="0" applyNumberFormat="1" applyFont="1" applyBorder="1" applyAlignment="1">
      <alignment horizontal="right"/>
    </xf>
    <xf numFmtId="3" fontId="30" fillId="0" borderId="1" xfId="0" applyNumberFormat="1" applyFont="1" applyBorder="1"/>
    <xf numFmtId="0" fontId="30" fillId="19" borderId="1" xfId="0" applyFont="1" applyFill="1" applyBorder="1" applyAlignment="1">
      <alignment horizontal="center" vertical="top"/>
    </xf>
    <xf numFmtId="0" fontId="30" fillId="19" borderId="1" xfId="0" applyFont="1" applyFill="1" applyBorder="1" applyAlignment="1">
      <alignment horizontal="center" vertical="center" wrapText="1"/>
    </xf>
    <xf numFmtId="0" fontId="30" fillId="19" borderId="1" xfId="0" applyFont="1" applyFill="1" applyBorder="1" applyAlignment="1">
      <alignment horizontal="center" vertical="center"/>
    </xf>
    <xf numFmtId="0" fontId="30" fillId="19" borderId="1" xfId="0" applyFont="1" applyFill="1" applyBorder="1" applyAlignment="1">
      <alignment wrapText="1"/>
    </xf>
    <xf numFmtId="3" fontId="30" fillId="19" borderId="1" xfId="0" applyNumberFormat="1" applyFont="1" applyFill="1" applyBorder="1" applyAlignment="1">
      <alignment horizontal="center"/>
    </xf>
    <xf numFmtId="3" fontId="30" fillId="19" borderId="1" xfId="0" applyNumberFormat="1" applyFont="1" applyFill="1" applyBorder="1"/>
    <xf numFmtId="9" fontId="30" fillId="19" borderId="1" xfId="0" applyNumberFormat="1" applyFont="1" applyFill="1" applyBorder="1" applyAlignment="1">
      <alignment horizontal="center" vertical="center"/>
    </xf>
    <xf numFmtId="0" fontId="30" fillId="19" borderId="1" xfId="0" applyFont="1" applyFill="1" applyBorder="1"/>
    <xf numFmtId="0" fontId="30" fillId="19" borderId="1" xfId="0" applyFont="1" applyFill="1" applyBorder="1" applyAlignment="1">
      <alignment horizontal="center"/>
    </xf>
    <xf numFmtId="3" fontId="30" fillId="19" borderId="1" xfId="0" applyNumberFormat="1" applyFont="1" applyFill="1" applyBorder="1" applyAlignment="1">
      <alignment horizontal="center" vertical="center"/>
    </xf>
    <xf numFmtId="10" fontId="30" fillId="19" borderId="1" xfId="0" applyNumberFormat="1" applyFont="1" applyFill="1" applyBorder="1"/>
    <xf numFmtId="0" fontId="29" fillId="19" borderId="1" xfId="0" applyFont="1" applyFill="1" applyBorder="1" applyAlignment="1">
      <alignment horizontal="center" vertical="center" wrapText="1"/>
    </xf>
    <xf numFmtId="9" fontId="30" fillId="19" borderId="1" xfId="0" applyNumberFormat="1" applyFont="1" applyFill="1" applyBorder="1"/>
    <xf numFmtId="3" fontId="30" fillId="19" borderId="1" xfId="0" applyNumberFormat="1" applyFont="1" applyFill="1" applyBorder="1" applyAlignment="1">
      <alignment horizontal="right" vertical="center"/>
    </xf>
    <xf numFmtId="3" fontId="30" fillId="19" borderId="1" xfId="0" applyNumberFormat="1" applyFont="1" applyFill="1" applyBorder="1" applyAlignment="1">
      <alignment vertical="top"/>
    </xf>
    <xf numFmtId="9" fontId="30" fillId="11" borderId="1" xfId="0" applyNumberFormat="1" applyFont="1" applyFill="1" applyBorder="1" applyAlignment="1"/>
    <xf numFmtId="3" fontId="30" fillId="11" borderId="1" xfId="0" applyNumberFormat="1" applyFont="1" applyFill="1" applyBorder="1" applyAlignment="1"/>
    <xf numFmtId="3" fontId="30" fillId="11" borderId="1" xfId="0" applyNumberFormat="1" applyFont="1" applyFill="1" applyBorder="1" applyAlignment="1">
      <alignment vertical="center"/>
    </xf>
    <xf numFmtId="9" fontId="30" fillId="11" borderId="1" xfId="0" applyNumberFormat="1" applyFont="1" applyFill="1" applyBorder="1" applyAlignment="1">
      <alignment vertical="center"/>
    </xf>
    <xf numFmtId="10" fontId="30" fillId="11" borderId="1" xfId="0" applyNumberFormat="1" applyFont="1" applyFill="1" applyBorder="1"/>
    <xf numFmtId="0" fontId="30" fillId="11" borderId="1" xfId="0" applyFont="1" applyFill="1" applyBorder="1" applyAlignment="1">
      <alignment wrapText="1"/>
    </xf>
    <xf numFmtId="3" fontId="30" fillId="11" borderId="1" xfId="0" applyNumberFormat="1" applyFont="1" applyFill="1" applyBorder="1" applyAlignment="1">
      <alignment horizontal="right" vertical="center"/>
    </xf>
    <xf numFmtId="4" fontId="30" fillId="19" borderId="1" xfId="0" applyNumberFormat="1" applyFont="1" applyFill="1" applyBorder="1"/>
    <xf numFmtId="3" fontId="30" fillId="19" borderId="1" xfId="0" applyNumberFormat="1" applyFont="1" applyFill="1" applyBorder="1" applyAlignment="1">
      <alignment horizontal="right"/>
    </xf>
    <xf numFmtId="3" fontId="30" fillId="11" borderId="1" xfId="0" applyNumberFormat="1" applyFont="1" applyFill="1" applyBorder="1" applyAlignment="1">
      <alignment horizontal="center"/>
    </xf>
    <xf numFmtId="0" fontId="30" fillId="5" borderId="1" xfId="0" applyFont="1" applyFill="1" applyBorder="1" applyAlignment="1">
      <alignment horizontal="center" vertical="center"/>
    </xf>
    <xf numFmtId="0" fontId="30" fillId="5" borderId="1" xfId="0" applyFont="1" applyFill="1" applyBorder="1" applyAlignment="1">
      <alignment horizontal="center" vertical="top"/>
    </xf>
    <xf numFmtId="0" fontId="30" fillId="5" borderId="1" xfId="0" applyFont="1" applyFill="1" applyBorder="1" applyAlignment="1">
      <alignment horizontal="center" vertical="center" wrapText="1"/>
    </xf>
    <xf numFmtId="0" fontId="30" fillId="5" borderId="1" xfId="0" applyFont="1" applyFill="1" applyBorder="1"/>
    <xf numFmtId="0" fontId="30" fillId="5" borderId="1" xfId="0" applyFont="1" applyFill="1" applyBorder="1" applyAlignment="1">
      <alignment horizontal="center"/>
    </xf>
    <xf numFmtId="3" fontId="30" fillId="5" borderId="1" xfId="0" applyNumberFormat="1" applyFont="1" applyFill="1" applyBorder="1" applyAlignment="1">
      <alignment horizontal="right"/>
    </xf>
    <xf numFmtId="0" fontId="30" fillId="5" borderId="1" xfId="0" applyFont="1" applyFill="1" applyBorder="1" applyAlignment="1">
      <alignment wrapText="1"/>
    </xf>
    <xf numFmtId="3" fontId="30" fillId="5" borderId="1" xfId="0" applyNumberFormat="1" applyFont="1" applyFill="1" applyBorder="1"/>
    <xf numFmtId="3" fontId="30" fillId="5" borderId="1" xfId="0" applyNumberFormat="1" applyFont="1" applyFill="1" applyBorder="1" applyAlignment="1">
      <alignment horizontal="center" vertical="center"/>
    </xf>
    <xf numFmtId="10" fontId="30" fillId="5" borderId="1" xfId="0" applyNumberFormat="1" applyFont="1" applyFill="1" applyBorder="1"/>
    <xf numFmtId="0" fontId="30" fillId="11" borderId="1" xfId="0" applyFont="1" applyFill="1" applyBorder="1" applyAlignment="1">
      <alignment vertical="top"/>
    </xf>
    <xf numFmtId="3" fontId="30" fillId="11" borderId="1" xfId="0" applyNumberFormat="1" applyFont="1" applyFill="1" applyBorder="1" applyAlignment="1">
      <alignment horizontal="right" vertical="top"/>
    </xf>
    <xf numFmtId="0" fontId="10" fillId="19" borderId="0" xfId="0" applyFont="1" applyFill="1"/>
    <xf numFmtId="0" fontId="30" fillId="19" borderId="3" xfId="0" applyFont="1" applyFill="1" applyBorder="1" applyAlignment="1">
      <alignment horizontal="center" vertical="top" wrapText="1"/>
    </xf>
    <xf numFmtId="0" fontId="30" fillId="19" borderId="3" xfId="0" applyFont="1" applyFill="1" applyBorder="1" applyAlignment="1">
      <alignment horizontal="center" vertical="top"/>
    </xf>
    <xf numFmtId="3" fontId="30" fillId="19" borderId="3" xfId="0" applyNumberFormat="1" applyFont="1" applyFill="1" applyBorder="1" applyAlignment="1">
      <alignment horizontal="center" vertical="top"/>
    </xf>
    <xf numFmtId="0" fontId="10" fillId="19" borderId="1" xfId="0" applyFont="1" applyFill="1" applyBorder="1" applyAlignment="1">
      <alignment horizontal="center" vertical="center"/>
    </xf>
    <xf numFmtId="3" fontId="10" fillId="19" borderId="1" xfId="0" applyNumberFormat="1" applyFont="1" applyFill="1" applyBorder="1" applyAlignment="1">
      <alignment horizontal="center" vertical="center"/>
    </xf>
    <xf numFmtId="0" fontId="5" fillId="11" borderId="1" xfId="0" applyFont="1" applyFill="1" applyBorder="1" applyAlignment="1">
      <alignment horizontal="center" vertical="top"/>
    </xf>
    <xf numFmtId="0" fontId="10" fillId="11" borderId="1" xfId="0" applyFont="1" applyFill="1" applyBorder="1" applyAlignment="1">
      <alignment horizontal="center" vertical="top"/>
    </xf>
    <xf numFmtId="0" fontId="31" fillId="11" borderId="1" xfId="0" applyFont="1" applyFill="1" applyBorder="1" applyAlignment="1">
      <alignment horizontal="center" vertical="center"/>
    </xf>
    <xf numFmtId="0" fontId="29" fillId="11" borderId="1" xfId="0" applyFont="1" applyFill="1" applyBorder="1" applyAlignment="1">
      <alignment horizontal="center" vertical="center" wrapText="1"/>
    </xf>
    <xf numFmtId="0" fontId="31" fillId="11" borderId="1" xfId="0" applyFont="1" applyFill="1" applyBorder="1" applyAlignment="1">
      <alignment horizontal="center" vertical="center" wrapText="1"/>
    </xf>
    <xf numFmtId="0" fontId="36" fillId="11" borderId="1" xfId="0" applyFont="1" applyFill="1" applyBorder="1" applyAlignment="1">
      <alignment horizontal="center" vertical="center" wrapText="1"/>
    </xf>
    <xf numFmtId="3" fontId="31" fillId="11" borderId="1" xfId="0" applyNumberFormat="1" applyFont="1" applyFill="1" applyBorder="1" applyAlignment="1">
      <alignment horizontal="center" vertical="center" wrapText="1"/>
    </xf>
    <xf numFmtId="9" fontId="31" fillId="11" borderId="1" xfId="0" applyNumberFormat="1" applyFont="1" applyFill="1" applyBorder="1" applyAlignment="1">
      <alignment horizontal="center" vertical="center" wrapText="1"/>
    </xf>
    <xf numFmtId="4" fontId="31" fillId="11" borderId="1" xfId="0" applyNumberFormat="1" applyFont="1" applyFill="1" applyBorder="1" applyAlignment="1">
      <alignment horizontal="center" vertical="center" wrapText="1"/>
    </xf>
    <xf numFmtId="0" fontId="29" fillId="11" borderId="1" xfId="0" applyFont="1" applyFill="1" applyBorder="1" applyAlignment="1">
      <alignment horizontal="center" vertical="center"/>
    </xf>
    <xf numFmtId="0" fontId="31" fillId="11" borderId="1" xfId="0" applyFont="1" applyFill="1" applyBorder="1" applyAlignment="1">
      <alignment horizontal="center" vertical="top" wrapText="1"/>
    </xf>
    <xf numFmtId="0" fontId="31" fillId="11" borderId="1" xfId="0" applyFont="1" applyFill="1" applyBorder="1" applyAlignment="1">
      <alignment horizontal="center" vertical="top"/>
    </xf>
    <xf numFmtId="0" fontId="30" fillId="19" borderId="4" xfId="0" applyFont="1" applyFill="1" applyBorder="1"/>
    <xf numFmtId="0" fontId="30" fillId="11" borderId="0" xfId="0" applyFont="1" applyFill="1" applyAlignment="1">
      <alignment horizontal="center" vertical="top"/>
    </xf>
    <xf numFmtId="0" fontId="30" fillId="11" borderId="2" xfId="0" applyFont="1" applyFill="1" applyBorder="1" applyAlignment="1">
      <alignment horizontal="center" vertical="center" wrapText="1"/>
    </xf>
    <xf numFmtId="0" fontId="30" fillId="11" borderId="3" xfId="0" applyFont="1" applyFill="1" applyBorder="1" applyAlignment="1">
      <alignment horizontal="center" vertical="center" wrapText="1"/>
    </xf>
    <xf numFmtId="0" fontId="8" fillId="19" borderId="1" xfId="0" applyFont="1" applyFill="1" applyBorder="1" applyAlignment="1">
      <alignment horizontal="center" vertical="center"/>
    </xf>
    <xf numFmtId="0" fontId="30" fillId="19" borderId="1" xfId="0" applyFont="1" applyFill="1" applyBorder="1" applyAlignment="1">
      <alignment horizontal="right" vertical="center"/>
    </xf>
    <xf numFmtId="9" fontId="30" fillId="19" borderId="1" xfId="0" applyNumberFormat="1" applyFont="1" applyFill="1" applyBorder="1" applyAlignment="1">
      <alignment horizontal="right" vertical="center"/>
    </xf>
    <xf numFmtId="0" fontId="5" fillId="19" borderId="2" xfId="0" applyFont="1" applyFill="1" applyBorder="1" applyAlignment="1">
      <alignment horizontal="center" vertical="center"/>
    </xf>
    <xf numFmtId="0" fontId="5" fillId="19" borderId="8" xfId="0" applyFont="1" applyFill="1" applyBorder="1" applyAlignment="1">
      <alignment horizontal="center" vertical="center"/>
    </xf>
    <xf numFmtId="0" fontId="5" fillId="19" borderId="3" xfId="0" applyFont="1" applyFill="1" applyBorder="1" applyAlignment="1">
      <alignment horizontal="center" vertical="center"/>
    </xf>
    <xf numFmtId="0" fontId="30" fillId="19" borderId="1" xfId="0" applyFont="1" applyFill="1" applyBorder="1" applyAlignment="1"/>
    <xf numFmtId="0" fontId="5" fillId="19" borderId="1" xfId="0" applyFont="1" applyFill="1" applyBorder="1" applyAlignment="1">
      <alignment horizontal="center" vertical="center"/>
    </xf>
    <xf numFmtId="0" fontId="30" fillId="11" borderId="1" xfId="0" applyFont="1" applyFill="1" applyBorder="1" applyAlignment="1">
      <alignment horizontal="center" vertical="top" wrapText="1"/>
    </xf>
    <xf numFmtId="0" fontId="30" fillId="11" borderId="1" xfId="0" applyFont="1" applyFill="1" applyBorder="1" applyAlignment="1">
      <alignment vertical="top" wrapText="1"/>
    </xf>
    <xf numFmtId="3" fontId="30" fillId="11" borderId="1" xfId="0" applyNumberFormat="1" applyFont="1" applyFill="1" applyBorder="1" applyAlignment="1">
      <alignment vertical="top"/>
    </xf>
    <xf numFmtId="0" fontId="30" fillId="11" borderId="0" xfId="0" applyFont="1" applyFill="1"/>
    <xf numFmtId="0" fontId="5" fillId="11" borderId="1" xfId="0" applyFont="1" applyFill="1" applyBorder="1" applyAlignment="1">
      <alignment horizontal="center" vertical="center" wrapText="1"/>
    </xf>
    <xf numFmtId="3" fontId="5" fillId="11" borderId="1" xfId="0" applyNumberFormat="1" applyFont="1" applyFill="1" applyBorder="1" applyAlignment="1">
      <alignment horizontal="center" vertical="center"/>
    </xf>
    <xf numFmtId="0" fontId="5" fillId="11" borderId="1" xfId="0" applyFont="1" applyFill="1" applyBorder="1" applyAlignment="1">
      <alignment horizontal="center"/>
    </xf>
    <xf numFmtId="3" fontId="5" fillId="11" borderId="1" xfId="0" applyNumberFormat="1" applyFont="1" applyFill="1" applyBorder="1" applyAlignment="1">
      <alignment horizontal="right"/>
    </xf>
    <xf numFmtId="0" fontId="5" fillId="11" borderId="1" xfId="0" applyFont="1" applyFill="1" applyBorder="1" applyAlignment="1">
      <alignment wrapText="1"/>
    </xf>
    <xf numFmtId="0" fontId="5" fillId="11" borderId="1" xfId="0" applyFont="1" applyFill="1" applyBorder="1"/>
    <xf numFmtId="3" fontId="5" fillId="11" borderId="1" xfId="0" applyNumberFormat="1" applyFont="1" applyFill="1" applyBorder="1"/>
    <xf numFmtId="0" fontId="5" fillId="11" borderId="0" xfId="0" applyFont="1" applyFill="1"/>
    <xf numFmtId="0" fontId="30" fillId="20" borderId="1" xfId="0" applyFont="1" applyFill="1" applyBorder="1" applyAlignment="1">
      <alignment horizontal="center" vertical="top"/>
    </xf>
    <xf numFmtId="0" fontId="30" fillId="20" borderId="1" xfId="0" applyFont="1" applyFill="1" applyBorder="1" applyAlignment="1">
      <alignment horizontal="center" vertical="center"/>
    </xf>
    <xf numFmtId="0" fontId="30" fillId="20" borderId="1" xfId="0" applyFont="1" applyFill="1" applyBorder="1"/>
    <xf numFmtId="0" fontId="10" fillId="20" borderId="1" xfId="0" applyFont="1" applyFill="1" applyBorder="1" applyAlignment="1">
      <alignment horizontal="center" vertical="center"/>
    </xf>
    <xf numFmtId="3" fontId="30" fillId="20" borderId="1" xfId="0" applyNumberFormat="1" applyFont="1" applyFill="1" applyBorder="1"/>
    <xf numFmtId="9" fontId="30" fillId="20" borderId="1" xfId="0" applyNumberFormat="1" applyFont="1" applyFill="1" applyBorder="1"/>
    <xf numFmtId="0" fontId="10" fillId="21" borderId="0" xfId="0" applyFont="1" applyFill="1"/>
    <xf numFmtId="4" fontId="30" fillId="20" borderId="1" xfId="0" applyNumberFormat="1" applyFont="1" applyFill="1" applyBorder="1" applyAlignment="1">
      <alignment horizontal="center" vertical="center"/>
    </xf>
    <xf numFmtId="0" fontId="30" fillId="11" borderId="2" xfId="0" applyFont="1" applyFill="1" applyBorder="1" applyAlignment="1">
      <alignment vertical="top"/>
    </xf>
    <xf numFmtId="3" fontId="30" fillId="11" borderId="2" xfId="0" applyNumberFormat="1" applyFont="1" applyFill="1" applyBorder="1" applyAlignment="1">
      <alignment vertical="top"/>
    </xf>
    <xf numFmtId="0" fontId="10" fillId="20" borderId="1" xfId="0" applyFont="1" applyFill="1" applyBorder="1" applyAlignment="1">
      <alignment horizontal="center" vertical="top"/>
    </xf>
    <xf numFmtId="0" fontId="5" fillId="20" borderId="1" xfId="0" applyFont="1" applyFill="1" applyBorder="1" applyAlignment="1">
      <alignment horizontal="center" vertical="top"/>
    </xf>
    <xf numFmtId="0" fontId="30" fillId="20" borderId="1" xfId="0" applyFont="1" applyFill="1" applyBorder="1" applyAlignment="1">
      <alignment horizontal="center" vertical="top" wrapText="1"/>
    </xf>
    <xf numFmtId="3" fontId="30" fillId="20" borderId="1" xfId="0" applyNumberFormat="1" applyFont="1" applyFill="1" applyBorder="1" applyAlignment="1">
      <alignment vertical="top"/>
    </xf>
    <xf numFmtId="3" fontId="30" fillId="20" borderId="1" xfId="0" applyNumberFormat="1" applyFont="1" applyFill="1" applyBorder="1" applyAlignment="1">
      <alignment horizontal="center" vertical="top"/>
    </xf>
    <xf numFmtId="3" fontId="30" fillId="20" borderId="1" xfId="0" applyNumberFormat="1" applyFont="1" applyFill="1" applyBorder="1" applyAlignment="1">
      <alignment horizontal="right" vertical="top"/>
    </xf>
    <xf numFmtId="0" fontId="30" fillId="20" borderId="1" xfId="0" applyFont="1" applyFill="1" applyBorder="1" applyAlignment="1">
      <alignment horizontal="center" vertical="center" wrapText="1"/>
    </xf>
    <xf numFmtId="0" fontId="30" fillId="20" borderId="1" xfId="0" applyFont="1" applyFill="1" applyBorder="1" applyAlignment="1">
      <alignment horizontal="center"/>
    </xf>
    <xf numFmtId="3" fontId="30" fillId="20" borderId="1" xfId="0" applyNumberFormat="1" applyFont="1" applyFill="1" applyBorder="1" applyAlignment="1">
      <alignment horizontal="right"/>
    </xf>
    <xf numFmtId="0" fontId="10" fillId="20" borderId="1" xfId="0" applyFont="1" applyFill="1" applyBorder="1" applyAlignment="1">
      <alignment horizontal="center" vertical="center" wrapText="1"/>
    </xf>
    <xf numFmtId="3" fontId="30" fillId="20" borderId="1" xfId="0" applyNumberFormat="1" applyFont="1" applyFill="1" applyBorder="1" applyAlignment="1">
      <alignment horizontal="center" vertical="center"/>
    </xf>
    <xf numFmtId="0" fontId="10" fillId="19" borderId="1" xfId="0" applyFont="1" applyFill="1" applyBorder="1" applyAlignment="1">
      <alignment horizontal="center" vertical="center" wrapText="1"/>
    </xf>
    <xf numFmtId="0" fontId="5" fillId="19" borderId="2" xfId="0" applyFont="1" applyFill="1" applyBorder="1" applyAlignment="1">
      <alignment vertical="center"/>
    </xf>
    <xf numFmtId="0" fontId="10" fillId="19" borderId="3" xfId="0" applyFont="1" applyFill="1" applyBorder="1" applyAlignment="1">
      <alignment vertical="center" wrapText="1"/>
    </xf>
    <xf numFmtId="0" fontId="5" fillId="19" borderId="3" xfId="0" applyFont="1" applyFill="1" applyBorder="1" applyAlignment="1">
      <alignment horizontal="center" vertical="top"/>
    </xf>
    <xf numFmtId="0" fontId="10" fillId="19" borderId="3" xfId="0" applyFont="1" applyFill="1" applyBorder="1" applyAlignment="1">
      <alignment horizontal="center" vertical="top"/>
    </xf>
    <xf numFmtId="0" fontId="5" fillId="19" borderId="1" xfId="0" applyFont="1" applyFill="1" applyBorder="1" applyAlignment="1">
      <alignment horizontal="center" vertical="top"/>
    </xf>
    <xf numFmtId="0" fontId="10" fillId="19" borderId="1" xfId="0" applyFont="1" applyFill="1" applyBorder="1" applyAlignment="1">
      <alignment horizontal="center" vertical="top"/>
    </xf>
    <xf numFmtId="0" fontId="30" fillId="19" borderId="1" xfId="0" applyFont="1" applyFill="1" applyBorder="1" applyAlignment="1">
      <alignment vertical="top"/>
    </xf>
    <xf numFmtId="0" fontId="5" fillId="10" borderId="1" xfId="0" applyFont="1" applyFill="1" applyBorder="1" applyAlignment="1">
      <alignment horizontal="center" vertical="top"/>
    </xf>
    <xf numFmtId="0" fontId="10" fillId="10" borderId="1" xfId="0" applyFont="1" applyFill="1" applyBorder="1" applyAlignment="1">
      <alignment horizontal="center" vertical="top"/>
    </xf>
    <xf numFmtId="0" fontId="30" fillId="10" borderId="1" xfId="0" applyFont="1" applyFill="1" applyBorder="1" applyAlignment="1">
      <alignment vertical="top"/>
    </xf>
    <xf numFmtId="3" fontId="30" fillId="10" borderId="1" xfId="0" applyNumberFormat="1" applyFont="1" applyFill="1" applyBorder="1" applyAlignment="1">
      <alignment horizontal="right"/>
    </xf>
    <xf numFmtId="0" fontId="30" fillId="10" borderId="1" xfId="0" applyFont="1" applyFill="1" applyBorder="1" applyAlignment="1">
      <alignment horizontal="center" vertical="top"/>
    </xf>
    <xf numFmtId="0" fontId="30" fillId="10" borderId="1" xfId="0" applyFont="1" applyFill="1" applyBorder="1" applyAlignment="1">
      <alignment wrapText="1"/>
    </xf>
    <xf numFmtId="0" fontId="30" fillId="10" borderId="1" xfId="0" applyFont="1" applyFill="1" applyBorder="1"/>
    <xf numFmtId="0" fontId="5" fillId="22" borderId="1" xfId="0" applyFont="1" applyFill="1" applyBorder="1" applyAlignment="1">
      <alignment horizontal="center" vertical="center"/>
    </xf>
    <xf numFmtId="0" fontId="5" fillId="22" borderId="1" xfId="0" applyFont="1" applyFill="1" applyBorder="1" applyAlignment="1">
      <alignment horizontal="center" vertical="top"/>
    </xf>
    <xf numFmtId="0" fontId="10" fillId="22" borderId="1" xfId="0" applyFont="1" applyFill="1" applyBorder="1" applyAlignment="1">
      <alignment horizontal="center" vertical="top"/>
    </xf>
    <xf numFmtId="0" fontId="30" fillId="22" borderId="1" xfId="0" applyFont="1" applyFill="1" applyBorder="1" applyAlignment="1">
      <alignment horizontal="center" vertical="center" wrapText="1"/>
    </xf>
    <xf numFmtId="0" fontId="30" fillId="22" borderId="1" xfId="0" applyFont="1" applyFill="1" applyBorder="1" applyAlignment="1">
      <alignment vertical="top"/>
    </xf>
    <xf numFmtId="3" fontId="30" fillId="22" borderId="1" xfId="0" applyNumberFormat="1" applyFont="1" applyFill="1" applyBorder="1" applyAlignment="1">
      <alignment horizontal="center"/>
    </xf>
    <xf numFmtId="3" fontId="30" fillId="22" borderId="1" xfId="0" applyNumberFormat="1" applyFont="1" applyFill="1" applyBorder="1" applyAlignment="1">
      <alignment horizontal="right"/>
    </xf>
    <xf numFmtId="0" fontId="30" fillId="22" borderId="1" xfId="0" applyFont="1" applyFill="1" applyBorder="1" applyAlignment="1">
      <alignment horizontal="center" vertical="top"/>
    </xf>
    <xf numFmtId="0" fontId="30" fillId="22" borderId="1" xfId="0" applyFont="1" applyFill="1" applyBorder="1" applyAlignment="1">
      <alignment wrapText="1"/>
    </xf>
    <xf numFmtId="0" fontId="30" fillId="22" borderId="1" xfId="0" applyFont="1" applyFill="1" applyBorder="1" applyAlignment="1">
      <alignment horizontal="center" vertical="center"/>
    </xf>
    <xf numFmtId="0" fontId="30" fillId="22" borderId="1" xfId="0" applyFont="1" applyFill="1" applyBorder="1"/>
    <xf numFmtId="0" fontId="30" fillId="22" borderId="1" xfId="0" applyFont="1" applyFill="1" applyBorder="1" applyAlignment="1">
      <alignment horizontal="center"/>
    </xf>
    <xf numFmtId="3" fontId="30" fillId="22" borderId="1" xfId="0" applyNumberFormat="1" applyFont="1" applyFill="1" applyBorder="1"/>
    <xf numFmtId="3" fontId="30" fillId="22" borderId="1" xfId="0" applyNumberFormat="1" applyFont="1" applyFill="1" applyBorder="1" applyAlignment="1">
      <alignment horizontal="center" vertical="center"/>
    </xf>
    <xf numFmtId="0" fontId="32" fillId="11" borderId="1" xfId="0" applyFont="1" applyFill="1" applyBorder="1"/>
    <xf numFmtId="0" fontId="10" fillId="11" borderId="1" xfId="0" applyFont="1" applyFill="1" applyBorder="1" applyAlignment="1">
      <alignment horizontal="center"/>
    </xf>
    <xf numFmtId="3" fontId="10" fillId="11" borderId="1" xfId="0" applyNumberFormat="1" applyFont="1" applyFill="1" applyBorder="1" applyAlignment="1">
      <alignment horizontal="right"/>
    </xf>
    <xf numFmtId="3" fontId="10" fillId="11" borderId="1" xfId="0" applyNumberFormat="1" applyFont="1" applyFill="1" applyBorder="1"/>
    <xf numFmtId="9" fontId="10" fillId="11" borderId="1" xfId="0" applyNumberFormat="1" applyFont="1" applyFill="1" applyBorder="1"/>
    <xf numFmtId="0" fontId="29" fillId="11" borderId="3" xfId="0" applyFont="1" applyFill="1" applyBorder="1" applyAlignment="1">
      <alignment horizontal="center" vertical="center"/>
    </xf>
    <xf numFmtId="3" fontId="10" fillId="11" borderId="1" xfId="0" applyNumberFormat="1" applyFont="1" applyFill="1" applyBorder="1" applyAlignment="1">
      <alignment horizontal="center"/>
    </xf>
    <xf numFmtId="0" fontId="5" fillId="11" borderId="2" xfId="0" applyFont="1" applyFill="1" applyBorder="1" applyAlignment="1">
      <alignment horizontal="center" vertical="top"/>
    </xf>
    <xf numFmtId="0" fontId="10" fillId="11" borderId="2" xfId="0" applyFont="1" applyFill="1" applyBorder="1" applyAlignment="1">
      <alignment horizontal="center" vertical="top"/>
    </xf>
    <xf numFmtId="3" fontId="10" fillId="11" borderId="1" xfId="0" applyNumberFormat="1" applyFont="1" applyFill="1" applyBorder="1" applyAlignment="1">
      <alignment horizontal="center" vertical="top"/>
    </xf>
    <xf numFmtId="3" fontId="10" fillId="11" borderId="1" xfId="0" applyNumberFormat="1" applyFont="1" applyFill="1" applyBorder="1" applyAlignment="1">
      <alignment horizontal="right" vertical="top"/>
    </xf>
    <xf numFmtId="0" fontId="10" fillId="11" borderId="1" xfId="0" applyFont="1" applyFill="1" applyBorder="1" applyAlignment="1">
      <alignment horizontal="right"/>
    </xf>
    <xf numFmtId="3" fontId="10" fillId="11" borderId="1" xfId="0" applyNumberFormat="1" applyFont="1" applyFill="1" applyBorder="1" applyAlignment="1">
      <alignment horizontal="right" vertical="center"/>
    </xf>
    <xf numFmtId="0" fontId="5" fillId="11" borderId="2" xfId="0" applyFont="1" applyFill="1" applyBorder="1" applyAlignment="1">
      <alignment horizontal="center" vertical="center" wrapText="1"/>
    </xf>
    <xf numFmtId="0" fontId="10" fillId="11" borderId="2" xfId="0" applyFont="1" applyFill="1" applyBorder="1" applyAlignment="1">
      <alignment vertical="top"/>
    </xf>
    <xf numFmtId="3" fontId="10" fillId="11" borderId="2" xfId="0" applyNumberFormat="1" applyFont="1" applyFill="1" applyBorder="1" applyAlignment="1">
      <alignment vertical="top"/>
    </xf>
    <xf numFmtId="4" fontId="10" fillId="11" borderId="1" xfId="0" applyNumberFormat="1" applyFont="1" applyFill="1" applyBorder="1"/>
    <xf numFmtId="9" fontId="10" fillId="11" borderId="0" xfId="0" applyNumberFormat="1" applyFont="1" applyFill="1"/>
    <xf numFmtId="0" fontId="5" fillId="22" borderId="1" xfId="0" applyFont="1" applyFill="1" applyBorder="1" applyAlignment="1">
      <alignment horizontal="center" vertical="center" wrapText="1"/>
    </xf>
    <xf numFmtId="0" fontId="10" fillId="22" borderId="1" xfId="0" applyFont="1" applyFill="1" applyBorder="1" applyAlignment="1">
      <alignment horizontal="center"/>
    </xf>
    <xf numFmtId="3" fontId="10" fillId="22" borderId="1" xfId="0" applyNumberFormat="1" applyFont="1" applyFill="1" applyBorder="1" applyAlignment="1">
      <alignment horizontal="right"/>
    </xf>
    <xf numFmtId="0" fontId="10" fillId="22" borderId="1" xfId="0" applyFont="1" applyFill="1" applyBorder="1"/>
    <xf numFmtId="0" fontId="10" fillId="22" borderId="1" xfId="0" applyFont="1" applyFill="1" applyBorder="1" applyAlignment="1">
      <alignment horizontal="center" vertical="center"/>
    </xf>
    <xf numFmtId="3" fontId="10" fillId="22" borderId="1" xfId="0" applyNumberFormat="1" applyFont="1" applyFill="1" applyBorder="1"/>
    <xf numFmtId="3" fontId="10" fillId="22" borderId="1" xfId="0" applyNumberFormat="1" applyFont="1" applyFill="1" applyBorder="1" applyAlignment="1">
      <alignment horizontal="center" vertical="center"/>
    </xf>
    <xf numFmtId="0" fontId="10" fillId="22" borderId="1" xfId="0" applyFont="1" applyFill="1" applyBorder="1" applyAlignment="1">
      <alignment horizontal="center" vertical="center" wrapText="1"/>
    </xf>
    <xf numFmtId="3" fontId="10" fillId="22" borderId="1" xfId="0" applyNumberFormat="1" applyFont="1" applyFill="1" applyBorder="1" applyAlignment="1">
      <alignment horizontal="center"/>
    </xf>
    <xf numFmtId="0" fontId="10" fillId="19" borderId="1" xfId="0" applyFont="1" applyFill="1" applyBorder="1"/>
    <xf numFmtId="0" fontId="10" fillId="19" borderId="1" xfId="0" applyFont="1" applyFill="1" applyBorder="1" applyAlignment="1">
      <alignment horizontal="center"/>
    </xf>
    <xf numFmtId="3" fontId="10" fillId="19" borderId="1" xfId="0" applyNumberFormat="1" applyFont="1" applyFill="1" applyBorder="1"/>
    <xf numFmtId="9" fontId="10" fillId="19" borderId="1" xfId="0" applyNumberFormat="1" applyFont="1" applyFill="1" applyBorder="1"/>
    <xf numFmtId="3" fontId="10" fillId="19" borderId="1" xfId="0" applyNumberFormat="1" applyFont="1" applyFill="1" applyBorder="1" applyAlignment="1">
      <alignment horizontal="center"/>
    </xf>
    <xf numFmtId="3" fontId="10" fillId="19" borderId="1" xfId="0" applyNumberFormat="1" applyFont="1" applyFill="1" applyBorder="1" applyAlignment="1">
      <alignment horizontal="right"/>
    </xf>
    <xf numFmtId="0" fontId="5" fillId="19" borderId="2" xfId="0" applyFont="1" applyFill="1" applyBorder="1" applyAlignment="1">
      <alignment horizontal="center" vertical="top"/>
    </xf>
    <xf numFmtId="0" fontId="10" fillId="19" borderId="2" xfId="0" applyFont="1" applyFill="1" applyBorder="1" applyAlignment="1">
      <alignment horizontal="center" vertical="top"/>
    </xf>
    <xf numFmtId="0" fontId="10" fillId="19" borderId="2" xfId="0" applyFont="1" applyFill="1" applyBorder="1" applyAlignment="1">
      <alignment horizontal="center" vertical="center" wrapText="1"/>
    </xf>
    <xf numFmtId="0" fontId="30" fillId="19" borderId="2" xfId="0" applyFont="1" applyFill="1" applyBorder="1" applyAlignment="1">
      <alignment vertical="top"/>
    </xf>
    <xf numFmtId="3" fontId="10" fillId="19" borderId="2" xfId="0" applyNumberFormat="1" applyFont="1" applyFill="1" applyBorder="1" applyAlignment="1">
      <alignment horizontal="center"/>
    </xf>
    <xf numFmtId="3" fontId="10" fillId="19" borderId="2" xfId="0" applyNumberFormat="1" applyFont="1" applyFill="1" applyBorder="1" applyAlignment="1">
      <alignment horizontal="right"/>
    </xf>
    <xf numFmtId="0" fontId="29" fillId="19" borderId="1" xfId="0" applyFont="1" applyFill="1" applyBorder="1" applyAlignment="1">
      <alignment horizontal="center" vertical="center"/>
    </xf>
    <xf numFmtId="0" fontId="5" fillId="11" borderId="1" xfId="0" applyFont="1" applyFill="1" applyBorder="1" applyAlignment="1">
      <alignment vertical="center"/>
    </xf>
    <xf numFmtId="0" fontId="10" fillId="11" borderId="1" xfId="0" applyFont="1" applyFill="1" applyBorder="1" applyAlignment="1">
      <alignment vertical="center"/>
    </xf>
    <xf numFmtId="0" fontId="5" fillId="11" borderId="1" xfId="0" applyFont="1" applyFill="1" applyBorder="1" applyAlignment="1">
      <alignment vertical="center" wrapText="1"/>
    </xf>
    <xf numFmtId="3" fontId="10" fillId="11" borderId="1" xfId="0" applyNumberFormat="1" applyFont="1" applyFill="1" applyBorder="1" applyAlignment="1">
      <alignment vertical="center"/>
    </xf>
    <xf numFmtId="0" fontId="5" fillId="16" borderId="1" xfId="0" applyFont="1" applyFill="1" applyBorder="1" applyAlignment="1">
      <alignment horizontal="center" vertical="top"/>
    </xf>
    <xf numFmtId="0" fontId="10" fillId="16" borderId="1" xfId="0" applyFont="1" applyFill="1" applyBorder="1" applyAlignment="1">
      <alignment horizontal="center" vertical="top"/>
    </xf>
    <xf numFmtId="0" fontId="5" fillId="16" borderId="1" xfId="0" applyFont="1" applyFill="1" applyBorder="1" applyAlignment="1">
      <alignment horizontal="center" vertical="center" wrapText="1"/>
    </xf>
    <xf numFmtId="0" fontId="30" fillId="16" borderId="1" xfId="0" applyFont="1" applyFill="1" applyBorder="1" applyAlignment="1">
      <alignment vertical="top"/>
    </xf>
    <xf numFmtId="0" fontId="10" fillId="16" borderId="1" xfId="0" applyFont="1" applyFill="1" applyBorder="1" applyAlignment="1">
      <alignment horizontal="center"/>
    </xf>
    <xf numFmtId="3" fontId="10" fillId="16" borderId="1" xfId="0" applyNumberFormat="1" applyFont="1" applyFill="1" applyBorder="1" applyAlignment="1">
      <alignment horizontal="right"/>
    </xf>
    <xf numFmtId="0" fontId="10" fillId="16" borderId="1" xfId="0" applyFont="1" applyFill="1" applyBorder="1"/>
    <xf numFmtId="3" fontId="10" fillId="16" borderId="1" xfId="0" applyNumberFormat="1" applyFont="1" applyFill="1" applyBorder="1"/>
    <xf numFmtId="3" fontId="10" fillId="16" borderId="1" xfId="0" applyNumberFormat="1" applyFont="1" applyFill="1" applyBorder="1" applyAlignment="1">
      <alignment horizontal="center" vertical="center"/>
    </xf>
    <xf numFmtId="0" fontId="10" fillId="19" borderId="2" xfId="0" applyFont="1" applyFill="1" applyBorder="1" applyAlignment="1">
      <alignment horizontal="center"/>
    </xf>
    <xf numFmtId="0" fontId="10" fillId="19" borderId="1" xfId="0" applyFont="1" applyFill="1" applyBorder="1" applyAlignment="1"/>
    <xf numFmtId="9" fontId="10" fillId="19" borderId="1" xfId="0" applyNumberFormat="1" applyFont="1" applyFill="1" applyBorder="1" applyAlignment="1"/>
    <xf numFmtId="3" fontId="10" fillId="19" borderId="1" xfId="0" applyNumberFormat="1" applyFont="1" applyFill="1" applyBorder="1" applyAlignment="1"/>
    <xf numFmtId="0" fontId="10" fillId="19" borderId="1" xfId="0" applyFont="1" applyFill="1" applyBorder="1" applyAlignment="1">
      <alignment vertical="center"/>
    </xf>
    <xf numFmtId="0" fontId="10" fillId="19" borderId="3" xfId="0" applyFont="1" applyFill="1" applyBorder="1" applyAlignment="1">
      <alignment horizontal="center" vertical="center" wrapText="1"/>
    </xf>
    <xf numFmtId="0" fontId="30" fillId="19" borderId="3" xfId="0" applyFont="1" applyFill="1" applyBorder="1" applyAlignment="1">
      <alignment vertical="top"/>
    </xf>
    <xf numFmtId="0" fontId="10" fillId="19" borderId="3" xfId="0" applyFont="1" applyFill="1" applyBorder="1" applyAlignment="1">
      <alignment horizontal="center"/>
    </xf>
    <xf numFmtId="3" fontId="10" fillId="19" borderId="3" xfId="0" applyNumberFormat="1" applyFont="1" applyFill="1" applyBorder="1" applyAlignment="1">
      <alignment horizontal="right"/>
    </xf>
    <xf numFmtId="0" fontId="10" fillId="19" borderId="3" xfId="0" applyFont="1" applyFill="1" applyBorder="1" applyAlignment="1">
      <alignment horizontal="center" vertical="center"/>
    </xf>
    <xf numFmtId="0" fontId="10" fillId="19" borderId="3" xfId="0" applyFont="1" applyFill="1" applyBorder="1"/>
    <xf numFmtId="9" fontId="10" fillId="19" borderId="3" xfId="0" applyNumberFormat="1" applyFont="1" applyFill="1" applyBorder="1"/>
    <xf numFmtId="3" fontId="10" fillId="19" borderId="3" xfId="0" applyNumberFormat="1" applyFont="1" applyFill="1" applyBorder="1"/>
    <xf numFmtId="0" fontId="5" fillId="19" borderId="2" xfId="0" applyFont="1" applyFill="1" applyBorder="1" applyAlignment="1">
      <alignment horizontal="center" vertical="top" wrapText="1"/>
    </xf>
    <xf numFmtId="3" fontId="30" fillId="19" borderId="2" xfId="0" applyNumberFormat="1" applyFont="1" applyFill="1" applyBorder="1" applyAlignment="1">
      <alignment vertical="top"/>
    </xf>
    <xf numFmtId="3" fontId="10" fillId="19" borderId="2" xfId="0" applyNumberFormat="1" applyFont="1" applyFill="1" applyBorder="1" applyAlignment="1">
      <alignment vertical="top"/>
    </xf>
    <xf numFmtId="0" fontId="10" fillId="19" borderId="1" xfId="0" applyFont="1" applyFill="1" applyBorder="1" applyAlignment="1">
      <alignment horizontal="center" vertical="top" wrapText="1"/>
    </xf>
    <xf numFmtId="0" fontId="10" fillId="19" borderId="1" xfId="0" applyFont="1" applyFill="1" applyBorder="1" applyAlignment="1">
      <alignment vertical="top"/>
    </xf>
    <xf numFmtId="3" fontId="10" fillId="19" borderId="1" xfId="0" applyNumberFormat="1" applyFont="1" applyFill="1" applyBorder="1" applyAlignment="1">
      <alignment vertical="top"/>
    </xf>
    <xf numFmtId="9" fontId="10" fillId="19" borderId="1" xfId="0" applyNumberFormat="1" applyFont="1" applyFill="1" applyBorder="1" applyAlignment="1">
      <alignment vertical="top"/>
    </xf>
    <xf numFmtId="3" fontId="10" fillId="19" borderId="1" xfId="0" applyNumberFormat="1" applyFont="1" applyFill="1" applyBorder="1" applyAlignment="1">
      <alignment horizontal="center" vertical="top"/>
    </xf>
    <xf numFmtId="4" fontId="10" fillId="11" borderId="1" xfId="0" applyNumberFormat="1" applyFont="1" applyFill="1" applyBorder="1" applyAlignment="1">
      <alignment horizontal="center" vertical="center"/>
    </xf>
    <xf numFmtId="0" fontId="5" fillId="9" borderId="1" xfId="0" applyFont="1" applyFill="1" applyBorder="1" applyAlignment="1">
      <alignment horizontal="center" vertical="top"/>
    </xf>
    <xf numFmtId="0" fontId="10" fillId="9" borderId="1" xfId="0" applyFont="1" applyFill="1" applyBorder="1" applyAlignment="1">
      <alignment horizontal="center" vertical="top"/>
    </xf>
    <xf numFmtId="0" fontId="30" fillId="9" borderId="1" xfId="0" applyFont="1" applyFill="1" applyBorder="1" applyAlignment="1">
      <alignment vertical="top"/>
    </xf>
    <xf numFmtId="3" fontId="10" fillId="9" borderId="1" xfId="0" applyNumberFormat="1" applyFont="1" applyFill="1" applyBorder="1" applyAlignment="1">
      <alignment horizontal="center"/>
    </xf>
    <xf numFmtId="3" fontId="10" fillId="9" borderId="1" xfId="0" applyNumberFormat="1" applyFont="1" applyFill="1" applyBorder="1" applyAlignment="1">
      <alignment horizontal="right"/>
    </xf>
    <xf numFmtId="0" fontId="10" fillId="9" borderId="1" xfId="0" applyFont="1" applyFill="1" applyBorder="1"/>
    <xf numFmtId="0" fontId="10" fillId="9" borderId="1" xfId="0" applyFont="1" applyFill="1" applyBorder="1" applyAlignment="1">
      <alignment horizontal="center"/>
    </xf>
    <xf numFmtId="0" fontId="5" fillId="19" borderId="1" xfId="0" applyFont="1" applyFill="1" applyBorder="1" applyAlignment="1">
      <alignment horizontal="center"/>
    </xf>
    <xf numFmtId="0" fontId="10" fillId="19" borderId="1" xfId="0" applyFont="1" applyFill="1" applyBorder="1" applyAlignment="1">
      <alignment horizontal="right"/>
    </xf>
    <xf numFmtId="0" fontId="10" fillId="19" borderId="8" xfId="0" applyFont="1" applyFill="1" applyBorder="1" applyAlignment="1">
      <alignment horizontal="center" vertical="center" wrapText="1"/>
    </xf>
    <xf numFmtId="0" fontId="30" fillId="19" borderId="8" xfId="0" applyFont="1" applyFill="1" applyBorder="1" applyAlignment="1">
      <alignment vertical="top"/>
    </xf>
    <xf numFmtId="3" fontId="10" fillId="19" borderId="8" xfId="0" applyNumberFormat="1" applyFont="1" applyFill="1" applyBorder="1" applyAlignment="1">
      <alignment vertical="top"/>
    </xf>
    <xf numFmtId="9" fontId="10" fillId="19" borderId="1" xfId="0" applyNumberFormat="1" applyFont="1" applyFill="1" applyBorder="1" applyAlignment="1">
      <alignment horizontal="center" vertical="center"/>
    </xf>
    <xf numFmtId="0" fontId="10" fillId="19" borderId="1" xfId="0" applyFont="1" applyFill="1" applyBorder="1" applyAlignment="1">
      <alignment horizontal="right" vertical="center"/>
    </xf>
    <xf numFmtId="0" fontId="10" fillId="19" borderId="2" xfId="0" applyFont="1" applyFill="1" applyBorder="1" applyAlignment="1">
      <alignment horizontal="center" vertical="center"/>
    </xf>
    <xf numFmtId="0" fontId="5" fillId="19" borderId="1" xfId="0" applyFont="1" applyFill="1" applyBorder="1"/>
    <xf numFmtId="0" fontId="5" fillId="12" borderId="1" xfId="0" applyFont="1" applyFill="1" applyBorder="1" applyAlignment="1">
      <alignment horizontal="center" vertical="center"/>
    </xf>
    <xf numFmtId="0" fontId="5" fillId="12" borderId="1" xfId="0" applyFont="1" applyFill="1" applyBorder="1" applyAlignment="1">
      <alignment horizontal="center" vertical="top"/>
    </xf>
    <xf numFmtId="0" fontId="10" fillId="12" borderId="1" xfId="0" applyFont="1" applyFill="1" applyBorder="1" applyAlignment="1">
      <alignment horizontal="center" vertical="top"/>
    </xf>
    <xf numFmtId="0" fontId="5" fillId="12" borderId="1" xfId="0" applyFont="1" applyFill="1" applyBorder="1" applyAlignment="1">
      <alignment horizontal="center" vertical="center" wrapText="1"/>
    </xf>
    <xf numFmtId="0" fontId="30" fillId="12" borderId="1" xfId="0" applyFont="1" applyFill="1" applyBorder="1" applyAlignment="1">
      <alignment vertical="top"/>
    </xf>
    <xf numFmtId="0" fontId="10" fillId="12" borderId="1" xfId="0" applyFont="1" applyFill="1" applyBorder="1" applyAlignment="1">
      <alignment horizontal="center"/>
    </xf>
    <xf numFmtId="3" fontId="10" fillId="12" borderId="1" xfId="0" applyNumberFormat="1" applyFont="1" applyFill="1" applyBorder="1" applyAlignment="1">
      <alignment horizontal="right"/>
    </xf>
    <xf numFmtId="0" fontId="6" fillId="11" borderId="1" xfId="0" applyFont="1" applyFill="1" applyBorder="1" applyAlignment="1">
      <alignment horizontal="center" vertical="top"/>
    </xf>
    <xf numFmtId="0" fontId="14" fillId="11" borderId="1" xfId="0" applyFont="1" applyFill="1" applyBorder="1" applyAlignment="1">
      <alignment horizontal="center" vertical="top"/>
    </xf>
    <xf numFmtId="0" fontId="10" fillId="19" borderId="8" xfId="0" applyFont="1" applyFill="1" applyBorder="1" applyAlignment="1">
      <alignment horizontal="center" vertical="center"/>
    </xf>
    <xf numFmtId="0" fontId="10" fillId="0" borderId="0" xfId="0" applyFont="1" applyBorder="1" applyAlignment="1">
      <alignment horizontal="center" vertical="center"/>
    </xf>
    <xf numFmtId="0" fontId="10" fillId="0" borderId="0" xfId="0" applyFont="1" applyBorder="1" applyAlignment="1"/>
    <xf numFmtId="0" fontId="0" fillId="11" borderId="0" xfId="0" applyFill="1" applyBorder="1"/>
    <xf numFmtId="0" fontId="37" fillId="0" borderId="0" xfId="0" applyFont="1" applyBorder="1" applyAlignment="1">
      <alignment horizontal="center" vertical="center"/>
    </xf>
    <xf numFmtId="0" fontId="37" fillId="0" borderId="0" xfId="0" applyFont="1" applyBorder="1" applyAlignment="1"/>
    <xf numFmtId="0" fontId="5" fillId="0" borderId="10" xfId="0" applyFont="1" applyBorder="1" applyAlignment="1">
      <alignment horizontal="center" vertical="center"/>
    </xf>
    <xf numFmtId="0" fontId="10" fillId="0" borderId="10" xfId="0" applyFont="1" applyBorder="1" applyAlignment="1">
      <alignment horizontal="center" vertical="top"/>
    </xf>
    <xf numFmtId="0" fontId="10" fillId="0" borderId="10" xfId="0" applyFont="1" applyBorder="1" applyAlignment="1">
      <alignment horizontal="center" vertical="center" wrapText="1"/>
    </xf>
    <xf numFmtId="0" fontId="10" fillId="0" borderId="10" xfId="0" applyFont="1" applyBorder="1"/>
    <xf numFmtId="0" fontId="10" fillId="0" borderId="10" xfId="0" applyFont="1" applyBorder="1" applyAlignment="1">
      <alignment horizontal="center"/>
    </xf>
    <xf numFmtId="0" fontId="10" fillId="0" borderId="10" xfId="0" applyFont="1" applyBorder="1" applyAlignment="1">
      <alignment horizontal="right"/>
    </xf>
    <xf numFmtId="0" fontId="5" fillId="0" borderId="10" xfId="0" applyFont="1" applyBorder="1" applyAlignment="1">
      <alignment horizontal="center" vertical="top"/>
    </xf>
    <xf numFmtId="0" fontId="31" fillId="25" borderId="1" xfId="0" applyFont="1" applyFill="1" applyBorder="1" applyAlignment="1">
      <alignment horizontal="center" vertical="center"/>
    </xf>
    <xf numFmtId="0" fontId="31" fillId="7" borderId="1" xfId="0" applyFont="1" applyFill="1" applyBorder="1" applyAlignment="1">
      <alignment horizontal="center" vertical="center" wrapText="1"/>
    </xf>
    <xf numFmtId="0" fontId="31" fillId="11" borderId="4" xfId="0" applyFont="1" applyFill="1" applyBorder="1" applyAlignment="1">
      <alignment horizontal="center" vertical="center" wrapText="1"/>
    </xf>
    <xf numFmtId="43" fontId="30" fillId="11" borderId="18" xfId="2" applyFont="1" applyFill="1" applyBorder="1"/>
    <xf numFmtId="0" fontId="5" fillId="11" borderId="18" xfId="0" applyFont="1" applyFill="1" applyBorder="1"/>
    <xf numFmtId="43" fontId="30" fillId="11" borderId="19" xfId="2" applyFont="1" applyFill="1" applyBorder="1"/>
    <xf numFmtId="0" fontId="5" fillId="11" borderId="19" xfId="0" applyFont="1" applyFill="1" applyBorder="1"/>
    <xf numFmtId="0" fontId="38" fillId="25" borderId="1" xfId="0" applyFont="1" applyFill="1" applyBorder="1" applyAlignment="1">
      <alignment horizontal="center" vertical="center"/>
    </xf>
    <xf numFmtId="0" fontId="38" fillId="7" borderId="1" xfId="0" applyFont="1" applyFill="1" applyBorder="1" applyAlignment="1">
      <alignment horizontal="center" vertical="center" wrapText="1"/>
    </xf>
    <xf numFmtId="0" fontId="30" fillId="0" borderId="4" xfId="0" applyFont="1" applyBorder="1"/>
    <xf numFmtId="0" fontId="29" fillId="19" borderId="1" xfId="0" applyFont="1" applyFill="1" applyBorder="1" applyAlignment="1">
      <alignment wrapText="1"/>
    </xf>
    <xf numFmtId="43" fontId="5" fillId="11" borderId="19" xfId="0" applyNumberFormat="1" applyFont="1" applyFill="1" applyBorder="1"/>
    <xf numFmtId="0" fontId="30" fillId="19" borderId="1" xfId="0" applyFont="1" applyFill="1" applyBorder="1" applyAlignment="1">
      <alignment horizontal="right"/>
    </xf>
    <xf numFmtId="0" fontId="30" fillId="19" borderId="4" xfId="0" applyFont="1" applyFill="1" applyBorder="1" applyAlignment="1">
      <alignment horizontal="right"/>
    </xf>
    <xf numFmtId="0" fontId="30" fillId="11" borderId="4" xfId="0" applyFont="1" applyFill="1" applyBorder="1"/>
    <xf numFmtId="0" fontId="30" fillId="11" borderId="4" xfId="0" applyFont="1" applyFill="1" applyBorder="1" applyAlignment="1"/>
    <xf numFmtId="0" fontId="30" fillId="11" borderId="4" xfId="0" applyFont="1" applyFill="1" applyBorder="1" applyAlignment="1">
      <alignment vertical="center"/>
    </xf>
    <xf numFmtId="0" fontId="10" fillId="11" borderId="19" xfId="0" applyFont="1" applyFill="1" applyBorder="1"/>
    <xf numFmtId="0" fontId="30" fillId="11" borderId="4" xfId="0" applyFont="1" applyFill="1" applyBorder="1" applyAlignment="1">
      <alignment horizontal="right" vertical="center"/>
    </xf>
    <xf numFmtId="0" fontId="30" fillId="19" borderId="1" xfId="0" applyFont="1" applyFill="1" applyBorder="1" applyAlignment="1">
      <alignment horizontal="center" wrapText="1"/>
    </xf>
    <xf numFmtId="10" fontId="30" fillId="11" borderId="4" xfId="0" applyNumberFormat="1" applyFont="1" applyFill="1" applyBorder="1"/>
    <xf numFmtId="0" fontId="30" fillId="5" borderId="4" xfId="0" applyFont="1" applyFill="1" applyBorder="1"/>
    <xf numFmtId="3" fontId="30" fillId="5" borderId="1" xfId="0" applyNumberFormat="1" applyFont="1" applyFill="1" applyBorder="1" applyAlignment="1">
      <alignment horizontal="center"/>
    </xf>
    <xf numFmtId="0" fontId="10" fillId="19" borderId="19" xfId="0" applyFont="1" applyFill="1" applyBorder="1"/>
    <xf numFmtId="43" fontId="30" fillId="26" borderId="19" xfId="2" applyFont="1" applyFill="1" applyBorder="1"/>
    <xf numFmtId="0" fontId="8" fillId="11" borderId="1" xfId="0" applyFont="1" applyFill="1" applyBorder="1" applyAlignment="1">
      <alignment horizontal="center" vertical="center" wrapText="1"/>
    </xf>
    <xf numFmtId="3" fontId="30" fillId="11" borderId="1" xfId="0" applyNumberFormat="1" applyFont="1" applyFill="1" applyBorder="1" applyAlignment="1">
      <alignment horizontal="center" vertical="center" wrapText="1"/>
    </xf>
    <xf numFmtId="9" fontId="30" fillId="11" borderId="1" xfId="0" applyNumberFormat="1" applyFont="1" applyFill="1" applyBorder="1" applyAlignment="1">
      <alignment horizontal="center" vertical="center" wrapText="1"/>
    </xf>
    <xf numFmtId="4" fontId="8" fillId="11" borderId="1" xfId="0" applyNumberFormat="1" applyFont="1" applyFill="1" applyBorder="1" applyAlignment="1">
      <alignment horizontal="center" vertical="center" wrapText="1"/>
    </xf>
    <xf numFmtId="4" fontId="30" fillId="11" borderId="1" xfId="0" applyNumberFormat="1" applyFont="1" applyFill="1" applyBorder="1" applyAlignment="1">
      <alignment horizontal="center" vertical="center" wrapText="1"/>
    </xf>
    <xf numFmtId="0" fontId="30" fillId="11" borderId="4" xfId="0" applyFont="1" applyFill="1" applyBorder="1" applyAlignment="1">
      <alignment horizontal="center" vertical="center" wrapText="1"/>
    </xf>
    <xf numFmtId="0" fontId="30" fillId="19" borderId="4" xfId="0" applyFont="1" applyFill="1" applyBorder="1" applyAlignment="1">
      <alignment horizontal="right" vertical="center"/>
    </xf>
    <xf numFmtId="0" fontId="30" fillId="11" borderId="4" xfId="0" applyFont="1" applyFill="1" applyBorder="1" applyAlignment="1">
      <alignment vertical="top"/>
    </xf>
    <xf numFmtId="0" fontId="30" fillId="11" borderId="19" xfId="0" applyFont="1" applyFill="1" applyBorder="1"/>
    <xf numFmtId="0" fontId="5" fillId="11" borderId="4" xfId="0" applyFont="1" applyFill="1" applyBorder="1"/>
    <xf numFmtId="0" fontId="30" fillId="20" borderId="4" xfId="0" applyFont="1" applyFill="1" applyBorder="1"/>
    <xf numFmtId="0" fontId="10" fillId="21" borderId="19" xfId="0" applyFont="1" applyFill="1" applyBorder="1"/>
    <xf numFmtId="43" fontId="30" fillId="19" borderId="19" xfId="2" applyFont="1" applyFill="1" applyBorder="1"/>
    <xf numFmtId="0" fontId="30" fillId="10" borderId="4" xfId="0" applyFont="1" applyFill="1" applyBorder="1"/>
    <xf numFmtId="0" fontId="30" fillId="22" borderId="4" xfId="0" applyFont="1" applyFill="1" applyBorder="1"/>
    <xf numFmtId="0" fontId="10" fillId="11" borderId="19" xfId="0" applyFont="1" applyFill="1" applyBorder="1" applyAlignment="1"/>
    <xf numFmtId="0" fontId="39" fillId="11" borderId="19" xfId="0" applyFont="1" applyFill="1" applyBorder="1" applyAlignment="1"/>
    <xf numFmtId="0" fontId="10" fillId="11" borderId="4" xfId="0" applyFont="1" applyFill="1" applyBorder="1"/>
    <xf numFmtId="0" fontId="10" fillId="11" borderId="4" xfId="0" applyFont="1" applyFill="1" applyBorder="1" applyAlignment="1">
      <alignment horizontal="right"/>
    </xf>
    <xf numFmtId="0" fontId="10" fillId="22" borderId="4" xfId="0" applyFont="1" applyFill="1" applyBorder="1"/>
    <xf numFmtId="0" fontId="10" fillId="19" borderId="4" xfId="0" applyFont="1" applyFill="1" applyBorder="1"/>
    <xf numFmtId="0" fontId="10" fillId="16" borderId="4" xfId="0" applyFont="1" applyFill="1" applyBorder="1"/>
    <xf numFmtId="0" fontId="10" fillId="19" borderId="4" xfId="0" applyFont="1" applyFill="1" applyBorder="1" applyAlignment="1">
      <alignment vertical="top"/>
    </xf>
    <xf numFmtId="0" fontId="10" fillId="9" borderId="4" xfId="0" applyFont="1" applyFill="1" applyBorder="1"/>
    <xf numFmtId="0" fontId="10" fillId="11" borderId="4" xfId="0" applyFont="1" applyFill="1" applyBorder="1" applyAlignment="1">
      <alignment horizontal="center"/>
    </xf>
    <xf numFmtId="0" fontId="10" fillId="19" borderId="4" xfId="0" applyFont="1" applyFill="1" applyBorder="1" applyAlignment="1">
      <alignment horizontal="right"/>
    </xf>
    <xf numFmtId="0" fontId="10" fillId="19" borderId="4" xfId="0" applyFont="1" applyFill="1" applyBorder="1" applyAlignment="1">
      <alignment horizontal="right" vertical="center"/>
    </xf>
    <xf numFmtId="0" fontId="40" fillId="0" borderId="0" xfId="0" applyFont="1" applyBorder="1" applyAlignment="1">
      <alignment horizontal="center" vertical="center"/>
    </xf>
    <xf numFmtId="0" fontId="40" fillId="0" borderId="0" xfId="0" applyFont="1" applyBorder="1" applyAlignment="1"/>
    <xf numFmtId="43" fontId="40" fillId="11" borderId="0" xfId="2" applyFont="1" applyFill="1" applyBorder="1"/>
    <xf numFmtId="0" fontId="0" fillId="0" borderId="0" xfId="0" applyBorder="1"/>
    <xf numFmtId="43" fontId="30" fillId="11" borderId="0" xfId="2" applyFont="1" applyFill="1" applyBorder="1"/>
    <xf numFmtId="0" fontId="41" fillId="24" borderId="1" xfId="0" applyFont="1" applyFill="1" applyBorder="1" applyAlignment="1">
      <alignment horizontal="center" vertical="center"/>
    </xf>
    <xf numFmtId="0" fontId="41" fillId="27" borderId="1" xfId="0" applyFont="1" applyFill="1" applyBorder="1" applyAlignment="1">
      <alignment horizontal="center" vertical="center" wrapText="1"/>
    </xf>
    <xf numFmtId="0" fontId="0" fillId="0" borderId="0" xfId="0" applyFont="1"/>
    <xf numFmtId="0" fontId="43" fillId="0" borderId="0" xfId="0" applyFont="1"/>
    <xf numFmtId="0" fontId="43" fillId="0" borderId="0" xfId="0" applyFont="1" applyAlignment="1">
      <alignment horizontal="left"/>
    </xf>
    <xf numFmtId="0" fontId="30" fillId="11" borderId="1" xfId="0" applyFont="1" applyFill="1" applyBorder="1" applyAlignment="1">
      <alignment horizontal="center" vertical="center"/>
    </xf>
    <xf numFmtId="0" fontId="30" fillId="3" borderId="1" xfId="0" applyFont="1" applyFill="1" applyBorder="1" applyAlignment="1">
      <alignment horizontal="center" vertical="center"/>
    </xf>
    <xf numFmtId="0" fontId="30" fillId="3" borderId="1" xfId="0" applyFont="1" applyFill="1" applyBorder="1" applyAlignment="1">
      <alignment vertical="center"/>
    </xf>
    <xf numFmtId="3" fontId="30" fillId="3" borderId="1" xfId="0" applyNumberFormat="1" applyFont="1" applyFill="1" applyBorder="1" applyAlignment="1">
      <alignment horizontal="center" vertical="center"/>
    </xf>
    <xf numFmtId="4" fontId="30" fillId="3" borderId="1" xfId="0" applyNumberFormat="1" applyFont="1" applyFill="1" applyBorder="1" applyAlignment="1">
      <alignment horizontal="center" vertical="center"/>
    </xf>
    <xf numFmtId="43" fontId="30" fillId="3" borderId="1" xfId="2" applyFont="1" applyFill="1" applyBorder="1"/>
    <xf numFmtId="0" fontId="30" fillId="3" borderId="1" xfId="0" applyFont="1" applyFill="1" applyBorder="1" applyAlignment="1">
      <alignment horizontal="center"/>
    </xf>
    <xf numFmtId="0" fontId="30" fillId="3" borderId="1" xfId="0" applyFont="1" applyFill="1" applyBorder="1" applyAlignment="1">
      <alignment horizontal="center" vertical="center" wrapText="1"/>
    </xf>
    <xf numFmtId="3" fontId="30" fillId="3" borderId="1" xfId="0" applyNumberFormat="1" applyFont="1" applyFill="1" applyBorder="1"/>
    <xf numFmtId="9" fontId="30" fillId="3" borderId="1" xfId="0" applyNumberFormat="1" applyFont="1" applyFill="1" applyBorder="1"/>
    <xf numFmtId="4" fontId="30" fillId="3" borderId="1" xfId="0" applyNumberFormat="1" applyFont="1" applyFill="1" applyBorder="1"/>
    <xf numFmtId="43" fontId="19" fillId="3" borderId="19" xfId="2" applyFont="1" applyFill="1" applyBorder="1"/>
    <xf numFmtId="4" fontId="19" fillId="3" borderId="17" xfId="0" applyNumberFormat="1" applyFont="1" applyFill="1" applyBorder="1"/>
    <xf numFmtId="0" fontId="19" fillId="3" borderId="17" xfId="0" applyFont="1" applyFill="1" applyBorder="1"/>
    <xf numFmtId="0" fontId="19" fillId="3" borderId="0" xfId="0" applyFont="1" applyFill="1"/>
    <xf numFmtId="0" fontId="30" fillId="3" borderId="1" xfId="0" applyFont="1" applyFill="1" applyBorder="1" applyAlignment="1"/>
    <xf numFmtId="0" fontId="30" fillId="3" borderId="4" xfId="0" applyNumberFormat="1" applyFont="1" applyFill="1" applyBorder="1" applyAlignment="1">
      <alignment horizontal="center" vertical="center"/>
    </xf>
    <xf numFmtId="0" fontId="30" fillId="3" borderId="1" xfId="0" applyFont="1" applyFill="1" applyBorder="1" applyAlignment="1">
      <alignment horizontal="right"/>
    </xf>
    <xf numFmtId="0" fontId="30" fillId="28" borderId="1" xfId="0" applyFont="1" applyFill="1" applyBorder="1" applyAlignment="1">
      <alignment horizontal="center" vertical="center"/>
    </xf>
    <xf numFmtId="0" fontId="30" fillId="28" borderId="1" xfId="0" applyFont="1" applyFill="1" applyBorder="1" applyAlignment="1">
      <alignment vertical="center"/>
    </xf>
    <xf numFmtId="4" fontId="30" fillId="28" borderId="1" xfId="0" applyNumberFormat="1" applyFont="1" applyFill="1" applyBorder="1" applyAlignment="1">
      <alignment horizontal="center" vertical="center"/>
    </xf>
    <xf numFmtId="43" fontId="30" fillId="28" borderId="1" xfId="2" applyFont="1" applyFill="1" applyBorder="1"/>
    <xf numFmtId="0" fontId="30" fillId="28" borderId="1" xfId="0" applyFont="1" applyFill="1" applyBorder="1" applyAlignment="1">
      <alignment horizontal="center"/>
    </xf>
    <xf numFmtId="3" fontId="30" fillId="28" borderId="1" xfId="0" applyNumberFormat="1" applyFont="1" applyFill="1" applyBorder="1"/>
    <xf numFmtId="0" fontId="30" fillId="28" borderId="1" xfId="0" applyFont="1" applyFill="1" applyBorder="1" applyAlignment="1">
      <alignment horizontal="right"/>
    </xf>
    <xf numFmtId="4" fontId="30" fillId="28" borderId="1" xfId="0" applyNumberFormat="1" applyFont="1" applyFill="1" applyBorder="1"/>
    <xf numFmtId="0" fontId="30" fillId="28" borderId="4" xfId="0" applyNumberFormat="1" applyFont="1" applyFill="1" applyBorder="1" applyAlignment="1">
      <alignment horizontal="center" vertical="center"/>
    </xf>
    <xf numFmtId="43" fontId="19" fillId="28" borderId="19" xfId="2" applyFont="1" applyFill="1" applyBorder="1"/>
    <xf numFmtId="4" fontId="19" fillId="28" borderId="17" xfId="0" applyNumberFormat="1" applyFont="1" applyFill="1" applyBorder="1"/>
    <xf numFmtId="0" fontId="19" fillId="28" borderId="17" xfId="0" applyFont="1" applyFill="1" applyBorder="1"/>
    <xf numFmtId="0" fontId="19" fillId="28" borderId="0" xfId="0" applyFont="1" applyFill="1"/>
    <xf numFmtId="9" fontId="30" fillId="28" borderId="1" xfId="0" applyNumberFormat="1" applyFont="1" applyFill="1" applyBorder="1"/>
    <xf numFmtId="0" fontId="30" fillId="28" borderId="1" xfId="0" applyFont="1" applyFill="1" applyBorder="1" applyAlignment="1">
      <alignment horizontal="center" vertical="center" wrapText="1"/>
    </xf>
    <xf numFmtId="0" fontId="30" fillId="18" borderId="1" xfId="0" applyFont="1" applyFill="1" applyBorder="1" applyAlignment="1">
      <alignment horizontal="center" vertical="center"/>
    </xf>
    <xf numFmtId="0" fontId="30" fillId="18" borderId="1" xfId="0" applyFont="1" applyFill="1" applyBorder="1" applyAlignment="1">
      <alignment vertical="center"/>
    </xf>
    <xf numFmtId="3" fontId="30" fillId="18" borderId="1" xfId="0" applyNumberFormat="1" applyFont="1" applyFill="1" applyBorder="1" applyAlignment="1">
      <alignment horizontal="center" vertical="center"/>
    </xf>
    <xf numFmtId="4" fontId="30" fillId="18" borderId="1" xfId="0" applyNumberFormat="1" applyFont="1" applyFill="1" applyBorder="1" applyAlignment="1">
      <alignment horizontal="center" vertical="center"/>
    </xf>
    <xf numFmtId="43" fontId="30" fillId="18" borderId="1" xfId="2" applyFont="1" applyFill="1" applyBorder="1"/>
    <xf numFmtId="0" fontId="30" fillId="18" borderId="1" xfId="0" applyFont="1" applyFill="1" applyBorder="1" applyAlignment="1">
      <alignment horizontal="center"/>
    </xf>
    <xf numFmtId="0" fontId="30" fillId="18" borderId="1" xfId="0" applyFont="1" applyFill="1" applyBorder="1" applyAlignment="1">
      <alignment horizontal="center" vertical="center" wrapText="1"/>
    </xf>
    <xf numFmtId="3" fontId="30" fillId="18" borderId="1" xfId="0" applyNumberFormat="1" applyFont="1" applyFill="1" applyBorder="1"/>
    <xf numFmtId="0" fontId="30" fillId="18" borderId="1" xfId="0" applyFont="1" applyFill="1" applyBorder="1" applyAlignment="1">
      <alignment horizontal="right" vertical="center"/>
    </xf>
    <xf numFmtId="9" fontId="30" fillId="18" borderId="1" xfId="0" applyNumberFormat="1" applyFont="1" applyFill="1" applyBorder="1"/>
    <xf numFmtId="4" fontId="30" fillId="18" borderId="1" xfId="0" applyNumberFormat="1" applyFont="1" applyFill="1" applyBorder="1"/>
    <xf numFmtId="0" fontId="32" fillId="18" borderId="4" xfId="0" applyNumberFormat="1" applyFont="1" applyFill="1" applyBorder="1" applyAlignment="1">
      <alignment horizontal="center" vertical="center"/>
    </xf>
    <xf numFmtId="43" fontId="19" fillId="18" borderId="19" xfId="2" applyFont="1" applyFill="1" applyBorder="1"/>
    <xf numFmtId="4" fontId="19" fillId="18" borderId="17" xfId="0" applyNumberFormat="1" applyFont="1" applyFill="1" applyBorder="1"/>
    <xf numFmtId="0" fontId="19" fillId="18" borderId="17" xfId="0" applyFont="1" applyFill="1" applyBorder="1"/>
    <xf numFmtId="0" fontId="19" fillId="18" borderId="0" xfId="0" applyFont="1" applyFill="1"/>
    <xf numFmtId="0" fontId="30" fillId="18" borderId="1" xfId="0" applyFont="1" applyFill="1" applyBorder="1" applyAlignment="1"/>
    <xf numFmtId="9" fontId="30" fillId="18" borderId="1" xfId="0" applyNumberFormat="1" applyFont="1" applyFill="1" applyBorder="1" applyAlignment="1">
      <alignment horizontal="center" vertical="center"/>
    </xf>
    <xf numFmtId="0" fontId="30" fillId="18" borderId="4" xfId="0" applyNumberFormat="1" applyFont="1" applyFill="1" applyBorder="1" applyAlignment="1">
      <alignment horizontal="center" vertical="center"/>
    </xf>
    <xf numFmtId="0" fontId="30" fillId="18" borderId="1" xfId="0" applyFont="1" applyFill="1" applyBorder="1" applyAlignment="1">
      <alignment horizontal="right"/>
    </xf>
    <xf numFmtId="1" fontId="30" fillId="18" borderId="1" xfId="0" applyNumberFormat="1" applyFont="1" applyFill="1" applyBorder="1" applyAlignment="1">
      <alignment vertical="center"/>
    </xf>
    <xf numFmtId="187" fontId="30" fillId="18" borderId="1" xfId="0" applyNumberFormat="1" applyFont="1" applyFill="1" applyBorder="1" applyAlignment="1">
      <alignment vertical="center"/>
    </xf>
    <xf numFmtId="0" fontId="30" fillId="18" borderId="1" xfId="0" quotePrefix="1" applyFont="1" applyFill="1" applyBorder="1" applyAlignment="1">
      <alignment vertical="center"/>
    </xf>
    <xf numFmtId="0" fontId="32" fillId="18" borderId="1" xfId="0" applyFont="1" applyFill="1" applyBorder="1" applyAlignment="1">
      <alignment horizontal="center" vertical="center"/>
    </xf>
    <xf numFmtId="0" fontId="30" fillId="18" borderId="1" xfId="0" applyFont="1" applyFill="1" applyBorder="1"/>
    <xf numFmtId="0" fontId="32" fillId="18" borderId="1" xfId="0" applyFont="1" applyFill="1" applyBorder="1" applyAlignment="1">
      <alignment vertical="center"/>
    </xf>
    <xf numFmtId="0" fontId="30" fillId="18" borderId="1" xfId="0" applyFont="1" applyFill="1" applyBorder="1" applyAlignment="1">
      <alignment horizontal="center" wrapText="1"/>
    </xf>
    <xf numFmtId="0" fontId="30" fillId="18" borderId="1" xfId="0" applyNumberFormat="1" applyFont="1" applyFill="1" applyBorder="1"/>
    <xf numFmtId="3" fontId="30" fillId="18" borderId="1" xfId="0" applyNumberFormat="1" applyFont="1" applyFill="1" applyBorder="1" applyAlignment="1">
      <alignment horizontal="right"/>
    </xf>
    <xf numFmtId="3" fontId="32" fillId="18" borderId="1" xfId="0" applyNumberFormat="1" applyFont="1" applyFill="1" applyBorder="1" applyAlignment="1">
      <alignment horizontal="center" vertical="center"/>
    </xf>
    <xf numFmtId="0" fontId="32" fillId="18" borderId="6" xfId="0" applyFont="1" applyFill="1" applyBorder="1" applyAlignment="1">
      <alignment horizontal="center" vertical="center"/>
    </xf>
    <xf numFmtId="0" fontId="32" fillId="18" borderId="1" xfId="0" applyFont="1" applyFill="1" applyBorder="1" applyAlignment="1">
      <alignment horizontal="right" vertical="center"/>
    </xf>
    <xf numFmtId="0" fontId="32" fillId="18" borderId="4" xfId="0" applyFont="1" applyFill="1" applyBorder="1" applyAlignment="1">
      <alignment horizontal="center" vertical="center"/>
    </xf>
    <xf numFmtId="0" fontId="32" fillId="18" borderId="6" xfId="0" applyFont="1" applyFill="1" applyBorder="1" applyAlignment="1">
      <alignment vertical="center"/>
    </xf>
    <xf numFmtId="0" fontId="32" fillId="18" borderId="6" xfId="0" applyFont="1" applyFill="1" applyBorder="1" applyAlignment="1">
      <alignment horizontal="center" vertical="center" wrapText="1"/>
    </xf>
    <xf numFmtId="0" fontId="30" fillId="18" borderId="1" xfId="0" applyFont="1" applyFill="1" applyBorder="1" applyAlignment="1">
      <alignment vertical="center" wrapText="1"/>
    </xf>
    <xf numFmtId="0" fontId="30" fillId="18" borderId="1" xfId="0" applyNumberFormat="1" applyFont="1" applyFill="1" applyBorder="1" applyAlignment="1">
      <alignment horizontal="center" vertical="center"/>
    </xf>
    <xf numFmtId="9" fontId="30" fillId="18" borderId="1" xfId="0" applyNumberFormat="1" applyFont="1" applyFill="1" applyBorder="1" applyAlignment="1">
      <alignment vertical="center"/>
    </xf>
    <xf numFmtId="41" fontId="30" fillId="18" borderId="1" xfId="2" applyNumberFormat="1" applyFont="1" applyFill="1" applyBorder="1" applyAlignment="1">
      <alignment horizontal="center" vertical="center"/>
    </xf>
    <xf numFmtId="43" fontId="30" fillId="18" borderId="1" xfId="2" applyFont="1" applyFill="1" applyBorder="1" applyAlignment="1">
      <alignment horizontal="center" vertical="center"/>
    </xf>
    <xf numFmtId="3" fontId="30" fillId="18" borderId="1" xfId="0" applyNumberFormat="1" applyFont="1" applyFill="1" applyBorder="1" applyAlignment="1">
      <alignment vertical="center"/>
    </xf>
    <xf numFmtId="43" fontId="10" fillId="18" borderId="19" xfId="2" applyFont="1" applyFill="1" applyBorder="1"/>
    <xf numFmtId="4" fontId="10" fillId="18" borderId="17" xfId="0" applyNumberFormat="1" applyFont="1" applyFill="1" applyBorder="1"/>
    <xf numFmtId="0" fontId="10" fillId="18" borderId="17" xfId="0" applyFont="1" applyFill="1" applyBorder="1"/>
    <xf numFmtId="43" fontId="30" fillId="18" borderId="1" xfId="2" applyFont="1" applyFill="1" applyBorder="1" applyAlignment="1">
      <alignment vertical="center"/>
    </xf>
    <xf numFmtId="0" fontId="30" fillId="11" borderId="2" xfId="0" applyFont="1" applyFill="1" applyBorder="1" applyAlignment="1">
      <alignment horizontal="center" vertical="center"/>
    </xf>
    <xf numFmtId="0" fontId="30" fillId="11" borderId="1" xfId="0" applyFont="1" applyFill="1" applyBorder="1" applyAlignment="1">
      <alignment horizontal="center" vertical="center"/>
    </xf>
    <xf numFmtId="0" fontId="10" fillId="18" borderId="1" xfId="0" applyFont="1" applyFill="1" applyBorder="1" applyAlignment="1">
      <alignment horizontal="left" vertical="center"/>
    </xf>
    <xf numFmtId="43" fontId="19" fillId="18" borderId="18" xfId="2" applyFont="1" applyFill="1" applyBorder="1"/>
    <xf numFmtId="4" fontId="19" fillId="18" borderId="16" xfId="0" applyNumberFormat="1" applyFont="1" applyFill="1" applyBorder="1"/>
    <xf numFmtId="0" fontId="19" fillId="18" borderId="16" xfId="0" applyFont="1" applyFill="1" applyBorder="1"/>
    <xf numFmtId="0" fontId="19" fillId="18" borderId="7" xfId="0" applyFont="1" applyFill="1" applyBorder="1"/>
    <xf numFmtId="0" fontId="30" fillId="18" borderId="2" xfId="0" applyFont="1" applyFill="1" applyBorder="1" applyAlignment="1">
      <alignment horizontal="center" vertical="center"/>
    </xf>
    <xf numFmtId="0" fontId="30" fillId="18" borderId="8" xfId="0" applyFont="1" applyFill="1" applyBorder="1" applyAlignment="1">
      <alignment horizontal="center" vertical="center"/>
    </xf>
    <xf numFmtId="0" fontId="30" fillId="18" borderId="3" xfId="0" applyFont="1" applyFill="1" applyBorder="1" applyAlignment="1">
      <alignment horizontal="center" vertical="center"/>
    </xf>
    <xf numFmtId="0" fontId="30" fillId="18" borderId="9" xfId="0" applyFont="1" applyFill="1" applyBorder="1" applyAlignment="1">
      <alignment horizontal="center" vertical="center"/>
    </xf>
    <xf numFmtId="0" fontId="30" fillId="18" borderId="10" xfId="0" applyFont="1" applyFill="1" applyBorder="1" applyAlignment="1">
      <alignment horizontal="center" vertical="center"/>
    </xf>
    <xf numFmtId="0" fontId="30" fillId="18" borderId="10" xfId="0" applyFont="1" applyFill="1" applyBorder="1" applyAlignment="1">
      <alignment vertical="center"/>
    </xf>
    <xf numFmtId="4" fontId="30" fillId="18" borderId="3" xfId="0" applyNumberFormat="1" applyFont="1" applyFill="1" applyBorder="1" applyAlignment="1"/>
    <xf numFmtId="0" fontId="10" fillId="18" borderId="1" xfId="0" applyNumberFormat="1" applyFont="1" applyFill="1" applyBorder="1" applyAlignment="1">
      <alignment horizontal="center" vertical="center"/>
    </xf>
    <xf numFmtId="0" fontId="35" fillId="18" borderId="1" xfId="0" applyFont="1" applyFill="1" applyBorder="1" applyAlignment="1">
      <alignment horizontal="center" vertical="center"/>
    </xf>
    <xf numFmtId="41" fontId="10" fillId="18" borderId="1" xfId="2" applyNumberFormat="1" applyFont="1" applyFill="1" applyBorder="1" applyAlignment="1">
      <alignment horizontal="center" vertical="center"/>
    </xf>
    <xf numFmtId="9" fontId="10" fillId="18" borderId="1" xfId="0" applyNumberFormat="1" applyFont="1" applyFill="1" applyBorder="1" applyAlignment="1">
      <alignment horizontal="center" vertical="center"/>
    </xf>
    <xf numFmtId="0" fontId="35" fillId="18" borderId="1" xfId="0" applyFont="1" applyFill="1" applyBorder="1" applyAlignment="1">
      <alignment horizontal="center" vertical="center" wrapText="1"/>
    </xf>
    <xf numFmtId="188" fontId="10" fillId="18" borderId="1" xfId="2" applyNumberFormat="1" applyFont="1" applyFill="1" applyBorder="1" applyAlignment="1">
      <alignment horizontal="center" vertical="center"/>
    </xf>
    <xf numFmtId="0" fontId="30" fillId="18" borderId="0" xfId="0" applyFont="1" applyFill="1" applyAlignment="1">
      <alignment horizontal="center" vertical="center"/>
    </xf>
    <xf numFmtId="4" fontId="30" fillId="18" borderId="1" xfId="0" applyNumberFormat="1" applyFont="1" applyFill="1" applyBorder="1" applyAlignment="1">
      <alignment vertical="top"/>
    </xf>
    <xf numFmtId="0" fontId="30" fillId="18" borderId="0" xfId="0" applyFont="1" applyFill="1" applyBorder="1" applyAlignment="1">
      <alignment horizontal="center" vertical="center"/>
    </xf>
    <xf numFmtId="0" fontId="30" fillId="18" borderId="0" xfId="0" applyFont="1" applyFill="1" applyBorder="1" applyAlignment="1">
      <alignment vertical="center"/>
    </xf>
    <xf numFmtId="0" fontId="30" fillId="18" borderId="0" xfId="0" applyFont="1" applyFill="1" applyBorder="1" applyAlignment="1">
      <alignment horizontal="center"/>
    </xf>
    <xf numFmtId="4" fontId="30" fillId="18" borderId="15" xfId="0" applyNumberFormat="1" applyFont="1" applyFill="1" applyBorder="1" applyAlignment="1">
      <alignment vertical="top"/>
    </xf>
    <xf numFmtId="4" fontId="30" fillId="18" borderId="11" xfId="0" applyNumberFormat="1" applyFont="1" applyFill="1" applyBorder="1" applyAlignment="1">
      <alignment vertical="top"/>
    </xf>
    <xf numFmtId="0" fontId="33" fillId="18" borderId="0" xfId="0" applyFont="1" applyFill="1" applyAlignment="1">
      <alignment horizontal="center" vertical="center"/>
    </xf>
    <xf numFmtId="0" fontId="30" fillId="18" borderId="4" xfId="0" applyFont="1" applyFill="1" applyBorder="1" applyAlignment="1">
      <alignment horizontal="center" vertical="center"/>
    </xf>
    <xf numFmtId="43" fontId="10" fillId="18" borderId="19" xfId="2" applyFont="1" applyFill="1" applyBorder="1" applyAlignment="1">
      <alignment horizontal="center" vertical="center"/>
    </xf>
    <xf numFmtId="4" fontId="10" fillId="18" borderId="17" xfId="0" applyNumberFormat="1" applyFont="1" applyFill="1" applyBorder="1" applyAlignment="1">
      <alignment horizontal="center" vertical="center"/>
    </xf>
    <xf numFmtId="0" fontId="10" fillId="18" borderId="17" xfId="0" applyFont="1" applyFill="1" applyBorder="1" applyAlignment="1">
      <alignment horizontal="center" vertical="center"/>
    </xf>
    <xf numFmtId="0" fontId="10" fillId="18" borderId="0" xfId="0" applyFont="1" applyFill="1" applyBorder="1" applyAlignment="1">
      <alignment horizontal="center" vertical="center"/>
    </xf>
    <xf numFmtId="0" fontId="30" fillId="11" borderId="1" xfId="0" applyFont="1" applyFill="1" applyBorder="1" applyAlignment="1">
      <alignment horizontal="center" vertical="center"/>
    </xf>
    <xf numFmtId="0" fontId="43" fillId="0" borderId="0" xfId="0" applyFont="1" applyAlignment="1">
      <alignment horizontal="left"/>
    </xf>
    <xf numFmtId="43" fontId="19" fillId="12" borderId="19" xfId="2" applyFont="1" applyFill="1" applyBorder="1"/>
    <xf numFmtId="43" fontId="30" fillId="20" borderId="1" xfId="2" applyFont="1" applyFill="1" applyBorder="1"/>
    <xf numFmtId="0" fontId="30" fillId="20" borderId="1" xfId="0" applyFont="1" applyFill="1" applyBorder="1" applyAlignment="1">
      <alignment horizontal="right"/>
    </xf>
    <xf numFmtId="4" fontId="30" fillId="20" borderId="1" xfId="0" applyNumberFormat="1" applyFont="1" applyFill="1" applyBorder="1"/>
    <xf numFmtId="0" fontId="30" fillId="20" borderId="4" xfId="0" applyNumberFormat="1" applyFont="1" applyFill="1" applyBorder="1" applyAlignment="1">
      <alignment horizontal="center" vertical="center"/>
    </xf>
    <xf numFmtId="0" fontId="30" fillId="20" borderId="1" xfId="0" applyFont="1" applyFill="1" applyBorder="1" applyAlignment="1">
      <alignment vertical="center"/>
    </xf>
    <xf numFmtId="0" fontId="10" fillId="11" borderId="1" xfId="0" applyFont="1" applyFill="1" applyBorder="1" applyAlignment="1">
      <alignment vertical="center" wrapText="1"/>
    </xf>
    <xf numFmtId="43" fontId="19" fillId="20" borderId="19" xfId="2" applyFont="1" applyFill="1" applyBorder="1"/>
    <xf numFmtId="0" fontId="30" fillId="19" borderId="1" xfId="0" applyFont="1" applyFill="1" applyBorder="1" applyAlignment="1">
      <alignment vertical="center"/>
    </xf>
    <xf numFmtId="43" fontId="30" fillId="19" borderId="1" xfId="2" applyFont="1" applyFill="1" applyBorder="1"/>
    <xf numFmtId="4" fontId="30" fillId="19" borderId="1" xfId="0" applyNumberFormat="1" applyFont="1" applyFill="1" applyBorder="1" applyAlignment="1">
      <alignment horizontal="center" vertical="center"/>
    </xf>
    <xf numFmtId="0" fontId="30" fillId="19" borderId="4" xfId="0" applyNumberFormat="1" applyFont="1" applyFill="1" applyBorder="1" applyAlignment="1">
      <alignment horizontal="center" vertical="center"/>
    </xf>
    <xf numFmtId="43" fontId="19" fillId="19" borderId="19" xfId="2" applyFont="1" applyFill="1" applyBorder="1"/>
    <xf numFmtId="0" fontId="32" fillId="20" borderId="1" xfId="0" applyFont="1" applyFill="1" applyBorder="1" applyAlignment="1">
      <alignment horizontal="center" vertical="center"/>
    </xf>
    <xf numFmtId="0" fontId="32" fillId="20" borderId="1" xfId="0" applyFont="1" applyFill="1" applyBorder="1" applyAlignment="1">
      <alignment vertical="center"/>
    </xf>
    <xf numFmtId="4" fontId="32" fillId="20" borderId="1" xfId="0" applyNumberFormat="1" applyFont="1" applyFill="1" applyBorder="1" applyAlignment="1">
      <alignment horizontal="center" vertical="center"/>
    </xf>
    <xf numFmtId="0" fontId="41" fillId="11" borderId="1" xfId="0" applyFont="1" applyFill="1" applyBorder="1" applyAlignment="1">
      <alignment horizontal="center" vertical="center"/>
    </xf>
    <xf numFmtId="0" fontId="41" fillId="11" borderId="1" xfId="0" applyFont="1" applyFill="1" applyBorder="1" applyAlignment="1">
      <alignment horizontal="center" vertical="center" wrapText="1"/>
    </xf>
    <xf numFmtId="43" fontId="42" fillId="11" borderId="1" xfId="2" applyFont="1" applyFill="1" applyBorder="1" applyAlignment="1">
      <alignment horizontal="center" vertical="center" wrapText="1"/>
    </xf>
    <xf numFmtId="0" fontId="30" fillId="11" borderId="1" xfId="0" applyFont="1" applyFill="1" applyBorder="1" applyAlignment="1">
      <alignment horizontal="center" vertical="center"/>
    </xf>
    <xf numFmtId="0" fontId="5" fillId="11" borderId="2" xfId="0" applyFont="1" applyFill="1" applyBorder="1" applyAlignment="1">
      <alignment horizontal="center" vertical="center" wrapText="1"/>
    </xf>
    <xf numFmtId="0" fontId="10" fillId="11" borderId="1" xfId="0" applyFont="1" applyFill="1" applyBorder="1" applyAlignment="1">
      <alignment horizontal="center" vertical="center"/>
    </xf>
    <xf numFmtId="0" fontId="30" fillId="20" borderId="1" xfId="0" applyFont="1" applyFill="1" applyBorder="1" applyAlignment="1">
      <alignment horizontal="right" vertical="center"/>
    </xf>
    <xf numFmtId="0" fontId="5" fillId="20" borderId="1" xfId="0" applyFont="1" applyFill="1" applyBorder="1" applyAlignment="1">
      <alignment horizontal="center" vertical="center"/>
    </xf>
    <xf numFmtId="0" fontId="30" fillId="20" borderId="1" xfId="0" applyFont="1" applyFill="1" applyBorder="1" applyAlignment="1">
      <alignment vertical="top"/>
    </xf>
    <xf numFmtId="0" fontId="10" fillId="20" borderId="1" xfId="0" applyFont="1" applyFill="1" applyBorder="1" applyAlignment="1">
      <alignment horizontal="center"/>
    </xf>
    <xf numFmtId="3" fontId="10" fillId="20" borderId="1" xfId="0" applyNumberFormat="1" applyFont="1" applyFill="1" applyBorder="1" applyAlignment="1">
      <alignment horizontal="right"/>
    </xf>
    <xf numFmtId="0" fontId="10" fillId="20" borderId="1" xfId="0" applyFont="1" applyFill="1" applyBorder="1"/>
    <xf numFmtId="3" fontId="10" fillId="20" borderId="1" xfId="0" applyNumberFormat="1" applyFont="1" applyFill="1" applyBorder="1"/>
    <xf numFmtId="9" fontId="10" fillId="20" borderId="1" xfId="0" applyNumberFormat="1" applyFont="1" applyFill="1" applyBorder="1"/>
    <xf numFmtId="0" fontId="10" fillId="20" borderId="4" xfId="0" applyFont="1" applyFill="1" applyBorder="1" applyAlignment="1">
      <alignment horizontal="right"/>
    </xf>
    <xf numFmtId="43" fontId="30" fillId="19" borderId="1" xfId="0" applyNumberFormat="1" applyFont="1" applyFill="1" applyBorder="1" applyAlignment="1">
      <alignment horizontal="center" vertical="center"/>
    </xf>
    <xf numFmtId="4" fontId="8" fillId="19" borderId="1" xfId="0" applyNumberFormat="1" applyFont="1" applyFill="1" applyBorder="1"/>
    <xf numFmtId="3" fontId="8" fillId="19" borderId="1" xfId="0" applyNumberFormat="1" applyFont="1" applyFill="1" applyBorder="1"/>
    <xf numFmtId="0" fontId="16" fillId="11" borderId="0" xfId="0" applyFont="1" applyFill="1" applyAlignment="1">
      <alignment horizontal="center" vertical="center"/>
    </xf>
    <xf numFmtId="0" fontId="1" fillId="11" borderId="0" xfId="0" applyFont="1" applyFill="1" applyAlignment="1">
      <alignment horizontal="center" vertical="center"/>
    </xf>
    <xf numFmtId="0" fontId="8" fillId="11" borderId="0" xfId="0" applyFont="1" applyFill="1" applyAlignment="1">
      <alignment horizontal="center" vertical="center"/>
    </xf>
    <xf numFmtId="0" fontId="5" fillId="11" borderId="0" xfId="0" applyNumberFormat="1" applyFont="1" applyFill="1" applyAlignment="1">
      <alignment horizontal="center" vertical="center"/>
    </xf>
    <xf numFmtId="0" fontId="28" fillId="11" borderId="1" xfId="0" applyFont="1" applyFill="1" applyBorder="1" applyAlignment="1">
      <alignment horizontal="center" vertical="center" wrapText="1"/>
    </xf>
    <xf numFmtId="0" fontId="26" fillId="11" borderId="1" xfId="0" applyNumberFormat="1" applyFont="1" applyFill="1" applyBorder="1" applyAlignment="1">
      <alignment horizontal="center" vertical="center"/>
    </xf>
    <xf numFmtId="0" fontId="5" fillId="11" borderId="0" xfId="0" applyFont="1" applyFill="1" applyBorder="1" applyAlignment="1">
      <alignment horizontal="center" vertical="center"/>
    </xf>
    <xf numFmtId="0" fontId="10" fillId="11" borderId="1" xfId="0" applyNumberFormat="1" applyFont="1" applyFill="1" applyBorder="1" applyAlignment="1">
      <alignment vertical="center"/>
    </xf>
    <xf numFmtId="0" fontId="30" fillId="2" borderId="1" xfId="0" applyFont="1" applyFill="1" applyBorder="1" applyAlignment="1">
      <alignment horizontal="center" vertical="center"/>
    </xf>
    <xf numFmtId="0" fontId="30" fillId="2" borderId="1" xfId="0" applyFont="1" applyFill="1" applyBorder="1" applyAlignment="1">
      <alignment horizontal="center" vertical="top"/>
    </xf>
    <xf numFmtId="0" fontId="30" fillId="2" borderId="1" xfId="0" applyFont="1" applyFill="1" applyBorder="1" applyAlignment="1">
      <alignment horizontal="center" vertical="center" wrapText="1"/>
    </xf>
    <xf numFmtId="0" fontId="30" fillId="2" borderId="1" xfId="0" applyFont="1" applyFill="1" applyBorder="1"/>
    <xf numFmtId="0" fontId="30" fillId="2" borderId="1" xfId="0" applyFont="1" applyFill="1" applyBorder="1" applyAlignment="1">
      <alignment horizontal="center"/>
    </xf>
    <xf numFmtId="3" fontId="30" fillId="2" borderId="1" xfId="0" applyNumberFormat="1" applyFont="1" applyFill="1" applyBorder="1" applyAlignment="1">
      <alignment horizontal="right"/>
    </xf>
    <xf numFmtId="0" fontId="30" fillId="2" borderId="1" xfId="0" applyFont="1" applyFill="1" applyBorder="1" applyAlignment="1">
      <alignment wrapText="1"/>
    </xf>
    <xf numFmtId="3" fontId="30" fillId="2" borderId="1" xfId="0" applyNumberFormat="1" applyFont="1" applyFill="1" applyBorder="1"/>
    <xf numFmtId="0" fontId="30" fillId="2" borderId="1" xfId="0" applyFont="1" applyFill="1" applyBorder="1" applyAlignment="1">
      <alignment vertical="center"/>
    </xf>
    <xf numFmtId="4" fontId="30" fillId="2" borderId="1" xfId="0" applyNumberFormat="1" applyFont="1" applyFill="1" applyBorder="1"/>
    <xf numFmtId="43" fontId="30" fillId="2" borderId="1" xfId="2" applyFont="1" applyFill="1" applyBorder="1"/>
    <xf numFmtId="4" fontId="30" fillId="2" borderId="1" xfId="0" applyNumberFormat="1" applyFont="1" applyFill="1" applyBorder="1" applyAlignment="1">
      <alignment horizontal="center" vertical="center"/>
    </xf>
    <xf numFmtId="0" fontId="30" fillId="2" borderId="1" xfId="0" applyFont="1" applyFill="1" applyBorder="1" applyAlignment="1">
      <alignment horizontal="right"/>
    </xf>
    <xf numFmtId="0" fontId="30" fillId="2" borderId="4" xfId="0" applyNumberFormat="1" applyFont="1" applyFill="1" applyBorder="1" applyAlignment="1">
      <alignment horizontal="center" vertical="center"/>
    </xf>
    <xf numFmtId="43" fontId="19" fillId="2" borderId="19" xfId="2" applyFont="1" applyFill="1" applyBorder="1"/>
    <xf numFmtId="4" fontId="19" fillId="2" borderId="17" xfId="0" applyNumberFormat="1" applyFont="1" applyFill="1" applyBorder="1"/>
    <xf numFmtId="0" fontId="19" fillId="2" borderId="17" xfId="0" applyFont="1" applyFill="1" applyBorder="1"/>
    <xf numFmtId="0" fontId="19" fillId="2" borderId="0" xfId="0" applyFont="1" applyFill="1"/>
    <xf numFmtId="43" fontId="10" fillId="2" borderId="1" xfId="2" applyFont="1" applyFill="1" applyBorder="1" applyAlignment="1">
      <alignment horizontal="center" vertical="center"/>
    </xf>
    <xf numFmtId="0" fontId="10" fillId="2" borderId="1" xfId="0" quotePrefix="1" applyFont="1" applyFill="1" applyBorder="1" applyAlignment="1">
      <alignment horizontal="center" vertical="center"/>
    </xf>
    <xf numFmtId="43" fontId="10" fillId="18" borderId="1" xfId="2" applyFont="1" applyFill="1" applyBorder="1" applyAlignment="1">
      <alignment horizontal="center" vertical="center"/>
    </xf>
    <xf numFmtId="0" fontId="10" fillId="18" borderId="1" xfId="0" quotePrefix="1" applyFont="1" applyFill="1" applyBorder="1" applyAlignment="1">
      <alignment horizontal="center" vertical="center"/>
    </xf>
    <xf numFmtId="0" fontId="30" fillId="11" borderId="1" xfId="0" applyFont="1" applyFill="1" applyBorder="1" applyAlignment="1">
      <alignment horizontal="center" vertical="center"/>
    </xf>
    <xf numFmtId="0" fontId="30" fillId="11" borderId="1" xfId="0" applyFont="1" applyFill="1" applyBorder="1" applyAlignment="1">
      <alignment horizontal="center" vertical="top"/>
    </xf>
    <xf numFmtId="0" fontId="30" fillId="11" borderId="2" xfId="0" applyFont="1" applyFill="1" applyBorder="1" applyAlignment="1">
      <alignment horizontal="center" vertical="center"/>
    </xf>
    <xf numFmtId="0" fontId="30" fillId="11" borderId="8" xfId="0" applyFont="1" applyFill="1" applyBorder="1" applyAlignment="1">
      <alignment horizontal="center" vertical="center"/>
    </xf>
    <xf numFmtId="0" fontId="30" fillId="11" borderId="3" xfId="0" applyFont="1" applyFill="1" applyBorder="1" applyAlignment="1">
      <alignment horizontal="center" vertical="center"/>
    </xf>
    <xf numFmtId="0" fontId="30" fillId="11" borderId="2" xfId="0" applyFont="1" applyFill="1" applyBorder="1" applyAlignment="1">
      <alignment horizontal="center"/>
    </xf>
    <xf numFmtId="0" fontId="30" fillId="11" borderId="1" xfId="0" applyFont="1" applyFill="1" applyBorder="1" applyAlignment="1">
      <alignment horizontal="center" vertical="center"/>
    </xf>
    <xf numFmtId="0" fontId="30" fillId="11" borderId="2" xfId="0" applyFont="1" applyFill="1" applyBorder="1" applyAlignment="1">
      <alignment vertical="center"/>
    </xf>
    <xf numFmtId="0" fontId="30" fillId="11" borderId="3" xfId="0" applyFont="1" applyFill="1" applyBorder="1" applyAlignment="1">
      <alignment vertical="center"/>
    </xf>
    <xf numFmtId="3" fontId="30" fillId="11" borderId="2" xfId="0" applyNumberFormat="1" applyFont="1" applyFill="1" applyBorder="1" applyAlignment="1">
      <alignment horizontal="center" vertical="center"/>
    </xf>
    <xf numFmtId="4" fontId="30" fillId="11" borderId="3" xfId="0" applyNumberFormat="1" applyFont="1" applyFill="1" applyBorder="1" applyAlignment="1">
      <alignment horizontal="center"/>
    </xf>
    <xf numFmtId="0" fontId="10" fillId="11" borderId="1" xfId="0" applyFont="1" applyFill="1" applyBorder="1" applyAlignment="1">
      <alignment horizontal="center" vertical="center"/>
    </xf>
    <xf numFmtId="0" fontId="10" fillId="11" borderId="1" xfId="0" applyNumberFormat="1" applyFont="1" applyFill="1" applyBorder="1" applyAlignment="1">
      <alignment horizontal="center" vertical="center"/>
    </xf>
    <xf numFmtId="0" fontId="10" fillId="11" borderId="4" xfId="0" applyFont="1" applyFill="1" applyBorder="1" applyAlignment="1">
      <alignment horizontal="center" vertical="center"/>
    </xf>
    <xf numFmtId="0" fontId="10" fillId="11" borderId="6" xfId="0" applyFont="1" applyFill="1" applyBorder="1" applyAlignment="1">
      <alignment horizontal="center" vertical="center"/>
    </xf>
    <xf numFmtId="0" fontId="10" fillId="11" borderId="5" xfId="0" applyFont="1" applyFill="1" applyBorder="1" applyAlignment="1">
      <alignment horizontal="center" vertical="center"/>
    </xf>
    <xf numFmtId="0" fontId="10" fillId="11" borderId="2" xfId="0" applyFont="1" applyFill="1" applyBorder="1" applyAlignment="1">
      <alignment horizontal="center" vertical="center"/>
    </xf>
    <xf numFmtId="0" fontId="10" fillId="11" borderId="3" xfId="0" applyFont="1" applyFill="1" applyBorder="1" applyAlignment="1">
      <alignment horizontal="center" vertical="center"/>
    </xf>
    <xf numFmtId="0" fontId="10" fillId="11" borderId="2" xfId="0" applyFont="1" applyFill="1" applyBorder="1" applyAlignment="1">
      <alignment horizontal="center" vertical="center" wrapText="1"/>
    </xf>
    <xf numFmtId="0" fontId="5" fillId="11" borderId="2" xfId="0" applyFont="1" applyFill="1" applyBorder="1" applyAlignment="1">
      <alignment horizontal="center" vertical="center"/>
    </xf>
    <xf numFmtId="0" fontId="5" fillId="11" borderId="3" xfId="0" applyFont="1" applyFill="1" applyBorder="1" applyAlignment="1">
      <alignment horizontal="center" vertical="center"/>
    </xf>
    <xf numFmtId="0" fontId="10" fillId="11" borderId="9" xfId="0" applyFont="1" applyFill="1" applyBorder="1" applyAlignment="1">
      <alignment horizontal="center" vertical="center"/>
    </xf>
    <xf numFmtId="0" fontId="10" fillId="11" borderId="10" xfId="0" applyFont="1" applyFill="1" applyBorder="1" applyAlignment="1">
      <alignment horizontal="center" vertical="center"/>
    </xf>
    <xf numFmtId="0" fontId="5" fillId="11" borderId="1" xfId="0" applyFont="1" applyFill="1" applyBorder="1" applyAlignment="1">
      <alignment horizontal="center" vertical="center" wrapText="1"/>
    </xf>
    <xf numFmtId="0" fontId="10" fillId="11" borderId="2" xfId="0" applyNumberFormat="1" applyFont="1" applyFill="1" applyBorder="1" applyAlignment="1">
      <alignment horizontal="center" vertical="center"/>
    </xf>
    <xf numFmtId="0" fontId="10" fillId="11" borderId="1" xfId="0" applyFont="1" applyFill="1" applyBorder="1" applyAlignment="1">
      <alignment horizontal="center" vertical="center"/>
    </xf>
    <xf numFmtId="0" fontId="10" fillId="11" borderId="1" xfId="0" applyFont="1" applyFill="1" applyBorder="1" applyAlignment="1">
      <alignment horizontal="center" vertical="center" wrapText="1"/>
    </xf>
    <xf numFmtId="0" fontId="10" fillId="11" borderId="1" xfId="0" applyNumberFormat="1" applyFont="1" applyFill="1" applyBorder="1" applyAlignment="1">
      <alignment horizontal="center" vertical="center"/>
    </xf>
    <xf numFmtId="0" fontId="26" fillId="11" borderId="1" xfId="0" applyFont="1" applyFill="1" applyBorder="1" applyAlignment="1">
      <alignment horizontal="center" vertical="center"/>
    </xf>
    <xf numFmtId="0" fontId="26" fillId="11" borderId="1" xfId="0" applyFont="1" applyFill="1" applyBorder="1" applyAlignment="1">
      <alignment horizontal="center" vertical="center" wrapText="1"/>
    </xf>
    <xf numFmtId="4" fontId="31" fillId="11" borderId="1" xfId="0" applyNumberFormat="1" applyFont="1" applyFill="1" applyBorder="1"/>
    <xf numFmtId="0" fontId="31" fillId="17" borderId="1" xfId="0" applyFont="1" applyFill="1" applyBorder="1" applyAlignment="1">
      <alignment horizontal="center" vertical="center"/>
    </xf>
    <xf numFmtId="0" fontId="31" fillId="17" borderId="1" xfId="0" applyFont="1" applyFill="1" applyBorder="1" applyAlignment="1">
      <alignment vertical="center"/>
    </xf>
    <xf numFmtId="0" fontId="30" fillId="11" borderId="1" xfId="0" applyFont="1" applyFill="1" applyBorder="1" applyAlignment="1">
      <alignment vertical="center" wrapText="1"/>
    </xf>
    <xf numFmtId="41" fontId="30" fillId="11" borderId="1" xfId="2" applyNumberFormat="1" applyFont="1" applyFill="1" applyBorder="1" applyAlignment="1">
      <alignment horizontal="center" vertical="center"/>
    </xf>
    <xf numFmtId="43" fontId="10" fillId="11" borderId="19" xfId="2" applyFont="1" applyFill="1" applyBorder="1"/>
    <xf numFmtId="4" fontId="10" fillId="11" borderId="17" xfId="0" applyNumberFormat="1" applyFont="1" applyFill="1" applyBorder="1"/>
    <xf numFmtId="0" fontId="10" fillId="11" borderId="17" xfId="0" applyFont="1" applyFill="1" applyBorder="1"/>
    <xf numFmtId="43" fontId="30" fillId="11" borderId="1" xfId="2" applyFont="1" applyFill="1" applyBorder="1" applyAlignment="1">
      <alignment vertical="center"/>
    </xf>
    <xf numFmtId="0" fontId="35" fillId="11" borderId="1" xfId="0" applyFont="1" applyFill="1" applyBorder="1" applyAlignment="1">
      <alignment horizontal="center" vertical="center"/>
    </xf>
    <xf numFmtId="41" fontId="10" fillId="11" borderId="1" xfId="2" applyNumberFormat="1" applyFont="1" applyFill="1" applyBorder="1" applyAlignment="1">
      <alignment horizontal="center" vertical="center"/>
    </xf>
    <xf numFmtId="9" fontId="10" fillId="11" borderId="1" xfId="0" applyNumberFormat="1" applyFont="1" applyFill="1" applyBorder="1" applyAlignment="1">
      <alignment horizontal="center" vertical="center"/>
    </xf>
    <xf numFmtId="0" fontId="35" fillId="11" borderId="1" xfId="0" applyFont="1" applyFill="1" applyBorder="1" applyAlignment="1">
      <alignment horizontal="center" vertical="center" wrapText="1"/>
    </xf>
    <xf numFmtId="0" fontId="31" fillId="2" borderId="1" xfId="0" applyFont="1" applyFill="1" applyBorder="1" applyAlignment="1">
      <alignment horizontal="right" vertical="center" wrapText="1"/>
    </xf>
    <xf numFmtId="0" fontId="31" fillId="2" borderId="1" xfId="0" applyFont="1" applyFill="1" applyBorder="1" applyAlignment="1">
      <alignment horizontal="center" vertical="center" wrapText="1"/>
    </xf>
    <xf numFmtId="3" fontId="31" fillId="2" borderId="1" xfId="0" applyNumberFormat="1" applyFont="1" applyFill="1" applyBorder="1" applyAlignment="1">
      <alignment horizontal="center" vertical="center" wrapText="1"/>
    </xf>
    <xf numFmtId="0" fontId="14" fillId="11" borderId="4" xfId="0" applyFont="1" applyFill="1" applyBorder="1" applyAlignment="1">
      <alignment horizontal="center" vertical="center"/>
    </xf>
    <xf numFmtId="0" fontId="14" fillId="11" borderId="6" xfId="0" applyFont="1" applyFill="1" applyBorder="1" applyAlignment="1">
      <alignment horizontal="center" vertical="center" wrapText="1"/>
    </xf>
    <xf numFmtId="0" fontId="14" fillId="11" borderId="6" xfId="0" applyNumberFormat="1" applyFont="1" applyFill="1" applyBorder="1" applyAlignment="1">
      <alignment horizontal="center" vertical="center"/>
    </xf>
    <xf numFmtId="3" fontId="14" fillId="11" borderId="6" xfId="0" applyNumberFormat="1" applyFont="1" applyFill="1" applyBorder="1" applyAlignment="1">
      <alignment horizontal="center" vertical="center"/>
    </xf>
    <xf numFmtId="0" fontId="10" fillId="11" borderId="10" xfId="0" applyFont="1" applyFill="1" applyBorder="1" applyAlignment="1">
      <alignment horizontal="center" vertical="center" wrapText="1"/>
    </xf>
    <xf numFmtId="0" fontId="10" fillId="11" borderId="10" xfId="0" applyNumberFormat="1" applyFont="1" applyFill="1" applyBorder="1" applyAlignment="1">
      <alignment horizontal="center" vertical="center"/>
    </xf>
    <xf numFmtId="0" fontId="3" fillId="11" borderId="1" xfId="0" applyFont="1" applyFill="1" applyBorder="1" applyAlignment="1">
      <alignment horizontal="center" vertical="center"/>
    </xf>
    <xf numFmtId="0" fontId="15" fillId="11" borderId="0" xfId="0" applyFont="1" applyFill="1" applyAlignment="1">
      <alignment horizontal="center" vertical="center"/>
    </xf>
    <xf numFmtId="43" fontId="10" fillId="11" borderId="1" xfId="2" applyFont="1" applyFill="1" applyBorder="1" applyAlignment="1">
      <alignment horizontal="center" vertical="center"/>
    </xf>
    <xf numFmtId="0" fontId="10" fillId="11" borderId="1" xfId="0" quotePrefix="1" applyFont="1" applyFill="1" applyBorder="1" applyAlignment="1">
      <alignment horizontal="center" vertical="center"/>
    </xf>
    <xf numFmtId="0" fontId="5" fillId="11" borderId="1" xfId="0" applyNumberFormat="1" applyFont="1" applyFill="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5" xfId="0" applyFont="1" applyBorder="1" applyAlignment="1">
      <alignment horizontal="center" vertical="center"/>
    </xf>
    <xf numFmtId="0" fontId="10" fillId="11" borderId="4" xfId="0" applyFont="1" applyFill="1" applyBorder="1" applyAlignment="1">
      <alignment horizontal="center" vertical="center"/>
    </xf>
    <xf numFmtId="0" fontId="10" fillId="11" borderId="6" xfId="0" applyFont="1" applyFill="1" applyBorder="1" applyAlignment="1">
      <alignment horizontal="center" vertical="center"/>
    </xf>
    <xf numFmtId="0" fontId="10" fillId="11" borderId="5"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8" borderId="4" xfId="0" applyFont="1" applyFill="1" applyBorder="1" applyAlignment="1">
      <alignment horizontal="center" vertical="center"/>
    </xf>
    <xf numFmtId="0" fontId="10" fillId="8" borderId="6" xfId="0" applyFont="1" applyFill="1" applyBorder="1" applyAlignment="1">
      <alignment horizontal="center" vertical="center"/>
    </xf>
    <xf numFmtId="0" fontId="10" fillId="8" borderId="5" xfId="0" applyFont="1" applyFill="1" applyBorder="1" applyAlignment="1">
      <alignment horizontal="center" vertical="center"/>
    </xf>
    <xf numFmtId="0" fontId="11" fillId="0" borderId="4" xfId="0" applyFont="1" applyBorder="1" applyAlignment="1">
      <alignment horizontal="center" vertical="center"/>
    </xf>
    <xf numFmtId="0" fontId="11" fillId="0" borderId="6" xfId="0" applyFont="1" applyBorder="1" applyAlignment="1">
      <alignment horizontal="center" vertical="center"/>
    </xf>
    <xf numFmtId="0" fontId="11" fillId="0" borderId="5" xfId="0" applyFont="1" applyBorder="1" applyAlignment="1">
      <alignment horizontal="center" vertical="center"/>
    </xf>
    <xf numFmtId="0" fontId="5" fillId="13" borderId="2" xfId="0" applyFont="1" applyFill="1" applyBorder="1" applyAlignment="1">
      <alignment horizontal="center" vertical="center"/>
    </xf>
    <xf numFmtId="0" fontId="5" fillId="13" borderId="8" xfId="0" applyFont="1" applyFill="1" applyBorder="1" applyAlignment="1">
      <alignment horizontal="center" vertical="center"/>
    </xf>
    <xf numFmtId="0" fontId="5" fillId="13" borderId="3" xfId="0" applyFont="1" applyFill="1" applyBorder="1" applyAlignment="1">
      <alignment horizontal="center" vertical="center"/>
    </xf>
    <xf numFmtId="0" fontId="10" fillId="13" borderId="2" xfId="0" applyFont="1" applyFill="1" applyBorder="1" applyAlignment="1">
      <alignment horizontal="center" vertical="center"/>
    </xf>
    <xf numFmtId="0" fontId="10" fillId="13" borderId="8" xfId="0" applyFont="1" applyFill="1" applyBorder="1" applyAlignment="1">
      <alignment horizontal="center" vertical="center"/>
    </xf>
    <xf numFmtId="0" fontId="10" fillId="13" borderId="3" xfId="0" applyFont="1" applyFill="1" applyBorder="1" applyAlignment="1">
      <alignment horizontal="center" vertical="center"/>
    </xf>
    <xf numFmtId="0" fontId="14" fillId="0" borderId="4" xfId="0" applyFont="1" applyBorder="1" applyAlignment="1">
      <alignment horizontal="center" vertical="center"/>
    </xf>
    <xf numFmtId="0" fontId="14" fillId="0" borderId="6" xfId="0" applyFont="1" applyBorder="1" applyAlignment="1">
      <alignment horizontal="center" vertical="center"/>
    </xf>
    <xf numFmtId="0" fontId="14" fillId="0" borderId="5" xfId="0" applyFont="1" applyBorder="1" applyAlignment="1">
      <alignment horizontal="center" vertical="center"/>
    </xf>
    <xf numFmtId="0" fontId="10" fillId="0" borderId="12" xfId="0" applyFont="1" applyBorder="1" applyAlignment="1">
      <alignment horizontal="center" vertical="center"/>
    </xf>
    <xf numFmtId="0" fontId="10" fillId="0" borderId="7" xfId="0" applyFont="1" applyBorder="1" applyAlignment="1">
      <alignment horizontal="center" vertical="center"/>
    </xf>
    <xf numFmtId="0" fontId="10" fillId="0" borderId="13" xfId="0" applyFont="1" applyBorder="1" applyAlignment="1">
      <alignment horizontal="center" vertical="center"/>
    </xf>
    <xf numFmtId="0" fontId="10" fillId="9" borderId="4" xfId="0" applyFont="1" applyFill="1" applyBorder="1" applyAlignment="1">
      <alignment horizontal="center" vertical="center"/>
    </xf>
    <xf numFmtId="0" fontId="10" fillId="9" borderId="5" xfId="0" applyFont="1" applyFill="1" applyBorder="1" applyAlignment="1">
      <alignment horizontal="center" vertical="center"/>
    </xf>
    <xf numFmtId="0" fontId="10" fillId="17" borderId="4" xfId="0" applyFont="1" applyFill="1" applyBorder="1" applyAlignment="1">
      <alignment horizontal="center" vertical="center"/>
    </xf>
    <xf numFmtId="0" fontId="10" fillId="17" borderId="6" xfId="0" applyFont="1" applyFill="1" applyBorder="1" applyAlignment="1">
      <alignment horizontal="center" vertical="center"/>
    </xf>
    <xf numFmtId="0" fontId="10" fillId="17" borderId="5" xfId="0" applyFont="1" applyFill="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3" fontId="10" fillId="0" borderId="2" xfId="0" applyNumberFormat="1" applyFont="1" applyBorder="1" applyAlignment="1">
      <alignment horizontal="center" vertical="center"/>
    </xf>
    <xf numFmtId="3" fontId="10" fillId="0" borderId="3" xfId="0" applyNumberFormat="1" applyFont="1" applyBorder="1" applyAlignment="1">
      <alignment horizontal="center" vertical="center"/>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10" borderId="4" xfId="0" applyFont="1" applyFill="1" applyBorder="1" applyAlignment="1">
      <alignment horizontal="center" vertical="center"/>
    </xf>
    <xf numFmtId="0" fontId="10" fillId="10" borderId="5" xfId="0" applyFont="1"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0" fillId="3" borderId="8"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12" fillId="0" borderId="0" xfId="0" applyFont="1" applyAlignment="1">
      <alignment horizontal="center" vertical="center"/>
    </xf>
    <xf numFmtId="0" fontId="5" fillId="7" borderId="1" xfId="0" applyFont="1" applyFill="1" applyBorder="1" applyAlignment="1">
      <alignment horizontal="center" vertical="center"/>
    </xf>
    <xf numFmtId="0" fontId="5" fillId="7" borderId="1" xfId="0" applyFont="1" applyFill="1" applyBorder="1" applyAlignment="1">
      <alignment horizontal="center" vertical="center" wrapText="1"/>
    </xf>
    <xf numFmtId="0" fontId="12" fillId="0" borderId="0" xfId="0" applyFont="1" applyAlignment="1">
      <alignment horizontal="center"/>
    </xf>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6" fillId="5" borderId="1" xfId="0"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4" borderId="1" xfId="0" applyFont="1" applyFill="1" applyBorder="1" applyAlignment="1">
      <alignment horizontal="center" vertical="center"/>
    </xf>
    <xf numFmtId="0" fontId="5" fillId="6" borderId="4" xfId="0" applyFont="1" applyFill="1" applyBorder="1" applyAlignment="1">
      <alignment horizontal="center" vertical="center"/>
    </xf>
    <xf numFmtId="0" fontId="5" fillId="6" borderId="6"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4" xfId="0" applyFont="1" applyFill="1" applyBorder="1" applyAlignment="1">
      <alignment horizontal="center" vertical="center" wrapText="1"/>
    </xf>
    <xf numFmtId="0" fontId="5" fillId="6" borderId="6"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10" fillId="2" borderId="4"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5" xfId="0" applyFont="1" applyFill="1" applyBorder="1" applyAlignment="1">
      <alignment horizontal="center" vertical="center"/>
    </xf>
    <xf numFmtId="3" fontId="10" fillId="3" borderId="2" xfId="0" applyNumberFormat="1" applyFont="1" applyFill="1" applyBorder="1" applyAlignment="1">
      <alignment horizontal="center" vertical="center"/>
    </xf>
    <xf numFmtId="0" fontId="10" fillId="13" borderId="2"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3" xfId="0" applyFont="1" applyFill="1" applyBorder="1" applyAlignment="1">
      <alignment horizontal="center" vertical="center" wrapText="1"/>
    </xf>
    <xf numFmtId="0" fontId="5" fillId="3" borderId="8" xfId="0" applyFont="1" applyFill="1" applyBorder="1" applyAlignment="1">
      <alignment horizontal="center" vertical="center"/>
    </xf>
    <xf numFmtId="0" fontId="10" fillId="11" borderId="2" xfId="0" applyFont="1" applyFill="1" applyBorder="1" applyAlignment="1">
      <alignment horizontal="center" vertical="center"/>
    </xf>
    <xf numFmtId="0" fontId="10" fillId="11" borderId="8" xfId="0" applyFont="1" applyFill="1" applyBorder="1" applyAlignment="1">
      <alignment horizontal="center" vertical="center"/>
    </xf>
    <xf numFmtId="0" fontId="10" fillId="11" borderId="3" xfId="0" applyFont="1" applyFill="1" applyBorder="1" applyAlignment="1">
      <alignment horizontal="center" vertical="center"/>
    </xf>
    <xf numFmtId="0" fontId="10" fillId="11" borderId="2" xfId="0" applyFont="1" applyFill="1" applyBorder="1" applyAlignment="1">
      <alignment horizontal="center" vertical="center" wrapText="1"/>
    </xf>
    <xf numFmtId="0" fontId="10" fillId="11" borderId="8" xfId="0" applyFont="1" applyFill="1" applyBorder="1" applyAlignment="1">
      <alignment horizontal="center" vertical="center" wrapText="1"/>
    </xf>
    <xf numFmtId="0" fontId="10" fillId="11" borderId="3" xfId="0" applyFont="1" applyFill="1" applyBorder="1" applyAlignment="1">
      <alignment horizontal="center" vertical="center" wrapText="1"/>
    </xf>
    <xf numFmtId="0" fontId="5" fillId="11" borderId="2" xfId="0" applyFont="1" applyFill="1" applyBorder="1" applyAlignment="1">
      <alignment horizontal="center" vertical="center"/>
    </xf>
    <xf numFmtId="0" fontId="5" fillId="11" borderId="8" xfId="0" applyFont="1" applyFill="1" applyBorder="1" applyAlignment="1">
      <alignment horizontal="center" vertical="center"/>
    </xf>
    <xf numFmtId="0" fontId="5" fillId="11" borderId="3" xfId="0" applyFont="1" applyFill="1" applyBorder="1" applyAlignment="1">
      <alignment horizontal="center" vertical="center"/>
    </xf>
    <xf numFmtId="3" fontId="10" fillId="3" borderId="8" xfId="0" applyNumberFormat="1" applyFont="1" applyFill="1" applyBorder="1" applyAlignment="1">
      <alignment horizontal="center" vertical="center"/>
    </xf>
    <xf numFmtId="3" fontId="10" fillId="3" borderId="3" xfId="0" applyNumberFormat="1" applyFont="1" applyFill="1" applyBorder="1" applyAlignment="1">
      <alignment horizontal="center" vertical="center"/>
    </xf>
    <xf numFmtId="0" fontId="10" fillId="8" borderId="2" xfId="0" applyFont="1" applyFill="1" applyBorder="1" applyAlignment="1">
      <alignment horizontal="center" vertical="center"/>
    </xf>
    <xf numFmtId="0" fontId="10" fillId="8" borderId="8" xfId="0" applyFont="1" applyFill="1" applyBorder="1" applyAlignment="1">
      <alignment horizontal="center" vertical="center"/>
    </xf>
    <xf numFmtId="0" fontId="10" fillId="8" borderId="3" xfId="0" applyFont="1" applyFill="1" applyBorder="1" applyAlignment="1">
      <alignment horizontal="center" vertical="center"/>
    </xf>
    <xf numFmtId="0" fontId="10" fillId="8" borderId="2"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0" fillId="0" borderId="8" xfId="0" applyFont="1" applyBorder="1" applyAlignment="1">
      <alignment horizontal="center" vertical="center"/>
    </xf>
    <xf numFmtId="0" fontId="10" fillId="0" borderId="8" xfId="0" applyFont="1" applyBorder="1" applyAlignment="1">
      <alignment horizontal="center" vertical="center" wrapText="1"/>
    </xf>
    <xf numFmtId="0" fontId="5" fillId="0" borderId="8" xfId="0" applyFont="1" applyBorder="1" applyAlignment="1">
      <alignment horizontal="center" vertical="center"/>
    </xf>
    <xf numFmtId="0" fontId="5" fillId="8" borderId="2" xfId="0" applyFont="1" applyFill="1" applyBorder="1" applyAlignment="1">
      <alignment horizontal="center" vertical="center"/>
    </xf>
    <xf numFmtId="0" fontId="5" fillId="8" borderId="8" xfId="0" applyFont="1" applyFill="1" applyBorder="1" applyAlignment="1">
      <alignment horizontal="center" vertical="center"/>
    </xf>
    <xf numFmtId="0" fontId="5" fillId="8" borderId="3" xfId="0" applyFont="1" applyFill="1" applyBorder="1" applyAlignment="1">
      <alignment horizontal="center" vertical="center"/>
    </xf>
    <xf numFmtId="0" fontId="10" fillId="8" borderId="12" xfId="0" applyFont="1" applyFill="1" applyBorder="1" applyAlignment="1">
      <alignment horizontal="center" vertical="center"/>
    </xf>
    <xf numFmtId="0" fontId="10" fillId="8" borderId="14" xfId="0" applyFont="1" applyFill="1" applyBorder="1" applyAlignment="1">
      <alignment horizontal="center" vertical="center"/>
    </xf>
    <xf numFmtId="0" fontId="10" fillId="8" borderId="9" xfId="0" applyFont="1" applyFill="1" applyBorder="1" applyAlignment="1">
      <alignment horizontal="center" vertical="center"/>
    </xf>
    <xf numFmtId="16" fontId="5" fillId="8" borderId="2" xfId="0" applyNumberFormat="1" applyFont="1" applyFill="1" applyBorder="1" applyAlignment="1">
      <alignment horizontal="center" vertical="center"/>
    </xf>
    <xf numFmtId="0" fontId="10" fillId="8" borderId="7" xfId="0" applyFont="1" applyFill="1" applyBorder="1" applyAlignment="1">
      <alignment horizontal="center" vertical="center"/>
    </xf>
    <xf numFmtId="0" fontId="10" fillId="8" borderId="0" xfId="0" applyFont="1" applyFill="1" applyBorder="1" applyAlignment="1">
      <alignment horizontal="center" vertical="center"/>
    </xf>
    <xf numFmtId="0" fontId="10" fillId="8" borderId="10" xfId="0" applyFont="1" applyFill="1" applyBorder="1" applyAlignment="1">
      <alignment horizontal="center" vertical="center"/>
    </xf>
    <xf numFmtId="0" fontId="10" fillId="8" borderId="13" xfId="0" applyFont="1" applyFill="1" applyBorder="1" applyAlignment="1">
      <alignment horizontal="center" vertical="center"/>
    </xf>
    <xf numFmtId="0" fontId="10" fillId="8" borderId="15" xfId="0" applyFont="1" applyFill="1" applyBorder="1" applyAlignment="1">
      <alignment horizontal="center" vertical="center"/>
    </xf>
    <xf numFmtId="0" fontId="10" fillId="8" borderId="11" xfId="0" applyFont="1" applyFill="1" applyBorder="1" applyAlignment="1">
      <alignment horizontal="center" vertical="center"/>
    </xf>
    <xf numFmtId="0" fontId="10" fillId="11" borderId="12" xfId="0" applyFont="1" applyFill="1" applyBorder="1" applyAlignment="1">
      <alignment horizontal="center" vertical="center"/>
    </xf>
    <xf numFmtId="0" fontId="10" fillId="11" borderId="7" xfId="0" applyFont="1" applyFill="1" applyBorder="1" applyAlignment="1">
      <alignment horizontal="center" vertical="center"/>
    </xf>
    <xf numFmtId="0" fontId="10" fillId="11" borderId="13" xfId="0" applyFont="1" applyFill="1" applyBorder="1" applyAlignment="1">
      <alignment horizontal="center" vertical="center"/>
    </xf>
    <xf numFmtId="0" fontId="10" fillId="11" borderId="9" xfId="0" applyFont="1" applyFill="1" applyBorder="1" applyAlignment="1">
      <alignment horizontal="center" vertical="center"/>
    </xf>
    <xf numFmtId="0" fontId="10" fillId="11" borderId="10" xfId="0" applyFont="1" applyFill="1" applyBorder="1" applyAlignment="1">
      <alignment horizontal="center" vertical="center"/>
    </xf>
    <xf numFmtId="0" fontId="10" fillId="11" borderId="11" xfId="0" applyFont="1" applyFill="1" applyBorder="1" applyAlignment="1">
      <alignment horizontal="center" vertical="center"/>
    </xf>
    <xf numFmtId="0" fontId="13" fillId="11" borderId="4" xfId="0" applyFont="1" applyFill="1" applyBorder="1" applyAlignment="1">
      <alignment horizontal="center" vertical="center"/>
    </xf>
    <xf numFmtId="0" fontId="13" fillId="11" borderId="6" xfId="0" applyFont="1" applyFill="1" applyBorder="1" applyAlignment="1">
      <alignment horizontal="center" vertical="center"/>
    </xf>
    <xf numFmtId="0" fontId="13" fillId="11" borderId="5" xfId="0" applyFont="1" applyFill="1" applyBorder="1" applyAlignment="1">
      <alignment horizontal="center" vertical="center"/>
    </xf>
    <xf numFmtId="4" fontId="30" fillId="11" borderId="2" xfId="0" applyNumberFormat="1" applyFont="1" applyFill="1" applyBorder="1" applyAlignment="1">
      <alignment horizontal="center"/>
    </xf>
    <xf numFmtId="4" fontId="30" fillId="11" borderId="3" xfId="0" applyNumberFormat="1" applyFont="1" applyFill="1" applyBorder="1" applyAlignment="1">
      <alignment horizontal="center"/>
    </xf>
    <xf numFmtId="4" fontId="30" fillId="11" borderId="2" xfId="0" applyNumberFormat="1" applyFont="1" applyFill="1" applyBorder="1" applyAlignment="1">
      <alignment horizontal="center" vertical="center"/>
    </xf>
    <xf numFmtId="4" fontId="30" fillId="11" borderId="3" xfId="0" applyNumberFormat="1" applyFont="1" applyFill="1" applyBorder="1" applyAlignment="1">
      <alignment horizontal="center" vertical="center"/>
    </xf>
    <xf numFmtId="4" fontId="30" fillId="11" borderId="8" xfId="0" applyNumberFormat="1" applyFont="1" applyFill="1" applyBorder="1" applyAlignment="1">
      <alignment horizontal="center" vertical="center"/>
    </xf>
    <xf numFmtId="4" fontId="30" fillId="11" borderId="2" xfId="0" applyNumberFormat="1" applyFont="1" applyFill="1" applyBorder="1" applyAlignment="1">
      <alignment horizontal="center" vertical="top"/>
    </xf>
    <xf numFmtId="4" fontId="30" fillId="11" borderId="8" xfId="0" applyNumberFormat="1" applyFont="1" applyFill="1" applyBorder="1" applyAlignment="1">
      <alignment horizontal="center" vertical="top"/>
    </xf>
    <xf numFmtId="4" fontId="30" fillId="11" borderId="3" xfId="0" applyNumberFormat="1" applyFont="1" applyFill="1" applyBorder="1" applyAlignment="1">
      <alignment horizontal="center" vertical="top"/>
    </xf>
    <xf numFmtId="0" fontId="30" fillId="11" borderId="2" xfId="0" applyFont="1" applyFill="1" applyBorder="1" applyAlignment="1">
      <alignment horizontal="center" vertical="center"/>
    </xf>
    <xf numFmtId="0" fontId="30" fillId="11" borderId="8" xfId="0" applyFont="1" applyFill="1" applyBorder="1" applyAlignment="1">
      <alignment horizontal="center" vertical="center"/>
    </xf>
    <xf numFmtId="0" fontId="30" fillId="11" borderId="3" xfId="0" applyFont="1" applyFill="1" applyBorder="1" applyAlignment="1">
      <alignment horizontal="center" vertical="center"/>
    </xf>
    <xf numFmtId="0" fontId="30" fillId="11" borderId="2" xfId="0" applyFont="1" applyFill="1" applyBorder="1" applyAlignment="1">
      <alignment vertical="center"/>
    </xf>
    <xf numFmtId="0" fontId="30" fillId="11" borderId="8" xfId="0" applyFont="1" applyFill="1" applyBorder="1" applyAlignment="1">
      <alignment vertical="center"/>
    </xf>
    <xf numFmtId="0" fontId="30" fillId="11" borderId="3" xfId="0" applyFont="1" applyFill="1" applyBorder="1" applyAlignment="1">
      <alignment vertical="center"/>
    </xf>
    <xf numFmtId="4" fontId="30" fillId="11" borderId="8" xfId="0" applyNumberFormat="1" applyFont="1" applyFill="1" applyBorder="1" applyAlignment="1">
      <alignment horizontal="center"/>
    </xf>
    <xf numFmtId="3" fontId="30" fillId="11" borderId="2" xfId="0" applyNumberFormat="1" applyFont="1" applyFill="1" applyBorder="1" applyAlignment="1">
      <alignment horizontal="center" vertical="center"/>
    </xf>
    <xf numFmtId="0" fontId="10" fillId="12" borderId="4" xfId="0" applyFont="1" applyFill="1" applyBorder="1" applyAlignment="1">
      <alignment horizontal="center"/>
    </xf>
    <xf numFmtId="0" fontId="10" fillId="12" borderId="6" xfId="0" applyFont="1" applyFill="1" applyBorder="1" applyAlignment="1">
      <alignment horizontal="center"/>
    </xf>
    <xf numFmtId="0" fontId="10" fillId="12" borderId="5" xfId="0" applyFont="1" applyFill="1" applyBorder="1" applyAlignment="1">
      <alignment horizontal="center"/>
    </xf>
    <xf numFmtId="0" fontId="10" fillId="19" borderId="2" xfId="0" applyFont="1" applyFill="1" applyBorder="1" applyAlignment="1">
      <alignment horizontal="right"/>
    </xf>
    <xf numFmtId="0" fontId="10" fillId="19" borderId="3" xfId="0" applyFont="1" applyFill="1" applyBorder="1" applyAlignment="1">
      <alignment horizontal="right"/>
    </xf>
    <xf numFmtId="0" fontId="5" fillId="19" borderId="2" xfId="0" applyFont="1" applyFill="1" applyBorder="1" applyAlignment="1">
      <alignment horizontal="center" vertical="top"/>
    </xf>
    <xf numFmtId="0" fontId="5" fillId="19" borderId="8" xfId="0" applyFont="1" applyFill="1" applyBorder="1" applyAlignment="1">
      <alignment horizontal="center" vertical="top"/>
    </xf>
    <xf numFmtId="0" fontId="5" fillId="19" borderId="3" xfId="0" applyFont="1" applyFill="1" applyBorder="1" applyAlignment="1">
      <alignment horizontal="center" vertical="top"/>
    </xf>
    <xf numFmtId="0" fontId="10" fillId="19" borderId="2" xfId="0" applyFont="1" applyFill="1" applyBorder="1" applyAlignment="1">
      <alignment horizontal="center" vertical="top"/>
    </xf>
    <xf numFmtId="0" fontId="10" fillId="19" borderId="8" xfId="0" applyFont="1" applyFill="1" applyBorder="1" applyAlignment="1">
      <alignment horizontal="center" vertical="top"/>
    </xf>
    <xf numFmtId="0" fontId="10" fillId="19" borderId="3" xfId="0" applyFont="1" applyFill="1" applyBorder="1" applyAlignment="1">
      <alignment horizontal="center" vertical="top"/>
    </xf>
    <xf numFmtId="0" fontId="10" fillId="19" borderId="2" xfId="0" applyFont="1" applyFill="1" applyBorder="1" applyAlignment="1">
      <alignment horizontal="center" vertical="top" wrapText="1"/>
    </xf>
    <xf numFmtId="0" fontId="10" fillId="19" borderId="8" xfId="0" applyFont="1" applyFill="1" applyBorder="1" applyAlignment="1">
      <alignment horizontal="center" vertical="top" wrapText="1"/>
    </xf>
    <xf numFmtId="0" fontId="10" fillId="19" borderId="3" xfId="0" applyFont="1" applyFill="1" applyBorder="1" applyAlignment="1">
      <alignment horizontal="center" vertical="top" wrapText="1"/>
    </xf>
    <xf numFmtId="0" fontId="30" fillId="19" borderId="2" xfId="0" applyFont="1" applyFill="1" applyBorder="1" applyAlignment="1">
      <alignment horizontal="center" vertical="top"/>
    </xf>
    <xf numFmtId="0" fontId="30" fillId="19" borderId="8" xfId="0" applyFont="1" applyFill="1" applyBorder="1" applyAlignment="1">
      <alignment horizontal="center" vertical="top"/>
    </xf>
    <xf numFmtId="0" fontId="30" fillId="19" borderId="3" xfId="0" applyFont="1" applyFill="1" applyBorder="1" applyAlignment="1">
      <alignment horizontal="center" vertical="top"/>
    </xf>
    <xf numFmtId="3" fontId="10" fillId="19" borderId="2" xfId="0" applyNumberFormat="1" applyFont="1" applyFill="1" applyBorder="1" applyAlignment="1">
      <alignment horizontal="center" vertical="top"/>
    </xf>
    <xf numFmtId="3" fontId="10" fillId="19" borderId="8" xfId="0" applyNumberFormat="1" applyFont="1" applyFill="1" applyBorder="1" applyAlignment="1">
      <alignment horizontal="center" vertical="top"/>
    </xf>
    <xf numFmtId="3" fontId="10" fillId="19" borderId="3" xfId="0" applyNumberFormat="1" applyFont="1" applyFill="1" applyBorder="1" applyAlignment="1">
      <alignment horizontal="center" vertical="top"/>
    </xf>
    <xf numFmtId="0" fontId="5" fillId="19" borderId="2" xfId="0" applyFont="1" applyFill="1" applyBorder="1" applyAlignment="1">
      <alignment horizontal="center" vertical="center"/>
    </xf>
    <xf numFmtId="0" fontId="5" fillId="19" borderId="8" xfId="0" applyFont="1" applyFill="1" applyBorder="1" applyAlignment="1">
      <alignment horizontal="center" vertical="center"/>
    </xf>
    <xf numFmtId="0" fontId="5" fillId="19" borderId="3" xfId="0" applyFont="1" applyFill="1" applyBorder="1" applyAlignment="1">
      <alignment horizontal="center" vertical="center"/>
    </xf>
    <xf numFmtId="0" fontId="10" fillId="19" borderId="2" xfId="0" applyFont="1" applyFill="1" applyBorder="1" applyAlignment="1">
      <alignment horizontal="center" vertical="center"/>
    </xf>
    <xf numFmtId="0" fontId="10" fillId="19" borderId="3" xfId="0" applyFont="1" applyFill="1" applyBorder="1" applyAlignment="1">
      <alignment horizontal="center" vertical="center"/>
    </xf>
    <xf numFmtId="0" fontId="10" fillId="19" borderId="8" xfId="0" applyFont="1" applyFill="1" applyBorder="1" applyAlignment="1">
      <alignment horizontal="center" vertical="center"/>
    </xf>
    <xf numFmtId="0" fontId="10" fillId="19" borderId="2" xfId="0" applyFont="1" applyFill="1" applyBorder="1" applyAlignment="1">
      <alignment horizontal="center"/>
    </xf>
    <xf numFmtId="0" fontId="10" fillId="19" borderId="3" xfId="0" applyFont="1" applyFill="1" applyBorder="1" applyAlignment="1">
      <alignment horizontal="center"/>
    </xf>
    <xf numFmtId="0" fontId="10" fillId="11" borderId="2" xfId="0" applyFont="1" applyFill="1" applyBorder="1" applyAlignment="1">
      <alignment horizontal="center"/>
    </xf>
    <xf numFmtId="0" fontId="10" fillId="11" borderId="3" xfId="0" applyFont="1" applyFill="1" applyBorder="1" applyAlignment="1">
      <alignment horizontal="center"/>
    </xf>
    <xf numFmtId="0" fontId="5" fillId="11" borderId="2" xfId="0" applyFont="1" applyFill="1" applyBorder="1" applyAlignment="1">
      <alignment horizontal="center" vertical="top"/>
    </xf>
    <xf numFmtId="0" fontId="5" fillId="11" borderId="8" xfId="0" applyFont="1" applyFill="1" applyBorder="1" applyAlignment="1">
      <alignment horizontal="center" vertical="top"/>
    </xf>
    <xf numFmtId="0" fontId="5" fillId="11" borderId="3" xfId="0" applyFont="1" applyFill="1" applyBorder="1" applyAlignment="1">
      <alignment horizontal="center" vertical="top"/>
    </xf>
    <xf numFmtId="0" fontId="10" fillId="11" borderId="2" xfId="0" applyFont="1" applyFill="1" applyBorder="1" applyAlignment="1">
      <alignment horizontal="center" vertical="top"/>
    </xf>
    <xf numFmtId="0" fontId="10" fillId="11" borderId="8" xfId="0" applyFont="1" applyFill="1" applyBorder="1" applyAlignment="1">
      <alignment horizontal="center" vertical="top"/>
    </xf>
    <xf numFmtId="0" fontId="10" fillId="11" borderId="3" xfId="0" applyFont="1" applyFill="1" applyBorder="1" applyAlignment="1">
      <alignment horizontal="center" vertical="top"/>
    </xf>
    <xf numFmtId="0" fontId="30" fillId="11" borderId="2" xfId="0" applyFont="1" applyFill="1" applyBorder="1" applyAlignment="1">
      <alignment horizontal="center" vertical="top"/>
    </xf>
    <xf numFmtId="0" fontId="30" fillId="11" borderId="8" xfId="0" applyFont="1" applyFill="1" applyBorder="1" applyAlignment="1">
      <alignment horizontal="center" vertical="top"/>
    </xf>
    <xf numFmtId="0" fontId="30" fillId="11" borderId="3" xfId="0" applyFont="1" applyFill="1" applyBorder="1" applyAlignment="1">
      <alignment horizontal="center" vertical="top"/>
    </xf>
    <xf numFmtId="3" fontId="10" fillId="11" borderId="2" xfId="0" applyNumberFormat="1" applyFont="1" applyFill="1" applyBorder="1" applyAlignment="1">
      <alignment horizontal="center" vertical="top"/>
    </xf>
    <xf numFmtId="3" fontId="10" fillId="11" borderId="8" xfId="0" applyNumberFormat="1" applyFont="1" applyFill="1" applyBorder="1" applyAlignment="1">
      <alignment horizontal="center" vertical="top"/>
    </xf>
    <xf numFmtId="3" fontId="10" fillId="11" borderId="3" xfId="0" applyNumberFormat="1" applyFont="1" applyFill="1" applyBorder="1" applyAlignment="1">
      <alignment horizontal="center" vertical="top"/>
    </xf>
    <xf numFmtId="3" fontId="10" fillId="11" borderId="2" xfId="0" applyNumberFormat="1" applyFont="1" applyFill="1" applyBorder="1" applyAlignment="1">
      <alignment horizontal="center"/>
    </xf>
    <xf numFmtId="9" fontId="10" fillId="11" borderId="2" xfId="0" applyNumberFormat="1" applyFont="1" applyFill="1" applyBorder="1" applyAlignment="1">
      <alignment horizontal="center"/>
    </xf>
    <xf numFmtId="3" fontId="10" fillId="11" borderId="2" xfId="0" applyNumberFormat="1" applyFont="1" applyFill="1" applyBorder="1" applyAlignment="1">
      <alignment horizontal="center" vertical="center"/>
    </xf>
    <xf numFmtId="3" fontId="10" fillId="11" borderId="8" xfId="0" applyNumberFormat="1" applyFont="1" applyFill="1" applyBorder="1" applyAlignment="1">
      <alignment horizontal="center" vertical="center"/>
    </xf>
    <xf numFmtId="3" fontId="10" fillId="11" borderId="3" xfId="0" applyNumberFormat="1" applyFont="1" applyFill="1" applyBorder="1" applyAlignment="1">
      <alignment horizontal="center" vertical="center"/>
    </xf>
    <xf numFmtId="9" fontId="10" fillId="19" borderId="2" xfId="0" applyNumberFormat="1" applyFont="1" applyFill="1" applyBorder="1" applyAlignment="1">
      <alignment horizontal="right"/>
    </xf>
    <xf numFmtId="3" fontId="10" fillId="19" borderId="2" xfId="0" applyNumberFormat="1" applyFont="1" applyFill="1" applyBorder="1" applyAlignment="1">
      <alignment horizontal="right"/>
    </xf>
    <xf numFmtId="3" fontId="10" fillId="19" borderId="2" xfId="0" applyNumberFormat="1" applyFont="1" applyFill="1" applyBorder="1" applyAlignment="1">
      <alignment horizontal="center"/>
    </xf>
    <xf numFmtId="9" fontId="10" fillId="19" borderId="2" xfId="0" applyNumberFormat="1" applyFont="1" applyFill="1" applyBorder="1" applyAlignment="1">
      <alignment horizontal="center"/>
    </xf>
    <xf numFmtId="0" fontId="5" fillId="11" borderId="2" xfId="0" applyFont="1" applyFill="1" applyBorder="1" applyAlignment="1">
      <alignment horizontal="center" vertical="top" wrapText="1"/>
    </xf>
    <xf numFmtId="0" fontId="5" fillId="11" borderId="8" xfId="0" applyFont="1" applyFill="1" applyBorder="1" applyAlignment="1">
      <alignment horizontal="center" vertical="top" wrapText="1"/>
    </xf>
    <xf numFmtId="0" fontId="5" fillId="11" borderId="3" xfId="0" applyFont="1" applyFill="1" applyBorder="1" applyAlignment="1">
      <alignment horizontal="center" vertical="top" wrapText="1"/>
    </xf>
    <xf numFmtId="0" fontId="5" fillId="11" borderId="2"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30" fillId="11" borderId="2" xfId="0" applyFont="1" applyFill="1" applyBorder="1" applyAlignment="1">
      <alignment horizontal="center" vertical="top" wrapText="1"/>
    </xf>
    <xf numFmtId="0" fontId="30" fillId="11" borderId="8" xfId="0" applyFont="1" applyFill="1" applyBorder="1" applyAlignment="1">
      <alignment horizontal="center" vertical="top" wrapText="1"/>
    </xf>
    <xf numFmtId="0" fontId="30" fillId="11" borderId="3" xfId="0" applyFont="1" applyFill="1" applyBorder="1" applyAlignment="1">
      <alignment horizontal="center" vertical="top" wrapText="1"/>
    </xf>
    <xf numFmtId="3" fontId="30" fillId="11" borderId="2" xfId="0" applyNumberFormat="1" applyFont="1" applyFill="1" applyBorder="1" applyAlignment="1">
      <alignment horizontal="center" vertical="top"/>
    </xf>
    <xf numFmtId="3" fontId="30" fillId="11" borderId="8" xfId="0" applyNumberFormat="1" applyFont="1" applyFill="1" applyBorder="1" applyAlignment="1">
      <alignment horizontal="center" vertical="top"/>
    </xf>
    <xf numFmtId="3" fontId="30" fillId="11" borderId="3" xfId="0" applyNumberFormat="1" applyFont="1" applyFill="1" applyBorder="1" applyAlignment="1">
      <alignment horizontal="center" vertical="top"/>
    </xf>
    <xf numFmtId="3" fontId="30" fillId="19" borderId="2" xfId="0" applyNumberFormat="1" applyFont="1" applyFill="1" applyBorder="1" applyAlignment="1">
      <alignment horizontal="center" vertical="top"/>
    </xf>
    <xf numFmtId="3" fontId="30" fillId="19" borderId="3" xfId="0" applyNumberFormat="1" applyFont="1" applyFill="1" applyBorder="1" applyAlignment="1">
      <alignment horizontal="center" vertical="top"/>
    </xf>
    <xf numFmtId="0" fontId="30" fillId="11" borderId="2" xfId="0" applyFont="1" applyFill="1" applyBorder="1" applyAlignment="1">
      <alignment horizontal="center"/>
    </xf>
    <xf numFmtId="0" fontId="30" fillId="11" borderId="3" xfId="0" applyFont="1" applyFill="1" applyBorder="1" applyAlignment="1">
      <alignment horizontal="center"/>
    </xf>
    <xf numFmtId="0" fontId="30" fillId="11" borderId="2" xfId="0" applyFont="1" applyFill="1" applyBorder="1" applyAlignment="1">
      <alignment horizontal="right"/>
    </xf>
    <xf numFmtId="0" fontId="30" fillId="11" borderId="3" xfId="0" applyFont="1" applyFill="1" applyBorder="1" applyAlignment="1">
      <alignment horizontal="right"/>
    </xf>
    <xf numFmtId="3" fontId="30" fillId="11" borderId="2" xfId="0" applyNumberFormat="1" applyFont="1" applyFill="1" applyBorder="1" applyAlignment="1">
      <alignment horizontal="center"/>
    </xf>
    <xf numFmtId="0" fontId="30" fillId="19" borderId="2" xfId="0" applyFont="1" applyFill="1" applyBorder="1" applyAlignment="1">
      <alignment horizontal="center" vertical="center" wrapText="1"/>
    </xf>
    <xf numFmtId="0" fontId="30" fillId="19" borderId="3" xfId="0" applyFont="1" applyFill="1" applyBorder="1" applyAlignment="1">
      <alignment horizontal="center" vertical="center" wrapText="1"/>
    </xf>
    <xf numFmtId="0" fontId="30" fillId="11" borderId="2" xfId="0" applyFont="1" applyFill="1" applyBorder="1" applyAlignment="1">
      <alignment horizontal="center" vertical="center" wrapText="1"/>
    </xf>
    <xf numFmtId="0" fontId="30" fillId="11" borderId="3" xfId="0" applyFont="1" applyFill="1" applyBorder="1" applyAlignment="1">
      <alignment horizontal="center" vertical="center" wrapText="1"/>
    </xf>
    <xf numFmtId="0" fontId="30" fillId="11" borderId="8" xfId="0" applyFont="1" applyFill="1" applyBorder="1" applyAlignment="1">
      <alignment horizontal="center" vertical="center" wrapText="1"/>
    </xf>
    <xf numFmtId="3" fontId="30" fillId="20" borderId="2" xfId="0" applyNumberFormat="1" applyFont="1" applyFill="1" applyBorder="1" applyAlignment="1">
      <alignment horizontal="center" vertical="top"/>
    </xf>
    <xf numFmtId="3" fontId="30" fillId="20" borderId="8" xfId="0" applyNumberFormat="1" applyFont="1" applyFill="1" applyBorder="1" applyAlignment="1">
      <alignment horizontal="center" vertical="top"/>
    </xf>
    <xf numFmtId="3" fontId="30" fillId="20" borderId="3" xfId="0" applyNumberFormat="1" applyFont="1" applyFill="1" applyBorder="1" applyAlignment="1">
      <alignment horizontal="center" vertical="top"/>
    </xf>
    <xf numFmtId="0" fontId="30" fillId="19" borderId="2" xfId="0" applyFont="1" applyFill="1" applyBorder="1" applyAlignment="1">
      <alignment horizontal="center" vertical="top" wrapText="1"/>
    </xf>
    <xf numFmtId="0" fontId="30" fillId="19" borderId="3" xfId="0" applyFont="1" applyFill="1" applyBorder="1" applyAlignment="1">
      <alignment horizontal="center" vertical="top" wrapText="1"/>
    </xf>
    <xf numFmtId="0" fontId="5" fillId="20" borderId="2" xfId="0" applyFont="1" applyFill="1" applyBorder="1" applyAlignment="1">
      <alignment horizontal="center" vertical="top"/>
    </xf>
    <xf numFmtId="0" fontId="5" fillId="20" borderId="8" xfId="0" applyFont="1" applyFill="1" applyBorder="1" applyAlignment="1">
      <alignment horizontal="center" vertical="top"/>
    </xf>
    <xf numFmtId="0" fontId="5" fillId="20" borderId="3" xfId="0" applyFont="1" applyFill="1" applyBorder="1" applyAlignment="1">
      <alignment horizontal="center" vertical="top"/>
    </xf>
    <xf numFmtId="0" fontId="10" fillId="20" borderId="2" xfId="0" applyFont="1" applyFill="1" applyBorder="1" applyAlignment="1">
      <alignment horizontal="center" vertical="top"/>
    </xf>
    <xf numFmtId="0" fontId="10" fillId="20" borderId="8" xfId="0" applyFont="1" applyFill="1" applyBorder="1" applyAlignment="1">
      <alignment horizontal="center" vertical="top"/>
    </xf>
    <xf numFmtId="0" fontId="10" fillId="20" borderId="3" xfId="0" applyFont="1" applyFill="1" applyBorder="1" applyAlignment="1">
      <alignment horizontal="center" vertical="top"/>
    </xf>
    <xf numFmtId="0" fontId="30" fillId="20" borderId="2" xfId="0" applyFont="1" applyFill="1" applyBorder="1" applyAlignment="1">
      <alignment horizontal="center" vertical="top" wrapText="1"/>
    </xf>
    <xf numFmtId="0" fontId="30" fillId="20" borderId="8" xfId="0" applyFont="1" applyFill="1" applyBorder="1" applyAlignment="1">
      <alignment horizontal="center" vertical="top" wrapText="1"/>
    </xf>
    <xf numFmtId="0" fontId="30" fillId="20" borderId="3" xfId="0" applyFont="1" applyFill="1" applyBorder="1" applyAlignment="1">
      <alignment horizontal="center" vertical="top" wrapText="1"/>
    </xf>
    <xf numFmtId="0" fontId="30" fillId="19" borderId="2" xfId="0" applyFont="1" applyFill="1" applyBorder="1" applyAlignment="1">
      <alignment horizontal="center" vertical="center"/>
    </xf>
    <xf numFmtId="0" fontId="30" fillId="19" borderId="8" xfId="0" applyFont="1" applyFill="1" applyBorder="1" applyAlignment="1">
      <alignment horizontal="center" vertical="center"/>
    </xf>
    <xf numFmtId="0" fontId="30" fillId="19" borderId="3" xfId="0" applyFont="1" applyFill="1" applyBorder="1" applyAlignment="1">
      <alignment horizontal="center" vertical="center"/>
    </xf>
    <xf numFmtId="0" fontId="30" fillId="19" borderId="2" xfId="0" applyFont="1" applyFill="1" applyBorder="1" applyAlignment="1">
      <alignment horizontal="center"/>
    </xf>
    <xf numFmtId="0" fontId="30" fillId="19" borderId="3" xfId="0" applyFont="1" applyFill="1" applyBorder="1" applyAlignment="1">
      <alignment horizontal="center"/>
    </xf>
    <xf numFmtId="3" fontId="30" fillId="19" borderId="2" xfId="0" applyNumberFormat="1" applyFont="1" applyFill="1" applyBorder="1" applyAlignment="1">
      <alignment horizontal="right" vertical="center"/>
    </xf>
    <xf numFmtId="0" fontId="30" fillId="19" borderId="3" xfId="0" applyFont="1" applyFill="1" applyBorder="1" applyAlignment="1">
      <alignment horizontal="right" vertical="center"/>
    </xf>
    <xf numFmtId="3" fontId="30" fillId="19" borderId="3" xfId="0" applyNumberFormat="1" applyFont="1" applyFill="1" applyBorder="1" applyAlignment="1">
      <alignment horizontal="right" vertical="center"/>
    </xf>
    <xf numFmtId="0" fontId="30" fillId="19" borderId="2" xfId="0" applyFont="1" applyFill="1" applyBorder="1" applyAlignment="1">
      <alignment horizontal="right" vertical="center"/>
    </xf>
    <xf numFmtId="0" fontId="30" fillId="19" borderId="8" xfId="0" applyFont="1" applyFill="1" applyBorder="1" applyAlignment="1">
      <alignment horizontal="right" vertical="center"/>
    </xf>
    <xf numFmtId="9" fontId="30" fillId="19" borderId="2" xfId="0" applyNumberFormat="1" applyFont="1" applyFill="1" applyBorder="1" applyAlignment="1">
      <alignment horizontal="right" vertical="center"/>
    </xf>
    <xf numFmtId="9" fontId="30" fillId="19" borderId="8" xfId="0" applyNumberFormat="1" applyFont="1" applyFill="1" applyBorder="1" applyAlignment="1">
      <alignment horizontal="right" vertical="center"/>
    </xf>
    <xf numFmtId="9" fontId="30" fillId="19" borderId="3" xfId="0" applyNumberFormat="1" applyFont="1" applyFill="1" applyBorder="1" applyAlignment="1">
      <alignment horizontal="right" vertical="center"/>
    </xf>
    <xf numFmtId="9" fontId="30" fillId="11" borderId="2" xfId="0" applyNumberFormat="1" applyFont="1" applyFill="1" applyBorder="1" applyAlignment="1">
      <alignment horizontal="center" vertical="top"/>
    </xf>
    <xf numFmtId="9" fontId="30" fillId="11" borderId="3" xfId="0" applyNumberFormat="1" applyFont="1" applyFill="1" applyBorder="1" applyAlignment="1">
      <alignment horizontal="center" vertical="top"/>
    </xf>
    <xf numFmtId="3" fontId="30" fillId="19" borderId="8" xfId="0" applyNumberFormat="1" applyFont="1" applyFill="1" applyBorder="1" applyAlignment="1">
      <alignment horizontal="center" vertical="top"/>
    </xf>
    <xf numFmtId="0" fontId="30" fillId="11" borderId="2" xfId="0" applyFont="1" applyFill="1" applyBorder="1" applyAlignment="1">
      <alignment horizontal="left" vertical="top"/>
    </xf>
    <xf numFmtId="0" fontId="30" fillId="11" borderId="8" xfId="0" applyFont="1" applyFill="1" applyBorder="1" applyAlignment="1">
      <alignment horizontal="left" vertical="top"/>
    </xf>
    <xf numFmtId="0" fontId="30" fillId="11" borderId="3" xfId="0" applyFont="1" applyFill="1" applyBorder="1" applyAlignment="1">
      <alignment horizontal="left" vertical="top"/>
    </xf>
    <xf numFmtId="3" fontId="30" fillId="11" borderId="2" xfId="0" applyNumberFormat="1" applyFont="1" applyFill="1" applyBorder="1" applyAlignment="1">
      <alignment horizontal="left" vertical="top"/>
    </xf>
    <xf numFmtId="3" fontId="30" fillId="11" borderId="8" xfId="0" applyNumberFormat="1" applyFont="1" applyFill="1" applyBorder="1" applyAlignment="1">
      <alignment horizontal="left" vertical="top"/>
    </xf>
    <xf numFmtId="3" fontId="30" fillId="11" borderId="3" xfId="0" applyNumberFormat="1" applyFont="1" applyFill="1" applyBorder="1" applyAlignment="1">
      <alignment horizontal="left" vertical="top"/>
    </xf>
    <xf numFmtId="3" fontId="30" fillId="19" borderId="2" xfId="0" applyNumberFormat="1" applyFont="1" applyFill="1" applyBorder="1" applyAlignment="1">
      <alignment horizontal="right" vertical="top"/>
    </xf>
    <xf numFmtId="3" fontId="30" fillId="19" borderId="8" xfId="0" applyNumberFormat="1" applyFont="1" applyFill="1" applyBorder="1" applyAlignment="1">
      <alignment horizontal="right" vertical="top"/>
    </xf>
    <xf numFmtId="3" fontId="30" fillId="19" borderId="3" xfId="0" applyNumberFormat="1" applyFont="1" applyFill="1" applyBorder="1" applyAlignment="1">
      <alignment horizontal="right" vertical="top"/>
    </xf>
    <xf numFmtId="3" fontId="30" fillId="11" borderId="2" xfId="0" applyNumberFormat="1" applyFont="1" applyFill="1" applyBorder="1" applyAlignment="1">
      <alignment horizontal="right" vertical="top"/>
    </xf>
    <xf numFmtId="3" fontId="30" fillId="11" borderId="8" xfId="0" applyNumberFormat="1" applyFont="1" applyFill="1" applyBorder="1" applyAlignment="1">
      <alignment horizontal="right" vertical="top"/>
    </xf>
    <xf numFmtId="3" fontId="30" fillId="11" borderId="3" xfId="0" applyNumberFormat="1" applyFont="1" applyFill="1" applyBorder="1" applyAlignment="1">
      <alignment horizontal="right" vertical="top"/>
    </xf>
    <xf numFmtId="0" fontId="31" fillId="7" borderId="1" xfId="0" applyFont="1" applyFill="1" applyBorder="1" applyAlignment="1">
      <alignment horizontal="center" vertical="center" wrapText="1"/>
    </xf>
    <xf numFmtId="0" fontId="31" fillId="25" borderId="1" xfId="0" applyFont="1" applyFill="1" applyBorder="1" applyAlignment="1">
      <alignment horizontal="center" vertical="center"/>
    </xf>
    <xf numFmtId="0" fontId="31" fillId="25" borderId="1" xfId="0" applyFont="1" applyFill="1" applyBorder="1" applyAlignment="1">
      <alignment horizontal="center" vertical="center" wrapText="1"/>
    </xf>
    <xf numFmtId="0" fontId="31" fillId="25" borderId="1" xfId="0" applyFont="1" applyFill="1" applyBorder="1" applyAlignment="1">
      <alignment horizontal="center" vertical="top"/>
    </xf>
    <xf numFmtId="0" fontId="31" fillId="7" borderId="1" xfId="0" applyFont="1" applyFill="1" applyBorder="1" applyAlignment="1">
      <alignment horizontal="center" vertical="center"/>
    </xf>
    <xf numFmtId="0" fontId="37" fillId="0" borderId="15" xfId="0" applyFont="1" applyBorder="1" applyAlignment="1">
      <alignment horizontal="center"/>
    </xf>
    <xf numFmtId="0" fontId="37" fillId="0" borderId="0" xfId="0" applyFont="1" applyBorder="1" applyAlignment="1">
      <alignment horizontal="center"/>
    </xf>
    <xf numFmtId="0" fontId="31" fillId="23" borderId="1" xfId="0" applyFont="1" applyFill="1" applyBorder="1" applyAlignment="1">
      <alignment horizontal="center" vertical="center"/>
    </xf>
    <xf numFmtId="0" fontId="31" fillId="24" borderId="1" xfId="0" applyFont="1" applyFill="1" applyBorder="1" applyAlignment="1">
      <alignment horizontal="center" vertical="center"/>
    </xf>
    <xf numFmtId="0" fontId="30" fillId="19" borderId="8" xfId="0" applyFont="1" applyFill="1" applyBorder="1" applyAlignment="1">
      <alignment horizontal="center" vertical="center" wrapText="1"/>
    </xf>
    <xf numFmtId="9" fontId="10" fillId="19" borderId="2" xfId="0" applyNumberFormat="1" applyFont="1" applyFill="1" applyBorder="1" applyAlignment="1">
      <alignment horizontal="center" vertical="center"/>
    </xf>
    <xf numFmtId="3" fontId="10" fillId="11" borderId="3" xfId="0" applyNumberFormat="1" applyFont="1" applyFill="1" applyBorder="1" applyAlignment="1">
      <alignment horizontal="center"/>
    </xf>
    <xf numFmtId="0" fontId="5" fillId="19" borderId="2" xfId="0" applyFont="1" applyFill="1" applyBorder="1" applyAlignment="1">
      <alignment horizontal="center" vertical="top" wrapText="1"/>
    </xf>
    <xf numFmtId="0" fontId="5" fillId="19" borderId="8" xfId="0" applyFont="1" applyFill="1" applyBorder="1" applyAlignment="1">
      <alignment horizontal="center" vertical="top" wrapText="1"/>
    </xf>
    <xf numFmtId="0" fontId="5" fillId="19" borderId="3" xfId="0" applyFont="1" applyFill="1" applyBorder="1" applyAlignment="1">
      <alignment horizontal="center" vertical="top" wrapText="1"/>
    </xf>
    <xf numFmtId="0" fontId="10" fillId="11" borderId="2" xfId="0" applyFont="1" applyFill="1" applyBorder="1" applyAlignment="1">
      <alignment horizontal="center" vertical="top" wrapText="1"/>
    </xf>
    <xf numFmtId="0" fontId="10" fillId="11" borderId="3" xfId="0" applyFont="1" applyFill="1" applyBorder="1" applyAlignment="1">
      <alignment horizontal="center" vertical="top" wrapText="1"/>
    </xf>
    <xf numFmtId="9" fontId="10" fillId="11" borderId="2" xfId="0" applyNumberFormat="1" applyFont="1" applyFill="1" applyBorder="1" applyAlignment="1">
      <alignment horizontal="center" vertical="center"/>
    </xf>
    <xf numFmtId="0" fontId="5" fillId="11" borderId="1" xfId="0" applyFont="1" applyFill="1" applyBorder="1" applyAlignment="1">
      <alignment horizontal="center" vertical="center" wrapText="1"/>
    </xf>
    <xf numFmtId="0" fontId="10" fillId="11" borderId="1" xfId="0" applyFont="1" applyFill="1" applyBorder="1" applyAlignment="1">
      <alignment horizontal="center" vertical="top"/>
    </xf>
    <xf numFmtId="3" fontId="10" fillId="11" borderId="1" xfId="0" applyNumberFormat="1" applyFont="1" applyFill="1" applyBorder="1" applyAlignment="1">
      <alignment horizontal="center" vertical="top"/>
    </xf>
    <xf numFmtId="0" fontId="5" fillId="11" borderId="8" xfId="0" applyFont="1" applyFill="1" applyBorder="1" applyAlignment="1">
      <alignment horizontal="center" vertical="center" wrapText="1"/>
    </xf>
    <xf numFmtId="9" fontId="30" fillId="11" borderId="2" xfId="0" applyNumberFormat="1" applyFont="1" applyFill="1" applyBorder="1" applyAlignment="1">
      <alignment horizontal="center"/>
    </xf>
    <xf numFmtId="0" fontId="5" fillId="11" borderId="2" xfId="0" applyFont="1" applyFill="1" applyBorder="1" applyAlignment="1">
      <alignment horizontal="center"/>
    </xf>
    <xf numFmtId="0" fontId="5" fillId="11" borderId="8" xfId="0" applyFont="1" applyFill="1" applyBorder="1" applyAlignment="1">
      <alignment horizontal="center"/>
    </xf>
    <xf numFmtId="0" fontId="5" fillId="11" borderId="3" xfId="0" applyFont="1" applyFill="1" applyBorder="1" applyAlignment="1">
      <alignment horizontal="center"/>
    </xf>
    <xf numFmtId="0" fontId="30" fillId="11" borderId="1" xfId="0" applyFont="1" applyFill="1" applyBorder="1" applyAlignment="1">
      <alignment horizontal="center" vertical="center"/>
    </xf>
    <xf numFmtId="9" fontId="30" fillId="11" borderId="2" xfId="0" applyNumberFormat="1" applyFont="1" applyFill="1" applyBorder="1" applyAlignment="1">
      <alignment horizontal="center" vertical="center"/>
    </xf>
    <xf numFmtId="0" fontId="30" fillId="11" borderId="1" xfId="0" applyFont="1" applyFill="1" applyBorder="1" applyAlignment="1">
      <alignment horizontal="center" vertical="top"/>
    </xf>
    <xf numFmtId="0" fontId="30" fillId="20" borderId="2" xfId="0" applyFont="1" applyFill="1" applyBorder="1" applyAlignment="1">
      <alignment horizontal="center" vertical="top"/>
    </xf>
    <xf numFmtId="0" fontId="30" fillId="20" borderId="8" xfId="0" applyFont="1" applyFill="1" applyBorder="1" applyAlignment="1">
      <alignment horizontal="center" vertical="top"/>
    </xf>
    <xf numFmtId="0" fontId="30" fillId="20" borderId="3" xfId="0" applyFont="1" applyFill="1" applyBorder="1" applyAlignment="1">
      <alignment horizontal="center" vertical="top"/>
    </xf>
    <xf numFmtId="0" fontId="30" fillId="19" borderId="8" xfId="0" applyFont="1" applyFill="1" applyBorder="1" applyAlignment="1">
      <alignment horizontal="center" vertical="top" wrapText="1"/>
    </xf>
    <xf numFmtId="0" fontId="31" fillId="11" borderId="2" xfId="0" applyFont="1" applyFill="1" applyBorder="1" applyAlignment="1">
      <alignment horizontal="center" vertical="center" wrapText="1"/>
    </xf>
    <xf numFmtId="0" fontId="31" fillId="11" borderId="8" xfId="0" applyFont="1" applyFill="1" applyBorder="1" applyAlignment="1">
      <alignment horizontal="center" vertical="center" wrapText="1"/>
    </xf>
    <xf numFmtId="0" fontId="31" fillId="11" borderId="3" xfId="0" applyFont="1" applyFill="1" applyBorder="1" applyAlignment="1">
      <alignment horizontal="center" vertical="center" wrapText="1"/>
    </xf>
    <xf numFmtId="3" fontId="31" fillId="11" borderId="2" xfId="0" applyNumberFormat="1" applyFont="1" applyFill="1" applyBorder="1" applyAlignment="1">
      <alignment horizontal="center" vertical="center" wrapText="1"/>
    </xf>
    <xf numFmtId="3" fontId="31" fillId="11" borderId="8" xfId="0" applyNumberFormat="1" applyFont="1" applyFill="1" applyBorder="1" applyAlignment="1">
      <alignment horizontal="center" vertical="center" wrapText="1"/>
    </xf>
    <xf numFmtId="3" fontId="31" fillId="11" borderId="3" xfId="0" applyNumberFormat="1" applyFont="1" applyFill="1" applyBorder="1" applyAlignment="1">
      <alignment horizontal="center" vertical="center" wrapText="1"/>
    </xf>
    <xf numFmtId="3" fontId="30" fillId="11" borderId="3" xfId="0" applyNumberFormat="1" applyFont="1" applyFill="1" applyBorder="1" applyAlignment="1">
      <alignment horizontal="center"/>
    </xf>
    <xf numFmtId="4" fontId="30" fillId="19" borderId="2" xfId="0" applyNumberFormat="1" applyFont="1" applyFill="1" applyBorder="1" applyAlignment="1">
      <alignment horizontal="center" vertical="top"/>
    </xf>
    <xf numFmtId="4" fontId="30" fillId="19" borderId="8" xfId="0" applyNumberFormat="1" applyFont="1" applyFill="1" applyBorder="1" applyAlignment="1">
      <alignment horizontal="center" vertical="top"/>
    </xf>
    <xf numFmtId="4" fontId="30" fillId="19" borderId="3" xfId="0" applyNumberFormat="1" applyFont="1" applyFill="1" applyBorder="1" applyAlignment="1">
      <alignment horizontal="center" vertical="top"/>
    </xf>
    <xf numFmtId="43" fontId="30" fillId="19" borderId="2" xfId="2" applyFont="1" applyFill="1" applyBorder="1" applyAlignment="1">
      <alignment horizontal="center" vertical="top"/>
    </xf>
    <xf numFmtId="43" fontId="30" fillId="19" borderId="8" xfId="2" applyFont="1" applyFill="1" applyBorder="1" applyAlignment="1">
      <alignment horizontal="center" vertical="top"/>
    </xf>
    <xf numFmtId="43" fontId="30" fillId="19" borderId="3" xfId="2" applyFont="1" applyFill="1" applyBorder="1" applyAlignment="1">
      <alignment horizontal="center" vertical="top"/>
    </xf>
    <xf numFmtId="0" fontId="43" fillId="0" borderId="0" xfId="0" applyFont="1" applyAlignment="1">
      <alignment horizontal="left"/>
    </xf>
    <xf numFmtId="0" fontId="41" fillId="27" borderId="1" xfId="0" applyFont="1" applyFill="1" applyBorder="1" applyAlignment="1">
      <alignment horizontal="center" vertical="center" wrapText="1"/>
    </xf>
    <xf numFmtId="0" fontId="43" fillId="0" borderId="0" xfId="0" applyFont="1" applyBorder="1" applyAlignment="1">
      <alignment horizontal="left"/>
    </xf>
    <xf numFmtId="0" fontId="41" fillId="24" borderId="1" xfId="0" applyFont="1" applyFill="1" applyBorder="1" applyAlignment="1">
      <alignment horizontal="center" vertical="center" wrapText="1"/>
    </xf>
    <xf numFmtId="0" fontId="41" fillId="24" borderId="1" xfId="0" applyFont="1" applyFill="1" applyBorder="1" applyAlignment="1">
      <alignment horizontal="center" vertical="top"/>
    </xf>
    <xf numFmtId="0" fontId="41" fillId="27" borderId="1" xfId="0" applyFont="1" applyFill="1" applyBorder="1" applyAlignment="1">
      <alignment horizontal="center" vertical="center"/>
    </xf>
    <xf numFmtId="0" fontId="17" fillId="0" borderId="15" xfId="0" applyFont="1" applyBorder="1" applyAlignment="1">
      <alignment horizontal="center"/>
    </xf>
    <xf numFmtId="0" fontId="17" fillId="0" borderId="0" xfId="0" applyFont="1" applyBorder="1" applyAlignment="1">
      <alignment horizontal="center"/>
    </xf>
    <xf numFmtId="0" fontId="40" fillId="0" borderId="0" xfId="0" applyFont="1" applyBorder="1" applyAlignment="1">
      <alignment horizontal="center"/>
    </xf>
    <xf numFmtId="0" fontId="17" fillId="0" borderId="15" xfId="0" applyFont="1" applyBorder="1" applyAlignment="1">
      <alignment horizontal="left"/>
    </xf>
    <xf numFmtId="0" fontId="17" fillId="0" borderId="0" xfId="0" applyFont="1" applyBorder="1" applyAlignment="1">
      <alignment horizontal="left"/>
    </xf>
    <xf numFmtId="0" fontId="41" fillId="24" borderId="1" xfId="0" applyFont="1" applyFill="1" applyBorder="1" applyAlignment="1">
      <alignment horizontal="center" vertical="center"/>
    </xf>
    <xf numFmtId="0" fontId="41" fillId="25" borderId="1" xfId="0" applyFont="1" applyFill="1" applyBorder="1" applyAlignment="1">
      <alignment horizontal="center" vertical="center" wrapText="1"/>
    </xf>
    <xf numFmtId="0" fontId="41" fillId="25" borderId="4" xfId="0" applyFont="1" applyFill="1" applyBorder="1" applyAlignment="1">
      <alignment horizontal="center" vertical="center" wrapText="1"/>
    </xf>
    <xf numFmtId="43" fontId="42" fillId="25" borderId="1" xfId="2" applyFont="1" applyFill="1" applyBorder="1" applyAlignment="1">
      <alignment horizontal="center" vertical="center" wrapText="1"/>
    </xf>
    <xf numFmtId="4" fontId="30" fillId="18" borderId="2" xfId="0" applyNumberFormat="1" applyFont="1" applyFill="1" applyBorder="1" applyAlignment="1">
      <alignment horizontal="center" vertical="center"/>
    </xf>
    <xf numFmtId="4" fontId="30" fillId="18" borderId="8" xfId="0" applyNumberFormat="1" applyFont="1" applyFill="1" applyBorder="1" applyAlignment="1">
      <alignment horizontal="center" vertical="center"/>
    </xf>
    <xf numFmtId="4" fontId="30" fillId="18" borderId="3" xfId="0" applyNumberFormat="1" applyFont="1" applyFill="1" applyBorder="1" applyAlignment="1">
      <alignment horizontal="center" vertical="center"/>
    </xf>
    <xf numFmtId="4" fontId="30" fillId="18" borderId="2" xfId="0" applyNumberFormat="1" applyFont="1" applyFill="1" applyBorder="1" applyAlignment="1">
      <alignment horizontal="center"/>
    </xf>
    <xf numFmtId="4" fontId="30" fillId="18" borderId="8" xfId="0" applyNumberFormat="1" applyFont="1" applyFill="1" applyBorder="1" applyAlignment="1">
      <alignment horizontal="center"/>
    </xf>
    <xf numFmtId="0" fontId="30" fillId="18" borderId="2" xfId="0" applyFont="1" applyFill="1" applyBorder="1" applyAlignment="1">
      <alignment horizontal="center" vertical="center"/>
    </xf>
    <xf numFmtId="0" fontId="30" fillId="18" borderId="8" xfId="0" applyFont="1" applyFill="1" applyBorder="1" applyAlignment="1">
      <alignment horizontal="center" vertical="center"/>
    </xf>
    <xf numFmtId="0" fontId="30" fillId="18" borderId="3" xfId="0" applyFont="1" applyFill="1" applyBorder="1" applyAlignment="1">
      <alignment horizontal="center" vertical="center"/>
    </xf>
    <xf numFmtId="0" fontId="30" fillId="18" borderId="2" xfId="0" applyFont="1" applyFill="1" applyBorder="1" applyAlignment="1">
      <alignment vertical="center"/>
    </xf>
    <xf numFmtId="0" fontId="30" fillId="18" borderId="8" xfId="0" applyFont="1" applyFill="1" applyBorder="1" applyAlignment="1">
      <alignment vertical="center"/>
    </xf>
    <xf numFmtId="0" fontId="30" fillId="18" borderId="3" xfId="0" applyFont="1" applyFill="1" applyBorder="1" applyAlignment="1">
      <alignment vertical="center"/>
    </xf>
    <xf numFmtId="4" fontId="30" fillId="18" borderId="3" xfId="0" applyNumberFormat="1" applyFont="1" applyFill="1" applyBorder="1" applyAlignment="1">
      <alignment horizontal="center"/>
    </xf>
    <xf numFmtId="9" fontId="10" fillId="19" borderId="8" xfId="0" applyNumberFormat="1" applyFont="1" applyFill="1" applyBorder="1" applyAlignment="1">
      <alignment horizontal="center" vertical="center"/>
    </xf>
    <xf numFmtId="9" fontId="10" fillId="19" borderId="3" xfId="0" applyNumberFormat="1" applyFont="1" applyFill="1" applyBorder="1" applyAlignment="1">
      <alignment horizontal="center" vertical="center"/>
    </xf>
    <xf numFmtId="3" fontId="10" fillId="19" borderId="3" xfId="0" applyNumberFormat="1" applyFont="1" applyFill="1" applyBorder="1" applyAlignment="1">
      <alignment horizontal="center"/>
    </xf>
    <xf numFmtId="9" fontId="10" fillId="11" borderId="3" xfId="0" applyNumberFormat="1" applyFont="1" applyFill="1" applyBorder="1" applyAlignment="1">
      <alignment horizontal="center"/>
    </xf>
    <xf numFmtId="9" fontId="10" fillId="19" borderId="3" xfId="0" applyNumberFormat="1" applyFont="1" applyFill="1" applyBorder="1" applyAlignment="1">
      <alignment horizontal="right"/>
    </xf>
    <xf numFmtId="3" fontId="10" fillId="19" borderId="3" xfId="0" applyNumberFormat="1" applyFont="1" applyFill="1" applyBorder="1" applyAlignment="1">
      <alignment horizontal="right"/>
    </xf>
    <xf numFmtId="9" fontId="10" fillId="19" borderId="3" xfId="0" applyNumberFormat="1" applyFont="1" applyFill="1" applyBorder="1" applyAlignment="1">
      <alignment horizontal="center"/>
    </xf>
    <xf numFmtId="9" fontId="10" fillId="11" borderId="8" xfId="0" applyNumberFormat="1" applyFont="1" applyFill="1" applyBorder="1" applyAlignment="1">
      <alignment horizontal="center" vertical="center"/>
    </xf>
    <xf numFmtId="9" fontId="10" fillId="11" borderId="3" xfId="0" applyNumberFormat="1" applyFont="1" applyFill="1" applyBorder="1" applyAlignment="1">
      <alignment horizontal="center" vertical="center"/>
    </xf>
    <xf numFmtId="9" fontId="30" fillId="11" borderId="3" xfId="0" applyNumberFormat="1" applyFont="1" applyFill="1" applyBorder="1" applyAlignment="1">
      <alignment horizontal="center"/>
    </xf>
    <xf numFmtId="9" fontId="30" fillId="11" borderId="8" xfId="0" applyNumberFormat="1" applyFont="1" applyFill="1" applyBorder="1" applyAlignment="1">
      <alignment horizontal="center" vertical="center"/>
    </xf>
    <xf numFmtId="9" fontId="30" fillId="11" borderId="3" xfId="0" applyNumberFormat="1" applyFont="1" applyFill="1" applyBorder="1" applyAlignment="1">
      <alignment horizontal="center" vertical="center"/>
    </xf>
    <xf numFmtId="0" fontId="30" fillId="11" borderId="22" xfId="0" applyFont="1" applyFill="1" applyBorder="1" applyAlignment="1">
      <alignment horizontal="center" wrapText="1"/>
    </xf>
    <xf numFmtId="0" fontId="30" fillId="11" borderId="8" xfId="0" applyFont="1" applyFill="1" applyBorder="1" applyAlignment="1">
      <alignment horizontal="center" wrapText="1"/>
    </xf>
    <xf numFmtId="0" fontId="30" fillId="11" borderId="23" xfId="0" applyFont="1" applyFill="1" applyBorder="1" applyAlignment="1">
      <alignment horizontal="center" wrapText="1"/>
    </xf>
    <xf numFmtId="0" fontId="30" fillId="11" borderId="22" xfId="0" applyFont="1" applyFill="1" applyBorder="1" applyAlignment="1">
      <alignment horizontal="center"/>
    </xf>
    <xf numFmtId="0" fontId="30" fillId="11" borderId="8" xfId="0" applyFont="1" applyFill="1" applyBorder="1" applyAlignment="1">
      <alignment horizontal="center"/>
    </xf>
    <xf numFmtId="0" fontId="30" fillId="11" borderId="23" xfId="0" applyFont="1" applyFill="1" applyBorder="1" applyAlignment="1">
      <alignment horizontal="center"/>
    </xf>
    <xf numFmtId="0" fontId="38" fillId="25" borderId="2" xfId="0" applyFont="1" applyFill="1" applyBorder="1" applyAlignment="1">
      <alignment horizontal="center" vertical="center"/>
    </xf>
    <xf numFmtId="0" fontId="38" fillId="25" borderId="3" xfId="0" applyFont="1" applyFill="1" applyBorder="1" applyAlignment="1">
      <alignment horizontal="center" vertical="center"/>
    </xf>
    <xf numFmtId="0" fontId="38" fillId="25" borderId="2" xfId="0" applyFont="1" applyFill="1" applyBorder="1" applyAlignment="1">
      <alignment horizontal="center" vertical="center" wrapText="1"/>
    </xf>
    <xf numFmtId="0" fontId="38" fillId="25" borderId="3" xfId="0" applyFont="1" applyFill="1" applyBorder="1" applyAlignment="1">
      <alignment horizontal="center" vertical="center" wrapText="1"/>
    </xf>
    <xf numFmtId="0" fontId="38" fillId="25" borderId="4" xfId="0" applyFont="1" applyFill="1" applyBorder="1" applyAlignment="1">
      <alignment horizontal="center" vertical="top"/>
    </xf>
    <xf numFmtId="0" fontId="38" fillId="25" borderId="6" xfId="0" applyFont="1" applyFill="1" applyBorder="1" applyAlignment="1">
      <alignment horizontal="center" vertical="top"/>
    </xf>
    <xf numFmtId="0" fontId="38" fillId="25" borderId="5" xfId="0" applyFont="1" applyFill="1" applyBorder="1" applyAlignment="1">
      <alignment horizontal="center" vertical="top"/>
    </xf>
    <xf numFmtId="0" fontId="38" fillId="7" borderId="2" xfId="0" applyFont="1" applyFill="1" applyBorder="1" applyAlignment="1">
      <alignment horizontal="center" vertical="center" wrapText="1"/>
    </xf>
    <xf numFmtId="0" fontId="38" fillId="7" borderId="8" xfId="0" applyFont="1" applyFill="1" applyBorder="1" applyAlignment="1">
      <alignment horizontal="center" vertical="center" wrapText="1"/>
    </xf>
    <xf numFmtId="0" fontId="38" fillId="7" borderId="3" xfId="0" applyFont="1" applyFill="1" applyBorder="1" applyAlignment="1">
      <alignment horizontal="center" vertical="center" wrapText="1"/>
    </xf>
    <xf numFmtId="43" fontId="30" fillId="11" borderId="22" xfId="2" applyFont="1" applyFill="1" applyBorder="1" applyAlignment="1">
      <alignment horizontal="center"/>
    </xf>
    <xf numFmtId="43" fontId="30" fillId="11" borderId="8" xfId="2" applyFont="1" applyFill="1" applyBorder="1" applyAlignment="1">
      <alignment horizontal="center"/>
    </xf>
    <xf numFmtId="43" fontId="30" fillId="11" borderId="23" xfId="2" applyFont="1" applyFill="1" applyBorder="1" applyAlignment="1">
      <alignment horizontal="center"/>
    </xf>
    <xf numFmtId="0" fontId="38" fillId="7" borderId="4" xfId="0" applyFont="1" applyFill="1" applyBorder="1" applyAlignment="1">
      <alignment horizontal="center" vertical="center"/>
    </xf>
    <xf numFmtId="0" fontId="38" fillId="7" borderId="6" xfId="0" applyFont="1" applyFill="1" applyBorder="1" applyAlignment="1">
      <alignment horizontal="center" vertical="center"/>
    </xf>
    <xf numFmtId="0" fontId="38" fillId="7" borderId="5" xfId="0" applyFont="1" applyFill="1" applyBorder="1" applyAlignment="1">
      <alignment horizontal="center" vertical="center"/>
    </xf>
    <xf numFmtId="0" fontId="38" fillId="7" borderId="2" xfId="0" applyFont="1" applyFill="1" applyBorder="1" applyAlignment="1">
      <alignment horizontal="center" vertical="center"/>
    </xf>
    <xf numFmtId="0" fontId="38" fillId="7" borderId="3" xfId="0" applyFont="1" applyFill="1" applyBorder="1" applyAlignment="1">
      <alignment horizontal="center" vertical="center"/>
    </xf>
    <xf numFmtId="0" fontId="12" fillId="0" borderId="15" xfId="0" applyFont="1" applyBorder="1" applyAlignment="1">
      <alignment horizontal="center"/>
    </xf>
    <xf numFmtId="0" fontId="38" fillId="23" borderId="4" xfId="0" applyFont="1" applyFill="1" applyBorder="1" applyAlignment="1">
      <alignment horizontal="center" vertical="center"/>
    </xf>
    <xf numFmtId="0" fontId="38" fillId="23" borderId="6" xfId="0" applyFont="1" applyFill="1" applyBorder="1" applyAlignment="1">
      <alignment horizontal="center" vertical="center"/>
    </xf>
    <xf numFmtId="0" fontId="38" fillId="23" borderId="5" xfId="0" applyFont="1" applyFill="1" applyBorder="1" applyAlignment="1">
      <alignment horizontal="center" vertical="center"/>
    </xf>
    <xf numFmtId="0" fontId="38" fillId="24" borderId="4" xfId="0" applyFont="1" applyFill="1" applyBorder="1" applyAlignment="1">
      <alignment horizontal="center" vertical="center"/>
    </xf>
    <xf numFmtId="0" fontId="38" fillId="24" borderId="6" xfId="0" applyFont="1" applyFill="1" applyBorder="1" applyAlignment="1">
      <alignment horizontal="center" vertical="center"/>
    </xf>
    <xf numFmtId="0" fontId="38" fillId="24" borderId="5" xfId="0" applyFont="1" applyFill="1" applyBorder="1" applyAlignment="1">
      <alignment horizontal="center" vertical="center"/>
    </xf>
    <xf numFmtId="0" fontId="21" fillId="0" borderId="1" xfId="0" applyFont="1" applyBorder="1" applyAlignment="1">
      <alignment horizontal="center"/>
    </xf>
    <xf numFmtId="0" fontId="22" fillId="0" borderId="0" xfId="0" applyFont="1" applyAlignment="1">
      <alignment horizontal="center"/>
    </xf>
    <xf numFmtId="0" fontId="22" fillId="0" borderId="0" xfId="0" applyFont="1" applyAlignment="1">
      <alignment horizontal="left"/>
    </xf>
    <xf numFmtId="0" fontId="22" fillId="0" borderId="10" xfId="0" applyFont="1" applyBorder="1" applyAlignment="1">
      <alignment horizontal="left"/>
    </xf>
    <xf numFmtId="0" fontId="19" fillId="6" borderId="1" xfId="0" applyFont="1" applyFill="1" applyBorder="1" applyAlignment="1">
      <alignment horizontal="center" vertical="center" wrapText="1"/>
    </xf>
    <xf numFmtId="0" fontId="19" fillId="6" borderId="2" xfId="0" applyFont="1" applyFill="1" applyBorder="1" applyAlignment="1">
      <alignment horizontal="center" vertical="center" wrapText="1"/>
    </xf>
    <xf numFmtId="0" fontId="19" fillId="6" borderId="4" xfId="0" applyFont="1" applyFill="1" applyBorder="1" applyAlignment="1">
      <alignment horizontal="center" vertical="center"/>
    </xf>
    <xf numFmtId="0" fontId="19" fillId="6" borderId="5" xfId="0" applyFont="1" applyFill="1" applyBorder="1" applyAlignment="1">
      <alignment horizontal="center" vertical="center"/>
    </xf>
    <xf numFmtId="0" fontId="19" fillId="6" borderId="12" xfId="0" applyFont="1" applyFill="1" applyBorder="1" applyAlignment="1">
      <alignment horizontal="center" vertical="center" wrapText="1"/>
    </xf>
    <xf numFmtId="0" fontId="19" fillId="6" borderId="13" xfId="0" applyFont="1" applyFill="1" applyBorder="1" applyAlignment="1">
      <alignment horizontal="center" vertical="center" wrapText="1"/>
    </xf>
    <xf numFmtId="0" fontId="19" fillId="4" borderId="1" xfId="0" applyFont="1" applyFill="1" applyBorder="1" applyAlignment="1">
      <alignment horizontal="center" vertical="center"/>
    </xf>
    <xf numFmtId="0" fontId="20" fillId="5" borderId="1" xfId="0" applyFont="1" applyFill="1" applyBorder="1" applyAlignment="1">
      <alignment horizontal="center"/>
    </xf>
    <xf numFmtId="0" fontId="19" fillId="7" borderId="1" xfId="0" applyFont="1" applyFill="1" applyBorder="1" applyAlignment="1">
      <alignment horizontal="center" vertical="center"/>
    </xf>
    <xf numFmtId="0" fontId="19" fillId="7" borderId="2" xfId="0" applyFont="1" applyFill="1" applyBorder="1" applyAlignment="1">
      <alignment horizontal="center" vertical="center"/>
    </xf>
    <xf numFmtId="0" fontId="19" fillId="7" borderId="1" xfId="0" applyFont="1" applyFill="1" applyBorder="1" applyAlignment="1">
      <alignment horizontal="center" vertical="center" wrapText="1"/>
    </xf>
    <xf numFmtId="0" fontId="19" fillId="7" borderId="2" xfId="0" applyFont="1" applyFill="1" applyBorder="1" applyAlignment="1">
      <alignment horizontal="center" vertical="center" wrapText="1"/>
    </xf>
    <xf numFmtId="0" fontId="19" fillId="6" borderId="8" xfId="0" applyFont="1" applyFill="1" applyBorder="1" applyAlignment="1">
      <alignment horizontal="center" vertical="center" wrapText="1"/>
    </xf>
    <xf numFmtId="0" fontId="19" fillId="6" borderId="1" xfId="0" applyFont="1" applyFill="1" applyBorder="1" applyAlignment="1">
      <alignment horizontal="center" vertical="center"/>
    </xf>
    <xf numFmtId="0" fontId="19" fillId="6" borderId="2" xfId="0" applyFont="1" applyFill="1" applyBorder="1" applyAlignment="1">
      <alignment horizontal="center" vertical="center"/>
    </xf>
    <xf numFmtId="0" fontId="19" fillId="6" borderId="8" xfId="0" applyFont="1" applyFill="1" applyBorder="1" applyAlignment="1">
      <alignment horizontal="center" vertical="center"/>
    </xf>
    <xf numFmtId="0" fontId="10" fillId="6" borderId="2"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2"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10" fillId="4" borderId="1" xfId="0" applyFont="1" applyFill="1" applyBorder="1" applyAlignment="1">
      <alignment horizontal="center" vertical="center"/>
    </xf>
    <xf numFmtId="0" fontId="10" fillId="7" borderId="1" xfId="0" applyFont="1" applyFill="1" applyBorder="1" applyAlignment="1">
      <alignment horizontal="center" vertical="center"/>
    </xf>
    <xf numFmtId="0" fontId="10" fillId="7" borderId="1" xfId="0" applyFont="1" applyFill="1" applyBorder="1" applyAlignment="1">
      <alignment horizontal="center" vertical="center" wrapText="1"/>
    </xf>
    <xf numFmtId="0" fontId="14" fillId="5" borderId="4" xfId="0" applyFont="1" applyFill="1" applyBorder="1" applyAlignment="1">
      <alignment horizontal="center"/>
    </xf>
    <xf numFmtId="0" fontId="14" fillId="5" borderId="6" xfId="0" applyFont="1" applyFill="1" applyBorder="1" applyAlignment="1">
      <alignment horizontal="center"/>
    </xf>
    <xf numFmtId="0" fontId="14" fillId="5" borderId="5" xfId="0" applyFont="1" applyFill="1" applyBorder="1" applyAlignment="1">
      <alignment horizontal="center"/>
    </xf>
    <xf numFmtId="0" fontId="10" fillId="6" borderId="1" xfId="0" applyFont="1" applyFill="1" applyBorder="1" applyAlignment="1">
      <alignment horizontal="center" vertical="center"/>
    </xf>
    <xf numFmtId="0" fontId="10" fillId="6" borderId="12" xfId="0" applyFont="1" applyFill="1" applyBorder="1" applyAlignment="1">
      <alignment horizontal="center" vertical="center"/>
    </xf>
    <xf numFmtId="0" fontId="10" fillId="6" borderId="7" xfId="0" applyFont="1" applyFill="1" applyBorder="1" applyAlignment="1">
      <alignment horizontal="center" vertical="center"/>
    </xf>
    <xf numFmtId="0" fontId="10" fillId="6" borderId="13" xfId="0" applyFont="1" applyFill="1" applyBorder="1" applyAlignment="1">
      <alignment horizontal="center" vertical="center"/>
    </xf>
    <xf numFmtId="0" fontId="10" fillId="6" borderId="9" xfId="0" applyFont="1" applyFill="1" applyBorder="1" applyAlignment="1">
      <alignment horizontal="center" vertical="center"/>
    </xf>
    <xf numFmtId="0" fontId="10" fillId="6" borderId="10" xfId="0" applyFont="1" applyFill="1" applyBorder="1" applyAlignment="1">
      <alignment horizontal="center" vertical="center"/>
    </xf>
    <xf numFmtId="0" fontId="10" fillId="6" borderId="11" xfId="0" applyFont="1" applyFill="1" applyBorder="1" applyAlignment="1">
      <alignment horizontal="center" vertical="center"/>
    </xf>
    <xf numFmtId="0" fontId="10" fillId="6" borderId="1" xfId="0" applyFont="1" applyFill="1" applyBorder="1" applyAlignment="1">
      <alignment horizontal="center" vertical="center" wrapText="1"/>
    </xf>
    <xf numFmtId="0" fontId="1" fillId="0" borderId="14" xfId="0" applyFont="1" applyBorder="1" applyAlignment="1">
      <alignment horizontal="left"/>
    </xf>
    <xf numFmtId="0" fontId="1" fillId="0" borderId="0" xfId="0" applyFont="1" applyBorder="1" applyAlignment="1">
      <alignment horizontal="left"/>
    </xf>
    <xf numFmtId="0" fontId="1" fillId="0" borderId="15" xfId="0" applyFont="1" applyBorder="1" applyAlignment="1">
      <alignment horizontal="left"/>
    </xf>
    <xf numFmtId="0" fontId="1" fillId="0" borderId="14" xfId="0" applyFont="1" applyBorder="1" applyAlignment="1">
      <alignment horizontal="center"/>
    </xf>
    <xf numFmtId="0" fontId="1" fillId="0" borderId="0" xfId="0" applyFont="1" applyBorder="1" applyAlignment="1">
      <alignment horizontal="center"/>
    </xf>
    <xf numFmtId="0" fontId="1" fillId="0" borderId="15" xfId="0" applyFont="1" applyBorder="1" applyAlignment="1">
      <alignment horizontal="center"/>
    </xf>
    <xf numFmtId="0" fontId="1" fillId="0" borderId="9" xfId="0" applyFont="1" applyBorder="1" applyAlignment="1">
      <alignment horizontal="left"/>
    </xf>
    <xf numFmtId="0" fontId="1" fillId="0" borderId="10" xfId="0" applyFont="1" applyBorder="1" applyAlignment="1">
      <alignment horizontal="left"/>
    </xf>
    <xf numFmtId="0" fontId="1" fillId="0" borderId="11" xfId="0" applyFont="1" applyBorder="1" applyAlignment="1">
      <alignment horizontal="left"/>
    </xf>
    <xf numFmtId="0" fontId="16" fillId="0" borderId="0" xfId="0" applyFont="1" applyAlignment="1">
      <alignment horizontal="center"/>
    </xf>
    <xf numFmtId="0" fontId="17" fillId="0" borderId="0" xfId="0" applyFont="1" applyAlignment="1">
      <alignment horizontal="left" vertical="center"/>
    </xf>
    <xf numFmtId="0" fontId="16" fillId="0" borderId="0" xfId="0" applyFont="1" applyAlignment="1">
      <alignment horizontal="center" vertical="center"/>
    </xf>
    <xf numFmtId="0" fontId="10" fillId="11" borderId="2" xfId="0" applyNumberFormat="1" applyFont="1" applyFill="1" applyBorder="1" applyAlignment="1">
      <alignment horizontal="center" vertical="center"/>
    </xf>
    <xf numFmtId="0" fontId="10" fillId="11" borderId="3" xfId="0" applyNumberFormat="1" applyFont="1" applyFill="1" applyBorder="1" applyAlignment="1">
      <alignment horizontal="center" vertical="center"/>
    </xf>
    <xf numFmtId="0" fontId="10" fillId="11" borderId="8" xfId="0" applyNumberFormat="1" applyFont="1" applyFill="1" applyBorder="1" applyAlignment="1">
      <alignment horizontal="center" vertical="center"/>
    </xf>
    <xf numFmtId="0" fontId="26" fillId="11" borderId="1" xfId="0" applyFont="1" applyFill="1" applyBorder="1" applyAlignment="1">
      <alignment horizontal="center" vertical="center"/>
    </xf>
    <xf numFmtId="0" fontId="26" fillId="11" borderId="2" xfId="0" applyFont="1" applyFill="1" applyBorder="1" applyAlignment="1">
      <alignment horizontal="center" vertical="center"/>
    </xf>
    <xf numFmtId="0" fontId="26" fillId="11" borderId="3" xfId="0" applyFont="1" applyFill="1" applyBorder="1" applyAlignment="1">
      <alignment horizontal="center" vertical="center"/>
    </xf>
    <xf numFmtId="0" fontId="26" fillId="11" borderId="2" xfId="0" applyFont="1" applyFill="1" applyBorder="1" applyAlignment="1">
      <alignment horizontal="center" vertical="center" wrapText="1"/>
    </xf>
    <xf numFmtId="0" fontId="26" fillId="11" borderId="3" xfId="0" applyFont="1" applyFill="1" applyBorder="1" applyAlignment="1">
      <alignment horizontal="center" vertical="center" wrapText="1"/>
    </xf>
    <xf numFmtId="0" fontId="26" fillId="11" borderId="1" xfId="0" applyFont="1" applyFill="1" applyBorder="1" applyAlignment="1">
      <alignment horizontal="center" vertical="center" wrapText="1"/>
    </xf>
    <xf numFmtId="0" fontId="26" fillId="11" borderId="4" xfId="0" applyFont="1" applyFill="1" applyBorder="1" applyAlignment="1">
      <alignment horizontal="center" vertical="center"/>
    </xf>
    <xf numFmtId="0" fontId="26" fillId="11" borderId="6" xfId="0" applyFont="1" applyFill="1" applyBorder="1" applyAlignment="1">
      <alignment horizontal="center" vertical="center"/>
    </xf>
    <xf numFmtId="0" fontId="26" fillId="11" borderId="5" xfId="0" applyFont="1" applyFill="1" applyBorder="1" applyAlignment="1">
      <alignment horizontal="center" vertical="center"/>
    </xf>
    <xf numFmtId="0" fontId="17" fillId="11" borderId="0" xfId="0" applyFont="1" applyFill="1" applyAlignment="1">
      <alignment horizontal="center" vertical="center"/>
    </xf>
    <xf numFmtId="0" fontId="16" fillId="11" borderId="0" xfId="0" applyFont="1" applyFill="1" applyAlignment="1">
      <alignment horizontal="center"/>
    </xf>
    <xf numFmtId="0" fontId="24" fillId="11" borderId="1" xfId="0" applyFont="1" applyFill="1" applyBorder="1" applyAlignment="1">
      <alignment horizontal="center" vertical="center"/>
    </xf>
    <xf numFmtId="0" fontId="25" fillId="11" borderId="1" xfId="0" applyFont="1" applyFill="1" applyBorder="1" applyAlignment="1">
      <alignment horizontal="center"/>
    </xf>
    <xf numFmtId="0" fontId="26" fillId="11" borderId="4" xfId="0" applyFont="1" applyFill="1" applyBorder="1" applyAlignment="1">
      <alignment horizontal="center" vertical="center" wrapText="1"/>
    </xf>
    <xf numFmtId="0" fontId="26" fillId="11" borderId="6" xfId="0" applyFont="1" applyFill="1" applyBorder="1" applyAlignment="1">
      <alignment horizontal="center" vertical="center" wrapText="1"/>
    </xf>
    <xf numFmtId="0" fontId="26" fillId="11" borderId="5" xfId="0" applyFont="1" applyFill="1" applyBorder="1" applyAlignment="1">
      <alignment horizontal="center" vertical="center" wrapText="1"/>
    </xf>
    <xf numFmtId="0" fontId="17" fillId="0" borderId="0" xfId="0" applyFont="1" applyAlignment="1">
      <alignment horizontal="center" vertical="center"/>
    </xf>
    <xf numFmtId="0" fontId="24" fillId="4" borderId="1" xfId="0" applyFont="1" applyFill="1" applyBorder="1" applyAlignment="1">
      <alignment horizontal="center" vertical="center"/>
    </xf>
    <xf numFmtId="0" fontId="25" fillId="5" borderId="1" xfId="0" applyFont="1" applyFill="1" applyBorder="1" applyAlignment="1">
      <alignment horizontal="center"/>
    </xf>
    <xf numFmtId="0" fontId="26" fillId="7" borderId="1" xfId="0" applyFont="1" applyFill="1" applyBorder="1" applyAlignment="1">
      <alignment horizontal="center" vertical="center"/>
    </xf>
    <xf numFmtId="0" fontId="26" fillId="7" borderId="1" xfId="0" applyFont="1" applyFill="1" applyBorder="1" applyAlignment="1">
      <alignment horizontal="center" vertical="center" wrapText="1"/>
    </xf>
    <xf numFmtId="0" fontId="26" fillId="6" borderId="1" xfId="0" applyFont="1" applyFill="1" applyBorder="1" applyAlignment="1">
      <alignment horizontal="center" vertical="center"/>
    </xf>
    <xf numFmtId="0" fontId="26" fillId="6" borderId="1" xfId="0" applyFont="1" applyFill="1" applyBorder="1" applyAlignment="1">
      <alignment horizontal="center" vertical="center" wrapText="1"/>
    </xf>
    <xf numFmtId="0" fontId="26" fillId="6" borderId="4" xfId="0" applyFont="1" applyFill="1" applyBorder="1" applyAlignment="1">
      <alignment horizontal="center" vertical="center"/>
    </xf>
    <xf numFmtId="0" fontId="26" fillId="6" borderId="6" xfId="0" applyFont="1" applyFill="1" applyBorder="1" applyAlignment="1">
      <alignment horizontal="center" vertical="center"/>
    </xf>
    <xf numFmtId="0" fontId="26" fillId="6" borderId="5" xfId="0" applyFont="1" applyFill="1" applyBorder="1" applyAlignment="1">
      <alignment horizontal="center" vertical="center"/>
    </xf>
    <xf numFmtId="0" fontId="26" fillId="6" borderId="4" xfId="0" applyFont="1" applyFill="1" applyBorder="1" applyAlignment="1">
      <alignment horizontal="center" vertical="center" wrapText="1"/>
    </xf>
    <xf numFmtId="0" fontId="26" fillId="6" borderId="6" xfId="0" applyFont="1" applyFill="1" applyBorder="1" applyAlignment="1">
      <alignment horizontal="center" vertical="center" wrapText="1"/>
    </xf>
    <xf numFmtId="0" fontId="26" fillId="6" borderId="5" xfId="0" applyFont="1" applyFill="1" applyBorder="1" applyAlignment="1">
      <alignment horizontal="center" vertical="center" wrapText="1"/>
    </xf>
    <xf numFmtId="0" fontId="26" fillId="6" borderId="2" xfId="0" applyFont="1" applyFill="1" applyBorder="1" applyAlignment="1">
      <alignment horizontal="center" vertical="center"/>
    </xf>
    <xf numFmtId="0" fontId="26" fillId="6" borderId="3" xfId="0" applyFont="1" applyFill="1" applyBorder="1" applyAlignment="1">
      <alignment horizontal="center" vertical="center"/>
    </xf>
    <xf numFmtId="0" fontId="26" fillId="6" borderId="2" xfId="0" applyFont="1" applyFill="1" applyBorder="1" applyAlignment="1">
      <alignment horizontal="center" vertical="center" wrapText="1"/>
    </xf>
    <xf numFmtId="0" fontId="26" fillId="6" borderId="3" xfId="0" applyFont="1" applyFill="1" applyBorder="1" applyAlignment="1">
      <alignment horizontal="center" vertical="center" wrapText="1"/>
    </xf>
    <xf numFmtId="0" fontId="10" fillId="11" borderId="1" xfId="0" applyFont="1" applyFill="1" applyBorder="1" applyAlignment="1">
      <alignment horizontal="center" vertical="center"/>
    </xf>
    <xf numFmtId="0" fontId="10" fillId="11" borderId="1" xfId="0" applyFont="1" applyFill="1" applyBorder="1" applyAlignment="1">
      <alignment horizontal="center" vertical="center" wrapText="1"/>
    </xf>
    <xf numFmtId="0" fontId="10" fillId="11" borderId="1" xfId="0" applyNumberFormat="1" applyFont="1" applyFill="1" applyBorder="1" applyAlignment="1">
      <alignment horizontal="center" vertical="center"/>
    </xf>
    <xf numFmtId="16" fontId="5" fillId="11" borderId="2" xfId="0" applyNumberFormat="1" applyFont="1" applyFill="1" applyBorder="1" applyAlignment="1">
      <alignment horizontal="center" vertical="center"/>
    </xf>
    <xf numFmtId="0" fontId="10" fillId="11" borderId="14" xfId="0" applyFont="1" applyFill="1" applyBorder="1" applyAlignment="1">
      <alignment horizontal="center" vertical="center"/>
    </xf>
    <xf numFmtId="0" fontId="10" fillId="11" borderId="15" xfId="0" applyFont="1" applyFill="1" applyBorder="1" applyAlignment="1">
      <alignment horizontal="center" vertical="center"/>
    </xf>
    <xf numFmtId="0" fontId="31" fillId="11" borderId="1" xfId="0" applyFont="1" applyFill="1" applyBorder="1" applyAlignment="1">
      <alignment horizontal="center"/>
    </xf>
    <xf numFmtId="0" fontId="31" fillId="17" borderId="1" xfId="0" applyFont="1" applyFill="1" applyBorder="1" applyAlignment="1">
      <alignment horizontal="center" vertical="center"/>
    </xf>
    <xf numFmtId="0" fontId="31" fillId="2" borderId="1" xfId="0" applyFont="1" applyFill="1" applyBorder="1" applyAlignment="1">
      <alignment horizontal="center" vertical="center"/>
    </xf>
    <xf numFmtId="3" fontId="31" fillId="2" borderId="1" xfId="0" applyNumberFormat="1" applyFont="1" applyFill="1" applyBorder="1" applyAlignment="1">
      <alignment horizontal="center" vertical="center" wrapText="1"/>
    </xf>
    <xf numFmtId="4" fontId="31" fillId="2" borderId="1" xfId="0" applyNumberFormat="1" applyFont="1" applyFill="1" applyBorder="1" applyAlignment="1">
      <alignment horizontal="center" vertical="center" wrapText="1"/>
    </xf>
    <xf numFmtId="0" fontId="31" fillId="2" borderId="1" xfId="0" applyFont="1" applyFill="1" applyBorder="1" applyAlignment="1">
      <alignment horizontal="center" vertical="center" wrapText="1"/>
    </xf>
    <xf numFmtId="0" fontId="16" fillId="11" borderId="4" xfId="0" applyFont="1" applyFill="1" applyBorder="1" applyAlignment="1">
      <alignment horizontal="center"/>
    </xf>
    <xf numFmtId="0" fontId="16" fillId="11" borderId="6" xfId="0" applyFont="1" applyFill="1" applyBorder="1" applyAlignment="1">
      <alignment horizontal="center"/>
    </xf>
    <xf numFmtId="0" fontId="16" fillId="11" borderId="5" xfId="0" applyFont="1" applyFill="1" applyBorder="1" applyAlignment="1">
      <alignment horizontal="center"/>
    </xf>
    <xf numFmtId="0" fontId="31" fillId="2" borderId="4" xfId="0" applyNumberFormat="1" applyFont="1" applyFill="1" applyBorder="1" applyAlignment="1">
      <alignment horizontal="center" vertical="center" wrapText="1"/>
    </xf>
    <xf numFmtId="0" fontId="31" fillId="17" borderId="1" xfId="0" applyFont="1" applyFill="1" applyBorder="1" applyAlignment="1">
      <alignment horizontal="center" vertical="center" wrapText="1"/>
    </xf>
    <xf numFmtId="4" fontId="31" fillId="17" borderId="1" xfId="0" applyNumberFormat="1" applyFont="1" applyFill="1" applyBorder="1" applyAlignment="1">
      <alignment horizontal="center" vertical="center" wrapText="1"/>
    </xf>
    <xf numFmtId="43" fontId="31" fillId="17" borderId="1" xfId="2" applyFont="1" applyFill="1" applyBorder="1" applyAlignment="1">
      <alignment horizontal="center" vertical="center" wrapText="1"/>
    </xf>
  </cellXfs>
  <cellStyles count="3">
    <cellStyle name="เครื่องหมายจุลภาค" xfId="2" builtinId="3"/>
    <cellStyle name="เครื่องหมายสกุลเงิน" xfId="1" builtinId="4"/>
    <cellStyle name="ปกติ" xfId="0" builtinId="0"/>
  </cellStyles>
  <dxfs count="0"/>
  <tableStyles count="0" defaultTableStyle="TableStyleMedium2" defaultPivotStyle="PivotStyleLight16"/>
  <colors>
    <mruColors>
      <color rgb="FF00FFFF"/>
      <color rgb="FFFF3300"/>
      <color rgb="FFFF99FF"/>
      <color rgb="FF996633"/>
      <color rgb="FFFF9966"/>
      <color rgb="FFFF6600"/>
      <color rgb="FF00FF00"/>
      <color rgb="FFFF9999"/>
      <color rgb="FFFF7C80"/>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09;&#3657;&#3629;&#3591;&#3649;&#3605;&#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3591;&#3634;&#3609;&#3616;&#3634;&#3625;&#3637;%2063\&#3610;&#3633;&#3597;&#3594;&#3637;&#3619;&#3634;&#3588;&#3634;&#3611;&#3619;&#3632;&#3648;&#3617;&#3636;&#3609;&#3607;&#3640;&#3609;&#3607;&#3619;&#3633;&#3614;&#3618;&#3660;&#3586;&#3629;&#3591;&#3607;&#3637;&#3656;&#3604;&#3636;&#3609;&#3649;&#3621;&#3632;&#3626;&#3619;&#3636;&#3656;&#3591;&#3611;&#3621;&#3641;&#3585;&#3626;&#3619;&#3657;&#3634;&#35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OKD-20180222LRP/Desktop/&#3626;&#3635;&#3648;&#3609;&#3634;&#3586;&#3629;&#3591;%20&#3616;&#3604;&#3626;.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โฉนด"/>
      <sheetName val="นส3."/>
      <sheetName val="Sheet1"/>
      <sheetName val="Sheet2"/>
      <sheetName val=" น.ส.3ก"/>
      <sheetName val="รายบุคคล"/>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ภดส1"/>
      <sheetName val="Sheet2"/>
      <sheetName val="ภดส7"/>
      <sheetName val="ภดส7ปี63"/>
      <sheetName val="ภดส.7 รายบุคคล"/>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โฉนด"/>
      <sheetName val="นส3."/>
      <sheetName val="Sheet1"/>
      <sheetName val="Sheet2"/>
      <sheetName val=" น.ส.3ก"/>
      <sheetName val="รายบุคคล"/>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481"/>
  <sheetViews>
    <sheetView topLeftCell="A4" zoomScale="90" zoomScaleNormal="90" workbookViewId="0">
      <pane ySplit="3" topLeftCell="A681" activePane="bottomLeft" state="frozen"/>
      <selection activeCell="A4" sqref="A4"/>
      <selection pane="bottomLeft" activeCell="Z692" sqref="Z692"/>
    </sheetView>
  </sheetViews>
  <sheetFormatPr defaultRowHeight="18" x14ac:dyDescent="0.2"/>
  <cols>
    <col min="1" max="1" width="3.375" style="2" customWidth="1"/>
    <col min="2" max="2" width="3.5" style="65" customWidth="1"/>
    <col min="3" max="3" width="5" style="42" customWidth="1"/>
    <col min="4" max="4" width="3" style="2" customWidth="1"/>
    <col min="5" max="5" width="3.875" style="2" customWidth="1"/>
    <col min="6" max="6" width="7" style="2" customWidth="1"/>
    <col min="7" max="8" width="2.75" style="2" customWidth="1"/>
    <col min="9" max="9" width="3" style="2" customWidth="1"/>
    <col min="10" max="10" width="6.375" style="2" customWidth="1"/>
    <col min="11" max="11" width="4.5" style="2" customWidth="1"/>
    <col min="12" max="12" width="4" style="2" customWidth="1"/>
    <col min="13" max="13" width="4.625" style="2" customWidth="1"/>
    <col min="14" max="14" width="4.375" style="2" customWidth="1"/>
    <col min="15" max="15" width="2.5" style="2" customWidth="1"/>
    <col min="16" max="16" width="5.125" style="3" customWidth="1"/>
    <col min="17" max="17" width="8.375" style="2" customWidth="1"/>
    <col min="18" max="18" width="5.875" style="2" customWidth="1"/>
    <col min="19" max="19" width="5.5" style="2" customWidth="1"/>
    <col min="20" max="20" width="4.875" style="2" customWidth="1"/>
    <col min="21" max="21" width="4.625" style="2" customWidth="1"/>
    <col min="22" max="22" width="4.125" style="2" customWidth="1"/>
    <col min="23" max="23" width="5" style="2" customWidth="1"/>
    <col min="24" max="24" width="4.75" style="2" customWidth="1"/>
    <col min="25" max="25" width="4.625" style="2" customWidth="1"/>
    <col min="26" max="26" width="10.25" style="2" customWidth="1"/>
    <col min="27" max="27" width="8.625" style="2" customWidth="1"/>
    <col min="28" max="39" width="9" style="142"/>
  </cols>
  <sheetData>
    <row r="1" spans="1:77" ht="33.75" customHeight="1" x14ac:dyDescent="0.5">
      <c r="A1" s="964" t="s">
        <v>923</v>
      </c>
      <c r="B1" s="964"/>
      <c r="C1" s="964"/>
      <c r="D1" s="964"/>
      <c r="E1" s="964"/>
      <c r="F1" s="964"/>
      <c r="G1" s="964"/>
      <c r="H1" s="964"/>
      <c r="I1" s="964"/>
      <c r="J1" s="964"/>
      <c r="K1" s="964"/>
      <c r="L1" s="964"/>
      <c r="M1" s="964"/>
      <c r="N1" s="964"/>
      <c r="O1" s="964"/>
      <c r="P1" s="964"/>
      <c r="Q1" s="964"/>
      <c r="R1" s="964"/>
      <c r="S1" s="964"/>
      <c r="T1" s="964"/>
      <c r="U1" s="964"/>
      <c r="V1" s="964"/>
      <c r="W1" s="964"/>
      <c r="X1" s="967" t="s">
        <v>0</v>
      </c>
      <c r="Y1" s="967"/>
      <c r="Z1" s="967"/>
      <c r="AA1" s="967"/>
      <c r="AB1" s="173"/>
      <c r="AC1" s="173"/>
      <c r="AD1" s="173"/>
      <c r="AE1" s="173"/>
      <c r="AF1" s="173"/>
      <c r="AG1" s="173"/>
      <c r="AH1" s="173"/>
      <c r="AI1" s="173"/>
      <c r="AJ1" s="173"/>
      <c r="AK1" s="173"/>
      <c r="AL1" s="173"/>
      <c r="AM1" s="173"/>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row>
    <row r="2" spans="1:77" ht="33.75" customHeight="1" x14ac:dyDescent="0.5">
      <c r="A2" s="964" t="s">
        <v>29</v>
      </c>
      <c r="B2" s="964"/>
      <c r="C2" s="964"/>
      <c r="D2" s="964"/>
      <c r="E2" s="964"/>
      <c r="F2" s="964"/>
      <c r="G2" s="964"/>
      <c r="H2" s="964"/>
      <c r="I2" s="964"/>
      <c r="J2" s="964"/>
      <c r="K2" s="964"/>
      <c r="L2" s="964"/>
      <c r="M2" s="964"/>
      <c r="N2" s="964"/>
      <c r="O2" s="964"/>
      <c r="P2" s="964"/>
      <c r="Q2" s="964"/>
      <c r="R2" s="964"/>
      <c r="S2" s="964"/>
      <c r="T2" s="964"/>
      <c r="U2" s="964"/>
      <c r="V2" s="964"/>
      <c r="W2" s="964"/>
      <c r="X2" s="964"/>
      <c r="Y2" s="39"/>
      <c r="Z2" s="39"/>
      <c r="AA2" s="49"/>
      <c r="AB2" s="173"/>
      <c r="AC2" s="173"/>
      <c r="AD2" s="173"/>
      <c r="AE2" s="173"/>
      <c r="AF2" s="173"/>
      <c r="AG2" s="173"/>
      <c r="AH2" s="173"/>
      <c r="AI2" s="173"/>
      <c r="AJ2" s="173"/>
      <c r="AK2" s="173"/>
      <c r="AL2" s="173"/>
      <c r="AM2" s="173"/>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row>
    <row r="3" spans="1:77" ht="23.25" x14ac:dyDescent="0.5">
      <c r="A3" s="3"/>
      <c r="B3" s="3"/>
      <c r="C3" s="41"/>
      <c r="D3" s="3"/>
      <c r="E3" s="3"/>
      <c r="F3" s="3"/>
      <c r="G3" s="3"/>
      <c r="H3" s="3"/>
      <c r="I3" s="3"/>
      <c r="J3" s="3"/>
      <c r="K3" s="3"/>
      <c r="L3" s="3"/>
      <c r="M3" s="3"/>
      <c r="N3" s="3"/>
      <c r="O3" s="3"/>
      <c r="Q3" s="3"/>
      <c r="R3" s="3"/>
      <c r="S3" s="3"/>
      <c r="T3" s="3"/>
      <c r="U3" s="3"/>
      <c r="V3" s="3"/>
      <c r="W3" s="3"/>
      <c r="X3" s="3"/>
      <c r="Y3" s="3"/>
      <c r="Z3" s="3"/>
      <c r="AA3" s="3"/>
      <c r="AB3" s="173"/>
      <c r="AC3" s="173"/>
      <c r="AD3" s="173"/>
      <c r="AE3" s="173"/>
      <c r="AF3" s="173"/>
      <c r="AG3" s="173"/>
      <c r="AH3" s="173"/>
      <c r="AI3" s="173"/>
      <c r="AJ3" s="173"/>
      <c r="AK3" s="173"/>
      <c r="AL3" s="173"/>
      <c r="AM3" s="173"/>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row>
    <row r="4" spans="1:77" ht="27" customHeight="1" x14ac:dyDescent="0.5">
      <c r="A4" s="975" t="s">
        <v>15</v>
      </c>
      <c r="B4" s="975"/>
      <c r="C4" s="975"/>
      <c r="D4" s="975"/>
      <c r="E4" s="975"/>
      <c r="F4" s="975"/>
      <c r="G4" s="975"/>
      <c r="H4" s="975"/>
      <c r="I4" s="975"/>
      <c r="J4" s="975"/>
      <c r="K4" s="975"/>
      <c r="L4" s="975"/>
      <c r="M4" s="975"/>
      <c r="N4" s="975"/>
      <c r="O4" s="970" t="s">
        <v>25</v>
      </c>
      <c r="P4" s="970"/>
      <c r="Q4" s="970"/>
      <c r="R4" s="970"/>
      <c r="S4" s="970"/>
      <c r="T4" s="970"/>
      <c r="U4" s="970"/>
      <c r="V4" s="970"/>
      <c r="W4" s="970"/>
      <c r="X4" s="970"/>
      <c r="Y4" s="970"/>
      <c r="Z4" s="970"/>
      <c r="AA4" s="970"/>
      <c r="AB4" s="173"/>
      <c r="AC4" s="173"/>
      <c r="AD4" s="173"/>
      <c r="AE4" s="173"/>
      <c r="AF4" s="173"/>
      <c r="AG4" s="173"/>
      <c r="AH4" s="173"/>
      <c r="AI4" s="173"/>
      <c r="AJ4" s="173"/>
      <c r="AK4" s="173"/>
      <c r="AL4" s="173"/>
      <c r="AM4" s="173"/>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row>
    <row r="5" spans="1:77" ht="27.75" customHeight="1" x14ac:dyDescent="0.5">
      <c r="A5" s="965" t="s">
        <v>1</v>
      </c>
      <c r="B5" s="966" t="s">
        <v>27</v>
      </c>
      <c r="C5" s="965" t="s">
        <v>2</v>
      </c>
      <c r="D5" s="965"/>
      <c r="E5" s="965"/>
      <c r="F5" s="966" t="s">
        <v>5</v>
      </c>
      <c r="G5" s="965" t="s">
        <v>6</v>
      </c>
      <c r="H5" s="965"/>
      <c r="I5" s="965"/>
      <c r="J5" s="965" t="s">
        <v>10</v>
      </c>
      <c r="K5" s="965"/>
      <c r="L5" s="965"/>
      <c r="M5" s="965"/>
      <c r="N5" s="965"/>
      <c r="O5" s="971" t="s">
        <v>1</v>
      </c>
      <c r="P5" s="973" t="s">
        <v>18</v>
      </c>
      <c r="Q5" s="973" t="s">
        <v>19</v>
      </c>
      <c r="R5" s="973" t="s">
        <v>20</v>
      </c>
      <c r="S5" s="973" t="s">
        <v>21</v>
      </c>
      <c r="T5" s="968" t="s">
        <v>22</v>
      </c>
      <c r="U5" s="968"/>
      <c r="V5" s="968"/>
      <c r="W5" s="968"/>
      <c r="X5" s="969" t="s">
        <v>23</v>
      </c>
      <c r="Y5" s="976" t="s">
        <v>24</v>
      </c>
      <c r="Z5" s="977"/>
      <c r="AA5" s="978"/>
      <c r="AB5" s="173"/>
      <c r="AC5" s="173"/>
      <c r="AD5" s="173"/>
      <c r="AE5" s="173"/>
      <c r="AF5" s="173"/>
      <c r="AG5" s="173"/>
      <c r="AH5" s="173"/>
      <c r="AI5" s="173"/>
      <c r="AJ5" s="173"/>
      <c r="AK5" s="173"/>
      <c r="AL5" s="173"/>
      <c r="AM5" s="173"/>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row>
    <row r="6" spans="1:77" ht="100.5" customHeight="1" x14ac:dyDescent="0.5">
      <c r="A6" s="965"/>
      <c r="B6" s="966"/>
      <c r="C6" s="13" t="s">
        <v>3</v>
      </c>
      <c r="D6" s="60" t="s">
        <v>16</v>
      </c>
      <c r="E6" s="60" t="s">
        <v>4</v>
      </c>
      <c r="F6" s="966"/>
      <c r="G6" s="59" t="s">
        <v>7</v>
      </c>
      <c r="H6" s="59" t="s">
        <v>8</v>
      </c>
      <c r="I6" s="59" t="s">
        <v>9</v>
      </c>
      <c r="J6" s="60" t="s">
        <v>17</v>
      </c>
      <c r="K6" s="60" t="s">
        <v>11</v>
      </c>
      <c r="L6" s="59" t="s">
        <v>12</v>
      </c>
      <c r="M6" s="60" t="s">
        <v>13</v>
      </c>
      <c r="N6" s="60" t="s">
        <v>14</v>
      </c>
      <c r="O6" s="972"/>
      <c r="P6" s="974"/>
      <c r="Q6" s="974"/>
      <c r="R6" s="974"/>
      <c r="S6" s="974"/>
      <c r="T6" s="61" t="s">
        <v>17</v>
      </c>
      <c r="U6" s="4" t="s">
        <v>11</v>
      </c>
      <c r="V6" s="4" t="s">
        <v>12</v>
      </c>
      <c r="W6" s="61" t="s">
        <v>13</v>
      </c>
      <c r="X6" s="969"/>
      <c r="Y6" s="979"/>
      <c r="Z6" s="980"/>
      <c r="AA6" s="981"/>
      <c r="AB6" s="173"/>
      <c r="AC6" s="173"/>
      <c r="AD6" s="173"/>
      <c r="AE6" s="173"/>
      <c r="AF6" s="173"/>
      <c r="AG6" s="173"/>
      <c r="AH6" s="173"/>
      <c r="AI6" s="173"/>
      <c r="AJ6" s="173"/>
      <c r="AK6" s="173"/>
      <c r="AL6" s="173"/>
      <c r="AM6" s="173"/>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row>
    <row r="7" spans="1:77" s="17" customFormat="1" ht="32.25" customHeight="1" x14ac:dyDescent="0.4">
      <c r="A7" s="33">
        <v>1</v>
      </c>
      <c r="B7" s="33" t="s">
        <v>26</v>
      </c>
      <c r="C7" s="33">
        <v>68658</v>
      </c>
      <c r="D7" s="33">
        <v>115</v>
      </c>
      <c r="E7" s="33">
        <v>5937</v>
      </c>
      <c r="F7" s="46" t="s">
        <v>879</v>
      </c>
      <c r="G7" s="33">
        <v>27</v>
      </c>
      <c r="H7" s="33">
        <v>2</v>
      </c>
      <c r="I7" s="33">
        <v>36</v>
      </c>
      <c r="J7" s="86">
        <v>11036</v>
      </c>
      <c r="K7" s="33"/>
      <c r="L7" s="33"/>
      <c r="M7" s="33"/>
      <c r="N7" s="33"/>
      <c r="O7" s="33"/>
      <c r="P7" s="10"/>
      <c r="Q7" s="33"/>
      <c r="R7" s="33"/>
      <c r="S7" s="33"/>
      <c r="T7" s="33"/>
      <c r="U7" s="33"/>
      <c r="V7" s="33"/>
      <c r="W7" s="33"/>
      <c r="X7" s="33"/>
      <c r="Y7" s="33" t="s">
        <v>30</v>
      </c>
      <c r="Z7" s="33" t="s">
        <v>51</v>
      </c>
      <c r="AA7" s="33" t="s">
        <v>528</v>
      </c>
      <c r="AB7" s="24"/>
      <c r="AC7" s="24"/>
      <c r="AD7" s="24"/>
      <c r="AE7" s="24"/>
      <c r="AF7" s="24"/>
      <c r="AG7" s="24"/>
      <c r="AH7" s="24"/>
      <c r="AI7" s="24"/>
      <c r="AJ7" s="24"/>
      <c r="AK7" s="24"/>
      <c r="AL7" s="24"/>
      <c r="AM7" s="24"/>
    </row>
    <row r="8" spans="1:77" s="17" customFormat="1" ht="5.25" customHeight="1" x14ac:dyDescent="0.4">
      <c r="A8" s="914"/>
      <c r="B8" s="915"/>
      <c r="C8" s="915"/>
      <c r="D8" s="915"/>
      <c r="E8" s="915"/>
      <c r="F8" s="915"/>
      <c r="G8" s="915"/>
      <c r="H8" s="915"/>
      <c r="I8" s="915"/>
      <c r="J8" s="915"/>
      <c r="K8" s="915"/>
      <c r="L8" s="915"/>
      <c r="M8" s="915"/>
      <c r="N8" s="915"/>
      <c r="O8" s="915"/>
      <c r="P8" s="915"/>
      <c r="Q8" s="915"/>
      <c r="R8" s="915"/>
      <c r="S8" s="915"/>
      <c r="T8" s="915"/>
      <c r="U8" s="915"/>
      <c r="V8" s="915"/>
      <c r="W8" s="915"/>
      <c r="X8" s="915"/>
      <c r="Y8" s="915"/>
      <c r="Z8" s="915"/>
      <c r="AA8" s="916"/>
      <c r="AB8" s="24"/>
      <c r="AC8" s="24"/>
      <c r="AD8" s="24"/>
      <c r="AE8" s="24"/>
      <c r="AF8" s="24"/>
      <c r="AG8" s="24"/>
      <c r="AH8" s="24"/>
      <c r="AI8" s="24"/>
      <c r="AJ8" s="24"/>
      <c r="AK8" s="24"/>
      <c r="AL8" s="24"/>
      <c r="AM8" s="24"/>
    </row>
    <row r="9" spans="1:77" s="17" customFormat="1" ht="33" customHeight="1" x14ac:dyDescent="0.4">
      <c r="A9" s="33">
        <v>2</v>
      </c>
      <c r="B9" s="33" t="s">
        <v>26</v>
      </c>
      <c r="C9" s="33">
        <v>51098</v>
      </c>
      <c r="D9" s="33">
        <v>103</v>
      </c>
      <c r="E9" s="33">
        <v>4380</v>
      </c>
      <c r="F9" s="46" t="s">
        <v>879</v>
      </c>
      <c r="G9" s="33">
        <v>7</v>
      </c>
      <c r="H9" s="33">
        <v>2</v>
      </c>
      <c r="I9" s="33">
        <v>41</v>
      </c>
      <c r="J9" s="86">
        <v>3041</v>
      </c>
      <c r="K9" s="33"/>
      <c r="L9" s="33"/>
      <c r="M9" s="33"/>
      <c r="N9" s="33"/>
      <c r="O9" s="33"/>
      <c r="P9" s="10"/>
      <c r="Q9" s="33"/>
      <c r="R9" s="33"/>
      <c r="S9" s="33"/>
      <c r="T9" s="33"/>
      <c r="U9" s="33"/>
      <c r="V9" s="33"/>
      <c r="W9" s="33"/>
      <c r="X9" s="33"/>
      <c r="Y9" s="33" t="s">
        <v>30</v>
      </c>
      <c r="Z9" s="33" t="s">
        <v>52</v>
      </c>
      <c r="AA9" s="33" t="s">
        <v>529</v>
      </c>
      <c r="AB9" s="24"/>
      <c r="AC9" s="24"/>
      <c r="AD9" s="24"/>
      <c r="AE9" s="24"/>
      <c r="AF9" s="24"/>
      <c r="AG9" s="24"/>
      <c r="AH9" s="24"/>
      <c r="AI9" s="24"/>
      <c r="AJ9" s="24"/>
      <c r="AK9" s="24"/>
      <c r="AL9" s="24"/>
      <c r="AM9" s="24"/>
    </row>
    <row r="10" spans="1:77" s="17" customFormat="1" ht="5.25" customHeight="1" x14ac:dyDescent="0.4">
      <c r="A10" s="914"/>
      <c r="B10" s="915"/>
      <c r="C10" s="915"/>
      <c r="D10" s="915"/>
      <c r="E10" s="915"/>
      <c r="F10" s="915"/>
      <c r="G10" s="915"/>
      <c r="H10" s="915"/>
      <c r="I10" s="915"/>
      <c r="J10" s="915"/>
      <c r="K10" s="915"/>
      <c r="L10" s="915"/>
      <c r="M10" s="915"/>
      <c r="N10" s="915"/>
      <c r="O10" s="915"/>
      <c r="P10" s="915"/>
      <c r="Q10" s="915"/>
      <c r="R10" s="915"/>
      <c r="S10" s="915"/>
      <c r="T10" s="915"/>
      <c r="U10" s="915"/>
      <c r="V10" s="915"/>
      <c r="W10" s="915"/>
      <c r="X10" s="915"/>
      <c r="Y10" s="915"/>
      <c r="Z10" s="915"/>
      <c r="AA10" s="916"/>
      <c r="AB10" s="24"/>
      <c r="AC10" s="24"/>
      <c r="AD10" s="24"/>
      <c r="AE10" s="24"/>
      <c r="AF10" s="24"/>
      <c r="AG10" s="24"/>
      <c r="AH10" s="24"/>
      <c r="AI10" s="24"/>
      <c r="AJ10" s="24"/>
      <c r="AK10" s="24"/>
      <c r="AL10" s="24"/>
      <c r="AM10" s="24"/>
    </row>
    <row r="11" spans="1:77" s="17" customFormat="1" ht="30" customHeight="1" x14ac:dyDescent="0.4">
      <c r="A11" s="33">
        <v>3</v>
      </c>
      <c r="B11" s="33" t="s">
        <v>26</v>
      </c>
      <c r="C11" s="33">
        <v>68657</v>
      </c>
      <c r="D11" s="33">
        <v>116</v>
      </c>
      <c r="E11" s="33">
        <v>5938</v>
      </c>
      <c r="F11" s="46" t="s">
        <v>879</v>
      </c>
      <c r="G11" s="33">
        <v>2</v>
      </c>
      <c r="H11" s="33">
        <v>2</v>
      </c>
      <c r="I11" s="33">
        <v>99</v>
      </c>
      <c r="J11" s="86">
        <v>1099</v>
      </c>
      <c r="K11" s="33"/>
      <c r="L11" s="33"/>
      <c r="M11" s="33"/>
      <c r="N11" s="33"/>
      <c r="O11" s="33"/>
      <c r="P11" s="10"/>
      <c r="Q11" s="33"/>
      <c r="R11" s="33"/>
      <c r="S11" s="33"/>
      <c r="T11" s="33"/>
      <c r="U11" s="33"/>
      <c r="V11" s="33"/>
      <c r="W11" s="33"/>
      <c r="X11" s="33"/>
      <c r="Y11" s="33" t="s">
        <v>30</v>
      </c>
      <c r="Z11" s="33" t="s">
        <v>51</v>
      </c>
      <c r="AA11" s="33" t="s">
        <v>528</v>
      </c>
      <c r="AB11" s="24"/>
      <c r="AC11" s="24"/>
      <c r="AD11" s="24"/>
      <c r="AE11" s="24"/>
      <c r="AF11" s="24"/>
      <c r="AG11" s="24"/>
      <c r="AH11" s="24"/>
      <c r="AI11" s="24"/>
      <c r="AJ11" s="24"/>
      <c r="AK11" s="24"/>
      <c r="AL11" s="24"/>
      <c r="AM11" s="24"/>
    </row>
    <row r="12" spans="1:77" s="17" customFormat="1" ht="4.5" customHeight="1" x14ac:dyDescent="0.4">
      <c r="A12" s="914"/>
      <c r="B12" s="915"/>
      <c r="C12" s="915"/>
      <c r="D12" s="915"/>
      <c r="E12" s="915"/>
      <c r="F12" s="915"/>
      <c r="G12" s="915"/>
      <c r="H12" s="915"/>
      <c r="I12" s="915"/>
      <c r="J12" s="915"/>
      <c r="K12" s="915"/>
      <c r="L12" s="915"/>
      <c r="M12" s="915"/>
      <c r="N12" s="915"/>
      <c r="O12" s="915"/>
      <c r="P12" s="915"/>
      <c r="Q12" s="915"/>
      <c r="R12" s="915"/>
      <c r="S12" s="915"/>
      <c r="T12" s="915"/>
      <c r="U12" s="915"/>
      <c r="V12" s="915"/>
      <c r="W12" s="915"/>
      <c r="X12" s="915"/>
      <c r="Y12" s="915"/>
      <c r="Z12" s="915"/>
      <c r="AA12" s="916"/>
      <c r="AB12" s="24"/>
      <c r="AC12" s="24"/>
      <c r="AD12" s="24"/>
      <c r="AE12" s="24"/>
      <c r="AF12" s="24"/>
      <c r="AG12" s="24"/>
      <c r="AH12" s="24"/>
      <c r="AI12" s="24"/>
      <c r="AJ12" s="24"/>
      <c r="AK12" s="24"/>
      <c r="AL12" s="24"/>
      <c r="AM12" s="24"/>
    </row>
    <row r="13" spans="1:77" s="20" customFormat="1" ht="30" customHeight="1" x14ac:dyDescent="0.4">
      <c r="A13" s="19">
        <v>4</v>
      </c>
      <c r="B13" s="19" t="s">
        <v>26</v>
      </c>
      <c r="C13" s="19">
        <v>36385</v>
      </c>
      <c r="D13" s="19">
        <v>131</v>
      </c>
      <c r="E13" s="19">
        <v>3542</v>
      </c>
      <c r="F13" s="43" t="s">
        <v>879</v>
      </c>
      <c r="G13" s="19">
        <v>1</v>
      </c>
      <c r="H13" s="19">
        <v>1</v>
      </c>
      <c r="I13" s="19">
        <v>41</v>
      </c>
      <c r="J13" s="19"/>
      <c r="K13" s="19">
        <v>21</v>
      </c>
      <c r="L13" s="19">
        <v>286</v>
      </c>
      <c r="M13" s="19"/>
      <c r="N13" s="19">
        <v>234</v>
      </c>
      <c r="O13" s="19">
        <v>1</v>
      </c>
      <c r="P13" s="6" t="s">
        <v>880</v>
      </c>
      <c r="Q13" s="19" t="s">
        <v>900</v>
      </c>
      <c r="R13" s="19" t="s">
        <v>872</v>
      </c>
      <c r="S13" s="19">
        <v>60</v>
      </c>
      <c r="T13" s="19"/>
      <c r="U13" s="19">
        <v>36</v>
      </c>
      <c r="V13" s="19">
        <v>24</v>
      </c>
      <c r="W13" s="19"/>
      <c r="X13" s="19">
        <v>19</v>
      </c>
      <c r="Y13" s="982" t="s">
        <v>882</v>
      </c>
      <c r="Z13" s="983"/>
      <c r="AA13" s="984"/>
      <c r="AB13" s="24"/>
      <c r="AC13" s="24"/>
      <c r="AD13" s="24"/>
      <c r="AE13" s="24"/>
      <c r="AF13" s="24"/>
      <c r="AG13" s="24"/>
      <c r="AH13" s="24"/>
      <c r="AI13" s="24"/>
      <c r="AJ13" s="24"/>
      <c r="AK13" s="24"/>
      <c r="AL13" s="24"/>
      <c r="AM13" s="24"/>
    </row>
    <row r="14" spans="1:77" s="20" customFormat="1" ht="21" customHeight="1" x14ac:dyDescent="0.4">
      <c r="A14" s="19"/>
      <c r="B14" s="19"/>
      <c r="C14" s="19"/>
      <c r="D14" s="19"/>
      <c r="E14" s="19"/>
      <c r="F14" s="43"/>
      <c r="G14" s="19"/>
      <c r="H14" s="19"/>
      <c r="I14" s="19"/>
      <c r="J14" s="19"/>
      <c r="K14" s="19"/>
      <c r="L14" s="19"/>
      <c r="M14" s="19"/>
      <c r="N14" s="19"/>
      <c r="O14" s="19">
        <v>2</v>
      </c>
      <c r="P14" s="6"/>
      <c r="Q14" s="19" t="s">
        <v>909</v>
      </c>
      <c r="R14" s="19" t="s">
        <v>875</v>
      </c>
      <c r="S14" s="19">
        <v>50</v>
      </c>
      <c r="T14" s="19"/>
      <c r="U14" s="19">
        <v>50</v>
      </c>
      <c r="V14" s="21"/>
      <c r="W14" s="19"/>
      <c r="X14" s="19">
        <v>19</v>
      </c>
      <c r="Y14" s="982" t="s">
        <v>883</v>
      </c>
      <c r="Z14" s="983"/>
      <c r="AA14" s="984"/>
      <c r="AB14" s="24"/>
      <c r="AC14" s="24"/>
      <c r="AD14" s="24"/>
      <c r="AE14" s="24"/>
      <c r="AF14" s="24"/>
      <c r="AG14" s="24"/>
      <c r="AH14" s="24"/>
      <c r="AI14" s="24"/>
      <c r="AJ14" s="24"/>
      <c r="AK14" s="24"/>
      <c r="AL14" s="24"/>
      <c r="AM14" s="24"/>
    </row>
    <row r="15" spans="1:77" s="20" customFormat="1" ht="19.5" customHeight="1" x14ac:dyDescent="0.4">
      <c r="A15" s="19"/>
      <c r="B15" s="19"/>
      <c r="C15" s="19"/>
      <c r="D15" s="19"/>
      <c r="E15" s="19"/>
      <c r="F15" s="43"/>
      <c r="G15" s="19"/>
      <c r="H15" s="19"/>
      <c r="I15" s="19"/>
      <c r="J15" s="19"/>
      <c r="K15" s="19"/>
      <c r="L15" s="19"/>
      <c r="M15" s="19"/>
      <c r="N15" s="19"/>
      <c r="O15" s="19">
        <v>3</v>
      </c>
      <c r="P15" s="6"/>
      <c r="Q15" s="19" t="s">
        <v>902</v>
      </c>
      <c r="R15" s="19" t="s">
        <v>872</v>
      </c>
      <c r="S15" s="21">
        <v>1120</v>
      </c>
      <c r="T15" s="19"/>
      <c r="U15" s="21"/>
      <c r="V15" s="21">
        <v>1120</v>
      </c>
      <c r="W15" s="19"/>
      <c r="X15" s="19">
        <v>19</v>
      </c>
      <c r="Y15" s="982"/>
      <c r="Z15" s="983"/>
      <c r="AA15" s="984"/>
      <c r="AB15" s="24"/>
      <c r="AC15" s="24"/>
      <c r="AD15" s="24"/>
      <c r="AE15" s="24"/>
      <c r="AF15" s="24"/>
      <c r="AG15" s="24"/>
      <c r="AH15" s="24"/>
      <c r="AI15" s="24"/>
      <c r="AJ15" s="24"/>
      <c r="AK15" s="24"/>
      <c r="AL15" s="24"/>
      <c r="AM15" s="24"/>
    </row>
    <row r="16" spans="1:77" s="20" customFormat="1" ht="2.25" customHeight="1" x14ac:dyDescent="0.4">
      <c r="A16" s="1023"/>
      <c r="B16" s="1024"/>
      <c r="C16" s="1024"/>
      <c r="D16" s="1024"/>
      <c r="E16" s="1024"/>
      <c r="F16" s="1024"/>
      <c r="G16" s="1024"/>
      <c r="H16" s="1024"/>
      <c r="I16" s="1024"/>
      <c r="J16" s="1024"/>
      <c r="K16" s="1024"/>
      <c r="L16" s="1024"/>
      <c r="M16" s="1024"/>
      <c r="N16" s="1024"/>
      <c r="O16" s="1024"/>
      <c r="P16" s="1024"/>
      <c r="Q16" s="1024"/>
      <c r="R16" s="1024"/>
      <c r="S16" s="1024"/>
      <c r="T16" s="1024"/>
      <c r="U16" s="1024"/>
      <c r="V16" s="1024"/>
      <c r="W16" s="1024"/>
      <c r="X16" s="1024"/>
      <c r="Y16" s="1024"/>
      <c r="Z16" s="1024"/>
      <c r="AA16" s="1025"/>
      <c r="AB16" s="24"/>
      <c r="AC16" s="24"/>
      <c r="AD16" s="24"/>
      <c r="AE16" s="24"/>
      <c r="AF16" s="24"/>
      <c r="AG16" s="24"/>
      <c r="AH16" s="24"/>
      <c r="AI16" s="24"/>
      <c r="AJ16" s="24"/>
      <c r="AK16" s="24"/>
      <c r="AL16" s="24"/>
      <c r="AM16" s="24"/>
    </row>
    <row r="17" spans="1:39" s="20" customFormat="1" ht="30" customHeight="1" x14ac:dyDescent="0.4">
      <c r="A17" s="19">
        <v>5</v>
      </c>
      <c r="B17" s="19" t="s">
        <v>26</v>
      </c>
      <c r="C17" s="19">
        <v>39228</v>
      </c>
      <c r="D17" s="19">
        <v>136</v>
      </c>
      <c r="E17" s="19">
        <v>3704</v>
      </c>
      <c r="F17" s="43" t="s">
        <v>879</v>
      </c>
      <c r="G17" s="19">
        <v>9</v>
      </c>
      <c r="H17" s="19">
        <v>0</v>
      </c>
      <c r="I17" s="19">
        <v>0</v>
      </c>
      <c r="J17" s="21">
        <v>3586</v>
      </c>
      <c r="K17" s="19">
        <v>10</v>
      </c>
      <c r="L17" s="19">
        <v>4</v>
      </c>
      <c r="M17" s="19"/>
      <c r="N17" s="19"/>
      <c r="O17" s="19">
        <v>1</v>
      </c>
      <c r="P17" s="14">
        <v>94</v>
      </c>
      <c r="Q17" s="19" t="s">
        <v>903</v>
      </c>
      <c r="R17" s="19" t="s">
        <v>875</v>
      </c>
      <c r="S17" s="19">
        <v>56</v>
      </c>
      <c r="T17" s="19"/>
      <c r="U17" s="19">
        <v>40</v>
      </c>
      <c r="V17" s="19">
        <v>16</v>
      </c>
      <c r="W17" s="19"/>
      <c r="X17" s="19">
        <v>29</v>
      </c>
      <c r="Y17" s="982" t="s">
        <v>884</v>
      </c>
      <c r="Z17" s="983"/>
      <c r="AA17" s="984"/>
      <c r="AB17" s="24"/>
      <c r="AC17" s="24"/>
      <c r="AD17" s="24"/>
      <c r="AE17" s="24"/>
      <c r="AF17" s="24"/>
      <c r="AG17" s="24"/>
      <c r="AH17" s="24"/>
      <c r="AI17" s="24"/>
      <c r="AJ17" s="24"/>
      <c r="AK17" s="24"/>
      <c r="AL17" s="24"/>
      <c r="AM17" s="24"/>
    </row>
    <row r="18" spans="1:39" s="24" customFormat="1" ht="3" customHeight="1" x14ac:dyDescent="0.4">
      <c r="A18" s="917"/>
      <c r="B18" s="918"/>
      <c r="C18" s="918"/>
      <c r="D18" s="918"/>
      <c r="E18" s="918"/>
      <c r="F18" s="918"/>
      <c r="G18" s="918"/>
      <c r="H18" s="918"/>
      <c r="I18" s="918"/>
      <c r="J18" s="918"/>
      <c r="K18" s="918"/>
      <c r="L18" s="918"/>
      <c r="M18" s="918"/>
      <c r="N18" s="918"/>
      <c r="O18" s="918"/>
      <c r="P18" s="918"/>
      <c r="Q18" s="918"/>
      <c r="R18" s="918"/>
      <c r="S18" s="918"/>
      <c r="T18" s="918"/>
      <c r="U18" s="918"/>
      <c r="V18" s="918"/>
      <c r="W18" s="918"/>
      <c r="X18" s="918"/>
      <c r="Y18" s="918"/>
      <c r="Z18" s="918"/>
      <c r="AA18" s="919"/>
    </row>
    <row r="19" spans="1:39" s="17" customFormat="1" ht="30" customHeight="1" x14ac:dyDescent="0.4">
      <c r="A19" s="33">
        <v>6</v>
      </c>
      <c r="B19" s="33" t="s">
        <v>26</v>
      </c>
      <c r="C19" s="33">
        <v>40610</v>
      </c>
      <c r="D19" s="33">
        <v>142</v>
      </c>
      <c r="E19" s="33">
        <v>3798</v>
      </c>
      <c r="F19" s="46" t="s">
        <v>879</v>
      </c>
      <c r="G19" s="33">
        <v>1</v>
      </c>
      <c r="H19" s="33">
        <v>1</v>
      </c>
      <c r="I19" s="33">
        <v>82</v>
      </c>
      <c r="J19" s="33"/>
      <c r="K19" s="33">
        <v>115</v>
      </c>
      <c r="L19" s="33"/>
      <c r="M19" s="33"/>
      <c r="N19" s="33">
        <v>467</v>
      </c>
      <c r="O19" s="33">
        <v>1</v>
      </c>
      <c r="P19" s="134" t="s">
        <v>904</v>
      </c>
      <c r="Q19" s="33" t="s">
        <v>903</v>
      </c>
      <c r="R19" s="33" t="s">
        <v>872</v>
      </c>
      <c r="S19" s="33">
        <v>376</v>
      </c>
      <c r="T19" s="33"/>
      <c r="U19" s="33">
        <v>376</v>
      </c>
      <c r="V19" s="33"/>
      <c r="W19" s="33"/>
      <c r="X19" s="33">
        <v>20</v>
      </c>
      <c r="Y19" s="33" t="s">
        <v>32</v>
      </c>
      <c r="Z19" s="33" t="s">
        <v>56</v>
      </c>
      <c r="AA19" s="33" t="s">
        <v>532</v>
      </c>
      <c r="AB19" s="24"/>
      <c r="AC19" s="24"/>
      <c r="AD19" s="24"/>
      <c r="AE19" s="24"/>
      <c r="AF19" s="24"/>
      <c r="AG19" s="24"/>
      <c r="AH19" s="24"/>
      <c r="AI19" s="24"/>
      <c r="AJ19" s="24"/>
      <c r="AK19" s="24"/>
      <c r="AL19" s="24"/>
      <c r="AM19" s="24"/>
    </row>
    <row r="20" spans="1:39" s="17" customFormat="1" x14ac:dyDescent="0.4">
      <c r="A20" s="33"/>
      <c r="B20" s="33"/>
      <c r="C20" s="33"/>
      <c r="D20" s="33"/>
      <c r="E20" s="33"/>
      <c r="F20" s="46"/>
      <c r="G20" s="33"/>
      <c r="H20" s="33"/>
      <c r="I20" s="33"/>
      <c r="J20" s="33"/>
      <c r="K20" s="33"/>
      <c r="L20" s="33"/>
      <c r="M20" s="33"/>
      <c r="N20" s="33"/>
      <c r="O20" s="33">
        <v>2</v>
      </c>
      <c r="P20" s="10"/>
      <c r="Q20" s="33" t="s">
        <v>903</v>
      </c>
      <c r="R20" s="33" t="s">
        <v>875</v>
      </c>
      <c r="S20" s="33">
        <v>86</v>
      </c>
      <c r="T20" s="33"/>
      <c r="U20" s="33">
        <v>86</v>
      </c>
      <c r="V20" s="33"/>
      <c r="W20" s="33"/>
      <c r="X20" s="33">
        <v>20</v>
      </c>
      <c r="Y20" s="33" t="s">
        <v>32</v>
      </c>
      <c r="Z20" s="33" t="s">
        <v>57</v>
      </c>
      <c r="AA20" s="33" t="s">
        <v>532</v>
      </c>
      <c r="AB20" s="24"/>
      <c r="AC20" s="24"/>
      <c r="AD20" s="24"/>
      <c r="AE20" s="24"/>
      <c r="AF20" s="24"/>
      <c r="AG20" s="24"/>
      <c r="AH20" s="24"/>
      <c r="AI20" s="24"/>
      <c r="AJ20" s="24"/>
      <c r="AK20" s="24"/>
      <c r="AL20" s="24"/>
      <c r="AM20" s="24"/>
    </row>
    <row r="21" spans="1:39" s="17" customFormat="1" ht="6" customHeight="1" x14ac:dyDescent="0.4">
      <c r="A21" s="914"/>
      <c r="B21" s="915"/>
      <c r="C21" s="915"/>
      <c r="D21" s="915"/>
      <c r="E21" s="915"/>
      <c r="F21" s="915"/>
      <c r="G21" s="915"/>
      <c r="H21" s="915"/>
      <c r="I21" s="915"/>
      <c r="J21" s="915"/>
      <c r="K21" s="915"/>
      <c r="L21" s="915"/>
      <c r="M21" s="915"/>
      <c r="N21" s="915"/>
      <c r="O21" s="915"/>
      <c r="P21" s="915"/>
      <c r="Q21" s="915"/>
      <c r="R21" s="915"/>
      <c r="S21" s="915"/>
      <c r="T21" s="915"/>
      <c r="U21" s="915"/>
      <c r="V21" s="915"/>
      <c r="W21" s="915"/>
      <c r="X21" s="915"/>
      <c r="Y21" s="915"/>
      <c r="Z21" s="915"/>
      <c r="AA21" s="916"/>
      <c r="AB21" s="24"/>
      <c r="AC21" s="24"/>
      <c r="AD21" s="24"/>
      <c r="AE21" s="24"/>
      <c r="AF21" s="24"/>
      <c r="AG21" s="24"/>
      <c r="AH21" s="24"/>
      <c r="AI21" s="24"/>
      <c r="AJ21" s="24"/>
      <c r="AK21" s="24"/>
      <c r="AL21" s="24"/>
      <c r="AM21" s="24"/>
    </row>
    <row r="22" spans="1:39" s="31" customFormat="1" ht="26.25" customHeight="1" x14ac:dyDescent="0.4">
      <c r="A22" s="28">
        <v>7</v>
      </c>
      <c r="B22" s="28" t="s">
        <v>26</v>
      </c>
      <c r="C22" s="28">
        <v>61209</v>
      </c>
      <c r="D22" s="28">
        <v>222</v>
      </c>
      <c r="E22" s="28">
        <v>5298</v>
      </c>
      <c r="F22" s="45" t="s">
        <v>879</v>
      </c>
      <c r="G22" s="28">
        <v>17</v>
      </c>
      <c r="H22" s="28">
        <v>1</v>
      </c>
      <c r="I22" s="28">
        <v>55</v>
      </c>
      <c r="J22" s="30">
        <v>6917</v>
      </c>
      <c r="K22" s="28">
        <v>38</v>
      </c>
      <c r="L22" s="28"/>
      <c r="M22" s="28"/>
      <c r="N22" s="30"/>
      <c r="O22" s="28">
        <v>1</v>
      </c>
      <c r="P22" s="135" t="str">
        <f>"21"&amp;"/"&amp;"1"</f>
        <v>21/1</v>
      </c>
      <c r="Q22" s="28" t="s">
        <v>903</v>
      </c>
      <c r="R22" s="28" t="s">
        <v>875</v>
      </c>
      <c r="S22" s="28">
        <v>81</v>
      </c>
      <c r="T22" s="30"/>
      <c r="U22" s="28">
        <v>81</v>
      </c>
      <c r="V22" s="28"/>
      <c r="W22" s="28"/>
      <c r="X22" s="28">
        <v>28</v>
      </c>
      <c r="Y22" s="28" t="s">
        <v>33</v>
      </c>
      <c r="Z22" s="28" t="s">
        <v>58</v>
      </c>
      <c r="AA22" s="28" t="s">
        <v>533</v>
      </c>
      <c r="AB22" s="24"/>
      <c r="AC22" s="24"/>
      <c r="AD22" s="24"/>
      <c r="AE22" s="24"/>
      <c r="AF22" s="24"/>
      <c r="AG22" s="24"/>
      <c r="AH22" s="24"/>
      <c r="AI22" s="24"/>
      <c r="AJ22" s="24"/>
      <c r="AK22" s="24"/>
      <c r="AL22" s="24"/>
      <c r="AM22" s="24"/>
    </row>
    <row r="23" spans="1:39" s="31" customFormat="1" x14ac:dyDescent="0.4">
      <c r="A23" s="136"/>
      <c r="B23" s="136"/>
      <c r="C23" s="136"/>
      <c r="D23" s="136"/>
      <c r="E23" s="136"/>
      <c r="F23" s="56"/>
      <c r="G23" s="136"/>
      <c r="H23" s="136"/>
      <c r="I23" s="136"/>
      <c r="J23" s="136"/>
      <c r="K23" s="136"/>
      <c r="L23" s="136"/>
      <c r="M23" s="136"/>
      <c r="N23" s="136"/>
      <c r="O23" s="136">
        <v>2</v>
      </c>
      <c r="P23" s="137"/>
      <c r="Q23" s="136" t="s">
        <v>901</v>
      </c>
      <c r="R23" s="136" t="s">
        <v>875</v>
      </c>
      <c r="S23" s="136">
        <v>73</v>
      </c>
      <c r="T23" s="136"/>
      <c r="U23" s="136">
        <v>73</v>
      </c>
      <c r="V23" s="136"/>
      <c r="W23" s="136"/>
      <c r="X23" s="136"/>
      <c r="Y23" s="136"/>
      <c r="Z23" s="136"/>
      <c r="AA23" s="136"/>
      <c r="AB23" s="24"/>
      <c r="AC23" s="24"/>
      <c r="AD23" s="24"/>
      <c r="AE23" s="24"/>
      <c r="AF23" s="24"/>
      <c r="AG23" s="24"/>
      <c r="AH23" s="24"/>
      <c r="AI23" s="24"/>
      <c r="AJ23" s="24"/>
      <c r="AK23" s="24"/>
      <c r="AL23" s="24"/>
      <c r="AM23" s="24"/>
    </row>
    <row r="24" spans="1:39" s="29" customFormat="1" x14ac:dyDescent="0.4">
      <c r="A24" s="28"/>
      <c r="B24" s="28"/>
      <c r="C24" s="28"/>
      <c r="D24" s="28"/>
      <c r="E24" s="28"/>
      <c r="F24" s="45"/>
      <c r="G24" s="28"/>
      <c r="H24" s="28"/>
      <c r="I24" s="28"/>
      <c r="J24" s="28"/>
      <c r="K24" s="28"/>
      <c r="L24" s="28"/>
      <c r="M24" s="28"/>
      <c r="N24" s="28"/>
      <c r="O24" s="28">
        <v>3</v>
      </c>
      <c r="P24" s="9">
        <v>85</v>
      </c>
      <c r="Q24" s="28" t="s">
        <v>903</v>
      </c>
      <c r="R24" s="28" t="s">
        <v>872</v>
      </c>
      <c r="S24" s="28"/>
      <c r="T24" s="28"/>
      <c r="U24" s="28"/>
      <c r="V24" s="28"/>
      <c r="W24" s="28"/>
      <c r="X24" s="28">
        <v>19</v>
      </c>
      <c r="Y24" s="28"/>
      <c r="Z24" s="28"/>
      <c r="AA24" s="28"/>
      <c r="AB24" s="87"/>
      <c r="AC24" s="87"/>
      <c r="AD24" s="87"/>
      <c r="AE24" s="87"/>
      <c r="AF24" s="87"/>
      <c r="AG24" s="87"/>
      <c r="AH24" s="87"/>
      <c r="AI24" s="87"/>
      <c r="AJ24" s="87"/>
      <c r="AK24" s="87"/>
      <c r="AL24" s="87"/>
      <c r="AM24" s="87"/>
    </row>
    <row r="25" spans="1:39" s="64" customFormat="1" x14ac:dyDescent="0.4">
      <c r="A25" s="28"/>
      <c r="B25" s="28"/>
      <c r="C25" s="28"/>
      <c r="D25" s="28"/>
      <c r="E25" s="28"/>
      <c r="F25" s="45"/>
      <c r="G25" s="28"/>
      <c r="H25" s="28"/>
      <c r="I25" s="28"/>
      <c r="J25" s="28"/>
      <c r="K25" s="28"/>
      <c r="L25" s="28"/>
      <c r="M25" s="28"/>
      <c r="N25" s="28"/>
      <c r="O25" s="28">
        <v>4</v>
      </c>
      <c r="P25" s="9" t="s">
        <v>937</v>
      </c>
      <c r="Q25" s="28" t="s">
        <v>903</v>
      </c>
      <c r="R25" s="28" t="s">
        <v>888</v>
      </c>
      <c r="S25" s="28"/>
      <c r="T25" s="28"/>
      <c r="U25" s="28"/>
      <c r="V25" s="28"/>
      <c r="W25" s="28"/>
      <c r="X25" s="28"/>
      <c r="Y25" s="28"/>
      <c r="Z25" s="28"/>
      <c r="AA25" s="28"/>
      <c r="AB25" s="84"/>
      <c r="AC25" s="84"/>
      <c r="AD25" s="84"/>
      <c r="AE25" s="84"/>
      <c r="AF25" s="84"/>
      <c r="AG25" s="84"/>
      <c r="AH25" s="84"/>
      <c r="AI25" s="84"/>
      <c r="AJ25" s="84"/>
      <c r="AK25" s="84"/>
      <c r="AL25" s="84"/>
      <c r="AM25" s="84"/>
    </row>
    <row r="26" spans="1:39" s="64" customFormat="1" x14ac:dyDescent="0.4">
      <c r="A26" s="28"/>
      <c r="B26" s="28"/>
      <c r="C26" s="28"/>
      <c r="D26" s="28"/>
      <c r="E26" s="28"/>
      <c r="F26" s="45"/>
      <c r="G26" s="28"/>
      <c r="H26" s="28"/>
      <c r="I26" s="28"/>
      <c r="J26" s="28"/>
      <c r="K26" s="28"/>
      <c r="L26" s="28"/>
      <c r="M26" s="28"/>
      <c r="N26" s="28"/>
      <c r="O26" s="28">
        <v>5</v>
      </c>
      <c r="P26" s="9">
        <v>101</v>
      </c>
      <c r="Q26" s="28" t="s">
        <v>903</v>
      </c>
      <c r="R26" s="28" t="s">
        <v>872</v>
      </c>
      <c r="S26" s="28"/>
      <c r="T26" s="28"/>
      <c r="U26" s="28"/>
      <c r="V26" s="28"/>
      <c r="W26" s="28"/>
      <c r="X26" s="28"/>
      <c r="Y26" s="28"/>
      <c r="Z26" s="28"/>
      <c r="AA26" s="28"/>
      <c r="AB26" s="84"/>
      <c r="AC26" s="84"/>
      <c r="AD26" s="84"/>
      <c r="AE26" s="84"/>
      <c r="AF26" s="84"/>
      <c r="AG26" s="84"/>
      <c r="AH26" s="84"/>
      <c r="AI26" s="84"/>
      <c r="AJ26" s="84"/>
      <c r="AK26" s="84"/>
      <c r="AL26" s="84"/>
      <c r="AM26" s="84"/>
    </row>
    <row r="27" spans="1:39" s="17" customFormat="1" ht="5.25" customHeight="1" x14ac:dyDescent="0.4">
      <c r="A27" s="959"/>
      <c r="B27" s="960"/>
      <c r="C27" s="960"/>
      <c r="D27" s="960"/>
      <c r="E27" s="960"/>
      <c r="F27" s="960"/>
      <c r="G27" s="960"/>
      <c r="H27" s="960"/>
      <c r="I27" s="960"/>
      <c r="J27" s="960"/>
      <c r="K27" s="960"/>
      <c r="L27" s="960"/>
      <c r="M27" s="960"/>
      <c r="N27" s="960"/>
      <c r="O27" s="960"/>
      <c r="P27" s="960"/>
      <c r="Q27" s="960"/>
      <c r="R27" s="960"/>
      <c r="S27" s="960"/>
      <c r="T27" s="960"/>
      <c r="U27" s="960"/>
      <c r="V27" s="960"/>
      <c r="W27" s="960"/>
      <c r="X27" s="960"/>
      <c r="Y27" s="960"/>
      <c r="Z27" s="960"/>
      <c r="AA27" s="961"/>
      <c r="AB27" s="24"/>
      <c r="AC27" s="24"/>
      <c r="AD27" s="24"/>
      <c r="AE27" s="24"/>
      <c r="AF27" s="24"/>
      <c r="AG27" s="24"/>
      <c r="AH27" s="24"/>
      <c r="AI27" s="24"/>
      <c r="AJ27" s="24"/>
      <c r="AK27" s="24"/>
      <c r="AL27" s="24"/>
      <c r="AM27" s="24"/>
    </row>
    <row r="28" spans="1:39" s="20" customFormat="1" ht="44.25" customHeight="1" x14ac:dyDescent="0.4">
      <c r="A28" s="19">
        <v>8</v>
      </c>
      <c r="B28" s="19" t="s">
        <v>26</v>
      </c>
      <c r="C28" s="19">
        <v>41531</v>
      </c>
      <c r="D28" s="19">
        <v>155</v>
      </c>
      <c r="E28" s="19">
        <v>3880</v>
      </c>
      <c r="F28" s="43" t="s">
        <v>879</v>
      </c>
      <c r="G28" s="19">
        <v>0</v>
      </c>
      <c r="H28" s="19">
        <v>3</v>
      </c>
      <c r="I28" s="19">
        <v>82</v>
      </c>
      <c r="J28" s="19"/>
      <c r="K28" s="19"/>
      <c r="L28" s="19">
        <v>382</v>
      </c>
      <c r="M28" s="19"/>
      <c r="N28" s="19"/>
      <c r="O28" s="19">
        <v>1</v>
      </c>
      <c r="P28" s="6">
        <v>277</v>
      </c>
      <c r="Q28" s="19" t="s">
        <v>902</v>
      </c>
      <c r="R28" s="19" t="s">
        <v>872</v>
      </c>
      <c r="S28" s="19">
        <v>820</v>
      </c>
      <c r="T28" s="19"/>
      <c r="U28" s="19"/>
      <c r="V28" s="19">
        <v>820</v>
      </c>
      <c r="W28" s="19"/>
      <c r="X28" s="19">
        <v>45</v>
      </c>
      <c r="Y28" s="19" t="s">
        <v>33</v>
      </c>
      <c r="Z28" s="19" t="s">
        <v>54</v>
      </c>
      <c r="AA28" s="19" t="s">
        <v>530</v>
      </c>
      <c r="AB28" s="24"/>
      <c r="AC28" s="24"/>
      <c r="AD28" s="24"/>
      <c r="AE28" s="24"/>
      <c r="AF28" s="24"/>
      <c r="AG28" s="24"/>
      <c r="AH28" s="24"/>
      <c r="AI28" s="24"/>
      <c r="AJ28" s="24"/>
      <c r="AK28" s="24"/>
      <c r="AL28" s="24"/>
      <c r="AM28" s="24"/>
    </row>
    <row r="29" spans="1:39" s="20" customFormat="1" x14ac:dyDescent="0.4">
      <c r="A29" s="19"/>
      <c r="B29" s="19"/>
      <c r="C29" s="19"/>
      <c r="D29" s="19"/>
      <c r="E29" s="19"/>
      <c r="F29" s="19"/>
      <c r="G29" s="19"/>
      <c r="H29" s="19"/>
      <c r="I29" s="19"/>
      <c r="J29" s="19"/>
      <c r="K29" s="19"/>
      <c r="L29" s="19"/>
      <c r="M29" s="19"/>
      <c r="N29" s="19"/>
      <c r="O29" s="19"/>
      <c r="P29" s="6"/>
      <c r="Q29" s="19"/>
      <c r="R29" s="19"/>
      <c r="S29" s="19"/>
      <c r="T29" s="19"/>
      <c r="U29" s="19"/>
      <c r="V29" s="19"/>
      <c r="W29" s="19"/>
      <c r="X29" s="19"/>
      <c r="Y29" s="19" t="s">
        <v>32</v>
      </c>
      <c r="Z29" s="19" t="s">
        <v>53</v>
      </c>
      <c r="AA29" s="19" t="s">
        <v>530</v>
      </c>
      <c r="AB29" s="24"/>
      <c r="AC29" s="24"/>
      <c r="AD29" s="24"/>
      <c r="AE29" s="24"/>
      <c r="AF29" s="24"/>
      <c r="AG29" s="24"/>
      <c r="AH29" s="24"/>
      <c r="AI29" s="24"/>
      <c r="AJ29" s="24"/>
      <c r="AK29" s="24"/>
      <c r="AL29" s="24"/>
      <c r="AM29" s="24"/>
    </row>
    <row r="30" spans="1:39" s="24" customFormat="1" ht="3.75" customHeight="1" x14ac:dyDescent="0.4">
      <c r="A30" s="917"/>
      <c r="B30" s="918"/>
      <c r="C30" s="918"/>
      <c r="D30" s="918"/>
      <c r="E30" s="918"/>
      <c r="F30" s="918"/>
      <c r="G30" s="918"/>
      <c r="H30" s="918"/>
      <c r="I30" s="918"/>
      <c r="J30" s="918"/>
      <c r="K30" s="918"/>
      <c r="L30" s="918"/>
      <c r="M30" s="918"/>
      <c r="N30" s="918"/>
      <c r="O30" s="918"/>
      <c r="P30" s="918"/>
      <c r="Q30" s="918"/>
      <c r="R30" s="918"/>
      <c r="S30" s="918"/>
      <c r="T30" s="918"/>
      <c r="U30" s="918"/>
      <c r="V30" s="918"/>
      <c r="W30" s="918"/>
      <c r="X30" s="918"/>
      <c r="Y30" s="918"/>
      <c r="Z30" s="918"/>
      <c r="AA30" s="919"/>
    </row>
    <row r="31" spans="1:39" s="17" customFormat="1" ht="30.75" customHeight="1" x14ac:dyDescent="0.4">
      <c r="A31" s="33">
        <v>9</v>
      </c>
      <c r="B31" s="33" t="s">
        <v>26</v>
      </c>
      <c r="C31" s="33">
        <v>36335</v>
      </c>
      <c r="D31" s="33">
        <v>129</v>
      </c>
      <c r="E31" s="33">
        <v>3395</v>
      </c>
      <c r="F31" s="46" t="s">
        <v>879</v>
      </c>
      <c r="G31" s="33">
        <v>53</v>
      </c>
      <c r="H31" s="33">
        <v>0</v>
      </c>
      <c r="I31" s="33">
        <v>98</v>
      </c>
      <c r="J31" s="86">
        <v>21298</v>
      </c>
      <c r="K31" s="33"/>
      <c r="L31" s="33"/>
      <c r="M31" s="33"/>
      <c r="N31" s="33"/>
      <c r="O31" s="33"/>
      <c r="P31" s="10"/>
      <c r="Q31" s="33"/>
      <c r="R31" s="33"/>
      <c r="S31" s="33"/>
      <c r="T31" s="86"/>
      <c r="U31" s="33"/>
      <c r="V31" s="33"/>
      <c r="W31" s="33"/>
      <c r="X31" s="33"/>
      <c r="Y31" s="33" t="s">
        <v>30</v>
      </c>
      <c r="Z31" s="33" t="s">
        <v>64</v>
      </c>
      <c r="AA31" s="33" t="s">
        <v>538</v>
      </c>
      <c r="AB31" s="24"/>
      <c r="AC31" s="24"/>
      <c r="AD31" s="24"/>
      <c r="AE31" s="24"/>
      <c r="AF31" s="24"/>
      <c r="AG31" s="24"/>
      <c r="AH31" s="24"/>
      <c r="AI31" s="24"/>
      <c r="AJ31" s="24"/>
      <c r="AK31" s="24"/>
      <c r="AL31" s="24"/>
      <c r="AM31" s="24"/>
    </row>
    <row r="32" spans="1:39" s="17" customFormat="1" x14ac:dyDescent="0.4">
      <c r="A32" s="33"/>
      <c r="B32" s="33"/>
      <c r="C32" s="33"/>
      <c r="D32" s="33"/>
      <c r="E32" s="33"/>
      <c r="F32" s="33"/>
      <c r="G32" s="33"/>
      <c r="H32" s="33"/>
      <c r="I32" s="33"/>
      <c r="J32" s="33"/>
      <c r="K32" s="33"/>
      <c r="L32" s="33"/>
      <c r="M32" s="33"/>
      <c r="N32" s="33"/>
      <c r="O32" s="33"/>
      <c r="P32" s="10"/>
      <c r="Q32" s="33"/>
      <c r="R32" s="33"/>
      <c r="S32" s="33"/>
      <c r="T32" s="33"/>
      <c r="U32" s="33"/>
      <c r="V32" s="33"/>
      <c r="W32" s="33"/>
      <c r="X32" s="33"/>
      <c r="Y32" s="33" t="s">
        <v>33</v>
      </c>
      <c r="Z32" s="33" t="s">
        <v>59</v>
      </c>
      <c r="AA32" s="33" t="s">
        <v>539</v>
      </c>
      <c r="AB32" s="24"/>
      <c r="AC32" s="24"/>
      <c r="AD32" s="24"/>
      <c r="AE32" s="24"/>
      <c r="AF32" s="24"/>
      <c r="AG32" s="24"/>
      <c r="AH32" s="24"/>
      <c r="AI32" s="24"/>
      <c r="AJ32" s="24"/>
      <c r="AK32" s="24"/>
      <c r="AL32" s="24"/>
      <c r="AM32" s="24"/>
    </row>
    <row r="33" spans="1:39" s="17" customFormat="1" x14ac:dyDescent="0.4">
      <c r="A33" s="33"/>
      <c r="B33" s="33"/>
      <c r="C33" s="33"/>
      <c r="D33" s="33"/>
      <c r="E33" s="33"/>
      <c r="F33" s="33"/>
      <c r="G33" s="33"/>
      <c r="H33" s="33"/>
      <c r="I33" s="33"/>
      <c r="J33" s="33"/>
      <c r="K33" s="33"/>
      <c r="L33" s="33"/>
      <c r="M33" s="33"/>
      <c r="N33" s="33"/>
      <c r="O33" s="33"/>
      <c r="P33" s="10"/>
      <c r="Q33" s="33"/>
      <c r="R33" s="33"/>
      <c r="S33" s="33"/>
      <c r="T33" s="33"/>
      <c r="U33" s="33"/>
      <c r="V33" s="33"/>
      <c r="W33" s="33"/>
      <c r="X33" s="33"/>
      <c r="Y33" s="33" t="s">
        <v>30</v>
      </c>
      <c r="Z33" s="33" t="s">
        <v>65</v>
      </c>
      <c r="AA33" s="33" t="s">
        <v>540</v>
      </c>
      <c r="AB33" s="24"/>
      <c r="AC33" s="24"/>
      <c r="AD33" s="24"/>
      <c r="AE33" s="24"/>
      <c r="AF33" s="24"/>
      <c r="AG33" s="24"/>
      <c r="AH33" s="24"/>
      <c r="AI33" s="24"/>
      <c r="AJ33" s="24"/>
      <c r="AK33" s="24"/>
      <c r="AL33" s="24"/>
      <c r="AM33" s="24"/>
    </row>
    <row r="34" spans="1:39" s="17" customFormat="1" ht="3.75" customHeight="1" x14ac:dyDescent="0.4">
      <c r="A34" s="914"/>
      <c r="B34" s="915"/>
      <c r="C34" s="915"/>
      <c r="D34" s="915"/>
      <c r="E34" s="915"/>
      <c r="F34" s="915"/>
      <c r="G34" s="915"/>
      <c r="H34" s="915"/>
      <c r="I34" s="915"/>
      <c r="J34" s="915"/>
      <c r="K34" s="915"/>
      <c r="L34" s="915"/>
      <c r="M34" s="915"/>
      <c r="N34" s="915"/>
      <c r="O34" s="915"/>
      <c r="P34" s="915"/>
      <c r="Q34" s="915"/>
      <c r="R34" s="915"/>
      <c r="S34" s="915"/>
      <c r="T34" s="915"/>
      <c r="U34" s="915"/>
      <c r="V34" s="915"/>
      <c r="W34" s="915"/>
      <c r="X34" s="915"/>
      <c r="Y34" s="915"/>
      <c r="Z34" s="915"/>
      <c r="AA34" s="916"/>
      <c r="AB34" s="24"/>
      <c r="AC34" s="24"/>
      <c r="AD34" s="24"/>
      <c r="AE34" s="24"/>
      <c r="AF34" s="24"/>
      <c r="AG34" s="24"/>
      <c r="AH34" s="24"/>
      <c r="AI34" s="24"/>
      <c r="AJ34" s="24"/>
      <c r="AK34" s="24"/>
      <c r="AL34" s="24"/>
      <c r="AM34" s="24"/>
    </row>
    <row r="35" spans="1:39" s="17" customFormat="1" ht="27" customHeight="1" x14ac:dyDescent="0.4">
      <c r="A35" s="33">
        <v>10</v>
      </c>
      <c r="B35" s="33" t="s">
        <v>26</v>
      </c>
      <c r="C35" s="33">
        <v>36998</v>
      </c>
      <c r="D35" s="33">
        <v>79</v>
      </c>
      <c r="E35" s="33">
        <v>3461</v>
      </c>
      <c r="F35" s="46" t="s">
        <v>879</v>
      </c>
      <c r="G35" s="33">
        <v>57</v>
      </c>
      <c r="H35" s="33">
        <v>3</v>
      </c>
      <c r="I35" s="33">
        <v>93</v>
      </c>
      <c r="J35" s="86">
        <v>23193</v>
      </c>
      <c r="K35" s="33"/>
      <c r="L35" s="33"/>
      <c r="M35" s="33"/>
      <c r="N35" s="33"/>
      <c r="O35" s="33">
        <v>1</v>
      </c>
      <c r="P35" s="10"/>
      <c r="Q35" s="33"/>
      <c r="R35" s="33"/>
      <c r="S35" s="33"/>
      <c r="T35" s="86"/>
      <c r="U35" s="33"/>
      <c r="V35" s="33"/>
      <c r="W35" s="33"/>
      <c r="X35" s="33"/>
      <c r="Y35" s="33" t="s">
        <v>30</v>
      </c>
      <c r="Z35" s="33" t="s">
        <v>66</v>
      </c>
      <c r="AA35" s="33" t="s">
        <v>541</v>
      </c>
      <c r="AB35" s="24"/>
      <c r="AC35" s="24"/>
      <c r="AD35" s="24"/>
      <c r="AE35" s="24"/>
      <c r="AF35" s="24"/>
      <c r="AG35" s="24"/>
      <c r="AH35" s="24"/>
      <c r="AI35" s="24"/>
      <c r="AJ35" s="24"/>
      <c r="AK35" s="24"/>
      <c r="AL35" s="24"/>
      <c r="AM35" s="24"/>
    </row>
    <row r="36" spans="1:39" s="17" customFormat="1" ht="3.75" customHeight="1" x14ac:dyDescent="0.4">
      <c r="A36" s="914"/>
      <c r="B36" s="915"/>
      <c r="C36" s="915"/>
      <c r="D36" s="915"/>
      <c r="E36" s="915"/>
      <c r="F36" s="915"/>
      <c r="G36" s="915"/>
      <c r="H36" s="915"/>
      <c r="I36" s="915"/>
      <c r="J36" s="915"/>
      <c r="K36" s="915"/>
      <c r="L36" s="915"/>
      <c r="M36" s="915"/>
      <c r="N36" s="915"/>
      <c r="O36" s="915"/>
      <c r="P36" s="915"/>
      <c r="Q36" s="915"/>
      <c r="R36" s="915"/>
      <c r="S36" s="915"/>
      <c r="T36" s="915"/>
      <c r="U36" s="915"/>
      <c r="V36" s="915"/>
      <c r="W36" s="915"/>
      <c r="X36" s="915"/>
      <c r="Y36" s="915"/>
      <c r="Z36" s="915"/>
      <c r="AA36" s="916"/>
      <c r="AB36" s="24"/>
      <c r="AC36" s="24"/>
      <c r="AD36" s="24"/>
      <c r="AE36" s="24"/>
      <c r="AF36" s="24"/>
      <c r="AG36" s="24"/>
      <c r="AH36" s="24"/>
      <c r="AI36" s="24"/>
      <c r="AJ36" s="24"/>
      <c r="AK36" s="24"/>
      <c r="AL36" s="24"/>
      <c r="AM36" s="24"/>
    </row>
    <row r="37" spans="1:39" s="17" customFormat="1" ht="30" customHeight="1" x14ac:dyDescent="0.4">
      <c r="A37" s="33">
        <v>11</v>
      </c>
      <c r="B37" s="33" t="s">
        <v>26</v>
      </c>
      <c r="C37" s="33">
        <v>26227</v>
      </c>
      <c r="D37" s="33">
        <v>55</v>
      </c>
      <c r="E37" s="33">
        <v>1113</v>
      </c>
      <c r="F37" s="46" t="s">
        <v>879</v>
      </c>
      <c r="G37" s="33">
        <v>33</v>
      </c>
      <c r="H37" s="33">
        <v>0</v>
      </c>
      <c r="I37" s="33">
        <v>1</v>
      </c>
      <c r="J37" s="86">
        <v>13201</v>
      </c>
      <c r="K37" s="33"/>
      <c r="L37" s="33"/>
      <c r="M37" s="33"/>
      <c r="N37" s="33"/>
      <c r="O37" s="33">
        <v>1</v>
      </c>
      <c r="P37" s="10"/>
      <c r="Q37" s="33"/>
      <c r="R37" s="33"/>
      <c r="S37" s="33"/>
      <c r="T37" s="86"/>
      <c r="U37" s="33"/>
      <c r="V37" s="33"/>
      <c r="W37" s="33"/>
      <c r="X37" s="33"/>
      <c r="Y37" s="33" t="s">
        <v>33</v>
      </c>
      <c r="Z37" s="33" t="s">
        <v>67</v>
      </c>
      <c r="AA37" s="33" t="s">
        <v>542</v>
      </c>
      <c r="AB37" s="24"/>
      <c r="AC37" s="24"/>
      <c r="AD37" s="24"/>
      <c r="AE37" s="24"/>
      <c r="AF37" s="24"/>
      <c r="AG37" s="24"/>
      <c r="AH37" s="24"/>
      <c r="AI37" s="24"/>
      <c r="AJ37" s="24"/>
      <c r="AK37" s="24"/>
      <c r="AL37" s="24"/>
      <c r="AM37" s="24"/>
    </row>
    <row r="38" spans="1:39" s="17" customFormat="1" ht="4.5" customHeight="1" x14ac:dyDescent="0.4">
      <c r="A38" s="914"/>
      <c r="B38" s="915"/>
      <c r="C38" s="915"/>
      <c r="D38" s="915"/>
      <c r="E38" s="915"/>
      <c r="F38" s="915"/>
      <c r="G38" s="915"/>
      <c r="H38" s="915"/>
      <c r="I38" s="915"/>
      <c r="J38" s="915"/>
      <c r="K38" s="915"/>
      <c r="L38" s="915"/>
      <c r="M38" s="915"/>
      <c r="N38" s="915"/>
      <c r="O38" s="915"/>
      <c r="P38" s="915"/>
      <c r="Q38" s="915"/>
      <c r="R38" s="915"/>
      <c r="S38" s="915"/>
      <c r="T38" s="915"/>
      <c r="U38" s="915"/>
      <c r="V38" s="915"/>
      <c r="W38" s="915"/>
      <c r="X38" s="915"/>
      <c r="Y38" s="915"/>
      <c r="Z38" s="915"/>
      <c r="AA38" s="916"/>
      <c r="AB38" s="24"/>
      <c r="AC38" s="24"/>
      <c r="AD38" s="24"/>
      <c r="AE38" s="24"/>
      <c r="AF38" s="24"/>
      <c r="AG38" s="24"/>
      <c r="AH38" s="24"/>
      <c r="AI38" s="24"/>
      <c r="AJ38" s="24"/>
      <c r="AK38" s="24"/>
      <c r="AL38" s="24"/>
      <c r="AM38" s="24"/>
    </row>
    <row r="39" spans="1:39" s="17" customFormat="1" ht="30.75" customHeight="1" x14ac:dyDescent="0.4">
      <c r="A39" s="33">
        <v>12</v>
      </c>
      <c r="B39" s="33" t="s">
        <v>26</v>
      </c>
      <c r="C39" s="33">
        <v>26249</v>
      </c>
      <c r="D39" s="33">
        <v>8</v>
      </c>
      <c r="E39" s="33">
        <v>1274</v>
      </c>
      <c r="F39" s="46" t="s">
        <v>879</v>
      </c>
      <c r="G39" s="33">
        <v>41</v>
      </c>
      <c r="H39" s="33">
        <v>1</v>
      </c>
      <c r="I39" s="33">
        <v>69</v>
      </c>
      <c r="J39" s="86">
        <v>16569</v>
      </c>
      <c r="K39" s="33"/>
      <c r="L39" s="33"/>
      <c r="M39" s="33"/>
      <c r="N39" s="33"/>
      <c r="O39" s="33">
        <v>1</v>
      </c>
      <c r="P39" s="10"/>
      <c r="Q39" s="33"/>
      <c r="R39" s="33"/>
      <c r="S39" s="33"/>
      <c r="T39" s="86"/>
      <c r="U39" s="33"/>
      <c r="V39" s="33"/>
      <c r="W39" s="33"/>
      <c r="X39" s="33"/>
      <c r="Y39" s="33" t="s">
        <v>30</v>
      </c>
      <c r="Z39" s="33" t="s">
        <v>66</v>
      </c>
      <c r="AA39" s="33" t="s">
        <v>543</v>
      </c>
      <c r="AB39" s="24"/>
      <c r="AC39" s="24"/>
      <c r="AD39" s="24"/>
      <c r="AE39" s="24"/>
      <c r="AF39" s="24"/>
      <c r="AG39" s="24"/>
      <c r="AH39" s="24"/>
      <c r="AI39" s="24"/>
      <c r="AJ39" s="24"/>
      <c r="AK39" s="24"/>
      <c r="AL39" s="24"/>
      <c r="AM39" s="24"/>
    </row>
    <row r="40" spans="1:39" s="17" customFormat="1" ht="4.5" customHeight="1" x14ac:dyDescent="0.4">
      <c r="A40" s="914"/>
      <c r="B40" s="915"/>
      <c r="C40" s="915"/>
      <c r="D40" s="915"/>
      <c r="E40" s="915"/>
      <c r="F40" s="915"/>
      <c r="G40" s="915"/>
      <c r="H40" s="915"/>
      <c r="I40" s="915"/>
      <c r="J40" s="915"/>
      <c r="K40" s="915"/>
      <c r="L40" s="915"/>
      <c r="M40" s="915"/>
      <c r="N40" s="915"/>
      <c r="O40" s="915"/>
      <c r="P40" s="915"/>
      <c r="Q40" s="915"/>
      <c r="R40" s="915"/>
      <c r="S40" s="915"/>
      <c r="T40" s="915"/>
      <c r="U40" s="915"/>
      <c r="V40" s="915"/>
      <c r="W40" s="915"/>
      <c r="X40" s="915"/>
      <c r="Y40" s="915"/>
      <c r="Z40" s="915"/>
      <c r="AA40" s="916"/>
      <c r="AB40" s="24"/>
      <c r="AC40" s="24"/>
      <c r="AD40" s="24"/>
      <c r="AE40" s="24"/>
      <c r="AF40" s="24"/>
      <c r="AG40" s="24"/>
      <c r="AH40" s="24"/>
      <c r="AI40" s="24"/>
      <c r="AJ40" s="24"/>
      <c r="AK40" s="24"/>
      <c r="AL40" s="24"/>
      <c r="AM40" s="24"/>
    </row>
    <row r="41" spans="1:39" s="17" customFormat="1" ht="27.75" customHeight="1" x14ac:dyDescent="0.4">
      <c r="A41" s="33">
        <v>13</v>
      </c>
      <c r="B41" s="33" t="s">
        <v>26</v>
      </c>
      <c r="C41" s="33">
        <v>26248</v>
      </c>
      <c r="D41" s="33">
        <v>54</v>
      </c>
      <c r="E41" s="33">
        <v>1273</v>
      </c>
      <c r="F41" s="46" t="s">
        <v>879</v>
      </c>
      <c r="G41" s="33">
        <v>53</v>
      </c>
      <c r="H41" s="33">
        <v>0</v>
      </c>
      <c r="I41" s="33">
        <v>73</v>
      </c>
      <c r="J41" s="86">
        <v>21273</v>
      </c>
      <c r="K41" s="33"/>
      <c r="L41" s="33"/>
      <c r="M41" s="33"/>
      <c r="N41" s="33"/>
      <c r="O41" s="33">
        <v>1</v>
      </c>
      <c r="P41" s="10"/>
      <c r="Q41" s="33"/>
      <c r="R41" s="33"/>
      <c r="S41" s="33"/>
      <c r="T41" s="86"/>
      <c r="U41" s="33"/>
      <c r="V41" s="33"/>
      <c r="W41" s="33"/>
      <c r="X41" s="33"/>
      <c r="Y41" s="33" t="s">
        <v>30</v>
      </c>
      <c r="Z41" s="33" t="s">
        <v>66</v>
      </c>
      <c r="AA41" s="33" t="s">
        <v>543</v>
      </c>
      <c r="AB41" s="24"/>
      <c r="AC41" s="24"/>
      <c r="AD41" s="24"/>
      <c r="AE41" s="24"/>
      <c r="AF41" s="24"/>
      <c r="AG41" s="24"/>
      <c r="AH41" s="24"/>
      <c r="AI41" s="24"/>
      <c r="AJ41" s="24"/>
      <c r="AK41" s="24"/>
      <c r="AL41" s="24"/>
      <c r="AM41" s="24"/>
    </row>
    <row r="42" spans="1:39" s="17" customFormat="1" ht="4.5" customHeight="1" x14ac:dyDescent="0.4">
      <c r="A42" s="914"/>
      <c r="B42" s="915"/>
      <c r="C42" s="915"/>
      <c r="D42" s="915"/>
      <c r="E42" s="915"/>
      <c r="F42" s="915"/>
      <c r="G42" s="915"/>
      <c r="H42" s="915"/>
      <c r="I42" s="915"/>
      <c r="J42" s="915"/>
      <c r="K42" s="915"/>
      <c r="L42" s="915"/>
      <c r="M42" s="915"/>
      <c r="N42" s="915"/>
      <c r="O42" s="915"/>
      <c r="P42" s="915"/>
      <c r="Q42" s="915"/>
      <c r="R42" s="915"/>
      <c r="S42" s="915"/>
      <c r="T42" s="915"/>
      <c r="U42" s="915"/>
      <c r="V42" s="915"/>
      <c r="W42" s="915"/>
      <c r="X42" s="915"/>
      <c r="Y42" s="915"/>
      <c r="Z42" s="915"/>
      <c r="AA42" s="916"/>
      <c r="AB42" s="24"/>
      <c r="AC42" s="24"/>
      <c r="AD42" s="24"/>
      <c r="AE42" s="24"/>
      <c r="AF42" s="24"/>
      <c r="AG42" s="24"/>
      <c r="AH42" s="24"/>
      <c r="AI42" s="24"/>
      <c r="AJ42" s="24"/>
      <c r="AK42" s="24"/>
      <c r="AL42" s="24"/>
      <c r="AM42" s="24"/>
    </row>
    <row r="43" spans="1:39" s="17" customFormat="1" ht="29.25" customHeight="1" x14ac:dyDescent="0.4">
      <c r="A43" s="33">
        <v>14</v>
      </c>
      <c r="B43" s="33" t="s">
        <v>26</v>
      </c>
      <c r="C43" s="33">
        <v>55558</v>
      </c>
      <c r="D43" s="33">
        <v>31</v>
      </c>
      <c r="E43" s="33">
        <v>4915</v>
      </c>
      <c r="F43" s="46" t="s">
        <v>879</v>
      </c>
      <c r="G43" s="33">
        <v>0</v>
      </c>
      <c r="H43" s="33">
        <v>1</v>
      </c>
      <c r="I43" s="33">
        <v>32</v>
      </c>
      <c r="J43" s="33">
        <v>132</v>
      </c>
      <c r="K43" s="33"/>
      <c r="L43" s="33"/>
      <c r="M43" s="33"/>
      <c r="N43" s="33"/>
      <c r="O43" s="33">
        <v>1</v>
      </c>
      <c r="P43" s="10"/>
      <c r="Q43" s="33"/>
      <c r="R43" s="33"/>
      <c r="S43" s="33"/>
      <c r="T43" s="33"/>
      <c r="U43" s="33"/>
      <c r="V43" s="33"/>
      <c r="W43" s="33"/>
      <c r="X43" s="33"/>
      <c r="Y43" s="33" t="s">
        <v>33</v>
      </c>
      <c r="Z43" s="33" t="s">
        <v>68</v>
      </c>
      <c r="AA43" s="33" t="s">
        <v>544</v>
      </c>
      <c r="AB43" s="24"/>
      <c r="AC43" s="24"/>
      <c r="AD43" s="24"/>
      <c r="AE43" s="24"/>
      <c r="AF43" s="24"/>
      <c r="AG43" s="24"/>
      <c r="AH43" s="24"/>
      <c r="AI43" s="24"/>
      <c r="AJ43" s="24"/>
      <c r="AK43" s="24"/>
      <c r="AL43" s="24"/>
      <c r="AM43" s="24"/>
    </row>
    <row r="44" spans="1:39" s="17" customFormat="1" ht="5.25" customHeight="1" x14ac:dyDescent="0.4">
      <c r="A44" s="914"/>
      <c r="B44" s="915"/>
      <c r="C44" s="915"/>
      <c r="D44" s="915"/>
      <c r="E44" s="915"/>
      <c r="F44" s="915"/>
      <c r="G44" s="915"/>
      <c r="H44" s="915"/>
      <c r="I44" s="915"/>
      <c r="J44" s="915"/>
      <c r="K44" s="915"/>
      <c r="L44" s="915"/>
      <c r="M44" s="915"/>
      <c r="N44" s="915"/>
      <c r="O44" s="915"/>
      <c r="P44" s="915"/>
      <c r="Q44" s="915"/>
      <c r="R44" s="915"/>
      <c r="S44" s="915"/>
      <c r="T44" s="915"/>
      <c r="U44" s="915"/>
      <c r="V44" s="915"/>
      <c r="W44" s="915"/>
      <c r="X44" s="915"/>
      <c r="Y44" s="915"/>
      <c r="Z44" s="915"/>
      <c r="AA44" s="916"/>
      <c r="AB44" s="24"/>
      <c r="AC44" s="24"/>
      <c r="AD44" s="24"/>
      <c r="AE44" s="24"/>
      <c r="AF44" s="24"/>
      <c r="AG44" s="24"/>
      <c r="AH44" s="24"/>
      <c r="AI44" s="24"/>
      <c r="AJ44" s="24"/>
      <c r="AK44" s="24"/>
      <c r="AL44" s="24"/>
      <c r="AM44" s="24"/>
    </row>
    <row r="45" spans="1:39" s="25" customFormat="1" ht="24" customHeight="1" x14ac:dyDescent="0.4">
      <c r="A45" s="33">
        <v>15</v>
      </c>
      <c r="B45" s="33" t="s">
        <v>26</v>
      </c>
      <c r="C45" s="33">
        <v>31584</v>
      </c>
      <c r="D45" s="33">
        <v>2</v>
      </c>
      <c r="E45" s="33">
        <v>1959</v>
      </c>
      <c r="F45" s="46" t="s">
        <v>879</v>
      </c>
      <c r="G45" s="33">
        <v>0</v>
      </c>
      <c r="H45" s="33">
        <v>1</v>
      </c>
      <c r="I45" s="33">
        <v>29</v>
      </c>
      <c r="J45" s="33"/>
      <c r="K45" s="33">
        <v>18</v>
      </c>
      <c r="L45" s="33"/>
      <c r="M45" s="33"/>
      <c r="N45" s="33">
        <v>111</v>
      </c>
      <c r="O45" s="33">
        <v>1</v>
      </c>
      <c r="P45" s="10">
        <v>105</v>
      </c>
      <c r="Q45" s="33" t="s">
        <v>903</v>
      </c>
      <c r="R45" s="33" t="s">
        <v>888</v>
      </c>
      <c r="S45" s="33">
        <v>144</v>
      </c>
      <c r="T45" s="33"/>
      <c r="U45" s="33"/>
      <c r="V45" s="33"/>
      <c r="W45" s="33"/>
      <c r="X45" s="33">
        <v>25</v>
      </c>
      <c r="Y45" s="33" t="s">
        <v>32</v>
      </c>
      <c r="Z45" s="33" t="s">
        <v>69</v>
      </c>
      <c r="AA45" s="33" t="s">
        <v>545</v>
      </c>
      <c r="AB45" s="62"/>
      <c r="AC45" s="62"/>
      <c r="AD45" s="62"/>
      <c r="AE45" s="62"/>
      <c r="AF45" s="62"/>
      <c r="AG45" s="62"/>
      <c r="AH45" s="62"/>
      <c r="AI45" s="62"/>
      <c r="AJ45" s="62"/>
      <c r="AK45" s="62"/>
      <c r="AL45" s="62"/>
      <c r="AM45" s="62"/>
    </row>
    <row r="46" spans="1:39" s="25" customFormat="1" x14ac:dyDescent="0.4">
      <c r="A46" s="33"/>
      <c r="B46" s="33"/>
      <c r="C46" s="33"/>
      <c r="D46" s="33"/>
      <c r="E46" s="33"/>
      <c r="F46" s="33"/>
      <c r="G46" s="33"/>
      <c r="H46" s="33"/>
      <c r="I46" s="33"/>
      <c r="J46" s="33"/>
      <c r="K46" s="33"/>
      <c r="L46" s="33"/>
      <c r="M46" s="33"/>
      <c r="N46" s="33"/>
      <c r="O46" s="33"/>
      <c r="P46" s="10"/>
      <c r="Q46" s="33" t="s">
        <v>924</v>
      </c>
      <c r="R46" s="33" t="s">
        <v>872</v>
      </c>
      <c r="S46" s="33">
        <v>72</v>
      </c>
      <c r="T46" s="33"/>
      <c r="U46" s="33">
        <v>72</v>
      </c>
      <c r="V46" s="33"/>
      <c r="W46" s="33"/>
      <c r="X46" s="33"/>
      <c r="Y46" s="33"/>
      <c r="Z46" s="33"/>
      <c r="AA46" s="33"/>
      <c r="AB46" s="62"/>
      <c r="AC46" s="62"/>
      <c r="AD46" s="62"/>
      <c r="AE46" s="62"/>
      <c r="AF46" s="62"/>
      <c r="AG46" s="62"/>
      <c r="AH46" s="62"/>
      <c r="AI46" s="62"/>
      <c r="AJ46" s="62"/>
      <c r="AK46" s="62"/>
      <c r="AL46" s="62"/>
      <c r="AM46" s="62"/>
    </row>
    <row r="47" spans="1:39" s="25" customFormat="1" x14ac:dyDescent="0.4">
      <c r="A47" s="33"/>
      <c r="B47" s="33"/>
      <c r="C47" s="33"/>
      <c r="D47" s="33"/>
      <c r="E47" s="33"/>
      <c r="F47" s="33"/>
      <c r="G47" s="33"/>
      <c r="H47" s="33"/>
      <c r="I47" s="33"/>
      <c r="J47" s="33"/>
      <c r="K47" s="33"/>
      <c r="L47" s="33"/>
      <c r="M47" s="33"/>
      <c r="N47" s="33"/>
      <c r="O47" s="33"/>
      <c r="P47" s="10"/>
      <c r="Q47" s="33" t="s">
        <v>925</v>
      </c>
      <c r="R47" s="33" t="s">
        <v>875</v>
      </c>
      <c r="S47" s="33">
        <v>72</v>
      </c>
      <c r="T47" s="33"/>
      <c r="U47" s="33">
        <v>72</v>
      </c>
      <c r="V47" s="33"/>
      <c r="W47" s="33"/>
      <c r="X47" s="33"/>
      <c r="Y47" s="33"/>
      <c r="Z47" s="33"/>
      <c r="AA47" s="33"/>
      <c r="AB47" s="62"/>
      <c r="AC47" s="62"/>
      <c r="AD47" s="62"/>
      <c r="AE47" s="62"/>
      <c r="AF47" s="62"/>
      <c r="AG47" s="62"/>
      <c r="AH47" s="62"/>
      <c r="AI47" s="62"/>
      <c r="AJ47" s="62"/>
      <c r="AK47" s="62"/>
      <c r="AL47" s="62"/>
      <c r="AM47" s="62"/>
    </row>
    <row r="48" spans="1:39" s="25" customFormat="1" ht="6.75" customHeight="1" x14ac:dyDescent="0.4">
      <c r="A48" s="925"/>
      <c r="B48" s="926"/>
      <c r="C48" s="926"/>
      <c r="D48" s="926"/>
      <c r="E48" s="926"/>
      <c r="F48" s="926"/>
      <c r="G48" s="926"/>
      <c r="H48" s="926"/>
      <c r="I48" s="926"/>
      <c r="J48" s="926"/>
      <c r="K48" s="926"/>
      <c r="L48" s="926"/>
      <c r="M48" s="926"/>
      <c r="N48" s="926"/>
      <c r="O48" s="926"/>
      <c r="P48" s="926"/>
      <c r="Q48" s="926"/>
      <c r="R48" s="926"/>
      <c r="S48" s="926"/>
      <c r="T48" s="926"/>
      <c r="U48" s="926"/>
      <c r="V48" s="926"/>
      <c r="W48" s="926"/>
      <c r="X48" s="926"/>
      <c r="Y48" s="926"/>
      <c r="Z48" s="926"/>
      <c r="AA48" s="927"/>
      <c r="AB48" s="62"/>
      <c r="AC48" s="62"/>
      <c r="AD48" s="62"/>
      <c r="AE48" s="62"/>
      <c r="AF48" s="62"/>
      <c r="AG48" s="62"/>
      <c r="AH48" s="62"/>
      <c r="AI48" s="62"/>
      <c r="AJ48" s="62"/>
      <c r="AK48" s="62"/>
      <c r="AL48" s="62"/>
      <c r="AM48" s="62"/>
    </row>
    <row r="49" spans="1:39" s="17" customFormat="1" ht="33.75" customHeight="1" x14ac:dyDescent="0.4">
      <c r="A49" s="33">
        <v>16</v>
      </c>
      <c r="B49" s="33" t="s">
        <v>26</v>
      </c>
      <c r="C49" s="33">
        <v>28870</v>
      </c>
      <c r="D49" s="33">
        <v>7</v>
      </c>
      <c r="E49" s="33">
        <v>1809</v>
      </c>
      <c r="F49" s="46" t="s">
        <v>879</v>
      </c>
      <c r="G49" s="33">
        <v>1</v>
      </c>
      <c r="H49" s="33">
        <v>0</v>
      </c>
      <c r="I49" s="33">
        <v>26</v>
      </c>
      <c r="J49" s="33"/>
      <c r="K49" s="33">
        <v>29</v>
      </c>
      <c r="L49" s="33"/>
      <c r="M49" s="33"/>
      <c r="N49" s="33">
        <v>397</v>
      </c>
      <c r="O49" s="33">
        <v>1</v>
      </c>
      <c r="P49" s="10" t="s">
        <v>927</v>
      </c>
      <c r="Q49" s="33" t="s">
        <v>903</v>
      </c>
      <c r="R49" s="33" t="s">
        <v>872</v>
      </c>
      <c r="S49" s="33">
        <v>117</v>
      </c>
      <c r="T49" s="33"/>
      <c r="U49" s="33">
        <v>117</v>
      </c>
      <c r="V49" s="33"/>
      <c r="W49" s="33"/>
      <c r="X49" s="33">
        <v>32</v>
      </c>
      <c r="Y49" s="33" t="s">
        <v>33</v>
      </c>
      <c r="Z49" s="33" t="s">
        <v>70</v>
      </c>
      <c r="AA49" s="33" t="s">
        <v>546</v>
      </c>
      <c r="AB49" s="24"/>
      <c r="AC49" s="24"/>
      <c r="AD49" s="24"/>
      <c r="AE49" s="24"/>
      <c r="AF49" s="24"/>
      <c r="AG49" s="24"/>
      <c r="AH49" s="24"/>
      <c r="AI49" s="24"/>
      <c r="AJ49" s="24"/>
      <c r="AK49" s="24"/>
      <c r="AL49" s="24"/>
      <c r="AM49" s="24"/>
    </row>
    <row r="50" spans="1:39" s="25" customFormat="1" ht="2.25" customHeight="1" x14ac:dyDescent="0.4">
      <c r="A50" s="925"/>
      <c r="B50" s="926"/>
      <c r="C50" s="926"/>
      <c r="D50" s="926"/>
      <c r="E50" s="926"/>
      <c r="F50" s="926"/>
      <c r="G50" s="926"/>
      <c r="H50" s="926"/>
      <c r="I50" s="926"/>
      <c r="J50" s="926"/>
      <c r="K50" s="926"/>
      <c r="L50" s="926"/>
      <c r="M50" s="926"/>
      <c r="N50" s="926"/>
      <c r="O50" s="926"/>
      <c r="P50" s="926"/>
      <c r="Q50" s="926"/>
      <c r="R50" s="926"/>
      <c r="S50" s="926"/>
      <c r="T50" s="926"/>
      <c r="U50" s="926"/>
      <c r="V50" s="926"/>
      <c r="W50" s="926"/>
      <c r="X50" s="926"/>
      <c r="Y50" s="926"/>
      <c r="Z50" s="926"/>
      <c r="AA50" s="927"/>
      <c r="AB50" s="62"/>
      <c r="AC50" s="62"/>
      <c r="AD50" s="62"/>
      <c r="AE50" s="62"/>
      <c r="AF50" s="62"/>
      <c r="AG50" s="62"/>
      <c r="AH50" s="62"/>
      <c r="AI50" s="62"/>
      <c r="AJ50" s="62"/>
      <c r="AK50" s="62"/>
      <c r="AL50" s="62"/>
      <c r="AM50" s="62"/>
    </row>
    <row r="51" spans="1:39" s="24" customFormat="1" ht="41.25" customHeight="1" x14ac:dyDescent="0.4">
      <c r="A51" s="33">
        <v>17</v>
      </c>
      <c r="B51" s="33" t="s">
        <v>26</v>
      </c>
      <c r="C51" s="33">
        <v>43787</v>
      </c>
      <c r="D51" s="33">
        <v>94</v>
      </c>
      <c r="E51" s="33">
        <v>4010</v>
      </c>
      <c r="F51" s="46" t="s">
        <v>879</v>
      </c>
      <c r="G51" s="33">
        <v>1</v>
      </c>
      <c r="H51" s="33">
        <v>0</v>
      </c>
      <c r="I51" s="33">
        <v>16</v>
      </c>
      <c r="J51" s="33"/>
      <c r="K51" s="33">
        <v>22</v>
      </c>
      <c r="L51" s="33"/>
      <c r="M51" s="33"/>
      <c r="N51" s="33">
        <v>394</v>
      </c>
      <c r="O51" s="33">
        <v>1</v>
      </c>
      <c r="P51" s="138" t="s">
        <v>928</v>
      </c>
      <c r="Q51" s="33" t="s">
        <v>903</v>
      </c>
      <c r="R51" s="33" t="s">
        <v>875</v>
      </c>
      <c r="S51" s="33">
        <v>90</v>
      </c>
      <c r="T51" s="33"/>
      <c r="U51" s="33">
        <v>90</v>
      </c>
      <c r="V51" s="33"/>
      <c r="W51" s="33"/>
      <c r="X51" s="33"/>
      <c r="Y51" s="33" t="s">
        <v>33</v>
      </c>
      <c r="Z51" s="33" t="s">
        <v>71</v>
      </c>
      <c r="AA51" s="33" t="s">
        <v>547</v>
      </c>
    </row>
    <row r="52" spans="1:39" s="25" customFormat="1" ht="1.5" customHeight="1" x14ac:dyDescent="0.4">
      <c r="A52" s="914"/>
      <c r="B52" s="915"/>
      <c r="C52" s="915"/>
      <c r="D52" s="915"/>
      <c r="E52" s="915"/>
      <c r="F52" s="915"/>
      <c r="G52" s="915"/>
      <c r="H52" s="915"/>
      <c r="I52" s="915"/>
      <c r="J52" s="915"/>
      <c r="K52" s="915"/>
      <c r="L52" s="915"/>
      <c r="M52" s="915"/>
      <c r="N52" s="915"/>
      <c r="O52" s="915"/>
      <c r="P52" s="915"/>
      <c r="Q52" s="915"/>
      <c r="R52" s="915"/>
      <c r="S52" s="915"/>
      <c r="T52" s="915"/>
      <c r="U52" s="915"/>
      <c r="V52" s="915"/>
      <c r="W52" s="915"/>
      <c r="X52" s="915"/>
      <c r="Y52" s="915"/>
      <c r="Z52" s="915"/>
      <c r="AA52" s="916"/>
      <c r="AB52" s="62"/>
      <c r="AC52" s="62"/>
      <c r="AD52" s="62"/>
      <c r="AE52" s="62"/>
      <c r="AF52" s="62"/>
      <c r="AG52" s="62"/>
      <c r="AH52" s="62"/>
      <c r="AI52" s="62"/>
      <c r="AJ52" s="62"/>
      <c r="AK52" s="62"/>
      <c r="AL52" s="62"/>
      <c r="AM52" s="62"/>
    </row>
    <row r="53" spans="1:39" s="17" customFormat="1" ht="33.75" customHeight="1" x14ac:dyDescent="0.4">
      <c r="A53" s="33">
        <v>18</v>
      </c>
      <c r="B53" s="33" t="s">
        <v>26</v>
      </c>
      <c r="C53" s="33">
        <v>43785</v>
      </c>
      <c r="D53" s="33">
        <v>92</v>
      </c>
      <c r="E53" s="33">
        <v>4008</v>
      </c>
      <c r="F53" s="46" t="s">
        <v>879</v>
      </c>
      <c r="G53" s="33">
        <v>1</v>
      </c>
      <c r="H53" s="33">
        <v>0</v>
      </c>
      <c r="I53" s="33">
        <v>28</v>
      </c>
      <c r="J53" s="33">
        <v>428</v>
      </c>
      <c r="K53" s="33"/>
      <c r="L53" s="33"/>
      <c r="M53" s="33"/>
      <c r="N53" s="33"/>
      <c r="O53" s="33"/>
      <c r="P53" s="10"/>
      <c r="Q53" s="33"/>
      <c r="R53" s="33"/>
      <c r="S53" s="33"/>
      <c r="T53" s="33"/>
      <c r="U53" s="33"/>
      <c r="V53" s="33"/>
      <c r="W53" s="33"/>
      <c r="X53" s="33"/>
      <c r="Y53" s="33" t="s">
        <v>33</v>
      </c>
      <c r="Z53" s="33" t="s">
        <v>72</v>
      </c>
      <c r="AA53" s="33" t="s">
        <v>548</v>
      </c>
      <c r="AB53" s="24"/>
      <c r="AC53" s="24"/>
      <c r="AD53" s="24"/>
      <c r="AE53" s="24"/>
      <c r="AF53" s="24"/>
      <c r="AG53" s="24"/>
      <c r="AH53" s="24"/>
      <c r="AI53" s="24"/>
      <c r="AJ53" s="24"/>
      <c r="AK53" s="24"/>
      <c r="AL53" s="24"/>
      <c r="AM53" s="24"/>
    </row>
    <row r="54" spans="1:39" s="25" customFormat="1" ht="1.5" customHeight="1" x14ac:dyDescent="0.4">
      <c r="A54" s="925"/>
      <c r="B54" s="926"/>
      <c r="C54" s="926"/>
      <c r="D54" s="926"/>
      <c r="E54" s="926"/>
      <c r="F54" s="926"/>
      <c r="G54" s="926"/>
      <c r="H54" s="926"/>
      <c r="I54" s="926"/>
      <c r="J54" s="926"/>
      <c r="K54" s="926"/>
      <c r="L54" s="926"/>
      <c r="M54" s="926"/>
      <c r="N54" s="926"/>
      <c r="O54" s="926"/>
      <c r="P54" s="926"/>
      <c r="Q54" s="926"/>
      <c r="R54" s="926"/>
      <c r="S54" s="926"/>
      <c r="T54" s="926"/>
      <c r="U54" s="926"/>
      <c r="V54" s="926"/>
      <c r="W54" s="926"/>
      <c r="X54" s="926"/>
      <c r="Y54" s="926"/>
      <c r="Z54" s="926"/>
      <c r="AA54" s="927"/>
      <c r="AB54" s="62"/>
      <c r="AC54" s="62"/>
      <c r="AD54" s="62"/>
      <c r="AE54" s="62"/>
      <c r="AF54" s="62"/>
      <c r="AG54" s="62"/>
      <c r="AH54" s="62"/>
      <c r="AI54" s="62"/>
      <c r="AJ54" s="62"/>
      <c r="AK54" s="62"/>
      <c r="AL54" s="62"/>
      <c r="AM54" s="62"/>
    </row>
    <row r="55" spans="1:39" s="17" customFormat="1" ht="32.25" customHeight="1" x14ac:dyDescent="0.4">
      <c r="A55" s="33">
        <v>19</v>
      </c>
      <c r="B55" s="33" t="s">
        <v>26</v>
      </c>
      <c r="C55" s="33">
        <v>67005</v>
      </c>
      <c r="D55" s="33">
        <v>153</v>
      </c>
      <c r="E55" s="33">
        <v>5779</v>
      </c>
      <c r="F55" s="46" t="s">
        <v>879</v>
      </c>
      <c r="G55" s="33">
        <v>3</v>
      </c>
      <c r="H55" s="33">
        <v>0</v>
      </c>
      <c r="I55" s="33">
        <v>82</v>
      </c>
      <c r="J55" s="86">
        <v>1274</v>
      </c>
      <c r="K55" s="33">
        <v>8</v>
      </c>
      <c r="L55" s="33"/>
      <c r="M55" s="33"/>
      <c r="N55" s="33"/>
      <c r="O55" s="33">
        <v>1</v>
      </c>
      <c r="P55" s="10"/>
      <c r="Q55" s="33" t="s">
        <v>903</v>
      </c>
      <c r="R55" s="33" t="s">
        <v>872</v>
      </c>
      <c r="S55" s="33">
        <v>30</v>
      </c>
      <c r="T55" s="33"/>
      <c r="U55" s="33">
        <v>30</v>
      </c>
      <c r="V55" s="33"/>
      <c r="W55" s="33"/>
      <c r="X55" s="33">
        <v>7</v>
      </c>
      <c r="Y55" s="33" t="s">
        <v>30</v>
      </c>
      <c r="Z55" s="33" t="s">
        <v>73</v>
      </c>
      <c r="AA55" s="33" t="s">
        <v>549</v>
      </c>
      <c r="AB55" s="24"/>
      <c r="AC55" s="24"/>
      <c r="AD55" s="24"/>
      <c r="AE55" s="24"/>
      <c r="AF55" s="24"/>
      <c r="AG55" s="24"/>
      <c r="AH55" s="24"/>
      <c r="AI55" s="24"/>
      <c r="AJ55" s="24"/>
      <c r="AK55" s="24"/>
      <c r="AL55" s="24"/>
      <c r="AM55" s="24"/>
    </row>
    <row r="56" spans="1:39" s="25" customFormat="1" ht="2.25" customHeight="1" x14ac:dyDescent="0.4">
      <c r="A56" s="925"/>
      <c r="B56" s="926"/>
      <c r="C56" s="926"/>
      <c r="D56" s="926"/>
      <c r="E56" s="926"/>
      <c r="F56" s="926"/>
      <c r="G56" s="926"/>
      <c r="H56" s="926"/>
      <c r="I56" s="926"/>
      <c r="J56" s="926"/>
      <c r="K56" s="926"/>
      <c r="L56" s="926"/>
      <c r="M56" s="926"/>
      <c r="N56" s="926"/>
      <c r="O56" s="926"/>
      <c r="P56" s="926"/>
      <c r="Q56" s="926"/>
      <c r="R56" s="926"/>
      <c r="S56" s="926"/>
      <c r="T56" s="926"/>
      <c r="U56" s="926"/>
      <c r="V56" s="926"/>
      <c r="W56" s="926"/>
      <c r="X56" s="926"/>
      <c r="Y56" s="926"/>
      <c r="Z56" s="926"/>
      <c r="AA56" s="927"/>
      <c r="AB56" s="62"/>
      <c r="AC56" s="62"/>
      <c r="AD56" s="62"/>
      <c r="AE56" s="62"/>
      <c r="AF56" s="62"/>
      <c r="AG56" s="62"/>
      <c r="AH56" s="62"/>
      <c r="AI56" s="62"/>
      <c r="AJ56" s="62"/>
      <c r="AK56" s="62"/>
      <c r="AL56" s="62"/>
      <c r="AM56" s="62"/>
    </row>
    <row r="57" spans="1:39" s="17" customFormat="1" ht="31.5" customHeight="1" x14ac:dyDescent="0.4">
      <c r="A57" s="33">
        <v>20</v>
      </c>
      <c r="B57" s="33" t="s">
        <v>26</v>
      </c>
      <c r="C57" s="33">
        <v>26940</v>
      </c>
      <c r="D57" s="33">
        <v>54</v>
      </c>
      <c r="E57" s="33">
        <v>2427</v>
      </c>
      <c r="F57" s="46" t="s">
        <v>879</v>
      </c>
      <c r="G57" s="33">
        <v>6</v>
      </c>
      <c r="H57" s="33">
        <v>3</v>
      </c>
      <c r="I57" s="33">
        <v>59</v>
      </c>
      <c r="J57" s="86">
        <v>2759</v>
      </c>
      <c r="K57" s="33"/>
      <c r="L57" s="33"/>
      <c r="M57" s="33"/>
      <c r="N57" s="33"/>
      <c r="O57" s="33"/>
      <c r="P57" s="10"/>
      <c r="Q57" s="33"/>
      <c r="R57" s="33"/>
      <c r="S57" s="33"/>
      <c r="T57" s="33"/>
      <c r="U57" s="33"/>
      <c r="V57" s="33"/>
      <c r="W57" s="33"/>
      <c r="X57" s="33"/>
      <c r="Y57" s="33" t="s">
        <v>30</v>
      </c>
      <c r="Z57" s="33" t="s">
        <v>74</v>
      </c>
      <c r="AA57" s="33" t="s">
        <v>548</v>
      </c>
      <c r="AB57" s="24"/>
      <c r="AC57" s="24"/>
      <c r="AD57" s="24"/>
      <c r="AE57" s="24"/>
      <c r="AF57" s="24"/>
      <c r="AG57" s="24"/>
      <c r="AH57" s="24"/>
      <c r="AI57" s="24"/>
      <c r="AJ57" s="24"/>
      <c r="AK57" s="24"/>
      <c r="AL57" s="24"/>
      <c r="AM57" s="24"/>
    </row>
    <row r="58" spans="1:39" s="17" customFormat="1" ht="1.5" customHeight="1" x14ac:dyDescent="0.4">
      <c r="A58" s="914"/>
      <c r="B58" s="915"/>
      <c r="C58" s="915"/>
      <c r="D58" s="915"/>
      <c r="E58" s="915"/>
      <c r="F58" s="915"/>
      <c r="G58" s="915"/>
      <c r="H58" s="915"/>
      <c r="I58" s="915"/>
      <c r="J58" s="915"/>
      <c r="K58" s="915"/>
      <c r="L58" s="915"/>
      <c r="M58" s="915"/>
      <c r="N58" s="915"/>
      <c r="O58" s="915"/>
      <c r="P58" s="915"/>
      <c r="Q58" s="915"/>
      <c r="R58" s="915"/>
      <c r="S58" s="915"/>
      <c r="T58" s="915"/>
      <c r="U58" s="915"/>
      <c r="V58" s="915"/>
      <c r="W58" s="915"/>
      <c r="X58" s="915"/>
      <c r="Y58" s="915"/>
      <c r="Z58" s="915"/>
      <c r="AA58" s="916"/>
      <c r="AB58" s="24"/>
      <c r="AC58" s="24"/>
      <c r="AD58" s="24"/>
      <c r="AE58" s="24"/>
      <c r="AF58" s="24"/>
      <c r="AG58" s="24"/>
      <c r="AH58" s="24"/>
      <c r="AI58" s="24"/>
      <c r="AJ58" s="24"/>
      <c r="AK58" s="24"/>
      <c r="AL58" s="24"/>
      <c r="AM58" s="24"/>
    </row>
    <row r="59" spans="1:39" s="17" customFormat="1" ht="33.75" customHeight="1" x14ac:dyDescent="0.4">
      <c r="A59" s="33">
        <v>21</v>
      </c>
      <c r="B59" s="33" t="s">
        <v>26</v>
      </c>
      <c r="C59" s="33">
        <v>67006</v>
      </c>
      <c r="D59" s="33">
        <v>154</v>
      </c>
      <c r="E59" s="33">
        <v>5780</v>
      </c>
      <c r="F59" s="46" t="s">
        <v>879</v>
      </c>
      <c r="G59" s="33">
        <v>3</v>
      </c>
      <c r="H59" s="33">
        <v>0</v>
      </c>
      <c r="I59" s="33">
        <v>81</v>
      </c>
      <c r="J59" s="86">
        <v>1281</v>
      </c>
      <c r="K59" s="33"/>
      <c r="L59" s="33"/>
      <c r="M59" s="33"/>
      <c r="N59" s="33"/>
      <c r="O59" s="33"/>
      <c r="P59" s="10"/>
      <c r="Q59" s="33"/>
      <c r="R59" s="33"/>
      <c r="S59" s="33"/>
      <c r="T59" s="33"/>
      <c r="U59" s="33"/>
      <c r="V59" s="33"/>
      <c r="W59" s="33"/>
      <c r="X59" s="33"/>
      <c r="Y59" s="33" t="s">
        <v>33</v>
      </c>
      <c r="Z59" s="33" t="s">
        <v>75</v>
      </c>
      <c r="AA59" s="33" t="s">
        <v>548</v>
      </c>
      <c r="AB59" s="24"/>
      <c r="AC59" s="24"/>
      <c r="AD59" s="24"/>
      <c r="AE59" s="24"/>
      <c r="AF59" s="24"/>
      <c r="AG59" s="24"/>
      <c r="AH59" s="24"/>
      <c r="AI59" s="24"/>
      <c r="AJ59" s="24"/>
      <c r="AK59" s="24"/>
      <c r="AL59" s="24"/>
      <c r="AM59" s="24"/>
    </row>
    <row r="60" spans="1:39" s="25" customFormat="1" ht="2.25" customHeight="1" x14ac:dyDescent="0.4">
      <c r="A60" s="925"/>
      <c r="B60" s="926"/>
      <c r="C60" s="926"/>
      <c r="D60" s="926"/>
      <c r="E60" s="926"/>
      <c r="F60" s="926"/>
      <c r="G60" s="926"/>
      <c r="H60" s="926"/>
      <c r="I60" s="926"/>
      <c r="J60" s="926"/>
      <c r="K60" s="926"/>
      <c r="L60" s="926"/>
      <c r="M60" s="926"/>
      <c r="N60" s="926"/>
      <c r="O60" s="926"/>
      <c r="P60" s="926"/>
      <c r="Q60" s="926"/>
      <c r="R60" s="926"/>
      <c r="S60" s="926"/>
      <c r="T60" s="926"/>
      <c r="U60" s="926"/>
      <c r="V60" s="926"/>
      <c r="W60" s="926"/>
      <c r="X60" s="926"/>
      <c r="Y60" s="926"/>
      <c r="Z60" s="926"/>
      <c r="AA60" s="927"/>
      <c r="AB60" s="62"/>
      <c r="AC60" s="62"/>
      <c r="AD60" s="62"/>
      <c r="AE60" s="62"/>
      <c r="AF60" s="62"/>
      <c r="AG60" s="62"/>
      <c r="AH60" s="62"/>
      <c r="AI60" s="62"/>
      <c r="AJ60" s="62"/>
      <c r="AK60" s="62"/>
      <c r="AL60" s="62"/>
      <c r="AM60" s="62"/>
    </row>
    <row r="61" spans="1:39" s="17" customFormat="1" ht="33.75" customHeight="1" x14ac:dyDescent="0.4">
      <c r="A61" s="33">
        <v>22</v>
      </c>
      <c r="B61" s="33" t="s">
        <v>26</v>
      </c>
      <c r="C61" s="33">
        <v>43784</v>
      </c>
      <c r="D61" s="33">
        <v>91</v>
      </c>
      <c r="E61" s="33">
        <v>4007</v>
      </c>
      <c r="F61" s="46" t="s">
        <v>879</v>
      </c>
      <c r="G61" s="33">
        <v>1</v>
      </c>
      <c r="H61" s="33">
        <v>0</v>
      </c>
      <c r="I61" s="33">
        <v>39</v>
      </c>
      <c r="J61" s="33"/>
      <c r="K61" s="33">
        <v>32</v>
      </c>
      <c r="L61" s="33"/>
      <c r="M61" s="33"/>
      <c r="N61" s="33">
        <v>407</v>
      </c>
      <c r="O61" s="33">
        <v>1</v>
      </c>
      <c r="P61" s="10" t="s">
        <v>929</v>
      </c>
      <c r="Q61" s="33" t="s">
        <v>903</v>
      </c>
      <c r="R61" s="33" t="s">
        <v>872</v>
      </c>
      <c r="S61" s="33">
        <v>90</v>
      </c>
      <c r="T61" s="33"/>
      <c r="U61" s="33">
        <v>90</v>
      </c>
      <c r="V61" s="33"/>
      <c r="W61" s="33"/>
      <c r="X61" s="33">
        <v>13</v>
      </c>
      <c r="Y61" s="33" t="s">
        <v>33</v>
      </c>
      <c r="Z61" s="33" t="s">
        <v>76</v>
      </c>
      <c r="AA61" s="33" t="s">
        <v>550</v>
      </c>
      <c r="AB61" s="24"/>
      <c r="AC61" s="24"/>
      <c r="AD61" s="24"/>
      <c r="AE61" s="24"/>
      <c r="AF61" s="24"/>
      <c r="AG61" s="24"/>
      <c r="AH61" s="24"/>
      <c r="AI61" s="24"/>
      <c r="AJ61" s="24"/>
      <c r="AK61" s="24"/>
      <c r="AL61" s="24"/>
      <c r="AM61" s="24"/>
    </row>
    <row r="62" spans="1:39" s="17" customFormat="1" x14ac:dyDescent="0.4">
      <c r="A62" s="33"/>
      <c r="B62" s="33"/>
      <c r="C62" s="33"/>
      <c r="D62" s="33"/>
      <c r="E62" s="33"/>
      <c r="F62" s="33"/>
      <c r="G62" s="33"/>
      <c r="H62" s="33"/>
      <c r="I62" s="33"/>
      <c r="J62" s="33"/>
      <c r="K62" s="33"/>
      <c r="L62" s="33"/>
      <c r="M62" s="33"/>
      <c r="N62" s="33"/>
      <c r="O62" s="33"/>
      <c r="P62" s="10"/>
      <c r="Q62" s="33" t="s">
        <v>926</v>
      </c>
      <c r="R62" s="33" t="s">
        <v>872</v>
      </c>
      <c r="S62" s="33">
        <v>36</v>
      </c>
      <c r="T62" s="33"/>
      <c r="U62" s="33">
        <v>36</v>
      </c>
      <c r="V62" s="33"/>
      <c r="W62" s="33"/>
      <c r="X62" s="33">
        <v>10</v>
      </c>
      <c r="Y62" s="33"/>
      <c r="Z62" s="33"/>
      <c r="AA62" s="33"/>
      <c r="AB62" s="24"/>
      <c r="AC62" s="24"/>
      <c r="AD62" s="24"/>
      <c r="AE62" s="24"/>
      <c r="AF62" s="24"/>
      <c r="AG62" s="24"/>
      <c r="AH62" s="24"/>
      <c r="AI62" s="24"/>
      <c r="AJ62" s="24"/>
      <c r="AK62" s="24"/>
      <c r="AL62" s="24"/>
      <c r="AM62" s="24"/>
    </row>
    <row r="63" spans="1:39" s="25" customFormat="1" ht="1.5" customHeight="1" x14ac:dyDescent="0.4">
      <c r="A63" s="925"/>
      <c r="B63" s="926"/>
      <c r="C63" s="926"/>
      <c r="D63" s="926"/>
      <c r="E63" s="926"/>
      <c r="F63" s="926"/>
      <c r="G63" s="926"/>
      <c r="H63" s="926"/>
      <c r="I63" s="926"/>
      <c r="J63" s="926"/>
      <c r="K63" s="926"/>
      <c r="L63" s="926"/>
      <c r="M63" s="926"/>
      <c r="N63" s="926"/>
      <c r="O63" s="926"/>
      <c r="P63" s="926"/>
      <c r="Q63" s="926"/>
      <c r="R63" s="926"/>
      <c r="S63" s="926"/>
      <c r="T63" s="926"/>
      <c r="U63" s="926"/>
      <c r="V63" s="926"/>
      <c r="W63" s="926"/>
      <c r="X63" s="926"/>
      <c r="Y63" s="926"/>
      <c r="Z63" s="926"/>
      <c r="AA63" s="927"/>
      <c r="AB63" s="62"/>
      <c r="AC63" s="62"/>
      <c r="AD63" s="62"/>
      <c r="AE63" s="62"/>
      <c r="AF63" s="62"/>
      <c r="AG63" s="62"/>
      <c r="AH63" s="62"/>
      <c r="AI63" s="62"/>
      <c r="AJ63" s="62"/>
      <c r="AK63" s="62"/>
      <c r="AL63" s="62"/>
      <c r="AM63" s="62"/>
    </row>
    <row r="64" spans="1:39" s="17" customFormat="1" ht="35.25" customHeight="1" x14ac:dyDescent="0.4">
      <c r="A64" s="33">
        <v>23</v>
      </c>
      <c r="B64" s="33" t="s">
        <v>26</v>
      </c>
      <c r="C64" s="33">
        <v>67007</v>
      </c>
      <c r="D64" s="33">
        <v>155</v>
      </c>
      <c r="E64" s="33">
        <v>5781</v>
      </c>
      <c r="F64" s="46" t="s">
        <v>879</v>
      </c>
      <c r="G64" s="33">
        <v>3</v>
      </c>
      <c r="H64" s="33">
        <v>0</v>
      </c>
      <c r="I64" s="33">
        <v>81</v>
      </c>
      <c r="J64" s="86">
        <v>1257</v>
      </c>
      <c r="K64" s="33">
        <v>24</v>
      </c>
      <c r="L64" s="33"/>
      <c r="M64" s="33"/>
      <c r="N64" s="33"/>
      <c r="O64" s="33">
        <v>1</v>
      </c>
      <c r="P64" s="10">
        <v>408</v>
      </c>
      <c r="Q64" s="33" t="s">
        <v>903</v>
      </c>
      <c r="R64" s="33" t="s">
        <v>872</v>
      </c>
      <c r="S64" s="33">
        <v>96</v>
      </c>
      <c r="T64" s="33"/>
      <c r="U64" s="33">
        <v>96</v>
      </c>
      <c r="V64" s="33"/>
      <c r="W64" s="33"/>
      <c r="X64" s="33">
        <v>40</v>
      </c>
      <c r="Y64" s="33" t="s">
        <v>33</v>
      </c>
      <c r="Z64" s="33" t="s">
        <v>77</v>
      </c>
      <c r="AA64" s="33" t="s">
        <v>549</v>
      </c>
      <c r="AB64" s="24"/>
      <c r="AC64" s="24"/>
      <c r="AD64" s="24"/>
      <c r="AE64" s="24"/>
      <c r="AF64" s="24"/>
      <c r="AG64" s="24"/>
      <c r="AH64" s="24"/>
      <c r="AI64" s="24"/>
      <c r="AJ64" s="24"/>
      <c r="AK64" s="24"/>
      <c r="AL64" s="24"/>
      <c r="AM64" s="24"/>
    </row>
    <row r="65" spans="1:39" s="25" customFormat="1" ht="2.25" customHeight="1" x14ac:dyDescent="0.4">
      <c r="A65" s="925"/>
      <c r="B65" s="926"/>
      <c r="C65" s="926"/>
      <c r="D65" s="926"/>
      <c r="E65" s="926"/>
      <c r="F65" s="926"/>
      <c r="G65" s="926"/>
      <c r="H65" s="926"/>
      <c r="I65" s="926"/>
      <c r="J65" s="926"/>
      <c r="K65" s="926"/>
      <c r="L65" s="926"/>
      <c r="M65" s="926"/>
      <c r="N65" s="926"/>
      <c r="O65" s="926"/>
      <c r="P65" s="926"/>
      <c r="Q65" s="926"/>
      <c r="R65" s="926"/>
      <c r="S65" s="926"/>
      <c r="T65" s="926"/>
      <c r="U65" s="926"/>
      <c r="V65" s="926"/>
      <c r="W65" s="926"/>
      <c r="X65" s="926"/>
      <c r="Y65" s="926"/>
      <c r="Z65" s="926"/>
      <c r="AA65" s="927"/>
      <c r="AB65" s="62"/>
      <c r="AC65" s="62"/>
      <c r="AD65" s="62"/>
      <c r="AE65" s="62"/>
      <c r="AF65" s="62"/>
      <c r="AG65" s="62"/>
      <c r="AH65" s="62"/>
      <c r="AI65" s="62"/>
      <c r="AJ65" s="62"/>
      <c r="AK65" s="62"/>
      <c r="AL65" s="62"/>
      <c r="AM65" s="62"/>
    </row>
    <row r="66" spans="1:39" s="17" customFormat="1" ht="33" customHeight="1" x14ac:dyDescent="0.4">
      <c r="A66" s="33">
        <v>24</v>
      </c>
      <c r="B66" s="33" t="s">
        <v>26</v>
      </c>
      <c r="C66" s="33">
        <v>43790</v>
      </c>
      <c r="D66" s="33">
        <v>97</v>
      </c>
      <c r="E66" s="33">
        <v>4013</v>
      </c>
      <c r="F66" s="46" t="s">
        <v>879</v>
      </c>
      <c r="G66" s="33">
        <v>9</v>
      </c>
      <c r="H66" s="33">
        <v>3</v>
      </c>
      <c r="I66" s="33">
        <v>65</v>
      </c>
      <c r="J66" s="86">
        <v>3965</v>
      </c>
      <c r="K66" s="33"/>
      <c r="L66" s="33"/>
      <c r="M66" s="33"/>
      <c r="N66" s="33"/>
      <c r="O66" s="33"/>
      <c r="P66" s="10"/>
      <c r="Q66" s="33"/>
      <c r="R66" s="33"/>
      <c r="S66" s="33"/>
      <c r="T66" s="33"/>
      <c r="U66" s="33"/>
      <c r="V66" s="33"/>
      <c r="W66" s="33"/>
      <c r="X66" s="33"/>
      <c r="Y66" s="33" t="s">
        <v>33</v>
      </c>
      <c r="Z66" s="33" t="s">
        <v>78</v>
      </c>
      <c r="AA66" s="33" t="s">
        <v>550</v>
      </c>
      <c r="AB66" s="24"/>
      <c r="AC66" s="24"/>
      <c r="AD66" s="24"/>
      <c r="AE66" s="24"/>
      <c r="AF66" s="24"/>
      <c r="AG66" s="24"/>
      <c r="AH66" s="24"/>
      <c r="AI66" s="24"/>
      <c r="AJ66" s="24"/>
      <c r="AK66" s="24"/>
      <c r="AL66" s="24"/>
      <c r="AM66" s="24"/>
    </row>
    <row r="67" spans="1:39" s="25" customFormat="1" ht="3" customHeight="1" x14ac:dyDescent="0.4">
      <c r="A67" s="925"/>
      <c r="B67" s="926"/>
      <c r="C67" s="926"/>
      <c r="D67" s="926"/>
      <c r="E67" s="926"/>
      <c r="F67" s="926"/>
      <c r="G67" s="926"/>
      <c r="H67" s="926"/>
      <c r="I67" s="926"/>
      <c r="J67" s="926"/>
      <c r="K67" s="926"/>
      <c r="L67" s="926"/>
      <c r="M67" s="926"/>
      <c r="N67" s="926"/>
      <c r="O67" s="926"/>
      <c r="P67" s="926"/>
      <c r="Q67" s="926"/>
      <c r="R67" s="926"/>
      <c r="S67" s="926"/>
      <c r="T67" s="926"/>
      <c r="U67" s="926"/>
      <c r="V67" s="926"/>
      <c r="W67" s="926"/>
      <c r="X67" s="926"/>
      <c r="Y67" s="926"/>
      <c r="Z67" s="926"/>
      <c r="AA67" s="927"/>
      <c r="AB67" s="62"/>
      <c r="AC67" s="62"/>
      <c r="AD67" s="62"/>
      <c r="AE67" s="62"/>
      <c r="AF67" s="62"/>
      <c r="AG67" s="62"/>
      <c r="AH67" s="62"/>
      <c r="AI67" s="62"/>
      <c r="AJ67" s="62"/>
      <c r="AK67" s="62"/>
      <c r="AL67" s="62"/>
      <c r="AM67" s="62"/>
    </row>
    <row r="68" spans="1:39" s="17" customFormat="1" ht="36" customHeight="1" x14ac:dyDescent="0.4">
      <c r="A68" s="33">
        <v>25</v>
      </c>
      <c r="B68" s="33" t="s">
        <v>26</v>
      </c>
      <c r="C68" s="33">
        <v>43783</v>
      </c>
      <c r="D68" s="33">
        <v>90</v>
      </c>
      <c r="E68" s="33">
        <v>4006</v>
      </c>
      <c r="F68" s="46" t="s">
        <v>879</v>
      </c>
      <c r="G68" s="33">
        <v>1</v>
      </c>
      <c r="H68" s="33">
        <v>0</v>
      </c>
      <c r="I68" s="33">
        <v>50</v>
      </c>
      <c r="J68" s="33">
        <v>450</v>
      </c>
      <c r="K68" s="33"/>
      <c r="L68" s="33"/>
      <c r="M68" s="33"/>
      <c r="N68" s="33"/>
      <c r="O68" s="33"/>
      <c r="P68" s="10"/>
      <c r="Q68" s="33"/>
      <c r="R68" s="33"/>
      <c r="S68" s="33"/>
      <c r="T68" s="33"/>
      <c r="U68" s="33"/>
      <c r="V68" s="33"/>
      <c r="W68" s="33"/>
      <c r="X68" s="33"/>
      <c r="Y68" s="33" t="s">
        <v>33</v>
      </c>
      <c r="Z68" s="33" t="s">
        <v>78</v>
      </c>
      <c r="AA68" s="33" t="s">
        <v>550</v>
      </c>
      <c r="AB68" s="24"/>
      <c r="AC68" s="24"/>
      <c r="AD68" s="24"/>
      <c r="AE68" s="24"/>
      <c r="AF68" s="24"/>
      <c r="AG68" s="24"/>
      <c r="AH68" s="24"/>
      <c r="AI68" s="24"/>
      <c r="AJ68" s="24"/>
      <c r="AK68" s="24"/>
      <c r="AL68" s="24"/>
      <c r="AM68" s="24"/>
    </row>
    <row r="69" spans="1:39" s="25" customFormat="1" ht="2.25" customHeight="1" x14ac:dyDescent="0.4">
      <c r="A69" s="925"/>
      <c r="B69" s="926"/>
      <c r="C69" s="926"/>
      <c r="D69" s="926"/>
      <c r="E69" s="926"/>
      <c r="F69" s="926"/>
      <c r="G69" s="926"/>
      <c r="H69" s="926"/>
      <c r="I69" s="926"/>
      <c r="J69" s="926"/>
      <c r="K69" s="926"/>
      <c r="L69" s="926"/>
      <c r="M69" s="926"/>
      <c r="N69" s="926"/>
      <c r="O69" s="926"/>
      <c r="P69" s="926"/>
      <c r="Q69" s="926"/>
      <c r="R69" s="926"/>
      <c r="S69" s="926"/>
      <c r="T69" s="926"/>
      <c r="U69" s="926"/>
      <c r="V69" s="926"/>
      <c r="W69" s="926"/>
      <c r="X69" s="926"/>
      <c r="Y69" s="926"/>
      <c r="Z69" s="926"/>
      <c r="AA69" s="927"/>
      <c r="AB69" s="62"/>
      <c r="AC69" s="62"/>
      <c r="AD69" s="62"/>
      <c r="AE69" s="62"/>
      <c r="AF69" s="62"/>
      <c r="AG69" s="62"/>
      <c r="AH69" s="62"/>
      <c r="AI69" s="62"/>
      <c r="AJ69" s="62"/>
      <c r="AK69" s="62"/>
      <c r="AL69" s="62"/>
      <c r="AM69" s="62"/>
    </row>
    <row r="70" spans="1:39" s="17" customFormat="1" ht="36" customHeight="1" x14ac:dyDescent="0.4">
      <c r="A70" s="33">
        <v>26</v>
      </c>
      <c r="B70" s="33" t="s">
        <v>26</v>
      </c>
      <c r="C70" s="33">
        <v>26299</v>
      </c>
      <c r="D70" s="33">
        <v>16</v>
      </c>
      <c r="E70" s="33">
        <v>1658</v>
      </c>
      <c r="F70" s="46" t="s">
        <v>879</v>
      </c>
      <c r="G70" s="33">
        <v>3</v>
      </c>
      <c r="H70" s="33">
        <v>3</v>
      </c>
      <c r="I70" s="33">
        <v>57</v>
      </c>
      <c r="J70" s="86">
        <v>1557</v>
      </c>
      <c r="K70" s="33"/>
      <c r="L70" s="33"/>
      <c r="M70" s="33"/>
      <c r="N70" s="33"/>
      <c r="O70" s="33"/>
      <c r="P70" s="10"/>
      <c r="Q70" s="33"/>
      <c r="R70" s="33"/>
      <c r="S70" s="33"/>
      <c r="T70" s="33"/>
      <c r="U70" s="33"/>
      <c r="V70" s="33"/>
      <c r="W70" s="33"/>
      <c r="X70" s="33"/>
      <c r="Y70" s="33" t="s">
        <v>30</v>
      </c>
      <c r="Z70" s="33" t="s">
        <v>74</v>
      </c>
      <c r="AA70" s="33" t="s">
        <v>548</v>
      </c>
      <c r="AB70" s="24"/>
      <c r="AC70" s="24"/>
      <c r="AD70" s="24"/>
      <c r="AE70" s="24"/>
      <c r="AF70" s="24"/>
      <c r="AG70" s="24"/>
      <c r="AH70" s="24"/>
      <c r="AI70" s="24"/>
      <c r="AJ70" s="24"/>
      <c r="AK70" s="24"/>
      <c r="AL70" s="24"/>
      <c r="AM70" s="24"/>
    </row>
    <row r="71" spans="1:39" s="25" customFormat="1" ht="3.75" customHeight="1" x14ac:dyDescent="0.4">
      <c r="A71" s="925"/>
      <c r="B71" s="926"/>
      <c r="C71" s="926"/>
      <c r="D71" s="926"/>
      <c r="E71" s="926"/>
      <c r="F71" s="926"/>
      <c r="G71" s="926"/>
      <c r="H71" s="926"/>
      <c r="I71" s="926"/>
      <c r="J71" s="926"/>
      <c r="K71" s="926"/>
      <c r="L71" s="926"/>
      <c r="M71" s="926"/>
      <c r="N71" s="926"/>
      <c r="O71" s="926"/>
      <c r="P71" s="926"/>
      <c r="Q71" s="926"/>
      <c r="R71" s="926"/>
      <c r="S71" s="926"/>
      <c r="T71" s="926"/>
      <c r="U71" s="926"/>
      <c r="V71" s="926"/>
      <c r="W71" s="926"/>
      <c r="X71" s="926"/>
      <c r="Y71" s="926"/>
      <c r="Z71" s="926"/>
      <c r="AA71" s="927"/>
      <c r="AB71" s="62"/>
      <c r="AC71" s="62"/>
      <c r="AD71" s="62"/>
      <c r="AE71" s="62"/>
      <c r="AF71" s="62"/>
      <c r="AG71" s="62"/>
      <c r="AH71" s="62"/>
      <c r="AI71" s="62"/>
      <c r="AJ71" s="62"/>
      <c r="AK71" s="62"/>
      <c r="AL71" s="62"/>
      <c r="AM71" s="62"/>
    </row>
    <row r="72" spans="1:39" s="17" customFormat="1" ht="34.5" customHeight="1" x14ac:dyDescent="0.4">
      <c r="A72" s="33">
        <v>27</v>
      </c>
      <c r="B72" s="33" t="s">
        <v>26</v>
      </c>
      <c r="C72" s="33">
        <v>71205</v>
      </c>
      <c r="D72" s="33">
        <v>173</v>
      </c>
      <c r="E72" s="33">
        <v>6258</v>
      </c>
      <c r="F72" s="46" t="s">
        <v>879</v>
      </c>
      <c r="G72" s="33">
        <v>0</v>
      </c>
      <c r="H72" s="33">
        <v>2</v>
      </c>
      <c r="I72" s="33">
        <v>97</v>
      </c>
      <c r="J72" s="33"/>
      <c r="K72" s="33">
        <v>25</v>
      </c>
      <c r="L72" s="33"/>
      <c r="M72" s="33"/>
      <c r="N72" s="33">
        <v>272</v>
      </c>
      <c r="O72" s="33">
        <v>1</v>
      </c>
      <c r="P72" s="10">
        <v>591</v>
      </c>
      <c r="Q72" s="33" t="s">
        <v>903</v>
      </c>
      <c r="R72" s="33" t="s">
        <v>872</v>
      </c>
      <c r="S72" s="33">
        <v>100</v>
      </c>
      <c r="T72" s="33"/>
      <c r="U72" s="33">
        <v>100</v>
      </c>
      <c r="V72" s="33"/>
      <c r="W72" s="33"/>
      <c r="X72" s="33">
        <v>3</v>
      </c>
      <c r="Y72" s="33" t="s">
        <v>33</v>
      </c>
      <c r="Z72" s="33" t="s">
        <v>79</v>
      </c>
      <c r="AA72" s="33" t="s">
        <v>551</v>
      </c>
      <c r="AB72" s="24"/>
      <c r="AC72" s="24"/>
      <c r="AD72" s="24"/>
      <c r="AE72" s="24"/>
      <c r="AF72" s="24"/>
      <c r="AG72" s="24"/>
      <c r="AH72" s="24"/>
      <c r="AI72" s="24"/>
      <c r="AJ72" s="24"/>
      <c r="AK72" s="24"/>
      <c r="AL72" s="24"/>
      <c r="AM72" s="24"/>
    </row>
    <row r="73" spans="1:39" s="17" customFormat="1" x14ac:dyDescent="0.4">
      <c r="A73" s="33"/>
      <c r="B73" s="33"/>
      <c r="C73" s="33"/>
      <c r="D73" s="33"/>
      <c r="E73" s="33"/>
      <c r="F73" s="33"/>
      <c r="G73" s="33"/>
      <c r="H73" s="33"/>
      <c r="I73" s="33"/>
      <c r="J73" s="33"/>
      <c r="K73" s="33"/>
      <c r="L73" s="33"/>
      <c r="M73" s="33"/>
      <c r="N73" s="33"/>
      <c r="O73" s="33"/>
      <c r="P73" s="10"/>
      <c r="Q73" s="33"/>
      <c r="R73" s="33"/>
      <c r="S73" s="33"/>
      <c r="T73" s="33"/>
      <c r="U73" s="33"/>
      <c r="V73" s="33"/>
      <c r="W73" s="33"/>
      <c r="X73" s="33"/>
      <c r="Y73" s="33" t="s">
        <v>30</v>
      </c>
      <c r="Z73" s="33" t="s">
        <v>80</v>
      </c>
      <c r="AA73" s="33" t="s">
        <v>552</v>
      </c>
      <c r="AB73" s="24"/>
      <c r="AC73" s="24"/>
      <c r="AD73" s="24"/>
      <c r="AE73" s="24"/>
      <c r="AF73" s="24"/>
      <c r="AG73" s="24"/>
      <c r="AH73" s="24"/>
      <c r="AI73" s="24"/>
      <c r="AJ73" s="24"/>
      <c r="AK73" s="24"/>
      <c r="AL73" s="24"/>
      <c r="AM73" s="24"/>
    </row>
    <row r="74" spans="1:39" s="25" customFormat="1" ht="3.75" customHeight="1" x14ac:dyDescent="0.4">
      <c r="A74" s="925"/>
      <c r="B74" s="926"/>
      <c r="C74" s="926"/>
      <c r="D74" s="926"/>
      <c r="E74" s="926"/>
      <c r="F74" s="926"/>
      <c r="G74" s="926"/>
      <c r="H74" s="926"/>
      <c r="I74" s="926"/>
      <c r="J74" s="926"/>
      <c r="K74" s="926"/>
      <c r="L74" s="926"/>
      <c r="M74" s="926"/>
      <c r="N74" s="926"/>
      <c r="O74" s="926"/>
      <c r="P74" s="926"/>
      <c r="Q74" s="926"/>
      <c r="R74" s="926"/>
      <c r="S74" s="926"/>
      <c r="T74" s="926"/>
      <c r="U74" s="926"/>
      <c r="V74" s="926"/>
      <c r="W74" s="926"/>
      <c r="X74" s="926"/>
      <c r="Y74" s="926"/>
      <c r="Z74" s="926"/>
      <c r="AA74" s="927"/>
      <c r="AB74" s="62"/>
      <c r="AC74" s="62"/>
      <c r="AD74" s="62"/>
      <c r="AE74" s="62"/>
      <c r="AF74" s="62"/>
      <c r="AG74" s="62"/>
      <c r="AH74" s="62"/>
      <c r="AI74" s="62"/>
      <c r="AJ74" s="62"/>
      <c r="AK74" s="62"/>
      <c r="AL74" s="62"/>
      <c r="AM74" s="62"/>
    </row>
    <row r="75" spans="1:39" s="17" customFormat="1" ht="34.5" customHeight="1" x14ac:dyDescent="0.4">
      <c r="A75" s="33">
        <v>28</v>
      </c>
      <c r="B75" s="33" t="s">
        <v>26</v>
      </c>
      <c r="C75" s="33">
        <v>45484</v>
      </c>
      <c r="D75" s="33">
        <v>99</v>
      </c>
      <c r="E75" s="33">
        <v>4051</v>
      </c>
      <c r="F75" s="46" t="s">
        <v>879</v>
      </c>
      <c r="G75" s="33">
        <v>25</v>
      </c>
      <c r="H75" s="33">
        <v>3</v>
      </c>
      <c r="I75" s="33">
        <v>93</v>
      </c>
      <c r="J75" s="86">
        <v>10393</v>
      </c>
      <c r="K75" s="33"/>
      <c r="L75" s="33"/>
      <c r="M75" s="33"/>
      <c r="N75" s="33"/>
      <c r="O75" s="33"/>
      <c r="P75" s="10"/>
      <c r="Q75" s="33"/>
      <c r="R75" s="33"/>
      <c r="S75" s="33"/>
      <c r="T75" s="33"/>
      <c r="U75" s="33"/>
      <c r="V75" s="33"/>
      <c r="W75" s="33"/>
      <c r="X75" s="33"/>
      <c r="Y75" s="33" t="s">
        <v>32</v>
      </c>
      <c r="Z75" s="33" t="s">
        <v>81</v>
      </c>
      <c r="AA75" s="33" t="s">
        <v>553</v>
      </c>
      <c r="AB75" s="24"/>
      <c r="AC75" s="24"/>
      <c r="AD75" s="24"/>
      <c r="AE75" s="24"/>
      <c r="AF75" s="24"/>
      <c r="AG75" s="24"/>
      <c r="AH75" s="24"/>
      <c r="AI75" s="24"/>
      <c r="AJ75" s="24"/>
      <c r="AK75" s="24"/>
      <c r="AL75" s="24"/>
      <c r="AM75" s="24"/>
    </row>
    <row r="76" spans="1:39" s="17" customFormat="1" x14ac:dyDescent="0.4">
      <c r="A76" s="33"/>
      <c r="B76" s="33"/>
      <c r="C76" s="33"/>
      <c r="D76" s="33"/>
      <c r="E76" s="33"/>
      <c r="F76" s="33"/>
      <c r="G76" s="33"/>
      <c r="H76" s="33"/>
      <c r="I76" s="33"/>
      <c r="J76" s="33"/>
      <c r="K76" s="33"/>
      <c r="L76" s="33"/>
      <c r="M76" s="33"/>
      <c r="N76" s="33"/>
      <c r="O76" s="33"/>
      <c r="P76" s="10"/>
      <c r="Q76" s="33"/>
      <c r="R76" s="33"/>
      <c r="S76" s="33"/>
      <c r="T76" s="33"/>
      <c r="U76" s="33"/>
      <c r="V76" s="33"/>
      <c r="W76" s="33"/>
      <c r="X76" s="33"/>
      <c r="Y76" s="33" t="s">
        <v>30</v>
      </c>
      <c r="Z76" s="33" t="s">
        <v>82</v>
      </c>
      <c r="AA76" s="33" t="s">
        <v>554</v>
      </c>
      <c r="AB76" s="24"/>
      <c r="AC76" s="24"/>
      <c r="AD76" s="24"/>
      <c r="AE76" s="24"/>
      <c r="AF76" s="24"/>
      <c r="AG76" s="24"/>
      <c r="AH76" s="24"/>
      <c r="AI76" s="24"/>
      <c r="AJ76" s="24"/>
      <c r="AK76" s="24"/>
      <c r="AL76" s="24"/>
      <c r="AM76" s="24"/>
    </row>
    <row r="77" spans="1:39" s="25" customFormat="1" ht="4.5" customHeight="1" x14ac:dyDescent="0.4">
      <c r="A77" s="925"/>
      <c r="B77" s="926"/>
      <c r="C77" s="926"/>
      <c r="D77" s="926"/>
      <c r="E77" s="926"/>
      <c r="F77" s="926"/>
      <c r="G77" s="926"/>
      <c r="H77" s="926"/>
      <c r="I77" s="926"/>
      <c r="J77" s="926"/>
      <c r="K77" s="926"/>
      <c r="L77" s="926"/>
      <c r="M77" s="926"/>
      <c r="N77" s="926"/>
      <c r="O77" s="926"/>
      <c r="P77" s="926"/>
      <c r="Q77" s="926"/>
      <c r="R77" s="926"/>
      <c r="S77" s="926"/>
      <c r="T77" s="926"/>
      <c r="U77" s="926"/>
      <c r="V77" s="926"/>
      <c r="W77" s="926"/>
      <c r="X77" s="926"/>
      <c r="Y77" s="926"/>
      <c r="Z77" s="926"/>
      <c r="AA77" s="927"/>
      <c r="AB77" s="62"/>
      <c r="AC77" s="62"/>
      <c r="AD77" s="62"/>
      <c r="AE77" s="62"/>
      <c r="AF77" s="62"/>
      <c r="AG77" s="62"/>
      <c r="AH77" s="62"/>
      <c r="AI77" s="62"/>
      <c r="AJ77" s="62"/>
      <c r="AK77" s="62"/>
      <c r="AL77" s="62"/>
      <c r="AM77" s="62"/>
    </row>
    <row r="78" spans="1:39" s="27" customFormat="1" x14ac:dyDescent="0.4">
      <c r="A78" s="26">
        <v>29</v>
      </c>
      <c r="B78" s="26" t="s">
        <v>26</v>
      </c>
      <c r="C78" s="26">
        <v>50439</v>
      </c>
      <c r="D78" s="26">
        <v>110</v>
      </c>
      <c r="E78" s="26">
        <v>4493</v>
      </c>
      <c r="F78" s="26"/>
      <c r="G78" s="26">
        <v>16</v>
      </c>
      <c r="H78" s="26">
        <v>0</v>
      </c>
      <c r="I78" s="26">
        <v>0</v>
      </c>
      <c r="J78" s="26"/>
      <c r="K78" s="26"/>
      <c r="L78" s="26"/>
      <c r="M78" s="26"/>
      <c r="N78" s="26"/>
      <c r="O78" s="26"/>
      <c r="P78" s="8"/>
      <c r="Q78" s="26"/>
      <c r="R78" s="26"/>
      <c r="S78" s="26"/>
      <c r="T78" s="26"/>
      <c r="U78" s="26"/>
      <c r="V78" s="26"/>
      <c r="W78" s="26"/>
      <c r="X78" s="26"/>
      <c r="Y78" s="26" t="s">
        <v>34</v>
      </c>
      <c r="Z78" s="26" t="s">
        <v>83</v>
      </c>
      <c r="AA78" s="26"/>
      <c r="AB78" s="24"/>
      <c r="AC78" s="24"/>
      <c r="AD78" s="24"/>
      <c r="AE78" s="24"/>
      <c r="AF78" s="24"/>
      <c r="AG78" s="24"/>
      <c r="AH78" s="24"/>
      <c r="AI78" s="24"/>
      <c r="AJ78" s="24"/>
      <c r="AK78" s="24"/>
      <c r="AL78" s="24"/>
      <c r="AM78" s="24"/>
    </row>
    <row r="79" spans="1:39" s="24" customFormat="1" ht="3.75" customHeight="1" x14ac:dyDescent="0.4">
      <c r="A79" s="917"/>
      <c r="B79" s="918"/>
      <c r="C79" s="918"/>
      <c r="D79" s="918"/>
      <c r="E79" s="918"/>
      <c r="F79" s="918"/>
      <c r="G79" s="918"/>
      <c r="H79" s="918"/>
      <c r="I79" s="918"/>
      <c r="J79" s="918"/>
      <c r="K79" s="918"/>
      <c r="L79" s="918"/>
      <c r="M79" s="918"/>
      <c r="N79" s="918"/>
      <c r="O79" s="918"/>
      <c r="P79" s="918"/>
      <c r="Q79" s="918"/>
      <c r="R79" s="918"/>
      <c r="S79" s="918"/>
      <c r="T79" s="918"/>
      <c r="U79" s="918"/>
      <c r="V79" s="918"/>
      <c r="W79" s="918"/>
      <c r="X79" s="918"/>
      <c r="Y79" s="918"/>
      <c r="Z79" s="918"/>
      <c r="AA79" s="919"/>
    </row>
    <row r="80" spans="1:39" s="17" customFormat="1" ht="36.75" customHeight="1" x14ac:dyDescent="0.4">
      <c r="A80" s="33">
        <v>30</v>
      </c>
      <c r="B80" s="33" t="s">
        <v>26</v>
      </c>
      <c r="C80" s="33">
        <v>18920</v>
      </c>
      <c r="D80" s="33">
        <v>11</v>
      </c>
      <c r="E80" s="33">
        <v>594</v>
      </c>
      <c r="F80" s="46" t="s">
        <v>879</v>
      </c>
      <c r="G80" s="33">
        <v>28</v>
      </c>
      <c r="H80" s="33">
        <v>1</v>
      </c>
      <c r="I80" s="33">
        <v>69</v>
      </c>
      <c r="J80" s="86">
        <v>11369</v>
      </c>
      <c r="K80" s="33"/>
      <c r="L80" s="33"/>
      <c r="M80" s="33"/>
      <c r="N80" s="33"/>
      <c r="O80" s="33"/>
      <c r="P80" s="10"/>
      <c r="Q80" s="33"/>
      <c r="R80" s="33"/>
      <c r="S80" s="33"/>
      <c r="T80" s="86"/>
      <c r="U80" s="33"/>
      <c r="V80" s="33"/>
      <c r="W80" s="33"/>
      <c r="X80" s="33"/>
      <c r="Y80" s="33" t="s">
        <v>30</v>
      </c>
      <c r="Z80" s="33" t="s">
        <v>84</v>
      </c>
      <c r="AA80" s="33" t="s">
        <v>555</v>
      </c>
      <c r="AB80" s="24"/>
      <c r="AC80" s="24"/>
      <c r="AD80" s="24"/>
      <c r="AE80" s="24"/>
      <c r="AF80" s="24"/>
      <c r="AG80" s="24"/>
      <c r="AH80" s="24"/>
      <c r="AI80" s="24"/>
      <c r="AJ80" s="24"/>
      <c r="AK80" s="24"/>
      <c r="AL80" s="24"/>
      <c r="AM80" s="24"/>
    </row>
    <row r="81" spans="1:39" s="17" customFormat="1" x14ac:dyDescent="0.4">
      <c r="A81" s="33"/>
      <c r="B81" s="33"/>
      <c r="C81" s="33"/>
      <c r="D81" s="33"/>
      <c r="E81" s="33"/>
      <c r="F81" s="33"/>
      <c r="G81" s="33"/>
      <c r="H81" s="33"/>
      <c r="I81" s="33"/>
      <c r="J81" s="33"/>
      <c r="K81" s="33"/>
      <c r="L81" s="33"/>
      <c r="M81" s="33"/>
      <c r="N81" s="33"/>
      <c r="O81" s="33"/>
      <c r="P81" s="10"/>
      <c r="Q81" s="33"/>
      <c r="R81" s="33"/>
      <c r="S81" s="33"/>
      <c r="T81" s="33"/>
      <c r="U81" s="33"/>
      <c r="V81" s="33"/>
      <c r="W81" s="33"/>
      <c r="X81" s="33"/>
      <c r="Y81" s="33" t="s">
        <v>30</v>
      </c>
      <c r="Z81" s="33" t="s">
        <v>85</v>
      </c>
      <c r="AA81" s="33" t="s">
        <v>555</v>
      </c>
      <c r="AB81" s="24"/>
      <c r="AC81" s="24"/>
      <c r="AD81" s="24"/>
      <c r="AE81" s="24"/>
      <c r="AF81" s="24"/>
      <c r="AG81" s="24"/>
      <c r="AH81" s="24"/>
      <c r="AI81" s="24"/>
      <c r="AJ81" s="24"/>
      <c r="AK81" s="24"/>
      <c r="AL81" s="24"/>
      <c r="AM81" s="24"/>
    </row>
    <row r="82" spans="1:39" s="17" customFormat="1" x14ac:dyDescent="0.4">
      <c r="A82" s="33"/>
      <c r="B82" s="33"/>
      <c r="C82" s="33"/>
      <c r="D82" s="33"/>
      <c r="E82" s="33"/>
      <c r="F82" s="33"/>
      <c r="G82" s="33"/>
      <c r="H82" s="33"/>
      <c r="I82" s="33"/>
      <c r="J82" s="33"/>
      <c r="K82" s="33"/>
      <c r="L82" s="33"/>
      <c r="M82" s="33"/>
      <c r="N82" s="33"/>
      <c r="O82" s="33"/>
      <c r="P82" s="10"/>
      <c r="Q82" s="33"/>
      <c r="R82" s="33"/>
      <c r="S82" s="33"/>
      <c r="T82" s="33"/>
      <c r="U82" s="33"/>
      <c r="V82" s="33"/>
      <c r="W82" s="33"/>
      <c r="X82" s="33"/>
      <c r="Y82" s="33" t="s">
        <v>30</v>
      </c>
      <c r="Z82" s="33" t="s">
        <v>86</v>
      </c>
      <c r="AA82" s="33" t="s">
        <v>555</v>
      </c>
      <c r="AB82" s="24"/>
      <c r="AC82" s="24"/>
      <c r="AD82" s="24"/>
      <c r="AE82" s="24"/>
      <c r="AF82" s="24"/>
      <c r="AG82" s="24"/>
      <c r="AH82" s="24"/>
      <c r="AI82" s="24"/>
      <c r="AJ82" s="24"/>
      <c r="AK82" s="24"/>
      <c r="AL82" s="24"/>
      <c r="AM82" s="24"/>
    </row>
    <row r="83" spans="1:39" s="17" customFormat="1" ht="4.5" customHeight="1" x14ac:dyDescent="0.4">
      <c r="A83" s="914"/>
      <c r="B83" s="915"/>
      <c r="C83" s="915"/>
      <c r="D83" s="915"/>
      <c r="E83" s="915"/>
      <c r="F83" s="915"/>
      <c r="G83" s="915"/>
      <c r="H83" s="915"/>
      <c r="I83" s="915"/>
      <c r="J83" s="915"/>
      <c r="K83" s="915"/>
      <c r="L83" s="915"/>
      <c r="M83" s="915"/>
      <c r="N83" s="915"/>
      <c r="O83" s="915"/>
      <c r="P83" s="915"/>
      <c r="Q83" s="915"/>
      <c r="R83" s="915"/>
      <c r="S83" s="915"/>
      <c r="T83" s="915"/>
      <c r="U83" s="915"/>
      <c r="V83" s="915"/>
      <c r="W83" s="915"/>
      <c r="X83" s="915"/>
      <c r="Y83" s="915"/>
      <c r="Z83" s="915"/>
      <c r="AA83" s="916"/>
      <c r="AB83" s="24"/>
      <c r="AC83" s="24"/>
      <c r="AD83" s="24"/>
      <c r="AE83" s="24"/>
      <c r="AF83" s="24"/>
      <c r="AG83" s="24"/>
      <c r="AH83" s="24"/>
      <c r="AI83" s="24"/>
      <c r="AJ83" s="24"/>
      <c r="AK83" s="24"/>
      <c r="AL83" s="24"/>
      <c r="AM83" s="24"/>
    </row>
    <row r="84" spans="1:39" s="17" customFormat="1" ht="35.25" customHeight="1" x14ac:dyDescent="0.4">
      <c r="A84" s="33">
        <v>31</v>
      </c>
      <c r="B84" s="33" t="s">
        <v>26</v>
      </c>
      <c r="C84" s="33">
        <v>26222</v>
      </c>
      <c r="D84" s="33">
        <v>56</v>
      </c>
      <c r="E84" s="33">
        <v>1271</v>
      </c>
      <c r="F84" s="46" t="s">
        <v>879</v>
      </c>
      <c r="G84" s="33">
        <v>21</v>
      </c>
      <c r="H84" s="33">
        <v>3</v>
      </c>
      <c r="I84" s="33">
        <v>69</v>
      </c>
      <c r="J84" s="86">
        <v>8769</v>
      </c>
      <c r="K84" s="33"/>
      <c r="L84" s="33"/>
      <c r="M84" s="33"/>
      <c r="N84" s="33"/>
      <c r="O84" s="33">
        <v>1</v>
      </c>
      <c r="P84" s="10"/>
      <c r="Q84" s="33"/>
      <c r="R84" s="33"/>
      <c r="S84" s="33"/>
      <c r="T84" s="86"/>
      <c r="U84" s="33"/>
      <c r="V84" s="33"/>
      <c r="W84" s="33"/>
      <c r="X84" s="33"/>
      <c r="Y84" s="33" t="s">
        <v>32</v>
      </c>
      <c r="Z84" s="33" t="s">
        <v>87</v>
      </c>
      <c r="AA84" s="33" t="s">
        <v>556</v>
      </c>
      <c r="AB84" s="24"/>
      <c r="AC84" s="24"/>
      <c r="AD84" s="24"/>
      <c r="AE84" s="24"/>
      <c r="AF84" s="24"/>
      <c r="AG84" s="24"/>
      <c r="AH84" s="24"/>
      <c r="AI84" s="24"/>
      <c r="AJ84" s="24"/>
      <c r="AK84" s="24"/>
      <c r="AL84" s="24"/>
      <c r="AM84" s="24"/>
    </row>
    <row r="85" spans="1:39" s="17" customFormat="1" ht="3.75" customHeight="1" x14ac:dyDescent="0.4">
      <c r="A85" s="914"/>
      <c r="B85" s="915"/>
      <c r="C85" s="915"/>
      <c r="D85" s="915"/>
      <c r="E85" s="915"/>
      <c r="F85" s="915"/>
      <c r="G85" s="915"/>
      <c r="H85" s="915"/>
      <c r="I85" s="915"/>
      <c r="J85" s="915"/>
      <c r="K85" s="915"/>
      <c r="L85" s="915"/>
      <c r="M85" s="915"/>
      <c r="N85" s="915"/>
      <c r="O85" s="915"/>
      <c r="P85" s="915"/>
      <c r="Q85" s="915"/>
      <c r="R85" s="915"/>
      <c r="S85" s="915"/>
      <c r="T85" s="915"/>
      <c r="U85" s="915"/>
      <c r="V85" s="915"/>
      <c r="W85" s="915"/>
      <c r="X85" s="915"/>
      <c r="Y85" s="915"/>
      <c r="Z85" s="915"/>
      <c r="AA85" s="916"/>
      <c r="AB85" s="24"/>
      <c r="AC85" s="24"/>
      <c r="AD85" s="24"/>
      <c r="AE85" s="24"/>
      <c r="AF85" s="24"/>
      <c r="AG85" s="24"/>
      <c r="AH85" s="24"/>
      <c r="AI85" s="24"/>
      <c r="AJ85" s="24"/>
      <c r="AK85" s="24"/>
      <c r="AL85" s="24"/>
      <c r="AM85" s="24"/>
    </row>
    <row r="86" spans="1:39" s="17" customFormat="1" ht="35.25" customHeight="1" x14ac:dyDescent="0.4">
      <c r="A86" s="33">
        <v>32</v>
      </c>
      <c r="B86" s="33" t="s">
        <v>26</v>
      </c>
      <c r="C86" s="33">
        <v>26265</v>
      </c>
      <c r="D86" s="33">
        <v>57</v>
      </c>
      <c r="E86" s="33">
        <v>1207</v>
      </c>
      <c r="F86" s="46" t="s">
        <v>879</v>
      </c>
      <c r="G86" s="33">
        <v>21</v>
      </c>
      <c r="H86" s="33">
        <v>0</v>
      </c>
      <c r="I86" s="33">
        <v>35</v>
      </c>
      <c r="J86" s="86">
        <v>8435</v>
      </c>
      <c r="K86" s="33"/>
      <c r="L86" s="33"/>
      <c r="M86" s="33"/>
      <c r="N86" s="33"/>
      <c r="O86" s="33">
        <v>1</v>
      </c>
      <c r="P86" s="10"/>
      <c r="Q86" s="33"/>
      <c r="R86" s="33"/>
      <c r="S86" s="33"/>
      <c r="T86" s="86"/>
      <c r="U86" s="33"/>
      <c r="V86" s="33"/>
      <c r="W86" s="33"/>
      <c r="X86" s="33"/>
      <c r="Y86" s="33" t="s">
        <v>30</v>
      </c>
      <c r="Z86" s="33" t="s">
        <v>88</v>
      </c>
      <c r="AA86" s="33" t="s">
        <v>557</v>
      </c>
      <c r="AB86" s="24"/>
      <c r="AC86" s="24"/>
      <c r="AD86" s="24"/>
      <c r="AE86" s="24"/>
      <c r="AF86" s="24"/>
      <c r="AG86" s="24"/>
      <c r="AH86" s="24"/>
      <c r="AI86" s="24"/>
      <c r="AJ86" s="24"/>
      <c r="AK86" s="24"/>
      <c r="AL86" s="24"/>
      <c r="AM86" s="24"/>
    </row>
    <row r="87" spans="1:39" s="17" customFormat="1" ht="3.75" customHeight="1" x14ac:dyDescent="0.4">
      <c r="A87" s="914">
        <f ca="1">+A87:AA87:AA92</f>
        <v>0</v>
      </c>
      <c r="B87" s="915"/>
      <c r="C87" s="915"/>
      <c r="D87" s="915"/>
      <c r="E87" s="915"/>
      <c r="F87" s="915"/>
      <c r="G87" s="915"/>
      <c r="H87" s="915"/>
      <c r="I87" s="915"/>
      <c r="J87" s="915"/>
      <c r="K87" s="915"/>
      <c r="L87" s="915"/>
      <c r="M87" s="915"/>
      <c r="N87" s="915"/>
      <c r="O87" s="915"/>
      <c r="P87" s="915"/>
      <c r="Q87" s="915"/>
      <c r="R87" s="915"/>
      <c r="S87" s="915"/>
      <c r="T87" s="915"/>
      <c r="U87" s="915"/>
      <c r="V87" s="915"/>
      <c r="W87" s="915"/>
      <c r="X87" s="915"/>
      <c r="Y87" s="915"/>
      <c r="Z87" s="915"/>
      <c r="AA87" s="916"/>
      <c r="AB87" s="24"/>
      <c r="AC87" s="24"/>
      <c r="AD87" s="24"/>
      <c r="AE87" s="24"/>
      <c r="AF87" s="24"/>
      <c r="AG87" s="24"/>
      <c r="AH87" s="24"/>
      <c r="AI87" s="24"/>
      <c r="AJ87" s="24"/>
      <c r="AK87" s="24"/>
      <c r="AL87" s="24"/>
      <c r="AM87" s="24"/>
    </row>
    <row r="88" spans="1:39" s="20" customFormat="1" ht="33.75" customHeight="1" x14ac:dyDescent="0.4">
      <c r="A88" s="33">
        <v>33</v>
      </c>
      <c r="B88" s="19" t="s">
        <v>26</v>
      </c>
      <c r="C88" s="19">
        <v>26264</v>
      </c>
      <c r="D88" s="19">
        <v>58</v>
      </c>
      <c r="E88" s="19">
        <v>1206</v>
      </c>
      <c r="F88" s="43" t="s">
        <v>879</v>
      </c>
      <c r="G88" s="19">
        <v>33</v>
      </c>
      <c r="H88" s="19">
        <v>0</v>
      </c>
      <c r="I88" s="19">
        <v>70</v>
      </c>
      <c r="J88" s="21">
        <v>13176</v>
      </c>
      <c r="K88" s="19">
        <v>84</v>
      </c>
      <c r="L88" s="19">
        <v>10</v>
      </c>
      <c r="M88" s="19"/>
      <c r="N88" s="19"/>
      <c r="O88" s="19">
        <v>1</v>
      </c>
      <c r="P88" s="14" t="s">
        <v>930</v>
      </c>
      <c r="Q88" s="19" t="s">
        <v>903</v>
      </c>
      <c r="R88" s="19" t="s">
        <v>888</v>
      </c>
      <c r="S88" s="19">
        <v>256</v>
      </c>
      <c r="T88" s="19"/>
      <c r="U88" s="19">
        <v>216</v>
      </c>
      <c r="V88" s="19">
        <v>40</v>
      </c>
      <c r="W88" s="19"/>
      <c r="X88" s="19">
        <v>34</v>
      </c>
      <c r="Y88" s="19" t="s">
        <v>30</v>
      </c>
      <c r="Z88" s="19" t="s">
        <v>89</v>
      </c>
      <c r="AA88" s="19" t="s">
        <v>557</v>
      </c>
      <c r="AB88" s="24"/>
      <c r="AC88" s="24"/>
      <c r="AD88" s="24"/>
      <c r="AE88" s="24"/>
      <c r="AF88" s="24"/>
      <c r="AG88" s="24"/>
      <c r="AH88" s="24"/>
      <c r="AI88" s="24"/>
      <c r="AJ88" s="24"/>
      <c r="AK88" s="24"/>
      <c r="AL88" s="24"/>
      <c r="AM88" s="24"/>
    </row>
    <row r="89" spans="1:39" s="20" customFormat="1" x14ac:dyDescent="0.4">
      <c r="A89" s="19"/>
      <c r="B89" s="19"/>
      <c r="C89" s="19"/>
      <c r="D89" s="19"/>
      <c r="E89" s="19"/>
      <c r="F89" s="43"/>
      <c r="G89" s="19"/>
      <c r="H89" s="19"/>
      <c r="I89" s="19"/>
      <c r="J89" s="19"/>
      <c r="K89" s="19"/>
      <c r="L89" s="19"/>
      <c r="M89" s="19"/>
      <c r="N89" s="19"/>
      <c r="O89" s="19">
        <v>2</v>
      </c>
      <c r="P89" s="6">
        <v>208</v>
      </c>
      <c r="Q89" s="19" t="s">
        <v>903</v>
      </c>
      <c r="R89" s="19" t="s">
        <v>888</v>
      </c>
      <c r="S89" s="19">
        <v>81</v>
      </c>
      <c r="T89" s="19"/>
      <c r="U89" s="19">
        <v>81</v>
      </c>
      <c r="V89" s="19"/>
      <c r="W89" s="19"/>
      <c r="X89" s="19">
        <v>49</v>
      </c>
      <c r="Y89" s="19"/>
      <c r="Z89" s="19"/>
      <c r="AA89" s="19"/>
      <c r="AB89" s="24"/>
      <c r="AC89" s="24"/>
      <c r="AD89" s="24"/>
      <c r="AE89" s="24"/>
      <c r="AF89" s="24"/>
      <c r="AG89" s="24"/>
      <c r="AH89" s="24"/>
      <c r="AI89" s="24"/>
      <c r="AJ89" s="24"/>
      <c r="AK89" s="24"/>
      <c r="AL89" s="24"/>
      <c r="AM89" s="24"/>
    </row>
    <row r="90" spans="1:39" s="20" customFormat="1" x14ac:dyDescent="0.4">
      <c r="A90" s="19"/>
      <c r="B90" s="19"/>
      <c r="C90" s="19"/>
      <c r="D90" s="19"/>
      <c r="E90" s="19"/>
      <c r="F90" s="43"/>
      <c r="G90" s="19"/>
      <c r="H90" s="19"/>
      <c r="I90" s="19"/>
      <c r="J90" s="19"/>
      <c r="K90" s="19"/>
      <c r="L90" s="19"/>
      <c r="M90" s="19"/>
      <c r="N90" s="19"/>
      <c r="O90" s="19">
        <v>3</v>
      </c>
      <c r="P90" s="6"/>
      <c r="Q90" s="19" t="s">
        <v>901</v>
      </c>
      <c r="R90" s="19" t="s">
        <v>875</v>
      </c>
      <c r="S90" s="19">
        <v>36</v>
      </c>
      <c r="T90" s="19"/>
      <c r="U90" s="19">
        <v>36</v>
      </c>
      <c r="V90" s="19"/>
      <c r="W90" s="19"/>
      <c r="X90" s="19">
        <v>49</v>
      </c>
      <c r="Y90" s="19"/>
      <c r="Z90" s="19"/>
      <c r="AA90" s="19"/>
      <c r="AB90" s="24"/>
      <c r="AC90" s="24"/>
      <c r="AD90" s="24"/>
      <c r="AE90" s="24"/>
      <c r="AF90" s="24"/>
      <c r="AG90" s="24"/>
      <c r="AH90" s="24"/>
      <c r="AI90" s="24"/>
      <c r="AJ90" s="24"/>
      <c r="AK90" s="24"/>
      <c r="AL90" s="24"/>
      <c r="AM90" s="24"/>
    </row>
    <row r="91" spans="1:39" s="24" customFormat="1" ht="3.75" customHeight="1" x14ac:dyDescent="0.4">
      <c r="A91" s="917"/>
      <c r="B91" s="918"/>
      <c r="C91" s="918"/>
      <c r="D91" s="918"/>
      <c r="E91" s="918"/>
      <c r="F91" s="918"/>
      <c r="G91" s="918"/>
      <c r="H91" s="918"/>
      <c r="I91" s="918"/>
      <c r="J91" s="918"/>
      <c r="K91" s="918"/>
      <c r="L91" s="918"/>
      <c r="M91" s="918"/>
      <c r="N91" s="918"/>
      <c r="O91" s="918"/>
      <c r="P91" s="918"/>
      <c r="Q91" s="918"/>
      <c r="R91" s="918"/>
      <c r="S91" s="918"/>
      <c r="T91" s="918"/>
      <c r="U91" s="918"/>
      <c r="V91" s="918"/>
      <c r="W91" s="918"/>
      <c r="X91" s="918"/>
      <c r="Y91" s="918"/>
      <c r="Z91" s="918"/>
      <c r="AA91" s="919"/>
    </row>
    <row r="92" spans="1:39" s="17" customFormat="1" ht="31.5" customHeight="1" x14ac:dyDescent="0.4">
      <c r="A92" s="33">
        <v>34</v>
      </c>
      <c r="B92" s="33" t="s">
        <v>26</v>
      </c>
      <c r="C92" s="33">
        <v>51221</v>
      </c>
      <c r="D92" s="33">
        <v>102</v>
      </c>
      <c r="E92" s="33">
        <v>4547</v>
      </c>
      <c r="F92" s="46" t="s">
        <v>879</v>
      </c>
      <c r="G92" s="33">
        <v>4</v>
      </c>
      <c r="H92" s="33">
        <v>0</v>
      </c>
      <c r="I92" s="33">
        <v>85</v>
      </c>
      <c r="J92" s="86">
        <v>1685</v>
      </c>
      <c r="K92" s="33"/>
      <c r="L92" s="33"/>
      <c r="M92" s="33"/>
      <c r="N92" s="33"/>
      <c r="O92" s="33"/>
      <c r="P92" s="10"/>
      <c r="Q92" s="33"/>
      <c r="R92" s="33"/>
      <c r="S92" s="33"/>
      <c r="T92" s="86"/>
      <c r="U92" s="33"/>
      <c r="V92" s="33"/>
      <c r="W92" s="33"/>
      <c r="X92" s="33"/>
      <c r="Y92" s="33" t="s">
        <v>33</v>
      </c>
      <c r="Z92" s="33" t="s">
        <v>90</v>
      </c>
      <c r="AA92" s="33" t="s">
        <v>546</v>
      </c>
      <c r="AB92" s="24"/>
      <c r="AC92" s="24"/>
      <c r="AD92" s="24"/>
      <c r="AE92" s="24"/>
      <c r="AF92" s="24"/>
      <c r="AG92" s="24"/>
      <c r="AH92" s="24"/>
      <c r="AI92" s="24"/>
      <c r="AJ92" s="24"/>
      <c r="AK92" s="24"/>
      <c r="AL92" s="24"/>
      <c r="AM92" s="24"/>
    </row>
    <row r="93" spans="1:39" s="17" customFormat="1" ht="4.5" customHeight="1" x14ac:dyDescent="0.4">
      <c r="A93" s="914"/>
      <c r="B93" s="915"/>
      <c r="C93" s="915"/>
      <c r="D93" s="915"/>
      <c r="E93" s="915"/>
      <c r="F93" s="915"/>
      <c r="G93" s="915"/>
      <c r="H93" s="915"/>
      <c r="I93" s="915"/>
      <c r="J93" s="915"/>
      <c r="K93" s="915"/>
      <c r="L93" s="915"/>
      <c r="M93" s="915"/>
      <c r="N93" s="915"/>
      <c r="O93" s="915"/>
      <c r="P93" s="915"/>
      <c r="Q93" s="915"/>
      <c r="R93" s="915"/>
      <c r="S93" s="915"/>
      <c r="T93" s="915"/>
      <c r="U93" s="915"/>
      <c r="V93" s="915"/>
      <c r="W93" s="915"/>
      <c r="X93" s="915"/>
      <c r="Y93" s="915"/>
      <c r="Z93" s="915"/>
      <c r="AA93" s="916"/>
      <c r="AB93" s="24"/>
      <c r="AC93" s="24"/>
      <c r="AD93" s="24"/>
      <c r="AE93" s="24"/>
      <c r="AF93" s="24"/>
      <c r="AG93" s="24"/>
      <c r="AH93" s="24"/>
      <c r="AI93" s="24"/>
      <c r="AJ93" s="24"/>
      <c r="AK93" s="24"/>
      <c r="AL93" s="24"/>
      <c r="AM93" s="24"/>
    </row>
    <row r="94" spans="1:39" s="17" customFormat="1" ht="34.5" customHeight="1" x14ac:dyDescent="0.4">
      <c r="A94" s="33">
        <v>35</v>
      </c>
      <c r="B94" s="33" t="s">
        <v>26</v>
      </c>
      <c r="C94" s="33">
        <v>41867</v>
      </c>
      <c r="D94" s="33">
        <v>75</v>
      </c>
      <c r="E94" s="33">
        <v>3930</v>
      </c>
      <c r="F94" s="46" t="s">
        <v>879</v>
      </c>
      <c r="G94" s="33">
        <v>0</v>
      </c>
      <c r="H94" s="33">
        <v>0</v>
      </c>
      <c r="I94" s="33">
        <v>71</v>
      </c>
      <c r="J94" s="33"/>
      <c r="K94" s="33">
        <v>71</v>
      </c>
      <c r="L94" s="33"/>
      <c r="M94" s="33"/>
      <c r="N94" s="33"/>
      <c r="O94" s="33">
        <v>1</v>
      </c>
      <c r="P94" s="134" t="s">
        <v>905</v>
      </c>
      <c r="Q94" s="33" t="s">
        <v>903</v>
      </c>
      <c r="R94" s="33" t="s">
        <v>872</v>
      </c>
      <c r="S94" s="33"/>
      <c r="T94" s="33"/>
      <c r="U94" s="33">
        <v>284</v>
      </c>
      <c r="V94" s="33"/>
      <c r="W94" s="33"/>
      <c r="X94" s="33">
        <v>33</v>
      </c>
      <c r="Y94" s="33" t="s">
        <v>30</v>
      </c>
      <c r="Z94" s="33" t="s">
        <v>92</v>
      </c>
      <c r="AA94" s="33" t="s">
        <v>558</v>
      </c>
      <c r="AB94" s="24"/>
      <c r="AC94" s="24"/>
      <c r="AD94" s="24"/>
      <c r="AE94" s="24"/>
      <c r="AF94" s="24"/>
      <c r="AG94" s="24"/>
      <c r="AH94" s="24"/>
      <c r="AI94" s="24"/>
      <c r="AJ94" s="24"/>
      <c r="AK94" s="24"/>
      <c r="AL94" s="24"/>
      <c r="AM94" s="24"/>
    </row>
    <row r="95" spans="1:39" s="17" customFormat="1" ht="3.75" customHeight="1" x14ac:dyDescent="0.4">
      <c r="A95" s="914"/>
      <c r="B95" s="915"/>
      <c r="C95" s="915"/>
      <c r="D95" s="915"/>
      <c r="E95" s="915"/>
      <c r="F95" s="915"/>
      <c r="G95" s="915"/>
      <c r="H95" s="915"/>
      <c r="I95" s="915"/>
      <c r="J95" s="915"/>
      <c r="K95" s="915"/>
      <c r="L95" s="915"/>
      <c r="M95" s="915"/>
      <c r="N95" s="915"/>
      <c r="O95" s="915"/>
      <c r="P95" s="915"/>
      <c r="Q95" s="915"/>
      <c r="R95" s="915"/>
      <c r="S95" s="915"/>
      <c r="T95" s="915"/>
      <c r="U95" s="915"/>
      <c r="V95" s="915"/>
      <c r="W95" s="915"/>
      <c r="X95" s="915"/>
      <c r="Y95" s="915"/>
      <c r="Z95" s="915"/>
      <c r="AA95" s="916"/>
      <c r="AB95" s="24"/>
      <c r="AC95" s="24"/>
      <c r="AD95" s="24"/>
      <c r="AE95" s="24"/>
      <c r="AF95" s="24"/>
      <c r="AG95" s="24"/>
      <c r="AH95" s="24"/>
      <c r="AI95" s="24"/>
      <c r="AJ95" s="24"/>
      <c r="AK95" s="24"/>
      <c r="AL95" s="24"/>
      <c r="AM95" s="24"/>
    </row>
    <row r="96" spans="1:39" s="17" customFormat="1" ht="32.25" customHeight="1" x14ac:dyDescent="0.4">
      <c r="A96" s="33">
        <v>36</v>
      </c>
      <c r="B96" s="33" t="s">
        <v>26</v>
      </c>
      <c r="C96" s="33">
        <v>76666</v>
      </c>
      <c r="D96" s="33">
        <v>289</v>
      </c>
      <c r="E96" s="33">
        <v>6838</v>
      </c>
      <c r="F96" s="46" t="s">
        <v>879</v>
      </c>
      <c r="G96" s="33">
        <v>0</v>
      </c>
      <c r="H96" s="33">
        <v>0</v>
      </c>
      <c r="I96" s="33">
        <v>6</v>
      </c>
      <c r="J96" s="33"/>
      <c r="K96" s="33">
        <v>6</v>
      </c>
      <c r="L96" s="33"/>
      <c r="M96" s="33"/>
      <c r="N96" s="33"/>
      <c r="O96" s="33">
        <v>1</v>
      </c>
      <c r="P96" s="134" t="s">
        <v>905</v>
      </c>
      <c r="Q96" s="33" t="s">
        <v>903</v>
      </c>
      <c r="R96" s="33" t="s">
        <v>872</v>
      </c>
      <c r="S96" s="33"/>
      <c r="T96" s="33"/>
      <c r="U96" s="33">
        <v>24</v>
      </c>
      <c r="V96" s="33"/>
      <c r="W96" s="33"/>
      <c r="X96" s="33">
        <v>33</v>
      </c>
      <c r="Y96" s="33" t="s">
        <v>30</v>
      </c>
      <c r="Z96" s="33" t="s">
        <v>92</v>
      </c>
      <c r="AA96" s="33" t="s">
        <v>558</v>
      </c>
      <c r="AB96" s="24"/>
      <c r="AC96" s="24"/>
      <c r="AD96" s="24"/>
      <c r="AE96" s="24"/>
      <c r="AF96" s="24"/>
      <c r="AG96" s="24"/>
      <c r="AH96" s="24"/>
      <c r="AI96" s="24"/>
      <c r="AJ96" s="24"/>
      <c r="AK96" s="24"/>
      <c r="AL96" s="24"/>
      <c r="AM96" s="24"/>
    </row>
    <row r="97" spans="1:39" s="17" customFormat="1" ht="4.5" customHeight="1" x14ac:dyDescent="0.4">
      <c r="A97" s="959"/>
      <c r="B97" s="960"/>
      <c r="C97" s="960"/>
      <c r="D97" s="960"/>
      <c r="E97" s="960"/>
      <c r="F97" s="960"/>
      <c r="G97" s="960"/>
      <c r="H97" s="960"/>
      <c r="I97" s="960"/>
      <c r="J97" s="960"/>
      <c r="K97" s="960"/>
      <c r="L97" s="960"/>
      <c r="M97" s="960"/>
      <c r="N97" s="960"/>
      <c r="O97" s="960"/>
      <c r="P97" s="960"/>
      <c r="Q97" s="960"/>
      <c r="R97" s="960"/>
      <c r="S97" s="960"/>
      <c r="T97" s="960"/>
      <c r="U97" s="960"/>
      <c r="V97" s="960"/>
      <c r="W97" s="960"/>
      <c r="X97" s="960"/>
      <c r="Y97" s="960"/>
      <c r="Z97" s="960"/>
      <c r="AA97" s="961"/>
      <c r="AB97" s="24"/>
      <c r="AC97" s="24"/>
      <c r="AD97" s="24"/>
      <c r="AE97" s="24"/>
      <c r="AF97" s="24"/>
      <c r="AG97" s="24"/>
      <c r="AH97" s="24"/>
      <c r="AI97" s="24"/>
      <c r="AJ97" s="24"/>
      <c r="AK97" s="24"/>
      <c r="AL97" s="24"/>
      <c r="AM97" s="24"/>
    </row>
    <row r="98" spans="1:39" s="17" customFormat="1" ht="35.25" customHeight="1" x14ac:dyDescent="0.4">
      <c r="A98" s="33">
        <v>37</v>
      </c>
      <c r="B98" s="33" t="s">
        <v>26</v>
      </c>
      <c r="C98" s="33">
        <v>31691</v>
      </c>
      <c r="D98" s="33">
        <v>41</v>
      </c>
      <c r="E98" s="33">
        <v>2003</v>
      </c>
      <c r="F98" s="46" t="s">
        <v>879</v>
      </c>
      <c r="G98" s="33">
        <v>0</v>
      </c>
      <c r="H98" s="33">
        <v>0</v>
      </c>
      <c r="I98" s="33">
        <v>70</v>
      </c>
      <c r="J98" s="33"/>
      <c r="K98" s="33">
        <v>70</v>
      </c>
      <c r="L98" s="33"/>
      <c r="M98" s="33"/>
      <c r="N98" s="33"/>
      <c r="O98" s="33">
        <v>1</v>
      </c>
      <c r="P98" s="10">
        <v>196</v>
      </c>
      <c r="Q98" s="33" t="s">
        <v>903</v>
      </c>
      <c r="R98" s="33" t="s">
        <v>872</v>
      </c>
      <c r="S98" s="33"/>
      <c r="T98" s="33"/>
      <c r="U98" s="33">
        <v>110</v>
      </c>
      <c r="V98" s="33"/>
      <c r="W98" s="33"/>
      <c r="X98" s="33">
        <v>41</v>
      </c>
      <c r="Y98" s="33" t="s">
        <v>33</v>
      </c>
      <c r="Z98" s="33" t="s">
        <v>93</v>
      </c>
      <c r="AA98" s="33" t="s">
        <v>559</v>
      </c>
      <c r="AB98" s="24"/>
      <c r="AC98" s="24"/>
      <c r="AD98" s="24"/>
      <c r="AE98" s="24"/>
      <c r="AF98" s="24"/>
      <c r="AG98" s="24"/>
      <c r="AH98" s="24"/>
      <c r="AI98" s="24"/>
      <c r="AJ98" s="24"/>
      <c r="AK98" s="24"/>
      <c r="AL98" s="24"/>
      <c r="AM98" s="24"/>
    </row>
    <row r="99" spans="1:39" s="17" customFormat="1" ht="3.75" customHeight="1" x14ac:dyDescent="0.4">
      <c r="A99" s="914"/>
      <c r="B99" s="915"/>
      <c r="C99" s="915"/>
      <c r="D99" s="915"/>
      <c r="E99" s="915"/>
      <c r="F99" s="915"/>
      <c r="G99" s="915"/>
      <c r="H99" s="915"/>
      <c r="I99" s="915"/>
      <c r="J99" s="915"/>
      <c r="K99" s="915"/>
      <c r="L99" s="915"/>
      <c r="M99" s="915"/>
      <c r="N99" s="915"/>
      <c r="O99" s="915"/>
      <c r="P99" s="915"/>
      <c r="Q99" s="915"/>
      <c r="R99" s="915"/>
      <c r="S99" s="915"/>
      <c r="T99" s="915"/>
      <c r="U99" s="915"/>
      <c r="V99" s="915"/>
      <c r="W99" s="915"/>
      <c r="X99" s="915"/>
      <c r="Y99" s="915"/>
      <c r="Z99" s="915"/>
      <c r="AA99" s="916"/>
      <c r="AB99" s="24"/>
      <c r="AC99" s="24"/>
      <c r="AD99" s="24"/>
      <c r="AE99" s="24"/>
      <c r="AF99" s="24"/>
      <c r="AG99" s="24"/>
      <c r="AH99" s="24"/>
      <c r="AI99" s="24"/>
      <c r="AJ99" s="24"/>
      <c r="AK99" s="24"/>
      <c r="AL99" s="24"/>
      <c r="AM99" s="24"/>
    </row>
    <row r="100" spans="1:39" s="17" customFormat="1" ht="35.25" customHeight="1" x14ac:dyDescent="0.4">
      <c r="A100" s="33">
        <v>38</v>
      </c>
      <c r="B100" s="33" t="s">
        <v>26</v>
      </c>
      <c r="C100" s="33">
        <v>31698</v>
      </c>
      <c r="D100" s="33">
        <v>40</v>
      </c>
      <c r="E100" s="33">
        <v>2000</v>
      </c>
      <c r="F100" s="46" t="s">
        <v>879</v>
      </c>
      <c r="G100" s="33">
        <v>0</v>
      </c>
      <c r="H100" s="33">
        <v>1</v>
      </c>
      <c r="I100" s="33">
        <v>7</v>
      </c>
      <c r="J100" s="33"/>
      <c r="K100" s="33">
        <v>170</v>
      </c>
      <c r="L100" s="33"/>
      <c r="M100" s="33"/>
      <c r="N100" s="33"/>
      <c r="O100" s="33">
        <v>1</v>
      </c>
      <c r="P100" s="10" t="s">
        <v>906</v>
      </c>
      <c r="Q100" s="33" t="s">
        <v>903</v>
      </c>
      <c r="R100" s="33" t="s">
        <v>872</v>
      </c>
      <c r="S100" s="33"/>
      <c r="T100" s="33"/>
      <c r="U100" s="33">
        <v>72</v>
      </c>
      <c r="V100" s="33"/>
      <c r="W100" s="33"/>
      <c r="X100" s="33">
        <v>33</v>
      </c>
      <c r="Y100" s="33" t="s">
        <v>30</v>
      </c>
      <c r="Z100" s="33" t="s">
        <v>94</v>
      </c>
      <c r="AA100" s="33" t="s">
        <v>436</v>
      </c>
      <c r="AB100" s="24"/>
      <c r="AC100" s="24"/>
      <c r="AD100" s="24"/>
      <c r="AE100" s="24"/>
      <c r="AF100" s="24"/>
      <c r="AG100" s="24"/>
      <c r="AH100" s="24"/>
      <c r="AI100" s="24"/>
      <c r="AJ100" s="24"/>
      <c r="AK100" s="24"/>
      <c r="AL100" s="24"/>
      <c r="AM100" s="24"/>
    </row>
    <row r="101" spans="1:39" s="17" customFormat="1" ht="3" customHeight="1" x14ac:dyDescent="0.4">
      <c r="A101" s="914"/>
      <c r="B101" s="915"/>
      <c r="C101" s="915"/>
      <c r="D101" s="915"/>
      <c r="E101" s="915"/>
      <c r="F101" s="915"/>
      <c r="G101" s="915"/>
      <c r="H101" s="915"/>
      <c r="I101" s="915"/>
      <c r="J101" s="915"/>
      <c r="K101" s="915"/>
      <c r="L101" s="915"/>
      <c r="M101" s="915"/>
      <c r="N101" s="915"/>
      <c r="O101" s="915"/>
      <c r="P101" s="915"/>
      <c r="Q101" s="915"/>
      <c r="R101" s="915"/>
      <c r="S101" s="915"/>
      <c r="T101" s="915"/>
      <c r="U101" s="915"/>
      <c r="V101" s="915"/>
      <c r="W101" s="915"/>
      <c r="X101" s="915"/>
      <c r="Y101" s="915"/>
      <c r="Z101" s="915"/>
      <c r="AA101" s="916"/>
      <c r="AB101" s="24"/>
      <c r="AC101" s="24"/>
      <c r="AD101" s="24"/>
      <c r="AE101" s="24"/>
      <c r="AF101" s="24"/>
      <c r="AG101" s="24"/>
      <c r="AH101" s="24"/>
      <c r="AI101" s="24"/>
      <c r="AJ101" s="24"/>
      <c r="AK101" s="24"/>
      <c r="AL101" s="24"/>
      <c r="AM101" s="24"/>
    </row>
    <row r="102" spans="1:39" s="17" customFormat="1" ht="30.75" customHeight="1" x14ac:dyDescent="0.4">
      <c r="A102" s="33">
        <v>39</v>
      </c>
      <c r="B102" s="33" t="s">
        <v>26</v>
      </c>
      <c r="C102" s="33">
        <v>76667</v>
      </c>
      <c r="D102" s="33">
        <v>290</v>
      </c>
      <c r="E102" s="33">
        <v>6839</v>
      </c>
      <c r="F102" s="46" t="s">
        <v>879</v>
      </c>
      <c r="G102" s="33">
        <v>0</v>
      </c>
      <c r="H102" s="33">
        <v>0</v>
      </c>
      <c r="I102" s="33">
        <v>67</v>
      </c>
      <c r="J102" s="33"/>
      <c r="K102" s="33">
        <v>67</v>
      </c>
      <c r="L102" s="33"/>
      <c r="M102" s="33"/>
      <c r="N102" s="33"/>
      <c r="O102" s="33">
        <v>1</v>
      </c>
      <c r="P102" s="10">
        <v>369</v>
      </c>
      <c r="Q102" s="33" t="s">
        <v>903</v>
      </c>
      <c r="R102" s="33" t="s">
        <v>875</v>
      </c>
      <c r="S102" s="33"/>
      <c r="T102" s="33"/>
      <c r="U102" s="33">
        <v>268</v>
      </c>
      <c r="V102" s="33"/>
      <c r="W102" s="33"/>
      <c r="X102" s="33">
        <v>32</v>
      </c>
      <c r="Y102" s="33" t="s">
        <v>33</v>
      </c>
      <c r="Z102" s="33" t="s">
        <v>95</v>
      </c>
      <c r="AA102" s="33" t="s">
        <v>560</v>
      </c>
      <c r="AB102" s="24"/>
      <c r="AC102" s="24"/>
      <c r="AD102" s="24"/>
      <c r="AE102" s="24"/>
      <c r="AF102" s="24"/>
      <c r="AG102" s="24"/>
      <c r="AH102" s="24"/>
      <c r="AI102" s="24"/>
      <c r="AJ102" s="24"/>
      <c r="AK102" s="24"/>
      <c r="AL102" s="24"/>
      <c r="AM102" s="24"/>
    </row>
    <row r="103" spans="1:39" s="17" customFormat="1" ht="3.75" customHeight="1" x14ac:dyDescent="0.4">
      <c r="A103" s="914"/>
      <c r="B103" s="915"/>
      <c r="C103" s="915"/>
      <c r="D103" s="915"/>
      <c r="E103" s="915"/>
      <c r="F103" s="915"/>
      <c r="G103" s="915"/>
      <c r="H103" s="915"/>
      <c r="I103" s="915"/>
      <c r="J103" s="915"/>
      <c r="K103" s="915"/>
      <c r="L103" s="915"/>
      <c r="M103" s="915"/>
      <c r="N103" s="915"/>
      <c r="O103" s="915"/>
      <c r="P103" s="915"/>
      <c r="Q103" s="915"/>
      <c r="R103" s="915"/>
      <c r="S103" s="915"/>
      <c r="T103" s="915"/>
      <c r="U103" s="915"/>
      <c r="V103" s="915"/>
      <c r="W103" s="915"/>
      <c r="X103" s="915"/>
      <c r="Y103" s="915"/>
      <c r="Z103" s="915"/>
      <c r="AA103" s="916"/>
      <c r="AB103" s="24"/>
      <c r="AC103" s="24"/>
      <c r="AD103" s="24"/>
      <c r="AE103" s="24"/>
      <c r="AF103" s="24"/>
      <c r="AG103" s="24"/>
      <c r="AH103" s="24"/>
      <c r="AI103" s="24"/>
      <c r="AJ103" s="24"/>
      <c r="AK103" s="24"/>
      <c r="AL103" s="24"/>
      <c r="AM103" s="24"/>
    </row>
    <row r="104" spans="1:39" s="17" customFormat="1" ht="33.75" customHeight="1" x14ac:dyDescent="0.4">
      <c r="A104" s="33">
        <v>40</v>
      </c>
      <c r="B104" s="28" t="s">
        <v>26</v>
      </c>
      <c r="C104" s="28">
        <v>76668</v>
      </c>
      <c r="D104" s="28">
        <v>291</v>
      </c>
      <c r="E104" s="28">
        <v>6840</v>
      </c>
      <c r="F104" s="45" t="s">
        <v>879</v>
      </c>
      <c r="G104" s="28">
        <v>0</v>
      </c>
      <c r="H104" s="28">
        <v>2</v>
      </c>
      <c r="I104" s="28">
        <v>0</v>
      </c>
      <c r="J104" s="28"/>
      <c r="K104" s="28">
        <v>54</v>
      </c>
      <c r="L104" s="28"/>
      <c r="M104" s="28"/>
      <c r="N104" s="28">
        <v>146</v>
      </c>
      <c r="O104" s="28">
        <v>1</v>
      </c>
      <c r="P104" s="63">
        <v>354</v>
      </c>
      <c r="Q104" s="28" t="s">
        <v>903</v>
      </c>
      <c r="R104" s="28" t="s">
        <v>872</v>
      </c>
      <c r="S104" s="28">
        <v>54</v>
      </c>
      <c r="T104" s="28"/>
      <c r="U104" s="28">
        <v>54</v>
      </c>
      <c r="V104" s="28"/>
      <c r="W104" s="28"/>
      <c r="X104" s="28">
        <v>3</v>
      </c>
      <c r="Y104" s="28" t="s">
        <v>33</v>
      </c>
      <c r="Z104" s="28" t="s">
        <v>96</v>
      </c>
      <c r="AA104" s="28" t="s">
        <v>561</v>
      </c>
      <c r="AB104" s="24"/>
      <c r="AC104" s="24"/>
      <c r="AD104" s="24"/>
      <c r="AE104" s="24"/>
      <c r="AF104" s="24"/>
      <c r="AG104" s="24"/>
      <c r="AH104" s="24"/>
      <c r="AI104" s="24"/>
      <c r="AJ104" s="24"/>
      <c r="AK104" s="24"/>
      <c r="AL104" s="24"/>
      <c r="AM104" s="24"/>
    </row>
    <row r="105" spans="1:39" s="31" customFormat="1" x14ac:dyDescent="0.4">
      <c r="A105" s="28"/>
      <c r="B105" s="28"/>
      <c r="C105" s="28"/>
      <c r="D105" s="28"/>
      <c r="E105" s="28"/>
      <c r="F105" s="45"/>
      <c r="G105" s="28"/>
      <c r="H105" s="28"/>
      <c r="I105" s="28"/>
      <c r="J105" s="28"/>
      <c r="K105" s="28"/>
      <c r="L105" s="28"/>
      <c r="M105" s="28"/>
      <c r="N105" s="28"/>
      <c r="O105" s="28">
        <v>2</v>
      </c>
      <c r="P105" s="9"/>
      <c r="Q105" s="28" t="s">
        <v>903</v>
      </c>
      <c r="R105" s="28" t="s">
        <v>872</v>
      </c>
      <c r="S105" s="28">
        <v>96</v>
      </c>
      <c r="T105" s="28"/>
      <c r="U105" s="28">
        <v>96</v>
      </c>
      <c r="V105" s="28"/>
      <c r="W105" s="28"/>
      <c r="X105" s="28"/>
      <c r="Y105" s="28"/>
      <c r="Z105" s="28"/>
      <c r="AA105" s="28"/>
      <c r="AB105" s="24"/>
      <c r="AC105" s="24"/>
      <c r="AD105" s="24"/>
      <c r="AE105" s="24"/>
      <c r="AF105" s="24"/>
      <c r="AG105" s="24"/>
      <c r="AH105" s="24"/>
      <c r="AI105" s="24"/>
      <c r="AJ105" s="24"/>
      <c r="AK105" s="24"/>
      <c r="AL105" s="24"/>
      <c r="AM105" s="24"/>
    </row>
    <row r="106" spans="1:39" s="31" customFormat="1" x14ac:dyDescent="0.4">
      <c r="A106" s="28"/>
      <c r="B106" s="28"/>
      <c r="C106" s="28"/>
      <c r="D106" s="28"/>
      <c r="E106" s="28"/>
      <c r="F106" s="45"/>
      <c r="G106" s="28"/>
      <c r="H106" s="28"/>
      <c r="I106" s="28"/>
      <c r="J106" s="28"/>
      <c r="K106" s="28"/>
      <c r="L106" s="28"/>
      <c r="M106" s="28"/>
      <c r="N106" s="28"/>
      <c r="O106" s="28">
        <v>3</v>
      </c>
      <c r="P106" s="9"/>
      <c r="Q106" s="28" t="s">
        <v>903</v>
      </c>
      <c r="R106" s="28" t="s">
        <v>872</v>
      </c>
      <c r="S106" s="28">
        <v>64</v>
      </c>
      <c r="T106" s="28"/>
      <c r="U106" s="28">
        <v>64</v>
      </c>
      <c r="V106" s="28"/>
      <c r="W106" s="28"/>
      <c r="X106" s="28"/>
      <c r="Y106" s="28"/>
      <c r="Z106" s="28"/>
      <c r="AA106" s="28"/>
      <c r="AB106" s="24"/>
      <c r="AC106" s="24"/>
      <c r="AD106" s="24"/>
      <c r="AE106" s="24"/>
      <c r="AF106" s="24"/>
      <c r="AG106" s="24"/>
      <c r="AH106" s="24"/>
      <c r="AI106" s="24"/>
      <c r="AJ106" s="24"/>
      <c r="AK106" s="24"/>
      <c r="AL106" s="24"/>
      <c r="AM106" s="24"/>
    </row>
    <row r="107" spans="1:39" s="17" customFormat="1" ht="3" customHeight="1" x14ac:dyDescent="0.4">
      <c r="A107" s="914"/>
      <c r="B107" s="915"/>
      <c r="C107" s="915"/>
      <c r="D107" s="915"/>
      <c r="E107" s="915"/>
      <c r="F107" s="915"/>
      <c r="G107" s="915"/>
      <c r="H107" s="915"/>
      <c r="I107" s="915"/>
      <c r="J107" s="915"/>
      <c r="K107" s="915"/>
      <c r="L107" s="915"/>
      <c r="M107" s="915"/>
      <c r="N107" s="915"/>
      <c r="O107" s="915"/>
      <c r="P107" s="915"/>
      <c r="Q107" s="915"/>
      <c r="R107" s="915"/>
      <c r="S107" s="915"/>
      <c r="T107" s="915"/>
      <c r="U107" s="915"/>
      <c r="V107" s="915"/>
      <c r="W107" s="915"/>
      <c r="X107" s="915"/>
      <c r="Y107" s="915"/>
      <c r="Z107" s="915"/>
      <c r="AA107" s="916"/>
      <c r="AB107" s="24"/>
      <c r="AC107" s="24"/>
      <c r="AD107" s="24"/>
      <c r="AE107" s="24"/>
      <c r="AF107" s="24"/>
      <c r="AG107" s="24"/>
      <c r="AH107" s="24"/>
      <c r="AI107" s="24"/>
      <c r="AJ107" s="24"/>
      <c r="AK107" s="24"/>
      <c r="AL107" s="24"/>
      <c r="AM107" s="24"/>
    </row>
    <row r="108" spans="1:39" s="17" customFormat="1" ht="33" customHeight="1" x14ac:dyDescent="0.4">
      <c r="A108" s="33">
        <v>41</v>
      </c>
      <c r="B108" s="33" t="s">
        <v>26</v>
      </c>
      <c r="C108" s="33">
        <v>61203</v>
      </c>
      <c r="D108" s="33">
        <v>230</v>
      </c>
      <c r="E108" s="33">
        <v>5292</v>
      </c>
      <c r="F108" s="46" t="s">
        <v>879</v>
      </c>
      <c r="G108" s="33">
        <v>0</v>
      </c>
      <c r="H108" s="33">
        <v>2</v>
      </c>
      <c r="I108" s="33">
        <v>99</v>
      </c>
      <c r="J108" s="33"/>
      <c r="K108" s="33"/>
      <c r="L108" s="33"/>
      <c r="M108" s="33"/>
      <c r="N108" s="33">
        <v>229</v>
      </c>
      <c r="O108" s="33">
        <v>1</v>
      </c>
      <c r="P108" s="10"/>
      <c r="Q108" s="33"/>
      <c r="R108" s="33"/>
      <c r="S108" s="33"/>
      <c r="T108" s="86"/>
      <c r="U108" s="33"/>
      <c r="V108" s="33"/>
      <c r="W108" s="33"/>
      <c r="X108" s="33"/>
      <c r="Y108" s="33" t="s">
        <v>33</v>
      </c>
      <c r="Z108" s="33" t="s">
        <v>97</v>
      </c>
      <c r="AA108" s="33" t="s">
        <v>562</v>
      </c>
      <c r="AB108" s="24"/>
      <c r="AC108" s="24"/>
      <c r="AD108" s="24"/>
      <c r="AE108" s="24"/>
      <c r="AF108" s="24"/>
      <c r="AG108" s="24"/>
      <c r="AH108" s="24"/>
      <c r="AI108" s="24"/>
      <c r="AJ108" s="24"/>
      <c r="AK108" s="24"/>
      <c r="AL108" s="24"/>
      <c r="AM108" s="24"/>
    </row>
    <row r="109" spans="1:39" s="17" customFormat="1" ht="3.75" customHeight="1" x14ac:dyDescent="0.4">
      <c r="A109" s="914"/>
      <c r="B109" s="915"/>
      <c r="C109" s="915"/>
      <c r="D109" s="915"/>
      <c r="E109" s="915"/>
      <c r="F109" s="915"/>
      <c r="G109" s="915"/>
      <c r="H109" s="915"/>
      <c r="I109" s="915"/>
      <c r="J109" s="915"/>
      <c r="K109" s="915"/>
      <c r="L109" s="915"/>
      <c r="M109" s="915"/>
      <c r="N109" s="915"/>
      <c r="O109" s="915"/>
      <c r="P109" s="915"/>
      <c r="Q109" s="915"/>
      <c r="R109" s="915"/>
      <c r="S109" s="915"/>
      <c r="T109" s="915"/>
      <c r="U109" s="915"/>
      <c r="V109" s="915"/>
      <c r="W109" s="915"/>
      <c r="X109" s="915"/>
      <c r="Y109" s="915"/>
      <c r="Z109" s="915"/>
      <c r="AA109" s="916"/>
      <c r="AB109" s="24"/>
      <c r="AC109" s="24"/>
      <c r="AD109" s="24"/>
      <c r="AE109" s="24"/>
      <c r="AF109" s="24"/>
      <c r="AG109" s="24"/>
      <c r="AH109" s="24"/>
      <c r="AI109" s="24"/>
      <c r="AJ109" s="24"/>
      <c r="AK109" s="24"/>
      <c r="AL109" s="24"/>
      <c r="AM109" s="24"/>
    </row>
    <row r="110" spans="1:39" s="31" customFormat="1" ht="33" customHeight="1" x14ac:dyDescent="0.4">
      <c r="A110" s="33">
        <v>42</v>
      </c>
      <c r="B110" s="28" t="s">
        <v>26</v>
      </c>
      <c r="C110" s="28">
        <v>46320</v>
      </c>
      <c r="D110" s="28">
        <v>78</v>
      </c>
      <c r="E110" s="28">
        <v>4100</v>
      </c>
      <c r="F110" s="45" t="s">
        <v>879</v>
      </c>
      <c r="G110" s="28">
        <v>0</v>
      </c>
      <c r="H110" s="28">
        <v>0</v>
      </c>
      <c r="I110" s="28">
        <v>52</v>
      </c>
      <c r="J110" s="28"/>
      <c r="K110" s="28">
        <v>52</v>
      </c>
      <c r="L110" s="28"/>
      <c r="M110" s="28"/>
      <c r="N110" s="28"/>
      <c r="O110" s="28">
        <v>1</v>
      </c>
      <c r="P110" s="63">
        <v>76</v>
      </c>
      <c r="Q110" s="28" t="s">
        <v>903</v>
      </c>
      <c r="R110" s="28" t="s">
        <v>888</v>
      </c>
      <c r="S110" s="28">
        <v>208</v>
      </c>
      <c r="T110" s="28"/>
      <c r="U110" s="28">
        <v>208</v>
      </c>
      <c r="V110" s="28"/>
      <c r="W110" s="28"/>
      <c r="X110" s="28"/>
      <c r="Y110" s="28" t="s">
        <v>32</v>
      </c>
      <c r="Z110" s="28" t="s">
        <v>98</v>
      </c>
      <c r="AA110" s="28" t="s">
        <v>563</v>
      </c>
      <c r="AB110" s="24"/>
      <c r="AC110" s="24"/>
      <c r="AD110" s="24"/>
      <c r="AE110" s="24"/>
      <c r="AF110" s="24"/>
      <c r="AG110" s="24"/>
      <c r="AH110" s="24"/>
      <c r="AI110" s="24"/>
      <c r="AJ110" s="24"/>
      <c r="AK110" s="24"/>
      <c r="AL110" s="24"/>
      <c r="AM110" s="24"/>
    </row>
    <row r="111" spans="1:39" s="17" customFormat="1" ht="3.75" customHeight="1" x14ac:dyDescent="0.4">
      <c r="A111" s="914"/>
      <c r="B111" s="915"/>
      <c r="C111" s="915"/>
      <c r="D111" s="915"/>
      <c r="E111" s="915"/>
      <c r="F111" s="915"/>
      <c r="G111" s="915"/>
      <c r="H111" s="915"/>
      <c r="I111" s="915"/>
      <c r="J111" s="915"/>
      <c r="K111" s="915"/>
      <c r="L111" s="915"/>
      <c r="M111" s="915"/>
      <c r="N111" s="915"/>
      <c r="O111" s="915"/>
      <c r="P111" s="915"/>
      <c r="Q111" s="915"/>
      <c r="R111" s="915"/>
      <c r="S111" s="915"/>
      <c r="T111" s="915"/>
      <c r="U111" s="915"/>
      <c r="V111" s="915"/>
      <c r="W111" s="915"/>
      <c r="X111" s="915"/>
      <c r="Y111" s="915"/>
      <c r="Z111" s="915"/>
      <c r="AA111" s="916"/>
      <c r="AB111" s="24"/>
      <c r="AC111" s="24"/>
      <c r="AD111" s="24"/>
      <c r="AE111" s="24"/>
      <c r="AF111" s="24"/>
      <c r="AG111" s="24"/>
      <c r="AH111" s="24"/>
      <c r="AI111" s="24"/>
      <c r="AJ111" s="24"/>
      <c r="AK111" s="24"/>
      <c r="AL111" s="24"/>
      <c r="AM111" s="24"/>
    </row>
    <row r="112" spans="1:39" s="17" customFormat="1" ht="31.5" customHeight="1" x14ac:dyDescent="0.4">
      <c r="A112" s="33">
        <v>43</v>
      </c>
      <c r="B112" s="33" t="s">
        <v>26</v>
      </c>
      <c r="C112" s="33">
        <v>76669</v>
      </c>
      <c r="D112" s="33">
        <v>292</v>
      </c>
      <c r="E112" s="33">
        <v>6841</v>
      </c>
      <c r="F112" s="46" t="s">
        <v>879</v>
      </c>
      <c r="G112" s="33">
        <v>0</v>
      </c>
      <c r="H112" s="33">
        <v>1</v>
      </c>
      <c r="I112" s="33">
        <v>54</v>
      </c>
      <c r="J112" s="33"/>
      <c r="K112" s="33"/>
      <c r="L112" s="33"/>
      <c r="M112" s="33"/>
      <c r="N112" s="33">
        <v>154</v>
      </c>
      <c r="O112" s="33"/>
      <c r="P112" s="10"/>
      <c r="Q112" s="33"/>
      <c r="R112" s="33"/>
      <c r="S112" s="33"/>
      <c r="T112" s="33"/>
      <c r="U112" s="33"/>
      <c r="V112" s="33"/>
      <c r="W112" s="33"/>
      <c r="X112" s="33"/>
      <c r="Y112" s="33" t="s">
        <v>33</v>
      </c>
      <c r="Z112" s="33" t="s">
        <v>96</v>
      </c>
      <c r="AA112" s="33" t="s">
        <v>561</v>
      </c>
      <c r="AB112" s="24"/>
      <c r="AC112" s="24"/>
      <c r="AD112" s="24"/>
      <c r="AE112" s="24"/>
      <c r="AF112" s="24"/>
      <c r="AG112" s="24"/>
      <c r="AH112" s="24"/>
      <c r="AI112" s="24"/>
      <c r="AJ112" s="24"/>
      <c r="AK112" s="24"/>
      <c r="AL112" s="24"/>
      <c r="AM112" s="24"/>
    </row>
    <row r="113" spans="1:39" s="17" customFormat="1" ht="3.75" customHeight="1" x14ac:dyDescent="0.4">
      <c r="A113" s="914"/>
      <c r="B113" s="915"/>
      <c r="C113" s="915"/>
      <c r="D113" s="915"/>
      <c r="E113" s="915"/>
      <c r="F113" s="915"/>
      <c r="G113" s="915"/>
      <c r="H113" s="915"/>
      <c r="I113" s="915"/>
      <c r="J113" s="915"/>
      <c r="K113" s="915"/>
      <c r="L113" s="915"/>
      <c r="M113" s="915"/>
      <c r="N113" s="915"/>
      <c r="O113" s="915"/>
      <c r="P113" s="915"/>
      <c r="Q113" s="915"/>
      <c r="R113" s="915"/>
      <c r="S113" s="915"/>
      <c r="T113" s="915"/>
      <c r="U113" s="915"/>
      <c r="V113" s="915"/>
      <c r="W113" s="915"/>
      <c r="X113" s="915"/>
      <c r="Y113" s="915"/>
      <c r="Z113" s="915"/>
      <c r="AA113" s="916"/>
      <c r="AB113" s="24"/>
      <c r="AC113" s="24"/>
      <c r="AD113" s="24"/>
      <c r="AE113" s="24"/>
      <c r="AF113" s="24"/>
      <c r="AG113" s="24"/>
      <c r="AH113" s="24"/>
      <c r="AI113" s="24"/>
      <c r="AJ113" s="24"/>
      <c r="AK113" s="24"/>
      <c r="AL113" s="24"/>
      <c r="AM113" s="24"/>
    </row>
    <row r="114" spans="1:39" s="31" customFormat="1" ht="33" customHeight="1" x14ac:dyDescent="0.4">
      <c r="A114" s="33">
        <v>44</v>
      </c>
      <c r="B114" s="28" t="s">
        <v>26</v>
      </c>
      <c r="C114" s="28">
        <v>18814</v>
      </c>
      <c r="D114" s="28">
        <v>75</v>
      </c>
      <c r="E114" s="28">
        <v>747</v>
      </c>
      <c r="F114" s="45" t="s">
        <v>879</v>
      </c>
      <c r="G114" s="28">
        <v>1</v>
      </c>
      <c r="H114" s="28">
        <v>1</v>
      </c>
      <c r="I114" s="28">
        <v>25</v>
      </c>
      <c r="J114" s="28"/>
      <c r="K114" s="28">
        <v>28</v>
      </c>
      <c r="L114" s="28"/>
      <c r="M114" s="28"/>
      <c r="N114" s="28">
        <v>497</v>
      </c>
      <c r="O114" s="28">
        <v>1</v>
      </c>
      <c r="P114" s="9" t="s">
        <v>907</v>
      </c>
      <c r="Q114" s="28" t="s">
        <v>903</v>
      </c>
      <c r="R114" s="28" t="s">
        <v>872</v>
      </c>
      <c r="S114" s="28">
        <v>112</v>
      </c>
      <c r="T114" s="28"/>
      <c r="U114" s="28">
        <v>112</v>
      </c>
      <c r="V114" s="28"/>
      <c r="W114" s="28"/>
      <c r="X114" s="28"/>
      <c r="Y114" s="28" t="s">
        <v>35</v>
      </c>
      <c r="Z114" s="28" t="s">
        <v>99</v>
      </c>
      <c r="AA114" s="28" t="s">
        <v>564</v>
      </c>
      <c r="AB114" s="24"/>
      <c r="AC114" s="24"/>
      <c r="AD114" s="24"/>
      <c r="AE114" s="24"/>
      <c r="AF114" s="24"/>
      <c r="AG114" s="24"/>
      <c r="AH114" s="24"/>
      <c r="AI114" s="24"/>
      <c r="AJ114" s="24"/>
      <c r="AK114" s="24"/>
      <c r="AL114" s="24"/>
      <c r="AM114" s="24"/>
    </row>
    <row r="115" spans="1:39" s="17" customFormat="1" ht="3.75" customHeight="1" x14ac:dyDescent="0.4">
      <c r="A115" s="914"/>
      <c r="B115" s="915"/>
      <c r="C115" s="915"/>
      <c r="D115" s="915"/>
      <c r="E115" s="915"/>
      <c r="F115" s="915"/>
      <c r="G115" s="915"/>
      <c r="H115" s="915"/>
      <c r="I115" s="915"/>
      <c r="J115" s="915"/>
      <c r="K115" s="915"/>
      <c r="L115" s="915"/>
      <c r="M115" s="915"/>
      <c r="N115" s="915"/>
      <c r="O115" s="915"/>
      <c r="P115" s="915"/>
      <c r="Q115" s="915"/>
      <c r="R115" s="915"/>
      <c r="S115" s="915"/>
      <c r="T115" s="915"/>
      <c r="U115" s="915"/>
      <c r="V115" s="915"/>
      <c r="W115" s="915"/>
      <c r="X115" s="915"/>
      <c r="Y115" s="915"/>
      <c r="Z115" s="915"/>
      <c r="AA115" s="916"/>
      <c r="AB115" s="24"/>
      <c r="AC115" s="24"/>
      <c r="AD115" s="24"/>
      <c r="AE115" s="24"/>
      <c r="AF115" s="24"/>
      <c r="AG115" s="24"/>
      <c r="AH115" s="24"/>
      <c r="AI115" s="24"/>
      <c r="AJ115" s="24"/>
      <c r="AK115" s="24"/>
      <c r="AL115" s="24"/>
      <c r="AM115" s="24"/>
    </row>
    <row r="116" spans="1:39" s="17" customFormat="1" ht="30" customHeight="1" x14ac:dyDescent="0.4">
      <c r="A116" s="33">
        <v>45</v>
      </c>
      <c r="B116" s="33" t="s">
        <v>26</v>
      </c>
      <c r="C116" s="33">
        <v>61319</v>
      </c>
      <c r="D116" s="33">
        <v>229</v>
      </c>
      <c r="E116" s="33">
        <v>5333</v>
      </c>
      <c r="F116" s="46" t="s">
        <v>879</v>
      </c>
      <c r="G116" s="33">
        <v>0</v>
      </c>
      <c r="H116" s="33">
        <v>1</v>
      </c>
      <c r="I116" s="33">
        <v>25</v>
      </c>
      <c r="J116" s="33">
        <v>125</v>
      </c>
      <c r="K116" s="33"/>
      <c r="L116" s="33"/>
      <c r="M116" s="33"/>
      <c r="N116" s="33"/>
      <c r="O116" s="33"/>
      <c r="P116" s="10"/>
      <c r="Q116" s="33"/>
      <c r="R116" s="33"/>
      <c r="S116" s="33"/>
      <c r="T116" s="33"/>
      <c r="U116" s="33"/>
      <c r="V116" s="33"/>
      <c r="W116" s="33"/>
      <c r="X116" s="33"/>
      <c r="Y116" s="33" t="s">
        <v>33</v>
      </c>
      <c r="Z116" s="33" t="s">
        <v>100</v>
      </c>
      <c r="AA116" s="33" t="s">
        <v>565</v>
      </c>
      <c r="AB116" s="24"/>
      <c r="AC116" s="24"/>
      <c r="AD116" s="24"/>
      <c r="AE116" s="24"/>
      <c r="AF116" s="24"/>
      <c r="AG116" s="24"/>
      <c r="AH116" s="24"/>
      <c r="AI116" s="24"/>
      <c r="AJ116" s="24"/>
      <c r="AK116" s="24"/>
      <c r="AL116" s="24"/>
      <c r="AM116" s="24"/>
    </row>
    <row r="117" spans="1:39" s="17" customFormat="1" ht="3.75" customHeight="1" x14ac:dyDescent="0.4">
      <c r="A117" s="914"/>
      <c r="B117" s="915"/>
      <c r="C117" s="915"/>
      <c r="D117" s="915"/>
      <c r="E117" s="915"/>
      <c r="F117" s="915"/>
      <c r="G117" s="915"/>
      <c r="H117" s="915"/>
      <c r="I117" s="915"/>
      <c r="J117" s="915"/>
      <c r="K117" s="915"/>
      <c r="L117" s="915"/>
      <c r="M117" s="915"/>
      <c r="N117" s="915"/>
      <c r="O117" s="915"/>
      <c r="P117" s="915"/>
      <c r="Q117" s="915"/>
      <c r="R117" s="915"/>
      <c r="S117" s="915"/>
      <c r="T117" s="915"/>
      <c r="U117" s="915"/>
      <c r="V117" s="915"/>
      <c r="W117" s="915"/>
      <c r="X117" s="915"/>
      <c r="Y117" s="915"/>
      <c r="Z117" s="915"/>
      <c r="AA117" s="916"/>
      <c r="AB117" s="24"/>
      <c r="AC117" s="24"/>
      <c r="AD117" s="24"/>
      <c r="AE117" s="24"/>
      <c r="AF117" s="24"/>
      <c r="AG117" s="24"/>
      <c r="AH117" s="24"/>
      <c r="AI117" s="24"/>
      <c r="AJ117" s="24"/>
      <c r="AK117" s="24"/>
      <c r="AL117" s="24"/>
      <c r="AM117" s="24"/>
    </row>
    <row r="118" spans="1:39" s="31" customFormat="1" ht="37.5" customHeight="1" x14ac:dyDescent="0.4">
      <c r="A118" s="33">
        <v>46</v>
      </c>
      <c r="B118" s="28" t="s">
        <v>26</v>
      </c>
      <c r="C118" s="28">
        <v>18813</v>
      </c>
      <c r="D118" s="28">
        <v>76</v>
      </c>
      <c r="E118" s="28">
        <v>746</v>
      </c>
      <c r="F118" s="45" t="s">
        <v>879</v>
      </c>
      <c r="G118" s="28">
        <v>1</v>
      </c>
      <c r="H118" s="28">
        <v>1</v>
      </c>
      <c r="I118" s="28">
        <v>28</v>
      </c>
      <c r="J118" s="28"/>
      <c r="K118" s="28">
        <v>27</v>
      </c>
      <c r="L118" s="28"/>
      <c r="M118" s="28"/>
      <c r="N118" s="28">
        <v>501</v>
      </c>
      <c r="O118" s="28"/>
      <c r="P118" s="9" t="s">
        <v>907</v>
      </c>
      <c r="Q118" s="28" t="s">
        <v>903</v>
      </c>
      <c r="R118" s="28" t="s">
        <v>888</v>
      </c>
      <c r="S118" s="28">
        <v>108</v>
      </c>
      <c r="T118" s="28"/>
      <c r="U118" s="28">
        <v>108</v>
      </c>
      <c r="V118" s="28"/>
      <c r="W118" s="28"/>
      <c r="X118" s="28"/>
      <c r="Y118" s="28" t="s">
        <v>35</v>
      </c>
      <c r="Z118" s="28" t="s">
        <v>99</v>
      </c>
      <c r="AA118" s="28" t="s">
        <v>564</v>
      </c>
      <c r="AB118" s="24"/>
      <c r="AC118" s="24"/>
      <c r="AD118" s="24"/>
      <c r="AE118" s="24"/>
      <c r="AF118" s="24"/>
      <c r="AG118" s="24"/>
      <c r="AH118" s="24"/>
      <c r="AI118" s="24"/>
      <c r="AJ118" s="24"/>
      <c r="AK118" s="24"/>
      <c r="AL118" s="24"/>
      <c r="AM118" s="24"/>
    </row>
    <row r="119" spans="1:39" s="17" customFormat="1" ht="3.75" customHeight="1" x14ac:dyDescent="0.4">
      <c r="A119" s="914"/>
      <c r="B119" s="915"/>
      <c r="C119" s="915"/>
      <c r="D119" s="915"/>
      <c r="E119" s="915"/>
      <c r="F119" s="915"/>
      <c r="G119" s="915"/>
      <c r="H119" s="915"/>
      <c r="I119" s="915"/>
      <c r="J119" s="915"/>
      <c r="K119" s="915"/>
      <c r="L119" s="915"/>
      <c r="M119" s="915"/>
      <c r="N119" s="915"/>
      <c r="O119" s="915"/>
      <c r="P119" s="915"/>
      <c r="Q119" s="915"/>
      <c r="R119" s="915"/>
      <c r="S119" s="915"/>
      <c r="T119" s="915"/>
      <c r="U119" s="915"/>
      <c r="V119" s="915"/>
      <c r="W119" s="915"/>
      <c r="X119" s="915"/>
      <c r="Y119" s="915"/>
      <c r="Z119" s="915"/>
      <c r="AA119" s="916"/>
      <c r="AB119" s="24"/>
      <c r="AC119" s="24"/>
      <c r="AD119" s="24"/>
      <c r="AE119" s="24"/>
      <c r="AF119" s="24"/>
      <c r="AG119" s="24"/>
      <c r="AH119" s="24"/>
      <c r="AI119" s="24"/>
      <c r="AJ119" s="24"/>
      <c r="AK119" s="24"/>
      <c r="AL119" s="24"/>
      <c r="AM119" s="24"/>
    </row>
    <row r="120" spans="1:39" s="17" customFormat="1" ht="33" customHeight="1" x14ac:dyDescent="0.4">
      <c r="A120" s="33">
        <v>47</v>
      </c>
      <c r="B120" s="33" t="s">
        <v>26</v>
      </c>
      <c r="C120" s="33">
        <v>73214</v>
      </c>
      <c r="D120" s="33">
        <v>268</v>
      </c>
      <c r="E120" s="33">
        <v>6361</v>
      </c>
      <c r="F120" s="46" t="s">
        <v>879</v>
      </c>
      <c r="G120" s="33">
        <v>7</v>
      </c>
      <c r="H120" s="33">
        <v>1</v>
      </c>
      <c r="I120" s="33">
        <v>73</v>
      </c>
      <c r="J120" s="86">
        <v>2973</v>
      </c>
      <c r="K120" s="33"/>
      <c r="L120" s="33"/>
      <c r="M120" s="33"/>
      <c r="N120" s="33"/>
      <c r="O120" s="33"/>
      <c r="P120" s="10"/>
      <c r="Q120" s="33"/>
      <c r="R120" s="33"/>
      <c r="S120" s="33"/>
      <c r="T120" s="33"/>
      <c r="U120" s="33"/>
      <c r="V120" s="33"/>
      <c r="W120" s="33"/>
      <c r="X120" s="33"/>
      <c r="Y120" s="33" t="s">
        <v>30</v>
      </c>
      <c r="Z120" s="33" t="s">
        <v>101</v>
      </c>
      <c r="AA120" s="33" t="s">
        <v>566</v>
      </c>
      <c r="AB120" s="24"/>
      <c r="AC120" s="24"/>
      <c r="AD120" s="24"/>
      <c r="AE120" s="24"/>
      <c r="AF120" s="24"/>
      <c r="AG120" s="24"/>
      <c r="AH120" s="24"/>
      <c r="AI120" s="24"/>
      <c r="AJ120" s="24"/>
      <c r="AK120" s="24"/>
      <c r="AL120" s="24"/>
      <c r="AM120" s="24"/>
    </row>
    <row r="121" spans="1:39" s="17" customFormat="1" ht="4.5" customHeight="1" x14ac:dyDescent="0.4">
      <c r="A121" s="914"/>
      <c r="B121" s="915"/>
      <c r="C121" s="915"/>
      <c r="D121" s="915"/>
      <c r="E121" s="915"/>
      <c r="F121" s="915"/>
      <c r="G121" s="915"/>
      <c r="H121" s="915"/>
      <c r="I121" s="915"/>
      <c r="J121" s="915"/>
      <c r="K121" s="915"/>
      <c r="L121" s="915"/>
      <c r="M121" s="915"/>
      <c r="N121" s="915"/>
      <c r="O121" s="915"/>
      <c r="P121" s="915"/>
      <c r="Q121" s="915"/>
      <c r="R121" s="915"/>
      <c r="S121" s="915"/>
      <c r="T121" s="915"/>
      <c r="U121" s="915"/>
      <c r="V121" s="915"/>
      <c r="W121" s="915"/>
      <c r="X121" s="915"/>
      <c r="Y121" s="915"/>
      <c r="Z121" s="915"/>
      <c r="AA121" s="916"/>
      <c r="AB121" s="24"/>
      <c r="AC121" s="24"/>
      <c r="AD121" s="24"/>
      <c r="AE121" s="24"/>
      <c r="AF121" s="24"/>
      <c r="AG121" s="24"/>
      <c r="AH121" s="24"/>
      <c r="AI121" s="24"/>
      <c r="AJ121" s="24"/>
      <c r="AK121" s="24"/>
      <c r="AL121" s="24"/>
      <c r="AM121" s="24"/>
    </row>
    <row r="122" spans="1:39" s="20" customFormat="1" ht="32.25" customHeight="1" x14ac:dyDescent="0.4">
      <c r="A122" s="33">
        <v>48</v>
      </c>
      <c r="B122" s="19" t="s">
        <v>26</v>
      </c>
      <c r="C122" s="19">
        <v>18811</v>
      </c>
      <c r="D122" s="19">
        <v>29</v>
      </c>
      <c r="E122" s="19">
        <v>744</v>
      </c>
      <c r="F122" s="43" t="s">
        <v>879</v>
      </c>
      <c r="G122" s="19">
        <v>2</v>
      </c>
      <c r="H122" s="19">
        <v>2</v>
      </c>
      <c r="I122" s="19">
        <v>29</v>
      </c>
      <c r="J122" s="19"/>
      <c r="K122" s="19">
        <v>139</v>
      </c>
      <c r="L122" s="19">
        <v>31</v>
      </c>
      <c r="M122" s="19"/>
      <c r="N122" s="19">
        <v>859</v>
      </c>
      <c r="O122" s="19">
        <v>1</v>
      </c>
      <c r="P122" s="6">
        <v>185</v>
      </c>
      <c r="Q122" s="19" t="s">
        <v>903</v>
      </c>
      <c r="R122" s="19" t="s">
        <v>888</v>
      </c>
      <c r="S122" s="19">
        <v>300</v>
      </c>
      <c r="T122" s="19"/>
      <c r="U122" s="19">
        <v>300</v>
      </c>
      <c r="V122" s="19"/>
      <c r="W122" s="19"/>
      <c r="X122" s="19">
        <v>30</v>
      </c>
      <c r="Y122" s="19" t="s">
        <v>33</v>
      </c>
      <c r="Z122" s="19" t="s">
        <v>53</v>
      </c>
      <c r="AA122" s="19" t="s">
        <v>567</v>
      </c>
      <c r="AB122" s="24"/>
      <c r="AC122" s="24"/>
      <c r="AD122" s="24"/>
      <c r="AE122" s="24"/>
      <c r="AF122" s="24"/>
      <c r="AG122" s="24"/>
      <c r="AH122" s="24"/>
      <c r="AI122" s="24"/>
      <c r="AJ122" s="24"/>
      <c r="AK122" s="24"/>
      <c r="AL122" s="24"/>
      <c r="AM122" s="24"/>
    </row>
    <row r="123" spans="1:39" s="20" customFormat="1" x14ac:dyDescent="0.4">
      <c r="A123" s="19"/>
      <c r="B123" s="19"/>
      <c r="C123" s="19"/>
      <c r="D123" s="19"/>
      <c r="E123" s="19"/>
      <c r="F123" s="43"/>
      <c r="G123" s="19"/>
      <c r="H123" s="19"/>
      <c r="I123" s="19"/>
      <c r="J123" s="19"/>
      <c r="K123" s="19"/>
      <c r="L123" s="19"/>
      <c r="M123" s="19"/>
      <c r="N123" s="19"/>
      <c r="O123" s="19"/>
      <c r="P123" s="6"/>
      <c r="Q123" s="19" t="s">
        <v>903</v>
      </c>
      <c r="R123" s="19" t="s">
        <v>872</v>
      </c>
      <c r="S123" s="19">
        <v>256</v>
      </c>
      <c r="T123" s="19"/>
      <c r="U123" s="19">
        <v>256</v>
      </c>
      <c r="V123" s="19"/>
      <c r="W123" s="19"/>
      <c r="X123" s="19">
        <v>30</v>
      </c>
      <c r="Y123" s="19"/>
      <c r="Z123" s="19"/>
      <c r="AA123" s="19"/>
      <c r="AB123" s="24"/>
      <c r="AC123" s="24"/>
      <c r="AD123" s="24"/>
      <c r="AE123" s="24"/>
      <c r="AF123" s="24"/>
      <c r="AG123" s="24"/>
      <c r="AH123" s="24"/>
      <c r="AI123" s="24"/>
      <c r="AJ123" s="24"/>
      <c r="AK123" s="24"/>
      <c r="AL123" s="24"/>
      <c r="AM123" s="24"/>
    </row>
    <row r="124" spans="1:39" s="20" customFormat="1" x14ac:dyDescent="0.4">
      <c r="A124" s="19"/>
      <c r="B124" s="19"/>
      <c r="C124" s="19"/>
      <c r="D124" s="19"/>
      <c r="E124" s="19"/>
      <c r="F124" s="43"/>
      <c r="G124" s="19"/>
      <c r="H124" s="19"/>
      <c r="I124" s="19"/>
      <c r="J124" s="19"/>
      <c r="K124" s="19"/>
      <c r="L124" s="19"/>
      <c r="M124" s="19"/>
      <c r="N124" s="19"/>
      <c r="O124" s="19"/>
      <c r="P124" s="6"/>
      <c r="Q124" s="19" t="s">
        <v>908</v>
      </c>
      <c r="R124" s="19" t="s">
        <v>872</v>
      </c>
      <c r="S124" s="19">
        <v>48</v>
      </c>
      <c r="T124" s="19"/>
      <c r="U124" s="19"/>
      <c r="V124" s="19">
        <v>48</v>
      </c>
      <c r="W124" s="19"/>
      <c r="X124" s="19">
        <v>30</v>
      </c>
      <c r="Y124" s="19"/>
      <c r="Z124" s="19" t="s">
        <v>982</v>
      </c>
      <c r="AA124" s="19"/>
      <c r="AB124" s="24"/>
      <c r="AC124" s="24"/>
      <c r="AD124" s="24"/>
      <c r="AE124" s="24"/>
      <c r="AF124" s="24"/>
      <c r="AG124" s="24"/>
      <c r="AH124" s="24"/>
      <c r="AI124" s="24"/>
      <c r="AJ124" s="24"/>
      <c r="AK124" s="24"/>
      <c r="AL124" s="24"/>
      <c r="AM124" s="24"/>
    </row>
    <row r="125" spans="1:39" s="20" customFormat="1" x14ac:dyDescent="0.4">
      <c r="A125" s="19"/>
      <c r="B125" s="19"/>
      <c r="C125" s="19"/>
      <c r="D125" s="19"/>
      <c r="E125" s="19"/>
      <c r="F125" s="43"/>
      <c r="G125" s="19"/>
      <c r="H125" s="19"/>
      <c r="I125" s="19"/>
      <c r="J125" s="19"/>
      <c r="K125" s="19"/>
      <c r="L125" s="19"/>
      <c r="M125" s="19"/>
      <c r="N125" s="19"/>
      <c r="O125" s="19"/>
      <c r="P125" s="6"/>
      <c r="Q125" s="19" t="s">
        <v>909</v>
      </c>
      <c r="R125" s="19" t="s">
        <v>875</v>
      </c>
      <c r="S125" s="19">
        <v>77</v>
      </c>
      <c r="T125" s="19"/>
      <c r="U125" s="19"/>
      <c r="V125" s="19">
        <v>77</v>
      </c>
      <c r="W125" s="19"/>
      <c r="X125" s="19">
        <v>30</v>
      </c>
      <c r="Y125" s="19"/>
      <c r="Z125" s="50" t="s">
        <v>910</v>
      </c>
      <c r="AA125" s="19"/>
      <c r="AB125" s="24"/>
      <c r="AC125" s="24"/>
      <c r="AD125" s="24"/>
      <c r="AE125" s="24"/>
      <c r="AF125" s="24"/>
      <c r="AG125" s="24"/>
      <c r="AH125" s="24"/>
      <c r="AI125" s="24"/>
      <c r="AJ125" s="24"/>
      <c r="AK125" s="24"/>
      <c r="AL125" s="24"/>
      <c r="AM125" s="24"/>
    </row>
    <row r="126" spans="1:39" s="17" customFormat="1" ht="3.75" customHeight="1" x14ac:dyDescent="0.4">
      <c r="A126" s="914"/>
      <c r="B126" s="915"/>
      <c r="C126" s="915"/>
      <c r="D126" s="915"/>
      <c r="E126" s="915"/>
      <c r="F126" s="915"/>
      <c r="G126" s="915"/>
      <c r="H126" s="915"/>
      <c r="I126" s="915"/>
      <c r="J126" s="915"/>
      <c r="K126" s="915"/>
      <c r="L126" s="915"/>
      <c r="M126" s="915"/>
      <c r="N126" s="915"/>
      <c r="O126" s="915"/>
      <c r="P126" s="915"/>
      <c r="Q126" s="915"/>
      <c r="R126" s="915"/>
      <c r="S126" s="915"/>
      <c r="T126" s="915"/>
      <c r="U126" s="915"/>
      <c r="V126" s="915"/>
      <c r="W126" s="915"/>
      <c r="X126" s="915"/>
      <c r="Y126" s="915"/>
      <c r="Z126" s="915"/>
      <c r="AA126" s="916"/>
      <c r="AB126" s="24"/>
      <c r="AC126" s="24"/>
      <c r="AD126" s="24"/>
      <c r="AE126" s="24"/>
      <c r="AF126" s="24"/>
      <c r="AG126" s="24"/>
      <c r="AH126" s="24"/>
      <c r="AI126" s="24"/>
      <c r="AJ126" s="24"/>
      <c r="AK126" s="24"/>
      <c r="AL126" s="24"/>
      <c r="AM126" s="24"/>
    </row>
    <row r="127" spans="1:39" s="17" customFormat="1" ht="41.25" customHeight="1" x14ac:dyDescent="0.4">
      <c r="A127" s="33">
        <v>49</v>
      </c>
      <c r="B127" s="33" t="s">
        <v>26</v>
      </c>
      <c r="C127" s="33">
        <v>18810</v>
      </c>
      <c r="D127" s="33">
        <v>28</v>
      </c>
      <c r="E127" s="33">
        <v>743</v>
      </c>
      <c r="F127" s="46" t="s">
        <v>879</v>
      </c>
      <c r="G127" s="33">
        <v>2</v>
      </c>
      <c r="H127" s="33">
        <v>0</v>
      </c>
      <c r="I127" s="33">
        <v>67</v>
      </c>
      <c r="J127" s="33"/>
      <c r="K127" s="33">
        <v>108</v>
      </c>
      <c r="L127" s="33"/>
      <c r="M127" s="33"/>
      <c r="N127" s="33">
        <v>759</v>
      </c>
      <c r="O127" s="33">
        <v>1</v>
      </c>
      <c r="P127" s="10">
        <v>313</v>
      </c>
      <c r="Q127" s="33" t="s">
        <v>903</v>
      </c>
      <c r="R127" s="33" t="s">
        <v>888</v>
      </c>
      <c r="S127" s="33">
        <v>432</v>
      </c>
      <c r="T127" s="33"/>
      <c r="U127" s="33">
        <v>432</v>
      </c>
      <c r="V127" s="33"/>
      <c r="W127" s="33"/>
      <c r="X127" s="33">
        <v>40</v>
      </c>
      <c r="Y127" s="33" t="s">
        <v>33</v>
      </c>
      <c r="Z127" s="33" t="s">
        <v>102</v>
      </c>
      <c r="AA127" s="33" t="s">
        <v>568</v>
      </c>
      <c r="AB127" s="24"/>
      <c r="AC127" s="24"/>
      <c r="AD127" s="24"/>
      <c r="AE127" s="24"/>
      <c r="AF127" s="24"/>
      <c r="AG127" s="24"/>
      <c r="AH127" s="24"/>
      <c r="AI127" s="24"/>
      <c r="AJ127" s="24"/>
      <c r="AK127" s="24"/>
      <c r="AL127" s="24"/>
      <c r="AM127" s="24"/>
    </row>
    <row r="128" spans="1:39" s="17" customFormat="1" ht="3" customHeight="1" x14ac:dyDescent="0.4">
      <c r="A128" s="959"/>
      <c r="B128" s="960"/>
      <c r="C128" s="960"/>
      <c r="D128" s="960"/>
      <c r="E128" s="960"/>
      <c r="F128" s="960"/>
      <c r="G128" s="960"/>
      <c r="H128" s="960"/>
      <c r="I128" s="960"/>
      <c r="J128" s="960"/>
      <c r="K128" s="960"/>
      <c r="L128" s="960"/>
      <c r="M128" s="960"/>
      <c r="N128" s="960"/>
      <c r="O128" s="960"/>
      <c r="P128" s="960"/>
      <c r="Q128" s="960"/>
      <c r="R128" s="960"/>
      <c r="S128" s="960"/>
      <c r="T128" s="960"/>
      <c r="U128" s="960"/>
      <c r="V128" s="960"/>
      <c r="W128" s="960"/>
      <c r="X128" s="960"/>
      <c r="Y128" s="960"/>
      <c r="Z128" s="960"/>
      <c r="AA128" s="961"/>
      <c r="AB128" s="24"/>
      <c r="AC128" s="24"/>
      <c r="AD128" s="24"/>
      <c r="AE128" s="24"/>
      <c r="AF128" s="24"/>
      <c r="AG128" s="24"/>
      <c r="AH128" s="24"/>
      <c r="AI128" s="24"/>
      <c r="AJ128" s="24"/>
      <c r="AK128" s="24"/>
      <c r="AL128" s="24"/>
      <c r="AM128" s="24"/>
    </row>
    <row r="129" spans="1:39" s="17" customFormat="1" ht="36.75" customHeight="1" x14ac:dyDescent="0.4">
      <c r="A129" s="33">
        <v>50</v>
      </c>
      <c r="B129" s="33" t="s">
        <v>26</v>
      </c>
      <c r="C129" s="33">
        <v>73213</v>
      </c>
      <c r="D129" s="33">
        <v>267</v>
      </c>
      <c r="E129" s="33">
        <v>6360</v>
      </c>
      <c r="F129" s="46" t="s">
        <v>879</v>
      </c>
      <c r="G129" s="33">
        <v>1</v>
      </c>
      <c r="H129" s="33">
        <v>0</v>
      </c>
      <c r="I129" s="33">
        <v>0</v>
      </c>
      <c r="J129" s="33">
        <v>400</v>
      </c>
      <c r="K129" s="33"/>
      <c r="L129" s="33"/>
      <c r="M129" s="33"/>
      <c r="N129" s="33"/>
      <c r="O129" s="33"/>
      <c r="P129" s="10"/>
      <c r="Q129" s="33"/>
      <c r="R129" s="33"/>
      <c r="S129" s="33"/>
      <c r="T129" s="33"/>
      <c r="U129" s="33"/>
      <c r="V129" s="33"/>
      <c r="W129" s="33"/>
      <c r="X129" s="33"/>
      <c r="Y129" s="33" t="s">
        <v>30</v>
      </c>
      <c r="Z129" s="33" t="s">
        <v>101</v>
      </c>
      <c r="AA129" s="33" t="s">
        <v>566</v>
      </c>
      <c r="AB129" s="24"/>
      <c r="AC129" s="24"/>
      <c r="AD129" s="24"/>
      <c r="AE129" s="24"/>
      <c r="AF129" s="24"/>
      <c r="AG129" s="24"/>
      <c r="AH129" s="24"/>
      <c r="AI129" s="24"/>
      <c r="AJ129" s="24"/>
      <c r="AK129" s="24"/>
      <c r="AL129" s="24"/>
      <c r="AM129" s="24"/>
    </row>
    <row r="130" spans="1:39" s="17" customFormat="1" ht="3" customHeight="1" x14ac:dyDescent="0.4">
      <c r="A130" s="914"/>
      <c r="B130" s="915"/>
      <c r="C130" s="915"/>
      <c r="D130" s="915"/>
      <c r="E130" s="915"/>
      <c r="F130" s="915"/>
      <c r="G130" s="915"/>
      <c r="H130" s="915"/>
      <c r="I130" s="915"/>
      <c r="J130" s="915"/>
      <c r="K130" s="915"/>
      <c r="L130" s="915"/>
      <c r="M130" s="915"/>
      <c r="N130" s="915"/>
      <c r="O130" s="915"/>
      <c r="P130" s="915"/>
      <c r="Q130" s="915"/>
      <c r="R130" s="915"/>
      <c r="S130" s="915"/>
      <c r="T130" s="915"/>
      <c r="U130" s="915"/>
      <c r="V130" s="915"/>
      <c r="W130" s="915"/>
      <c r="X130" s="915"/>
      <c r="Y130" s="915"/>
      <c r="Z130" s="915"/>
      <c r="AA130" s="916"/>
      <c r="AB130" s="24"/>
      <c r="AC130" s="24"/>
      <c r="AD130" s="24"/>
      <c r="AE130" s="24"/>
      <c r="AF130" s="24"/>
      <c r="AG130" s="24"/>
      <c r="AH130" s="24"/>
      <c r="AI130" s="24"/>
      <c r="AJ130" s="24"/>
      <c r="AK130" s="24"/>
      <c r="AL130" s="24"/>
      <c r="AM130" s="24"/>
    </row>
    <row r="131" spans="1:39" s="17" customFormat="1" ht="33.75" customHeight="1" x14ac:dyDescent="0.4">
      <c r="A131" s="33">
        <v>51</v>
      </c>
      <c r="B131" s="33" t="s">
        <v>26</v>
      </c>
      <c r="C131" s="33">
        <v>73212</v>
      </c>
      <c r="D131" s="33">
        <v>266</v>
      </c>
      <c r="E131" s="33">
        <v>6359</v>
      </c>
      <c r="F131" s="46" t="s">
        <v>879</v>
      </c>
      <c r="G131" s="33">
        <v>1</v>
      </c>
      <c r="H131" s="33">
        <v>0</v>
      </c>
      <c r="I131" s="33">
        <v>0</v>
      </c>
      <c r="J131" s="33">
        <v>400</v>
      </c>
      <c r="K131" s="33"/>
      <c r="L131" s="33"/>
      <c r="M131" s="33"/>
      <c r="N131" s="33"/>
      <c r="O131" s="33"/>
      <c r="P131" s="10"/>
      <c r="Q131" s="33"/>
      <c r="R131" s="33"/>
      <c r="S131" s="33"/>
      <c r="T131" s="33"/>
      <c r="U131" s="33"/>
      <c r="V131" s="33"/>
      <c r="W131" s="33"/>
      <c r="X131" s="33"/>
      <c r="Y131" s="33" t="s">
        <v>30</v>
      </c>
      <c r="Z131" s="33" t="s">
        <v>101</v>
      </c>
      <c r="AA131" s="33" t="s">
        <v>566</v>
      </c>
      <c r="AB131" s="24"/>
      <c r="AC131" s="24"/>
      <c r="AD131" s="24"/>
      <c r="AE131" s="24"/>
      <c r="AF131" s="24"/>
      <c r="AG131" s="24"/>
      <c r="AH131" s="24"/>
      <c r="AI131" s="24"/>
      <c r="AJ131" s="24"/>
      <c r="AK131" s="24"/>
      <c r="AL131" s="24"/>
      <c r="AM131" s="24"/>
    </row>
    <row r="132" spans="1:39" s="17" customFormat="1" ht="3" customHeight="1" x14ac:dyDescent="0.4">
      <c r="A132" s="914"/>
      <c r="B132" s="915"/>
      <c r="C132" s="915"/>
      <c r="D132" s="915"/>
      <c r="E132" s="915"/>
      <c r="F132" s="915"/>
      <c r="G132" s="915"/>
      <c r="H132" s="915"/>
      <c r="I132" s="915"/>
      <c r="J132" s="915"/>
      <c r="K132" s="915"/>
      <c r="L132" s="915"/>
      <c r="M132" s="915"/>
      <c r="N132" s="915"/>
      <c r="O132" s="915"/>
      <c r="P132" s="915"/>
      <c r="Q132" s="915"/>
      <c r="R132" s="915"/>
      <c r="S132" s="915"/>
      <c r="T132" s="915"/>
      <c r="U132" s="915"/>
      <c r="V132" s="915"/>
      <c r="W132" s="915"/>
      <c r="X132" s="915"/>
      <c r="Y132" s="915"/>
      <c r="Z132" s="915"/>
      <c r="AA132" s="916"/>
      <c r="AB132" s="24"/>
      <c r="AC132" s="24"/>
      <c r="AD132" s="24"/>
      <c r="AE132" s="24"/>
      <c r="AF132" s="24"/>
      <c r="AG132" s="24"/>
      <c r="AH132" s="24"/>
      <c r="AI132" s="24"/>
      <c r="AJ132" s="24"/>
      <c r="AK132" s="24"/>
      <c r="AL132" s="24"/>
      <c r="AM132" s="24"/>
    </row>
    <row r="133" spans="1:39" s="31" customFormat="1" ht="34.5" customHeight="1" x14ac:dyDescent="0.4">
      <c r="A133" s="33">
        <v>52</v>
      </c>
      <c r="B133" s="28" t="s">
        <v>26</v>
      </c>
      <c r="C133" s="28">
        <v>13934</v>
      </c>
      <c r="D133" s="28">
        <v>17</v>
      </c>
      <c r="E133" s="28">
        <v>562</v>
      </c>
      <c r="F133" s="45" t="s">
        <v>879</v>
      </c>
      <c r="G133" s="28">
        <v>13</v>
      </c>
      <c r="H133" s="28">
        <v>2</v>
      </c>
      <c r="I133" s="28">
        <v>95</v>
      </c>
      <c r="J133" s="28"/>
      <c r="K133" s="28"/>
      <c r="L133" s="28"/>
      <c r="M133" s="30">
        <v>5495</v>
      </c>
      <c r="N133" s="28"/>
      <c r="O133" s="28"/>
      <c r="P133" s="9"/>
      <c r="Q133" s="28"/>
      <c r="R133" s="28"/>
      <c r="S133" s="28"/>
      <c r="T133" s="28"/>
      <c r="U133" s="28"/>
      <c r="V133" s="28"/>
      <c r="W133" s="28"/>
      <c r="X133" s="28"/>
      <c r="Y133" s="28" t="s">
        <v>31</v>
      </c>
      <c r="Z133" s="45" t="s">
        <v>104</v>
      </c>
      <c r="AA133" s="28" t="s">
        <v>569</v>
      </c>
      <c r="AB133" s="24"/>
      <c r="AC133" s="24"/>
      <c r="AD133" s="24"/>
      <c r="AE133" s="24"/>
      <c r="AF133" s="24"/>
      <c r="AG133" s="24"/>
      <c r="AH133" s="24"/>
      <c r="AI133" s="24"/>
      <c r="AJ133" s="24"/>
      <c r="AK133" s="24"/>
      <c r="AL133" s="24"/>
      <c r="AM133" s="24"/>
    </row>
    <row r="134" spans="1:39" s="31" customFormat="1" ht="36.75" customHeight="1" x14ac:dyDescent="0.4">
      <c r="A134" s="33">
        <v>53</v>
      </c>
      <c r="B134" s="28" t="s">
        <v>26</v>
      </c>
      <c r="C134" s="28">
        <v>45743</v>
      </c>
      <c r="D134" s="28">
        <v>109</v>
      </c>
      <c r="E134" s="28">
        <v>4158</v>
      </c>
      <c r="F134" s="45" t="s">
        <v>879</v>
      </c>
      <c r="G134" s="28">
        <v>12</v>
      </c>
      <c r="H134" s="28">
        <v>0</v>
      </c>
      <c r="I134" s="28">
        <v>0</v>
      </c>
      <c r="J134" s="28"/>
      <c r="K134" s="28"/>
      <c r="L134" s="28"/>
      <c r="M134" s="30">
        <v>4800</v>
      </c>
      <c r="N134" s="28"/>
      <c r="O134" s="28"/>
      <c r="P134" s="9"/>
      <c r="Q134" s="28"/>
      <c r="R134" s="28"/>
      <c r="S134" s="28"/>
      <c r="T134" s="28"/>
      <c r="U134" s="28"/>
      <c r="V134" s="28"/>
      <c r="W134" s="28"/>
      <c r="X134" s="28"/>
      <c r="Y134" s="28" t="s">
        <v>31</v>
      </c>
      <c r="Z134" s="45" t="s">
        <v>104</v>
      </c>
      <c r="AA134" s="28" t="s">
        <v>569</v>
      </c>
      <c r="AB134" s="24"/>
      <c r="AC134" s="24"/>
      <c r="AD134" s="24"/>
      <c r="AE134" s="24"/>
      <c r="AF134" s="24"/>
      <c r="AG134" s="24"/>
      <c r="AH134" s="24"/>
      <c r="AI134" s="24"/>
      <c r="AJ134" s="24"/>
      <c r="AK134" s="24"/>
      <c r="AL134" s="24"/>
      <c r="AM134" s="24"/>
    </row>
    <row r="135" spans="1:39" s="24" customFormat="1" ht="4.5" customHeight="1" x14ac:dyDescent="0.4">
      <c r="A135" s="917"/>
      <c r="B135" s="918"/>
      <c r="C135" s="918"/>
      <c r="D135" s="918"/>
      <c r="E135" s="918"/>
      <c r="F135" s="918"/>
      <c r="G135" s="918"/>
      <c r="H135" s="918"/>
      <c r="I135" s="918"/>
      <c r="J135" s="918"/>
      <c r="K135" s="918"/>
      <c r="L135" s="918"/>
      <c r="M135" s="918"/>
      <c r="N135" s="918"/>
      <c r="O135" s="918"/>
      <c r="P135" s="918"/>
      <c r="Q135" s="918"/>
      <c r="R135" s="918"/>
      <c r="S135" s="918"/>
      <c r="T135" s="918"/>
      <c r="U135" s="918"/>
      <c r="V135" s="918"/>
      <c r="W135" s="918"/>
      <c r="X135" s="918"/>
      <c r="Y135" s="918"/>
      <c r="Z135" s="918"/>
      <c r="AA135" s="919"/>
    </row>
    <row r="136" spans="1:39" s="17" customFormat="1" ht="34.5" customHeight="1" x14ac:dyDescent="0.4">
      <c r="A136" s="33">
        <v>54</v>
      </c>
      <c r="B136" s="28" t="s">
        <v>26</v>
      </c>
      <c r="C136" s="28">
        <v>27335</v>
      </c>
      <c r="D136" s="28">
        <v>50</v>
      </c>
      <c r="E136" s="28">
        <v>2600</v>
      </c>
      <c r="F136" s="45" t="s">
        <v>879</v>
      </c>
      <c r="G136" s="28">
        <v>13</v>
      </c>
      <c r="H136" s="28">
        <v>1</v>
      </c>
      <c r="I136" s="28">
        <v>22</v>
      </c>
      <c r="J136" s="30">
        <v>5322</v>
      </c>
      <c r="K136" s="28"/>
      <c r="L136" s="28"/>
      <c r="M136" s="28"/>
      <c r="N136" s="28"/>
      <c r="O136" s="28"/>
      <c r="P136" s="9"/>
      <c r="Q136" s="28"/>
      <c r="R136" s="28"/>
      <c r="S136" s="28"/>
      <c r="T136" s="28"/>
      <c r="U136" s="28"/>
      <c r="V136" s="28"/>
      <c r="W136" s="28"/>
      <c r="X136" s="28"/>
      <c r="Y136" s="28" t="s">
        <v>36</v>
      </c>
      <c r="Z136" s="28" t="s">
        <v>105</v>
      </c>
      <c r="AA136" s="28" t="s">
        <v>569</v>
      </c>
      <c r="AB136" s="24"/>
      <c r="AC136" s="24"/>
      <c r="AD136" s="24"/>
      <c r="AE136" s="24"/>
      <c r="AF136" s="24"/>
      <c r="AG136" s="24"/>
      <c r="AH136" s="24"/>
      <c r="AI136" s="24"/>
      <c r="AJ136" s="24"/>
      <c r="AK136" s="24"/>
      <c r="AL136" s="24"/>
      <c r="AM136" s="24"/>
    </row>
    <row r="137" spans="1:39" s="17" customFormat="1" ht="33" customHeight="1" x14ac:dyDescent="0.4">
      <c r="A137" s="33">
        <v>55</v>
      </c>
      <c r="B137" s="28" t="s">
        <v>26</v>
      </c>
      <c r="C137" s="28">
        <v>66610</v>
      </c>
      <c r="D137" s="28">
        <v>118</v>
      </c>
      <c r="E137" s="28">
        <v>5835</v>
      </c>
      <c r="F137" s="45" t="s">
        <v>879</v>
      </c>
      <c r="G137" s="28">
        <v>1</v>
      </c>
      <c r="H137" s="28">
        <v>2</v>
      </c>
      <c r="I137" s="28">
        <v>78</v>
      </c>
      <c r="J137" s="28">
        <v>678</v>
      </c>
      <c r="K137" s="28"/>
      <c r="L137" s="28"/>
      <c r="M137" s="28"/>
      <c r="N137" s="28"/>
      <c r="O137" s="28"/>
      <c r="P137" s="9"/>
      <c r="Q137" s="28"/>
      <c r="R137" s="28"/>
      <c r="S137" s="28"/>
      <c r="T137" s="28"/>
      <c r="U137" s="28"/>
      <c r="V137" s="28"/>
      <c r="W137" s="28"/>
      <c r="X137" s="28"/>
      <c r="Y137" s="28" t="s">
        <v>36</v>
      </c>
      <c r="Z137" s="28" t="s">
        <v>105</v>
      </c>
      <c r="AA137" s="28" t="s">
        <v>569</v>
      </c>
      <c r="AB137" s="24"/>
      <c r="AC137" s="24"/>
      <c r="AD137" s="24"/>
      <c r="AE137" s="24"/>
      <c r="AF137" s="24"/>
      <c r="AG137" s="24"/>
      <c r="AH137" s="24"/>
      <c r="AI137" s="24"/>
      <c r="AJ137" s="24"/>
      <c r="AK137" s="24"/>
      <c r="AL137" s="24"/>
      <c r="AM137" s="24"/>
    </row>
    <row r="138" spans="1:39" s="17" customFormat="1" ht="4.5" customHeight="1" x14ac:dyDescent="0.4">
      <c r="A138" s="914"/>
      <c r="B138" s="915"/>
      <c r="C138" s="915"/>
      <c r="D138" s="915"/>
      <c r="E138" s="915"/>
      <c r="F138" s="915"/>
      <c r="G138" s="915"/>
      <c r="H138" s="915"/>
      <c r="I138" s="915"/>
      <c r="J138" s="915"/>
      <c r="K138" s="915"/>
      <c r="L138" s="915"/>
      <c r="M138" s="915"/>
      <c r="N138" s="915"/>
      <c r="O138" s="915"/>
      <c r="P138" s="915"/>
      <c r="Q138" s="915"/>
      <c r="R138" s="915"/>
      <c r="S138" s="915"/>
      <c r="T138" s="915"/>
      <c r="U138" s="915"/>
      <c r="V138" s="915"/>
      <c r="W138" s="915"/>
      <c r="X138" s="915"/>
      <c r="Y138" s="915"/>
      <c r="Z138" s="915"/>
      <c r="AA138" s="916"/>
      <c r="AB138" s="24"/>
      <c r="AC138" s="24"/>
      <c r="AD138" s="24"/>
      <c r="AE138" s="24"/>
      <c r="AF138" s="24"/>
      <c r="AG138" s="24"/>
      <c r="AH138" s="24"/>
      <c r="AI138" s="24"/>
      <c r="AJ138" s="24"/>
      <c r="AK138" s="24"/>
      <c r="AL138" s="24"/>
      <c r="AM138" s="24"/>
    </row>
    <row r="139" spans="1:39" s="17" customFormat="1" ht="32.25" customHeight="1" x14ac:dyDescent="0.4">
      <c r="A139" s="33">
        <v>56</v>
      </c>
      <c r="B139" s="33" t="s">
        <v>26</v>
      </c>
      <c r="C139" s="33">
        <v>31598</v>
      </c>
      <c r="D139" s="33">
        <v>33</v>
      </c>
      <c r="E139" s="33">
        <v>570</v>
      </c>
      <c r="F139" s="46" t="s">
        <v>879</v>
      </c>
      <c r="G139" s="33">
        <v>12</v>
      </c>
      <c r="H139" s="33">
        <v>3</v>
      </c>
      <c r="I139" s="33">
        <v>90</v>
      </c>
      <c r="J139" s="86">
        <v>5190</v>
      </c>
      <c r="K139" s="33"/>
      <c r="L139" s="33"/>
      <c r="M139" s="33"/>
      <c r="N139" s="33"/>
      <c r="O139" s="33"/>
      <c r="P139" s="10"/>
      <c r="Q139" s="33"/>
      <c r="R139" s="33"/>
      <c r="S139" s="33"/>
      <c r="T139" s="33"/>
      <c r="U139" s="33"/>
      <c r="V139" s="33"/>
      <c r="W139" s="33"/>
      <c r="X139" s="33"/>
      <c r="Y139" s="33" t="s">
        <v>33</v>
      </c>
      <c r="Z139" s="33" t="s">
        <v>106</v>
      </c>
      <c r="AA139" s="33" t="s">
        <v>570</v>
      </c>
      <c r="AB139" s="24"/>
      <c r="AC139" s="24"/>
      <c r="AD139" s="24"/>
      <c r="AE139" s="24"/>
      <c r="AF139" s="24"/>
      <c r="AG139" s="24"/>
      <c r="AH139" s="24"/>
      <c r="AI139" s="24"/>
      <c r="AJ139" s="24"/>
      <c r="AK139" s="24"/>
      <c r="AL139" s="24"/>
      <c r="AM139" s="24"/>
    </row>
    <row r="140" spans="1:39" s="17" customFormat="1" x14ac:dyDescent="0.4">
      <c r="A140" s="33"/>
      <c r="B140" s="33"/>
      <c r="C140" s="33"/>
      <c r="D140" s="33"/>
      <c r="E140" s="33"/>
      <c r="F140" s="46"/>
      <c r="G140" s="33"/>
      <c r="H140" s="33"/>
      <c r="I140" s="33"/>
      <c r="J140" s="33"/>
      <c r="K140" s="33"/>
      <c r="L140" s="33"/>
      <c r="M140" s="33"/>
      <c r="N140" s="33"/>
      <c r="O140" s="33"/>
      <c r="P140" s="10"/>
      <c r="Q140" s="33"/>
      <c r="R140" s="33"/>
      <c r="S140" s="33"/>
      <c r="T140" s="33"/>
      <c r="U140" s="33"/>
      <c r="V140" s="33"/>
      <c r="W140" s="33"/>
      <c r="X140" s="33"/>
      <c r="Y140" s="33" t="s">
        <v>33</v>
      </c>
      <c r="Z140" s="33" t="s">
        <v>102</v>
      </c>
      <c r="AA140" s="33" t="s">
        <v>568</v>
      </c>
      <c r="AB140" s="24"/>
      <c r="AC140" s="24"/>
      <c r="AD140" s="24"/>
      <c r="AE140" s="24"/>
      <c r="AF140" s="24"/>
      <c r="AG140" s="24"/>
      <c r="AH140" s="24"/>
      <c r="AI140" s="24"/>
      <c r="AJ140" s="24"/>
      <c r="AK140" s="24"/>
      <c r="AL140" s="24"/>
      <c r="AM140" s="24"/>
    </row>
    <row r="141" spans="1:39" s="17" customFormat="1" ht="4.5" customHeight="1" x14ac:dyDescent="0.4">
      <c r="A141" s="914"/>
      <c r="B141" s="915"/>
      <c r="C141" s="915"/>
      <c r="D141" s="915"/>
      <c r="E141" s="915"/>
      <c r="F141" s="915"/>
      <c r="G141" s="915"/>
      <c r="H141" s="915"/>
      <c r="I141" s="915"/>
      <c r="J141" s="915"/>
      <c r="K141" s="915"/>
      <c r="L141" s="915"/>
      <c r="M141" s="915"/>
      <c r="N141" s="915"/>
      <c r="O141" s="915"/>
      <c r="P141" s="915"/>
      <c r="Q141" s="915"/>
      <c r="R141" s="915"/>
      <c r="S141" s="915"/>
      <c r="T141" s="915"/>
      <c r="U141" s="915"/>
      <c r="V141" s="915"/>
      <c r="W141" s="915"/>
      <c r="X141" s="915"/>
      <c r="Y141" s="915"/>
      <c r="Z141" s="915"/>
      <c r="AA141" s="916"/>
      <c r="AB141" s="24"/>
      <c r="AC141" s="24"/>
      <c r="AD141" s="24"/>
      <c r="AE141" s="24"/>
      <c r="AF141" s="24"/>
      <c r="AG141" s="24"/>
      <c r="AH141" s="24"/>
      <c r="AI141" s="24"/>
      <c r="AJ141" s="24"/>
      <c r="AK141" s="24"/>
      <c r="AL141" s="24"/>
      <c r="AM141" s="24"/>
    </row>
    <row r="142" spans="1:39" s="20" customFormat="1" ht="29.25" customHeight="1" x14ac:dyDescent="0.4">
      <c r="A142" s="33">
        <v>57</v>
      </c>
      <c r="B142" s="19" t="s">
        <v>26</v>
      </c>
      <c r="C142" s="19">
        <v>44803</v>
      </c>
      <c r="D142" s="19">
        <v>104</v>
      </c>
      <c r="E142" s="19">
        <v>4104</v>
      </c>
      <c r="F142" s="43" t="s">
        <v>879</v>
      </c>
      <c r="G142" s="19">
        <v>4</v>
      </c>
      <c r="H142" s="19">
        <v>3</v>
      </c>
      <c r="I142" s="19">
        <v>58</v>
      </c>
      <c r="J142" s="21">
        <v>1435</v>
      </c>
      <c r="K142" s="43">
        <v>161.25</v>
      </c>
      <c r="L142" s="19">
        <v>362</v>
      </c>
      <c r="M142" s="19"/>
      <c r="N142" s="19"/>
      <c r="O142" s="19">
        <v>1</v>
      </c>
      <c r="P142" s="6" t="s">
        <v>870</v>
      </c>
      <c r="Q142" s="19" t="s">
        <v>871</v>
      </c>
      <c r="R142" s="19" t="s">
        <v>872</v>
      </c>
      <c r="S142" s="19">
        <v>645</v>
      </c>
      <c r="T142" s="19"/>
      <c r="U142" s="19">
        <v>645</v>
      </c>
      <c r="V142" s="19"/>
      <c r="W142" s="19"/>
      <c r="X142" s="19">
        <v>10</v>
      </c>
      <c r="Y142" s="982" t="s">
        <v>876</v>
      </c>
      <c r="Z142" s="983"/>
      <c r="AA142" s="984"/>
      <c r="AB142" s="143"/>
      <c r="AC142" s="24"/>
      <c r="AD142" s="24"/>
      <c r="AE142" s="24"/>
      <c r="AF142" s="24"/>
      <c r="AG142" s="24"/>
      <c r="AH142" s="24"/>
      <c r="AI142" s="24"/>
      <c r="AJ142" s="24"/>
      <c r="AK142" s="24"/>
      <c r="AL142" s="24"/>
      <c r="AM142" s="24"/>
    </row>
    <row r="143" spans="1:39" s="20" customFormat="1" ht="22.5" customHeight="1" x14ac:dyDescent="0.4">
      <c r="A143" s="19"/>
      <c r="B143" s="19"/>
      <c r="C143" s="19"/>
      <c r="D143" s="19"/>
      <c r="E143" s="19"/>
      <c r="F143" s="43"/>
      <c r="G143" s="19"/>
      <c r="H143" s="19"/>
      <c r="I143" s="19"/>
      <c r="J143" s="19"/>
      <c r="K143" s="43"/>
      <c r="L143" s="43"/>
      <c r="M143" s="19"/>
      <c r="N143" s="19"/>
      <c r="O143" s="19">
        <v>2</v>
      </c>
      <c r="P143" s="6"/>
      <c r="Q143" s="19" t="s">
        <v>878</v>
      </c>
      <c r="R143" s="19" t="s">
        <v>872</v>
      </c>
      <c r="S143" s="19">
        <v>56</v>
      </c>
      <c r="T143" s="19"/>
      <c r="U143" s="19"/>
      <c r="V143" s="19">
        <v>56</v>
      </c>
      <c r="W143" s="19"/>
      <c r="X143" s="19">
        <v>7</v>
      </c>
      <c r="Y143" s="982" t="s">
        <v>873</v>
      </c>
      <c r="Z143" s="983"/>
      <c r="AA143" s="984"/>
      <c r="AB143" s="143"/>
      <c r="AC143" s="24"/>
      <c r="AD143" s="24"/>
      <c r="AE143" s="24"/>
      <c r="AF143" s="24"/>
      <c r="AG143" s="24"/>
      <c r="AH143" s="24"/>
      <c r="AI143" s="24"/>
      <c r="AJ143" s="24"/>
      <c r="AK143" s="24"/>
      <c r="AL143" s="24"/>
      <c r="AM143" s="24"/>
    </row>
    <row r="144" spans="1:39" s="20" customFormat="1" ht="22.5" customHeight="1" x14ac:dyDescent="0.4">
      <c r="A144" s="19"/>
      <c r="B144" s="19"/>
      <c r="C144" s="19"/>
      <c r="D144" s="19"/>
      <c r="E144" s="19"/>
      <c r="F144" s="43"/>
      <c r="G144" s="19"/>
      <c r="H144" s="19"/>
      <c r="I144" s="19"/>
      <c r="J144" s="19"/>
      <c r="K144" s="43"/>
      <c r="L144" s="43"/>
      <c r="M144" s="19"/>
      <c r="N144" s="19"/>
      <c r="O144" s="19">
        <v>3</v>
      </c>
      <c r="P144" s="6"/>
      <c r="Q144" s="19" t="s">
        <v>877</v>
      </c>
      <c r="R144" s="19" t="s">
        <v>875</v>
      </c>
      <c r="S144" s="21">
        <v>1392</v>
      </c>
      <c r="T144" s="19"/>
      <c r="U144" s="19"/>
      <c r="V144" s="21">
        <v>1392</v>
      </c>
      <c r="W144" s="19"/>
      <c r="X144" s="19">
        <v>10</v>
      </c>
      <c r="Y144" s="982" t="s">
        <v>874</v>
      </c>
      <c r="Z144" s="983"/>
      <c r="AA144" s="984"/>
      <c r="AB144" s="143"/>
      <c r="AC144" s="24"/>
      <c r="AD144" s="24"/>
      <c r="AE144" s="24"/>
      <c r="AF144" s="24"/>
      <c r="AG144" s="24"/>
      <c r="AH144" s="24"/>
      <c r="AI144" s="24"/>
      <c r="AJ144" s="24"/>
      <c r="AK144" s="24"/>
      <c r="AL144" s="24"/>
      <c r="AM144" s="24"/>
    </row>
    <row r="145" spans="1:39" s="17" customFormat="1" ht="3.75" customHeight="1" x14ac:dyDescent="0.4">
      <c r="A145" s="914"/>
      <c r="B145" s="915"/>
      <c r="C145" s="915"/>
      <c r="D145" s="915"/>
      <c r="E145" s="915"/>
      <c r="F145" s="915"/>
      <c r="G145" s="915"/>
      <c r="H145" s="915"/>
      <c r="I145" s="915"/>
      <c r="J145" s="915"/>
      <c r="K145" s="915"/>
      <c r="L145" s="915"/>
      <c r="M145" s="915"/>
      <c r="N145" s="915"/>
      <c r="O145" s="915"/>
      <c r="P145" s="915"/>
      <c r="Q145" s="915"/>
      <c r="R145" s="915"/>
      <c r="S145" s="915"/>
      <c r="T145" s="915"/>
      <c r="U145" s="915"/>
      <c r="V145" s="915"/>
      <c r="W145" s="915"/>
      <c r="X145" s="915"/>
      <c r="Y145" s="915"/>
      <c r="Z145" s="915"/>
      <c r="AA145" s="916"/>
      <c r="AB145" s="143"/>
      <c r="AC145" s="24"/>
      <c r="AD145" s="24"/>
      <c r="AE145" s="24"/>
      <c r="AF145" s="24"/>
      <c r="AG145" s="24"/>
      <c r="AH145" s="24"/>
      <c r="AI145" s="24"/>
      <c r="AJ145" s="24"/>
      <c r="AK145" s="24"/>
      <c r="AL145" s="24"/>
      <c r="AM145" s="24"/>
    </row>
    <row r="146" spans="1:39" s="17" customFormat="1" ht="36.75" customHeight="1" x14ac:dyDescent="0.4">
      <c r="A146" s="33">
        <v>58</v>
      </c>
      <c r="B146" s="28" t="s">
        <v>26</v>
      </c>
      <c r="C146" s="28">
        <v>15222</v>
      </c>
      <c r="D146" s="28">
        <v>20</v>
      </c>
      <c r="E146" s="28">
        <v>566</v>
      </c>
      <c r="F146" s="45" t="s">
        <v>879</v>
      </c>
      <c r="G146" s="28">
        <v>50</v>
      </c>
      <c r="H146" s="28">
        <v>2</v>
      </c>
      <c r="I146" s="28">
        <v>67</v>
      </c>
      <c r="J146" s="30">
        <v>20267</v>
      </c>
      <c r="K146" s="28"/>
      <c r="L146" s="28"/>
      <c r="M146" s="28"/>
      <c r="N146" s="28"/>
      <c r="O146" s="28"/>
      <c r="P146" s="9"/>
      <c r="Q146" s="28"/>
      <c r="R146" s="28"/>
      <c r="S146" s="28"/>
      <c r="T146" s="28"/>
      <c r="U146" s="28"/>
      <c r="V146" s="28"/>
      <c r="W146" s="28"/>
      <c r="X146" s="28"/>
      <c r="Y146" s="28" t="s">
        <v>36</v>
      </c>
      <c r="Z146" s="28" t="s">
        <v>107</v>
      </c>
      <c r="AA146" s="28" t="s">
        <v>572</v>
      </c>
      <c r="AB146" s="24"/>
      <c r="AC146" s="24"/>
      <c r="AD146" s="24"/>
      <c r="AE146" s="24"/>
      <c r="AF146" s="24"/>
      <c r="AG146" s="24"/>
      <c r="AH146" s="24"/>
      <c r="AI146" s="24"/>
      <c r="AJ146" s="24"/>
      <c r="AK146" s="24"/>
      <c r="AL146" s="24"/>
      <c r="AM146" s="24"/>
    </row>
    <row r="147" spans="1:39" s="17" customFormat="1" ht="2.25" customHeight="1" x14ac:dyDescent="0.4">
      <c r="A147" s="914"/>
      <c r="B147" s="915"/>
      <c r="C147" s="915"/>
      <c r="D147" s="915"/>
      <c r="E147" s="915"/>
      <c r="F147" s="915"/>
      <c r="G147" s="915"/>
      <c r="H147" s="915"/>
      <c r="I147" s="915"/>
      <c r="J147" s="915"/>
      <c r="K147" s="915"/>
      <c r="L147" s="915"/>
      <c r="M147" s="915"/>
      <c r="N147" s="915"/>
      <c r="O147" s="915"/>
      <c r="P147" s="915"/>
      <c r="Q147" s="915"/>
      <c r="R147" s="915"/>
      <c r="S147" s="915"/>
      <c r="T147" s="915"/>
      <c r="U147" s="915"/>
      <c r="V147" s="915"/>
      <c r="W147" s="915"/>
      <c r="X147" s="915"/>
      <c r="Y147" s="915"/>
      <c r="Z147" s="915"/>
      <c r="AA147" s="916"/>
      <c r="AB147" s="24"/>
      <c r="AC147" s="24"/>
      <c r="AD147" s="24"/>
      <c r="AE147" s="24"/>
      <c r="AF147" s="24"/>
      <c r="AG147" s="24"/>
      <c r="AH147" s="24"/>
      <c r="AI147" s="24"/>
      <c r="AJ147" s="24"/>
      <c r="AK147" s="24"/>
      <c r="AL147" s="24"/>
      <c r="AM147" s="24"/>
    </row>
    <row r="148" spans="1:39" s="20" customFormat="1" ht="33.75" customHeight="1" x14ac:dyDescent="0.4">
      <c r="A148" s="33">
        <v>59</v>
      </c>
      <c r="B148" s="19" t="s">
        <v>26</v>
      </c>
      <c r="C148" s="19">
        <v>44807</v>
      </c>
      <c r="D148" s="19">
        <v>108</v>
      </c>
      <c r="E148" s="19">
        <v>4108</v>
      </c>
      <c r="F148" s="43" t="s">
        <v>879</v>
      </c>
      <c r="G148" s="19">
        <v>4</v>
      </c>
      <c r="H148" s="19">
        <v>3</v>
      </c>
      <c r="I148" s="19">
        <v>57</v>
      </c>
      <c r="J148" s="19"/>
      <c r="K148" s="21"/>
      <c r="L148" s="21">
        <v>1957</v>
      </c>
      <c r="M148" s="19"/>
      <c r="N148" s="19"/>
      <c r="O148" s="19"/>
      <c r="P148" s="6"/>
      <c r="Q148" s="19"/>
      <c r="R148" s="19"/>
      <c r="S148" s="19"/>
      <c r="T148" s="19"/>
      <c r="U148" s="19"/>
      <c r="V148" s="19"/>
      <c r="W148" s="19"/>
      <c r="X148" s="19"/>
      <c r="Y148" s="19" t="s">
        <v>30</v>
      </c>
      <c r="Z148" s="19" t="s">
        <v>108</v>
      </c>
      <c r="AA148" s="19" t="s">
        <v>571</v>
      </c>
      <c r="AB148" s="24"/>
      <c r="AC148" s="24"/>
      <c r="AD148" s="24"/>
      <c r="AE148" s="24"/>
      <c r="AF148" s="24"/>
      <c r="AG148" s="24"/>
      <c r="AH148" s="24"/>
      <c r="AI148" s="24"/>
      <c r="AJ148" s="24"/>
      <c r="AK148" s="24"/>
      <c r="AL148" s="24"/>
      <c r="AM148" s="24"/>
    </row>
    <row r="149" spans="1:39" s="17" customFormat="1" ht="2.25" customHeight="1" x14ac:dyDescent="0.4">
      <c r="A149" s="914"/>
      <c r="B149" s="915"/>
      <c r="C149" s="915"/>
      <c r="D149" s="915"/>
      <c r="E149" s="915"/>
      <c r="F149" s="915"/>
      <c r="G149" s="915"/>
      <c r="H149" s="915"/>
      <c r="I149" s="915"/>
      <c r="J149" s="915"/>
      <c r="K149" s="915"/>
      <c r="L149" s="915"/>
      <c r="M149" s="915"/>
      <c r="N149" s="915"/>
      <c r="O149" s="915"/>
      <c r="P149" s="915"/>
      <c r="Q149" s="915"/>
      <c r="R149" s="915"/>
      <c r="S149" s="915"/>
      <c r="T149" s="915"/>
      <c r="U149" s="915"/>
      <c r="V149" s="915"/>
      <c r="W149" s="915"/>
      <c r="X149" s="915"/>
      <c r="Y149" s="915"/>
      <c r="Z149" s="915"/>
      <c r="AA149" s="916"/>
      <c r="AB149" s="24"/>
      <c r="AC149" s="24"/>
      <c r="AD149" s="24"/>
      <c r="AE149" s="24"/>
      <c r="AF149" s="24"/>
      <c r="AG149" s="24"/>
      <c r="AH149" s="24"/>
      <c r="AI149" s="24"/>
      <c r="AJ149" s="24"/>
      <c r="AK149" s="24"/>
      <c r="AL149" s="24"/>
      <c r="AM149" s="24"/>
    </row>
    <row r="150" spans="1:39" s="20" customFormat="1" ht="35.25" customHeight="1" x14ac:dyDescent="0.4">
      <c r="A150" s="33">
        <v>60</v>
      </c>
      <c r="B150" s="19" t="s">
        <v>26</v>
      </c>
      <c r="C150" s="19">
        <v>44806</v>
      </c>
      <c r="D150" s="19">
        <v>107</v>
      </c>
      <c r="E150" s="19">
        <v>4107</v>
      </c>
      <c r="F150" s="43" t="s">
        <v>879</v>
      </c>
      <c r="G150" s="19">
        <v>4</v>
      </c>
      <c r="H150" s="19">
        <v>3</v>
      </c>
      <c r="I150" s="19">
        <v>57</v>
      </c>
      <c r="J150" s="19"/>
      <c r="K150" s="21"/>
      <c r="L150" s="21">
        <v>1957</v>
      </c>
      <c r="M150" s="19"/>
      <c r="N150" s="19"/>
      <c r="O150" s="19"/>
      <c r="P150" s="6"/>
      <c r="Q150" s="19"/>
      <c r="R150" s="19"/>
      <c r="S150" s="19"/>
      <c r="T150" s="19"/>
      <c r="U150" s="19"/>
      <c r="V150" s="19"/>
      <c r="W150" s="19"/>
      <c r="X150" s="19"/>
      <c r="Y150" s="19" t="s">
        <v>33</v>
      </c>
      <c r="Z150" s="19" t="s">
        <v>109</v>
      </c>
      <c r="AA150" s="19" t="s">
        <v>573</v>
      </c>
      <c r="AB150" s="24"/>
      <c r="AC150" s="24"/>
      <c r="AD150" s="24"/>
      <c r="AE150" s="24"/>
      <c r="AF150" s="24"/>
      <c r="AG150" s="24"/>
      <c r="AH150" s="24"/>
      <c r="AI150" s="24"/>
      <c r="AJ150" s="24"/>
      <c r="AK150" s="24"/>
      <c r="AL150" s="24"/>
      <c r="AM150" s="24"/>
    </row>
    <row r="151" spans="1:39" s="24" customFormat="1" ht="3.75" customHeight="1" x14ac:dyDescent="0.4">
      <c r="A151" s="917"/>
      <c r="B151" s="918"/>
      <c r="C151" s="918"/>
      <c r="D151" s="918"/>
      <c r="E151" s="918"/>
      <c r="F151" s="918"/>
      <c r="G151" s="918"/>
      <c r="H151" s="918"/>
      <c r="I151" s="918"/>
      <c r="J151" s="918"/>
      <c r="K151" s="918"/>
      <c r="L151" s="918"/>
      <c r="M151" s="918"/>
      <c r="N151" s="918"/>
      <c r="O151" s="918"/>
      <c r="P151" s="918"/>
      <c r="Q151" s="918"/>
      <c r="R151" s="918"/>
      <c r="S151" s="918"/>
      <c r="T151" s="918"/>
      <c r="U151" s="918"/>
      <c r="V151" s="918"/>
      <c r="W151" s="918"/>
      <c r="X151" s="918"/>
      <c r="Y151" s="918"/>
      <c r="Z151" s="918"/>
      <c r="AA151" s="919"/>
    </row>
    <row r="152" spans="1:39" s="17" customFormat="1" ht="33" customHeight="1" x14ac:dyDescent="0.4">
      <c r="A152" s="33">
        <v>61</v>
      </c>
      <c r="B152" s="33" t="s">
        <v>26</v>
      </c>
      <c r="C152" s="33">
        <v>26618</v>
      </c>
      <c r="D152" s="33">
        <v>49</v>
      </c>
      <c r="E152" s="33">
        <v>2557</v>
      </c>
      <c r="F152" s="46" t="s">
        <v>879</v>
      </c>
      <c r="G152" s="33">
        <v>11</v>
      </c>
      <c r="H152" s="33">
        <v>2</v>
      </c>
      <c r="I152" s="33">
        <v>26</v>
      </c>
      <c r="J152" s="86">
        <v>4626</v>
      </c>
      <c r="K152" s="33"/>
      <c r="L152" s="33"/>
      <c r="M152" s="33"/>
      <c r="N152" s="33"/>
      <c r="O152" s="33"/>
      <c r="P152" s="10"/>
      <c r="Q152" s="33"/>
      <c r="R152" s="33"/>
      <c r="S152" s="33"/>
      <c r="T152" s="33"/>
      <c r="U152" s="33"/>
      <c r="V152" s="33"/>
      <c r="W152" s="33"/>
      <c r="X152" s="33"/>
      <c r="Y152" s="33" t="s">
        <v>30</v>
      </c>
      <c r="Z152" s="33" t="s">
        <v>110</v>
      </c>
      <c r="AA152" s="33" t="s">
        <v>574</v>
      </c>
      <c r="AB152" s="24"/>
      <c r="AC152" s="24"/>
      <c r="AD152" s="24"/>
      <c r="AE152" s="24"/>
      <c r="AF152" s="24"/>
      <c r="AG152" s="24"/>
      <c r="AH152" s="24"/>
      <c r="AI152" s="24"/>
      <c r="AJ152" s="24"/>
      <c r="AK152" s="24"/>
      <c r="AL152" s="24"/>
      <c r="AM152" s="24"/>
    </row>
    <row r="153" spans="1:39" s="17" customFormat="1" ht="5.25" customHeight="1" x14ac:dyDescent="0.4">
      <c r="A153" s="914"/>
      <c r="B153" s="915"/>
      <c r="C153" s="915"/>
      <c r="D153" s="915"/>
      <c r="E153" s="915"/>
      <c r="F153" s="915"/>
      <c r="G153" s="915"/>
      <c r="H153" s="915"/>
      <c r="I153" s="915"/>
      <c r="J153" s="915"/>
      <c r="K153" s="915"/>
      <c r="L153" s="915"/>
      <c r="M153" s="915"/>
      <c r="N153" s="915"/>
      <c r="O153" s="915"/>
      <c r="P153" s="915"/>
      <c r="Q153" s="915"/>
      <c r="R153" s="915"/>
      <c r="S153" s="915"/>
      <c r="T153" s="915"/>
      <c r="U153" s="915"/>
      <c r="V153" s="915"/>
      <c r="W153" s="915"/>
      <c r="X153" s="915"/>
      <c r="Y153" s="915"/>
      <c r="Z153" s="915"/>
      <c r="AA153" s="916"/>
      <c r="AB153" s="24"/>
      <c r="AC153" s="24"/>
      <c r="AD153" s="24"/>
      <c r="AE153" s="24"/>
      <c r="AF153" s="24"/>
      <c r="AG153" s="24"/>
      <c r="AH153" s="24"/>
      <c r="AI153" s="24"/>
      <c r="AJ153" s="24"/>
      <c r="AK153" s="24"/>
      <c r="AL153" s="24"/>
      <c r="AM153" s="24"/>
    </row>
    <row r="154" spans="1:39" s="20" customFormat="1" ht="34.5" customHeight="1" x14ac:dyDescent="0.4">
      <c r="A154" s="33">
        <v>62</v>
      </c>
      <c r="B154" s="19" t="s">
        <v>26</v>
      </c>
      <c r="C154" s="19">
        <v>44805</v>
      </c>
      <c r="D154" s="19">
        <v>106</v>
      </c>
      <c r="E154" s="19">
        <v>4106</v>
      </c>
      <c r="F154" s="43" t="s">
        <v>879</v>
      </c>
      <c r="G154" s="19">
        <v>4</v>
      </c>
      <c r="H154" s="19">
        <v>3</v>
      </c>
      <c r="I154" s="19">
        <v>57</v>
      </c>
      <c r="J154" s="19"/>
      <c r="K154" s="21"/>
      <c r="L154" s="21">
        <v>1957</v>
      </c>
      <c r="M154" s="19"/>
      <c r="N154" s="19"/>
      <c r="O154" s="19"/>
      <c r="P154" s="6"/>
      <c r="Q154" s="19"/>
      <c r="R154" s="19"/>
      <c r="S154" s="19"/>
      <c r="T154" s="19"/>
      <c r="U154" s="19"/>
      <c r="V154" s="19"/>
      <c r="W154" s="19"/>
      <c r="X154" s="19"/>
      <c r="Y154" s="19" t="s">
        <v>33</v>
      </c>
      <c r="Z154" s="19" t="s">
        <v>111</v>
      </c>
      <c r="AA154" s="19" t="s">
        <v>571</v>
      </c>
      <c r="AB154" s="24"/>
      <c r="AC154" s="24"/>
      <c r="AD154" s="24"/>
      <c r="AE154" s="24"/>
      <c r="AF154" s="24"/>
      <c r="AG154" s="24"/>
      <c r="AH154" s="24"/>
      <c r="AI154" s="24"/>
      <c r="AJ154" s="24"/>
      <c r="AK154" s="24"/>
      <c r="AL154" s="24"/>
      <c r="AM154" s="24"/>
    </row>
    <row r="155" spans="1:39" s="24" customFormat="1" ht="3.75" customHeight="1" x14ac:dyDescent="0.4">
      <c r="A155" s="917"/>
      <c r="B155" s="918"/>
      <c r="C155" s="918"/>
      <c r="D155" s="918"/>
      <c r="E155" s="918"/>
      <c r="F155" s="918"/>
      <c r="G155" s="918"/>
      <c r="H155" s="918"/>
      <c r="I155" s="918"/>
      <c r="J155" s="918"/>
      <c r="K155" s="918"/>
      <c r="L155" s="918"/>
      <c r="M155" s="918"/>
      <c r="N155" s="918"/>
      <c r="O155" s="918"/>
      <c r="P155" s="918"/>
      <c r="Q155" s="918"/>
      <c r="R155" s="918"/>
      <c r="S155" s="918"/>
      <c r="T155" s="918"/>
      <c r="U155" s="918"/>
      <c r="V155" s="918"/>
      <c r="W155" s="918"/>
      <c r="X155" s="918"/>
      <c r="Y155" s="918"/>
      <c r="Z155" s="918"/>
      <c r="AA155" s="919"/>
    </row>
    <row r="156" spans="1:39" s="31" customFormat="1" ht="36.75" customHeight="1" x14ac:dyDescent="0.4">
      <c r="A156" s="28">
        <v>63</v>
      </c>
      <c r="B156" s="28" t="s">
        <v>26</v>
      </c>
      <c r="C156" s="28">
        <v>44804</v>
      </c>
      <c r="D156" s="28">
        <v>105</v>
      </c>
      <c r="E156" s="28">
        <v>4105</v>
      </c>
      <c r="F156" s="45" t="s">
        <v>879</v>
      </c>
      <c r="G156" s="28">
        <v>0</v>
      </c>
      <c r="H156" s="28">
        <v>3</v>
      </c>
      <c r="I156" s="28">
        <v>74</v>
      </c>
      <c r="J156" s="28"/>
      <c r="K156" s="28">
        <v>99</v>
      </c>
      <c r="L156" s="28">
        <v>275</v>
      </c>
      <c r="M156" s="28"/>
      <c r="N156" s="28"/>
      <c r="O156" s="28"/>
      <c r="P156" s="9"/>
      <c r="Q156" s="28"/>
      <c r="R156" s="28"/>
      <c r="S156" s="28"/>
      <c r="T156" s="28"/>
      <c r="U156" s="28"/>
      <c r="V156" s="28"/>
      <c r="W156" s="28"/>
      <c r="X156" s="28"/>
      <c r="Y156" s="28" t="s">
        <v>33</v>
      </c>
      <c r="Z156" s="28" t="s">
        <v>112</v>
      </c>
      <c r="AA156" s="28" t="s">
        <v>575</v>
      </c>
      <c r="AB156" s="24"/>
      <c r="AC156" s="24"/>
      <c r="AD156" s="24"/>
      <c r="AE156" s="24"/>
      <c r="AF156" s="24"/>
      <c r="AG156" s="24"/>
      <c r="AH156" s="24"/>
      <c r="AI156" s="24"/>
      <c r="AJ156" s="24"/>
      <c r="AK156" s="24"/>
      <c r="AL156" s="24"/>
      <c r="AM156" s="24"/>
    </row>
    <row r="157" spans="1:39" s="31" customFormat="1" x14ac:dyDescent="0.4">
      <c r="A157" s="28"/>
      <c r="B157" s="28"/>
      <c r="C157" s="28"/>
      <c r="D157" s="28"/>
      <c r="E157" s="28"/>
      <c r="F157" s="45"/>
      <c r="G157" s="28"/>
      <c r="H157" s="28"/>
      <c r="I157" s="28"/>
      <c r="J157" s="28"/>
      <c r="K157" s="28"/>
      <c r="L157" s="28"/>
      <c r="M157" s="28"/>
      <c r="N157" s="28"/>
      <c r="O157" s="28">
        <v>1</v>
      </c>
      <c r="P157" s="9" t="s">
        <v>896</v>
      </c>
      <c r="Q157" s="28" t="s">
        <v>890</v>
      </c>
      <c r="R157" s="28" t="s">
        <v>872</v>
      </c>
      <c r="S157" s="28">
        <v>306</v>
      </c>
      <c r="T157" s="28"/>
      <c r="U157" s="28">
        <v>306</v>
      </c>
      <c r="V157" s="28"/>
      <c r="W157" s="28"/>
      <c r="X157" s="28">
        <v>27</v>
      </c>
      <c r="Y157" s="28"/>
      <c r="Z157" s="28"/>
      <c r="AA157" s="28"/>
      <c r="AB157" s="24"/>
      <c r="AC157" s="24"/>
      <c r="AD157" s="24"/>
      <c r="AE157" s="24"/>
      <c r="AF157" s="24"/>
      <c r="AG157" s="24"/>
      <c r="AH157" s="24"/>
      <c r="AI157" s="24"/>
      <c r="AJ157" s="24"/>
      <c r="AK157" s="24"/>
      <c r="AL157" s="24"/>
      <c r="AM157" s="24"/>
    </row>
    <row r="158" spans="1:39" s="31" customFormat="1" x14ac:dyDescent="0.4">
      <c r="A158" s="28"/>
      <c r="B158" s="28"/>
      <c r="C158" s="28"/>
      <c r="D158" s="28"/>
      <c r="E158" s="28"/>
      <c r="F158" s="45"/>
      <c r="G158" s="28"/>
      <c r="H158" s="28"/>
      <c r="I158" s="28"/>
      <c r="J158" s="28"/>
      <c r="K158" s="28"/>
      <c r="L158" s="28"/>
      <c r="M158" s="28"/>
      <c r="N158" s="28"/>
      <c r="O158" s="28">
        <v>2</v>
      </c>
      <c r="P158" s="9"/>
      <c r="Q158" s="28" t="s">
        <v>890</v>
      </c>
      <c r="R158" s="28" t="s">
        <v>872</v>
      </c>
      <c r="S158" s="28">
        <v>90</v>
      </c>
      <c r="T158" s="28"/>
      <c r="U158" s="28">
        <v>90</v>
      </c>
      <c r="V158" s="28"/>
      <c r="W158" s="28"/>
      <c r="X158" s="28">
        <v>9</v>
      </c>
      <c r="Y158" s="28"/>
      <c r="Z158" s="28"/>
      <c r="AA158" s="28"/>
      <c r="AB158" s="24"/>
      <c r="AC158" s="24"/>
      <c r="AD158" s="24"/>
      <c r="AE158" s="24"/>
      <c r="AF158" s="24"/>
      <c r="AG158" s="24"/>
      <c r="AH158" s="24"/>
      <c r="AI158" s="24"/>
      <c r="AJ158" s="24"/>
      <c r="AK158" s="24"/>
      <c r="AL158" s="24"/>
      <c r="AM158" s="24"/>
    </row>
    <row r="159" spans="1:39" s="31" customFormat="1" x14ac:dyDescent="0.4">
      <c r="A159" s="28"/>
      <c r="B159" s="28"/>
      <c r="C159" s="28"/>
      <c r="D159" s="28"/>
      <c r="E159" s="28"/>
      <c r="F159" s="45"/>
      <c r="G159" s="28"/>
      <c r="H159" s="28"/>
      <c r="I159" s="28"/>
      <c r="J159" s="28"/>
      <c r="K159" s="28"/>
      <c r="L159" s="28"/>
      <c r="M159" s="28"/>
      <c r="N159" s="28"/>
      <c r="O159" s="28">
        <v>3</v>
      </c>
      <c r="P159" s="9"/>
      <c r="Q159" s="28"/>
      <c r="R159" s="28"/>
      <c r="S159" s="28"/>
      <c r="T159" s="28"/>
      <c r="U159" s="28"/>
      <c r="V159" s="28"/>
      <c r="W159" s="28"/>
      <c r="X159" s="28"/>
      <c r="Y159" s="28"/>
      <c r="Z159" s="28"/>
      <c r="AA159" s="28"/>
      <c r="AB159" s="24"/>
      <c r="AC159" s="24"/>
      <c r="AD159" s="24"/>
      <c r="AE159" s="24"/>
      <c r="AF159" s="24"/>
      <c r="AG159" s="24"/>
      <c r="AH159" s="24"/>
      <c r="AI159" s="24"/>
      <c r="AJ159" s="24"/>
      <c r="AK159" s="24"/>
      <c r="AL159" s="24"/>
      <c r="AM159" s="24"/>
    </row>
    <row r="160" spans="1:39" s="31" customFormat="1" x14ac:dyDescent="0.4">
      <c r="A160" s="28"/>
      <c r="B160" s="28"/>
      <c r="C160" s="28"/>
      <c r="D160" s="28"/>
      <c r="E160" s="28"/>
      <c r="F160" s="45"/>
      <c r="G160" s="28"/>
      <c r="H160" s="28"/>
      <c r="I160" s="28"/>
      <c r="J160" s="28"/>
      <c r="K160" s="28"/>
      <c r="L160" s="28"/>
      <c r="M160" s="28"/>
      <c r="N160" s="28"/>
      <c r="O160" s="28"/>
      <c r="P160" s="9"/>
      <c r="Q160" s="28"/>
      <c r="R160" s="28"/>
      <c r="S160" s="28"/>
      <c r="T160" s="28"/>
      <c r="U160" s="28"/>
      <c r="V160" s="28"/>
      <c r="W160" s="28"/>
      <c r="X160" s="28"/>
      <c r="Y160" s="28"/>
      <c r="Z160" s="28"/>
      <c r="AA160" s="28"/>
      <c r="AB160" s="24"/>
      <c r="AC160" s="24"/>
      <c r="AD160" s="24"/>
      <c r="AE160" s="24"/>
      <c r="AF160" s="24"/>
      <c r="AG160" s="24"/>
      <c r="AH160" s="24"/>
      <c r="AI160" s="24"/>
      <c r="AJ160" s="24"/>
      <c r="AK160" s="24"/>
      <c r="AL160" s="24"/>
      <c r="AM160" s="24"/>
    </row>
    <row r="161" spans="1:39" s="24" customFormat="1" ht="3.75" customHeight="1" x14ac:dyDescent="0.4">
      <c r="A161" s="917"/>
      <c r="B161" s="918"/>
      <c r="C161" s="918"/>
      <c r="D161" s="918"/>
      <c r="E161" s="918"/>
      <c r="F161" s="918"/>
      <c r="G161" s="918"/>
      <c r="H161" s="918"/>
      <c r="I161" s="918"/>
      <c r="J161" s="918"/>
      <c r="K161" s="918"/>
      <c r="L161" s="918"/>
      <c r="M161" s="918"/>
      <c r="N161" s="918"/>
      <c r="O161" s="918"/>
      <c r="P161" s="918"/>
      <c r="Q161" s="918"/>
      <c r="R161" s="918"/>
      <c r="S161" s="918"/>
      <c r="T161" s="918"/>
      <c r="U161" s="918"/>
      <c r="V161" s="918"/>
      <c r="W161" s="918"/>
      <c r="X161" s="918"/>
      <c r="Y161" s="918"/>
      <c r="Z161" s="918"/>
      <c r="AA161" s="919"/>
    </row>
    <row r="162" spans="1:39" s="31" customFormat="1" ht="36.75" customHeight="1" x14ac:dyDescent="0.4">
      <c r="A162" s="33">
        <v>64</v>
      </c>
      <c r="B162" s="28" t="s">
        <v>26</v>
      </c>
      <c r="C162" s="28">
        <v>44514</v>
      </c>
      <c r="D162" s="28">
        <v>103</v>
      </c>
      <c r="E162" s="28">
        <v>4058</v>
      </c>
      <c r="F162" s="45" t="s">
        <v>879</v>
      </c>
      <c r="G162" s="28">
        <v>5</v>
      </c>
      <c r="H162" s="28">
        <v>0</v>
      </c>
      <c r="I162" s="28">
        <v>74</v>
      </c>
      <c r="J162" s="28"/>
      <c r="K162" s="28"/>
      <c r="L162" s="28"/>
      <c r="M162" s="28"/>
      <c r="N162" s="28"/>
      <c r="O162" s="28"/>
      <c r="P162" s="9"/>
      <c r="Q162" s="28"/>
      <c r="R162" s="28"/>
      <c r="S162" s="28"/>
      <c r="T162" s="28"/>
      <c r="U162" s="28"/>
      <c r="V162" s="28"/>
      <c r="W162" s="28"/>
      <c r="X162" s="28"/>
      <c r="Y162" s="28" t="s">
        <v>31</v>
      </c>
      <c r="Z162" s="28" t="s">
        <v>104</v>
      </c>
      <c r="AA162" s="28" t="s">
        <v>569</v>
      </c>
      <c r="AB162" s="24"/>
      <c r="AC162" s="24"/>
      <c r="AD162" s="24"/>
      <c r="AE162" s="24"/>
      <c r="AF162" s="24"/>
      <c r="AG162" s="24"/>
      <c r="AH162" s="24"/>
      <c r="AI162" s="24"/>
      <c r="AJ162" s="24"/>
      <c r="AK162" s="24"/>
      <c r="AL162" s="24"/>
      <c r="AM162" s="24"/>
    </row>
    <row r="163" spans="1:39" s="24" customFormat="1" ht="3.75" customHeight="1" x14ac:dyDescent="0.4">
      <c r="A163" s="917"/>
      <c r="B163" s="918"/>
      <c r="C163" s="918"/>
      <c r="D163" s="918"/>
      <c r="E163" s="918"/>
      <c r="F163" s="918"/>
      <c r="G163" s="918"/>
      <c r="H163" s="918"/>
      <c r="I163" s="918"/>
      <c r="J163" s="918"/>
      <c r="K163" s="918"/>
      <c r="L163" s="918"/>
      <c r="M163" s="918"/>
      <c r="N163" s="918"/>
      <c r="O163" s="918"/>
      <c r="P163" s="918"/>
      <c r="Q163" s="918"/>
      <c r="R163" s="918"/>
      <c r="S163" s="918"/>
      <c r="T163" s="918"/>
      <c r="U163" s="918"/>
      <c r="V163" s="918"/>
      <c r="W163" s="918"/>
      <c r="X163" s="918"/>
      <c r="Y163" s="918"/>
      <c r="Z163" s="918"/>
      <c r="AA163" s="919"/>
    </row>
    <row r="164" spans="1:39" s="17" customFormat="1" ht="33.75" customHeight="1" x14ac:dyDescent="0.4">
      <c r="A164" s="15">
        <v>65</v>
      </c>
      <c r="B164" s="15" t="s">
        <v>26</v>
      </c>
      <c r="C164" s="15">
        <v>6480</v>
      </c>
      <c r="D164" s="15">
        <v>83</v>
      </c>
      <c r="E164" s="15">
        <v>22</v>
      </c>
      <c r="F164" s="40" t="s">
        <v>879</v>
      </c>
      <c r="G164" s="15">
        <v>6</v>
      </c>
      <c r="H164" s="15">
        <v>0</v>
      </c>
      <c r="I164" s="15">
        <v>82</v>
      </c>
      <c r="J164" s="18">
        <v>2482</v>
      </c>
      <c r="K164" s="15"/>
      <c r="L164" s="15"/>
      <c r="M164" s="15"/>
      <c r="N164" s="15"/>
      <c r="O164" s="15"/>
      <c r="P164" s="5"/>
      <c r="Q164" s="15"/>
      <c r="R164" s="15"/>
      <c r="S164" s="15"/>
      <c r="T164" s="15"/>
      <c r="U164" s="15"/>
      <c r="V164" s="15"/>
      <c r="W164" s="15"/>
      <c r="X164" s="15"/>
      <c r="Y164" s="15" t="s">
        <v>30</v>
      </c>
      <c r="Z164" s="15" t="s">
        <v>115</v>
      </c>
      <c r="AA164" s="15" t="s">
        <v>578</v>
      </c>
      <c r="AB164" s="24"/>
      <c r="AC164" s="24"/>
      <c r="AD164" s="24"/>
      <c r="AE164" s="24"/>
      <c r="AF164" s="24"/>
      <c r="AG164" s="24"/>
      <c r="AH164" s="24"/>
      <c r="AI164" s="24"/>
      <c r="AJ164" s="24"/>
      <c r="AK164" s="24"/>
      <c r="AL164" s="24"/>
      <c r="AM164" s="24"/>
    </row>
    <row r="165" spans="1:39" s="17" customFormat="1" ht="3.75" customHeight="1" x14ac:dyDescent="0.4">
      <c r="A165" s="914"/>
      <c r="B165" s="915"/>
      <c r="C165" s="915"/>
      <c r="D165" s="915"/>
      <c r="E165" s="915"/>
      <c r="F165" s="915"/>
      <c r="G165" s="915"/>
      <c r="H165" s="915"/>
      <c r="I165" s="915"/>
      <c r="J165" s="915"/>
      <c r="K165" s="915"/>
      <c r="L165" s="915"/>
      <c r="M165" s="915"/>
      <c r="N165" s="915"/>
      <c r="O165" s="915"/>
      <c r="P165" s="915"/>
      <c r="Q165" s="915"/>
      <c r="R165" s="915"/>
      <c r="S165" s="915"/>
      <c r="T165" s="915"/>
      <c r="U165" s="915"/>
      <c r="V165" s="915"/>
      <c r="W165" s="915"/>
      <c r="X165" s="915"/>
      <c r="Y165" s="915"/>
      <c r="Z165" s="915"/>
      <c r="AA165" s="916"/>
      <c r="AB165" s="24"/>
      <c r="AC165" s="24"/>
      <c r="AD165" s="24"/>
      <c r="AE165" s="24"/>
      <c r="AF165" s="24"/>
      <c r="AG165" s="24"/>
      <c r="AH165" s="24"/>
      <c r="AI165" s="24"/>
      <c r="AJ165" s="24"/>
      <c r="AK165" s="24"/>
      <c r="AL165" s="24"/>
      <c r="AM165" s="24"/>
    </row>
    <row r="166" spans="1:39" s="17" customFormat="1" ht="34.5" customHeight="1" x14ac:dyDescent="0.4">
      <c r="A166" s="33">
        <v>66</v>
      </c>
      <c r="B166" s="33" t="s">
        <v>26</v>
      </c>
      <c r="C166" s="33">
        <v>32269</v>
      </c>
      <c r="D166" s="33">
        <v>2</v>
      </c>
      <c r="E166" s="33">
        <v>2015</v>
      </c>
      <c r="F166" s="46" t="s">
        <v>879</v>
      </c>
      <c r="G166" s="33">
        <v>0</v>
      </c>
      <c r="H166" s="33">
        <v>2</v>
      </c>
      <c r="I166" s="33">
        <v>29</v>
      </c>
      <c r="J166" s="33"/>
      <c r="K166" s="33">
        <v>81</v>
      </c>
      <c r="L166" s="33"/>
      <c r="M166" s="33"/>
      <c r="N166" s="33">
        <v>148</v>
      </c>
      <c r="O166" s="33">
        <v>1</v>
      </c>
      <c r="P166" s="10" t="s">
        <v>911</v>
      </c>
      <c r="Q166" s="33" t="s">
        <v>903</v>
      </c>
      <c r="R166" s="33" t="s">
        <v>872</v>
      </c>
      <c r="S166" s="33">
        <v>323</v>
      </c>
      <c r="T166" s="33"/>
      <c r="U166" s="33">
        <v>323</v>
      </c>
      <c r="V166" s="33"/>
      <c r="W166" s="33"/>
      <c r="X166" s="33">
        <v>27</v>
      </c>
      <c r="Y166" s="33" t="s">
        <v>33</v>
      </c>
      <c r="Z166" s="33" t="s">
        <v>118</v>
      </c>
      <c r="AA166" s="33" t="s">
        <v>581</v>
      </c>
      <c r="AB166" s="24"/>
      <c r="AC166" s="24"/>
      <c r="AD166" s="24"/>
      <c r="AE166" s="24"/>
      <c r="AF166" s="24"/>
      <c r="AG166" s="24"/>
      <c r="AH166" s="24"/>
      <c r="AI166" s="24"/>
      <c r="AJ166" s="24"/>
      <c r="AK166" s="24"/>
      <c r="AL166" s="24"/>
      <c r="AM166" s="24"/>
    </row>
    <row r="167" spans="1:39" s="17" customFormat="1" ht="3.75" customHeight="1" x14ac:dyDescent="0.4">
      <c r="A167" s="914"/>
      <c r="B167" s="915"/>
      <c r="C167" s="915"/>
      <c r="D167" s="915"/>
      <c r="E167" s="915"/>
      <c r="F167" s="915"/>
      <c r="G167" s="915"/>
      <c r="H167" s="915"/>
      <c r="I167" s="915"/>
      <c r="J167" s="915"/>
      <c r="K167" s="915"/>
      <c r="L167" s="915"/>
      <c r="M167" s="915"/>
      <c r="N167" s="915"/>
      <c r="O167" s="915"/>
      <c r="P167" s="915"/>
      <c r="Q167" s="915"/>
      <c r="R167" s="915"/>
      <c r="S167" s="915"/>
      <c r="T167" s="915"/>
      <c r="U167" s="915"/>
      <c r="V167" s="915"/>
      <c r="W167" s="915"/>
      <c r="X167" s="915"/>
      <c r="Y167" s="915"/>
      <c r="Z167" s="915"/>
      <c r="AA167" s="916"/>
      <c r="AB167" s="24"/>
      <c r="AC167" s="24"/>
      <c r="AD167" s="24"/>
      <c r="AE167" s="24"/>
      <c r="AF167" s="24"/>
      <c r="AG167" s="24"/>
      <c r="AH167" s="24"/>
      <c r="AI167" s="24"/>
      <c r="AJ167" s="24"/>
      <c r="AK167" s="24"/>
      <c r="AL167" s="24"/>
      <c r="AM167" s="24"/>
    </row>
    <row r="168" spans="1:39" s="20" customFormat="1" ht="33.75" customHeight="1" x14ac:dyDescent="0.4">
      <c r="A168" s="33">
        <v>67</v>
      </c>
      <c r="B168" s="19" t="s">
        <v>26</v>
      </c>
      <c r="C168" s="19">
        <v>31684</v>
      </c>
      <c r="D168" s="19">
        <v>22</v>
      </c>
      <c r="E168" s="19">
        <v>2016</v>
      </c>
      <c r="F168" s="43" t="s">
        <v>879</v>
      </c>
      <c r="G168" s="19">
        <v>5</v>
      </c>
      <c r="H168" s="19">
        <v>1</v>
      </c>
      <c r="I168" s="19">
        <v>39</v>
      </c>
      <c r="J168" s="19"/>
      <c r="K168" s="19">
        <v>145</v>
      </c>
      <c r="L168" s="19">
        <v>37</v>
      </c>
      <c r="M168" s="19"/>
      <c r="N168" s="21">
        <v>1957</v>
      </c>
      <c r="O168" s="19">
        <v>1</v>
      </c>
      <c r="P168" s="6">
        <v>1</v>
      </c>
      <c r="Q168" s="19" t="s">
        <v>903</v>
      </c>
      <c r="R168" s="19" t="s">
        <v>872</v>
      </c>
      <c r="S168" s="19">
        <v>91</v>
      </c>
      <c r="T168" s="19"/>
      <c r="U168" s="19">
        <v>91</v>
      </c>
      <c r="V168" s="19"/>
      <c r="W168" s="19"/>
      <c r="X168" s="19">
        <v>55</v>
      </c>
      <c r="Y168" s="19" t="s">
        <v>33</v>
      </c>
      <c r="Z168" s="19" t="s">
        <v>60</v>
      </c>
      <c r="AA168" s="19" t="s">
        <v>536</v>
      </c>
      <c r="AB168" s="24"/>
      <c r="AC168" s="24"/>
      <c r="AD168" s="24"/>
      <c r="AE168" s="24"/>
      <c r="AF168" s="24"/>
      <c r="AG168" s="24"/>
      <c r="AH168" s="24"/>
      <c r="AI168" s="24"/>
      <c r="AJ168" s="24"/>
      <c r="AK168" s="24"/>
      <c r="AL168" s="24"/>
      <c r="AM168" s="24"/>
    </row>
    <row r="169" spans="1:39" s="20" customFormat="1" x14ac:dyDescent="0.4">
      <c r="A169" s="19"/>
      <c r="B169" s="19"/>
      <c r="C169" s="19"/>
      <c r="D169" s="19"/>
      <c r="E169" s="19"/>
      <c r="F169" s="43"/>
      <c r="G169" s="19"/>
      <c r="H169" s="19"/>
      <c r="I169" s="19"/>
      <c r="J169" s="19"/>
      <c r="K169" s="19"/>
      <c r="L169" s="19"/>
      <c r="M169" s="19"/>
      <c r="N169" s="19"/>
      <c r="O169" s="19">
        <v>2</v>
      </c>
      <c r="P169" s="51"/>
      <c r="Q169" s="19" t="s">
        <v>901</v>
      </c>
      <c r="R169" s="19" t="s">
        <v>875</v>
      </c>
      <c r="S169" s="19">
        <v>70</v>
      </c>
      <c r="T169" s="19"/>
      <c r="U169" s="19">
        <v>70</v>
      </c>
      <c r="V169" s="19"/>
      <c r="W169" s="19"/>
      <c r="X169" s="19"/>
      <c r="Y169" s="19"/>
      <c r="Z169" s="19"/>
      <c r="AA169" s="19"/>
      <c r="AB169" s="24"/>
      <c r="AC169" s="24"/>
      <c r="AD169" s="24"/>
      <c r="AE169" s="24"/>
      <c r="AF169" s="24"/>
      <c r="AG169" s="24"/>
      <c r="AH169" s="24"/>
      <c r="AI169" s="24"/>
      <c r="AJ169" s="24"/>
      <c r="AK169" s="24"/>
      <c r="AL169" s="24"/>
      <c r="AM169" s="24"/>
    </row>
    <row r="170" spans="1:39" s="20" customFormat="1" x14ac:dyDescent="0.4">
      <c r="A170" s="19"/>
      <c r="B170" s="19"/>
      <c r="C170" s="19"/>
      <c r="D170" s="19"/>
      <c r="E170" s="19"/>
      <c r="F170" s="43"/>
      <c r="G170" s="19"/>
      <c r="H170" s="19"/>
      <c r="I170" s="19"/>
      <c r="J170" s="19"/>
      <c r="K170" s="19"/>
      <c r="L170" s="19"/>
      <c r="M170" s="19"/>
      <c r="N170" s="19"/>
      <c r="O170" s="19">
        <v>3</v>
      </c>
      <c r="P170" s="11" t="str">
        <f>"1"&amp;"/"&amp;"1"</f>
        <v>1/1</v>
      </c>
      <c r="Q170" s="19" t="s">
        <v>903</v>
      </c>
      <c r="R170" s="19" t="s">
        <v>872</v>
      </c>
      <c r="S170" s="19">
        <v>360</v>
      </c>
      <c r="T170" s="19"/>
      <c r="U170" s="19">
        <v>214</v>
      </c>
      <c r="V170" s="19">
        <v>146</v>
      </c>
      <c r="W170" s="19"/>
      <c r="X170" s="19"/>
      <c r="Y170" s="19"/>
      <c r="Z170" s="19"/>
      <c r="AA170" s="19"/>
      <c r="AB170" s="24"/>
      <c r="AC170" s="24"/>
      <c r="AD170" s="24"/>
      <c r="AE170" s="24"/>
      <c r="AF170" s="24"/>
      <c r="AG170" s="24"/>
      <c r="AH170" s="24"/>
      <c r="AI170" s="24"/>
      <c r="AJ170" s="24"/>
      <c r="AK170" s="24"/>
      <c r="AL170" s="24"/>
      <c r="AM170" s="24"/>
    </row>
    <row r="171" spans="1:39" s="20" customFormat="1" x14ac:dyDescent="0.4">
      <c r="A171" s="19"/>
      <c r="B171" s="19"/>
      <c r="C171" s="19"/>
      <c r="D171" s="19"/>
      <c r="E171" s="19"/>
      <c r="F171" s="43"/>
      <c r="G171" s="19"/>
      <c r="H171" s="19"/>
      <c r="I171" s="19"/>
      <c r="J171" s="19"/>
      <c r="K171" s="19"/>
      <c r="L171" s="19"/>
      <c r="M171" s="19"/>
      <c r="N171" s="19"/>
      <c r="O171" s="19">
        <v>4</v>
      </c>
      <c r="P171" s="11" t="str">
        <f>"1"&amp;"/"&amp;"1"</f>
        <v>1/1</v>
      </c>
      <c r="Q171" s="19" t="s">
        <v>903</v>
      </c>
      <c r="R171" s="19" t="s">
        <v>875</v>
      </c>
      <c r="S171" s="19">
        <v>204</v>
      </c>
      <c r="T171" s="19"/>
      <c r="U171" s="19">
        <v>204</v>
      </c>
      <c r="V171" s="19"/>
      <c r="W171" s="19"/>
      <c r="X171" s="19">
        <v>32</v>
      </c>
      <c r="Y171" s="19"/>
      <c r="Z171" s="19"/>
      <c r="AA171" s="19"/>
      <c r="AB171" s="24"/>
      <c r="AC171" s="24"/>
      <c r="AD171" s="24"/>
      <c r="AE171" s="24"/>
      <c r="AF171" s="24"/>
      <c r="AG171" s="24"/>
      <c r="AH171" s="24"/>
      <c r="AI171" s="24"/>
      <c r="AJ171" s="24"/>
      <c r="AK171" s="24"/>
      <c r="AL171" s="24"/>
      <c r="AM171" s="24"/>
    </row>
    <row r="172" spans="1:39" s="37" customFormat="1" x14ac:dyDescent="0.4">
      <c r="A172" s="36"/>
      <c r="B172" s="36"/>
      <c r="C172" s="36"/>
      <c r="D172" s="36"/>
      <c r="E172" s="36"/>
      <c r="F172" s="47"/>
      <c r="G172" s="36"/>
      <c r="H172" s="36"/>
      <c r="I172" s="36"/>
      <c r="J172" s="36"/>
      <c r="K172" s="36"/>
      <c r="L172" s="36"/>
      <c r="M172" s="36"/>
      <c r="N172" s="36"/>
      <c r="O172" s="36"/>
      <c r="P172" s="88"/>
      <c r="Q172" s="36"/>
      <c r="R172" s="36"/>
      <c r="S172" s="36"/>
      <c r="T172" s="36"/>
      <c r="U172" s="36"/>
      <c r="V172" s="36"/>
      <c r="W172" s="36"/>
      <c r="X172" s="36"/>
      <c r="Y172" s="36"/>
      <c r="Z172" s="36"/>
      <c r="AA172" s="36"/>
      <c r="AB172" s="24"/>
      <c r="AC172" s="24"/>
      <c r="AD172" s="24"/>
      <c r="AE172" s="24"/>
      <c r="AF172" s="24"/>
      <c r="AG172" s="24"/>
      <c r="AH172" s="24"/>
      <c r="AI172" s="24"/>
      <c r="AJ172" s="24"/>
      <c r="AK172" s="24"/>
      <c r="AL172" s="24"/>
      <c r="AM172" s="24"/>
    </row>
    <row r="173" spans="1:39" s="24" customFormat="1" ht="3.75" customHeight="1" x14ac:dyDescent="0.4">
      <c r="A173" s="917"/>
      <c r="B173" s="918"/>
      <c r="C173" s="918"/>
      <c r="D173" s="918"/>
      <c r="E173" s="918"/>
      <c r="F173" s="918"/>
      <c r="G173" s="918"/>
      <c r="H173" s="918"/>
      <c r="I173" s="918"/>
      <c r="J173" s="918"/>
      <c r="K173" s="918"/>
      <c r="L173" s="918"/>
      <c r="M173" s="918"/>
      <c r="N173" s="918"/>
      <c r="O173" s="918"/>
      <c r="P173" s="918"/>
      <c r="Q173" s="918"/>
      <c r="R173" s="918"/>
      <c r="S173" s="918"/>
      <c r="T173" s="918"/>
      <c r="U173" s="918"/>
      <c r="V173" s="918"/>
      <c r="W173" s="918"/>
      <c r="X173" s="918"/>
      <c r="Y173" s="918"/>
      <c r="Z173" s="918"/>
      <c r="AA173" s="919"/>
    </row>
    <row r="174" spans="1:39" s="17" customFormat="1" ht="31.5" customHeight="1" x14ac:dyDescent="0.4">
      <c r="A174" s="33">
        <v>68</v>
      </c>
      <c r="B174" s="33" t="s">
        <v>26</v>
      </c>
      <c r="C174" s="33">
        <v>31685</v>
      </c>
      <c r="D174" s="33">
        <v>23</v>
      </c>
      <c r="E174" s="33">
        <v>2017</v>
      </c>
      <c r="F174" s="46" t="s">
        <v>879</v>
      </c>
      <c r="G174" s="33">
        <v>0</v>
      </c>
      <c r="H174" s="33">
        <v>1</v>
      </c>
      <c r="I174" s="33">
        <v>3</v>
      </c>
      <c r="J174" s="33"/>
      <c r="K174" s="33">
        <v>103</v>
      </c>
      <c r="L174" s="33"/>
      <c r="M174" s="33"/>
      <c r="N174" s="33"/>
      <c r="O174" s="33">
        <v>1</v>
      </c>
      <c r="P174" s="10">
        <v>77</v>
      </c>
      <c r="Q174" s="33" t="s">
        <v>903</v>
      </c>
      <c r="R174" s="33" t="s">
        <v>872</v>
      </c>
      <c r="S174" s="33">
        <v>206</v>
      </c>
      <c r="T174" s="33"/>
      <c r="U174" s="33">
        <v>206</v>
      </c>
      <c r="V174" s="33"/>
      <c r="W174" s="33"/>
      <c r="X174" s="33">
        <v>37</v>
      </c>
      <c r="Y174" s="33" t="s">
        <v>30</v>
      </c>
      <c r="Z174" s="33" t="s">
        <v>76</v>
      </c>
      <c r="AA174" s="33" t="s">
        <v>582</v>
      </c>
      <c r="AB174" s="24"/>
      <c r="AC174" s="24"/>
      <c r="AD174" s="24"/>
      <c r="AE174" s="24"/>
      <c r="AF174" s="24"/>
      <c r="AG174" s="24"/>
      <c r="AH174" s="24"/>
      <c r="AI174" s="24"/>
      <c r="AJ174" s="24"/>
      <c r="AK174" s="24"/>
      <c r="AL174" s="24"/>
      <c r="AM174" s="24"/>
    </row>
    <row r="175" spans="1:39" s="17" customFormat="1" x14ac:dyDescent="0.4">
      <c r="A175" s="33"/>
      <c r="B175" s="33"/>
      <c r="C175" s="33"/>
      <c r="D175" s="33"/>
      <c r="E175" s="33"/>
      <c r="F175" s="46"/>
      <c r="G175" s="33"/>
      <c r="H175" s="33"/>
      <c r="I175" s="33"/>
      <c r="J175" s="33"/>
      <c r="K175" s="33"/>
      <c r="L175" s="33"/>
      <c r="M175" s="33"/>
      <c r="N175" s="33"/>
      <c r="O175" s="33">
        <v>2</v>
      </c>
      <c r="P175" s="10"/>
      <c r="Q175" s="33" t="s">
        <v>901</v>
      </c>
      <c r="R175" s="33" t="s">
        <v>872</v>
      </c>
      <c r="S175" s="33">
        <v>206</v>
      </c>
      <c r="T175" s="33"/>
      <c r="U175" s="33">
        <v>206</v>
      </c>
      <c r="V175" s="33"/>
      <c r="W175" s="33"/>
      <c r="X175" s="33">
        <v>37</v>
      </c>
      <c r="Y175" s="33"/>
      <c r="Z175" s="33"/>
      <c r="AA175" s="33"/>
      <c r="AB175" s="24"/>
      <c r="AC175" s="24"/>
      <c r="AD175" s="24"/>
      <c r="AE175" s="24"/>
      <c r="AF175" s="24"/>
      <c r="AG175" s="24"/>
      <c r="AH175" s="24"/>
      <c r="AI175" s="24"/>
      <c r="AJ175" s="24"/>
      <c r="AK175" s="24"/>
      <c r="AL175" s="24"/>
      <c r="AM175" s="24"/>
    </row>
    <row r="176" spans="1:39" s="17" customFormat="1" ht="3.75" customHeight="1" x14ac:dyDescent="0.4">
      <c r="A176" s="914"/>
      <c r="B176" s="915"/>
      <c r="C176" s="915"/>
      <c r="D176" s="915"/>
      <c r="E176" s="915"/>
      <c r="F176" s="915"/>
      <c r="G176" s="915"/>
      <c r="H176" s="915"/>
      <c r="I176" s="915"/>
      <c r="J176" s="915"/>
      <c r="K176" s="915"/>
      <c r="L176" s="915"/>
      <c r="M176" s="915"/>
      <c r="N176" s="915"/>
      <c r="O176" s="915"/>
      <c r="P176" s="915"/>
      <c r="Q176" s="915"/>
      <c r="R176" s="915"/>
      <c r="S176" s="915"/>
      <c r="T176" s="915"/>
      <c r="U176" s="915"/>
      <c r="V176" s="915"/>
      <c r="W176" s="915"/>
      <c r="X176" s="915"/>
      <c r="Y176" s="915"/>
      <c r="Z176" s="915"/>
      <c r="AA176" s="916"/>
      <c r="AB176" s="24"/>
      <c r="AC176" s="24"/>
      <c r="AD176" s="24"/>
      <c r="AE176" s="24"/>
      <c r="AF176" s="24"/>
      <c r="AG176" s="24"/>
      <c r="AH176" s="24"/>
      <c r="AI176" s="24"/>
      <c r="AJ176" s="24"/>
      <c r="AK176" s="24"/>
      <c r="AL176" s="24"/>
      <c r="AM176" s="24"/>
    </row>
    <row r="177" spans="1:39" s="17" customFormat="1" ht="36" customHeight="1" x14ac:dyDescent="0.4">
      <c r="A177" s="33">
        <v>69</v>
      </c>
      <c r="B177" s="33" t="s">
        <v>26</v>
      </c>
      <c r="C177" s="33">
        <v>31699</v>
      </c>
      <c r="D177" s="33">
        <v>14</v>
      </c>
      <c r="E177" s="33">
        <v>2028</v>
      </c>
      <c r="F177" s="46" t="s">
        <v>879</v>
      </c>
      <c r="G177" s="33">
        <v>0</v>
      </c>
      <c r="H177" s="33">
        <v>0</v>
      </c>
      <c r="I177" s="33">
        <v>58</v>
      </c>
      <c r="J177" s="33"/>
      <c r="K177" s="33"/>
      <c r="L177" s="33"/>
      <c r="M177" s="33">
        <v>58</v>
      </c>
      <c r="N177" s="33"/>
      <c r="O177" s="33"/>
      <c r="P177" s="10"/>
      <c r="Q177" s="33"/>
      <c r="R177" s="33"/>
      <c r="S177" s="33"/>
      <c r="T177" s="33"/>
      <c r="U177" s="33"/>
      <c r="V177" s="33"/>
      <c r="W177" s="33"/>
      <c r="X177" s="33"/>
      <c r="Y177" s="33" t="s">
        <v>32</v>
      </c>
      <c r="Z177" s="33" t="s">
        <v>119</v>
      </c>
      <c r="AA177" s="33" t="s">
        <v>583</v>
      </c>
      <c r="AB177" s="24"/>
      <c r="AC177" s="24"/>
      <c r="AD177" s="24"/>
      <c r="AE177" s="24"/>
      <c r="AF177" s="24"/>
      <c r="AG177" s="24"/>
      <c r="AH177" s="24"/>
      <c r="AI177" s="24"/>
      <c r="AJ177" s="24"/>
      <c r="AK177" s="24"/>
      <c r="AL177" s="24"/>
      <c r="AM177" s="24"/>
    </row>
    <row r="178" spans="1:39" s="17" customFormat="1" ht="4.5" customHeight="1" x14ac:dyDescent="0.4">
      <c r="A178" s="914"/>
      <c r="B178" s="915"/>
      <c r="C178" s="915"/>
      <c r="D178" s="915"/>
      <c r="E178" s="915"/>
      <c r="F178" s="915"/>
      <c r="G178" s="915"/>
      <c r="H178" s="915"/>
      <c r="I178" s="915"/>
      <c r="J178" s="915"/>
      <c r="K178" s="915"/>
      <c r="L178" s="915"/>
      <c r="M178" s="915"/>
      <c r="N178" s="915"/>
      <c r="O178" s="915"/>
      <c r="P178" s="915"/>
      <c r="Q178" s="915"/>
      <c r="R178" s="915"/>
      <c r="S178" s="915"/>
      <c r="T178" s="915"/>
      <c r="U178" s="915"/>
      <c r="V178" s="915"/>
      <c r="W178" s="915"/>
      <c r="X178" s="915"/>
      <c r="Y178" s="915"/>
      <c r="Z178" s="915"/>
      <c r="AA178" s="916"/>
      <c r="AB178" s="24"/>
      <c r="AC178" s="24"/>
      <c r="AD178" s="24"/>
      <c r="AE178" s="24"/>
      <c r="AF178" s="24"/>
      <c r="AG178" s="24"/>
      <c r="AH178" s="24"/>
      <c r="AI178" s="24"/>
      <c r="AJ178" s="24"/>
      <c r="AK178" s="24"/>
      <c r="AL178" s="24"/>
      <c r="AM178" s="24"/>
    </row>
    <row r="179" spans="1:39" s="31" customFormat="1" ht="37.5" customHeight="1" x14ac:dyDescent="0.4">
      <c r="A179" s="33">
        <v>70</v>
      </c>
      <c r="B179" s="33" t="s">
        <v>26</v>
      </c>
      <c r="C179" s="33">
        <v>58023</v>
      </c>
      <c r="D179" s="33">
        <v>42</v>
      </c>
      <c r="E179" s="33">
        <v>5009</v>
      </c>
      <c r="F179" s="46" t="s">
        <v>879</v>
      </c>
      <c r="G179" s="33">
        <v>0</v>
      </c>
      <c r="H179" s="33">
        <v>0</v>
      </c>
      <c r="I179" s="33">
        <v>44</v>
      </c>
      <c r="J179" s="33"/>
      <c r="K179" s="33">
        <v>44</v>
      </c>
      <c r="L179" s="33"/>
      <c r="M179" s="33"/>
      <c r="N179" s="33"/>
      <c r="O179" s="33">
        <v>1</v>
      </c>
      <c r="P179" s="10"/>
      <c r="Q179" s="33" t="s">
        <v>903</v>
      </c>
      <c r="R179" s="33" t="s">
        <v>872</v>
      </c>
      <c r="S179" s="33">
        <v>176</v>
      </c>
      <c r="T179" s="33"/>
      <c r="U179" s="33">
        <v>176</v>
      </c>
      <c r="V179" s="33"/>
      <c r="W179" s="33"/>
      <c r="X179" s="33"/>
      <c r="Y179" s="33" t="s">
        <v>33</v>
      </c>
      <c r="Z179" s="33" t="s">
        <v>120</v>
      </c>
      <c r="AA179" s="33" t="s">
        <v>584</v>
      </c>
      <c r="AB179" s="24"/>
      <c r="AC179" s="24"/>
      <c r="AD179" s="24"/>
      <c r="AE179" s="24"/>
      <c r="AF179" s="24"/>
      <c r="AG179" s="24"/>
      <c r="AH179" s="24"/>
      <c r="AI179" s="24"/>
      <c r="AJ179" s="24"/>
      <c r="AK179" s="24"/>
      <c r="AL179" s="24"/>
      <c r="AM179" s="24"/>
    </row>
    <row r="180" spans="1:39" s="24" customFormat="1" ht="3" customHeight="1" x14ac:dyDescent="0.4">
      <c r="A180" s="917"/>
      <c r="B180" s="918"/>
      <c r="C180" s="918"/>
      <c r="D180" s="918"/>
      <c r="E180" s="918"/>
      <c r="F180" s="918"/>
      <c r="G180" s="918"/>
      <c r="H180" s="918"/>
      <c r="I180" s="918"/>
      <c r="J180" s="918"/>
      <c r="K180" s="918"/>
      <c r="L180" s="918"/>
      <c r="M180" s="918"/>
      <c r="N180" s="918"/>
      <c r="O180" s="918"/>
      <c r="P180" s="918"/>
      <c r="Q180" s="918"/>
      <c r="R180" s="918"/>
      <c r="S180" s="918"/>
      <c r="T180" s="918"/>
      <c r="U180" s="918"/>
      <c r="V180" s="918"/>
      <c r="W180" s="918"/>
      <c r="X180" s="918"/>
      <c r="Y180" s="918"/>
      <c r="Z180" s="918"/>
      <c r="AA180" s="919"/>
    </row>
    <row r="181" spans="1:39" s="17" customFormat="1" ht="33.75" customHeight="1" x14ac:dyDescent="0.4">
      <c r="A181" s="33">
        <v>71</v>
      </c>
      <c r="B181" s="33" t="s">
        <v>26</v>
      </c>
      <c r="C181" s="33">
        <v>75117</v>
      </c>
      <c r="D181" s="33">
        <v>178</v>
      </c>
      <c r="E181" s="33">
        <v>6619</v>
      </c>
      <c r="F181" s="46" t="s">
        <v>879</v>
      </c>
      <c r="G181" s="33">
        <v>23</v>
      </c>
      <c r="H181" s="33">
        <v>3</v>
      </c>
      <c r="I181" s="33">
        <v>88</v>
      </c>
      <c r="J181" s="86">
        <v>9588</v>
      </c>
      <c r="K181" s="33"/>
      <c r="L181" s="33"/>
      <c r="M181" s="33"/>
      <c r="N181" s="33"/>
      <c r="O181" s="33"/>
      <c r="P181" s="10"/>
      <c r="Q181" s="33"/>
      <c r="R181" s="33"/>
      <c r="S181" s="33"/>
      <c r="T181" s="33"/>
      <c r="U181" s="33"/>
      <c r="V181" s="33"/>
      <c r="W181" s="33"/>
      <c r="X181" s="33"/>
      <c r="Y181" s="33" t="s">
        <v>30</v>
      </c>
      <c r="Z181" s="33" t="s">
        <v>84</v>
      </c>
      <c r="AA181" s="33" t="s">
        <v>555</v>
      </c>
      <c r="AB181" s="24"/>
      <c r="AC181" s="24"/>
      <c r="AD181" s="24"/>
      <c r="AE181" s="24"/>
      <c r="AF181" s="24"/>
      <c r="AG181" s="24"/>
      <c r="AH181" s="24"/>
      <c r="AI181" s="24"/>
      <c r="AJ181" s="24"/>
      <c r="AK181" s="24"/>
      <c r="AL181" s="24"/>
      <c r="AM181" s="24"/>
    </row>
    <row r="182" spans="1:39" s="17" customFormat="1" x14ac:dyDescent="0.4">
      <c r="A182" s="33"/>
      <c r="B182" s="33"/>
      <c r="C182" s="33"/>
      <c r="D182" s="33"/>
      <c r="E182" s="33"/>
      <c r="F182" s="46"/>
      <c r="G182" s="33"/>
      <c r="H182" s="33"/>
      <c r="I182" s="33"/>
      <c r="J182" s="33"/>
      <c r="K182" s="33"/>
      <c r="L182" s="33"/>
      <c r="M182" s="33"/>
      <c r="N182" s="33"/>
      <c r="O182" s="33"/>
      <c r="P182" s="10"/>
      <c r="Q182" s="33"/>
      <c r="R182" s="33"/>
      <c r="S182" s="33"/>
      <c r="T182" s="33"/>
      <c r="U182" s="33"/>
      <c r="V182" s="33"/>
      <c r="W182" s="33"/>
      <c r="X182" s="33"/>
      <c r="Y182" s="33" t="s">
        <v>30</v>
      </c>
      <c r="Z182" s="33" t="s">
        <v>85</v>
      </c>
      <c r="AA182" s="33" t="s">
        <v>555</v>
      </c>
      <c r="AB182" s="24"/>
      <c r="AC182" s="24"/>
      <c r="AD182" s="24"/>
      <c r="AE182" s="24"/>
      <c r="AF182" s="24"/>
      <c r="AG182" s="24"/>
      <c r="AH182" s="24"/>
      <c r="AI182" s="24"/>
      <c r="AJ182" s="24"/>
      <c r="AK182" s="24"/>
      <c r="AL182" s="24"/>
      <c r="AM182" s="24"/>
    </row>
    <row r="183" spans="1:39" s="17" customFormat="1" x14ac:dyDescent="0.4">
      <c r="A183" s="33"/>
      <c r="B183" s="33"/>
      <c r="C183" s="33"/>
      <c r="D183" s="33"/>
      <c r="E183" s="33"/>
      <c r="F183" s="46"/>
      <c r="G183" s="33"/>
      <c r="H183" s="33"/>
      <c r="I183" s="33"/>
      <c r="J183" s="33"/>
      <c r="K183" s="33"/>
      <c r="L183" s="33"/>
      <c r="M183" s="33"/>
      <c r="N183" s="33"/>
      <c r="O183" s="33"/>
      <c r="P183" s="10"/>
      <c r="Q183" s="33"/>
      <c r="R183" s="33"/>
      <c r="S183" s="33"/>
      <c r="T183" s="33"/>
      <c r="U183" s="33"/>
      <c r="V183" s="33"/>
      <c r="W183" s="33"/>
      <c r="X183" s="33"/>
      <c r="Y183" s="33" t="s">
        <v>30</v>
      </c>
      <c r="Z183" s="33" t="s">
        <v>86</v>
      </c>
      <c r="AA183" s="33" t="s">
        <v>555</v>
      </c>
      <c r="AB183" s="24"/>
      <c r="AC183" s="24"/>
      <c r="AD183" s="24"/>
      <c r="AE183" s="24"/>
      <c r="AF183" s="24"/>
      <c r="AG183" s="24"/>
      <c r="AH183" s="24"/>
      <c r="AI183" s="24"/>
      <c r="AJ183" s="24"/>
      <c r="AK183" s="24"/>
      <c r="AL183" s="24"/>
      <c r="AM183" s="24"/>
    </row>
    <row r="184" spans="1:39" s="17" customFormat="1" ht="3" customHeight="1" x14ac:dyDescent="0.4">
      <c r="A184" s="914"/>
      <c r="B184" s="915"/>
      <c r="C184" s="915"/>
      <c r="D184" s="915"/>
      <c r="E184" s="915"/>
      <c r="F184" s="915"/>
      <c r="G184" s="915"/>
      <c r="H184" s="915"/>
      <c r="I184" s="915"/>
      <c r="J184" s="915"/>
      <c r="K184" s="915"/>
      <c r="L184" s="915"/>
      <c r="M184" s="915"/>
      <c r="N184" s="915"/>
      <c r="O184" s="915"/>
      <c r="P184" s="915"/>
      <c r="Q184" s="915"/>
      <c r="R184" s="915"/>
      <c r="S184" s="915"/>
      <c r="T184" s="915"/>
      <c r="U184" s="915"/>
      <c r="V184" s="915"/>
      <c r="W184" s="915"/>
      <c r="X184" s="915"/>
      <c r="Y184" s="915"/>
      <c r="Z184" s="915"/>
      <c r="AA184" s="916"/>
      <c r="AB184" s="24"/>
      <c r="AC184" s="24"/>
      <c r="AD184" s="24"/>
      <c r="AE184" s="24"/>
      <c r="AF184" s="24"/>
      <c r="AG184" s="24"/>
      <c r="AH184" s="24"/>
      <c r="AI184" s="24"/>
      <c r="AJ184" s="24"/>
      <c r="AK184" s="24"/>
      <c r="AL184" s="24"/>
      <c r="AM184" s="24"/>
    </row>
    <row r="185" spans="1:39" s="17" customFormat="1" ht="35.25" customHeight="1" x14ac:dyDescent="0.4">
      <c r="A185" s="33">
        <v>72</v>
      </c>
      <c r="B185" s="33" t="s">
        <v>26</v>
      </c>
      <c r="C185" s="33">
        <v>58141</v>
      </c>
      <c r="D185" s="33">
        <v>132</v>
      </c>
      <c r="E185" s="33">
        <v>5084</v>
      </c>
      <c r="F185" s="46" t="s">
        <v>879</v>
      </c>
      <c r="G185" s="33">
        <v>27</v>
      </c>
      <c r="H185" s="33">
        <v>0</v>
      </c>
      <c r="I185" s="33">
        <v>0</v>
      </c>
      <c r="J185" s="86">
        <v>10800</v>
      </c>
      <c r="K185" s="33"/>
      <c r="L185" s="33"/>
      <c r="M185" s="33"/>
      <c r="N185" s="33"/>
      <c r="O185" s="33"/>
      <c r="P185" s="10"/>
      <c r="Q185" s="33"/>
      <c r="R185" s="33"/>
      <c r="S185" s="33"/>
      <c r="T185" s="33"/>
      <c r="U185" s="33"/>
      <c r="V185" s="33"/>
      <c r="W185" s="33"/>
      <c r="X185" s="33"/>
      <c r="Y185" s="33" t="s">
        <v>33</v>
      </c>
      <c r="Z185" s="33" t="s">
        <v>61</v>
      </c>
      <c r="AA185" s="33" t="s">
        <v>585</v>
      </c>
      <c r="AB185" s="24"/>
      <c r="AC185" s="24"/>
      <c r="AD185" s="24"/>
      <c r="AE185" s="24"/>
      <c r="AF185" s="24"/>
      <c r="AG185" s="24"/>
      <c r="AH185" s="24"/>
      <c r="AI185" s="24"/>
      <c r="AJ185" s="24"/>
      <c r="AK185" s="24"/>
      <c r="AL185" s="24"/>
      <c r="AM185" s="24"/>
    </row>
    <row r="186" spans="1:39" s="17" customFormat="1" ht="3.75" customHeight="1" x14ac:dyDescent="0.4">
      <c r="A186" s="914"/>
      <c r="B186" s="915"/>
      <c r="C186" s="915"/>
      <c r="D186" s="915"/>
      <c r="E186" s="915"/>
      <c r="F186" s="915"/>
      <c r="G186" s="915"/>
      <c r="H186" s="915"/>
      <c r="I186" s="915"/>
      <c r="J186" s="915"/>
      <c r="K186" s="915"/>
      <c r="L186" s="915"/>
      <c r="M186" s="915"/>
      <c r="N186" s="915"/>
      <c r="O186" s="915"/>
      <c r="P186" s="915"/>
      <c r="Q186" s="915"/>
      <c r="R186" s="915"/>
      <c r="S186" s="915"/>
      <c r="T186" s="915"/>
      <c r="U186" s="915"/>
      <c r="V186" s="915"/>
      <c r="W186" s="915"/>
      <c r="X186" s="915"/>
      <c r="Y186" s="915"/>
      <c r="Z186" s="915"/>
      <c r="AA186" s="916"/>
      <c r="AB186" s="24"/>
      <c r="AC186" s="24"/>
      <c r="AD186" s="24"/>
      <c r="AE186" s="24"/>
      <c r="AF186" s="24"/>
      <c r="AG186" s="24"/>
      <c r="AH186" s="24"/>
      <c r="AI186" s="24"/>
      <c r="AJ186" s="24"/>
      <c r="AK186" s="24"/>
      <c r="AL186" s="24"/>
      <c r="AM186" s="24"/>
    </row>
    <row r="187" spans="1:39" s="17" customFormat="1" ht="35.25" customHeight="1" x14ac:dyDescent="0.4">
      <c r="A187" s="33">
        <v>73</v>
      </c>
      <c r="B187" s="33" t="s">
        <v>26</v>
      </c>
      <c r="C187" s="33">
        <v>18914</v>
      </c>
      <c r="D187" s="33">
        <v>10</v>
      </c>
      <c r="E187" s="33">
        <v>587</v>
      </c>
      <c r="F187" s="46" t="s">
        <v>879</v>
      </c>
      <c r="G187" s="33">
        <v>30</v>
      </c>
      <c r="H187" s="33">
        <v>3</v>
      </c>
      <c r="I187" s="33">
        <v>47</v>
      </c>
      <c r="J187" s="86">
        <v>12347</v>
      </c>
      <c r="K187" s="33"/>
      <c r="L187" s="33"/>
      <c r="M187" s="33"/>
      <c r="N187" s="33"/>
      <c r="O187" s="33"/>
      <c r="P187" s="10"/>
      <c r="Q187" s="33"/>
      <c r="R187" s="33"/>
      <c r="S187" s="33"/>
      <c r="T187" s="33"/>
      <c r="U187" s="33"/>
      <c r="V187" s="33"/>
      <c r="W187" s="33"/>
      <c r="X187" s="33"/>
      <c r="Y187" s="33" t="s">
        <v>30</v>
      </c>
      <c r="Z187" s="33" t="s">
        <v>84</v>
      </c>
      <c r="AA187" s="33" t="s">
        <v>555</v>
      </c>
      <c r="AB187" s="24"/>
      <c r="AC187" s="24"/>
      <c r="AD187" s="24"/>
      <c r="AE187" s="24"/>
      <c r="AF187" s="24"/>
      <c r="AG187" s="24"/>
      <c r="AH187" s="24"/>
      <c r="AI187" s="24"/>
      <c r="AJ187" s="24"/>
      <c r="AK187" s="24"/>
      <c r="AL187" s="24"/>
      <c r="AM187" s="24"/>
    </row>
    <row r="188" spans="1:39" s="17" customFormat="1" x14ac:dyDescent="0.4">
      <c r="A188" s="33"/>
      <c r="B188" s="33"/>
      <c r="C188" s="33"/>
      <c r="D188" s="33"/>
      <c r="E188" s="33"/>
      <c r="F188" s="46"/>
      <c r="G188" s="33"/>
      <c r="H188" s="33"/>
      <c r="I188" s="33"/>
      <c r="J188" s="33"/>
      <c r="K188" s="33"/>
      <c r="L188" s="33"/>
      <c r="M188" s="33"/>
      <c r="N188" s="33"/>
      <c r="O188" s="33"/>
      <c r="P188" s="10"/>
      <c r="Q188" s="33"/>
      <c r="R188" s="33"/>
      <c r="S188" s="33"/>
      <c r="T188" s="33"/>
      <c r="U188" s="33"/>
      <c r="V188" s="33"/>
      <c r="W188" s="33"/>
      <c r="X188" s="33"/>
      <c r="Y188" s="33" t="s">
        <v>30</v>
      </c>
      <c r="Z188" s="33" t="s">
        <v>85</v>
      </c>
      <c r="AA188" s="33" t="s">
        <v>555</v>
      </c>
      <c r="AB188" s="24"/>
      <c r="AC188" s="24"/>
      <c r="AD188" s="24"/>
      <c r="AE188" s="24"/>
      <c r="AF188" s="24"/>
      <c r="AG188" s="24"/>
      <c r="AH188" s="24"/>
      <c r="AI188" s="24"/>
      <c r="AJ188" s="24"/>
      <c r="AK188" s="24"/>
      <c r="AL188" s="24"/>
      <c r="AM188" s="24"/>
    </row>
    <row r="189" spans="1:39" s="17" customFormat="1" x14ac:dyDescent="0.4">
      <c r="A189" s="33"/>
      <c r="B189" s="33"/>
      <c r="C189" s="33"/>
      <c r="D189" s="33"/>
      <c r="E189" s="33"/>
      <c r="F189" s="46"/>
      <c r="G189" s="33"/>
      <c r="H189" s="33"/>
      <c r="I189" s="33"/>
      <c r="J189" s="33"/>
      <c r="K189" s="33"/>
      <c r="L189" s="33"/>
      <c r="M189" s="33"/>
      <c r="N189" s="33"/>
      <c r="O189" s="33"/>
      <c r="P189" s="10"/>
      <c r="Q189" s="33"/>
      <c r="R189" s="33"/>
      <c r="S189" s="33"/>
      <c r="T189" s="33"/>
      <c r="U189" s="33"/>
      <c r="V189" s="33"/>
      <c r="W189" s="33"/>
      <c r="X189" s="33"/>
      <c r="Y189" s="33" t="s">
        <v>30</v>
      </c>
      <c r="Z189" s="33" t="s">
        <v>86</v>
      </c>
      <c r="AA189" s="33" t="s">
        <v>555</v>
      </c>
      <c r="AB189" s="24"/>
      <c r="AC189" s="24"/>
      <c r="AD189" s="24"/>
      <c r="AE189" s="24"/>
      <c r="AF189" s="24"/>
      <c r="AG189" s="24"/>
      <c r="AH189" s="24"/>
      <c r="AI189" s="24"/>
      <c r="AJ189" s="24"/>
      <c r="AK189" s="24"/>
      <c r="AL189" s="24"/>
      <c r="AM189" s="24"/>
    </row>
    <row r="190" spans="1:39" s="17" customFormat="1" ht="3.75" customHeight="1" x14ac:dyDescent="0.4">
      <c r="A190" s="914"/>
      <c r="B190" s="915"/>
      <c r="C190" s="915"/>
      <c r="D190" s="915"/>
      <c r="E190" s="915"/>
      <c r="F190" s="915"/>
      <c r="G190" s="915"/>
      <c r="H190" s="915"/>
      <c r="I190" s="915"/>
      <c r="J190" s="915"/>
      <c r="K190" s="915"/>
      <c r="L190" s="915"/>
      <c r="M190" s="915"/>
      <c r="N190" s="915"/>
      <c r="O190" s="915"/>
      <c r="P190" s="915"/>
      <c r="Q190" s="915"/>
      <c r="R190" s="915"/>
      <c r="S190" s="915"/>
      <c r="T190" s="915"/>
      <c r="U190" s="915"/>
      <c r="V190" s="915"/>
      <c r="W190" s="915"/>
      <c r="X190" s="915"/>
      <c r="Y190" s="915"/>
      <c r="Z190" s="915"/>
      <c r="AA190" s="916"/>
      <c r="AB190" s="24"/>
      <c r="AC190" s="24"/>
      <c r="AD190" s="24"/>
      <c r="AE190" s="24"/>
      <c r="AF190" s="24"/>
      <c r="AG190" s="24"/>
      <c r="AH190" s="24"/>
      <c r="AI190" s="24"/>
      <c r="AJ190" s="24"/>
      <c r="AK190" s="24"/>
      <c r="AL190" s="24"/>
      <c r="AM190" s="24"/>
    </row>
    <row r="191" spans="1:39" s="37" customFormat="1" ht="35.25" customHeight="1" x14ac:dyDescent="0.4">
      <c r="A191" s="36">
        <v>74</v>
      </c>
      <c r="B191" s="36" t="s">
        <v>26</v>
      </c>
      <c r="C191" s="36">
        <v>13943</v>
      </c>
      <c r="D191" s="36">
        <v>32</v>
      </c>
      <c r="E191" s="36">
        <v>579</v>
      </c>
      <c r="F191" s="47" t="s">
        <v>879</v>
      </c>
      <c r="G191" s="36">
        <v>24</v>
      </c>
      <c r="H191" s="36">
        <v>0</v>
      </c>
      <c r="I191" s="36">
        <v>72</v>
      </c>
      <c r="J191" s="36"/>
      <c r="K191" s="36"/>
      <c r="L191" s="36"/>
      <c r="M191" s="36"/>
      <c r="N191" s="36"/>
      <c r="O191" s="36">
        <v>1</v>
      </c>
      <c r="P191" s="12"/>
      <c r="Q191" s="36" t="s">
        <v>932</v>
      </c>
      <c r="R191" s="36"/>
      <c r="S191" s="36"/>
      <c r="T191" s="36"/>
      <c r="U191" s="36"/>
      <c r="V191" s="36"/>
      <c r="W191" s="36"/>
      <c r="X191" s="36"/>
      <c r="Y191" s="36" t="s">
        <v>33</v>
      </c>
      <c r="Z191" s="36" t="s">
        <v>122</v>
      </c>
      <c r="AA191" s="36" t="s">
        <v>586</v>
      </c>
      <c r="AB191" s="24"/>
      <c r="AC191" s="24"/>
      <c r="AD191" s="24"/>
      <c r="AE191" s="24"/>
      <c r="AF191" s="24"/>
      <c r="AG191" s="24"/>
      <c r="AH191" s="24"/>
      <c r="AI191" s="24"/>
      <c r="AJ191" s="24"/>
      <c r="AK191" s="24"/>
      <c r="AL191" s="24"/>
      <c r="AM191" s="24"/>
    </row>
    <row r="192" spans="1:39" s="37" customFormat="1" x14ac:dyDescent="0.4">
      <c r="A192" s="36"/>
      <c r="B192" s="36"/>
      <c r="C192" s="36"/>
      <c r="D192" s="36"/>
      <c r="E192" s="36"/>
      <c r="F192" s="47"/>
      <c r="G192" s="36"/>
      <c r="H192" s="36"/>
      <c r="I192" s="36"/>
      <c r="J192" s="36"/>
      <c r="K192" s="36"/>
      <c r="L192" s="36"/>
      <c r="M192" s="36"/>
      <c r="N192" s="36"/>
      <c r="O192" s="36"/>
      <c r="P192" s="12"/>
      <c r="Q192" s="36"/>
      <c r="R192" s="36"/>
      <c r="S192" s="36"/>
      <c r="T192" s="36"/>
      <c r="U192" s="36"/>
      <c r="V192" s="36"/>
      <c r="W192" s="36"/>
      <c r="X192" s="36"/>
      <c r="Y192" s="36" t="s">
        <v>30</v>
      </c>
      <c r="Z192" s="36" t="s">
        <v>123</v>
      </c>
      <c r="AA192" s="36" t="s">
        <v>586</v>
      </c>
      <c r="AB192" s="24"/>
      <c r="AC192" s="24"/>
      <c r="AD192" s="24"/>
      <c r="AE192" s="24"/>
      <c r="AF192" s="24"/>
      <c r="AG192" s="24"/>
      <c r="AH192" s="24"/>
      <c r="AI192" s="24"/>
      <c r="AJ192" s="24"/>
      <c r="AK192" s="24"/>
      <c r="AL192" s="24"/>
      <c r="AM192" s="24"/>
    </row>
    <row r="193" spans="1:39" s="37" customFormat="1" x14ac:dyDescent="0.4">
      <c r="A193" s="36"/>
      <c r="B193" s="36"/>
      <c r="C193" s="36"/>
      <c r="D193" s="36"/>
      <c r="E193" s="36"/>
      <c r="F193" s="47"/>
      <c r="G193" s="36"/>
      <c r="H193" s="36"/>
      <c r="I193" s="36"/>
      <c r="J193" s="36"/>
      <c r="K193" s="36"/>
      <c r="L193" s="36"/>
      <c r="M193" s="36"/>
      <c r="N193" s="36"/>
      <c r="O193" s="36"/>
      <c r="P193" s="12"/>
      <c r="Q193" s="36"/>
      <c r="R193" s="36"/>
      <c r="S193" s="36"/>
      <c r="T193" s="36"/>
      <c r="U193" s="36"/>
      <c r="V193" s="36"/>
      <c r="W193" s="36"/>
      <c r="X193" s="36"/>
      <c r="Y193" s="36" t="s">
        <v>30</v>
      </c>
      <c r="Z193" s="36" t="s">
        <v>124</v>
      </c>
      <c r="AA193" s="36" t="s">
        <v>586</v>
      </c>
      <c r="AB193" s="24"/>
      <c r="AC193" s="24"/>
      <c r="AD193" s="24"/>
      <c r="AE193" s="24"/>
      <c r="AF193" s="24"/>
      <c r="AG193" s="24"/>
      <c r="AH193" s="24"/>
      <c r="AI193" s="24"/>
      <c r="AJ193" s="24"/>
      <c r="AK193" s="24"/>
      <c r="AL193" s="24"/>
      <c r="AM193" s="24"/>
    </row>
    <row r="194" spans="1:39" s="37" customFormat="1" x14ac:dyDescent="0.4">
      <c r="A194" s="36"/>
      <c r="B194" s="36"/>
      <c r="C194" s="36"/>
      <c r="D194" s="36"/>
      <c r="E194" s="36"/>
      <c r="F194" s="47"/>
      <c r="G194" s="36"/>
      <c r="H194" s="36"/>
      <c r="I194" s="36"/>
      <c r="J194" s="36"/>
      <c r="K194" s="36"/>
      <c r="L194" s="36"/>
      <c r="M194" s="36"/>
      <c r="N194" s="36"/>
      <c r="O194" s="36"/>
      <c r="P194" s="12"/>
      <c r="Q194" s="36"/>
      <c r="R194" s="36"/>
      <c r="S194" s="36"/>
      <c r="T194" s="36"/>
      <c r="U194" s="36"/>
      <c r="V194" s="36"/>
      <c r="W194" s="36"/>
      <c r="X194" s="36"/>
      <c r="Y194" s="36" t="s">
        <v>33</v>
      </c>
      <c r="Z194" s="36" t="s">
        <v>125</v>
      </c>
      <c r="AA194" s="36" t="s">
        <v>587</v>
      </c>
      <c r="AB194" s="24"/>
      <c r="AC194" s="24"/>
      <c r="AD194" s="24"/>
      <c r="AE194" s="24"/>
      <c r="AF194" s="24"/>
      <c r="AG194" s="24"/>
      <c r="AH194" s="24"/>
      <c r="AI194" s="24"/>
      <c r="AJ194" s="24"/>
      <c r="AK194" s="24"/>
      <c r="AL194" s="24"/>
      <c r="AM194" s="24"/>
    </row>
    <row r="195" spans="1:39" s="37" customFormat="1" x14ac:dyDescent="0.4">
      <c r="A195" s="36"/>
      <c r="B195" s="36"/>
      <c r="C195" s="36"/>
      <c r="D195" s="36"/>
      <c r="E195" s="36"/>
      <c r="F195" s="47"/>
      <c r="G195" s="36"/>
      <c r="H195" s="36"/>
      <c r="I195" s="36"/>
      <c r="J195" s="36"/>
      <c r="K195" s="36"/>
      <c r="L195" s="36"/>
      <c r="M195" s="36"/>
      <c r="N195" s="36"/>
      <c r="O195" s="36"/>
      <c r="P195" s="12"/>
      <c r="Q195" s="36"/>
      <c r="R195" s="36"/>
      <c r="S195" s="36"/>
      <c r="T195" s="36"/>
      <c r="U195" s="36"/>
      <c r="V195" s="36"/>
      <c r="W195" s="36"/>
      <c r="X195" s="36"/>
      <c r="Y195" s="36" t="s">
        <v>30</v>
      </c>
      <c r="Z195" s="36" t="s">
        <v>126</v>
      </c>
      <c r="AA195" s="36" t="s">
        <v>586</v>
      </c>
      <c r="AB195" s="24"/>
      <c r="AC195" s="24"/>
      <c r="AD195" s="24"/>
      <c r="AE195" s="24"/>
      <c r="AF195" s="24"/>
      <c r="AG195" s="24"/>
      <c r="AH195" s="24"/>
      <c r="AI195" s="24"/>
      <c r="AJ195" s="24"/>
      <c r="AK195" s="24"/>
      <c r="AL195" s="24"/>
      <c r="AM195" s="24"/>
    </row>
    <row r="196" spans="1:39" s="37" customFormat="1" x14ac:dyDescent="0.4">
      <c r="A196" s="36"/>
      <c r="B196" s="36"/>
      <c r="C196" s="36"/>
      <c r="D196" s="36"/>
      <c r="E196" s="36"/>
      <c r="F196" s="47"/>
      <c r="G196" s="36"/>
      <c r="H196" s="36"/>
      <c r="I196" s="36"/>
      <c r="J196" s="36"/>
      <c r="K196" s="36"/>
      <c r="L196" s="36"/>
      <c r="M196" s="36"/>
      <c r="N196" s="36"/>
      <c r="O196" s="36"/>
      <c r="P196" s="12"/>
      <c r="Q196" s="36"/>
      <c r="R196" s="36"/>
      <c r="S196" s="36"/>
      <c r="T196" s="36"/>
      <c r="U196" s="36"/>
      <c r="V196" s="36"/>
      <c r="W196" s="36"/>
      <c r="X196" s="36"/>
      <c r="Y196" s="36" t="s">
        <v>32</v>
      </c>
      <c r="Z196" s="36" t="s">
        <v>127</v>
      </c>
      <c r="AA196" s="36" t="s">
        <v>586</v>
      </c>
      <c r="AB196" s="24"/>
      <c r="AC196" s="24"/>
      <c r="AD196" s="24"/>
      <c r="AE196" s="24"/>
      <c r="AF196" s="24"/>
      <c r="AG196" s="24"/>
      <c r="AH196" s="24"/>
      <c r="AI196" s="24"/>
      <c r="AJ196" s="24"/>
      <c r="AK196" s="24"/>
      <c r="AL196" s="24"/>
      <c r="AM196" s="24"/>
    </row>
    <row r="197" spans="1:39" s="37" customFormat="1" x14ac:dyDescent="0.4">
      <c r="A197" s="36"/>
      <c r="B197" s="36"/>
      <c r="C197" s="36"/>
      <c r="D197" s="36"/>
      <c r="E197" s="36"/>
      <c r="F197" s="47"/>
      <c r="G197" s="36"/>
      <c r="H197" s="36"/>
      <c r="I197" s="36"/>
      <c r="J197" s="36"/>
      <c r="K197" s="36"/>
      <c r="L197" s="36"/>
      <c r="M197" s="36"/>
      <c r="N197" s="36"/>
      <c r="O197" s="36"/>
      <c r="P197" s="12"/>
      <c r="Q197" s="36"/>
      <c r="R197" s="36"/>
      <c r="S197" s="36"/>
      <c r="T197" s="36"/>
      <c r="U197" s="36"/>
      <c r="V197" s="36"/>
      <c r="W197" s="36"/>
      <c r="X197" s="36"/>
      <c r="Y197" s="36" t="s">
        <v>30</v>
      </c>
      <c r="Z197" s="36" t="s">
        <v>128</v>
      </c>
      <c r="AA197" s="36" t="s">
        <v>586</v>
      </c>
      <c r="AB197" s="24"/>
      <c r="AC197" s="24"/>
      <c r="AD197" s="24"/>
      <c r="AE197" s="24"/>
      <c r="AF197" s="24"/>
      <c r="AG197" s="24"/>
      <c r="AH197" s="24"/>
      <c r="AI197" s="24"/>
      <c r="AJ197" s="24"/>
      <c r="AK197" s="24"/>
      <c r="AL197" s="24"/>
      <c r="AM197" s="24"/>
    </row>
    <row r="198" spans="1:39" s="17" customFormat="1" ht="4.5" customHeight="1" x14ac:dyDescent="0.4">
      <c r="A198" s="914"/>
      <c r="B198" s="915"/>
      <c r="C198" s="915"/>
      <c r="D198" s="915"/>
      <c r="E198" s="915"/>
      <c r="F198" s="915"/>
      <c r="G198" s="915"/>
      <c r="H198" s="915"/>
      <c r="I198" s="915"/>
      <c r="J198" s="915"/>
      <c r="K198" s="915"/>
      <c r="L198" s="915"/>
      <c r="M198" s="915"/>
      <c r="N198" s="915"/>
      <c r="O198" s="915"/>
      <c r="P198" s="915"/>
      <c r="Q198" s="915"/>
      <c r="R198" s="915"/>
      <c r="S198" s="915"/>
      <c r="T198" s="915"/>
      <c r="U198" s="915"/>
      <c r="V198" s="915"/>
      <c r="W198" s="915"/>
      <c r="X198" s="915"/>
      <c r="Y198" s="915"/>
      <c r="Z198" s="915"/>
      <c r="AA198" s="916"/>
      <c r="AB198" s="24"/>
      <c r="AC198" s="24"/>
      <c r="AD198" s="24"/>
      <c r="AE198" s="24"/>
      <c r="AF198" s="24"/>
      <c r="AG198" s="24"/>
      <c r="AH198" s="24"/>
      <c r="AI198" s="24"/>
      <c r="AJ198" s="24"/>
      <c r="AK198" s="24"/>
      <c r="AL198" s="24"/>
      <c r="AM198" s="24"/>
    </row>
    <row r="199" spans="1:39" s="17" customFormat="1" ht="34.5" customHeight="1" x14ac:dyDescent="0.4">
      <c r="A199" s="33">
        <v>75</v>
      </c>
      <c r="B199" s="33" t="s">
        <v>26</v>
      </c>
      <c r="C199" s="33">
        <v>30295</v>
      </c>
      <c r="D199" s="33">
        <v>54</v>
      </c>
      <c r="E199" s="33">
        <v>2615</v>
      </c>
      <c r="F199" s="46" t="s">
        <v>879</v>
      </c>
      <c r="G199" s="33">
        <v>15</v>
      </c>
      <c r="H199" s="33">
        <v>1</v>
      </c>
      <c r="I199" s="33">
        <v>31</v>
      </c>
      <c r="J199" s="86">
        <v>6131</v>
      </c>
      <c r="K199" s="33"/>
      <c r="L199" s="33"/>
      <c r="M199" s="33"/>
      <c r="N199" s="33"/>
      <c r="O199" s="33"/>
      <c r="P199" s="10"/>
      <c r="Q199" s="33"/>
      <c r="R199" s="33"/>
      <c r="S199" s="33"/>
      <c r="T199" s="33"/>
      <c r="U199" s="33"/>
      <c r="V199" s="33"/>
      <c r="W199" s="33"/>
      <c r="X199" s="33"/>
      <c r="Y199" s="33" t="s">
        <v>33</v>
      </c>
      <c r="Z199" s="33" t="s">
        <v>129</v>
      </c>
      <c r="AA199" s="33" t="s">
        <v>588</v>
      </c>
      <c r="AB199" s="24"/>
      <c r="AC199" s="24"/>
      <c r="AD199" s="24"/>
      <c r="AE199" s="24"/>
      <c r="AF199" s="24"/>
      <c r="AG199" s="24"/>
      <c r="AH199" s="24"/>
      <c r="AI199" s="24"/>
      <c r="AJ199" s="24"/>
      <c r="AK199" s="24"/>
      <c r="AL199" s="24"/>
      <c r="AM199" s="24"/>
    </row>
    <row r="200" spans="1:39" s="17" customFormat="1" ht="3.75" customHeight="1" x14ac:dyDescent="0.4">
      <c r="A200" s="914"/>
      <c r="B200" s="915"/>
      <c r="C200" s="915"/>
      <c r="D200" s="915"/>
      <c r="E200" s="915"/>
      <c r="F200" s="915"/>
      <c r="G200" s="915"/>
      <c r="H200" s="915"/>
      <c r="I200" s="915"/>
      <c r="J200" s="915"/>
      <c r="K200" s="915"/>
      <c r="L200" s="915"/>
      <c r="M200" s="915"/>
      <c r="N200" s="915"/>
      <c r="O200" s="915"/>
      <c r="P200" s="915"/>
      <c r="Q200" s="915"/>
      <c r="R200" s="915"/>
      <c r="S200" s="915"/>
      <c r="T200" s="915"/>
      <c r="U200" s="915"/>
      <c r="V200" s="915"/>
      <c r="W200" s="915"/>
      <c r="X200" s="915"/>
      <c r="Y200" s="915"/>
      <c r="Z200" s="915"/>
      <c r="AA200" s="916"/>
      <c r="AB200" s="24"/>
      <c r="AC200" s="24"/>
      <c r="AD200" s="24"/>
      <c r="AE200" s="24"/>
      <c r="AF200" s="24"/>
      <c r="AG200" s="24"/>
      <c r="AH200" s="24"/>
      <c r="AI200" s="24"/>
      <c r="AJ200" s="24"/>
      <c r="AK200" s="24"/>
      <c r="AL200" s="24"/>
      <c r="AM200" s="24"/>
    </row>
    <row r="201" spans="1:39" s="17" customFormat="1" ht="33" customHeight="1" x14ac:dyDescent="0.4">
      <c r="A201" s="33">
        <v>76</v>
      </c>
      <c r="B201" s="33" t="s">
        <v>26</v>
      </c>
      <c r="C201" s="33">
        <v>13942</v>
      </c>
      <c r="D201" s="33">
        <v>30</v>
      </c>
      <c r="E201" s="33">
        <v>578</v>
      </c>
      <c r="F201" s="46" t="s">
        <v>879</v>
      </c>
      <c r="G201" s="33">
        <v>14</v>
      </c>
      <c r="H201" s="33">
        <v>0</v>
      </c>
      <c r="I201" s="33">
        <v>90</v>
      </c>
      <c r="J201" s="86">
        <v>6500</v>
      </c>
      <c r="K201" s="33"/>
      <c r="L201" s="33"/>
      <c r="M201" s="33"/>
      <c r="N201" s="33"/>
      <c r="O201" s="33"/>
      <c r="P201" s="10"/>
      <c r="Q201" s="33"/>
      <c r="R201" s="33"/>
      <c r="S201" s="33"/>
      <c r="T201" s="33"/>
      <c r="U201" s="33"/>
      <c r="V201" s="33"/>
      <c r="W201" s="33"/>
      <c r="X201" s="33"/>
      <c r="Y201" s="33" t="s">
        <v>33</v>
      </c>
      <c r="Z201" s="33" t="s">
        <v>129</v>
      </c>
      <c r="AA201" s="33" t="s">
        <v>588</v>
      </c>
      <c r="AB201" s="24"/>
      <c r="AC201" s="24"/>
      <c r="AD201" s="24"/>
      <c r="AE201" s="24"/>
      <c r="AF201" s="24"/>
      <c r="AG201" s="24"/>
      <c r="AH201" s="24"/>
      <c r="AI201" s="24"/>
      <c r="AJ201" s="24"/>
      <c r="AK201" s="24"/>
      <c r="AL201" s="24"/>
      <c r="AM201" s="24"/>
    </row>
    <row r="202" spans="1:39" s="17" customFormat="1" ht="3" customHeight="1" x14ac:dyDescent="0.4">
      <c r="A202" s="914"/>
      <c r="B202" s="915"/>
      <c r="C202" s="915"/>
      <c r="D202" s="915"/>
      <c r="E202" s="915"/>
      <c r="F202" s="915"/>
      <c r="G202" s="915"/>
      <c r="H202" s="915"/>
      <c r="I202" s="915"/>
      <c r="J202" s="915"/>
      <c r="K202" s="915"/>
      <c r="L202" s="915"/>
      <c r="M202" s="915"/>
      <c r="N202" s="915"/>
      <c r="O202" s="915"/>
      <c r="P202" s="915"/>
      <c r="Q202" s="915"/>
      <c r="R202" s="915"/>
      <c r="S202" s="915"/>
      <c r="T202" s="915"/>
      <c r="U202" s="915"/>
      <c r="V202" s="915"/>
      <c r="W202" s="915"/>
      <c r="X202" s="915"/>
      <c r="Y202" s="915"/>
      <c r="Z202" s="915"/>
      <c r="AA202" s="916"/>
      <c r="AB202" s="24"/>
      <c r="AC202" s="24"/>
      <c r="AD202" s="24"/>
      <c r="AE202" s="24"/>
      <c r="AF202" s="24"/>
      <c r="AG202" s="24"/>
      <c r="AH202" s="24"/>
      <c r="AI202" s="24"/>
      <c r="AJ202" s="24"/>
      <c r="AK202" s="24"/>
      <c r="AL202" s="24"/>
      <c r="AM202" s="24"/>
    </row>
    <row r="203" spans="1:39" s="17" customFormat="1" ht="33.75" customHeight="1" x14ac:dyDescent="0.4">
      <c r="A203" s="33">
        <v>77</v>
      </c>
      <c r="B203" s="33" t="s">
        <v>26</v>
      </c>
      <c r="C203" s="33">
        <v>30294</v>
      </c>
      <c r="D203" s="33">
        <v>53</v>
      </c>
      <c r="E203" s="33">
        <v>2614</v>
      </c>
      <c r="F203" s="46" t="s">
        <v>879</v>
      </c>
      <c r="G203" s="33">
        <v>14</v>
      </c>
      <c r="H203" s="33">
        <v>3</v>
      </c>
      <c r="I203" s="33">
        <v>39</v>
      </c>
      <c r="J203" s="86">
        <v>5939</v>
      </c>
      <c r="K203" s="33"/>
      <c r="L203" s="33"/>
      <c r="M203" s="33"/>
      <c r="N203" s="33"/>
      <c r="O203" s="33"/>
      <c r="P203" s="10"/>
      <c r="Q203" s="33"/>
      <c r="R203" s="33"/>
      <c r="S203" s="33"/>
      <c r="T203" s="33"/>
      <c r="U203" s="33"/>
      <c r="V203" s="33"/>
      <c r="W203" s="33"/>
      <c r="X203" s="33"/>
      <c r="Y203" s="33" t="s">
        <v>33</v>
      </c>
      <c r="Z203" s="33" t="s">
        <v>129</v>
      </c>
      <c r="AA203" s="33" t="s">
        <v>588</v>
      </c>
      <c r="AB203" s="24"/>
      <c r="AC203" s="24"/>
      <c r="AD203" s="24"/>
      <c r="AE203" s="24"/>
      <c r="AF203" s="24"/>
      <c r="AG203" s="24"/>
      <c r="AH203" s="24"/>
      <c r="AI203" s="24"/>
      <c r="AJ203" s="24"/>
      <c r="AK203" s="24"/>
      <c r="AL203" s="24"/>
      <c r="AM203" s="24"/>
    </row>
    <row r="204" spans="1:39" s="17" customFormat="1" ht="3.75" customHeight="1" x14ac:dyDescent="0.4">
      <c r="A204" s="914"/>
      <c r="B204" s="915"/>
      <c r="C204" s="915"/>
      <c r="D204" s="915"/>
      <c r="E204" s="915"/>
      <c r="F204" s="915"/>
      <c r="G204" s="915"/>
      <c r="H204" s="915"/>
      <c r="I204" s="915"/>
      <c r="J204" s="915"/>
      <c r="K204" s="915"/>
      <c r="L204" s="915"/>
      <c r="M204" s="915"/>
      <c r="N204" s="915"/>
      <c r="O204" s="915"/>
      <c r="P204" s="915"/>
      <c r="Q204" s="915"/>
      <c r="R204" s="915"/>
      <c r="S204" s="915"/>
      <c r="T204" s="915"/>
      <c r="U204" s="915"/>
      <c r="V204" s="915"/>
      <c r="W204" s="915"/>
      <c r="X204" s="915"/>
      <c r="Y204" s="915"/>
      <c r="Z204" s="915"/>
      <c r="AA204" s="916"/>
      <c r="AB204" s="24"/>
      <c r="AC204" s="24"/>
      <c r="AD204" s="24"/>
      <c r="AE204" s="24"/>
      <c r="AF204" s="24"/>
      <c r="AG204" s="24"/>
      <c r="AH204" s="24"/>
      <c r="AI204" s="24"/>
      <c r="AJ204" s="24"/>
      <c r="AK204" s="24"/>
      <c r="AL204" s="24"/>
      <c r="AM204" s="24"/>
    </row>
    <row r="205" spans="1:39" s="31" customFormat="1" ht="36" customHeight="1" x14ac:dyDescent="0.4">
      <c r="A205" s="33">
        <v>78</v>
      </c>
      <c r="B205" s="28" t="s">
        <v>26</v>
      </c>
      <c r="C205" s="28">
        <v>31605</v>
      </c>
      <c r="D205" s="28">
        <v>58</v>
      </c>
      <c r="E205" s="28">
        <v>2651</v>
      </c>
      <c r="F205" s="45" t="s">
        <v>879</v>
      </c>
      <c r="G205" s="28">
        <v>2</v>
      </c>
      <c r="H205" s="28">
        <v>1</v>
      </c>
      <c r="I205" s="28">
        <v>49</v>
      </c>
      <c r="J205" s="28"/>
      <c r="K205" s="28"/>
      <c r="L205" s="28"/>
      <c r="M205" s="28">
        <v>949</v>
      </c>
      <c r="N205" s="28"/>
      <c r="O205" s="28"/>
      <c r="P205" s="9"/>
      <c r="Q205" s="28"/>
      <c r="R205" s="28"/>
      <c r="S205" s="28"/>
      <c r="T205" s="28"/>
      <c r="U205" s="28"/>
      <c r="V205" s="28"/>
      <c r="W205" s="28"/>
      <c r="X205" s="28"/>
      <c r="Y205" s="28" t="s">
        <v>31</v>
      </c>
      <c r="Z205" s="28" t="s">
        <v>130</v>
      </c>
      <c r="AA205" s="28" t="s">
        <v>569</v>
      </c>
      <c r="AB205" s="24"/>
      <c r="AC205" s="24"/>
      <c r="AD205" s="24"/>
      <c r="AE205" s="24"/>
      <c r="AF205" s="24"/>
      <c r="AG205" s="24"/>
      <c r="AH205" s="24"/>
      <c r="AI205" s="24"/>
      <c r="AJ205" s="24"/>
      <c r="AK205" s="24"/>
      <c r="AL205" s="24"/>
      <c r="AM205" s="24"/>
    </row>
    <row r="206" spans="1:39" s="17" customFormat="1" ht="3.75" customHeight="1" x14ac:dyDescent="0.4">
      <c r="A206" s="914"/>
      <c r="B206" s="915"/>
      <c r="C206" s="915"/>
      <c r="D206" s="915"/>
      <c r="E206" s="915"/>
      <c r="F206" s="915"/>
      <c r="G206" s="915"/>
      <c r="H206" s="915"/>
      <c r="I206" s="915"/>
      <c r="J206" s="915"/>
      <c r="K206" s="915"/>
      <c r="L206" s="915"/>
      <c r="M206" s="915"/>
      <c r="N206" s="915"/>
      <c r="O206" s="915"/>
      <c r="P206" s="915"/>
      <c r="Q206" s="915"/>
      <c r="R206" s="915"/>
      <c r="S206" s="915"/>
      <c r="T206" s="915"/>
      <c r="U206" s="915"/>
      <c r="V206" s="915"/>
      <c r="W206" s="915"/>
      <c r="X206" s="915"/>
      <c r="Y206" s="915"/>
      <c r="Z206" s="915"/>
      <c r="AA206" s="916"/>
      <c r="AB206" s="24"/>
      <c r="AC206" s="24"/>
      <c r="AD206" s="24"/>
      <c r="AE206" s="24"/>
      <c r="AF206" s="24"/>
      <c r="AG206" s="24"/>
      <c r="AH206" s="24"/>
      <c r="AI206" s="24"/>
      <c r="AJ206" s="24"/>
      <c r="AK206" s="24"/>
      <c r="AL206" s="24"/>
      <c r="AM206" s="24"/>
    </row>
    <row r="207" spans="1:39" s="17" customFormat="1" ht="32.25" customHeight="1" x14ac:dyDescent="0.4">
      <c r="A207" s="33">
        <v>79</v>
      </c>
      <c r="B207" s="33" t="s">
        <v>26</v>
      </c>
      <c r="C207" s="33">
        <v>79337</v>
      </c>
      <c r="D207" s="33">
        <v>178</v>
      </c>
      <c r="E207" s="33">
        <v>7428</v>
      </c>
      <c r="F207" s="46" t="s">
        <v>879</v>
      </c>
      <c r="G207" s="33">
        <v>0</v>
      </c>
      <c r="H207" s="33">
        <v>1</v>
      </c>
      <c r="I207" s="33">
        <v>33</v>
      </c>
      <c r="J207" s="33"/>
      <c r="K207" s="33"/>
      <c r="L207" s="33"/>
      <c r="M207" s="33">
        <v>133</v>
      </c>
      <c r="N207" s="33"/>
      <c r="O207" s="33"/>
      <c r="P207" s="10"/>
      <c r="Q207" s="33"/>
      <c r="R207" s="33"/>
      <c r="S207" s="33"/>
      <c r="T207" s="33"/>
      <c r="U207" s="33"/>
      <c r="V207" s="33"/>
      <c r="W207" s="33"/>
      <c r="X207" s="33"/>
      <c r="Y207" s="33" t="s">
        <v>30</v>
      </c>
      <c r="Z207" s="33" t="s">
        <v>131</v>
      </c>
      <c r="AA207" s="33" t="s">
        <v>243</v>
      </c>
      <c r="AB207" s="24"/>
      <c r="AC207" s="24"/>
      <c r="AD207" s="24"/>
      <c r="AE207" s="24"/>
      <c r="AF207" s="24"/>
      <c r="AG207" s="24"/>
      <c r="AH207" s="24"/>
      <c r="AI207" s="24"/>
      <c r="AJ207" s="24"/>
      <c r="AK207" s="24"/>
      <c r="AL207" s="24"/>
      <c r="AM207" s="24"/>
    </row>
    <row r="208" spans="1:39" s="17" customFormat="1" ht="3.75" customHeight="1" x14ac:dyDescent="0.4">
      <c r="A208" s="914"/>
      <c r="B208" s="915"/>
      <c r="C208" s="915"/>
      <c r="D208" s="915"/>
      <c r="E208" s="915"/>
      <c r="F208" s="915"/>
      <c r="G208" s="915"/>
      <c r="H208" s="915"/>
      <c r="I208" s="915"/>
      <c r="J208" s="915"/>
      <c r="K208" s="915"/>
      <c r="L208" s="915"/>
      <c r="M208" s="915"/>
      <c r="N208" s="915"/>
      <c r="O208" s="915"/>
      <c r="P208" s="915"/>
      <c r="Q208" s="915"/>
      <c r="R208" s="915"/>
      <c r="S208" s="915"/>
      <c r="T208" s="915"/>
      <c r="U208" s="915"/>
      <c r="V208" s="915"/>
      <c r="W208" s="915"/>
      <c r="X208" s="915"/>
      <c r="Y208" s="915"/>
      <c r="Z208" s="915"/>
      <c r="AA208" s="916"/>
      <c r="AB208" s="24"/>
      <c r="AC208" s="24"/>
      <c r="AD208" s="24"/>
      <c r="AE208" s="24"/>
      <c r="AF208" s="24"/>
      <c r="AG208" s="24"/>
      <c r="AH208" s="24"/>
      <c r="AI208" s="24"/>
      <c r="AJ208" s="24"/>
      <c r="AK208" s="24"/>
      <c r="AL208" s="24"/>
      <c r="AM208" s="24"/>
    </row>
    <row r="209" spans="1:39" s="31" customFormat="1" ht="35.25" customHeight="1" x14ac:dyDescent="0.4">
      <c r="A209" s="33">
        <v>80</v>
      </c>
      <c r="B209" s="28" t="s">
        <v>26</v>
      </c>
      <c r="C209" s="28">
        <v>77814</v>
      </c>
      <c r="D209" s="28">
        <v>71</v>
      </c>
      <c r="E209" s="28">
        <v>2780</v>
      </c>
      <c r="F209" s="45" t="s">
        <v>879</v>
      </c>
      <c r="G209" s="28">
        <v>52</v>
      </c>
      <c r="H209" s="28">
        <v>1</v>
      </c>
      <c r="I209" s="28">
        <v>88</v>
      </c>
      <c r="J209" s="30">
        <v>20988</v>
      </c>
      <c r="K209" s="28"/>
      <c r="L209" s="28"/>
      <c r="M209" s="28"/>
      <c r="N209" s="28"/>
      <c r="O209" s="28"/>
      <c r="P209" s="9"/>
      <c r="Q209" s="28"/>
      <c r="R209" s="28"/>
      <c r="S209" s="28"/>
      <c r="T209" s="28"/>
      <c r="U209" s="28"/>
      <c r="V209" s="28"/>
      <c r="W209" s="28"/>
      <c r="X209" s="28"/>
      <c r="Y209" s="28" t="s">
        <v>31</v>
      </c>
      <c r="Z209" s="28" t="s">
        <v>133</v>
      </c>
      <c r="AA209" s="28" t="s">
        <v>569</v>
      </c>
      <c r="AB209" s="24"/>
      <c r="AC209" s="24"/>
      <c r="AD209" s="24"/>
      <c r="AE209" s="24"/>
      <c r="AF209" s="24"/>
      <c r="AG209" s="24"/>
      <c r="AH209" s="24"/>
      <c r="AI209" s="24"/>
      <c r="AJ209" s="24"/>
      <c r="AK209" s="24"/>
      <c r="AL209" s="24"/>
      <c r="AM209" s="24"/>
    </row>
    <row r="210" spans="1:39" s="24" customFormat="1" ht="3.75" customHeight="1" x14ac:dyDescent="0.4">
      <c r="A210" s="917"/>
      <c r="B210" s="918"/>
      <c r="C210" s="918"/>
      <c r="D210" s="918"/>
      <c r="E210" s="918"/>
      <c r="F210" s="918"/>
      <c r="G210" s="918"/>
      <c r="H210" s="918"/>
      <c r="I210" s="918"/>
      <c r="J210" s="918"/>
      <c r="K210" s="918"/>
      <c r="L210" s="918"/>
      <c r="M210" s="918"/>
      <c r="N210" s="918"/>
      <c r="O210" s="918"/>
      <c r="P210" s="918"/>
      <c r="Q210" s="918"/>
      <c r="R210" s="918"/>
      <c r="S210" s="918"/>
      <c r="T210" s="918"/>
      <c r="U210" s="918"/>
      <c r="V210" s="918"/>
      <c r="W210" s="918"/>
      <c r="X210" s="918"/>
      <c r="Y210" s="918"/>
      <c r="Z210" s="918"/>
      <c r="AA210" s="919"/>
    </row>
    <row r="211" spans="1:39" s="17" customFormat="1" ht="33" customHeight="1" x14ac:dyDescent="0.4">
      <c r="A211" s="33">
        <v>81</v>
      </c>
      <c r="B211" s="33" t="s">
        <v>26</v>
      </c>
      <c r="C211" s="33">
        <v>37722</v>
      </c>
      <c r="D211" s="33">
        <v>130</v>
      </c>
      <c r="E211" s="33">
        <v>3449</v>
      </c>
      <c r="F211" s="46" t="s">
        <v>879</v>
      </c>
      <c r="G211" s="33">
        <v>0</v>
      </c>
      <c r="H211" s="33">
        <v>0</v>
      </c>
      <c r="I211" s="33">
        <v>44</v>
      </c>
      <c r="J211" s="33"/>
      <c r="K211" s="33">
        <v>34</v>
      </c>
      <c r="L211" s="33"/>
      <c r="M211" s="33"/>
      <c r="N211" s="33">
        <v>10</v>
      </c>
      <c r="O211" s="33">
        <v>1</v>
      </c>
      <c r="P211" s="10" t="s">
        <v>912</v>
      </c>
      <c r="Q211" s="33" t="s">
        <v>901</v>
      </c>
      <c r="R211" s="33" t="s">
        <v>872</v>
      </c>
      <c r="S211" s="33">
        <v>135</v>
      </c>
      <c r="T211" s="33"/>
      <c r="U211" s="33">
        <v>135</v>
      </c>
      <c r="V211" s="33"/>
      <c r="W211" s="33"/>
      <c r="X211" s="33">
        <v>2</v>
      </c>
      <c r="Y211" s="33" t="s">
        <v>33</v>
      </c>
      <c r="Z211" s="33" t="s">
        <v>59</v>
      </c>
      <c r="AA211" s="33" t="s">
        <v>535</v>
      </c>
      <c r="AB211" s="24"/>
      <c r="AC211" s="24"/>
      <c r="AD211" s="24"/>
      <c r="AE211" s="24"/>
      <c r="AF211" s="24"/>
      <c r="AG211" s="24"/>
      <c r="AH211" s="24"/>
      <c r="AI211" s="24"/>
      <c r="AJ211" s="24"/>
      <c r="AK211" s="24"/>
      <c r="AL211" s="24"/>
      <c r="AM211" s="24"/>
    </row>
    <row r="212" spans="1:39" s="17" customFormat="1" ht="3.75" customHeight="1" x14ac:dyDescent="0.4">
      <c r="A212" s="914"/>
      <c r="B212" s="915"/>
      <c r="C212" s="915"/>
      <c r="D212" s="915"/>
      <c r="E212" s="915"/>
      <c r="F212" s="915"/>
      <c r="G212" s="915"/>
      <c r="H212" s="915"/>
      <c r="I212" s="915"/>
      <c r="J212" s="915"/>
      <c r="K212" s="915"/>
      <c r="L212" s="915"/>
      <c r="M212" s="915"/>
      <c r="N212" s="915"/>
      <c r="O212" s="915"/>
      <c r="P212" s="915"/>
      <c r="Q212" s="915"/>
      <c r="R212" s="915"/>
      <c r="S212" s="915"/>
      <c r="T212" s="915"/>
      <c r="U212" s="915"/>
      <c r="V212" s="915"/>
      <c r="W212" s="915"/>
      <c r="X212" s="915"/>
      <c r="Y212" s="915"/>
      <c r="Z212" s="915"/>
      <c r="AA212" s="916"/>
      <c r="AB212" s="24"/>
      <c r="AC212" s="24"/>
      <c r="AD212" s="24"/>
      <c r="AE212" s="24"/>
      <c r="AF212" s="24"/>
      <c r="AG212" s="24"/>
      <c r="AH212" s="24"/>
      <c r="AI212" s="24"/>
      <c r="AJ212" s="24"/>
      <c r="AK212" s="24"/>
      <c r="AL212" s="24"/>
      <c r="AM212" s="24"/>
    </row>
    <row r="213" spans="1:39" s="17" customFormat="1" ht="32.25" customHeight="1" x14ac:dyDescent="0.4">
      <c r="A213" s="33">
        <v>82</v>
      </c>
      <c r="B213" s="33" t="s">
        <v>26</v>
      </c>
      <c r="C213" s="33">
        <v>59937</v>
      </c>
      <c r="D213" s="33">
        <v>206</v>
      </c>
      <c r="E213" s="33">
        <v>5106</v>
      </c>
      <c r="F213" s="46" t="s">
        <v>879</v>
      </c>
      <c r="G213" s="33">
        <v>0</v>
      </c>
      <c r="H213" s="33">
        <v>2</v>
      </c>
      <c r="I213" s="33">
        <v>0</v>
      </c>
      <c r="J213" s="33">
        <v>200</v>
      </c>
      <c r="K213" s="33"/>
      <c r="L213" s="33"/>
      <c r="M213" s="33"/>
      <c r="N213" s="33"/>
      <c r="O213" s="33"/>
      <c r="P213" s="10"/>
      <c r="Q213" s="33"/>
      <c r="R213" s="33"/>
      <c r="S213" s="33"/>
      <c r="T213" s="33"/>
      <c r="U213" s="33"/>
      <c r="V213" s="33"/>
      <c r="W213" s="33"/>
      <c r="X213" s="33"/>
      <c r="Y213" s="33" t="s">
        <v>30</v>
      </c>
      <c r="Z213" s="33" t="s">
        <v>134</v>
      </c>
      <c r="AA213" s="33" t="s">
        <v>589</v>
      </c>
      <c r="AB213" s="24"/>
      <c r="AC213" s="24"/>
      <c r="AD213" s="24"/>
      <c r="AE213" s="24"/>
      <c r="AF213" s="24"/>
      <c r="AG213" s="24"/>
      <c r="AH213" s="24"/>
      <c r="AI213" s="24"/>
      <c r="AJ213" s="24"/>
      <c r="AK213" s="24"/>
      <c r="AL213" s="24"/>
      <c r="AM213" s="24"/>
    </row>
    <row r="214" spans="1:39" s="17" customFormat="1" ht="3" customHeight="1" x14ac:dyDescent="0.4">
      <c r="A214" s="914"/>
      <c r="B214" s="915"/>
      <c r="C214" s="915"/>
      <c r="D214" s="915"/>
      <c r="E214" s="915"/>
      <c r="F214" s="915"/>
      <c r="G214" s="915"/>
      <c r="H214" s="915"/>
      <c r="I214" s="915"/>
      <c r="J214" s="915"/>
      <c r="K214" s="915"/>
      <c r="L214" s="915"/>
      <c r="M214" s="915"/>
      <c r="N214" s="915"/>
      <c r="O214" s="915"/>
      <c r="P214" s="915"/>
      <c r="Q214" s="915"/>
      <c r="R214" s="915"/>
      <c r="S214" s="915"/>
      <c r="T214" s="915"/>
      <c r="U214" s="915"/>
      <c r="V214" s="915"/>
      <c r="W214" s="915"/>
      <c r="X214" s="915"/>
      <c r="Y214" s="915"/>
      <c r="Z214" s="915"/>
      <c r="AA214" s="916"/>
      <c r="AB214" s="24"/>
      <c r="AC214" s="24"/>
      <c r="AD214" s="24"/>
      <c r="AE214" s="24"/>
      <c r="AF214" s="24"/>
      <c r="AG214" s="24"/>
      <c r="AH214" s="24"/>
      <c r="AI214" s="24"/>
      <c r="AJ214" s="24"/>
      <c r="AK214" s="24"/>
      <c r="AL214" s="24"/>
      <c r="AM214" s="24"/>
    </row>
    <row r="215" spans="1:39" s="17" customFormat="1" ht="33.75" customHeight="1" x14ac:dyDescent="0.4">
      <c r="A215" s="33">
        <v>83</v>
      </c>
      <c r="B215" s="33" t="s">
        <v>26</v>
      </c>
      <c r="C215" s="33">
        <v>59938</v>
      </c>
      <c r="D215" s="33">
        <v>205</v>
      </c>
      <c r="E215" s="33">
        <v>5107</v>
      </c>
      <c r="F215" s="46" t="s">
        <v>879</v>
      </c>
      <c r="G215" s="33">
        <v>0</v>
      </c>
      <c r="H215" s="33">
        <v>1</v>
      </c>
      <c r="I215" s="33">
        <v>98</v>
      </c>
      <c r="J215" s="33">
        <v>198</v>
      </c>
      <c r="K215" s="33"/>
      <c r="L215" s="33"/>
      <c r="M215" s="33"/>
      <c r="N215" s="33"/>
      <c r="O215" s="33"/>
      <c r="P215" s="10"/>
      <c r="Q215" s="33"/>
      <c r="R215" s="33"/>
      <c r="S215" s="33"/>
      <c r="T215" s="33"/>
      <c r="U215" s="33"/>
      <c r="V215" s="33"/>
      <c r="W215" s="33"/>
      <c r="X215" s="33"/>
      <c r="Y215" s="33" t="s">
        <v>30</v>
      </c>
      <c r="Z215" s="33" t="s">
        <v>134</v>
      </c>
      <c r="AA215" s="33" t="s">
        <v>589</v>
      </c>
      <c r="AB215" s="24"/>
      <c r="AC215" s="24"/>
      <c r="AD215" s="24"/>
      <c r="AE215" s="24"/>
      <c r="AF215" s="24"/>
      <c r="AG215" s="24"/>
      <c r="AH215" s="24"/>
      <c r="AI215" s="24"/>
      <c r="AJ215" s="24"/>
      <c r="AK215" s="24"/>
      <c r="AL215" s="24"/>
      <c r="AM215" s="24"/>
    </row>
    <row r="216" spans="1:39" s="17" customFormat="1" ht="3.75" customHeight="1" x14ac:dyDescent="0.4">
      <c r="A216" s="914"/>
      <c r="B216" s="915"/>
      <c r="C216" s="915"/>
      <c r="D216" s="915"/>
      <c r="E216" s="915"/>
      <c r="F216" s="915"/>
      <c r="G216" s="915"/>
      <c r="H216" s="915"/>
      <c r="I216" s="915"/>
      <c r="J216" s="915"/>
      <c r="K216" s="915"/>
      <c r="L216" s="915"/>
      <c r="M216" s="915"/>
      <c r="N216" s="915"/>
      <c r="O216" s="915"/>
      <c r="P216" s="915"/>
      <c r="Q216" s="915"/>
      <c r="R216" s="915"/>
      <c r="S216" s="915"/>
      <c r="T216" s="915"/>
      <c r="U216" s="915"/>
      <c r="V216" s="915"/>
      <c r="W216" s="915"/>
      <c r="X216" s="915"/>
      <c r="Y216" s="915"/>
      <c r="Z216" s="915"/>
      <c r="AA216" s="916"/>
      <c r="AB216" s="24"/>
      <c r="AC216" s="24"/>
      <c r="AD216" s="24"/>
      <c r="AE216" s="24"/>
      <c r="AF216" s="24"/>
      <c r="AG216" s="24"/>
      <c r="AH216" s="24"/>
      <c r="AI216" s="24"/>
      <c r="AJ216" s="24"/>
      <c r="AK216" s="24"/>
      <c r="AL216" s="24"/>
      <c r="AM216" s="24"/>
    </row>
    <row r="217" spans="1:39" s="17" customFormat="1" ht="30" customHeight="1" x14ac:dyDescent="0.4">
      <c r="A217" s="33">
        <v>84</v>
      </c>
      <c r="B217" s="33" t="s">
        <v>26</v>
      </c>
      <c r="C217" s="33">
        <v>73211</v>
      </c>
      <c r="D217" s="33">
        <v>265</v>
      </c>
      <c r="E217" s="33">
        <v>6358</v>
      </c>
      <c r="F217" s="46" t="s">
        <v>879</v>
      </c>
      <c r="G217" s="33">
        <v>1</v>
      </c>
      <c r="H217" s="33">
        <v>0</v>
      </c>
      <c r="I217" s="33">
        <v>0</v>
      </c>
      <c r="J217" s="33">
        <v>400</v>
      </c>
      <c r="K217" s="33"/>
      <c r="L217" s="33"/>
      <c r="M217" s="33"/>
      <c r="N217" s="33"/>
      <c r="O217" s="33"/>
      <c r="P217" s="10"/>
      <c r="Q217" s="33"/>
      <c r="R217" s="33"/>
      <c r="S217" s="33"/>
      <c r="T217" s="33"/>
      <c r="U217" s="33"/>
      <c r="V217" s="33"/>
      <c r="W217" s="33"/>
      <c r="X217" s="33"/>
      <c r="Y217" s="33" t="s">
        <v>30</v>
      </c>
      <c r="Z217" s="33" t="s">
        <v>101</v>
      </c>
      <c r="AA217" s="33" t="s">
        <v>566</v>
      </c>
      <c r="AB217" s="24"/>
      <c r="AC217" s="24"/>
      <c r="AD217" s="24"/>
      <c r="AE217" s="24"/>
      <c r="AF217" s="24"/>
      <c r="AG217" s="24"/>
      <c r="AH217" s="24"/>
      <c r="AI217" s="24"/>
      <c r="AJ217" s="24"/>
      <c r="AK217" s="24"/>
      <c r="AL217" s="24"/>
      <c r="AM217" s="24"/>
    </row>
    <row r="218" spans="1:39" s="17" customFormat="1" ht="3.75" customHeight="1" x14ac:dyDescent="0.4">
      <c r="A218" s="914"/>
      <c r="B218" s="915"/>
      <c r="C218" s="915"/>
      <c r="D218" s="915"/>
      <c r="E218" s="915"/>
      <c r="F218" s="915"/>
      <c r="G218" s="915"/>
      <c r="H218" s="915"/>
      <c r="I218" s="915"/>
      <c r="J218" s="915"/>
      <c r="K218" s="915"/>
      <c r="L218" s="915"/>
      <c r="M218" s="915"/>
      <c r="N218" s="915"/>
      <c r="O218" s="915"/>
      <c r="P218" s="915"/>
      <c r="Q218" s="915"/>
      <c r="R218" s="915"/>
      <c r="S218" s="915"/>
      <c r="T218" s="915"/>
      <c r="U218" s="915"/>
      <c r="V218" s="915"/>
      <c r="W218" s="915"/>
      <c r="X218" s="915"/>
      <c r="Y218" s="915"/>
      <c r="Z218" s="915"/>
      <c r="AA218" s="916"/>
      <c r="AB218" s="24"/>
      <c r="AC218" s="24"/>
      <c r="AD218" s="24"/>
      <c r="AE218" s="24"/>
      <c r="AF218" s="24"/>
      <c r="AG218" s="24"/>
      <c r="AH218" s="24"/>
      <c r="AI218" s="24"/>
      <c r="AJ218" s="24"/>
      <c r="AK218" s="24"/>
      <c r="AL218" s="24"/>
      <c r="AM218" s="24"/>
    </row>
    <row r="219" spans="1:39" s="17" customFormat="1" ht="29.25" customHeight="1" x14ac:dyDescent="0.4">
      <c r="A219" s="33">
        <v>85</v>
      </c>
      <c r="B219" s="33" t="s">
        <v>26</v>
      </c>
      <c r="C219" s="33">
        <v>73210</v>
      </c>
      <c r="D219" s="33">
        <v>264</v>
      </c>
      <c r="E219" s="33">
        <v>6357</v>
      </c>
      <c r="F219" s="46" t="s">
        <v>879</v>
      </c>
      <c r="G219" s="33">
        <v>1</v>
      </c>
      <c r="H219" s="33">
        <v>0</v>
      </c>
      <c r="I219" s="33">
        <v>0</v>
      </c>
      <c r="J219" s="33">
        <v>400</v>
      </c>
      <c r="K219" s="33"/>
      <c r="L219" s="33"/>
      <c r="M219" s="33"/>
      <c r="N219" s="33"/>
      <c r="O219" s="33"/>
      <c r="P219" s="10"/>
      <c r="Q219" s="33"/>
      <c r="R219" s="33"/>
      <c r="S219" s="33"/>
      <c r="T219" s="33"/>
      <c r="U219" s="33"/>
      <c r="V219" s="33"/>
      <c r="W219" s="33"/>
      <c r="X219" s="33"/>
      <c r="Y219" s="33" t="s">
        <v>30</v>
      </c>
      <c r="Z219" s="33" t="s">
        <v>101</v>
      </c>
      <c r="AA219" s="33" t="s">
        <v>566</v>
      </c>
      <c r="AB219" s="24"/>
      <c r="AC219" s="24"/>
      <c r="AD219" s="24"/>
      <c r="AE219" s="24"/>
      <c r="AF219" s="24"/>
      <c r="AG219" s="24"/>
      <c r="AH219" s="24"/>
      <c r="AI219" s="24"/>
      <c r="AJ219" s="24"/>
      <c r="AK219" s="24"/>
      <c r="AL219" s="24"/>
      <c r="AM219" s="24"/>
    </row>
    <row r="220" spans="1:39" s="17" customFormat="1" ht="3.75" customHeight="1" x14ac:dyDescent="0.4">
      <c r="A220" s="15"/>
      <c r="B220" s="15"/>
      <c r="C220" s="15"/>
      <c r="D220" s="914"/>
      <c r="E220" s="915"/>
      <c r="F220" s="915"/>
      <c r="G220" s="915"/>
      <c r="H220" s="915"/>
      <c r="I220" s="915"/>
      <c r="J220" s="915"/>
      <c r="K220" s="915"/>
      <c r="L220" s="915"/>
      <c r="M220" s="915"/>
      <c r="N220" s="915"/>
      <c r="O220" s="915"/>
      <c r="P220" s="915"/>
      <c r="Q220" s="915"/>
      <c r="R220" s="915"/>
      <c r="S220" s="915"/>
      <c r="T220" s="915"/>
      <c r="U220" s="915"/>
      <c r="V220" s="915"/>
      <c r="W220" s="915"/>
      <c r="X220" s="915"/>
      <c r="Y220" s="915"/>
      <c r="Z220" s="915"/>
      <c r="AA220" s="916"/>
      <c r="AB220" s="24"/>
      <c r="AC220" s="24"/>
      <c r="AD220" s="24"/>
      <c r="AE220" s="24"/>
      <c r="AF220" s="24"/>
      <c r="AG220" s="24"/>
      <c r="AH220" s="24"/>
      <c r="AI220" s="24"/>
      <c r="AJ220" s="24"/>
      <c r="AK220" s="24"/>
      <c r="AL220" s="24"/>
      <c r="AM220" s="24"/>
    </row>
    <row r="221" spans="1:39" s="17" customFormat="1" ht="30" customHeight="1" x14ac:dyDescent="0.4">
      <c r="A221" s="33">
        <v>86</v>
      </c>
      <c r="B221" s="33" t="s">
        <v>26</v>
      </c>
      <c r="C221" s="33">
        <v>18812</v>
      </c>
      <c r="D221" s="33">
        <v>30</v>
      </c>
      <c r="E221" s="33">
        <v>745</v>
      </c>
      <c r="F221" s="46" t="s">
        <v>879</v>
      </c>
      <c r="G221" s="33">
        <v>1</v>
      </c>
      <c r="H221" s="33">
        <v>1</v>
      </c>
      <c r="I221" s="33">
        <v>75</v>
      </c>
      <c r="J221" s="33"/>
      <c r="K221" s="33"/>
      <c r="L221" s="33"/>
      <c r="M221" s="33"/>
      <c r="N221" s="33">
        <v>575</v>
      </c>
      <c r="O221" s="33"/>
      <c r="P221" s="10"/>
      <c r="Q221" s="33"/>
      <c r="R221" s="33"/>
      <c r="S221" s="33"/>
      <c r="T221" s="33"/>
      <c r="U221" s="33"/>
      <c r="V221" s="33"/>
      <c r="W221" s="33"/>
      <c r="X221" s="33"/>
      <c r="Y221" s="33" t="s">
        <v>33</v>
      </c>
      <c r="Z221" s="33" t="s">
        <v>102</v>
      </c>
      <c r="AA221" s="33" t="s">
        <v>568</v>
      </c>
      <c r="AB221" s="24"/>
      <c r="AC221" s="24"/>
      <c r="AD221" s="24"/>
      <c r="AE221" s="24"/>
      <c r="AF221" s="24"/>
      <c r="AG221" s="24"/>
      <c r="AH221" s="24"/>
      <c r="AI221" s="24"/>
      <c r="AJ221" s="24"/>
      <c r="AK221" s="24"/>
      <c r="AL221" s="24"/>
      <c r="AM221" s="24"/>
    </row>
    <row r="222" spans="1:39" s="17" customFormat="1" ht="3.75" customHeight="1" x14ac:dyDescent="0.4">
      <c r="A222" s="914"/>
      <c r="B222" s="915"/>
      <c r="C222" s="915"/>
      <c r="D222" s="915"/>
      <c r="E222" s="915"/>
      <c r="F222" s="915"/>
      <c r="G222" s="915"/>
      <c r="H222" s="915"/>
      <c r="I222" s="915"/>
      <c r="J222" s="915"/>
      <c r="K222" s="915"/>
      <c r="L222" s="915"/>
      <c r="M222" s="915"/>
      <c r="N222" s="915"/>
      <c r="O222" s="915"/>
      <c r="P222" s="915"/>
      <c r="Q222" s="915"/>
      <c r="R222" s="915"/>
      <c r="S222" s="915"/>
      <c r="T222" s="915"/>
      <c r="U222" s="915"/>
      <c r="V222" s="915"/>
      <c r="W222" s="915"/>
      <c r="X222" s="915"/>
      <c r="Y222" s="915"/>
      <c r="Z222" s="915"/>
      <c r="AA222" s="916"/>
      <c r="AB222" s="24"/>
      <c r="AC222" s="24"/>
      <c r="AD222" s="24"/>
      <c r="AE222" s="24"/>
      <c r="AF222" s="24"/>
      <c r="AG222" s="24"/>
      <c r="AH222" s="24"/>
      <c r="AI222" s="24"/>
      <c r="AJ222" s="24"/>
      <c r="AK222" s="24"/>
      <c r="AL222" s="24"/>
      <c r="AM222" s="24"/>
    </row>
    <row r="223" spans="1:39" s="17" customFormat="1" ht="33" customHeight="1" x14ac:dyDescent="0.4">
      <c r="A223" s="15">
        <v>87</v>
      </c>
      <c r="B223" s="15" t="s">
        <v>26</v>
      </c>
      <c r="C223" s="15">
        <v>47654</v>
      </c>
      <c r="D223" s="15">
        <v>174</v>
      </c>
      <c r="E223" s="15">
        <v>4256</v>
      </c>
      <c r="F223" s="40" t="s">
        <v>879</v>
      </c>
      <c r="G223" s="15">
        <v>0</v>
      </c>
      <c r="H223" s="15">
        <v>3</v>
      </c>
      <c r="I223" s="15">
        <v>31</v>
      </c>
      <c r="J223" s="15">
        <v>331</v>
      </c>
      <c r="K223" s="15"/>
      <c r="L223" s="15"/>
      <c r="M223" s="15"/>
      <c r="N223" s="15"/>
      <c r="O223" s="15"/>
      <c r="P223" s="5"/>
      <c r="Q223" s="15"/>
      <c r="R223" s="15"/>
      <c r="S223" s="15"/>
      <c r="T223" s="15"/>
      <c r="U223" s="15"/>
      <c r="V223" s="15"/>
      <c r="W223" s="15"/>
      <c r="X223" s="15"/>
      <c r="Y223" s="15" t="s">
        <v>30</v>
      </c>
      <c r="Z223" s="15" t="s">
        <v>135</v>
      </c>
      <c r="AA223" s="15" t="s">
        <v>590</v>
      </c>
      <c r="AB223" s="24"/>
      <c r="AC223" s="24"/>
      <c r="AD223" s="24"/>
      <c r="AE223" s="24"/>
      <c r="AF223" s="24"/>
      <c r="AG223" s="24"/>
      <c r="AH223" s="24"/>
      <c r="AI223" s="24"/>
      <c r="AJ223" s="24"/>
      <c r="AK223" s="24"/>
      <c r="AL223" s="24"/>
      <c r="AM223" s="24"/>
    </row>
    <row r="224" spans="1:39" s="17" customFormat="1" ht="3" customHeight="1" x14ac:dyDescent="0.4">
      <c r="A224" s="914"/>
      <c r="B224" s="915"/>
      <c r="C224" s="915"/>
      <c r="D224" s="915"/>
      <c r="E224" s="915"/>
      <c r="F224" s="915"/>
      <c r="G224" s="915"/>
      <c r="H224" s="915"/>
      <c r="I224" s="915"/>
      <c r="J224" s="915"/>
      <c r="K224" s="915"/>
      <c r="L224" s="915"/>
      <c r="M224" s="915"/>
      <c r="N224" s="915"/>
      <c r="O224" s="915"/>
      <c r="P224" s="915"/>
      <c r="Q224" s="915"/>
      <c r="R224" s="915"/>
      <c r="S224" s="915"/>
      <c r="T224" s="915"/>
      <c r="U224" s="915"/>
      <c r="V224" s="915"/>
      <c r="W224" s="915"/>
      <c r="X224" s="915"/>
      <c r="Y224" s="915"/>
      <c r="Z224" s="915"/>
      <c r="AA224" s="916"/>
      <c r="AB224" s="24"/>
      <c r="AC224" s="24"/>
      <c r="AD224" s="24"/>
      <c r="AE224" s="24"/>
      <c r="AF224" s="24"/>
      <c r="AG224" s="24"/>
      <c r="AH224" s="24"/>
      <c r="AI224" s="24"/>
      <c r="AJ224" s="24"/>
      <c r="AK224" s="24"/>
      <c r="AL224" s="24"/>
      <c r="AM224" s="24"/>
    </row>
    <row r="225" spans="1:39" s="17" customFormat="1" ht="35.25" customHeight="1" x14ac:dyDescent="0.4">
      <c r="A225" s="33">
        <v>88</v>
      </c>
      <c r="B225" s="33" t="s">
        <v>26</v>
      </c>
      <c r="C225" s="33">
        <v>18817</v>
      </c>
      <c r="D225" s="33">
        <v>73</v>
      </c>
      <c r="E225" s="33">
        <v>750</v>
      </c>
      <c r="F225" s="46" t="s">
        <v>879</v>
      </c>
      <c r="G225" s="33">
        <v>0</v>
      </c>
      <c r="H225" s="33">
        <v>0</v>
      </c>
      <c r="I225" s="33">
        <v>54</v>
      </c>
      <c r="J225" s="33"/>
      <c r="K225" s="33">
        <v>54</v>
      </c>
      <c r="L225" s="33"/>
      <c r="M225" s="33"/>
      <c r="N225" s="33"/>
      <c r="O225" s="33">
        <v>1</v>
      </c>
      <c r="P225" s="10">
        <v>301</v>
      </c>
      <c r="Q225" s="33" t="s">
        <v>903</v>
      </c>
      <c r="R225" s="33" t="s">
        <v>872</v>
      </c>
      <c r="S225" s="33">
        <v>216</v>
      </c>
      <c r="T225" s="33"/>
      <c r="U225" s="33">
        <v>216</v>
      </c>
      <c r="V225" s="33"/>
      <c r="W225" s="33"/>
      <c r="X225" s="33">
        <v>22</v>
      </c>
      <c r="Y225" s="33" t="s">
        <v>32</v>
      </c>
      <c r="Z225" s="33" t="s">
        <v>136</v>
      </c>
      <c r="AA225" s="33" t="s">
        <v>562</v>
      </c>
      <c r="AB225" s="24"/>
      <c r="AC225" s="24"/>
      <c r="AD225" s="24"/>
      <c r="AE225" s="24"/>
      <c r="AF225" s="24"/>
      <c r="AG225" s="24"/>
      <c r="AH225" s="24"/>
      <c r="AI225" s="24"/>
      <c r="AJ225" s="24"/>
      <c r="AK225" s="24"/>
      <c r="AL225" s="24"/>
      <c r="AM225" s="24"/>
    </row>
    <row r="226" spans="1:39" s="17" customFormat="1" ht="3" customHeight="1" x14ac:dyDescent="0.4">
      <c r="A226" s="914"/>
      <c r="B226" s="915"/>
      <c r="C226" s="915"/>
      <c r="D226" s="915"/>
      <c r="E226" s="915"/>
      <c r="F226" s="915"/>
      <c r="G226" s="915"/>
      <c r="H226" s="915"/>
      <c r="I226" s="915"/>
      <c r="J226" s="915"/>
      <c r="K226" s="915"/>
      <c r="L226" s="915"/>
      <c r="M226" s="915"/>
      <c r="N226" s="915"/>
      <c r="O226" s="915"/>
      <c r="P226" s="915"/>
      <c r="Q226" s="915"/>
      <c r="R226" s="915"/>
      <c r="S226" s="915"/>
      <c r="T226" s="915"/>
      <c r="U226" s="915"/>
      <c r="V226" s="915"/>
      <c r="W226" s="915"/>
      <c r="X226" s="915"/>
      <c r="Y226" s="915"/>
      <c r="Z226" s="915"/>
      <c r="AA226" s="916"/>
      <c r="AB226" s="24"/>
      <c r="AC226" s="24"/>
      <c r="AD226" s="24"/>
      <c r="AE226" s="24"/>
      <c r="AF226" s="24"/>
      <c r="AG226" s="24"/>
      <c r="AH226" s="24"/>
      <c r="AI226" s="24"/>
      <c r="AJ226" s="24"/>
      <c r="AK226" s="24"/>
      <c r="AL226" s="24"/>
      <c r="AM226" s="24"/>
    </row>
    <row r="227" spans="1:39" s="20" customFormat="1" ht="34.5" customHeight="1" x14ac:dyDescent="0.4">
      <c r="A227" s="33">
        <v>89</v>
      </c>
      <c r="B227" s="19" t="s">
        <v>26</v>
      </c>
      <c r="C227" s="19">
        <v>66648</v>
      </c>
      <c r="D227" s="19">
        <v>46</v>
      </c>
      <c r="E227" s="19">
        <v>5737</v>
      </c>
      <c r="F227" s="43" t="s">
        <v>879</v>
      </c>
      <c r="G227" s="19">
        <v>0</v>
      </c>
      <c r="H227" s="19">
        <v>1</v>
      </c>
      <c r="I227" s="19">
        <v>3</v>
      </c>
      <c r="J227" s="19"/>
      <c r="K227" s="19">
        <v>29</v>
      </c>
      <c r="L227" s="19"/>
      <c r="M227" s="19"/>
      <c r="N227" s="19">
        <v>74</v>
      </c>
      <c r="O227" s="19">
        <v>1</v>
      </c>
      <c r="P227" s="6">
        <v>227</v>
      </c>
      <c r="Q227" s="19" t="s">
        <v>903</v>
      </c>
      <c r="R227" s="19" t="s">
        <v>872</v>
      </c>
      <c r="S227" s="19">
        <v>117</v>
      </c>
      <c r="T227" s="19"/>
      <c r="U227" s="19"/>
      <c r="V227" s="19"/>
      <c r="W227" s="19"/>
      <c r="X227" s="19">
        <v>7</v>
      </c>
      <c r="Y227" s="19" t="s">
        <v>32</v>
      </c>
      <c r="Z227" s="19" t="s">
        <v>137</v>
      </c>
      <c r="AA227" s="19" t="s">
        <v>591</v>
      </c>
      <c r="AB227" s="24"/>
      <c r="AC227" s="24"/>
      <c r="AD227" s="24"/>
      <c r="AE227" s="24"/>
      <c r="AF227" s="24"/>
      <c r="AG227" s="24"/>
      <c r="AH227" s="24"/>
      <c r="AI227" s="24"/>
      <c r="AJ227" s="24"/>
      <c r="AK227" s="24"/>
      <c r="AL227" s="24"/>
      <c r="AM227" s="24"/>
    </row>
    <row r="228" spans="1:39" s="20" customFormat="1" x14ac:dyDescent="0.4">
      <c r="A228" s="19"/>
      <c r="B228" s="19"/>
      <c r="C228" s="19"/>
      <c r="D228" s="19"/>
      <c r="E228" s="19"/>
      <c r="F228" s="43"/>
      <c r="G228" s="19"/>
      <c r="H228" s="19"/>
      <c r="I228" s="19"/>
      <c r="J228" s="19"/>
      <c r="K228" s="19"/>
      <c r="L228" s="19"/>
      <c r="M228" s="19"/>
      <c r="N228" s="19"/>
      <c r="O228" s="19"/>
      <c r="P228" s="52"/>
      <c r="Q228" s="19"/>
      <c r="R228" s="19"/>
      <c r="S228" s="19"/>
      <c r="T228" s="19"/>
      <c r="U228" s="19"/>
      <c r="V228" s="19"/>
      <c r="W228" s="19"/>
      <c r="X228" s="19"/>
      <c r="Y228" s="19"/>
      <c r="Z228" s="19"/>
      <c r="AA228" s="19"/>
      <c r="AB228" s="24"/>
      <c r="AC228" s="24"/>
      <c r="AD228" s="24"/>
      <c r="AE228" s="24"/>
      <c r="AF228" s="24"/>
      <c r="AG228" s="24"/>
      <c r="AH228" s="24"/>
      <c r="AI228" s="24"/>
      <c r="AJ228" s="24"/>
      <c r="AK228" s="24"/>
      <c r="AL228" s="24"/>
      <c r="AM228" s="24"/>
    </row>
    <row r="229" spans="1:39" s="24" customFormat="1" ht="3.75" customHeight="1" x14ac:dyDescent="0.4">
      <c r="A229" s="1026"/>
      <c r="B229" s="1027"/>
      <c r="C229" s="1027"/>
      <c r="D229" s="1027"/>
      <c r="E229" s="1027"/>
      <c r="F229" s="1027"/>
      <c r="G229" s="1027"/>
      <c r="H229" s="1027"/>
      <c r="I229" s="1027"/>
      <c r="J229" s="1027"/>
      <c r="K229" s="1027"/>
      <c r="L229" s="1027"/>
      <c r="M229" s="1027"/>
      <c r="N229" s="1027"/>
      <c r="O229" s="1027"/>
      <c r="P229" s="1027"/>
      <c r="Q229" s="1027"/>
      <c r="R229" s="1027"/>
      <c r="S229" s="1027"/>
      <c r="T229" s="1027"/>
      <c r="U229" s="1027"/>
      <c r="V229" s="1027"/>
      <c r="W229" s="1027"/>
      <c r="X229" s="1027"/>
      <c r="Y229" s="1027"/>
      <c r="Z229" s="1027"/>
      <c r="AA229" s="1028"/>
    </row>
    <row r="230" spans="1:39" s="17" customFormat="1" ht="33.75" customHeight="1" x14ac:dyDescent="0.4">
      <c r="A230" s="22">
        <v>90</v>
      </c>
      <c r="B230" s="22" t="s">
        <v>26</v>
      </c>
      <c r="C230" s="22">
        <v>18816</v>
      </c>
      <c r="D230" s="22">
        <v>77</v>
      </c>
      <c r="E230" s="22">
        <v>749</v>
      </c>
      <c r="F230" s="44" t="s">
        <v>879</v>
      </c>
      <c r="G230" s="22">
        <v>0</v>
      </c>
      <c r="H230" s="22">
        <v>2</v>
      </c>
      <c r="I230" s="22">
        <v>13</v>
      </c>
      <c r="J230" s="22">
        <v>213</v>
      </c>
      <c r="K230" s="22"/>
      <c r="L230" s="22"/>
      <c r="M230" s="22"/>
      <c r="N230" s="22"/>
      <c r="O230" s="22"/>
      <c r="P230" s="7"/>
      <c r="Q230" s="22"/>
      <c r="R230" s="22"/>
      <c r="S230" s="22"/>
      <c r="T230" s="22"/>
      <c r="U230" s="22"/>
      <c r="V230" s="22"/>
      <c r="W230" s="22"/>
      <c r="X230" s="22"/>
      <c r="Y230" s="22" t="s">
        <v>33</v>
      </c>
      <c r="Z230" s="22" t="s">
        <v>138</v>
      </c>
      <c r="AA230" s="22" t="s">
        <v>592</v>
      </c>
      <c r="AB230" s="24"/>
      <c r="AC230" s="24"/>
      <c r="AD230" s="24"/>
      <c r="AE230" s="24"/>
      <c r="AF230" s="24"/>
      <c r="AG230" s="24"/>
      <c r="AH230" s="24"/>
      <c r="AI230" s="24"/>
      <c r="AJ230" s="24"/>
      <c r="AK230" s="24"/>
      <c r="AL230" s="24"/>
      <c r="AM230" s="24"/>
    </row>
    <row r="231" spans="1:39" s="17" customFormat="1" ht="3.75" customHeight="1" x14ac:dyDescent="0.4">
      <c r="A231" s="914"/>
      <c r="B231" s="915"/>
      <c r="C231" s="915"/>
      <c r="D231" s="915"/>
      <c r="E231" s="915"/>
      <c r="F231" s="915"/>
      <c r="G231" s="915"/>
      <c r="H231" s="915"/>
      <c r="I231" s="915"/>
      <c r="J231" s="915"/>
      <c r="K231" s="915"/>
      <c r="L231" s="915"/>
      <c r="M231" s="915"/>
      <c r="N231" s="915"/>
      <c r="O231" s="915"/>
      <c r="P231" s="915"/>
      <c r="Q231" s="915"/>
      <c r="R231" s="915"/>
      <c r="S231" s="915"/>
      <c r="T231" s="915"/>
      <c r="U231" s="915"/>
      <c r="V231" s="915"/>
      <c r="W231" s="915"/>
      <c r="X231" s="915"/>
      <c r="Y231" s="915"/>
      <c r="Z231" s="915"/>
      <c r="AA231" s="916"/>
      <c r="AB231" s="24"/>
      <c r="AC231" s="24"/>
      <c r="AD231" s="24"/>
      <c r="AE231" s="24"/>
      <c r="AF231" s="24"/>
      <c r="AG231" s="24"/>
      <c r="AH231" s="24"/>
      <c r="AI231" s="24"/>
      <c r="AJ231" s="24"/>
      <c r="AK231" s="24"/>
      <c r="AL231" s="24"/>
      <c r="AM231" s="24"/>
    </row>
    <row r="232" spans="1:39" s="17" customFormat="1" ht="33" customHeight="1" x14ac:dyDescent="0.4">
      <c r="A232" s="33">
        <v>91</v>
      </c>
      <c r="B232" s="33" t="s">
        <v>26</v>
      </c>
      <c r="C232" s="33">
        <v>41071</v>
      </c>
      <c r="D232" s="33">
        <v>154</v>
      </c>
      <c r="E232" s="33">
        <v>3867</v>
      </c>
      <c r="F232" s="46" t="s">
        <v>879</v>
      </c>
      <c r="G232" s="33">
        <v>0</v>
      </c>
      <c r="H232" s="33">
        <v>0</v>
      </c>
      <c r="I232" s="33">
        <v>53</v>
      </c>
      <c r="J232" s="33">
        <v>53</v>
      </c>
      <c r="K232" s="33"/>
      <c r="L232" s="33"/>
      <c r="M232" s="33"/>
      <c r="N232" s="33"/>
      <c r="O232" s="33"/>
      <c r="P232" s="10"/>
      <c r="Q232" s="33"/>
      <c r="R232" s="33"/>
      <c r="S232" s="33"/>
      <c r="T232" s="33"/>
      <c r="U232" s="33"/>
      <c r="V232" s="33"/>
      <c r="W232" s="33"/>
      <c r="X232" s="33"/>
      <c r="Y232" s="33" t="s">
        <v>30</v>
      </c>
      <c r="Z232" s="33" t="s">
        <v>139</v>
      </c>
      <c r="AA232" s="33" t="s">
        <v>593</v>
      </c>
      <c r="AB232" s="24"/>
      <c r="AC232" s="24"/>
      <c r="AD232" s="24"/>
      <c r="AE232" s="24"/>
      <c r="AF232" s="24"/>
      <c r="AG232" s="24"/>
      <c r="AH232" s="24"/>
      <c r="AI232" s="24"/>
      <c r="AJ232" s="24"/>
      <c r="AK232" s="24"/>
      <c r="AL232" s="24"/>
      <c r="AM232" s="24"/>
    </row>
    <row r="233" spans="1:39" s="17" customFormat="1" ht="3.75" customHeight="1" x14ac:dyDescent="0.4">
      <c r="A233" s="914"/>
      <c r="B233" s="915"/>
      <c r="C233" s="915"/>
      <c r="D233" s="915"/>
      <c r="E233" s="915"/>
      <c r="F233" s="915"/>
      <c r="G233" s="915"/>
      <c r="H233" s="915"/>
      <c r="I233" s="915"/>
      <c r="J233" s="915"/>
      <c r="K233" s="915"/>
      <c r="L233" s="915"/>
      <c r="M233" s="915"/>
      <c r="N233" s="915"/>
      <c r="O233" s="915"/>
      <c r="P233" s="915"/>
      <c r="Q233" s="915"/>
      <c r="R233" s="915"/>
      <c r="S233" s="915"/>
      <c r="T233" s="915"/>
      <c r="U233" s="915"/>
      <c r="V233" s="915"/>
      <c r="W233" s="915"/>
      <c r="X233" s="915"/>
      <c r="Y233" s="915"/>
      <c r="Z233" s="915"/>
      <c r="AA233" s="916"/>
      <c r="AB233" s="24"/>
      <c r="AC233" s="24"/>
      <c r="AD233" s="24"/>
      <c r="AE233" s="24"/>
      <c r="AF233" s="24"/>
      <c r="AG233" s="24"/>
      <c r="AH233" s="24"/>
      <c r="AI233" s="24"/>
      <c r="AJ233" s="24"/>
      <c r="AK233" s="24"/>
      <c r="AL233" s="24"/>
      <c r="AM233" s="24"/>
    </row>
    <row r="234" spans="1:39" s="17" customFormat="1" ht="32.25" customHeight="1" x14ac:dyDescent="0.4">
      <c r="A234" s="33">
        <v>92</v>
      </c>
      <c r="B234" s="33" t="s">
        <v>26</v>
      </c>
      <c r="C234" s="33">
        <v>41070</v>
      </c>
      <c r="D234" s="33">
        <v>153</v>
      </c>
      <c r="E234" s="33">
        <v>3866</v>
      </c>
      <c r="F234" s="46" t="s">
        <v>879</v>
      </c>
      <c r="G234" s="33">
        <v>0</v>
      </c>
      <c r="H234" s="33">
        <v>0</v>
      </c>
      <c r="I234" s="33">
        <v>99</v>
      </c>
      <c r="J234" s="33">
        <v>99</v>
      </c>
      <c r="K234" s="33"/>
      <c r="L234" s="33"/>
      <c r="M234" s="33"/>
      <c r="N234" s="33"/>
      <c r="O234" s="33"/>
      <c r="P234" s="10"/>
      <c r="Q234" s="33"/>
      <c r="R234" s="33"/>
      <c r="S234" s="33"/>
      <c r="T234" s="33"/>
      <c r="U234" s="33"/>
      <c r="V234" s="33"/>
      <c r="W234" s="33"/>
      <c r="X234" s="33"/>
      <c r="Y234" s="33" t="s">
        <v>30</v>
      </c>
      <c r="Z234" s="33" t="s">
        <v>140</v>
      </c>
      <c r="AA234" s="33" t="s">
        <v>592</v>
      </c>
      <c r="AB234" s="24"/>
      <c r="AC234" s="24"/>
      <c r="AD234" s="24"/>
      <c r="AE234" s="24"/>
      <c r="AF234" s="24"/>
      <c r="AG234" s="24"/>
      <c r="AH234" s="24"/>
      <c r="AI234" s="24"/>
      <c r="AJ234" s="24"/>
      <c r="AK234" s="24"/>
      <c r="AL234" s="24"/>
      <c r="AM234" s="24"/>
    </row>
    <row r="235" spans="1:39" s="17" customFormat="1" ht="3" customHeight="1" x14ac:dyDescent="0.4">
      <c r="A235" s="914"/>
      <c r="B235" s="915"/>
      <c r="C235" s="915"/>
      <c r="D235" s="915"/>
      <c r="E235" s="915"/>
      <c r="F235" s="915"/>
      <c r="G235" s="915"/>
      <c r="H235" s="915"/>
      <c r="I235" s="915"/>
      <c r="J235" s="915"/>
      <c r="K235" s="915"/>
      <c r="L235" s="915"/>
      <c r="M235" s="915"/>
      <c r="N235" s="915"/>
      <c r="O235" s="915"/>
      <c r="P235" s="915"/>
      <c r="Q235" s="915"/>
      <c r="R235" s="915"/>
      <c r="S235" s="915"/>
      <c r="T235" s="915"/>
      <c r="U235" s="915"/>
      <c r="V235" s="915"/>
      <c r="W235" s="915"/>
      <c r="X235" s="915"/>
      <c r="Y235" s="915"/>
      <c r="Z235" s="915"/>
      <c r="AA235" s="916"/>
      <c r="AB235" s="24"/>
      <c r="AC235" s="24"/>
      <c r="AD235" s="24"/>
      <c r="AE235" s="24"/>
      <c r="AF235" s="24"/>
      <c r="AG235" s="24"/>
      <c r="AH235" s="24"/>
      <c r="AI235" s="24"/>
      <c r="AJ235" s="24"/>
      <c r="AK235" s="24"/>
      <c r="AL235" s="24"/>
      <c r="AM235" s="24"/>
    </row>
    <row r="236" spans="1:39" s="17" customFormat="1" ht="33" customHeight="1" x14ac:dyDescent="0.4">
      <c r="A236" s="33">
        <v>93</v>
      </c>
      <c r="B236" s="33" t="s">
        <v>26</v>
      </c>
      <c r="C236" s="33">
        <v>31692</v>
      </c>
      <c r="D236" s="33">
        <v>13</v>
      </c>
      <c r="E236" s="33">
        <v>2004</v>
      </c>
      <c r="F236" s="46" t="s">
        <v>879</v>
      </c>
      <c r="G236" s="33">
        <v>0</v>
      </c>
      <c r="H236" s="33">
        <v>1</v>
      </c>
      <c r="I236" s="33">
        <v>67</v>
      </c>
      <c r="J236" s="33"/>
      <c r="K236" s="33">
        <v>28</v>
      </c>
      <c r="L236" s="33"/>
      <c r="M236" s="33"/>
      <c r="N236" s="33">
        <v>139</v>
      </c>
      <c r="O236" s="33">
        <v>1</v>
      </c>
      <c r="P236" s="10">
        <v>20</v>
      </c>
      <c r="Q236" s="33" t="s">
        <v>903</v>
      </c>
      <c r="R236" s="33" t="s">
        <v>872</v>
      </c>
      <c r="S236" s="33">
        <v>110</v>
      </c>
      <c r="T236" s="33"/>
      <c r="U236" s="33">
        <v>110</v>
      </c>
      <c r="V236" s="33"/>
      <c r="W236" s="33"/>
      <c r="X236" s="33">
        <v>32</v>
      </c>
      <c r="Y236" s="33" t="s">
        <v>33</v>
      </c>
      <c r="Z236" s="33" t="s">
        <v>141</v>
      </c>
      <c r="AA236" s="33" t="s">
        <v>594</v>
      </c>
      <c r="AB236" s="24"/>
      <c r="AC236" s="24"/>
      <c r="AD236" s="24"/>
      <c r="AE236" s="24"/>
      <c r="AF236" s="24"/>
      <c r="AG236" s="24"/>
      <c r="AH236" s="24"/>
      <c r="AI236" s="24"/>
      <c r="AJ236" s="24"/>
      <c r="AK236" s="24"/>
      <c r="AL236" s="24"/>
      <c r="AM236" s="24"/>
    </row>
    <row r="237" spans="1:39" s="17" customFormat="1" ht="3" customHeight="1" x14ac:dyDescent="0.4">
      <c r="A237" s="914"/>
      <c r="B237" s="915"/>
      <c r="C237" s="915"/>
      <c r="D237" s="915"/>
      <c r="E237" s="915"/>
      <c r="F237" s="915"/>
      <c r="G237" s="915"/>
      <c r="H237" s="915"/>
      <c r="I237" s="915"/>
      <c r="J237" s="915"/>
      <c r="K237" s="915"/>
      <c r="L237" s="915"/>
      <c r="M237" s="915"/>
      <c r="N237" s="915"/>
      <c r="O237" s="915"/>
      <c r="P237" s="915"/>
      <c r="Q237" s="915"/>
      <c r="R237" s="915"/>
      <c r="S237" s="915"/>
      <c r="T237" s="915"/>
      <c r="U237" s="915"/>
      <c r="V237" s="915"/>
      <c r="W237" s="915"/>
      <c r="X237" s="915"/>
      <c r="Y237" s="915"/>
      <c r="Z237" s="915"/>
      <c r="AA237" s="916"/>
      <c r="AB237" s="24"/>
      <c r="AC237" s="24"/>
      <c r="AD237" s="24"/>
      <c r="AE237" s="24"/>
      <c r="AF237" s="24"/>
      <c r="AG237" s="24"/>
      <c r="AH237" s="24"/>
      <c r="AI237" s="24"/>
      <c r="AJ237" s="24"/>
      <c r="AK237" s="24"/>
      <c r="AL237" s="24"/>
      <c r="AM237" s="24"/>
    </row>
    <row r="238" spans="1:39" s="17" customFormat="1" ht="37.5" customHeight="1" x14ac:dyDescent="0.4">
      <c r="A238" s="33">
        <v>94</v>
      </c>
      <c r="B238" s="33" t="s">
        <v>26</v>
      </c>
      <c r="C238" s="33">
        <v>18900</v>
      </c>
      <c r="D238" s="33">
        <v>78</v>
      </c>
      <c r="E238" s="33">
        <v>936</v>
      </c>
      <c r="F238" s="46" t="s">
        <v>879</v>
      </c>
      <c r="G238" s="33">
        <v>0</v>
      </c>
      <c r="H238" s="33">
        <v>1</v>
      </c>
      <c r="I238" s="33">
        <v>11</v>
      </c>
      <c r="J238" s="33"/>
      <c r="K238" s="33">
        <v>111</v>
      </c>
      <c r="L238" s="33"/>
      <c r="M238" s="33"/>
      <c r="N238" s="33"/>
      <c r="O238" s="33">
        <v>1</v>
      </c>
      <c r="P238" s="134">
        <v>51</v>
      </c>
      <c r="Q238" s="33" t="s">
        <v>903</v>
      </c>
      <c r="R238" s="33" t="s">
        <v>888</v>
      </c>
      <c r="S238" s="33">
        <v>444</v>
      </c>
      <c r="T238" s="33"/>
      <c r="U238" s="33">
        <v>444</v>
      </c>
      <c r="V238" s="33"/>
      <c r="W238" s="33"/>
      <c r="X238" s="33">
        <v>39</v>
      </c>
      <c r="Y238" s="33" t="s">
        <v>30</v>
      </c>
      <c r="Z238" s="33" t="s">
        <v>142</v>
      </c>
      <c r="AA238" s="33" t="s">
        <v>595</v>
      </c>
      <c r="AB238" s="24"/>
      <c r="AC238" s="24"/>
      <c r="AD238" s="24"/>
      <c r="AE238" s="24"/>
      <c r="AF238" s="24"/>
      <c r="AG238" s="24"/>
      <c r="AH238" s="24"/>
      <c r="AI238" s="24"/>
      <c r="AJ238" s="24"/>
      <c r="AK238" s="24"/>
      <c r="AL238" s="24"/>
      <c r="AM238" s="24"/>
    </row>
    <row r="239" spans="1:39" s="17" customFormat="1" x14ac:dyDescent="0.4">
      <c r="A239" s="33"/>
      <c r="B239" s="33"/>
      <c r="C239" s="33"/>
      <c r="D239" s="33"/>
      <c r="E239" s="33"/>
      <c r="F239" s="46"/>
      <c r="G239" s="33"/>
      <c r="H239" s="33"/>
      <c r="I239" s="33"/>
      <c r="J239" s="33"/>
      <c r="K239" s="33"/>
      <c r="L239" s="33"/>
      <c r="M239" s="33"/>
      <c r="N239" s="33"/>
      <c r="O239" s="33"/>
      <c r="P239" s="10"/>
      <c r="Q239" s="33"/>
      <c r="R239" s="33"/>
      <c r="S239" s="33"/>
      <c r="T239" s="33"/>
      <c r="U239" s="33"/>
      <c r="V239" s="33"/>
      <c r="W239" s="33"/>
      <c r="X239" s="33"/>
      <c r="Y239" s="33" t="s">
        <v>33</v>
      </c>
      <c r="Z239" s="33" t="s">
        <v>143</v>
      </c>
      <c r="AA239" s="33" t="s">
        <v>595</v>
      </c>
      <c r="AB239" s="24"/>
      <c r="AC239" s="24"/>
      <c r="AD239" s="24"/>
      <c r="AE239" s="24"/>
      <c r="AF239" s="24"/>
      <c r="AG239" s="24"/>
      <c r="AH239" s="24"/>
      <c r="AI239" s="24"/>
      <c r="AJ239" s="24"/>
      <c r="AK239" s="24"/>
      <c r="AL239" s="24"/>
      <c r="AM239" s="24"/>
    </row>
    <row r="240" spans="1:39" s="17" customFormat="1" ht="3.75" customHeight="1" x14ac:dyDescent="0.4">
      <c r="A240" s="914"/>
      <c r="B240" s="915"/>
      <c r="C240" s="915"/>
      <c r="D240" s="915"/>
      <c r="E240" s="915"/>
      <c r="F240" s="915"/>
      <c r="G240" s="915"/>
      <c r="H240" s="915"/>
      <c r="I240" s="915"/>
      <c r="J240" s="915"/>
      <c r="K240" s="915"/>
      <c r="L240" s="915"/>
      <c r="M240" s="915"/>
      <c r="N240" s="915"/>
      <c r="O240" s="915"/>
      <c r="P240" s="915"/>
      <c r="Q240" s="915"/>
      <c r="R240" s="915"/>
      <c r="S240" s="915"/>
      <c r="T240" s="915"/>
      <c r="U240" s="915"/>
      <c r="V240" s="915"/>
      <c r="W240" s="915"/>
      <c r="X240" s="915"/>
      <c r="Y240" s="915"/>
      <c r="Z240" s="915"/>
      <c r="AA240" s="916"/>
      <c r="AB240" s="24"/>
      <c r="AC240" s="24"/>
      <c r="AD240" s="24"/>
      <c r="AE240" s="24"/>
      <c r="AF240" s="24"/>
      <c r="AG240" s="24"/>
      <c r="AH240" s="24"/>
      <c r="AI240" s="24"/>
      <c r="AJ240" s="24"/>
      <c r="AK240" s="24"/>
      <c r="AL240" s="24"/>
      <c r="AM240" s="24"/>
    </row>
    <row r="241" spans="1:39" s="20" customFormat="1" ht="36" customHeight="1" x14ac:dyDescent="0.4">
      <c r="A241" s="33">
        <v>95</v>
      </c>
      <c r="B241" s="19" t="s">
        <v>26</v>
      </c>
      <c r="C241" s="19">
        <v>46835</v>
      </c>
      <c r="D241" s="19">
        <v>36</v>
      </c>
      <c r="E241" s="19">
        <v>4224</v>
      </c>
      <c r="F241" s="43" t="s">
        <v>879</v>
      </c>
      <c r="G241" s="19">
        <v>1</v>
      </c>
      <c r="H241" s="19">
        <v>0</v>
      </c>
      <c r="I241" s="19">
        <v>68</v>
      </c>
      <c r="J241" s="19"/>
      <c r="K241" s="19"/>
      <c r="L241" s="19"/>
      <c r="M241" s="19"/>
      <c r="N241" s="19"/>
      <c r="O241" s="19">
        <v>1</v>
      </c>
      <c r="P241" s="6">
        <v>52</v>
      </c>
      <c r="Q241" s="19" t="s">
        <v>903</v>
      </c>
      <c r="R241" s="19" t="s">
        <v>872</v>
      </c>
      <c r="S241" s="19">
        <v>216</v>
      </c>
      <c r="T241" s="19"/>
      <c r="U241" s="19">
        <v>216</v>
      </c>
      <c r="V241" s="19"/>
      <c r="W241" s="19">
        <v>18</v>
      </c>
      <c r="X241" s="19"/>
      <c r="Y241" s="19" t="s">
        <v>33</v>
      </c>
      <c r="Z241" s="19" t="s">
        <v>143</v>
      </c>
      <c r="AA241" s="19" t="s">
        <v>595</v>
      </c>
      <c r="AB241" s="24"/>
      <c r="AC241" s="24"/>
      <c r="AD241" s="24"/>
      <c r="AE241" s="24"/>
      <c r="AF241" s="24"/>
      <c r="AG241" s="24"/>
      <c r="AH241" s="24"/>
      <c r="AI241" s="24"/>
      <c r="AJ241" s="24"/>
      <c r="AK241" s="24"/>
      <c r="AL241" s="24"/>
      <c r="AM241" s="24"/>
    </row>
    <row r="242" spans="1:39" s="20" customFormat="1" x14ac:dyDescent="0.4">
      <c r="A242" s="19"/>
      <c r="B242" s="19"/>
      <c r="C242" s="19"/>
      <c r="D242" s="19"/>
      <c r="E242" s="19"/>
      <c r="F242" s="43"/>
      <c r="G242" s="19"/>
      <c r="H242" s="19"/>
      <c r="I242" s="19"/>
      <c r="J242" s="19"/>
      <c r="K242" s="19"/>
      <c r="L242" s="19"/>
      <c r="M242" s="19"/>
      <c r="N242" s="19"/>
      <c r="O242" s="19"/>
      <c r="P242" s="6"/>
      <c r="Q242" s="19" t="s">
        <v>913</v>
      </c>
      <c r="R242" s="19" t="s">
        <v>872</v>
      </c>
      <c r="S242" s="19">
        <v>693</v>
      </c>
      <c r="T242" s="19"/>
      <c r="U242" s="19">
        <v>693</v>
      </c>
      <c r="V242" s="19"/>
      <c r="W242" s="19">
        <v>18</v>
      </c>
      <c r="X242" s="19"/>
      <c r="Y242" s="19"/>
      <c r="Z242" s="19"/>
      <c r="AA242" s="19"/>
      <c r="AB242" s="24"/>
      <c r="AC242" s="24"/>
      <c r="AD242" s="24"/>
      <c r="AE242" s="24"/>
      <c r="AF242" s="24"/>
      <c r="AG242" s="24"/>
      <c r="AH242" s="24"/>
      <c r="AI242" s="24"/>
      <c r="AJ242" s="24"/>
      <c r="AK242" s="24"/>
      <c r="AL242" s="24"/>
      <c r="AM242" s="24"/>
    </row>
    <row r="243" spans="1:39" s="24" customFormat="1" ht="4.5" customHeight="1" x14ac:dyDescent="0.4">
      <c r="A243" s="917"/>
      <c r="B243" s="918"/>
      <c r="C243" s="918"/>
      <c r="D243" s="918"/>
      <c r="E243" s="918"/>
      <c r="F243" s="918"/>
      <c r="G243" s="918"/>
      <c r="H243" s="918"/>
      <c r="I243" s="918"/>
      <c r="J243" s="918"/>
      <c r="K243" s="918"/>
      <c r="L243" s="918"/>
      <c r="M243" s="918"/>
      <c r="N243" s="918"/>
      <c r="O243" s="918"/>
      <c r="P243" s="918"/>
      <c r="Q243" s="918"/>
      <c r="R243" s="918"/>
      <c r="S243" s="918"/>
      <c r="T243" s="918"/>
      <c r="U243" s="918"/>
      <c r="V243" s="918"/>
      <c r="W243" s="918"/>
      <c r="X243" s="918"/>
      <c r="Y243" s="918"/>
      <c r="Z243" s="918"/>
      <c r="AA243" s="919"/>
    </row>
    <row r="244" spans="1:39" s="17" customFormat="1" ht="36" customHeight="1" x14ac:dyDescent="0.4">
      <c r="A244" s="33">
        <v>96</v>
      </c>
      <c r="B244" s="33" t="s">
        <v>26</v>
      </c>
      <c r="C244" s="33">
        <v>37687</v>
      </c>
      <c r="D244" s="33">
        <v>14</v>
      </c>
      <c r="E244" s="33">
        <v>3052</v>
      </c>
      <c r="F244" s="46" t="s">
        <v>879</v>
      </c>
      <c r="G244" s="33">
        <v>1</v>
      </c>
      <c r="H244" s="33">
        <v>1</v>
      </c>
      <c r="I244" s="33">
        <v>15</v>
      </c>
      <c r="J244" s="33"/>
      <c r="K244" s="33">
        <v>38</v>
      </c>
      <c r="L244" s="33"/>
      <c r="M244" s="33"/>
      <c r="N244" s="33">
        <v>477</v>
      </c>
      <c r="O244" s="33">
        <v>1</v>
      </c>
      <c r="P244" s="10">
        <v>285</v>
      </c>
      <c r="Q244" s="33" t="s">
        <v>903</v>
      </c>
      <c r="R244" s="33" t="s">
        <v>872</v>
      </c>
      <c r="S244" s="33">
        <v>153</v>
      </c>
      <c r="T244" s="33"/>
      <c r="U244" s="33">
        <v>153</v>
      </c>
      <c r="V244" s="33"/>
      <c r="W244" s="33"/>
      <c r="X244" s="33">
        <v>38</v>
      </c>
      <c r="Y244" s="33" t="s">
        <v>38</v>
      </c>
      <c r="Z244" s="33" t="s">
        <v>144</v>
      </c>
      <c r="AA244" s="33" t="s">
        <v>596</v>
      </c>
      <c r="AB244" s="24"/>
      <c r="AC244" s="24"/>
      <c r="AD244" s="24"/>
      <c r="AE244" s="24"/>
      <c r="AF244" s="24"/>
      <c r="AG244" s="24"/>
      <c r="AH244" s="24"/>
      <c r="AI244" s="24"/>
      <c r="AJ244" s="24"/>
      <c r="AK244" s="24"/>
      <c r="AL244" s="24"/>
      <c r="AM244" s="24"/>
    </row>
    <row r="245" spans="1:39" s="17" customFormat="1" ht="3.75" customHeight="1" x14ac:dyDescent="0.4">
      <c r="A245" s="914"/>
      <c r="B245" s="915"/>
      <c r="C245" s="915"/>
      <c r="D245" s="915"/>
      <c r="E245" s="915"/>
      <c r="F245" s="915"/>
      <c r="G245" s="915"/>
      <c r="H245" s="915"/>
      <c r="I245" s="915"/>
      <c r="J245" s="915"/>
      <c r="K245" s="915"/>
      <c r="L245" s="915"/>
      <c r="M245" s="915"/>
      <c r="N245" s="915"/>
      <c r="O245" s="915"/>
      <c r="P245" s="915"/>
      <c r="Q245" s="915"/>
      <c r="R245" s="915"/>
      <c r="S245" s="915"/>
      <c r="T245" s="915"/>
      <c r="U245" s="915"/>
      <c r="V245" s="915"/>
      <c r="W245" s="915"/>
      <c r="X245" s="915"/>
      <c r="Y245" s="915"/>
      <c r="Z245" s="915"/>
      <c r="AA245" s="916"/>
      <c r="AB245" s="24"/>
      <c r="AC245" s="24"/>
      <c r="AD245" s="24"/>
      <c r="AE245" s="24"/>
      <c r="AF245" s="24"/>
      <c r="AG245" s="24"/>
      <c r="AH245" s="24"/>
      <c r="AI245" s="24"/>
      <c r="AJ245" s="24"/>
      <c r="AK245" s="24"/>
      <c r="AL245" s="24"/>
      <c r="AM245" s="24"/>
    </row>
    <row r="246" spans="1:39" s="17" customFormat="1" ht="36.75" customHeight="1" x14ac:dyDescent="0.4">
      <c r="A246" s="33">
        <v>97</v>
      </c>
      <c r="B246" s="33" t="s">
        <v>26</v>
      </c>
      <c r="C246" s="33">
        <v>33356</v>
      </c>
      <c r="D246" s="33">
        <v>3</v>
      </c>
      <c r="E246" s="33">
        <v>1778</v>
      </c>
      <c r="F246" s="46" t="s">
        <v>879</v>
      </c>
      <c r="G246" s="33">
        <v>0</v>
      </c>
      <c r="H246" s="33">
        <v>1</v>
      </c>
      <c r="I246" s="33">
        <v>46</v>
      </c>
      <c r="J246" s="33"/>
      <c r="K246" s="33">
        <v>51</v>
      </c>
      <c r="L246" s="33"/>
      <c r="M246" s="33"/>
      <c r="N246" s="33">
        <v>95</v>
      </c>
      <c r="O246" s="33">
        <v>1</v>
      </c>
      <c r="P246" s="10">
        <v>160</v>
      </c>
      <c r="Q246" s="33" t="s">
        <v>903</v>
      </c>
      <c r="R246" s="33" t="s">
        <v>875</v>
      </c>
      <c r="S246" s="33">
        <v>102</v>
      </c>
      <c r="T246" s="33"/>
      <c r="U246" s="33">
        <v>102</v>
      </c>
      <c r="V246" s="33"/>
      <c r="W246" s="33"/>
      <c r="X246" s="33">
        <v>22</v>
      </c>
      <c r="Y246" s="33" t="s">
        <v>30</v>
      </c>
      <c r="Z246" s="33" t="s">
        <v>145</v>
      </c>
      <c r="AA246" s="33" t="s">
        <v>573</v>
      </c>
      <c r="AB246" s="24"/>
      <c r="AC246" s="24"/>
      <c r="AD246" s="24"/>
      <c r="AE246" s="24"/>
      <c r="AF246" s="24"/>
      <c r="AG246" s="24"/>
      <c r="AH246" s="24"/>
      <c r="AI246" s="24"/>
      <c r="AJ246" s="24"/>
      <c r="AK246" s="24"/>
      <c r="AL246" s="24"/>
      <c r="AM246" s="24"/>
    </row>
    <row r="247" spans="1:39" s="17" customFormat="1" x14ac:dyDescent="0.4">
      <c r="A247" s="33"/>
      <c r="B247" s="33"/>
      <c r="C247" s="33"/>
      <c r="D247" s="33"/>
      <c r="E247" s="33"/>
      <c r="F247" s="46"/>
      <c r="G247" s="33"/>
      <c r="H247" s="33"/>
      <c r="I247" s="33"/>
      <c r="J247" s="33"/>
      <c r="K247" s="33"/>
      <c r="L247" s="33"/>
      <c r="M247" s="33"/>
      <c r="N247" s="33"/>
      <c r="O247" s="33">
        <v>1</v>
      </c>
      <c r="P247" s="10" t="s">
        <v>931</v>
      </c>
      <c r="Q247" s="33" t="s">
        <v>903</v>
      </c>
      <c r="R247" s="33" t="s">
        <v>888</v>
      </c>
      <c r="S247" s="33">
        <v>102</v>
      </c>
      <c r="T247" s="33"/>
      <c r="U247" s="33">
        <v>102</v>
      </c>
      <c r="V247" s="33"/>
      <c r="W247" s="33"/>
      <c r="X247" s="33">
        <v>26</v>
      </c>
      <c r="Y247" s="33"/>
      <c r="Z247" s="33"/>
      <c r="AA247" s="33"/>
      <c r="AB247" s="24"/>
      <c r="AC247" s="24"/>
      <c r="AD247" s="24"/>
      <c r="AE247" s="24"/>
      <c r="AF247" s="24"/>
      <c r="AG247" s="24"/>
      <c r="AH247" s="24"/>
      <c r="AI247" s="24"/>
      <c r="AJ247" s="24"/>
      <c r="AK247" s="24"/>
      <c r="AL247" s="24"/>
      <c r="AM247" s="24"/>
    </row>
    <row r="248" spans="1:39" s="17" customFormat="1" ht="3.75" customHeight="1" x14ac:dyDescent="0.4">
      <c r="A248" s="914"/>
      <c r="B248" s="915"/>
      <c r="C248" s="915"/>
      <c r="D248" s="915"/>
      <c r="E248" s="915"/>
      <c r="F248" s="915"/>
      <c r="G248" s="915"/>
      <c r="H248" s="915"/>
      <c r="I248" s="915"/>
      <c r="J248" s="915"/>
      <c r="K248" s="915"/>
      <c r="L248" s="915"/>
      <c r="M248" s="915"/>
      <c r="N248" s="915"/>
      <c r="O248" s="915"/>
      <c r="P248" s="915"/>
      <c r="Q248" s="915"/>
      <c r="R248" s="915"/>
      <c r="S248" s="915"/>
      <c r="T248" s="915"/>
      <c r="U248" s="915"/>
      <c r="V248" s="915"/>
      <c r="W248" s="915"/>
      <c r="X248" s="915"/>
      <c r="Y248" s="915"/>
      <c r="Z248" s="915"/>
      <c r="AA248" s="916"/>
      <c r="AB248" s="24"/>
      <c r="AC248" s="24"/>
      <c r="AD248" s="24"/>
      <c r="AE248" s="24"/>
      <c r="AF248" s="24"/>
      <c r="AG248" s="24"/>
      <c r="AH248" s="24"/>
      <c r="AI248" s="24"/>
      <c r="AJ248" s="24"/>
      <c r="AK248" s="24"/>
      <c r="AL248" s="24"/>
      <c r="AM248" s="24"/>
    </row>
    <row r="249" spans="1:39" s="17" customFormat="1" ht="41.25" customHeight="1" x14ac:dyDescent="0.4">
      <c r="A249" s="33">
        <v>98</v>
      </c>
      <c r="B249" s="33" t="s">
        <v>26</v>
      </c>
      <c r="C249" s="33">
        <v>37688</v>
      </c>
      <c r="D249" s="33">
        <v>15</v>
      </c>
      <c r="E249" s="33">
        <v>3053</v>
      </c>
      <c r="F249" s="46" t="s">
        <v>879</v>
      </c>
      <c r="G249" s="33">
        <v>0</v>
      </c>
      <c r="H249" s="33">
        <v>0</v>
      </c>
      <c r="I249" s="33">
        <v>98</v>
      </c>
      <c r="J249" s="33"/>
      <c r="K249" s="33">
        <v>19</v>
      </c>
      <c r="L249" s="33"/>
      <c r="M249" s="33"/>
      <c r="N249" s="33">
        <v>79</v>
      </c>
      <c r="O249" s="33">
        <v>1</v>
      </c>
      <c r="P249" s="134">
        <v>622</v>
      </c>
      <c r="Q249" s="33" t="s">
        <v>903</v>
      </c>
      <c r="R249" s="33" t="s">
        <v>872</v>
      </c>
      <c r="S249" s="33">
        <v>75</v>
      </c>
      <c r="T249" s="33"/>
      <c r="U249" s="33">
        <v>75</v>
      </c>
      <c r="V249" s="33"/>
      <c r="W249" s="33"/>
      <c r="X249" s="33">
        <v>19</v>
      </c>
      <c r="Y249" s="33" t="s">
        <v>30</v>
      </c>
      <c r="Z249" s="33" t="s">
        <v>146</v>
      </c>
      <c r="AA249" s="33" t="s">
        <v>597</v>
      </c>
      <c r="AB249" s="24"/>
      <c r="AC249" s="24"/>
      <c r="AD249" s="24"/>
      <c r="AE249" s="24"/>
      <c r="AF249" s="24"/>
      <c r="AG249" s="24"/>
      <c r="AH249" s="24"/>
      <c r="AI249" s="24"/>
      <c r="AJ249" s="24"/>
      <c r="AK249" s="24"/>
      <c r="AL249" s="24"/>
      <c r="AM249" s="24"/>
    </row>
    <row r="250" spans="1:39" s="17" customFormat="1" ht="4.5" customHeight="1" x14ac:dyDescent="0.4">
      <c r="A250" s="914"/>
      <c r="B250" s="915"/>
      <c r="C250" s="915"/>
      <c r="D250" s="915"/>
      <c r="E250" s="915"/>
      <c r="F250" s="915"/>
      <c r="G250" s="915"/>
      <c r="H250" s="915"/>
      <c r="I250" s="915"/>
      <c r="J250" s="915"/>
      <c r="K250" s="915"/>
      <c r="L250" s="915"/>
      <c r="M250" s="915"/>
      <c r="N250" s="915"/>
      <c r="O250" s="915"/>
      <c r="P250" s="915"/>
      <c r="Q250" s="915"/>
      <c r="R250" s="915"/>
      <c r="S250" s="915"/>
      <c r="T250" s="915"/>
      <c r="U250" s="915"/>
      <c r="V250" s="915"/>
      <c r="W250" s="915"/>
      <c r="X250" s="915"/>
      <c r="Y250" s="915"/>
      <c r="Z250" s="915"/>
      <c r="AA250" s="916"/>
      <c r="AB250" s="24"/>
      <c r="AC250" s="24"/>
      <c r="AD250" s="24"/>
      <c r="AE250" s="24"/>
      <c r="AF250" s="24"/>
      <c r="AG250" s="24"/>
      <c r="AH250" s="24"/>
      <c r="AI250" s="24"/>
      <c r="AJ250" s="24"/>
      <c r="AK250" s="24"/>
      <c r="AL250" s="24"/>
      <c r="AM250" s="24"/>
    </row>
    <row r="251" spans="1:39" s="17" customFormat="1" ht="36.75" customHeight="1" x14ac:dyDescent="0.4">
      <c r="A251" s="33">
        <v>99</v>
      </c>
      <c r="B251" s="33" t="s">
        <v>26</v>
      </c>
      <c r="C251" s="33">
        <v>71517</v>
      </c>
      <c r="D251" s="33">
        <v>28</v>
      </c>
      <c r="E251" s="33">
        <v>6250</v>
      </c>
      <c r="F251" s="46" t="s">
        <v>879</v>
      </c>
      <c r="G251" s="33">
        <v>0</v>
      </c>
      <c r="H251" s="33">
        <v>1</v>
      </c>
      <c r="I251" s="33">
        <v>3</v>
      </c>
      <c r="J251" s="33"/>
      <c r="K251" s="33">
        <v>68</v>
      </c>
      <c r="L251" s="33"/>
      <c r="M251" s="33"/>
      <c r="N251" s="33">
        <v>35</v>
      </c>
      <c r="O251" s="33">
        <v>1</v>
      </c>
      <c r="P251" s="134" t="s">
        <v>914</v>
      </c>
      <c r="Q251" s="33" t="s">
        <v>903</v>
      </c>
      <c r="R251" s="33" t="s">
        <v>888</v>
      </c>
      <c r="S251" s="33">
        <v>273</v>
      </c>
      <c r="T251" s="33"/>
      <c r="U251" s="33">
        <v>273</v>
      </c>
      <c r="V251" s="33"/>
      <c r="W251" s="33"/>
      <c r="X251" s="33">
        <v>23</v>
      </c>
      <c r="Y251" s="33" t="s">
        <v>33</v>
      </c>
      <c r="Z251" s="33" t="s">
        <v>147</v>
      </c>
      <c r="AA251" s="33" t="s">
        <v>563</v>
      </c>
      <c r="AB251" s="24"/>
      <c r="AC251" s="24"/>
      <c r="AD251" s="24"/>
      <c r="AE251" s="24"/>
      <c r="AF251" s="24"/>
      <c r="AG251" s="24"/>
      <c r="AH251" s="24"/>
      <c r="AI251" s="24"/>
      <c r="AJ251" s="24"/>
      <c r="AK251" s="24"/>
      <c r="AL251" s="24"/>
      <c r="AM251" s="24"/>
    </row>
    <row r="252" spans="1:39" s="17" customFormat="1" ht="4.5" customHeight="1" x14ac:dyDescent="0.4">
      <c r="A252" s="914"/>
      <c r="B252" s="915"/>
      <c r="C252" s="915"/>
      <c r="D252" s="915"/>
      <c r="E252" s="915"/>
      <c r="F252" s="915"/>
      <c r="G252" s="915"/>
      <c r="H252" s="915"/>
      <c r="I252" s="915"/>
      <c r="J252" s="915"/>
      <c r="K252" s="915"/>
      <c r="L252" s="915"/>
      <c r="M252" s="915"/>
      <c r="N252" s="915"/>
      <c r="O252" s="915"/>
      <c r="P252" s="915"/>
      <c r="Q252" s="915"/>
      <c r="R252" s="915"/>
      <c r="S252" s="915"/>
      <c r="T252" s="915"/>
      <c r="U252" s="915"/>
      <c r="V252" s="915"/>
      <c r="W252" s="915"/>
      <c r="X252" s="915"/>
      <c r="Y252" s="915"/>
      <c r="Z252" s="915"/>
      <c r="AA252" s="916"/>
      <c r="AB252" s="24"/>
      <c r="AC252" s="24"/>
      <c r="AD252" s="24"/>
      <c r="AE252" s="24"/>
      <c r="AF252" s="24"/>
      <c r="AG252" s="24"/>
      <c r="AH252" s="24"/>
      <c r="AI252" s="24"/>
      <c r="AJ252" s="24"/>
      <c r="AK252" s="24"/>
      <c r="AL252" s="24"/>
      <c r="AM252" s="24"/>
    </row>
    <row r="253" spans="1:39" s="17" customFormat="1" ht="35.25" customHeight="1" x14ac:dyDescent="0.4">
      <c r="A253" s="33">
        <v>100</v>
      </c>
      <c r="B253" s="33" t="s">
        <v>26</v>
      </c>
      <c r="C253" s="33">
        <v>30101</v>
      </c>
      <c r="D253" s="33">
        <v>4</v>
      </c>
      <c r="E253" s="33">
        <v>1987</v>
      </c>
      <c r="F253" s="46" t="s">
        <v>879</v>
      </c>
      <c r="G253" s="33">
        <v>0</v>
      </c>
      <c r="H253" s="33">
        <v>0</v>
      </c>
      <c r="I253" s="33">
        <v>94</v>
      </c>
      <c r="J253" s="33"/>
      <c r="K253" s="33">
        <v>25</v>
      </c>
      <c r="L253" s="33"/>
      <c r="M253" s="33"/>
      <c r="N253" s="33">
        <v>69</v>
      </c>
      <c r="O253" s="33">
        <v>1</v>
      </c>
      <c r="P253" s="10"/>
      <c r="Q253" s="33" t="s">
        <v>901</v>
      </c>
      <c r="R253" s="33" t="s">
        <v>875</v>
      </c>
      <c r="S253" s="33">
        <v>100</v>
      </c>
      <c r="T253" s="33"/>
      <c r="U253" s="33">
        <v>100</v>
      </c>
      <c r="V253" s="33"/>
      <c r="W253" s="33"/>
      <c r="X253" s="33"/>
      <c r="Y253" s="33" t="s">
        <v>33</v>
      </c>
      <c r="Z253" s="33" t="s">
        <v>147</v>
      </c>
      <c r="AA253" s="33" t="s">
        <v>563</v>
      </c>
      <c r="AB253" s="24"/>
      <c r="AC253" s="24"/>
      <c r="AD253" s="24"/>
      <c r="AE253" s="24"/>
      <c r="AF253" s="24"/>
      <c r="AG253" s="24"/>
      <c r="AH253" s="24"/>
      <c r="AI253" s="24"/>
      <c r="AJ253" s="24"/>
      <c r="AK253" s="24"/>
      <c r="AL253" s="24"/>
      <c r="AM253" s="24"/>
    </row>
    <row r="254" spans="1:39" s="17" customFormat="1" ht="3.75" customHeight="1" x14ac:dyDescent="0.4">
      <c r="A254" s="914"/>
      <c r="B254" s="915"/>
      <c r="C254" s="915"/>
      <c r="D254" s="915"/>
      <c r="E254" s="915"/>
      <c r="F254" s="915"/>
      <c r="G254" s="915"/>
      <c r="H254" s="915"/>
      <c r="I254" s="915"/>
      <c r="J254" s="915"/>
      <c r="K254" s="915"/>
      <c r="L254" s="915"/>
      <c r="M254" s="915"/>
      <c r="N254" s="915"/>
      <c r="O254" s="915"/>
      <c r="P254" s="915"/>
      <c r="Q254" s="915"/>
      <c r="R254" s="915"/>
      <c r="S254" s="915"/>
      <c r="T254" s="915"/>
      <c r="U254" s="915"/>
      <c r="V254" s="915"/>
      <c r="W254" s="915"/>
      <c r="X254" s="915"/>
      <c r="Y254" s="915"/>
      <c r="Z254" s="915"/>
      <c r="AA254" s="916"/>
      <c r="AB254" s="24"/>
      <c r="AC254" s="24"/>
      <c r="AD254" s="24"/>
      <c r="AE254" s="24"/>
      <c r="AF254" s="24"/>
      <c r="AG254" s="24"/>
      <c r="AH254" s="24"/>
      <c r="AI254" s="24"/>
      <c r="AJ254" s="24"/>
      <c r="AK254" s="24"/>
      <c r="AL254" s="24"/>
      <c r="AM254" s="24"/>
    </row>
    <row r="255" spans="1:39" s="17" customFormat="1" ht="42.75" customHeight="1" x14ac:dyDescent="0.4">
      <c r="A255" s="33">
        <v>101</v>
      </c>
      <c r="B255" s="33" t="s">
        <v>26</v>
      </c>
      <c r="C255" s="33">
        <v>30101</v>
      </c>
      <c r="D255" s="33">
        <v>4</v>
      </c>
      <c r="E255" s="33">
        <v>1987</v>
      </c>
      <c r="F255" s="46" t="s">
        <v>879</v>
      </c>
      <c r="G255" s="33">
        <v>0</v>
      </c>
      <c r="H255" s="33">
        <v>0</v>
      </c>
      <c r="I255" s="33">
        <v>94</v>
      </c>
      <c r="J255" s="33"/>
      <c r="K255" s="33">
        <v>25</v>
      </c>
      <c r="L255" s="33"/>
      <c r="M255" s="33"/>
      <c r="N255" s="33">
        <v>69</v>
      </c>
      <c r="O255" s="33">
        <v>1</v>
      </c>
      <c r="P255" s="10">
        <v>43</v>
      </c>
      <c r="Q255" s="33" t="s">
        <v>903</v>
      </c>
      <c r="R255" s="33" t="s">
        <v>875</v>
      </c>
      <c r="S255" s="33">
        <v>100</v>
      </c>
      <c r="T255" s="33"/>
      <c r="U255" s="33">
        <v>100</v>
      </c>
      <c r="V255" s="33"/>
      <c r="W255" s="33"/>
      <c r="X255" s="33">
        <v>5</v>
      </c>
      <c r="Y255" s="33" t="s">
        <v>33</v>
      </c>
      <c r="Z255" s="33" t="s">
        <v>148</v>
      </c>
      <c r="AA255" s="33" t="s">
        <v>598</v>
      </c>
      <c r="AB255" s="24"/>
      <c r="AC255" s="24"/>
      <c r="AD255" s="24"/>
      <c r="AE255" s="24"/>
      <c r="AF255" s="24"/>
      <c r="AG255" s="24"/>
      <c r="AH255" s="24"/>
      <c r="AI255" s="24"/>
      <c r="AJ255" s="24"/>
      <c r="AK255" s="24"/>
      <c r="AL255" s="24"/>
      <c r="AM255" s="24"/>
    </row>
    <row r="256" spans="1:39" s="17" customFormat="1" ht="3.75" customHeight="1" x14ac:dyDescent="0.4">
      <c r="A256" s="914"/>
      <c r="B256" s="915"/>
      <c r="C256" s="915"/>
      <c r="D256" s="915"/>
      <c r="E256" s="915"/>
      <c r="F256" s="915"/>
      <c r="G256" s="915"/>
      <c r="H256" s="915"/>
      <c r="I256" s="915"/>
      <c r="J256" s="915"/>
      <c r="K256" s="915"/>
      <c r="L256" s="915"/>
      <c r="M256" s="915"/>
      <c r="N256" s="915"/>
      <c r="O256" s="915"/>
      <c r="P256" s="915"/>
      <c r="Q256" s="915"/>
      <c r="R256" s="915"/>
      <c r="S256" s="915"/>
      <c r="T256" s="915"/>
      <c r="U256" s="915"/>
      <c r="V256" s="915"/>
      <c r="W256" s="915"/>
      <c r="X256" s="915"/>
      <c r="Y256" s="915"/>
      <c r="Z256" s="915"/>
      <c r="AA256" s="916"/>
      <c r="AB256" s="24"/>
      <c r="AC256" s="24"/>
      <c r="AD256" s="24"/>
      <c r="AE256" s="24"/>
      <c r="AF256" s="24"/>
      <c r="AG256" s="24"/>
      <c r="AH256" s="24"/>
      <c r="AI256" s="24"/>
      <c r="AJ256" s="24"/>
      <c r="AK256" s="24"/>
      <c r="AL256" s="24"/>
      <c r="AM256" s="24"/>
    </row>
    <row r="257" spans="1:39" s="17" customFormat="1" ht="36.75" customHeight="1" x14ac:dyDescent="0.4">
      <c r="A257" s="33">
        <v>102</v>
      </c>
      <c r="B257" s="33" t="s">
        <v>26</v>
      </c>
      <c r="C257" s="33">
        <v>34197</v>
      </c>
      <c r="D257" s="33">
        <v>70</v>
      </c>
      <c r="E257" s="33">
        <v>2773</v>
      </c>
      <c r="F257" s="46" t="s">
        <v>879</v>
      </c>
      <c r="G257" s="33">
        <v>17</v>
      </c>
      <c r="H257" s="33">
        <v>1</v>
      </c>
      <c r="I257" s="33">
        <v>1</v>
      </c>
      <c r="J257" s="86">
        <v>6901</v>
      </c>
      <c r="K257" s="33"/>
      <c r="L257" s="33"/>
      <c r="M257" s="33"/>
      <c r="N257" s="33"/>
      <c r="O257" s="33"/>
      <c r="P257" s="10"/>
      <c r="Q257" s="33"/>
      <c r="R257" s="33"/>
      <c r="S257" s="33"/>
      <c r="T257" s="33"/>
      <c r="U257" s="33"/>
      <c r="V257" s="33"/>
      <c r="W257" s="33"/>
      <c r="X257" s="33"/>
      <c r="Y257" s="33" t="s">
        <v>30</v>
      </c>
      <c r="Z257" s="33" t="s">
        <v>149</v>
      </c>
      <c r="AA257" s="33" t="s">
        <v>599</v>
      </c>
      <c r="AB257" s="24"/>
      <c r="AC257" s="24"/>
      <c r="AD257" s="24"/>
      <c r="AE257" s="24"/>
      <c r="AF257" s="24"/>
      <c r="AG257" s="24"/>
      <c r="AH257" s="24"/>
      <c r="AI257" s="24"/>
      <c r="AJ257" s="24"/>
      <c r="AK257" s="24"/>
      <c r="AL257" s="24"/>
      <c r="AM257" s="24"/>
    </row>
    <row r="258" spans="1:39" s="17" customFormat="1" ht="3.75" customHeight="1" x14ac:dyDescent="0.4">
      <c r="A258" s="914"/>
      <c r="B258" s="915"/>
      <c r="C258" s="915"/>
      <c r="D258" s="915"/>
      <c r="E258" s="915"/>
      <c r="F258" s="915"/>
      <c r="G258" s="915"/>
      <c r="H258" s="915"/>
      <c r="I258" s="915"/>
      <c r="J258" s="915"/>
      <c r="K258" s="915"/>
      <c r="L258" s="915"/>
      <c r="M258" s="915"/>
      <c r="N258" s="915"/>
      <c r="O258" s="915"/>
      <c r="P258" s="915"/>
      <c r="Q258" s="915"/>
      <c r="R258" s="915"/>
      <c r="S258" s="915"/>
      <c r="T258" s="915"/>
      <c r="U258" s="915"/>
      <c r="V258" s="915"/>
      <c r="W258" s="915"/>
      <c r="X258" s="915"/>
      <c r="Y258" s="915"/>
      <c r="Z258" s="915"/>
      <c r="AA258" s="916"/>
      <c r="AB258" s="24"/>
      <c r="AC258" s="24"/>
      <c r="AD258" s="24"/>
      <c r="AE258" s="24"/>
      <c r="AF258" s="24"/>
      <c r="AG258" s="24"/>
      <c r="AH258" s="24"/>
      <c r="AI258" s="24"/>
      <c r="AJ258" s="24"/>
      <c r="AK258" s="24"/>
      <c r="AL258" s="24"/>
      <c r="AM258" s="24"/>
    </row>
    <row r="259" spans="1:39" s="31" customFormat="1" ht="36" customHeight="1" x14ac:dyDescent="0.4">
      <c r="A259" s="33">
        <v>103</v>
      </c>
      <c r="B259" s="28" t="s">
        <v>26</v>
      </c>
      <c r="C259" s="28">
        <v>46399</v>
      </c>
      <c r="D259" s="28">
        <v>111</v>
      </c>
      <c r="E259" s="28">
        <v>4212</v>
      </c>
      <c r="F259" s="45" t="s">
        <v>879</v>
      </c>
      <c r="G259" s="28">
        <v>24</v>
      </c>
      <c r="H259" s="28">
        <v>1</v>
      </c>
      <c r="I259" s="28">
        <v>54</v>
      </c>
      <c r="J259" s="30">
        <v>9754</v>
      </c>
      <c r="K259" s="28"/>
      <c r="L259" s="28"/>
      <c r="M259" s="28"/>
      <c r="N259" s="28"/>
      <c r="O259" s="28"/>
      <c r="P259" s="9"/>
      <c r="Q259" s="28"/>
      <c r="R259" s="28"/>
      <c r="S259" s="28"/>
      <c r="T259" s="28"/>
      <c r="U259" s="28"/>
      <c r="V259" s="28"/>
      <c r="W259" s="28"/>
      <c r="X259" s="28"/>
      <c r="Y259" s="28" t="s">
        <v>31</v>
      </c>
      <c r="Z259" s="28" t="s">
        <v>150</v>
      </c>
      <c r="AA259" s="28" t="s">
        <v>569</v>
      </c>
      <c r="AB259" s="24"/>
      <c r="AC259" s="24"/>
      <c r="AD259" s="24"/>
      <c r="AE259" s="24"/>
      <c r="AF259" s="24"/>
      <c r="AG259" s="24"/>
      <c r="AH259" s="24"/>
      <c r="AI259" s="24"/>
      <c r="AJ259" s="24"/>
      <c r="AK259" s="24"/>
      <c r="AL259" s="24"/>
      <c r="AM259" s="24"/>
    </row>
    <row r="260" spans="1:39" s="31" customFormat="1" ht="42" customHeight="1" x14ac:dyDescent="0.4">
      <c r="A260" s="33">
        <v>104</v>
      </c>
      <c r="B260" s="28" t="s">
        <v>26</v>
      </c>
      <c r="C260" s="28">
        <v>46400</v>
      </c>
      <c r="D260" s="28">
        <v>112</v>
      </c>
      <c r="E260" s="28">
        <v>4213</v>
      </c>
      <c r="F260" s="45" t="s">
        <v>879</v>
      </c>
      <c r="G260" s="28">
        <v>18</v>
      </c>
      <c r="H260" s="28">
        <v>0</v>
      </c>
      <c r="I260" s="28">
        <v>86</v>
      </c>
      <c r="J260" s="30">
        <v>7286</v>
      </c>
      <c r="K260" s="28"/>
      <c r="L260" s="28"/>
      <c r="M260" s="28"/>
      <c r="N260" s="28"/>
      <c r="O260" s="28"/>
      <c r="P260" s="9"/>
      <c r="Q260" s="28"/>
      <c r="R260" s="28"/>
      <c r="S260" s="28"/>
      <c r="T260" s="28"/>
      <c r="U260" s="28"/>
      <c r="V260" s="28"/>
      <c r="W260" s="28"/>
      <c r="X260" s="28"/>
      <c r="Y260" s="28" t="s">
        <v>31</v>
      </c>
      <c r="Z260" s="28" t="s">
        <v>150</v>
      </c>
      <c r="AA260" s="28" t="s">
        <v>569</v>
      </c>
      <c r="AB260" s="24"/>
      <c r="AC260" s="24"/>
      <c r="AD260" s="24"/>
      <c r="AE260" s="24"/>
      <c r="AF260" s="24"/>
      <c r="AG260" s="24"/>
      <c r="AH260" s="24"/>
      <c r="AI260" s="24"/>
      <c r="AJ260" s="24"/>
      <c r="AK260" s="24"/>
      <c r="AL260" s="24"/>
      <c r="AM260" s="24"/>
    </row>
    <row r="261" spans="1:39" s="24" customFormat="1" ht="3.75" customHeight="1" x14ac:dyDescent="0.4">
      <c r="A261" s="917"/>
      <c r="B261" s="918"/>
      <c r="C261" s="918"/>
      <c r="D261" s="918"/>
      <c r="E261" s="918"/>
      <c r="F261" s="918"/>
      <c r="G261" s="918"/>
      <c r="H261" s="918"/>
      <c r="I261" s="918"/>
      <c r="J261" s="918"/>
      <c r="K261" s="918"/>
      <c r="L261" s="918"/>
      <c r="M261" s="918"/>
      <c r="N261" s="918"/>
      <c r="O261" s="918"/>
      <c r="P261" s="918"/>
      <c r="Q261" s="918"/>
      <c r="R261" s="918"/>
      <c r="S261" s="918"/>
      <c r="T261" s="918"/>
      <c r="U261" s="918"/>
      <c r="V261" s="918"/>
      <c r="W261" s="918"/>
      <c r="X261" s="918"/>
      <c r="Y261" s="918"/>
      <c r="Z261" s="918"/>
      <c r="AA261" s="919"/>
    </row>
    <row r="262" spans="1:39" s="17" customFormat="1" ht="38.25" customHeight="1" x14ac:dyDescent="0.4">
      <c r="A262" s="33">
        <v>105</v>
      </c>
      <c r="B262" s="33" t="s">
        <v>26</v>
      </c>
      <c r="C262" s="33">
        <v>45744</v>
      </c>
      <c r="D262" s="33">
        <v>110</v>
      </c>
      <c r="E262" s="33">
        <v>4159</v>
      </c>
      <c r="F262" s="46" t="s">
        <v>879</v>
      </c>
      <c r="G262" s="33">
        <v>25</v>
      </c>
      <c r="H262" s="33">
        <v>2</v>
      </c>
      <c r="I262" s="33">
        <v>87</v>
      </c>
      <c r="J262" s="86">
        <v>10204</v>
      </c>
      <c r="K262" s="33">
        <v>83</v>
      </c>
      <c r="L262" s="33"/>
      <c r="M262" s="33"/>
      <c r="N262" s="33"/>
      <c r="O262" s="33">
        <v>1</v>
      </c>
      <c r="P262" s="120" t="str">
        <f>"6"&amp;"/"&amp;"1"</f>
        <v>6/1</v>
      </c>
      <c r="Q262" s="33" t="s">
        <v>903</v>
      </c>
      <c r="R262" s="33" t="s">
        <v>888</v>
      </c>
      <c r="S262" s="33">
        <v>273</v>
      </c>
      <c r="T262" s="33"/>
      <c r="U262" s="33">
        <v>273</v>
      </c>
      <c r="V262" s="33"/>
      <c r="W262" s="33"/>
      <c r="X262" s="33">
        <v>34</v>
      </c>
      <c r="Y262" s="33" t="s">
        <v>33</v>
      </c>
      <c r="Z262" s="33" t="s">
        <v>151</v>
      </c>
      <c r="AA262" s="33" t="s">
        <v>600</v>
      </c>
      <c r="AB262" s="24"/>
      <c r="AC262" s="24"/>
      <c r="AD262" s="24"/>
      <c r="AE262" s="24"/>
      <c r="AF262" s="24"/>
      <c r="AG262" s="24"/>
      <c r="AH262" s="24"/>
      <c r="AI262" s="24"/>
      <c r="AJ262" s="24"/>
      <c r="AK262" s="24"/>
      <c r="AL262" s="24"/>
      <c r="AM262" s="24"/>
    </row>
    <row r="263" spans="1:39" s="17" customFormat="1" x14ac:dyDescent="0.4">
      <c r="A263" s="33"/>
      <c r="B263" s="33"/>
      <c r="C263" s="33"/>
      <c r="D263" s="33"/>
      <c r="E263" s="33"/>
      <c r="F263" s="46"/>
      <c r="G263" s="33"/>
      <c r="H263" s="33"/>
      <c r="I263" s="33"/>
      <c r="J263" s="33"/>
      <c r="K263" s="33"/>
      <c r="L263" s="33"/>
      <c r="M263" s="33"/>
      <c r="N263" s="33"/>
      <c r="O263" s="33"/>
      <c r="P263" s="10"/>
      <c r="Q263" s="33" t="s">
        <v>901</v>
      </c>
      <c r="R263" s="33" t="s">
        <v>875</v>
      </c>
      <c r="S263" s="33">
        <v>60</v>
      </c>
      <c r="T263" s="33"/>
      <c r="U263" s="33">
        <v>60</v>
      </c>
      <c r="V263" s="33"/>
      <c r="W263" s="33"/>
      <c r="X263" s="33">
        <v>10</v>
      </c>
      <c r="Y263" s="33" t="s">
        <v>33</v>
      </c>
      <c r="Z263" s="33" t="s">
        <v>152</v>
      </c>
      <c r="AA263" s="33" t="s">
        <v>601</v>
      </c>
      <c r="AB263" s="24"/>
      <c r="AC263" s="24"/>
      <c r="AD263" s="24"/>
      <c r="AE263" s="24"/>
      <c r="AF263" s="24"/>
      <c r="AG263" s="24"/>
      <c r="AH263" s="24"/>
      <c r="AI263" s="24"/>
      <c r="AJ263" s="24"/>
      <c r="AK263" s="24"/>
      <c r="AL263" s="24"/>
      <c r="AM263" s="24"/>
    </row>
    <row r="264" spans="1:39" s="17" customFormat="1" ht="3.75" customHeight="1" x14ac:dyDescent="0.4">
      <c r="A264" s="914"/>
      <c r="B264" s="915"/>
      <c r="C264" s="915"/>
      <c r="D264" s="915"/>
      <c r="E264" s="915"/>
      <c r="F264" s="915"/>
      <c r="G264" s="915"/>
      <c r="H264" s="915"/>
      <c r="I264" s="915"/>
      <c r="J264" s="915"/>
      <c r="K264" s="915"/>
      <c r="L264" s="915"/>
      <c r="M264" s="915"/>
      <c r="N264" s="915"/>
      <c r="O264" s="915"/>
      <c r="P264" s="915"/>
      <c r="Q264" s="915"/>
      <c r="R264" s="915"/>
      <c r="S264" s="915"/>
      <c r="T264" s="915"/>
      <c r="U264" s="915"/>
      <c r="V264" s="915"/>
      <c r="W264" s="915"/>
      <c r="X264" s="915"/>
      <c r="Y264" s="915"/>
      <c r="Z264" s="915"/>
      <c r="AA264" s="916"/>
      <c r="AB264" s="24"/>
      <c r="AC264" s="24"/>
      <c r="AD264" s="24"/>
      <c r="AE264" s="24"/>
      <c r="AF264" s="24"/>
      <c r="AG264" s="24"/>
      <c r="AH264" s="24"/>
      <c r="AI264" s="24"/>
      <c r="AJ264" s="24"/>
      <c r="AK264" s="24"/>
      <c r="AL264" s="24"/>
      <c r="AM264" s="24"/>
    </row>
    <row r="265" spans="1:39" s="31" customFormat="1" ht="37.5" customHeight="1" x14ac:dyDescent="0.4">
      <c r="A265" s="28">
        <v>106</v>
      </c>
      <c r="B265" s="28" t="s">
        <v>26</v>
      </c>
      <c r="C265" s="28">
        <v>26225</v>
      </c>
      <c r="D265" s="28">
        <v>63</v>
      </c>
      <c r="E265" s="28">
        <v>1108</v>
      </c>
      <c r="F265" s="45" t="s">
        <v>879</v>
      </c>
      <c r="G265" s="28">
        <v>1</v>
      </c>
      <c r="H265" s="28">
        <v>2</v>
      </c>
      <c r="I265" s="28">
        <v>27</v>
      </c>
      <c r="J265" s="28"/>
      <c r="K265" s="28"/>
      <c r="L265" s="28"/>
      <c r="M265" s="28"/>
      <c r="N265" s="28"/>
      <c r="O265" s="28"/>
      <c r="P265" s="9"/>
      <c r="Q265" s="28"/>
      <c r="R265" s="28"/>
      <c r="S265" s="28"/>
      <c r="T265" s="28"/>
      <c r="U265" s="28"/>
      <c r="V265" s="28"/>
      <c r="W265" s="28"/>
      <c r="X265" s="28"/>
      <c r="Y265" s="28" t="s">
        <v>33</v>
      </c>
      <c r="Z265" s="28" t="s">
        <v>91</v>
      </c>
      <c r="AA265" s="28" t="s">
        <v>62</v>
      </c>
      <c r="AB265" s="24"/>
      <c r="AC265" s="24"/>
      <c r="AD265" s="24"/>
      <c r="AE265" s="24"/>
      <c r="AF265" s="24"/>
      <c r="AG265" s="24"/>
      <c r="AH265" s="24"/>
      <c r="AI265" s="24"/>
      <c r="AJ265" s="24"/>
      <c r="AK265" s="24"/>
      <c r="AL265" s="24"/>
      <c r="AM265" s="24"/>
    </row>
    <row r="266" spans="1:39" s="25" customFormat="1" ht="3" customHeight="1" x14ac:dyDescent="0.4">
      <c r="A266" s="925"/>
      <c r="B266" s="926"/>
      <c r="C266" s="926"/>
      <c r="D266" s="926"/>
      <c r="E266" s="926"/>
      <c r="F266" s="926"/>
      <c r="G266" s="926"/>
      <c r="H266" s="926"/>
      <c r="I266" s="926"/>
      <c r="J266" s="926"/>
      <c r="K266" s="926"/>
      <c r="L266" s="926"/>
      <c r="M266" s="926"/>
      <c r="N266" s="926"/>
      <c r="O266" s="926"/>
      <c r="P266" s="926"/>
      <c r="Q266" s="926"/>
      <c r="R266" s="926"/>
      <c r="S266" s="926"/>
      <c r="T266" s="926"/>
      <c r="U266" s="926"/>
      <c r="V266" s="926"/>
      <c r="W266" s="926"/>
      <c r="X266" s="926"/>
      <c r="Y266" s="926"/>
      <c r="Z266" s="926"/>
      <c r="AA266" s="927"/>
      <c r="AB266" s="62"/>
      <c r="AC266" s="62"/>
      <c r="AD266" s="62"/>
      <c r="AE266" s="62"/>
      <c r="AF266" s="62"/>
      <c r="AG266" s="62"/>
      <c r="AH266" s="62"/>
      <c r="AI266" s="62"/>
      <c r="AJ266" s="62"/>
      <c r="AK266" s="62"/>
      <c r="AL266" s="62"/>
      <c r="AM266" s="62"/>
    </row>
    <row r="267" spans="1:39" s="17" customFormat="1" ht="33" customHeight="1" x14ac:dyDescent="0.4">
      <c r="A267" s="33">
        <v>107</v>
      </c>
      <c r="B267" s="33" t="s">
        <v>26</v>
      </c>
      <c r="C267" s="33">
        <v>51218</v>
      </c>
      <c r="D267" s="33">
        <v>107</v>
      </c>
      <c r="E267" s="33">
        <v>4552</v>
      </c>
      <c r="F267" s="46" t="s">
        <v>879</v>
      </c>
      <c r="G267" s="33">
        <v>4</v>
      </c>
      <c r="H267" s="33">
        <v>0</v>
      </c>
      <c r="I267" s="33">
        <v>79</v>
      </c>
      <c r="J267" s="86">
        <v>1569</v>
      </c>
      <c r="K267" s="33">
        <v>110</v>
      </c>
      <c r="L267" s="33"/>
      <c r="M267" s="33"/>
      <c r="N267" s="33"/>
      <c r="O267" s="33">
        <v>1</v>
      </c>
      <c r="P267" s="10">
        <v>188</v>
      </c>
      <c r="Q267" s="33" t="s">
        <v>903</v>
      </c>
      <c r="R267" s="33" t="s">
        <v>872</v>
      </c>
      <c r="S267" s="33">
        <v>441</v>
      </c>
      <c r="T267" s="33"/>
      <c r="U267" s="33">
        <v>441</v>
      </c>
      <c r="V267" s="33"/>
      <c r="W267" s="33"/>
      <c r="X267" s="33">
        <v>38</v>
      </c>
      <c r="Y267" s="33" t="s">
        <v>40</v>
      </c>
      <c r="Z267" s="33" t="s">
        <v>154</v>
      </c>
      <c r="AA267" s="33" t="s">
        <v>62</v>
      </c>
      <c r="AB267" s="24"/>
      <c r="AC267" s="24"/>
      <c r="AD267" s="24"/>
      <c r="AE267" s="24"/>
      <c r="AF267" s="24"/>
      <c r="AG267" s="24"/>
      <c r="AH267" s="24"/>
      <c r="AI267" s="24"/>
      <c r="AJ267" s="24"/>
      <c r="AK267" s="24"/>
      <c r="AL267" s="24"/>
      <c r="AM267" s="24"/>
    </row>
    <row r="268" spans="1:39" s="17" customFormat="1" ht="3.75" customHeight="1" x14ac:dyDescent="0.4">
      <c r="A268" s="914"/>
      <c r="B268" s="915"/>
      <c r="C268" s="915"/>
      <c r="D268" s="915"/>
      <c r="E268" s="915"/>
      <c r="F268" s="915"/>
      <c r="G268" s="915"/>
      <c r="H268" s="915"/>
      <c r="I268" s="915"/>
      <c r="J268" s="915"/>
      <c r="K268" s="915"/>
      <c r="L268" s="915"/>
      <c r="M268" s="915"/>
      <c r="N268" s="915"/>
      <c r="O268" s="915"/>
      <c r="P268" s="915"/>
      <c r="Q268" s="915"/>
      <c r="R268" s="915"/>
      <c r="S268" s="915"/>
      <c r="T268" s="915"/>
      <c r="U268" s="915"/>
      <c r="V268" s="915"/>
      <c r="W268" s="915"/>
      <c r="X268" s="915"/>
      <c r="Y268" s="915"/>
      <c r="Z268" s="915"/>
      <c r="AA268" s="916"/>
      <c r="AB268" s="24"/>
      <c r="AC268" s="24"/>
      <c r="AD268" s="24"/>
      <c r="AE268" s="24"/>
      <c r="AF268" s="24"/>
      <c r="AG268" s="24"/>
      <c r="AH268" s="24"/>
      <c r="AI268" s="24"/>
      <c r="AJ268" s="24"/>
      <c r="AK268" s="24"/>
      <c r="AL268" s="24"/>
      <c r="AM268" s="24"/>
    </row>
    <row r="269" spans="1:39" s="17" customFormat="1" ht="37.5" customHeight="1" x14ac:dyDescent="0.4">
      <c r="A269" s="33">
        <v>108</v>
      </c>
      <c r="B269" s="33" t="s">
        <v>26</v>
      </c>
      <c r="C269" s="33">
        <v>51217</v>
      </c>
      <c r="D269" s="33">
        <v>106</v>
      </c>
      <c r="E269" s="33">
        <v>4551</v>
      </c>
      <c r="F269" s="46" t="s">
        <v>879</v>
      </c>
      <c r="G269" s="33">
        <v>4</v>
      </c>
      <c r="H269" s="33">
        <v>0</v>
      </c>
      <c r="I269" s="33">
        <v>79</v>
      </c>
      <c r="J269" s="86">
        <v>1679</v>
      </c>
      <c r="K269" s="33"/>
      <c r="L269" s="33"/>
      <c r="M269" s="33"/>
      <c r="N269" s="33"/>
      <c r="O269" s="33"/>
      <c r="P269" s="10"/>
      <c r="Q269" s="33"/>
      <c r="R269" s="33"/>
      <c r="S269" s="33"/>
      <c r="T269" s="33"/>
      <c r="U269" s="33"/>
      <c r="V269" s="33"/>
      <c r="W269" s="33"/>
      <c r="X269" s="33"/>
      <c r="Y269" s="33" t="s">
        <v>33</v>
      </c>
      <c r="Z269" s="33" t="s">
        <v>155</v>
      </c>
      <c r="AA269" s="33" t="s">
        <v>603</v>
      </c>
      <c r="AB269" s="24"/>
      <c r="AC269" s="24"/>
      <c r="AD269" s="24"/>
      <c r="AE269" s="24"/>
      <c r="AF269" s="24"/>
      <c r="AG269" s="24"/>
      <c r="AH269" s="24"/>
      <c r="AI269" s="24"/>
      <c r="AJ269" s="24"/>
      <c r="AK269" s="24"/>
      <c r="AL269" s="24"/>
      <c r="AM269" s="24"/>
    </row>
    <row r="270" spans="1:39" s="17" customFormat="1" ht="3" customHeight="1" x14ac:dyDescent="0.4">
      <c r="A270" s="914"/>
      <c r="B270" s="915"/>
      <c r="C270" s="915"/>
      <c r="D270" s="915"/>
      <c r="E270" s="915"/>
      <c r="F270" s="915"/>
      <c r="G270" s="915"/>
      <c r="H270" s="915"/>
      <c r="I270" s="915"/>
      <c r="J270" s="915"/>
      <c r="K270" s="915"/>
      <c r="L270" s="915"/>
      <c r="M270" s="915"/>
      <c r="N270" s="915"/>
      <c r="O270" s="915"/>
      <c r="P270" s="915"/>
      <c r="Q270" s="915"/>
      <c r="R270" s="915"/>
      <c r="S270" s="915"/>
      <c r="T270" s="915"/>
      <c r="U270" s="915"/>
      <c r="V270" s="915"/>
      <c r="W270" s="915"/>
      <c r="X270" s="915"/>
      <c r="Y270" s="915"/>
      <c r="Z270" s="915"/>
      <c r="AA270" s="916"/>
      <c r="AB270" s="24"/>
      <c r="AC270" s="24"/>
      <c r="AD270" s="24"/>
      <c r="AE270" s="24"/>
      <c r="AF270" s="24"/>
      <c r="AG270" s="24"/>
      <c r="AH270" s="24"/>
      <c r="AI270" s="24"/>
      <c r="AJ270" s="24"/>
      <c r="AK270" s="24"/>
      <c r="AL270" s="24"/>
      <c r="AM270" s="24"/>
    </row>
    <row r="271" spans="1:39" s="17" customFormat="1" ht="36.75" customHeight="1" x14ac:dyDescent="0.4">
      <c r="A271" s="33">
        <v>109</v>
      </c>
      <c r="B271" s="33" t="s">
        <v>26</v>
      </c>
      <c r="C271" s="33">
        <v>51216</v>
      </c>
      <c r="D271" s="33">
        <v>105</v>
      </c>
      <c r="E271" s="33">
        <v>4550</v>
      </c>
      <c r="F271" s="46" t="s">
        <v>879</v>
      </c>
      <c r="G271" s="33">
        <v>4</v>
      </c>
      <c r="H271" s="33">
        <v>0</v>
      </c>
      <c r="I271" s="33">
        <v>79</v>
      </c>
      <c r="J271" s="86">
        <v>1679</v>
      </c>
      <c r="K271" s="33"/>
      <c r="L271" s="33"/>
      <c r="M271" s="33"/>
      <c r="N271" s="33"/>
      <c r="O271" s="33"/>
      <c r="P271" s="10"/>
      <c r="Q271" s="33"/>
      <c r="R271" s="33"/>
      <c r="S271" s="33"/>
      <c r="T271" s="33"/>
      <c r="U271" s="33"/>
      <c r="V271" s="33"/>
      <c r="W271" s="33"/>
      <c r="X271" s="33"/>
      <c r="Y271" s="33" t="s">
        <v>32</v>
      </c>
      <c r="Z271" s="33" t="s">
        <v>156</v>
      </c>
      <c r="AA271" s="33" t="s">
        <v>62</v>
      </c>
      <c r="AB271" s="24"/>
      <c r="AC271" s="24"/>
      <c r="AD271" s="24"/>
      <c r="AE271" s="24"/>
      <c r="AF271" s="24"/>
      <c r="AG271" s="24"/>
      <c r="AH271" s="24"/>
      <c r="AI271" s="24"/>
      <c r="AJ271" s="24"/>
      <c r="AK271" s="24"/>
      <c r="AL271" s="24"/>
      <c r="AM271" s="24"/>
    </row>
    <row r="272" spans="1:39" s="17" customFormat="1" ht="3" customHeight="1" x14ac:dyDescent="0.4">
      <c r="A272" s="914"/>
      <c r="B272" s="915"/>
      <c r="C272" s="915"/>
      <c r="D272" s="915"/>
      <c r="E272" s="915"/>
      <c r="F272" s="915"/>
      <c r="G272" s="915"/>
      <c r="H272" s="915"/>
      <c r="I272" s="915"/>
      <c r="J272" s="915"/>
      <c r="K272" s="915"/>
      <c r="L272" s="915"/>
      <c r="M272" s="915"/>
      <c r="N272" s="915"/>
      <c r="O272" s="915"/>
      <c r="P272" s="915"/>
      <c r="Q272" s="915"/>
      <c r="R272" s="915"/>
      <c r="S272" s="915"/>
      <c r="T272" s="915"/>
      <c r="U272" s="915"/>
      <c r="V272" s="915"/>
      <c r="W272" s="915"/>
      <c r="X272" s="915"/>
      <c r="Y272" s="915"/>
      <c r="Z272" s="915"/>
      <c r="AA272" s="916"/>
      <c r="AB272" s="24"/>
      <c r="AC272" s="24"/>
      <c r="AD272" s="24"/>
      <c r="AE272" s="24"/>
      <c r="AF272" s="24"/>
      <c r="AG272" s="24"/>
      <c r="AH272" s="24"/>
      <c r="AI272" s="24"/>
      <c r="AJ272" s="24"/>
      <c r="AK272" s="24"/>
      <c r="AL272" s="24"/>
      <c r="AM272" s="24"/>
    </row>
    <row r="273" spans="1:39" s="17" customFormat="1" ht="35.25" customHeight="1" x14ac:dyDescent="0.4">
      <c r="A273" s="33">
        <v>110</v>
      </c>
      <c r="B273" s="33" t="s">
        <v>26</v>
      </c>
      <c r="C273" s="33">
        <v>51215</v>
      </c>
      <c r="D273" s="33">
        <v>104</v>
      </c>
      <c r="E273" s="33">
        <v>4549</v>
      </c>
      <c r="F273" s="46" t="s">
        <v>879</v>
      </c>
      <c r="G273" s="33">
        <v>4</v>
      </c>
      <c r="H273" s="33">
        <v>0</v>
      </c>
      <c r="I273" s="33">
        <v>79</v>
      </c>
      <c r="J273" s="86">
        <v>1679</v>
      </c>
      <c r="K273" s="33"/>
      <c r="L273" s="33"/>
      <c r="M273" s="33"/>
      <c r="N273" s="33"/>
      <c r="O273" s="33"/>
      <c r="P273" s="10"/>
      <c r="Q273" s="33"/>
      <c r="R273" s="33"/>
      <c r="S273" s="33"/>
      <c r="T273" s="33"/>
      <c r="U273" s="33"/>
      <c r="V273" s="33"/>
      <c r="W273" s="33"/>
      <c r="X273" s="33"/>
      <c r="Y273" s="33" t="s">
        <v>33</v>
      </c>
      <c r="Z273" s="33" t="s">
        <v>157</v>
      </c>
      <c r="AA273" s="33" t="s">
        <v>62</v>
      </c>
      <c r="AB273" s="24"/>
      <c r="AC273" s="24"/>
      <c r="AD273" s="24"/>
      <c r="AE273" s="24"/>
      <c r="AF273" s="24"/>
      <c r="AG273" s="24"/>
      <c r="AH273" s="24"/>
      <c r="AI273" s="24"/>
      <c r="AJ273" s="24"/>
      <c r="AK273" s="24"/>
      <c r="AL273" s="24"/>
      <c r="AM273" s="24"/>
    </row>
    <row r="274" spans="1:39" s="17" customFormat="1" ht="3" customHeight="1" x14ac:dyDescent="0.4">
      <c r="A274" s="914"/>
      <c r="B274" s="915"/>
      <c r="C274" s="915"/>
      <c r="D274" s="915"/>
      <c r="E274" s="915"/>
      <c r="F274" s="915"/>
      <c r="G274" s="915"/>
      <c r="H274" s="915"/>
      <c r="I274" s="915"/>
      <c r="J274" s="915"/>
      <c r="K274" s="915"/>
      <c r="L274" s="915"/>
      <c r="M274" s="915"/>
      <c r="N274" s="915"/>
      <c r="O274" s="915"/>
      <c r="P274" s="915"/>
      <c r="Q274" s="915"/>
      <c r="R274" s="915"/>
      <c r="S274" s="915"/>
      <c r="T274" s="915"/>
      <c r="U274" s="915"/>
      <c r="V274" s="915"/>
      <c r="W274" s="915"/>
      <c r="X274" s="915"/>
      <c r="Y274" s="915"/>
      <c r="Z274" s="915"/>
      <c r="AA274" s="916"/>
      <c r="AB274" s="24"/>
      <c r="AC274" s="24"/>
      <c r="AD274" s="24"/>
      <c r="AE274" s="24"/>
      <c r="AF274" s="24"/>
      <c r="AG274" s="24"/>
      <c r="AH274" s="24"/>
      <c r="AI274" s="24"/>
      <c r="AJ274" s="24"/>
      <c r="AK274" s="24"/>
      <c r="AL274" s="24"/>
      <c r="AM274" s="24"/>
    </row>
    <row r="275" spans="1:39" s="17" customFormat="1" ht="36" customHeight="1" x14ac:dyDescent="0.4">
      <c r="A275" s="33">
        <v>111</v>
      </c>
      <c r="B275" s="33" t="s">
        <v>26</v>
      </c>
      <c r="C275" s="33">
        <v>26412</v>
      </c>
      <c r="D275" s="33">
        <v>64</v>
      </c>
      <c r="E275" s="33">
        <v>1106</v>
      </c>
      <c r="F275" s="46" t="s">
        <v>879</v>
      </c>
      <c r="G275" s="33">
        <v>4</v>
      </c>
      <c r="H275" s="33">
        <v>0</v>
      </c>
      <c r="I275" s="33">
        <v>78</v>
      </c>
      <c r="J275" s="86">
        <v>1678</v>
      </c>
      <c r="K275" s="33"/>
      <c r="L275" s="33"/>
      <c r="M275" s="33"/>
      <c r="N275" s="33"/>
      <c r="O275" s="33"/>
      <c r="P275" s="10"/>
      <c r="Q275" s="33"/>
      <c r="R275" s="33"/>
      <c r="S275" s="33"/>
      <c r="T275" s="33"/>
      <c r="U275" s="33"/>
      <c r="V275" s="33"/>
      <c r="W275" s="33"/>
      <c r="X275" s="33"/>
      <c r="Y275" s="33" t="s">
        <v>30</v>
      </c>
      <c r="Z275" s="33" t="s">
        <v>158</v>
      </c>
      <c r="AA275" s="33" t="s">
        <v>62</v>
      </c>
      <c r="AB275" s="24"/>
      <c r="AC275" s="24"/>
      <c r="AD275" s="24"/>
      <c r="AE275" s="24"/>
      <c r="AF275" s="24"/>
      <c r="AG275" s="24"/>
      <c r="AH275" s="24"/>
      <c r="AI275" s="24"/>
      <c r="AJ275" s="24"/>
      <c r="AK275" s="24"/>
      <c r="AL275" s="24"/>
      <c r="AM275" s="24"/>
    </row>
    <row r="276" spans="1:39" s="17" customFormat="1" ht="3" customHeight="1" x14ac:dyDescent="0.4">
      <c r="A276" s="914"/>
      <c r="B276" s="915"/>
      <c r="C276" s="915"/>
      <c r="D276" s="915"/>
      <c r="E276" s="915"/>
      <c r="F276" s="915"/>
      <c r="G276" s="915"/>
      <c r="H276" s="915"/>
      <c r="I276" s="915"/>
      <c r="J276" s="915"/>
      <c r="K276" s="915"/>
      <c r="L276" s="915"/>
      <c r="M276" s="915"/>
      <c r="N276" s="915"/>
      <c r="O276" s="915"/>
      <c r="P276" s="915"/>
      <c r="Q276" s="915"/>
      <c r="R276" s="915"/>
      <c r="S276" s="915"/>
      <c r="T276" s="915"/>
      <c r="U276" s="915"/>
      <c r="V276" s="915"/>
      <c r="W276" s="915"/>
      <c r="X276" s="915"/>
      <c r="Y276" s="915"/>
      <c r="Z276" s="915"/>
      <c r="AA276" s="916"/>
      <c r="AB276" s="24"/>
      <c r="AC276" s="24"/>
      <c r="AD276" s="24"/>
      <c r="AE276" s="24"/>
      <c r="AF276" s="24"/>
      <c r="AG276" s="24"/>
      <c r="AH276" s="24"/>
      <c r="AI276" s="24"/>
      <c r="AJ276" s="24"/>
      <c r="AK276" s="24"/>
      <c r="AL276" s="24"/>
      <c r="AM276" s="24"/>
    </row>
    <row r="277" spans="1:39" s="17" customFormat="1" ht="32.25" customHeight="1" x14ac:dyDescent="0.4">
      <c r="A277" s="33">
        <v>112</v>
      </c>
      <c r="B277" s="33" t="s">
        <v>26</v>
      </c>
      <c r="C277" s="33">
        <v>51219</v>
      </c>
      <c r="D277" s="33">
        <v>108</v>
      </c>
      <c r="E277" s="33">
        <v>4553</v>
      </c>
      <c r="F277" s="46" t="s">
        <v>879</v>
      </c>
      <c r="G277" s="33">
        <v>4</v>
      </c>
      <c r="H277" s="33">
        <v>0</v>
      </c>
      <c r="I277" s="33">
        <v>78</v>
      </c>
      <c r="J277" s="86">
        <v>1678</v>
      </c>
      <c r="K277" s="33"/>
      <c r="L277" s="33"/>
      <c r="M277" s="33"/>
      <c r="N277" s="33"/>
      <c r="O277" s="33"/>
      <c r="P277" s="10"/>
      <c r="Q277" s="33"/>
      <c r="R277" s="33"/>
      <c r="S277" s="33"/>
      <c r="T277" s="33"/>
      <c r="U277" s="33"/>
      <c r="V277" s="33"/>
      <c r="W277" s="33"/>
      <c r="X277" s="33"/>
      <c r="Y277" s="33" t="s">
        <v>30</v>
      </c>
      <c r="Z277" s="33" t="s">
        <v>159</v>
      </c>
      <c r="AA277" s="33" t="s">
        <v>62</v>
      </c>
      <c r="AB277" s="24"/>
      <c r="AC277" s="24"/>
      <c r="AD277" s="24"/>
      <c r="AE277" s="24"/>
      <c r="AF277" s="24"/>
      <c r="AG277" s="24"/>
      <c r="AH277" s="24"/>
      <c r="AI277" s="24"/>
      <c r="AJ277" s="24"/>
      <c r="AK277" s="24"/>
      <c r="AL277" s="24"/>
      <c r="AM277" s="24"/>
    </row>
    <row r="278" spans="1:39" s="17" customFormat="1" ht="3" customHeight="1" x14ac:dyDescent="0.4">
      <c r="A278" s="914"/>
      <c r="B278" s="915"/>
      <c r="C278" s="915"/>
      <c r="D278" s="915"/>
      <c r="E278" s="915"/>
      <c r="F278" s="915"/>
      <c r="G278" s="915"/>
      <c r="H278" s="915"/>
      <c r="I278" s="915"/>
      <c r="J278" s="915"/>
      <c r="K278" s="915"/>
      <c r="L278" s="915"/>
      <c r="M278" s="915"/>
      <c r="N278" s="915"/>
      <c r="O278" s="915"/>
      <c r="P278" s="915"/>
      <c r="Q278" s="915"/>
      <c r="R278" s="915"/>
      <c r="S278" s="915"/>
      <c r="T278" s="915"/>
      <c r="U278" s="915"/>
      <c r="V278" s="915"/>
      <c r="W278" s="915"/>
      <c r="X278" s="915"/>
      <c r="Y278" s="915"/>
      <c r="Z278" s="915"/>
      <c r="AA278" s="916"/>
      <c r="AB278" s="24"/>
      <c r="AC278" s="24"/>
      <c r="AD278" s="24"/>
      <c r="AE278" s="24"/>
      <c r="AF278" s="24"/>
      <c r="AG278" s="24"/>
      <c r="AH278" s="24"/>
      <c r="AI278" s="24"/>
      <c r="AJ278" s="24"/>
      <c r="AK278" s="24"/>
      <c r="AL278" s="24"/>
      <c r="AM278" s="24"/>
    </row>
    <row r="279" spans="1:39" s="17" customFormat="1" ht="38.25" customHeight="1" x14ac:dyDescent="0.4">
      <c r="A279" s="33">
        <v>113</v>
      </c>
      <c r="B279" s="33" t="s">
        <v>26</v>
      </c>
      <c r="C279" s="33">
        <v>58049</v>
      </c>
      <c r="D279" s="33">
        <v>43</v>
      </c>
      <c r="E279" s="33">
        <v>5010</v>
      </c>
      <c r="F279" s="46" t="s">
        <v>879</v>
      </c>
      <c r="G279" s="33">
        <v>0</v>
      </c>
      <c r="H279" s="33">
        <v>0</v>
      </c>
      <c r="I279" s="33">
        <v>32</v>
      </c>
      <c r="J279" s="33"/>
      <c r="K279" s="33">
        <v>32</v>
      </c>
      <c r="L279" s="33"/>
      <c r="M279" s="33"/>
      <c r="N279" s="33"/>
      <c r="O279" s="33">
        <v>1</v>
      </c>
      <c r="P279" s="10" t="s">
        <v>915</v>
      </c>
      <c r="Q279" s="33" t="s">
        <v>903</v>
      </c>
      <c r="R279" s="33" t="s">
        <v>872</v>
      </c>
      <c r="S279" s="33">
        <v>128</v>
      </c>
      <c r="T279" s="33"/>
      <c r="U279" s="33">
        <v>128</v>
      </c>
      <c r="V279" s="33"/>
      <c r="W279" s="33"/>
      <c r="X279" s="33">
        <v>15</v>
      </c>
      <c r="Y279" s="33" t="s">
        <v>33</v>
      </c>
      <c r="Z279" s="33" t="s">
        <v>162</v>
      </c>
      <c r="AA279" s="33" t="s">
        <v>582</v>
      </c>
      <c r="AB279" s="24"/>
      <c r="AC279" s="24"/>
      <c r="AD279" s="24"/>
      <c r="AE279" s="24"/>
      <c r="AF279" s="24"/>
      <c r="AG279" s="24"/>
      <c r="AH279" s="24"/>
      <c r="AI279" s="24"/>
      <c r="AJ279" s="24"/>
      <c r="AK279" s="24"/>
      <c r="AL279" s="24"/>
      <c r="AM279" s="24"/>
    </row>
    <row r="280" spans="1:39" s="17" customFormat="1" ht="3" customHeight="1" x14ac:dyDescent="0.4">
      <c r="A280" s="914"/>
      <c r="B280" s="915"/>
      <c r="C280" s="915"/>
      <c r="D280" s="915"/>
      <c r="E280" s="915"/>
      <c r="F280" s="915"/>
      <c r="G280" s="915"/>
      <c r="H280" s="915"/>
      <c r="I280" s="915"/>
      <c r="J280" s="915"/>
      <c r="K280" s="915"/>
      <c r="L280" s="915"/>
      <c r="M280" s="915"/>
      <c r="N280" s="915"/>
      <c r="O280" s="915"/>
      <c r="P280" s="915"/>
      <c r="Q280" s="915"/>
      <c r="R280" s="915"/>
      <c r="S280" s="915"/>
      <c r="T280" s="915"/>
      <c r="U280" s="915"/>
      <c r="V280" s="915"/>
      <c r="W280" s="915"/>
      <c r="X280" s="915"/>
      <c r="Y280" s="915"/>
      <c r="Z280" s="915"/>
      <c r="AA280" s="916"/>
      <c r="AB280" s="24"/>
      <c r="AC280" s="24"/>
      <c r="AD280" s="24"/>
      <c r="AE280" s="24"/>
      <c r="AF280" s="24"/>
      <c r="AG280" s="24"/>
      <c r="AH280" s="24"/>
      <c r="AI280" s="24"/>
      <c r="AJ280" s="24"/>
      <c r="AK280" s="24"/>
      <c r="AL280" s="24"/>
      <c r="AM280" s="24"/>
    </row>
    <row r="281" spans="1:39" s="17" customFormat="1" ht="36" customHeight="1" x14ac:dyDescent="0.4">
      <c r="A281" s="33">
        <v>114</v>
      </c>
      <c r="B281" s="33" t="s">
        <v>26</v>
      </c>
      <c r="C281" s="33">
        <v>30556</v>
      </c>
      <c r="D281" s="33">
        <v>15</v>
      </c>
      <c r="E281" s="33">
        <v>2029</v>
      </c>
      <c r="F281" s="46" t="s">
        <v>879</v>
      </c>
      <c r="G281" s="33">
        <v>0</v>
      </c>
      <c r="H281" s="33">
        <v>0</v>
      </c>
      <c r="I281" s="33">
        <v>67</v>
      </c>
      <c r="J281" s="33"/>
      <c r="K281" s="33">
        <v>67</v>
      </c>
      <c r="L281" s="33"/>
      <c r="M281" s="33"/>
      <c r="N281" s="33"/>
      <c r="O281" s="33">
        <v>1</v>
      </c>
      <c r="P281" s="10">
        <v>62</v>
      </c>
      <c r="Q281" s="33" t="s">
        <v>903</v>
      </c>
      <c r="R281" s="33" t="s">
        <v>872</v>
      </c>
      <c r="S281" s="33">
        <v>67</v>
      </c>
      <c r="T281" s="33"/>
      <c r="U281" s="33">
        <v>67</v>
      </c>
      <c r="V281" s="33"/>
      <c r="W281" s="33"/>
      <c r="X281" s="33">
        <v>16</v>
      </c>
      <c r="Y281" s="33" t="s">
        <v>30</v>
      </c>
      <c r="Z281" s="33" t="s">
        <v>163</v>
      </c>
      <c r="AA281" s="33" t="s">
        <v>365</v>
      </c>
      <c r="AB281" s="24"/>
      <c r="AC281" s="24"/>
      <c r="AD281" s="24"/>
      <c r="AE281" s="24"/>
      <c r="AF281" s="24"/>
      <c r="AG281" s="24"/>
      <c r="AH281" s="24"/>
      <c r="AI281" s="24"/>
      <c r="AJ281" s="24"/>
      <c r="AK281" s="24"/>
      <c r="AL281" s="24"/>
      <c r="AM281" s="24"/>
    </row>
    <row r="282" spans="1:39" s="17" customFormat="1" ht="4.5" customHeight="1" x14ac:dyDescent="0.4">
      <c r="A282" s="914"/>
      <c r="B282" s="915"/>
      <c r="C282" s="915"/>
      <c r="D282" s="915"/>
      <c r="E282" s="915"/>
      <c r="F282" s="915"/>
      <c r="G282" s="915"/>
      <c r="H282" s="915"/>
      <c r="I282" s="915"/>
      <c r="J282" s="915"/>
      <c r="K282" s="915"/>
      <c r="L282" s="915"/>
      <c r="M282" s="915"/>
      <c r="N282" s="915"/>
      <c r="O282" s="915"/>
      <c r="P282" s="915"/>
      <c r="Q282" s="915"/>
      <c r="R282" s="915"/>
      <c r="S282" s="915"/>
      <c r="T282" s="915"/>
      <c r="U282" s="915"/>
      <c r="V282" s="915"/>
      <c r="W282" s="915"/>
      <c r="X282" s="915"/>
      <c r="Y282" s="915"/>
      <c r="Z282" s="915"/>
      <c r="AA282" s="916"/>
      <c r="AB282" s="24"/>
      <c r="AC282" s="24"/>
      <c r="AD282" s="24"/>
      <c r="AE282" s="24"/>
      <c r="AF282" s="24"/>
      <c r="AG282" s="24"/>
      <c r="AH282" s="24"/>
      <c r="AI282" s="24"/>
      <c r="AJ282" s="24"/>
      <c r="AK282" s="24"/>
      <c r="AL282" s="24"/>
      <c r="AM282" s="24"/>
    </row>
    <row r="283" spans="1:39" s="17" customFormat="1" ht="36" customHeight="1" x14ac:dyDescent="0.4">
      <c r="A283" s="33">
        <v>115</v>
      </c>
      <c r="B283" s="33" t="s">
        <v>26</v>
      </c>
      <c r="C283" s="33">
        <v>58050</v>
      </c>
      <c r="D283" s="33">
        <v>44</v>
      </c>
      <c r="E283" s="33">
        <v>5011</v>
      </c>
      <c r="F283" s="46" t="s">
        <v>879</v>
      </c>
      <c r="G283" s="33">
        <v>0</v>
      </c>
      <c r="H283" s="33">
        <v>0</v>
      </c>
      <c r="I283" s="33">
        <v>34</v>
      </c>
      <c r="J283" s="33"/>
      <c r="K283" s="33">
        <v>34</v>
      </c>
      <c r="L283" s="33"/>
      <c r="M283" s="33"/>
      <c r="N283" s="33"/>
      <c r="O283" s="33">
        <v>1</v>
      </c>
      <c r="P283" s="10">
        <v>117</v>
      </c>
      <c r="Q283" s="33" t="s">
        <v>903</v>
      </c>
      <c r="R283" s="33" t="s">
        <v>872</v>
      </c>
      <c r="S283" s="33">
        <v>136</v>
      </c>
      <c r="T283" s="33"/>
      <c r="U283" s="33">
        <v>136</v>
      </c>
      <c r="V283" s="33"/>
      <c r="W283" s="33"/>
      <c r="X283" s="33">
        <v>40</v>
      </c>
      <c r="Y283" s="33" t="s">
        <v>32</v>
      </c>
      <c r="Z283" s="33" t="s">
        <v>164</v>
      </c>
      <c r="AA283" s="33" t="s">
        <v>582</v>
      </c>
      <c r="AB283" s="24"/>
      <c r="AC283" s="24"/>
      <c r="AD283" s="24"/>
      <c r="AE283" s="24"/>
      <c r="AF283" s="24"/>
      <c r="AG283" s="24"/>
      <c r="AH283" s="24"/>
      <c r="AI283" s="24"/>
      <c r="AJ283" s="24"/>
      <c r="AK283" s="24"/>
      <c r="AL283" s="24"/>
      <c r="AM283" s="24"/>
    </row>
    <row r="284" spans="1:39" s="17" customFormat="1" ht="3.75" customHeight="1" x14ac:dyDescent="0.4">
      <c r="A284" s="914"/>
      <c r="B284" s="915"/>
      <c r="C284" s="915"/>
      <c r="D284" s="915"/>
      <c r="E284" s="915"/>
      <c r="F284" s="915"/>
      <c r="G284" s="915"/>
      <c r="H284" s="915"/>
      <c r="I284" s="915"/>
      <c r="J284" s="915"/>
      <c r="K284" s="915"/>
      <c r="L284" s="915"/>
      <c r="M284" s="915"/>
      <c r="N284" s="915"/>
      <c r="O284" s="915"/>
      <c r="P284" s="915"/>
      <c r="Q284" s="915"/>
      <c r="R284" s="915"/>
      <c r="S284" s="915"/>
      <c r="T284" s="915"/>
      <c r="U284" s="915"/>
      <c r="V284" s="915"/>
      <c r="W284" s="915"/>
      <c r="X284" s="915"/>
      <c r="Y284" s="915"/>
      <c r="Z284" s="915"/>
      <c r="AA284" s="916"/>
      <c r="AB284" s="24"/>
      <c r="AC284" s="24"/>
      <c r="AD284" s="24"/>
      <c r="AE284" s="24"/>
      <c r="AF284" s="24"/>
      <c r="AG284" s="24"/>
      <c r="AH284" s="24"/>
      <c r="AI284" s="24"/>
      <c r="AJ284" s="24"/>
      <c r="AK284" s="24"/>
      <c r="AL284" s="24"/>
      <c r="AM284" s="24"/>
    </row>
    <row r="285" spans="1:39" s="17" customFormat="1" ht="33.75" customHeight="1" x14ac:dyDescent="0.4">
      <c r="A285" s="33">
        <v>116</v>
      </c>
      <c r="B285" s="33" t="s">
        <v>26</v>
      </c>
      <c r="C285" s="33">
        <v>58051</v>
      </c>
      <c r="D285" s="33">
        <v>45</v>
      </c>
      <c r="E285" s="33">
        <v>5012</v>
      </c>
      <c r="F285" s="46" t="s">
        <v>879</v>
      </c>
      <c r="G285" s="33">
        <v>0</v>
      </c>
      <c r="H285" s="33">
        <v>0</v>
      </c>
      <c r="I285" s="33">
        <v>35</v>
      </c>
      <c r="J285" s="33"/>
      <c r="K285" s="33"/>
      <c r="L285" s="33"/>
      <c r="M285" s="33"/>
      <c r="N285" s="33">
        <v>35</v>
      </c>
      <c r="O285" s="33"/>
      <c r="P285" s="10"/>
      <c r="Q285" s="33"/>
      <c r="R285" s="33"/>
      <c r="S285" s="33"/>
      <c r="T285" s="33"/>
      <c r="U285" s="33"/>
      <c r="V285" s="33"/>
      <c r="W285" s="33"/>
      <c r="X285" s="33"/>
      <c r="Y285" s="33" t="s">
        <v>30</v>
      </c>
      <c r="Z285" s="33" t="s">
        <v>146</v>
      </c>
      <c r="AA285" s="33" t="s">
        <v>584</v>
      </c>
      <c r="AB285" s="24"/>
      <c r="AC285" s="24"/>
      <c r="AD285" s="24"/>
      <c r="AE285" s="24"/>
      <c r="AF285" s="24"/>
      <c r="AG285" s="24"/>
      <c r="AH285" s="24"/>
      <c r="AI285" s="24"/>
      <c r="AJ285" s="24"/>
      <c r="AK285" s="24"/>
      <c r="AL285" s="24"/>
      <c r="AM285" s="24"/>
    </row>
    <row r="286" spans="1:39" s="17" customFormat="1" ht="5.25" customHeight="1" x14ac:dyDescent="0.4">
      <c r="A286" s="914"/>
      <c r="B286" s="915"/>
      <c r="C286" s="915"/>
      <c r="D286" s="915"/>
      <c r="E286" s="915"/>
      <c r="F286" s="915"/>
      <c r="G286" s="915"/>
      <c r="H286" s="915"/>
      <c r="I286" s="915"/>
      <c r="J286" s="915"/>
      <c r="K286" s="915"/>
      <c r="L286" s="915"/>
      <c r="M286" s="915"/>
      <c r="N286" s="915"/>
      <c r="O286" s="915"/>
      <c r="P286" s="915"/>
      <c r="Q286" s="915"/>
      <c r="R286" s="915"/>
      <c r="S286" s="915"/>
      <c r="T286" s="915"/>
      <c r="U286" s="915"/>
      <c r="V286" s="915"/>
      <c r="W286" s="915"/>
      <c r="X286" s="915"/>
      <c r="Y286" s="915"/>
      <c r="Z286" s="915"/>
      <c r="AA286" s="916"/>
      <c r="AB286" s="24"/>
      <c r="AC286" s="24"/>
      <c r="AD286" s="24"/>
      <c r="AE286" s="24"/>
      <c r="AF286" s="24"/>
      <c r="AG286" s="24"/>
      <c r="AH286" s="24"/>
      <c r="AI286" s="24"/>
      <c r="AJ286" s="24"/>
      <c r="AK286" s="24"/>
      <c r="AL286" s="24"/>
      <c r="AM286" s="24"/>
    </row>
    <row r="287" spans="1:39" s="17" customFormat="1" ht="37.5" customHeight="1" x14ac:dyDescent="0.4">
      <c r="A287" s="33">
        <v>117</v>
      </c>
      <c r="B287" s="33" t="s">
        <v>26</v>
      </c>
      <c r="C287" s="33">
        <v>32261</v>
      </c>
      <c r="D287" s="33">
        <v>16</v>
      </c>
      <c r="E287" s="33">
        <v>2030</v>
      </c>
      <c r="F287" s="46" t="s">
        <v>879</v>
      </c>
      <c r="G287" s="33">
        <v>0</v>
      </c>
      <c r="H287" s="33">
        <v>1</v>
      </c>
      <c r="I287" s="33">
        <v>33</v>
      </c>
      <c r="J287" s="33"/>
      <c r="K287" s="33">
        <v>63</v>
      </c>
      <c r="L287" s="33"/>
      <c r="M287" s="33"/>
      <c r="N287" s="33">
        <v>70</v>
      </c>
      <c r="O287" s="33">
        <v>1</v>
      </c>
      <c r="P287" s="10">
        <v>284</v>
      </c>
      <c r="Q287" s="33" t="s">
        <v>903</v>
      </c>
      <c r="R287" s="33" t="s">
        <v>872</v>
      </c>
      <c r="S287" s="33">
        <v>252</v>
      </c>
      <c r="T287" s="33"/>
      <c r="U287" s="33">
        <v>252</v>
      </c>
      <c r="V287" s="33"/>
      <c r="W287" s="33"/>
      <c r="X287" s="33">
        <v>25</v>
      </c>
      <c r="Y287" s="33" t="s">
        <v>33</v>
      </c>
      <c r="Z287" s="33" t="s">
        <v>165</v>
      </c>
      <c r="AA287" s="33" t="s">
        <v>606</v>
      </c>
      <c r="AB287" s="24"/>
      <c r="AC287" s="24"/>
      <c r="AD287" s="24"/>
      <c r="AE287" s="24"/>
      <c r="AF287" s="24"/>
      <c r="AG287" s="24"/>
      <c r="AH287" s="24"/>
      <c r="AI287" s="24"/>
      <c r="AJ287" s="24"/>
      <c r="AK287" s="24"/>
      <c r="AL287" s="24"/>
      <c r="AM287" s="24"/>
    </row>
    <row r="288" spans="1:39" s="17" customFormat="1" ht="3" customHeight="1" x14ac:dyDescent="0.4">
      <c r="A288" s="914"/>
      <c r="B288" s="915"/>
      <c r="C288" s="915"/>
      <c r="D288" s="915"/>
      <c r="E288" s="915"/>
      <c r="F288" s="915"/>
      <c r="G288" s="915"/>
      <c r="H288" s="915"/>
      <c r="I288" s="915"/>
      <c r="J288" s="915"/>
      <c r="K288" s="915"/>
      <c r="L288" s="915"/>
      <c r="M288" s="915"/>
      <c r="N288" s="915"/>
      <c r="O288" s="915"/>
      <c r="P288" s="915"/>
      <c r="Q288" s="915"/>
      <c r="R288" s="915"/>
      <c r="S288" s="915"/>
      <c r="T288" s="915"/>
      <c r="U288" s="915"/>
      <c r="V288" s="915"/>
      <c r="W288" s="915"/>
      <c r="X288" s="915"/>
      <c r="Y288" s="915"/>
      <c r="Z288" s="915"/>
      <c r="AA288" s="916"/>
      <c r="AB288" s="24"/>
      <c r="AC288" s="24"/>
      <c r="AD288" s="24"/>
      <c r="AE288" s="24"/>
      <c r="AF288" s="24"/>
      <c r="AG288" s="24"/>
      <c r="AH288" s="24"/>
      <c r="AI288" s="24"/>
      <c r="AJ288" s="24"/>
      <c r="AK288" s="24"/>
      <c r="AL288" s="24"/>
      <c r="AM288" s="24"/>
    </row>
    <row r="289" spans="1:39" s="17" customFormat="1" ht="31.5" customHeight="1" x14ac:dyDescent="0.4">
      <c r="A289" s="33">
        <v>118</v>
      </c>
      <c r="B289" s="33" t="s">
        <v>26</v>
      </c>
      <c r="C289" s="33">
        <v>32262</v>
      </c>
      <c r="D289" s="33">
        <v>17</v>
      </c>
      <c r="E289" s="33">
        <v>2031</v>
      </c>
      <c r="F289" s="46" t="s">
        <v>879</v>
      </c>
      <c r="G289" s="33">
        <v>0</v>
      </c>
      <c r="H289" s="33">
        <v>0</v>
      </c>
      <c r="I289" s="33">
        <v>32</v>
      </c>
      <c r="J289" s="33"/>
      <c r="K289" s="33"/>
      <c r="L289" s="33"/>
      <c r="M289" s="33">
        <v>32</v>
      </c>
      <c r="N289" s="33"/>
      <c r="O289" s="33"/>
      <c r="P289" s="10"/>
      <c r="Q289" s="33"/>
      <c r="R289" s="33"/>
      <c r="S289" s="33"/>
      <c r="T289" s="33"/>
      <c r="U289" s="33"/>
      <c r="V289" s="33"/>
      <c r="W289" s="33"/>
      <c r="X289" s="33"/>
      <c r="Y289" s="33" t="s">
        <v>33</v>
      </c>
      <c r="Z289" s="33" t="s">
        <v>166</v>
      </c>
      <c r="AA289" s="33" t="s">
        <v>607</v>
      </c>
      <c r="AB289" s="24"/>
      <c r="AC289" s="24"/>
      <c r="AD289" s="24"/>
      <c r="AE289" s="24"/>
      <c r="AF289" s="24"/>
      <c r="AG289" s="24"/>
      <c r="AH289" s="24"/>
      <c r="AI289" s="24"/>
      <c r="AJ289" s="24"/>
      <c r="AK289" s="24"/>
      <c r="AL289" s="24"/>
      <c r="AM289" s="24"/>
    </row>
    <row r="290" spans="1:39" s="24" customFormat="1" ht="4.5" customHeight="1" x14ac:dyDescent="0.4">
      <c r="A290" s="22"/>
      <c r="B290" s="22"/>
      <c r="C290" s="22"/>
      <c r="D290" s="22"/>
      <c r="E290" s="22"/>
      <c r="F290" s="44"/>
      <c r="G290" s="22"/>
      <c r="H290" s="22"/>
      <c r="I290" s="22"/>
      <c r="J290" s="22"/>
      <c r="K290" s="22"/>
      <c r="L290" s="22"/>
      <c r="M290" s="22"/>
      <c r="N290" s="22"/>
      <c r="O290" s="22"/>
      <c r="P290" s="7"/>
      <c r="Q290" s="22"/>
      <c r="R290" s="22"/>
      <c r="S290" s="22"/>
      <c r="T290" s="22"/>
      <c r="U290" s="22"/>
      <c r="V290" s="22"/>
      <c r="W290" s="22"/>
      <c r="X290" s="22"/>
      <c r="Y290" s="22"/>
      <c r="Z290" s="22"/>
      <c r="AA290" s="22"/>
    </row>
    <row r="291" spans="1:39" s="17" customFormat="1" ht="35.25" customHeight="1" x14ac:dyDescent="0.4">
      <c r="A291" s="33">
        <v>119</v>
      </c>
      <c r="B291" s="33" t="s">
        <v>26</v>
      </c>
      <c r="C291" s="33">
        <v>32272</v>
      </c>
      <c r="D291" s="33">
        <v>18</v>
      </c>
      <c r="E291" s="33">
        <v>2032</v>
      </c>
      <c r="F291" s="46" t="s">
        <v>879</v>
      </c>
      <c r="G291" s="33">
        <v>0</v>
      </c>
      <c r="H291" s="33">
        <v>0</v>
      </c>
      <c r="I291" s="33">
        <v>29</v>
      </c>
      <c r="J291" s="33"/>
      <c r="K291" s="33"/>
      <c r="L291" s="33"/>
      <c r="M291" s="33">
        <v>29</v>
      </c>
      <c r="N291" s="33"/>
      <c r="O291" s="33"/>
      <c r="P291" s="10"/>
      <c r="Q291" s="33"/>
      <c r="R291" s="33"/>
      <c r="S291" s="33"/>
      <c r="T291" s="33"/>
      <c r="U291" s="33"/>
      <c r="V291" s="33"/>
      <c r="W291" s="33"/>
      <c r="X291" s="33"/>
      <c r="Y291" s="33" t="s">
        <v>33</v>
      </c>
      <c r="Z291" s="33" t="s">
        <v>166</v>
      </c>
      <c r="AA291" s="33" t="s">
        <v>607</v>
      </c>
      <c r="AB291" s="24"/>
      <c r="AC291" s="24"/>
      <c r="AD291" s="24"/>
      <c r="AE291" s="24"/>
      <c r="AF291" s="24"/>
      <c r="AG291" s="24"/>
      <c r="AH291" s="24"/>
      <c r="AI291" s="24"/>
      <c r="AJ291" s="24"/>
      <c r="AK291" s="24"/>
      <c r="AL291" s="24"/>
      <c r="AM291" s="24"/>
    </row>
    <row r="292" spans="1:39" s="17" customFormat="1" ht="3" customHeight="1" x14ac:dyDescent="0.4">
      <c r="A292" s="914"/>
      <c r="B292" s="915"/>
      <c r="C292" s="915"/>
      <c r="D292" s="915"/>
      <c r="E292" s="915"/>
      <c r="F292" s="915"/>
      <c r="G292" s="915"/>
      <c r="H292" s="915"/>
      <c r="I292" s="915"/>
      <c r="J292" s="915"/>
      <c r="K292" s="915"/>
      <c r="L292" s="915"/>
      <c r="M292" s="915"/>
      <c r="N292" s="915"/>
      <c r="O292" s="915"/>
      <c r="P292" s="915"/>
      <c r="Q292" s="915"/>
      <c r="R292" s="915"/>
      <c r="S292" s="915"/>
      <c r="T292" s="915"/>
      <c r="U292" s="915"/>
      <c r="V292" s="915"/>
      <c r="W292" s="915"/>
      <c r="X292" s="915"/>
      <c r="Y292" s="915"/>
      <c r="Z292" s="915"/>
      <c r="AA292" s="916"/>
      <c r="AB292" s="24"/>
      <c r="AC292" s="24"/>
      <c r="AD292" s="24"/>
      <c r="AE292" s="24"/>
      <c r="AF292" s="24"/>
      <c r="AG292" s="24"/>
      <c r="AH292" s="24"/>
      <c r="AI292" s="24"/>
      <c r="AJ292" s="24"/>
      <c r="AK292" s="24"/>
      <c r="AL292" s="24"/>
      <c r="AM292" s="24"/>
    </row>
    <row r="293" spans="1:39" s="17" customFormat="1" ht="33" customHeight="1" x14ac:dyDescent="0.4">
      <c r="A293" s="33">
        <v>120</v>
      </c>
      <c r="B293" s="33" t="s">
        <v>26</v>
      </c>
      <c r="C293" s="33">
        <v>31694</v>
      </c>
      <c r="D293" s="33">
        <v>19</v>
      </c>
      <c r="E293" s="33">
        <v>2033</v>
      </c>
      <c r="F293" s="46" t="s">
        <v>879</v>
      </c>
      <c r="G293" s="33">
        <v>0</v>
      </c>
      <c r="H293" s="33">
        <v>0</v>
      </c>
      <c r="I293" s="33">
        <v>23</v>
      </c>
      <c r="J293" s="33"/>
      <c r="K293" s="33"/>
      <c r="L293" s="33"/>
      <c r="M293" s="33"/>
      <c r="N293" s="33">
        <v>23</v>
      </c>
      <c r="O293" s="33"/>
      <c r="P293" s="10"/>
      <c r="Q293" s="33"/>
      <c r="R293" s="33"/>
      <c r="S293" s="33"/>
      <c r="T293" s="33"/>
      <c r="U293" s="33"/>
      <c r="V293" s="33"/>
      <c r="W293" s="33"/>
      <c r="X293" s="33"/>
      <c r="Y293" s="33" t="s">
        <v>33</v>
      </c>
      <c r="Z293" s="33" t="s">
        <v>167</v>
      </c>
      <c r="AA293" s="33" t="s">
        <v>266</v>
      </c>
      <c r="AB293" s="24"/>
      <c r="AC293" s="24"/>
      <c r="AD293" s="24"/>
      <c r="AE293" s="24"/>
      <c r="AF293" s="24"/>
      <c r="AG293" s="24"/>
      <c r="AH293" s="24"/>
      <c r="AI293" s="24"/>
      <c r="AJ293" s="24"/>
      <c r="AK293" s="24"/>
      <c r="AL293" s="24"/>
      <c r="AM293" s="24"/>
    </row>
    <row r="294" spans="1:39" s="24" customFormat="1" ht="3" customHeight="1" x14ac:dyDescent="0.4">
      <c r="A294" s="22"/>
      <c r="B294" s="22"/>
      <c r="C294" s="22"/>
      <c r="D294" s="22"/>
      <c r="E294" s="22"/>
      <c r="F294" s="44"/>
      <c r="G294" s="22"/>
      <c r="H294" s="22"/>
      <c r="I294" s="22"/>
      <c r="J294" s="22"/>
      <c r="K294" s="22"/>
      <c r="L294" s="22"/>
      <c r="M294" s="22"/>
      <c r="N294" s="22"/>
      <c r="O294" s="22"/>
      <c r="P294" s="7"/>
      <c r="Q294" s="22"/>
      <c r="R294" s="22"/>
      <c r="S294" s="22"/>
      <c r="T294" s="22"/>
      <c r="U294" s="22"/>
      <c r="V294" s="22"/>
      <c r="W294" s="22"/>
      <c r="X294" s="22"/>
      <c r="Y294" s="22"/>
      <c r="Z294" s="22"/>
      <c r="AA294" s="22"/>
    </row>
    <row r="295" spans="1:39" s="17" customFormat="1" ht="33" customHeight="1" x14ac:dyDescent="0.4">
      <c r="A295" s="33">
        <v>121</v>
      </c>
      <c r="B295" s="33" t="s">
        <v>26</v>
      </c>
      <c r="C295" s="33">
        <v>31695</v>
      </c>
      <c r="D295" s="33">
        <v>20</v>
      </c>
      <c r="E295" s="33">
        <v>2034</v>
      </c>
      <c r="F295" s="46" t="s">
        <v>879</v>
      </c>
      <c r="G295" s="33">
        <v>0</v>
      </c>
      <c r="H295" s="33">
        <v>0</v>
      </c>
      <c r="I295" s="33">
        <v>60</v>
      </c>
      <c r="J295" s="33"/>
      <c r="K295" s="33">
        <v>45</v>
      </c>
      <c r="L295" s="33"/>
      <c r="M295" s="33"/>
      <c r="N295" s="33">
        <v>15</v>
      </c>
      <c r="O295" s="33">
        <v>1</v>
      </c>
      <c r="P295" s="10">
        <v>324</v>
      </c>
      <c r="Q295" s="33" t="s">
        <v>903</v>
      </c>
      <c r="R295" s="33" t="s">
        <v>872</v>
      </c>
      <c r="S295" s="33">
        <v>180</v>
      </c>
      <c r="T295" s="33"/>
      <c r="U295" s="33">
        <v>180</v>
      </c>
      <c r="V295" s="33"/>
      <c r="W295" s="33"/>
      <c r="X295" s="33">
        <v>53</v>
      </c>
      <c r="Y295" s="33" t="s">
        <v>33</v>
      </c>
      <c r="Z295" s="33" t="s">
        <v>167</v>
      </c>
      <c r="AA295" s="33" t="s">
        <v>266</v>
      </c>
      <c r="AB295" s="24"/>
      <c r="AC295" s="24"/>
      <c r="AD295" s="24"/>
      <c r="AE295" s="24"/>
      <c r="AF295" s="24"/>
      <c r="AG295" s="24"/>
      <c r="AH295" s="24"/>
      <c r="AI295" s="24"/>
      <c r="AJ295" s="24"/>
      <c r="AK295" s="24"/>
      <c r="AL295" s="24"/>
      <c r="AM295" s="24"/>
    </row>
    <row r="296" spans="1:39" s="17" customFormat="1" ht="3" customHeight="1" x14ac:dyDescent="0.4">
      <c r="A296" s="914"/>
      <c r="B296" s="915"/>
      <c r="C296" s="915"/>
      <c r="D296" s="915"/>
      <c r="E296" s="915"/>
      <c r="F296" s="915"/>
      <c r="G296" s="915"/>
      <c r="H296" s="915"/>
      <c r="I296" s="915"/>
      <c r="J296" s="915"/>
      <c r="K296" s="915"/>
      <c r="L296" s="915"/>
      <c r="M296" s="915"/>
      <c r="N296" s="915"/>
      <c r="O296" s="915"/>
      <c r="P296" s="915"/>
      <c r="Q296" s="915"/>
      <c r="R296" s="915"/>
      <c r="S296" s="915"/>
      <c r="T296" s="915"/>
      <c r="U296" s="915"/>
      <c r="V296" s="915"/>
      <c r="W296" s="915"/>
      <c r="X296" s="915"/>
      <c r="Y296" s="915"/>
      <c r="Z296" s="915"/>
      <c r="AA296" s="916"/>
      <c r="AB296" s="24"/>
      <c r="AC296" s="24"/>
      <c r="AD296" s="24"/>
      <c r="AE296" s="24"/>
      <c r="AF296" s="24"/>
      <c r="AG296" s="24"/>
      <c r="AH296" s="24"/>
      <c r="AI296" s="24"/>
      <c r="AJ296" s="24"/>
      <c r="AK296" s="24"/>
      <c r="AL296" s="24"/>
      <c r="AM296" s="24"/>
    </row>
    <row r="297" spans="1:39" s="20" customFormat="1" ht="33" customHeight="1" x14ac:dyDescent="0.4">
      <c r="A297" s="33">
        <v>122</v>
      </c>
      <c r="B297" s="19" t="s">
        <v>26</v>
      </c>
      <c r="C297" s="19">
        <v>31696</v>
      </c>
      <c r="D297" s="19">
        <v>21</v>
      </c>
      <c r="E297" s="19">
        <v>2035</v>
      </c>
      <c r="F297" s="43" t="s">
        <v>879</v>
      </c>
      <c r="G297" s="19">
        <v>0</v>
      </c>
      <c r="H297" s="19">
        <v>0</v>
      </c>
      <c r="I297" s="19">
        <v>86</v>
      </c>
      <c r="J297" s="19"/>
      <c r="K297" s="19">
        <v>54</v>
      </c>
      <c r="L297" s="19"/>
      <c r="M297" s="19"/>
      <c r="N297" s="19">
        <v>32</v>
      </c>
      <c r="O297" s="19">
        <v>1</v>
      </c>
      <c r="P297" s="6">
        <v>360</v>
      </c>
      <c r="Q297" s="19" t="s">
        <v>903</v>
      </c>
      <c r="R297" s="19" t="s">
        <v>872</v>
      </c>
      <c r="S297" s="19">
        <v>132</v>
      </c>
      <c r="T297" s="19"/>
      <c r="U297" s="19">
        <v>132</v>
      </c>
      <c r="V297" s="19"/>
      <c r="W297" s="19"/>
      <c r="X297" s="19">
        <v>22</v>
      </c>
      <c r="Y297" s="19" t="s">
        <v>33</v>
      </c>
      <c r="Z297" s="19" t="s">
        <v>168</v>
      </c>
      <c r="AA297" s="19" t="s">
        <v>608</v>
      </c>
      <c r="AB297" s="24"/>
      <c r="AC297" s="24"/>
      <c r="AD297" s="24"/>
      <c r="AE297" s="24"/>
      <c r="AF297" s="24"/>
      <c r="AG297" s="24"/>
      <c r="AH297" s="24"/>
      <c r="AI297" s="24"/>
      <c r="AJ297" s="24"/>
      <c r="AK297" s="24"/>
      <c r="AL297" s="24"/>
      <c r="AM297" s="24"/>
    </row>
    <row r="298" spans="1:39" s="20" customFormat="1" x14ac:dyDescent="0.4">
      <c r="A298" s="19"/>
      <c r="B298" s="19"/>
      <c r="C298" s="19"/>
      <c r="D298" s="19"/>
      <c r="E298" s="19"/>
      <c r="F298" s="43"/>
      <c r="G298" s="19"/>
      <c r="H298" s="19"/>
      <c r="I298" s="19"/>
      <c r="J298" s="19"/>
      <c r="K298" s="19"/>
      <c r="L298" s="19"/>
      <c r="M298" s="19"/>
      <c r="N298" s="19"/>
      <c r="O298" s="19"/>
      <c r="P298" s="6"/>
      <c r="Q298" s="19" t="s">
        <v>903</v>
      </c>
      <c r="R298" s="19" t="s">
        <v>872</v>
      </c>
      <c r="S298" s="19">
        <v>84</v>
      </c>
      <c r="T298" s="19"/>
      <c r="U298" s="19">
        <v>66</v>
      </c>
      <c r="V298" s="19">
        <v>18</v>
      </c>
      <c r="W298" s="19"/>
      <c r="X298" s="19"/>
      <c r="Y298" s="19"/>
      <c r="Z298" s="19"/>
      <c r="AA298" s="19"/>
      <c r="AB298" s="24"/>
      <c r="AC298" s="24"/>
      <c r="AD298" s="24"/>
      <c r="AE298" s="24"/>
      <c r="AF298" s="24"/>
      <c r="AG298" s="24"/>
      <c r="AH298" s="24"/>
      <c r="AI298" s="24"/>
      <c r="AJ298" s="24"/>
      <c r="AK298" s="24"/>
      <c r="AL298" s="24"/>
      <c r="AM298" s="24"/>
    </row>
    <row r="299" spans="1:39" s="17" customFormat="1" ht="3" customHeight="1" x14ac:dyDescent="0.4">
      <c r="A299" s="15"/>
      <c r="B299" s="15"/>
      <c r="C299" s="15"/>
      <c r="D299" s="15"/>
      <c r="E299" s="15"/>
      <c r="F299" s="40"/>
      <c r="G299" s="15"/>
      <c r="H299" s="15"/>
      <c r="I299" s="15"/>
      <c r="J299" s="15"/>
      <c r="K299" s="15"/>
      <c r="L299" s="15"/>
      <c r="M299" s="15"/>
      <c r="N299" s="15"/>
      <c r="O299" s="15"/>
      <c r="P299" s="5"/>
      <c r="Q299" s="15"/>
      <c r="R299" s="15"/>
      <c r="S299" s="15"/>
      <c r="T299" s="15"/>
      <c r="U299" s="15"/>
      <c r="V299" s="15"/>
      <c r="W299" s="15"/>
      <c r="X299" s="15"/>
      <c r="Y299" s="15"/>
      <c r="Z299" s="15"/>
      <c r="AA299" s="15"/>
      <c r="AB299" s="24"/>
      <c r="AC299" s="24"/>
      <c r="AD299" s="24"/>
      <c r="AE299" s="24"/>
      <c r="AF299" s="24"/>
      <c r="AG299" s="24"/>
      <c r="AH299" s="24"/>
      <c r="AI299" s="24"/>
      <c r="AJ299" s="24"/>
      <c r="AK299" s="24"/>
      <c r="AL299" s="24"/>
      <c r="AM299" s="24"/>
    </row>
    <row r="300" spans="1:39" s="17" customFormat="1" ht="33.75" customHeight="1" x14ac:dyDescent="0.4">
      <c r="A300" s="33">
        <v>123</v>
      </c>
      <c r="B300" s="33" t="s">
        <v>26</v>
      </c>
      <c r="C300" s="33">
        <v>71516</v>
      </c>
      <c r="D300" s="33">
        <v>27</v>
      </c>
      <c r="E300" s="33">
        <v>6249</v>
      </c>
      <c r="F300" s="46" t="s">
        <v>879</v>
      </c>
      <c r="G300" s="33">
        <v>0</v>
      </c>
      <c r="H300" s="33">
        <v>3</v>
      </c>
      <c r="I300" s="33">
        <v>92</v>
      </c>
      <c r="J300" s="33">
        <v>392</v>
      </c>
      <c r="K300" s="33"/>
      <c r="L300" s="33"/>
      <c r="M300" s="33"/>
      <c r="N300" s="33"/>
      <c r="O300" s="33"/>
      <c r="P300" s="10"/>
      <c r="Q300" s="33"/>
      <c r="R300" s="33"/>
      <c r="S300" s="33"/>
      <c r="T300" s="33"/>
      <c r="U300" s="33"/>
      <c r="V300" s="33"/>
      <c r="W300" s="33"/>
      <c r="X300" s="33"/>
      <c r="Y300" s="33" t="s">
        <v>33</v>
      </c>
      <c r="Z300" s="33" t="s">
        <v>147</v>
      </c>
      <c r="AA300" s="33" t="s">
        <v>563</v>
      </c>
      <c r="AB300" s="24"/>
      <c r="AC300" s="24"/>
      <c r="AD300" s="24"/>
      <c r="AE300" s="24"/>
      <c r="AF300" s="24"/>
      <c r="AG300" s="24"/>
      <c r="AH300" s="24"/>
      <c r="AI300" s="24"/>
      <c r="AJ300" s="24"/>
      <c r="AK300" s="24"/>
      <c r="AL300" s="24"/>
      <c r="AM300" s="24"/>
    </row>
    <row r="301" spans="1:39" s="17" customFormat="1" ht="2.25" customHeight="1" x14ac:dyDescent="0.4">
      <c r="A301" s="15"/>
      <c r="B301" s="15"/>
      <c r="C301" s="15"/>
      <c r="D301" s="15"/>
      <c r="E301" s="15"/>
      <c r="F301" s="40"/>
      <c r="G301" s="15"/>
      <c r="H301" s="15"/>
      <c r="I301" s="15"/>
      <c r="J301" s="15"/>
      <c r="K301" s="15"/>
      <c r="L301" s="15"/>
      <c r="M301" s="15"/>
      <c r="N301" s="15"/>
      <c r="O301" s="15"/>
      <c r="P301" s="5"/>
      <c r="Q301" s="15"/>
      <c r="R301" s="15"/>
      <c r="S301" s="15"/>
      <c r="T301" s="15"/>
      <c r="U301" s="15"/>
      <c r="V301" s="15"/>
      <c r="W301" s="15"/>
      <c r="X301" s="15"/>
      <c r="Y301" s="15"/>
      <c r="Z301" s="15"/>
      <c r="AA301" s="15"/>
      <c r="AB301" s="24"/>
      <c r="AC301" s="24"/>
      <c r="AD301" s="24"/>
      <c r="AE301" s="24"/>
      <c r="AF301" s="24"/>
      <c r="AG301" s="24"/>
      <c r="AH301" s="24"/>
      <c r="AI301" s="24"/>
      <c r="AJ301" s="24"/>
      <c r="AK301" s="24"/>
      <c r="AL301" s="24"/>
      <c r="AM301" s="24"/>
    </row>
    <row r="302" spans="1:39" s="34" customFormat="1" ht="31.5" customHeight="1" x14ac:dyDescent="0.4">
      <c r="A302" s="33">
        <v>124</v>
      </c>
      <c r="B302" s="33" t="s">
        <v>26</v>
      </c>
      <c r="C302" s="33">
        <v>71515</v>
      </c>
      <c r="D302" s="33">
        <v>26</v>
      </c>
      <c r="E302" s="33">
        <v>6248</v>
      </c>
      <c r="F302" s="46" t="s">
        <v>879</v>
      </c>
      <c r="G302" s="33">
        <v>1</v>
      </c>
      <c r="H302" s="33">
        <v>0</v>
      </c>
      <c r="I302" s="33">
        <v>95</v>
      </c>
      <c r="J302" s="33">
        <v>495</v>
      </c>
      <c r="K302" s="33"/>
      <c r="L302" s="33"/>
      <c r="M302" s="33"/>
      <c r="N302" s="33"/>
      <c r="O302" s="33"/>
      <c r="P302" s="10"/>
      <c r="Q302" s="33"/>
      <c r="R302" s="33"/>
      <c r="S302" s="33"/>
      <c r="T302" s="33"/>
      <c r="U302" s="33"/>
      <c r="V302" s="33"/>
      <c r="W302" s="33"/>
      <c r="X302" s="33"/>
      <c r="Y302" s="33" t="s">
        <v>30</v>
      </c>
      <c r="Z302" s="33" t="s">
        <v>169</v>
      </c>
      <c r="AA302" s="33" t="s">
        <v>598</v>
      </c>
      <c r="AB302" s="24"/>
      <c r="AC302" s="24"/>
      <c r="AD302" s="24"/>
      <c r="AE302" s="24"/>
      <c r="AF302" s="24"/>
      <c r="AG302" s="24"/>
      <c r="AH302" s="24"/>
      <c r="AI302" s="24"/>
      <c r="AJ302" s="24"/>
      <c r="AK302" s="24"/>
      <c r="AL302" s="24"/>
      <c r="AM302" s="24"/>
    </row>
    <row r="303" spans="1:39" s="17" customFormat="1" ht="2.25" customHeight="1" x14ac:dyDescent="0.4">
      <c r="A303" s="914"/>
      <c r="B303" s="915"/>
      <c r="C303" s="915"/>
      <c r="D303" s="915"/>
      <c r="E303" s="915"/>
      <c r="F303" s="915"/>
      <c r="G303" s="915"/>
      <c r="H303" s="915"/>
      <c r="I303" s="915"/>
      <c r="J303" s="915"/>
      <c r="K303" s="915"/>
      <c r="L303" s="915"/>
      <c r="M303" s="915"/>
      <c r="N303" s="915"/>
      <c r="O303" s="915"/>
      <c r="P303" s="915"/>
      <c r="Q303" s="915"/>
      <c r="R303" s="915"/>
      <c r="S303" s="915"/>
      <c r="T303" s="915"/>
      <c r="U303" s="915"/>
      <c r="V303" s="915"/>
      <c r="W303" s="915"/>
      <c r="X303" s="915"/>
      <c r="Y303" s="915"/>
      <c r="Z303" s="915"/>
      <c r="AA303" s="916"/>
      <c r="AB303" s="24"/>
      <c r="AC303" s="24"/>
      <c r="AD303" s="24"/>
      <c r="AE303" s="24"/>
      <c r="AF303" s="24"/>
      <c r="AG303" s="24"/>
      <c r="AH303" s="24"/>
      <c r="AI303" s="24"/>
      <c r="AJ303" s="24"/>
      <c r="AK303" s="24"/>
      <c r="AL303" s="24"/>
      <c r="AM303" s="24"/>
    </row>
    <row r="304" spans="1:39" s="17" customFormat="1" ht="36.75" customHeight="1" x14ac:dyDescent="0.4">
      <c r="A304" s="33">
        <v>125</v>
      </c>
      <c r="B304" s="33" t="s">
        <v>26</v>
      </c>
      <c r="C304" s="33">
        <v>71514</v>
      </c>
      <c r="D304" s="33">
        <v>25</v>
      </c>
      <c r="E304" s="33">
        <v>6247</v>
      </c>
      <c r="F304" s="46" t="s">
        <v>879</v>
      </c>
      <c r="G304" s="33">
        <v>1</v>
      </c>
      <c r="H304" s="33">
        <v>0</v>
      </c>
      <c r="I304" s="33">
        <v>96</v>
      </c>
      <c r="J304" s="33">
        <v>496</v>
      </c>
      <c r="K304" s="33"/>
      <c r="L304" s="33"/>
      <c r="M304" s="33"/>
      <c r="N304" s="33"/>
      <c r="O304" s="33"/>
      <c r="P304" s="10"/>
      <c r="Q304" s="33"/>
      <c r="R304" s="33"/>
      <c r="S304" s="33"/>
      <c r="T304" s="33"/>
      <c r="U304" s="33"/>
      <c r="V304" s="33"/>
      <c r="W304" s="33"/>
      <c r="X304" s="33"/>
      <c r="Y304" s="33" t="s">
        <v>30</v>
      </c>
      <c r="Z304" s="33" t="s">
        <v>170</v>
      </c>
      <c r="AA304" s="33" t="s">
        <v>598</v>
      </c>
      <c r="AB304" s="24"/>
      <c r="AC304" s="24"/>
      <c r="AD304" s="24"/>
      <c r="AE304" s="24"/>
      <c r="AF304" s="24"/>
      <c r="AG304" s="24"/>
      <c r="AH304" s="24"/>
      <c r="AI304" s="24"/>
      <c r="AJ304" s="24"/>
      <c r="AK304" s="24"/>
      <c r="AL304" s="24"/>
      <c r="AM304" s="24"/>
    </row>
    <row r="305" spans="1:39" s="17" customFormat="1" ht="3" customHeight="1" x14ac:dyDescent="0.4">
      <c r="A305" s="914"/>
      <c r="B305" s="915"/>
      <c r="C305" s="915"/>
      <c r="D305" s="915"/>
      <c r="E305" s="915"/>
      <c r="F305" s="915"/>
      <c r="G305" s="915"/>
      <c r="H305" s="915"/>
      <c r="I305" s="915"/>
      <c r="J305" s="915"/>
      <c r="K305" s="915"/>
      <c r="L305" s="915"/>
      <c r="M305" s="915"/>
      <c r="N305" s="915"/>
      <c r="O305" s="915"/>
      <c r="P305" s="915"/>
      <c r="Q305" s="915"/>
      <c r="R305" s="915"/>
      <c r="S305" s="915"/>
      <c r="T305" s="915"/>
      <c r="U305" s="915"/>
      <c r="V305" s="915"/>
      <c r="W305" s="915"/>
      <c r="X305" s="915"/>
      <c r="Y305" s="915"/>
      <c r="Z305" s="915"/>
      <c r="AA305" s="916"/>
      <c r="AB305" s="24"/>
      <c r="AC305" s="24"/>
      <c r="AD305" s="24"/>
      <c r="AE305" s="24"/>
      <c r="AF305" s="24"/>
      <c r="AG305" s="24"/>
      <c r="AH305" s="24"/>
      <c r="AI305" s="24"/>
      <c r="AJ305" s="24"/>
      <c r="AK305" s="24"/>
      <c r="AL305" s="24"/>
      <c r="AM305" s="24"/>
    </row>
    <row r="306" spans="1:39" s="17" customFormat="1" ht="33" customHeight="1" x14ac:dyDescent="0.4">
      <c r="A306" s="33">
        <v>126</v>
      </c>
      <c r="B306" s="33" t="s">
        <v>26</v>
      </c>
      <c r="C306" s="33">
        <v>73367</v>
      </c>
      <c r="D306" s="33">
        <v>56</v>
      </c>
      <c r="E306" s="33">
        <v>6484</v>
      </c>
      <c r="F306" s="46" t="s">
        <v>879</v>
      </c>
      <c r="G306" s="33">
        <v>0</v>
      </c>
      <c r="H306" s="33">
        <v>1</v>
      </c>
      <c r="I306" s="33">
        <v>5</v>
      </c>
      <c r="J306" s="33"/>
      <c r="K306" s="33">
        <v>105</v>
      </c>
      <c r="L306" s="33"/>
      <c r="M306" s="33"/>
      <c r="N306" s="33"/>
      <c r="O306" s="33">
        <v>1</v>
      </c>
      <c r="P306" s="10">
        <v>451</v>
      </c>
      <c r="Q306" s="33" t="s">
        <v>903</v>
      </c>
      <c r="R306" s="33" t="s">
        <v>872</v>
      </c>
      <c r="S306" s="33">
        <v>420</v>
      </c>
      <c r="T306" s="33"/>
      <c r="U306" s="33">
        <v>420</v>
      </c>
      <c r="V306" s="33"/>
      <c r="W306" s="33"/>
      <c r="X306" s="33">
        <v>8</v>
      </c>
      <c r="Y306" s="33" t="s">
        <v>32</v>
      </c>
      <c r="Z306" s="33" t="s">
        <v>171</v>
      </c>
      <c r="AA306" s="33" t="s">
        <v>609</v>
      </c>
      <c r="AB306" s="24"/>
      <c r="AC306" s="24"/>
      <c r="AD306" s="24"/>
      <c r="AE306" s="24"/>
      <c r="AF306" s="24"/>
      <c r="AG306" s="24"/>
      <c r="AH306" s="24"/>
      <c r="AI306" s="24"/>
      <c r="AJ306" s="24"/>
      <c r="AK306" s="24"/>
      <c r="AL306" s="24"/>
      <c r="AM306" s="24"/>
    </row>
    <row r="307" spans="1:39" s="17" customFormat="1" ht="3.75" customHeight="1" x14ac:dyDescent="0.4">
      <c r="A307" s="914"/>
      <c r="B307" s="915"/>
      <c r="C307" s="915"/>
      <c r="D307" s="915"/>
      <c r="E307" s="915"/>
      <c r="F307" s="915"/>
      <c r="G307" s="915"/>
      <c r="H307" s="915"/>
      <c r="I307" s="915"/>
      <c r="J307" s="915"/>
      <c r="K307" s="915"/>
      <c r="L307" s="915"/>
      <c r="M307" s="915"/>
      <c r="N307" s="915"/>
      <c r="O307" s="915"/>
      <c r="P307" s="915"/>
      <c r="Q307" s="915"/>
      <c r="R307" s="915"/>
      <c r="S307" s="915"/>
      <c r="T307" s="915"/>
      <c r="U307" s="915"/>
      <c r="V307" s="915"/>
      <c r="W307" s="915"/>
      <c r="X307" s="915"/>
      <c r="Y307" s="915"/>
      <c r="Z307" s="915"/>
      <c r="AA307" s="916"/>
      <c r="AB307" s="24"/>
      <c r="AC307" s="24"/>
      <c r="AD307" s="24"/>
      <c r="AE307" s="24"/>
      <c r="AF307" s="24"/>
      <c r="AG307" s="24"/>
      <c r="AH307" s="24"/>
      <c r="AI307" s="24"/>
      <c r="AJ307" s="24"/>
      <c r="AK307" s="24"/>
      <c r="AL307" s="24"/>
      <c r="AM307" s="24"/>
    </row>
    <row r="308" spans="1:39" s="17" customFormat="1" ht="39" customHeight="1" x14ac:dyDescent="0.4">
      <c r="A308" s="15">
        <v>127</v>
      </c>
      <c r="B308" s="15" t="s">
        <v>26</v>
      </c>
      <c r="C308" s="15">
        <v>32267</v>
      </c>
      <c r="D308" s="15">
        <v>26</v>
      </c>
      <c r="E308" s="15">
        <v>2021</v>
      </c>
      <c r="F308" s="40" t="s">
        <v>879</v>
      </c>
      <c r="G308" s="15">
        <v>3</v>
      </c>
      <c r="H308" s="15">
        <v>2</v>
      </c>
      <c r="I308" s="15">
        <v>71</v>
      </c>
      <c r="J308" s="18">
        <v>1471</v>
      </c>
      <c r="K308" s="15"/>
      <c r="L308" s="15"/>
      <c r="M308" s="15"/>
      <c r="N308" s="15"/>
      <c r="O308" s="15"/>
      <c r="P308" s="5"/>
      <c r="Q308" s="15"/>
      <c r="R308" s="15"/>
      <c r="S308" s="15"/>
      <c r="T308" s="15"/>
      <c r="U308" s="15"/>
      <c r="V308" s="15"/>
      <c r="W308" s="15"/>
      <c r="X308" s="15"/>
      <c r="Y308" s="15" t="s">
        <v>33</v>
      </c>
      <c r="Z308" s="15" t="s">
        <v>54</v>
      </c>
      <c r="AA308" s="15" t="s">
        <v>530</v>
      </c>
      <c r="AB308" s="24"/>
      <c r="AC308" s="24"/>
      <c r="AD308" s="24"/>
      <c r="AE308" s="24"/>
      <c r="AF308" s="24"/>
      <c r="AG308" s="24"/>
      <c r="AH308" s="24"/>
      <c r="AI308" s="24"/>
      <c r="AJ308" s="24"/>
      <c r="AK308" s="24"/>
      <c r="AL308" s="24"/>
      <c r="AM308" s="24"/>
    </row>
    <row r="309" spans="1:39" s="17" customFormat="1" ht="1.5" customHeight="1" x14ac:dyDescent="0.4">
      <c r="A309" s="914"/>
      <c r="B309" s="915"/>
      <c r="C309" s="915"/>
      <c r="D309" s="915"/>
      <c r="E309" s="915"/>
      <c r="F309" s="915"/>
      <c r="G309" s="915"/>
      <c r="H309" s="915"/>
      <c r="I309" s="915"/>
      <c r="J309" s="915"/>
      <c r="K309" s="915"/>
      <c r="L309" s="915"/>
      <c r="M309" s="915"/>
      <c r="N309" s="915"/>
      <c r="O309" s="915"/>
      <c r="P309" s="915"/>
      <c r="Q309" s="915"/>
      <c r="R309" s="915"/>
      <c r="S309" s="915"/>
      <c r="T309" s="915"/>
      <c r="U309" s="915"/>
      <c r="V309" s="915"/>
      <c r="W309" s="915"/>
      <c r="X309" s="915"/>
      <c r="Y309" s="915"/>
      <c r="Z309" s="915"/>
      <c r="AA309" s="916"/>
      <c r="AB309" s="24"/>
      <c r="AC309" s="24"/>
      <c r="AD309" s="24"/>
      <c r="AE309" s="24"/>
      <c r="AF309" s="24"/>
      <c r="AG309" s="24"/>
      <c r="AH309" s="24"/>
      <c r="AI309" s="24"/>
      <c r="AJ309" s="24"/>
      <c r="AK309" s="24"/>
      <c r="AL309" s="24"/>
      <c r="AM309" s="24"/>
    </row>
    <row r="310" spans="1:39" s="17" customFormat="1" ht="35.25" customHeight="1" x14ac:dyDescent="0.4">
      <c r="A310" s="33">
        <v>128</v>
      </c>
      <c r="B310" s="33" t="s">
        <v>26</v>
      </c>
      <c r="C310" s="33">
        <v>55183</v>
      </c>
      <c r="D310" s="33">
        <v>39</v>
      </c>
      <c r="E310" s="33">
        <v>4861</v>
      </c>
      <c r="F310" s="46" t="s">
        <v>879</v>
      </c>
      <c r="G310" s="33">
        <v>0</v>
      </c>
      <c r="H310" s="33">
        <v>0</v>
      </c>
      <c r="I310" s="33">
        <v>84</v>
      </c>
      <c r="J310" s="33"/>
      <c r="K310" s="33">
        <v>84</v>
      </c>
      <c r="L310" s="33"/>
      <c r="M310" s="33"/>
      <c r="N310" s="33"/>
      <c r="O310" s="33">
        <v>1</v>
      </c>
      <c r="P310" s="10" t="s">
        <v>916</v>
      </c>
      <c r="Q310" s="33" t="s">
        <v>903</v>
      </c>
      <c r="R310" s="33" t="s">
        <v>872</v>
      </c>
      <c r="S310" s="33">
        <v>336</v>
      </c>
      <c r="T310" s="33"/>
      <c r="U310" s="33">
        <v>336</v>
      </c>
      <c r="V310" s="33"/>
      <c r="W310" s="33"/>
      <c r="X310" s="33">
        <v>28</v>
      </c>
      <c r="Y310" s="33" t="s">
        <v>30</v>
      </c>
      <c r="Z310" s="33" t="s">
        <v>172</v>
      </c>
      <c r="AA310" s="33" t="s">
        <v>610</v>
      </c>
      <c r="AB310" s="24"/>
      <c r="AC310" s="24"/>
      <c r="AD310" s="24"/>
      <c r="AE310" s="24"/>
      <c r="AF310" s="24"/>
      <c r="AG310" s="24"/>
      <c r="AH310" s="24"/>
      <c r="AI310" s="24"/>
      <c r="AJ310" s="24"/>
      <c r="AK310" s="24"/>
      <c r="AL310" s="24"/>
      <c r="AM310" s="24"/>
    </row>
    <row r="311" spans="1:39" s="17" customFormat="1" ht="1.5" customHeight="1" x14ac:dyDescent="0.4">
      <c r="A311" s="914"/>
      <c r="B311" s="915"/>
      <c r="C311" s="915"/>
      <c r="D311" s="915"/>
      <c r="E311" s="915"/>
      <c r="F311" s="915"/>
      <c r="G311" s="915"/>
      <c r="H311" s="915"/>
      <c r="I311" s="915"/>
      <c r="J311" s="915"/>
      <c r="K311" s="915"/>
      <c r="L311" s="915"/>
      <c r="M311" s="915"/>
      <c r="N311" s="915"/>
      <c r="O311" s="915"/>
      <c r="P311" s="915"/>
      <c r="Q311" s="915"/>
      <c r="R311" s="915"/>
      <c r="S311" s="915"/>
      <c r="T311" s="915"/>
      <c r="U311" s="915"/>
      <c r="V311" s="915"/>
      <c r="W311" s="915"/>
      <c r="X311" s="915"/>
      <c r="Y311" s="915"/>
      <c r="Z311" s="915"/>
      <c r="AA311" s="916"/>
      <c r="AB311" s="24"/>
      <c r="AC311" s="24"/>
      <c r="AD311" s="24"/>
      <c r="AE311" s="24"/>
      <c r="AF311" s="24"/>
      <c r="AG311" s="24"/>
      <c r="AH311" s="24"/>
      <c r="AI311" s="24"/>
      <c r="AJ311" s="24"/>
      <c r="AK311" s="24"/>
      <c r="AL311" s="24"/>
      <c r="AM311" s="24"/>
    </row>
    <row r="312" spans="1:39" s="17" customFormat="1" ht="31.5" customHeight="1" x14ac:dyDescent="0.4">
      <c r="A312" s="33">
        <v>129</v>
      </c>
      <c r="B312" s="33" t="s">
        <v>26</v>
      </c>
      <c r="C312" s="33">
        <v>26804</v>
      </c>
      <c r="D312" s="33">
        <v>30</v>
      </c>
      <c r="E312" s="33">
        <v>2026</v>
      </c>
      <c r="F312" s="46" t="s">
        <v>879</v>
      </c>
      <c r="G312" s="33">
        <v>0</v>
      </c>
      <c r="H312" s="33">
        <v>1</v>
      </c>
      <c r="I312" s="33">
        <v>56</v>
      </c>
      <c r="J312" s="33"/>
      <c r="K312" s="33"/>
      <c r="L312" s="33"/>
      <c r="M312" s="33"/>
      <c r="N312" s="33">
        <v>156</v>
      </c>
      <c r="O312" s="33"/>
      <c r="P312" s="10"/>
      <c r="Q312" s="33"/>
      <c r="R312" s="33"/>
      <c r="S312" s="33"/>
      <c r="T312" s="33"/>
      <c r="U312" s="33"/>
      <c r="V312" s="33"/>
      <c r="W312" s="33"/>
      <c r="X312" s="33"/>
      <c r="Y312" s="33" t="s">
        <v>32</v>
      </c>
      <c r="Z312" s="33" t="s">
        <v>173</v>
      </c>
      <c r="AA312" s="33" t="s">
        <v>591</v>
      </c>
      <c r="AB312" s="24"/>
      <c r="AC312" s="24"/>
      <c r="AD312" s="24"/>
      <c r="AE312" s="24"/>
      <c r="AF312" s="24"/>
      <c r="AG312" s="24"/>
      <c r="AH312" s="24"/>
      <c r="AI312" s="24"/>
      <c r="AJ312" s="24"/>
      <c r="AK312" s="24"/>
      <c r="AL312" s="24"/>
      <c r="AM312" s="24"/>
    </row>
    <row r="313" spans="1:39" s="17" customFormat="1" ht="4.5" customHeight="1" x14ac:dyDescent="0.4">
      <c r="A313" s="15"/>
      <c r="B313" s="15"/>
      <c r="C313" s="15"/>
      <c r="D313" s="15"/>
      <c r="E313" s="15"/>
      <c r="F313" s="40"/>
      <c r="G313" s="15"/>
      <c r="H313" s="15"/>
      <c r="I313" s="15"/>
      <c r="J313" s="15"/>
      <c r="K313" s="15"/>
      <c r="L313" s="15"/>
      <c r="M313" s="15"/>
      <c r="N313" s="15"/>
      <c r="O313" s="15"/>
      <c r="P313" s="5"/>
      <c r="Q313" s="15"/>
      <c r="R313" s="15"/>
      <c r="S313" s="15"/>
      <c r="T313" s="15"/>
      <c r="U313" s="15"/>
      <c r="V313" s="15"/>
      <c r="W313" s="15"/>
      <c r="X313" s="15"/>
      <c r="Y313" s="15"/>
      <c r="Z313" s="15"/>
      <c r="AA313" s="15"/>
      <c r="AB313" s="24"/>
      <c r="AC313" s="24"/>
      <c r="AD313" s="24"/>
      <c r="AE313" s="24"/>
      <c r="AF313" s="24"/>
      <c r="AG313" s="24"/>
      <c r="AH313" s="24"/>
      <c r="AI313" s="24"/>
      <c r="AJ313" s="24"/>
      <c r="AK313" s="24"/>
      <c r="AL313" s="24"/>
      <c r="AM313" s="24"/>
    </row>
    <row r="314" spans="1:39" s="20" customFormat="1" ht="38.25" customHeight="1" x14ac:dyDescent="0.4">
      <c r="A314" s="33">
        <v>130</v>
      </c>
      <c r="B314" s="19" t="s">
        <v>26</v>
      </c>
      <c r="C314" s="19">
        <v>32270</v>
      </c>
      <c r="D314" s="19">
        <v>28</v>
      </c>
      <c r="E314" s="19">
        <v>2019</v>
      </c>
      <c r="F314" s="43" t="s">
        <v>879</v>
      </c>
      <c r="G314" s="19">
        <v>0</v>
      </c>
      <c r="H314" s="19">
        <v>1</v>
      </c>
      <c r="I314" s="19">
        <v>31</v>
      </c>
      <c r="J314" s="19"/>
      <c r="K314" s="19">
        <v>96</v>
      </c>
      <c r="L314" s="19"/>
      <c r="M314" s="19"/>
      <c r="N314" s="19">
        <v>35</v>
      </c>
      <c r="O314" s="19">
        <v>1</v>
      </c>
      <c r="P314" s="11" t="str">
        <f>"17"&amp;"/"&amp;"1"</f>
        <v>17/1</v>
      </c>
      <c r="Q314" s="19" t="s">
        <v>903</v>
      </c>
      <c r="R314" s="19" t="s">
        <v>888</v>
      </c>
      <c r="S314" s="19">
        <v>384</v>
      </c>
      <c r="T314" s="19"/>
      <c r="U314" s="19">
        <v>372</v>
      </c>
      <c r="V314" s="19">
        <v>12</v>
      </c>
      <c r="W314" s="19"/>
      <c r="X314" s="19">
        <v>32</v>
      </c>
      <c r="Y314" s="19" t="s">
        <v>33</v>
      </c>
      <c r="Z314" s="19" t="s">
        <v>114</v>
      </c>
      <c r="AA314" s="19" t="s">
        <v>577</v>
      </c>
      <c r="AB314" s="24"/>
      <c r="AC314" s="24"/>
      <c r="AD314" s="24"/>
      <c r="AE314" s="24"/>
      <c r="AF314" s="24"/>
      <c r="AG314" s="24"/>
      <c r="AH314" s="24"/>
      <c r="AI314" s="24"/>
      <c r="AJ314" s="24"/>
      <c r="AK314" s="24"/>
      <c r="AL314" s="24"/>
      <c r="AM314" s="24"/>
    </row>
    <row r="315" spans="1:39" s="24" customFormat="1" ht="3" customHeight="1" x14ac:dyDescent="0.4">
      <c r="A315" s="22"/>
      <c r="B315" s="22"/>
      <c r="C315" s="22"/>
      <c r="D315" s="22"/>
      <c r="E315" s="22"/>
      <c r="F315" s="44"/>
      <c r="G315" s="22"/>
      <c r="H315" s="22"/>
      <c r="I315" s="22"/>
      <c r="J315" s="22"/>
      <c r="K315" s="22"/>
      <c r="L315" s="22"/>
      <c r="M315" s="22"/>
      <c r="N315" s="22"/>
      <c r="O315" s="22"/>
      <c r="P315" s="7"/>
      <c r="Q315" s="22"/>
      <c r="R315" s="22"/>
      <c r="S315" s="22"/>
      <c r="T315" s="22"/>
      <c r="U315" s="22"/>
      <c r="V315" s="22"/>
      <c r="W315" s="22"/>
      <c r="X315" s="22"/>
      <c r="Y315" s="22"/>
      <c r="Z315" s="22"/>
      <c r="AA315" s="22"/>
    </row>
    <row r="316" spans="1:39" s="17" customFormat="1" ht="32.25" customHeight="1" x14ac:dyDescent="0.4">
      <c r="A316" s="33">
        <v>131</v>
      </c>
      <c r="B316" s="33" t="s">
        <v>26</v>
      </c>
      <c r="C316" s="33">
        <v>79336</v>
      </c>
      <c r="D316" s="33">
        <v>177</v>
      </c>
      <c r="E316" s="33">
        <v>7427</v>
      </c>
      <c r="F316" s="46" t="s">
        <v>879</v>
      </c>
      <c r="G316" s="33">
        <v>0</v>
      </c>
      <c r="H316" s="33">
        <v>2</v>
      </c>
      <c r="I316" s="33">
        <v>8</v>
      </c>
      <c r="J316" s="33">
        <v>208</v>
      </c>
      <c r="K316" s="33"/>
      <c r="L316" s="33"/>
      <c r="M316" s="33"/>
      <c r="N316" s="33"/>
      <c r="O316" s="33"/>
      <c r="P316" s="10"/>
      <c r="Q316" s="33"/>
      <c r="R316" s="33"/>
      <c r="S316" s="33"/>
      <c r="T316" s="33"/>
      <c r="U316" s="33"/>
      <c r="V316" s="33"/>
      <c r="W316" s="33"/>
      <c r="X316" s="33"/>
      <c r="Y316" s="33" t="s">
        <v>30</v>
      </c>
      <c r="Z316" s="33" t="s">
        <v>174</v>
      </c>
      <c r="AA316" s="33" t="s">
        <v>611</v>
      </c>
      <c r="AB316" s="24"/>
      <c r="AC316" s="24"/>
      <c r="AD316" s="24"/>
      <c r="AE316" s="24"/>
      <c r="AF316" s="24"/>
      <c r="AG316" s="24"/>
      <c r="AH316" s="24"/>
      <c r="AI316" s="24"/>
      <c r="AJ316" s="24"/>
      <c r="AK316" s="24"/>
      <c r="AL316" s="24"/>
      <c r="AM316" s="24"/>
    </row>
    <row r="317" spans="1:39" s="17" customFormat="1" ht="3.75" customHeight="1" x14ac:dyDescent="0.4">
      <c r="A317" s="15"/>
      <c r="B317" s="15"/>
      <c r="C317" s="15"/>
      <c r="D317" s="15"/>
      <c r="E317" s="15"/>
      <c r="F317" s="40"/>
      <c r="G317" s="15"/>
      <c r="H317" s="15"/>
      <c r="I317" s="15"/>
      <c r="J317" s="15"/>
      <c r="K317" s="15"/>
      <c r="L317" s="15"/>
      <c r="M317" s="15"/>
      <c r="N317" s="15"/>
      <c r="O317" s="15"/>
      <c r="P317" s="5"/>
      <c r="Q317" s="15"/>
      <c r="R317" s="15"/>
      <c r="S317" s="15"/>
      <c r="T317" s="15"/>
      <c r="U317" s="15"/>
      <c r="V317" s="15"/>
      <c r="W317" s="15"/>
      <c r="X317" s="15"/>
      <c r="Y317" s="15"/>
      <c r="Z317" s="15"/>
      <c r="AA317" s="15"/>
      <c r="AB317" s="24"/>
      <c r="AC317" s="24"/>
      <c r="AD317" s="24"/>
      <c r="AE317" s="24"/>
      <c r="AF317" s="24"/>
      <c r="AG317" s="24"/>
      <c r="AH317" s="24"/>
      <c r="AI317" s="24"/>
      <c r="AJ317" s="24"/>
      <c r="AK317" s="24"/>
      <c r="AL317" s="24"/>
      <c r="AM317" s="24"/>
    </row>
    <row r="318" spans="1:39" s="17" customFormat="1" ht="36" customHeight="1" x14ac:dyDescent="0.4">
      <c r="A318" s="33">
        <v>132</v>
      </c>
      <c r="B318" s="33" t="s">
        <v>26</v>
      </c>
      <c r="C318" s="33">
        <v>79335</v>
      </c>
      <c r="D318" s="33">
        <v>176</v>
      </c>
      <c r="E318" s="33">
        <v>7426</v>
      </c>
      <c r="F318" s="46" t="s">
        <v>879</v>
      </c>
      <c r="G318" s="33">
        <v>0</v>
      </c>
      <c r="H318" s="33">
        <v>2</v>
      </c>
      <c r="I318" s="33">
        <v>19</v>
      </c>
      <c r="J318" s="33">
        <v>219</v>
      </c>
      <c r="K318" s="33"/>
      <c r="L318" s="33"/>
      <c r="M318" s="33"/>
      <c r="N318" s="33"/>
      <c r="O318" s="33"/>
      <c r="P318" s="10"/>
      <c r="Q318" s="33"/>
      <c r="R318" s="33"/>
      <c r="S318" s="33"/>
      <c r="T318" s="33"/>
      <c r="U318" s="33"/>
      <c r="V318" s="33"/>
      <c r="W318" s="33"/>
      <c r="X318" s="33"/>
      <c r="Y318" s="33" t="s">
        <v>32</v>
      </c>
      <c r="Z318" s="33" t="s">
        <v>175</v>
      </c>
      <c r="AA318" s="33" t="s">
        <v>612</v>
      </c>
      <c r="AB318" s="24"/>
      <c r="AC318" s="24"/>
      <c r="AD318" s="24"/>
      <c r="AE318" s="24"/>
      <c r="AF318" s="24"/>
      <c r="AG318" s="24"/>
      <c r="AH318" s="24"/>
      <c r="AI318" s="24"/>
      <c r="AJ318" s="24"/>
      <c r="AK318" s="24"/>
      <c r="AL318" s="24"/>
      <c r="AM318" s="24"/>
    </row>
    <row r="319" spans="1:39" s="17" customFormat="1" ht="2.25" customHeight="1" x14ac:dyDescent="0.4">
      <c r="A319" s="15"/>
      <c r="B319" s="15"/>
      <c r="C319" s="15"/>
      <c r="D319" s="15"/>
      <c r="E319" s="15"/>
      <c r="F319" s="40"/>
      <c r="G319" s="15"/>
      <c r="H319" s="15"/>
      <c r="I319" s="15"/>
      <c r="J319" s="15"/>
      <c r="K319" s="15"/>
      <c r="L319" s="15"/>
      <c r="M319" s="15"/>
      <c r="N319" s="15"/>
      <c r="O319" s="15"/>
      <c r="P319" s="5"/>
      <c r="Q319" s="15"/>
      <c r="R319" s="15"/>
      <c r="S319" s="15"/>
      <c r="T319" s="15"/>
      <c r="U319" s="15"/>
      <c r="V319" s="15"/>
      <c r="W319" s="15"/>
      <c r="X319" s="15"/>
      <c r="Y319" s="15"/>
      <c r="Z319" s="15"/>
      <c r="AA319" s="15"/>
      <c r="AB319" s="24"/>
      <c r="AC319" s="24"/>
      <c r="AD319" s="24"/>
      <c r="AE319" s="24"/>
      <c r="AF319" s="24"/>
      <c r="AG319" s="24"/>
      <c r="AH319" s="24"/>
      <c r="AI319" s="24"/>
      <c r="AJ319" s="24"/>
      <c r="AK319" s="24"/>
      <c r="AL319" s="24"/>
      <c r="AM319" s="24"/>
    </row>
    <row r="320" spans="1:39" s="31" customFormat="1" ht="40.5" customHeight="1" x14ac:dyDescent="0.4">
      <c r="A320" s="33">
        <v>133</v>
      </c>
      <c r="B320" s="28" t="s">
        <v>26</v>
      </c>
      <c r="C320" s="28">
        <v>79331</v>
      </c>
      <c r="D320" s="28">
        <v>172</v>
      </c>
      <c r="E320" s="28">
        <v>7422</v>
      </c>
      <c r="F320" s="45" t="s">
        <v>879</v>
      </c>
      <c r="G320" s="28">
        <v>0</v>
      </c>
      <c r="H320" s="28">
        <v>1</v>
      </c>
      <c r="I320" s="28">
        <v>50</v>
      </c>
      <c r="J320" s="28"/>
      <c r="K320" s="28">
        <v>150</v>
      </c>
      <c r="L320" s="28"/>
      <c r="M320" s="28"/>
      <c r="N320" s="28"/>
      <c r="O320" s="28">
        <v>1</v>
      </c>
      <c r="P320" s="9"/>
      <c r="Q320" s="28" t="s">
        <v>903</v>
      </c>
      <c r="R320" s="28" t="s">
        <v>872</v>
      </c>
      <c r="S320" s="28">
        <v>600</v>
      </c>
      <c r="T320" s="28"/>
      <c r="U320" s="28">
        <v>600</v>
      </c>
      <c r="V320" s="28"/>
      <c r="W320" s="28"/>
      <c r="X320" s="28">
        <v>1</v>
      </c>
      <c r="Y320" s="28" t="s">
        <v>32</v>
      </c>
      <c r="Z320" s="28" t="s">
        <v>157</v>
      </c>
      <c r="AA320" s="28" t="s">
        <v>613</v>
      </c>
      <c r="AB320" s="24"/>
      <c r="AC320" s="24"/>
      <c r="AD320" s="24"/>
      <c r="AE320" s="24"/>
      <c r="AF320" s="24"/>
      <c r="AG320" s="24"/>
      <c r="AH320" s="24"/>
      <c r="AI320" s="24"/>
      <c r="AJ320" s="24"/>
      <c r="AK320" s="24"/>
      <c r="AL320" s="24"/>
      <c r="AM320" s="24"/>
    </row>
    <row r="321" spans="1:39" s="17" customFormat="1" ht="2.25" customHeight="1" x14ac:dyDescent="0.4">
      <c r="A321" s="15"/>
      <c r="B321" s="15"/>
      <c r="C321" s="15"/>
      <c r="D321" s="15"/>
      <c r="E321" s="15"/>
      <c r="F321" s="40"/>
      <c r="G321" s="15"/>
      <c r="H321" s="15"/>
      <c r="I321" s="15"/>
      <c r="J321" s="15"/>
      <c r="K321" s="15"/>
      <c r="L321" s="15"/>
      <c r="M321" s="15"/>
      <c r="N321" s="15"/>
      <c r="O321" s="15"/>
      <c r="P321" s="5"/>
      <c r="Q321" s="15"/>
      <c r="R321" s="15"/>
      <c r="S321" s="15"/>
      <c r="T321" s="15"/>
      <c r="U321" s="15"/>
      <c r="V321" s="15"/>
      <c r="W321" s="15"/>
      <c r="X321" s="15"/>
      <c r="Y321" s="15"/>
      <c r="Z321" s="15"/>
      <c r="AA321" s="15"/>
      <c r="AB321" s="24"/>
      <c r="AC321" s="24"/>
      <c r="AD321" s="24"/>
      <c r="AE321" s="24"/>
      <c r="AF321" s="24"/>
      <c r="AG321" s="24"/>
      <c r="AH321" s="24"/>
      <c r="AI321" s="24"/>
      <c r="AJ321" s="24"/>
      <c r="AK321" s="24"/>
      <c r="AL321" s="24"/>
      <c r="AM321" s="24"/>
    </row>
    <row r="322" spans="1:39" s="17" customFormat="1" ht="33.75" customHeight="1" x14ac:dyDescent="0.4">
      <c r="A322" s="33">
        <v>134</v>
      </c>
      <c r="B322" s="33" t="s">
        <v>26</v>
      </c>
      <c r="C322" s="33">
        <v>79330</v>
      </c>
      <c r="D322" s="33">
        <v>171</v>
      </c>
      <c r="E322" s="33">
        <v>7421</v>
      </c>
      <c r="F322" s="46" t="s">
        <v>879</v>
      </c>
      <c r="G322" s="33">
        <v>0</v>
      </c>
      <c r="H322" s="33">
        <v>2</v>
      </c>
      <c r="I322" s="33">
        <v>50</v>
      </c>
      <c r="J322" s="33"/>
      <c r="K322" s="33"/>
      <c r="L322" s="33"/>
      <c r="M322" s="33"/>
      <c r="N322" s="33">
        <v>250</v>
      </c>
      <c r="O322" s="33"/>
      <c r="P322" s="10"/>
      <c r="Q322" s="33"/>
      <c r="R322" s="33"/>
      <c r="S322" s="33"/>
      <c r="T322" s="33"/>
      <c r="U322" s="33"/>
      <c r="V322" s="33"/>
      <c r="W322" s="33"/>
      <c r="X322" s="33"/>
      <c r="Y322" s="33" t="s">
        <v>42</v>
      </c>
      <c r="Z322" s="33" t="s">
        <v>176</v>
      </c>
      <c r="AA322" s="33" t="s">
        <v>614</v>
      </c>
      <c r="AB322" s="24"/>
      <c r="AC322" s="24"/>
      <c r="AD322" s="24"/>
      <c r="AE322" s="24"/>
      <c r="AF322" s="24"/>
      <c r="AG322" s="24"/>
      <c r="AH322" s="24"/>
      <c r="AI322" s="24"/>
      <c r="AJ322" s="24"/>
      <c r="AK322" s="24"/>
      <c r="AL322" s="24"/>
      <c r="AM322" s="24"/>
    </row>
    <row r="323" spans="1:39" s="17" customFormat="1" ht="3" customHeight="1" x14ac:dyDescent="0.4">
      <c r="A323" s="914"/>
      <c r="B323" s="915"/>
      <c r="C323" s="915"/>
      <c r="D323" s="915"/>
      <c r="E323" s="915"/>
      <c r="F323" s="915"/>
      <c r="G323" s="915"/>
      <c r="H323" s="915"/>
      <c r="I323" s="915"/>
      <c r="J323" s="915"/>
      <c r="K323" s="915"/>
      <c r="L323" s="915"/>
      <c r="M323" s="915"/>
      <c r="N323" s="915"/>
      <c r="O323" s="915"/>
      <c r="P323" s="915"/>
      <c r="Q323" s="915"/>
      <c r="R323" s="915"/>
      <c r="S323" s="915"/>
      <c r="T323" s="915"/>
      <c r="U323" s="915"/>
      <c r="V323" s="915"/>
      <c r="W323" s="915"/>
      <c r="X323" s="915"/>
      <c r="Y323" s="915"/>
      <c r="Z323" s="915"/>
      <c r="AA323" s="916"/>
      <c r="AB323" s="24"/>
      <c r="AC323" s="24"/>
      <c r="AD323" s="24"/>
      <c r="AE323" s="24"/>
      <c r="AF323" s="24"/>
      <c r="AG323" s="24"/>
      <c r="AH323" s="24"/>
      <c r="AI323" s="24"/>
      <c r="AJ323" s="24"/>
      <c r="AK323" s="24"/>
      <c r="AL323" s="24"/>
      <c r="AM323" s="24"/>
    </row>
    <row r="324" spans="1:39" s="17" customFormat="1" ht="34.5" customHeight="1" x14ac:dyDescent="0.4">
      <c r="A324" s="33">
        <v>135</v>
      </c>
      <c r="B324" s="33" t="s">
        <v>26</v>
      </c>
      <c r="C324" s="33">
        <v>31604</v>
      </c>
      <c r="D324" s="33">
        <v>57</v>
      </c>
      <c r="E324" s="33">
        <v>2650</v>
      </c>
      <c r="F324" s="46" t="s">
        <v>879</v>
      </c>
      <c r="G324" s="33">
        <v>3</v>
      </c>
      <c r="H324" s="33">
        <v>2</v>
      </c>
      <c r="I324" s="33">
        <v>27</v>
      </c>
      <c r="J324" s="86">
        <v>1311</v>
      </c>
      <c r="K324" s="33">
        <v>116</v>
      </c>
      <c r="L324" s="33"/>
      <c r="M324" s="33"/>
      <c r="N324" s="33"/>
      <c r="O324" s="33">
        <v>1</v>
      </c>
      <c r="P324" s="10">
        <v>111</v>
      </c>
      <c r="Q324" s="33" t="s">
        <v>903</v>
      </c>
      <c r="R324" s="33" t="s">
        <v>872</v>
      </c>
      <c r="S324" s="33">
        <v>462</v>
      </c>
      <c r="T324" s="33"/>
      <c r="U324" s="33">
        <v>462</v>
      </c>
      <c r="V324" s="33"/>
      <c r="W324" s="33"/>
      <c r="X324" s="33">
        <v>27</v>
      </c>
      <c r="Y324" s="33" t="s">
        <v>33</v>
      </c>
      <c r="Z324" s="33" t="s">
        <v>59</v>
      </c>
      <c r="AA324" s="33" t="s">
        <v>588</v>
      </c>
      <c r="AB324" s="24"/>
      <c r="AC324" s="24"/>
      <c r="AD324" s="24"/>
      <c r="AE324" s="24"/>
      <c r="AF324" s="24"/>
      <c r="AG324" s="24"/>
      <c r="AH324" s="24"/>
      <c r="AI324" s="24"/>
      <c r="AJ324" s="24"/>
      <c r="AK324" s="24"/>
      <c r="AL324" s="24"/>
      <c r="AM324" s="24"/>
    </row>
    <row r="325" spans="1:39" s="17" customFormat="1" ht="3.75" customHeight="1" x14ac:dyDescent="0.4">
      <c r="A325" s="914"/>
      <c r="B325" s="915"/>
      <c r="C325" s="915"/>
      <c r="D325" s="915"/>
      <c r="E325" s="915"/>
      <c r="F325" s="915"/>
      <c r="G325" s="915"/>
      <c r="H325" s="915"/>
      <c r="I325" s="915"/>
      <c r="J325" s="915"/>
      <c r="K325" s="915"/>
      <c r="L325" s="915"/>
      <c r="M325" s="915"/>
      <c r="N325" s="915"/>
      <c r="O325" s="915"/>
      <c r="P325" s="915"/>
      <c r="Q325" s="915"/>
      <c r="R325" s="915"/>
      <c r="S325" s="915"/>
      <c r="T325" s="915"/>
      <c r="U325" s="915"/>
      <c r="V325" s="915"/>
      <c r="W325" s="915"/>
      <c r="X325" s="915"/>
      <c r="Y325" s="915"/>
      <c r="Z325" s="915"/>
      <c r="AA325" s="916"/>
      <c r="AB325" s="24"/>
      <c r="AC325" s="24"/>
      <c r="AD325" s="24"/>
      <c r="AE325" s="24"/>
      <c r="AF325" s="24"/>
      <c r="AG325" s="24"/>
      <c r="AH325" s="24"/>
      <c r="AI325" s="24"/>
      <c r="AJ325" s="24"/>
      <c r="AK325" s="24"/>
      <c r="AL325" s="24"/>
      <c r="AM325" s="24"/>
    </row>
    <row r="326" spans="1:39" s="17" customFormat="1" ht="54" x14ac:dyDescent="0.4">
      <c r="A326" s="15">
        <v>136</v>
      </c>
      <c r="B326" s="15" t="s">
        <v>26</v>
      </c>
      <c r="C326" s="15">
        <v>29567</v>
      </c>
      <c r="D326" s="15">
        <v>52</v>
      </c>
      <c r="E326" s="15">
        <v>2613</v>
      </c>
      <c r="F326" s="40" t="s">
        <v>879</v>
      </c>
      <c r="G326" s="15">
        <v>12</v>
      </c>
      <c r="H326" s="15">
        <v>0</v>
      </c>
      <c r="I326" s="15">
        <v>34</v>
      </c>
      <c r="J326" s="18">
        <v>4834</v>
      </c>
      <c r="K326" s="15"/>
      <c r="L326" s="15"/>
      <c r="M326" s="15"/>
      <c r="N326" s="15"/>
      <c r="O326" s="15"/>
      <c r="P326" s="5"/>
      <c r="Q326" s="15"/>
      <c r="R326" s="15"/>
      <c r="S326" s="15"/>
      <c r="T326" s="15"/>
      <c r="U326" s="15"/>
      <c r="V326" s="15"/>
      <c r="W326" s="15"/>
      <c r="X326" s="15"/>
      <c r="Y326" s="15" t="s">
        <v>32</v>
      </c>
      <c r="Z326" s="15" t="s">
        <v>127</v>
      </c>
      <c r="AA326" s="15" t="s">
        <v>586</v>
      </c>
      <c r="AB326" s="24"/>
      <c r="AC326" s="24"/>
      <c r="AD326" s="24"/>
      <c r="AE326" s="24"/>
      <c r="AF326" s="24"/>
      <c r="AG326" s="24"/>
      <c r="AH326" s="24"/>
      <c r="AI326" s="24"/>
      <c r="AJ326" s="24"/>
      <c r="AK326" s="24"/>
      <c r="AL326" s="24"/>
      <c r="AM326" s="24"/>
    </row>
    <row r="327" spans="1:39" s="17" customFormat="1" x14ac:dyDescent="0.4">
      <c r="A327" s="914"/>
      <c r="B327" s="915"/>
      <c r="C327" s="915"/>
      <c r="D327" s="915"/>
      <c r="E327" s="915"/>
      <c r="F327" s="915"/>
      <c r="G327" s="915"/>
      <c r="H327" s="915"/>
      <c r="I327" s="915"/>
      <c r="J327" s="915"/>
      <c r="K327" s="915"/>
      <c r="L327" s="915"/>
      <c r="M327" s="915"/>
      <c r="N327" s="915"/>
      <c r="O327" s="915"/>
      <c r="P327" s="915"/>
      <c r="Q327" s="915"/>
      <c r="R327" s="915"/>
      <c r="S327" s="915"/>
      <c r="T327" s="915"/>
      <c r="U327" s="915"/>
      <c r="V327" s="915"/>
      <c r="W327" s="915"/>
      <c r="X327" s="916"/>
      <c r="Y327" s="15" t="s">
        <v>30</v>
      </c>
      <c r="Z327" s="15" t="s">
        <v>128</v>
      </c>
      <c r="AA327" s="15" t="s">
        <v>586</v>
      </c>
      <c r="AB327" s="24"/>
      <c r="AC327" s="24"/>
      <c r="AD327" s="24"/>
      <c r="AE327" s="24"/>
      <c r="AF327" s="24"/>
      <c r="AG327" s="24"/>
      <c r="AH327" s="24"/>
      <c r="AI327" s="24"/>
      <c r="AJ327" s="24"/>
      <c r="AK327" s="24"/>
      <c r="AL327" s="24"/>
      <c r="AM327" s="24"/>
    </row>
    <row r="328" spans="1:39" s="17" customFormat="1" x14ac:dyDescent="0.4">
      <c r="A328" s="914"/>
      <c r="B328" s="915"/>
      <c r="C328" s="915"/>
      <c r="D328" s="915"/>
      <c r="E328" s="915"/>
      <c r="F328" s="915"/>
      <c r="G328" s="915"/>
      <c r="H328" s="915"/>
      <c r="I328" s="915"/>
      <c r="J328" s="915"/>
      <c r="K328" s="915"/>
      <c r="L328" s="915"/>
      <c r="M328" s="915"/>
      <c r="N328" s="915"/>
      <c r="O328" s="915"/>
      <c r="P328" s="915"/>
      <c r="Q328" s="915"/>
      <c r="R328" s="915"/>
      <c r="S328" s="915"/>
      <c r="T328" s="915"/>
      <c r="U328" s="915"/>
      <c r="V328" s="915"/>
      <c r="W328" s="915"/>
      <c r="X328" s="916"/>
      <c r="Y328" s="15" t="s">
        <v>32</v>
      </c>
      <c r="Z328" s="15" t="s">
        <v>125</v>
      </c>
      <c r="AA328" s="15" t="s">
        <v>586</v>
      </c>
      <c r="AB328" s="24"/>
      <c r="AC328" s="24"/>
      <c r="AD328" s="24"/>
      <c r="AE328" s="24"/>
      <c r="AF328" s="24"/>
      <c r="AG328" s="24"/>
      <c r="AH328" s="24"/>
      <c r="AI328" s="24"/>
      <c r="AJ328" s="24"/>
      <c r="AK328" s="24"/>
      <c r="AL328" s="24"/>
      <c r="AM328" s="24"/>
    </row>
    <row r="329" spans="1:39" s="17" customFormat="1" ht="3.75" customHeight="1" x14ac:dyDescent="0.4">
      <c r="A329" s="914"/>
      <c r="B329" s="915"/>
      <c r="C329" s="915"/>
      <c r="D329" s="915"/>
      <c r="E329" s="915"/>
      <c r="F329" s="915"/>
      <c r="G329" s="915"/>
      <c r="H329" s="915"/>
      <c r="I329" s="915"/>
      <c r="J329" s="915"/>
      <c r="K329" s="915"/>
      <c r="L329" s="915"/>
      <c r="M329" s="915"/>
      <c r="N329" s="915"/>
      <c r="O329" s="915"/>
      <c r="P329" s="915"/>
      <c r="Q329" s="915"/>
      <c r="R329" s="915"/>
      <c r="S329" s="915"/>
      <c r="T329" s="915"/>
      <c r="U329" s="915"/>
      <c r="V329" s="915"/>
      <c r="W329" s="915"/>
      <c r="X329" s="915"/>
      <c r="Y329" s="915"/>
      <c r="Z329" s="915"/>
      <c r="AA329" s="916"/>
      <c r="AB329" s="24"/>
      <c r="AC329" s="24"/>
      <c r="AD329" s="24"/>
      <c r="AE329" s="24"/>
      <c r="AF329" s="24"/>
      <c r="AG329" s="24"/>
      <c r="AH329" s="24"/>
      <c r="AI329" s="24"/>
      <c r="AJ329" s="24"/>
      <c r="AK329" s="24"/>
      <c r="AL329" s="24"/>
      <c r="AM329" s="24"/>
    </row>
    <row r="330" spans="1:39" s="17" customFormat="1" ht="38.25" customHeight="1" x14ac:dyDescent="0.4">
      <c r="A330" s="33">
        <v>137</v>
      </c>
      <c r="B330" s="33" t="s">
        <v>26</v>
      </c>
      <c r="C330" s="33">
        <v>59928</v>
      </c>
      <c r="D330" s="33">
        <v>203</v>
      </c>
      <c r="E330" s="33">
        <v>5097</v>
      </c>
      <c r="F330" s="46" t="s">
        <v>879</v>
      </c>
      <c r="G330" s="33">
        <v>0</v>
      </c>
      <c r="H330" s="33">
        <v>1</v>
      </c>
      <c r="I330" s="33">
        <v>0</v>
      </c>
      <c r="J330" s="33">
        <v>100</v>
      </c>
      <c r="K330" s="33"/>
      <c r="L330" s="33"/>
      <c r="M330" s="33"/>
      <c r="N330" s="33"/>
      <c r="O330" s="33"/>
      <c r="P330" s="10"/>
      <c r="Q330" s="33"/>
      <c r="R330" s="33"/>
      <c r="S330" s="33"/>
      <c r="T330" s="33"/>
      <c r="U330" s="33"/>
      <c r="V330" s="33"/>
      <c r="W330" s="33"/>
      <c r="X330" s="33"/>
      <c r="Y330" s="33" t="s">
        <v>30</v>
      </c>
      <c r="Z330" s="33" t="s">
        <v>178</v>
      </c>
      <c r="AA330" s="33" t="s">
        <v>615</v>
      </c>
      <c r="AB330" s="24"/>
      <c r="AC330" s="24"/>
      <c r="AD330" s="24"/>
      <c r="AE330" s="24"/>
      <c r="AF330" s="24"/>
      <c r="AG330" s="24"/>
      <c r="AH330" s="24"/>
      <c r="AI330" s="24"/>
      <c r="AJ330" s="24"/>
      <c r="AK330" s="24"/>
      <c r="AL330" s="24"/>
      <c r="AM330" s="24"/>
    </row>
    <row r="331" spans="1:39" s="17" customFormat="1" ht="4.5" customHeight="1" x14ac:dyDescent="0.4">
      <c r="A331" s="914"/>
      <c r="B331" s="915"/>
      <c r="C331" s="915"/>
      <c r="D331" s="915"/>
      <c r="E331" s="915"/>
      <c r="F331" s="915"/>
      <c r="G331" s="915"/>
      <c r="H331" s="915"/>
      <c r="I331" s="915"/>
      <c r="J331" s="915"/>
      <c r="K331" s="915"/>
      <c r="L331" s="915"/>
      <c r="M331" s="915"/>
      <c r="N331" s="915"/>
      <c r="O331" s="915"/>
      <c r="P331" s="915"/>
      <c r="Q331" s="915"/>
      <c r="R331" s="915"/>
      <c r="S331" s="915"/>
      <c r="T331" s="915"/>
      <c r="U331" s="915"/>
      <c r="V331" s="915"/>
      <c r="W331" s="915"/>
      <c r="X331" s="915"/>
      <c r="Y331" s="915"/>
      <c r="Z331" s="915"/>
      <c r="AA331" s="916"/>
      <c r="AB331" s="24"/>
      <c r="AC331" s="24"/>
      <c r="AD331" s="24"/>
      <c r="AE331" s="24"/>
      <c r="AF331" s="24"/>
      <c r="AG331" s="24"/>
      <c r="AH331" s="24"/>
      <c r="AI331" s="24"/>
      <c r="AJ331" s="24"/>
      <c r="AK331" s="24"/>
      <c r="AL331" s="24"/>
      <c r="AM331" s="24"/>
    </row>
    <row r="332" spans="1:39" s="17" customFormat="1" ht="33" customHeight="1" x14ac:dyDescent="0.4">
      <c r="A332" s="33">
        <v>138</v>
      </c>
      <c r="B332" s="33" t="s">
        <v>26</v>
      </c>
      <c r="C332" s="33">
        <v>59927</v>
      </c>
      <c r="D332" s="33">
        <v>202</v>
      </c>
      <c r="E332" s="33">
        <v>5096</v>
      </c>
      <c r="F332" s="46" t="s">
        <v>879</v>
      </c>
      <c r="G332" s="33">
        <v>0</v>
      </c>
      <c r="H332" s="33">
        <v>1</v>
      </c>
      <c r="I332" s="33">
        <v>0</v>
      </c>
      <c r="J332" s="33">
        <v>100</v>
      </c>
      <c r="K332" s="33"/>
      <c r="L332" s="33"/>
      <c r="M332" s="33"/>
      <c r="N332" s="33"/>
      <c r="O332" s="33"/>
      <c r="P332" s="10"/>
      <c r="Q332" s="33"/>
      <c r="R332" s="33"/>
      <c r="S332" s="33"/>
      <c r="T332" s="33"/>
      <c r="U332" s="33"/>
      <c r="V332" s="33"/>
      <c r="W332" s="33"/>
      <c r="X332" s="33"/>
      <c r="Y332" s="33" t="s">
        <v>30</v>
      </c>
      <c r="Z332" s="33" t="s">
        <v>178</v>
      </c>
      <c r="AA332" s="33" t="s">
        <v>615</v>
      </c>
      <c r="AB332" s="24"/>
      <c r="AC332" s="24"/>
      <c r="AD332" s="24"/>
      <c r="AE332" s="24"/>
      <c r="AF332" s="24"/>
      <c r="AG332" s="24"/>
      <c r="AH332" s="24"/>
      <c r="AI332" s="24"/>
      <c r="AJ332" s="24"/>
      <c r="AK332" s="24"/>
      <c r="AL332" s="24"/>
      <c r="AM332" s="24"/>
    </row>
    <row r="333" spans="1:39" s="17" customFormat="1" ht="3.75" customHeight="1" x14ac:dyDescent="0.4">
      <c r="A333" s="914"/>
      <c r="B333" s="915"/>
      <c r="C333" s="915"/>
      <c r="D333" s="915"/>
      <c r="E333" s="915"/>
      <c r="F333" s="915"/>
      <c r="G333" s="915"/>
      <c r="H333" s="915"/>
      <c r="I333" s="915"/>
      <c r="J333" s="915"/>
      <c r="K333" s="915"/>
      <c r="L333" s="915"/>
      <c r="M333" s="915"/>
      <c r="N333" s="915"/>
      <c r="O333" s="915"/>
      <c r="P333" s="915"/>
      <c r="Q333" s="915"/>
      <c r="R333" s="915"/>
      <c r="S333" s="915"/>
      <c r="T333" s="915"/>
      <c r="U333" s="915"/>
      <c r="V333" s="915"/>
      <c r="W333" s="915"/>
      <c r="X333" s="915"/>
      <c r="Y333" s="915"/>
      <c r="Z333" s="915"/>
      <c r="AA333" s="916"/>
      <c r="AB333" s="24"/>
      <c r="AC333" s="24"/>
      <c r="AD333" s="24"/>
      <c r="AE333" s="24"/>
      <c r="AF333" s="24"/>
      <c r="AG333" s="24"/>
      <c r="AH333" s="24"/>
      <c r="AI333" s="24"/>
      <c r="AJ333" s="24"/>
      <c r="AK333" s="24"/>
      <c r="AL333" s="24"/>
      <c r="AM333" s="24"/>
    </row>
    <row r="334" spans="1:39" s="17" customFormat="1" ht="54" x14ac:dyDescent="0.4">
      <c r="A334" s="33">
        <v>139</v>
      </c>
      <c r="B334" s="28" t="s">
        <v>26</v>
      </c>
      <c r="C334" s="28">
        <v>65732</v>
      </c>
      <c r="D334" s="28">
        <v>131</v>
      </c>
      <c r="E334" s="28">
        <v>5630</v>
      </c>
      <c r="F334" s="45" t="s">
        <v>879</v>
      </c>
      <c r="G334" s="28">
        <v>0</v>
      </c>
      <c r="H334" s="28">
        <v>1</v>
      </c>
      <c r="I334" s="28">
        <v>7</v>
      </c>
      <c r="J334" s="28"/>
      <c r="K334" s="28">
        <v>42</v>
      </c>
      <c r="L334" s="28"/>
      <c r="M334" s="28"/>
      <c r="N334" s="28">
        <v>65</v>
      </c>
      <c r="O334" s="28">
        <v>1</v>
      </c>
      <c r="P334" s="9"/>
      <c r="Q334" s="28" t="s">
        <v>903</v>
      </c>
      <c r="R334" s="28" t="s">
        <v>872</v>
      </c>
      <c r="S334" s="28">
        <v>105</v>
      </c>
      <c r="T334" s="28"/>
      <c r="U334" s="28">
        <v>105</v>
      </c>
      <c r="V334" s="28"/>
      <c r="W334" s="28"/>
      <c r="X334" s="28"/>
      <c r="Y334" s="28" t="s">
        <v>30</v>
      </c>
      <c r="Z334" s="28" t="s">
        <v>179</v>
      </c>
      <c r="AA334" s="45" t="s">
        <v>616</v>
      </c>
      <c r="AB334" s="24"/>
      <c r="AC334" s="24"/>
      <c r="AD334" s="24"/>
      <c r="AE334" s="24"/>
      <c r="AF334" s="24"/>
      <c r="AG334" s="24"/>
      <c r="AH334" s="24"/>
      <c r="AI334" s="24"/>
      <c r="AJ334" s="24"/>
      <c r="AK334" s="24"/>
      <c r="AL334" s="24"/>
      <c r="AM334" s="24"/>
    </row>
    <row r="335" spans="1:39" s="17" customFormat="1" x14ac:dyDescent="0.4">
      <c r="A335" s="28"/>
      <c r="B335" s="28"/>
      <c r="C335" s="28"/>
      <c r="D335" s="28"/>
      <c r="E335" s="28"/>
      <c r="F335" s="45"/>
      <c r="G335" s="28"/>
      <c r="H335" s="28"/>
      <c r="I335" s="28"/>
      <c r="J335" s="28"/>
      <c r="K335" s="28"/>
      <c r="L335" s="28"/>
      <c r="M335" s="28"/>
      <c r="N335" s="28"/>
      <c r="O335" s="28"/>
      <c r="P335" s="9"/>
      <c r="Q335" s="28" t="s">
        <v>903</v>
      </c>
      <c r="R335" s="28" t="s">
        <v>872</v>
      </c>
      <c r="S335" s="28">
        <v>63</v>
      </c>
      <c r="T335" s="28"/>
      <c r="U335" s="28">
        <v>63</v>
      </c>
      <c r="V335" s="28"/>
      <c r="W335" s="28"/>
      <c r="X335" s="28"/>
      <c r="Y335" s="28"/>
      <c r="Z335" s="28"/>
      <c r="AA335" s="28"/>
      <c r="AB335" s="24"/>
      <c r="AC335" s="24"/>
      <c r="AD335" s="24"/>
      <c r="AE335" s="24"/>
      <c r="AF335" s="24"/>
      <c r="AG335" s="24"/>
      <c r="AH335" s="24"/>
      <c r="AI335" s="24"/>
      <c r="AJ335" s="24"/>
      <c r="AK335" s="24"/>
      <c r="AL335" s="24"/>
      <c r="AM335" s="24"/>
    </row>
    <row r="336" spans="1:39" s="17" customFormat="1" ht="3" customHeight="1" x14ac:dyDescent="0.4">
      <c r="A336" s="917"/>
      <c r="B336" s="918"/>
      <c r="C336" s="918"/>
      <c r="D336" s="918"/>
      <c r="E336" s="918"/>
      <c r="F336" s="918"/>
      <c r="G336" s="918"/>
      <c r="H336" s="918"/>
      <c r="I336" s="918"/>
      <c r="J336" s="918"/>
      <c r="K336" s="918"/>
      <c r="L336" s="918"/>
      <c r="M336" s="918"/>
      <c r="N336" s="918"/>
      <c r="O336" s="918"/>
      <c r="P336" s="918"/>
      <c r="Q336" s="918"/>
      <c r="R336" s="918"/>
      <c r="S336" s="918"/>
      <c r="T336" s="918"/>
      <c r="U336" s="918"/>
      <c r="V336" s="918"/>
      <c r="W336" s="918"/>
      <c r="X336" s="918"/>
      <c r="Y336" s="918"/>
      <c r="Z336" s="918"/>
      <c r="AA336" s="919"/>
      <c r="AB336" s="24"/>
      <c r="AC336" s="24"/>
      <c r="AD336" s="24"/>
      <c r="AE336" s="24"/>
      <c r="AF336" s="24"/>
      <c r="AG336" s="24"/>
      <c r="AH336" s="24"/>
      <c r="AI336" s="24"/>
      <c r="AJ336" s="24"/>
      <c r="AK336" s="24"/>
      <c r="AL336" s="24"/>
      <c r="AM336" s="24"/>
    </row>
    <row r="337" spans="1:39" s="17" customFormat="1" ht="36.75" customHeight="1" x14ac:dyDescent="0.4">
      <c r="A337" s="33">
        <v>140</v>
      </c>
      <c r="B337" s="33" t="s">
        <v>26</v>
      </c>
      <c r="C337" s="33">
        <v>59934</v>
      </c>
      <c r="D337" s="33">
        <v>126</v>
      </c>
      <c r="E337" s="33">
        <v>5103</v>
      </c>
      <c r="F337" s="46" t="s">
        <v>879</v>
      </c>
      <c r="G337" s="33">
        <v>0</v>
      </c>
      <c r="H337" s="33">
        <v>1</v>
      </c>
      <c r="I337" s="33">
        <v>0</v>
      </c>
      <c r="J337" s="33">
        <v>100</v>
      </c>
      <c r="K337" s="33"/>
      <c r="L337" s="33"/>
      <c r="M337" s="33"/>
      <c r="N337" s="33"/>
      <c r="O337" s="33"/>
      <c r="P337" s="10"/>
      <c r="Q337" s="33"/>
      <c r="R337" s="33"/>
      <c r="S337" s="33"/>
      <c r="T337" s="33"/>
      <c r="U337" s="33"/>
      <c r="V337" s="33"/>
      <c r="W337" s="33"/>
      <c r="X337" s="33"/>
      <c r="Y337" s="33" t="s">
        <v>32</v>
      </c>
      <c r="Z337" s="33" t="s">
        <v>180</v>
      </c>
      <c r="AA337" s="33" t="s">
        <v>617</v>
      </c>
      <c r="AB337" s="24"/>
      <c r="AC337" s="24"/>
      <c r="AD337" s="24"/>
      <c r="AE337" s="24"/>
      <c r="AF337" s="24"/>
      <c r="AG337" s="24"/>
      <c r="AH337" s="24"/>
      <c r="AI337" s="24"/>
      <c r="AJ337" s="24"/>
      <c r="AK337" s="24"/>
      <c r="AL337" s="24"/>
      <c r="AM337" s="24"/>
    </row>
    <row r="338" spans="1:39" s="17" customFormat="1" ht="4.5" customHeight="1" x14ac:dyDescent="0.4">
      <c r="A338" s="914"/>
      <c r="B338" s="915"/>
      <c r="C338" s="915"/>
      <c r="D338" s="915"/>
      <c r="E338" s="915"/>
      <c r="F338" s="915"/>
      <c r="G338" s="915"/>
      <c r="H338" s="915"/>
      <c r="I338" s="915"/>
      <c r="J338" s="915"/>
      <c r="K338" s="915"/>
      <c r="L338" s="915"/>
      <c r="M338" s="915"/>
      <c r="N338" s="915"/>
      <c r="O338" s="915"/>
      <c r="P338" s="915"/>
      <c r="Q338" s="915"/>
      <c r="R338" s="915"/>
      <c r="S338" s="915"/>
      <c r="T338" s="915"/>
      <c r="U338" s="915"/>
      <c r="V338" s="915"/>
      <c r="W338" s="915"/>
      <c r="X338" s="915"/>
      <c r="Y338" s="915"/>
      <c r="Z338" s="915"/>
      <c r="AA338" s="916"/>
      <c r="AB338" s="24"/>
      <c r="AC338" s="24"/>
      <c r="AD338" s="24"/>
      <c r="AE338" s="24"/>
      <c r="AF338" s="24"/>
      <c r="AG338" s="24"/>
      <c r="AH338" s="24"/>
      <c r="AI338" s="24"/>
      <c r="AJ338" s="24"/>
      <c r="AK338" s="24"/>
      <c r="AL338" s="24"/>
      <c r="AM338" s="24"/>
    </row>
    <row r="339" spans="1:39" s="17" customFormat="1" ht="33.75" customHeight="1" x14ac:dyDescent="0.4">
      <c r="A339" s="33">
        <v>141</v>
      </c>
      <c r="B339" s="33" t="s">
        <v>26</v>
      </c>
      <c r="C339" s="33">
        <v>59939</v>
      </c>
      <c r="D339" s="33">
        <v>127</v>
      </c>
      <c r="E339" s="33">
        <v>5108</v>
      </c>
      <c r="F339" s="46" t="s">
        <v>879</v>
      </c>
      <c r="G339" s="33">
        <v>0</v>
      </c>
      <c r="H339" s="33">
        <v>1</v>
      </c>
      <c r="I339" s="33">
        <v>92</v>
      </c>
      <c r="J339" s="33">
        <v>192</v>
      </c>
      <c r="K339" s="33"/>
      <c r="L339" s="33"/>
      <c r="M339" s="33"/>
      <c r="N339" s="33"/>
      <c r="O339" s="33"/>
      <c r="P339" s="10"/>
      <c r="Q339" s="33"/>
      <c r="R339" s="33"/>
      <c r="S339" s="33"/>
      <c r="T339" s="33"/>
      <c r="U339" s="33"/>
      <c r="V339" s="33"/>
      <c r="W339" s="33"/>
      <c r="X339" s="33"/>
      <c r="Y339" s="33" t="s">
        <v>30</v>
      </c>
      <c r="Z339" s="33" t="s">
        <v>181</v>
      </c>
      <c r="AA339" s="33" t="s">
        <v>618</v>
      </c>
      <c r="AB339" s="24"/>
      <c r="AC339" s="24"/>
      <c r="AD339" s="24"/>
      <c r="AE339" s="24"/>
      <c r="AF339" s="24"/>
      <c r="AG339" s="24"/>
      <c r="AH339" s="24"/>
      <c r="AI339" s="24"/>
      <c r="AJ339" s="24"/>
      <c r="AK339" s="24"/>
      <c r="AL339" s="24"/>
      <c r="AM339" s="24"/>
    </row>
    <row r="340" spans="1:39" s="17" customFormat="1" x14ac:dyDescent="0.4">
      <c r="A340" s="33"/>
      <c r="B340" s="33"/>
      <c r="C340" s="33"/>
      <c r="D340" s="33"/>
      <c r="E340" s="33"/>
      <c r="F340" s="46"/>
      <c r="G340" s="33"/>
      <c r="H340" s="33"/>
      <c r="I340" s="33"/>
      <c r="J340" s="33"/>
      <c r="K340" s="33"/>
      <c r="L340" s="33"/>
      <c r="M340" s="33"/>
      <c r="N340" s="33"/>
      <c r="O340" s="33"/>
      <c r="P340" s="10"/>
      <c r="Q340" s="33"/>
      <c r="R340" s="33"/>
      <c r="S340" s="33"/>
      <c r="T340" s="33"/>
      <c r="U340" s="33"/>
      <c r="V340" s="33"/>
      <c r="W340" s="33"/>
      <c r="X340" s="33"/>
      <c r="Y340" s="33" t="s">
        <v>32</v>
      </c>
      <c r="Z340" s="33" t="s">
        <v>182</v>
      </c>
      <c r="AA340" s="33" t="s">
        <v>619</v>
      </c>
      <c r="AB340" s="24"/>
      <c r="AC340" s="24"/>
      <c r="AD340" s="24"/>
      <c r="AE340" s="24"/>
      <c r="AF340" s="24"/>
      <c r="AG340" s="24"/>
      <c r="AH340" s="24"/>
      <c r="AI340" s="24"/>
      <c r="AJ340" s="24"/>
      <c r="AK340" s="24"/>
      <c r="AL340" s="24"/>
      <c r="AM340" s="24"/>
    </row>
    <row r="341" spans="1:39" s="17" customFormat="1" ht="3.75" customHeight="1" x14ac:dyDescent="0.4">
      <c r="A341" s="914"/>
      <c r="B341" s="915"/>
      <c r="C341" s="915"/>
      <c r="D341" s="915"/>
      <c r="E341" s="915"/>
      <c r="F341" s="915"/>
      <c r="G341" s="915"/>
      <c r="H341" s="915"/>
      <c r="I341" s="915"/>
      <c r="J341" s="915"/>
      <c r="K341" s="915"/>
      <c r="L341" s="915"/>
      <c r="M341" s="915"/>
      <c r="N341" s="915"/>
      <c r="O341" s="915"/>
      <c r="P341" s="915"/>
      <c r="Q341" s="915"/>
      <c r="R341" s="915"/>
      <c r="S341" s="915"/>
      <c r="T341" s="915"/>
      <c r="U341" s="915"/>
      <c r="V341" s="915"/>
      <c r="W341" s="915"/>
      <c r="X341" s="915"/>
      <c r="Y341" s="915"/>
      <c r="Z341" s="915"/>
      <c r="AA341" s="916"/>
      <c r="AB341" s="24"/>
      <c r="AC341" s="24"/>
      <c r="AD341" s="24"/>
      <c r="AE341" s="24"/>
      <c r="AF341" s="24"/>
      <c r="AG341" s="24"/>
      <c r="AH341" s="24"/>
      <c r="AI341" s="24"/>
      <c r="AJ341" s="24"/>
      <c r="AK341" s="24"/>
      <c r="AL341" s="24"/>
      <c r="AM341" s="24"/>
    </row>
    <row r="342" spans="1:39" s="17" customFormat="1" ht="36.75" customHeight="1" x14ac:dyDescent="0.4">
      <c r="A342" s="33">
        <v>142</v>
      </c>
      <c r="B342" s="33" t="s">
        <v>26</v>
      </c>
      <c r="C342" s="33">
        <v>26263</v>
      </c>
      <c r="D342" s="33">
        <v>59</v>
      </c>
      <c r="E342" s="33">
        <v>1205</v>
      </c>
      <c r="F342" s="46" t="s">
        <v>879</v>
      </c>
      <c r="G342" s="33">
        <v>11</v>
      </c>
      <c r="H342" s="33">
        <v>1</v>
      </c>
      <c r="I342" s="33">
        <v>98</v>
      </c>
      <c r="J342" s="86">
        <v>4598</v>
      </c>
      <c r="K342" s="33"/>
      <c r="L342" s="33"/>
      <c r="M342" s="33"/>
      <c r="N342" s="33"/>
      <c r="O342" s="33"/>
      <c r="P342" s="10"/>
      <c r="Q342" s="33"/>
      <c r="R342" s="33"/>
      <c r="S342" s="33"/>
      <c r="T342" s="33"/>
      <c r="U342" s="33"/>
      <c r="V342" s="33"/>
      <c r="W342" s="33"/>
      <c r="X342" s="33"/>
      <c r="Y342" s="33" t="s">
        <v>30</v>
      </c>
      <c r="Z342" s="33" t="s">
        <v>89</v>
      </c>
      <c r="AA342" s="33" t="s">
        <v>557</v>
      </c>
      <c r="AB342" s="24"/>
      <c r="AC342" s="24"/>
      <c r="AD342" s="24"/>
      <c r="AE342" s="24"/>
      <c r="AF342" s="24"/>
      <c r="AG342" s="24"/>
      <c r="AH342" s="24"/>
      <c r="AI342" s="24"/>
      <c r="AJ342" s="24"/>
      <c r="AK342" s="24"/>
      <c r="AL342" s="24"/>
      <c r="AM342" s="24"/>
    </row>
    <row r="343" spans="1:39" s="17" customFormat="1" ht="3" customHeight="1" x14ac:dyDescent="0.4">
      <c r="A343" s="914"/>
      <c r="B343" s="915"/>
      <c r="C343" s="915"/>
      <c r="D343" s="915"/>
      <c r="E343" s="915"/>
      <c r="F343" s="915"/>
      <c r="G343" s="915"/>
      <c r="H343" s="915"/>
      <c r="I343" s="915"/>
      <c r="J343" s="915"/>
      <c r="K343" s="915"/>
      <c r="L343" s="915"/>
      <c r="M343" s="915"/>
      <c r="N343" s="915"/>
      <c r="O343" s="915"/>
      <c r="P343" s="915"/>
      <c r="Q343" s="915"/>
      <c r="R343" s="915"/>
      <c r="S343" s="915"/>
      <c r="T343" s="915"/>
      <c r="U343" s="915"/>
      <c r="V343" s="915"/>
      <c r="W343" s="915"/>
      <c r="X343" s="915"/>
      <c r="Y343" s="915"/>
      <c r="Z343" s="915"/>
      <c r="AA343" s="916"/>
      <c r="AB343" s="24"/>
      <c r="AC343" s="24"/>
      <c r="AD343" s="24"/>
      <c r="AE343" s="24"/>
      <c r="AF343" s="24"/>
      <c r="AG343" s="24"/>
      <c r="AH343" s="24"/>
      <c r="AI343" s="24"/>
      <c r="AJ343" s="24"/>
      <c r="AK343" s="24"/>
      <c r="AL343" s="24"/>
      <c r="AM343" s="24"/>
    </row>
    <row r="344" spans="1:39" s="17" customFormat="1" ht="33.75" customHeight="1" x14ac:dyDescent="0.4">
      <c r="A344" s="33">
        <v>143</v>
      </c>
      <c r="B344" s="33" t="s">
        <v>26</v>
      </c>
      <c r="C344" s="33">
        <v>26262</v>
      </c>
      <c r="D344" s="33">
        <v>60</v>
      </c>
      <c r="E344" s="33">
        <v>1204</v>
      </c>
      <c r="F344" s="46" t="s">
        <v>879</v>
      </c>
      <c r="G344" s="33">
        <v>45</v>
      </c>
      <c r="H344" s="33">
        <v>1</v>
      </c>
      <c r="I344" s="33">
        <v>61</v>
      </c>
      <c r="J344" s="86">
        <v>18161</v>
      </c>
      <c r="K344" s="33"/>
      <c r="L344" s="33"/>
      <c r="M344" s="33"/>
      <c r="N344" s="33"/>
      <c r="O344" s="33"/>
      <c r="P344" s="10"/>
      <c r="Q344" s="33"/>
      <c r="R344" s="33"/>
      <c r="S344" s="33"/>
      <c r="T344" s="33"/>
      <c r="U344" s="33"/>
      <c r="V344" s="33"/>
      <c r="W344" s="33"/>
      <c r="X344" s="33"/>
      <c r="Y344" s="33" t="s">
        <v>33</v>
      </c>
      <c r="Z344" s="33" t="s">
        <v>183</v>
      </c>
      <c r="AA344" s="33" t="s">
        <v>620</v>
      </c>
      <c r="AB344" s="24"/>
      <c r="AC344" s="24"/>
      <c r="AD344" s="24"/>
      <c r="AE344" s="24"/>
      <c r="AF344" s="24"/>
      <c r="AG344" s="24"/>
      <c r="AH344" s="24"/>
      <c r="AI344" s="24"/>
      <c r="AJ344" s="24"/>
      <c r="AK344" s="24"/>
      <c r="AL344" s="24"/>
      <c r="AM344" s="24"/>
    </row>
    <row r="345" spans="1:39" s="17" customFormat="1" ht="3.75" customHeight="1" x14ac:dyDescent="0.4">
      <c r="A345" s="914"/>
      <c r="B345" s="915"/>
      <c r="C345" s="915"/>
      <c r="D345" s="915"/>
      <c r="E345" s="915"/>
      <c r="F345" s="915"/>
      <c r="G345" s="915"/>
      <c r="H345" s="915"/>
      <c r="I345" s="915"/>
      <c r="J345" s="915"/>
      <c r="K345" s="915"/>
      <c r="L345" s="915"/>
      <c r="M345" s="915"/>
      <c r="N345" s="915"/>
      <c r="O345" s="915"/>
      <c r="P345" s="915"/>
      <c r="Q345" s="915"/>
      <c r="R345" s="915"/>
      <c r="S345" s="915"/>
      <c r="T345" s="915"/>
      <c r="U345" s="915"/>
      <c r="V345" s="915"/>
      <c r="W345" s="915"/>
      <c r="X345" s="915"/>
      <c r="Y345" s="915"/>
      <c r="Z345" s="915"/>
      <c r="AA345" s="916"/>
      <c r="AB345" s="24"/>
      <c r="AC345" s="24"/>
      <c r="AD345" s="24"/>
      <c r="AE345" s="24"/>
      <c r="AF345" s="24"/>
      <c r="AG345" s="24"/>
      <c r="AH345" s="24"/>
      <c r="AI345" s="24"/>
      <c r="AJ345" s="24"/>
      <c r="AK345" s="24"/>
      <c r="AL345" s="24"/>
      <c r="AM345" s="24"/>
    </row>
    <row r="346" spans="1:39" s="17" customFormat="1" ht="54" x14ac:dyDescent="0.4">
      <c r="A346" s="152">
        <v>144</v>
      </c>
      <c r="B346" s="152" t="s">
        <v>26</v>
      </c>
      <c r="C346" s="152">
        <v>79068</v>
      </c>
      <c r="D346" s="152">
        <v>319</v>
      </c>
      <c r="E346" s="152">
        <v>7305</v>
      </c>
      <c r="F346" s="153" t="s">
        <v>879</v>
      </c>
      <c r="G346" s="152">
        <v>5</v>
      </c>
      <c r="H346" s="152">
        <v>0</v>
      </c>
      <c r="I346" s="152">
        <v>0</v>
      </c>
      <c r="J346" s="154">
        <v>2000</v>
      </c>
      <c r="K346" s="152"/>
      <c r="L346" s="152"/>
      <c r="M346" s="152"/>
      <c r="N346" s="152"/>
      <c r="O346" s="152"/>
      <c r="P346" s="155"/>
      <c r="Q346" s="152"/>
      <c r="R346" s="152"/>
      <c r="S346" s="152"/>
      <c r="T346" s="152"/>
      <c r="U346" s="152"/>
      <c r="V346" s="152"/>
      <c r="W346" s="152"/>
      <c r="X346" s="152"/>
      <c r="Y346" s="152" t="s">
        <v>43</v>
      </c>
      <c r="Z346" s="152" t="s">
        <v>184</v>
      </c>
      <c r="AA346" s="152" t="s">
        <v>621</v>
      </c>
      <c r="AB346" s="24"/>
      <c r="AC346" s="24"/>
      <c r="AD346" s="24"/>
      <c r="AE346" s="24"/>
      <c r="AF346" s="24"/>
      <c r="AG346" s="24"/>
      <c r="AH346" s="24"/>
      <c r="AI346" s="24"/>
      <c r="AJ346" s="24"/>
      <c r="AK346" s="24"/>
      <c r="AL346" s="24"/>
      <c r="AM346" s="24"/>
    </row>
    <row r="347" spans="1:39" s="17" customFormat="1" x14ac:dyDescent="0.4">
      <c r="A347" s="152"/>
      <c r="B347" s="152"/>
      <c r="C347" s="152"/>
      <c r="D347" s="152"/>
      <c r="E347" s="152"/>
      <c r="F347" s="153"/>
      <c r="G347" s="152"/>
      <c r="H347" s="152"/>
      <c r="I347" s="152"/>
      <c r="J347" s="152"/>
      <c r="K347" s="152"/>
      <c r="L347" s="152"/>
      <c r="M347" s="152"/>
      <c r="N347" s="152"/>
      <c r="O347" s="152"/>
      <c r="P347" s="155"/>
      <c r="Q347" s="152"/>
      <c r="R347" s="152"/>
      <c r="S347" s="152"/>
      <c r="T347" s="152"/>
      <c r="U347" s="152"/>
      <c r="V347" s="152"/>
      <c r="W347" s="152"/>
      <c r="X347" s="152"/>
      <c r="Y347" s="152" t="s">
        <v>30</v>
      </c>
      <c r="Z347" s="152" t="s">
        <v>185</v>
      </c>
      <c r="AA347" s="152" t="s">
        <v>622</v>
      </c>
      <c r="AB347" s="24"/>
      <c r="AC347" s="24"/>
      <c r="AD347" s="24"/>
      <c r="AE347" s="24"/>
      <c r="AF347" s="24"/>
      <c r="AG347" s="24"/>
      <c r="AH347" s="24"/>
      <c r="AI347" s="24"/>
      <c r="AJ347" s="24"/>
      <c r="AK347" s="24"/>
      <c r="AL347" s="24"/>
      <c r="AM347" s="24"/>
    </row>
    <row r="348" spans="1:39" s="17" customFormat="1" x14ac:dyDescent="0.4">
      <c r="A348" s="152"/>
      <c r="B348" s="152"/>
      <c r="C348" s="152"/>
      <c r="D348" s="152"/>
      <c r="E348" s="152"/>
      <c r="F348" s="153"/>
      <c r="G348" s="152"/>
      <c r="H348" s="152"/>
      <c r="I348" s="152"/>
      <c r="J348" s="152"/>
      <c r="K348" s="152"/>
      <c r="L348" s="152"/>
      <c r="M348" s="152"/>
      <c r="N348" s="152"/>
      <c r="O348" s="152"/>
      <c r="P348" s="155"/>
      <c r="Q348" s="152"/>
      <c r="R348" s="152"/>
      <c r="S348" s="152"/>
      <c r="T348" s="152"/>
      <c r="U348" s="152"/>
      <c r="V348" s="152"/>
      <c r="W348" s="152"/>
      <c r="X348" s="152"/>
      <c r="Y348" s="152" t="s">
        <v>30</v>
      </c>
      <c r="Z348" s="152" t="s">
        <v>186</v>
      </c>
      <c r="AA348" s="152" t="s">
        <v>623</v>
      </c>
      <c r="AB348" s="24"/>
      <c r="AC348" s="24"/>
      <c r="AD348" s="24"/>
      <c r="AE348" s="24"/>
      <c r="AF348" s="24"/>
      <c r="AG348" s="24"/>
      <c r="AH348" s="24"/>
      <c r="AI348" s="24"/>
      <c r="AJ348" s="24"/>
      <c r="AK348" s="24"/>
      <c r="AL348" s="24"/>
      <c r="AM348" s="24"/>
    </row>
    <row r="349" spans="1:39" s="17" customFormat="1" ht="5.25" customHeight="1" x14ac:dyDescent="0.4">
      <c r="A349" s="914"/>
      <c r="B349" s="915"/>
      <c r="C349" s="915"/>
      <c r="D349" s="915"/>
      <c r="E349" s="915"/>
      <c r="F349" s="915"/>
      <c r="G349" s="915"/>
      <c r="H349" s="915"/>
      <c r="I349" s="915"/>
      <c r="J349" s="915"/>
      <c r="K349" s="915"/>
      <c r="L349" s="915"/>
      <c r="M349" s="915"/>
      <c r="N349" s="915"/>
      <c r="O349" s="915"/>
      <c r="P349" s="915"/>
      <c r="Q349" s="915"/>
      <c r="R349" s="915"/>
      <c r="S349" s="915"/>
      <c r="T349" s="915"/>
      <c r="U349" s="915"/>
      <c r="V349" s="915"/>
      <c r="W349" s="915"/>
      <c r="X349" s="915"/>
      <c r="Y349" s="915"/>
      <c r="Z349" s="915"/>
      <c r="AA349" s="916"/>
      <c r="AB349" s="24"/>
      <c r="AC349" s="24"/>
      <c r="AD349" s="24"/>
      <c r="AE349" s="24"/>
      <c r="AF349" s="24"/>
      <c r="AG349" s="24"/>
      <c r="AH349" s="24"/>
      <c r="AI349" s="24"/>
      <c r="AJ349" s="24"/>
      <c r="AK349" s="24"/>
      <c r="AL349" s="24"/>
      <c r="AM349" s="24"/>
    </row>
    <row r="350" spans="1:39" s="17" customFormat="1" ht="36.75" customHeight="1" x14ac:dyDescent="0.4">
      <c r="A350" s="33">
        <v>145</v>
      </c>
      <c r="B350" s="33" t="s">
        <v>26</v>
      </c>
      <c r="C350" s="33">
        <v>26483</v>
      </c>
      <c r="D350" s="33">
        <v>57</v>
      </c>
      <c r="E350" s="33">
        <v>1470</v>
      </c>
      <c r="F350" s="46" t="s">
        <v>879</v>
      </c>
      <c r="G350" s="33">
        <v>9</v>
      </c>
      <c r="H350" s="33">
        <v>0</v>
      </c>
      <c r="I350" s="33">
        <v>22</v>
      </c>
      <c r="J350" s="86">
        <v>3622</v>
      </c>
      <c r="K350" s="33"/>
      <c r="L350" s="33"/>
      <c r="M350" s="33"/>
      <c r="N350" s="33"/>
      <c r="O350" s="33"/>
      <c r="P350" s="10"/>
      <c r="Q350" s="33"/>
      <c r="R350" s="33"/>
      <c r="S350" s="33"/>
      <c r="T350" s="33"/>
      <c r="U350" s="33"/>
      <c r="V350" s="33"/>
      <c r="W350" s="33"/>
      <c r="X350" s="33"/>
      <c r="Y350" s="33" t="s">
        <v>30</v>
      </c>
      <c r="Z350" s="33" t="s">
        <v>187</v>
      </c>
      <c r="AA350" s="33" t="s">
        <v>590</v>
      </c>
      <c r="AB350" s="24"/>
      <c r="AC350" s="24"/>
      <c r="AD350" s="24"/>
      <c r="AE350" s="24"/>
      <c r="AF350" s="24"/>
      <c r="AG350" s="24"/>
      <c r="AH350" s="24"/>
      <c r="AI350" s="24"/>
      <c r="AJ350" s="24"/>
      <c r="AK350" s="24"/>
      <c r="AL350" s="24"/>
      <c r="AM350" s="24"/>
    </row>
    <row r="351" spans="1:39" s="17" customFormat="1" ht="3.75" customHeight="1" x14ac:dyDescent="0.4">
      <c r="A351" s="914"/>
      <c r="B351" s="915"/>
      <c r="C351" s="915"/>
      <c r="D351" s="915"/>
      <c r="E351" s="915"/>
      <c r="F351" s="915"/>
      <c r="G351" s="915"/>
      <c r="H351" s="915"/>
      <c r="I351" s="915"/>
      <c r="J351" s="915"/>
      <c r="K351" s="915"/>
      <c r="L351" s="915"/>
      <c r="M351" s="915"/>
      <c r="N351" s="915"/>
      <c r="O351" s="915"/>
      <c r="P351" s="915"/>
      <c r="Q351" s="915"/>
      <c r="R351" s="915"/>
      <c r="S351" s="915"/>
      <c r="T351" s="915"/>
      <c r="U351" s="915"/>
      <c r="V351" s="915"/>
      <c r="W351" s="915"/>
      <c r="X351" s="915"/>
      <c r="Y351" s="915"/>
      <c r="Z351" s="915"/>
      <c r="AA351" s="916"/>
      <c r="AB351" s="24"/>
      <c r="AC351" s="24"/>
      <c r="AD351" s="24"/>
      <c r="AE351" s="24"/>
      <c r="AF351" s="24"/>
      <c r="AG351" s="24"/>
      <c r="AH351" s="24"/>
      <c r="AI351" s="24"/>
      <c r="AJ351" s="24"/>
      <c r="AK351" s="24"/>
      <c r="AL351" s="24"/>
      <c r="AM351" s="24"/>
    </row>
    <row r="352" spans="1:39" s="17" customFormat="1" ht="33" customHeight="1" x14ac:dyDescent="0.4">
      <c r="A352" s="149">
        <v>146</v>
      </c>
      <c r="B352" s="149" t="s">
        <v>26</v>
      </c>
      <c r="C352" s="149">
        <v>39460</v>
      </c>
      <c r="D352" s="149">
        <v>20</v>
      </c>
      <c r="E352" s="149">
        <v>3725</v>
      </c>
      <c r="F352" s="150" t="s">
        <v>879</v>
      </c>
      <c r="G352" s="149">
        <v>0</v>
      </c>
      <c r="H352" s="149">
        <v>1</v>
      </c>
      <c r="I352" s="149">
        <v>0</v>
      </c>
      <c r="J352" s="149"/>
      <c r="K352" s="149">
        <v>10</v>
      </c>
      <c r="L352" s="149"/>
      <c r="M352" s="149"/>
      <c r="N352" s="149">
        <v>90</v>
      </c>
      <c r="O352" s="149">
        <v>1</v>
      </c>
      <c r="P352" s="134" t="s">
        <v>917</v>
      </c>
      <c r="Q352" s="149" t="s">
        <v>903</v>
      </c>
      <c r="R352" s="149" t="s">
        <v>872</v>
      </c>
      <c r="S352" s="149">
        <v>40</v>
      </c>
      <c r="T352" s="149"/>
      <c r="U352" s="149">
        <v>40</v>
      </c>
      <c r="V352" s="149"/>
      <c r="W352" s="149"/>
      <c r="X352" s="149">
        <v>36</v>
      </c>
      <c r="Y352" s="149" t="s">
        <v>32</v>
      </c>
      <c r="Z352" s="149" t="s">
        <v>76</v>
      </c>
      <c r="AA352" s="149" t="s">
        <v>624</v>
      </c>
      <c r="AB352" s="24"/>
      <c r="AC352" s="24"/>
      <c r="AD352" s="24"/>
      <c r="AE352" s="24"/>
      <c r="AF352" s="24"/>
      <c r="AG352" s="24"/>
      <c r="AH352" s="24"/>
      <c r="AI352" s="24"/>
      <c r="AJ352" s="24"/>
      <c r="AK352" s="24"/>
      <c r="AL352" s="24"/>
      <c r="AM352" s="24"/>
    </row>
    <row r="353" spans="1:39" s="17" customFormat="1" ht="3.75" customHeight="1" x14ac:dyDescent="0.4">
      <c r="A353" s="914"/>
      <c r="B353" s="915"/>
      <c r="C353" s="915"/>
      <c r="D353" s="915"/>
      <c r="E353" s="915"/>
      <c r="F353" s="915"/>
      <c r="G353" s="915"/>
      <c r="H353" s="915"/>
      <c r="I353" s="915"/>
      <c r="J353" s="915"/>
      <c r="K353" s="915"/>
      <c r="L353" s="915"/>
      <c r="M353" s="915"/>
      <c r="N353" s="915"/>
      <c r="O353" s="915"/>
      <c r="P353" s="915"/>
      <c r="Q353" s="915"/>
      <c r="R353" s="915"/>
      <c r="S353" s="915"/>
      <c r="T353" s="915"/>
      <c r="U353" s="915"/>
      <c r="V353" s="915"/>
      <c r="W353" s="915"/>
      <c r="X353" s="915"/>
      <c r="Y353" s="915"/>
      <c r="Z353" s="915"/>
      <c r="AA353" s="916"/>
      <c r="AB353" s="24"/>
      <c r="AC353" s="24"/>
      <c r="AD353" s="24"/>
      <c r="AE353" s="24"/>
      <c r="AF353" s="24"/>
      <c r="AG353" s="24"/>
      <c r="AH353" s="24"/>
      <c r="AI353" s="24"/>
      <c r="AJ353" s="24"/>
      <c r="AK353" s="24"/>
      <c r="AL353" s="24"/>
      <c r="AM353" s="24"/>
    </row>
    <row r="354" spans="1:39" s="17" customFormat="1" ht="34.5" customHeight="1" x14ac:dyDescent="0.4">
      <c r="A354" s="149">
        <v>147</v>
      </c>
      <c r="B354" s="149" t="s">
        <v>26</v>
      </c>
      <c r="C354" s="149">
        <v>37099</v>
      </c>
      <c r="D354" s="149">
        <v>10</v>
      </c>
      <c r="E354" s="149">
        <v>1773</v>
      </c>
      <c r="F354" s="150" t="s">
        <v>879</v>
      </c>
      <c r="G354" s="149">
        <v>0</v>
      </c>
      <c r="H354" s="149">
        <v>0</v>
      </c>
      <c r="I354" s="149">
        <v>84</v>
      </c>
      <c r="J354" s="149"/>
      <c r="K354" s="149">
        <v>56</v>
      </c>
      <c r="L354" s="149"/>
      <c r="M354" s="149"/>
      <c r="N354" s="149">
        <v>28</v>
      </c>
      <c r="O354" s="149">
        <v>1</v>
      </c>
      <c r="P354" s="10">
        <v>391</v>
      </c>
      <c r="Q354" s="149" t="s">
        <v>903</v>
      </c>
      <c r="R354" s="149" t="s">
        <v>888</v>
      </c>
      <c r="S354" s="149">
        <v>224</v>
      </c>
      <c r="T354" s="149"/>
      <c r="U354" s="149">
        <v>224</v>
      </c>
      <c r="V354" s="149"/>
      <c r="W354" s="149"/>
      <c r="X354" s="149">
        <v>42</v>
      </c>
      <c r="Y354" s="149" t="s">
        <v>32</v>
      </c>
      <c r="Z354" s="149" t="s">
        <v>188</v>
      </c>
      <c r="AA354" s="149" t="s">
        <v>625</v>
      </c>
      <c r="AB354" s="24"/>
      <c r="AC354" s="24"/>
      <c r="AD354" s="24"/>
      <c r="AE354" s="24"/>
      <c r="AF354" s="24"/>
      <c r="AG354" s="24"/>
      <c r="AH354" s="24"/>
      <c r="AI354" s="24"/>
      <c r="AJ354" s="24"/>
      <c r="AK354" s="24"/>
      <c r="AL354" s="24"/>
      <c r="AM354" s="24"/>
    </row>
    <row r="355" spans="1:39" s="17" customFormat="1" ht="4.5" customHeight="1" x14ac:dyDescent="0.4">
      <c r="A355" s="914"/>
      <c r="B355" s="915"/>
      <c r="C355" s="915"/>
      <c r="D355" s="915"/>
      <c r="E355" s="915"/>
      <c r="F355" s="915"/>
      <c r="G355" s="915"/>
      <c r="H355" s="915"/>
      <c r="I355" s="915"/>
      <c r="J355" s="915"/>
      <c r="K355" s="915"/>
      <c r="L355" s="915"/>
      <c r="M355" s="915"/>
      <c r="N355" s="915"/>
      <c r="O355" s="915"/>
      <c r="P355" s="915"/>
      <c r="Q355" s="915"/>
      <c r="R355" s="915"/>
      <c r="S355" s="915"/>
      <c r="T355" s="915"/>
      <c r="U355" s="915"/>
      <c r="V355" s="915"/>
      <c r="W355" s="915"/>
      <c r="X355" s="915"/>
      <c r="Y355" s="915"/>
      <c r="Z355" s="915"/>
      <c r="AA355" s="916"/>
      <c r="AB355" s="24"/>
      <c r="AC355" s="24"/>
      <c r="AD355" s="24"/>
      <c r="AE355" s="24"/>
      <c r="AF355" s="24"/>
      <c r="AG355" s="24"/>
      <c r="AH355" s="24"/>
      <c r="AI355" s="24"/>
      <c r="AJ355" s="24"/>
      <c r="AK355" s="24"/>
      <c r="AL355" s="24"/>
      <c r="AM355" s="24"/>
    </row>
    <row r="356" spans="1:39" s="31" customFormat="1" ht="54" x14ac:dyDescent="0.4">
      <c r="A356" s="149">
        <v>148</v>
      </c>
      <c r="B356" s="28" t="s">
        <v>26</v>
      </c>
      <c r="C356" s="28">
        <v>31595</v>
      </c>
      <c r="D356" s="28">
        <v>23</v>
      </c>
      <c r="E356" s="28">
        <v>1970</v>
      </c>
      <c r="F356" s="45" t="s">
        <v>879</v>
      </c>
      <c r="G356" s="28">
        <v>0</v>
      </c>
      <c r="H356" s="28">
        <v>0</v>
      </c>
      <c r="I356" s="28">
        <v>36</v>
      </c>
      <c r="J356" s="28"/>
      <c r="K356" s="28">
        <v>36</v>
      </c>
      <c r="L356" s="28"/>
      <c r="M356" s="28"/>
      <c r="N356" s="28"/>
      <c r="O356" s="28">
        <v>1</v>
      </c>
      <c r="P356" s="9"/>
      <c r="Q356" s="28" t="s">
        <v>903</v>
      </c>
      <c r="R356" s="28" t="s">
        <v>875</v>
      </c>
      <c r="S356" s="28">
        <v>144</v>
      </c>
      <c r="T356" s="28"/>
      <c r="U356" s="28">
        <v>144</v>
      </c>
      <c r="V356" s="28"/>
      <c r="W356" s="28"/>
      <c r="X356" s="28"/>
      <c r="Y356" s="28" t="s">
        <v>33</v>
      </c>
      <c r="Z356" s="28" t="s">
        <v>189</v>
      </c>
      <c r="AA356" s="28" t="s">
        <v>626</v>
      </c>
      <c r="AB356" s="24"/>
      <c r="AC356" s="24"/>
      <c r="AD356" s="24"/>
      <c r="AE356" s="24"/>
      <c r="AF356" s="24"/>
      <c r="AG356" s="24"/>
      <c r="AH356" s="24"/>
      <c r="AI356" s="24"/>
      <c r="AJ356" s="24"/>
      <c r="AK356" s="24"/>
      <c r="AL356" s="24"/>
      <c r="AM356" s="24"/>
    </row>
    <row r="357" spans="1:39" s="17" customFormat="1" ht="3.75" customHeight="1" x14ac:dyDescent="0.4">
      <c r="A357" s="914"/>
      <c r="B357" s="915"/>
      <c r="C357" s="915"/>
      <c r="D357" s="915"/>
      <c r="E357" s="915"/>
      <c r="F357" s="915"/>
      <c r="G357" s="915"/>
      <c r="H357" s="915"/>
      <c r="I357" s="915"/>
      <c r="J357" s="915"/>
      <c r="K357" s="915"/>
      <c r="L357" s="915"/>
      <c r="M357" s="915"/>
      <c r="N357" s="915"/>
      <c r="O357" s="915"/>
      <c r="P357" s="915"/>
      <c r="Q357" s="915"/>
      <c r="R357" s="915"/>
      <c r="S357" s="915"/>
      <c r="T357" s="915"/>
      <c r="U357" s="915"/>
      <c r="V357" s="915"/>
      <c r="W357" s="915"/>
      <c r="X357" s="915"/>
      <c r="Y357" s="915"/>
      <c r="Z357" s="915"/>
      <c r="AA357" s="916"/>
      <c r="AB357" s="24"/>
      <c r="AC357" s="24"/>
      <c r="AD357" s="24"/>
      <c r="AE357" s="24"/>
      <c r="AF357" s="24"/>
      <c r="AG357" s="24"/>
      <c r="AH357" s="24"/>
      <c r="AI357" s="24"/>
      <c r="AJ357" s="24"/>
      <c r="AK357" s="24"/>
      <c r="AL357" s="24"/>
      <c r="AM357" s="24"/>
    </row>
    <row r="358" spans="1:39" s="17" customFormat="1" ht="38.25" customHeight="1" x14ac:dyDescent="0.4">
      <c r="A358" s="149">
        <v>149</v>
      </c>
      <c r="B358" s="149" t="s">
        <v>26</v>
      </c>
      <c r="C358" s="149">
        <v>31338</v>
      </c>
      <c r="D358" s="149">
        <v>22</v>
      </c>
      <c r="E358" s="149">
        <v>1971</v>
      </c>
      <c r="F358" s="150" t="s">
        <v>879</v>
      </c>
      <c r="G358" s="149">
        <v>0</v>
      </c>
      <c r="H358" s="149">
        <v>0</v>
      </c>
      <c r="I358" s="149">
        <v>30</v>
      </c>
      <c r="J358" s="149"/>
      <c r="K358" s="149">
        <v>30</v>
      </c>
      <c r="L358" s="149"/>
      <c r="M358" s="149"/>
      <c r="N358" s="149"/>
      <c r="O358" s="149">
        <v>1</v>
      </c>
      <c r="P358" s="10"/>
      <c r="Q358" s="149" t="s">
        <v>903</v>
      </c>
      <c r="R358" s="149" t="s">
        <v>875</v>
      </c>
      <c r="S358" s="149">
        <v>120</v>
      </c>
      <c r="T358" s="149"/>
      <c r="U358" s="149">
        <v>120</v>
      </c>
      <c r="V358" s="149"/>
      <c r="W358" s="149"/>
      <c r="X358" s="149"/>
      <c r="Y358" s="149" t="s">
        <v>33</v>
      </c>
      <c r="Z358" s="149" t="s">
        <v>190</v>
      </c>
      <c r="AA358" s="149" t="s">
        <v>627</v>
      </c>
      <c r="AB358" s="24"/>
      <c r="AC358" s="24"/>
      <c r="AD358" s="24"/>
      <c r="AE358" s="24"/>
      <c r="AF358" s="24"/>
      <c r="AG358" s="24"/>
      <c r="AH358" s="24"/>
      <c r="AI358" s="24"/>
      <c r="AJ358" s="24"/>
      <c r="AK358" s="24"/>
      <c r="AL358" s="24"/>
      <c r="AM358" s="24"/>
    </row>
    <row r="359" spans="1:39" s="17" customFormat="1" ht="2.25" customHeight="1" x14ac:dyDescent="0.4">
      <c r="A359" s="914"/>
      <c r="B359" s="915"/>
      <c r="C359" s="915"/>
      <c r="D359" s="915"/>
      <c r="E359" s="915"/>
      <c r="F359" s="915"/>
      <c r="G359" s="915"/>
      <c r="H359" s="915"/>
      <c r="I359" s="915"/>
      <c r="J359" s="915"/>
      <c r="K359" s="915"/>
      <c r="L359" s="915"/>
      <c r="M359" s="915"/>
      <c r="N359" s="915"/>
      <c r="O359" s="915"/>
      <c r="P359" s="915"/>
      <c r="Q359" s="915"/>
      <c r="R359" s="915"/>
      <c r="S359" s="915"/>
      <c r="T359" s="915"/>
      <c r="U359" s="915"/>
      <c r="V359" s="915"/>
      <c r="W359" s="915"/>
      <c r="X359" s="915"/>
      <c r="Y359" s="915"/>
      <c r="Z359" s="915"/>
      <c r="AA359" s="916"/>
      <c r="AB359" s="24"/>
      <c r="AC359" s="24"/>
      <c r="AD359" s="24"/>
      <c r="AE359" s="24"/>
      <c r="AF359" s="24"/>
      <c r="AG359" s="24"/>
      <c r="AH359" s="24"/>
      <c r="AI359" s="24"/>
      <c r="AJ359" s="24"/>
      <c r="AK359" s="24"/>
      <c r="AL359" s="24"/>
      <c r="AM359" s="24"/>
    </row>
    <row r="360" spans="1:39" s="17" customFormat="1" ht="35.25" customHeight="1" x14ac:dyDescent="0.4">
      <c r="A360" s="149">
        <v>150</v>
      </c>
      <c r="B360" s="149" t="s">
        <v>26</v>
      </c>
      <c r="C360" s="149">
        <v>31323</v>
      </c>
      <c r="D360" s="149">
        <v>21</v>
      </c>
      <c r="E360" s="149">
        <v>1973</v>
      </c>
      <c r="F360" s="150" t="s">
        <v>879</v>
      </c>
      <c r="G360" s="149">
        <v>0</v>
      </c>
      <c r="H360" s="149">
        <v>0</v>
      </c>
      <c r="I360" s="149">
        <v>26</v>
      </c>
      <c r="J360" s="149"/>
      <c r="K360" s="149">
        <v>26</v>
      </c>
      <c r="L360" s="149"/>
      <c r="M360" s="149"/>
      <c r="N360" s="149"/>
      <c r="O360" s="149">
        <v>1</v>
      </c>
      <c r="P360" s="10">
        <v>168</v>
      </c>
      <c r="Q360" s="149" t="s">
        <v>903</v>
      </c>
      <c r="R360" s="149" t="s">
        <v>875</v>
      </c>
      <c r="S360" s="149">
        <v>104</v>
      </c>
      <c r="T360" s="149"/>
      <c r="U360" s="149">
        <v>104</v>
      </c>
      <c r="V360" s="149"/>
      <c r="W360" s="149"/>
      <c r="X360" s="149"/>
      <c r="Y360" s="149" t="s">
        <v>30</v>
      </c>
      <c r="Z360" s="149" t="s">
        <v>191</v>
      </c>
      <c r="AA360" s="149" t="s">
        <v>628</v>
      </c>
      <c r="AB360" s="24"/>
      <c r="AC360" s="24"/>
      <c r="AD360" s="24"/>
      <c r="AE360" s="24"/>
      <c r="AF360" s="24"/>
      <c r="AG360" s="24"/>
      <c r="AH360" s="24"/>
      <c r="AI360" s="24"/>
      <c r="AJ360" s="24"/>
      <c r="AK360" s="24"/>
      <c r="AL360" s="24"/>
      <c r="AM360" s="24"/>
    </row>
    <row r="361" spans="1:39" s="17" customFormat="1" ht="1.5" customHeight="1" x14ac:dyDescent="0.4">
      <c r="A361" s="914"/>
      <c r="B361" s="915"/>
      <c r="C361" s="915"/>
      <c r="D361" s="915"/>
      <c r="E361" s="915"/>
      <c r="F361" s="915"/>
      <c r="G361" s="915"/>
      <c r="H361" s="915"/>
      <c r="I361" s="915"/>
      <c r="J361" s="915"/>
      <c r="K361" s="915"/>
      <c r="L361" s="915"/>
      <c r="M361" s="915"/>
      <c r="N361" s="915"/>
      <c r="O361" s="915"/>
      <c r="P361" s="915"/>
      <c r="Q361" s="915"/>
      <c r="R361" s="915"/>
      <c r="S361" s="915"/>
      <c r="T361" s="915"/>
      <c r="U361" s="915"/>
      <c r="V361" s="915"/>
      <c r="W361" s="915"/>
      <c r="X361" s="915"/>
      <c r="Y361" s="915"/>
      <c r="Z361" s="915"/>
      <c r="AA361" s="916"/>
      <c r="AB361" s="24"/>
      <c r="AC361" s="24"/>
      <c r="AD361" s="24"/>
      <c r="AE361" s="24"/>
      <c r="AF361" s="24"/>
      <c r="AG361" s="24"/>
      <c r="AH361" s="24"/>
      <c r="AI361" s="24"/>
      <c r="AJ361" s="24"/>
      <c r="AK361" s="24"/>
      <c r="AL361" s="24"/>
      <c r="AM361" s="24"/>
    </row>
    <row r="362" spans="1:39" s="20" customFormat="1" ht="35.25" customHeight="1" x14ac:dyDescent="0.4">
      <c r="A362" s="149">
        <v>151</v>
      </c>
      <c r="B362" s="19" t="s">
        <v>26</v>
      </c>
      <c r="C362" s="19">
        <v>31322</v>
      </c>
      <c r="D362" s="19">
        <v>20</v>
      </c>
      <c r="E362" s="19">
        <v>1974</v>
      </c>
      <c r="F362" s="43" t="s">
        <v>879</v>
      </c>
      <c r="G362" s="19">
        <v>0</v>
      </c>
      <c r="H362" s="19">
        <v>0</v>
      </c>
      <c r="I362" s="19">
        <v>20</v>
      </c>
      <c r="J362" s="19"/>
      <c r="K362" s="19">
        <v>20</v>
      </c>
      <c r="L362" s="19"/>
      <c r="M362" s="19"/>
      <c r="N362" s="19"/>
      <c r="O362" s="19">
        <v>1</v>
      </c>
      <c r="P362" s="127">
        <v>303</v>
      </c>
      <c r="Q362" s="19" t="s">
        <v>903</v>
      </c>
      <c r="R362" s="19" t="s">
        <v>872</v>
      </c>
      <c r="S362" s="19">
        <v>80</v>
      </c>
      <c r="T362" s="19"/>
      <c r="U362" s="19">
        <v>80</v>
      </c>
      <c r="V362" s="19"/>
      <c r="W362" s="19"/>
      <c r="X362" s="19"/>
      <c r="Y362" s="19" t="s">
        <v>32</v>
      </c>
      <c r="Z362" s="19" t="s">
        <v>192</v>
      </c>
      <c r="AA362" s="19" t="s">
        <v>629</v>
      </c>
      <c r="AB362" s="24"/>
      <c r="AC362" s="24"/>
      <c r="AD362" s="24"/>
      <c r="AE362" s="24"/>
      <c r="AF362" s="24"/>
      <c r="AG362" s="24"/>
      <c r="AH362" s="24"/>
      <c r="AI362" s="24"/>
      <c r="AJ362" s="24"/>
      <c r="AK362" s="24"/>
      <c r="AL362" s="24"/>
      <c r="AM362" s="24"/>
    </row>
    <row r="363" spans="1:39" s="17" customFormat="1" ht="1.5" customHeight="1" x14ac:dyDescent="0.4">
      <c r="A363" s="914"/>
      <c r="B363" s="915"/>
      <c r="C363" s="915"/>
      <c r="D363" s="915"/>
      <c r="E363" s="915"/>
      <c r="F363" s="915"/>
      <c r="G363" s="915"/>
      <c r="H363" s="915"/>
      <c r="I363" s="915"/>
      <c r="J363" s="915"/>
      <c r="K363" s="915"/>
      <c r="L363" s="915"/>
      <c r="M363" s="915"/>
      <c r="N363" s="915"/>
      <c r="O363" s="915"/>
      <c r="P363" s="915"/>
      <c r="Q363" s="915"/>
      <c r="R363" s="915"/>
      <c r="S363" s="915"/>
      <c r="T363" s="915"/>
      <c r="U363" s="915"/>
      <c r="V363" s="915"/>
      <c r="W363" s="915"/>
      <c r="X363" s="915"/>
      <c r="Y363" s="915"/>
      <c r="Z363" s="915"/>
      <c r="AA363" s="916"/>
      <c r="AB363" s="24"/>
      <c r="AC363" s="24"/>
      <c r="AD363" s="24"/>
      <c r="AE363" s="24"/>
      <c r="AF363" s="24"/>
      <c r="AG363" s="24"/>
      <c r="AH363" s="24"/>
      <c r="AI363" s="24"/>
      <c r="AJ363" s="24"/>
      <c r="AK363" s="24"/>
      <c r="AL363" s="24"/>
      <c r="AM363" s="24"/>
    </row>
    <row r="364" spans="1:39" s="17" customFormat="1" ht="35.25" customHeight="1" x14ac:dyDescent="0.4">
      <c r="A364" s="149">
        <v>152</v>
      </c>
      <c r="B364" s="149" t="s">
        <v>26</v>
      </c>
      <c r="C364" s="149">
        <v>31320</v>
      </c>
      <c r="D364" s="149">
        <v>19</v>
      </c>
      <c r="E364" s="149">
        <v>1975</v>
      </c>
      <c r="F364" s="150" t="s">
        <v>879</v>
      </c>
      <c r="G364" s="149">
        <v>0</v>
      </c>
      <c r="H364" s="149">
        <v>0</v>
      </c>
      <c r="I364" s="149">
        <v>17</v>
      </c>
      <c r="J364" s="149"/>
      <c r="K364" s="149">
        <v>17</v>
      </c>
      <c r="L364" s="149"/>
      <c r="M364" s="149"/>
      <c r="N364" s="149"/>
      <c r="O364" s="149">
        <v>1</v>
      </c>
      <c r="P364" s="10"/>
      <c r="Q364" s="149" t="s">
        <v>903</v>
      </c>
      <c r="R364" s="149" t="s">
        <v>875</v>
      </c>
      <c r="S364" s="149">
        <v>68</v>
      </c>
      <c r="T364" s="149"/>
      <c r="U364" s="149">
        <v>68</v>
      </c>
      <c r="V364" s="149"/>
      <c r="W364" s="149"/>
      <c r="X364" s="149"/>
      <c r="Y364" s="149" t="s">
        <v>33</v>
      </c>
      <c r="Z364" s="149" t="s">
        <v>190</v>
      </c>
      <c r="AA364" s="149" t="s">
        <v>627</v>
      </c>
      <c r="AB364" s="24"/>
      <c r="AC364" s="24"/>
      <c r="AD364" s="24"/>
      <c r="AE364" s="24"/>
      <c r="AF364" s="24"/>
      <c r="AG364" s="24"/>
      <c r="AH364" s="24"/>
      <c r="AI364" s="24"/>
      <c r="AJ364" s="24"/>
      <c r="AK364" s="24"/>
      <c r="AL364" s="24"/>
      <c r="AM364" s="24"/>
    </row>
    <row r="365" spans="1:39" s="17" customFormat="1" ht="1.5" customHeight="1" x14ac:dyDescent="0.4">
      <c r="A365" s="914"/>
      <c r="B365" s="915"/>
      <c r="C365" s="915"/>
      <c r="D365" s="915"/>
      <c r="E365" s="915"/>
      <c r="F365" s="915"/>
      <c r="G365" s="915"/>
      <c r="H365" s="915"/>
      <c r="I365" s="915"/>
      <c r="J365" s="915"/>
      <c r="K365" s="915"/>
      <c r="L365" s="915"/>
      <c r="M365" s="915"/>
      <c r="N365" s="915"/>
      <c r="O365" s="915"/>
      <c r="P365" s="915"/>
      <c r="Q365" s="915"/>
      <c r="R365" s="915"/>
      <c r="S365" s="915"/>
      <c r="T365" s="915"/>
      <c r="U365" s="915"/>
      <c r="V365" s="915"/>
      <c r="W365" s="915"/>
      <c r="X365" s="915"/>
      <c r="Y365" s="915"/>
      <c r="Z365" s="915"/>
      <c r="AA365" s="916"/>
      <c r="AB365" s="24"/>
      <c r="AC365" s="24"/>
      <c r="AD365" s="24"/>
      <c r="AE365" s="24"/>
      <c r="AF365" s="24"/>
      <c r="AG365" s="24"/>
      <c r="AH365" s="24"/>
      <c r="AI365" s="24"/>
      <c r="AJ365" s="24"/>
      <c r="AK365" s="24"/>
      <c r="AL365" s="24"/>
      <c r="AM365" s="24"/>
    </row>
    <row r="366" spans="1:39" s="17" customFormat="1" ht="34.5" customHeight="1" x14ac:dyDescent="0.4">
      <c r="A366" s="149">
        <v>153</v>
      </c>
      <c r="B366" s="149" t="s">
        <v>26</v>
      </c>
      <c r="C366" s="149">
        <v>31319</v>
      </c>
      <c r="D366" s="149">
        <v>18</v>
      </c>
      <c r="E366" s="149">
        <v>1976</v>
      </c>
      <c r="F366" s="150" t="s">
        <v>879</v>
      </c>
      <c r="G366" s="149">
        <v>0</v>
      </c>
      <c r="H366" s="149">
        <v>0</v>
      </c>
      <c r="I366" s="149">
        <v>15</v>
      </c>
      <c r="J366" s="149"/>
      <c r="K366" s="149">
        <v>15</v>
      </c>
      <c r="L366" s="149"/>
      <c r="M366" s="149"/>
      <c r="N366" s="149"/>
      <c r="O366" s="149">
        <v>1</v>
      </c>
      <c r="P366" s="10"/>
      <c r="Q366" s="149" t="s">
        <v>903</v>
      </c>
      <c r="R366" s="149" t="s">
        <v>872</v>
      </c>
      <c r="S366" s="149">
        <v>60</v>
      </c>
      <c r="T366" s="149"/>
      <c r="U366" s="149">
        <v>60</v>
      </c>
      <c r="V366" s="149"/>
      <c r="W366" s="149"/>
      <c r="X366" s="149"/>
      <c r="Y366" s="149" t="s">
        <v>32</v>
      </c>
      <c r="Z366" s="149" t="s">
        <v>193</v>
      </c>
      <c r="AA366" s="149" t="s">
        <v>630</v>
      </c>
      <c r="AB366" s="24"/>
      <c r="AC366" s="24"/>
      <c r="AD366" s="24"/>
      <c r="AE366" s="24"/>
      <c r="AF366" s="24"/>
      <c r="AG366" s="24"/>
      <c r="AH366" s="24"/>
      <c r="AI366" s="24"/>
      <c r="AJ366" s="24"/>
      <c r="AK366" s="24"/>
      <c r="AL366" s="24"/>
      <c r="AM366" s="24"/>
    </row>
    <row r="367" spans="1:39" s="17" customFormat="1" ht="1.5" customHeight="1" x14ac:dyDescent="0.4">
      <c r="A367" s="914"/>
      <c r="B367" s="915"/>
      <c r="C367" s="915"/>
      <c r="D367" s="915"/>
      <c r="E367" s="915"/>
      <c r="F367" s="915"/>
      <c r="G367" s="915"/>
      <c r="H367" s="915"/>
      <c r="I367" s="915"/>
      <c r="J367" s="915"/>
      <c r="K367" s="915"/>
      <c r="L367" s="915"/>
      <c r="M367" s="915"/>
      <c r="N367" s="915"/>
      <c r="O367" s="915"/>
      <c r="P367" s="915"/>
      <c r="Q367" s="915"/>
      <c r="R367" s="915"/>
      <c r="S367" s="915"/>
      <c r="T367" s="915"/>
      <c r="U367" s="915"/>
      <c r="V367" s="915"/>
      <c r="W367" s="915"/>
      <c r="X367" s="915"/>
      <c r="Y367" s="915"/>
      <c r="Z367" s="915"/>
      <c r="AA367" s="916"/>
      <c r="AB367" s="24"/>
      <c r="AC367" s="24"/>
      <c r="AD367" s="24"/>
      <c r="AE367" s="24"/>
      <c r="AF367" s="24"/>
      <c r="AG367" s="24"/>
      <c r="AH367" s="24"/>
      <c r="AI367" s="24"/>
      <c r="AJ367" s="24"/>
      <c r="AK367" s="24"/>
      <c r="AL367" s="24"/>
      <c r="AM367" s="24"/>
    </row>
    <row r="368" spans="1:39" s="20" customFormat="1" ht="32.25" customHeight="1" x14ac:dyDescent="0.4">
      <c r="A368" s="149">
        <v>154</v>
      </c>
      <c r="B368" s="19" t="s">
        <v>26</v>
      </c>
      <c r="C368" s="19">
        <v>31587</v>
      </c>
      <c r="D368" s="19">
        <v>36</v>
      </c>
      <c r="E368" s="19">
        <v>1962</v>
      </c>
      <c r="F368" s="43" t="s">
        <v>879</v>
      </c>
      <c r="G368" s="19">
        <v>0</v>
      </c>
      <c r="H368" s="19">
        <v>0</v>
      </c>
      <c r="I368" s="19">
        <v>34</v>
      </c>
      <c r="J368" s="19"/>
      <c r="K368" s="19">
        <v>34</v>
      </c>
      <c r="L368" s="19"/>
      <c r="M368" s="19"/>
      <c r="N368" s="19"/>
      <c r="O368" s="19">
        <v>1</v>
      </c>
      <c r="P368" s="6"/>
      <c r="Q368" s="19" t="s">
        <v>903</v>
      </c>
      <c r="R368" s="19" t="s">
        <v>872</v>
      </c>
      <c r="S368" s="19">
        <v>46</v>
      </c>
      <c r="T368" s="19"/>
      <c r="U368" s="19">
        <v>46</v>
      </c>
      <c r="V368" s="19"/>
      <c r="W368" s="19"/>
      <c r="X368" s="19"/>
      <c r="Y368" s="19" t="s">
        <v>33</v>
      </c>
      <c r="Z368" s="19" t="s">
        <v>194</v>
      </c>
      <c r="AA368" s="19" t="s">
        <v>626</v>
      </c>
      <c r="AB368" s="24"/>
      <c r="AC368" s="24"/>
      <c r="AD368" s="24"/>
      <c r="AE368" s="24"/>
      <c r="AF368" s="24"/>
      <c r="AG368" s="24"/>
      <c r="AH368" s="24"/>
      <c r="AI368" s="24"/>
      <c r="AJ368" s="24"/>
      <c r="AK368" s="24"/>
      <c r="AL368" s="24"/>
      <c r="AM368" s="24"/>
    </row>
    <row r="369" spans="1:39" s="20" customFormat="1" x14ac:dyDescent="0.4">
      <c r="A369" s="19"/>
      <c r="B369" s="19"/>
      <c r="C369" s="19"/>
      <c r="D369" s="19"/>
      <c r="E369" s="19"/>
      <c r="F369" s="43"/>
      <c r="G369" s="19"/>
      <c r="H369" s="19"/>
      <c r="I369" s="19"/>
      <c r="J369" s="19"/>
      <c r="K369" s="19"/>
      <c r="L369" s="19"/>
      <c r="M369" s="19"/>
      <c r="N369" s="19"/>
      <c r="O369" s="19"/>
      <c r="P369" s="6"/>
      <c r="Q369" s="19" t="s">
        <v>903</v>
      </c>
      <c r="R369" s="19" t="s">
        <v>872</v>
      </c>
      <c r="S369" s="19">
        <v>46</v>
      </c>
      <c r="T369" s="19"/>
      <c r="U369" s="19">
        <v>46</v>
      </c>
      <c r="V369" s="19"/>
      <c r="W369" s="19"/>
      <c r="X369" s="19"/>
      <c r="Y369" s="19"/>
      <c r="Z369" s="19"/>
      <c r="AA369" s="19"/>
      <c r="AB369" s="24"/>
      <c r="AC369" s="24"/>
      <c r="AD369" s="24"/>
      <c r="AE369" s="24"/>
      <c r="AF369" s="24"/>
      <c r="AG369" s="24"/>
      <c r="AH369" s="24"/>
      <c r="AI369" s="24"/>
      <c r="AJ369" s="24"/>
      <c r="AK369" s="24"/>
      <c r="AL369" s="24"/>
      <c r="AM369" s="24"/>
    </row>
    <row r="370" spans="1:39" s="20" customFormat="1" x14ac:dyDescent="0.4">
      <c r="A370" s="19"/>
      <c r="B370" s="19"/>
      <c r="C370" s="19"/>
      <c r="D370" s="19"/>
      <c r="E370" s="19"/>
      <c r="F370" s="43"/>
      <c r="G370" s="19"/>
      <c r="H370" s="19"/>
      <c r="I370" s="19"/>
      <c r="J370" s="19"/>
      <c r="K370" s="19"/>
      <c r="L370" s="19"/>
      <c r="M370" s="19"/>
      <c r="N370" s="19"/>
      <c r="O370" s="19"/>
      <c r="P370" s="6"/>
      <c r="Q370" s="19" t="s">
        <v>903</v>
      </c>
      <c r="R370" s="19" t="s">
        <v>872</v>
      </c>
      <c r="S370" s="19">
        <v>46</v>
      </c>
      <c r="T370" s="19"/>
      <c r="U370" s="19">
        <v>46</v>
      </c>
      <c r="V370" s="19"/>
      <c r="W370" s="19"/>
      <c r="X370" s="19"/>
      <c r="Y370" s="19"/>
      <c r="Z370" s="19"/>
      <c r="AA370" s="19"/>
      <c r="AB370" s="24"/>
      <c r="AC370" s="24"/>
      <c r="AD370" s="24"/>
      <c r="AE370" s="24"/>
      <c r="AF370" s="24"/>
      <c r="AG370" s="24"/>
      <c r="AH370" s="24"/>
      <c r="AI370" s="24"/>
      <c r="AJ370" s="24"/>
      <c r="AK370" s="24"/>
      <c r="AL370" s="24"/>
      <c r="AM370" s="24"/>
    </row>
    <row r="371" spans="1:39" s="17" customFormat="1" ht="1.5" customHeight="1" x14ac:dyDescent="0.4">
      <c r="A371" s="914"/>
      <c r="B371" s="915"/>
      <c r="C371" s="915"/>
      <c r="D371" s="915"/>
      <c r="E371" s="915"/>
      <c r="F371" s="915"/>
      <c r="G371" s="915"/>
      <c r="H371" s="915"/>
      <c r="I371" s="915"/>
      <c r="J371" s="915"/>
      <c r="K371" s="915"/>
      <c r="L371" s="915"/>
      <c r="M371" s="915"/>
      <c r="N371" s="915"/>
      <c r="O371" s="915"/>
      <c r="P371" s="915"/>
      <c r="Q371" s="915"/>
      <c r="R371" s="915"/>
      <c r="S371" s="915"/>
      <c r="T371" s="915"/>
      <c r="U371" s="915"/>
      <c r="V371" s="915"/>
      <c r="W371" s="915"/>
      <c r="X371" s="915"/>
      <c r="Y371" s="915"/>
      <c r="Z371" s="915"/>
      <c r="AA371" s="916"/>
      <c r="AB371" s="24"/>
      <c r="AC371" s="24"/>
      <c r="AD371" s="24"/>
      <c r="AE371" s="24"/>
      <c r="AF371" s="24"/>
      <c r="AG371" s="24"/>
      <c r="AH371" s="24"/>
      <c r="AI371" s="24"/>
      <c r="AJ371" s="24"/>
      <c r="AK371" s="24"/>
      <c r="AL371" s="24"/>
      <c r="AM371" s="24"/>
    </row>
    <row r="372" spans="1:39" s="17" customFormat="1" ht="33.75" customHeight="1" x14ac:dyDescent="0.4">
      <c r="A372" s="149">
        <v>155</v>
      </c>
      <c r="B372" s="149" t="s">
        <v>26</v>
      </c>
      <c r="C372" s="149"/>
      <c r="D372" s="149">
        <v>57</v>
      </c>
      <c r="E372" s="149">
        <v>1991</v>
      </c>
      <c r="F372" s="150" t="s">
        <v>879</v>
      </c>
      <c r="G372" s="149">
        <v>0</v>
      </c>
      <c r="H372" s="149">
        <v>0</v>
      </c>
      <c r="I372" s="149">
        <v>31</v>
      </c>
      <c r="J372" s="149"/>
      <c r="K372" s="149">
        <v>31</v>
      </c>
      <c r="L372" s="149"/>
      <c r="M372" s="149"/>
      <c r="N372" s="149"/>
      <c r="O372" s="149">
        <v>1</v>
      </c>
      <c r="P372" s="10">
        <v>303</v>
      </c>
      <c r="Q372" s="149" t="s">
        <v>903</v>
      </c>
      <c r="R372" s="149" t="s">
        <v>872</v>
      </c>
      <c r="S372" s="149">
        <v>124</v>
      </c>
      <c r="T372" s="149"/>
      <c r="U372" s="149">
        <v>124</v>
      </c>
      <c r="V372" s="149"/>
      <c r="W372" s="149"/>
      <c r="X372" s="149">
        <v>45</v>
      </c>
      <c r="Y372" s="149" t="s">
        <v>32</v>
      </c>
      <c r="Z372" s="149" t="s">
        <v>192</v>
      </c>
      <c r="AA372" s="149" t="s">
        <v>629</v>
      </c>
      <c r="AB372" s="24"/>
      <c r="AC372" s="24"/>
      <c r="AD372" s="24"/>
      <c r="AE372" s="24"/>
      <c r="AF372" s="24"/>
      <c r="AG372" s="24"/>
      <c r="AH372" s="24"/>
      <c r="AI372" s="24"/>
      <c r="AJ372" s="24"/>
      <c r="AK372" s="24"/>
      <c r="AL372" s="24"/>
      <c r="AM372" s="24"/>
    </row>
    <row r="373" spans="1:39" s="17" customFormat="1" ht="1.5" customHeight="1" x14ac:dyDescent="0.4">
      <c r="A373" s="914"/>
      <c r="B373" s="915"/>
      <c r="C373" s="915"/>
      <c r="D373" s="915"/>
      <c r="E373" s="915"/>
      <c r="F373" s="915"/>
      <c r="G373" s="915"/>
      <c r="H373" s="915"/>
      <c r="I373" s="915"/>
      <c r="J373" s="915"/>
      <c r="K373" s="915"/>
      <c r="L373" s="915"/>
      <c r="M373" s="915"/>
      <c r="N373" s="915"/>
      <c r="O373" s="915"/>
      <c r="P373" s="915"/>
      <c r="Q373" s="915"/>
      <c r="R373" s="915"/>
      <c r="S373" s="915"/>
      <c r="T373" s="915"/>
      <c r="U373" s="915"/>
      <c r="V373" s="915"/>
      <c r="W373" s="915"/>
      <c r="X373" s="915"/>
      <c r="Y373" s="915"/>
      <c r="Z373" s="915"/>
      <c r="AA373" s="916"/>
      <c r="AB373" s="24"/>
      <c r="AC373" s="24"/>
      <c r="AD373" s="24"/>
      <c r="AE373" s="24"/>
      <c r="AF373" s="24"/>
      <c r="AG373" s="24"/>
      <c r="AH373" s="24"/>
      <c r="AI373" s="24"/>
      <c r="AJ373" s="24"/>
      <c r="AK373" s="24"/>
      <c r="AL373" s="24"/>
      <c r="AM373" s="24"/>
    </row>
    <row r="374" spans="1:39" s="20" customFormat="1" ht="33" customHeight="1" x14ac:dyDescent="0.4">
      <c r="A374" s="149">
        <v>156</v>
      </c>
      <c r="B374" s="19" t="s">
        <v>26</v>
      </c>
      <c r="C374" s="19">
        <v>31586</v>
      </c>
      <c r="D374" s="19">
        <v>35</v>
      </c>
      <c r="E374" s="19">
        <v>1963</v>
      </c>
      <c r="F374" s="43" t="s">
        <v>879</v>
      </c>
      <c r="G374" s="19">
        <v>0</v>
      </c>
      <c r="H374" s="19">
        <v>0</v>
      </c>
      <c r="I374" s="19">
        <v>16</v>
      </c>
      <c r="J374" s="19"/>
      <c r="K374" s="19">
        <v>4</v>
      </c>
      <c r="L374" s="19">
        <v>12</v>
      </c>
      <c r="M374" s="19"/>
      <c r="N374" s="19"/>
      <c r="O374" s="19">
        <v>1</v>
      </c>
      <c r="P374" s="6"/>
      <c r="Q374" s="19" t="s">
        <v>903</v>
      </c>
      <c r="R374" s="19" t="s">
        <v>888</v>
      </c>
      <c r="S374" s="19">
        <v>72</v>
      </c>
      <c r="T374" s="19"/>
      <c r="U374" s="19">
        <v>24</v>
      </c>
      <c r="V374" s="19">
        <v>48</v>
      </c>
      <c r="W374" s="19"/>
      <c r="X374" s="19"/>
      <c r="Y374" s="19" t="s">
        <v>33</v>
      </c>
      <c r="Z374" s="19" t="s">
        <v>194</v>
      </c>
      <c r="AA374" s="19" t="s">
        <v>626</v>
      </c>
      <c r="AB374" s="24"/>
      <c r="AC374" s="24"/>
      <c r="AD374" s="24"/>
      <c r="AE374" s="24"/>
      <c r="AF374" s="24"/>
      <c r="AG374" s="24"/>
      <c r="AH374" s="24"/>
      <c r="AI374" s="24"/>
      <c r="AJ374" s="24"/>
      <c r="AK374" s="24"/>
      <c r="AL374" s="24"/>
      <c r="AM374" s="24"/>
    </row>
    <row r="375" spans="1:39" s="20" customFormat="1" ht="1.5" customHeight="1" x14ac:dyDescent="0.4">
      <c r="A375" s="917"/>
      <c r="B375" s="918"/>
      <c r="C375" s="918"/>
      <c r="D375" s="918"/>
      <c r="E375" s="918"/>
      <c r="F375" s="918"/>
      <c r="G375" s="918"/>
      <c r="H375" s="918"/>
      <c r="I375" s="918"/>
      <c r="J375" s="918"/>
      <c r="K375" s="918"/>
      <c r="L375" s="918"/>
      <c r="M375" s="918"/>
      <c r="N375" s="918"/>
      <c r="O375" s="918"/>
      <c r="P375" s="918"/>
      <c r="Q375" s="918"/>
      <c r="R375" s="918"/>
      <c r="S375" s="918"/>
      <c r="T375" s="918"/>
      <c r="U375" s="918"/>
      <c r="V375" s="918"/>
      <c r="W375" s="918"/>
      <c r="X375" s="918"/>
      <c r="Y375" s="918"/>
      <c r="Z375" s="918"/>
      <c r="AA375" s="919"/>
      <c r="AB375" s="24"/>
      <c r="AC375" s="24"/>
      <c r="AD375" s="24"/>
      <c r="AE375" s="24"/>
      <c r="AF375" s="24"/>
      <c r="AG375" s="24"/>
      <c r="AH375" s="24"/>
      <c r="AI375" s="24"/>
      <c r="AJ375" s="24"/>
      <c r="AK375" s="24"/>
      <c r="AL375" s="24"/>
      <c r="AM375" s="24"/>
    </row>
    <row r="376" spans="1:39" s="20" customFormat="1" ht="38.25" customHeight="1" x14ac:dyDescent="0.4">
      <c r="A376" s="149">
        <v>157</v>
      </c>
      <c r="B376" s="19" t="s">
        <v>26</v>
      </c>
      <c r="C376" s="19">
        <v>34367</v>
      </c>
      <c r="D376" s="19">
        <v>71</v>
      </c>
      <c r="E376" s="19">
        <v>3037</v>
      </c>
      <c r="F376" s="43" t="s">
        <v>879</v>
      </c>
      <c r="G376" s="19">
        <v>0</v>
      </c>
      <c r="H376" s="19">
        <v>0</v>
      </c>
      <c r="I376" s="19">
        <v>82</v>
      </c>
      <c r="J376" s="19"/>
      <c r="K376" s="19"/>
      <c r="L376" s="19"/>
      <c r="M376" s="19"/>
      <c r="N376" s="19">
        <v>82</v>
      </c>
      <c r="O376" s="19"/>
      <c r="P376" s="6"/>
      <c r="Q376" s="19"/>
      <c r="R376" s="19"/>
      <c r="S376" s="19"/>
      <c r="T376" s="19"/>
      <c r="U376" s="19"/>
      <c r="V376" s="19"/>
      <c r="W376" s="19"/>
      <c r="X376" s="19"/>
      <c r="Y376" s="19" t="s">
        <v>33</v>
      </c>
      <c r="Z376" s="19" t="s">
        <v>194</v>
      </c>
      <c r="AA376" s="19" t="s">
        <v>631</v>
      </c>
      <c r="AB376" s="24"/>
      <c r="AC376" s="24"/>
      <c r="AD376" s="24"/>
      <c r="AE376" s="24"/>
      <c r="AF376" s="24"/>
      <c r="AG376" s="24"/>
      <c r="AH376" s="24"/>
      <c r="AI376" s="24"/>
      <c r="AJ376" s="24"/>
      <c r="AK376" s="24"/>
      <c r="AL376" s="24"/>
      <c r="AM376" s="24"/>
    </row>
    <row r="377" spans="1:39" s="24" customFormat="1" ht="1.5" customHeight="1" x14ac:dyDescent="0.4">
      <c r="A377" s="917"/>
      <c r="B377" s="918"/>
      <c r="C377" s="918"/>
      <c r="D377" s="918"/>
      <c r="E377" s="918"/>
      <c r="F377" s="918"/>
      <c r="G377" s="918"/>
      <c r="H377" s="918"/>
      <c r="I377" s="918"/>
      <c r="J377" s="918"/>
      <c r="K377" s="918"/>
      <c r="L377" s="918"/>
      <c r="M377" s="918"/>
      <c r="N377" s="918"/>
      <c r="O377" s="918"/>
      <c r="P377" s="918"/>
      <c r="Q377" s="918"/>
      <c r="R377" s="918"/>
      <c r="S377" s="918"/>
      <c r="T377" s="918"/>
      <c r="U377" s="918"/>
      <c r="V377" s="918"/>
      <c r="W377" s="918"/>
      <c r="X377" s="918"/>
      <c r="Y377" s="918"/>
      <c r="Z377" s="918"/>
      <c r="AA377" s="919"/>
    </row>
    <row r="378" spans="1:39" s="17" customFormat="1" ht="35.25" customHeight="1" x14ac:dyDescent="0.4">
      <c r="A378" s="149">
        <v>158</v>
      </c>
      <c r="B378" s="149" t="s">
        <v>26</v>
      </c>
      <c r="C378" s="149">
        <v>28618</v>
      </c>
      <c r="D378" s="149">
        <v>34</v>
      </c>
      <c r="E378" s="149">
        <v>1965</v>
      </c>
      <c r="F378" s="150" t="s">
        <v>879</v>
      </c>
      <c r="G378" s="149">
        <v>0</v>
      </c>
      <c r="H378" s="149">
        <v>0</v>
      </c>
      <c r="I378" s="149">
        <v>18</v>
      </c>
      <c r="J378" s="149"/>
      <c r="K378" s="149">
        <v>18</v>
      </c>
      <c r="L378" s="149"/>
      <c r="M378" s="149"/>
      <c r="N378" s="149"/>
      <c r="O378" s="149">
        <v>1</v>
      </c>
      <c r="P378" s="134">
        <v>149</v>
      </c>
      <c r="Q378" s="149" t="s">
        <v>903</v>
      </c>
      <c r="R378" s="149" t="s">
        <v>875</v>
      </c>
      <c r="S378" s="149">
        <v>72</v>
      </c>
      <c r="T378" s="149"/>
      <c r="U378" s="149">
        <v>72</v>
      </c>
      <c r="V378" s="149"/>
      <c r="W378" s="149"/>
      <c r="X378" s="149"/>
      <c r="Y378" s="149" t="s">
        <v>33</v>
      </c>
      <c r="Z378" s="149" t="s">
        <v>195</v>
      </c>
      <c r="AA378" s="149" t="s">
        <v>632</v>
      </c>
      <c r="AB378" s="24"/>
      <c r="AC378" s="24"/>
      <c r="AD378" s="24"/>
      <c r="AE378" s="24"/>
      <c r="AF378" s="24"/>
      <c r="AG378" s="24"/>
      <c r="AH378" s="24"/>
      <c r="AI378" s="24"/>
      <c r="AJ378" s="24"/>
      <c r="AK378" s="24"/>
      <c r="AL378" s="24"/>
      <c r="AM378" s="24"/>
    </row>
    <row r="379" spans="1:39" s="17" customFormat="1" ht="1.5" customHeight="1" x14ac:dyDescent="0.4">
      <c r="A379" s="914"/>
      <c r="B379" s="915"/>
      <c r="C379" s="915"/>
      <c r="D379" s="915"/>
      <c r="E379" s="915"/>
      <c r="F379" s="915"/>
      <c r="G379" s="915"/>
      <c r="H379" s="915"/>
      <c r="I379" s="915"/>
      <c r="J379" s="915"/>
      <c r="K379" s="915"/>
      <c r="L379" s="915"/>
      <c r="M379" s="915"/>
      <c r="N379" s="915"/>
      <c r="O379" s="915"/>
      <c r="P379" s="915"/>
      <c r="Q379" s="915"/>
      <c r="R379" s="915"/>
      <c r="S379" s="915"/>
      <c r="T379" s="915"/>
      <c r="U379" s="915"/>
      <c r="V379" s="915"/>
      <c r="W379" s="915"/>
      <c r="X379" s="915"/>
      <c r="Y379" s="915"/>
      <c r="Z379" s="915"/>
      <c r="AA379" s="916"/>
      <c r="AB379" s="24"/>
      <c r="AC379" s="24"/>
      <c r="AD379" s="24"/>
      <c r="AE379" s="24"/>
      <c r="AF379" s="24"/>
      <c r="AG379" s="24"/>
      <c r="AH379" s="24"/>
      <c r="AI379" s="24"/>
      <c r="AJ379" s="24"/>
      <c r="AK379" s="24"/>
      <c r="AL379" s="24"/>
      <c r="AM379" s="24"/>
    </row>
    <row r="380" spans="1:39" s="17" customFormat="1" ht="32.25" customHeight="1" x14ac:dyDescent="0.4">
      <c r="A380" s="149">
        <v>159</v>
      </c>
      <c r="B380" s="149" t="s">
        <v>26</v>
      </c>
      <c r="C380" s="149">
        <v>31662</v>
      </c>
      <c r="D380" s="149">
        <v>32</v>
      </c>
      <c r="E380" s="149">
        <v>1966</v>
      </c>
      <c r="F380" s="150" t="s">
        <v>879</v>
      </c>
      <c r="G380" s="149">
        <v>0</v>
      </c>
      <c r="H380" s="149">
        <v>0</v>
      </c>
      <c r="I380" s="149">
        <v>22</v>
      </c>
      <c r="J380" s="149"/>
      <c r="K380" s="149">
        <v>22</v>
      </c>
      <c r="L380" s="149"/>
      <c r="M380" s="149"/>
      <c r="N380" s="149"/>
      <c r="O380" s="149">
        <v>1</v>
      </c>
      <c r="P380" s="10"/>
      <c r="Q380" s="149" t="s">
        <v>903</v>
      </c>
      <c r="R380" s="149" t="s">
        <v>872</v>
      </c>
      <c r="S380" s="149">
        <v>88</v>
      </c>
      <c r="T380" s="149"/>
      <c r="U380" s="149">
        <v>88</v>
      </c>
      <c r="V380" s="149"/>
      <c r="W380" s="149"/>
      <c r="X380" s="149"/>
      <c r="Y380" s="149" t="s">
        <v>30</v>
      </c>
      <c r="Z380" s="149" t="s">
        <v>196</v>
      </c>
      <c r="AA380" s="149" t="s">
        <v>633</v>
      </c>
      <c r="AB380" s="24"/>
      <c r="AC380" s="24"/>
      <c r="AD380" s="24"/>
      <c r="AE380" s="24"/>
      <c r="AF380" s="24"/>
      <c r="AG380" s="24"/>
      <c r="AH380" s="24"/>
      <c r="AI380" s="24"/>
      <c r="AJ380" s="24"/>
      <c r="AK380" s="24"/>
      <c r="AL380" s="24"/>
      <c r="AM380" s="24"/>
    </row>
    <row r="381" spans="1:39" s="17" customFormat="1" ht="1.5" customHeight="1" x14ac:dyDescent="0.4">
      <c r="A381" s="914"/>
      <c r="B381" s="915"/>
      <c r="C381" s="915"/>
      <c r="D381" s="915"/>
      <c r="E381" s="915"/>
      <c r="F381" s="915"/>
      <c r="G381" s="915"/>
      <c r="H381" s="915"/>
      <c r="I381" s="915"/>
      <c r="J381" s="915"/>
      <c r="K381" s="915"/>
      <c r="L381" s="915"/>
      <c r="M381" s="915"/>
      <c r="N381" s="915"/>
      <c r="O381" s="915"/>
      <c r="P381" s="915"/>
      <c r="Q381" s="915"/>
      <c r="R381" s="915"/>
      <c r="S381" s="915"/>
      <c r="T381" s="915"/>
      <c r="U381" s="915"/>
      <c r="V381" s="915"/>
      <c r="W381" s="915"/>
      <c r="X381" s="915"/>
      <c r="Y381" s="915"/>
      <c r="Z381" s="915"/>
      <c r="AA381" s="916"/>
      <c r="AB381" s="24"/>
      <c r="AC381" s="24"/>
      <c r="AD381" s="24"/>
      <c r="AE381" s="24"/>
      <c r="AF381" s="24"/>
      <c r="AG381" s="24"/>
      <c r="AH381" s="24"/>
      <c r="AI381" s="24"/>
      <c r="AJ381" s="24"/>
      <c r="AK381" s="24"/>
      <c r="AL381" s="24"/>
      <c r="AM381" s="24"/>
    </row>
    <row r="382" spans="1:39" s="17" customFormat="1" ht="35.25" customHeight="1" x14ac:dyDescent="0.4">
      <c r="A382" s="149">
        <v>160</v>
      </c>
      <c r="B382" s="149" t="s">
        <v>26</v>
      </c>
      <c r="C382" s="149">
        <v>31594</v>
      </c>
      <c r="D382" s="149">
        <v>37</v>
      </c>
      <c r="E382" s="149">
        <v>1964</v>
      </c>
      <c r="F382" s="150" t="s">
        <v>879</v>
      </c>
      <c r="G382" s="149">
        <v>0</v>
      </c>
      <c r="H382" s="149">
        <v>0</v>
      </c>
      <c r="I382" s="149">
        <v>37</v>
      </c>
      <c r="J382" s="149"/>
      <c r="K382" s="149">
        <v>37</v>
      </c>
      <c r="L382" s="149"/>
      <c r="M382" s="149"/>
      <c r="N382" s="149"/>
      <c r="O382" s="149">
        <v>1</v>
      </c>
      <c r="P382" s="10"/>
      <c r="Q382" s="149" t="s">
        <v>903</v>
      </c>
      <c r="R382" s="149" t="s">
        <v>872</v>
      </c>
      <c r="S382" s="149">
        <v>148</v>
      </c>
      <c r="T382" s="149"/>
      <c r="U382" s="149">
        <v>148</v>
      </c>
      <c r="V382" s="149"/>
      <c r="W382" s="149"/>
      <c r="X382" s="149"/>
      <c r="Y382" s="149" t="s">
        <v>33</v>
      </c>
      <c r="Z382" s="149" t="s">
        <v>194</v>
      </c>
      <c r="AA382" s="149" t="s">
        <v>626</v>
      </c>
      <c r="AB382" s="24"/>
      <c r="AC382" s="24"/>
      <c r="AD382" s="24"/>
      <c r="AE382" s="24"/>
      <c r="AF382" s="24"/>
      <c r="AG382" s="24"/>
      <c r="AH382" s="24"/>
      <c r="AI382" s="24"/>
      <c r="AJ382" s="24"/>
      <c r="AK382" s="24"/>
      <c r="AL382" s="24"/>
      <c r="AM382" s="24"/>
    </row>
    <row r="383" spans="1:39" s="24" customFormat="1" ht="1.5" customHeight="1" x14ac:dyDescent="0.4">
      <c r="A383" s="917"/>
      <c r="B383" s="918"/>
      <c r="C383" s="918"/>
      <c r="D383" s="918"/>
      <c r="E383" s="918"/>
      <c r="F383" s="918"/>
      <c r="G383" s="918"/>
      <c r="H383" s="918"/>
      <c r="I383" s="918"/>
      <c r="J383" s="918"/>
      <c r="K383" s="918"/>
      <c r="L383" s="918"/>
      <c r="M383" s="918"/>
      <c r="N383" s="918"/>
      <c r="O383" s="918"/>
      <c r="P383" s="918"/>
      <c r="Q383" s="918"/>
      <c r="R383" s="918"/>
      <c r="S383" s="918"/>
      <c r="T383" s="918"/>
      <c r="U383" s="918"/>
      <c r="V383" s="918"/>
      <c r="W383" s="918"/>
      <c r="X383" s="918"/>
      <c r="Y383" s="918"/>
      <c r="Z383" s="918"/>
      <c r="AA383" s="919"/>
    </row>
    <row r="384" spans="1:39" s="31" customFormat="1" ht="39" customHeight="1" x14ac:dyDescent="0.4">
      <c r="A384" s="28">
        <v>161</v>
      </c>
      <c r="B384" s="28" t="s">
        <v>26</v>
      </c>
      <c r="C384" s="28">
        <v>30349</v>
      </c>
      <c r="D384" s="28">
        <v>31</v>
      </c>
      <c r="E384" s="28">
        <v>1992</v>
      </c>
      <c r="F384" s="45" t="s">
        <v>879</v>
      </c>
      <c r="G384" s="28">
        <v>2</v>
      </c>
      <c r="H384" s="28">
        <v>0</v>
      </c>
      <c r="I384" s="28">
        <v>7</v>
      </c>
      <c r="J384" s="28"/>
      <c r="K384" s="28"/>
      <c r="L384" s="28"/>
      <c r="M384" s="28"/>
      <c r="N384" s="28"/>
      <c r="O384" s="28"/>
      <c r="P384" s="9"/>
      <c r="Q384" s="28"/>
      <c r="R384" s="28"/>
      <c r="S384" s="28"/>
      <c r="T384" s="28"/>
      <c r="U384" s="28"/>
      <c r="V384" s="28"/>
      <c r="W384" s="28"/>
      <c r="X384" s="28"/>
      <c r="Y384" s="28" t="s">
        <v>30</v>
      </c>
      <c r="Z384" s="28" t="s">
        <v>135</v>
      </c>
      <c r="AA384" s="28" t="s">
        <v>590</v>
      </c>
      <c r="AB384" s="24"/>
      <c r="AC384" s="24"/>
      <c r="AD384" s="24"/>
      <c r="AE384" s="24"/>
      <c r="AF384" s="24"/>
      <c r="AG384" s="24"/>
      <c r="AH384" s="24"/>
      <c r="AI384" s="24"/>
      <c r="AJ384" s="24"/>
      <c r="AK384" s="24"/>
      <c r="AL384" s="24"/>
      <c r="AM384" s="24"/>
    </row>
    <row r="385" spans="1:39" s="31" customFormat="1" ht="2.25" customHeight="1" x14ac:dyDescent="0.4">
      <c r="A385" s="917"/>
      <c r="B385" s="918"/>
      <c r="C385" s="918"/>
      <c r="D385" s="918"/>
      <c r="E385" s="918"/>
      <c r="F385" s="918"/>
      <c r="G385" s="918"/>
      <c r="H385" s="918"/>
      <c r="I385" s="918"/>
      <c r="J385" s="918"/>
      <c r="K385" s="918"/>
      <c r="L385" s="918"/>
      <c r="M385" s="918"/>
      <c r="N385" s="918"/>
      <c r="O385" s="918"/>
      <c r="P385" s="918"/>
      <c r="Q385" s="918"/>
      <c r="R385" s="918"/>
      <c r="S385" s="918"/>
      <c r="T385" s="918"/>
      <c r="U385" s="918"/>
      <c r="V385" s="918"/>
      <c r="W385" s="918"/>
      <c r="X385" s="918"/>
      <c r="Y385" s="918"/>
      <c r="Z385" s="918"/>
      <c r="AA385" s="919"/>
      <c r="AB385" s="24"/>
      <c r="AC385" s="24"/>
      <c r="AD385" s="24"/>
      <c r="AE385" s="24"/>
      <c r="AF385" s="24"/>
      <c r="AG385" s="24"/>
      <c r="AH385" s="24"/>
      <c r="AI385" s="24"/>
      <c r="AJ385" s="24"/>
      <c r="AK385" s="24"/>
      <c r="AL385" s="24"/>
      <c r="AM385" s="24"/>
    </row>
    <row r="386" spans="1:39" s="17" customFormat="1" ht="35.25" customHeight="1" x14ac:dyDescent="0.4">
      <c r="A386" s="149">
        <v>162</v>
      </c>
      <c r="B386" s="149" t="s">
        <v>26</v>
      </c>
      <c r="C386" s="149">
        <v>31318</v>
      </c>
      <c r="D386" s="149">
        <v>17</v>
      </c>
      <c r="E386" s="149">
        <v>1977</v>
      </c>
      <c r="F386" s="150" t="s">
        <v>879</v>
      </c>
      <c r="G386" s="149">
        <v>0</v>
      </c>
      <c r="H386" s="149">
        <v>0</v>
      </c>
      <c r="I386" s="149">
        <v>15</v>
      </c>
      <c r="J386" s="149"/>
      <c r="K386" s="149"/>
      <c r="L386" s="149"/>
      <c r="M386" s="149"/>
      <c r="N386" s="149">
        <v>15</v>
      </c>
      <c r="O386" s="149"/>
      <c r="P386" s="10"/>
      <c r="Q386" s="149"/>
      <c r="R386" s="149"/>
      <c r="S386" s="149"/>
      <c r="T386" s="149"/>
      <c r="U386" s="149"/>
      <c r="V386" s="149"/>
      <c r="W386" s="149"/>
      <c r="X386" s="149"/>
      <c r="Y386" s="149" t="s">
        <v>33</v>
      </c>
      <c r="Z386" s="149" t="s">
        <v>194</v>
      </c>
      <c r="AA386" s="149" t="s">
        <v>626</v>
      </c>
      <c r="AB386" s="24"/>
      <c r="AC386" s="24"/>
      <c r="AD386" s="24"/>
      <c r="AE386" s="24"/>
      <c r="AF386" s="24"/>
      <c r="AG386" s="24"/>
      <c r="AH386" s="24"/>
      <c r="AI386" s="24"/>
      <c r="AJ386" s="24"/>
      <c r="AK386" s="24"/>
      <c r="AL386" s="24"/>
      <c r="AM386" s="24"/>
    </row>
    <row r="387" spans="1:39" s="17" customFormat="1" ht="2.25" customHeight="1" x14ac:dyDescent="0.4">
      <c r="A387" s="914"/>
      <c r="B387" s="915"/>
      <c r="C387" s="915"/>
      <c r="D387" s="915"/>
      <c r="E387" s="915"/>
      <c r="F387" s="915"/>
      <c r="G387" s="915"/>
      <c r="H387" s="915"/>
      <c r="I387" s="915"/>
      <c r="J387" s="915"/>
      <c r="K387" s="915"/>
      <c r="L387" s="915"/>
      <c r="M387" s="915"/>
      <c r="N387" s="915"/>
      <c r="O387" s="915"/>
      <c r="P387" s="915"/>
      <c r="Q387" s="915"/>
      <c r="R387" s="915"/>
      <c r="S387" s="915"/>
      <c r="T387" s="915"/>
      <c r="U387" s="915"/>
      <c r="V387" s="915"/>
      <c r="W387" s="915"/>
      <c r="X387" s="915"/>
      <c r="Y387" s="915"/>
      <c r="Z387" s="915"/>
      <c r="AA387" s="916"/>
      <c r="AB387" s="24"/>
      <c r="AC387" s="24"/>
      <c r="AD387" s="24"/>
      <c r="AE387" s="24"/>
      <c r="AF387" s="24"/>
      <c r="AG387" s="24"/>
      <c r="AH387" s="24"/>
      <c r="AI387" s="24"/>
      <c r="AJ387" s="24"/>
      <c r="AK387" s="24"/>
      <c r="AL387" s="24"/>
      <c r="AM387" s="24"/>
    </row>
    <row r="388" spans="1:39" s="31" customFormat="1" ht="36.75" customHeight="1" x14ac:dyDescent="0.4">
      <c r="A388" s="149">
        <v>163</v>
      </c>
      <c r="B388" s="149" t="s">
        <v>26</v>
      </c>
      <c r="C388" s="149">
        <v>16357</v>
      </c>
      <c r="D388" s="149">
        <v>10</v>
      </c>
      <c r="E388" s="149">
        <v>1324</v>
      </c>
      <c r="F388" s="150" t="s">
        <v>879</v>
      </c>
      <c r="G388" s="149">
        <v>39</v>
      </c>
      <c r="H388" s="149">
        <v>0</v>
      </c>
      <c r="I388" s="149">
        <v>48</v>
      </c>
      <c r="J388" s="86">
        <v>15648</v>
      </c>
      <c r="K388" s="149"/>
      <c r="L388" s="149"/>
      <c r="M388" s="149"/>
      <c r="N388" s="149"/>
      <c r="O388" s="149"/>
      <c r="P388" s="10"/>
      <c r="Q388" s="149"/>
      <c r="R388" s="149"/>
      <c r="S388" s="149"/>
      <c r="T388" s="86"/>
      <c r="U388" s="149"/>
      <c r="V388" s="149"/>
      <c r="W388" s="149"/>
      <c r="X388" s="149"/>
      <c r="Y388" s="149" t="s">
        <v>32</v>
      </c>
      <c r="Z388" s="149" t="s">
        <v>201</v>
      </c>
      <c r="AA388" s="149" t="s">
        <v>634</v>
      </c>
      <c r="AB388" s="24"/>
      <c r="AC388" s="24"/>
      <c r="AD388" s="24"/>
      <c r="AE388" s="24"/>
      <c r="AF388" s="24"/>
      <c r="AG388" s="24"/>
      <c r="AH388" s="24"/>
      <c r="AI388" s="24"/>
      <c r="AJ388" s="24"/>
      <c r="AK388" s="24"/>
      <c r="AL388" s="24"/>
      <c r="AM388" s="24"/>
    </row>
    <row r="389" spans="1:39" s="31" customFormat="1" ht="1.5" customHeight="1" x14ac:dyDescent="0.4">
      <c r="A389" s="917"/>
      <c r="B389" s="918"/>
      <c r="C389" s="918"/>
      <c r="D389" s="918"/>
      <c r="E389" s="918"/>
      <c r="F389" s="918"/>
      <c r="G389" s="918"/>
      <c r="H389" s="918"/>
      <c r="I389" s="918"/>
      <c r="J389" s="918"/>
      <c r="K389" s="918"/>
      <c r="L389" s="918"/>
      <c r="M389" s="918"/>
      <c r="N389" s="918"/>
      <c r="O389" s="918"/>
      <c r="P389" s="918"/>
      <c r="Q389" s="918"/>
      <c r="R389" s="918"/>
      <c r="S389" s="918"/>
      <c r="T389" s="918"/>
      <c r="U389" s="918"/>
      <c r="V389" s="918"/>
      <c r="W389" s="918"/>
      <c r="X389" s="918"/>
      <c r="Y389" s="918"/>
      <c r="Z389" s="918"/>
      <c r="AA389" s="919"/>
      <c r="AB389" s="24"/>
      <c r="AC389" s="24"/>
      <c r="AD389" s="24"/>
      <c r="AE389" s="24"/>
      <c r="AF389" s="24"/>
      <c r="AG389" s="24"/>
      <c r="AH389" s="24"/>
      <c r="AI389" s="24"/>
      <c r="AJ389" s="24"/>
      <c r="AK389" s="24"/>
      <c r="AL389" s="24"/>
      <c r="AM389" s="24"/>
    </row>
    <row r="390" spans="1:39" s="20" customFormat="1" ht="35.25" customHeight="1" x14ac:dyDescent="0.4">
      <c r="A390" s="19">
        <v>164</v>
      </c>
      <c r="B390" s="19" t="s">
        <v>26</v>
      </c>
      <c r="C390" s="19">
        <v>13886</v>
      </c>
      <c r="D390" s="19">
        <v>6</v>
      </c>
      <c r="E390" s="19">
        <v>108</v>
      </c>
      <c r="F390" s="43" t="s">
        <v>879</v>
      </c>
      <c r="G390" s="19">
        <v>32</v>
      </c>
      <c r="H390" s="19">
        <v>3</v>
      </c>
      <c r="I390" s="19">
        <v>58</v>
      </c>
      <c r="J390" s="19"/>
      <c r="K390" s="19"/>
      <c r="L390" s="19"/>
      <c r="M390" s="19"/>
      <c r="N390" s="19"/>
      <c r="O390" s="19"/>
      <c r="P390" s="6"/>
      <c r="Q390" s="19"/>
      <c r="R390" s="19"/>
      <c r="S390" s="19"/>
      <c r="T390" s="19"/>
      <c r="U390" s="19"/>
      <c r="V390" s="19"/>
      <c r="W390" s="19"/>
      <c r="X390" s="19"/>
      <c r="Y390" s="19" t="s">
        <v>30</v>
      </c>
      <c r="Z390" s="19" t="s">
        <v>115</v>
      </c>
      <c r="AA390" s="19" t="s">
        <v>578</v>
      </c>
      <c r="AB390" s="24"/>
      <c r="AC390" s="24"/>
      <c r="AD390" s="24"/>
      <c r="AE390" s="24"/>
      <c r="AF390" s="24"/>
      <c r="AG390" s="24"/>
      <c r="AH390" s="24"/>
      <c r="AI390" s="24"/>
      <c r="AJ390" s="24"/>
      <c r="AK390" s="24"/>
      <c r="AL390" s="24"/>
      <c r="AM390" s="24"/>
    </row>
    <row r="391" spans="1:39" s="24" customFormat="1" ht="1.5" customHeight="1" x14ac:dyDescent="0.4">
      <c r="A391" s="917"/>
      <c r="B391" s="918"/>
      <c r="C391" s="918"/>
      <c r="D391" s="918"/>
      <c r="E391" s="918"/>
      <c r="F391" s="918"/>
      <c r="G391" s="918"/>
      <c r="H391" s="918"/>
      <c r="I391" s="918"/>
      <c r="J391" s="918"/>
      <c r="K391" s="918"/>
      <c r="L391" s="918"/>
      <c r="M391" s="918"/>
      <c r="N391" s="918"/>
      <c r="O391" s="918"/>
      <c r="P391" s="918"/>
      <c r="Q391" s="918"/>
      <c r="R391" s="918"/>
      <c r="S391" s="918"/>
      <c r="T391" s="918"/>
      <c r="U391" s="918"/>
      <c r="V391" s="918"/>
      <c r="W391" s="918"/>
      <c r="X391" s="918"/>
      <c r="Y391" s="918"/>
      <c r="Z391" s="918"/>
      <c r="AA391" s="919"/>
    </row>
    <row r="392" spans="1:39" s="17" customFormat="1" ht="39" customHeight="1" x14ac:dyDescent="0.4">
      <c r="A392" s="15">
        <v>165</v>
      </c>
      <c r="B392" s="15" t="s">
        <v>26</v>
      </c>
      <c r="C392" s="15">
        <v>13881</v>
      </c>
      <c r="D392" s="15">
        <v>7</v>
      </c>
      <c r="E392" s="15">
        <v>103</v>
      </c>
      <c r="F392" s="40" t="s">
        <v>879</v>
      </c>
      <c r="G392" s="15">
        <v>43</v>
      </c>
      <c r="H392" s="15">
        <v>3</v>
      </c>
      <c r="I392" s="15">
        <v>97</v>
      </c>
      <c r="J392" s="15"/>
      <c r="K392" s="15"/>
      <c r="L392" s="15"/>
      <c r="M392" s="15"/>
      <c r="N392" s="18">
        <v>17597</v>
      </c>
      <c r="O392" s="15"/>
      <c r="P392" s="5"/>
      <c r="Q392" s="15"/>
      <c r="R392" s="15"/>
      <c r="S392" s="15"/>
      <c r="T392" s="15"/>
      <c r="U392" s="15"/>
      <c r="V392" s="15"/>
      <c r="W392" s="15"/>
      <c r="X392" s="15"/>
      <c r="Y392" s="15" t="s">
        <v>30</v>
      </c>
      <c r="Z392" s="15" t="s">
        <v>200</v>
      </c>
      <c r="AA392" s="15" t="s">
        <v>578</v>
      </c>
      <c r="AB392" s="24"/>
      <c r="AC392" s="24"/>
      <c r="AD392" s="24"/>
      <c r="AE392" s="24"/>
      <c r="AF392" s="24"/>
      <c r="AG392" s="24"/>
      <c r="AH392" s="24"/>
      <c r="AI392" s="24"/>
      <c r="AJ392" s="24"/>
      <c r="AK392" s="24"/>
      <c r="AL392" s="24"/>
      <c r="AM392" s="24"/>
    </row>
    <row r="393" spans="1:39" s="17" customFormat="1" ht="2.25" customHeight="1" x14ac:dyDescent="0.4">
      <c r="A393" s="914"/>
      <c r="B393" s="915"/>
      <c r="C393" s="915"/>
      <c r="D393" s="915"/>
      <c r="E393" s="915"/>
      <c r="F393" s="915"/>
      <c r="G393" s="915"/>
      <c r="H393" s="915"/>
      <c r="I393" s="915"/>
      <c r="J393" s="915"/>
      <c r="K393" s="915"/>
      <c r="L393" s="915"/>
      <c r="M393" s="915"/>
      <c r="N393" s="915"/>
      <c r="O393" s="915"/>
      <c r="P393" s="915"/>
      <c r="Q393" s="915"/>
      <c r="R393" s="915"/>
      <c r="S393" s="915"/>
      <c r="T393" s="915"/>
      <c r="U393" s="915"/>
      <c r="V393" s="915"/>
      <c r="W393" s="915"/>
      <c r="X393" s="915"/>
      <c r="Y393" s="915"/>
      <c r="Z393" s="915"/>
      <c r="AA393" s="916"/>
      <c r="AB393" s="24"/>
      <c r="AC393" s="24"/>
      <c r="AD393" s="24"/>
      <c r="AE393" s="24"/>
      <c r="AF393" s="24"/>
      <c r="AG393" s="24"/>
      <c r="AH393" s="24"/>
      <c r="AI393" s="24"/>
      <c r="AJ393" s="24"/>
      <c r="AK393" s="24"/>
      <c r="AL393" s="24"/>
      <c r="AM393" s="24"/>
    </row>
    <row r="394" spans="1:39" s="17" customFormat="1" ht="34.5" customHeight="1" x14ac:dyDescent="0.4">
      <c r="A394" s="15">
        <v>166</v>
      </c>
      <c r="B394" s="15" t="s">
        <v>26</v>
      </c>
      <c r="C394" s="15">
        <v>13877</v>
      </c>
      <c r="D394" s="15">
        <v>8</v>
      </c>
      <c r="E394" s="15">
        <v>99</v>
      </c>
      <c r="F394" s="40" t="s">
        <v>879</v>
      </c>
      <c r="G394" s="15">
        <v>38</v>
      </c>
      <c r="H394" s="15">
        <v>2</v>
      </c>
      <c r="I394" s="15">
        <v>79</v>
      </c>
      <c r="J394" s="18">
        <v>15479</v>
      </c>
      <c r="K394" s="15"/>
      <c r="L394" s="15"/>
      <c r="M394" s="15"/>
      <c r="N394" s="15"/>
      <c r="O394" s="15"/>
      <c r="P394" s="5"/>
      <c r="Q394" s="15"/>
      <c r="R394" s="15"/>
      <c r="S394" s="15"/>
      <c r="T394" s="15"/>
      <c r="U394" s="15"/>
      <c r="V394" s="15"/>
      <c r="W394" s="15"/>
      <c r="X394" s="15"/>
      <c r="Y394" s="15" t="s">
        <v>30</v>
      </c>
      <c r="Z394" s="15" t="s">
        <v>115</v>
      </c>
      <c r="AA394" s="15" t="s">
        <v>578</v>
      </c>
      <c r="AB394" s="24"/>
      <c r="AC394" s="24"/>
      <c r="AD394" s="24"/>
      <c r="AE394" s="24"/>
      <c r="AF394" s="24"/>
      <c r="AG394" s="24"/>
      <c r="AH394" s="24"/>
      <c r="AI394" s="24"/>
      <c r="AJ394" s="24"/>
      <c r="AK394" s="24"/>
      <c r="AL394" s="24"/>
      <c r="AM394" s="24"/>
    </row>
    <row r="395" spans="1:39" s="17" customFormat="1" ht="2.25" customHeight="1" x14ac:dyDescent="0.4">
      <c r="A395" s="914"/>
      <c r="B395" s="915"/>
      <c r="C395" s="915"/>
      <c r="D395" s="915"/>
      <c r="E395" s="915"/>
      <c r="F395" s="915"/>
      <c r="G395" s="915"/>
      <c r="H395" s="915"/>
      <c r="I395" s="915"/>
      <c r="J395" s="915"/>
      <c r="K395" s="915"/>
      <c r="L395" s="915"/>
      <c r="M395" s="915"/>
      <c r="N395" s="915"/>
      <c r="O395" s="915"/>
      <c r="P395" s="915"/>
      <c r="Q395" s="915"/>
      <c r="R395" s="915"/>
      <c r="S395" s="915"/>
      <c r="T395" s="915"/>
      <c r="U395" s="915"/>
      <c r="V395" s="915"/>
      <c r="W395" s="915"/>
      <c r="X395" s="915"/>
      <c r="Y395" s="915"/>
      <c r="Z395" s="915"/>
      <c r="AA395" s="916"/>
      <c r="AB395" s="24"/>
      <c r="AC395" s="24"/>
      <c r="AD395" s="24"/>
      <c r="AE395" s="24"/>
      <c r="AF395" s="24"/>
      <c r="AG395" s="24"/>
      <c r="AH395" s="24"/>
      <c r="AI395" s="24"/>
      <c r="AJ395" s="24"/>
      <c r="AK395" s="24"/>
      <c r="AL395" s="24"/>
      <c r="AM395" s="24"/>
    </row>
    <row r="396" spans="1:39" s="20" customFormat="1" ht="33" customHeight="1" x14ac:dyDescent="0.4">
      <c r="A396" s="19">
        <v>167</v>
      </c>
      <c r="B396" s="19" t="s">
        <v>26</v>
      </c>
      <c r="C396" s="19">
        <v>6483</v>
      </c>
      <c r="D396" s="19">
        <v>82</v>
      </c>
      <c r="E396" s="19">
        <v>24</v>
      </c>
      <c r="F396" s="43" t="s">
        <v>879</v>
      </c>
      <c r="G396" s="19">
        <v>29</v>
      </c>
      <c r="H396" s="19">
        <v>1</v>
      </c>
      <c r="I396" s="19">
        <v>1</v>
      </c>
      <c r="J396" s="19"/>
      <c r="K396" s="19"/>
      <c r="L396" s="19"/>
      <c r="M396" s="19"/>
      <c r="N396" s="19"/>
      <c r="O396" s="19"/>
      <c r="P396" s="6"/>
      <c r="Q396" s="19"/>
      <c r="R396" s="19"/>
      <c r="S396" s="19"/>
      <c r="T396" s="19"/>
      <c r="U396" s="19"/>
      <c r="V396" s="19"/>
      <c r="W396" s="19"/>
      <c r="X396" s="19"/>
      <c r="Y396" s="19" t="s">
        <v>30</v>
      </c>
      <c r="Z396" s="19" t="s">
        <v>115</v>
      </c>
      <c r="AA396" s="19" t="s">
        <v>578</v>
      </c>
      <c r="AB396" s="24"/>
      <c r="AC396" s="24"/>
      <c r="AD396" s="24"/>
      <c r="AE396" s="24"/>
      <c r="AF396" s="24"/>
      <c r="AG396" s="24"/>
      <c r="AH396" s="24"/>
      <c r="AI396" s="24"/>
      <c r="AJ396" s="24"/>
      <c r="AK396" s="24"/>
      <c r="AL396" s="24"/>
      <c r="AM396" s="24"/>
    </row>
    <row r="397" spans="1:39" s="20" customFormat="1" ht="1.5" customHeight="1" x14ac:dyDescent="0.4">
      <c r="A397" s="917"/>
      <c r="B397" s="918"/>
      <c r="C397" s="918"/>
      <c r="D397" s="918"/>
      <c r="E397" s="918"/>
      <c r="F397" s="918"/>
      <c r="G397" s="918"/>
      <c r="H397" s="918"/>
      <c r="I397" s="918"/>
      <c r="J397" s="918"/>
      <c r="K397" s="918"/>
      <c r="L397" s="918"/>
      <c r="M397" s="918"/>
      <c r="N397" s="918"/>
      <c r="O397" s="918"/>
      <c r="P397" s="918"/>
      <c r="Q397" s="918"/>
      <c r="R397" s="918"/>
      <c r="S397" s="918"/>
      <c r="T397" s="918"/>
      <c r="U397" s="918"/>
      <c r="V397" s="918"/>
      <c r="W397" s="918"/>
      <c r="X397" s="918"/>
      <c r="Y397" s="918"/>
      <c r="Z397" s="918"/>
      <c r="AA397" s="919"/>
      <c r="AB397" s="24"/>
      <c r="AC397" s="24"/>
      <c r="AD397" s="24"/>
      <c r="AE397" s="24"/>
      <c r="AF397" s="24"/>
      <c r="AG397" s="24"/>
      <c r="AH397" s="24"/>
      <c r="AI397" s="24"/>
      <c r="AJ397" s="24"/>
      <c r="AK397" s="24"/>
      <c r="AL397" s="24"/>
      <c r="AM397" s="24"/>
    </row>
    <row r="398" spans="1:39" s="17" customFormat="1" ht="35.25" customHeight="1" x14ac:dyDescent="0.4">
      <c r="A398" s="149">
        <v>168</v>
      </c>
      <c r="B398" s="149" t="s">
        <v>26</v>
      </c>
      <c r="C398" s="149">
        <v>16358</v>
      </c>
      <c r="D398" s="149">
        <v>74</v>
      </c>
      <c r="E398" s="149">
        <v>1325</v>
      </c>
      <c r="F398" s="150" t="s">
        <v>879</v>
      </c>
      <c r="G398" s="149">
        <v>80</v>
      </c>
      <c r="H398" s="149">
        <v>3</v>
      </c>
      <c r="I398" s="149">
        <v>51</v>
      </c>
      <c r="J398" s="86">
        <v>32351</v>
      </c>
      <c r="K398" s="149"/>
      <c r="L398" s="149"/>
      <c r="M398" s="149"/>
      <c r="N398" s="149"/>
      <c r="O398" s="149"/>
      <c r="P398" s="10"/>
      <c r="Q398" s="149"/>
      <c r="R398" s="149"/>
      <c r="S398" s="149"/>
      <c r="T398" s="149"/>
      <c r="U398" s="149"/>
      <c r="V398" s="149"/>
      <c r="W398" s="149"/>
      <c r="X398" s="149"/>
      <c r="Y398" s="149" t="s">
        <v>32</v>
      </c>
      <c r="Z398" s="149" t="s">
        <v>201</v>
      </c>
      <c r="AA398" s="149" t="s">
        <v>634</v>
      </c>
      <c r="AB398" s="24"/>
      <c r="AC398" s="24"/>
      <c r="AD398" s="24"/>
      <c r="AE398" s="24"/>
      <c r="AF398" s="24"/>
      <c r="AG398" s="24"/>
      <c r="AH398" s="24"/>
      <c r="AI398" s="24"/>
      <c r="AJ398" s="24"/>
      <c r="AK398" s="24"/>
      <c r="AL398" s="24"/>
      <c r="AM398" s="24"/>
    </row>
    <row r="399" spans="1:39" s="17" customFormat="1" ht="1.5" customHeight="1" x14ac:dyDescent="0.4">
      <c r="A399" s="914"/>
      <c r="B399" s="915"/>
      <c r="C399" s="915"/>
      <c r="D399" s="915"/>
      <c r="E399" s="915"/>
      <c r="F399" s="915"/>
      <c r="G399" s="915"/>
      <c r="H399" s="915"/>
      <c r="I399" s="915"/>
      <c r="J399" s="915"/>
      <c r="K399" s="915"/>
      <c r="L399" s="915"/>
      <c r="M399" s="915"/>
      <c r="N399" s="915"/>
      <c r="O399" s="915"/>
      <c r="P399" s="915"/>
      <c r="Q399" s="915"/>
      <c r="R399" s="915"/>
      <c r="S399" s="915"/>
      <c r="T399" s="915"/>
      <c r="U399" s="915"/>
      <c r="V399" s="915"/>
      <c r="W399" s="915"/>
      <c r="X399" s="915"/>
      <c r="Y399" s="915"/>
      <c r="Z399" s="915"/>
      <c r="AA399" s="916"/>
      <c r="AB399" s="24"/>
      <c r="AC399" s="24"/>
      <c r="AD399" s="24"/>
      <c r="AE399" s="24"/>
      <c r="AF399" s="24"/>
      <c r="AG399" s="24"/>
      <c r="AH399" s="24"/>
      <c r="AI399" s="24"/>
      <c r="AJ399" s="24"/>
      <c r="AK399" s="24"/>
      <c r="AL399" s="24"/>
      <c r="AM399" s="24"/>
    </row>
    <row r="400" spans="1:39" s="17" customFormat="1" ht="32.25" customHeight="1" x14ac:dyDescent="0.4">
      <c r="A400" s="26">
        <v>169</v>
      </c>
      <c r="B400" s="26" t="s">
        <v>26</v>
      </c>
      <c r="C400" s="26">
        <v>6482</v>
      </c>
      <c r="D400" s="26">
        <v>84</v>
      </c>
      <c r="E400" s="26">
        <v>23</v>
      </c>
      <c r="F400" s="48" t="s">
        <v>879</v>
      </c>
      <c r="G400" s="26">
        <v>17</v>
      </c>
      <c r="H400" s="26">
        <v>0</v>
      </c>
      <c r="I400" s="26">
        <v>15</v>
      </c>
      <c r="J400" s="158">
        <v>6815</v>
      </c>
      <c r="K400" s="26"/>
      <c r="L400" s="26"/>
      <c r="M400" s="26"/>
      <c r="N400" s="26"/>
      <c r="O400" s="26"/>
      <c r="P400" s="8"/>
      <c r="Q400" s="26"/>
      <c r="R400" s="26"/>
      <c r="S400" s="26"/>
      <c r="T400" s="26"/>
      <c r="U400" s="26"/>
      <c r="V400" s="26"/>
      <c r="W400" s="26"/>
      <c r="X400" s="26"/>
      <c r="Y400" s="26"/>
      <c r="Z400" s="26" t="s">
        <v>202</v>
      </c>
      <c r="AA400" s="26" t="s">
        <v>635</v>
      </c>
      <c r="AB400" s="24"/>
      <c r="AC400" s="24"/>
      <c r="AD400" s="24"/>
      <c r="AE400" s="24"/>
      <c r="AF400" s="24"/>
      <c r="AG400" s="24"/>
      <c r="AH400" s="24"/>
      <c r="AI400" s="24"/>
      <c r="AJ400" s="24"/>
      <c r="AK400" s="24"/>
      <c r="AL400" s="24"/>
      <c r="AM400" s="24"/>
    </row>
    <row r="401" spans="1:39" s="17" customFormat="1" ht="2.25" customHeight="1" x14ac:dyDescent="0.4">
      <c r="A401" s="914"/>
      <c r="B401" s="915"/>
      <c r="C401" s="915"/>
      <c r="D401" s="915"/>
      <c r="E401" s="915"/>
      <c r="F401" s="915"/>
      <c r="G401" s="915"/>
      <c r="H401" s="915"/>
      <c r="I401" s="915"/>
      <c r="J401" s="915"/>
      <c r="K401" s="915"/>
      <c r="L401" s="915"/>
      <c r="M401" s="915"/>
      <c r="N401" s="915"/>
      <c r="O401" s="915"/>
      <c r="P401" s="915"/>
      <c r="Q401" s="915"/>
      <c r="R401" s="915"/>
      <c r="S401" s="915"/>
      <c r="T401" s="915"/>
      <c r="U401" s="915"/>
      <c r="V401" s="915"/>
      <c r="W401" s="915"/>
      <c r="X401" s="915"/>
      <c r="Y401" s="915"/>
      <c r="Z401" s="915"/>
      <c r="AA401" s="916"/>
      <c r="AB401" s="24"/>
      <c r="AC401" s="24"/>
      <c r="AD401" s="24"/>
      <c r="AE401" s="24"/>
      <c r="AF401" s="24"/>
      <c r="AG401" s="24"/>
      <c r="AH401" s="24"/>
      <c r="AI401" s="24"/>
      <c r="AJ401" s="24"/>
      <c r="AK401" s="24"/>
      <c r="AL401" s="24"/>
      <c r="AM401" s="24"/>
    </row>
    <row r="402" spans="1:39" s="20" customFormat="1" ht="35.25" customHeight="1" x14ac:dyDescent="0.4">
      <c r="A402" s="19">
        <v>170</v>
      </c>
      <c r="B402" s="19" t="s">
        <v>26</v>
      </c>
      <c r="C402" s="19">
        <v>5666</v>
      </c>
      <c r="D402" s="19">
        <v>116</v>
      </c>
      <c r="E402" s="19">
        <v>19</v>
      </c>
      <c r="F402" s="43" t="s">
        <v>879</v>
      </c>
      <c r="G402" s="19">
        <v>6</v>
      </c>
      <c r="H402" s="19">
        <v>1</v>
      </c>
      <c r="I402" s="19">
        <v>25</v>
      </c>
      <c r="J402" s="19"/>
      <c r="K402" s="19"/>
      <c r="L402" s="19"/>
      <c r="M402" s="19"/>
      <c r="N402" s="19"/>
      <c r="O402" s="19"/>
      <c r="P402" s="6"/>
      <c r="Q402" s="19"/>
      <c r="R402" s="19"/>
      <c r="S402" s="19"/>
      <c r="T402" s="19"/>
      <c r="U402" s="19"/>
      <c r="V402" s="19"/>
      <c r="W402" s="19"/>
      <c r="X402" s="19"/>
      <c r="Y402" s="19" t="s">
        <v>30</v>
      </c>
      <c r="Z402" s="19" t="s">
        <v>115</v>
      </c>
      <c r="AA402" s="19" t="s">
        <v>578</v>
      </c>
      <c r="AB402" s="24"/>
      <c r="AC402" s="24"/>
      <c r="AD402" s="24"/>
      <c r="AE402" s="24"/>
      <c r="AF402" s="24"/>
      <c r="AG402" s="24"/>
      <c r="AH402" s="24"/>
      <c r="AI402" s="24"/>
      <c r="AJ402" s="24"/>
      <c r="AK402" s="24"/>
      <c r="AL402" s="24"/>
      <c r="AM402" s="24"/>
    </row>
    <row r="403" spans="1:39" s="24" customFormat="1" ht="1.5" customHeight="1" x14ac:dyDescent="0.4">
      <c r="A403" s="917"/>
      <c r="B403" s="918"/>
      <c r="C403" s="918"/>
      <c r="D403" s="918"/>
      <c r="E403" s="918"/>
      <c r="F403" s="918"/>
      <c r="G403" s="918"/>
      <c r="H403" s="918"/>
      <c r="I403" s="918"/>
      <c r="J403" s="918"/>
      <c r="K403" s="918"/>
      <c r="L403" s="918"/>
      <c r="M403" s="918"/>
      <c r="N403" s="918"/>
      <c r="O403" s="918"/>
      <c r="P403" s="918"/>
      <c r="Q403" s="918"/>
      <c r="R403" s="918"/>
      <c r="S403" s="918"/>
      <c r="T403" s="918"/>
      <c r="U403" s="918"/>
      <c r="V403" s="918"/>
      <c r="W403" s="918"/>
      <c r="X403" s="918"/>
      <c r="Y403" s="918"/>
      <c r="Z403" s="918"/>
      <c r="AA403" s="919"/>
    </row>
    <row r="404" spans="1:39" s="17" customFormat="1" ht="36.75" customHeight="1" x14ac:dyDescent="0.4">
      <c r="A404" s="15">
        <v>171</v>
      </c>
      <c r="B404" s="15" t="s">
        <v>26</v>
      </c>
      <c r="C404" s="15">
        <v>32268</v>
      </c>
      <c r="D404" s="15">
        <v>29</v>
      </c>
      <c r="E404" s="15">
        <v>2020</v>
      </c>
      <c r="F404" s="40" t="s">
        <v>879</v>
      </c>
      <c r="G404" s="15">
        <v>1</v>
      </c>
      <c r="H404" s="15">
        <v>2</v>
      </c>
      <c r="I404" s="15">
        <v>45</v>
      </c>
      <c r="J404" s="15"/>
      <c r="K404" s="15">
        <v>158</v>
      </c>
      <c r="L404" s="15"/>
      <c r="M404" s="15"/>
      <c r="N404" s="15">
        <v>487</v>
      </c>
      <c r="O404" s="15">
        <v>1</v>
      </c>
      <c r="P404" s="5">
        <v>277</v>
      </c>
      <c r="Q404" s="15" t="s">
        <v>903</v>
      </c>
      <c r="R404" s="15" t="s">
        <v>872</v>
      </c>
      <c r="S404" s="15">
        <v>465</v>
      </c>
      <c r="T404" s="15"/>
      <c r="U404" s="15">
        <v>465</v>
      </c>
      <c r="V404" s="15"/>
      <c r="W404" s="15"/>
      <c r="X404" s="15"/>
      <c r="Y404" s="15" t="s">
        <v>33</v>
      </c>
      <c r="Z404" s="15" t="s">
        <v>54</v>
      </c>
      <c r="AA404" s="15" t="s">
        <v>530</v>
      </c>
      <c r="AB404" s="24"/>
      <c r="AC404" s="24"/>
      <c r="AD404" s="24"/>
      <c r="AE404" s="24"/>
      <c r="AF404" s="24"/>
      <c r="AG404" s="24"/>
      <c r="AH404" s="24"/>
      <c r="AI404" s="24"/>
      <c r="AJ404" s="24"/>
      <c r="AK404" s="24"/>
      <c r="AL404" s="24"/>
      <c r="AM404" s="24"/>
    </row>
    <row r="405" spans="1:39" s="17" customFormat="1" x14ac:dyDescent="0.4">
      <c r="A405" s="15"/>
      <c r="B405" s="15"/>
      <c r="C405" s="15"/>
      <c r="D405" s="15"/>
      <c r="E405" s="15"/>
      <c r="F405" s="40"/>
      <c r="G405" s="15"/>
      <c r="H405" s="15"/>
      <c r="I405" s="15"/>
      <c r="J405" s="15"/>
      <c r="K405" s="15"/>
      <c r="L405" s="15"/>
      <c r="M405" s="15"/>
      <c r="N405" s="15"/>
      <c r="O405" s="15">
        <v>2</v>
      </c>
      <c r="P405" s="5"/>
      <c r="Q405" s="15" t="s">
        <v>903</v>
      </c>
      <c r="R405" s="15" t="s">
        <v>875</v>
      </c>
      <c r="S405" s="15">
        <v>95</v>
      </c>
      <c r="T405" s="15"/>
      <c r="U405" s="15">
        <v>95</v>
      </c>
      <c r="V405" s="15"/>
      <c r="W405" s="15"/>
      <c r="X405" s="15"/>
      <c r="Y405" s="15"/>
      <c r="Z405" s="15"/>
      <c r="AA405" s="15"/>
      <c r="AB405" s="24"/>
      <c r="AC405" s="24"/>
      <c r="AD405" s="24"/>
      <c r="AE405" s="24"/>
      <c r="AF405" s="24"/>
      <c r="AG405" s="24"/>
      <c r="AH405" s="24"/>
      <c r="AI405" s="24"/>
      <c r="AJ405" s="24"/>
      <c r="AK405" s="24"/>
      <c r="AL405" s="24"/>
      <c r="AM405" s="24"/>
    </row>
    <row r="406" spans="1:39" s="17" customFormat="1" x14ac:dyDescent="0.4">
      <c r="A406" s="15"/>
      <c r="B406" s="15"/>
      <c r="C406" s="15"/>
      <c r="D406" s="15"/>
      <c r="E406" s="15"/>
      <c r="F406" s="40"/>
      <c r="G406" s="15"/>
      <c r="H406" s="15"/>
      <c r="I406" s="15"/>
      <c r="J406" s="15"/>
      <c r="K406" s="15"/>
      <c r="L406" s="15"/>
      <c r="M406" s="15"/>
      <c r="N406" s="15"/>
      <c r="O406" s="15">
        <v>3</v>
      </c>
      <c r="P406" s="5"/>
      <c r="Q406" s="15" t="s">
        <v>903</v>
      </c>
      <c r="R406" s="15" t="s">
        <v>872</v>
      </c>
      <c r="S406" s="15">
        <v>70</v>
      </c>
      <c r="T406" s="15"/>
      <c r="U406" s="15">
        <v>70</v>
      </c>
      <c r="V406" s="15"/>
      <c r="W406" s="15"/>
      <c r="X406" s="15"/>
      <c r="Y406" s="15"/>
      <c r="Z406" s="15"/>
      <c r="AA406" s="15"/>
      <c r="AB406" s="24"/>
      <c r="AC406" s="24"/>
      <c r="AD406" s="24"/>
      <c r="AE406" s="24"/>
      <c r="AF406" s="24"/>
      <c r="AG406" s="24"/>
      <c r="AH406" s="24"/>
      <c r="AI406" s="24"/>
      <c r="AJ406" s="24"/>
      <c r="AK406" s="24"/>
      <c r="AL406" s="24"/>
      <c r="AM406" s="24"/>
    </row>
    <row r="407" spans="1:39" s="17" customFormat="1" ht="2.25" customHeight="1" x14ac:dyDescent="0.4">
      <c r="A407" s="914"/>
      <c r="B407" s="915"/>
      <c r="C407" s="915"/>
      <c r="D407" s="915"/>
      <c r="E407" s="915"/>
      <c r="F407" s="915"/>
      <c r="G407" s="915"/>
      <c r="H407" s="915"/>
      <c r="I407" s="915"/>
      <c r="J407" s="915"/>
      <c r="K407" s="915"/>
      <c r="L407" s="915"/>
      <c r="M407" s="915"/>
      <c r="N407" s="915"/>
      <c r="O407" s="915"/>
      <c r="P407" s="915"/>
      <c r="Q407" s="915"/>
      <c r="R407" s="915"/>
      <c r="S407" s="915"/>
      <c r="T407" s="915"/>
      <c r="U407" s="915"/>
      <c r="V407" s="915"/>
      <c r="W407" s="915"/>
      <c r="X407" s="915"/>
      <c r="Y407" s="915"/>
      <c r="Z407" s="915"/>
      <c r="AA407" s="916"/>
      <c r="AB407" s="24"/>
      <c r="AC407" s="24"/>
      <c r="AD407" s="24"/>
      <c r="AE407" s="24"/>
      <c r="AF407" s="24"/>
      <c r="AG407" s="24"/>
      <c r="AH407" s="24"/>
      <c r="AI407" s="24"/>
      <c r="AJ407" s="24"/>
      <c r="AK407" s="24"/>
      <c r="AL407" s="24"/>
      <c r="AM407" s="24"/>
    </row>
    <row r="408" spans="1:39" s="17" customFormat="1" ht="34.5" customHeight="1" x14ac:dyDescent="0.4">
      <c r="A408" s="33">
        <v>172</v>
      </c>
      <c r="B408" s="33" t="s">
        <v>26</v>
      </c>
      <c r="C408" s="33">
        <v>32266</v>
      </c>
      <c r="D408" s="33">
        <v>24</v>
      </c>
      <c r="E408" s="33">
        <v>2018</v>
      </c>
      <c r="F408" s="46" t="s">
        <v>879</v>
      </c>
      <c r="G408" s="33">
        <v>0</v>
      </c>
      <c r="H408" s="33">
        <v>0</v>
      </c>
      <c r="I408" s="33">
        <v>62</v>
      </c>
      <c r="J408" s="33"/>
      <c r="K408" s="33">
        <v>62</v>
      </c>
      <c r="L408" s="33"/>
      <c r="M408" s="33"/>
      <c r="N408" s="33"/>
      <c r="O408" s="33">
        <v>1</v>
      </c>
      <c r="P408" s="10"/>
      <c r="Q408" s="33" t="s">
        <v>901</v>
      </c>
      <c r="R408" s="33" t="s">
        <v>875</v>
      </c>
      <c r="S408" s="33">
        <v>248</v>
      </c>
      <c r="T408" s="33"/>
      <c r="U408" s="33">
        <v>248</v>
      </c>
      <c r="V408" s="33"/>
      <c r="W408" s="33"/>
      <c r="X408" s="33"/>
      <c r="Y408" s="33" t="s">
        <v>33</v>
      </c>
      <c r="Z408" s="33" t="s">
        <v>114</v>
      </c>
      <c r="AA408" s="33" t="s">
        <v>577</v>
      </c>
      <c r="AB408" s="24"/>
      <c r="AC408" s="24"/>
      <c r="AD408" s="24"/>
      <c r="AE408" s="24"/>
      <c r="AF408" s="24"/>
      <c r="AG408" s="24"/>
      <c r="AH408" s="24"/>
      <c r="AI408" s="24"/>
      <c r="AJ408" s="24"/>
      <c r="AK408" s="24"/>
      <c r="AL408" s="24"/>
      <c r="AM408" s="24"/>
    </row>
    <row r="409" spans="1:39" s="17" customFormat="1" ht="1.5" customHeight="1" x14ac:dyDescent="0.4">
      <c r="A409" s="914"/>
      <c r="B409" s="915"/>
      <c r="C409" s="915"/>
      <c r="D409" s="915"/>
      <c r="E409" s="915"/>
      <c r="F409" s="915"/>
      <c r="G409" s="915"/>
      <c r="H409" s="915"/>
      <c r="I409" s="915"/>
      <c r="J409" s="915"/>
      <c r="K409" s="915"/>
      <c r="L409" s="915"/>
      <c r="M409" s="915"/>
      <c r="N409" s="915"/>
      <c r="O409" s="915"/>
      <c r="P409" s="915"/>
      <c r="Q409" s="915"/>
      <c r="R409" s="915"/>
      <c r="S409" s="915"/>
      <c r="T409" s="915"/>
      <c r="U409" s="915"/>
      <c r="V409" s="915"/>
      <c r="W409" s="915"/>
      <c r="X409" s="915"/>
      <c r="Y409" s="915"/>
      <c r="Z409" s="915"/>
      <c r="AA409" s="916"/>
      <c r="AB409" s="24"/>
      <c r="AC409" s="24"/>
      <c r="AD409" s="24"/>
      <c r="AE409" s="24"/>
      <c r="AF409" s="24"/>
      <c r="AG409" s="24"/>
      <c r="AH409" s="24"/>
      <c r="AI409" s="24"/>
      <c r="AJ409" s="24"/>
      <c r="AK409" s="24"/>
      <c r="AL409" s="24"/>
      <c r="AM409" s="24"/>
    </row>
    <row r="410" spans="1:39" s="17" customFormat="1" ht="30.75" customHeight="1" x14ac:dyDescent="0.4">
      <c r="A410" s="149">
        <v>173</v>
      </c>
      <c r="B410" s="149" t="s">
        <v>26</v>
      </c>
      <c r="C410" s="149">
        <v>18898</v>
      </c>
      <c r="D410" s="149">
        <v>86</v>
      </c>
      <c r="E410" s="149">
        <v>934</v>
      </c>
      <c r="F410" s="150" t="s">
        <v>879</v>
      </c>
      <c r="G410" s="149">
        <v>0</v>
      </c>
      <c r="H410" s="149">
        <v>3</v>
      </c>
      <c r="I410" s="149">
        <v>67</v>
      </c>
      <c r="J410" s="149"/>
      <c r="K410" s="149">
        <v>77</v>
      </c>
      <c r="L410" s="149"/>
      <c r="M410" s="149"/>
      <c r="N410" s="149">
        <v>290</v>
      </c>
      <c r="O410" s="149">
        <v>1</v>
      </c>
      <c r="P410" s="10">
        <v>155</v>
      </c>
      <c r="Q410" s="149" t="s">
        <v>903</v>
      </c>
      <c r="R410" s="149" t="s">
        <v>875</v>
      </c>
      <c r="S410" s="149">
        <v>216</v>
      </c>
      <c r="T410" s="149"/>
      <c r="U410" s="149">
        <v>216</v>
      </c>
      <c r="V410" s="149"/>
      <c r="W410" s="149"/>
      <c r="X410" s="149">
        <v>44</v>
      </c>
      <c r="Y410" s="149" t="s">
        <v>30</v>
      </c>
      <c r="Z410" s="149" t="s">
        <v>204</v>
      </c>
      <c r="AA410" s="149" t="s">
        <v>636</v>
      </c>
      <c r="AB410" s="24"/>
      <c r="AC410" s="24"/>
      <c r="AD410" s="24"/>
      <c r="AE410" s="24"/>
      <c r="AF410" s="24"/>
      <c r="AG410" s="24"/>
      <c r="AH410" s="24"/>
      <c r="AI410" s="24"/>
      <c r="AJ410" s="24"/>
      <c r="AK410" s="24"/>
      <c r="AL410" s="24"/>
      <c r="AM410" s="24"/>
    </row>
    <row r="411" spans="1:39" s="31" customFormat="1" x14ac:dyDescent="0.4">
      <c r="A411" s="149"/>
      <c r="B411" s="149"/>
      <c r="C411" s="149"/>
      <c r="D411" s="149"/>
      <c r="E411" s="149"/>
      <c r="F411" s="150"/>
      <c r="G411" s="149"/>
      <c r="H411" s="149"/>
      <c r="I411" s="149"/>
      <c r="J411" s="149"/>
      <c r="K411" s="149"/>
      <c r="L411" s="149"/>
      <c r="M411" s="149"/>
      <c r="N411" s="149"/>
      <c r="O411" s="149">
        <v>2</v>
      </c>
      <c r="P411" s="10"/>
      <c r="Q411" s="149" t="s">
        <v>903</v>
      </c>
      <c r="R411" s="149" t="s">
        <v>872</v>
      </c>
      <c r="S411" s="149">
        <v>91</v>
      </c>
      <c r="T411" s="149"/>
      <c r="U411" s="149">
        <v>91</v>
      </c>
      <c r="V411" s="149"/>
      <c r="W411" s="149"/>
      <c r="X411" s="149"/>
      <c r="Y411" s="149"/>
      <c r="Z411" s="149"/>
      <c r="AA411" s="149"/>
      <c r="AB411" s="24"/>
      <c r="AC411" s="24"/>
      <c r="AD411" s="24"/>
      <c r="AE411" s="24"/>
      <c r="AF411" s="24"/>
      <c r="AG411" s="24"/>
      <c r="AH411" s="24"/>
      <c r="AI411" s="24"/>
      <c r="AJ411" s="24"/>
      <c r="AK411" s="24"/>
      <c r="AL411" s="24"/>
      <c r="AM411" s="24"/>
    </row>
    <row r="412" spans="1:39" s="17" customFormat="1" ht="1.5" customHeight="1" x14ac:dyDescent="0.4">
      <c r="A412" s="914"/>
      <c r="B412" s="915"/>
      <c r="C412" s="915"/>
      <c r="D412" s="915"/>
      <c r="E412" s="915"/>
      <c r="F412" s="915"/>
      <c r="G412" s="915"/>
      <c r="H412" s="915"/>
      <c r="I412" s="915"/>
      <c r="J412" s="915"/>
      <c r="K412" s="915"/>
      <c r="L412" s="915"/>
      <c r="M412" s="915"/>
      <c r="N412" s="915"/>
      <c r="O412" s="915"/>
      <c r="P412" s="915"/>
      <c r="Q412" s="915"/>
      <c r="R412" s="915"/>
      <c r="S412" s="915"/>
      <c r="T412" s="915"/>
      <c r="U412" s="915"/>
      <c r="V412" s="915"/>
      <c r="W412" s="915"/>
      <c r="X412" s="915"/>
      <c r="Y412" s="915"/>
      <c r="Z412" s="915"/>
      <c r="AA412" s="916"/>
      <c r="AB412" s="24"/>
      <c r="AC412" s="24"/>
      <c r="AD412" s="24"/>
      <c r="AE412" s="24"/>
      <c r="AF412" s="24"/>
      <c r="AG412" s="24"/>
      <c r="AH412" s="24"/>
      <c r="AI412" s="24"/>
      <c r="AJ412" s="24"/>
      <c r="AK412" s="24"/>
      <c r="AL412" s="24"/>
      <c r="AM412" s="24"/>
    </row>
    <row r="413" spans="1:39" s="32" customFormat="1" ht="37.5" customHeight="1" x14ac:dyDescent="0.4">
      <c r="A413" s="28">
        <v>174</v>
      </c>
      <c r="B413" s="28" t="s">
        <v>26</v>
      </c>
      <c r="C413" s="28">
        <v>74194</v>
      </c>
      <c r="D413" s="28">
        <v>58</v>
      </c>
      <c r="E413" s="28">
        <v>6555</v>
      </c>
      <c r="F413" s="45" t="s">
        <v>879</v>
      </c>
      <c r="G413" s="28">
        <v>0</v>
      </c>
      <c r="H413" s="28">
        <v>0</v>
      </c>
      <c r="I413" s="28">
        <v>94</v>
      </c>
      <c r="J413" s="28"/>
      <c r="K413" s="28"/>
      <c r="L413" s="28"/>
      <c r="M413" s="28">
        <v>94</v>
      </c>
      <c r="N413" s="28"/>
      <c r="O413" s="28"/>
      <c r="P413" s="9"/>
      <c r="Q413" s="28"/>
      <c r="R413" s="28"/>
      <c r="S413" s="28"/>
      <c r="T413" s="28"/>
      <c r="U413" s="28"/>
      <c r="V413" s="28"/>
      <c r="W413" s="28"/>
      <c r="X413" s="28"/>
      <c r="Y413" s="28" t="s">
        <v>32</v>
      </c>
      <c r="Z413" s="28" t="s">
        <v>205</v>
      </c>
      <c r="AA413" s="28" t="s">
        <v>637</v>
      </c>
      <c r="AB413" s="24"/>
      <c r="AC413" s="24"/>
      <c r="AD413" s="24"/>
      <c r="AE413" s="24"/>
      <c r="AF413" s="24"/>
      <c r="AG413" s="24"/>
      <c r="AH413" s="24"/>
      <c r="AI413" s="24"/>
      <c r="AJ413" s="24"/>
      <c r="AK413" s="24"/>
      <c r="AL413" s="24"/>
      <c r="AM413" s="24"/>
    </row>
    <row r="414" spans="1:39" s="17" customFormat="1" ht="2.25" customHeight="1" x14ac:dyDescent="0.4">
      <c r="A414" s="937"/>
      <c r="B414" s="938"/>
      <c r="C414" s="938"/>
      <c r="D414" s="938"/>
      <c r="E414" s="938"/>
      <c r="F414" s="938"/>
      <c r="G414" s="938"/>
      <c r="H414" s="938"/>
      <c r="I414" s="938"/>
      <c r="J414" s="938"/>
      <c r="K414" s="938"/>
      <c r="L414" s="938"/>
      <c r="M414" s="938"/>
      <c r="N414" s="938"/>
      <c r="O414" s="938"/>
      <c r="P414" s="938"/>
      <c r="Q414" s="938"/>
      <c r="R414" s="938"/>
      <c r="S414" s="938"/>
      <c r="T414" s="938"/>
      <c r="U414" s="938"/>
      <c r="V414" s="938"/>
      <c r="W414" s="938"/>
      <c r="X414" s="938"/>
      <c r="Y414" s="938"/>
      <c r="Z414" s="938"/>
      <c r="AA414" s="939"/>
      <c r="AB414" s="24"/>
      <c r="AC414" s="24"/>
      <c r="AD414" s="24"/>
      <c r="AE414" s="24"/>
      <c r="AF414" s="24"/>
      <c r="AG414" s="24"/>
      <c r="AH414" s="24"/>
      <c r="AI414" s="24"/>
      <c r="AJ414" s="24"/>
      <c r="AK414" s="24"/>
      <c r="AL414" s="24"/>
      <c r="AM414" s="24"/>
    </row>
    <row r="415" spans="1:39" s="17" customFormat="1" ht="33" customHeight="1" x14ac:dyDescent="0.4">
      <c r="A415" s="149">
        <v>175</v>
      </c>
      <c r="B415" s="149" t="s">
        <v>26</v>
      </c>
      <c r="C415" s="149">
        <v>32322</v>
      </c>
      <c r="D415" s="149">
        <v>31</v>
      </c>
      <c r="E415" s="149">
        <v>2024</v>
      </c>
      <c r="F415" s="150" t="s">
        <v>879</v>
      </c>
      <c r="G415" s="149">
        <v>0</v>
      </c>
      <c r="H415" s="149">
        <v>1</v>
      </c>
      <c r="I415" s="149">
        <v>38</v>
      </c>
      <c r="J415" s="149"/>
      <c r="K415" s="149">
        <v>106</v>
      </c>
      <c r="L415" s="149"/>
      <c r="M415" s="149"/>
      <c r="N415" s="149">
        <v>32</v>
      </c>
      <c r="O415" s="149">
        <v>1</v>
      </c>
      <c r="P415" s="10">
        <v>286</v>
      </c>
      <c r="Q415" s="149" t="s">
        <v>903</v>
      </c>
      <c r="R415" s="149" t="s">
        <v>872</v>
      </c>
      <c r="S415" s="149">
        <v>425</v>
      </c>
      <c r="T415" s="149"/>
      <c r="U415" s="149">
        <v>425</v>
      </c>
      <c r="V415" s="149"/>
      <c r="W415" s="149"/>
      <c r="X415" s="149">
        <v>45</v>
      </c>
      <c r="Y415" s="149" t="s">
        <v>32</v>
      </c>
      <c r="Z415" s="149" t="s">
        <v>206</v>
      </c>
      <c r="AA415" s="149" t="s">
        <v>637</v>
      </c>
      <c r="AB415" s="24"/>
      <c r="AC415" s="24"/>
      <c r="AD415" s="24"/>
      <c r="AE415" s="24"/>
      <c r="AF415" s="24"/>
      <c r="AG415" s="24"/>
      <c r="AH415" s="24"/>
      <c r="AI415" s="24"/>
      <c r="AJ415" s="24"/>
      <c r="AK415" s="24"/>
      <c r="AL415" s="24"/>
      <c r="AM415" s="24"/>
    </row>
    <row r="416" spans="1:39" s="17" customFormat="1" ht="1.5" customHeight="1" x14ac:dyDescent="0.4">
      <c r="A416" s="914"/>
      <c r="B416" s="915"/>
      <c r="C416" s="915"/>
      <c r="D416" s="915"/>
      <c r="E416" s="915"/>
      <c r="F416" s="915"/>
      <c r="G416" s="915"/>
      <c r="H416" s="915"/>
      <c r="I416" s="915"/>
      <c r="J416" s="915"/>
      <c r="K416" s="915"/>
      <c r="L416" s="915"/>
      <c r="M416" s="915"/>
      <c r="N416" s="915"/>
      <c r="O416" s="915"/>
      <c r="P416" s="915"/>
      <c r="Q416" s="915"/>
      <c r="R416" s="915"/>
      <c r="S416" s="915"/>
      <c r="T416" s="915"/>
      <c r="U416" s="915"/>
      <c r="V416" s="915"/>
      <c r="W416" s="915"/>
      <c r="X416" s="915"/>
      <c r="Y416" s="915"/>
      <c r="Z416" s="915"/>
      <c r="AA416" s="916"/>
      <c r="AB416" s="24"/>
      <c r="AC416" s="24"/>
      <c r="AD416" s="24"/>
      <c r="AE416" s="24"/>
      <c r="AF416" s="24"/>
      <c r="AG416" s="24"/>
      <c r="AH416" s="24"/>
      <c r="AI416" s="24"/>
      <c r="AJ416" s="24"/>
      <c r="AK416" s="24"/>
      <c r="AL416" s="24"/>
      <c r="AM416" s="24"/>
    </row>
    <row r="417" spans="1:39" s="17" customFormat="1" ht="32.25" customHeight="1" x14ac:dyDescent="0.4">
      <c r="A417" s="149">
        <v>176</v>
      </c>
      <c r="B417" s="149" t="s">
        <v>26</v>
      </c>
      <c r="C417" s="149">
        <v>32265</v>
      </c>
      <c r="D417" s="149">
        <v>32</v>
      </c>
      <c r="E417" s="149">
        <v>2025</v>
      </c>
      <c r="F417" s="150" t="s">
        <v>879</v>
      </c>
      <c r="G417" s="149">
        <v>0</v>
      </c>
      <c r="H417" s="149">
        <v>0</v>
      </c>
      <c r="I417" s="149">
        <v>23</v>
      </c>
      <c r="J417" s="149"/>
      <c r="K417" s="149"/>
      <c r="L417" s="149"/>
      <c r="M417" s="149"/>
      <c r="N417" s="149">
        <v>23</v>
      </c>
      <c r="O417" s="149"/>
      <c r="P417" s="10"/>
      <c r="Q417" s="149"/>
      <c r="R417" s="149"/>
      <c r="S417" s="149"/>
      <c r="T417" s="149"/>
      <c r="U417" s="149"/>
      <c r="V417" s="149"/>
      <c r="W417" s="149"/>
      <c r="X417" s="149"/>
      <c r="Y417" s="149" t="s">
        <v>32</v>
      </c>
      <c r="Z417" s="149" t="s">
        <v>206</v>
      </c>
      <c r="AA417" s="149" t="s">
        <v>637</v>
      </c>
      <c r="AB417" s="24"/>
      <c r="AC417" s="24"/>
      <c r="AD417" s="24"/>
      <c r="AE417" s="24"/>
      <c r="AF417" s="24"/>
      <c r="AG417" s="24"/>
      <c r="AH417" s="24"/>
      <c r="AI417" s="24"/>
      <c r="AJ417" s="24"/>
      <c r="AK417" s="24"/>
      <c r="AL417" s="24"/>
      <c r="AM417" s="24"/>
    </row>
    <row r="418" spans="1:39" s="17" customFormat="1" ht="1.5" customHeight="1" x14ac:dyDescent="0.4">
      <c r="A418" s="914"/>
      <c r="B418" s="915"/>
      <c r="C418" s="915"/>
      <c r="D418" s="915"/>
      <c r="E418" s="915"/>
      <c r="F418" s="915"/>
      <c r="G418" s="915"/>
      <c r="H418" s="915"/>
      <c r="I418" s="915"/>
      <c r="J418" s="915"/>
      <c r="K418" s="915"/>
      <c r="L418" s="915"/>
      <c r="M418" s="915"/>
      <c r="N418" s="915"/>
      <c r="O418" s="915"/>
      <c r="P418" s="915"/>
      <c r="Q418" s="915"/>
      <c r="R418" s="915"/>
      <c r="S418" s="915"/>
      <c r="T418" s="915"/>
      <c r="U418" s="915"/>
      <c r="V418" s="915"/>
      <c r="W418" s="915"/>
      <c r="X418" s="915"/>
      <c r="Y418" s="915"/>
      <c r="Z418" s="915"/>
      <c r="AA418" s="916"/>
      <c r="AB418" s="24"/>
      <c r="AC418" s="24"/>
      <c r="AD418" s="24"/>
      <c r="AE418" s="24"/>
      <c r="AF418" s="24"/>
      <c r="AG418" s="24"/>
      <c r="AH418" s="24"/>
      <c r="AI418" s="24"/>
      <c r="AJ418" s="24"/>
      <c r="AK418" s="24"/>
      <c r="AL418" s="24"/>
      <c r="AM418" s="24"/>
    </row>
    <row r="419" spans="1:39" s="17" customFormat="1" ht="30" customHeight="1" x14ac:dyDescent="0.4">
      <c r="A419" s="149">
        <v>177</v>
      </c>
      <c r="B419" s="149" t="s">
        <v>26</v>
      </c>
      <c r="C419" s="149">
        <v>33348</v>
      </c>
      <c r="D419" s="149">
        <v>33</v>
      </c>
      <c r="E419" s="149">
        <v>1775</v>
      </c>
      <c r="F419" s="150" t="s">
        <v>879</v>
      </c>
      <c r="G419" s="149">
        <v>0</v>
      </c>
      <c r="H419" s="149">
        <v>0</v>
      </c>
      <c r="I419" s="149">
        <v>45</v>
      </c>
      <c r="J419" s="149"/>
      <c r="K419" s="149">
        <v>45</v>
      </c>
      <c r="L419" s="149"/>
      <c r="M419" s="149"/>
      <c r="N419" s="149"/>
      <c r="O419" s="149">
        <v>1</v>
      </c>
      <c r="P419" s="10" t="s">
        <v>957</v>
      </c>
      <c r="Q419" s="149" t="s">
        <v>903</v>
      </c>
      <c r="R419" s="149" t="s">
        <v>872</v>
      </c>
      <c r="S419" s="149">
        <v>180</v>
      </c>
      <c r="T419" s="149"/>
      <c r="U419" s="149">
        <v>180</v>
      </c>
      <c r="V419" s="149"/>
      <c r="W419" s="149"/>
      <c r="X419" s="149"/>
      <c r="Y419" s="149" t="s">
        <v>30</v>
      </c>
      <c r="Z419" s="149" t="s">
        <v>207</v>
      </c>
      <c r="AA419" s="149" t="s">
        <v>638</v>
      </c>
      <c r="AB419" s="24"/>
      <c r="AC419" s="24"/>
      <c r="AD419" s="24"/>
      <c r="AE419" s="24"/>
      <c r="AF419" s="24"/>
      <c r="AG419" s="24"/>
      <c r="AH419" s="24"/>
      <c r="AI419" s="24"/>
      <c r="AJ419" s="24"/>
      <c r="AK419" s="24"/>
      <c r="AL419" s="24"/>
      <c r="AM419" s="24"/>
    </row>
    <row r="420" spans="1:39" s="17" customFormat="1" x14ac:dyDescent="0.4">
      <c r="A420" s="149"/>
      <c r="B420" s="149"/>
      <c r="C420" s="149"/>
      <c r="D420" s="149"/>
      <c r="E420" s="149"/>
      <c r="F420" s="150"/>
      <c r="G420" s="149"/>
      <c r="H420" s="149"/>
      <c r="I420" s="149"/>
      <c r="J420" s="149"/>
      <c r="K420" s="149"/>
      <c r="L420" s="149"/>
      <c r="M420" s="149"/>
      <c r="N420" s="149"/>
      <c r="O420" s="149"/>
      <c r="P420" s="10"/>
      <c r="Q420" s="149"/>
      <c r="R420" s="149"/>
      <c r="S420" s="149"/>
      <c r="T420" s="149"/>
      <c r="U420" s="149"/>
      <c r="V420" s="149"/>
      <c r="W420" s="149"/>
      <c r="X420" s="149"/>
      <c r="Y420" s="149" t="s">
        <v>30</v>
      </c>
      <c r="Z420" s="149" t="s">
        <v>208</v>
      </c>
      <c r="AA420" s="149" t="s">
        <v>638</v>
      </c>
      <c r="AB420" s="24"/>
      <c r="AC420" s="24"/>
      <c r="AD420" s="24"/>
      <c r="AE420" s="24"/>
      <c r="AF420" s="24"/>
      <c r="AG420" s="24"/>
      <c r="AH420" s="24"/>
      <c r="AI420" s="24"/>
      <c r="AJ420" s="24"/>
      <c r="AK420" s="24"/>
      <c r="AL420" s="24"/>
      <c r="AM420" s="24"/>
    </row>
    <row r="421" spans="1:39" s="17" customFormat="1" ht="2.25" customHeight="1" x14ac:dyDescent="0.4">
      <c r="A421" s="914"/>
      <c r="B421" s="915"/>
      <c r="C421" s="915"/>
      <c r="D421" s="915"/>
      <c r="E421" s="915"/>
      <c r="F421" s="915"/>
      <c r="G421" s="915"/>
      <c r="H421" s="915"/>
      <c r="I421" s="915"/>
      <c r="J421" s="915"/>
      <c r="K421" s="915"/>
      <c r="L421" s="915"/>
      <c r="M421" s="915"/>
      <c r="N421" s="915"/>
      <c r="O421" s="915"/>
      <c r="P421" s="915"/>
      <c r="Q421" s="915"/>
      <c r="R421" s="915"/>
      <c r="S421" s="915"/>
      <c r="T421" s="915"/>
      <c r="U421" s="915"/>
      <c r="V421" s="915"/>
      <c r="W421" s="915"/>
      <c r="X421" s="915"/>
      <c r="Y421" s="915"/>
      <c r="Z421" s="915"/>
      <c r="AA421" s="916"/>
      <c r="AB421" s="24"/>
      <c r="AC421" s="24"/>
      <c r="AD421" s="24"/>
      <c r="AE421" s="24"/>
      <c r="AF421" s="24"/>
      <c r="AG421" s="24"/>
      <c r="AH421" s="24"/>
      <c r="AI421" s="24"/>
      <c r="AJ421" s="24"/>
      <c r="AK421" s="24"/>
      <c r="AL421" s="24"/>
      <c r="AM421" s="24"/>
    </row>
    <row r="422" spans="1:39" s="17" customFormat="1" ht="28.5" customHeight="1" x14ac:dyDescent="0.4">
      <c r="A422" s="149">
        <v>178</v>
      </c>
      <c r="B422" s="149" t="s">
        <v>26</v>
      </c>
      <c r="C422" s="149">
        <v>72350</v>
      </c>
      <c r="D422" s="149">
        <v>54</v>
      </c>
      <c r="E422" s="149">
        <v>6343</v>
      </c>
      <c r="F422" s="150" t="s">
        <v>879</v>
      </c>
      <c r="G422" s="149">
        <v>0</v>
      </c>
      <c r="H422" s="149">
        <v>0</v>
      </c>
      <c r="I422" s="149">
        <v>45</v>
      </c>
      <c r="J422" s="149"/>
      <c r="K422" s="149"/>
      <c r="L422" s="149"/>
      <c r="M422" s="149"/>
      <c r="N422" s="149">
        <v>45</v>
      </c>
      <c r="O422" s="149"/>
      <c r="P422" s="10"/>
      <c r="Q422" s="149"/>
      <c r="R422" s="149"/>
      <c r="S422" s="149"/>
      <c r="T422" s="149"/>
      <c r="U422" s="149"/>
      <c r="V422" s="149"/>
      <c r="W422" s="149"/>
      <c r="X422" s="149"/>
      <c r="Y422" s="149" t="s">
        <v>30</v>
      </c>
      <c r="Z422" s="149" t="s">
        <v>207</v>
      </c>
      <c r="AA422" s="149" t="s">
        <v>638</v>
      </c>
      <c r="AB422" s="24"/>
      <c r="AC422" s="24"/>
      <c r="AD422" s="24"/>
      <c r="AE422" s="24"/>
      <c r="AF422" s="24"/>
      <c r="AG422" s="24"/>
      <c r="AH422" s="24"/>
      <c r="AI422" s="24"/>
      <c r="AJ422" s="24"/>
      <c r="AK422" s="24"/>
      <c r="AL422" s="24"/>
      <c r="AM422" s="24"/>
    </row>
    <row r="423" spans="1:39" s="17" customFormat="1" x14ac:dyDescent="0.4">
      <c r="A423" s="149"/>
      <c r="B423" s="149"/>
      <c r="C423" s="149"/>
      <c r="D423" s="149"/>
      <c r="E423" s="149"/>
      <c r="F423" s="150"/>
      <c r="G423" s="149"/>
      <c r="H423" s="149"/>
      <c r="I423" s="149"/>
      <c r="J423" s="149"/>
      <c r="K423" s="149"/>
      <c r="L423" s="149"/>
      <c r="M423" s="149"/>
      <c r="N423" s="149"/>
      <c r="O423" s="149"/>
      <c r="P423" s="10"/>
      <c r="Q423" s="149"/>
      <c r="R423" s="149"/>
      <c r="S423" s="149"/>
      <c r="T423" s="149"/>
      <c r="U423" s="149"/>
      <c r="V423" s="149"/>
      <c r="W423" s="149"/>
      <c r="X423" s="149"/>
      <c r="Y423" s="149" t="s">
        <v>30</v>
      </c>
      <c r="Z423" s="149" t="s">
        <v>208</v>
      </c>
      <c r="AA423" s="149" t="s">
        <v>638</v>
      </c>
      <c r="AB423" s="24"/>
      <c r="AC423" s="24"/>
      <c r="AD423" s="24"/>
      <c r="AE423" s="24"/>
      <c r="AF423" s="24"/>
      <c r="AG423" s="24"/>
      <c r="AH423" s="24"/>
      <c r="AI423" s="24"/>
      <c r="AJ423" s="24"/>
      <c r="AK423" s="24"/>
      <c r="AL423" s="24"/>
      <c r="AM423" s="24"/>
    </row>
    <row r="424" spans="1:39" s="17" customFormat="1" ht="1.5" customHeight="1" x14ac:dyDescent="0.4">
      <c r="A424" s="914"/>
      <c r="B424" s="915"/>
      <c r="C424" s="915"/>
      <c r="D424" s="915"/>
      <c r="E424" s="915"/>
      <c r="F424" s="915"/>
      <c r="G424" s="915"/>
      <c r="H424" s="915"/>
      <c r="I424" s="915"/>
      <c r="J424" s="915"/>
      <c r="K424" s="915"/>
      <c r="L424" s="915"/>
      <c r="M424" s="915"/>
      <c r="N424" s="915"/>
      <c r="O424" s="915"/>
      <c r="P424" s="915"/>
      <c r="Q424" s="915"/>
      <c r="R424" s="915"/>
      <c r="S424" s="915"/>
      <c r="T424" s="915"/>
      <c r="U424" s="915"/>
      <c r="V424" s="915"/>
      <c r="W424" s="915"/>
      <c r="X424" s="915"/>
      <c r="Y424" s="915"/>
      <c r="Z424" s="915"/>
      <c r="AA424" s="916"/>
      <c r="AB424" s="24"/>
      <c r="AC424" s="24"/>
      <c r="AD424" s="24"/>
      <c r="AE424" s="24"/>
      <c r="AF424" s="24"/>
      <c r="AG424" s="24"/>
      <c r="AH424" s="24"/>
      <c r="AI424" s="24"/>
      <c r="AJ424" s="24"/>
      <c r="AK424" s="24"/>
      <c r="AL424" s="24"/>
      <c r="AM424" s="24"/>
    </row>
    <row r="425" spans="1:39" s="17" customFormat="1" ht="34.5" customHeight="1" x14ac:dyDescent="0.4">
      <c r="A425" s="149">
        <v>179</v>
      </c>
      <c r="B425" s="149" t="s">
        <v>26</v>
      </c>
      <c r="C425" s="149">
        <v>72349</v>
      </c>
      <c r="D425" s="149">
        <v>53</v>
      </c>
      <c r="E425" s="149">
        <v>6342</v>
      </c>
      <c r="F425" s="150" t="s">
        <v>879</v>
      </c>
      <c r="G425" s="149">
        <v>0</v>
      </c>
      <c r="H425" s="149">
        <v>1</v>
      </c>
      <c r="I425" s="149">
        <v>0</v>
      </c>
      <c r="J425" s="149"/>
      <c r="K425" s="149">
        <v>100</v>
      </c>
      <c r="L425" s="149"/>
      <c r="M425" s="149"/>
      <c r="N425" s="149"/>
      <c r="O425" s="149">
        <v>1</v>
      </c>
      <c r="P425" s="10"/>
      <c r="Q425" s="149" t="s">
        <v>903</v>
      </c>
      <c r="R425" s="149" t="s">
        <v>872</v>
      </c>
      <c r="S425" s="149">
        <v>400</v>
      </c>
      <c r="T425" s="149"/>
      <c r="U425" s="149">
        <v>400</v>
      </c>
      <c r="V425" s="149"/>
      <c r="W425" s="149"/>
      <c r="X425" s="149"/>
      <c r="Y425" s="149" t="s">
        <v>32</v>
      </c>
      <c r="Z425" s="149" t="s">
        <v>209</v>
      </c>
      <c r="AA425" s="149" t="s">
        <v>639</v>
      </c>
      <c r="AB425" s="24"/>
      <c r="AC425" s="24"/>
      <c r="AD425" s="24"/>
      <c r="AE425" s="24"/>
      <c r="AF425" s="24"/>
      <c r="AG425" s="24"/>
      <c r="AH425" s="24"/>
      <c r="AI425" s="24"/>
      <c r="AJ425" s="24"/>
      <c r="AK425" s="24"/>
      <c r="AL425" s="24"/>
      <c r="AM425" s="24"/>
    </row>
    <row r="426" spans="1:39" s="17" customFormat="1" ht="1.5" customHeight="1" x14ac:dyDescent="0.4">
      <c r="A426" s="914"/>
      <c r="B426" s="915"/>
      <c r="C426" s="915"/>
      <c r="D426" s="915"/>
      <c r="E426" s="915"/>
      <c r="F426" s="915"/>
      <c r="G426" s="915"/>
      <c r="H426" s="915"/>
      <c r="I426" s="915"/>
      <c r="J426" s="915"/>
      <c r="K426" s="915"/>
      <c r="L426" s="915"/>
      <c r="M426" s="915"/>
      <c r="N426" s="915"/>
      <c r="O426" s="915"/>
      <c r="P426" s="915"/>
      <c r="Q426" s="915"/>
      <c r="R426" s="915"/>
      <c r="S426" s="915"/>
      <c r="T426" s="915"/>
      <c r="U426" s="915"/>
      <c r="V426" s="915"/>
      <c r="W426" s="915"/>
      <c r="X426" s="915"/>
      <c r="Y426" s="915"/>
      <c r="Z426" s="915"/>
      <c r="AA426" s="916"/>
      <c r="AB426" s="24"/>
      <c r="AC426" s="24"/>
      <c r="AD426" s="24"/>
      <c r="AE426" s="24"/>
      <c r="AF426" s="24"/>
      <c r="AG426" s="24"/>
      <c r="AH426" s="24"/>
      <c r="AI426" s="24"/>
      <c r="AJ426" s="24"/>
      <c r="AK426" s="24"/>
      <c r="AL426" s="24"/>
      <c r="AM426" s="24"/>
    </row>
    <row r="427" spans="1:39" s="17" customFormat="1" ht="33" customHeight="1" x14ac:dyDescent="0.4">
      <c r="A427" s="149">
        <v>180</v>
      </c>
      <c r="B427" s="149" t="s">
        <v>26</v>
      </c>
      <c r="C427" s="149">
        <v>72348</v>
      </c>
      <c r="D427" s="149">
        <v>52</v>
      </c>
      <c r="E427" s="149">
        <v>6341</v>
      </c>
      <c r="F427" s="150" t="s">
        <v>879</v>
      </c>
      <c r="G427" s="149">
        <v>0</v>
      </c>
      <c r="H427" s="149">
        <v>0</v>
      </c>
      <c r="I427" s="149">
        <v>99</v>
      </c>
      <c r="J427" s="149"/>
      <c r="K427" s="149">
        <v>99</v>
      </c>
      <c r="L427" s="149"/>
      <c r="M427" s="149"/>
      <c r="N427" s="149"/>
      <c r="O427" s="149">
        <v>1</v>
      </c>
      <c r="P427" s="10"/>
      <c r="Q427" s="149" t="s">
        <v>901</v>
      </c>
      <c r="R427" s="149" t="s">
        <v>875</v>
      </c>
      <c r="S427" s="149">
        <v>396</v>
      </c>
      <c r="T427" s="149"/>
      <c r="U427" s="149">
        <v>396</v>
      </c>
      <c r="V427" s="149"/>
      <c r="W427" s="149"/>
      <c r="X427" s="149"/>
      <c r="Y427" s="149" t="s">
        <v>30</v>
      </c>
      <c r="Z427" s="149" t="s">
        <v>210</v>
      </c>
      <c r="AA427" s="149" t="s">
        <v>640</v>
      </c>
      <c r="AB427" s="24"/>
      <c r="AC427" s="24"/>
      <c r="AD427" s="24"/>
      <c r="AE427" s="24"/>
      <c r="AF427" s="24"/>
      <c r="AG427" s="24"/>
      <c r="AH427" s="24"/>
      <c r="AI427" s="24"/>
      <c r="AJ427" s="24"/>
      <c r="AK427" s="24"/>
      <c r="AL427" s="24"/>
      <c r="AM427" s="24"/>
    </row>
    <row r="428" spans="1:39" s="17" customFormat="1" ht="1.5" customHeight="1" x14ac:dyDescent="0.4">
      <c r="A428" s="914"/>
      <c r="B428" s="915"/>
      <c r="C428" s="915"/>
      <c r="D428" s="915"/>
      <c r="E428" s="915"/>
      <c r="F428" s="915"/>
      <c r="G428" s="915"/>
      <c r="H428" s="915"/>
      <c r="I428" s="915"/>
      <c r="J428" s="915"/>
      <c r="K428" s="915"/>
      <c r="L428" s="915"/>
      <c r="M428" s="915"/>
      <c r="N428" s="915"/>
      <c r="O428" s="915"/>
      <c r="P428" s="915"/>
      <c r="Q428" s="915"/>
      <c r="R428" s="915"/>
      <c r="S428" s="915"/>
      <c r="T428" s="915"/>
      <c r="U428" s="915"/>
      <c r="V428" s="915"/>
      <c r="W428" s="915"/>
      <c r="X428" s="915"/>
      <c r="Y428" s="915"/>
      <c r="Z428" s="915"/>
      <c r="AA428" s="916"/>
      <c r="AB428" s="24"/>
      <c r="AC428" s="24"/>
      <c r="AD428" s="24"/>
      <c r="AE428" s="24"/>
      <c r="AF428" s="24"/>
      <c r="AG428" s="24"/>
      <c r="AH428" s="24"/>
      <c r="AI428" s="24"/>
      <c r="AJ428" s="24"/>
      <c r="AK428" s="24"/>
      <c r="AL428" s="24"/>
      <c r="AM428" s="24"/>
    </row>
    <row r="429" spans="1:39" s="17" customFormat="1" ht="32.25" customHeight="1" x14ac:dyDescent="0.4">
      <c r="A429" s="33">
        <v>181</v>
      </c>
      <c r="B429" s="33" t="s">
        <v>26</v>
      </c>
      <c r="C429" s="33">
        <v>60414</v>
      </c>
      <c r="D429" s="33">
        <v>185</v>
      </c>
      <c r="E429" s="33">
        <v>5051</v>
      </c>
      <c r="F429" s="46" t="s">
        <v>879</v>
      </c>
      <c r="G429" s="33">
        <v>6</v>
      </c>
      <c r="H429" s="33">
        <v>0</v>
      </c>
      <c r="I429" s="33">
        <v>0</v>
      </c>
      <c r="J429" s="86">
        <v>2400</v>
      </c>
      <c r="K429" s="86"/>
      <c r="L429" s="33"/>
      <c r="M429" s="33"/>
      <c r="N429" s="33"/>
      <c r="O429" s="33"/>
      <c r="P429" s="10"/>
      <c r="Q429" s="33"/>
      <c r="R429" s="33"/>
      <c r="S429" s="33"/>
      <c r="T429" s="33"/>
      <c r="U429" s="33"/>
      <c r="V429" s="33"/>
      <c r="W429" s="33"/>
      <c r="X429" s="33"/>
      <c r="Y429" s="33" t="s">
        <v>33</v>
      </c>
      <c r="Z429" s="33" t="s">
        <v>55</v>
      </c>
      <c r="AA429" s="33" t="s">
        <v>531</v>
      </c>
      <c r="AB429" s="24"/>
      <c r="AC429" s="24"/>
      <c r="AD429" s="24"/>
      <c r="AE429" s="24"/>
      <c r="AF429" s="24"/>
      <c r="AG429" s="24"/>
      <c r="AH429" s="24"/>
      <c r="AI429" s="24"/>
      <c r="AJ429" s="24"/>
      <c r="AK429" s="24"/>
      <c r="AL429" s="24"/>
      <c r="AM429" s="24"/>
    </row>
    <row r="430" spans="1:39" s="17" customFormat="1" ht="1.5" customHeight="1" x14ac:dyDescent="0.4">
      <c r="A430" s="914"/>
      <c r="B430" s="915"/>
      <c r="C430" s="915"/>
      <c r="D430" s="915"/>
      <c r="E430" s="915"/>
      <c r="F430" s="915"/>
      <c r="G430" s="915"/>
      <c r="H430" s="915"/>
      <c r="I430" s="915"/>
      <c r="J430" s="915"/>
      <c r="K430" s="915"/>
      <c r="L430" s="915"/>
      <c r="M430" s="915"/>
      <c r="N430" s="915"/>
      <c r="O430" s="915"/>
      <c r="P430" s="915"/>
      <c r="Q430" s="915"/>
      <c r="R430" s="915"/>
      <c r="S430" s="915"/>
      <c r="T430" s="915"/>
      <c r="U430" s="915"/>
      <c r="V430" s="915"/>
      <c r="W430" s="915"/>
      <c r="X430" s="915"/>
      <c r="Y430" s="915"/>
      <c r="Z430" s="915"/>
      <c r="AA430" s="916"/>
      <c r="AB430" s="24"/>
      <c r="AC430" s="24"/>
      <c r="AD430" s="24"/>
      <c r="AE430" s="24"/>
      <c r="AF430" s="24"/>
      <c r="AG430" s="24"/>
      <c r="AH430" s="24"/>
      <c r="AI430" s="24"/>
      <c r="AJ430" s="24"/>
      <c r="AK430" s="24"/>
      <c r="AL430" s="24"/>
      <c r="AM430" s="24"/>
    </row>
    <row r="431" spans="1:39" s="17" customFormat="1" ht="33" customHeight="1" x14ac:dyDescent="0.4">
      <c r="A431" s="149">
        <v>182</v>
      </c>
      <c r="B431" s="149" t="s">
        <v>26</v>
      </c>
      <c r="C431" s="149">
        <v>26180</v>
      </c>
      <c r="D431" s="149">
        <v>51</v>
      </c>
      <c r="E431" s="149">
        <v>1511</v>
      </c>
      <c r="F431" s="150" t="s">
        <v>879</v>
      </c>
      <c r="G431" s="149">
        <v>20</v>
      </c>
      <c r="H431" s="149">
        <v>2</v>
      </c>
      <c r="I431" s="149">
        <v>8</v>
      </c>
      <c r="J431" s="86">
        <v>8208</v>
      </c>
      <c r="K431" s="149"/>
      <c r="L431" s="149"/>
      <c r="M431" s="149"/>
      <c r="N431" s="149"/>
      <c r="O431" s="149"/>
      <c r="P431" s="10"/>
      <c r="Q431" s="149"/>
      <c r="R431" s="149"/>
      <c r="S431" s="149"/>
      <c r="T431" s="149"/>
      <c r="U431" s="149"/>
      <c r="V431" s="149"/>
      <c r="W431" s="149"/>
      <c r="X431" s="149"/>
      <c r="Y431" s="149" t="s">
        <v>33</v>
      </c>
      <c r="Z431" s="149" t="s">
        <v>211</v>
      </c>
      <c r="AA431" s="149" t="s">
        <v>590</v>
      </c>
      <c r="AB431" s="24"/>
      <c r="AC431" s="24"/>
      <c r="AD431" s="24"/>
      <c r="AE431" s="24"/>
      <c r="AF431" s="24"/>
      <c r="AG431" s="24"/>
      <c r="AH431" s="24"/>
      <c r="AI431" s="24"/>
      <c r="AJ431" s="24"/>
      <c r="AK431" s="24"/>
      <c r="AL431" s="24"/>
      <c r="AM431" s="24"/>
    </row>
    <row r="432" spans="1:39" s="17" customFormat="1" ht="1.5" customHeight="1" x14ac:dyDescent="0.4">
      <c r="A432" s="914"/>
      <c r="B432" s="915"/>
      <c r="C432" s="915"/>
      <c r="D432" s="915"/>
      <c r="E432" s="915"/>
      <c r="F432" s="915"/>
      <c r="G432" s="915"/>
      <c r="H432" s="915"/>
      <c r="I432" s="915"/>
      <c r="J432" s="915"/>
      <c r="K432" s="915"/>
      <c r="L432" s="915"/>
      <c r="M432" s="915"/>
      <c r="N432" s="915"/>
      <c r="O432" s="915"/>
      <c r="P432" s="915"/>
      <c r="Q432" s="915"/>
      <c r="R432" s="915"/>
      <c r="S432" s="915"/>
      <c r="T432" s="915"/>
      <c r="U432" s="915"/>
      <c r="V432" s="915"/>
      <c r="W432" s="915"/>
      <c r="X432" s="915"/>
      <c r="Y432" s="915"/>
      <c r="Z432" s="915"/>
      <c r="AA432" s="916"/>
      <c r="AB432" s="24"/>
      <c r="AC432" s="24"/>
      <c r="AD432" s="24"/>
      <c r="AE432" s="24"/>
      <c r="AF432" s="24"/>
      <c r="AG432" s="24"/>
      <c r="AH432" s="24"/>
      <c r="AI432" s="24"/>
      <c r="AJ432" s="24"/>
      <c r="AK432" s="24"/>
      <c r="AL432" s="24"/>
      <c r="AM432" s="24"/>
    </row>
    <row r="433" spans="1:39" s="17" customFormat="1" ht="34.5" customHeight="1" x14ac:dyDescent="0.4">
      <c r="A433" s="149">
        <v>183</v>
      </c>
      <c r="B433" s="149" t="s">
        <v>26</v>
      </c>
      <c r="C433" s="149">
        <v>26189</v>
      </c>
      <c r="D433" s="149">
        <v>50</v>
      </c>
      <c r="E433" s="149">
        <v>1495</v>
      </c>
      <c r="F433" s="150" t="s">
        <v>879</v>
      </c>
      <c r="G433" s="149">
        <v>2</v>
      </c>
      <c r="H433" s="149">
        <v>1</v>
      </c>
      <c r="I433" s="149">
        <v>63</v>
      </c>
      <c r="J433" s="149">
        <v>963</v>
      </c>
      <c r="K433" s="149"/>
      <c r="L433" s="149"/>
      <c r="M433" s="149"/>
      <c r="N433" s="149"/>
      <c r="O433" s="149"/>
      <c r="P433" s="10"/>
      <c r="Q433" s="149"/>
      <c r="R433" s="149"/>
      <c r="S433" s="149"/>
      <c r="T433" s="149"/>
      <c r="U433" s="149"/>
      <c r="V433" s="149"/>
      <c r="W433" s="149"/>
      <c r="X433" s="149"/>
      <c r="Y433" s="149" t="s">
        <v>33</v>
      </c>
      <c r="Z433" s="149" t="s">
        <v>212</v>
      </c>
      <c r="AA433" s="149" t="s">
        <v>641</v>
      </c>
      <c r="AB433" s="24"/>
      <c r="AC433" s="24"/>
      <c r="AD433" s="24"/>
      <c r="AE433" s="24"/>
      <c r="AF433" s="24"/>
      <c r="AG433" s="24"/>
      <c r="AH433" s="24"/>
      <c r="AI433" s="24"/>
      <c r="AJ433" s="24"/>
      <c r="AK433" s="24"/>
      <c r="AL433" s="24"/>
      <c r="AM433" s="24"/>
    </row>
    <row r="434" spans="1:39" s="17" customFormat="1" ht="1.5" customHeight="1" x14ac:dyDescent="0.4">
      <c r="A434" s="914"/>
      <c r="B434" s="915"/>
      <c r="C434" s="915"/>
      <c r="D434" s="915"/>
      <c r="E434" s="915"/>
      <c r="F434" s="915"/>
      <c r="G434" s="915"/>
      <c r="H434" s="915"/>
      <c r="I434" s="915"/>
      <c r="J434" s="915"/>
      <c r="K434" s="915"/>
      <c r="L434" s="915"/>
      <c r="M434" s="915"/>
      <c r="N434" s="915"/>
      <c r="O434" s="915"/>
      <c r="P434" s="915"/>
      <c r="Q434" s="915"/>
      <c r="R434" s="915"/>
      <c r="S434" s="915"/>
      <c r="T434" s="915"/>
      <c r="U434" s="915"/>
      <c r="V434" s="915"/>
      <c r="W434" s="915"/>
      <c r="X434" s="915"/>
      <c r="Y434" s="915"/>
      <c r="Z434" s="915"/>
      <c r="AA434" s="916"/>
      <c r="AB434" s="24"/>
      <c r="AC434" s="24"/>
      <c r="AD434" s="24"/>
      <c r="AE434" s="24"/>
      <c r="AF434" s="24"/>
      <c r="AG434" s="24"/>
      <c r="AH434" s="24"/>
      <c r="AI434" s="24"/>
      <c r="AJ434" s="24"/>
      <c r="AK434" s="24"/>
      <c r="AL434" s="24"/>
      <c r="AM434" s="24"/>
    </row>
    <row r="435" spans="1:39" s="17" customFormat="1" ht="33" customHeight="1" x14ac:dyDescent="0.4">
      <c r="A435" s="149">
        <v>184</v>
      </c>
      <c r="B435" s="149" t="s">
        <v>26</v>
      </c>
      <c r="C435" s="149">
        <v>26188</v>
      </c>
      <c r="D435" s="149">
        <v>58</v>
      </c>
      <c r="E435" s="149">
        <v>1494</v>
      </c>
      <c r="F435" s="150" t="s">
        <v>879</v>
      </c>
      <c r="G435" s="149">
        <v>44</v>
      </c>
      <c r="H435" s="149">
        <v>2</v>
      </c>
      <c r="I435" s="149">
        <v>98</v>
      </c>
      <c r="J435" s="86">
        <v>17898</v>
      </c>
      <c r="K435" s="149"/>
      <c r="L435" s="149"/>
      <c r="M435" s="149"/>
      <c r="N435" s="149"/>
      <c r="O435" s="149"/>
      <c r="P435" s="10"/>
      <c r="Q435" s="149"/>
      <c r="R435" s="149"/>
      <c r="S435" s="149"/>
      <c r="T435" s="149"/>
      <c r="U435" s="149"/>
      <c r="V435" s="149"/>
      <c r="W435" s="149"/>
      <c r="X435" s="149"/>
      <c r="Y435" s="149" t="s">
        <v>30</v>
      </c>
      <c r="Z435" s="149" t="s">
        <v>213</v>
      </c>
      <c r="AA435" s="149" t="s">
        <v>642</v>
      </c>
      <c r="AB435" s="24"/>
      <c r="AC435" s="24"/>
      <c r="AD435" s="24"/>
      <c r="AE435" s="24"/>
      <c r="AF435" s="24"/>
      <c r="AG435" s="24"/>
      <c r="AH435" s="24"/>
      <c r="AI435" s="24"/>
      <c r="AJ435" s="24"/>
      <c r="AK435" s="24"/>
      <c r="AL435" s="24"/>
      <c r="AM435" s="24"/>
    </row>
    <row r="436" spans="1:39" s="17" customFormat="1" ht="1.5" customHeight="1" x14ac:dyDescent="0.4">
      <c r="A436" s="914"/>
      <c r="B436" s="915"/>
      <c r="C436" s="915"/>
      <c r="D436" s="915"/>
      <c r="E436" s="915"/>
      <c r="F436" s="915"/>
      <c r="G436" s="915"/>
      <c r="H436" s="915"/>
      <c r="I436" s="915"/>
      <c r="J436" s="915"/>
      <c r="K436" s="915"/>
      <c r="L436" s="915"/>
      <c r="M436" s="915"/>
      <c r="N436" s="915"/>
      <c r="O436" s="915"/>
      <c r="P436" s="915"/>
      <c r="Q436" s="915"/>
      <c r="R436" s="915"/>
      <c r="S436" s="915"/>
      <c r="T436" s="915"/>
      <c r="U436" s="915"/>
      <c r="V436" s="915"/>
      <c r="W436" s="915"/>
      <c r="X436" s="915"/>
      <c r="Y436" s="915"/>
      <c r="Z436" s="915"/>
      <c r="AA436" s="916"/>
      <c r="AB436" s="24"/>
      <c r="AC436" s="24"/>
      <c r="AD436" s="24"/>
      <c r="AE436" s="24"/>
      <c r="AF436" s="24"/>
      <c r="AG436" s="24"/>
      <c r="AH436" s="24"/>
      <c r="AI436" s="24"/>
      <c r="AJ436" s="24"/>
      <c r="AK436" s="24"/>
      <c r="AL436" s="24"/>
      <c r="AM436" s="24"/>
    </row>
    <row r="437" spans="1:39" s="17" customFormat="1" ht="33.75" customHeight="1" x14ac:dyDescent="0.4">
      <c r="A437" s="149">
        <v>185</v>
      </c>
      <c r="B437" s="149" t="s">
        <v>26</v>
      </c>
      <c r="C437" s="149">
        <v>70018</v>
      </c>
      <c r="D437" s="149">
        <v>254</v>
      </c>
      <c r="E437" s="149">
        <v>6118</v>
      </c>
      <c r="F437" s="150" t="s">
        <v>879</v>
      </c>
      <c r="G437" s="149">
        <v>0</v>
      </c>
      <c r="H437" s="149">
        <v>3</v>
      </c>
      <c r="I437" s="149">
        <v>75</v>
      </c>
      <c r="J437" s="149">
        <v>375</v>
      </c>
      <c r="K437" s="149"/>
      <c r="L437" s="149"/>
      <c r="M437" s="149"/>
      <c r="N437" s="149"/>
      <c r="O437" s="149"/>
      <c r="P437" s="10"/>
      <c r="Q437" s="149"/>
      <c r="R437" s="149"/>
      <c r="S437" s="149"/>
      <c r="T437" s="149"/>
      <c r="U437" s="149"/>
      <c r="V437" s="149"/>
      <c r="W437" s="149"/>
      <c r="X437" s="149"/>
      <c r="Y437" s="149" t="s">
        <v>30</v>
      </c>
      <c r="Z437" s="149" t="s">
        <v>214</v>
      </c>
      <c r="AA437" s="149" t="s">
        <v>641</v>
      </c>
      <c r="AB437" s="24"/>
      <c r="AC437" s="24"/>
      <c r="AD437" s="24"/>
      <c r="AE437" s="24"/>
      <c r="AF437" s="24"/>
      <c r="AG437" s="24"/>
      <c r="AH437" s="24"/>
      <c r="AI437" s="24"/>
      <c r="AJ437" s="24"/>
      <c r="AK437" s="24"/>
      <c r="AL437" s="24"/>
      <c r="AM437" s="24"/>
    </row>
    <row r="438" spans="1:39" s="17" customFormat="1" ht="1.5" customHeight="1" x14ac:dyDescent="0.4">
      <c r="A438" s="914"/>
      <c r="B438" s="915"/>
      <c r="C438" s="915"/>
      <c r="D438" s="915"/>
      <c r="E438" s="915"/>
      <c r="F438" s="915"/>
      <c r="G438" s="915"/>
      <c r="H438" s="915"/>
      <c r="I438" s="915"/>
      <c r="J438" s="915"/>
      <c r="K438" s="915"/>
      <c r="L438" s="915"/>
      <c r="M438" s="915"/>
      <c r="N438" s="915"/>
      <c r="O438" s="915"/>
      <c r="P438" s="915"/>
      <c r="Q438" s="915"/>
      <c r="R438" s="915"/>
      <c r="S438" s="915"/>
      <c r="T438" s="915"/>
      <c r="U438" s="915"/>
      <c r="V438" s="915"/>
      <c r="W438" s="915"/>
      <c r="X438" s="915"/>
      <c r="Y438" s="915"/>
      <c r="Z438" s="915"/>
      <c r="AA438" s="916"/>
      <c r="AB438" s="24"/>
      <c r="AC438" s="24"/>
      <c r="AD438" s="24"/>
      <c r="AE438" s="24"/>
      <c r="AF438" s="24"/>
      <c r="AG438" s="24"/>
      <c r="AH438" s="24"/>
      <c r="AI438" s="24"/>
      <c r="AJ438" s="24"/>
      <c r="AK438" s="24"/>
      <c r="AL438" s="24"/>
      <c r="AM438" s="24"/>
    </row>
    <row r="439" spans="1:39" s="37" customFormat="1" ht="36" customHeight="1" x14ac:dyDescent="0.4">
      <c r="A439" s="149">
        <v>186</v>
      </c>
      <c r="B439" s="36" t="s">
        <v>26</v>
      </c>
      <c r="C439" s="36">
        <v>70019</v>
      </c>
      <c r="D439" s="36">
        <v>255</v>
      </c>
      <c r="E439" s="36">
        <v>6119</v>
      </c>
      <c r="F439" s="47" t="s">
        <v>879</v>
      </c>
      <c r="G439" s="36">
        <v>2</v>
      </c>
      <c r="H439" s="36">
        <v>0</v>
      </c>
      <c r="I439" s="36">
        <v>0</v>
      </c>
      <c r="J439" s="36"/>
      <c r="K439" s="36">
        <v>9</v>
      </c>
      <c r="L439" s="36">
        <v>77</v>
      </c>
      <c r="M439" s="36"/>
      <c r="N439" s="36">
        <v>714</v>
      </c>
      <c r="O439" s="36">
        <v>1</v>
      </c>
      <c r="P439" s="12" t="s">
        <v>920</v>
      </c>
      <c r="Q439" s="36" t="s">
        <v>903</v>
      </c>
      <c r="R439" s="36" t="s">
        <v>872</v>
      </c>
      <c r="S439" s="36">
        <v>35</v>
      </c>
      <c r="T439" s="36"/>
      <c r="U439" s="36">
        <v>35</v>
      </c>
      <c r="V439" s="36"/>
      <c r="W439" s="36"/>
      <c r="X439" s="36">
        <v>12</v>
      </c>
      <c r="Y439" s="36" t="s">
        <v>32</v>
      </c>
      <c r="Z439" s="36" t="s">
        <v>215</v>
      </c>
      <c r="AA439" s="36" t="s">
        <v>643</v>
      </c>
      <c r="AB439" s="24"/>
      <c r="AC439" s="24"/>
      <c r="AD439" s="24"/>
      <c r="AE439" s="24"/>
      <c r="AF439" s="24"/>
      <c r="AG439" s="24"/>
      <c r="AH439" s="24"/>
      <c r="AI439" s="24"/>
      <c r="AJ439" s="24"/>
      <c r="AK439" s="24"/>
      <c r="AL439" s="24"/>
      <c r="AM439" s="24"/>
    </row>
    <row r="440" spans="1:39" s="37" customFormat="1" x14ac:dyDescent="0.4">
      <c r="A440" s="149"/>
      <c r="B440" s="36"/>
      <c r="C440" s="36"/>
      <c r="D440" s="36"/>
      <c r="E440" s="36"/>
      <c r="F440" s="47"/>
      <c r="G440" s="36"/>
      <c r="H440" s="36"/>
      <c r="I440" s="36"/>
      <c r="J440" s="36"/>
      <c r="K440" s="36"/>
      <c r="L440" s="36"/>
      <c r="M440" s="36"/>
      <c r="N440" s="36"/>
      <c r="O440" s="36">
        <v>2</v>
      </c>
      <c r="P440" s="12"/>
      <c r="Q440" s="36" t="s">
        <v>908</v>
      </c>
      <c r="R440" s="36" t="s">
        <v>875</v>
      </c>
      <c r="S440" s="36">
        <v>80</v>
      </c>
      <c r="T440" s="36"/>
      <c r="U440" s="36">
        <v>80</v>
      </c>
      <c r="V440" s="36"/>
      <c r="W440" s="36"/>
      <c r="X440" s="36"/>
      <c r="Y440" s="36"/>
      <c r="Z440" s="36"/>
      <c r="AA440" s="36"/>
      <c r="AB440" s="24"/>
      <c r="AC440" s="24"/>
      <c r="AD440" s="24"/>
      <c r="AE440" s="24"/>
      <c r="AF440" s="24"/>
      <c r="AG440" s="24"/>
      <c r="AH440" s="24"/>
      <c r="AI440" s="24"/>
      <c r="AJ440" s="24"/>
      <c r="AK440" s="24"/>
      <c r="AL440" s="24"/>
      <c r="AM440" s="24"/>
    </row>
    <row r="441" spans="1:39" s="37" customFormat="1" x14ac:dyDescent="0.4">
      <c r="A441" s="149"/>
      <c r="B441" s="36"/>
      <c r="C441" s="36"/>
      <c r="D441" s="36"/>
      <c r="E441" s="36"/>
      <c r="F441" s="47"/>
      <c r="G441" s="36"/>
      <c r="H441" s="36"/>
      <c r="I441" s="36"/>
      <c r="J441" s="36"/>
      <c r="K441" s="36"/>
      <c r="L441" s="36"/>
      <c r="M441" s="36"/>
      <c r="N441" s="36"/>
      <c r="O441" s="36">
        <v>3</v>
      </c>
      <c r="P441" s="12"/>
      <c r="Q441" s="36" t="s">
        <v>908</v>
      </c>
      <c r="R441" s="36" t="s">
        <v>875</v>
      </c>
      <c r="S441" s="36">
        <v>228</v>
      </c>
      <c r="T441" s="36"/>
      <c r="U441" s="36">
        <v>228</v>
      </c>
      <c r="V441" s="36"/>
      <c r="W441" s="36"/>
      <c r="X441" s="36"/>
      <c r="Y441" s="36"/>
      <c r="Z441" s="36"/>
      <c r="AA441" s="36"/>
      <c r="AB441" s="24"/>
      <c r="AC441" s="24"/>
      <c r="AD441" s="24"/>
      <c r="AE441" s="24"/>
      <c r="AF441" s="24"/>
      <c r="AG441" s="24"/>
      <c r="AH441" s="24"/>
      <c r="AI441" s="24"/>
      <c r="AJ441" s="24"/>
      <c r="AK441" s="24"/>
      <c r="AL441" s="24"/>
      <c r="AM441" s="24"/>
    </row>
    <row r="442" spans="1:39" s="17" customFormat="1" ht="2.25" customHeight="1" x14ac:dyDescent="0.4">
      <c r="A442" s="959"/>
      <c r="B442" s="960"/>
      <c r="C442" s="960"/>
      <c r="D442" s="960"/>
      <c r="E442" s="960"/>
      <c r="F442" s="960"/>
      <c r="G442" s="960"/>
      <c r="H442" s="960"/>
      <c r="I442" s="960"/>
      <c r="J442" s="960"/>
      <c r="K442" s="960"/>
      <c r="L442" s="960"/>
      <c r="M442" s="960"/>
      <c r="N442" s="960"/>
      <c r="O442" s="960"/>
      <c r="P442" s="960"/>
      <c r="Q442" s="960"/>
      <c r="R442" s="960"/>
      <c r="S442" s="960"/>
      <c r="T442" s="960"/>
      <c r="U442" s="960"/>
      <c r="V442" s="960"/>
      <c r="W442" s="960"/>
      <c r="X442" s="960"/>
      <c r="Y442" s="960"/>
      <c r="Z442" s="960"/>
      <c r="AA442" s="961"/>
      <c r="AB442" s="24"/>
      <c r="AC442" s="24"/>
      <c r="AD442" s="24"/>
      <c r="AE442" s="24"/>
      <c r="AF442" s="24"/>
      <c r="AG442" s="24"/>
      <c r="AH442" s="24"/>
      <c r="AI442" s="24"/>
      <c r="AJ442" s="24"/>
      <c r="AK442" s="24"/>
      <c r="AL442" s="24"/>
      <c r="AM442" s="24"/>
    </row>
    <row r="443" spans="1:39" s="17" customFormat="1" ht="36.75" customHeight="1" x14ac:dyDescent="0.4">
      <c r="A443" s="33">
        <v>187</v>
      </c>
      <c r="B443" s="33" t="s">
        <v>26</v>
      </c>
      <c r="C443" s="33">
        <v>26166</v>
      </c>
      <c r="D443" s="33">
        <v>45</v>
      </c>
      <c r="E443" s="33">
        <v>1483</v>
      </c>
      <c r="F443" s="46" t="s">
        <v>879</v>
      </c>
      <c r="G443" s="33">
        <v>48</v>
      </c>
      <c r="H443" s="33">
        <v>2</v>
      </c>
      <c r="I443" s="33">
        <v>41</v>
      </c>
      <c r="J443" s="86">
        <v>19441</v>
      </c>
      <c r="K443" s="33"/>
      <c r="L443" s="33"/>
      <c r="M443" s="33"/>
      <c r="N443" s="33"/>
      <c r="O443" s="33"/>
      <c r="P443" s="10"/>
      <c r="Q443" s="33"/>
      <c r="R443" s="33"/>
      <c r="S443" s="33"/>
      <c r="T443" s="33"/>
      <c r="U443" s="33"/>
      <c r="V443" s="33"/>
      <c r="W443" s="33"/>
      <c r="X443" s="33"/>
      <c r="Y443" s="33" t="s">
        <v>30</v>
      </c>
      <c r="Z443" s="33" t="s">
        <v>187</v>
      </c>
      <c r="AA443" s="33" t="s">
        <v>590</v>
      </c>
      <c r="AB443" s="24"/>
      <c r="AC443" s="24"/>
      <c r="AD443" s="24"/>
      <c r="AE443" s="24"/>
      <c r="AF443" s="24"/>
      <c r="AG443" s="24"/>
      <c r="AH443" s="24"/>
      <c r="AI443" s="24"/>
      <c r="AJ443" s="24"/>
      <c r="AK443" s="24"/>
      <c r="AL443" s="24"/>
      <c r="AM443" s="24"/>
    </row>
    <row r="444" spans="1:39" s="17" customFormat="1" ht="2.25" customHeight="1" x14ac:dyDescent="0.4">
      <c r="A444" s="914"/>
      <c r="B444" s="915"/>
      <c r="C444" s="915"/>
      <c r="D444" s="915"/>
      <c r="E444" s="915"/>
      <c r="F444" s="915"/>
      <c r="G444" s="915"/>
      <c r="H444" s="915"/>
      <c r="I444" s="915"/>
      <c r="J444" s="915"/>
      <c r="K444" s="915"/>
      <c r="L444" s="915"/>
      <c r="M444" s="915"/>
      <c r="N444" s="915"/>
      <c r="O444" s="915"/>
      <c r="P444" s="915"/>
      <c r="Q444" s="915"/>
      <c r="R444" s="915"/>
      <c r="S444" s="915"/>
      <c r="T444" s="915"/>
      <c r="U444" s="915"/>
      <c r="V444" s="915"/>
      <c r="W444" s="915"/>
      <c r="X444" s="915"/>
      <c r="Y444" s="915"/>
      <c r="Z444" s="915"/>
      <c r="AA444" s="916"/>
      <c r="AB444" s="24"/>
      <c r="AC444" s="24"/>
      <c r="AD444" s="24"/>
      <c r="AE444" s="24"/>
      <c r="AF444" s="24"/>
      <c r="AG444" s="24"/>
      <c r="AH444" s="24"/>
      <c r="AI444" s="24"/>
      <c r="AJ444" s="24"/>
      <c r="AK444" s="24"/>
      <c r="AL444" s="24"/>
      <c r="AM444" s="24"/>
    </row>
    <row r="445" spans="1:39" s="17" customFormat="1" ht="39" customHeight="1" x14ac:dyDescent="0.4">
      <c r="A445" s="149">
        <v>188</v>
      </c>
      <c r="B445" s="149" t="s">
        <v>26</v>
      </c>
      <c r="C445" s="149">
        <v>70020</v>
      </c>
      <c r="D445" s="149">
        <v>256</v>
      </c>
      <c r="E445" s="149">
        <v>6120</v>
      </c>
      <c r="F445" s="150" t="s">
        <v>879</v>
      </c>
      <c r="G445" s="149">
        <v>0</v>
      </c>
      <c r="H445" s="149">
        <v>2</v>
      </c>
      <c r="I445" s="149">
        <v>0</v>
      </c>
      <c r="J445" s="149"/>
      <c r="K445" s="149">
        <v>23</v>
      </c>
      <c r="L445" s="149"/>
      <c r="M445" s="149"/>
      <c r="N445" s="149">
        <v>177</v>
      </c>
      <c r="O445" s="149">
        <v>1</v>
      </c>
      <c r="P445" s="149">
        <v>261</v>
      </c>
      <c r="Q445" s="149" t="s">
        <v>903</v>
      </c>
      <c r="R445" s="149" t="s">
        <v>875</v>
      </c>
      <c r="S445" s="149">
        <v>90</v>
      </c>
      <c r="T445" s="149"/>
      <c r="U445" s="149">
        <v>90</v>
      </c>
      <c r="V445" s="149"/>
      <c r="W445" s="149"/>
      <c r="X445" s="149">
        <v>46</v>
      </c>
      <c r="Y445" s="149" t="s">
        <v>30</v>
      </c>
      <c r="Z445" s="149" t="s">
        <v>216</v>
      </c>
      <c r="AA445" s="149" t="s">
        <v>644</v>
      </c>
      <c r="AB445" s="24"/>
      <c r="AC445" s="24"/>
      <c r="AD445" s="24"/>
      <c r="AE445" s="24"/>
      <c r="AF445" s="24"/>
      <c r="AG445" s="24"/>
      <c r="AH445" s="24"/>
      <c r="AI445" s="24"/>
      <c r="AJ445" s="24"/>
      <c r="AK445" s="24"/>
      <c r="AL445" s="24"/>
      <c r="AM445" s="24"/>
    </row>
    <row r="446" spans="1:39" s="17" customFormat="1" ht="1.5" customHeight="1" x14ac:dyDescent="0.4">
      <c r="A446" s="959"/>
      <c r="B446" s="960"/>
      <c r="C446" s="960"/>
      <c r="D446" s="960"/>
      <c r="E446" s="960"/>
      <c r="F446" s="960"/>
      <c r="G446" s="960"/>
      <c r="H446" s="960"/>
      <c r="I446" s="960"/>
      <c r="J446" s="960"/>
      <c r="K446" s="960"/>
      <c r="L446" s="960"/>
      <c r="M446" s="960"/>
      <c r="N446" s="960"/>
      <c r="O446" s="960"/>
      <c r="P446" s="960"/>
      <c r="Q446" s="960"/>
      <c r="R446" s="960"/>
      <c r="S446" s="960"/>
      <c r="T446" s="960"/>
      <c r="U446" s="960"/>
      <c r="V446" s="960"/>
      <c r="W446" s="960"/>
      <c r="X446" s="960"/>
      <c r="Y446" s="960"/>
      <c r="Z446" s="960"/>
      <c r="AA446" s="961"/>
      <c r="AB446" s="24"/>
      <c r="AC446" s="24"/>
      <c r="AD446" s="24"/>
      <c r="AE446" s="24"/>
      <c r="AF446" s="24"/>
      <c r="AG446" s="24"/>
      <c r="AH446" s="24"/>
      <c r="AI446" s="24"/>
      <c r="AJ446" s="24"/>
      <c r="AK446" s="24"/>
      <c r="AL446" s="24"/>
      <c r="AM446" s="24"/>
    </row>
    <row r="447" spans="1:39" s="17" customFormat="1" ht="35.25" customHeight="1" x14ac:dyDescent="0.4">
      <c r="A447" s="149">
        <v>189</v>
      </c>
      <c r="B447" s="149" t="s">
        <v>26</v>
      </c>
      <c r="C447" s="149">
        <v>26186</v>
      </c>
      <c r="D447" s="149">
        <v>49</v>
      </c>
      <c r="E447" s="149">
        <v>1485</v>
      </c>
      <c r="F447" s="150" t="s">
        <v>879</v>
      </c>
      <c r="G447" s="149">
        <v>4</v>
      </c>
      <c r="H447" s="149">
        <v>1</v>
      </c>
      <c r="I447" s="149">
        <v>7</v>
      </c>
      <c r="J447" s="86">
        <v>1685</v>
      </c>
      <c r="K447" s="149">
        <v>22</v>
      </c>
      <c r="L447" s="149"/>
      <c r="M447" s="149"/>
      <c r="N447" s="149"/>
      <c r="O447" s="149">
        <v>1</v>
      </c>
      <c r="P447" s="10">
        <v>252</v>
      </c>
      <c r="Q447" s="149" t="s">
        <v>903</v>
      </c>
      <c r="R447" s="149" t="s">
        <v>875</v>
      </c>
      <c r="S447" s="149">
        <v>88</v>
      </c>
      <c r="T447" s="149"/>
      <c r="U447" s="149">
        <v>88</v>
      </c>
      <c r="V447" s="149"/>
      <c r="W447" s="149"/>
      <c r="X447" s="149"/>
      <c r="Y447" s="149" t="s">
        <v>30</v>
      </c>
      <c r="Z447" s="149" t="s">
        <v>152</v>
      </c>
      <c r="AA447" s="149" t="s">
        <v>641</v>
      </c>
      <c r="AB447" s="24"/>
      <c r="AC447" s="24"/>
      <c r="AD447" s="24"/>
      <c r="AE447" s="24"/>
      <c r="AF447" s="24"/>
      <c r="AG447" s="24"/>
      <c r="AH447" s="24"/>
      <c r="AI447" s="24"/>
      <c r="AJ447" s="24"/>
      <c r="AK447" s="24"/>
      <c r="AL447" s="24"/>
      <c r="AM447" s="24"/>
    </row>
    <row r="448" spans="1:39" s="17" customFormat="1" ht="1.5" customHeight="1" x14ac:dyDescent="0.4">
      <c r="A448" s="914"/>
      <c r="B448" s="915"/>
      <c r="C448" s="915"/>
      <c r="D448" s="915"/>
      <c r="E448" s="915"/>
      <c r="F448" s="915"/>
      <c r="G448" s="915"/>
      <c r="H448" s="915"/>
      <c r="I448" s="915"/>
      <c r="J448" s="915"/>
      <c r="K448" s="915"/>
      <c r="L448" s="915"/>
      <c r="M448" s="915"/>
      <c r="N448" s="915"/>
      <c r="O448" s="915"/>
      <c r="P448" s="915"/>
      <c r="Q448" s="915"/>
      <c r="R448" s="915"/>
      <c r="S448" s="915"/>
      <c r="T448" s="915"/>
      <c r="U448" s="915"/>
      <c r="V448" s="915"/>
      <c r="W448" s="915"/>
      <c r="X448" s="915"/>
      <c r="Y448" s="915"/>
      <c r="Z448" s="915"/>
      <c r="AA448" s="916"/>
      <c r="AB448" s="24"/>
      <c r="AC448" s="24"/>
      <c r="AD448" s="24"/>
      <c r="AE448" s="24"/>
      <c r="AF448" s="24"/>
      <c r="AG448" s="24"/>
      <c r="AH448" s="24"/>
      <c r="AI448" s="24"/>
      <c r="AJ448" s="24"/>
      <c r="AK448" s="24"/>
      <c r="AL448" s="24"/>
      <c r="AM448" s="24"/>
    </row>
    <row r="449" spans="1:39" s="17" customFormat="1" ht="33.75" customHeight="1" x14ac:dyDescent="0.4">
      <c r="A449" s="149">
        <v>190</v>
      </c>
      <c r="B449" s="149" t="s">
        <v>26</v>
      </c>
      <c r="C449" s="149">
        <v>40510</v>
      </c>
      <c r="D449" s="149">
        <v>138</v>
      </c>
      <c r="E449" s="149">
        <v>3792</v>
      </c>
      <c r="F449" s="150" t="s">
        <v>879</v>
      </c>
      <c r="G449" s="149">
        <v>9</v>
      </c>
      <c r="H449" s="149">
        <v>0</v>
      </c>
      <c r="I449" s="149">
        <v>60</v>
      </c>
      <c r="J449" s="86">
        <v>3660</v>
      </c>
      <c r="K449" s="149"/>
      <c r="L449" s="149"/>
      <c r="M449" s="149"/>
      <c r="N449" s="149"/>
      <c r="O449" s="149"/>
      <c r="P449" s="10"/>
      <c r="Q449" s="149"/>
      <c r="R449" s="149"/>
      <c r="S449" s="149"/>
      <c r="T449" s="149"/>
      <c r="U449" s="149"/>
      <c r="V449" s="149"/>
      <c r="W449" s="149"/>
      <c r="X449" s="149"/>
      <c r="Y449" s="149" t="s">
        <v>30</v>
      </c>
      <c r="Z449" s="149" t="s">
        <v>217</v>
      </c>
      <c r="AA449" s="149" t="s">
        <v>641</v>
      </c>
      <c r="AB449" s="24"/>
      <c r="AC449" s="24"/>
      <c r="AD449" s="24"/>
      <c r="AE449" s="24"/>
      <c r="AF449" s="24"/>
      <c r="AG449" s="24"/>
      <c r="AH449" s="24"/>
      <c r="AI449" s="24"/>
      <c r="AJ449" s="24"/>
      <c r="AK449" s="24"/>
      <c r="AL449" s="24"/>
      <c r="AM449" s="24"/>
    </row>
    <row r="450" spans="1:39" s="17" customFormat="1" ht="2.25" customHeight="1" x14ac:dyDescent="0.4">
      <c r="A450" s="914"/>
      <c r="B450" s="915"/>
      <c r="C450" s="915"/>
      <c r="D450" s="915"/>
      <c r="E450" s="915"/>
      <c r="F450" s="915"/>
      <c r="G450" s="915"/>
      <c r="H450" s="915"/>
      <c r="I450" s="915"/>
      <c r="J450" s="915"/>
      <c r="K450" s="915"/>
      <c r="L450" s="915"/>
      <c r="M450" s="915"/>
      <c r="N450" s="915"/>
      <c r="O450" s="915"/>
      <c r="P450" s="915"/>
      <c r="Q450" s="915"/>
      <c r="R450" s="915"/>
      <c r="S450" s="915"/>
      <c r="T450" s="915"/>
      <c r="U450" s="915"/>
      <c r="V450" s="915"/>
      <c r="W450" s="915"/>
      <c r="X450" s="915"/>
      <c r="Y450" s="915"/>
      <c r="Z450" s="915"/>
      <c r="AA450" s="916"/>
      <c r="AB450" s="24"/>
      <c r="AC450" s="24"/>
      <c r="AD450" s="24"/>
      <c r="AE450" s="24"/>
      <c r="AF450" s="24"/>
      <c r="AG450" s="24"/>
      <c r="AH450" s="24"/>
      <c r="AI450" s="24"/>
      <c r="AJ450" s="24"/>
      <c r="AK450" s="24"/>
      <c r="AL450" s="24"/>
      <c r="AM450" s="24"/>
    </row>
    <row r="451" spans="1:39" s="17" customFormat="1" ht="33.75" customHeight="1" x14ac:dyDescent="0.4">
      <c r="A451" s="149">
        <v>191</v>
      </c>
      <c r="B451" s="149" t="s">
        <v>26</v>
      </c>
      <c r="C451" s="149">
        <v>76804</v>
      </c>
      <c r="D451" s="149">
        <v>302</v>
      </c>
      <c r="E451" s="149">
        <v>6913</v>
      </c>
      <c r="F451" s="150" t="s">
        <v>879</v>
      </c>
      <c r="G451" s="149">
        <v>1</v>
      </c>
      <c r="H451" s="149">
        <v>0</v>
      </c>
      <c r="I451" s="149">
        <v>53</v>
      </c>
      <c r="J451" s="149">
        <v>453</v>
      </c>
      <c r="K451" s="149"/>
      <c r="L451" s="149"/>
      <c r="M451" s="149"/>
      <c r="N451" s="149"/>
      <c r="O451" s="149"/>
      <c r="P451" s="10"/>
      <c r="Q451" s="149"/>
      <c r="R451" s="149"/>
      <c r="S451" s="149"/>
      <c r="T451" s="149"/>
      <c r="U451" s="149"/>
      <c r="V451" s="149"/>
      <c r="W451" s="149"/>
      <c r="X451" s="149"/>
      <c r="Y451" s="149" t="s">
        <v>32</v>
      </c>
      <c r="Z451" s="149" t="s">
        <v>218</v>
      </c>
      <c r="AA451" s="149" t="s">
        <v>645</v>
      </c>
      <c r="AB451" s="24"/>
      <c r="AC451" s="24"/>
      <c r="AD451" s="24"/>
      <c r="AE451" s="24"/>
      <c r="AF451" s="24"/>
      <c r="AG451" s="24"/>
      <c r="AH451" s="24"/>
      <c r="AI451" s="24"/>
      <c r="AJ451" s="24"/>
      <c r="AK451" s="24"/>
      <c r="AL451" s="24"/>
      <c r="AM451" s="24"/>
    </row>
    <row r="452" spans="1:39" s="17" customFormat="1" ht="2.25" customHeight="1" x14ac:dyDescent="0.4">
      <c r="A452" s="914"/>
      <c r="B452" s="915"/>
      <c r="C452" s="915"/>
      <c r="D452" s="915"/>
      <c r="E452" s="915"/>
      <c r="F452" s="915"/>
      <c r="G452" s="915"/>
      <c r="H452" s="915"/>
      <c r="I452" s="915"/>
      <c r="J452" s="915"/>
      <c r="K452" s="915"/>
      <c r="L452" s="915"/>
      <c r="M452" s="915"/>
      <c r="N452" s="915"/>
      <c r="O452" s="915"/>
      <c r="P452" s="915"/>
      <c r="Q452" s="915"/>
      <c r="R452" s="915"/>
      <c r="S452" s="915"/>
      <c r="T452" s="915"/>
      <c r="U452" s="915"/>
      <c r="V452" s="915"/>
      <c r="W452" s="915"/>
      <c r="X452" s="915"/>
      <c r="Y452" s="915"/>
      <c r="Z452" s="915"/>
      <c r="AA452" s="916"/>
      <c r="AB452" s="24"/>
      <c r="AC452" s="24"/>
      <c r="AD452" s="24"/>
      <c r="AE452" s="24"/>
      <c r="AF452" s="24"/>
      <c r="AG452" s="24"/>
      <c r="AH452" s="24"/>
      <c r="AI452" s="24"/>
      <c r="AJ452" s="24"/>
      <c r="AK452" s="24"/>
      <c r="AL452" s="24"/>
      <c r="AM452" s="24"/>
    </row>
    <row r="453" spans="1:39" s="17" customFormat="1" ht="37.5" customHeight="1" x14ac:dyDescent="0.4">
      <c r="A453" s="149">
        <v>192</v>
      </c>
      <c r="B453" s="149" t="s">
        <v>26</v>
      </c>
      <c r="C453" s="149">
        <v>40511</v>
      </c>
      <c r="D453" s="149">
        <v>139</v>
      </c>
      <c r="E453" s="149">
        <v>3793</v>
      </c>
      <c r="F453" s="150" t="s">
        <v>879</v>
      </c>
      <c r="G453" s="149">
        <v>9</v>
      </c>
      <c r="H453" s="149">
        <v>0</v>
      </c>
      <c r="I453" s="149">
        <v>60</v>
      </c>
      <c r="J453" s="86">
        <v>3660</v>
      </c>
      <c r="K453" s="149"/>
      <c r="L453" s="149"/>
      <c r="M453" s="149"/>
      <c r="N453" s="149"/>
      <c r="O453" s="149"/>
      <c r="P453" s="10"/>
      <c r="Q453" s="149"/>
      <c r="R453" s="149"/>
      <c r="S453" s="149"/>
      <c r="T453" s="149"/>
      <c r="U453" s="149"/>
      <c r="V453" s="149"/>
      <c r="W453" s="149"/>
      <c r="X453" s="149"/>
      <c r="Y453" s="149" t="s">
        <v>30</v>
      </c>
      <c r="Z453" s="149" t="s">
        <v>152</v>
      </c>
      <c r="AA453" s="149" t="s">
        <v>641</v>
      </c>
      <c r="AB453" s="24"/>
      <c r="AC453" s="24"/>
      <c r="AD453" s="24"/>
      <c r="AE453" s="24"/>
      <c r="AF453" s="24"/>
      <c r="AG453" s="24"/>
      <c r="AH453" s="24"/>
      <c r="AI453" s="24"/>
      <c r="AJ453" s="24"/>
      <c r="AK453" s="24"/>
      <c r="AL453" s="24"/>
      <c r="AM453" s="24"/>
    </row>
    <row r="454" spans="1:39" s="17" customFormat="1" ht="1.5" customHeight="1" x14ac:dyDescent="0.4">
      <c r="A454" s="914"/>
      <c r="B454" s="915"/>
      <c r="C454" s="915"/>
      <c r="D454" s="915"/>
      <c r="E454" s="915"/>
      <c r="F454" s="915"/>
      <c r="G454" s="915"/>
      <c r="H454" s="915"/>
      <c r="I454" s="915"/>
      <c r="J454" s="915"/>
      <c r="K454" s="915"/>
      <c r="L454" s="915"/>
      <c r="M454" s="915"/>
      <c r="N454" s="915"/>
      <c r="O454" s="915"/>
      <c r="P454" s="915"/>
      <c r="Q454" s="915"/>
      <c r="R454" s="915"/>
      <c r="S454" s="915"/>
      <c r="T454" s="915"/>
      <c r="U454" s="915"/>
      <c r="V454" s="915"/>
      <c r="W454" s="915"/>
      <c r="X454" s="915"/>
      <c r="Y454" s="915"/>
      <c r="Z454" s="915"/>
      <c r="AA454" s="916"/>
      <c r="AB454" s="24"/>
      <c r="AC454" s="24"/>
      <c r="AD454" s="24"/>
      <c r="AE454" s="24"/>
      <c r="AF454" s="24"/>
      <c r="AG454" s="24"/>
      <c r="AH454" s="24"/>
      <c r="AI454" s="24"/>
      <c r="AJ454" s="24"/>
      <c r="AK454" s="24"/>
      <c r="AL454" s="24"/>
      <c r="AM454" s="24"/>
    </row>
    <row r="455" spans="1:39" s="17" customFormat="1" ht="32.25" customHeight="1" x14ac:dyDescent="0.4">
      <c r="A455" s="15">
        <v>193</v>
      </c>
      <c r="B455" s="15" t="s">
        <v>26</v>
      </c>
      <c r="C455" s="15">
        <v>26183</v>
      </c>
      <c r="D455" s="15">
        <v>56</v>
      </c>
      <c r="E455" s="15">
        <v>1476</v>
      </c>
      <c r="F455" s="40" t="s">
        <v>879</v>
      </c>
      <c r="G455" s="15">
        <v>8</v>
      </c>
      <c r="H455" s="15">
        <v>1</v>
      </c>
      <c r="I455" s="15">
        <v>74</v>
      </c>
      <c r="J455" s="18">
        <v>3374</v>
      </c>
      <c r="K455" s="15"/>
      <c r="L455" s="15"/>
      <c r="M455" s="15"/>
      <c r="N455" s="15"/>
      <c r="O455" s="15"/>
      <c r="P455" s="5"/>
      <c r="Q455" s="15"/>
      <c r="R455" s="15"/>
      <c r="S455" s="15"/>
      <c r="T455" s="15"/>
      <c r="U455" s="15"/>
      <c r="V455" s="15"/>
      <c r="W455" s="15"/>
      <c r="X455" s="15"/>
      <c r="Y455" s="15" t="s">
        <v>30</v>
      </c>
      <c r="Z455" s="15" t="s">
        <v>219</v>
      </c>
      <c r="AA455" s="15" t="s">
        <v>590</v>
      </c>
      <c r="AB455" s="24"/>
      <c r="AC455" s="24"/>
      <c r="AD455" s="24"/>
      <c r="AE455" s="24"/>
      <c r="AF455" s="24"/>
      <c r="AG455" s="24"/>
      <c r="AH455" s="24"/>
      <c r="AI455" s="24"/>
      <c r="AJ455" s="24"/>
      <c r="AK455" s="24"/>
      <c r="AL455" s="24"/>
      <c r="AM455" s="24"/>
    </row>
    <row r="456" spans="1:39" s="17" customFormat="1" ht="2.25" customHeight="1" x14ac:dyDescent="0.4">
      <c r="A456" s="914"/>
      <c r="B456" s="915"/>
      <c r="C456" s="915"/>
      <c r="D456" s="915"/>
      <c r="E456" s="915"/>
      <c r="F456" s="915"/>
      <c r="G456" s="915"/>
      <c r="H456" s="915"/>
      <c r="I456" s="915"/>
      <c r="J456" s="915"/>
      <c r="K456" s="915"/>
      <c r="L456" s="915"/>
      <c r="M456" s="915"/>
      <c r="N456" s="915"/>
      <c r="O456" s="915"/>
      <c r="P456" s="915"/>
      <c r="Q456" s="915"/>
      <c r="R456" s="915"/>
      <c r="S456" s="915"/>
      <c r="T456" s="915"/>
      <c r="U456" s="915"/>
      <c r="V456" s="915"/>
      <c r="W456" s="915"/>
      <c r="X456" s="915"/>
      <c r="Y456" s="915"/>
      <c r="Z456" s="915"/>
      <c r="AA456" s="916"/>
      <c r="AB456" s="24"/>
      <c r="AC456" s="24"/>
      <c r="AD456" s="24"/>
      <c r="AE456" s="24"/>
      <c r="AF456" s="24"/>
      <c r="AG456" s="24"/>
      <c r="AH456" s="24"/>
      <c r="AI456" s="24"/>
      <c r="AJ456" s="24"/>
      <c r="AK456" s="24"/>
      <c r="AL456" s="24"/>
      <c r="AM456" s="24"/>
    </row>
    <row r="457" spans="1:39" s="17" customFormat="1" ht="33" customHeight="1" x14ac:dyDescent="0.4">
      <c r="A457" s="149">
        <v>194</v>
      </c>
      <c r="B457" s="149" t="s">
        <v>26</v>
      </c>
      <c r="C457" s="149">
        <v>19019</v>
      </c>
      <c r="D457" s="149">
        <v>55</v>
      </c>
      <c r="E457" s="149">
        <v>903</v>
      </c>
      <c r="F457" s="150" t="s">
        <v>879</v>
      </c>
      <c r="G457" s="149">
        <v>17</v>
      </c>
      <c r="H457" s="149">
        <v>2</v>
      </c>
      <c r="I457" s="149">
        <v>9</v>
      </c>
      <c r="J457" s="86">
        <v>7009</v>
      </c>
      <c r="K457" s="149"/>
      <c r="L457" s="149"/>
      <c r="M457" s="149"/>
      <c r="N457" s="149"/>
      <c r="O457" s="149"/>
      <c r="P457" s="10"/>
      <c r="Q457" s="149"/>
      <c r="R457" s="149"/>
      <c r="S457" s="149"/>
      <c r="T457" s="149"/>
      <c r="U457" s="149"/>
      <c r="V457" s="149"/>
      <c r="W457" s="149"/>
      <c r="X457" s="149"/>
      <c r="Y457" s="149" t="s">
        <v>30</v>
      </c>
      <c r="Z457" s="149" t="s">
        <v>220</v>
      </c>
      <c r="AA457" s="149" t="s">
        <v>646</v>
      </c>
      <c r="AB457" s="24"/>
      <c r="AC457" s="24"/>
      <c r="AD457" s="24"/>
      <c r="AE457" s="24"/>
      <c r="AF457" s="24"/>
      <c r="AG457" s="24"/>
      <c r="AH457" s="24"/>
      <c r="AI457" s="24"/>
      <c r="AJ457" s="24"/>
      <c r="AK457" s="24"/>
      <c r="AL457" s="24"/>
      <c r="AM457" s="24"/>
    </row>
    <row r="458" spans="1:39" s="17" customFormat="1" x14ac:dyDescent="0.4">
      <c r="A458" s="149"/>
      <c r="B458" s="149"/>
      <c r="C458" s="149"/>
      <c r="D458" s="149"/>
      <c r="E458" s="149"/>
      <c r="F458" s="150"/>
      <c r="G458" s="149"/>
      <c r="H458" s="149"/>
      <c r="I458" s="149"/>
      <c r="J458" s="149"/>
      <c r="K458" s="149"/>
      <c r="L458" s="149"/>
      <c r="M458" s="149"/>
      <c r="N458" s="149"/>
      <c r="O458" s="149"/>
      <c r="P458" s="10"/>
      <c r="Q458" s="149"/>
      <c r="R458" s="149"/>
      <c r="S458" s="149"/>
      <c r="T458" s="149"/>
      <c r="U458" s="149"/>
      <c r="V458" s="149"/>
      <c r="W458" s="149"/>
      <c r="X458" s="149"/>
      <c r="Y458" s="149" t="s">
        <v>30</v>
      </c>
      <c r="Z458" s="149" t="s">
        <v>86</v>
      </c>
      <c r="AA458" s="149" t="s">
        <v>646</v>
      </c>
      <c r="AB458" s="24"/>
      <c r="AC458" s="24"/>
      <c r="AD458" s="24"/>
      <c r="AE458" s="24"/>
      <c r="AF458" s="24"/>
      <c r="AG458" s="24"/>
      <c r="AH458" s="24"/>
      <c r="AI458" s="24"/>
      <c r="AJ458" s="24"/>
      <c r="AK458" s="24"/>
      <c r="AL458" s="24"/>
      <c r="AM458" s="24"/>
    </row>
    <row r="459" spans="1:39" s="17" customFormat="1" ht="1.5" customHeight="1" x14ac:dyDescent="0.4">
      <c r="A459" s="914"/>
      <c r="B459" s="915"/>
      <c r="C459" s="915"/>
      <c r="D459" s="915"/>
      <c r="E459" s="915"/>
      <c r="F459" s="915"/>
      <c r="G459" s="915"/>
      <c r="H459" s="915"/>
      <c r="I459" s="915"/>
      <c r="J459" s="915"/>
      <c r="K459" s="915"/>
      <c r="L459" s="915"/>
      <c r="M459" s="915"/>
      <c r="N459" s="915"/>
      <c r="O459" s="915"/>
      <c r="P459" s="915"/>
      <c r="Q459" s="915"/>
      <c r="R459" s="915"/>
      <c r="S459" s="915"/>
      <c r="T459" s="915"/>
      <c r="U459" s="915"/>
      <c r="V459" s="915"/>
      <c r="W459" s="915"/>
      <c r="X459" s="915"/>
      <c r="Y459" s="915"/>
      <c r="Z459" s="915"/>
      <c r="AA459" s="916"/>
      <c r="AB459" s="24"/>
      <c r="AC459" s="24"/>
      <c r="AD459" s="24"/>
      <c r="AE459" s="24"/>
      <c r="AF459" s="24"/>
      <c r="AG459" s="24"/>
      <c r="AH459" s="24"/>
      <c r="AI459" s="24"/>
      <c r="AJ459" s="24"/>
      <c r="AK459" s="24"/>
      <c r="AL459" s="24"/>
      <c r="AM459" s="24"/>
    </row>
    <row r="460" spans="1:39" s="17" customFormat="1" ht="31.5" customHeight="1" x14ac:dyDescent="0.4">
      <c r="A460" s="149">
        <v>195</v>
      </c>
      <c r="B460" s="149" t="s">
        <v>26</v>
      </c>
      <c r="C460" s="149">
        <v>26187</v>
      </c>
      <c r="D460" s="149">
        <v>48</v>
      </c>
      <c r="E460" s="149">
        <v>1486</v>
      </c>
      <c r="F460" s="150" t="s">
        <v>879</v>
      </c>
      <c r="G460" s="149">
        <v>7</v>
      </c>
      <c r="H460" s="149">
        <v>3</v>
      </c>
      <c r="I460" s="149">
        <v>37</v>
      </c>
      <c r="J460" s="86">
        <v>3049</v>
      </c>
      <c r="K460" s="149">
        <v>88</v>
      </c>
      <c r="L460" s="149"/>
      <c r="M460" s="149"/>
      <c r="N460" s="149"/>
      <c r="O460" s="149">
        <v>1</v>
      </c>
      <c r="P460" s="10"/>
      <c r="Q460" s="149" t="s">
        <v>903</v>
      </c>
      <c r="R460" s="149" t="s">
        <v>872</v>
      </c>
      <c r="S460" s="149">
        <v>88</v>
      </c>
      <c r="T460" s="149"/>
      <c r="U460" s="149">
        <v>88</v>
      </c>
      <c r="V460" s="149"/>
      <c r="W460" s="149"/>
      <c r="X460" s="149"/>
      <c r="Y460" s="149" t="s">
        <v>32</v>
      </c>
      <c r="Z460" s="149" t="s">
        <v>121</v>
      </c>
      <c r="AA460" s="149" t="s">
        <v>647</v>
      </c>
      <c r="AB460" s="24"/>
      <c r="AC460" s="24"/>
      <c r="AD460" s="24"/>
      <c r="AE460" s="24"/>
      <c r="AF460" s="24"/>
      <c r="AG460" s="24"/>
      <c r="AH460" s="24"/>
      <c r="AI460" s="24"/>
      <c r="AJ460" s="24"/>
      <c r="AK460" s="24"/>
      <c r="AL460" s="24"/>
      <c r="AM460" s="24"/>
    </row>
    <row r="461" spans="1:39" s="17" customFormat="1" x14ac:dyDescent="0.4">
      <c r="A461" s="149"/>
      <c r="B461" s="149"/>
      <c r="C461" s="149"/>
      <c r="D461" s="149"/>
      <c r="E461" s="149"/>
      <c r="F461" s="150"/>
      <c r="G461" s="149"/>
      <c r="H461" s="149"/>
      <c r="I461" s="149"/>
      <c r="J461" s="149"/>
      <c r="K461" s="149"/>
      <c r="L461" s="149"/>
      <c r="M461" s="149"/>
      <c r="N461" s="149"/>
      <c r="O461" s="149">
        <v>2</v>
      </c>
      <c r="P461" s="10"/>
      <c r="Q461" s="149" t="s">
        <v>903</v>
      </c>
      <c r="R461" s="149" t="s">
        <v>872</v>
      </c>
      <c r="S461" s="149">
        <v>264</v>
      </c>
      <c r="T461" s="149"/>
      <c r="U461" s="149">
        <v>264</v>
      </c>
      <c r="V461" s="149"/>
      <c r="W461" s="149"/>
      <c r="X461" s="149"/>
      <c r="Y461" s="149"/>
      <c r="Z461" s="149"/>
      <c r="AA461" s="149"/>
      <c r="AB461" s="24"/>
      <c r="AC461" s="24"/>
      <c r="AD461" s="24"/>
      <c r="AE461" s="24"/>
      <c r="AF461" s="24"/>
      <c r="AG461" s="24"/>
      <c r="AH461" s="24"/>
      <c r="AI461" s="24"/>
      <c r="AJ461" s="24"/>
      <c r="AK461" s="24"/>
      <c r="AL461" s="24"/>
      <c r="AM461" s="24"/>
    </row>
    <row r="462" spans="1:39" s="17" customFormat="1" ht="2.25" customHeight="1" x14ac:dyDescent="0.4">
      <c r="A462" s="914"/>
      <c r="B462" s="915"/>
      <c r="C462" s="915"/>
      <c r="D462" s="915"/>
      <c r="E462" s="915"/>
      <c r="F462" s="915"/>
      <c r="G462" s="915"/>
      <c r="H462" s="915"/>
      <c r="I462" s="915"/>
      <c r="J462" s="915"/>
      <c r="K462" s="915"/>
      <c r="L462" s="915"/>
      <c r="M462" s="915"/>
      <c r="N462" s="915"/>
      <c r="O462" s="915"/>
      <c r="P462" s="915"/>
      <c r="Q462" s="915"/>
      <c r="R462" s="915"/>
      <c r="S462" s="915"/>
      <c r="T462" s="915"/>
      <c r="U462" s="915"/>
      <c r="V462" s="915"/>
      <c r="W462" s="915"/>
      <c r="X462" s="915"/>
      <c r="Y462" s="915"/>
      <c r="Z462" s="915"/>
      <c r="AA462" s="916"/>
      <c r="AB462" s="24"/>
      <c r="AC462" s="24"/>
      <c r="AD462" s="24"/>
      <c r="AE462" s="24"/>
      <c r="AF462" s="24"/>
      <c r="AG462" s="24"/>
      <c r="AH462" s="24"/>
      <c r="AI462" s="24"/>
      <c r="AJ462" s="24"/>
      <c r="AK462" s="24"/>
      <c r="AL462" s="24"/>
      <c r="AM462" s="24"/>
    </row>
    <row r="463" spans="1:39" s="17" customFormat="1" ht="33" customHeight="1" x14ac:dyDescent="0.4">
      <c r="A463" s="15">
        <v>196</v>
      </c>
      <c r="B463" s="15" t="s">
        <v>26</v>
      </c>
      <c r="C463" s="15">
        <v>26171</v>
      </c>
      <c r="D463" s="15">
        <v>54</v>
      </c>
      <c r="E463" s="15">
        <v>1512</v>
      </c>
      <c r="F463" s="40" t="s">
        <v>879</v>
      </c>
      <c r="G463" s="15">
        <v>41</v>
      </c>
      <c r="H463" s="15">
        <v>0</v>
      </c>
      <c r="I463" s="15">
        <v>54</v>
      </c>
      <c r="J463" s="18">
        <v>16454</v>
      </c>
      <c r="K463" s="15"/>
      <c r="L463" s="15"/>
      <c r="M463" s="15"/>
      <c r="N463" s="15"/>
      <c r="O463" s="15"/>
      <c r="P463" s="5"/>
      <c r="Q463" s="15"/>
      <c r="R463" s="15"/>
      <c r="S463" s="15"/>
      <c r="T463" s="15"/>
      <c r="U463" s="15"/>
      <c r="V463" s="15"/>
      <c r="W463" s="15"/>
      <c r="X463" s="15"/>
      <c r="Y463" s="15" t="s">
        <v>30</v>
      </c>
      <c r="Z463" s="15" t="s">
        <v>135</v>
      </c>
      <c r="AA463" s="15" t="s">
        <v>590</v>
      </c>
      <c r="AB463" s="24"/>
      <c r="AC463" s="24"/>
      <c r="AD463" s="24"/>
      <c r="AE463" s="24"/>
      <c r="AF463" s="24"/>
      <c r="AG463" s="24"/>
      <c r="AH463" s="24"/>
      <c r="AI463" s="24"/>
      <c r="AJ463" s="24"/>
      <c r="AK463" s="24"/>
      <c r="AL463" s="24"/>
      <c r="AM463" s="24"/>
    </row>
    <row r="464" spans="1:39" s="17" customFormat="1" x14ac:dyDescent="0.4">
      <c r="A464" s="15"/>
      <c r="B464" s="15"/>
      <c r="C464" s="15"/>
      <c r="D464" s="15"/>
      <c r="E464" s="15"/>
      <c r="F464" s="40"/>
      <c r="G464" s="15"/>
      <c r="H464" s="15"/>
      <c r="I464" s="15"/>
      <c r="J464" s="15"/>
      <c r="K464" s="15"/>
      <c r="L464" s="15"/>
      <c r="M464" s="15"/>
      <c r="N464" s="15"/>
      <c r="O464" s="15"/>
      <c r="P464" s="5"/>
      <c r="Q464" s="15"/>
      <c r="R464" s="15"/>
      <c r="S464" s="15"/>
      <c r="T464" s="15"/>
      <c r="U464" s="15"/>
      <c r="V464" s="15"/>
      <c r="W464" s="15"/>
      <c r="X464" s="15"/>
      <c r="Y464" s="15" t="s">
        <v>33</v>
      </c>
      <c r="Z464" s="15" t="s">
        <v>211</v>
      </c>
      <c r="AA464" s="15" t="s">
        <v>590</v>
      </c>
      <c r="AB464" s="24"/>
      <c r="AC464" s="24"/>
      <c r="AD464" s="24"/>
      <c r="AE464" s="24"/>
      <c r="AF464" s="24"/>
      <c r="AG464" s="24"/>
      <c r="AH464" s="24"/>
      <c r="AI464" s="24"/>
      <c r="AJ464" s="24"/>
      <c r="AK464" s="24"/>
      <c r="AL464" s="24"/>
      <c r="AM464" s="24"/>
    </row>
    <row r="465" spans="1:39" s="17" customFormat="1" ht="2.25" customHeight="1" x14ac:dyDescent="0.4">
      <c r="A465" s="914"/>
      <c r="B465" s="915"/>
      <c r="C465" s="915"/>
      <c r="D465" s="915"/>
      <c r="E465" s="915"/>
      <c r="F465" s="915"/>
      <c r="G465" s="915"/>
      <c r="H465" s="915"/>
      <c r="I465" s="915"/>
      <c r="J465" s="915"/>
      <c r="K465" s="915"/>
      <c r="L465" s="915"/>
      <c r="M465" s="915"/>
      <c r="N465" s="915"/>
      <c r="O465" s="915"/>
      <c r="P465" s="915"/>
      <c r="Q465" s="915"/>
      <c r="R465" s="915"/>
      <c r="S465" s="915"/>
      <c r="T465" s="915"/>
      <c r="U465" s="915"/>
      <c r="V465" s="915"/>
      <c r="W465" s="915"/>
      <c r="X465" s="915"/>
      <c r="Y465" s="915"/>
      <c r="Z465" s="915"/>
      <c r="AA465" s="916"/>
      <c r="AB465" s="24"/>
      <c r="AC465" s="24"/>
      <c r="AD465" s="24"/>
      <c r="AE465" s="24"/>
      <c r="AF465" s="24"/>
      <c r="AG465" s="24"/>
      <c r="AH465" s="24"/>
      <c r="AI465" s="24"/>
      <c r="AJ465" s="24"/>
      <c r="AK465" s="24"/>
      <c r="AL465" s="24"/>
      <c r="AM465" s="24"/>
    </row>
    <row r="466" spans="1:39" s="17" customFormat="1" ht="33" customHeight="1" x14ac:dyDescent="0.4">
      <c r="A466" s="149">
        <v>197</v>
      </c>
      <c r="B466" s="149" t="s">
        <v>26</v>
      </c>
      <c r="C466" s="149">
        <v>26184</v>
      </c>
      <c r="D466" s="149">
        <v>52</v>
      </c>
      <c r="E466" s="149">
        <v>1482</v>
      </c>
      <c r="F466" s="150" t="s">
        <v>879</v>
      </c>
      <c r="G466" s="149">
        <v>5</v>
      </c>
      <c r="H466" s="149">
        <v>2</v>
      </c>
      <c r="I466" s="149">
        <v>93</v>
      </c>
      <c r="J466" s="86">
        <v>2293</v>
      </c>
      <c r="K466" s="149"/>
      <c r="L466" s="149"/>
      <c r="M466" s="149"/>
      <c r="N466" s="149"/>
      <c r="O466" s="149"/>
      <c r="P466" s="10"/>
      <c r="Q466" s="149"/>
      <c r="R466" s="149"/>
      <c r="S466" s="149"/>
      <c r="T466" s="149"/>
      <c r="U466" s="149"/>
      <c r="V466" s="149"/>
      <c r="W466" s="149"/>
      <c r="X466" s="149"/>
      <c r="Y466" s="149" t="s">
        <v>30</v>
      </c>
      <c r="Z466" s="149" t="s">
        <v>187</v>
      </c>
      <c r="AA466" s="149" t="s">
        <v>590</v>
      </c>
      <c r="AB466" s="24"/>
      <c r="AC466" s="24"/>
      <c r="AD466" s="24"/>
      <c r="AE466" s="24"/>
      <c r="AF466" s="24"/>
      <c r="AG466" s="24"/>
      <c r="AH466" s="24"/>
      <c r="AI466" s="24"/>
      <c r="AJ466" s="24"/>
      <c r="AK466" s="24"/>
      <c r="AL466" s="24"/>
      <c r="AM466" s="24"/>
    </row>
    <row r="467" spans="1:39" s="17" customFormat="1" ht="1.5" customHeight="1" x14ac:dyDescent="0.4">
      <c r="A467" s="914"/>
      <c r="B467" s="915"/>
      <c r="C467" s="915"/>
      <c r="D467" s="915"/>
      <c r="E467" s="915"/>
      <c r="F467" s="915"/>
      <c r="G467" s="915"/>
      <c r="H467" s="915"/>
      <c r="I467" s="915"/>
      <c r="J467" s="915"/>
      <c r="K467" s="915"/>
      <c r="L467" s="915"/>
      <c r="M467" s="915"/>
      <c r="N467" s="915"/>
      <c r="O467" s="915"/>
      <c r="P467" s="915"/>
      <c r="Q467" s="915"/>
      <c r="R467" s="915"/>
      <c r="S467" s="915"/>
      <c r="T467" s="915"/>
      <c r="U467" s="915"/>
      <c r="V467" s="915"/>
      <c r="W467" s="915"/>
      <c r="X467" s="915"/>
      <c r="Y467" s="915"/>
      <c r="Z467" s="915"/>
      <c r="AA467" s="916"/>
      <c r="AB467" s="24"/>
      <c r="AC467" s="24"/>
      <c r="AD467" s="24"/>
      <c r="AE467" s="24"/>
      <c r="AF467" s="24"/>
      <c r="AG467" s="24"/>
      <c r="AH467" s="24"/>
      <c r="AI467" s="24"/>
      <c r="AJ467" s="24"/>
      <c r="AK467" s="24"/>
      <c r="AL467" s="24"/>
      <c r="AM467" s="24"/>
    </row>
    <row r="468" spans="1:39" s="17" customFormat="1" ht="31.5" customHeight="1" x14ac:dyDescent="0.4">
      <c r="A468" s="149">
        <v>198</v>
      </c>
      <c r="B468" s="149" t="s">
        <v>26</v>
      </c>
      <c r="C468" s="149">
        <v>26164</v>
      </c>
      <c r="D468" s="149">
        <v>53</v>
      </c>
      <c r="E468" s="149">
        <v>1493</v>
      </c>
      <c r="F468" s="150" t="s">
        <v>879</v>
      </c>
      <c r="G468" s="149">
        <v>16</v>
      </c>
      <c r="H468" s="149">
        <v>2</v>
      </c>
      <c r="I468" s="149">
        <v>50</v>
      </c>
      <c r="J468" s="86">
        <v>6650</v>
      </c>
      <c r="K468" s="149"/>
      <c r="L468" s="149"/>
      <c r="M468" s="149"/>
      <c r="N468" s="149"/>
      <c r="O468" s="149"/>
      <c r="P468" s="10"/>
      <c r="Q468" s="149"/>
      <c r="R468" s="149"/>
      <c r="S468" s="149"/>
      <c r="T468" s="149"/>
      <c r="U468" s="149"/>
      <c r="V468" s="149"/>
      <c r="W468" s="149"/>
      <c r="X468" s="149"/>
      <c r="Y468" s="149" t="s">
        <v>32</v>
      </c>
      <c r="Z468" s="149" t="s">
        <v>221</v>
      </c>
      <c r="AA468" s="149" t="s">
        <v>648</v>
      </c>
      <c r="AB468" s="24"/>
      <c r="AC468" s="24"/>
      <c r="AD468" s="24"/>
      <c r="AE468" s="24"/>
      <c r="AF468" s="24"/>
      <c r="AG468" s="24"/>
      <c r="AH468" s="24"/>
      <c r="AI468" s="24"/>
      <c r="AJ468" s="24"/>
      <c r="AK468" s="24"/>
      <c r="AL468" s="24"/>
      <c r="AM468" s="24"/>
    </row>
    <row r="469" spans="1:39" s="17" customFormat="1" ht="2.25" customHeight="1" x14ac:dyDescent="0.4">
      <c r="A469" s="914"/>
      <c r="B469" s="915"/>
      <c r="C469" s="915"/>
      <c r="D469" s="915"/>
      <c r="E469" s="915"/>
      <c r="F469" s="915"/>
      <c r="G469" s="915"/>
      <c r="H469" s="915"/>
      <c r="I469" s="915"/>
      <c r="J469" s="915"/>
      <c r="K469" s="915"/>
      <c r="L469" s="915"/>
      <c r="M469" s="915"/>
      <c r="N469" s="915"/>
      <c r="O469" s="915"/>
      <c r="P469" s="915"/>
      <c r="Q469" s="915"/>
      <c r="R469" s="915"/>
      <c r="S469" s="915"/>
      <c r="T469" s="915"/>
      <c r="U469" s="915"/>
      <c r="V469" s="915"/>
      <c r="W469" s="915"/>
      <c r="X469" s="915"/>
      <c r="Y469" s="915"/>
      <c r="Z469" s="915"/>
      <c r="AA469" s="916"/>
      <c r="AB469" s="24"/>
      <c r="AC469" s="24"/>
      <c r="AD469" s="24"/>
      <c r="AE469" s="24"/>
      <c r="AF469" s="24"/>
      <c r="AG469" s="24"/>
      <c r="AH469" s="24"/>
      <c r="AI469" s="24"/>
      <c r="AJ469" s="24"/>
      <c r="AK469" s="24"/>
      <c r="AL469" s="24"/>
      <c r="AM469" s="24"/>
    </row>
    <row r="470" spans="1:39" s="17" customFormat="1" ht="33.75" customHeight="1" x14ac:dyDescent="0.4">
      <c r="A470" s="149">
        <v>199</v>
      </c>
      <c r="B470" s="149" t="s">
        <v>26</v>
      </c>
      <c r="C470" s="149">
        <v>72834</v>
      </c>
      <c r="D470" s="149">
        <v>274</v>
      </c>
      <c r="E470" s="149">
        <v>6399</v>
      </c>
      <c r="F470" s="150" t="s">
        <v>879</v>
      </c>
      <c r="G470" s="149">
        <v>1</v>
      </c>
      <c r="H470" s="149">
        <v>0</v>
      </c>
      <c r="I470" s="149">
        <v>0</v>
      </c>
      <c r="J470" s="149">
        <v>400</v>
      </c>
      <c r="K470" s="149"/>
      <c r="L470" s="149"/>
      <c r="M470" s="149"/>
      <c r="N470" s="149"/>
      <c r="O470" s="149"/>
      <c r="P470" s="10"/>
      <c r="Q470" s="149"/>
      <c r="R470" s="149"/>
      <c r="S470" s="149"/>
      <c r="T470" s="149"/>
      <c r="U470" s="149"/>
      <c r="V470" s="149"/>
      <c r="W470" s="149"/>
      <c r="X470" s="149"/>
      <c r="Y470" s="149" t="s">
        <v>32</v>
      </c>
      <c r="Z470" s="149" t="s">
        <v>215</v>
      </c>
      <c r="AA470" s="149" t="s">
        <v>643</v>
      </c>
      <c r="AB470" s="24"/>
      <c r="AC470" s="24"/>
      <c r="AD470" s="24"/>
      <c r="AE470" s="24"/>
      <c r="AF470" s="24"/>
      <c r="AG470" s="24"/>
      <c r="AH470" s="24"/>
      <c r="AI470" s="24"/>
      <c r="AJ470" s="24"/>
      <c r="AK470" s="24"/>
      <c r="AL470" s="24"/>
      <c r="AM470" s="24"/>
    </row>
    <row r="471" spans="1:39" s="17" customFormat="1" ht="2.25" customHeight="1" x14ac:dyDescent="0.4">
      <c r="A471" s="914"/>
      <c r="B471" s="915"/>
      <c r="C471" s="915"/>
      <c r="D471" s="915"/>
      <c r="E471" s="915"/>
      <c r="F471" s="915"/>
      <c r="G471" s="915"/>
      <c r="H471" s="915"/>
      <c r="I471" s="915"/>
      <c r="J471" s="915"/>
      <c r="K471" s="915"/>
      <c r="L471" s="915"/>
      <c r="M471" s="915"/>
      <c r="N471" s="915"/>
      <c r="O471" s="915"/>
      <c r="P471" s="915"/>
      <c r="Q471" s="915"/>
      <c r="R471" s="915"/>
      <c r="S471" s="915"/>
      <c r="T471" s="915"/>
      <c r="U471" s="915"/>
      <c r="V471" s="915"/>
      <c r="W471" s="915"/>
      <c r="X471" s="915"/>
      <c r="Y471" s="915"/>
      <c r="Z471" s="915"/>
      <c r="AA471" s="916"/>
      <c r="AB471" s="24"/>
      <c r="AC471" s="24"/>
      <c r="AD471" s="24"/>
      <c r="AE471" s="24"/>
      <c r="AF471" s="24"/>
      <c r="AG471" s="24"/>
      <c r="AH471" s="24"/>
      <c r="AI471" s="24"/>
      <c r="AJ471" s="24"/>
      <c r="AK471" s="24"/>
      <c r="AL471" s="24"/>
      <c r="AM471" s="24"/>
    </row>
    <row r="472" spans="1:39" s="17" customFormat="1" ht="31.5" customHeight="1" x14ac:dyDescent="0.4">
      <c r="A472" s="149">
        <v>200</v>
      </c>
      <c r="B472" s="149" t="s">
        <v>26</v>
      </c>
      <c r="C472" s="149">
        <v>26169</v>
      </c>
      <c r="D472" s="149">
        <v>89</v>
      </c>
      <c r="E472" s="149">
        <v>1513</v>
      </c>
      <c r="F472" s="150" t="s">
        <v>879</v>
      </c>
      <c r="G472" s="149">
        <v>0</v>
      </c>
      <c r="H472" s="149">
        <v>3</v>
      </c>
      <c r="I472" s="149">
        <v>33</v>
      </c>
      <c r="J472" s="149"/>
      <c r="K472" s="149">
        <v>60</v>
      </c>
      <c r="L472" s="149"/>
      <c r="M472" s="149"/>
      <c r="N472" s="149">
        <v>273</v>
      </c>
      <c r="O472" s="149">
        <v>1</v>
      </c>
      <c r="P472" s="10"/>
      <c r="Q472" s="149" t="s">
        <v>903</v>
      </c>
      <c r="R472" s="149" t="s">
        <v>872</v>
      </c>
      <c r="S472" s="149">
        <v>240</v>
      </c>
      <c r="T472" s="149"/>
      <c r="U472" s="149">
        <v>240</v>
      </c>
      <c r="V472" s="149"/>
      <c r="W472" s="149"/>
      <c r="X472" s="149"/>
      <c r="Y472" s="149" t="s">
        <v>33</v>
      </c>
      <c r="Z472" s="149" t="s">
        <v>222</v>
      </c>
      <c r="AA472" s="149" t="s">
        <v>649</v>
      </c>
      <c r="AB472" s="24"/>
      <c r="AC472" s="24"/>
      <c r="AD472" s="24"/>
      <c r="AE472" s="24"/>
      <c r="AF472" s="24"/>
      <c r="AG472" s="24"/>
      <c r="AH472" s="24"/>
      <c r="AI472" s="24"/>
      <c r="AJ472" s="24"/>
      <c r="AK472" s="24"/>
      <c r="AL472" s="24"/>
      <c r="AM472" s="24"/>
    </row>
    <row r="473" spans="1:39" s="17" customFormat="1" ht="1.5" customHeight="1" x14ac:dyDescent="0.4">
      <c r="A473" s="914"/>
      <c r="B473" s="915"/>
      <c r="C473" s="915"/>
      <c r="D473" s="915"/>
      <c r="E473" s="915"/>
      <c r="F473" s="915"/>
      <c r="G473" s="915"/>
      <c r="H473" s="915"/>
      <c r="I473" s="915"/>
      <c r="J473" s="915"/>
      <c r="K473" s="915"/>
      <c r="L473" s="915"/>
      <c r="M473" s="915"/>
      <c r="N473" s="915"/>
      <c r="O473" s="915"/>
      <c r="P473" s="915"/>
      <c r="Q473" s="915"/>
      <c r="R473" s="915"/>
      <c r="S473" s="915"/>
      <c r="T473" s="915"/>
      <c r="U473" s="915"/>
      <c r="V473" s="915"/>
      <c r="W473" s="915"/>
      <c r="X473" s="915"/>
      <c r="Y473" s="915"/>
      <c r="Z473" s="915"/>
      <c r="AA473" s="916"/>
      <c r="AB473" s="24"/>
      <c r="AC473" s="24"/>
      <c r="AD473" s="24"/>
      <c r="AE473" s="24"/>
      <c r="AF473" s="24"/>
      <c r="AG473" s="24"/>
      <c r="AH473" s="24"/>
      <c r="AI473" s="24"/>
      <c r="AJ473" s="24"/>
      <c r="AK473" s="24"/>
      <c r="AL473" s="24"/>
      <c r="AM473" s="24"/>
    </row>
    <row r="474" spans="1:39" s="17" customFormat="1" ht="32.25" customHeight="1" x14ac:dyDescent="0.4">
      <c r="A474" s="149">
        <v>201</v>
      </c>
      <c r="B474" s="149" t="s">
        <v>26</v>
      </c>
      <c r="C474" s="149">
        <v>72835</v>
      </c>
      <c r="D474" s="149">
        <v>275</v>
      </c>
      <c r="E474" s="149">
        <v>6400</v>
      </c>
      <c r="F474" s="150" t="s">
        <v>879</v>
      </c>
      <c r="G474" s="149">
        <v>1</v>
      </c>
      <c r="H474" s="149">
        <v>0</v>
      </c>
      <c r="I474" s="149">
        <v>0</v>
      </c>
      <c r="J474" s="149">
        <v>400</v>
      </c>
      <c r="K474" s="149"/>
      <c r="L474" s="149"/>
      <c r="M474" s="149"/>
      <c r="N474" s="149"/>
      <c r="O474" s="149"/>
      <c r="P474" s="10"/>
      <c r="Q474" s="149"/>
      <c r="R474" s="149"/>
      <c r="S474" s="149"/>
      <c r="T474" s="149"/>
      <c r="U474" s="149"/>
      <c r="V474" s="149"/>
      <c r="W474" s="149"/>
      <c r="X474" s="149"/>
      <c r="Y474" s="149" t="s">
        <v>32</v>
      </c>
      <c r="Z474" s="149" t="s">
        <v>215</v>
      </c>
      <c r="AA474" s="149" t="s">
        <v>643</v>
      </c>
      <c r="AB474" s="24"/>
      <c r="AC474" s="24"/>
      <c r="AD474" s="24"/>
      <c r="AE474" s="24"/>
      <c r="AF474" s="24"/>
      <c r="AG474" s="24"/>
      <c r="AH474" s="24"/>
      <c r="AI474" s="24"/>
      <c r="AJ474" s="24"/>
      <c r="AK474" s="24"/>
      <c r="AL474" s="24"/>
      <c r="AM474" s="24"/>
    </row>
    <row r="475" spans="1:39" s="17" customFormat="1" ht="1.5" customHeight="1" x14ac:dyDescent="0.4">
      <c r="A475" s="914"/>
      <c r="B475" s="915"/>
      <c r="C475" s="915"/>
      <c r="D475" s="915"/>
      <c r="E475" s="915"/>
      <c r="F475" s="915"/>
      <c r="G475" s="915"/>
      <c r="H475" s="915"/>
      <c r="I475" s="915"/>
      <c r="J475" s="915"/>
      <c r="K475" s="915"/>
      <c r="L475" s="915"/>
      <c r="M475" s="915"/>
      <c r="N475" s="915"/>
      <c r="O475" s="915"/>
      <c r="P475" s="915"/>
      <c r="Q475" s="915"/>
      <c r="R475" s="915"/>
      <c r="S475" s="915"/>
      <c r="T475" s="915"/>
      <c r="U475" s="915"/>
      <c r="V475" s="915"/>
      <c r="W475" s="915"/>
      <c r="X475" s="915"/>
      <c r="Y475" s="915"/>
      <c r="Z475" s="915"/>
      <c r="AA475" s="916"/>
      <c r="AB475" s="24"/>
      <c r="AC475" s="24"/>
      <c r="AD475" s="24"/>
      <c r="AE475" s="24"/>
      <c r="AF475" s="24"/>
      <c r="AG475" s="24"/>
      <c r="AH475" s="24"/>
      <c r="AI475" s="24"/>
      <c r="AJ475" s="24"/>
      <c r="AK475" s="24"/>
      <c r="AL475" s="24"/>
      <c r="AM475" s="24"/>
    </row>
    <row r="476" spans="1:39" s="17" customFormat="1" ht="33.75" customHeight="1" x14ac:dyDescent="0.4">
      <c r="A476" s="149">
        <v>203</v>
      </c>
      <c r="B476" s="149" t="s">
        <v>26</v>
      </c>
      <c r="C476" s="149">
        <v>72832</v>
      </c>
      <c r="D476" s="149">
        <v>272</v>
      </c>
      <c r="E476" s="149">
        <v>6397</v>
      </c>
      <c r="F476" s="150" t="s">
        <v>879</v>
      </c>
      <c r="G476" s="149">
        <v>1</v>
      </c>
      <c r="H476" s="149">
        <v>0</v>
      </c>
      <c r="I476" s="149">
        <v>0</v>
      </c>
      <c r="J476" s="149">
        <v>400</v>
      </c>
      <c r="K476" s="149"/>
      <c r="L476" s="149"/>
      <c r="M476" s="149"/>
      <c r="N476" s="149"/>
      <c r="O476" s="149"/>
      <c r="P476" s="10"/>
      <c r="Q476" s="149"/>
      <c r="R476" s="149"/>
      <c r="S476" s="149"/>
      <c r="T476" s="149"/>
      <c r="U476" s="149"/>
      <c r="V476" s="149"/>
      <c r="W476" s="149"/>
      <c r="X476" s="149"/>
      <c r="Y476" s="149" t="s">
        <v>32</v>
      </c>
      <c r="Z476" s="149" t="s">
        <v>215</v>
      </c>
      <c r="AA476" s="149" t="s">
        <v>643</v>
      </c>
      <c r="AB476" s="24"/>
      <c r="AC476" s="24"/>
      <c r="AD476" s="24"/>
      <c r="AE476" s="24"/>
      <c r="AF476" s="24"/>
      <c r="AG476" s="24"/>
      <c r="AH476" s="24"/>
      <c r="AI476" s="24"/>
      <c r="AJ476" s="24"/>
      <c r="AK476" s="24"/>
      <c r="AL476" s="24"/>
      <c r="AM476" s="24"/>
    </row>
    <row r="477" spans="1:39" s="17" customFormat="1" ht="1.5" customHeight="1" x14ac:dyDescent="0.4">
      <c r="A477" s="914"/>
      <c r="B477" s="915"/>
      <c r="C477" s="915"/>
      <c r="D477" s="915"/>
      <c r="E477" s="915"/>
      <c r="F477" s="915"/>
      <c r="G477" s="915"/>
      <c r="H477" s="915"/>
      <c r="I477" s="915"/>
      <c r="J477" s="915"/>
      <c r="K477" s="915"/>
      <c r="L477" s="915"/>
      <c r="M477" s="915"/>
      <c r="N477" s="915"/>
      <c r="O477" s="915"/>
      <c r="P477" s="915"/>
      <c r="Q477" s="915"/>
      <c r="R477" s="915"/>
      <c r="S477" s="915"/>
      <c r="T477" s="915"/>
      <c r="U477" s="915"/>
      <c r="V477" s="915"/>
      <c r="W477" s="915"/>
      <c r="X477" s="915"/>
      <c r="Y477" s="915"/>
      <c r="Z477" s="915"/>
      <c r="AA477" s="916"/>
      <c r="AB477" s="24"/>
      <c r="AC477" s="24"/>
      <c r="AD477" s="24"/>
      <c r="AE477" s="24"/>
      <c r="AF477" s="24"/>
      <c r="AG477" s="24"/>
      <c r="AH477" s="24"/>
      <c r="AI477" s="24"/>
      <c r="AJ477" s="24"/>
      <c r="AK477" s="24"/>
      <c r="AL477" s="24"/>
      <c r="AM477" s="24"/>
    </row>
    <row r="478" spans="1:39" s="17" customFormat="1" ht="34.5" customHeight="1" x14ac:dyDescent="0.4">
      <c r="A478" s="156">
        <v>204</v>
      </c>
      <c r="B478" s="156" t="s">
        <v>26</v>
      </c>
      <c r="C478" s="156">
        <v>26170</v>
      </c>
      <c r="D478" s="156">
        <v>90</v>
      </c>
      <c r="E478" s="156">
        <v>1514</v>
      </c>
      <c r="F478" s="157" t="s">
        <v>879</v>
      </c>
      <c r="G478" s="156">
        <v>2</v>
      </c>
      <c r="H478" s="156">
        <v>1</v>
      </c>
      <c r="I478" s="156">
        <v>63</v>
      </c>
      <c r="J478" s="156">
        <v>963</v>
      </c>
      <c r="K478" s="156"/>
      <c r="L478" s="156"/>
      <c r="M478" s="156"/>
      <c r="N478" s="156"/>
      <c r="O478" s="156"/>
      <c r="P478" s="10"/>
      <c r="Q478" s="156"/>
      <c r="R478" s="156"/>
      <c r="S478" s="156"/>
      <c r="T478" s="156"/>
      <c r="U478" s="156"/>
      <c r="V478" s="156"/>
      <c r="W478" s="156"/>
      <c r="X478" s="156"/>
      <c r="Y478" s="156" t="s">
        <v>32</v>
      </c>
      <c r="Z478" s="156" t="s">
        <v>223</v>
      </c>
      <c r="AA478" s="156" t="s">
        <v>650</v>
      </c>
      <c r="AB478" s="24"/>
      <c r="AC478" s="24"/>
      <c r="AD478" s="24"/>
      <c r="AE478" s="24"/>
      <c r="AF478" s="24"/>
      <c r="AG478" s="24"/>
      <c r="AH478" s="24"/>
      <c r="AI478" s="24"/>
      <c r="AJ478" s="24"/>
      <c r="AK478" s="24"/>
      <c r="AL478" s="24"/>
      <c r="AM478" s="24"/>
    </row>
    <row r="479" spans="1:39" s="17" customFormat="1" ht="1.5" customHeight="1" x14ac:dyDescent="0.4">
      <c r="A479" s="914"/>
      <c r="B479" s="915"/>
      <c r="C479" s="915"/>
      <c r="D479" s="915"/>
      <c r="E479" s="915"/>
      <c r="F479" s="915"/>
      <c r="G479" s="915"/>
      <c r="H479" s="915"/>
      <c r="I479" s="915"/>
      <c r="J479" s="915"/>
      <c r="K479" s="915"/>
      <c r="L479" s="915"/>
      <c r="M479" s="915"/>
      <c r="N479" s="915"/>
      <c r="O479" s="915"/>
      <c r="P479" s="915"/>
      <c r="Q479" s="915"/>
      <c r="R479" s="915"/>
      <c r="S479" s="915"/>
      <c r="T479" s="915"/>
      <c r="U479" s="915"/>
      <c r="V479" s="915"/>
      <c r="W479" s="915"/>
      <c r="X479" s="915"/>
      <c r="Y479" s="915"/>
      <c r="Z479" s="915"/>
      <c r="AA479" s="916"/>
      <c r="AB479" s="24"/>
      <c r="AC479" s="24"/>
      <c r="AD479" s="24"/>
      <c r="AE479" s="24"/>
      <c r="AF479" s="24"/>
      <c r="AG479" s="24"/>
      <c r="AH479" s="24"/>
      <c r="AI479" s="24"/>
      <c r="AJ479" s="24"/>
      <c r="AK479" s="24"/>
      <c r="AL479" s="24"/>
      <c r="AM479" s="24"/>
    </row>
    <row r="480" spans="1:39" s="17" customFormat="1" ht="33.75" customHeight="1" x14ac:dyDescent="0.4">
      <c r="A480" s="156">
        <v>205</v>
      </c>
      <c r="B480" s="156" t="s">
        <v>26</v>
      </c>
      <c r="C480" s="156">
        <v>27583</v>
      </c>
      <c r="D480" s="156">
        <v>95</v>
      </c>
      <c r="E480" s="156">
        <v>2603</v>
      </c>
      <c r="F480" s="157" t="s">
        <v>879</v>
      </c>
      <c r="G480" s="156">
        <v>1</v>
      </c>
      <c r="H480" s="156">
        <v>0</v>
      </c>
      <c r="I480" s="156">
        <v>15</v>
      </c>
      <c r="J480" s="156"/>
      <c r="K480" s="156">
        <v>34</v>
      </c>
      <c r="L480" s="156"/>
      <c r="M480" s="156"/>
      <c r="N480" s="156">
        <v>81</v>
      </c>
      <c r="O480" s="156">
        <v>1</v>
      </c>
      <c r="P480" s="163" t="s">
        <v>921</v>
      </c>
      <c r="Q480" s="156" t="s">
        <v>903</v>
      </c>
      <c r="R480" s="156" t="s">
        <v>875</v>
      </c>
      <c r="S480" s="156">
        <v>135</v>
      </c>
      <c r="T480" s="156"/>
      <c r="U480" s="156">
        <v>135</v>
      </c>
      <c r="V480" s="156"/>
      <c r="W480" s="156"/>
      <c r="X480" s="156">
        <v>36</v>
      </c>
      <c r="Y480" s="156" t="s">
        <v>33</v>
      </c>
      <c r="Z480" s="156" t="s">
        <v>224</v>
      </c>
      <c r="AA480" s="156" t="s">
        <v>651</v>
      </c>
      <c r="AB480" s="24"/>
      <c r="AC480" s="24"/>
      <c r="AD480" s="24"/>
      <c r="AE480" s="24"/>
      <c r="AF480" s="24"/>
      <c r="AG480" s="24"/>
      <c r="AH480" s="24"/>
      <c r="AI480" s="24"/>
      <c r="AJ480" s="24"/>
      <c r="AK480" s="24"/>
      <c r="AL480" s="24"/>
      <c r="AM480" s="24"/>
    </row>
    <row r="481" spans="1:39" s="17" customFormat="1" ht="1.5" customHeight="1" x14ac:dyDescent="0.4">
      <c r="A481" s="959"/>
      <c r="B481" s="960"/>
      <c r="C481" s="960"/>
      <c r="D481" s="960"/>
      <c r="E481" s="960"/>
      <c r="F481" s="960"/>
      <c r="G481" s="960"/>
      <c r="H481" s="960"/>
      <c r="I481" s="960"/>
      <c r="J481" s="960"/>
      <c r="K481" s="960"/>
      <c r="L481" s="960"/>
      <c r="M481" s="960"/>
      <c r="N481" s="960"/>
      <c r="O481" s="960"/>
      <c r="P481" s="960"/>
      <c r="Q481" s="960"/>
      <c r="R481" s="960"/>
      <c r="S481" s="960"/>
      <c r="T481" s="960"/>
      <c r="U481" s="960"/>
      <c r="V481" s="960"/>
      <c r="W481" s="960"/>
      <c r="X481" s="960"/>
      <c r="Y481" s="960"/>
      <c r="Z481" s="960"/>
      <c r="AA481" s="961"/>
      <c r="AB481" s="24"/>
      <c r="AC481" s="24"/>
      <c r="AD481" s="24"/>
      <c r="AE481" s="24"/>
      <c r="AF481" s="24"/>
      <c r="AG481" s="24"/>
      <c r="AH481" s="24"/>
      <c r="AI481" s="24"/>
      <c r="AJ481" s="24"/>
      <c r="AK481" s="24"/>
      <c r="AL481" s="24"/>
      <c r="AM481" s="24"/>
    </row>
    <row r="482" spans="1:39" s="17" customFormat="1" ht="33" customHeight="1" x14ac:dyDescent="0.4">
      <c r="A482" s="156">
        <v>206</v>
      </c>
      <c r="B482" s="156" t="s">
        <v>26</v>
      </c>
      <c r="C482" s="156">
        <v>53691</v>
      </c>
      <c r="D482" s="156">
        <v>119</v>
      </c>
      <c r="E482" s="156">
        <v>4731</v>
      </c>
      <c r="F482" s="157" t="s">
        <v>879</v>
      </c>
      <c r="G482" s="156">
        <v>0</v>
      </c>
      <c r="H482" s="156">
        <v>1</v>
      </c>
      <c r="I482" s="156">
        <v>53</v>
      </c>
      <c r="J482" s="156"/>
      <c r="K482" s="156">
        <v>36</v>
      </c>
      <c r="L482" s="156"/>
      <c r="M482" s="156"/>
      <c r="N482" s="156">
        <v>117</v>
      </c>
      <c r="O482" s="156">
        <v>1</v>
      </c>
      <c r="P482" s="10">
        <v>401</v>
      </c>
      <c r="Q482" s="156" t="s">
        <v>903</v>
      </c>
      <c r="R482" s="156" t="s">
        <v>872</v>
      </c>
      <c r="S482" s="156">
        <v>144</v>
      </c>
      <c r="T482" s="156"/>
      <c r="U482" s="156">
        <v>144</v>
      </c>
      <c r="V482" s="156"/>
      <c r="W482" s="156"/>
      <c r="X482" s="156"/>
      <c r="Y482" s="156" t="s">
        <v>32</v>
      </c>
      <c r="Z482" s="156" t="s">
        <v>225</v>
      </c>
      <c r="AA482" s="156" t="s">
        <v>652</v>
      </c>
      <c r="AB482" s="24"/>
      <c r="AC482" s="24"/>
      <c r="AD482" s="24"/>
      <c r="AE482" s="24"/>
      <c r="AF482" s="24"/>
      <c r="AG482" s="24"/>
      <c r="AH482" s="24"/>
      <c r="AI482" s="24"/>
      <c r="AJ482" s="24"/>
      <c r="AK482" s="24"/>
      <c r="AL482" s="24"/>
      <c r="AM482" s="24"/>
    </row>
    <row r="483" spans="1:39" s="17" customFormat="1" ht="1.5" customHeight="1" x14ac:dyDescent="0.4">
      <c r="A483" s="914"/>
      <c r="B483" s="915"/>
      <c r="C483" s="915"/>
      <c r="D483" s="915"/>
      <c r="E483" s="915"/>
      <c r="F483" s="915"/>
      <c r="G483" s="915"/>
      <c r="H483" s="915"/>
      <c r="I483" s="915"/>
      <c r="J483" s="915"/>
      <c r="K483" s="915"/>
      <c r="L483" s="915"/>
      <c r="M483" s="915"/>
      <c r="N483" s="915"/>
      <c r="O483" s="915"/>
      <c r="P483" s="915"/>
      <c r="Q483" s="915"/>
      <c r="R483" s="915"/>
      <c r="S483" s="915"/>
      <c r="T483" s="915"/>
      <c r="U483" s="915"/>
      <c r="V483" s="915"/>
      <c r="W483" s="915"/>
      <c r="X483" s="915"/>
      <c r="Y483" s="915"/>
      <c r="Z483" s="915"/>
      <c r="AA483" s="916"/>
      <c r="AB483" s="24"/>
      <c r="AC483" s="24"/>
      <c r="AD483" s="24"/>
      <c r="AE483" s="24"/>
      <c r="AF483" s="24"/>
      <c r="AG483" s="24"/>
      <c r="AH483" s="24"/>
      <c r="AI483" s="24"/>
      <c r="AJ483" s="24"/>
      <c r="AK483" s="24"/>
      <c r="AL483" s="24"/>
      <c r="AM483" s="24"/>
    </row>
    <row r="484" spans="1:39" s="17" customFormat="1" ht="32.25" customHeight="1" x14ac:dyDescent="0.4">
      <c r="A484" s="156">
        <v>207</v>
      </c>
      <c r="B484" s="156" t="s">
        <v>26</v>
      </c>
      <c r="C484" s="156">
        <v>53690</v>
      </c>
      <c r="D484" s="156">
        <v>118</v>
      </c>
      <c r="E484" s="156">
        <v>4730</v>
      </c>
      <c r="F484" s="157" t="s">
        <v>879</v>
      </c>
      <c r="G484" s="156">
        <v>0</v>
      </c>
      <c r="H484" s="156">
        <v>1</v>
      </c>
      <c r="I484" s="156">
        <v>74</v>
      </c>
      <c r="J484" s="156"/>
      <c r="K484" s="156">
        <v>174</v>
      </c>
      <c r="L484" s="156"/>
      <c r="M484" s="156"/>
      <c r="N484" s="156"/>
      <c r="O484" s="156"/>
      <c r="P484" s="10"/>
      <c r="Q484" s="156"/>
      <c r="R484" s="156"/>
      <c r="S484" s="156"/>
      <c r="T484" s="156"/>
      <c r="U484" s="156"/>
      <c r="V484" s="156"/>
      <c r="W484" s="156"/>
      <c r="X484" s="156"/>
      <c r="Y484" s="156" t="s">
        <v>32</v>
      </c>
      <c r="Z484" s="156" t="s">
        <v>226</v>
      </c>
      <c r="AA484" s="156" t="s">
        <v>653</v>
      </c>
      <c r="AB484" s="24"/>
      <c r="AC484" s="24"/>
      <c r="AD484" s="24"/>
      <c r="AE484" s="24"/>
      <c r="AF484" s="24"/>
      <c r="AG484" s="24"/>
      <c r="AH484" s="24"/>
      <c r="AI484" s="24"/>
      <c r="AJ484" s="24"/>
      <c r="AK484" s="24"/>
      <c r="AL484" s="24"/>
      <c r="AM484" s="24"/>
    </row>
    <row r="485" spans="1:39" s="17" customFormat="1" ht="1.5" customHeight="1" x14ac:dyDescent="0.4">
      <c r="A485" s="917"/>
      <c r="B485" s="918"/>
      <c r="C485" s="918"/>
      <c r="D485" s="918"/>
      <c r="E485" s="918"/>
      <c r="F485" s="918"/>
      <c r="G485" s="918"/>
      <c r="H485" s="918"/>
      <c r="I485" s="918"/>
      <c r="J485" s="918"/>
      <c r="K485" s="918"/>
      <c r="L485" s="918"/>
      <c r="M485" s="918"/>
      <c r="N485" s="918"/>
      <c r="O485" s="918"/>
      <c r="P485" s="918"/>
      <c r="Q485" s="918"/>
      <c r="R485" s="918"/>
      <c r="S485" s="918"/>
      <c r="T485" s="918"/>
      <c r="U485" s="918"/>
      <c r="V485" s="918"/>
      <c r="W485" s="918"/>
      <c r="X485" s="918"/>
      <c r="Y485" s="918"/>
      <c r="Z485" s="918"/>
      <c r="AA485" s="919"/>
      <c r="AB485" s="24"/>
      <c r="AC485" s="24"/>
      <c r="AD485" s="24"/>
      <c r="AE485" s="24"/>
      <c r="AF485" s="24"/>
      <c r="AG485" s="24"/>
      <c r="AH485" s="24"/>
      <c r="AI485" s="24"/>
      <c r="AJ485" s="24"/>
      <c r="AK485" s="24"/>
      <c r="AL485" s="24"/>
      <c r="AM485" s="24"/>
    </row>
    <row r="486" spans="1:39" s="17" customFormat="1" ht="30" customHeight="1" x14ac:dyDescent="0.4">
      <c r="A486" s="156">
        <v>208</v>
      </c>
      <c r="B486" s="156" t="s">
        <v>26</v>
      </c>
      <c r="C486" s="156">
        <v>65731</v>
      </c>
      <c r="D486" s="156">
        <v>130</v>
      </c>
      <c r="E486" s="156">
        <v>5629</v>
      </c>
      <c r="F486" s="157" t="s">
        <v>879</v>
      </c>
      <c r="G486" s="156">
        <v>0</v>
      </c>
      <c r="H486" s="156">
        <v>1</v>
      </c>
      <c r="I486" s="156">
        <v>6</v>
      </c>
      <c r="J486" s="156"/>
      <c r="K486" s="156"/>
      <c r="L486" s="156"/>
      <c r="M486" s="156"/>
      <c r="N486" s="156">
        <v>106</v>
      </c>
      <c r="O486" s="156"/>
      <c r="P486" s="10"/>
      <c r="Q486" s="156"/>
      <c r="R486" s="156"/>
      <c r="S486" s="156"/>
      <c r="T486" s="156"/>
      <c r="U486" s="156"/>
      <c r="V486" s="156"/>
      <c r="W486" s="156"/>
      <c r="X486" s="156"/>
      <c r="Y486" s="156" t="s">
        <v>30</v>
      </c>
      <c r="Z486" s="156" t="s">
        <v>227</v>
      </c>
      <c r="AA486" s="156" t="s">
        <v>653</v>
      </c>
      <c r="AB486" s="24"/>
      <c r="AC486" s="24"/>
      <c r="AD486" s="24"/>
      <c r="AE486" s="24"/>
      <c r="AF486" s="24"/>
      <c r="AG486" s="24"/>
      <c r="AH486" s="24"/>
      <c r="AI486" s="24"/>
      <c r="AJ486" s="24"/>
      <c r="AK486" s="24"/>
      <c r="AL486" s="24"/>
      <c r="AM486" s="24"/>
    </row>
    <row r="487" spans="1:39" s="17" customFormat="1" ht="1.5" customHeight="1" x14ac:dyDescent="0.4">
      <c r="A487" s="914"/>
      <c r="B487" s="915"/>
      <c r="C487" s="915"/>
      <c r="D487" s="915"/>
      <c r="E487" s="915"/>
      <c r="F487" s="915"/>
      <c r="G487" s="915"/>
      <c r="H487" s="915"/>
      <c r="I487" s="915"/>
      <c r="J487" s="915"/>
      <c r="K487" s="915"/>
      <c r="L487" s="915"/>
      <c r="M487" s="915"/>
      <c r="N487" s="915"/>
      <c r="O487" s="915"/>
      <c r="P487" s="915"/>
      <c r="Q487" s="915"/>
      <c r="R487" s="915"/>
      <c r="S487" s="915"/>
      <c r="T487" s="915"/>
      <c r="U487" s="915"/>
      <c r="V487" s="915"/>
      <c r="W487" s="915"/>
      <c r="X487" s="915"/>
      <c r="Y487" s="915"/>
      <c r="Z487" s="915"/>
      <c r="AA487" s="916"/>
      <c r="AB487" s="24"/>
      <c r="AC487" s="24"/>
      <c r="AD487" s="24"/>
      <c r="AE487" s="24"/>
      <c r="AF487" s="24"/>
      <c r="AG487" s="24"/>
      <c r="AH487" s="24"/>
      <c r="AI487" s="24"/>
      <c r="AJ487" s="24"/>
      <c r="AK487" s="24"/>
      <c r="AL487" s="24"/>
      <c r="AM487" s="24"/>
    </row>
    <row r="488" spans="1:39" s="17" customFormat="1" ht="33.75" customHeight="1" x14ac:dyDescent="0.4">
      <c r="A488" s="156">
        <v>209</v>
      </c>
      <c r="B488" s="156" t="s">
        <v>26</v>
      </c>
      <c r="C488" s="156">
        <v>30348</v>
      </c>
      <c r="D488" s="156">
        <v>29</v>
      </c>
      <c r="E488" s="156">
        <v>1985</v>
      </c>
      <c r="F488" s="157" t="s">
        <v>879</v>
      </c>
      <c r="G488" s="156">
        <v>0</v>
      </c>
      <c r="H488" s="156">
        <v>1</v>
      </c>
      <c r="I488" s="156">
        <v>23</v>
      </c>
      <c r="J488" s="156"/>
      <c r="K488" s="156">
        <v>19</v>
      </c>
      <c r="L488" s="156"/>
      <c r="M488" s="156"/>
      <c r="N488" s="156">
        <v>104</v>
      </c>
      <c r="O488" s="156">
        <v>1</v>
      </c>
      <c r="P488" s="10"/>
      <c r="Q488" s="156" t="s">
        <v>909</v>
      </c>
      <c r="R488" s="156" t="s">
        <v>875</v>
      </c>
      <c r="S488" s="156">
        <v>77</v>
      </c>
      <c r="T488" s="156"/>
      <c r="U488" s="156">
        <v>77</v>
      </c>
      <c r="V488" s="156"/>
      <c r="W488" s="156"/>
      <c r="X488" s="156"/>
      <c r="Y488" s="156" t="s">
        <v>30</v>
      </c>
      <c r="Z488" s="156" t="s">
        <v>228</v>
      </c>
      <c r="AA488" s="156" t="s">
        <v>590</v>
      </c>
      <c r="AB488" s="24"/>
      <c r="AC488" s="24"/>
      <c r="AD488" s="24"/>
      <c r="AE488" s="24"/>
      <c r="AF488" s="24"/>
      <c r="AG488" s="24"/>
      <c r="AH488" s="24"/>
      <c r="AI488" s="24"/>
      <c r="AJ488" s="24"/>
      <c r="AK488" s="24"/>
      <c r="AL488" s="24"/>
      <c r="AM488" s="24"/>
    </row>
    <row r="489" spans="1:39" s="17" customFormat="1" ht="1.5" customHeight="1" x14ac:dyDescent="0.4">
      <c r="A489" s="914"/>
      <c r="B489" s="915"/>
      <c r="C489" s="915"/>
      <c r="D489" s="915"/>
      <c r="E489" s="915"/>
      <c r="F489" s="915"/>
      <c r="G489" s="915"/>
      <c r="H489" s="915"/>
      <c r="I489" s="915"/>
      <c r="J489" s="915"/>
      <c r="K489" s="915"/>
      <c r="L489" s="915"/>
      <c r="M489" s="915"/>
      <c r="N489" s="915"/>
      <c r="O489" s="915"/>
      <c r="P489" s="915"/>
      <c r="Q489" s="915"/>
      <c r="R489" s="915"/>
      <c r="S489" s="915"/>
      <c r="T489" s="915"/>
      <c r="U489" s="915"/>
      <c r="V489" s="915"/>
      <c r="W489" s="915"/>
      <c r="X489" s="915"/>
      <c r="Y489" s="915"/>
      <c r="Z489" s="915"/>
      <c r="AA489" s="916"/>
      <c r="AB489" s="24"/>
      <c r="AC489" s="24"/>
      <c r="AD489" s="24"/>
      <c r="AE489" s="24"/>
      <c r="AF489" s="24"/>
      <c r="AG489" s="24"/>
      <c r="AH489" s="24"/>
      <c r="AI489" s="24"/>
      <c r="AJ489" s="24"/>
      <c r="AK489" s="24"/>
      <c r="AL489" s="24"/>
      <c r="AM489" s="24"/>
    </row>
    <row r="490" spans="1:39" s="37" customFormat="1" ht="33.75" customHeight="1" x14ac:dyDescent="0.4">
      <c r="A490" s="149">
        <v>210</v>
      </c>
      <c r="B490" s="36" t="s">
        <v>26</v>
      </c>
      <c r="C490" s="36">
        <v>31314</v>
      </c>
      <c r="D490" s="36">
        <v>16</v>
      </c>
      <c r="E490" s="36">
        <v>1978</v>
      </c>
      <c r="F490" s="47" t="s">
        <v>879</v>
      </c>
      <c r="G490" s="36">
        <v>0</v>
      </c>
      <c r="H490" s="36">
        <v>0</v>
      </c>
      <c r="I490" s="36">
        <v>88</v>
      </c>
      <c r="J490" s="36"/>
      <c r="K490" s="36">
        <v>88</v>
      </c>
      <c r="L490" s="36"/>
      <c r="M490" s="36"/>
      <c r="N490" s="36"/>
      <c r="O490" s="36">
        <v>1</v>
      </c>
      <c r="P490" s="12"/>
      <c r="Q490" s="36" t="s">
        <v>902</v>
      </c>
      <c r="R490" s="36" t="s">
        <v>872</v>
      </c>
      <c r="S490" s="36">
        <v>352</v>
      </c>
      <c r="T490" s="36"/>
      <c r="U490" s="36">
        <v>352</v>
      </c>
      <c r="V490" s="36"/>
      <c r="W490" s="36"/>
      <c r="X490" s="36"/>
      <c r="Y490" s="36" t="s">
        <v>33</v>
      </c>
      <c r="Z490" s="36" t="s">
        <v>194</v>
      </c>
      <c r="AA490" s="36" t="s">
        <v>626</v>
      </c>
      <c r="AB490" s="24"/>
      <c r="AC490" s="24"/>
      <c r="AD490" s="24"/>
      <c r="AE490" s="24"/>
      <c r="AF490" s="24"/>
      <c r="AG490" s="24"/>
      <c r="AH490" s="24"/>
      <c r="AI490" s="24"/>
      <c r="AJ490" s="24"/>
      <c r="AK490" s="24"/>
      <c r="AL490" s="24"/>
      <c r="AM490" s="24"/>
    </row>
    <row r="491" spans="1:39" s="24" customFormat="1" ht="1.5" customHeight="1" x14ac:dyDescent="0.4">
      <c r="A491" s="917"/>
      <c r="B491" s="918"/>
      <c r="C491" s="918"/>
      <c r="D491" s="918"/>
      <c r="E491" s="918"/>
      <c r="F491" s="918"/>
      <c r="G491" s="918"/>
      <c r="H491" s="918"/>
      <c r="I491" s="918"/>
      <c r="J491" s="918"/>
      <c r="K491" s="918"/>
      <c r="L491" s="918"/>
      <c r="M491" s="918"/>
      <c r="N491" s="918"/>
      <c r="O491" s="918"/>
      <c r="P491" s="918"/>
      <c r="Q491" s="918"/>
      <c r="R491" s="918"/>
      <c r="S491" s="918"/>
      <c r="T491" s="918"/>
      <c r="U491" s="918"/>
      <c r="V491" s="918"/>
      <c r="W491" s="918"/>
      <c r="X491" s="918"/>
      <c r="Y491" s="918"/>
      <c r="Z491" s="918"/>
      <c r="AA491" s="919"/>
    </row>
    <row r="492" spans="1:39" s="17" customFormat="1" ht="30" customHeight="1" x14ac:dyDescent="0.4">
      <c r="A492" s="156">
        <v>211</v>
      </c>
      <c r="B492" s="156" t="s">
        <v>26</v>
      </c>
      <c r="C492" s="156">
        <v>31316</v>
      </c>
      <c r="D492" s="156">
        <v>10</v>
      </c>
      <c r="E492" s="156">
        <v>1972</v>
      </c>
      <c r="F492" s="157" t="s">
        <v>879</v>
      </c>
      <c r="G492" s="156">
        <v>1</v>
      </c>
      <c r="H492" s="156">
        <v>0</v>
      </c>
      <c r="I492" s="156">
        <v>7</v>
      </c>
      <c r="J492" s="156">
        <v>407</v>
      </c>
      <c r="K492" s="156"/>
      <c r="L492" s="156"/>
      <c r="M492" s="156"/>
      <c r="N492" s="156"/>
      <c r="O492" s="156"/>
      <c r="P492" s="10"/>
      <c r="Q492" s="156"/>
      <c r="R492" s="156"/>
      <c r="S492" s="156"/>
      <c r="T492" s="156"/>
      <c r="U492" s="156"/>
      <c r="V492" s="156"/>
      <c r="W492" s="156"/>
      <c r="X492" s="156"/>
      <c r="Y492" s="156" t="s">
        <v>30</v>
      </c>
      <c r="Z492" s="156" t="s">
        <v>229</v>
      </c>
      <c r="AA492" s="156" t="s">
        <v>654</v>
      </c>
      <c r="AB492" s="24"/>
      <c r="AC492" s="24"/>
      <c r="AD492" s="24"/>
      <c r="AE492" s="24"/>
      <c r="AF492" s="24"/>
      <c r="AG492" s="24"/>
      <c r="AH492" s="24"/>
      <c r="AI492" s="24"/>
      <c r="AJ492" s="24"/>
      <c r="AK492" s="24"/>
      <c r="AL492" s="24"/>
      <c r="AM492" s="24"/>
    </row>
    <row r="493" spans="1:39" s="17" customFormat="1" ht="1.5" customHeight="1" x14ac:dyDescent="0.4">
      <c r="A493" s="914"/>
      <c r="B493" s="915"/>
      <c r="C493" s="915"/>
      <c r="D493" s="915"/>
      <c r="E493" s="915"/>
      <c r="F493" s="915"/>
      <c r="G493" s="915"/>
      <c r="H493" s="915"/>
      <c r="I493" s="915"/>
      <c r="J493" s="915"/>
      <c r="K493" s="915"/>
      <c r="L493" s="915"/>
      <c r="M493" s="915"/>
      <c r="N493" s="915"/>
      <c r="O493" s="915"/>
      <c r="P493" s="915"/>
      <c r="Q493" s="915"/>
      <c r="R493" s="915"/>
      <c r="S493" s="915"/>
      <c r="T493" s="915"/>
      <c r="U493" s="915"/>
      <c r="V493" s="915"/>
      <c r="W493" s="915"/>
      <c r="X493" s="915"/>
      <c r="Y493" s="915"/>
      <c r="Z493" s="915"/>
      <c r="AA493" s="916"/>
      <c r="AB493" s="24"/>
      <c r="AC493" s="24"/>
      <c r="AD493" s="24"/>
      <c r="AE493" s="24"/>
      <c r="AF493" s="24"/>
      <c r="AG493" s="24"/>
      <c r="AH493" s="24"/>
      <c r="AI493" s="24"/>
      <c r="AJ493" s="24"/>
      <c r="AK493" s="24"/>
      <c r="AL493" s="24"/>
      <c r="AM493" s="24"/>
    </row>
    <row r="494" spans="1:39" s="17" customFormat="1" ht="30.75" customHeight="1" x14ac:dyDescent="0.4">
      <c r="A494" s="156">
        <v>212</v>
      </c>
      <c r="B494" s="156" t="s">
        <v>26</v>
      </c>
      <c r="C494" s="156">
        <v>29556</v>
      </c>
      <c r="D494" s="156">
        <v>28</v>
      </c>
      <c r="E494" s="156">
        <v>1984</v>
      </c>
      <c r="F494" s="157" t="s">
        <v>879</v>
      </c>
      <c r="G494" s="156">
        <v>0</v>
      </c>
      <c r="H494" s="156">
        <v>0</v>
      </c>
      <c r="I494" s="156">
        <v>31</v>
      </c>
      <c r="J494" s="156"/>
      <c r="K494" s="156">
        <v>31</v>
      </c>
      <c r="L494" s="156"/>
      <c r="M494" s="156"/>
      <c r="N494" s="156"/>
      <c r="O494" s="156">
        <v>1</v>
      </c>
      <c r="P494" s="10">
        <v>364</v>
      </c>
      <c r="Q494" s="156" t="s">
        <v>903</v>
      </c>
      <c r="R494" s="156"/>
      <c r="S494" s="156">
        <v>248</v>
      </c>
      <c r="T494" s="156"/>
      <c r="U494" s="156"/>
      <c r="V494" s="156"/>
      <c r="W494" s="156"/>
      <c r="X494" s="156"/>
      <c r="Y494" s="156" t="s">
        <v>30</v>
      </c>
      <c r="Z494" s="156" t="s">
        <v>230</v>
      </c>
      <c r="AA494" s="156" t="s">
        <v>655</v>
      </c>
      <c r="AB494" s="24"/>
      <c r="AC494" s="24"/>
      <c r="AD494" s="24"/>
      <c r="AE494" s="24"/>
      <c r="AF494" s="24"/>
      <c r="AG494" s="24"/>
      <c r="AH494" s="24"/>
      <c r="AI494" s="24"/>
      <c r="AJ494" s="24"/>
      <c r="AK494" s="24"/>
      <c r="AL494" s="24"/>
      <c r="AM494" s="24"/>
    </row>
    <row r="495" spans="1:39" s="17" customFormat="1" x14ac:dyDescent="0.4">
      <c r="A495" s="164"/>
      <c r="B495" s="165"/>
      <c r="C495" s="165"/>
      <c r="D495" s="165"/>
      <c r="E495" s="165"/>
      <c r="F495" s="166"/>
      <c r="G495" s="165"/>
      <c r="H495" s="165"/>
      <c r="I495" s="165"/>
      <c r="J495" s="165"/>
      <c r="K495" s="165"/>
      <c r="L495" s="165"/>
      <c r="M495" s="165"/>
      <c r="N495" s="165"/>
      <c r="O495" s="156"/>
      <c r="P495" s="10"/>
      <c r="Q495" s="156" t="s">
        <v>886</v>
      </c>
      <c r="R495" s="156" t="s">
        <v>875</v>
      </c>
      <c r="S495" s="156">
        <v>124</v>
      </c>
      <c r="T495" s="156"/>
      <c r="U495" s="156">
        <v>124</v>
      </c>
      <c r="V495" s="156"/>
      <c r="W495" s="156"/>
      <c r="X495" s="156"/>
      <c r="Y495" s="156"/>
      <c r="Z495" s="165"/>
      <c r="AA495" s="151"/>
      <c r="AB495" s="24"/>
      <c r="AC495" s="24"/>
      <c r="AD495" s="24"/>
      <c r="AE495" s="24"/>
      <c r="AF495" s="24"/>
      <c r="AG495" s="24"/>
      <c r="AH495" s="24"/>
      <c r="AI495" s="24"/>
      <c r="AJ495" s="24"/>
      <c r="AK495" s="24"/>
      <c r="AL495" s="24"/>
      <c r="AM495" s="24"/>
    </row>
    <row r="496" spans="1:39" s="17" customFormat="1" x14ac:dyDescent="0.4">
      <c r="A496" s="164"/>
      <c r="B496" s="165"/>
      <c r="C496" s="165"/>
      <c r="D496" s="165"/>
      <c r="E496" s="165"/>
      <c r="F496" s="166"/>
      <c r="G496" s="165"/>
      <c r="H496" s="165"/>
      <c r="I496" s="165"/>
      <c r="J496" s="165"/>
      <c r="K496" s="165"/>
      <c r="L496" s="165"/>
      <c r="M496" s="165"/>
      <c r="N496" s="165"/>
      <c r="O496" s="156"/>
      <c r="P496" s="10"/>
      <c r="Q496" s="156" t="s">
        <v>887</v>
      </c>
      <c r="R496" s="156" t="s">
        <v>872</v>
      </c>
      <c r="S496" s="156">
        <v>124</v>
      </c>
      <c r="T496" s="156"/>
      <c r="U496" s="156">
        <v>124</v>
      </c>
      <c r="V496" s="156"/>
      <c r="W496" s="156"/>
      <c r="X496" s="156"/>
      <c r="Y496" s="156"/>
      <c r="Z496" s="165"/>
      <c r="AA496" s="151"/>
      <c r="AB496" s="24"/>
      <c r="AC496" s="24"/>
      <c r="AD496" s="24"/>
      <c r="AE496" s="24"/>
      <c r="AF496" s="24"/>
      <c r="AG496" s="24"/>
      <c r="AH496" s="24"/>
      <c r="AI496" s="24"/>
      <c r="AJ496" s="24"/>
      <c r="AK496" s="24"/>
      <c r="AL496" s="24"/>
      <c r="AM496" s="24"/>
    </row>
    <row r="497" spans="1:39" s="17" customFormat="1" ht="1.5" customHeight="1" x14ac:dyDescent="0.4">
      <c r="A497" s="914"/>
      <c r="B497" s="915"/>
      <c r="C497" s="915"/>
      <c r="D497" s="915"/>
      <c r="E497" s="915"/>
      <c r="F497" s="915"/>
      <c r="G497" s="915"/>
      <c r="H497" s="915"/>
      <c r="I497" s="915"/>
      <c r="J497" s="915"/>
      <c r="K497" s="915"/>
      <c r="L497" s="915"/>
      <c r="M497" s="915"/>
      <c r="N497" s="915"/>
      <c r="O497" s="915"/>
      <c r="P497" s="915"/>
      <c r="Q497" s="915"/>
      <c r="R497" s="915"/>
      <c r="S497" s="915"/>
      <c r="T497" s="915"/>
      <c r="U497" s="915"/>
      <c r="V497" s="915"/>
      <c r="W497" s="915"/>
      <c r="X497" s="915"/>
      <c r="Y497" s="915"/>
      <c r="Z497" s="915"/>
      <c r="AA497" s="916"/>
      <c r="AB497" s="24"/>
      <c r="AC497" s="24"/>
      <c r="AD497" s="24"/>
      <c r="AE497" s="24"/>
      <c r="AF497" s="24"/>
      <c r="AG497" s="24"/>
      <c r="AH497" s="24"/>
      <c r="AI497" s="24"/>
      <c r="AJ497" s="24"/>
      <c r="AK497" s="24"/>
      <c r="AL497" s="24"/>
      <c r="AM497" s="24"/>
    </row>
    <row r="498" spans="1:39" s="37" customFormat="1" ht="33" customHeight="1" x14ac:dyDescent="0.4">
      <c r="A498" s="156">
        <v>213</v>
      </c>
      <c r="B498" s="36" t="s">
        <v>26</v>
      </c>
      <c r="C498" s="36">
        <v>29586</v>
      </c>
      <c r="D498" s="36">
        <v>27</v>
      </c>
      <c r="E498" s="36">
        <v>1983</v>
      </c>
      <c r="F498" s="47" t="s">
        <v>879</v>
      </c>
      <c r="G498" s="36">
        <v>0</v>
      </c>
      <c r="H498" s="36">
        <v>1</v>
      </c>
      <c r="I498" s="36">
        <v>63</v>
      </c>
      <c r="J498" s="36"/>
      <c r="K498" s="36">
        <v>25</v>
      </c>
      <c r="L498" s="36">
        <v>47</v>
      </c>
      <c r="M498" s="36"/>
      <c r="N498" s="36">
        <v>91</v>
      </c>
      <c r="O498" s="36">
        <v>1</v>
      </c>
      <c r="P498" s="12"/>
      <c r="Q498" s="36" t="s">
        <v>871</v>
      </c>
      <c r="R498" s="36" t="s">
        <v>872</v>
      </c>
      <c r="S498" s="36">
        <v>231</v>
      </c>
      <c r="T498" s="36"/>
      <c r="U498" s="36">
        <v>99</v>
      </c>
      <c r="V498" s="36">
        <v>132</v>
      </c>
      <c r="W498" s="36"/>
      <c r="X498" s="36"/>
      <c r="Y498" s="36" t="s">
        <v>30</v>
      </c>
      <c r="Z498" s="36" t="s">
        <v>231</v>
      </c>
      <c r="AA498" s="36" t="s">
        <v>656</v>
      </c>
      <c r="AB498" s="24"/>
      <c r="AC498" s="24"/>
      <c r="AD498" s="24"/>
      <c r="AE498" s="24"/>
      <c r="AF498" s="24"/>
      <c r="AG498" s="24"/>
      <c r="AH498" s="24"/>
      <c r="AI498" s="24"/>
      <c r="AJ498" s="24"/>
      <c r="AK498" s="24"/>
      <c r="AL498" s="24"/>
      <c r="AM498" s="24"/>
    </row>
    <row r="499" spans="1:39" s="37" customFormat="1" ht="30.75" customHeight="1" x14ac:dyDescent="0.4">
      <c r="A499" s="156"/>
      <c r="B499" s="36"/>
      <c r="C499" s="36"/>
      <c r="D499" s="36"/>
      <c r="E499" s="36"/>
      <c r="F499" s="47"/>
      <c r="G499" s="36"/>
      <c r="H499" s="36"/>
      <c r="I499" s="36"/>
      <c r="J499" s="36"/>
      <c r="K499" s="36"/>
      <c r="L499" s="36"/>
      <c r="M499" s="36"/>
      <c r="N499" s="36"/>
      <c r="O499" s="36">
        <v>2</v>
      </c>
      <c r="P499" s="12"/>
      <c r="Q499" s="47" t="s">
        <v>936</v>
      </c>
      <c r="R499" s="36" t="s">
        <v>872</v>
      </c>
      <c r="S499" s="36">
        <v>54</v>
      </c>
      <c r="T499" s="36"/>
      <c r="U499" s="36"/>
      <c r="V499" s="36">
        <v>54</v>
      </c>
      <c r="W499" s="36"/>
      <c r="X499" s="36"/>
      <c r="Y499" s="36"/>
      <c r="Z499" s="36"/>
      <c r="AA499" s="36"/>
      <c r="AB499" s="24"/>
      <c r="AC499" s="24"/>
      <c r="AD499" s="24"/>
      <c r="AE499" s="24"/>
      <c r="AF499" s="24"/>
      <c r="AG499" s="24"/>
      <c r="AH499" s="24"/>
      <c r="AI499" s="24"/>
      <c r="AJ499" s="24"/>
      <c r="AK499" s="24"/>
      <c r="AL499" s="24"/>
      <c r="AM499" s="24"/>
    </row>
    <row r="500" spans="1:39" s="17" customFormat="1" ht="2.25" customHeight="1" x14ac:dyDescent="0.4">
      <c r="A500" s="914"/>
      <c r="B500" s="915"/>
      <c r="C500" s="915"/>
      <c r="D500" s="915"/>
      <c r="E500" s="915"/>
      <c r="F500" s="915"/>
      <c r="G500" s="915"/>
      <c r="H500" s="915"/>
      <c r="I500" s="915"/>
      <c r="J500" s="915"/>
      <c r="K500" s="915"/>
      <c r="L500" s="915"/>
      <c r="M500" s="915"/>
      <c r="N500" s="915"/>
      <c r="O500" s="915"/>
      <c r="P500" s="915"/>
      <c r="Q500" s="915"/>
      <c r="R500" s="915"/>
      <c r="S500" s="915"/>
      <c r="T500" s="915"/>
      <c r="U500" s="915"/>
      <c r="V500" s="915"/>
      <c r="W500" s="915"/>
      <c r="X500" s="915"/>
      <c r="Y500" s="915"/>
      <c r="Z500" s="915"/>
      <c r="AA500" s="916"/>
      <c r="AB500" s="24"/>
      <c r="AC500" s="24"/>
      <c r="AD500" s="24"/>
      <c r="AE500" s="24"/>
      <c r="AF500" s="24"/>
      <c r="AG500" s="24"/>
      <c r="AH500" s="24"/>
      <c r="AI500" s="24"/>
      <c r="AJ500" s="24"/>
      <c r="AK500" s="24"/>
      <c r="AL500" s="24"/>
      <c r="AM500" s="24"/>
    </row>
    <row r="501" spans="1:39" s="37" customFormat="1" ht="36" customHeight="1" x14ac:dyDescent="0.4">
      <c r="A501" s="156">
        <v>214</v>
      </c>
      <c r="B501" s="36" t="s">
        <v>26</v>
      </c>
      <c r="C501" s="36">
        <v>31315</v>
      </c>
      <c r="D501" s="36">
        <v>14</v>
      </c>
      <c r="E501" s="36">
        <v>1979</v>
      </c>
      <c r="F501" s="47" t="s">
        <v>879</v>
      </c>
      <c r="G501" s="36">
        <v>0</v>
      </c>
      <c r="H501" s="36">
        <v>2</v>
      </c>
      <c r="I501" s="36">
        <v>56</v>
      </c>
      <c r="J501" s="36"/>
      <c r="K501" s="36">
        <v>24</v>
      </c>
      <c r="L501" s="36">
        <v>10</v>
      </c>
      <c r="M501" s="36"/>
      <c r="N501" s="36">
        <v>222</v>
      </c>
      <c r="O501" s="36">
        <v>1</v>
      </c>
      <c r="P501" s="12"/>
      <c r="Q501" s="36" t="s">
        <v>903</v>
      </c>
      <c r="R501" s="36" t="s">
        <v>875</v>
      </c>
      <c r="S501" s="36">
        <v>104</v>
      </c>
      <c r="T501" s="36"/>
      <c r="U501" s="36">
        <v>64</v>
      </c>
      <c r="V501" s="36">
        <v>40</v>
      </c>
      <c r="W501" s="36"/>
      <c r="X501" s="36"/>
      <c r="Y501" s="36" t="s">
        <v>30</v>
      </c>
      <c r="Z501" s="36" t="s">
        <v>231</v>
      </c>
      <c r="AA501" s="36" t="s">
        <v>656</v>
      </c>
      <c r="AB501" s="24"/>
      <c r="AC501" s="24"/>
      <c r="AD501" s="24"/>
      <c r="AE501" s="24"/>
      <c r="AF501" s="24"/>
      <c r="AG501" s="24"/>
      <c r="AH501" s="24"/>
      <c r="AI501" s="24"/>
      <c r="AJ501" s="24"/>
      <c r="AK501" s="24"/>
      <c r="AL501" s="24"/>
      <c r="AM501" s="24"/>
    </row>
    <row r="502" spans="1:39" s="37" customFormat="1" x14ac:dyDescent="0.4">
      <c r="A502" s="156"/>
      <c r="B502" s="36"/>
      <c r="C502" s="36"/>
      <c r="D502" s="36"/>
      <c r="E502" s="36"/>
      <c r="F502" s="47"/>
      <c r="G502" s="36"/>
      <c r="H502" s="36"/>
      <c r="I502" s="36"/>
      <c r="J502" s="36"/>
      <c r="K502" s="36"/>
      <c r="L502" s="36"/>
      <c r="M502" s="36"/>
      <c r="N502" s="36"/>
      <c r="O502" s="36">
        <v>2</v>
      </c>
      <c r="P502" s="12"/>
      <c r="Q502" s="36" t="s">
        <v>909</v>
      </c>
      <c r="R502" s="36" t="s">
        <v>872</v>
      </c>
      <c r="S502" s="36">
        <v>30</v>
      </c>
      <c r="T502" s="36"/>
      <c r="U502" s="36">
        <v>30</v>
      </c>
      <c r="V502" s="36"/>
      <c r="W502" s="36"/>
      <c r="X502" s="36"/>
      <c r="Y502" s="36"/>
      <c r="Z502" s="36"/>
      <c r="AA502" s="36"/>
      <c r="AB502" s="24"/>
      <c r="AC502" s="24"/>
      <c r="AD502" s="24"/>
      <c r="AE502" s="24"/>
      <c r="AF502" s="24"/>
      <c r="AG502" s="24"/>
      <c r="AH502" s="24"/>
      <c r="AI502" s="24"/>
      <c r="AJ502" s="24"/>
      <c r="AK502" s="24"/>
      <c r="AL502" s="24"/>
      <c r="AM502" s="24"/>
    </row>
    <row r="503" spans="1:39" s="24" customFormat="1" ht="1.5" customHeight="1" x14ac:dyDescent="0.4">
      <c r="A503" s="917"/>
      <c r="B503" s="918"/>
      <c r="C503" s="918"/>
      <c r="D503" s="918"/>
      <c r="E503" s="918"/>
      <c r="F503" s="918"/>
      <c r="G503" s="918"/>
      <c r="H503" s="918"/>
      <c r="I503" s="918"/>
      <c r="J503" s="918"/>
      <c r="K503" s="918"/>
      <c r="L503" s="918"/>
      <c r="M503" s="918"/>
      <c r="N503" s="918"/>
      <c r="O503" s="918"/>
      <c r="P503" s="918"/>
      <c r="Q503" s="918"/>
      <c r="R503" s="918"/>
      <c r="S503" s="918"/>
      <c r="T503" s="918"/>
      <c r="U503" s="918"/>
      <c r="V503" s="918"/>
      <c r="W503" s="918"/>
      <c r="X503" s="918"/>
      <c r="Y503" s="918"/>
      <c r="Z503" s="918"/>
      <c r="AA503" s="919"/>
    </row>
    <row r="504" spans="1:39" s="17" customFormat="1" ht="33" customHeight="1" x14ac:dyDescent="0.4">
      <c r="A504" s="156">
        <v>215</v>
      </c>
      <c r="B504" s="156" t="s">
        <v>26</v>
      </c>
      <c r="C504" s="156">
        <v>26802</v>
      </c>
      <c r="D504" s="156">
        <v>12</v>
      </c>
      <c r="E504" s="156">
        <v>1981</v>
      </c>
      <c r="F504" s="157" t="s">
        <v>879</v>
      </c>
      <c r="G504" s="156">
        <v>0</v>
      </c>
      <c r="H504" s="156">
        <v>1</v>
      </c>
      <c r="I504" s="156">
        <v>26</v>
      </c>
      <c r="J504" s="156">
        <v>126</v>
      </c>
      <c r="K504" s="156"/>
      <c r="L504" s="156"/>
      <c r="M504" s="156"/>
      <c r="N504" s="156"/>
      <c r="O504" s="156"/>
      <c r="P504" s="10"/>
      <c r="Q504" s="156"/>
      <c r="R504" s="156"/>
      <c r="S504" s="156"/>
      <c r="T504" s="156"/>
      <c r="U504" s="156"/>
      <c r="V504" s="156"/>
      <c r="W504" s="156"/>
      <c r="X504" s="156"/>
      <c r="Y504" s="156" t="s">
        <v>33</v>
      </c>
      <c r="Z504" s="156" t="s">
        <v>232</v>
      </c>
      <c r="AA504" s="156" t="s">
        <v>657</v>
      </c>
      <c r="AB504" s="24"/>
      <c r="AC504" s="24"/>
      <c r="AD504" s="24"/>
      <c r="AE504" s="24"/>
      <c r="AF504" s="24"/>
      <c r="AG504" s="24"/>
      <c r="AH504" s="24"/>
      <c r="AI504" s="24"/>
      <c r="AJ504" s="24"/>
      <c r="AK504" s="24"/>
      <c r="AL504" s="24"/>
      <c r="AM504" s="24"/>
    </row>
    <row r="505" spans="1:39" s="17" customFormat="1" ht="1.5" customHeight="1" x14ac:dyDescent="0.4">
      <c r="A505" s="914"/>
      <c r="B505" s="915"/>
      <c r="C505" s="915"/>
      <c r="D505" s="915"/>
      <c r="E505" s="915"/>
      <c r="F505" s="915"/>
      <c r="G505" s="915"/>
      <c r="H505" s="915"/>
      <c r="I505" s="915"/>
      <c r="J505" s="915"/>
      <c r="K505" s="915"/>
      <c r="L505" s="915"/>
      <c r="M505" s="915"/>
      <c r="N505" s="915"/>
      <c r="O505" s="915"/>
      <c r="P505" s="915"/>
      <c r="Q505" s="915"/>
      <c r="R505" s="915"/>
      <c r="S505" s="915"/>
      <c r="T505" s="915"/>
      <c r="U505" s="915"/>
      <c r="V505" s="915"/>
      <c r="W505" s="915"/>
      <c r="X505" s="915"/>
      <c r="Y505" s="915"/>
      <c r="Z505" s="915"/>
      <c r="AA505" s="916"/>
      <c r="AB505" s="24"/>
      <c r="AC505" s="24"/>
      <c r="AD505" s="24"/>
      <c r="AE505" s="24"/>
      <c r="AF505" s="24"/>
      <c r="AG505" s="24"/>
      <c r="AH505" s="24"/>
      <c r="AI505" s="24"/>
      <c r="AJ505" s="24"/>
      <c r="AK505" s="24"/>
      <c r="AL505" s="24"/>
      <c r="AM505" s="24"/>
    </row>
    <row r="506" spans="1:39" s="17" customFormat="1" ht="32.25" customHeight="1" x14ac:dyDescent="0.4">
      <c r="A506" s="36">
        <v>216</v>
      </c>
      <c r="B506" s="36" t="s">
        <v>26</v>
      </c>
      <c r="C506" s="36">
        <v>30347</v>
      </c>
      <c r="D506" s="36">
        <v>13</v>
      </c>
      <c r="E506" s="36">
        <v>1980</v>
      </c>
      <c r="F506" s="47" t="s">
        <v>879</v>
      </c>
      <c r="G506" s="36">
        <v>0</v>
      </c>
      <c r="H506" s="36">
        <v>2</v>
      </c>
      <c r="I506" s="36">
        <v>42</v>
      </c>
      <c r="J506" s="36"/>
      <c r="K506" s="36"/>
      <c r="L506" s="36"/>
      <c r="M506" s="36"/>
      <c r="N506" s="36"/>
      <c r="O506" s="36">
        <v>1</v>
      </c>
      <c r="P506" s="12">
        <v>413</v>
      </c>
      <c r="Q506" s="36" t="s">
        <v>903</v>
      </c>
      <c r="R506" s="36" t="s">
        <v>872</v>
      </c>
      <c r="S506" s="36">
        <v>240</v>
      </c>
      <c r="T506" s="36"/>
      <c r="U506" s="36">
        <v>216</v>
      </c>
      <c r="V506" s="36">
        <v>24</v>
      </c>
      <c r="W506" s="36"/>
      <c r="X506" s="36"/>
      <c r="Y506" s="36" t="s">
        <v>30</v>
      </c>
      <c r="Z506" s="36" t="s">
        <v>219</v>
      </c>
      <c r="AA506" s="36" t="s">
        <v>590</v>
      </c>
      <c r="AB506" s="24"/>
      <c r="AC506" s="24"/>
      <c r="AD506" s="24"/>
      <c r="AE506" s="24"/>
      <c r="AF506" s="24"/>
      <c r="AG506" s="24"/>
      <c r="AH506" s="24"/>
      <c r="AI506" s="24"/>
      <c r="AJ506" s="24"/>
      <c r="AK506" s="24"/>
      <c r="AL506" s="24"/>
      <c r="AM506" s="24"/>
    </row>
    <row r="507" spans="1:39" s="17" customFormat="1" x14ac:dyDescent="0.4">
      <c r="A507" s="36"/>
      <c r="B507" s="36"/>
      <c r="C507" s="36"/>
      <c r="D507" s="36"/>
      <c r="E507" s="36"/>
      <c r="F507" s="47"/>
      <c r="G507" s="36"/>
      <c r="H507" s="36"/>
      <c r="I507" s="36"/>
      <c r="J507" s="36"/>
      <c r="K507" s="36"/>
      <c r="L507" s="36"/>
      <c r="M507" s="36"/>
      <c r="N507" s="36"/>
      <c r="O507" s="36"/>
      <c r="P507" s="12"/>
      <c r="Q507" s="36"/>
      <c r="R507" s="36"/>
      <c r="S507" s="36"/>
      <c r="T507" s="36"/>
      <c r="U507" s="36"/>
      <c r="V507" s="36"/>
      <c r="W507" s="36"/>
      <c r="X507" s="36"/>
      <c r="Y507" s="922" t="s">
        <v>944</v>
      </c>
      <c r="Z507" s="923"/>
      <c r="AA507" s="924"/>
      <c r="AB507" s="24"/>
      <c r="AC507" s="24"/>
      <c r="AD507" s="24"/>
      <c r="AE507" s="24"/>
      <c r="AF507" s="24"/>
      <c r="AG507" s="24"/>
      <c r="AH507" s="24"/>
      <c r="AI507" s="24"/>
      <c r="AJ507" s="24"/>
      <c r="AK507" s="24"/>
      <c r="AL507" s="24"/>
      <c r="AM507" s="24"/>
    </row>
    <row r="508" spans="1:39" s="17" customFormat="1" ht="1.5" customHeight="1" x14ac:dyDescent="0.4">
      <c r="A508" s="914"/>
      <c r="B508" s="915"/>
      <c r="C508" s="915"/>
      <c r="D508" s="915"/>
      <c r="E508" s="915"/>
      <c r="F508" s="915"/>
      <c r="G508" s="915"/>
      <c r="H508" s="915"/>
      <c r="I508" s="915"/>
      <c r="J508" s="915"/>
      <c r="K508" s="915"/>
      <c r="L508" s="915"/>
      <c r="M508" s="915"/>
      <c r="N508" s="915"/>
      <c r="O508" s="915"/>
      <c r="P508" s="915"/>
      <c r="Q508" s="915"/>
      <c r="R508" s="915"/>
      <c r="S508" s="915"/>
      <c r="T508" s="915"/>
      <c r="U508" s="915"/>
      <c r="V508" s="915"/>
      <c r="W508" s="915"/>
      <c r="X508" s="915"/>
      <c r="Y508" s="915"/>
      <c r="Z508" s="915"/>
      <c r="AA508" s="916"/>
      <c r="AB508" s="24"/>
      <c r="AC508" s="24"/>
      <c r="AD508" s="24"/>
      <c r="AE508" s="24"/>
      <c r="AF508" s="24"/>
      <c r="AG508" s="24"/>
      <c r="AH508" s="24"/>
      <c r="AI508" s="24"/>
      <c r="AJ508" s="24"/>
      <c r="AK508" s="24"/>
      <c r="AL508" s="24"/>
      <c r="AM508" s="24"/>
    </row>
    <row r="509" spans="1:39" s="17" customFormat="1" ht="31.5" customHeight="1" x14ac:dyDescent="0.4">
      <c r="A509" s="15">
        <v>217</v>
      </c>
      <c r="B509" s="15" t="s">
        <v>26</v>
      </c>
      <c r="C509" s="15">
        <v>26803</v>
      </c>
      <c r="D509" s="15">
        <v>11</v>
      </c>
      <c r="E509" s="15">
        <v>1982</v>
      </c>
      <c r="F509" s="40" t="s">
        <v>879</v>
      </c>
      <c r="G509" s="15">
        <v>0</v>
      </c>
      <c r="H509" s="15">
        <v>2</v>
      </c>
      <c r="I509" s="15">
        <v>7</v>
      </c>
      <c r="J509" s="15">
        <v>207</v>
      </c>
      <c r="K509" s="15"/>
      <c r="L509" s="15"/>
      <c r="M509" s="15"/>
      <c r="N509" s="15"/>
      <c r="O509" s="15"/>
      <c r="P509" s="5"/>
      <c r="Q509" s="15"/>
      <c r="R509" s="15"/>
      <c r="S509" s="15"/>
      <c r="T509" s="15"/>
      <c r="U509" s="15"/>
      <c r="V509" s="15"/>
      <c r="W509" s="15"/>
      <c r="X509" s="15"/>
      <c r="Y509" s="15" t="s">
        <v>30</v>
      </c>
      <c r="Z509" s="15" t="s">
        <v>219</v>
      </c>
      <c r="AA509" s="15" t="s">
        <v>590</v>
      </c>
      <c r="AB509" s="24"/>
      <c r="AC509" s="24"/>
      <c r="AD509" s="24"/>
      <c r="AE509" s="24"/>
      <c r="AF509" s="24"/>
      <c r="AG509" s="24"/>
      <c r="AH509" s="24"/>
      <c r="AI509" s="24"/>
      <c r="AJ509" s="24"/>
      <c r="AK509" s="24"/>
      <c r="AL509" s="24"/>
      <c r="AM509" s="24"/>
    </row>
    <row r="510" spans="1:39" s="17" customFormat="1" ht="1.5" customHeight="1" x14ac:dyDescent="0.4">
      <c r="A510" s="914"/>
      <c r="B510" s="915"/>
      <c r="C510" s="915"/>
      <c r="D510" s="915"/>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6"/>
      <c r="AB510" s="24"/>
      <c r="AC510" s="24"/>
      <c r="AD510" s="24"/>
      <c r="AE510" s="24"/>
      <c r="AF510" s="24"/>
      <c r="AG510" s="24"/>
      <c r="AH510" s="24"/>
      <c r="AI510" s="24"/>
      <c r="AJ510" s="24"/>
      <c r="AK510" s="24"/>
      <c r="AL510" s="24"/>
      <c r="AM510" s="24"/>
    </row>
    <row r="511" spans="1:39" s="17" customFormat="1" ht="30.75" customHeight="1" x14ac:dyDescent="0.4">
      <c r="A511" s="156">
        <v>218</v>
      </c>
      <c r="B511" s="156" t="s">
        <v>26</v>
      </c>
      <c r="C511" s="156">
        <v>26943</v>
      </c>
      <c r="D511" s="156">
        <v>94</v>
      </c>
      <c r="E511" s="156">
        <v>2435</v>
      </c>
      <c r="F511" s="157" t="s">
        <v>879</v>
      </c>
      <c r="G511" s="156">
        <v>1</v>
      </c>
      <c r="H511" s="156">
        <v>2</v>
      </c>
      <c r="I511" s="156">
        <v>78</v>
      </c>
      <c r="J511" s="156"/>
      <c r="K511" s="156">
        <v>84</v>
      </c>
      <c r="L511" s="156"/>
      <c r="M511" s="156"/>
      <c r="N511" s="156">
        <v>594</v>
      </c>
      <c r="O511" s="156">
        <v>1</v>
      </c>
      <c r="P511" s="10">
        <v>120</v>
      </c>
      <c r="Q511" s="156" t="s">
        <v>903</v>
      </c>
      <c r="R511" s="156" t="s">
        <v>872</v>
      </c>
      <c r="S511" s="156">
        <v>204</v>
      </c>
      <c r="T511" s="156"/>
      <c r="U511" s="156">
        <v>204</v>
      </c>
      <c r="V511" s="156"/>
      <c r="W511" s="156"/>
      <c r="X511" s="156"/>
      <c r="Y511" s="156" t="s">
        <v>33</v>
      </c>
      <c r="Z511" s="156" t="s">
        <v>232</v>
      </c>
      <c r="AA511" s="156" t="s">
        <v>657</v>
      </c>
      <c r="AB511" s="24"/>
      <c r="AC511" s="24"/>
      <c r="AD511" s="24"/>
      <c r="AE511" s="24"/>
      <c r="AF511" s="24"/>
      <c r="AG511" s="24"/>
      <c r="AH511" s="24"/>
      <c r="AI511" s="24"/>
      <c r="AJ511" s="24"/>
      <c r="AK511" s="24"/>
      <c r="AL511" s="24"/>
      <c r="AM511" s="24"/>
    </row>
    <row r="512" spans="1:39" s="17" customFormat="1" x14ac:dyDescent="0.4">
      <c r="A512" s="156"/>
      <c r="B512" s="156"/>
      <c r="C512" s="156"/>
      <c r="D512" s="156"/>
      <c r="E512" s="156"/>
      <c r="F512" s="157"/>
      <c r="G512" s="156"/>
      <c r="H512" s="156"/>
      <c r="I512" s="156"/>
      <c r="J512" s="156"/>
      <c r="K512" s="156"/>
      <c r="L512" s="156"/>
      <c r="M512" s="156"/>
      <c r="N512" s="156"/>
      <c r="O512" s="156"/>
      <c r="P512" s="10"/>
      <c r="Q512" s="156" t="s">
        <v>909</v>
      </c>
      <c r="R512" s="156" t="s">
        <v>875</v>
      </c>
      <c r="S512" s="156">
        <v>130</v>
      </c>
      <c r="T512" s="156"/>
      <c r="U512" s="156">
        <v>130</v>
      </c>
      <c r="V512" s="156"/>
      <c r="W512" s="156"/>
      <c r="X512" s="156"/>
      <c r="Y512" s="156"/>
      <c r="Z512" s="156"/>
      <c r="AA512" s="156"/>
      <c r="AB512" s="24"/>
      <c r="AC512" s="24"/>
      <c r="AD512" s="24"/>
      <c r="AE512" s="24"/>
      <c r="AF512" s="24"/>
      <c r="AG512" s="24"/>
      <c r="AH512" s="24"/>
      <c r="AI512" s="24"/>
      <c r="AJ512" s="24"/>
      <c r="AK512" s="24"/>
      <c r="AL512" s="24"/>
      <c r="AM512" s="24"/>
    </row>
    <row r="513" spans="1:39" s="17" customFormat="1" ht="1.5" customHeight="1" x14ac:dyDescent="0.4">
      <c r="A513" s="914"/>
      <c r="B513" s="915"/>
      <c r="C513" s="915"/>
      <c r="D513" s="915"/>
      <c r="E513" s="915"/>
      <c r="F513" s="915"/>
      <c r="G513" s="915"/>
      <c r="H513" s="915"/>
      <c r="I513" s="915"/>
      <c r="J513" s="915"/>
      <c r="K513" s="915"/>
      <c r="L513" s="915"/>
      <c r="M513" s="915"/>
      <c r="N513" s="915"/>
      <c r="O513" s="915"/>
      <c r="P513" s="915"/>
      <c r="Q513" s="915"/>
      <c r="R513" s="915"/>
      <c r="S513" s="915"/>
      <c r="T513" s="915"/>
      <c r="U513" s="915"/>
      <c r="V513" s="915"/>
      <c r="W513" s="915"/>
      <c r="X513" s="915"/>
      <c r="Y513" s="915"/>
      <c r="Z513" s="915"/>
      <c r="AA513" s="916"/>
      <c r="AB513" s="24"/>
      <c r="AC513" s="24"/>
      <c r="AD513" s="24"/>
      <c r="AE513" s="24"/>
      <c r="AF513" s="24"/>
      <c r="AG513" s="24"/>
      <c r="AH513" s="24"/>
      <c r="AI513" s="24"/>
      <c r="AJ513" s="24"/>
      <c r="AK513" s="24"/>
      <c r="AL513" s="24"/>
      <c r="AM513" s="24"/>
    </row>
    <row r="514" spans="1:39" s="17" customFormat="1" ht="32.25" customHeight="1" x14ac:dyDescent="0.4">
      <c r="A514" s="156">
        <v>219</v>
      </c>
      <c r="B514" s="156" t="s">
        <v>26</v>
      </c>
      <c r="C514" s="156">
        <v>34366</v>
      </c>
      <c r="D514" s="156">
        <v>100</v>
      </c>
      <c r="E514" s="156">
        <v>3036</v>
      </c>
      <c r="F514" s="157" t="s">
        <v>879</v>
      </c>
      <c r="G514" s="156">
        <v>0</v>
      </c>
      <c r="H514" s="156">
        <v>0</v>
      </c>
      <c r="I514" s="156">
        <v>70</v>
      </c>
      <c r="J514" s="156"/>
      <c r="K514" s="156">
        <v>70</v>
      </c>
      <c r="L514" s="156"/>
      <c r="M514" s="156"/>
      <c r="N514" s="156"/>
      <c r="O514" s="156">
        <v>1</v>
      </c>
      <c r="P514" s="10">
        <v>384</v>
      </c>
      <c r="Q514" s="156" t="s">
        <v>903</v>
      </c>
      <c r="R514" s="156" t="s">
        <v>875</v>
      </c>
      <c r="S514" s="156">
        <v>280</v>
      </c>
      <c r="T514" s="156"/>
      <c r="U514" s="156">
        <v>280</v>
      </c>
      <c r="V514" s="156"/>
      <c r="W514" s="156"/>
      <c r="X514" s="156"/>
      <c r="Y514" s="156" t="s">
        <v>32</v>
      </c>
      <c r="Z514" s="156" t="s">
        <v>233</v>
      </c>
      <c r="AA514" s="156" t="s">
        <v>658</v>
      </c>
      <c r="AB514" s="24"/>
      <c r="AC514" s="24"/>
      <c r="AD514" s="24"/>
      <c r="AE514" s="24"/>
      <c r="AF514" s="24"/>
      <c r="AG514" s="24"/>
      <c r="AH514" s="24"/>
      <c r="AI514" s="24"/>
      <c r="AJ514" s="24"/>
      <c r="AK514" s="24"/>
      <c r="AL514" s="24"/>
      <c r="AM514" s="24"/>
    </row>
    <row r="515" spans="1:39" s="17" customFormat="1" ht="1.5" customHeight="1" x14ac:dyDescent="0.4">
      <c r="A515" s="914"/>
      <c r="B515" s="915"/>
      <c r="C515" s="915"/>
      <c r="D515" s="915"/>
      <c r="E515" s="915"/>
      <c r="F515" s="915"/>
      <c r="G515" s="915"/>
      <c r="H515" s="915"/>
      <c r="I515" s="915"/>
      <c r="J515" s="915"/>
      <c r="K515" s="915"/>
      <c r="L515" s="915"/>
      <c r="M515" s="915"/>
      <c r="N515" s="915"/>
      <c r="O515" s="915"/>
      <c r="P515" s="915"/>
      <c r="Q515" s="915"/>
      <c r="R515" s="915"/>
      <c r="S515" s="915"/>
      <c r="T515" s="915"/>
      <c r="U515" s="915"/>
      <c r="V515" s="915"/>
      <c r="W515" s="915"/>
      <c r="X515" s="915"/>
      <c r="Y515" s="915"/>
      <c r="Z515" s="915"/>
      <c r="AA515" s="916"/>
      <c r="AB515" s="24"/>
      <c r="AC515" s="24"/>
      <c r="AD515" s="24"/>
      <c r="AE515" s="24"/>
      <c r="AF515" s="24"/>
      <c r="AG515" s="24"/>
      <c r="AH515" s="24"/>
      <c r="AI515" s="24"/>
      <c r="AJ515" s="24"/>
      <c r="AK515" s="24"/>
      <c r="AL515" s="24"/>
      <c r="AM515" s="24"/>
    </row>
    <row r="516" spans="1:39" s="17" customFormat="1" ht="33" customHeight="1" x14ac:dyDescent="0.4">
      <c r="A516" s="33">
        <v>220</v>
      </c>
      <c r="B516" s="33" t="s">
        <v>26</v>
      </c>
      <c r="C516" s="33">
        <v>18899</v>
      </c>
      <c r="D516" s="33">
        <v>27</v>
      </c>
      <c r="E516" s="33">
        <v>935</v>
      </c>
      <c r="F516" s="46" t="s">
        <v>879</v>
      </c>
      <c r="G516" s="33">
        <v>0</v>
      </c>
      <c r="H516" s="33">
        <v>2</v>
      </c>
      <c r="I516" s="33">
        <v>12</v>
      </c>
      <c r="J516" s="33"/>
      <c r="K516" s="33">
        <v>49</v>
      </c>
      <c r="L516" s="33"/>
      <c r="M516" s="33"/>
      <c r="N516" s="33">
        <v>163</v>
      </c>
      <c r="O516" s="33">
        <v>1</v>
      </c>
      <c r="P516" s="10"/>
      <c r="Q516" s="33" t="s">
        <v>903</v>
      </c>
      <c r="R516" s="33"/>
      <c r="S516" s="33">
        <v>196</v>
      </c>
      <c r="T516" s="33"/>
      <c r="U516" s="33">
        <v>196</v>
      </c>
      <c r="V516" s="33"/>
      <c r="W516" s="33"/>
      <c r="X516" s="33"/>
      <c r="Y516" s="33" t="s">
        <v>33</v>
      </c>
      <c r="Z516" s="33" t="s">
        <v>106</v>
      </c>
      <c r="AA516" s="33" t="s">
        <v>570</v>
      </c>
      <c r="AB516" s="24"/>
      <c r="AC516" s="24"/>
      <c r="AD516" s="24"/>
      <c r="AE516" s="24"/>
      <c r="AF516" s="24"/>
      <c r="AG516" s="24"/>
      <c r="AH516" s="24"/>
      <c r="AI516" s="24"/>
      <c r="AJ516" s="24"/>
      <c r="AK516" s="24"/>
      <c r="AL516" s="24"/>
      <c r="AM516" s="24"/>
    </row>
    <row r="517" spans="1:39" s="17" customFormat="1" ht="1.5" customHeight="1" x14ac:dyDescent="0.4">
      <c r="A517" s="914"/>
      <c r="B517" s="915"/>
      <c r="C517" s="915"/>
      <c r="D517" s="915"/>
      <c r="E517" s="915"/>
      <c r="F517" s="915"/>
      <c r="G517" s="915"/>
      <c r="H517" s="915"/>
      <c r="I517" s="915"/>
      <c r="J517" s="915"/>
      <c r="K517" s="915"/>
      <c r="L517" s="915"/>
      <c r="M517" s="915"/>
      <c r="N517" s="915"/>
      <c r="O517" s="915"/>
      <c r="P517" s="915"/>
      <c r="Q517" s="915"/>
      <c r="R517" s="915"/>
      <c r="S517" s="915"/>
      <c r="T517" s="915"/>
      <c r="U517" s="915"/>
      <c r="V517" s="915"/>
      <c r="W517" s="915"/>
      <c r="X517" s="915"/>
      <c r="Y517" s="915"/>
      <c r="Z517" s="915"/>
      <c r="AA517" s="916"/>
      <c r="AB517" s="24"/>
      <c r="AC517" s="24"/>
      <c r="AD517" s="24"/>
      <c r="AE517" s="24"/>
      <c r="AF517" s="24"/>
      <c r="AG517" s="24"/>
      <c r="AH517" s="24"/>
      <c r="AI517" s="24"/>
      <c r="AJ517" s="24"/>
      <c r="AK517" s="24"/>
      <c r="AL517" s="24"/>
      <c r="AM517" s="24"/>
    </row>
    <row r="518" spans="1:39" s="37" customFormat="1" ht="32.25" customHeight="1" x14ac:dyDescent="0.4">
      <c r="A518" s="156">
        <v>221</v>
      </c>
      <c r="B518" s="36" t="s">
        <v>26</v>
      </c>
      <c r="C518" s="36">
        <v>26942</v>
      </c>
      <c r="D518" s="36">
        <v>93</v>
      </c>
      <c r="E518" s="36">
        <v>2434</v>
      </c>
      <c r="F518" s="47" t="s">
        <v>879</v>
      </c>
      <c r="G518" s="36">
        <v>6</v>
      </c>
      <c r="H518" s="36">
        <v>3</v>
      </c>
      <c r="I518" s="36">
        <v>86</v>
      </c>
      <c r="J518" s="85">
        <v>2705</v>
      </c>
      <c r="K518" s="36">
        <v>67</v>
      </c>
      <c r="L518" s="36">
        <v>14</v>
      </c>
      <c r="M518" s="36"/>
      <c r="N518" s="85"/>
      <c r="O518" s="36">
        <v>1</v>
      </c>
      <c r="P518" s="12">
        <v>323</v>
      </c>
      <c r="Q518" s="36" t="s">
        <v>902</v>
      </c>
      <c r="R518" s="36" t="s">
        <v>872</v>
      </c>
      <c r="S518" s="36">
        <v>270</v>
      </c>
      <c r="T518" s="36"/>
      <c r="U518" s="36">
        <v>270</v>
      </c>
      <c r="V518" s="36"/>
      <c r="W518" s="36"/>
      <c r="X518" s="36"/>
      <c r="Y518" s="36" t="s">
        <v>33</v>
      </c>
      <c r="Z518" s="36" t="s">
        <v>234</v>
      </c>
      <c r="AA518" s="36" t="s">
        <v>659</v>
      </c>
      <c r="AB518" s="24"/>
      <c r="AC518" s="24"/>
      <c r="AD518" s="24"/>
      <c r="AE518" s="24"/>
      <c r="AF518" s="24"/>
      <c r="AG518" s="24"/>
      <c r="AH518" s="24"/>
      <c r="AI518" s="24"/>
      <c r="AJ518" s="24"/>
      <c r="AK518" s="24"/>
      <c r="AL518" s="24"/>
      <c r="AM518" s="24"/>
    </row>
    <row r="519" spans="1:39" s="37" customFormat="1" x14ac:dyDescent="0.4">
      <c r="A519" s="156"/>
      <c r="B519" s="36"/>
      <c r="C519" s="36"/>
      <c r="D519" s="36"/>
      <c r="E519" s="36"/>
      <c r="F519" s="47"/>
      <c r="G519" s="36"/>
      <c r="H519" s="36"/>
      <c r="I519" s="36"/>
      <c r="J519" s="36"/>
      <c r="K519" s="36"/>
      <c r="L519" s="36"/>
      <c r="M519" s="36"/>
      <c r="N519" s="36"/>
      <c r="O519" s="36"/>
      <c r="P519" s="12"/>
      <c r="Q519" s="36" t="s">
        <v>909</v>
      </c>
      <c r="R519" s="36" t="s">
        <v>872</v>
      </c>
      <c r="S519" s="36">
        <v>56</v>
      </c>
      <c r="T519" s="36"/>
      <c r="U519" s="36"/>
      <c r="V519" s="36">
        <v>56</v>
      </c>
      <c r="W519" s="36"/>
      <c r="X519" s="36"/>
      <c r="Y519" s="36"/>
      <c r="Z519" s="36" t="s">
        <v>983</v>
      </c>
      <c r="AA519" s="36"/>
      <c r="AB519" s="24"/>
      <c r="AC519" s="24"/>
      <c r="AD519" s="24"/>
      <c r="AE519" s="24"/>
      <c r="AF519" s="24"/>
      <c r="AG519" s="24"/>
      <c r="AH519" s="24"/>
      <c r="AI519" s="24"/>
      <c r="AJ519" s="24"/>
      <c r="AK519" s="24"/>
      <c r="AL519" s="24"/>
      <c r="AM519" s="24"/>
    </row>
    <row r="520" spans="1:39" s="17" customFormat="1" ht="1.5" customHeight="1" x14ac:dyDescent="0.4">
      <c r="A520" s="914"/>
      <c r="B520" s="915"/>
      <c r="C520" s="915"/>
      <c r="D520" s="915"/>
      <c r="E520" s="915"/>
      <c r="F520" s="915"/>
      <c r="G520" s="915"/>
      <c r="H520" s="915"/>
      <c r="I520" s="915"/>
      <c r="J520" s="915"/>
      <c r="K520" s="915"/>
      <c r="L520" s="915"/>
      <c r="M520" s="915"/>
      <c r="N520" s="915"/>
      <c r="O520" s="915"/>
      <c r="P520" s="915"/>
      <c r="Q520" s="915"/>
      <c r="R520" s="915"/>
      <c r="S520" s="915"/>
      <c r="T520" s="915"/>
      <c r="U520" s="915"/>
      <c r="V520" s="915"/>
      <c r="W520" s="915"/>
      <c r="X520" s="915"/>
      <c r="Y520" s="915"/>
      <c r="Z520" s="915"/>
      <c r="AA520" s="916"/>
      <c r="AB520" s="24"/>
      <c r="AC520" s="24"/>
      <c r="AD520" s="24"/>
      <c r="AE520" s="24"/>
      <c r="AF520" s="24"/>
      <c r="AG520" s="24"/>
      <c r="AH520" s="24"/>
      <c r="AI520" s="24"/>
      <c r="AJ520" s="24"/>
      <c r="AK520" s="24"/>
      <c r="AL520" s="24"/>
      <c r="AM520" s="24"/>
    </row>
    <row r="521" spans="1:39" s="17" customFormat="1" ht="35.25" customHeight="1" x14ac:dyDescent="0.4">
      <c r="A521" s="15">
        <v>222</v>
      </c>
      <c r="B521" s="15" t="s">
        <v>26</v>
      </c>
      <c r="C521" s="15">
        <v>5665</v>
      </c>
      <c r="D521" s="15">
        <v>118</v>
      </c>
      <c r="E521" s="15">
        <v>21</v>
      </c>
      <c r="F521" s="40" t="s">
        <v>879</v>
      </c>
      <c r="G521" s="15">
        <v>5</v>
      </c>
      <c r="H521" s="15">
        <v>3</v>
      </c>
      <c r="I521" s="15">
        <v>60</v>
      </c>
      <c r="J521" s="18">
        <v>2360</v>
      </c>
      <c r="K521" s="15"/>
      <c r="L521" s="15"/>
      <c r="M521" s="15"/>
      <c r="N521" s="15"/>
      <c r="O521" s="15"/>
      <c r="P521" s="5"/>
      <c r="Q521" s="15"/>
      <c r="R521" s="15"/>
      <c r="S521" s="15"/>
      <c r="T521" s="15"/>
      <c r="U521" s="15"/>
      <c r="V521" s="15"/>
      <c r="W521" s="15"/>
      <c r="X521" s="15"/>
      <c r="Y521" s="15" t="s">
        <v>30</v>
      </c>
      <c r="Z521" s="15" t="s">
        <v>115</v>
      </c>
      <c r="AA521" s="15" t="s">
        <v>578</v>
      </c>
      <c r="AB521" s="24"/>
      <c r="AC521" s="24"/>
      <c r="AD521" s="24"/>
      <c r="AE521" s="24"/>
      <c r="AF521" s="24"/>
      <c r="AG521" s="24"/>
      <c r="AH521" s="24"/>
      <c r="AI521" s="24"/>
      <c r="AJ521" s="24"/>
      <c r="AK521" s="24"/>
      <c r="AL521" s="24"/>
      <c r="AM521" s="24"/>
    </row>
    <row r="522" spans="1:39" s="17" customFormat="1" ht="2.25" customHeight="1" x14ac:dyDescent="0.4">
      <c r="A522" s="914"/>
      <c r="B522" s="915"/>
      <c r="C522" s="915"/>
      <c r="D522" s="915"/>
      <c r="E522" s="915"/>
      <c r="F522" s="915"/>
      <c r="G522" s="915"/>
      <c r="H522" s="915"/>
      <c r="I522" s="915"/>
      <c r="J522" s="915"/>
      <c r="K522" s="915"/>
      <c r="L522" s="915"/>
      <c r="M522" s="915"/>
      <c r="N522" s="915"/>
      <c r="O522" s="915"/>
      <c r="P522" s="915"/>
      <c r="Q522" s="915"/>
      <c r="R522" s="915"/>
      <c r="S522" s="915"/>
      <c r="T522" s="915"/>
      <c r="U522" s="915"/>
      <c r="V522" s="915"/>
      <c r="W522" s="915"/>
      <c r="X522" s="915"/>
      <c r="Y522" s="915"/>
      <c r="Z522" s="915"/>
      <c r="AA522" s="916"/>
      <c r="AB522" s="24"/>
      <c r="AC522" s="24"/>
      <c r="AD522" s="24"/>
      <c r="AE522" s="24"/>
      <c r="AF522" s="24"/>
      <c r="AG522" s="24"/>
      <c r="AH522" s="24"/>
      <c r="AI522" s="24"/>
      <c r="AJ522" s="24"/>
      <c r="AK522" s="24"/>
      <c r="AL522" s="24"/>
      <c r="AM522" s="24"/>
    </row>
    <row r="523" spans="1:39" s="17" customFormat="1" ht="35.25" customHeight="1" x14ac:dyDescent="0.4">
      <c r="A523" s="15">
        <v>223</v>
      </c>
      <c r="B523" s="15" t="s">
        <v>26</v>
      </c>
      <c r="C523" s="15">
        <v>26458</v>
      </c>
      <c r="D523" s="15">
        <v>1</v>
      </c>
      <c r="E523" s="15">
        <v>1318</v>
      </c>
      <c r="F523" s="40" t="s">
        <v>879</v>
      </c>
      <c r="G523" s="15">
        <v>17</v>
      </c>
      <c r="H523" s="15">
        <v>3</v>
      </c>
      <c r="I523" s="15">
        <v>66</v>
      </c>
      <c r="J523" s="18">
        <v>7166</v>
      </c>
      <c r="K523" s="15"/>
      <c r="L523" s="15"/>
      <c r="M523" s="15"/>
      <c r="N523" s="15"/>
      <c r="O523" s="15"/>
      <c r="P523" s="5"/>
      <c r="Q523" s="15"/>
      <c r="R523" s="15"/>
      <c r="S523" s="15"/>
      <c r="T523" s="15"/>
      <c r="U523" s="15"/>
      <c r="V523" s="15"/>
      <c r="W523" s="15"/>
      <c r="X523" s="15"/>
      <c r="Y523" s="15" t="s">
        <v>30</v>
      </c>
      <c r="Z523" s="15" t="s">
        <v>200</v>
      </c>
      <c r="AA523" s="15" t="s">
        <v>578</v>
      </c>
      <c r="AB523" s="24"/>
      <c r="AC523" s="24"/>
      <c r="AD523" s="24"/>
      <c r="AE523" s="24"/>
      <c r="AF523" s="24"/>
      <c r="AG523" s="24"/>
      <c r="AH523" s="24"/>
      <c r="AI523" s="24"/>
      <c r="AJ523" s="24"/>
      <c r="AK523" s="24"/>
      <c r="AL523" s="24"/>
      <c r="AM523" s="24"/>
    </row>
    <row r="524" spans="1:39" s="17" customFormat="1" ht="2.25" customHeight="1" x14ac:dyDescent="0.4">
      <c r="A524" s="914"/>
      <c r="B524" s="915"/>
      <c r="C524" s="915"/>
      <c r="D524" s="915"/>
      <c r="E524" s="915"/>
      <c r="F524" s="915"/>
      <c r="G524" s="915"/>
      <c r="H524" s="915"/>
      <c r="I524" s="915"/>
      <c r="J524" s="915"/>
      <c r="K524" s="915"/>
      <c r="L524" s="915"/>
      <c r="M524" s="915"/>
      <c r="N524" s="915"/>
      <c r="O524" s="915"/>
      <c r="P524" s="915"/>
      <c r="Q524" s="915"/>
      <c r="R524" s="915"/>
      <c r="S524" s="915"/>
      <c r="T524" s="915"/>
      <c r="U524" s="915"/>
      <c r="V524" s="915"/>
      <c r="W524" s="915"/>
      <c r="X524" s="915"/>
      <c r="Y524" s="915"/>
      <c r="Z524" s="915"/>
      <c r="AA524" s="916"/>
      <c r="AB524" s="24"/>
      <c r="AC524" s="24"/>
      <c r="AD524" s="24"/>
      <c r="AE524" s="24"/>
      <c r="AF524" s="24"/>
      <c r="AG524" s="24"/>
      <c r="AH524" s="24"/>
      <c r="AI524" s="24"/>
      <c r="AJ524" s="24"/>
      <c r="AK524" s="24"/>
      <c r="AL524" s="24"/>
      <c r="AM524" s="24"/>
    </row>
    <row r="525" spans="1:39" s="92" customFormat="1" ht="35.25" customHeight="1" x14ac:dyDescent="0.4">
      <c r="A525" s="89">
        <v>224</v>
      </c>
      <c r="B525" s="89" t="s">
        <v>26</v>
      </c>
      <c r="C525" s="89">
        <v>38389</v>
      </c>
      <c r="D525" s="89">
        <v>86</v>
      </c>
      <c r="E525" s="89">
        <v>3620</v>
      </c>
      <c r="F525" s="90" t="s">
        <v>879</v>
      </c>
      <c r="G525" s="89">
        <v>46</v>
      </c>
      <c r="H525" s="89">
        <v>1</v>
      </c>
      <c r="I525" s="89">
        <v>86</v>
      </c>
      <c r="J525" s="89"/>
      <c r="K525" s="89"/>
      <c r="L525" s="89"/>
      <c r="M525" s="89"/>
      <c r="N525" s="89"/>
      <c r="O525" s="89"/>
      <c r="P525" s="91"/>
      <c r="Q525" s="89"/>
      <c r="R525" s="89"/>
      <c r="S525" s="89"/>
      <c r="T525" s="89"/>
      <c r="U525" s="89"/>
      <c r="V525" s="89"/>
      <c r="W525" s="89"/>
      <c r="X525" s="89"/>
      <c r="Y525" s="89" t="s">
        <v>30</v>
      </c>
      <c r="Z525" s="89" t="s">
        <v>115</v>
      </c>
      <c r="AA525" s="89" t="s">
        <v>578</v>
      </c>
      <c r="AB525" s="24"/>
      <c r="AC525" s="24"/>
      <c r="AD525" s="24"/>
      <c r="AE525" s="24"/>
      <c r="AF525" s="24"/>
      <c r="AG525" s="24"/>
      <c r="AH525" s="24"/>
      <c r="AI525" s="24"/>
      <c r="AJ525" s="24"/>
      <c r="AK525" s="24"/>
      <c r="AL525" s="24"/>
      <c r="AM525" s="24"/>
    </row>
    <row r="526" spans="1:39" s="24" customFormat="1" ht="1.5" customHeight="1" x14ac:dyDescent="0.4">
      <c r="A526" s="917"/>
      <c r="B526" s="918"/>
      <c r="C526" s="918"/>
      <c r="D526" s="918"/>
      <c r="E526" s="918"/>
      <c r="F526" s="918"/>
      <c r="G526" s="918"/>
      <c r="H526" s="918"/>
      <c r="I526" s="918"/>
      <c r="J526" s="918"/>
      <c r="K526" s="918"/>
      <c r="L526" s="918"/>
      <c r="M526" s="918"/>
      <c r="N526" s="918"/>
      <c r="O526" s="918"/>
      <c r="P526" s="918"/>
      <c r="Q526" s="918"/>
      <c r="R526" s="918"/>
      <c r="S526" s="918"/>
      <c r="T526" s="918"/>
      <c r="U526" s="918"/>
      <c r="V526" s="918"/>
      <c r="W526" s="918"/>
      <c r="X526" s="918"/>
      <c r="Y526" s="918"/>
      <c r="Z526" s="918"/>
      <c r="AA526" s="919"/>
    </row>
    <row r="527" spans="1:39" s="17" customFormat="1" ht="31.5" customHeight="1" x14ac:dyDescent="0.4">
      <c r="A527" s="156">
        <v>225</v>
      </c>
      <c r="B527" s="156" t="s">
        <v>26</v>
      </c>
      <c r="C527" s="156">
        <v>26446</v>
      </c>
      <c r="D527" s="156">
        <v>31</v>
      </c>
      <c r="E527" s="156">
        <v>1304</v>
      </c>
      <c r="F527" s="157" t="s">
        <v>879</v>
      </c>
      <c r="G527" s="156">
        <v>5</v>
      </c>
      <c r="H527" s="156">
        <v>3</v>
      </c>
      <c r="I527" s="156">
        <v>6</v>
      </c>
      <c r="J527" s="86">
        <v>2306</v>
      </c>
      <c r="K527" s="156"/>
      <c r="L527" s="156"/>
      <c r="M527" s="156"/>
      <c r="N527" s="156"/>
      <c r="O527" s="156"/>
      <c r="P527" s="10"/>
      <c r="Q527" s="156"/>
      <c r="R527" s="156"/>
      <c r="S527" s="156"/>
      <c r="T527" s="156"/>
      <c r="U527" s="156"/>
      <c r="V527" s="156"/>
      <c r="W527" s="156"/>
      <c r="X527" s="156"/>
      <c r="Y527" s="156" t="s">
        <v>33</v>
      </c>
      <c r="Z527" s="156" t="s">
        <v>236</v>
      </c>
      <c r="AA527" s="156" t="s">
        <v>578</v>
      </c>
      <c r="AB527" s="24"/>
      <c r="AC527" s="24"/>
      <c r="AD527" s="24"/>
      <c r="AE527" s="24"/>
      <c r="AF527" s="24"/>
      <c r="AG527" s="24"/>
      <c r="AH527" s="24"/>
      <c r="AI527" s="24"/>
      <c r="AJ527" s="24"/>
      <c r="AK527" s="24"/>
      <c r="AL527" s="24"/>
      <c r="AM527" s="24"/>
    </row>
    <row r="528" spans="1:39" s="17" customFormat="1" ht="2.25" customHeight="1" x14ac:dyDescent="0.4">
      <c r="A528" s="914"/>
      <c r="B528" s="915"/>
      <c r="C528" s="915"/>
      <c r="D528" s="915"/>
      <c r="E528" s="915"/>
      <c r="F528" s="915"/>
      <c r="G528" s="915"/>
      <c r="H528" s="915"/>
      <c r="I528" s="915"/>
      <c r="J528" s="915"/>
      <c r="K528" s="915"/>
      <c r="L528" s="915"/>
      <c r="M528" s="915"/>
      <c r="N528" s="915"/>
      <c r="O528" s="915"/>
      <c r="P528" s="915"/>
      <c r="Q528" s="915"/>
      <c r="R528" s="915"/>
      <c r="S528" s="915"/>
      <c r="T528" s="915"/>
      <c r="U528" s="915"/>
      <c r="V528" s="915"/>
      <c r="W528" s="915"/>
      <c r="X528" s="915"/>
      <c r="Y528" s="915"/>
      <c r="Z528" s="915"/>
      <c r="AA528" s="916"/>
      <c r="AB528" s="24"/>
      <c r="AC528" s="24"/>
      <c r="AD528" s="24"/>
      <c r="AE528" s="24"/>
      <c r="AF528" s="24"/>
      <c r="AG528" s="24"/>
      <c r="AH528" s="24"/>
      <c r="AI528" s="24"/>
      <c r="AJ528" s="24"/>
      <c r="AK528" s="24"/>
      <c r="AL528" s="24"/>
      <c r="AM528" s="24"/>
    </row>
    <row r="529" spans="1:39" s="17" customFormat="1" ht="32.25" customHeight="1" x14ac:dyDescent="0.4">
      <c r="A529" s="156">
        <v>226</v>
      </c>
      <c r="B529" s="156" t="s">
        <v>26</v>
      </c>
      <c r="C529" s="156">
        <v>26451</v>
      </c>
      <c r="D529" s="156">
        <v>2</v>
      </c>
      <c r="E529" s="156">
        <v>1280</v>
      </c>
      <c r="F529" s="157" t="s">
        <v>879</v>
      </c>
      <c r="G529" s="156">
        <v>47</v>
      </c>
      <c r="H529" s="156">
        <v>3</v>
      </c>
      <c r="I529" s="156">
        <v>53</v>
      </c>
      <c r="J529" s="86">
        <v>19153</v>
      </c>
      <c r="K529" s="156"/>
      <c r="L529" s="156"/>
      <c r="M529" s="156"/>
      <c r="N529" s="156"/>
      <c r="O529" s="156"/>
      <c r="P529" s="10"/>
      <c r="Q529" s="156"/>
      <c r="R529" s="156"/>
      <c r="S529" s="156"/>
      <c r="T529" s="156"/>
      <c r="U529" s="156"/>
      <c r="V529" s="156"/>
      <c r="W529" s="156"/>
      <c r="X529" s="156"/>
      <c r="Y529" s="156" t="s">
        <v>33</v>
      </c>
      <c r="Z529" s="156" t="s">
        <v>154</v>
      </c>
      <c r="AA529" s="156" t="s">
        <v>662</v>
      </c>
      <c r="AB529" s="24"/>
      <c r="AC529" s="24"/>
      <c r="AD529" s="24"/>
      <c r="AE529" s="24"/>
      <c r="AF529" s="24"/>
      <c r="AG529" s="24"/>
      <c r="AH529" s="24"/>
      <c r="AI529" s="24"/>
      <c r="AJ529" s="24"/>
      <c r="AK529" s="24"/>
      <c r="AL529" s="24"/>
      <c r="AM529" s="24"/>
    </row>
    <row r="530" spans="1:39" s="17" customFormat="1" ht="2.25" customHeight="1" x14ac:dyDescent="0.4">
      <c r="A530" s="914"/>
      <c r="B530" s="915"/>
      <c r="C530" s="915"/>
      <c r="D530" s="915"/>
      <c r="E530" s="915"/>
      <c r="F530" s="915"/>
      <c r="G530" s="915"/>
      <c r="H530" s="915"/>
      <c r="I530" s="915"/>
      <c r="J530" s="915"/>
      <c r="K530" s="915"/>
      <c r="L530" s="915"/>
      <c r="M530" s="915"/>
      <c r="N530" s="915"/>
      <c r="O530" s="915"/>
      <c r="P530" s="915"/>
      <c r="Q530" s="915"/>
      <c r="R530" s="915"/>
      <c r="S530" s="915"/>
      <c r="T530" s="915"/>
      <c r="U530" s="915"/>
      <c r="V530" s="915"/>
      <c r="W530" s="915"/>
      <c r="X530" s="915"/>
      <c r="Y530" s="915"/>
      <c r="Z530" s="915"/>
      <c r="AA530" s="916"/>
      <c r="AB530" s="24"/>
      <c r="AC530" s="24"/>
      <c r="AD530" s="24"/>
      <c r="AE530" s="24"/>
      <c r="AF530" s="24"/>
      <c r="AG530" s="24"/>
      <c r="AH530" s="24"/>
      <c r="AI530" s="24"/>
      <c r="AJ530" s="24"/>
      <c r="AK530" s="24"/>
      <c r="AL530" s="24"/>
      <c r="AM530" s="24"/>
    </row>
    <row r="531" spans="1:39" s="17" customFormat="1" ht="34.5" customHeight="1" x14ac:dyDescent="0.4">
      <c r="A531" s="156">
        <v>227</v>
      </c>
      <c r="B531" s="156" t="s">
        <v>26</v>
      </c>
      <c r="C531" s="156">
        <v>21402</v>
      </c>
      <c r="D531" s="156">
        <v>1</v>
      </c>
      <c r="E531" s="156">
        <v>1279</v>
      </c>
      <c r="F531" s="157" t="s">
        <v>879</v>
      </c>
      <c r="G531" s="156">
        <v>22</v>
      </c>
      <c r="H531" s="156">
        <v>3</v>
      </c>
      <c r="I531" s="156">
        <v>65</v>
      </c>
      <c r="J531" s="86">
        <v>9165</v>
      </c>
      <c r="K531" s="156"/>
      <c r="L531" s="156"/>
      <c r="M531" s="156"/>
      <c r="N531" s="156"/>
      <c r="O531" s="156"/>
      <c r="P531" s="10"/>
      <c r="Q531" s="156"/>
      <c r="R531" s="156"/>
      <c r="S531" s="156"/>
      <c r="T531" s="156"/>
      <c r="U531" s="156"/>
      <c r="V531" s="156"/>
      <c r="W531" s="156"/>
      <c r="X531" s="156"/>
      <c r="Y531" s="156" t="s">
        <v>33</v>
      </c>
      <c r="Z531" s="156" t="s">
        <v>240</v>
      </c>
      <c r="AA531" s="156" t="s">
        <v>663</v>
      </c>
      <c r="AB531" s="24"/>
      <c r="AC531" s="24"/>
      <c r="AD531" s="24"/>
      <c r="AE531" s="24"/>
      <c r="AF531" s="24"/>
      <c r="AG531" s="24"/>
      <c r="AH531" s="24"/>
      <c r="AI531" s="24"/>
      <c r="AJ531" s="24"/>
      <c r="AK531" s="24"/>
      <c r="AL531" s="24"/>
      <c r="AM531" s="24"/>
    </row>
    <row r="532" spans="1:39" s="17" customFormat="1" ht="2.25" customHeight="1" x14ac:dyDescent="0.4">
      <c r="A532" s="914"/>
      <c r="B532" s="915"/>
      <c r="C532" s="915"/>
      <c r="D532" s="915"/>
      <c r="E532" s="915"/>
      <c r="F532" s="915"/>
      <c r="G532" s="915"/>
      <c r="H532" s="915"/>
      <c r="I532" s="915"/>
      <c r="J532" s="915"/>
      <c r="K532" s="915"/>
      <c r="L532" s="915"/>
      <c r="M532" s="915"/>
      <c r="N532" s="915"/>
      <c r="O532" s="915"/>
      <c r="P532" s="915"/>
      <c r="Q532" s="915"/>
      <c r="R532" s="915"/>
      <c r="S532" s="915"/>
      <c r="T532" s="915"/>
      <c r="U532" s="915"/>
      <c r="V532" s="915"/>
      <c r="W532" s="915"/>
      <c r="X532" s="915"/>
      <c r="Y532" s="915"/>
      <c r="Z532" s="915"/>
      <c r="AA532" s="916"/>
      <c r="AB532" s="24"/>
      <c r="AC532" s="24"/>
      <c r="AD532" s="24"/>
      <c r="AE532" s="24"/>
      <c r="AF532" s="24"/>
      <c r="AG532" s="24"/>
      <c r="AH532" s="24"/>
      <c r="AI532" s="24"/>
      <c r="AJ532" s="24"/>
      <c r="AK532" s="24"/>
      <c r="AL532" s="24"/>
      <c r="AM532" s="24"/>
    </row>
    <row r="533" spans="1:39" s="17" customFormat="1" ht="32.25" customHeight="1" x14ac:dyDescent="0.4">
      <c r="A533" s="156">
        <v>228</v>
      </c>
      <c r="B533" s="156" t="s">
        <v>26</v>
      </c>
      <c r="C533" s="156">
        <v>76803</v>
      </c>
      <c r="D533" s="156">
        <v>301</v>
      </c>
      <c r="E533" s="156">
        <v>6912</v>
      </c>
      <c r="F533" s="157" t="s">
        <v>879</v>
      </c>
      <c r="G533" s="156">
        <v>1</v>
      </c>
      <c r="H533" s="156">
        <v>0</v>
      </c>
      <c r="I533" s="156">
        <v>0</v>
      </c>
      <c r="J533" s="156">
        <v>400</v>
      </c>
      <c r="K533" s="156"/>
      <c r="L533" s="156"/>
      <c r="M533" s="156"/>
      <c r="N533" s="156"/>
      <c r="O533" s="156"/>
      <c r="P533" s="10"/>
      <c r="Q533" s="156"/>
      <c r="R533" s="156"/>
      <c r="S533" s="156"/>
      <c r="T533" s="156"/>
      <c r="U533" s="156"/>
      <c r="V533" s="156"/>
      <c r="W533" s="156"/>
      <c r="X533" s="156"/>
      <c r="Y533" s="156" t="s">
        <v>33</v>
      </c>
      <c r="Z533" s="156" t="s">
        <v>240</v>
      </c>
      <c r="AA533" s="156" t="s">
        <v>664</v>
      </c>
      <c r="AB533" s="24"/>
      <c r="AC533" s="24"/>
      <c r="AD533" s="24"/>
      <c r="AE533" s="24"/>
      <c r="AF533" s="24"/>
      <c r="AG533" s="24"/>
      <c r="AH533" s="24"/>
      <c r="AI533" s="24"/>
      <c r="AJ533" s="24"/>
      <c r="AK533" s="24"/>
      <c r="AL533" s="24"/>
      <c r="AM533" s="24"/>
    </row>
    <row r="534" spans="1:39" s="17" customFormat="1" ht="1.5" customHeight="1" x14ac:dyDescent="0.4">
      <c r="A534" s="914"/>
      <c r="B534" s="915"/>
      <c r="C534" s="915"/>
      <c r="D534" s="915"/>
      <c r="E534" s="915"/>
      <c r="F534" s="915"/>
      <c r="G534" s="915"/>
      <c r="H534" s="915"/>
      <c r="I534" s="915"/>
      <c r="J534" s="915"/>
      <c r="K534" s="915"/>
      <c r="L534" s="915"/>
      <c r="M534" s="915"/>
      <c r="N534" s="915"/>
      <c r="O534" s="915"/>
      <c r="P534" s="915"/>
      <c r="Q534" s="915"/>
      <c r="R534" s="915"/>
      <c r="S534" s="915"/>
      <c r="T534" s="915"/>
      <c r="U534" s="915"/>
      <c r="V534" s="915"/>
      <c r="W534" s="915"/>
      <c r="X534" s="915"/>
      <c r="Y534" s="915"/>
      <c r="Z534" s="915"/>
      <c r="AA534" s="916"/>
      <c r="AB534" s="24"/>
      <c r="AC534" s="24"/>
      <c r="AD534" s="24"/>
      <c r="AE534" s="24"/>
      <c r="AF534" s="24"/>
      <c r="AG534" s="24"/>
      <c r="AH534" s="24"/>
      <c r="AI534" s="24"/>
      <c r="AJ534" s="24"/>
      <c r="AK534" s="24"/>
      <c r="AL534" s="24"/>
      <c r="AM534" s="24"/>
    </row>
    <row r="535" spans="1:39" s="17" customFormat="1" ht="31.5" customHeight="1" x14ac:dyDescent="0.4">
      <c r="A535" s="156">
        <v>229</v>
      </c>
      <c r="B535" s="156" t="s">
        <v>26</v>
      </c>
      <c r="C535" s="156">
        <v>76803</v>
      </c>
      <c r="D535" s="156">
        <v>301</v>
      </c>
      <c r="E535" s="156">
        <v>6912</v>
      </c>
      <c r="F535" s="157" t="s">
        <v>879</v>
      </c>
      <c r="G535" s="156">
        <v>1</v>
      </c>
      <c r="H535" s="156">
        <v>0</v>
      </c>
      <c r="I535" s="156">
        <v>0</v>
      </c>
      <c r="J535" s="156">
        <v>400</v>
      </c>
      <c r="K535" s="156"/>
      <c r="L535" s="156"/>
      <c r="M535" s="156"/>
      <c r="N535" s="156"/>
      <c r="O535" s="156"/>
      <c r="P535" s="10"/>
      <c r="Q535" s="156"/>
      <c r="R535" s="156"/>
      <c r="S535" s="156"/>
      <c r="T535" s="156"/>
      <c r="U535" s="156"/>
      <c r="V535" s="156"/>
      <c r="W535" s="156"/>
      <c r="X535" s="156"/>
      <c r="Y535" s="156" t="s">
        <v>30</v>
      </c>
      <c r="Z535" s="156" t="s">
        <v>241</v>
      </c>
      <c r="AA535" s="156" t="s">
        <v>664</v>
      </c>
      <c r="AB535" s="24"/>
      <c r="AC535" s="24"/>
      <c r="AD535" s="24"/>
      <c r="AE535" s="24"/>
      <c r="AF535" s="24"/>
      <c r="AG535" s="24"/>
      <c r="AH535" s="24"/>
      <c r="AI535" s="24"/>
      <c r="AJ535" s="24"/>
      <c r="AK535" s="24"/>
      <c r="AL535" s="24"/>
      <c r="AM535" s="24"/>
    </row>
    <row r="536" spans="1:39" s="17" customFormat="1" ht="1.5" customHeight="1" x14ac:dyDescent="0.4">
      <c r="A536" s="914"/>
      <c r="B536" s="915"/>
      <c r="C536" s="915"/>
      <c r="D536" s="915"/>
      <c r="E536" s="915"/>
      <c r="F536" s="915"/>
      <c r="G536" s="915"/>
      <c r="H536" s="915"/>
      <c r="I536" s="915"/>
      <c r="J536" s="915"/>
      <c r="K536" s="915"/>
      <c r="L536" s="915"/>
      <c r="M536" s="915"/>
      <c r="N536" s="915"/>
      <c r="O536" s="915"/>
      <c r="P536" s="915"/>
      <c r="Q536" s="915"/>
      <c r="R536" s="915"/>
      <c r="S536" s="915"/>
      <c r="T536" s="915"/>
      <c r="U536" s="915"/>
      <c r="V536" s="915"/>
      <c r="W536" s="915"/>
      <c r="X536" s="915"/>
      <c r="Y536" s="915"/>
      <c r="Z536" s="915"/>
      <c r="AA536" s="916"/>
      <c r="AB536" s="24"/>
      <c r="AC536" s="24"/>
      <c r="AD536" s="24"/>
      <c r="AE536" s="24"/>
      <c r="AF536" s="24"/>
      <c r="AG536" s="24"/>
      <c r="AH536" s="24"/>
      <c r="AI536" s="24"/>
      <c r="AJ536" s="24"/>
      <c r="AK536" s="24"/>
      <c r="AL536" s="24"/>
      <c r="AM536" s="24"/>
    </row>
    <row r="537" spans="1:39" s="17" customFormat="1" ht="36" customHeight="1" x14ac:dyDescent="0.4">
      <c r="A537" s="149">
        <v>230</v>
      </c>
      <c r="B537" s="149" t="s">
        <v>26</v>
      </c>
      <c r="C537" s="149">
        <v>26185</v>
      </c>
      <c r="D537" s="149">
        <v>46</v>
      </c>
      <c r="E537" s="149">
        <v>1484</v>
      </c>
      <c r="F537" s="150" t="s">
        <v>879</v>
      </c>
      <c r="G537" s="149">
        <v>10</v>
      </c>
      <c r="H537" s="149">
        <v>3</v>
      </c>
      <c r="I537" s="149">
        <v>36</v>
      </c>
      <c r="J537" s="86">
        <v>4336</v>
      </c>
      <c r="K537" s="149"/>
      <c r="L537" s="149"/>
      <c r="M537" s="149"/>
      <c r="N537" s="149"/>
      <c r="O537" s="149"/>
      <c r="P537" s="10"/>
      <c r="Q537" s="149"/>
      <c r="R537" s="149"/>
      <c r="S537" s="149"/>
      <c r="T537" s="149"/>
      <c r="U537" s="149"/>
      <c r="V537" s="149"/>
      <c r="W537" s="149"/>
      <c r="X537" s="149"/>
      <c r="Y537" s="149" t="s">
        <v>30</v>
      </c>
      <c r="Z537" s="149" t="s">
        <v>187</v>
      </c>
      <c r="AA537" s="149" t="s">
        <v>590</v>
      </c>
      <c r="AB537" s="24"/>
      <c r="AC537" s="24"/>
      <c r="AD537" s="24"/>
      <c r="AE537" s="24"/>
      <c r="AF537" s="24"/>
      <c r="AG537" s="24"/>
      <c r="AH537" s="24"/>
      <c r="AI537" s="24"/>
      <c r="AJ537" s="24"/>
      <c r="AK537" s="24"/>
      <c r="AL537" s="24"/>
      <c r="AM537" s="24"/>
    </row>
    <row r="538" spans="1:39" s="17" customFormat="1" ht="2.25" customHeight="1" x14ac:dyDescent="0.4">
      <c r="A538" s="914"/>
      <c r="B538" s="915"/>
      <c r="C538" s="915"/>
      <c r="D538" s="915"/>
      <c r="E538" s="915"/>
      <c r="F538" s="915"/>
      <c r="G538" s="915"/>
      <c r="H538" s="915"/>
      <c r="I538" s="915"/>
      <c r="J538" s="915"/>
      <c r="K538" s="915"/>
      <c r="L538" s="915"/>
      <c r="M538" s="915"/>
      <c r="N538" s="915"/>
      <c r="O538" s="915"/>
      <c r="P538" s="915"/>
      <c r="Q538" s="915"/>
      <c r="R538" s="915"/>
      <c r="S538" s="915"/>
      <c r="T538" s="915"/>
      <c r="U538" s="915"/>
      <c r="V538" s="915"/>
      <c r="W538" s="915"/>
      <c r="X538" s="915"/>
      <c r="Y538" s="915"/>
      <c r="Z538" s="915"/>
      <c r="AA538" s="916"/>
      <c r="AB538" s="24"/>
      <c r="AC538" s="24"/>
      <c r="AD538" s="24"/>
      <c r="AE538" s="24"/>
      <c r="AF538" s="24"/>
      <c r="AG538" s="24"/>
      <c r="AH538" s="24"/>
      <c r="AI538" s="24"/>
      <c r="AJ538" s="24"/>
      <c r="AK538" s="24"/>
      <c r="AL538" s="24"/>
      <c r="AM538" s="24"/>
    </row>
    <row r="539" spans="1:39" s="17" customFormat="1" ht="34.5" customHeight="1" x14ac:dyDescent="0.4">
      <c r="A539" s="156">
        <v>231</v>
      </c>
      <c r="B539" s="156" t="s">
        <v>26</v>
      </c>
      <c r="C539" s="156">
        <v>26179</v>
      </c>
      <c r="D539" s="156">
        <v>38</v>
      </c>
      <c r="E539" s="156">
        <v>1510</v>
      </c>
      <c r="F539" s="157" t="s">
        <v>879</v>
      </c>
      <c r="G539" s="156">
        <v>9</v>
      </c>
      <c r="H539" s="156">
        <v>0</v>
      </c>
      <c r="I539" s="156">
        <v>60</v>
      </c>
      <c r="J539" s="86">
        <v>3602</v>
      </c>
      <c r="K539" s="156">
        <v>58</v>
      </c>
      <c r="L539" s="156"/>
      <c r="M539" s="156"/>
      <c r="N539" s="156"/>
      <c r="O539" s="156">
        <v>1</v>
      </c>
      <c r="P539" s="10">
        <v>468</v>
      </c>
      <c r="Q539" s="156" t="s">
        <v>903</v>
      </c>
      <c r="R539" s="156"/>
      <c r="S539" s="156">
        <v>392</v>
      </c>
      <c r="T539" s="156"/>
      <c r="U539" s="156"/>
      <c r="V539" s="156"/>
      <c r="W539" s="156"/>
      <c r="X539" s="156"/>
      <c r="Y539" s="156" t="s">
        <v>30</v>
      </c>
      <c r="Z539" s="156" t="s">
        <v>214</v>
      </c>
      <c r="AA539" s="156" t="s">
        <v>641</v>
      </c>
      <c r="AB539" s="24"/>
      <c r="AC539" s="24"/>
      <c r="AD539" s="24"/>
      <c r="AE539" s="24"/>
      <c r="AF539" s="24"/>
      <c r="AG539" s="24"/>
      <c r="AH539" s="24"/>
      <c r="AI539" s="24"/>
      <c r="AJ539" s="24"/>
      <c r="AK539" s="24"/>
      <c r="AL539" s="24"/>
      <c r="AM539" s="24"/>
    </row>
    <row r="540" spans="1:39" s="17" customFormat="1" x14ac:dyDescent="0.4">
      <c r="A540" s="156"/>
      <c r="B540" s="156"/>
      <c r="C540" s="156"/>
      <c r="D540" s="156"/>
      <c r="E540" s="156"/>
      <c r="F540" s="157"/>
      <c r="G540" s="156"/>
      <c r="H540" s="156"/>
      <c r="I540" s="156"/>
      <c r="J540" s="156"/>
      <c r="K540" s="156"/>
      <c r="L540" s="156"/>
      <c r="M540" s="156"/>
      <c r="N540" s="156"/>
      <c r="O540" s="156"/>
      <c r="P540" s="10"/>
      <c r="Q540" s="156" t="s">
        <v>886</v>
      </c>
      <c r="R540" s="156"/>
      <c r="S540" s="156">
        <v>196</v>
      </c>
      <c r="T540" s="156"/>
      <c r="U540" s="156">
        <v>196</v>
      </c>
      <c r="V540" s="156"/>
      <c r="W540" s="156"/>
      <c r="X540" s="156"/>
      <c r="Y540" s="156"/>
      <c r="Z540" s="156"/>
      <c r="AA540" s="156"/>
      <c r="AB540" s="24"/>
      <c r="AC540" s="24"/>
      <c r="AD540" s="24"/>
      <c r="AE540" s="24"/>
      <c r="AF540" s="24"/>
      <c r="AG540" s="24"/>
      <c r="AH540" s="24"/>
      <c r="AI540" s="24"/>
      <c r="AJ540" s="24"/>
      <c r="AK540" s="24"/>
      <c r="AL540" s="24"/>
      <c r="AM540" s="24"/>
    </row>
    <row r="541" spans="1:39" s="17" customFormat="1" x14ac:dyDescent="0.4">
      <c r="A541" s="156"/>
      <c r="B541" s="156"/>
      <c r="C541" s="156"/>
      <c r="D541" s="156"/>
      <c r="E541" s="156"/>
      <c r="F541" s="157"/>
      <c r="G541" s="156"/>
      <c r="H541" s="156"/>
      <c r="I541" s="156"/>
      <c r="J541" s="156"/>
      <c r="K541" s="156"/>
      <c r="L541" s="156"/>
      <c r="M541" s="156"/>
      <c r="N541" s="156"/>
      <c r="O541" s="156"/>
      <c r="P541" s="10"/>
      <c r="Q541" s="156" t="s">
        <v>887</v>
      </c>
      <c r="R541" s="156"/>
      <c r="S541" s="156">
        <v>196</v>
      </c>
      <c r="T541" s="156"/>
      <c r="U541" s="156">
        <v>196</v>
      </c>
      <c r="V541" s="156"/>
      <c r="W541" s="156"/>
      <c r="X541" s="156"/>
      <c r="Y541" s="156"/>
      <c r="Z541" s="156"/>
      <c r="AA541" s="156"/>
      <c r="AB541" s="24"/>
      <c r="AC541" s="24"/>
      <c r="AD541" s="24"/>
      <c r="AE541" s="24"/>
      <c r="AF541" s="24"/>
      <c r="AG541" s="24"/>
      <c r="AH541" s="24"/>
      <c r="AI541" s="24"/>
      <c r="AJ541" s="24"/>
      <c r="AK541" s="24"/>
      <c r="AL541" s="24"/>
      <c r="AM541" s="24"/>
    </row>
    <row r="542" spans="1:39" s="17" customFormat="1" x14ac:dyDescent="0.4">
      <c r="A542" s="156"/>
      <c r="B542" s="156"/>
      <c r="C542" s="156"/>
      <c r="D542" s="156"/>
      <c r="E542" s="156"/>
      <c r="F542" s="157"/>
      <c r="G542" s="156"/>
      <c r="H542" s="156"/>
      <c r="I542" s="156"/>
      <c r="J542" s="156"/>
      <c r="K542" s="156"/>
      <c r="L542" s="156"/>
      <c r="M542" s="156"/>
      <c r="N542" s="156"/>
      <c r="O542" s="156"/>
      <c r="P542" s="10"/>
      <c r="Q542" s="156" t="s">
        <v>909</v>
      </c>
      <c r="R542" s="156"/>
      <c r="S542" s="156">
        <v>35</v>
      </c>
      <c r="T542" s="156"/>
      <c r="U542" s="156">
        <v>35</v>
      </c>
      <c r="V542" s="156"/>
      <c r="W542" s="156"/>
      <c r="X542" s="156"/>
      <c r="Y542" s="156"/>
      <c r="Z542" s="156"/>
      <c r="AA542" s="156"/>
      <c r="AB542" s="24"/>
      <c r="AC542" s="24"/>
      <c r="AD542" s="24"/>
      <c r="AE542" s="24"/>
      <c r="AF542" s="24"/>
      <c r="AG542" s="24"/>
      <c r="AH542" s="24"/>
      <c r="AI542" s="24"/>
      <c r="AJ542" s="24"/>
      <c r="AK542" s="24"/>
      <c r="AL542" s="24"/>
      <c r="AM542" s="24"/>
    </row>
    <row r="543" spans="1:39" s="17" customFormat="1" ht="1.5" customHeight="1" x14ac:dyDescent="0.4">
      <c r="A543" s="914"/>
      <c r="B543" s="915"/>
      <c r="C543" s="915"/>
      <c r="D543" s="915"/>
      <c r="E543" s="915"/>
      <c r="F543" s="915"/>
      <c r="G543" s="915"/>
      <c r="H543" s="915"/>
      <c r="I543" s="915"/>
      <c r="J543" s="915"/>
      <c r="K543" s="915"/>
      <c r="L543" s="915"/>
      <c r="M543" s="915"/>
      <c r="N543" s="915"/>
      <c r="O543" s="915"/>
      <c r="P543" s="915"/>
      <c r="Q543" s="915"/>
      <c r="R543" s="915"/>
      <c r="S543" s="915"/>
      <c r="T543" s="915"/>
      <c r="U543" s="915"/>
      <c r="V543" s="915"/>
      <c r="W543" s="915"/>
      <c r="X543" s="915"/>
      <c r="Y543" s="915"/>
      <c r="Z543" s="915"/>
      <c r="AA543" s="916"/>
      <c r="AB543" s="24"/>
      <c r="AC543" s="24"/>
      <c r="AD543" s="24"/>
      <c r="AE543" s="24"/>
      <c r="AF543" s="24"/>
      <c r="AG543" s="24"/>
      <c r="AH543" s="24"/>
      <c r="AI543" s="24"/>
      <c r="AJ543" s="24"/>
      <c r="AK543" s="24"/>
      <c r="AL543" s="24"/>
      <c r="AM543" s="24"/>
    </row>
    <row r="544" spans="1:39" s="17" customFormat="1" ht="35.25" customHeight="1" x14ac:dyDescent="0.4">
      <c r="A544" s="156">
        <v>232</v>
      </c>
      <c r="B544" s="156" t="s">
        <v>26</v>
      </c>
      <c r="C544" s="156">
        <v>40512</v>
      </c>
      <c r="D544" s="156">
        <v>140</v>
      </c>
      <c r="E544" s="156">
        <v>3794</v>
      </c>
      <c r="F544" s="157" t="s">
        <v>879</v>
      </c>
      <c r="G544" s="156">
        <v>9</v>
      </c>
      <c r="H544" s="156">
        <v>0</v>
      </c>
      <c r="I544" s="156">
        <v>59</v>
      </c>
      <c r="J544" s="86">
        <v>3659</v>
      </c>
      <c r="K544" s="156"/>
      <c r="L544" s="156"/>
      <c r="M544" s="156"/>
      <c r="N544" s="156"/>
      <c r="O544" s="156"/>
      <c r="P544" s="10"/>
      <c r="Q544" s="156"/>
      <c r="R544" s="156"/>
      <c r="S544" s="156"/>
      <c r="T544" s="156"/>
      <c r="U544" s="156"/>
      <c r="V544" s="156"/>
      <c r="W544" s="156"/>
      <c r="X544" s="156"/>
      <c r="Y544" s="156" t="s">
        <v>30</v>
      </c>
      <c r="Z544" s="156" t="s">
        <v>242</v>
      </c>
      <c r="AA544" s="156" t="s">
        <v>641</v>
      </c>
      <c r="AB544" s="24"/>
      <c r="AC544" s="24"/>
      <c r="AD544" s="24"/>
      <c r="AE544" s="24"/>
      <c r="AF544" s="24"/>
      <c r="AG544" s="24"/>
      <c r="AH544" s="24"/>
      <c r="AI544" s="24"/>
      <c r="AJ544" s="24"/>
      <c r="AK544" s="24"/>
      <c r="AL544" s="24"/>
      <c r="AM544" s="24"/>
    </row>
    <row r="545" spans="1:39" s="17" customFormat="1" ht="1.5" customHeight="1" x14ac:dyDescent="0.4">
      <c r="A545" s="914"/>
      <c r="B545" s="915"/>
      <c r="C545" s="915"/>
      <c r="D545" s="915"/>
      <c r="E545" s="915"/>
      <c r="F545" s="915"/>
      <c r="G545" s="915"/>
      <c r="H545" s="915"/>
      <c r="I545" s="915"/>
      <c r="J545" s="915"/>
      <c r="K545" s="915"/>
      <c r="L545" s="915"/>
      <c r="M545" s="915"/>
      <c r="N545" s="915"/>
      <c r="O545" s="915"/>
      <c r="P545" s="915"/>
      <c r="Q545" s="915"/>
      <c r="R545" s="915"/>
      <c r="S545" s="915"/>
      <c r="T545" s="915"/>
      <c r="U545" s="915"/>
      <c r="V545" s="915"/>
      <c r="W545" s="915"/>
      <c r="X545" s="915"/>
      <c r="Y545" s="915"/>
      <c r="Z545" s="915"/>
      <c r="AA545" s="916"/>
      <c r="AB545" s="24"/>
      <c r="AC545" s="24"/>
      <c r="AD545" s="24"/>
      <c r="AE545" s="24"/>
      <c r="AF545" s="24"/>
      <c r="AG545" s="24"/>
      <c r="AH545" s="24"/>
      <c r="AI545" s="24"/>
      <c r="AJ545" s="24"/>
      <c r="AK545" s="24"/>
      <c r="AL545" s="24"/>
      <c r="AM545" s="24"/>
    </row>
    <row r="546" spans="1:39" s="17" customFormat="1" ht="32.25" customHeight="1" x14ac:dyDescent="0.4">
      <c r="A546" s="156">
        <v>233</v>
      </c>
      <c r="B546" s="156" t="s">
        <v>26</v>
      </c>
      <c r="C546" s="156">
        <v>26201</v>
      </c>
      <c r="D546" s="156">
        <v>47</v>
      </c>
      <c r="E546" s="156">
        <v>1487</v>
      </c>
      <c r="F546" s="157" t="s">
        <v>879</v>
      </c>
      <c r="G546" s="156">
        <v>2</v>
      </c>
      <c r="H546" s="156">
        <v>2</v>
      </c>
      <c r="I546" s="156">
        <v>25</v>
      </c>
      <c r="J546" s="86">
        <v>1025</v>
      </c>
      <c r="K546" s="156"/>
      <c r="L546" s="156"/>
      <c r="M546" s="156"/>
      <c r="N546" s="156"/>
      <c r="O546" s="156"/>
      <c r="P546" s="10"/>
      <c r="Q546" s="156"/>
      <c r="R546" s="156"/>
      <c r="S546" s="156"/>
      <c r="T546" s="156"/>
      <c r="U546" s="156"/>
      <c r="V546" s="156"/>
      <c r="W546" s="156"/>
      <c r="X546" s="156"/>
      <c r="Y546" s="156" t="s">
        <v>30</v>
      </c>
      <c r="Z546" s="156" t="s">
        <v>243</v>
      </c>
      <c r="AA546" s="156" t="s">
        <v>623</v>
      </c>
      <c r="AB546" s="24"/>
      <c r="AC546" s="24"/>
      <c r="AD546" s="24"/>
      <c r="AE546" s="24"/>
      <c r="AF546" s="24"/>
      <c r="AG546" s="24"/>
      <c r="AH546" s="24"/>
      <c r="AI546" s="24"/>
      <c r="AJ546" s="24"/>
      <c r="AK546" s="24"/>
      <c r="AL546" s="24"/>
      <c r="AM546" s="24"/>
    </row>
    <row r="547" spans="1:39" s="17" customFormat="1" ht="1.5" customHeight="1" x14ac:dyDescent="0.4">
      <c r="A547" s="914"/>
      <c r="B547" s="915"/>
      <c r="C547" s="915"/>
      <c r="D547" s="915"/>
      <c r="E547" s="915"/>
      <c r="F547" s="915"/>
      <c r="G547" s="915"/>
      <c r="H547" s="915"/>
      <c r="I547" s="915"/>
      <c r="J547" s="915"/>
      <c r="K547" s="915"/>
      <c r="L547" s="915"/>
      <c r="M547" s="915"/>
      <c r="N547" s="915"/>
      <c r="O547" s="915"/>
      <c r="P547" s="915"/>
      <c r="Q547" s="915"/>
      <c r="R547" s="915"/>
      <c r="S547" s="915"/>
      <c r="T547" s="915"/>
      <c r="U547" s="915"/>
      <c r="V547" s="915"/>
      <c r="W547" s="915"/>
      <c r="X547" s="915"/>
      <c r="Y547" s="915"/>
      <c r="Z547" s="915"/>
      <c r="AA547" s="916"/>
      <c r="AB547" s="24"/>
      <c r="AC547" s="24"/>
      <c r="AD547" s="24"/>
      <c r="AE547" s="24"/>
      <c r="AF547" s="24"/>
      <c r="AG547" s="24"/>
      <c r="AH547" s="24"/>
      <c r="AI547" s="24"/>
      <c r="AJ547" s="24"/>
      <c r="AK547" s="24"/>
      <c r="AL547" s="24"/>
      <c r="AM547" s="24"/>
    </row>
    <row r="548" spans="1:39" s="17" customFormat="1" ht="33" customHeight="1" x14ac:dyDescent="0.4">
      <c r="A548" s="156">
        <v>234</v>
      </c>
      <c r="B548" s="156" t="s">
        <v>26</v>
      </c>
      <c r="C548" s="156">
        <v>16356</v>
      </c>
      <c r="D548" s="156">
        <v>16</v>
      </c>
      <c r="E548" s="156">
        <v>1502</v>
      </c>
      <c r="F548" s="157" t="s">
        <v>879</v>
      </c>
      <c r="G548" s="156">
        <v>25</v>
      </c>
      <c r="H548" s="156">
        <v>1</v>
      </c>
      <c r="I548" s="156">
        <v>22</v>
      </c>
      <c r="J548" s="86">
        <v>10122</v>
      </c>
      <c r="K548" s="156"/>
      <c r="L548" s="156"/>
      <c r="M548" s="156"/>
      <c r="N548" s="156"/>
      <c r="O548" s="156"/>
      <c r="P548" s="10"/>
      <c r="Q548" s="156"/>
      <c r="R548" s="156"/>
      <c r="S548" s="156"/>
      <c r="T548" s="156"/>
      <c r="U548" s="156"/>
      <c r="V548" s="156"/>
      <c r="W548" s="156"/>
      <c r="X548" s="156"/>
      <c r="Y548" s="156" t="s">
        <v>33</v>
      </c>
      <c r="Z548" s="156" t="s">
        <v>244</v>
      </c>
      <c r="AA548" s="156" t="s">
        <v>665</v>
      </c>
      <c r="AB548" s="24"/>
      <c r="AC548" s="24"/>
      <c r="AD548" s="24"/>
      <c r="AE548" s="24"/>
      <c r="AF548" s="24"/>
      <c r="AG548" s="24"/>
      <c r="AH548" s="24"/>
      <c r="AI548" s="24"/>
      <c r="AJ548" s="24"/>
      <c r="AK548" s="24"/>
      <c r="AL548" s="24"/>
      <c r="AM548" s="24"/>
    </row>
    <row r="549" spans="1:39" s="17" customFormat="1" ht="1.5" customHeight="1" x14ac:dyDescent="0.4">
      <c r="A549" s="914"/>
      <c r="B549" s="915"/>
      <c r="C549" s="915"/>
      <c r="D549" s="915"/>
      <c r="E549" s="915"/>
      <c r="F549" s="915"/>
      <c r="G549" s="915"/>
      <c r="H549" s="915"/>
      <c r="I549" s="915"/>
      <c r="J549" s="915"/>
      <c r="K549" s="915"/>
      <c r="L549" s="915"/>
      <c r="M549" s="915"/>
      <c r="N549" s="915"/>
      <c r="O549" s="915"/>
      <c r="P549" s="915"/>
      <c r="Q549" s="915"/>
      <c r="R549" s="915"/>
      <c r="S549" s="915"/>
      <c r="T549" s="915"/>
      <c r="U549" s="915"/>
      <c r="V549" s="915"/>
      <c r="W549" s="915"/>
      <c r="X549" s="915"/>
      <c r="Y549" s="915"/>
      <c r="Z549" s="915"/>
      <c r="AA549" s="916"/>
      <c r="AB549" s="24"/>
      <c r="AC549" s="24"/>
      <c r="AD549" s="24"/>
      <c r="AE549" s="24"/>
      <c r="AF549" s="24"/>
      <c r="AG549" s="24"/>
      <c r="AH549" s="24"/>
      <c r="AI549" s="24"/>
      <c r="AJ549" s="24"/>
      <c r="AK549" s="24"/>
      <c r="AL549" s="24"/>
      <c r="AM549" s="24"/>
    </row>
    <row r="550" spans="1:39" s="17" customFormat="1" ht="31.5" customHeight="1" x14ac:dyDescent="0.4">
      <c r="A550" s="156">
        <v>235</v>
      </c>
      <c r="B550" s="156" t="s">
        <v>26</v>
      </c>
      <c r="C550" s="156">
        <v>75780</v>
      </c>
      <c r="D550" s="156">
        <v>298</v>
      </c>
      <c r="E550" s="156">
        <v>6866</v>
      </c>
      <c r="F550" s="157" t="s">
        <v>879</v>
      </c>
      <c r="G550" s="156">
        <v>2</v>
      </c>
      <c r="H550" s="156">
        <v>2</v>
      </c>
      <c r="I550" s="156">
        <v>30</v>
      </c>
      <c r="J550" s="86">
        <v>1030</v>
      </c>
      <c r="K550" s="156"/>
      <c r="L550" s="156"/>
      <c r="M550" s="156"/>
      <c r="N550" s="156"/>
      <c r="O550" s="156"/>
      <c r="P550" s="10"/>
      <c r="Q550" s="156"/>
      <c r="R550" s="156"/>
      <c r="S550" s="156"/>
      <c r="T550" s="156"/>
      <c r="U550" s="156"/>
      <c r="V550" s="156"/>
      <c r="W550" s="156"/>
      <c r="X550" s="156"/>
      <c r="Y550" s="156" t="s">
        <v>33</v>
      </c>
      <c r="Z550" s="156" t="s">
        <v>245</v>
      </c>
      <c r="AA550" s="156" t="s">
        <v>641</v>
      </c>
      <c r="AB550" s="24"/>
      <c r="AC550" s="24"/>
      <c r="AD550" s="24"/>
      <c r="AE550" s="24"/>
      <c r="AF550" s="24"/>
      <c r="AG550" s="24"/>
      <c r="AH550" s="24"/>
      <c r="AI550" s="24"/>
      <c r="AJ550" s="24"/>
      <c r="AK550" s="24"/>
      <c r="AL550" s="24"/>
      <c r="AM550" s="24"/>
    </row>
    <row r="551" spans="1:39" s="17" customFormat="1" ht="1.5" customHeight="1" x14ac:dyDescent="0.4">
      <c r="A551" s="914"/>
      <c r="B551" s="915"/>
      <c r="C551" s="915"/>
      <c r="D551" s="915"/>
      <c r="E551" s="915"/>
      <c r="F551" s="915"/>
      <c r="G551" s="915"/>
      <c r="H551" s="915"/>
      <c r="I551" s="915"/>
      <c r="J551" s="915"/>
      <c r="K551" s="915"/>
      <c r="L551" s="915"/>
      <c r="M551" s="915"/>
      <c r="N551" s="915"/>
      <c r="O551" s="915"/>
      <c r="P551" s="915"/>
      <c r="Q551" s="915"/>
      <c r="R551" s="915"/>
      <c r="S551" s="915"/>
      <c r="T551" s="915"/>
      <c r="U551" s="915"/>
      <c r="V551" s="915"/>
      <c r="W551" s="915"/>
      <c r="X551" s="915"/>
      <c r="Y551" s="915"/>
      <c r="Z551" s="915"/>
      <c r="AA551" s="916"/>
      <c r="AB551" s="24"/>
      <c r="AC551" s="24"/>
      <c r="AD551" s="24"/>
      <c r="AE551" s="24"/>
      <c r="AF551" s="24"/>
      <c r="AG551" s="24"/>
      <c r="AH551" s="24"/>
      <c r="AI551" s="24"/>
      <c r="AJ551" s="24"/>
      <c r="AK551" s="24"/>
      <c r="AL551" s="24"/>
      <c r="AM551" s="24"/>
    </row>
    <row r="552" spans="1:39" s="17" customFormat="1" ht="30.75" customHeight="1" x14ac:dyDescent="0.4">
      <c r="A552" s="156">
        <v>236</v>
      </c>
      <c r="B552" s="156" t="s">
        <v>26</v>
      </c>
      <c r="C552" s="156">
        <v>26190</v>
      </c>
      <c r="D552" s="156">
        <v>15</v>
      </c>
      <c r="E552" s="156">
        <v>1498</v>
      </c>
      <c r="F552" s="157" t="s">
        <v>879</v>
      </c>
      <c r="G552" s="156">
        <v>4</v>
      </c>
      <c r="H552" s="156">
        <v>1</v>
      </c>
      <c r="I552" s="156">
        <v>28</v>
      </c>
      <c r="J552" s="86">
        <v>1728</v>
      </c>
      <c r="K552" s="156"/>
      <c r="L552" s="156"/>
      <c r="M552" s="156"/>
      <c r="N552" s="156"/>
      <c r="O552" s="156"/>
      <c r="P552" s="10"/>
      <c r="Q552" s="156"/>
      <c r="R552" s="156"/>
      <c r="S552" s="156"/>
      <c r="T552" s="156"/>
      <c r="U552" s="156"/>
      <c r="V552" s="156"/>
      <c r="W552" s="156"/>
      <c r="X552" s="156"/>
      <c r="Y552" s="156" t="s">
        <v>33</v>
      </c>
      <c r="Z552" s="156" t="s">
        <v>246</v>
      </c>
      <c r="AA552" s="156" t="s">
        <v>641</v>
      </c>
      <c r="AB552" s="24"/>
      <c r="AC552" s="24"/>
      <c r="AD552" s="24"/>
      <c r="AE552" s="24"/>
      <c r="AF552" s="24"/>
      <c r="AG552" s="24"/>
      <c r="AH552" s="24"/>
      <c r="AI552" s="24"/>
      <c r="AJ552" s="24"/>
      <c r="AK552" s="24"/>
      <c r="AL552" s="24"/>
      <c r="AM552" s="24"/>
    </row>
    <row r="553" spans="1:39" s="17" customFormat="1" ht="2.25" customHeight="1" x14ac:dyDescent="0.4">
      <c r="A553" s="914"/>
      <c r="B553" s="915"/>
      <c r="C553" s="915"/>
      <c r="D553" s="915"/>
      <c r="E553" s="915"/>
      <c r="F553" s="915"/>
      <c r="G553" s="915"/>
      <c r="H553" s="915"/>
      <c r="I553" s="915"/>
      <c r="J553" s="915"/>
      <c r="K553" s="915"/>
      <c r="L553" s="915"/>
      <c r="M553" s="915"/>
      <c r="N553" s="915"/>
      <c r="O553" s="915"/>
      <c r="P553" s="915"/>
      <c r="Q553" s="915"/>
      <c r="R553" s="915"/>
      <c r="S553" s="915"/>
      <c r="T553" s="915"/>
      <c r="U553" s="915"/>
      <c r="V553" s="915"/>
      <c r="W553" s="915"/>
      <c r="X553" s="915"/>
      <c r="Y553" s="915"/>
      <c r="Z553" s="915"/>
      <c r="AA553" s="916"/>
      <c r="AB553" s="24"/>
      <c r="AC553" s="24"/>
      <c r="AD553" s="24"/>
      <c r="AE553" s="24"/>
      <c r="AF553" s="24"/>
      <c r="AG553" s="24"/>
      <c r="AH553" s="24"/>
      <c r="AI553" s="24"/>
      <c r="AJ553" s="24"/>
      <c r="AK553" s="24"/>
      <c r="AL553" s="24"/>
      <c r="AM553" s="24"/>
    </row>
    <row r="554" spans="1:39" s="17" customFormat="1" ht="32.25" customHeight="1" x14ac:dyDescent="0.4">
      <c r="A554" s="156">
        <v>237</v>
      </c>
      <c r="B554" s="156" t="s">
        <v>26</v>
      </c>
      <c r="C554" s="156">
        <v>26167</v>
      </c>
      <c r="D554" s="156">
        <v>39</v>
      </c>
      <c r="E554" s="156">
        <v>1496</v>
      </c>
      <c r="F554" s="157" t="s">
        <v>879</v>
      </c>
      <c r="G554" s="156">
        <v>13</v>
      </c>
      <c r="H554" s="156">
        <v>3</v>
      </c>
      <c r="I554" s="156">
        <v>13</v>
      </c>
      <c r="J554" s="86">
        <v>5513</v>
      </c>
      <c r="K554" s="156"/>
      <c r="L554" s="156"/>
      <c r="M554" s="156"/>
      <c r="N554" s="156"/>
      <c r="O554" s="156"/>
      <c r="P554" s="10"/>
      <c r="Q554" s="156"/>
      <c r="R554" s="156"/>
      <c r="S554" s="156"/>
      <c r="T554" s="156"/>
      <c r="U554" s="156"/>
      <c r="V554" s="156"/>
      <c r="W554" s="156"/>
      <c r="X554" s="156"/>
      <c r="Y554" s="156" t="s">
        <v>33</v>
      </c>
      <c r="Z554" s="156" t="s">
        <v>54</v>
      </c>
      <c r="AA554" s="156" t="s">
        <v>666</v>
      </c>
      <c r="AB554" s="24"/>
      <c r="AC554" s="24"/>
      <c r="AD554" s="24"/>
      <c r="AE554" s="24"/>
      <c r="AF554" s="24"/>
      <c r="AG554" s="24"/>
      <c r="AH554" s="24"/>
      <c r="AI554" s="24"/>
      <c r="AJ554" s="24"/>
      <c r="AK554" s="24"/>
      <c r="AL554" s="24"/>
      <c r="AM554" s="24"/>
    </row>
    <row r="555" spans="1:39" s="17" customFormat="1" x14ac:dyDescent="0.4">
      <c r="A555" s="156"/>
      <c r="B555" s="156"/>
      <c r="C555" s="156"/>
      <c r="D555" s="156"/>
      <c r="E555" s="156"/>
      <c r="F555" s="157"/>
      <c r="G555" s="156"/>
      <c r="H555" s="156"/>
      <c r="I555" s="156"/>
      <c r="J555" s="156"/>
      <c r="K555" s="156"/>
      <c r="L555" s="156"/>
      <c r="M555" s="156"/>
      <c r="N555" s="156"/>
      <c r="O555" s="156"/>
      <c r="P555" s="10"/>
      <c r="Q555" s="156"/>
      <c r="R555" s="156"/>
      <c r="S555" s="156"/>
      <c r="T555" s="156"/>
      <c r="U555" s="156"/>
      <c r="V555" s="156"/>
      <c r="W555" s="156"/>
      <c r="X555" s="156"/>
      <c r="Y555" s="156" t="s">
        <v>30</v>
      </c>
      <c r="Z555" s="156" t="s">
        <v>247</v>
      </c>
      <c r="AA555" s="156" t="s">
        <v>666</v>
      </c>
      <c r="AB555" s="24"/>
      <c r="AC555" s="24"/>
      <c r="AD555" s="24"/>
      <c r="AE555" s="24"/>
      <c r="AF555" s="24"/>
      <c r="AG555" s="24"/>
      <c r="AH555" s="24"/>
      <c r="AI555" s="24"/>
      <c r="AJ555" s="24"/>
      <c r="AK555" s="24"/>
      <c r="AL555" s="24"/>
      <c r="AM555" s="24"/>
    </row>
    <row r="556" spans="1:39" s="17" customFormat="1" ht="1.5" customHeight="1" x14ac:dyDescent="0.4">
      <c r="A556" s="914"/>
      <c r="B556" s="915"/>
      <c r="C556" s="915"/>
      <c r="D556" s="915"/>
      <c r="E556" s="915"/>
      <c r="F556" s="915"/>
      <c r="G556" s="915"/>
      <c r="H556" s="915"/>
      <c r="I556" s="915"/>
      <c r="J556" s="915"/>
      <c r="K556" s="915"/>
      <c r="L556" s="915"/>
      <c r="M556" s="915"/>
      <c r="N556" s="915"/>
      <c r="O556" s="915"/>
      <c r="P556" s="915"/>
      <c r="Q556" s="915"/>
      <c r="R556" s="915"/>
      <c r="S556" s="915"/>
      <c r="T556" s="915"/>
      <c r="U556" s="915"/>
      <c r="V556" s="915"/>
      <c r="W556" s="915"/>
      <c r="X556" s="915"/>
      <c r="Y556" s="915"/>
      <c r="Z556" s="915"/>
      <c r="AA556" s="916"/>
      <c r="AB556" s="24"/>
      <c r="AC556" s="24"/>
      <c r="AD556" s="24"/>
      <c r="AE556" s="24"/>
      <c r="AF556" s="24"/>
      <c r="AG556" s="24"/>
      <c r="AH556" s="24"/>
      <c r="AI556" s="24"/>
      <c r="AJ556" s="24"/>
      <c r="AK556" s="24"/>
      <c r="AL556" s="24"/>
      <c r="AM556" s="24"/>
    </row>
    <row r="557" spans="1:39" s="17" customFormat="1" ht="31.5" customHeight="1" x14ac:dyDescent="0.4">
      <c r="A557" s="156">
        <v>238</v>
      </c>
      <c r="B557" s="156" t="s">
        <v>26</v>
      </c>
      <c r="C557" s="156">
        <v>24758</v>
      </c>
      <c r="D557" s="156">
        <v>18</v>
      </c>
      <c r="E557" s="156">
        <v>1656</v>
      </c>
      <c r="F557" s="157" t="s">
        <v>879</v>
      </c>
      <c r="G557" s="156">
        <v>10</v>
      </c>
      <c r="H557" s="156">
        <v>2</v>
      </c>
      <c r="I557" s="156">
        <v>21</v>
      </c>
      <c r="J557" s="86">
        <v>4221</v>
      </c>
      <c r="K557" s="156"/>
      <c r="L557" s="156"/>
      <c r="M557" s="156"/>
      <c r="N557" s="156"/>
      <c r="O557" s="156"/>
      <c r="P557" s="10"/>
      <c r="Q557" s="156"/>
      <c r="R557" s="156"/>
      <c r="S557" s="156"/>
      <c r="T557" s="156"/>
      <c r="U557" s="156"/>
      <c r="V557" s="156"/>
      <c r="W557" s="156"/>
      <c r="X557" s="156"/>
      <c r="Y557" s="156" t="s">
        <v>45</v>
      </c>
      <c r="Z557" s="156" t="s">
        <v>249</v>
      </c>
      <c r="AA557" s="156" t="s">
        <v>667</v>
      </c>
      <c r="AB557" s="24"/>
      <c r="AC557" s="24"/>
      <c r="AD557" s="24"/>
      <c r="AE557" s="24"/>
      <c r="AF557" s="24"/>
      <c r="AG557" s="24"/>
      <c r="AH557" s="24"/>
      <c r="AI557" s="24"/>
      <c r="AJ557" s="24"/>
      <c r="AK557" s="24"/>
      <c r="AL557" s="24"/>
      <c r="AM557" s="24"/>
    </row>
    <row r="558" spans="1:39" s="17" customFormat="1" x14ac:dyDescent="0.4">
      <c r="A558" s="156"/>
      <c r="B558" s="156"/>
      <c r="C558" s="156"/>
      <c r="D558" s="156"/>
      <c r="E558" s="156"/>
      <c r="F558" s="157"/>
      <c r="G558" s="156"/>
      <c r="H558" s="156"/>
      <c r="I558" s="156"/>
      <c r="J558" s="156"/>
      <c r="K558" s="156"/>
      <c r="L558" s="156"/>
      <c r="M558" s="156"/>
      <c r="N558" s="156"/>
      <c r="O558" s="156"/>
      <c r="P558" s="10"/>
      <c r="Q558" s="156"/>
      <c r="R558" s="156"/>
      <c r="S558" s="156"/>
      <c r="T558" s="156"/>
      <c r="U558" s="156"/>
      <c r="V558" s="156"/>
      <c r="W558" s="156"/>
      <c r="X558" s="156"/>
      <c r="Y558" s="156" t="s">
        <v>30</v>
      </c>
      <c r="Z558" s="156" t="s">
        <v>250</v>
      </c>
      <c r="AA558" s="156" t="s">
        <v>667</v>
      </c>
      <c r="AB558" s="24"/>
      <c r="AC558" s="24"/>
      <c r="AD558" s="24"/>
      <c r="AE558" s="24"/>
      <c r="AF558" s="24"/>
      <c r="AG558" s="24"/>
      <c r="AH558" s="24"/>
      <c r="AI558" s="24"/>
      <c r="AJ558" s="24"/>
      <c r="AK558" s="24"/>
      <c r="AL558" s="24"/>
      <c r="AM558" s="24"/>
    </row>
    <row r="559" spans="1:39" s="17" customFormat="1" x14ac:dyDescent="0.4">
      <c r="A559" s="156"/>
      <c r="B559" s="156"/>
      <c r="C559" s="156"/>
      <c r="D559" s="156"/>
      <c r="E559" s="156"/>
      <c r="F559" s="157"/>
      <c r="G559" s="156"/>
      <c r="H559" s="156"/>
      <c r="I559" s="156"/>
      <c r="J559" s="156"/>
      <c r="K559" s="156"/>
      <c r="L559" s="156"/>
      <c r="M559" s="156"/>
      <c r="N559" s="156"/>
      <c r="O559" s="156"/>
      <c r="P559" s="10"/>
      <c r="Q559" s="156"/>
      <c r="R559" s="156"/>
      <c r="S559" s="156"/>
      <c r="T559" s="156"/>
      <c r="U559" s="156"/>
      <c r="V559" s="156"/>
      <c r="W559" s="156"/>
      <c r="X559" s="156"/>
      <c r="Y559" s="156" t="s">
        <v>33</v>
      </c>
      <c r="Z559" s="156" t="s">
        <v>251</v>
      </c>
      <c r="AA559" s="156" t="s">
        <v>668</v>
      </c>
      <c r="AB559" s="24"/>
      <c r="AC559" s="24"/>
      <c r="AD559" s="24"/>
      <c r="AE559" s="24"/>
      <c r="AF559" s="24"/>
      <c r="AG559" s="24"/>
      <c r="AH559" s="24"/>
      <c r="AI559" s="24"/>
      <c r="AJ559" s="24"/>
      <c r="AK559" s="24"/>
      <c r="AL559" s="24"/>
      <c r="AM559" s="24"/>
    </row>
    <row r="560" spans="1:39" s="17" customFormat="1" x14ac:dyDescent="0.4">
      <c r="A560" s="156"/>
      <c r="B560" s="156"/>
      <c r="C560" s="156"/>
      <c r="D560" s="156"/>
      <c r="E560" s="156"/>
      <c r="F560" s="157"/>
      <c r="G560" s="156"/>
      <c r="H560" s="156"/>
      <c r="I560" s="156"/>
      <c r="J560" s="156"/>
      <c r="K560" s="156"/>
      <c r="L560" s="156"/>
      <c r="M560" s="156"/>
      <c r="N560" s="156"/>
      <c r="O560" s="156"/>
      <c r="P560" s="10"/>
      <c r="Q560" s="156"/>
      <c r="R560" s="156"/>
      <c r="S560" s="156"/>
      <c r="T560" s="156"/>
      <c r="U560" s="156"/>
      <c r="V560" s="156"/>
      <c r="W560" s="156"/>
      <c r="X560" s="156"/>
      <c r="Y560" s="156" t="s">
        <v>33</v>
      </c>
      <c r="Z560" s="156" t="s">
        <v>252</v>
      </c>
      <c r="AA560" s="156" t="s">
        <v>669</v>
      </c>
      <c r="AB560" s="24"/>
      <c r="AC560" s="24"/>
      <c r="AD560" s="24"/>
      <c r="AE560" s="24"/>
      <c r="AF560" s="24"/>
      <c r="AG560" s="24"/>
      <c r="AH560" s="24"/>
      <c r="AI560" s="24"/>
      <c r="AJ560" s="24"/>
      <c r="AK560" s="24"/>
      <c r="AL560" s="24"/>
      <c r="AM560" s="24"/>
    </row>
    <row r="561" spans="1:39" s="17" customFormat="1" x14ac:dyDescent="0.4">
      <c r="A561" s="156"/>
      <c r="B561" s="156"/>
      <c r="C561" s="156"/>
      <c r="D561" s="156"/>
      <c r="E561" s="156"/>
      <c r="F561" s="157"/>
      <c r="G561" s="156"/>
      <c r="H561" s="156"/>
      <c r="I561" s="156"/>
      <c r="J561" s="156"/>
      <c r="K561" s="156"/>
      <c r="L561" s="156"/>
      <c r="M561" s="156"/>
      <c r="N561" s="156"/>
      <c r="O561" s="156"/>
      <c r="P561" s="10"/>
      <c r="Q561" s="156"/>
      <c r="R561" s="156"/>
      <c r="S561" s="156"/>
      <c r="T561" s="156"/>
      <c r="U561" s="156"/>
      <c r="V561" s="156"/>
      <c r="W561" s="156"/>
      <c r="X561" s="156"/>
      <c r="Y561" s="156" t="s">
        <v>33</v>
      </c>
      <c r="Z561" s="156" t="s">
        <v>253</v>
      </c>
      <c r="AA561" s="156" t="s">
        <v>670</v>
      </c>
      <c r="AB561" s="24"/>
      <c r="AC561" s="24"/>
      <c r="AD561" s="24"/>
      <c r="AE561" s="24"/>
      <c r="AF561" s="24"/>
      <c r="AG561" s="24"/>
      <c r="AH561" s="24"/>
      <c r="AI561" s="24"/>
      <c r="AJ561" s="24"/>
      <c r="AK561" s="24"/>
      <c r="AL561" s="24"/>
      <c r="AM561" s="24"/>
    </row>
    <row r="562" spans="1:39" s="17" customFormat="1" ht="2.25" customHeight="1" x14ac:dyDescent="0.4">
      <c r="A562" s="914"/>
      <c r="B562" s="915"/>
      <c r="C562" s="915"/>
      <c r="D562" s="915"/>
      <c r="E562" s="915"/>
      <c r="F562" s="915"/>
      <c r="G562" s="915"/>
      <c r="H562" s="915"/>
      <c r="I562" s="915"/>
      <c r="J562" s="915"/>
      <c r="K562" s="915"/>
      <c r="L562" s="915"/>
      <c r="M562" s="915"/>
      <c r="N562" s="915"/>
      <c r="O562" s="915"/>
      <c r="P562" s="915"/>
      <c r="Q562" s="915"/>
      <c r="R562" s="915"/>
      <c r="S562" s="915"/>
      <c r="T562" s="915"/>
      <c r="U562" s="915"/>
      <c r="V562" s="915"/>
      <c r="W562" s="915"/>
      <c r="X562" s="915"/>
      <c r="Y562" s="915"/>
      <c r="Z562" s="915"/>
      <c r="AA562" s="916"/>
      <c r="AB562" s="24"/>
      <c r="AC562" s="24"/>
      <c r="AD562" s="24"/>
      <c r="AE562" s="24"/>
      <c r="AF562" s="24"/>
      <c r="AG562" s="24"/>
      <c r="AH562" s="24"/>
      <c r="AI562" s="24"/>
      <c r="AJ562" s="24"/>
      <c r="AK562" s="24"/>
      <c r="AL562" s="24"/>
      <c r="AM562" s="24"/>
    </row>
    <row r="563" spans="1:39" s="17" customFormat="1" ht="32.25" customHeight="1" x14ac:dyDescent="0.4">
      <c r="A563" s="156">
        <v>239</v>
      </c>
      <c r="B563" s="156" t="s">
        <v>26</v>
      </c>
      <c r="C563" s="156">
        <v>75007</v>
      </c>
      <c r="D563" s="156">
        <v>179</v>
      </c>
      <c r="E563" s="156">
        <v>6620</v>
      </c>
      <c r="F563" s="157" t="s">
        <v>879</v>
      </c>
      <c r="G563" s="156">
        <v>38</v>
      </c>
      <c r="H563" s="156">
        <v>2</v>
      </c>
      <c r="I563" s="156">
        <v>57</v>
      </c>
      <c r="J563" s="86">
        <v>15457</v>
      </c>
      <c r="K563" s="156"/>
      <c r="L563" s="156"/>
      <c r="M563" s="156"/>
      <c r="N563" s="156"/>
      <c r="O563" s="156"/>
      <c r="P563" s="10"/>
      <c r="Q563" s="156"/>
      <c r="R563" s="156"/>
      <c r="S563" s="156"/>
      <c r="T563" s="156"/>
      <c r="U563" s="156"/>
      <c r="V563" s="156"/>
      <c r="W563" s="156"/>
      <c r="X563" s="156"/>
      <c r="Y563" s="156" t="s">
        <v>30</v>
      </c>
      <c r="Z563" s="156" t="s">
        <v>84</v>
      </c>
      <c r="AA563" s="156" t="s">
        <v>555</v>
      </c>
      <c r="AB563" s="24"/>
      <c r="AC563" s="24"/>
      <c r="AD563" s="24"/>
      <c r="AE563" s="24"/>
      <c r="AF563" s="24"/>
      <c r="AG563" s="24"/>
      <c r="AH563" s="24"/>
      <c r="AI563" s="24"/>
      <c r="AJ563" s="24"/>
      <c r="AK563" s="24"/>
      <c r="AL563" s="24"/>
      <c r="AM563" s="24"/>
    </row>
    <row r="564" spans="1:39" s="17" customFormat="1" x14ac:dyDescent="0.4">
      <c r="A564" s="156"/>
      <c r="B564" s="156"/>
      <c r="C564" s="156"/>
      <c r="D564" s="156"/>
      <c r="E564" s="156"/>
      <c r="F564" s="157"/>
      <c r="G564" s="156"/>
      <c r="H564" s="156"/>
      <c r="I564" s="156"/>
      <c r="J564" s="156"/>
      <c r="K564" s="156"/>
      <c r="L564" s="156"/>
      <c r="M564" s="156"/>
      <c r="N564" s="156"/>
      <c r="O564" s="156"/>
      <c r="P564" s="10"/>
      <c r="Q564" s="156"/>
      <c r="R564" s="156"/>
      <c r="S564" s="156"/>
      <c r="T564" s="156"/>
      <c r="U564" s="156"/>
      <c r="V564" s="156"/>
      <c r="W564" s="156"/>
      <c r="X564" s="156"/>
      <c r="Y564" s="156" t="s">
        <v>30</v>
      </c>
      <c r="Z564" s="156" t="s">
        <v>85</v>
      </c>
      <c r="AA564" s="156" t="s">
        <v>671</v>
      </c>
      <c r="AB564" s="24"/>
      <c r="AC564" s="24"/>
      <c r="AD564" s="24"/>
      <c r="AE564" s="24"/>
      <c r="AF564" s="24"/>
      <c r="AG564" s="24"/>
      <c r="AH564" s="24"/>
      <c r="AI564" s="24"/>
      <c r="AJ564" s="24"/>
      <c r="AK564" s="24"/>
      <c r="AL564" s="24"/>
      <c r="AM564" s="24"/>
    </row>
    <row r="565" spans="1:39" s="17" customFormat="1" x14ac:dyDescent="0.4">
      <c r="A565" s="156"/>
      <c r="B565" s="156"/>
      <c r="C565" s="156"/>
      <c r="D565" s="156"/>
      <c r="E565" s="156"/>
      <c r="F565" s="157"/>
      <c r="G565" s="156"/>
      <c r="H565" s="156"/>
      <c r="I565" s="156"/>
      <c r="J565" s="156"/>
      <c r="K565" s="156"/>
      <c r="L565" s="156"/>
      <c r="M565" s="156"/>
      <c r="N565" s="156"/>
      <c r="O565" s="156"/>
      <c r="P565" s="10"/>
      <c r="Q565" s="156"/>
      <c r="R565" s="156"/>
      <c r="S565" s="156"/>
      <c r="T565" s="156"/>
      <c r="U565" s="156"/>
      <c r="V565" s="156"/>
      <c r="W565" s="156"/>
      <c r="X565" s="156"/>
      <c r="Y565" s="156" t="s">
        <v>30</v>
      </c>
      <c r="Z565" s="156" t="s">
        <v>86</v>
      </c>
      <c r="AA565" s="156" t="s">
        <v>555</v>
      </c>
      <c r="AB565" s="24"/>
      <c r="AC565" s="24"/>
      <c r="AD565" s="24"/>
      <c r="AE565" s="24"/>
      <c r="AF565" s="24"/>
      <c r="AG565" s="24"/>
      <c r="AH565" s="24"/>
      <c r="AI565" s="24"/>
      <c r="AJ565" s="24"/>
      <c r="AK565" s="24"/>
      <c r="AL565" s="24"/>
      <c r="AM565" s="24"/>
    </row>
    <row r="566" spans="1:39" s="17" customFormat="1" ht="1.5" customHeight="1" x14ac:dyDescent="0.4">
      <c r="A566" s="914"/>
      <c r="B566" s="915"/>
      <c r="C566" s="915"/>
      <c r="D566" s="915"/>
      <c r="E566" s="915"/>
      <c r="F566" s="915"/>
      <c r="G566" s="915"/>
      <c r="H566" s="915"/>
      <c r="I566" s="915"/>
      <c r="J566" s="915"/>
      <c r="K566" s="915"/>
      <c r="L566" s="915"/>
      <c r="M566" s="915"/>
      <c r="N566" s="915"/>
      <c r="O566" s="915"/>
      <c r="P566" s="915"/>
      <c r="Q566" s="915"/>
      <c r="R566" s="915"/>
      <c r="S566" s="915"/>
      <c r="T566" s="915"/>
      <c r="U566" s="915"/>
      <c r="V566" s="915"/>
      <c r="W566" s="915"/>
      <c r="X566" s="915"/>
      <c r="Y566" s="915"/>
      <c r="Z566" s="915"/>
      <c r="AA566" s="916"/>
      <c r="AB566" s="24"/>
      <c r="AC566" s="24"/>
      <c r="AD566" s="24"/>
      <c r="AE566" s="24"/>
      <c r="AF566" s="24"/>
      <c r="AG566" s="24"/>
      <c r="AH566" s="24"/>
      <c r="AI566" s="24"/>
      <c r="AJ566" s="24"/>
      <c r="AK566" s="24"/>
      <c r="AL566" s="24"/>
      <c r="AM566" s="24"/>
    </row>
    <row r="567" spans="1:39" s="17" customFormat="1" ht="30.75" customHeight="1" x14ac:dyDescent="0.4">
      <c r="A567" s="156">
        <v>240</v>
      </c>
      <c r="B567" s="156" t="s">
        <v>26</v>
      </c>
      <c r="C567" s="156">
        <v>26300</v>
      </c>
      <c r="D567" s="156">
        <v>17</v>
      </c>
      <c r="E567" s="156">
        <v>1657</v>
      </c>
      <c r="F567" s="157" t="s">
        <v>879</v>
      </c>
      <c r="G567" s="156">
        <v>29</v>
      </c>
      <c r="H567" s="156">
        <v>2</v>
      </c>
      <c r="I567" s="156">
        <v>93</v>
      </c>
      <c r="J567" s="86">
        <v>11893</v>
      </c>
      <c r="K567" s="156"/>
      <c r="L567" s="156"/>
      <c r="M567" s="156"/>
      <c r="N567" s="156"/>
      <c r="O567" s="156"/>
      <c r="P567" s="10"/>
      <c r="Q567" s="156"/>
      <c r="R567" s="156"/>
      <c r="S567" s="156"/>
      <c r="T567" s="156"/>
      <c r="U567" s="156"/>
      <c r="V567" s="156"/>
      <c r="W567" s="156"/>
      <c r="X567" s="156"/>
      <c r="Y567" s="156" t="s">
        <v>45</v>
      </c>
      <c r="Z567" s="156" t="s">
        <v>249</v>
      </c>
      <c r="AA567" s="156" t="s">
        <v>667</v>
      </c>
      <c r="AB567" s="24"/>
      <c r="AC567" s="24"/>
      <c r="AD567" s="24"/>
      <c r="AE567" s="24"/>
      <c r="AF567" s="24"/>
      <c r="AG567" s="24"/>
      <c r="AH567" s="24"/>
      <c r="AI567" s="24"/>
      <c r="AJ567" s="24"/>
      <c r="AK567" s="24"/>
      <c r="AL567" s="24"/>
      <c r="AM567" s="24"/>
    </row>
    <row r="568" spans="1:39" s="17" customFormat="1" x14ac:dyDescent="0.4">
      <c r="A568" s="156"/>
      <c r="B568" s="156"/>
      <c r="C568" s="156"/>
      <c r="D568" s="156"/>
      <c r="E568" s="156"/>
      <c r="F568" s="157"/>
      <c r="G568" s="156"/>
      <c r="H568" s="156"/>
      <c r="I568" s="156"/>
      <c r="J568" s="156"/>
      <c r="K568" s="156"/>
      <c r="L568" s="156"/>
      <c r="M568" s="156"/>
      <c r="N568" s="156"/>
      <c r="O568" s="156"/>
      <c r="P568" s="10"/>
      <c r="Q568" s="156"/>
      <c r="R568" s="156"/>
      <c r="S568" s="156"/>
      <c r="T568" s="156"/>
      <c r="U568" s="156"/>
      <c r="V568" s="156"/>
      <c r="W568" s="156"/>
      <c r="X568" s="156"/>
      <c r="Y568" s="156" t="s">
        <v>30</v>
      </c>
      <c r="Z568" s="156" t="s">
        <v>250</v>
      </c>
      <c r="AA568" s="156" t="s">
        <v>667</v>
      </c>
      <c r="AB568" s="24"/>
      <c r="AC568" s="24"/>
      <c r="AD568" s="24"/>
      <c r="AE568" s="24"/>
      <c r="AF568" s="24"/>
      <c r="AG568" s="24"/>
      <c r="AH568" s="24"/>
      <c r="AI568" s="24"/>
      <c r="AJ568" s="24"/>
      <c r="AK568" s="24"/>
      <c r="AL568" s="24"/>
      <c r="AM568" s="24"/>
    </row>
    <row r="569" spans="1:39" s="17" customFormat="1" x14ac:dyDescent="0.4">
      <c r="A569" s="156"/>
      <c r="B569" s="156"/>
      <c r="C569" s="156"/>
      <c r="D569" s="156"/>
      <c r="E569" s="156"/>
      <c r="F569" s="157"/>
      <c r="G569" s="156"/>
      <c r="H569" s="156"/>
      <c r="I569" s="156"/>
      <c r="J569" s="156"/>
      <c r="K569" s="156"/>
      <c r="L569" s="156"/>
      <c r="M569" s="156"/>
      <c r="N569" s="156"/>
      <c r="O569" s="156"/>
      <c r="P569" s="10"/>
      <c r="Q569" s="156"/>
      <c r="R569" s="156"/>
      <c r="S569" s="156"/>
      <c r="T569" s="156"/>
      <c r="U569" s="156"/>
      <c r="V569" s="156"/>
      <c r="W569" s="156"/>
      <c r="X569" s="156"/>
      <c r="Y569" s="156" t="s">
        <v>33</v>
      </c>
      <c r="Z569" s="156" t="s">
        <v>251</v>
      </c>
      <c r="AA569" s="156" t="s">
        <v>668</v>
      </c>
      <c r="AB569" s="24"/>
      <c r="AC569" s="24"/>
      <c r="AD569" s="24"/>
      <c r="AE569" s="24"/>
      <c r="AF569" s="24"/>
      <c r="AG569" s="24"/>
      <c r="AH569" s="24"/>
      <c r="AI569" s="24"/>
      <c r="AJ569" s="24"/>
      <c r="AK569" s="24"/>
      <c r="AL569" s="24"/>
      <c r="AM569" s="24"/>
    </row>
    <row r="570" spans="1:39" s="17" customFormat="1" x14ac:dyDescent="0.4">
      <c r="A570" s="156"/>
      <c r="B570" s="156"/>
      <c r="C570" s="156"/>
      <c r="D570" s="156"/>
      <c r="E570" s="156"/>
      <c r="F570" s="157"/>
      <c r="G570" s="156"/>
      <c r="H570" s="156"/>
      <c r="I570" s="156"/>
      <c r="J570" s="156"/>
      <c r="K570" s="156"/>
      <c r="L570" s="156"/>
      <c r="M570" s="156"/>
      <c r="N570" s="156"/>
      <c r="O570" s="156"/>
      <c r="P570" s="10"/>
      <c r="Q570" s="156"/>
      <c r="R570" s="156"/>
      <c r="S570" s="156"/>
      <c r="T570" s="156"/>
      <c r="U570" s="156"/>
      <c r="V570" s="156"/>
      <c r="W570" s="156"/>
      <c r="X570" s="156"/>
      <c r="Y570" s="156" t="s">
        <v>33</v>
      </c>
      <c r="Z570" s="156" t="s">
        <v>254</v>
      </c>
      <c r="AA570" s="156" t="s">
        <v>669</v>
      </c>
      <c r="AB570" s="24"/>
      <c r="AC570" s="24"/>
      <c r="AD570" s="24"/>
      <c r="AE570" s="24"/>
      <c r="AF570" s="24"/>
      <c r="AG570" s="24"/>
      <c r="AH570" s="24"/>
      <c r="AI570" s="24"/>
      <c r="AJ570" s="24"/>
      <c r="AK570" s="24"/>
      <c r="AL570" s="24"/>
      <c r="AM570" s="24"/>
    </row>
    <row r="571" spans="1:39" s="17" customFormat="1" x14ac:dyDescent="0.4">
      <c r="A571" s="156"/>
      <c r="B571" s="156"/>
      <c r="C571" s="156"/>
      <c r="D571" s="156"/>
      <c r="E571" s="156"/>
      <c r="F571" s="157"/>
      <c r="G571" s="156"/>
      <c r="H571" s="156"/>
      <c r="I571" s="156"/>
      <c r="J571" s="156"/>
      <c r="K571" s="156"/>
      <c r="L571" s="156"/>
      <c r="M571" s="156"/>
      <c r="N571" s="156"/>
      <c r="O571" s="156"/>
      <c r="P571" s="10"/>
      <c r="Q571" s="156"/>
      <c r="R571" s="156"/>
      <c r="S571" s="156"/>
      <c r="T571" s="156"/>
      <c r="U571" s="156"/>
      <c r="V571" s="156"/>
      <c r="W571" s="156"/>
      <c r="X571" s="156"/>
      <c r="Y571" s="156" t="s">
        <v>33</v>
      </c>
      <c r="Z571" s="156" t="s">
        <v>253</v>
      </c>
      <c r="AA571" s="156" t="s">
        <v>670</v>
      </c>
      <c r="AB571" s="24"/>
      <c r="AC571" s="24"/>
      <c r="AD571" s="24"/>
      <c r="AE571" s="24"/>
      <c r="AF571" s="24"/>
      <c r="AG571" s="24"/>
      <c r="AH571" s="24"/>
      <c r="AI571" s="24"/>
      <c r="AJ571" s="24"/>
      <c r="AK571" s="24"/>
      <c r="AL571" s="24"/>
      <c r="AM571" s="24"/>
    </row>
    <row r="572" spans="1:39" s="17" customFormat="1" ht="2.25" customHeight="1" x14ac:dyDescent="0.4">
      <c r="A572" s="914"/>
      <c r="B572" s="915"/>
      <c r="C572" s="915"/>
      <c r="D572" s="915"/>
      <c r="E572" s="915"/>
      <c r="F572" s="915"/>
      <c r="G572" s="915"/>
      <c r="H572" s="915"/>
      <c r="I572" s="915"/>
      <c r="J572" s="915"/>
      <c r="K572" s="915"/>
      <c r="L572" s="915"/>
      <c r="M572" s="915"/>
      <c r="N572" s="915"/>
      <c r="O572" s="915"/>
      <c r="P572" s="915"/>
      <c r="Q572" s="915"/>
      <c r="R572" s="915"/>
      <c r="S572" s="915"/>
      <c r="T572" s="915"/>
      <c r="U572" s="915"/>
      <c r="V572" s="915"/>
      <c r="W572" s="915"/>
      <c r="X572" s="915"/>
      <c r="Y572" s="915"/>
      <c r="Z572" s="915"/>
      <c r="AA572" s="916"/>
      <c r="AB572" s="24"/>
      <c r="AC572" s="24"/>
      <c r="AD572" s="24"/>
      <c r="AE572" s="24"/>
      <c r="AF572" s="24"/>
      <c r="AG572" s="24"/>
      <c r="AH572" s="24"/>
      <c r="AI572" s="24"/>
      <c r="AJ572" s="24"/>
      <c r="AK572" s="24"/>
      <c r="AL572" s="24"/>
      <c r="AM572" s="24"/>
    </row>
    <row r="573" spans="1:39" s="17" customFormat="1" ht="33.75" customHeight="1" x14ac:dyDescent="0.4">
      <c r="A573" s="156">
        <v>241</v>
      </c>
      <c r="B573" s="156" t="s">
        <v>26</v>
      </c>
      <c r="C573" s="156">
        <v>43781</v>
      </c>
      <c r="D573" s="156">
        <v>88</v>
      </c>
      <c r="E573" s="156">
        <v>4004</v>
      </c>
      <c r="F573" s="157" t="s">
        <v>879</v>
      </c>
      <c r="G573" s="156">
        <v>9</v>
      </c>
      <c r="H573" s="156">
        <v>0</v>
      </c>
      <c r="I573" s="156">
        <v>22</v>
      </c>
      <c r="J573" s="86">
        <v>3622</v>
      </c>
      <c r="K573" s="156"/>
      <c r="L573" s="156"/>
      <c r="M573" s="156"/>
      <c r="N573" s="156"/>
      <c r="O573" s="156"/>
      <c r="P573" s="10"/>
      <c r="Q573" s="156"/>
      <c r="R573" s="156"/>
      <c r="S573" s="156"/>
      <c r="T573" s="156"/>
      <c r="U573" s="156"/>
      <c r="V573" s="156"/>
      <c r="W573" s="156"/>
      <c r="X573" s="156"/>
      <c r="Y573" s="156" t="s">
        <v>30</v>
      </c>
      <c r="Z573" s="156" t="s">
        <v>255</v>
      </c>
      <c r="AA573" s="156" t="s">
        <v>548</v>
      </c>
      <c r="AB573" s="24"/>
      <c r="AC573" s="24"/>
      <c r="AD573" s="24"/>
      <c r="AE573" s="24"/>
      <c r="AF573" s="24"/>
      <c r="AG573" s="24"/>
      <c r="AH573" s="24"/>
      <c r="AI573" s="24"/>
      <c r="AJ573" s="24"/>
      <c r="AK573" s="24"/>
      <c r="AL573" s="24"/>
      <c r="AM573" s="24"/>
    </row>
    <row r="574" spans="1:39" s="17" customFormat="1" ht="1.5" customHeight="1" x14ac:dyDescent="0.4">
      <c r="A574" s="914"/>
      <c r="B574" s="915"/>
      <c r="C574" s="915"/>
      <c r="D574" s="915"/>
      <c r="E574" s="915"/>
      <c r="F574" s="915"/>
      <c r="G574" s="915"/>
      <c r="H574" s="915"/>
      <c r="I574" s="915"/>
      <c r="J574" s="915"/>
      <c r="K574" s="915"/>
      <c r="L574" s="915"/>
      <c r="M574" s="915"/>
      <c r="N574" s="915"/>
      <c r="O574" s="915"/>
      <c r="P574" s="915"/>
      <c r="Q574" s="915"/>
      <c r="R574" s="915"/>
      <c r="S574" s="915"/>
      <c r="T574" s="915"/>
      <c r="U574" s="915"/>
      <c r="V574" s="915"/>
      <c r="W574" s="915"/>
      <c r="X574" s="915"/>
      <c r="Y574" s="915"/>
      <c r="Z574" s="915"/>
      <c r="AA574" s="916"/>
      <c r="AB574" s="24"/>
      <c r="AC574" s="24"/>
      <c r="AD574" s="24"/>
      <c r="AE574" s="24"/>
      <c r="AF574" s="24"/>
      <c r="AG574" s="24"/>
      <c r="AH574" s="24"/>
      <c r="AI574" s="24"/>
      <c r="AJ574" s="24"/>
      <c r="AK574" s="24"/>
      <c r="AL574" s="24"/>
      <c r="AM574" s="24"/>
    </row>
    <row r="575" spans="1:39" s="17" customFormat="1" ht="32.25" customHeight="1" x14ac:dyDescent="0.4">
      <c r="A575" s="156">
        <v>242</v>
      </c>
      <c r="B575" s="156" t="s">
        <v>26</v>
      </c>
      <c r="C575" s="156">
        <v>68976</v>
      </c>
      <c r="D575" s="156">
        <v>167</v>
      </c>
      <c r="E575" s="156">
        <v>6000</v>
      </c>
      <c r="F575" s="157" t="s">
        <v>879</v>
      </c>
      <c r="G575" s="156">
        <v>1</v>
      </c>
      <c r="H575" s="156">
        <v>0</v>
      </c>
      <c r="I575" s="156">
        <v>4</v>
      </c>
      <c r="J575" s="156"/>
      <c r="K575" s="156">
        <v>20</v>
      </c>
      <c r="L575" s="156"/>
      <c r="M575" s="156"/>
      <c r="N575" s="156">
        <v>384</v>
      </c>
      <c r="O575" s="156">
        <v>1</v>
      </c>
      <c r="P575" s="10">
        <v>352</v>
      </c>
      <c r="Q575" s="156" t="s">
        <v>903</v>
      </c>
      <c r="R575" s="156" t="s">
        <v>888</v>
      </c>
      <c r="S575" s="156">
        <v>80</v>
      </c>
      <c r="T575" s="156"/>
      <c r="U575" s="156">
        <v>80</v>
      </c>
      <c r="V575" s="156"/>
      <c r="W575" s="156"/>
      <c r="X575" s="156"/>
      <c r="Y575" s="156" t="s">
        <v>30</v>
      </c>
      <c r="Z575" s="156" t="s">
        <v>256</v>
      </c>
      <c r="AA575" s="156" t="s">
        <v>672</v>
      </c>
      <c r="AB575" s="24"/>
      <c r="AC575" s="24"/>
      <c r="AD575" s="24"/>
      <c r="AE575" s="24"/>
      <c r="AF575" s="24"/>
      <c r="AG575" s="24"/>
      <c r="AH575" s="24"/>
      <c r="AI575" s="24"/>
      <c r="AJ575" s="24"/>
      <c r="AK575" s="24"/>
      <c r="AL575" s="24"/>
      <c r="AM575" s="24"/>
    </row>
    <row r="576" spans="1:39" s="17" customFormat="1" ht="2.25" customHeight="1" x14ac:dyDescent="0.4">
      <c r="A576" s="914"/>
      <c r="B576" s="915"/>
      <c r="C576" s="915"/>
      <c r="D576" s="915"/>
      <c r="E576" s="915"/>
      <c r="F576" s="915"/>
      <c r="G576" s="915"/>
      <c r="H576" s="915"/>
      <c r="I576" s="915"/>
      <c r="J576" s="915"/>
      <c r="K576" s="915"/>
      <c r="L576" s="915"/>
      <c r="M576" s="915"/>
      <c r="N576" s="915"/>
      <c r="O576" s="915"/>
      <c r="P576" s="915"/>
      <c r="Q576" s="915"/>
      <c r="R576" s="915"/>
      <c r="S576" s="915"/>
      <c r="T576" s="915"/>
      <c r="U576" s="915"/>
      <c r="V576" s="915"/>
      <c r="W576" s="915"/>
      <c r="X576" s="915"/>
      <c r="Y576" s="915"/>
      <c r="Z576" s="915"/>
      <c r="AA576" s="916"/>
      <c r="AB576" s="24"/>
      <c r="AC576" s="24"/>
      <c r="AD576" s="24"/>
      <c r="AE576" s="24"/>
      <c r="AF576" s="24"/>
      <c r="AG576" s="24"/>
      <c r="AH576" s="24"/>
      <c r="AI576" s="24"/>
      <c r="AJ576" s="24"/>
      <c r="AK576" s="24"/>
      <c r="AL576" s="24"/>
      <c r="AM576" s="24"/>
    </row>
    <row r="577" spans="1:39" s="17" customFormat="1" ht="35.25" customHeight="1" x14ac:dyDescent="0.4">
      <c r="A577" s="33">
        <v>243</v>
      </c>
      <c r="B577" s="33" t="s">
        <v>26</v>
      </c>
      <c r="C577" s="33">
        <v>43782</v>
      </c>
      <c r="D577" s="33">
        <v>89</v>
      </c>
      <c r="E577" s="33">
        <v>4005</v>
      </c>
      <c r="F577" s="46" t="s">
        <v>879</v>
      </c>
      <c r="G577" s="33">
        <v>9</v>
      </c>
      <c r="H577" s="33">
        <v>1</v>
      </c>
      <c r="I577" s="33">
        <v>41</v>
      </c>
      <c r="J577" s="86">
        <v>3741</v>
      </c>
      <c r="K577" s="33"/>
      <c r="L577" s="33"/>
      <c r="M577" s="33"/>
      <c r="N577" s="33"/>
      <c r="O577" s="33"/>
      <c r="P577" s="10"/>
      <c r="Q577" s="33"/>
      <c r="R577" s="33"/>
      <c r="S577" s="33"/>
      <c r="T577" s="33"/>
      <c r="U577" s="33"/>
      <c r="V577" s="33"/>
      <c r="W577" s="33"/>
      <c r="X577" s="33"/>
      <c r="Y577" s="33" t="s">
        <v>33</v>
      </c>
      <c r="Z577" s="33" t="s">
        <v>72</v>
      </c>
      <c r="AA577" s="33" t="s">
        <v>548</v>
      </c>
      <c r="AB577" s="24"/>
      <c r="AC577" s="24"/>
      <c r="AD577" s="24"/>
      <c r="AE577" s="24"/>
      <c r="AF577" s="24"/>
      <c r="AG577" s="24"/>
      <c r="AH577" s="24"/>
      <c r="AI577" s="24"/>
      <c r="AJ577" s="24"/>
      <c r="AK577" s="24"/>
      <c r="AL577" s="24"/>
      <c r="AM577" s="24"/>
    </row>
    <row r="578" spans="1:39" s="17" customFormat="1" ht="2.25" customHeight="1" x14ac:dyDescent="0.4">
      <c r="A578" s="914"/>
      <c r="B578" s="915"/>
      <c r="C578" s="915"/>
      <c r="D578" s="915"/>
      <c r="E578" s="915"/>
      <c r="F578" s="915"/>
      <c r="G578" s="915"/>
      <c r="H578" s="915"/>
      <c r="I578" s="915"/>
      <c r="J578" s="915"/>
      <c r="K578" s="915"/>
      <c r="L578" s="915"/>
      <c r="M578" s="915"/>
      <c r="N578" s="915"/>
      <c r="O578" s="915"/>
      <c r="P578" s="915"/>
      <c r="Q578" s="915"/>
      <c r="R578" s="915"/>
      <c r="S578" s="915"/>
      <c r="T578" s="915"/>
      <c r="U578" s="915"/>
      <c r="V578" s="915"/>
      <c r="W578" s="915"/>
      <c r="X578" s="915"/>
      <c r="Y578" s="915"/>
      <c r="Z578" s="915"/>
      <c r="AA578" s="916"/>
      <c r="AB578" s="24"/>
      <c r="AC578" s="24"/>
      <c r="AD578" s="24"/>
      <c r="AE578" s="24"/>
      <c r="AF578" s="24"/>
      <c r="AG578" s="24"/>
      <c r="AH578" s="24"/>
      <c r="AI578" s="24"/>
      <c r="AJ578" s="24"/>
      <c r="AK578" s="24"/>
      <c r="AL578" s="24"/>
      <c r="AM578" s="24"/>
    </row>
    <row r="579" spans="1:39" s="17" customFormat="1" ht="32.25" customHeight="1" x14ac:dyDescent="0.4">
      <c r="A579" s="156">
        <v>244</v>
      </c>
      <c r="B579" s="156" t="s">
        <v>26</v>
      </c>
      <c r="C579" s="156">
        <v>71206</v>
      </c>
      <c r="D579" s="156">
        <v>174</v>
      </c>
      <c r="E579" s="156">
        <v>6259</v>
      </c>
      <c r="F579" s="157" t="s">
        <v>879</v>
      </c>
      <c r="G579" s="156">
        <v>0</v>
      </c>
      <c r="H579" s="156">
        <v>1</v>
      </c>
      <c r="I579" s="156">
        <v>41</v>
      </c>
      <c r="J579" s="156"/>
      <c r="K579" s="156">
        <v>30</v>
      </c>
      <c r="L579" s="156"/>
      <c r="M579" s="156"/>
      <c r="N579" s="156">
        <v>111</v>
      </c>
      <c r="O579" s="156">
        <v>1</v>
      </c>
      <c r="P579" s="10">
        <v>589</v>
      </c>
      <c r="Q579" s="156" t="s">
        <v>903</v>
      </c>
      <c r="R579" s="156" t="s">
        <v>872</v>
      </c>
      <c r="S579" s="156">
        <v>70</v>
      </c>
      <c r="T579" s="156"/>
      <c r="U579" s="156">
        <v>70</v>
      </c>
      <c r="V579" s="156"/>
      <c r="W579" s="156"/>
      <c r="X579" s="156"/>
      <c r="Y579" s="156" t="s">
        <v>33</v>
      </c>
      <c r="Z579" s="156" t="s">
        <v>257</v>
      </c>
      <c r="AA579" s="156" t="s">
        <v>673</v>
      </c>
      <c r="AB579" s="24"/>
      <c r="AC579" s="24"/>
      <c r="AD579" s="24"/>
      <c r="AE579" s="24"/>
      <c r="AF579" s="24"/>
      <c r="AG579" s="24"/>
      <c r="AH579" s="24"/>
      <c r="AI579" s="24"/>
      <c r="AJ579" s="24"/>
      <c r="AK579" s="24"/>
      <c r="AL579" s="24"/>
      <c r="AM579" s="24"/>
    </row>
    <row r="580" spans="1:39" s="17" customFormat="1" x14ac:dyDescent="0.4">
      <c r="A580" s="156"/>
      <c r="B580" s="156"/>
      <c r="C580" s="156"/>
      <c r="D580" s="156"/>
      <c r="E580" s="156"/>
      <c r="F580" s="157"/>
      <c r="G580" s="156"/>
      <c r="H580" s="156"/>
      <c r="I580" s="156"/>
      <c r="J580" s="156"/>
      <c r="K580" s="156"/>
      <c r="L580" s="156"/>
      <c r="M580" s="156"/>
      <c r="N580" s="156"/>
      <c r="O580" s="156"/>
      <c r="P580" s="10"/>
      <c r="Q580" s="156" t="s">
        <v>903</v>
      </c>
      <c r="R580" s="156" t="s">
        <v>872</v>
      </c>
      <c r="S580" s="156">
        <v>48</v>
      </c>
      <c r="T580" s="156"/>
      <c r="U580" s="156">
        <v>48</v>
      </c>
      <c r="V580" s="156"/>
      <c r="W580" s="156"/>
      <c r="X580" s="156"/>
      <c r="Y580" s="156"/>
      <c r="Z580" s="156"/>
      <c r="AA580" s="156"/>
      <c r="AB580" s="24"/>
      <c r="AC580" s="24"/>
      <c r="AD580" s="24"/>
      <c r="AE580" s="24"/>
      <c r="AF580" s="24"/>
      <c r="AG580" s="24"/>
      <c r="AH580" s="24"/>
      <c r="AI580" s="24"/>
      <c r="AJ580" s="24"/>
      <c r="AK580" s="24"/>
      <c r="AL580" s="24"/>
      <c r="AM580" s="24"/>
    </row>
    <row r="581" spans="1:39" s="17" customFormat="1" ht="2.25" customHeight="1" x14ac:dyDescent="0.4">
      <c r="A581" s="914"/>
      <c r="B581" s="915"/>
      <c r="C581" s="915"/>
      <c r="D581" s="915"/>
      <c r="E581" s="915"/>
      <c r="F581" s="915"/>
      <c r="G581" s="915"/>
      <c r="H581" s="915"/>
      <c r="I581" s="915"/>
      <c r="J581" s="915"/>
      <c r="K581" s="915"/>
      <c r="L581" s="915"/>
      <c r="M581" s="915"/>
      <c r="N581" s="915"/>
      <c r="O581" s="915"/>
      <c r="P581" s="915"/>
      <c r="Q581" s="915"/>
      <c r="R581" s="915"/>
      <c r="S581" s="915"/>
      <c r="T581" s="915"/>
      <c r="U581" s="915"/>
      <c r="V581" s="915"/>
      <c r="W581" s="915"/>
      <c r="X581" s="915"/>
      <c r="Y581" s="915"/>
      <c r="Z581" s="915"/>
      <c r="AA581" s="916"/>
      <c r="AB581" s="24"/>
      <c r="AC581" s="24"/>
      <c r="AD581" s="24"/>
      <c r="AE581" s="24"/>
      <c r="AF581" s="24"/>
      <c r="AG581" s="24"/>
      <c r="AH581" s="24"/>
      <c r="AI581" s="24"/>
      <c r="AJ581" s="24"/>
      <c r="AK581" s="24"/>
      <c r="AL581" s="24"/>
      <c r="AM581" s="24"/>
    </row>
    <row r="582" spans="1:39" s="17" customFormat="1" ht="31.5" customHeight="1" x14ac:dyDescent="0.4">
      <c r="A582" s="156">
        <v>245</v>
      </c>
      <c r="B582" s="156" t="s">
        <v>26</v>
      </c>
      <c r="C582" s="156">
        <v>45485</v>
      </c>
      <c r="D582" s="156">
        <v>100</v>
      </c>
      <c r="E582" s="156">
        <v>4052</v>
      </c>
      <c r="F582" s="157" t="s">
        <v>879</v>
      </c>
      <c r="G582" s="156">
        <v>15</v>
      </c>
      <c r="H582" s="156">
        <v>3</v>
      </c>
      <c r="I582" s="156">
        <v>42</v>
      </c>
      <c r="J582" s="86">
        <v>6342</v>
      </c>
      <c r="K582" s="156"/>
      <c r="L582" s="156"/>
      <c r="M582" s="156"/>
      <c r="N582" s="156"/>
      <c r="O582" s="156"/>
      <c r="P582" s="10"/>
      <c r="Q582" s="156"/>
      <c r="R582" s="156"/>
      <c r="S582" s="156"/>
      <c r="T582" s="156"/>
      <c r="U582" s="156"/>
      <c r="V582" s="156"/>
      <c r="W582" s="156"/>
      <c r="X582" s="156"/>
      <c r="Y582" s="156" t="s">
        <v>30</v>
      </c>
      <c r="Z582" s="156" t="s">
        <v>82</v>
      </c>
      <c r="AA582" s="156" t="s">
        <v>554</v>
      </c>
      <c r="AB582" s="24"/>
      <c r="AC582" s="24"/>
      <c r="AD582" s="24"/>
      <c r="AE582" s="24"/>
      <c r="AF582" s="24"/>
      <c r="AG582" s="24"/>
      <c r="AH582" s="24"/>
      <c r="AI582" s="24"/>
      <c r="AJ582" s="24"/>
      <c r="AK582" s="24"/>
      <c r="AL582" s="24"/>
      <c r="AM582" s="24"/>
    </row>
    <row r="583" spans="1:39" s="17" customFormat="1" x14ac:dyDescent="0.4">
      <c r="A583" s="156"/>
      <c r="B583" s="156"/>
      <c r="C583" s="156"/>
      <c r="D583" s="156"/>
      <c r="E583" s="156"/>
      <c r="F583" s="157"/>
      <c r="G583" s="156"/>
      <c r="H583" s="156"/>
      <c r="I583" s="156"/>
      <c r="J583" s="156"/>
      <c r="K583" s="156"/>
      <c r="L583" s="156"/>
      <c r="M583" s="156"/>
      <c r="N583" s="156"/>
      <c r="O583" s="156"/>
      <c r="P583" s="10"/>
      <c r="Q583" s="156"/>
      <c r="R583" s="156"/>
      <c r="S583" s="156"/>
      <c r="T583" s="156"/>
      <c r="U583" s="156"/>
      <c r="V583" s="156"/>
      <c r="W583" s="156"/>
      <c r="X583" s="156"/>
      <c r="Y583" s="156" t="s">
        <v>33</v>
      </c>
      <c r="Z583" s="156" t="s">
        <v>258</v>
      </c>
      <c r="AA583" s="156" t="s">
        <v>674</v>
      </c>
      <c r="AB583" s="24"/>
      <c r="AC583" s="24"/>
      <c r="AD583" s="24"/>
      <c r="AE583" s="24"/>
      <c r="AF583" s="24"/>
      <c r="AG583" s="24"/>
      <c r="AH583" s="24"/>
      <c r="AI583" s="24"/>
      <c r="AJ583" s="24"/>
      <c r="AK583" s="24"/>
      <c r="AL583" s="24"/>
      <c r="AM583" s="24"/>
    </row>
    <row r="584" spans="1:39" s="17" customFormat="1" x14ac:dyDescent="0.4">
      <c r="A584" s="156"/>
      <c r="B584" s="156"/>
      <c r="C584" s="156"/>
      <c r="D584" s="156"/>
      <c r="E584" s="156"/>
      <c r="F584" s="157"/>
      <c r="G584" s="156"/>
      <c r="H584" s="156"/>
      <c r="I584" s="156"/>
      <c r="J584" s="156"/>
      <c r="K584" s="156"/>
      <c r="L584" s="156"/>
      <c r="M584" s="156"/>
      <c r="N584" s="156"/>
      <c r="O584" s="156"/>
      <c r="P584" s="10"/>
      <c r="Q584" s="156"/>
      <c r="R584" s="156"/>
      <c r="S584" s="156"/>
      <c r="T584" s="156"/>
      <c r="U584" s="156"/>
      <c r="V584" s="156"/>
      <c r="W584" s="156"/>
      <c r="X584" s="156"/>
      <c r="Y584" s="156" t="s">
        <v>32</v>
      </c>
      <c r="Z584" s="156" t="s">
        <v>81</v>
      </c>
      <c r="AA584" s="156" t="s">
        <v>553</v>
      </c>
      <c r="AB584" s="24"/>
      <c r="AC584" s="24"/>
      <c r="AD584" s="24"/>
      <c r="AE584" s="24"/>
      <c r="AF584" s="24"/>
      <c r="AG584" s="24"/>
      <c r="AH584" s="24"/>
      <c r="AI584" s="24"/>
      <c r="AJ584" s="24"/>
      <c r="AK584" s="24"/>
      <c r="AL584" s="24"/>
      <c r="AM584" s="24"/>
    </row>
    <row r="585" spans="1:39" s="17" customFormat="1" ht="2.25" customHeight="1" x14ac:dyDescent="0.4">
      <c r="A585" s="914"/>
      <c r="B585" s="915"/>
      <c r="C585" s="915"/>
      <c r="D585" s="915"/>
      <c r="E585" s="915"/>
      <c r="F585" s="915"/>
      <c r="G585" s="915"/>
      <c r="H585" s="915"/>
      <c r="I585" s="915"/>
      <c r="J585" s="915"/>
      <c r="K585" s="915"/>
      <c r="L585" s="915"/>
      <c r="M585" s="915"/>
      <c r="N585" s="915"/>
      <c r="O585" s="915"/>
      <c r="P585" s="915"/>
      <c r="Q585" s="915"/>
      <c r="R585" s="915"/>
      <c r="S585" s="915"/>
      <c r="T585" s="915"/>
      <c r="U585" s="915"/>
      <c r="V585" s="915"/>
      <c r="W585" s="915"/>
      <c r="X585" s="915"/>
      <c r="Y585" s="915"/>
      <c r="Z585" s="915"/>
      <c r="AA585" s="916"/>
      <c r="AB585" s="24"/>
      <c r="AC585" s="24"/>
      <c r="AD585" s="24"/>
      <c r="AE585" s="24"/>
      <c r="AF585" s="24"/>
      <c r="AG585" s="24"/>
      <c r="AH585" s="24"/>
      <c r="AI585" s="24"/>
      <c r="AJ585" s="24"/>
      <c r="AK585" s="24"/>
      <c r="AL585" s="24"/>
      <c r="AM585" s="24"/>
    </row>
    <row r="586" spans="1:39" s="17" customFormat="1" ht="35.25" customHeight="1" x14ac:dyDescent="0.4">
      <c r="A586" s="156">
        <v>246</v>
      </c>
      <c r="B586" s="156" t="s">
        <v>26</v>
      </c>
      <c r="C586" s="156">
        <v>66897</v>
      </c>
      <c r="D586" s="156">
        <v>159</v>
      </c>
      <c r="E586" s="156">
        <v>5813</v>
      </c>
      <c r="F586" s="157" t="s">
        <v>879</v>
      </c>
      <c r="G586" s="156">
        <v>6</v>
      </c>
      <c r="H586" s="156">
        <v>3</v>
      </c>
      <c r="I586" s="156">
        <v>22</v>
      </c>
      <c r="J586" s="86">
        <v>2722</v>
      </c>
      <c r="K586" s="156"/>
      <c r="L586" s="156"/>
      <c r="M586" s="156"/>
      <c r="N586" s="156"/>
      <c r="O586" s="156"/>
      <c r="P586" s="10"/>
      <c r="Q586" s="156"/>
      <c r="R586" s="156"/>
      <c r="S586" s="156"/>
      <c r="T586" s="156"/>
      <c r="U586" s="156"/>
      <c r="V586" s="156"/>
      <c r="W586" s="156"/>
      <c r="X586" s="156"/>
      <c r="Y586" s="156" t="s">
        <v>33</v>
      </c>
      <c r="Z586" s="156" t="s">
        <v>259</v>
      </c>
      <c r="AA586" s="156" t="s">
        <v>675</v>
      </c>
      <c r="AB586" s="24"/>
      <c r="AC586" s="24"/>
      <c r="AD586" s="24"/>
      <c r="AE586" s="24"/>
      <c r="AF586" s="24"/>
      <c r="AG586" s="24"/>
      <c r="AH586" s="24"/>
      <c r="AI586" s="24"/>
      <c r="AJ586" s="24"/>
      <c r="AK586" s="24"/>
      <c r="AL586" s="24"/>
      <c r="AM586" s="24"/>
    </row>
    <row r="587" spans="1:39" s="17" customFormat="1" ht="1.5" customHeight="1" x14ac:dyDescent="0.4">
      <c r="A587" s="914"/>
      <c r="B587" s="915"/>
      <c r="C587" s="915"/>
      <c r="D587" s="915"/>
      <c r="E587" s="915"/>
      <c r="F587" s="915"/>
      <c r="G587" s="915"/>
      <c r="H587" s="915"/>
      <c r="I587" s="915"/>
      <c r="J587" s="915"/>
      <c r="K587" s="915"/>
      <c r="L587" s="915"/>
      <c r="M587" s="915"/>
      <c r="N587" s="915"/>
      <c r="O587" s="915"/>
      <c r="P587" s="915"/>
      <c r="Q587" s="915"/>
      <c r="R587" s="915"/>
      <c r="S587" s="915"/>
      <c r="T587" s="915"/>
      <c r="U587" s="915"/>
      <c r="V587" s="915"/>
      <c r="W587" s="915"/>
      <c r="X587" s="915"/>
      <c r="Y587" s="915"/>
      <c r="Z587" s="915"/>
      <c r="AA587" s="916"/>
      <c r="AB587" s="24"/>
      <c r="AC587" s="24"/>
      <c r="AD587" s="24"/>
      <c r="AE587" s="24"/>
      <c r="AF587" s="24"/>
      <c r="AG587" s="24"/>
      <c r="AH587" s="24"/>
      <c r="AI587" s="24"/>
      <c r="AJ587" s="24"/>
      <c r="AK587" s="24"/>
      <c r="AL587" s="24"/>
      <c r="AM587" s="24"/>
    </row>
    <row r="588" spans="1:39" s="34" customFormat="1" ht="34.5" customHeight="1" x14ac:dyDescent="0.4">
      <c r="A588" s="33">
        <v>247</v>
      </c>
      <c r="B588" s="33" t="s">
        <v>26</v>
      </c>
      <c r="C588" s="33">
        <v>76919</v>
      </c>
      <c r="D588" s="33">
        <v>143</v>
      </c>
      <c r="E588" s="33">
        <v>6941</v>
      </c>
      <c r="F588" s="46" t="s">
        <v>879</v>
      </c>
      <c r="G588" s="33">
        <v>0</v>
      </c>
      <c r="H588" s="33">
        <v>1</v>
      </c>
      <c r="I588" s="33">
        <v>0</v>
      </c>
      <c r="J588" s="33"/>
      <c r="K588" s="33"/>
      <c r="L588" s="33"/>
      <c r="M588" s="33"/>
      <c r="N588" s="33">
        <v>100</v>
      </c>
      <c r="O588" s="33"/>
      <c r="P588" s="10"/>
      <c r="Q588" s="33"/>
      <c r="R588" s="33"/>
      <c r="S588" s="33"/>
      <c r="T588" s="33"/>
      <c r="U588" s="33"/>
      <c r="V588" s="33"/>
      <c r="W588" s="33"/>
      <c r="X588" s="33"/>
      <c r="Y588" s="33" t="s">
        <v>30</v>
      </c>
      <c r="Z588" s="33" t="s">
        <v>179</v>
      </c>
      <c r="AA588" s="33" t="s">
        <v>616</v>
      </c>
      <c r="AB588" s="24"/>
      <c r="AC588" s="24"/>
      <c r="AD588" s="24"/>
      <c r="AE588" s="24"/>
      <c r="AF588" s="24"/>
      <c r="AG588" s="24"/>
      <c r="AH588" s="24"/>
      <c r="AI588" s="24"/>
      <c r="AJ588" s="24"/>
      <c r="AK588" s="24"/>
      <c r="AL588" s="24"/>
      <c r="AM588" s="24"/>
    </row>
    <row r="589" spans="1:39" s="34" customFormat="1" ht="2.25" customHeight="1" x14ac:dyDescent="0.4">
      <c r="A589" s="917"/>
      <c r="B589" s="918"/>
      <c r="C589" s="918"/>
      <c r="D589" s="918"/>
      <c r="E589" s="918"/>
      <c r="F589" s="918"/>
      <c r="G589" s="918"/>
      <c r="H589" s="918"/>
      <c r="I589" s="918"/>
      <c r="J589" s="918"/>
      <c r="K589" s="918"/>
      <c r="L589" s="918"/>
      <c r="M589" s="918"/>
      <c r="N589" s="918"/>
      <c r="O589" s="918"/>
      <c r="P589" s="918"/>
      <c r="Q589" s="918"/>
      <c r="R589" s="918"/>
      <c r="S589" s="918"/>
      <c r="T589" s="918"/>
      <c r="U589" s="918"/>
      <c r="V589" s="918"/>
      <c r="W589" s="918"/>
      <c r="X589" s="918"/>
      <c r="Y589" s="918"/>
      <c r="Z589" s="918"/>
      <c r="AA589" s="919"/>
      <c r="AB589" s="24"/>
      <c r="AC589" s="24"/>
      <c r="AD589" s="24"/>
      <c r="AE589" s="24"/>
      <c r="AF589" s="24"/>
      <c r="AG589" s="24"/>
      <c r="AH589" s="24"/>
      <c r="AI589" s="24"/>
      <c r="AJ589" s="24"/>
      <c r="AK589" s="24"/>
      <c r="AL589" s="24"/>
      <c r="AM589" s="24"/>
    </row>
    <row r="590" spans="1:39" s="17" customFormat="1" ht="33.75" customHeight="1" x14ac:dyDescent="0.4">
      <c r="A590" s="33">
        <v>248</v>
      </c>
      <c r="B590" s="33" t="s">
        <v>26</v>
      </c>
      <c r="C590" s="33">
        <v>61206</v>
      </c>
      <c r="D590" s="33">
        <v>128</v>
      </c>
      <c r="E590" s="33">
        <v>5295</v>
      </c>
      <c r="F590" s="46" t="s">
        <v>879</v>
      </c>
      <c r="G590" s="33">
        <v>38</v>
      </c>
      <c r="H590" s="33">
        <v>0</v>
      </c>
      <c r="I590" s="33">
        <v>63</v>
      </c>
      <c r="J590" s="33"/>
      <c r="K590" s="33"/>
      <c r="L590" s="33"/>
      <c r="M590" s="33"/>
      <c r="N590" s="33"/>
      <c r="O590" s="33"/>
      <c r="P590" s="10"/>
      <c r="Q590" s="33"/>
      <c r="R590" s="33"/>
      <c r="S590" s="33"/>
      <c r="T590" s="33"/>
      <c r="U590" s="33"/>
      <c r="V590" s="33"/>
      <c r="W590" s="33"/>
      <c r="X590" s="33"/>
      <c r="Y590" s="33" t="s">
        <v>33</v>
      </c>
      <c r="Z590" s="33" t="s">
        <v>260</v>
      </c>
      <c r="AA590" s="33" t="s">
        <v>676</v>
      </c>
      <c r="AB590" s="24"/>
      <c r="AC590" s="24"/>
      <c r="AD590" s="24"/>
      <c r="AE590" s="24"/>
      <c r="AF590" s="24"/>
      <c r="AG590" s="24"/>
      <c r="AH590" s="24"/>
      <c r="AI590" s="24"/>
      <c r="AJ590" s="24"/>
      <c r="AK590" s="24"/>
      <c r="AL590" s="24"/>
      <c r="AM590" s="24"/>
    </row>
    <row r="591" spans="1:39" s="17" customFormat="1" ht="2.25" customHeight="1" x14ac:dyDescent="0.4">
      <c r="A591" s="22"/>
      <c r="B591" s="22"/>
      <c r="C591" s="22"/>
      <c r="D591" s="22"/>
      <c r="E591" s="22"/>
      <c r="F591" s="44"/>
      <c r="G591" s="22"/>
      <c r="H591" s="22"/>
      <c r="I591" s="22"/>
      <c r="J591" s="22"/>
      <c r="K591" s="22"/>
      <c r="L591" s="22"/>
      <c r="M591" s="22"/>
      <c r="N591" s="22"/>
      <c r="O591" s="22"/>
      <c r="P591" s="7"/>
      <c r="Q591" s="22"/>
      <c r="R591" s="22"/>
      <c r="S591" s="22"/>
      <c r="T591" s="22"/>
      <c r="U591" s="22"/>
      <c r="V591" s="22"/>
      <c r="W591" s="22"/>
      <c r="X591" s="22"/>
      <c r="Y591" s="22"/>
      <c r="Z591" s="22"/>
      <c r="AA591" s="22"/>
      <c r="AB591" s="24"/>
      <c r="AC591" s="24"/>
      <c r="AD591" s="24"/>
      <c r="AE591" s="24"/>
      <c r="AF591" s="24"/>
      <c r="AG591" s="24"/>
      <c r="AH591" s="24"/>
      <c r="AI591" s="24"/>
      <c r="AJ591" s="24"/>
      <c r="AK591" s="24"/>
      <c r="AL591" s="24"/>
      <c r="AM591" s="24"/>
    </row>
    <row r="592" spans="1:39" s="17" customFormat="1" ht="35.25" customHeight="1" x14ac:dyDescent="0.4">
      <c r="A592" s="33">
        <v>249</v>
      </c>
      <c r="B592" s="33" t="s">
        <v>26</v>
      </c>
      <c r="C592" s="33">
        <v>53692</v>
      </c>
      <c r="D592" s="33">
        <v>120</v>
      </c>
      <c r="E592" s="33">
        <v>4732</v>
      </c>
      <c r="F592" s="46" t="s">
        <v>879</v>
      </c>
      <c r="G592" s="33">
        <v>0</v>
      </c>
      <c r="H592" s="33">
        <v>2</v>
      </c>
      <c r="I592" s="33">
        <v>72</v>
      </c>
      <c r="J592" s="33"/>
      <c r="K592" s="33"/>
      <c r="L592" s="33"/>
      <c r="M592" s="33"/>
      <c r="N592" s="33"/>
      <c r="O592" s="33"/>
      <c r="P592" s="10"/>
      <c r="Q592" s="33"/>
      <c r="R592" s="33"/>
      <c r="S592" s="33"/>
      <c r="T592" s="33"/>
      <c r="U592" s="33"/>
      <c r="V592" s="33"/>
      <c r="W592" s="33"/>
      <c r="X592" s="33"/>
      <c r="Y592" s="33" t="s">
        <v>30</v>
      </c>
      <c r="Z592" s="33" t="s">
        <v>261</v>
      </c>
      <c r="AA592" s="33" t="s">
        <v>653</v>
      </c>
      <c r="AB592" s="24"/>
      <c r="AC592" s="24"/>
      <c r="AD592" s="24"/>
      <c r="AE592" s="24"/>
      <c r="AF592" s="24"/>
      <c r="AG592" s="24"/>
      <c r="AH592" s="24"/>
      <c r="AI592" s="24"/>
      <c r="AJ592" s="24"/>
      <c r="AK592" s="24"/>
      <c r="AL592" s="24"/>
      <c r="AM592" s="24"/>
    </row>
    <row r="593" spans="1:39" s="17" customFormat="1" ht="1.5" customHeight="1" x14ac:dyDescent="0.4">
      <c r="A593" s="156"/>
      <c r="B593" s="156"/>
      <c r="C593" s="156"/>
      <c r="D593" s="156"/>
      <c r="E593" s="156"/>
      <c r="F593" s="157"/>
      <c r="G593" s="156"/>
      <c r="H593" s="156"/>
      <c r="I593" s="156"/>
      <c r="J593" s="156"/>
      <c r="K593" s="156"/>
      <c r="L593" s="156"/>
      <c r="M593" s="156"/>
      <c r="N593" s="156"/>
      <c r="O593" s="156"/>
      <c r="P593" s="10"/>
      <c r="Q593" s="156"/>
      <c r="R593" s="156"/>
      <c r="S593" s="156"/>
      <c r="T593" s="156"/>
      <c r="U593" s="156"/>
      <c r="V593" s="156"/>
      <c r="W593" s="156"/>
      <c r="X593" s="156"/>
      <c r="Y593" s="156"/>
      <c r="Z593" s="156"/>
      <c r="AA593" s="156"/>
      <c r="AB593" s="24"/>
      <c r="AC593" s="24"/>
      <c r="AD593" s="24"/>
      <c r="AE593" s="24"/>
      <c r="AF593" s="24"/>
      <c r="AG593" s="24"/>
      <c r="AH593" s="24"/>
      <c r="AI593" s="24"/>
      <c r="AJ593" s="24"/>
      <c r="AK593" s="24"/>
      <c r="AL593" s="24"/>
      <c r="AM593" s="24"/>
    </row>
    <row r="594" spans="1:39" s="17" customFormat="1" ht="33.75" customHeight="1" x14ac:dyDescent="0.4">
      <c r="A594" s="33">
        <v>250</v>
      </c>
      <c r="B594" s="33" t="s">
        <v>26</v>
      </c>
      <c r="C594" s="33">
        <v>76920</v>
      </c>
      <c r="D594" s="33">
        <v>144</v>
      </c>
      <c r="E594" s="33">
        <v>6942</v>
      </c>
      <c r="F594" s="46" t="s">
        <v>879</v>
      </c>
      <c r="G594" s="33">
        <v>0</v>
      </c>
      <c r="H594" s="33">
        <v>1</v>
      </c>
      <c r="I594" s="33">
        <v>0</v>
      </c>
      <c r="J594" s="33"/>
      <c r="K594" s="33"/>
      <c r="L594" s="33"/>
      <c r="M594" s="33"/>
      <c r="N594" s="33"/>
      <c r="O594" s="33"/>
      <c r="P594" s="10"/>
      <c r="Q594" s="33"/>
      <c r="R594" s="33"/>
      <c r="S594" s="33"/>
      <c r="T594" s="33"/>
      <c r="U594" s="33"/>
      <c r="V594" s="33"/>
      <c r="W594" s="33"/>
      <c r="X594" s="33"/>
      <c r="Y594" s="33" t="s">
        <v>30</v>
      </c>
      <c r="Z594" s="33" t="s">
        <v>262</v>
      </c>
      <c r="AA594" s="33" t="s">
        <v>653</v>
      </c>
      <c r="AB594" s="24"/>
      <c r="AC594" s="24"/>
      <c r="AD594" s="24"/>
      <c r="AE594" s="24"/>
      <c r="AF594" s="24"/>
      <c r="AG594" s="24"/>
      <c r="AH594" s="24"/>
      <c r="AI594" s="24"/>
      <c r="AJ594" s="24"/>
      <c r="AK594" s="24"/>
      <c r="AL594" s="24"/>
      <c r="AM594" s="24"/>
    </row>
    <row r="595" spans="1:39" s="24" customFormat="1" ht="1.5" customHeight="1" x14ac:dyDescent="0.4">
      <c r="A595" s="917"/>
      <c r="B595" s="918"/>
      <c r="C595" s="918"/>
      <c r="D595" s="918"/>
      <c r="E595" s="918"/>
      <c r="F595" s="918"/>
      <c r="G595" s="918"/>
      <c r="H595" s="918"/>
      <c r="I595" s="918"/>
      <c r="J595" s="918"/>
      <c r="K595" s="918"/>
      <c r="L595" s="918"/>
      <c r="M595" s="918"/>
      <c r="N595" s="918"/>
      <c r="O595" s="918"/>
      <c r="P595" s="918"/>
      <c r="Q595" s="918"/>
      <c r="R595" s="918"/>
      <c r="S595" s="918"/>
      <c r="T595" s="918"/>
      <c r="U595" s="918"/>
      <c r="V595" s="918"/>
      <c r="W595" s="918"/>
      <c r="X595" s="918"/>
      <c r="Y595" s="918"/>
      <c r="Z595" s="918"/>
      <c r="AA595" s="919"/>
    </row>
    <row r="596" spans="1:39" s="17" customFormat="1" ht="36" customHeight="1" x14ac:dyDescent="0.4">
      <c r="A596" s="33">
        <v>251</v>
      </c>
      <c r="B596" s="33" t="s">
        <v>26</v>
      </c>
      <c r="C596" s="33">
        <v>53693</v>
      </c>
      <c r="D596" s="33">
        <v>121</v>
      </c>
      <c r="E596" s="33">
        <v>4733</v>
      </c>
      <c r="F596" s="46" t="s">
        <v>879</v>
      </c>
      <c r="G596" s="33">
        <v>0</v>
      </c>
      <c r="H596" s="33">
        <v>0</v>
      </c>
      <c r="I596" s="33">
        <v>99</v>
      </c>
      <c r="J596" s="33"/>
      <c r="K596" s="33"/>
      <c r="L596" s="33"/>
      <c r="M596" s="33"/>
      <c r="N596" s="33"/>
      <c r="O596" s="33"/>
      <c r="P596" s="10"/>
      <c r="Q596" s="33"/>
      <c r="R596" s="33"/>
      <c r="S596" s="33"/>
      <c r="T596" s="33"/>
      <c r="U596" s="33"/>
      <c r="V596" s="33"/>
      <c r="W596" s="33"/>
      <c r="X596" s="33"/>
      <c r="Y596" s="33" t="s">
        <v>30</v>
      </c>
      <c r="Z596" s="33" t="s">
        <v>263</v>
      </c>
      <c r="AA596" s="33" t="s">
        <v>653</v>
      </c>
      <c r="AB596" s="24"/>
      <c r="AC596" s="24"/>
      <c r="AD596" s="24"/>
      <c r="AE596" s="24"/>
      <c r="AF596" s="24"/>
      <c r="AG596" s="24"/>
      <c r="AH596" s="24"/>
      <c r="AI596" s="24"/>
      <c r="AJ596" s="24"/>
      <c r="AK596" s="24"/>
      <c r="AL596" s="24"/>
      <c r="AM596" s="24"/>
    </row>
    <row r="597" spans="1:39" s="17" customFormat="1" ht="2.25" customHeight="1" x14ac:dyDescent="0.4">
      <c r="A597" s="917"/>
      <c r="B597" s="918"/>
      <c r="C597" s="918"/>
      <c r="D597" s="918"/>
      <c r="E597" s="918"/>
      <c r="F597" s="918"/>
      <c r="G597" s="918"/>
      <c r="H597" s="918"/>
      <c r="I597" s="918"/>
      <c r="J597" s="918"/>
      <c r="K597" s="918"/>
      <c r="L597" s="918"/>
      <c r="M597" s="918"/>
      <c r="N597" s="918"/>
      <c r="O597" s="918"/>
      <c r="P597" s="918"/>
      <c r="Q597" s="918"/>
      <c r="R597" s="918"/>
      <c r="S597" s="918"/>
      <c r="T597" s="918"/>
      <c r="U597" s="918"/>
      <c r="V597" s="918"/>
      <c r="W597" s="918"/>
      <c r="X597" s="918"/>
      <c r="Y597" s="918"/>
      <c r="Z597" s="918"/>
      <c r="AA597" s="919"/>
      <c r="AB597" s="24"/>
      <c r="AC597" s="24"/>
      <c r="AD597" s="24"/>
      <c r="AE597" s="24"/>
      <c r="AF597" s="24"/>
      <c r="AG597" s="24"/>
      <c r="AH597" s="24"/>
      <c r="AI597" s="24"/>
      <c r="AJ597" s="24"/>
      <c r="AK597" s="24"/>
      <c r="AL597" s="24"/>
      <c r="AM597" s="24"/>
    </row>
    <row r="598" spans="1:39" s="17" customFormat="1" ht="32.25" customHeight="1" x14ac:dyDescent="0.4">
      <c r="A598" s="156">
        <v>252</v>
      </c>
      <c r="B598" s="156" t="s">
        <v>26</v>
      </c>
      <c r="C598" s="156">
        <v>31288</v>
      </c>
      <c r="D598" s="156">
        <v>98</v>
      </c>
      <c r="E598" s="156">
        <v>2729</v>
      </c>
      <c r="F598" s="157" t="s">
        <v>879</v>
      </c>
      <c r="G598" s="156">
        <v>0</v>
      </c>
      <c r="H598" s="156">
        <v>1</v>
      </c>
      <c r="I598" s="156">
        <v>0</v>
      </c>
      <c r="J598" s="156"/>
      <c r="K598" s="156">
        <v>38</v>
      </c>
      <c r="L598" s="156"/>
      <c r="M598" s="156"/>
      <c r="N598" s="156">
        <v>62</v>
      </c>
      <c r="O598" s="156">
        <v>1</v>
      </c>
      <c r="P598" s="10">
        <v>572</v>
      </c>
      <c r="Q598" s="156" t="s">
        <v>903</v>
      </c>
      <c r="R598" s="156" t="s">
        <v>872</v>
      </c>
      <c r="S598" s="156">
        <v>96</v>
      </c>
      <c r="T598" s="156"/>
      <c r="U598" s="156">
        <v>96</v>
      </c>
      <c r="V598" s="156"/>
      <c r="W598" s="156"/>
      <c r="X598" s="156"/>
      <c r="Y598" s="156" t="s">
        <v>32</v>
      </c>
      <c r="Z598" s="156" t="s">
        <v>264</v>
      </c>
      <c r="AA598" s="156" t="s">
        <v>677</v>
      </c>
      <c r="AB598" s="24"/>
      <c r="AC598" s="24"/>
      <c r="AD598" s="24"/>
      <c r="AE598" s="24"/>
      <c r="AF598" s="24"/>
      <c r="AG598" s="24"/>
      <c r="AH598" s="24"/>
      <c r="AI598" s="24"/>
      <c r="AJ598" s="24"/>
      <c r="AK598" s="24"/>
      <c r="AL598" s="24"/>
      <c r="AM598" s="24"/>
    </row>
    <row r="599" spans="1:39" s="17" customFormat="1" x14ac:dyDescent="0.4">
      <c r="A599" s="156"/>
      <c r="B599" s="156"/>
      <c r="C599" s="156"/>
      <c r="D599" s="156"/>
      <c r="E599" s="156"/>
      <c r="F599" s="157"/>
      <c r="G599" s="156"/>
      <c r="H599" s="156"/>
      <c r="I599" s="156"/>
      <c r="J599" s="156"/>
      <c r="K599" s="156"/>
      <c r="L599" s="156"/>
      <c r="M599" s="156"/>
      <c r="N599" s="156"/>
      <c r="O599" s="156">
        <v>2</v>
      </c>
      <c r="P599" s="10">
        <v>573</v>
      </c>
      <c r="Q599" s="156" t="s">
        <v>903</v>
      </c>
      <c r="R599" s="156" t="s">
        <v>875</v>
      </c>
      <c r="S599" s="156">
        <v>54</v>
      </c>
      <c r="T599" s="156"/>
      <c r="U599" s="156">
        <v>54</v>
      </c>
      <c r="V599" s="156"/>
      <c r="W599" s="156"/>
      <c r="X599" s="156"/>
      <c r="Y599" s="156"/>
      <c r="Z599" s="156"/>
      <c r="AA599" s="156"/>
      <c r="AB599" s="24"/>
      <c r="AC599" s="24"/>
      <c r="AD599" s="24"/>
      <c r="AE599" s="24"/>
      <c r="AF599" s="24"/>
      <c r="AG599" s="24"/>
      <c r="AH599" s="24"/>
      <c r="AI599" s="24"/>
      <c r="AJ599" s="24"/>
      <c r="AK599" s="24"/>
      <c r="AL599" s="24"/>
      <c r="AM599" s="24"/>
    </row>
    <row r="600" spans="1:39" s="17" customFormat="1" ht="1.5" customHeight="1" x14ac:dyDescent="0.4">
      <c r="A600" s="914"/>
      <c r="B600" s="915"/>
      <c r="C600" s="915"/>
      <c r="D600" s="915"/>
      <c r="E600" s="915"/>
      <c r="F600" s="915"/>
      <c r="G600" s="915"/>
      <c r="H600" s="915"/>
      <c r="I600" s="915"/>
      <c r="J600" s="915"/>
      <c r="K600" s="915"/>
      <c r="L600" s="915"/>
      <c r="M600" s="915"/>
      <c r="N600" s="915"/>
      <c r="O600" s="915"/>
      <c r="P600" s="915"/>
      <c r="Q600" s="915"/>
      <c r="R600" s="915"/>
      <c r="S600" s="915"/>
      <c r="T600" s="915"/>
      <c r="U600" s="915"/>
      <c r="V600" s="915"/>
      <c r="W600" s="915"/>
      <c r="X600" s="915"/>
      <c r="Y600" s="915"/>
      <c r="Z600" s="915"/>
      <c r="AA600" s="916"/>
      <c r="AB600" s="24"/>
      <c r="AC600" s="24"/>
      <c r="AD600" s="24"/>
      <c r="AE600" s="24"/>
      <c r="AF600" s="24"/>
      <c r="AG600" s="24"/>
      <c r="AH600" s="24"/>
      <c r="AI600" s="24"/>
      <c r="AJ600" s="24"/>
      <c r="AK600" s="24"/>
      <c r="AL600" s="24"/>
      <c r="AM600" s="24"/>
    </row>
    <row r="601" spans="1:39" s="17" customFormat="1" ht="36.75" customHeight="1" x14ac:dyDescent="0.4">
      <c r="A601" s="156">
        <v>253</v>
      </c>
      <c r="B601" s="156" t="s">
        <v>26</v>
      </c>
      <c r="C601" s="156">
        <v>43635</v>
      </c>
      <c r="D601" s="156">
        <v>163</v>
      </c>
      <c r="E601" s="156">
        <v>3996</v>
      </c>
      <c r="F601" s="157" t="s">
        <v>879</v>
      </c>
      <c r="G601" s="156">
        <v>0</v>
      </c>
      <c r="H601" s="156">
        <v>0</v>
      </c>
      <c r="I601" s="156">
        <v>83</v>
      </c>
      <c r="J601" s="156"/>
      <c r="K601" s="156">
        <v>28</v>
      </c>
      <c r="L601" s="156">
        <v>55</v>
      </c>
      <c r="M601" s="156"/>
      <c r="N601" s="156"/>
      <c r="O601" s="156">
        <v>1</v>
      </c>
      <c r="P601" s="10" t="s">
        <v>958</v>
      </c>
      <c r="Q601" s="156" t="s">
        <v>903</v>
      </c>
      <c r="R601" s="156" t="s">
        <v>872</v>
      </c>
      <c r="S601" s="156">
        <v>110</v>
      </c>
      <c r="T601" s="156"/>
      <c r="U601" s="156">
        <v>110</v>
      </c>
      <c r="V601" s="156"/>
      <c r="W601" s="156"/>
      <c r="X601" s="156"/>
      <c r="Y601" s="156" t="s">
        <v>33</v>
      </c>
      <c r="Z601" s="156" t="s">
        <v>265</v>
      </c>
      <c r="AA601" s="156" t="s">
        <v>678</v>
      </c>
      <c r="AB601" s="24"/>
      <c r="AC601" s="24"/>
      <c r="AD601" s="24"/>
      <c r="AE601" s="24"/>
      <c r="AF601" s="24"/>
      <c r="AG601" s="24"/>
      <c r="AH601" s="24"/>
      <c r="AI601" s="24"/>
      <c r="AJ601" s="24"/>
      <c r="AK601" s="24"/>
      <c r="AL601" s="24"/>
      <c r="AM601" s="24"/>
    </row>
    <row r="602" spans="1:39" s="17" customFormat="1" ht="1.5" customHeight="1" x14ac:dyDescent="0.4">
      <c r="A602" s="914"/>
      <c r="B602" s="915"/>
      <c r="C602" s="915"/>
      <c r="D602" s="915"/>
      <c r="E602" s="915"/>
      <c r="F602" s="915"/>
      <c r="G602" s="915"/>
      <c r="H602" s="915"/>
      <c r="I602" s="915"/>
      <c r="J602" s="915"/>
      <c r="K602" s="915"/>
      <c r="L602" s="915"/>
      <c r="M602" s="915"/>
      <c r="N602" s="915"/>
      <c r="O602" s="915"/>
      <c r="P602" s="915"/>
      <c r="Q602" s="915"/>
      <c r="R602" s="915"/>
      <c r="S602" s="915"/>
      <c r="T602" s="915"/>
      <c r="U602" s="915"/>
      <c r="V602" s="915"/>
      <c r="W602" s="915"/>
      <c r="X602" s="915"/>
      <c r="Y602" s="915"/>
      <c r="Z602" s="915"/>
      <c r="AA602" s="916"/>
      <c r="AB602" s="24"/>
      <c r="AC602" s="24"/>
      <c r="AD602" s="24"/>
      <c r="AE602" s="24"/>
      <c r="AF602" s="24"/>
      <c r="AG602" s="24"/>
      <c r="AH602" s="24"/>
      <c r="AI602" s="24"/>
      <c r="AJ602" s="24"/>
      <c r="AK602" s="24"/>
      <c r="AL602" s="24"/>
      <c r="AM602" s="24"/>
    </row>
    <row r="603" spans="1:39" s="17" customFormat="1" ht="34.5" customHeight="1" x14ac:dyDescent="0.4">
      <c r="A603" s="156">
        <v>254</v>
      </c>
      <c r="B603" s="156" t="s">
        <v>26</v>
      </c>
      <c r="C603" s="156">
        <v>43634</v>
      </c>
      <c r="D603" s="156">
        <v>162</v>
      </c>
      <c r="E603" s="156">
        <v>3995</v>
      </c>
      <c r="F603" s="157" t="s">
        <v>879</v>
      </c>
      <c r="G603" s="156">
        <v>0</v>
      </c>
      <c r="H603" s="156">
        <v>0</v>
      </c>
      <c r="I603" s="156">
        <v>64</v>
      </c>
      <c r="J603" s="156"/>
      <c r="K603" s="156"/>
      <c r="L603" s="156"/>
      <c r="M603" s="156"/>
      <c r="N603" s="156">
        <v>64</v>
      </c>
      <c r="O603" s="156"/>
      <c r="P603" s="10"/>
      <c r="Q603" s="156"/>
      <c r="R603" s="156"/>
      <c r="S603" s="156"/>
      <c r="T603" s="156"/>
      <c r="U603" s="156"/>
      <c r="V603" s="156"/>
      <c r="W603" s="156"/>
      <c r="X603" s="156"/>
      <c r="Y603" s="156" t="s">
        <v>33</v>
      </c>
      <c r="Z603" s="156" t="s">
        <v>265</v>
      </c>
      <c r="AA603" s="156" t="s">
        <v>678</v>
      </c>
      <c r="AB603" s="24"/>
      <c r="AC603" s="24"/>
      <c r="AD603" s="24"/>
      <c r="AE603" s="24"/>
      <c r="AF603" s="24"/>
      <c r="AG603" s="24"/>
      <c r="AH603" s="24"/>
      <c r="AI603" s="24"/>
      <c r="AJ603" s="24"/>
      <c r="AK603" s="24"/>
      <c r="AL603" s="24"/>
      <c r="AM603" s="24"/>
    </row>
    <row r="604" spans="1:39" s="17" customFormat="1" ht="1.5" customHeight="1" x14ac:dyDescent="0.4">
      <c r="A604" s="914"/>
      <c r="B604" s="915"/>
      <c r="C604" s="915"/>
      <c r="D604" s="915"/>
      <c r="E604" s="915"/>
      <c r="F604" s="915"/>
      <c r="G604" s="915"/>
      <c r="H604" s="915"/>
      <c r="I604" s="915"/>
      <c r="J604" s="915"/>
      <c r="K604" s="915"/>
      <c r="L604" s="915"/>
      <c r="M604" s="915"/>
      <c r="N604" s="915"/>
      <c r="O604" s="915"/>
      <c r="P604" s="915"/>
      <c r="Q604" s="915"/>
      <c r="R604" s="915"/>
      <c r="S604" s="915"/>
      <c r="T604" s="915"/>
      <c r="U604" s="915"/>
      <c r="V604" s="915"/>
      <c r="W604" s="915"/>
      <c r="X604" s="915"/>
      <c r="Y604" s="915"/>
      <c r="Z604" s="915"/>
      <c r="AA604" s="916"/>
      <c r="AB604" s="24"/>
      <c r="AC604" s="24"/>
      <c r="AD604" s="24"/>
      <c r="AE604" s="24"/>
      <c r="AF604" s="24"/>
      <c r="AG604" s="24"/>
      <c r="AH604" s="24"/>
      <c r="AI604" s="24"/>
      <c r="AJ604" s="24"/>
      <c r="AK604" s="24"/>
      <c r="AL604" s="24"/>
      <c r="AM604" s="24"/>
    </row>
    <row r="605" spans="1:39" s="17" customFormat="1" ht="36" customHeight="1" x14ac:dyDescent="0.4">
      <c r="A605" s="156">
        <v>255</v>
      </c>
      <c r="B605" s="156" t="s">
        <v>26</v>
      </c>
      <c r="C605" s="156">
        <v>43633</v>
      </c>
      <c r="D605" s="156">
        <v>161</v>
      </c>
      <c r="E605" s="156">
        <v>3994</v>
      </c>
      <c r="F605" s="157" t="s">
        <v>879</v>
      </c>
      <c r="G605" s="156">
        <v>0</v>
      </c>
      <c r="H605" s="156">
        <v>1</v>
      </c>
      <c r="I605" s="156">
        <v>0</v>
      </c>
      <c r="J605" s="156"/>
      <c r="K605" s="156">
        <v>13</v>
      </c>
      <c r="L605" s="156"/>
      <c r="M605" s="156"/>
      <c r="N605" s="156">
        <v>87</v>
      </c>
      <c r="O605" s="156">
        <v>1</v>
      </c>
      <c r="P605" s="10">
        <v>333</v>
      </c>
      <c r="Q605" s="156" t="s">
        <v>903</v>
      </c>
      <c r="R605" s="156" t="s">
        <v>872</v>
      </c>
      <c r="S605" s="156">
        <v>50</v>
      </c>
      <c r="T605" s="156"/>
      <c r="U605" s="156">
        <v>50</v>
      </c>
      <c r="V605" s="156"/>
      <c r="W605" s="156"/>
      <c r="X605" s="156"/>
      <c r="Y605" s="156" t="s">
        <v>33</v>
      </c>
      <c r="Z605" s="156" t="s">
        <v>60</v>
      </c>
      <c r="AA605" s="156" t="s">
        <v>679</v>
      </c>
      <c r="AB605" s="24"/>
      <c r="AC605" s="24"/>
      <c r="AD605" s="24"/>
      <c r="AE605" s="24"/>
      <c r="AF605" s="24"/>
      <c r="AG605" s="24"/>
      <c r="AH605" s="24"/>
      <c r="AI605" s="24"/>
      <c r="AJ605" s="24"/>
      <c r="AK605" s="24"/>
      <c r="AL605" s="24"/>
      <c r="AM605" s="24"/>
    </row>
    <row r="606" spans="1:39" s="17" customFormat="1" ht="2.25" customHeight="1" x14ac:dyDescent="0.4">
      <c r="A606" s="914"/>
      <c r="B606" s="915"/>
      <c r="C606" s="915"/>
      <c r="D606" s="915"/>
      <c r="E606" s="915"/>
      <c r="F606" s="915"/>
      <c r="G606" s="915"/>
      <c r="H606" s="915"/>
      <c r="I606" s="915"/>
      <c r="J606" s="915"/>
      <c r="K606" s="915"/>
      <c r="L606" s="915"/>
      <c r="M606" s="915"/>
      <c r="N606" s="915"/>
      <c r="O606" s="915"/>
      <c r="P606" s="915"/>
      <c r="Q606" s="915"/>
      <c r="R606" s="915"/>
      <c r="S606" s="915"/>
      <c r="T606" s="915"/>
      <c r="U606" s="915"/>
      <c r="V606" s="915"/>
      <c r="W606" s="915"/>
      <c r="X606" s="915"/>
      <c r="Y606" s="915"/>
      <c r="Z606" s="915"/>
      <c r="AA606" s="916"/>
      <c r="AB606" s="24"/>
      <c r="AC606" s="24"/>
      <c r="AD606" s="24"/>
      <c r="AE606" s="24"/>
      <c r="AF606" s="24"/>
      <c r="AG606" s="24"/>
      <c r="AH606" s="24"/>
      <c r="AI606" s="24"/>
      <c r="AJ606" s="24"/>
      <c r="AK606" s="24"/>
      <c r="AL606" s="24"/>
      <c r="AM606" s="24"/>
    </row>
    <row r="607" spans="1:39" s="17" customFormat="1" ht="36.75" customHeight="1" x14ac:dyDescent="0.4">
      <c r="A607" s="156">
        <v>256</v>
      </c>
      <c r="B607" s="156" t="s">
        <v>26</v>
      </c>
      <c r="C607" s="156">
        <v>72298</v>
      </c>
      <c r="D607" s="156">
        <v>262</v>
      </c>
      <c r="E607" s="156">
        <v>6338</v>
      </c>
      <c r="F607" s="157" t="s">
        <v>879</v>
      </c>
      <c r="G607" s="156">
        <v>0</v>
      </c>
      <c r="H607" s="156">
        <v>1</v>
      </c>
      <c r="I607" s="156">
        <v>50</v>
      </c>
      <c r="J607" s="156">
        <v>150</v>
      </c>
      <c r="K607" s="156"/>
      <c r="L607" s="156"/>
      <c r="M607" s="156"/>
      <c r="N607" s="156"/>
      <c r="O607" s="156"/>
      <c r="P607" s="10"/>
      <c r="Q607" s="156"/>
      <c r="R607" s="156"/>
      <c r="S607" s="156"/>
      <c r="T607" s="156"/>
      <c r="U607" s="156"/>
      <c r="V607" s="156"/>
      <c r="W607" s="156"/>
      <c r="X607" s="156"/>
      <c r="Y607" s="156" t="s">
        <v>32</v>
      </c>
      <c r="Z607" s="156" t="s">
        <v>58</v>
      </c>
      <c r="AA607" s="156" t="s">
        <v>680</v>
      </c>
      <c r="AB607" s="24"/>
      <c r="AC607" s="24"/>
      <c r="AD607" s="24"/>
      <c r="AE607" s="24"/>
      <c r="AF607" s="24"/>
      <c r="AG607" s="24"/>
      <c r="AH607" s="24"/>
      <c r="AI607" s="24"/>
      <c r="AJ607" s="24"/>
      <c r="AK607" s="24"/>
      <c r="AL607" s="24"/>
      <c r="AM607" s="24"/>
    </row>
    <row r="608" spans="1:39" s="17" customFormat="1" ht="3" customHeight="1" x14ac:dyDescent="0.4">
      <c r="A608" s="914"/>
      <c r="B608" s="915"/>
      <c r="C608" s="915"/>
      <c r="D608" s="915"/>
      <c r="E608" s="915"/>
      <c r="F608" s="915"/>
      <c r="G608" s="915"/>
      <c r="H608" s="915"/>
      <c r="I608" s="915"/>
      <c r="J608" s="915"/>
      <c r="K608" s="915"/>
      <c r="L608" s="915"/>
      <c r="M608" s="915"/>
      <c r="N608" s="915"/>
      <c r="O608" s="915"/>
      <c r="P608" s="915"/>
      <c r="Q608" s="915"/>
      <c r="R608" s="915"/>
      <c r="S608" s="915"/>
      <c r="T608" s="915"/>
      <c r="U608" s="915"/>
      <c r="V608" s="915"/>
      <c r="W608" s="915"/>
      <c r="X608" s="915"/>
      <c r="Y608" s="915"/>
      <c r="Z608" s="915"/>
      <c r="AA608" s="916"/>
      <c r="AB608" s="24"/>
      <c r="AC608" s="24"/>
      <c r="AD608" s="24"/>
      <c r="AE608" s="24"/>
      <c r="AF608" s="24"/>
      <c r="AG608" s="24"/>
      <c r="AH608" s="24"/>
      <c r="AI608" s="24"/>
      <c r="AJ608" s="24"/>
      <c r="AK608" s="24"/>
      <c r="AL608" s="24"/>
      <c r="AM608" s="24"/>
    </row>
    <row r="609" spans="1:39" s="17" customFormat="1" ht="37.5" customHeight="1" x14ac:dyDescent="0.4">
      <c r="A609" s="156">
        <v>257</v>
      </c>
      <c r="B609" s="156" t="s">
        <v>26</v>
      </c>
      <c r="C609" s="156">
        <v>43632</v>
      </c>
      <c r="D609" s="156">
        <v>160</v>
      </c>
      <c r="E609" s="156">
        <v>3993</v>
      </c>
      <c r="F609" s="157" t="s">
        <v>879</v>
      </c>
      <c r="G609" s="156">
        <v>0</v>
      </c>
      <c r="H609" s="156">
        <v>1</v>
      </c>
      <c r="I609" s="156">
        <v>0</v>
      </c>
      <c r="J609" s="156"/>
      <c r="K609" s="156"/>
      <c r="L609" s="156"/>
      <c r="M609" s="156">
        <v>100</v>
      </c>
      <c r="N609" s="156"/>
      <c r="O609" s="156"/>
      <c r="P609" s="10"/>
      <c r="Q609" s="156"/>
      <c r="R609" s="156"/>
      <c r="S609" s="156"/>
      <c r="T609" s="156"/>
      <c r="U609" s="156"/>
      <c r="V609" s="156"/>
      <c r="W609" s="156"/>
      <c r="X609" s="156"/>
      <c r="Y609" s="156" t="s">
        <v>33</v>
      </c>
      <c r="Z609" s="156" t="s">
        <v>266</v>
      </c>
      <c r="AA609" s="156" t="s">
        <v>605</v>
      </c>
      <c r="AB609" s="24"/>
      <c r="AC609" s="24"/>
      <c r="AD609" s="24"/>
      <c r="AE609" s="24"/>
      <c r="AF609" s="24"/>
      <c r="AG609" s="24"/>
      <c r="AH609" s="24"/>
      <c r="AI609" s="24"/>
      <c r="AJ609" s="24"/>
      <c r="AK609" s="24"/>
      <c r="AL609" s="24"/>
      <c r="AM609" s="24"/>
    </row>
    <row r="610" spans="1:39" s="17" customFormat="1" ht="1.5" customHeight="1" x14ac:dyDescent="0.4">
      <c r="A610" s="914"/>
      <c r="B610" s="915"/>
      <c r="C610" s="915"/>
      <c r="D610" s="915"/>
      <c r="E610" s="915"/>
      <c r="F610" s="915"/>
      <c r="G610" s="915"/>
      <c r="H610" s="915"/>
      <c r="I610" s="915"/>
      <c r="J610" s="915"/>
      <c r="K610" s="915"/>
      <c r="L610" s="915"/>
      <c r="M610" s="915"/>
      <c r="N610" s="915"/>
      <c r="O610" s="915"/>
      <c r="P610" s="915"/>
      <c r="Q610" s="915"/>
      <c r="R610" s="915"/>
      <c r="S610" s="915"/>
      <c r="T610" s="915"/>
      <c r="U610" s="915"/>
      <c r="V610" s="915"/>
      <c r="W610" s="915"/>
      <c r="X610" s="915"/>
      <c r="Y610" s="915"/>
      <c r="Z610" s="915"/>
      <c r="AA610" s="916"/>
      <c r="AB610" s="24"/>
      <c r="AC610" s="24"/>
      <c r="AD610" s="24"/>
      <c r="AE610" s="24"/>
      <c r="AF610" s="24"/>
      <c r="AG610" s="24"/>
      <c r="AH610" s="24"/>
      <c r="AI610" s="24"/>
      <c r="AJ610" s="24"/>
      <c r="AK610" s="24"/>
      <c r="AL610" s="24"/>
      <c r="AM610" s="24"/>
    </row>
    <row r="611" spans="1:39" s="37" customFormat="1" ht="38.25" customHeight="1" x14ac:dyDescent="0.4">
      <c r="A611" s="156">
        <v>258</v>
      </c>
      <c r="B611" s="36" t="s">
        <v>26</v>
      </c>
      <c r="C611" s="36">
        <v>43631</v>
      </c>
      <c r="D611" s="36">
        <v>159</v>
      </c>
      <c r="E611" s="36">
        <v>3992</v>
      </c>
      <c r="F611" s="47" t="s">
        <v>879</v>
      </c>
      <c r="G611" s="36">
        <v>0</v>
      </c>
      <c r="H611" s="36">
        <v>2</v>
      </c>
      <c r="I611" s="36">
        <v>0</v>
      </c>
      <c r="J611" s="36"/>
      <c r="K611" s="36">
        <v>16</v>
      </c>
      <c r="L611" s="36">
        <v>30</v>
      </c>
      <c r="M611" s="36"/>
      <c r="N611" s="36">
        <v>154</v>
      </c>
      <c r="O611" s="36">
        <v>1</v>
      </c>
      <c r="P611" s="12">
        <v>575</v>
      </c>
      <c r="Q611" s="36" t="s">
        <v>903</v>
      </c>
      <c r="R611" s="36" t="s">
        <v>872</v>
      </c>
      <c r="S611" s="36">
        <v>36</v>
      </c>
      <c r="T611" s="36"/>
      <c r="U611" s="36"/>
      <c r="V611" s="36">
        <v>36</v>
      </c>
      <c r="W611" s="36"/>
      <c r="X611" s="36"/>
      <c r="Y611" s="36" t="s">
        <v>33</v>
      </c>
      <c r="Z611" s="36" t="s">
        <v>267</v>
      </c>
      <c r="AA611" s="36" t="s">
        <v>681</v>
      </c>
      <c r="AB611" s="24"/>
      <c r="AC611" s="24"/>
      <c r="AD611" s="24"/>
      <c r="AE611" s="24"/>
      <c r="AF611" s="24"/>
      <c r="AG611" s="24"/>
      <c r="AH611" s="24"/>
      <c r="AI611" s="24"/>
      <c r="AJ611" s="24"/>
      <c r="AK611" s="24"/>
      <c r="AL611" s="24"/>
      <c r="AM611" s="24"/>
    </row>
    <row r="612" spans="1:39" s="37" customFormat="1" x14ac:dyDescent="0.4">
      <c r="A612" s="156"/>
      <c r="B612" s="36"/>
      <c r="C612" s="36"/>
      <c r="D612" s="36"/>
      <c r="E612" s="36"/>
      <c r="F612" s="47"/>
      <c r="G612" s="36"/>
      <c r="H612" s="36"/>
      <c r="I612" s="36"/>
      <c r="J612" s="36"/>
      <c r="K612" s="36"/>
      <c r="L612" s="36"/>
      <c r="M612" s="36"/>
      <c r="N612" s="36"/>
      <c r="O612" s="36"/>
      <c r="P612" s="12"/>
      <c r="Q612" s="36" t="s">
        <v>909</v>
      </c>
      <c r="R612" s="36" t="s">
        <v>872</v>
      </c>
      <c r="S612" s="36">
        <v>84</v>
      </c>
      <c r="T612" s="36"/>
      <c r="U612" s="36"/>
      <c r="V612" s="36">
        <v>84</v>
      </c>
      <c r="W612" s="36"/>
      <c r="X612" s="36"/>
      <c r="Y612" s="36" t="s">
        <v>32</v>
      </c>
      <c r="Z612" s="36" t="s">
        <v>248</v>
      </c>
      <c r="AA612" s="36" t="s">
        <v>682</v>
      </c>
      <c r="AB612" s="24"/>
      <c r="AC612" s="24"/>
      <c r="AD612" s="24"/>
      <c r="AE612" s="24"/>
      <c r="AF612" s="24"/>
      <c r="AG612" s="24"/>
      <c r="AH612" s="24"/>
      <c r="AI612" s="24"/>
      <c r="AJ612" s="24"/>
      <c r="AK612" s="24"/>
      <c r="AL612" s="24"/>
      <c r="AM612" s="24"/>
    </row>
    <row r="613" spans="1:39" s="37" customFormat="1" x14ac:dyDescent="0.4">
      <c r="A613" s="156"/>
      <c r="B613" s="36"/>
      <c r="C613" s="36"/>
      <c r="D613" s="36"/>
      <c r="E613" s="36"/>
      <c r="F613" s="47"/>
      <c r="G613" s="36"/>
      <c r="H613" s="36"/>
      <c r="I613" s="36"/>
      <c r="J613" s="36"/>
      <c r="K613" s="36"/>
      <c r="L613" s="36"/>
      <c r="M613" s="36"/>
      <c r="N613" s="36"/>
      <c r="O613" s="36"/>
      <c r="P613" s="12"/>
      <c r="Q613" s="36" t="s">
        <v>909</v>
      </c>
      <c r="R613" s="36" t="s">
        <v>872</v>
      </c>
      <c r="S613" s="36">
        <v>66</v>
      </c>
      <c r="T613" s="36"/>
      <c r="U613" s="36">
        <v>66</v>
      </c>
      <c r="V613" s="36"/>
      <c r="W613" s="36"/>
      <c r="X613" s="36"/>
      <c r="Y613" s="36" t="s">
        <v>30</v>
      </c>
      <c r="Z613" s="36" t="s">
        <v>268</v>
      </c>
      <c r="AA613" s="36" t="s">
        <v>681</v>
      </c>
      <c r="AB613" s="24"/>
      <c r="AC613" s="24"/>
      <c r="AD613" s="24"/>
      <c r="AE613" s="24"/>
      <c r="AF613" s="24"/>
      <c r="AG613" s="24"/>
      <c r="AH613" s="24"/>
      <c r="AI613" s="24"/>
      <c r="AJ613" s="24"/>
      <c r="AK613" s="24"/>
      <c r="AL613" s="24"/>
      <c r="AM613" s="24"/>
    </row>
    <row r="614" spans="1:39" s="17" customFormat="1" ht="2.25" customHeight="1" x14ac:dyDescent="0.4">
      <c r="A614" s="914"/>
      <c r="B614" s="915"/>
      <c r="C614" s="915"/>
      <c r="D614" s="915"/>
      <c r="E614" s="915"/>
      <c r="F614" s="915"/>
      <c r="G614" s="915"/>
      <c r="H614" s="915"/>
      <c r="I614" s="915"/>
      <c r="J614" s="915"/>
      <c r="K614" s="915"/>
      <c r="L614" s="915"/>
      <c r="M614" s="915"/>
      <c r="N614" s="915"/>
      <c r="O614" s="915"/>
      <c r="P614" s="915"/>
      <c r="Q614" s="915"/>
      <c r="R614" s="915"/>
      <c r="S614" s="915"/>
      <c r="T614" s="915"/>
      <c r="U614" s="915"/>
      <c r="V614" s="915"/>
      <c r="W614" s="915"/>
      <c r="X614" s="915"/>
      <c r="Y614" s="915"/>
      <c r="Z614" s="915"/>
      <c r="AA614" s="916"/>
      <c r="AB614" s="24"/>
      <c r="AC614" s="24"/>
      <c r="AD614" s="24"/>
      <c r="AE614" s="24"/>
      <c r="AF614" s="24"/>
      <c r="AG614" s="24"/>
      <c r="AH614" s="24"/>
      <c r="AI614" s="24"/>
      <c r="AJ614" s="24"/>
      <c r="AK614" s="24"/>
      <c r="AL614" s="24"/>
      <c r="AM614" s="24"/>
    </row>
    <row r="615" spans="1:39" s="17" customFormat="1" ht="35.25" customHeight="1" x14ac:dyDescent="0.4">
      <c r="A615" s="156">
        <v>259</v>
      </c>
      <c r="B615" s="156" t="s">
        <v>26</v>
      </c>
      <c r="C615" s="156">
        <v>67330</v>
      </c>
      <c r="D615" s="156">
        <v>244</v>
      </c>
      <c r="E615" s="156">
        <v>5828</v>
      </c>
      <c r="F615" s="157" t="s">
        <v>879</v>
      </c>
      <c r="G615" s="156">
        <v>0</v>
      </c>
      <c r="H615" s="156">
        <v>1</v>
      </c>
      <c r="I615" s="156">
        <v>0</v>
      </c>
      <c r="J615" s="156"/>
      <c r="K615" s="156"/>
      <c r="L615" s="156"/>
      <c r="M615" s="156"/>
      <c r="N615" s="156">
        <v>100</v>
      </c>
      <c r="O615" s="156"/>
      <c r="P615" s="10"/>
      <c r="Q615" s="156"/>
      <c r="R615" s="156"/>
      <c r="S615" s="156"/>
      <c r="T615" s="156"/>
      <c r="U615" s="156"/>
      <c r="V615" s="156"/>
      <c r="W615" s="156"/>
      <c r="X615" s="156"/>
      <c r="Y615" s="156" t="s">
        <v>33</v>
      </c>
      <c r="Z615" s="156" t="s">
        <v>267</v>
      </c>
      <c r="AA615" s="156" t="s">
        <v>681</v>
      </c>
      <c r="AB615" s="24"/>
      <c r="AC615" s="24"/>
      <c r="AD615" s="24"/>
      <c r="AE615" s="24"/>
      <c r="AF615" s="24"/>
      <c r="AG615" s="24"/>
      <c r="AH615" s="24"/>
      <c r="AI615" s="24"/>
      <c r="AJ615" s="24"/>
      <c r="AK615" s="24"/>
      <c r="AL615" s="24"/>
      <c r="AM615" s="24"/>
    </row>
    <row r="616" spans="1:39" s="17" customFormat="1" x14ac:dyDescent="0.4">
      <c r="A616" s="156"/>
      <c r="B616" s="156"/>
      <c r="C616" s="156"/>
      <c r="D616" s="156"/>
      <c r="E616" s="156"/>
      <c r="F616" s="157"/>
      <c r="G616" s="156"/>
      <c r="H616" s="156"/>
      <c r="I616" s="156"/>
      <c r="J616" s="156"/>
      <c r="K616" s="156"/>
      <c r="L616" s="156"/>
      <c r="M616" s="156"/>
      <c r="N616" s="156"/>
      <c r="O616" s="156"/>
      <c r="P616" s="10"/>
      <c r="Q616" s="156"/>
      <c r="R616" s="156"/>
      <c r="S616" s="156"/>
      <c r="T616" s="156"/>
      <c r="U616" s="156"/>
      <c r="V616" s="156"/>
      <c r="W616" s="156"/>
      <c r="X616" s="156"/>
      <c r="Y616" s="156" t="s">
        <v>32</v>
      </c>
      <c r="Z616" s="156" t="s">
        <v>248</v>
      </c>
      <c r="AA616" s="156" t="s">
        <v>682</v>
      </c>
      <c r="AB616" s="24"/>
      <c r="AC616" s="24"/>
      <c r="AD616" s="24"/>
      <c r="AE616" s="24"/>
      <c r="AF616" s="24"/>
      <c r="AG616" s="24"/>
      <c r="AH616" s="24"/>
      <c r="AI616" s="24"/>
      <c r="AJ616" s="24"/>
      <c r="AK616" s="24"/>
      <c r="AL616" s="24"/>
      <c r="AM616" s="24"/>
    </row>
    <row r="617" spans="1:39" s="17" customFormat="1" x14ac:dyDescent="0.4">
      <c r="A617" s="156"/>
      <c r="B617" s="156"/>
      <c r="C617" s="156"/>
      <c r="D617" s="156"/>
      <c r="E617" s="156"/>
      <c r="F617" s="157"/>
      <c r="G617" s="156"/>
      <c r="H617" s="156"/>
      <c r="I617" s="156"/>
      <c r="J617" s="156"/>
      <c r="K617" s="156"/>
      <c r="L617" s="156"/>
      <c r="M617" s="156"/>
      <c r="N617" s="156"/>
      <c r="O617" s="156"/>
      <c r="P617" s="10"/>
      <c r="Q617" s="156"/>
      <c r="R617" s="156"/>
      <c r="S617" s="156"/>
      <c r="T617" s="156"/>
      <c r="U617" s="156"/>
      <c r="V617" s="156"/>
      <c r="W617" s="156"/>
      <c r="X617" s="156"/>
      <c r="Y617" s="156" t="s">
        <v>30</v>
      </c>
      <c r="Z617" s="156" t="s">
        <v>268</v>
      </c>
      <c r="AA617" s="156" t="s">
        <v>681</v>
      </c>
      <c r="AB617" s="24"/>
      <c r="AC617" s="24"/>
      <c r="AD617" s="24"/>
      <c r="AE617" s="24"/>
      <c r="AF617" s="24"/>
      <c r="AG617" s="24"/>
      <c r="AH617" s="24"/>
      <c r="AI617" s="24"/>
      <c r="AJ617" s="24"/>
      <c r="AK617" s="24"/>
      <c r="AL617" s="24"/>
      <c r="AM617" s="24"/>
    </row>
    <row r="618" spans="1:39" s="17" customFormat="1" ht="1.5" customHeight="1" x14ac:dyDescent="0.4">
      <c r="A618" s="914"/>
      <c r="B618" s="915"/>
      <c r="C618" s="915"/>
      <c r="D618" s="915"/>
      <c r="E618" s="915"/>
      <c r="F618" s="915"/>
      <c r="G618" s="915"/>
      <c r="H618" s="915"/>
      <c r="I618" s="915"/>
      <c r="J618" s="915"/>
      <c r="K618" s="915"/>
      <c r="L618" s="915"/>
      <c r="M618" s="915"/>
      <c r="N618" s="915"/>
      <c r="O618" s="915"/>
      <c r="P618" s="915"/>
      <c r="Q618" s="915"/>
      <c r="R618" s="915"/>
      <c r="S618" s="915"/>
      <c r="T618" s="915"/>
      <c r="U618" s="915"/>
      <c r="V618" s="915"/>
      <c r="W618" s="915"/>
      <c r="X618" s="915"/>
      <c r="Y618" s="915"/>
      <c r="Z618" s="915"/>
      <c r="AA618" s="916"/>
      <c r="AB618" s="24"/>
      <c r="AC618" s="24"/>
      <c r="AD618" s="24"/>
      <c r="AE618" s="24"/>
      <c r="AF618" s="24"/>
      <c r="AG618" s="24"/>
      <c r="AH618" s="24"/>
      <c r="AI618" s="24"/>
      <c r="AJ618" s="24"/>
      <c r="AK618" s="24"/>
      <c r="AL618" s="24"/>
      <c r="AM618" s="24"/>
    </row>
    <row r="619" spans="1:39" s="17" customFormat="1" ht="35.25" customHeight="1" x14ac:dyDescent="0.4">
      <c r="A619" s="156">
        <v>260</v>
      </c>
      <c r="B619" s="156" t="s">
        <v>26</v>
      </c>
      <c r="C619" s="156">
        <v>42090</v>
      </c>
      <c r="D619" s="156">
        <v>158</v>
      </c>
      <c r="E619" s="156">
        <v>3942</v>
      </c>
      <c r="F619" s="157" t="s">
        <v>879</v>
      </c>
      <c r="G619" s="156">
        <v>0</v>
      </c>
      <c r="H619" s="156">
        <v>2</v>
      </c>
      <c r="I619" s="156">
        <v>0</v>
      </c>
      <c r="J619" s="156"/>
      <c r="K619" s="156"/>
      <c r="L619" s="156"/>
      <c r="M619" s="156"/>
      <c r="N619" s="156">
        <v>200</v>
      </c>
      <c r="O619" s="156"/>
      <c r="P619" s="10"/>
      <c r="Q619" s="156"/>
      <c r="R619" s="156"/>
      <c r="S619" s="156"/>
      <c r="T619" s="156"/>
      <c r="U619" s="156"/>
      <c r="V619" s="156"/>
      <c r="W619" s="156"/>
      <c r="X619" s="156"/>
      <c r="Y619" s="156" t="s">
        <v>33</v>
      </c>
      <c r="Z619" s="156" t="s">
        <v>267</v>
      </c>
      <c r="AA619" s="156" t="s">
        <v>681</v>
      </c>
      <c r="AB619" s="24"/>
      <c r="AC619" s="24"/>
      <c r="AD619" s="24"/>
      <c r="AE619" s="24"/>
      <c r="AF619" s="24"/>
      <c r="AG619" s="24"/>
      <c r="AH619" s="24"/>
      <c r="AI619" s="24"/>
      <c r="AJ619" s="24"/>
      <c r="AK619" s="24"/>
      <c r="AL619" s="24"/>
      <c r="AM619" s="24"/>
    </row>
    <row r="620" spans="1:39" s="17" customFormat="1" x14ac:dyDescent="0.4">
      <c r="A620" s="156"/>
      <c r="B620" s="156"/>
      <c r="C620" s="156"/>
      <c r="D620" s="156"/>
      <c r="E620" s="156"/>
      <c r="F620" s="157"/>
      <c r="G620" s="156"/>
      <c r="H620" s="156"/>
      <c r="I620" s="156"/>
      <c r="J620" s="156"/>
      <c r="K620" s="156"/>
      <c r="L620" s="156"/>
      <c r="M620" s="156"/>
      <c r="N620" s="156"/>
      <c r="O620" s="156"/>
      <c r="P620" s="10"/>
      <c r="Q620" s="156"/>
      <c r="R620" s="156"/>
      <c r="S620" s="156"/>
      <c r="T620" s="156"/>
      <c r="U620" s="156"/>
      <c r="V620" s="156"/>
      <c r="W620" s="156"/>
      <c r="X620" s="156"/>
      <c r="Y620" s="156" t="s">
        <v>32</v>
      </c>
      <c r="Z620" s="156" t="s">
        <v>248</v>
      </c>
      <c r="AA620" s="156" t="s">
        <v>682</v>
      </c>
      <c r="AB620" s="24"/>
      <c r="AC620" s="24"/>
      <c r="AD620" s="24"/>
      <c r="AE620" s="24"/>
      <c r="AF620" s="24"/>
      <c r="AG620" s="24"/>
      <c r="AH620" s="24"/>
      <c r="AI620" s="24"/>
      <c r="AJ620" s="24"/>
      <c r="AK620" s="24"/>
      <c r="AL620" s="24"/>
      <c r="AM620" s="24"/>
    </row>
    <row r="621" spans="1:39" s="17" customFormat="1" x14ac:dyDescent="0.4">
      <c r="A621" s="156"/>
      <c r="B621" s="156"/>
      <c r="C621" s="156"/>
      <c r="D621" s="156"/>
      <c r="E621" s="156"/>
      <c r="F621" s="157"/>
      <c r="G621" s="156"/>
      <c r="H621" s="156"/>
      <c r="I621" s="156"/>
      <c r="J621" s="156"/>
      <c r="K621" s="156"/>
      <c r="L621" s="156"/>
      <c r="M621" s="156"/>
      <c r="N621" s="156"/>
      <c r="O621" s="156"/>
      <c r="P621" s="10"/>
      <c r="Q621" s="156"/>
      <c r="R621" s="156"/>
      <c r="S621" s="156"/>
      <c r="T621" s="156"/>
      <c r="U621" s="156"/>
      <c r="V621" s="156"/>
      <c r="W621" s="156"/>
      <c r="X621" s="156"/>
      <c r="Y621" s="156" t="s">
        <v>30</v>
      </c>
      <c r="Z621" s="156" t="s">
        <v>268</v>
      </c>
      <c r="AA621" s="156" t="s">
        <v>681</v>
      </c>
      <c r="AB621" s="24"/>
      <c r="AC621" s="24"/>
      <c r="AD621" s="24"/>
      <c r="AE621" s="24"/>
      <c r="AF621" s="24"/>
      <c r="AG621" s="24"/>
      <c r="AH621" s="24"/>
      <c r="AI621" s="24"/>
      <c r="AJ621" s="24"/>
      <c r="AK621" s="24"/>
      <c r="AL621" s="24"/>
      <c r="AM621" s="24"/>
    </row>
    <row r="622" spans="1:39" s="17" customFormat="1" ht="2.25" customHeight="1" x14ac:dyDescent="0.4">
      <c r="A622" s="914"/>
      <c r="B622" s="915"/>
      <c r="C622" s="915"/>
      <c r="D622" s="915"/>
      <c r="E622" s="915"/>
      <c r="F622" s="915"/>
      <c r="G622" s="915"/>
      <c r="H622" s="915"/>
      <c r="I622" s="915"/>
      <c r="J622" s="915"/>
      <c r="K622" s="915"/>
      <c r="L622" s="915"/>
      <c r="M622" s="915"/>
      <c r="N622" s="915"/>
      <c r="O622" s="915"/>
      <c r="P622" s="915"/>
      <c r="Q622" s="915"/>
      <c r="R622" s="915"/>
      <c r="S622" s="915"/>
      <c r="T622" s="915"/>
      <c r="U622" s="915"/>
      <c r="V622" s="915"/>
      <c r="W622" s="915"/>
      <c r="X622" s="915"/>
      <c r="Y622" s="915"/>
      <c r="Z622" s="915"/>
      <c r="AA622" s="916"/>
      <c r="AB622" s="24"/>
      <c r="AC622" s="24"/>
      <c r="AD622" s="24"/>
      <c r="AE622" s="24"/>
      <c r="AF622" s="24"/>
      <c r="AG622" s="24"/>
      <c r="AH622" s="24"/>
      <c r="AI622" s="24"/>
      <c r="AJ622" s="24"/>
      <c r="AK622" s="24"/>
      <c r="AL622" s="24"/>
      <c r="AM622" s="24"/>
    </row>
    <row r="623" spans="1:39" s="17" customFormat="1" ht="37.5" customHeight="1" x14ac:dyDescent="0.4">
      <c r="A623" s="156">
        <v>261</v>
      </c>
      <c r="B623" s="156" t="s">
        <v>26</v>
      </c>
      <c r="C623" s="156">
        <v>65881</v>
      </c>
      <c r="D623" s="156">
        <v>237</v>
      </c>
      <c r="E623" s="156">
        <v>5704</v>
      </c>
      <c r="F623" s="157" t="s">
        <v>879</v>
      </c>
      <c r="G623" s="156">
        <v>0</v>
      </c>
      <c r="H623" s="156">
        <v>1</v>
      </c>
      <c r="I623" s="156">
        <v>0</v>
      </c>
      <c r="J623" s="156"/>
      <c r="K623" s="156"/>
      <c r="L623" s="156"/>
      <c r="M623" s="156"/>
      <c r="N623" s="156">
        <v>100</v>
      </c>
      <c r="O623" s="156"/>
      <c r="P623" s="10"/>
      <c r="Q623" s="156"/>
      <c r="R623" s="156"/>
      <c r="S623" s="156"/>
      <c r="T623" s="156"/>
      <c r="U623" s="156"/>
      <c r="V623" s="156"/>
      <c r="W623" s="156"/>
      <c r="X623" s="156"/>
      <c r="Y623" s="156" t="s">
        <v>33</v>
      </c>
      <c r="Z623" s="156" t="s">
        <v>267</v>
      </c>
      <c r="AA623" s="156" t="s">
        <v>681</v>
      </c>
      <c r="AB623" s="24"/>
      <c r="AC623" s="24"/>
      <c r="AD623" s="24"/>
      <c r="AE623" s="24"/>
      <c r="AF623" s="24"/>
      <c r="AG623" s="24"/>
      <c r="AH623" s="24"/>
      <c r="AI623" s="24"/>
      <c r="AJ623" s="24"/>
      <c r="AK623" s="24"/>
      <c r="AL623" s="24"/>
      <c r="AM623" s="24"/>
    </row>
    <row r="624" spans="1:39" s="17" customFormat="1" x14ac:dyDescent="0.4">
      <c r="A624" s="156"/>
      <c r="B624" s="156"/>
      <c r="C624" s="156"/>
      <c r="D624" s="156"/>
      <c r="E624" s="156"/>
      <c r="F624" s="157"/>
      <c r="G624" s="156"/>
      <c r="H624" s="156"/>
      <c r="I624" s="156"/>
      <c r="J624" s="156"/>
      <c r="K624" s="156"/>
      <c r="L624" s="156"/>
      <c r="M624" s="156"/>
      <c r="N624" s="156"/>
      <c r="O624" s="156"/>
      <c r="P624" s="10"/>
      <c r="Q624" s="156"/>
      <c r="R624" s="156"/>
      <c r="S624" s="156"/>
      <c r="T624" s="156"/>
      <c r="U624" s="156"/>
      <c r="V624" s="156"/>
      <c r="W624" s="156"/>
      <c r="X624" s="156"/>
      <c r="Y624" s="156" t="s">
        <v>32</v>
      </c>
      <c r="Z624" s="156" t="s">
        <v>248</v>
      </c>
      <c r="AA624" s="156" t="s">
        <v>682</v>
      </c>
      <c r="AB624" s="24"/>
      <c r="AC624" s="24"/>
      <c r="AD624" s="24"/>
      <c r="AE624" s="24"/>
      <c r="AF624" s="24"/>
      <c r="AG624" s="24"/>
      <c r="AH624" s="24"/>
      <c r="AI624" s="24"/>
      <c r="AJ624" s="24"/>
      <c r="AK624" s="24"/>
      <c r="AL624" s="24"/>
      <c r="AM624" s="24"/>
    </row>
    <row r="625" spans="1:39" s="17" customFormat="1" x14ac:dyDescent="0.4">
      <c r="A625" s="156"/>
      <c r="B625" s="156"/>
      <c r="C625" s="156"/>
      <c r="D625" s="156"/>
      <c r="E625" s="156"/>
      <c r="F625" s="157"/>
      <c r="G625" s="156"/>
      <c r="H625" s="156"/>
      <c r="I625" s="156"/>
      <c r="J625" s="156"/>
      <c r="K625" s="156"/>
      <c r="L625" s="156"/>
      <c r="M625" s="156"/>
      <c r="N625" s="156"/>
      <c r="O625" s="156"/>
      <c r="P625" s="10"/>
      <c r="Q625" s="156"/>
      <c r="R625" s="156"/>
      <c r="S625" s="156"/>
      <c r="T625" s="156"/>
      <c r="U625" s="156"/>
      <c r="V625" s="156"/>
      <c r="W625" s="156"/>
      <c r="X625" s="156"/>
      <c r="Y625" s="156" t="s">
        <v>30</v>
      </c>
      <c r="Z625" s="156" t="s">
        <v>268</v>
      </c>
      <c r="AA625" s="156" t="s">
        <v>681</v>
      </c>
      <c r="AB625" s="24"/>
      <c r="AC625" s="24"/>
      <c r="AD625" s="24"/>
      <c r="AE625" s="24"/>
      <c r="AF625" s="24"/>
      <c r="AG625" s="24"/>
      <c r="AH625" s="24"/>
      <c r="AI625" s="24"/>
      <c r="AJ625" s="24"/>
      <c r="AK625" s="24"/>
      <c r="AL625" s="24"/>
      <c r="AM625" s="24"/>
    </row>
    <row r="626" spans="1:39" s="17" customFormat="1" ht="1.5" customHeight="1" x14ac:dyDescent="0.4">
      <c r="A626" s="914"/>
      <c r="B626" s="915"/>
      <c r="C626" s="915"/>
      <c r="D626" s="915"/>
      <c r="E626" s="915"/>
      <c r="F626" s="915"/>
      <c r="G626" s="915"/>
      <c r="H626" s="915"/>
      <c r="I626" s="915"/>
      <c r="J626" s="915"/>
      <c r="K626" s="915"/>
      <c r="L626" s="915"/>
      <c r="M626" s="915"/>
      <c r="N626" s="915"/>
      <c r="O626" s="915"/>
      <c r="P626" s="915"/>
      <c r="Q626" s="915"/>
      <c r="R626" s="915"/>
      <c r="S626" s="915"/>
      <c r="T626" s="915"/>
      <c r="U626" s="915"/>
      <c r="V626" s="915"/>
      <c r="W626" s="915"/>
      <c r="X626" s="915"/>
      <c r="Y626" s="915"/>
      <c r="Z626" s="915"/>
      <c r="AA626" s="916"/>
      <c r="AB626" s="24"/>
      <c r="AC626" s="24"/>
      <c r="AD626" s="24"/>
      <c r="AE626" s="24"/>
      <c r="AF626" s="24"/>
      <c r="AG626" s="24"/>
      <c r="AH626" s="24"/>
      <c r="AI626" s="24"/>
      <c r="AJ626" s="24"/>
      <c r="AK626" s="24"/>
      <c r="AL626" s="24"/>
      <c r="AM626" s="24"/>
    </row>
    <row r="627" spans="1:39" s="17" customFormat="1" ht="36" customHeight="1" x14ac:dyDescent="0.4">
      <c r="A627" s="156">
        <v>262</v>
      </c>
      <c r="B627" s="36" t="s">
        <v>26</v>
      </c>
      <c r="C627" s="36">
        <v>42089</v>
      </c>
      <c r="D627" s="36">
        <v>157</v>
      </c>
      <c r="E627" s="36">
        <v>3941</v>
      </c>
      <c r="F627" s="47" t="s">
        <v>879</v>
      </c>
      <c r="G627" s="36">
        <v>0</v>
      </c>
      <c r="H627" s="36">
        <v>1</v>
      </c>
      <c r="I627" s="36">
        <v>0</v>
      </c>
      <c r="J627" s="36"/>
      <c r="K627" s="36"/>
      <c r="L627" s="36">
        <v>19</v>
      </c>
      <c r="M627" s="36"/>
      <c r="N627" s="36">
        <v>81</v>
      </c>
      <c r="O627" s="36">
        <v>1</v>
      </c>
      <c r="P627" s="12">
        <v>313</v>
      </c>
      <c r="Q627" s="36" t="s">
        <v>903</v>
      </c>
      <c r="R627" s="36" t="s">
        <v>872</v>
      </c>
      <c r="S627" s="36">
        <v>77</v>
      </c>
      <c r="T627" s="36"/>
      <c r="U627" s="36"/>
      <c r="V627" s="36">
        <v>77</v>
      </c>
      <c r="W627" s="36"/>
      <c r="X627" s="36">
        <v>1</v>
      </c>
      <c r="Y627" s="36" t="s">
        <v>32</v>
      </c>
      <c r="Z627" s="36" t="s">
        <v>269</v>
      </c>
      <c r="AA627" s="36" t="s">
        <v>683</v>
      </c>
      <c r="AB627" s="24"/>
      <c r="AC627" s="24"/>
      <c r="AD627" s="24"/>
      <c r="AE627" s="24"/>
      <c r="AF627" s="24"/>
      <c r="AG627" s="24"/>
      <c r="AH627" s="24"/>
      <c r="AI627" s="24"/>
      <c r="AJ627" s="24"/>
      <c r="AK627" s="24"/>
      <c r="AL627" s="24"/>
      <c r="AM627" s="24"/>
    </row>
    <row r="628" spans="1:39" s="17" customFormat="1" x14ac:dyDescent="0.4">
      <c r="A628" s="156"/>
      <c r="B628" s="36"/>
      <c r="C628" s="36"/>
      <c r="D628" s="36"/>
      <c r="E628" s="36"/>
      <c r="F628" s="47"/>
      <c r="G628" s="36"/>
      <c r="H628" s="36"/>
      <c r="I628" s="36"/>
      <c r="J628" s="36"/>
      <c r="K628" s="36"/>
      <c r="L628" s="36"/>
      <c r="M628" s="36"/>
      <c r="N628" s="36"/>
      <c r="O628" s="36"/>
      <c r="P628" s="12"/>
      <c r="Q628" s="36"/>
      <c r="R628" s="36"/>
      <c r="S628" s="36"/>
      <c r="T628" s="36"/>
      <c r="U628" s="36"/>
      <c r="V628" s="36"/>
      <c r="W628" s="36"/>
      <c r="X628" s="36"/>
      <c r="Y628" s="922" t="s">
        <v>945</v>
      </c>
      <c r="Z628" s="923"/>
      <c r="AA628" s="924"/>
      <c r="AB628" s="24"/>
      <c r="AC628" s="24"/>
      <c r="AD628" s="24"/>
      <c r="AE628" s="24"/>
      <c r="AF628" s="24"/>
      <c r="AG628" s="24"/>
      <c r="AH628" s="24"/>
      <c r="AI628" s="24"/>
      <c r="AJ628" s="24"/>
      <c r="AK628" s="24"/>
      <c r="AL628" s="24"/>
      <c r="AM628" s="24"/>
    </row>
    <row r="629" spans="1:39" s="17" customFormat="1" ht="1.5" customHeight="1" x14ac:dyDescent="0.4">
      <c r="A629" s="914"/>
      <c r="B629" s="915"/>
      <c r="C629" s="915"/>
      <c r="D629" s="915"/>
      <c r="E629" s="915"/>
      <c r="F629" s="915"/>
      <c r="G629" s="915"/>
      <c r="H629" s="915"/>
      <c r="I629" s="915"/>
      <c r="J629" s="915"/>
      <c r="K629" s="915"/>
      <c r="L629" s="915"/>
      <c r="M629" s="915"/>
      <c r="N629" s="915"/>
      <c r="O629" s="915"/>
      <c r="P629" s="915"/>
      <c r="Q629" s="915"/>
      <c r="R629" s="915"/>
      <c r="S629" s="915"/>
      <c r="T629" s="915"/>
      <c r="U629" s="915"/>
      <c r="V629" s="915"/>
      <c r="W629" s="915"/>
      <c r="X629" s="915"/>
      <c r="Y629" s="915"/>
      <c r="Z629" s="915"/>
      <c r="AA629" s="916"/>
      <c r="AB629" s="24"/>
      <c r="AC629" s="24"/>
      <c r="AD629" s="24"/>
      <c r="AE629" s="24"/>
      <c r="AF629" s="24"/>
      <c r="AG629" s="24"/>
      <c r="AH629" s="24"/>
      <c r="AI629" s="24"/>
      <c r="AJ629" s="24"/>
      <c r="AK629" s="24"/>
      <c r="AL629" s="24"/>
      <c r="AM629" s="24"/>
    </row>
    <row r="630" spans="1:39" s="17" customFormat="1" ht="30" customHeight="1" x14ac:dyDescent="0.4">
      <c r="A630" s="156">
        <v>263</v>
      </c>
      <c r="B630" s="156" t="s">
        <v>26</v>
      </c>
      <c r="C630" s="156">
        <v>42088</v>
      </c>
      <c r="D630" s="156">
        <v>156</v>
      </c>
      <c r="E630" s="156">
        <v>3940</v>
      </c>
      <c r="F630" s="157" t="s">
        <v>879</v>
      </c>
      <c r="G630" s="156">
        <v>0</v>
      </c>
      <c r="H630" s="156">
        <v>1</v>
      </c>
      <c r="I630" s="156">
        <v>0</v>
      </c>
      <c r="J630" s="156"/>
      <c r="K630" s="156"/>
      <c r="L630" s="156"/>
      <c r="M630" s="156"/>
      <c r="N630" s="156">
        <v>100</v>
      </c>
      <c r="O630" s="156"/>
      <c r="P630" s="10"/>
      <c r="Q630" s="156"/>
      <c r="R630" s="156"/>
      <c r="S630" s="156"/>
      <c r="T630" s="156"/>
      <c r="U630" s="156"/>
      <c r="V630" s="156"/>
      <c r="W630" s="156"/>
      <c r="X630" s="156"/>
      <c r="Y630" s="156" t="s">
        <v>32</v>
      </c>
      <c r="Z630" s="156" t="s">
        <v>269</v>
      </c>
      <c r="AA630" s="156" t="s">
        <v>683</v>
      </c>
      <c r="AB630" s="24"/>
      <c r="AC630" s="24"/>
      <c r="AD630" s="24"/>
      <c r="AE630" s="24"/>
      <c r="AF630" s="24"/>
      <c r="AG630" s="24"/>
      <c r="AH630" s="24"/>
      <c r="AI630" s="24"/>
      <c r="AJ630" s="24"/>
      <c r="AK630" s="24"/>
      <c r="AL630" s="24"/>
      <c r="AM630" s="24"/>
    </row>
    <row r="631" spans="1:39" s="17" customFormat="1" ht="2.25" customHeight="1" x14ac:dyDescent="0.4">
      <c r="A631" s="914"/>
      <c r="B631" s="915"/>
      <c r="C631" s="915"/>
      <c r="D631" s="915"/>
      <c r="E631" s="915"/>
      <c r="F631" s="915"/>
      <c r="G631" s="915"/>
      <c r="H631" s="915"/>
      <c r="I631" s="915"/>
      <c r="J631" s="915"/>
      <c r="K631" s="915"/>
      <c r="L631" s="915"/>
      <c r="M631" s="915"/>
      <c r="N631" s="915"/>
      <c r="O631" s="915"/>
      <c r="P631" s="915"/>
      <c r="Q631" s="915"/>
      <c r="R631" s="915"/>
      <c r="S631" s="915"/>
      <c r="T631" s="915"/>
      <c r="U631" s="915"/>
      <c r="V631" s="915"/>
      <c r="W631" s="915"/>
      <c r="X631" s="915"/>
      <c r="Y631" s="915"/>
      <c r="Z631" s="915"/>
      <c r="AA631" s="916"/>
      <c r="AB631" s="24"/>
      <c r="AC631" s="24"/>
      <c r="AD631" s="24"/>
      <c r="AE631" s="24"/>
      <c r="AF631" s="24"/>
      <c r="AG631" s="24"/>
      <c r="AH631" s="24"/>
      <c r="AI631" s="24"/>
      <c r="AJ631" s="24"/>
      <c r="AK631" s="24"/>
      <c r="AL631" s="24"/>
      <c r="AM631" s="24"/>
    </row>
    <row r="632" spans="1:39" s="17" customFormat="1" ht="28.5" customHeight="1" x14ac:dyDescent="0.4">
      <c r="A632" s="156">
        <v>264</v>
      </c>
      <c r="B632" s="156" t="s">
        <v>26</v>
      </c>
      <c r="C632" s="156">
        <v>27371</v>
      </c>
      <c r="D632" s="156">
        <v>5</v>
      </c>
      <c r="E632" s="156">
        <v>1996</v>
      </c>
      <c r="F632" s="157" t="s">
        <v>879</v>
      </c>
      <c r="G632" s="156">
        <v>1</v>
      </c>
      <c r="H632" s="156">
        <v>0</v>
      </c>
      <c r="I632" s="156">
        <v>8</v>
      </c>
      <c r="J632" s="156"/>
      <c r="K632" s="156">
        <v>38</v>
      </c>
      <c r="L632" s="156"/>
      <c r="M632" s="156"/>
      <c r="N632" s="156">
        <v>370</v>
      </c>
      <c r="O632" s="156">
        <v>1</v>
      </c>
      <c r="P632" s="10"/>
      <c r="Q632" s="156" t="s">
        <v>903</v>
      </c>
      <c r="R632" s="156" t="s">
        <v>872</v>
      </c>
      <c r="S632" s="156">
        <v>150</v>
      </c>
      <c r="T632" s="156"/>
      <c r="U632" s="156">
        <v>150</v>
      </c>
      <c r="V632" s="156"/>
      <c r="W632" s="156"/>
      <c r="X632" s="156"/>
      <c r="Y632" s="156" t="s">
        <v>30</v>
      </c>
      <c r="Z632" s="156" t="s">
        <v>270</v>
      </c>
      <c r="AA632" s="156" t="s">
        <v>684</v>
      </c>
      <c r="AB632" s="24"/>
      <c r="AC632" s="24"/>
      <c r="AD632" s="24"/>
      <c r="AE632" s="24"/>
      <c r="AF632" s="24"/>
      <c r="AG632" s="24"/>
      <c r="AH632" s="24"/>
      <c r="AI632" s="24"/>
      <c r="AJ632" s="24"/>
      <c r="AK632" s="24"/>
      <c r="AL632" s="24"/>
      <c r="AM632" s="24"/>
    </row>
    <row r="633" spans="1:39" s="17" customFormat="1" ht="1.5" customHeight="1" x14ac:dyDescent="0.4">
      <c r="A633" s="914"/>
      <c r="B633" s="915"/>
      <c r="C633" s="915"/>
      <c r="D633" s="915"/>
      <c r="E633" s="915"/>
      <c r="F633" s="915"/>
      <c r="G633" s="915"/>
      <c r="H633" s="915"/>
      <c r="I633" s="915"/>
      <c r="J633" s="915"/>
      <c r="K633" s="915"/>
      <c r="L633" s="915"/>
      <c r="M633" s="915"/>
      <c r="N633" s="915"/>
      <c r="O633" s="915"/>
      <c r="P633" s="915"/>
      <c r="Q633" s="915"/>
      <c r="R633" s="915"/>
      <c r="S633" s="915"/>
      <c r="T633" s="915"/>
      <c r="U633" s="915"/>
      <c r="V633" s="915"/>
      <c r="W633" s="915"/>
      <c r="X633" s="915"/>
      <c r="Y633" s="915"/>
      <c r="Z633" s="915"/>
      <c r="AA633" s="916"/>
      <c r="AB633" s="24"/>
      <c r="AC633" s="24"/>
      <c r="AD633" s="24"/>
      <c r="AE633" s="24"/>
      <c r="AF633" s="24"/>
      <c r="AG633" s="24"/>
      <c r="AH633" s="24"/>
      <c r="AI633" s="24"/>
      <c r="AJ633" s="24"/>
      <c r="AK633" s="24"/>
      <c r="AL633" s="24"/>
      <c r="AM633" s="24"/>
    </row>
    <row r="634" spans="1:39" s="17" customFormat="1" ht="30" customHeight="1" x14ac:dyDescent="0.4">
      <c r="A634" s="156">
        <v>265</v>
      </c>
      <c r="B634" s="156" t="s">
        <v>26</v>
      </c>
      <c r="C634" s="156">
        <v>60044</v>
      </c>
      <c r="D634" s="156">
        <v>226</v>
      </c>
      <c r="E634" s="156">
        <v>5280</v>
      </c>
      <c r="F634" s="157" t="s">
        <v>879</v>
      </c>
      <c r="G634" s="156">
        <v>0</v>
      </c>
      <c r="H634" s="156">
        <v>1</v>
      </c>
      <c r="I634" s="156">
        <v>23</v>
      </c>
      <c r="J634" s="156"/>
      <c r="K634" s="156">
        <v>16</v>
      </c>
      <c r="L634" s="156"/>
      <c r="M634" s="156"/>
      <c r="N634" s="156">
        <v>107</v>
      </c>
      <c r="O634" s="156">
        <v>1</v>
      </c>
      <c r="P634" s="10"/>
      <c r="Q634" s="156" t="s">
        <v>903</v>
      </c>
      <c r="R634" s="156" t="s">
        <v>872</v>
      </c>
      <c r="S634" s="156">
        <v>63</v>
      </c>
      <c r="T634" s="156"/>
      <c r="U634" s="156">
        <v>63</v>
      </c>
      <c r="V634" s="156"/>
      <c r="W634" s="156"/>
      <c r="X634" s="156"/>
      <c r="Y634" s="156" t="s">
        <v>30</v>
      </c>
      <c r="Z634" s="156" t="s">
        <v>271</v>
      </c>
      <c r="AA634" s="156" t="s">
        <v>679</v>
      </c>
      <c r="AB634" s="24"/>
      <c r="AC634" s="24"/>
      <c r="AD634" s="24"/>
      <c r="AE634" s="24"/>
      <c r="AF634" s="24"/>
      <c r="AG634" s="24"/>
      <c r="AH634" s="24"/>
      <c r="AI634" s="24"/>
      <c r="AJ634" s="24"/>
      <c r="AK634" s="24"/>
      <c r="AL634" s="24"/>
      <c r="AM634" s="24"/>
    </row>
    <row r="635" spans="1:39" s="17" customFormat="1" ht="1.5" customHeight="1" x14ac:dyDescent="0.4">
      <c r="A635" s="914"/>
      <c r="B635" s="915"/>
      <c r="C635" s="915"/>
      <c r="D635" s="915"/>
      <c r="E635" s="915"/>
      <c r="F635" s="915"/>
      <c r="G635" s="915"/>
      <c r="H635" s="915"/>
      <c r="I635" s="915"/>
      <c r="J635" s="915"/>
      <c r="K635" s="915"/>
      <c r="L635" s="915"/>
      <c r="M635" s="915"/>
      <c r="N635" s="915"/>
      <c r="O635" s="915"/>
      <c r="P635" s="915"/>
      <c r="Q635" s="915"/>
      <c r="R635" s="915"/>
      <c r="S635" s="915"/>
      <c r="T635" s="915"/>
      <c r="U635" s="915"/>
      <c r="V635" s="915"/>
      <c r="W635" s="915"/>
      <c r="X635" s="915"/>
      <c r="Y635" s="915"/>
      <c r="Z635" s="915"/>
      <c r="AA635" s="916"/>
      <c r="AB635" s="24"/>
      <c r="AC635" s="24"/>
      <c r="AD635" s="24"/>
      <c r="AE635" s="24"/>
      <c r="AF635" s="24"/>
      <c r="AG635" s="24"/>
      <c r="AH635" s="24"/>
      <c r="AI635" s="24"/>
      <c r="AJ635" s="24"/>
      <c r="AK635" s="24"/>
      <c r="AL635" s="24"/>
      <c r="AM635" s="24"/>
    </row>
    <row r="636" spans="1:39" s="17" customFormat="1" ht="32.25" customHeight="1" x14ac:dyDescent="0.4">
      <c r="A636" s="28">
        <v>266</v>
      </c>
      <c r="B636" s="28" t="s">
        <v>26</v>
      </c>
      <c r="C636" s="28">
        <v>18809</v>
      </c>
      <c r="D636" s="28">
        <v>26</v>
      </c>
      <c r="E636" s="28">
        <v>742</v>
      </c>
      <c r="F636" s="45" t="s">
        <v>879</v>
      </c>
      <c r="G636" s="28">
        <v>2</v>
      </c>
      <c r="H636" s="28">
        <v>1</v>
      </c>
      <c r="I636" s="28">
        <v>37</v>
      </c>
      <c r="J636" s="28"/>
      <c r="K636" s="28"/>
      <c r="L636" s="28"/>
      <c r="M636" s="28"/>
      <c r="N636" s="28"/>
      <c r="O636" s="28"/>
      <c r="P636" s="9"/>
      <c r="Q636" s="28"/>
      <c r="R636" s="28"/>
      <c r="S636" s="28"/>
      <c r="T636" s="28"/>
      <c r="U636" s="28"/>
      <c r="V636" s="28"/>
      <c r="W636" s="28"/>
      <c r="X636" s="28"/>
      <c r="Y636" s="28" t="s">
        <v>33</v>
      </c>
      <c r="Z636" s="28" t="s">
        <v>272</v>
      </c>
      <c r="AA636" s="28" t="s">
        <v>685</v>
      </c>
      <c r="AB636" s="24"/>
      <c r="AC636" s="24"/>
      <c r="AD636" s="24"/>
      <c r="AE636" s="24"/>
      <c r="AF636" s="24"/>
      <c r="AG636" s="24"/>
      <c r="AH636" s="24"/>
      <c r="AI636" s="24"/>
      <c r="AJ636" s="24"/>
      <c r="AK636" s="24"/>
      <c r="AL636" s="24"/>
      <c r="AM636" s="24"/>
    </row>
    <row r="637" spans="1:39" s="17" customFormat="1" ht="3" customHeight="1" x14ac:dyDescent="0.4">
      <c r="A637" s="914"/>
      <c r="B637" s="915"/>
      <c r="C637" s="915"/>
      <c r="D637" s="915"/>
      <c r="E637" s="915"/>
      <c r="F637" s="915"/>
      <c r="G637" s="915"/>
      <c r="H637" s="915"/>
      <c r="I637" s="915"/>
      <c r="J637" s="915"/>
      <c r="K637" s="915"/>
      <c r="L637" s="915"/>
      <c r="M637" s="915"/>
      <c r="N637" s="915"/>
      <c r="O637" s="915"/>
      <c r="P637" s="915"/>
      <c r="Q637" s="915"/>
      <c r="R637" s="915"/>
      <c r="S637" s="915"/>
      <c r="T637" s="915"/>
      <c r="U637" s="915"/>
      <c r="V637" s="915"/>
      <c r="W637" s="915"/>
      <c r="X637" s="915"/>
      <c r="Y637" s="915"/>
      <c r="Z637" s="915"/>
      <c r="AA637" s="916"/>
      <c r="AB637" s="24"/>
      <c r="AC637" s="24"/>
      <c r="AD637" s="24"/>
      <c r="AE637" s="24"/>
      <c r="AF637" s="24"/>
      <c r="AG637" s="24"/>
      <c r="AH637" s="24"/>
      <c r="AI637" s="24"/>
      <c r="AJ637" s="24"/>
      <c r="AK637" s="24"/>
      <c r="AL637" s="24"/>
      <c r="AM637" s="24"/>
    </row>
    <row r="638" spans="1:39" s="37" customFormat="1" ht="30.75" customHeight="1" x14ac:dyDescent="0.4">
      <c r="A638" s="156">
        <v>267</v>
      </c>
      <c r="B638" s="36" t="s">
        <v>26</v>
      </c>
      <c r="C638" s="36">
        <v>27599</v>
      </c>
      <c r="D638" s="36">
        <v>4</v>
      </c>
      <c r="E638" s="36">
        <v>1997</v>
      </c>
      <c r="F638" s="47" t="s">
        <v>879</v>
      </c>
      <c r="G638" s="36">
        <v>1</v>
      </c>
      <c r="H638" s="36">
        <v>1</v>
      </c>
      <c r="I638" s="36">
        <v>10</v>
      </c>
      <c r="J638" s="36"/>
      <c r="K638" s="36">
        <v>128</v>
      </c>
      <c r="L638" s="36"/>
      <c r="M638" s="36"/>
      <c r="N638" s="36">
        <v>382</v>
      </c>
      <c r="O638" s="36">
        <v>1</v>
      </c>
      <c r="P638" s="12">
        <v>634</v>
      </c>
      <c r="Q638" s="36" t="s">
        <v>935</v>
      </c>
      <c r="R638" s="36" t="s">
        <v>872</v>
      </c>
      <c r="S638" s="36">
        <v>360</v>
      </c>
      <c r="T638" s="36"/>
      <c r="U638" s="36">
        <v>360</v>
      </c>
      <c r="V638" s="36"/>
      <c r="W638" s="36"/>
      <c r="X638" s="36">
        <v>18</v>
      </c>
      <c r="Y638" s="36" t="s">
        <v>32</v>
      </c>
      <c r="Z638" s="36" t="s">
        <v>273</v>
      </c>
      <c r="AA638" s="36" t="s">
        <v>591</v>
      </c>
      <c r="AB638" s="24"/>
      <c r="AC638" s="24"/>
      <c r="AD638" s="24"/>
      <c r="AE638" s="24"/>
      <c r="AF638" s="24"/>
      <c r="AG638" s="24"/>
      <c r="AH638" s="24"/>
      <c r="AI638" s="24"/>
      <c r="AJ638" s="24"/>
      <c r="AK638" s="24"/>
      <c r="AL638" s="24"/>
      <c r="AM638" s="24"/>
    </row>
    <row r="639" spans="1:39" s="24" customFormat="1" x14ac:dyDescent="0.4">
      <c r="A639" s="156"/>
      <c r="B639" s="36"/>
      <c r="C639" s="36"/>
      <c r="D639" s="36"/>
      <c r="E639" s="36"/>
      <c r="F639" s="47"/>
      <c r="G639" s="36"/>
      <c r="H639" s="36"/>
      <c r="I639" s="36"/>
      <c r="J639" s="36"/>
      <c r="K639" s="36"/>
      <c r="L639" s="36"/>
      <c r="M639" s="36"/>
      <c r="N639" s="36"/>
      <c r="O639" s="36">
        <v>2</v>
      </c>
      <c r="P639" s="12"/>
      <c r="Q639" s="36" t="s">
        <v>935</v>
      </c>
      <c r="R639" s="36"/>
      <c r="S639" s="36">
        <v>150</v>
      </c>
      <c r="T639" s="36"/>
      <c r="U639" s="36">
        <v>150</v>
      </c>
      <c r="V639" s="36"/>
      <c r="W639" s="36"/>
      <c r="X639" s="36">
        <v>18</v>
      </c>
      <c r="Y639" s="36"/>
      <c r="Z639" s="36"/>
      <c r="AA639" s="36"/>
    </row>
    <row r="640" spans="1:39" s="24" customFormat="1" ht="1.5" customHeight="1" x14ac:dyDescent="0.4">
      <c r="A640" s="917"/>
      <c r="B640" s="918"/>
      <c r="C640" s="918"/>
      <c r="D640" s="918"/>
      <c r="E640" s="918"/>
      <c r="F640" s="918"/>
      <c r="G640" s="918"/>
      <c r="H640" s="918"/>
      <c r="I640" s="918"/>
      <c r="J640" s="918"/>
      <c r="K640" s="918"/>
      <c r="L640" s="918"/>
      <c r="M640" s="918"/>
      <c r="N640" s="918"/>
      <c r="O640" s="918"/>
      <c r="P640" s="918"/>
      <c r="Q640" s="918"/>
      <c r="R640" s="918"/>
      <c r="S640" s="918"/>
      <c r="T640" s="918"/>
      <c r="U640" s="918"/>
      <c r="V640" s="918"/>
      <c r="W640" s="918"/>
      <c r="X640" s="918"/>
      <c r="Y640" s="918"/>
      <c r="Z640" s="918"/>
      <c r="AA640" s="919"/>
    </row>
    <row r="641" spans="1:39" s="17" customFormat="1" ht="30" customHeight="1" x14ac:dyDescent="0.4">
      <c r="A641" s="156">
        <v>268</v>
      </c>
      <c r="B641" s="156" t="s">
        <v>26</v>
      </c>
      <c r="C641" s="156">
        <v>18954</v>
      </c>
      <c r="D641" s="156">
        <v>25</v>
      </c>
      <c r="E641" s="156">
        <v>1328</v>
      </c>
      <c r="F641" s="157" t="s">
        <v>879</v>
      </c>
      <c r="G641" s="156">
        <v>0</v>
      </c>
      <c r="H641" s="156">
        <v>0</v>
      </c>
      <c r="I641" s="156">
        <v>79</v>
      </c>
      <c r="J641" s="156"/>
      <c r="K641" s="156">
        <v>15</v>
      </c>
      <c r="L641" s="156"/>
      <c r="M641" s="156"/>
      <c r="N641" s="156">
        <v>64</v>
      </c>
      <c r="O641" s="156">
        <v>1</v>
      </c>
      <c r="P641" s="10">
        <v>250</v>
      </c>
      <c r="Q641" s="156" t="s">
        <v>903</v>
      </c>
      <c r="R641" s="156" t="s">
        <v>888</v>
      </c>
      <c r="S641" s="156">
        <v>120</v>
      </c>
      <c r="T641" s="156"/>
      <c r="U641" s="156"/>
      <c r="V641" s="156"/>
      <c r="W641" s="156"/>
      <c r="X641" s="156"/>
      <c r="Y641" s="156" t="s">
        <v>33</v>
      </c>
      <c r="Z641" s="156" t="s">
        <v>274</v>
      </c>
      <c r="AA641" s="156" t="s">
        <v>686</v>
      </c>
      <c r="AB641" s="24"/>
      <c r="AC641" s="24"/>
      <c r="AD641" s="24"/>
      <c r="AE641" s="24"/>
      <c r="AF641" s="24"/>
      <c r="AG641" s="24"/>
      <c r="AH641" s="24"/>
      <c r="AI641" s="24"/>
      <c r="AJ641" s="24"/>
      <c r="AK641" s="24"/>
      <c r="AL641" s="24"/>
      <c r="AM641" s="24"/>
    </row>
    <row r="642" spans="1:39" s="17" customFormat="1" ht="18" customHeight="1" x14ac:dyDescent="0.4">
      <c r="A642" s="156"/>
      <c r="B642" s="156"/>
      <c r="C642" s="156"/>
      <c r="D642" s="156"/>
      <c r="E642" s="156"/>
      <c r="F642" s="157"/>
      <c r="G642" s="156"/>
      <c r="H642" s="156"/>
      <c r="I642" s="156"/>
      <c r="J642" s="156"/>
      <c r="K642" s="156"/>
      <c r="L642" s="156"/>
      <c r="M642" s="156"/>
      <c r="N642" s="156"/>
      <c r="O642" s="156"/>
      <c r="P642" s="10"/>
      <c r="Q642" s="156" t="s">
        <v>886</v>
      </c>
      <c r="R642" s="156" t="s">
        <v>872</v>
      </c>
      <c r="S642" s="156">
        <v>60</v>
      </c>
      <c r="T642" s="156"/>
      <c r="U642" s="156">
        <v>60</v>
      </c>
      <c r="V642" s="156"/>
      <c r="W642" s="156"/>
      <c r="X642" s="156"/>
      <c r="Y642" s="156"/>
      <c r="Z642" s="156"/>
      <c r="AA642" s="156"/>
      <c r="AB642" s="24"/>
      <c r="AC642" s="24"/>
      <c r="AD642" s="24"/>
      <c r="AE642" s="24"/>
      <c r="AF642" s="24"/>
      <c r="AG642" s="24"/>
      <c r="AH642" s="24"/>
      <c r="AI642" s="24"/>
      <c r="AJ642" s="24"/>
      <c r="AK642" s="24"/>
      <c r="AL642" s="24"/>
      <c r="AM642" s="24"/>
    </row>
    <row r="643" spans="1:39" s="17" customFormat="1" ht="15.75" customHeight="1" x14ac:dyDescent="0.4">
      <c r="A643" s="156"/>
      <c r="B643" s="156"/>
      <c r="C643" s="156"/>
      <c r="D643" s="156"/>
      <c r="E643" s="156"/>
      <c r="F643" s="157"/>
      <c r="G643" s="156"/>
      <c r="H643" s="156"/>
      <c r="I643" s="156"/>
      <c r="J643" s="156"/>
      <c r="K643" s="156"/>
      <c r="L643" s="156"/>
      <c r="M643" s="156"/>
      <c r="N643" s="156"/>
      <c r="O643" s="156"/>
      <c r="P643" s="10"/>
      <c r="Q643" s="156" t="s">
        <v>887</v>
      </c>
      <c r="R643" s="156" t="s">
        <v>875</v>
      </c>
      <c r="S643" s="156">
        <v>60</v>
      </c>
      <c r="T643" s="156"/>
      <c r="U643" s="156">
        <v>60</v>
      </c>
      <c r="V643" s="156"/>
      <c r="W643" s="156"/>
      <c r="X643" s="156"/>
      <c r="Y643" s="156"/>
      <c r="Z643" s="156"/>
      <c r="AA643" s="156"/>
      <c r="AB643" s="24"/>
      <c r="AC643" s="24"/>
      <c r="AD643" s="24"/>
      <c r="AE643" s="24"/>
      <c r="AF643" s="24"/>
      <c r="AG643" s="24"/>
      <c r="AH643" s="24"/>
      <c r="AI643" s="24"/>
      <c r="AJ643" s="24"/>
      <c r="AK643" s="24"/>
      <c r="AL643" s="24"/>
      <c r="AM643" s="24"/>
    </row>
    <row r="644" spans="1:39" s="24" customFormat="1" ht="2.25" customHeight="1" x14ac:dyDescent="0.4">
      <c r="A644" s="917"/>
      <c r="B644" s="918"/>
      <c r="C644" s="918"/>
      <c r="D644" s="918"/>
      <c r="E644" s="918"/>
      <c r="F644" s="918"/>
      <c r="G644" s="918"/>
      <c r="H644" s="918"/>
      <c r="I644" s="918"/>
      <c r="J644" s="918"/>
      <c r="K644" s="918"/>
      <c r="L644" s="918"/>
      <c r="M644" s="918"/>
      <c r="N644" s="918"/>
      <c r="O644" s="918"/>
      <c r="P644" s="918"/>
      <c r="Q644" s="918"/>
      <c r="R644" s="918"/>
      <c r="S644" s="918"/>
      <c r="T644" s="918"/>
      <c r="U644" s="918"/>
      <c r="V644" s="918"/>
      <c r="W644" s="918"/>
      <c r="X644" s="918"/>
      <c r="Y644" s="918"/>
      <c r="Z644" s="918"/>
      <c r="AA644" s="919"/>
    </row>
    <row r="645" spans="1:39" s="17" customFormat="1" ht="30" customHeight="1" x14ac:dyDescent="0.4">
      <c r="A645" s="156">
        <v>269</v>
      </c>
      <c r="B645" s="156" t="s">
        <v>26</v>
      </c>
      <c r="C645" s="156">
        <v>41440</v>
      </c>
      <c r="D645" s="156">
        <v>74</v>
      </c>
      <c r="E645" s="156">
        <v>3829</v>
      </c>
      <c r="F645" s="157" t="s">
        <v>879</v>
      </c>
      <c r="G645" s="156">
        <v>0</v>
      </c>
      <c r="H645" s="156">
        <v>2</v>
      </c>
      <c r="I645" s="156">
        <v>61</v>
      </c>
      <c r="J645" s="156">
        <v>261</v>
      </c>
      <c r="K645" s="156"/>
      <c r="L645" s="156"/>
      <c r="M645" s="156"/>
      <c r="N645" s="156"/>
      <c r="O645" s="156"/>
      <c r="P645" s="10"/>
      <c r="Q645" s="156"/>
      <c r="R645" s="156"/>
      <c r="S645" s="156"/>
      <c r="T645" s="156"/>
      <c r="U645" s="156"/>
      <c r="V645" s="156"/>
      <c r="W645" s="156"/>
      <c r="X645" s="156"/>
      <c r="Y645" s="156" t="s">
        <v>33</v>
      </c>
      <c r="Z645" s="156" t="s">
        <v>275</v>
      </c>
      <c r="AA645" s="156" t="s">
        <v>687</v>
      </c>
      <c r="AB645" s="24"/>
      <c r="AC645" s="24"/>
      <c r="AD645" s="24"/>
      <c r="AE645" s="24"/>
      <c r="AF645" s="24"/>
      <c r="AG645" s="24"/>
      <c r="AH645" s="24"/>
      <c r="AI645" s="24"/>
      <c r="AJ645" s="24"/>
      <c r="AK645" s="24"/>
      <c r="AL645" s="24"/>
      <c r="AM645" s="24"/>
    </row>
    <row r="646" spans="1:39" s="17" customFormat="1" ht="1.5" customHeight="1" x14ac:dyDescent="0.4">
      <c r="A646" s="914"/>
      <c r="B646" s="915"/>
      <c r="C646" s="915"/>
      <c r="D646" s="915"/>
      <c r="E646" s="915"/>
      <c r="F646" s="915"/>
      <c r="G646" s="915"/>
      <c r="H646" s="915"/>
      <c r="I646" s="915"/>
      <c r="J646" s="915"/>
      <c r="K646" s="915"/>
      <c r="L646" s="915"/>
      <c r="M646" s="915"/>
      <c r="N646" s="915"/>
      <c r="O646" s="915"/>
      <c r="P646" s="915"/>
      <c r="Q646" s="915"/>
      <c r="R646" s="915"/>
      <c r="S646" s="915"/>
      <c r="T646" s="915"/>
      <c r="U646" s="915"/>
      <c r="V646" s="915"/>
      <c r="W646" s="915"/>
      <c r="X646" s="915"/>
      <c r="Y646" s="915"/>
      <c r="Z646" s="915"/>
      <c r="AA646" s="916"/>
      <c r="AB646" s="24"/>
      <c r="AC646" s="24"/>
      <c r="AD646" s="24"/>
      <c r="AE646" s="24"/>
      <c r="AF646" s="24"/>
      <c r="AG646" s="24"/>
      <c r="AH646" s="24"/>
      <c r="AI646" s="24"/>
      <c r="AJ646" s="24"/>
      <c r="AK646" s="24"/>
      <c r="AL646" s="24"/>
      <c r="AM646" s="24"/>
    </row>
    <row r="647" spans="1:39" s="17" customFormat="1" ht="29.25" customHeight="1" x14ac:dyDescent="0.4">
      <c r="A647" s="33">
        <v>270</v>
      </c>
      <c r="B647" s="33" t="s">
        <v>26</v>
      </c>
      <c r="C647" s="33">
        <v>27370</v>
      </c>
      <c r="D647" s="33">
        <v>2</v>
      </c>
      <c r="E647" s="33">
        <v>1999</v>
      </c>
      <c r="F647" s="46" t="s">
        <v>879</v>
      </c>
      <c r="G647" s="33">
        <v>1</v>
      </c>
      <c r="H647" s="33">
        <v>0</v>
      </c>
      <c r="I647" s="33">
        <v>38</v>
      </c>
      <c r="J647" s="33"/>
      <c r="K647" s="33"/>
      <c r="L647" s="33"/>
      <c r="M647" s="33">
        <v>438</v>
      </c>
      <c r="N647" s="33"/>
      <c r="O647" s="33"/>
      <c r="P647" s="10"/>
      <c r="Q647" s="33"/>
      <c r="R647" s="33"/>
      <c r="S647" s="33"/>
      <c r="T647" s="33"/>
      <c r="U647" s="33"/>
      <c r="V647" s="33"/>
      <c r="W647" s="33"/>
      <c r="X647" s="33"/>
      <c r="Y647" s="33" t="s">
        <v>33</v>
      </c>
      <c r="Z647" s="33" t="s">
        <v>102</v>
      </c>
      <c r="AA647" s="33" t="s">
        <v>568</v>
      </c>
      <c r="AB647" s="24"/>
      <c r="AC647" s="24"/>
      <c r="AD647" s="24"/>
      <c r="AE647" s="24"/>
      <c r="AF647" s="24"/>
      <c r="AG647" s="24"/>
      <c r="AH647" s="24"/>
      <c r="AI647" s="24"/>
      <c r="AJ647" s="24"/>
      <c r="AK647" s="24"/>
      <c r="AL647" s="24"/>
      <c r="AM647" s="24"/>
    </row>
    <row r="648" spans="1:39" s="17" customFormat="1" ht="1.5" customHeight="1" x14ac:dyDescent="0.4">
      <c r="A648" s="914"/>
      <c r="B648" s="915"/>
      <c r="C648" s="915"/>
      <c r="D648" s="915"/>
      <c r="E648" s="915"/>
      <c r="F648" s="915"/>
      <c r="G648" s="915"/>
      <c r="H648" s="915"/>
      <c r="I648" s="915"/>
      <c r="J648" s="915"/>
      <c r="K648" s="915"/>
      <c r="L648" s="915"/>
      <c r="M648" s="915"/>
      <c r="N648" s="915"/>
      <c r="O648" s="915"/>
      <c r="P648" s="915"/>
      <c r="Q648" s="915"/>
      <c r="R648" s="915"/>
      <c r="S648" s="915"/>
      <c r="T648" s="915"/>
      <c r="U648" s="915"/>
      <c r="V648" s="915"/>
      <c r="W648" s="915"/>
      <c r="X648" s="915"/>
      <c r="Y648" s="915"/>
      <c r="Z648" s="915"/>
      <c r="AA648" s="916"/>
      <c r="AB648" s="24"/>
      <c r="AC648" s="24"/>
      <c r="AD648" s="24"/>
      <c r="AE648" s="24"/>
      <c r="AF648" s="24"/>
      <c r="AG648" s="24"/>
      <c r="AH648" s="24"/>
      <c r="AI648" s="24"/>
      <c r="AJ648" s="24"/>
      <c r="AK648" s="24"/>
      <c r="AL648" s="24"/>
      <c r="AM648" s="24"/>
    </row>
    <row r="649" spans="1:39" s="17" customFormat="1" ht="33" customHeight="1" x14ac:dyDescent="0.4">
      <c r="A649" s="156">
        <v>271</v>
      </c>
      <c r="B649" s="156" t="s">
        <v>26</v>
      </c>
      <c r="C649" s="156">
        <v>51346</v>
      </c>
      <c r="D649" s="156">
        <v>81</v>
      </c>
      <c r="E649" s="156">
        <v>4541</v>
      </c>
      <c r="F649" s="157" t="s">
        <v>879</v>
      </c>
      <c r="G649" s="156">
        <v>0</v>
      </c>
      <c r="H649" s="156">
        <v>1</v>
      </c>
      <c r="I649" s="156">
        <v>0</v>
      </c>
      <c r="J649" s="156">
        <v>100</v>
      </c>
      <c r="K649" s="156"/>
      <c r="L649" s="156"/>
      <c r="M649" s="156"/>
      <c r="N649" s="156"/>
      <c r="O649" s="156"/>
      <c r="P649" s="10"/>
      <c r="Q649" s="156"/>
      <c r="R649" s="156"/>
      <c r="S649" s="156"/>
      <c r="T649" s="156"/>
      <c r="U649" s="156"/>
      <c r="V649" s="156"/>
      <c r="W649" s="156"/>
      <c r="X649" s="156"/>
      <c r="Y649" s="156" t="s">
        <v>32</v>
      </c>
      <c r="Z649" s="156" t="s">
        <v>276</v>
      </c>
      <c r="AA649" s="156" t="s">
        <v>659</v>
      </c>
      <c r="AB649" s="24"/>
      <c r="AC649" s="24"/>
      <c r="AD649" s="24"/>
      <c r="AE649" s="24"/>
      <c r="AF649" s="24"/>
      <c r="AG649" s="24"/>
      <c r="AH649" s="24"/>
      <c r="AI649" s="24"/>
      <c r="AJ649" s="24"/>
      <c r="AK649" s="24"/>
      <c r="AL649" s="24"/>
      <c r="AM649" s="24"/>
    </row>
    <row r="650" spans="1:39" s="17" customFormat="1" x14ac:dyDescent="0.4">
      <c r="A650" s="156"/>
      <c r="B650" s="156"/>
      <c r="C650" s="156"/>
      <c r="D650" s="156"/>
      <c r="E650" s="156"/>
      <c r="F650" s="157"/>
      <c r="G650" s="156"/>
      <c r="H650" s="156"/>
      <c r="I650" s="156"/>
      <c r="J650" s="156"/>
      <c r="K650" s="156"/>
      <c r="L650" s="156"/>
      <c r="M650" s="156"/>
      <c r="N650" s="156"/>
      <c r="O650" s="156"/>
      <c r="P650" s="10"/>
      <c r="Q650" s="156"/>
      <c r="R650" s="156"/>
      <c r="S650" s="156"/>
      <c r="T650" s="156"/>
      <c r="U650" s="156"/>
      <c r="V650" s="156"/>
      <c r="W650" s="156"/>
      <c r="X650" s="156"/>
      <c r="Y650" s="156" t="s">
        <v>32</v>
      </c>
      <c r="Z650" s="156" t="s">
        <v>277</v>
      </c>
      <c r="AA650" s="156" t="s">
        <v>659</v>
      </c>
      <c r="AB650" s="24"/>
      <c r="AC650" s="24"/>
      <c r="AD650" s="24"/>
      <c r="AE650" s="24"/>
      <c r="AF650" s="24"/>
      <c r="AG650" s="24"/>
      <c r="AH650" s="24"/>
      <c r="AI650" s="24"/>
      <c r="AJ650" s="24"/>
      <c r="AK650" s="24"/>
      <c r="AL650" s="24"/>
      <c r="AM650" s="24"/>
    </row>
    <row r="651" spans="1:39" s="17" customFormat="1" ht="2.25" customHeight="1" x14ac:dyDescent="0.4">
      <c r="A651" s="914"/>
      <c r="B651" s="915"/>
      <c r="C651" s="915"/>
      <c r="D651" s="915"/>
      <c r="E651" s="915"/>
      <c r="F651" s="915"/>
      <c r="G651" s="915"/>
      <c r="H651" s="915"/>
      <c r="I651" s="915"/>
      <c r="J651" s="915"/>
      <c r="K651" s="915"/>
      <c r="L651" s="915"/>
      <c r="M651" s="915"/>
      <c r="N651" s="915"/>
      <c r="O651" s="915"/>
      <c r="P651" s="915"/>
      <c r="Q651" s="915"/>
      <c r="R651" s="915"/>
      <c r="S651" s="915"/>
      <c r="T651" s="915"/>
      <c r="U651" s="915"/>
      <c r="V651" s="915"/>
      <c r="W651" s="915"/>
      <c r="X651" s="915"/>
      <c r="Y651" s="915"/>
      <c r="Z651" s="915"/>
      <c r="AA651" s="916"/>
      <c r="AB651" s="24"/>
      <c r="AC651" s="24"/>
      <c r="AD651" s="24"/>
      <c r="AE651" s="24"/>
      <c r="AF651" s="24"/>
      <c r="AG651" s="24"/>
      <c r="AH651" s="24"/>
      <c r="AI651" s="24"/>
      <c r="AJ651" s="24"/>
      <c r="AK651" s="24"/>
      <c r="AL651" s="24"/>
      <c r="AM651" s="24"/>
    </row>
    <row r="652" spans="1:39" s="17" customFormat="1" ht="33.75" customHeight="1" x14ac:dyDescent="0.4">
      <c r="A652" s="156">
        <v>272</v>
      </c>
      <c r="B652" s="168" t="s">
        <v>26</v>
      </c>
      <c r="C652" s="168">
        <v>28860</v>
      </c>
      <c r="D652" s="168">
        <v>49</v>
      </c>
      <c r="E652" s="168">
        <v>1795</v>
      </c>
      <c r="F652" s="169" t="s">
        <v>879</v>
      </c>
      <c r="G652" s="168">
        <v>0</v>
      </c>
      <c r="H652" s="168">
        <v>2</v>
      </c>
      <c r="I652" s="168">
        <v>25</v>
      </c>
      <c r="J652" s="168"/>
      <c r="K652" s="168"/>
      <c r="L652" s="168"/>
      <c r="M652" s="168">
        <v>225</v>
      </c>
      <c r="N652" s="168"/>
      <c r="O652" s="168"/>
      <c r="P652" s="170"/>
      <c r="Q652" s="168"/>
      <c r="R652" s="168"/>
      <c r="S652" s="168"/>
      <c r="T652" s="168"/>
      <c r="U652" s="168"/>
      <c r="V652" s="168"/>
      <c r="W652" s="168"/>
      <c r="X652" s="168"/>
      <c r="Y652" s="168" t="s">
        <v>33</v>
      </c>
      <c r="Z652" s="168" t="s">
        <v>278</v>
      </c>
      <c r="AA652" s="168" t="s">
        <v>688</v>
      </c>
      <c r="AB652" s="24"/>
      <c r="AC652" s="24"/>
      <c r="AD652" s="24"/>
      <c r="AE652" s="24"/>
      <c r="AF652" s="24"/>
      <c r="AG652" s="24"/>
      <c r="AH652" s="24"/>
      <c r="AI652" s="24"/>
      <c r="AJ652" s="24"/>
      <c r="AK652" s="24"/>
      <c r="AL652" s="24"/>
      <c r="AM652" s="24"/>
    </row>
    <row r="653" spans="1:39" s="17" customFormat="1" ht="1.5" customHeight="1" x14ac:dyDescent="0.4">
      <c r="A653" s="914"/>
      <c r="B653" s="915"/>
      <c r="C653" s="915"/>
      <c r="D653" s="915"/>
      <c r="E653" s="915"/>
      <c r="F653" s="915"/>
      <c r="G653" s="915"/>
      <c r="H653" s="915"/>
      <c r="I653" s="915"/>
      <c r="J653" s="915"/>
      <c r="K653" s="915"/>
      <c r="L653" s="915"/>
      <c r="M653" s="915"/>
      <c r="N653" s="915"/>
      <c r="O653" s="915"/>
      <c r="P653" s="915"/>
      <c r="Q653" s="915"/>
      <c r="R653" s="915"/>
      <c r="S653" s="915"/>
      <c r="T653" s="915"/>
      <c r="U653" s="915"/>
      <c r="V653" s="915"/>
      <c r="W653" s="915"/>
      <c r="X653" s="915"/>
      <c r="Y653" s="915"/>
      <c r="Z653" s="915"/>
      <c r="AA653" s="916"/>
      <c r="AB653" s="24"/>
      <c r="AC653" s="24"/>
      <c r="AD653" s="24"/>
      <c r="AE653" s="24"/>
      <c r="AF653" s="24"/>
      <c r="AG653" s="24"/>
      <c r="AH653" s="24"/>
      <c r="AI653" s="24"/>
      <c r="AJ653" s="24"/>
      <c r="AK653" s="24"/>
      <c r="AL653" s="24"/>
      <c r="AM653" s="24"/>
    </row>
    <row r="654" spans="1:39" s="17" customFormat="1" ht="33.75" customHeight="1" x14ac:dyDescent="0.4">
      <c r="A654" s="156">
        <v>273</v>
      </c>
      <c r="B654" s="168" t="s">
        <v>26</v>
      </c>
      <c r="C654" s="168">
        <v>28863</v>
      </c>
      <c r="D654" s="168">
        <v>48</v>
      </c>
      <c r="E654" s="168">
        <v>1798</v>
      </c>
      <c r="F654" s="169" t="s">
        <v>879</v>
      </c>
      <c r="G654" s="168">
        <v>0</v>
      </c>
      <c r="H654" s="168">
        <v>1</v>
      </c>
      <c r="I654" s="168">
        <v>15</v>
      </c>
      <c r="J654" s="168"/>
      <c r="K654" s="168"/>
      <c r="L654" s="168"/>
      <c r="M654" s="168">
        <v>115</v>
      </c>
      <c r="N654" s="168"/>
      <c r="O654" s="168"/>
      <c r="P654" s="170"/>
      <c r="Q654" s="168"/>
      <c r="R654" s="168"/>
      <c r="S654" s="168"/>
      <c r="T654" s="168"/>
      <c r="U654" s="168"/>
      <c r="V654" s="168"/>
      <c r="W654" s="168"/>
      <c r="X654" s="168"/>
      <c r="Y654" s="168" t="s">
        <v>33</v>
      </c>
      <c r="Z654" s="168" t="s">
        <v>278</v>
      </c>
      <c r="AA654" s="168" t="s">
        <v>689</v>
      </c>
      <c r="AB654" s="24"/>
      <c r="AC654" s="24"/>
      <c r="AD654" s="24"/>
      <c r="AE654" s="24"/>
      <c r="AF654" s="24"/>
      <c r="AG654" s="24"/>
      <c r="AH654" s="24"/>
      <c r="AI654" s="24"/>
      <c r="AJ654" s="24"/>
      <c r="AK654" s="24"/>
      <c r="AL654" s="24"/>
      <c r="AM654" s="24"/>
    </row>
    <row r="655" spans="1:39" s="17" customFormat="1" ht="2.25" customHeight="1" x14ac:dyDescent="0.4">
      <c r="A655" s="914"/>
      <c r="B655" s="915"/>
      <c r="C655" s="915"/>
      <c r="D655" s="915"/>
      <c r="E655" s="915"/>
      <c r="F655" s="915"/>
      <c r="G655" s="915"/>
      <c r="H655" s="915"/>
      <c r="I655" s="915"/>
      <c r="J655" s="915"/>
      <c r="K655" s="915"/>
      <c r="L655" s="915"/>
      <c r="M655" s="915"/>
      <c r="N655" s="915"/>
      <c r="O655" s="915"/>
      <c r="P655" s="915"/>
      <c r="Q655" s="915"/>
      <c r="R655" s="915"/>
      <c r="S655" s="915"/>
      <c r="T655" s="915"/>
      <c r="U655" s="915"/>
      <c r="V655" s="915"/>
      <c r="W655" s="915"/>
      <c r="X655" s="915"/>
      <c r="Y655" s="915"/>
      <c r="Z655" s="915"/>
      <c r="AA655" s="916"/>
      <c r="AB655" s="24"/>
      <c r="AC655" s="24"/>
      <c r="AD655" s="24"/>
      <c r="AE655" s="24"/>
      <c r="AF655" s="24"/>
      <c r="AG655" s="24"/>
      <c r="AH655" s="24"/>
      <c r="AI655" s="24"/>
      <c r="AJ655" s="24"/>
      <c r="AK655" s="24"/>
      <c r="AL655" s="24"/>
      <c r="AM655" s="24"/>
    </row>
    <row r="656" spans="1:39" s="17" customFormat="1" ht="36" customHeight="1" x14ac:dyDescent="0.4">
      <c r="A656" s="149">
        <v>274</v>
      </c>
      <c r="B656" s="149" t="s">
        <v>26</v>
      </c>
      <c r="C656" s="149">
        <v>61202</v>
      </c>
      <c r="D656" s="149">
        <v>212</v>
      </c>
      <c r="E656" s="149">
        <v>5291</v>
      </c>
      <c r="F656" s="150" t="s">
        <v>879</v>
      </c>
      <c r="G656" s="149">
        <v>0</v>
      </c>
      <c r="H656" s="149">
        <v>0</v>
      </c>
      <c r="I656" s="149">
        <v>56</v>
      </c>
      <c r="J656" s="149"/>
      <c r="K656" s="149"/>
      <c r="L656" s="149"/>
      <c r="M656" s="149">
        <v>56</v>
      </c>
      <c r="N656" s="149"/>
      <c r="O656" s="149"/>
      <c r="P656" s="10"/>
      <c r="Q656" s="149"/>
      <c r="R656" s="149"/>
      <c r="S656" s="149"/>
      <c r="T656" s="149"/>
      <c r="U656" s="149"/>
      <c r="V656" s="149"/>
      <c r="W656" s="149"/>
      <c r="X656" s="149"/>
      <c r="Y656" s="149" t="s">
        <v>33</v>
      </c>
      <c r="Z656" s="149" t="s">
        <v>189</v>
      </c>
      <c r="AA656" s="149" t="s">
        <v>626</v>
      </c>
      <c r="AB656" s="24"/>
      <c r="AC656" s="24"/>
      <c r="AD656" s="24"/>
      <c r="AE656" s="24"/>
      <c r="AF656" s="24"/>
      <c r="AG656" s="24"/>
      <c r="AH656" s="24"/>
      <c r="AI656" s="24"/>
      <c r="AJ656" s="24"/>
      <c r="AK656" s="24"/>
      <c r="AL656" s="24"/>
      <c r="AM656" s="24"/>
    </row>
    <row r="657" spans="1:39" s="17" customFormat="1" ht="1.5" customHeight="1" x14ac:dyDescent="0.4">
      <c r="A657" s="914"/>
      <c r="B657" s="915"/>
      <c r="C657" s="915"/>
      <c r="D657" s="915"/>
      <c r="E657" s="915"/>
      <c r="F657" s="915"/>
      <c r="G657" s="915"/>
      <c r="H657" s="915"/>
      <c r="I657" s="915"/>
      <c r="J657" s="915"/>
      <c r="K657" s="915"/>
      <c r="L657" s="915"/>
      <c r="M657" s="915"/>
      <c r="N657" s="915"/>
      <c r="O657" s="915"/>
      <c r="P657" s="915"/>
      <c r="Q657" s="915"/>
      <c r="R657" s="915"/>
      <c r="S657" s="915"/>
      <c r="T657" s="915"/>
      <c r="U657" s="915"/>
      <c r="V657" s="915"/>
      <c r="W657" s="915"/>
      <c r="X657" s="915"/>
      <c r="Y657" s="915"/>
      <c r="Z657" s="915"/>
      <c r="AA657" s="916"/>
      <c r="AB657" s="24"/>
      <c r="AC657" s="24"/>
      <c r="AD657" s="24"/>
      <c r="AE657" s="24"/>
      <c r="AF657" s="24"/>
      <c r="AG657" s="24"/>
      <c r="AH657" s="24"/>
      <c r="AI657" s="24"/>
      <c r="AJ657" s="24"/>
      <c r="AK657" s="24"/>
      <c r="AL657" s="24"/>
      <c r="AM657" s="24"/>
    </row>
    <row r="658" spans="1:39" s="17" customFormat="1" ht="35.25" customHeight="1" x14ac:dyDescent="0.4">
      <c r="A658" s="156">
        <v>275</v>
      </c>
      <c r="B658" s="156" t="s">
        <v>26</v>
      </c>
      <c r="C658" s="156">
        <v>61201</v>
      </c>
      <c r="D658" s="156">
        <v>213</v>
      </c>
      <c r="E658" s="156">
        <v>5290</v>
      </c>
      <c r="F658" s="157" t="s">
        <v>879</v>
      </c>
      <c r="G658" s="156">
        <v>0</v>
      </c>
      <c r="H658" s="156">
        <v>0</v>
      </c>
      <c r="I658" s="156">
        <v>46</v>
      </c>
      <c r="J658" s="156"/>
      <c r="K658" s="156">
        <v>30</v>
      </c>
      <c r="L658" s="156"/>
      <c r="M658" s="156"/>
      <c r="N658" s="156">
        <v>16</v>
      </c>
      <c r="O658" s="156">
        <v>1</v>
      </c>
      <c r="P658" s="10">
        <v>352</v>
      </c>
      <c r="Q658" s="156" t="s">
        <v>903</v>
      </c>
      <c r="R658" s="156" t="s">
        <v>872</v>
      </c>
      <c r="S658" s="156">
        <v>120</v>
      </c>
      <c r="T658" s="156"/>
      <c r="U658" s="156">
        <v>120</v>
      </c>
      <c r="V658" s="156"/>
      <c r="W658" s="156"/>
      <c r="X658" s="156">
        <v>17</v>
      </c>
      <c r="Y658" s="156" t="s">
        <v>33</v>
      </c>
      <c r="Z658" s="156" t="s">
        <v>279</v>
      </c>
      <c r="AA658" s="156" t="s">
        <v>690</v>
      </c>
      <c r="AB658" s="24"/>
      <c r="AC658" s="24"/>
      <c r="AD658" s="24"/>
      <c r="AE658" s="24"/>
      <c r="AF658" s="24"/>
      <c r="AG658" s="24"/>
      <c r="AH658" s="24"/>
      <c r="AI658" s="24"/>
      <c r="AJ658" s="24"/>
      <c r="AK658" s="24"/>
      <c r="AL658" s="24"/>
      <c r="AM658" s="24"/>
    </row>
    <row r="659" spans="1:39" s="17" customFormat="1" ht="1.5" customHeight="1" x14ac:dyDescent="0.4">
      <c r="A659" s="914"/>
      <c r="B659" s="915"/>
      <c r="C659" s="915"/>
      <c r="D659" s="915"/>
      <c r="E659" s="915"/>
      <c r="F659" s="915"/>
      <c r="G659" s="915"/>
      <c r="H659" s="915"/>
      <c r="I659" s="915"/>
      <c r="J659" s="915"/>
      <c r="K659" s="915"/>
      <c r="L659" s="915"/>
      <c r="M659" s="915"/>
      <c r="N659" s="915"/>
      <c r="O659" s="915"/>
      <c r="P659" s="915"/>
      <c r="Q659" s="915"/>
      <c r="R659" s="915"/>
      <c r="S659" s="915"/>
      <c r="T659" s="915"/>
      <c r="U659" s="915"/>
      <c r="V659" s="915"/>
      <c r="W659" s="915"/>
      <c r="X659" s="915"/>
      <c r="Y659" s="915"/>
      <c r="Z659" s="915"/>
      <c r="AA659" s="916"/>
      <c r="AB659" s="24"/>
      <c r="AC659" s="24"/>
      <c r="AD659" s="24"/>
      <c r="AE659" s="24"/>
      <c r="AF659" s="24"/>
      <c r="AG659" s="24"/>
      <c r="AH659" s="24"/>
      <c r="AI659" s="24"/>
      <c r="AJ659" s="24"/>
      <c r="AK659" s="24"/>
      <c r="AL659" s="24"/>
      <c r="AM659" s="24"/>
    </row>
    <row r="660" spans="1:39" s="17" customFormat="1" ht="33.75" customHeight="1" x14ac:dyDescent="0.4">
      <c r="A660" s="156">
        <v>276</v>
      </c>
      <c r="B660" s="156" t="s">
        <v>26</v>
      </c>
      <c r="C660" s="156">
        <v>60053</v>
      </c>
      <c r="D660" s="156">
        <v>214</v>
      </c>
      <c r="E660" s="156">
        <v>5289</v>
      </c>
      <c r="F660" s="157" t="s">
        <v>879</v>
      </c>
      <c r="G660" s="156">
        <v>0</v>
      </c>
      <c r="H660" s="156">
        <v>0</v>
      </c>
      <c r="I660" s="156">
        <v>26</v>
      </c>
      <c r="J660" s="156"/>
      <c r="K660" s="156">
        <v>26</v>
      </c>
      <c r="L660" s="156"/>
      <c r="M660" s="156"/>
      <c r="N660" s="156"/>
      <c r="O660" s="156">
        <v>1</v>
      </c>
      <c r="P660" s="10"/>
      <c r="Q660" s="156" t="s">
        <v>903</v>
      </c>
      <c r="R660" s="156" t="s">
        <v>875</v>
      </c>
      <c r="S660" s="156">
        <v>104</v>
      </c>
      <c r="T660" s="156"/>
      <c r="U660" s="156">
        <v>104</v>
      </c>
      <c r="V660" s="156"/>
      <c r="W660" s="156"/>
      <c r="X660" s="156"/>
      <c r="Y660" s="156" t="s">
        <v>33</v>
      </c>
      <c r="Z660" s="156" t="s">
        <v>279</v>
      </c>
      <c r="AA660" s="156" t="s">
        <v>690</v>
      </c>
      <c r="AB660" s="24"/>
      <c r="AC660" s="24"/>
      <c r="AD660" s="24"/>
      <c r="AE660" s="24"/>
      <c r="AF660" s="24"/>
      <c r="AG660" s="24"/>
      <c r="AH660" s="24"/>
      <c r="AI660" s="24"/>
      <c r="AJ660" s="24"/>
      <c r="AK660" s="24"/>
      <c r="AL660" s="24"/>
      <c r="AM660" s="24"/>
    </row>
    <row r="661" spans="1:39" s="17" customFormat="1" ht="2.25" customHeight="1" x14ac:dyDescent="0.4">
      <c r="A661" s="914"/>
      <c r="B661" s="915"/>
      <c r="C661" s="915"/>
      <c r="D661" s="915"/>
      <c r="E661" s="915"/>
      <c r="F661" s="915"/>
      <c r="G661" s="915"/>
      <c r="H661" s="915"/>
      <c r="I661" s="915"/>
      <c r="J661" s="915"/>
      <c r="K661" s="915"/>
      <c r="L661" s="915"/>
      <c r="M661" s="915"/>
      <c r="N661" s="915"/>
      <c r="O661" s="915"/>
      <c r="P661" s="915"/>
      <c r="Q661" s="915"/>
      <c r="R661" s="915"/>
      <c r="S661" s="915"/>
      <c r="T661" s="915"/>
      <c r="U661" s="915"/>
      <c r="V661" s="915"/>
      <c r="W661" s="915"/>
      <c r="X661" s="915"/>
      <c r="Y661" s="915"/>
      <c r="Z661" s="915"/>
      <c r="AA661" s="916"/>
      <c r="AB661" s="24"/>
      <c r="AC661" s="24"/>
      <c r="AD661" s="24"/>
      <c r="AE661" s="24"/>
      <c r="AF661" s="24"/>
      <c r="AG661" s="24"/>
      <c r="AH661" s="24"/>
      <c r="AI661" s="24"/>
      <c r="AJ661" s="24"/>
      <c r="AK661" s="24"/>
      <c r="AL661" s="24"/>
      <c r="AM661" s="24"/>
    </row>
    <row r="662" spans="1:39" s="17" customFormat="1" ht="34.5" customHeight="1" x14ac:dyDescent="0.4">
      <c r="A662" s="156">
        <v>277</v>
      </c>
      <c r="B662" s="156" t="s">
        <v>26</v>
      </c>
      <c r="C662" s="156">
        <v>30199</v>
      </c>
      <c r="D662" s="156">
        <v>50</v>
      </c>
      <c r="E662" s="156">
        <v>1794</v>
      </c>
      <c r="F662" s="157" t="s">
        <v>879</v>
      </c>
      <c r="G662" s="156">
        <v>0</v>
      </c>
      <c r="H662" s="156">
        <v>0</v>
      </c>
      <c r="I662" s="156">
        <v>76</v>
      </c>
      <c r="J662" s="156"/>
      <c r="K662" s="156">
        <v>76</v>
      </c>
      <c r="L662" s="156"/>
      <c r="M662" s="156"/>
      <c r="N662" s="156"/>
      <c r="O662" s="156">
        <v>1</v>
      </c>
      <c r="P662" s="10"/>
      <c r="Q662" s="156" t="s">
        <v>903</v>
      </c>
      <c r="R662" s="156" t="s">
        <v>875</v>
      </c>
      <c r="S662" s="156">
        <v>304</v>
      </c>
      <c r="T662" s="156"/>
      <c r="U662" s="156">
        <v>304</v>
      </c>
      <c r="V662" s="156"/>
      <c r="W662" s="156"/>
      <c r="X662" s="156"/>
      <c r="Y662" s="156" t="s">
        <v>33</v>
      </c>
      <c r="Z662" s="156" t="s">
        <v>280</v>
      </c>
      <c r="AA662" s="156" t="s">
        <v>691</v>
      </c>
      <c r="AB662" s="24"/>
      <c r="AC662" s="24"/>
      <c r="AD662" s="24"/>
      <c r="AE662" s="24"/>
      <c r="AF662" s="24"/>
      <c r="AG662" s="24"/>
      <c r="AH662" s="24"/>
      <c r="AI662" s="24"/>
      <c r="AJ662" s="24"/>
      <c r="AK662" s="24"/>
      <c r="AL662" s="24"/>
      <c r="AM662" s="24"/>
    </row>
    <row r="663" spans="1:39" s="17" customFormat="1" ht="2.25" customHeight="1" x14ac:dyDescent="0.4">
      <c r="A663" s="914"/>
      <c r="B663" s="915"/>
      <c r="C663" s="915"/>
      <c r="D663" s="915"/>
      <c r="E663" s="915"/>
      <c r="F663" s="915"/>
      <c r="G663" s="915"/>
      <c r="H663" s="915"/>
      <c r="I663" s="915"/>
      <c r="J663" s="915"/>
      <c r="K663" s="915"/>
      <c r="L663" s="915"/>
      <c r="M663" s="915"/>
      <c r="N663" s="915"/>
      <c r="O663" s="915"/>
      <c r="P663" s="915"/>
      <c r="Q663" s="915"/>
      <c r="R663" s="915"/>
      <c r="S663" s="915"/>
      <c r="T663" s="915"/>
      <c r="U663" s="915"/>
      <c r="V663" s="915"/>
      <c r="W663" s="915"/>
      <c r="X663" s="915"/>
      <c r="Y663" s="915"/>
      <c r="Z663" s="915"/>
      <c r="AA663" s="916"/>
      <c r="AB663" s="24"/>
      <c r="AC663" s="24"/>
      <c r="AD663" s="24"/>
      <c r="AE663" s="24"/>
      <c r="AF663" s="24"/>
      <c r="AG663" s="24"/>
      <c r="AH663" s="24"/>
      <c r="AI663" s="24"/>
      <c r="AJ663" s="24"/>
      <c r="AK663" s="24"/>
      <c r="AL663" s="24"/>
      <c r="AM663" s="24"/>
    </row>
    <row r="664" spans="1:39" s="17" customFormat="1" ht="34.5" customHeight="1" x14ac:dyDescent="0.4">
      <c r="A664" s="156">
        <v>278</v>
      </c>
      <c r="B664" s="156" t="s">
        <v>26</v>
      </c>
      <c r="C664" s="156">
        <v>40042</v>
      </c>
      <c r="D664" s="156">
        <v>73</v>
      </c>
      <c r="E664" s="156">
        <v>3745</v>
      </c>
      <c r="F664" s="157" t="s">
        <v>879</v>
      </c>
      <c r="G664" s="156">
        <v>0</v>
      </c>
      <c r="H664" s="156">
        <v>1</v>
      </c>
      <c r="I664" s="156">
        <v>45</v>
      </c>
      <c r="J664" s="156"/>
      <c r="K664" s="156">
        <v>33</v>
      </c>
      <c r="L664" s="156"/>
      <c r="M664" s="156"/>
      <c r="N664" s="156">
        <v>112</v>
      </c>
      <c r="O664" s="156">
        <v>1</v>
      </c>
      <c r="P664" s="10">
        <v>138</v>
      </c>
      <c r="Q664" s="156" t="s">
        <v>903</v>
      </c>
      <c r="R664" s="156"/>
      <c r="S664" s="156">
        <v>133</v>
      </c>
      <c r="T664" s="156"/>
      <c r="U664" s="156">
        <v>133</v>
      </c>
      <c r="V664" s="156"/>
      <c r="W664" s="156"/>
      <c r="X664" s="156">
        <v>42</v>
      </c>
      <c r="Y664" s="156" t="s">
        <v>32</v>
      </c>
      <c r="Z664" s="156" t="s">
        <v>281</v>
      </c>
      <c r="AA664" s="156" t="s">
        <v>673</v>
      </c>
      <c r="AB664" s="24"/>
      <c r="AC664" s="24"/>
      <c r="AD664" s="24"/>
      <c r="AE664" s="24"/>
      <c r="AF664" s="24"/>
      <c r="AG664" s="24"/>
      <c r="AH664" s="24"/>
      <c r="AI664" s="24"/>
      <c r="AJ664" s="24"/>
      <c r="AK664" s="24"/>
      <c r="AL664" s="24"/>
      <c r="AM664" s="24"/>
    </row>
    <row r="665" spans="1:39" s="17" customFormat="1" ht="2.25" customHeight="1" x14ac:dyDescent="0.4">
      <c r="A665" s="914"/>
      <c r="B665" s="915"/>
      <c r="C665" s="915"/>
      <c r="D665" s="915"/>
      <c r="E665" s="915"/>
      <c r="F665" s="915"/>
      <c r="G665" s="915"/>
      <c r="H665" s="915"/>
      <c r="I665" s="915"/>
      <c r="J665" s="915"/>
      <c r="K665" s="915"/>
      <c r="L665" s="915"/>
      <c r="M665" s="915"/>
      <c r="N665" s="915"/>
      <c r="O665" s="915"/>
      <c r="P665" s="915"/>
      <c r="Q665" s="915"/>
      <c r="R665" s="915"/>
      <c r="S665" s="915"/>
      <c r="T665" s="915"/>
      <c r="U665" s="915"/>
      <c r="V665" s="915"/>
      <c r="W665" s="915"/>
      <c r="X665" s="915"/>
      <c r="Y665" s="915"/>
      <c r="Z665" s="915"/>
      <c r="AA665" s="916"/>
      <c r="AB665" s="24"/>
      <c r="AC665" s="24"/>
      <c r="AD665" s="24"/>
      <c r="AE665" s="24"/>
      <c r="AF665" s="24"/>
      <c r="AG665" s="24"/>
      <c r="AH665" s="24"/>
      <c r="AI665" s="24"/>
      <c r="AJ665" s="24"/>
      <c r="AK665" s="24"/>
      <c r="AL665" s="24"/>
      <c r="AM665" s="24"/>
    </row>
    <row r="666" spans="1:39" s="17" customFormat="1" ht="36" customHeight="1" x14ac:dyDescent="0.4">
      <c r="A666" s="33">
        <v>279</v>
      </c>
      <c r="B666" s="28" t="s">
        <v>26</v>
      </c>
      <c r="C666" s="28">
        <v>15221</v>
      </c>
      <c r="D666" s="28">
        <v>21</v>
      </c>
      <c r="E666" s="28">
        <v>565</v>
      </c>
      <c r="F666" s="45" t="s">
        <v>879</v>
      </c>
      <c r="G666" s="28">
        <v>41</v>
      </c>
      <c r="H666" s="28">
        <v>0</v>
      </c>
      <c r="I666" s="28">
        <v>66</v>
      </c>
      <c r="J666" s="30">
        <v>16416</v>
      </c>
      <c r="K666" s="28"/>
      <c r="L666" s="28"/>
      <c r="M666" s="28"/>
      <c r="N666" s="28"/>
      <c r="O666" s="28"/>
      <c r="P666" s="9"/>
      <c r="Q666" s="28"/>
      <c r="R666" s="28"/>
      <c r="S666" s="28"/>
      <c r="T666" s="28"/>
      <c r="U666" s="28"/>
      <c r="V666" s="28"/>
      <c r="W666" s="28"/>
      <c r="X666" s="28"/>
      <c r="Y666" s="28" t="s">
        <v>36</v>
      </c>
      <c r="Z666" s="28" t="s">
        <v>107</v>
      </c>
      <c r="AA666" s="28" t="s">
        <v>692</v>
      </c>
      <c r="AB666" s="24"/>
      <c r="AC666" s="24"/>
      <c r="AD666" s="24"/>
      <c r="AE666" s="24"/>
      <c r="AF666" s="24"/>
      <c r="AG666" s="24"/>
      <c r="AH666" s="24"/>
      <c r="AI666" s="24"/>
      <c r="AJ666" s="24"/>
      <c r="AK666" s="24"/>
      <c r="AL666" s="24"/>
      <c r="AM666" s="24"/>
    </row>
    <row r="667" spans="1:39" s="17" customFormat="1" ht="1.5" customHeight="1" x14ac:dyDescent="0.4">
      <c r="A667" s="914"/>
      <c r="B667" s="915"/>
      <c r="C667" s="915"/>
      <c r="D667" s="915"/>
      <c r="E667" s="915"/>
      <c r="F667" s="915"/>
      <c r="G667" s="915"/>
      <c r="H667" s="915"/>
      <c r="I667" s="915"/>
      <c r="J667" s="915"/>
      <c r="K667" s="915"/>
      <c r="L667" s="915"/>
      <c r="M667" s="915"/>
      <c r="N667" s="915"/>
      <c r="O667" s="915"/>
      <c r="P667" s="915"/>
      <c r="Q667" s="915"/>
      <c r="R667" s="915"/>
      <c r="S667" s="915"/>
      <c r="T667" s="915"/>
      <c r="U667" s="915"/>
      <c r="V667" s="915"/>
      <c r="W667" s="915"/>
      <c r="X667" s="915"/>
      <c r="Y667" s="915"/>
      <c r="Z667" s="915"/>
      <c r="AA667" s="916"/>
      <c r="AB667" s="24"/>
      <c r="AC667" s="24"/>
      <c r="AD667" s="24"/>
      <c r="AE667" s="24"/>
      <c r="AF667" s="24"/>
      <c r="AG667" s="24"/>
      <c r="AH667" s="24"/>
      <c r="AI667" s="24"/>
      <c r="AJ667" s="24"/>
      <c r="AK667" s="24"/>
      <c r="AL667" s="24"/>
      <c r="AM667" s="24"/>
    </row>
    <row r="668" spans="1:39" s="17" customFormat="1" ht="32.25" customHeight="1" x14ac:dyDescent="0.4">
      <c r="A668" s="156">
        <v>280</v>
      </c>
      <c r="B668" s="156" t="s">
        <v>26</v>
      </c>
      <c r="C668" s="156">
        <v>26269</v>
      </c>
      <c r="D668" s="156">
        <v>3</v>
      </c>
      <c r="E668" s="156">
        <v>1645</v>
      </c>
      <c r="F668" s="157" t="s">
        <v>879</v>
      </c>
      <c r="G668" s="156">
        <v>19</v>
      </c>
      <c r="H668" s="156">
        <v>1</v>
      </c>
      <c r="I668" s="156">
        <v>51</v>
      </c>
      <c r="J668" s="86">
        <v>7751</v>
      </c>
      <c r="K668" s="156"/>
      <c r="L668" s="156"/>
      <c r="M668" s="156"/>
      <c r="N668" s="156"/>
      <c r="O668" s="156"/>
      <c r="P668" s="10"/>
      <c r="Q668" s="156"/>
      <c r="R668" s="156"/>
      <c r="S668" s="156"/>
      <c r="T668" s="156"/>
      <c r="U668" s="156"/>
      <c r="V668" s="156"/>
      <c r="W668" s="156"/>
      <c r="X668" s="156"/>
      <c r="Y668" s="156" t="s">
        <v>32</v>
      </c>
      <c r="Z668" s="156" t="s">
        <v>285</v>
      </c>
      <c r="AA668" s="156" t="s">
        <v>694</v>
      </c>
      <c r="AB668" s="24"/>
      <c r="AC668" s="24"/>
      <c r="AD668" s="24"/>
      <c r="AE668" s="24"/>
      <c r="AF668" s="24"/>
      <c r="AG668" s="24"/>
      <c r="AH668" s="24"/>
      <c r="AI668" s="24"/>
      <c r="AJ668" s="24"/>
      <c r="AK668" s="24"/>
      <c r="AL668" s="24"/>
      <c r="AM668" s="24"/>
    </row>
    <row r="669" spans="1:39" s="17" customFormat="1" ht="2.25" customHeight="1" x14ac:dyDescent="0.4">
      <c r="A669" s="914"/>
      <c r="B669" s="915"/>
      <c r="C669" s="915"/>
      <c r="D669" s="915"/>
      <c r="E669" s="915"/>
      <c r="F669" s="915"/>
      <c r="G669" s="915"/>
      <c r="H669" s="915"/>
      <c r="I669" s="915"/>
      <c r="J669" s="915"/>
      <c r="K669" s="915"/>
      <c r="L669" s="915"/>
      <c r="M669" s="915"/>
      <c r="N669" s="915"/>
      <c r="O669" s="915"/>
      <c r="P669" s="915"/>
      <c r="Q669" s="915"/>
      <c r="R669" s="915"/>
      <c r="S669" s="915"/>
      <c r="T669" s="915"/>
      <c r="U669" s="915"/>
      <c r="V669" s="915"/>
      <c r="W669" s="915"/>
      <c r="X669" s="915"/>
      <c r="Y669" s="915"/>
      <c r="Z669" s="915"/>
      <c r="AA669" s="916"/>
      <c r="AB669" s="24"/>
      <c r="AC669" s="24"/>
      <c r="AD669" s="24"/>
      <c r="AE669" s="24"/>
      <c r="AF669" s="24"/>
      <c r="AG669" s="24"/>
      <c r="AH669" s="24"/>
      <c r="AI669" s="24"/>
      <c r="AJ669" s="24"/>
      <c r="AK669" s="24"/>
      <c r="AL669" s="24"/>
      <c r="AM669" s="24"/>
    </row>
    <row r="670" spans="1:39" s="17" customFormat="1" ht="31.5" customHeight="1" x14ac:dyDescent="0.4">
      <c r="A670" s="156">
        <v>281</v>
      </c>
      <c r="B670" s="156" t="s">
        <v>26</v>
      </c>
      <c r="C670" s="156">
        <v>60043</v>
      </c>
      <c r="D670" s="156">
        <v>133</v>
      </c>
      <c r="E670" s="156">
        <v>5279</v>
      </c>
      <c r="F670" s="157" t="s">
        <v>879</v>
      </c>
      <c r="G670" s="156">
        <v>9</v>
      </c>
      <c r="H670" s="156">
        <v>1</v>
      </c>
      <c r="I670" s="156">
        <v>37</v>
      </c>
      <c r="J670" s="86">
        <v>3737</v>
      </c>
      <c r="K670" s="156"/>
      <c r="L670" s="156"/>
      <c r="M670" s="156"/>
      <c r="N670" s="156"/>
      <c r="O670" s="156"/>
      <c r="P670" s="10"/>
      <c r="Q670" s="156"/>
      <c r="R670" s="156"/>
      <c r="S670" s="156"/>
      <c r="T670" s="156"/>
      <c r="U670" s="156"/>
      <c r="V670" s="156"/>
      <c r="W670" s="156"/>
      <c r="X670" s="156"/>
      <c r="Y670" s="156" t="s">
        <v>30</v>
      </c>
      <c r="Z670" s="156" t="s">
        <v>286</v>
      </c>
      <c r="AA670" s="156" t="s">
        <v>632</v>
      </c>
      <c r="AB670" s="24"/>
      <c r="AC670" s="24"/>
      <c r="AD670" s="24"/>
      <c r="AE670" s="24"/>
      <c r="AF670" s="24"/>
      <c r="AG670" s="24"/>
      <c r="AH670" s="24"/>
      <c r="AI670" s="24"/>
      <c r="AJ670" s="24"/>
      <c r="AK670" s="24"/>
      <c r="AL670" s="24"/>
      <c r="AM670" s="24"/>
    </row>
    <row r="671" spans="1:39" s="17" customFormat="1" ht="2.25" customHeight="1" x14ac:dyDescent="0.4">
      <c r="A671" s="914"/>
      <c r="B671" s="915"/>
      <c r="C671" s="915"/>
      <c r="D671" s="915"/>
      <c r="E671" s="915"/>
      <c r="F671" s="915"/>
      <c r="G671" s="915"/>
      <c r="H671" s="915"/>
      <c r="I671" s="915"/>
      <c r="J671" s="915"/>
      <c r="K671" s="915"/>
      <c r="L671" s="915"/>
      <c r="M671" s="915"/>
      <c r="N671" s="915"/>
      <c r="O671" s="915"/>
      <c r="P671" s="915"/>
      <c r="Q671" s="915"/>
      <c r="R671" s="915"/>
      <c r="S671" s="915"/>
      <c r="T671" s="915"/>
      <c r="U671" s="915"/>
      <c r="V671" s="915"/>
      <c r="W671" s="915"/>
      <c r="X671" s="915"/>
      <c r="Y671" s="915"/>
      <c r="Z671" s="915"/>
      <c r="AA671" s="916"/>
      <c r="AB671" s="24"/>
      <c r="AC671" s="24"/>
      <c r="AD671" s="24"/>
      <c r="AE671" s="24"/>
      <c r="AF671" s="24"/>
      <c r="AG671" s="24"/>
      <c r="AH671" s="24"/>
      <c r="AI671" s="24"/>
      <c r="AJ671" s="24"/>
      <c r="AK671" s="24"/>
      <c r="AL671" s="24"/>
      <c r="AM671" s="24"/>
    </row>
    <row r="672" spans="1:39" s="17" customFormat="1" ht="28.5" customHeight="1" x14ac:dyDescent="0.4">
      <c r="A672" s="156">
        <v>282</v>
      </c>
      <c r="B672" s="156" t="s">
        <v>26</v>
      </c>
      <c r="C672" s="156">
        <v>18857</v>
      </c>
      <c r="D672" s="156">
        <v>35</v>
      </c>
      <c r="E672" s="156">
        <v>602</v>
      </c>
      <c r="F672" s="157" t="s">
        <v>879</v>
      </c>
      <c r="G672" s="156">
        <v>12</v>
      </c>
      <c r="H672" s="156">
        <v>0</v>
      </c>
      <c r="I672" s="156">
        <v>69</v>
      </c>
      <c r="J672" s="86">
        <v>4869</v>
      </c>
      <c r="K672" s="156"/>
      <c r="L672" s="156"/>
      <c r="M672" s="156"/>
      <c r="N672" s="156"/>
      <c r="O672" s="156"/>
      <c r="P672" s="10"/>
      <c r="Q672" s="156"/>
      <c r="R672" s="156"/>
      <c r="S672" s="156"/>
      <c r="T672" s="156"/>
      <c r="U672" s="156"/>
      <c r="V672" s="156"/>
      <c r="W672" s="156"/>
      <c r="X672" s="156"/>
      <c r="Y672" s="156" t="s">
        <v>32</v>
      </c>
      <c r="Z672" s="156" t="s">
        <v>287</v>
      </c>
      <c r="AA672" s="156" t="s">
        <v>695</v>
      </c>
      <c r="AB672" s="24"/>
      <c r="AC672" s="24"/>
      <c r="AD672" s="24"/>
      <c r="AE672" s="24"/>
      <c r="AF672" s="24"/>
      <c r="AG672" s="24"/>
      <c r="AH672" s="24"/>
      <c r="AI672" s="24"/>
      <c r="AJ672" s="24"/>
      <c r="AK672" s="24"/>
      <c r="AL672" s="24"/>
      <c r="AM672" s="24"/>
    </row>
    <row r="673" spans="1:39" s="17" customFormat="1" ht="2.25" customHeight="1" x14ac:dyDescent="0.4">
      <c r="A673" s="914"/>
      <c r="B673" s="915"/>
      <c r="C673" s="915"/>
      <c r="D673" s="915"/>
      <c r="E673" s="915"/>
      <c r="F673" s="915"/>
      <c r="G673" s="915"/>
      <c r="H673" s="915"/>
      <c r="I673" s="915"/>
      <c r="J673" s="915"/>
      <c r="K673" s="915"/>
      <c r="L673" s="915"/>
      <c r="M673" s="915"/>
      <c r="N673" s="915"/>
      <c r="O673" s="915"/>
      <c r="P673" s="915"/>
      <c r="Q673" s="915"/>
      <c r="R673" s="915"/>
      <c r="S673" s="915"/>
      <c r="T673" s="915"/>
      <c r="U673" s="915"/>
      <c r="V673" s="915"/>
      <c r="W673" s="915"/>
      <c r="X673" s="915"/>
      <c r="Y673" s="915"/>
      <c r="Z673" s="915"/>
      <c r="AA673" s="916"/>
      <c r="AB673" s="24"/>
      <c r="AC673" s="24"/>
      <c r="AD673" s="24"/>
      <c r="AE673" s="24"/>
      <c r="AF673" s="24"/>
      <c r="AG673" s="24"/>
      <c r="AH673" s="24"/>
      <c r="AI673" s="24"/>
      <c r="AJ673" s="24"/>
      <c r="AK673" s="24"/>
      <c r="AL673" s="24"/>
      <c r="AM673" s="24"/>
    </row>
    <row r="674" spans="1:39" s="17" customFormat="1" ht="32.25" customHeight="1" x14ac:dyDescent="0.4">
      <c r="A674" s="156">
        <v>283</v>
      </c>
      <c r="B674" s="156" t="s">
        <v>26</v>
      </c>
      <c r="C674" s="156">
        <v>16352</v>
      </c>
      <c r="D674" s="156">
        <v>40</v>
      </c>
      <c r="E674" s="156">
        <v>1488</v>
      </c>
      <c r="F674" s="157" t="s">
        <v>879</v>
      </c>
      <c r="G674" s="156">
        <v>9</v>
      </c>
      <c r="H674" s="156">
        <v>3</v>
      </c>
      <c r="I674" s="156">
        <v>96</v>
      </c>
      <c r="J674" s="86">
        <v>3996</v>
      </c>
      <c r="K674" s="156"/>
      <c r="L674" s="156"/>
      <c r="M674" s="156"/>
      <c r="N674" s="156"/>
      <c r="O674" s="156"/>
      <c r="P674" s="10"/>
      <c r="Q674" s="156"/>
      <c r="R674" s="156"/>
      <c r="S674" s="156"/>
      <c r="T674" s="156"/>
      <c r="U674" s="156"/>
      <c r="V674" s="156"/>
      <c r="W674" s="156"/>
      <c r="X674" s="156"/>
      <c r="Y674" s="156" t="s">
        <v>33</v>
      </c>
      <c r="Z674" s="156" t="s">
        <v>244</v>
      </c>
      <c r="AA674" s="156" t="s">
        <v>665</v>
      </c>
      <c r="AB674" s="24"/>
      <c r="AC674" s="24"/>
      <c r="AD674" s="24"/>
      <c r="AE674" s="24"/>
      <c r="AF674" s="24"/>
      <c r="AG674" s="24"/>
      <c r="AH674" s="24"/>
      <c r="AI674" s="24"/>
      <c r="AJ674" s="24"/>
      <c r="AK674" s="24"/>
      <c r="AL674" s="24"/>
      <c r="AM674" s="24"/>
    </row>
    <row r="675" spans="1:39" s="17" customFormat="1" ht="1.5" customHeight="1" x14ac:dyDescent="0.4">
      <c r="A675" s="914"/>
      <c r="B675" s="915"/>
      <c r="C675" s="915"/>
      <c r="D675" s="915"/>
      <c r="E675" s="915"/>
      <c r="F675" s="915"/>
      <c r="G675" s="915"/>
      <c r="H675" s="915"/>
      <c r="I675" s="915"/>
      <c r="J675" s="915"/>
      <c r="K675" s="915"/>
      <c r="L675" s="915"/>
      <c r="M675" s="915"/>
      <c r="N675" s="915"/>
      <c r="O675" s="915"/>
      <c r="P675" s="915"/>
      <c r="Q675" s="915"/>
      <c r="R675" s="915"/>
      <c r="S675" s="915"/>
      <c r="T675" s="915"/>
      <c r="U675" s="915"/>
      <c r="V675" s="915"/>
      <c r="W675" s="915"/>
      <c r="X675" s="915"/>
      <c r="Y675" s="915"/>
      <c r="Z675" s="916"/>
      <c r="AA675" s="15"/>
      <c r="AB675" s="24"/>
      <c r="AC675" s="24"/>
      <c r="AD675" s="24"/>
      <c r="AE675" s="24"/>
      <c r="AF675" s="24"/>
      <c r="AG675" s="24"/>
      <c r="AH675" s="24"/>
      <c r="AI675" s="24"/>
      <c r="AJ675" s="24"/>
      <c r="AK675" s="24"/>
      <c r="AL675" s="24"/>
      <c r="AM675" s="24"/>
    </row>
    <row r="676" spans="1:39" s="17" customFormat="1" ht="30.75" customHeight="1" x14ac:dyDescent="0.4">
      <c r="A676" s="156">
        <v>284</v>
      </c>
      <c r="B676" s="156" t="s">
        <v>26</v>
      </c>
      <c r="C676" s="156">
        <v>16353</v>
      </c>
      <c r="D676" s="156">
        <v>42</v>
      </c>
      <c r="E676" s="156">
        <v>1491</v>
      </c>
      <c r="F676" s="157" t="s">
        <v>879</v>
      </c>
      <c r="G676" s="156">
        <v>40</v>
      </c>
      <c r="H676" s="156">
        <v>1</v>
      </c>
      <c r="I676" s="156">
        <v>11</v>
      </c>
      <c r="J676" s="86">
        <v>16111</v>
      </c>
      <c r="K676" s="156"/>
      <c r="L676" s="156"/>
      <c r="M676" s="156"/>
      <c r="N676" s="156"/>
      <c r="O676" s="156"/>
      <c r="P676" s="10"/>
      <c r="Q676" s="156"/>
      <c r="R676" s="156"/>
      <c r="S676" s="156"/>
      <c r="T676" s="156"/>
      <c r="U676" s="156"/>
      <c r="V676" s="156"/>
      <c r="W676" s="156"/>
      <c r="X676" s="156"/>
      <c r="Y676" s="156" t="s">
        <v>33</v>
      </c>
      <c r="Z676" s="156" t="s">
        <v>244</v>
      </c>
      <c r="AA676" s="156" t="s">
        <v>665</v>
      </c>
      <c r="AB676" s="24"/>
      <c r="AC676" s="24"/>
      <c r="AD676" s="24"/>
      <c r="AE676" s="24"/>
      <c r="AF676" s="24"/>
      <c r="AG676" s="24"/>
      <c r="AH676" s="24"/>
      <c r="AI676" s="24"/>
      <c r="AJ676" s="24"/>
      <c r="AK676" s="24"/>
      <c r="AL676" s="24"/>
      <c r="AM676" s="24"/>
    </row>
    <row r="677" spans="1:39" s="17" customFormat="1" ht="2.25" customHeight="1" x14ac:dyDescent="0.4">
      <c r="A677" s="914"/>
      <c r="B677" s="915"/>
      <c r="C677" s="915"/>
      <c r="D677" s="915"/>
      <c r="E677" s="915"/>
      <c r="F677" s="915"/>
      <c r="G677" s="915"/>
      <c r="H677" s="915"/>
      <c r="I677" s="915"/>
      <c r="J677" s="915"/>
      <c r="K677" s="915"/>
      <c r="L677" s="915"/>
      <c r="M677" s="915"/>
      <c r="N677" s="915"/>
      <c r="O677" s="915"/>
      <c r="P677" s="915"/>
      <c r="Q677" s="915"/>
      <c r="R677" s="915"/>
      <c r="S677" s="915"/>
      <c r="T677" s="915"/>
      <c r="U677" s="915"/>
      <c r="V677" s="915"/>
      <c r="W677" s="915"/>
      <c r="X677" s="915"/>
      <c r="Y677" s="915"/>
      <c r="Z677" s="915"/>
      <c r="AA677" s="916"/>
      <c r="AB677" s="24"/>
      <c r="AC677" s="24"/>
      <c r="AD677" s="24"/>
      <c r="AE677" s="24"/>
      <c r="AF677" s="24"/>
      <c r="AG677" s="24"/>
      <c r="AH677" s="24"/>
      <c r="AI677" s="24"/>
      <c r="AJ677" s="24"/>
      <c r="AK677" s="24"/>
      <c r="AL677" s="24"/>
      <c r="AM677" s="24"/>
    </row>
    <row r="678" spans="1:39" s="17" customFormat="1" ht="33" customHeight="1" x14ac:dyDescent="0.4">
      <c r="A678" s="156">
        <v>285</v>
      </c>
      <c r="B678" s="156" t="s">
        <v>26</v>
      </c>
      <c r="C678" s="156">
        <v>16354</v>
      </c>
      <c r="D678" s="156">
        <v>44</v>
      </c>
      <c r="E678" s="156">
        <v>1492</v>
      </c>
      <c r="F678" s="157" t="s">
        <v>879</v>
      </c>
      <c r="G678" s="156">
        <v>17</v>
      </c>
      <c r="H678" s="156">
        <v>2</v>
      </c>
      <c r="I678" s="156">
        <v>52</v>
      </c>
      <c r="J678" s="86">
        <v>7052</v>
      </c>
      <c r="K678" s="156"/>
      <c r="L678" s="156"/>
      <c r="M678" s="156"/>
      <c r="N678" s="156"/>
      <c r="O678" s="156"/>
      <c r="P678" s="10"/>
      <c r="Q678" s="156"/>
      <c r="R678" s="156"/>
      <c r="S678" s="156"/>
      <c r="T678" s="156"/>
      <c r="U678" s="156"/>
      <c r="V678" s="156"/>
      <c r="W678" s="156"/>
      <c r="X678" s="156"/>
      <c r="Y678" s="156" t="s">
        <v>33</v>
      </c>
      <c r="Z678" s="156" t="s">
        <v>244</v>
      </c>
      <c r="AA678" s="156" t="s">
        <v>665</v>
      </c>
      <c r="AB678" s="24"/>
      <c r="AC678" s="24"/>
      <c r="AD678" s="24"/>
      <c r="AE678" s="24"/>
      <c r="AF678" s="24"/>
      <c r="AG678" s="24"/>
      <c r="AH678" s="24"/>
      <c r="AI678" s="24"/>
      <c r="AJ678" s="24"/>
      <c r="AK678" s="24"/>
      <c r="AL678" s="24"/>
      <c r="AM678" s="24"/>
    </row>
    <row r="679" spans="1:39" s="17" customFormat="1" ht="1.5" customHeight="1" x14ac:dyDescent="0.4">
      <c r="A679" s="914"/>
      <c r="B679" s="915"/>
      <c r="C679" s="915"/>
      <c r="D679" s="915"/>
      <c r="E679" s="915"/>
      <c r="F679" s="915"/>
      <c r="G679" s="915"/>
      <c r="H679" s="915"/>
      <c r="I679" s="915"/>
      <c r="J679" s="915"/>
      <c r="K679" s="915"/>
      <c r="L679" s="915"/>
      <c r="M679" s="915"/>
      <c r="N679" s="915"/>
      <c r="O679" s="915"/>
      <c r="P679" s="915"/>
      <c r="Q679" s="915"/>
      <c r="R679" s="915"/>
      <c r="S679" s="915"/>
      <c r="T679" s="915"/>
      <c r="U679" s="915"/>
      <c r="V679" s="915"/>
      <c r="W679" s="915"/>
      <c r="X679" s="915"/>
      <c r="Y679" s="915"/>
      <c r="Z679" s="915"/>
      <c r="AA679" s="916"/>
      <c r="AB679" s="24"/>
      <c r="AC679" s="24"/>
      <c r="AD679" s="24"/>
      <c r="AE679" s="24"/>
      <c r="AF679" s="24"/>
      <c r="AG679" s="24"/>
      <c r="AH679" s="24"/>
      <c r="AI679" s="24"/>
      <c r="AJ679" s="24"/>
      <c r="AK679" s="24"/>
      <c r="AL679" s="24"/>
      <c r="AM679" s="24"/>
    </row>
    <row r="680" spans="1:39" s="17" customFormat="1" ht="32.25" customHeight="1" x14ac:dyDescent="0.4">
      <c r="A680" s="156">
        <v>286</v>
      </c>
      <c r="B680" s="156" t="s">
        <v>26</v>
      </c>
      <c r="C680" s="156">
        <v>66896</v>
      </c>
      <c r="D680" s="156">
        <v>158</v>
      </c>
      <c r="E680" s="156">
        <v>5812</v>
      </c>
      <c r="F680" s="157" t="s">
        <v>879</v>
      </c>
      <c r="G680" s="156">
        <v>6</v>
      </c>
      <c r="H680" s="156">
        <v>1</v>
      </c>
      <c r="I680" s="156">
        <v>90</v>
      </c>
      <c r="J680" s="86">
        <v>2590</v>
      </c>
      <c r="K680" s="156"/>
      <c r="L680" s="156"/>
      <c r="M680" s="156"/>
      <c r="N680" s="156"/>
      <c r="O680" s="156"/>
      <c r="P680" s="10"/>
      <c r="Q680" s="156"/>
      <c r="R680" s="156"/>
      <c r="S680" s="156"/>
      <c r="T680" s="156"/>
      <c r="U680" s="156"/>
      <c r="V680" s="156"/>
      <c r="W680" s="156"/>
      <c r="X680" s="156"/>
      <c r="Y680" s="156" t="s">
        <v>30</v>
      </c>
      <c r="Z680" s="156" t="s">
        <v>288</v>
      </c>
      <c r="AA680" s="156" t="s">
        <v>563</v>
      </c>
      <c r="AB680" s="24"/>
      <c r="AC680" s="24"/>
      <c r="AD680" s="24"/>
      <c r="AE680" s="24"/>
      <c r="AF680" s="24"/>
      <c r="AG680" s="24"/>
      <c r="AH680" s="24"/>
      <c r="AI680" s="24"/>
      <c r="AJ680" s="24"/>
      <c r="AK680" s="24"/>
      <c r="AL680" s="24"/>
      <c r="AM680" s="24"/>
    </row>
    <row r="681" spans="1:39" s="17" customFormat="1" ht="1.5" customHeight="1" x14ac:dyDescent="0.4">
      <c r="A681" s="914"/>
      <c r="B681" s="915"/>
      <c r="C681" s="915"/>
      <c r="D681" s="915"/>
      <c r="E681" s="915"/>
      <c r="F681" s="915"/>
      <c r="G681" s="915"/>
      <c r="H681" s="915"/>
      <c r="I681" s="915"/>
      <c r="J681" s="915"/>
      <c r="K681" s="915"/>
      <c r="L681" s="915"/>
      <c r="M681" s="915"/>
      <c r="N681" s="915"/>
      <c r="O681" s="915"/>
      <c r="P681" s="915"/>
      <c r="Q681" s="915"/>
      <c r="R681" s="915"/>
      <c r="S681" s="915"/>
      <c r="T681" s="915"/>
      <c r="U681" s="915"/>
      <c r="V681" s="915"/>
      <c r="W681" s="915"/>
      <c r="X681" s="915"/>
      <c r="Y681" s="915"/>
      <c r="Z681" s="915"/>
      <c r="AA681" s="916"/>
      <c r="AB681" s="24"/>
      <c r="AC681" s="24"/>
      <c r="AD681" s="24"/>
      <c r="AE681" s="24"/>
      <c r="AF681" s="24"/>
      <c r="AG681" s="24"/>
      <c r="AH681" s="24"/>
      <c r="AI681" s="24"/>
      <c r="AJ681" s="24"/>
      <c r="AK681" s="24"/>
      <c r="AL681" s="24"/>
      <c r="AM681" s="24"/>
    </row>
    <row r="682" spans="1:39" s="17" customFormat="1" ht="31.5" customHeight="1" x14ac:dyDescent="0.4">
      <c r="A682" s="156">
        <v>287</v>
      </c>
      <c r="B682" s="156" t="s">
        <v>26</v>
      </c>
      <c r="C682" s="156">
        <v>67095</v>
      </c>
      <c r="D682" s="156">
        <v>157</v>
      </c>
      <c r="E682" s="156">
        <v>5811</v>
      </c>
      <c r="F682" s="157" t="s">
        <v>879</v>
      </c>
      <c r="G682" s="156">
        <v>9</v>
      </c>
      <c r="H682" s="156">
        <v>3</v>
      </c>
      <c r="I682" s="156">
        <v>4</v>
      </c>
      <c r="J682" s="86">
        <v>3904</v>
      </c>
      <c r="K682" s="156"/>
      <c r="L682" s="156"/>
      <c r="M682" s="156"/>
      <c r="N682" s="156"/>
      <c r="O682" s="156"/>
      <c r="P682" s="10"/>
      <c r="Q682" s="156"/>
      <c r="R682" s="156"/>
      <c r="S682" s="156"/>
      <c r="T682" s="156"/>
      <c r="U682" s="156"/>
      <c r="V682" s="156"/>
      <c r="W682" s="156"/>
      <c r="X682" s="156"/>
      <c r="Y682" s="156" t="s">
        <v>33</v>
      </c>
      <c r="Z682" s="156" t="s">
        <v>289</v>
      </c>
      <c r="AA682" s="156" t="s">
        <v>696</v>
      </c>
      <c r="AB682" s="24"/>
      <c r="AC682" s="24"/>
      <c r="AD682" s="24"/>
      <c r="AE682" s="24"/>
      <c r="AF682" s="24"/>
      <c r="AG682" s="24"/>
      <c r="AH682" s="24"/>
      <c r="AI682" s="24"/>
      <c r="AJ682" s="24"/>
      <c r="AK682" s="24"/>
      <c r="AL682" s="24"/>
      <c r="AM682" s="24"/>
    </row>
    <row r="683" spans="1:39" s="17" customFormat="1" ht="2.25" customHeight="1" x14ac:dyDescent="0.4">
      <c r="A683" s="914"/>
      <c r="B683" s="915"/>
      <c r="C683" s="915"/>
      <c r="D683" s="915"/>
      <c r="E683" s="915"/>
      <c r="F683" s="915"/>
      <c r="G683" s="915"/>
      <c r="H683" s="915"/>
      <c r="I683" s="915"/>
      <c r="J683" s="915"/>
      <c r="K683" s="915"/>
      <c r="L683" s="915"/>
      <c r="M683" s="915"/>
      <c r="N683" s="915"/>
      <c r="O683" s="915"/>
      <c r="P683" s="915"/>
      <c r="Q683" s="915"/>
      <c r="R683" s="915"/>
      <c r="S683" s="915"/>
      <c r="T683" s="915"/>
      <c r="U683" s="915"/>
      <c r="V683" s="915"/>
      <c r="W683" s="915"/>
      <c r="X683" s="915"/>
      <c r="Y683" s="915"/>
      <c r="Z683" s="915"/>
      <c r="AA683" s="916"/>
      <c r="AB683" s="24"/>
      <c r="AC683" s="24"/>
      <c r="AD683" s="24"/>
      <c r="AE683" s="24"/>
      <c r="AF683" s="24"/>
      <c r="AG683" s="24"/>
      <c r="AH683" s="24"/>
      <c r="AI683" s="24"/>
      <c r="AJ683" s="24"/>
      <c r="AK683" s="24"/>
      <c r="AL683" s="24"/>
      <c r="AM683" s="24"/>
    </row>
    <row r="684" spans="1:39" s="17" customFormat="1" ht="33.75" customHeight="1" x14ac:dyDescent="0.4">
      <c r="A684" s="156">
        <v>288</v>
      </c>
      <c r="B684" s="156" t="s">
        <v>26</v>
      </c>
      <c r="C684" s="156">
        <v>67096</v>
      </c>
      <c r="D684" s="156">
        <v>245</v>
      </c>
      <c r="E684" s="156">
        <v>5839</v>
      </c>
      <c r="F684" s="157" t="s">
        <v>879</v>
      </c>
      <c r="G684" s="156">
        <v>11</v>
      </c>
      <c r="H684" s="156">
        <v>0</v>
      </c>
      <c r="I684" s="156">
        <v>84</v>
      </c>
      <c r="J684" s="86">
        <v>4484</v>
      </c>
      <c r="K684" s="156"/>
      <c r="L684" s="156"/>
      <c r="M684" s="156"/>
      <c r="N684" s="156"/>
      <c r="O684" s="156"/>
      <c r="P684" s="10"/>
      <c r="Q684" s="156"/>
      <c r="R684" s="156"/>
      <c r="S684" s="156"/>
      <c r="T684" s="156"/>
      <c r="U684" s="156"/>
      <c r="V684" s="156"/>
      <c r="W684" s="156"/>
      <c r="X684" s="156"/>
      <c r="Y684" s="156" t="s">
        <v>33</v>
      </c>
      <c r="Z684" s="156" t="s">
        <v>259</v>
      </c>
      <c r="AA684" s="156" t="s">
        <v>675</v>
      </c>
      <c r="AB684" s="24"/>
      <c r="AC684" s="24"/>
      <c r="AD684" s="24"/>
      <c r="AE684" s="24"/>
      <c r="AF684" s="24"/>
      <c r="AG684" s="24"/>
      <c r="AH684" s="24"/>
      <c r="AI684" s="24"/>
      <c r="AJ684" s="24"/>
      <c r="AK684" s="24"/>
      <c r="AL684" s="24"/>
      <c r="AM684" s="24"/>
    </row>
    <row r="685" spans="1:39" s="17" customFormat="1" ht="2.25" customHeight="1" x14ac:dyDescent="0.4">
      <c r="A685" s="914"/>
      <c r="B685" s="915"/>
      <c r="C685" s="915"/>
      <c r="D685" s="915"/>
      <c r="E685" s="915"/>
      <c r="F685" s="915"/>
      <c r="G685" s="915"/>
      <c r="H685" s="915"/>
      <c r="I685" s="915"/>
      <c r="J685" s="915"/>
      <c r="K685" s="915"/>
      <c r="L685" s="915"/>
      <c r="M685" s="915"/>
      <c r="N685" s="915"/>
      <c r="O685" s="915"/>
      <c r="P685" s="915"/>
      <c r="Q685" s="915"/>
      <c r="R685" s="915"/>
      <c r="S685" s="915"/>
      <c r="T685" s="915"/>
      <c r="U685" s="915"/>
      <c r="V685" s="915"/>
      <c r="W685" s="915"/>
      <c r="X685" s="915"/>
      <c r="Y685" s="915"/>
      <c r="Z685" s="915"/>
      <c r="AA685" s="916"/>
      <c r="AB685" s="24"/>
      <c r="AC685" s="24"/>
      <c r="AD685" s="24"/>
      <c r="AE685" s="24"/>
      <c r="AF685" s="24"/>
      <c r="AG685" s="24"/>
      <c r="AH685" s="24"/>
      <c r="AI685" s="24"/>
      <c r="AJ685" s="24"/>
      <c r="AK685" s="24"/>
      <c r="AL685" s="24"/>
      <c r="AM685" s="24"/>
    </row>
    <row r="686" spans="1:39" s="17" customFormat="1" ht="31.5" customHeight="1" x14ac:dyDescent="0.4">
      <c r="A686" s="156">
        <v>289</v>
      </c>
      <c r="B686" s="156" t="s">
        <v>26</v>
      </c>
      <c r="C686" s="156">
        <v>26191</v>
      </c>
      <c r="D686" s="156">
        <v>4</v>
      </c>
      <c r="E686" s="156">
        <v>1500</v>
      </c>
      <c r="F686" s="157" t="s">
        <v>879</v>
      </c>
      <c r="G686" s="156">
        <v>1</v>
      </c>
      <c r="H686" s="156">
        <v>0</v>
      </c>
      <c r="I686" s="156">
        <v>19</v>
      </c>
      <c r="J686" s="156">
        <v>419</v>
      </c>
      <c r="K686" s="156"/>
      <c r="L686" s="156"/>
      <c r="M686" s="156"/>
      <c r="N686" s="156"/>
      <c r="O686" s="156"/>
      <c r="P686" s="10"/>
      <c r="Q686" s="156"/>
      <c r="R686" s="156"/>
      <c r="S686" s="156"/>
      <c r="T686" s="156"/>
      <c r="U686" s="156"/>
      <c r="V686" s="156"/>
      <c r="W686" s="156"/>
      <c r="X686" s="156"/>
      <c r="Y686" s="156" t="s">
        <v>32</v>
      </c>
      <c r="Z686" s="156" t="s">
        <v>290</v>
      </c>
      <c r="AA686" s="156" t="s">
        <v>697</v>
      </c>
      <c r="AB686" s="24"/>
      <c r="AC686" s="24"/>
      <c r="AD686" s="24"/>
      <c r="AE686" s="24"/>
      <c r="AF686" s="24"/>
      <c r="AG686" s="24"/>
      <c r="AH686" s="24"/>
      <c r="AI686" s="24"/>
      <c r="AJ686" s="24"/>
      <c r="AK686" s="24"/>
      <c r="AL686" s="24"/>
      <c r="AM686" s="24"/>
    </row>
    <row r="687" spans="1:39" s="17" customFormat="1" ht="2.25" customHeight="1" x14ac:dyDescent="0.4">
      <c r="A687" s="914"/>
      <c r="B687" s="915"/>
      <c r="C687" s="915"/>
      <c r="D687" s="915"/>
      <c r="E687" s="915"/>
      <c r="F687" s="915"/>
      <c r="G687" s="915"/>
      <c r="H687" s="915"/>
      <c r="I687" s="915"/>
      <c r="J687" s="915"/>
      <c r="K687" s="915"/>
      <c r="L687" s="915"/>
      <c r="M687" s="915"/>
      <c r="N687" s="915"/>
      <c r="O687" s="915"/>
      <c r="P687" s="915"/>
      <c r="Q687" s="915"/>
      <c r="R687" s="915"/>
      <c r="S687" s="915"/>
      <c r="T687" s="915"/>
      <c r="U687" s="915"/>
      <c r="V687" s="915"/>
      <c r="W687" s="915"/>
      <c r="X687" s="915"/>
      <c r="Y687" s="915"/>
      <c r="Z687" s="915"/>
      <c r="AA687" s="916"/>
      <c r="AB687" s="24"/>
      <c r="AC687" s="24"/>
      <c r="AD687" s="24"/>
      <c r="AE687" s="24"/>
      <c r="AF687" s="24"/>
      <c r="AG687" s="24"/>
      <c r="AH687" s="24"/>
      <c r="AI687" s="24"/>
      <c r="AJ687" s="24"/>
      <c r="AK687" s="24"/>
      <c r="AL687" s="24"/>
      <c r="AM687" s="24"/>
    </row>
    <row r="688" spans="1:39" s="17" customFormat="1" ht="30.75" customHeight="1" x14ac:dyDescent="0.4">
      <c r="A688" s="156">
        <v>290</v>
      </c>
      <c r="B688" s="156" t="s">
        <v>26</v>
      </c>
      <c r="C688" s="156">
        <v>26282</v>
      </c>
      <c r="D688" s="156">
        <v>17</v>
      </c>
      <c r="E688" s="156">
        <v>1633</v>
      </c>
      <c r="F688" s="157" t="s">
        <v>879</v>
      </c>
      <c r="G688" s="156">
        <v>26</v>
      </c>
      <c r="H688" s="156">
        <v>1</v>
      </c>
      <c r="I688" s="156">
        <v>92</v>
      </c>
      <c r="J688" s="86">
        <v>10592</v>
      </c>
      <c r="K688" s="156"/>
      <c r="L688" s="156"/>
      <c r="M688" s="156"/>
      <c r="N688" s="156"/>
      <c r="O688" s="156"/>
      <c r="P688" s="10"/>
      <c r="Q688" s="156"/>
      <c r="R688" s="156"/>
      <c r="S688" s="156"/>
      <c r="T688" s="156"/>
      <c r="U688" s="156"/>
      <c r="V688" s="156"/>
      <c r="W688" s="156"/>
      <c r="X688" s="156"/>
      <c r="Y688" s="156" t="s">
        <v>30</v>
      </c>
      <c r="Z688" s="156" t="s">
        <v>291</v>
      </c>
      <c r="AA688" s="156" t="s">
        <v>698</v>
      </c>
      <c r="AB688" s="24"/>
      <c r="AC688" s="24"/>
      <c r="AD688" s="24"/>
      <c r="AE688" s="24"/>
      <c r="AF688" s="24"/>
      <c r="AG688" s="24"/>
      <c r="AH688" s="24"/>
      <c r="AI688" s="24"/>
      <c r="AJ688" s="24"/>
      <c r="AK688" s="24"/>
      <c r="AL688" s="24"/>
      <c r="AM688" s="24"/>
    </row>
    <row r="689" spans="1:16384" s="17" customFormat="1" ht="1.5" customHeight="1" x14ac:dyDescent="0.4">
      <c r="A689" s="914"/>
      <c r="B689" s="915"/>
      <c r="C689" s="915"/>
      <c r="D689" s="915"/>
      <c r="E689" s="915"/>
      <c r="F689" s="915"/>
      <c r="G689" s="915"/>
      <c r="H689" s="915"/>
      <c r="I689" s="915"/>
      <c r="J689" s="915"/>
      <c r="K689" s="915"/>
      <c r="L689" s="915"/>
      <c r="M689" s="915"/>
      <c r="N689" s="915"/>
      <c r="O689" s="915"/>
      <c r="P689" s="915"/>
      <c r="Q689" s="915"/>
      <c r="R689" s="915"/>
      <c r="S689" s="915"/>
      <c r="T689" s="915"/>
      <c r="U689" s="915"/>
      <c r="V689" s="915"/>
      <c r="W689" s="915"/>
      <c r="X689" s="915"/>
      <c r="Y689" s="915"/>
      <c r="Z689" s="915"/>
      <c r="AA689" s="916"/>
      <c r="AB689" s="24"/>
      <c r="AC689" s="24"/>
      <c r="AD689" s="24"/>
      <c r="AE689" s="24"/>
      <c r="AF689" s="24"/>
      <c r="AG689" s="24"/>
      <c r="AH689" s="24"/>
      <c r="AI689" s="24"/>
      <c r="AJ689" s="24"/>
      <c r="AK689" s="24"/>
      <c r="AL689" s="24"/>
      <c r="AM689" s="24"/>
    </row>
    <row r="690" spans="1:16384" s="24" customFormat="1" ht="32.25" customHeight="1" x14ac:dyDescent="0.4">
      <c r="A690" s="156">
        <v>291</v>
      </c>
      <c r="B690" s="156" t="s">
        <v>26</v>
      </c>
      <c r="C690" s="156">
        <v>65880</v>
      </c>
      <c r="D690" s="156">
        <v>236</v>
      </c>
      <c r="E690" s="156">
        <v>5703</v>
      </c>
      <c r="F690" s="157" t="s">
        <v>879</v>
      </c>
      <c r="G690" s="156">
        <v>0</v>
      </c>
      <c r="H690" s="156">
        <v>1</v>
      </c>
      <c r="I690" s="156">
        <v>0</v>
      </c>
      <c r="J690" s="156"/>
      <c r="K690" s="156">
        <v>20</v>
      </c>
      <c r="L690" s="156"/>
      <c r="M690" s="156"/>
      <c r="N690" s="156">
        <v>80</v>
      </c>
      <c r="O690" s="156">
        <v>1</v>
      </c>
      <c r="P690" s="10">
        <v>312</v>
      </c>
      <c r="Q690" s="156" t="s">
        <v>903</v>
      </c>
      <c r="R690" s="156" t="s">
        <v>888</v>
      </c>
      <c r="S690" s="156">
        <v>160</v>
      </c>
      <c r="T690" s="156"/>
      <c r="U690" s="156">
        <v>160</v>
      </c>
      <c r="V690" s="156"/>
      <c r="W690" s="156"/>
      <c r="X690" s="156">
        <v>16</v>
      </c>
      <c r="Y690" s="156" t="s">
        <v>33</v>
      </c>
      <c r="Z690" s="156" t="s">
        <v>292</v>
      </c>
      <c r="AA690" s="156" t="s">
        <v>683</v>
      </c>
    </row>
    <row r="691" spans="1:16384" s="17" customFormat="1" ht="2.25" customHeight="1" x14ac:dyDescent="0.4">
      <c r="A691" s="914"/>
      <c r="B691" s="915"/>
      <c r="C691" s="915"/>
      <c r="D691" s="915"/>
      <c r="E691" s="915"/>
      <c r="F691" s="915"/>
      <c r="G691" s="915"/>
      <c r="H691" s="915"/>
      <c r="I691" s="915"/>
      <c r="J691" s="915"/>
      <c r="K691" s="915"/>
      <c r="L691" s="915"/>
      <c r="M691" s="915"/>
      <c r="N691" s="915"/>
      <c r="O691" s="915"/>
      <c r="P691" s="915"/>
      <c r="Q691" s="915"/>
      <c r="R691" s="915"/>
      <c r="S691" s="915"/>
      <c r="T691" s="915"/>
      <c r="U691" s="915"/>
      <c r="V691" s="915"/>
      <c r="W691" s="915"/>
      <c r="X691" s="915"/>
      <c r="Y691" s="915"/>
      <c r="Z691" s="915"/>
      <c r="AA691" s="916"/>
      <c r="AB691" s="24"/>
      <c r="AC691" s="24"/>
      <c r="AD691" s="24"/>
      <c r="AE691" s="24"/>
      <c r="AF691" s="24"/>
      <c r="AG691" s="24"/>
      <c r="AH691" s="24"/>
      <c r="AI691" s="24"/>
      <c r="AJ691" s="24"/>
      <c r="AK691" s="24"/>
      <c r="AL691" s="24"/>
      <c r="AM691" s="24"/>
    </row>
    <row r="692" spans="1:16384" s="20" customFormat="1" ht="35.25" customHeight="1" x14ac:dyDescent="0.4">
      <c r="A692" s="156">
        <v>292</v>
      </c>
      <c r="B692" s="156" t="s">
        <v>26</v>
      </c>
      <c r="C692" s="156">
        <v>43916</v>
      </c>
      <c r="D692" s="156">
        <v>164</v>
      </c>
      <c r="E692" s="156">
        <v>4026</v>
      </c>
      <c r="F692" s="157" t="s">
        <v>879</v>
      </c>
      <c r="G692" s="156">
        <v>0</v>
      </c>
      <c r="H692" s="156">
        <v>1</v>
      </c>
      <c r="I692" s="156">
        <v>50</v>
      </c>
      <c r="J692" s="156"/>
      <c r="K692" s="156">
        <v>55</v>
      </c>
      <c r="L692" s="156">
        <v>16</v>
      </c>
      <c r="M692" s="156"/>
      <c r="N692" s="156">
        <v>79</v>
      </c>
      <c r="O692" s="156"/>
      <c r="P692" s="10">
        <v>313</v>
      </c>
      <c r="Q692" s="156" t="s">
        <v>903</v>
      </c>
      <c r="R692" s="156" t="s">
        <v>872</v>
      </c>
      <c r="S692" s="156">
        <v>280</v>
      </c>
      <c r="T692" s="156"/>
      <c r="U692" s="156">
        <v>218</v>
      </c>
      <c r="V692" s="156">
        <v>62</v>
      </c>
      <c r="W692" s="156"/>
      <c r="X692" s="156">
        <v>21</v>
      </c>
      <c r="Y692" s="156" t="s">
        <v>32</v>
      </c>
      <c r="Z692" s="156" t="s">
        <v>269</v>
      </c>
      <c r="AA692" s="156" t="s">
        <v>683</v>
      </c>
      <c r="AB692" s="24"/>
      <c r="AC692" s="24"/>
      <c r="AD692" s="24"/>
      <c r="AE692" s="24"/>
      <c r="AF692" s="24"/>
      <c r="AG692" s="24"/>
      <c r="AH692" s="24"/>
      <c r="AI692" s="24"/>
      <c r="AJ692" s="24"/>
      <c r="AK692" s="24"/>
      <c r="AL692" s="24"/>
      <c r="AM692" s="24"/>
    </row>
    <row r="693" spans="1:16384" s="17" customFormat="1" ht="2.25" customHeight="1" x14ac:dyDescent="0.4">
      <c r="A693" s="914"/>
      <c r="B693" s="915"/>
      <c r="C693" s="915"/>
      <c r="D693" s="915"/>
      <c r="E693" s="915"/>
      <c r="F693" s="915"/>
      <c r="G693" s="915"/>
      <c r="H693" s="915"/>
      <c r="I693" s="915"/>
      <c r="J693" s="915"/>
      <c r="K693" s="915"/>
      <c r="L693" s="915"/>
      <c r="M693" s="915"/>
      <c r="N693" s="915"/>
      <c r="O693" s="915"/>
      <c r="P693" s="915"/>
      <c r="Q693" s="915"/>
      <c r="R693" s="915"/>
      <c r="S693" s="915"/>
      <c r="T693" s="915"/>
      <c r="U693" s="915"/>
      <c r="V693" s="915"/>
      <c r="W693" s="915"/>
      <c r="X693" s="915"/>
      <c r="Y693" s="915"/>
      <c r="Z693" s="915"/>
      <c r="AA693" s="916"/>
      <c r="AB693" s="24"/>
      <c r="AC693" s="24"/>
      <c r="AD693" s="24"/>
      <c r="AE693" s="24"/>
      <c r="AF693" s="24"/>
      <c r="AG693" s="24"/>
      <c r="AH693" s="24"/>
      <c r="AI693" s="24"/>
      <c r="AJ693" s="24"/>
      <c r="AK693" s="24"/>
      <c r="AL693" s="24"/>
      <c r="AM693" s="24"/>
    </row>
    <row r="694" spans="1:16384" s="34" customFormat="1" ht="32.25" customHeight="1" x14ac:dyDescent="0.4">
      <c r="A694" s="156">
        <v>293</v>
      </c>
      <c r="B694" s="156" t="s">
        <v>26</v>
      </c>
      <c r="C694" s="156">
        <v>26181</v>
      </c>
      <c r="D694" s="156">
        <v>63</v>
      </c>
      <c r="E694" s="156">
        <v>1474</v>
      </c>
      <c r="F694" s="157" t="s">
        <v>879</v>
      </c>
      <c r="G694" s="156">
        <v>11</v>
      </c>
      <c r="H694" s="156">
        <v>2</v>
      </c>
      <c r="I694" s="156">
        <v>91</v>
      </c>
      <c r="J694" s="86">
        <v>4625</v>
      </c>
      <c r="K694" s="156">
        <v>54</v>
      </c>
      <c r="L694" s="156"/>
      <c r="M694" s="156"/>
      <c r="N694" s="156">
        <v>12</v>
      </c>
      <c r="O694" s="156">
        <v>1</v>
      </c>
      <c r="P694" s="10">
        <v>400</v>
      </c>
      <c r="Q694" s="156" t="s">
        <v>903</v>
      </c>
      <c r="R694" s="156" t="s">
        <v>872</v>
      </c>
      <c r="S694" s="156">
        <v>216</v>
      </c>
      <c r="T694" s="156"/>
      <c r="U694" s="156">
        <v>216</v>
      </c>
      <c r="V694" s="156"/>
      <c r="W694" s="156"/>
      <c r="X694" s="156">
        <v>11</v>
      </c>
      <c r="Y694" s="156" t="s">
        <v>32</v>
      </c>
      <c r="Z694" s="156" t="s">
        <v>203</v>
      </c>
      <c r="AA694" s="156" t="s">
        <v>590</v>
      </c>
      <c r="AB694" s="24"/>
      <c r="AC694" s="24"/>
      <c r="AD694" s="24"/>
      <c r="AE694" s="24"/>
      <c r="AF694" s="24"/>
      <c r="AG694" s="24"/>
      <c r="AH694" s="24"/>
      <c r="AI694" s="24"/>
      <c r="AJ694" s="24"/>
      <c r="AK694" s="24"/>
      <c r="AL694" s="24"/>
      <c r="AM694" s="24"/>
    </row>
    <row r="695" spans="1:16384" s="34" customFormat="1" ht="26.25" customHeight="1" x14ac:dyDescent="0.4">
      <c r="A695" s="156"/>
      <c r="B695" s="156"/>
      <c r="C695" s="156"/>
      <c r="D695" s="156"/>
      <c r="E695" s="156"/>
      <c r="F695" s="156"/>
      <c r="G695" s="156"/>
      <c r="H695" s="156"/>
      <c r="I695" s="156"/>
      <c r="J695" s="156"/>
      <c r="K695" s="156"/>
      <c r="L695" s="156"/>
      <c r="M695" s="156"/>
      <c r="N695" s="156"/>
      <c r="O695" s="156">
        <v>2</v>
      </c>
      <c r="P695" s="10"/>
      <c r="Q695" s="156" t="s">
        <v>901</v>
      </c>
      <c r="R695" s="156" t="s">
        <v>875</v>
      </c>
      <c r="S695" s="156">
        <v>45</v>
      </c>
      <c r="T695" s="156"/>
      <c r="U695" s="156">
        <v>45</v>
      </c>
      <c r="V695" s="156"/>
      <c r="W695" s="156"/>
      <c r="X695" s="156">
        <v>11</v>
      </c>
      <c r="Y695" s="156"/>
      <c r="Z695" s="156"/>
      <c r="AA695" s="156"/>
      <c r="AB695" s="84"/>
      <c r="AC695" s="84"/>
      <c r="AD695" s="84"/>
      <c r="AE695" s="84"/>
      <c r="AF695" s="84"/>
      <c r="AG695" s="84"/>
      <c r="AH695" s="84"/>
      <c r="AI695" s="84"/>
      <c r="AJ695" s="84"/>
      <c r="AK695" s="84"/>
      <c r="AL695" s="84"/>
      <c r="AM695" s="84"/>
      <c r="AN695" s="171"/>
      <c r="AO695" s="171"/>
      <c r="AP695" s="171"/>
      <c r="AQ695" s="171"/>
      <c r="AR695" s="171"/>
      <c r="AS695" s="171"/>
      <c r="AT695" s="171"/>
      <c r="AU695" s="171"/>
      <c r="AV695" s="171"/>
      <c r="AW695" s="171"/>
      <c r="AX695" s="171"/>
      <c r="AY695" s="171"/>
      <c r="AZ695" s="171"/>
      <c r="BA695" s="171"/>
      <c r="BB695" s="171"/>
      <c r="BC695" s="171"/>
      <c r="BD695" s="171"/>
      <c r="BE695" s="171"/>
      <c r="BF695" s="171"/>
      <c r="BG695" s="171"/>
      <c r="BH695" s="171"/>
      <c r="BI695" s="171"/>
      <c r="BJ695" s="171"/>
      <c r="BK695" s="171"/>
      <c r="BL695" s="171"/>
      <c r="BM695" s="171"/>
      <c r="BN695" s="171"/>
      <c r="BO695" s="171"/>
      <c r="BP695" s="171"/>
      <c r="BQ695" s="171"/>
      <c r="BR695" s="171"/>
      <c r="BS695" s="171"/>
      <c r="BT695" s="171"/>
      <c r="BU695" s="171"/>
      <c r="BV695" s="171"/>
      <c r="BW695" s="171"/>
      <c r="BX695" s="171"/>
      <c r="BY695" s="171"/>
      <c r="BZ695" s="171"/>
      <c r="CA695" s="171"/>
      <c r="CB695" s="171"/>
      <c r="CC695" s="171"/>
      <c r="CD695" s="171"/>
      <c r="CE695" s="171"/>
      <c r="CF695" s="171"/>
      <c r="CG695" s="171"/>
      <c r="CH695" s="171"/>
      <c r="CI695" s="171"/>
      <c r="CJ695" s="171"/>
      <c r="CK695" s="171"/>
      <c r="CL695" s="171"/>
      <c r="CM695" s="171"/>
      <c r="CN695" s="171"/>
      <c r="CO695" s="171"/>
      <c r="CP695" s="171"/>
      <c r="CQ695" s="171"/>
      <c r="CR695" s="171"/>
      <c r="CS695" s="171"/>
      <c r="CT695" s="171"/>
      <c r="CU695" s="171"/>
      <c r="CV695" s="171"/>
      <c r="CW695" s="171"/>
      <c r="CX695" s="171"/>
      <c r="CY695" s="171"/>
      <c r="CZ695" s="171"/>
      <c r="DA695" s="171"/>
      <c r="DB695" s="171"/>
      <c r="DC695" s="171"/>
      <c r="DD695" s="171"/>
      <c r="DE695" s="171"/>
      <c r="DF695" s="171"/>
      <c r="DG695" s="171"/>
      <c r="DH695" s="171"/>
      <c r="DI695" s="171"/>
      <c r="DJ695" s="171"/>
      <c r="DK695" s="171"/>
      <c r="DL695" s="171"/>
      <c r="DM695" s="171"/>
      <c r="DN695" s="171"/>
      <c r="DO695" s="171"/>
      <c r="DP695" s="171"/>
      <c r="DQ695" s="171"/>
      <c r="DR695" s="171"/>
      <c r="DS695" s="171"/>
      <c r="DT695" s="171"/>
      <c r="DU695" s="171"/>
      <c r="DV695" s="171"/>
      <c r="DW695" s="171"/>
      <c r="DX695" s="171"/>
      <c r="DY695" s="171"/>
      <c r="DZ695" s="171"/>
      <c r="EA695" s="171"/>
      <c r="EB695" s="171"/>
      <c r="EC695" s="171"/>
      <c r="ED695" s="171"/>
      <c r="EE695" s="171"/>
      <c r="EF695" s="171"/>
      <c r="EG695" s="171"/>
      <c r="EH695" s="171"/>
      <c r="EI695" s="171"/>
      <c r="EJ695" s="171"/>
      <c r="EK695" s="171"/>
      <c r="EL695" s="171"/>
      <c r="EM695" s="171"/>
      <c r="EN695" s="171"/>
      <c r="EO695" s="171"/>
      <c r="EP695" s="171"/>
      <c r="EQ695" s="171"/>
      <c r="ER695" s="171"/>
      <c r="ES695" s="171"/>
      <c r="ET695" s="171"/>
      <c r="EU695" s="171"/>
      <c r="EV695" s="171"/>
      <c r="EW695" s="171"/>
      <c r="EX695" s="171"/>
      <c r="EY695" s="171"/>
      <c r="EZ695" s="171"/>
      <c r="FA695" s="171"/>
      <c r="FB695" s="171"/>
      <c r="FC695" s="171"/>
      <c r="FD695" s="171"/>
      <c r="FE695" s="171"/>
      <c r="FF695" s="171"/>
      <c r="FG695" s="171"/>
      <c r="FH695" s="171"/>
      <c r="FI695" s="171"/>
      <c r="FJ695" s="171"/>
      <c r="FK695" s="171"/>
      <c r="FL695" s="171"/>
      <c r="FM695" s="171"/>
      <c r="FN695" s="171"/>
      <c r="FO695" s="171"/>
      <c r="FP695" s="171"/>
      <c r="FQ695" s="171"/>
      <c r="FR695" s="171"/>
      <c r="FS695" s="171"/>
      <c r="FT695" s="171"/>
      <c r="FU695" s="171"/>
      <c r="FV695" s="171"/>
      <c r="FW695" s="171"/>
      <c r="FX695" s="171"/>
      <c r="FY695" s="171"/>
      <c r="FZ695" s="171"/>
      <c r="GA695" s="171"/>
      <c r="GB695" s="171"/>
      <c r="GC695" s="171"/>
      <c r="GD695" s="171"/>
      <c r="GE695" s="171"/>
      <c r="GF695" s="171"/>
      <c r="GG695" s="171"/>
      <c r="GH695" s="171"/>
      <c r="GI695" s="171"/>
      <c r="GJ695" s="171"/>
      <c r="GK695" s="171"/>
      <c r="GL695" s="171"/>
      <c r="GM695" s="171"/>
      <c r="GN695" s="171"/>
      <c r="GO695" s="171"/>
      <c r="GP695" s="171"/>
      <c r="GQ695" s="171"/>
      <c r="GR695" s="171"/>
      <c r="GS695" s="171"/>
      <c r="GT695" s="171"/>
      <c r="GU695" s="171"/>
      <c r="GV695" s="171"/>
      <c r="GW695" s="171"/>
      <c r="GX695" s="171"/>
      <c r="GY695" s="171"/>
      <c r="GZ695" s="171"/>
      <c r="HA695" s="171"/>
      <c r="HB695" s="171"/>
      <c r="HC695" s="171"/>
      <c r="HD695" s="171"/>
      <c r="HE695" s="171"/>
      <c r="HF695" s="171"/>
      <c r="HG695" s="171"/>
      <c r="HH695" s="171"/>
      <c r="HI695" s="171"/>
      <c r="HJ695" s="171"/>
      <c r="HK695" s="171"/>
      <c r="HL695" s="171"/>
      <c r="HM695" s="171"/>
      <c r="HN695" s="171"/>
      <c r="HO695" s="171"/>
      <c r="HP695" s="171"/>
      <c r="HQ695" s="171"/>
      <c r="HR695" s="171"/>
      <c r="HS695" s="171"/>
      <c r="HT695" s="171"/>
      <c r="HU695" s="171"/>
      <c r="HV695" s="171"/>
      <c r="HW695" s="171"/>
      <c r="HX695" s="171"/>
      <c r="HY695" s="171"/>
      <c r="HZ695" s="171"/>
      <c r="IA695" s="171"/>
      <c r="IB695" s="171"/>
      <c r="IC695" s="171"/>
      <c r="ID695" s="171"/>
      <c r="IE695" s="171"/>
      <c r="IF695" s="171"/>
      <c r="IG695" s="171"/>
      <c r="IH695" s="171"/>
      <c r="II695" s="171"/>
      <c r="IJ695" s="171"/>
      <c r="IK695" s="171"/>
      <c r="IL695" s="171"/>
      <c r="IM695" s="171"/>
      <c r="IN695" s="171"/>
      <c r="IO695" s="171"/>
      <c r="IP695" s="171"/>
      <c r="IQ695" s="171"/>
      <c r="IR695" s="171"/>
      <c r="IS695" s="171"/>
      <c r="IT695" s="171"/>
      <c r="IU695" s="171"/>
      <c r="IV695" s="171"/>
      <c r="IW695" s="171"/>
      <c r="IX695" s="171"/>
      <c r="IY695" s="171"/>
      <c r="IZ695" s="171"/>
      <c r="JA695" s="171"/>
      <c r="JB695" s="171"/>
      <c r="JC695" s="171"/>
      <c r="JD695" s="171"/>
      <c r="JE695" s="171"/>
      <c r="JF695" s="171"/>
      <c r="JG695" s="171"/>
      <c r="JH695" s="171"/>
      <c r="JI695" s="171"/>
      <c r="JJ695" s="171"/>
      <c r="JK695" s="171"/>
      <c r="JL695" s="171"/>
      <c r="JM695" s="171"/>
      <c r="JN695" s="171"/>
      <c r="JO695" s="171"/>
      <c r="JP695" s="171"/>
      <c r="JQ695" s="171"/>
      <c r="JR695" s="171"/>
      <c r="JS695" s="171"/>
      <c r="JT695" s="171"/>
      <c r="JU695" s="171"/>
      <c r="JV695" s="171"/>
      <c r="JW695" s="171"/>
      <c r="JX695" s="171"/>
      <c r="JY695" s="171"/>
      <c r="JZ695" s="171"/>
      <c r="KA695" s="171"/>
      <c r="KB695" s="171"/>
      <c r="KC695" s="171"/>
      <c r="KD695" s="171"/>
      <c r="KE695" s="171"/>
      <c r="KF695" s="171"/>
      <c r="KG695" s="171"/>
      <c r="KH695" s="171"/>
      <c r="KI695" s="171"/>
      <c r="KJ695" s="171"/>
      <c r="KK695" s="171"/>
      <c r="KL695" s="171"/>
      <c r="KM695" s="171"/>
      <c r="KN695" s="171"/>
      <c r="KO695" s="171"/>
      <c r="KP695" s="171"/>
      <c r="KQ695" s="171"/>
      <c r="KR695" s="171"/>
      <c r="KS695" s="171"/>
      <c r="KT695" s="171"/>
      <c r="KU695" s="171"/>
      <c r="KV695" s="171"/>
      <c r="KW695" s="171"/>
      <c r="KX695" s="171"/>
      <c r="KY695" s="171"/>
      <c r="KZ695" s="171"/>
      <c r="LA695" s="171"/>
      <c r="LB695" s="171"/>
      <c r="LC695" s="171"/>
      <c r="LD695" s="171"/>
      <c r="LE695" s="171"/>
      <c r="LF695" s="171"/>
      <c r="LG695" s="171"/>
      <c r="LH695" s="171"/>
      <c r="LI695" s="171"/>
      <c r="LJ695" s="171"/>
      <c r="LK695" s="171"/>
      <c r="LL695" s="171"/>
      <c r="LM695" s="171"/>
      <c r="LN695" s="171"/>
      <c r="LO695" s="171"/>
      <c r="LP695" s="171"/>
      <c r="LQ695" s="171"/>
      <c r="LR695" s="171"/>
      <c r="LS695" s="171"/>
      <c r="LT695" s="171"/>
      <c r="LU695" s="171"/>
      <c r="LV695" s="171"/>
      <c r="LW695" s="171"/>
      <c r="LX695" s="171"/>
      <c r="LY695" s="171"/>
      <c r="LZ695" s="171"/>
      <c r="MA695" s="171"/>
      <c r="MB695" s="171"/>
      <c r="MC695" s="171"/>
      <c r="MD695" s="171"/>
      <c r="ME695" s="171"/>
      <c r="MF695" s="171"/>
      <c r="MG695" s="171"/>
      <c r="MH695" s="171"/>
      <c r="MI695" s="171"/>
      <c r="MJ695" s="171"/>
      <c r="MK695" s="171"/>
      <c r="ML695" s="171"/>
      <c r="MM695" s="171"/>
      <c r="MN695" s="171"/>
      <c r="MO695" s="171"/>
      <c r="MP695" s="171"/>
      <c r="MQ695" s="171"/>
      <c r="MR695" s="171"/>
      <c r="MS695" s="171"/>
      <c r="MT695" s="171"/>
      <c r="MU695" s="171"/>
      <c r="MV695" s="171"/>
      <c r="MW695" s="171"/>
      <c r="MX695" s="171"/>
      <c r="MY695" s="171"/>
      <c r="MZ695" s="171"/>
      <c r="NA695" s="171"/>
      <c r="NB695" s="171"/>
      <c r="NC695" s="171"/>
      <c r="ND695" s="171"/>
      <c r="NE695" s="171"/>
      <c r="NF695" s="171"/>
      <c r="NG695" s="171"/>
      <c r="NH695" s="171"/>
      <c r="NI695" s="171"/>
      <c r="NJ695" s="171"/>
      <c r="NK695" s="171"/>
      <c r="NL695" s="171"/>
      <c r="NM695" s="171"/>
      <c r="NN695" s="171"/>
      <c r="NO695" s="171"/>
      <c r="NP695" s="171"/>
      <c r="NQ695" s="171"/>
      <c r="NR695" s="171"/>
      <c r="NS695" s="171"/>
      <c r="NT695" s="171"/>
      <c r="NU695" s="171"/>
      <c r="NV695" s="171"/>
      <c r="NW695" s="171"/>
      <c r="NX695" s="171"/>
      <c r="NY695" s="171"/>
      <c r="NZ695" s="171"/>
      <c r="OA695" s="171"/>
      <c r="OB695" s="171"/>
      <c r="OC695" s="171"/>
      <c r="OD695" s="171"/>
      <c r="OE695" s="171"/>
      <c r="OF695" s="171"/>
      <c r="OG695" s="171"/>
      <c r="OH695" s="171"/>
      <c r="OI695" s="171"/>
      <c r="OJ695" s="171"/>
      <c r="OK695" s="171"/>
      <c r="OL695" s="171"/>
      <c r="OM695" s="171"/>
      <c r="ON695" s="171"/>
      <c r="OO695" s="171"/>
      <c r="OP695" s="171"/>
      <c r="OQ695" s="171"/>
      <c r="OR695" s="171"/>
      <c r="OS695" s="171"/>
      <c r="OT695" s="171"/>
      <c r="OU695" s="171"/>
      <c r="OV695" s="171"/>
      <c r="OW695" s="171"/>
      <c r="OX695" s="171"/>
      <c r="OY695" s="171"/>
      <c r="OZ695" s="171"/>
      <c r="PA695" s="171"/>
      <c r="PB695" s="171"/>
      <c r="PC695" s="171"/>
      <c r="PD695" s="171"/>
      <c r="PE695" s="171"/>
      <c r="PF695" s="171"/>
      <c r="PG695" s="171"/>
      <c r="PH695" s="171"/>
      <c r="PI695" s="171"/>
      <c r="PJ695" s="171"/>
      <c r="PK695" s="171"/>
      <c r="PL695" s="171"/>
      <c r="PM695" s="171"/>
      <c r="PN695" s="171"/>
      <c r="PO695" s="171"/>
      <c r="PP695" s="171"/>
      <c r="PQ695" s="171"/>
      <c r="PR695" s="171"/>
      <c r="PS695" s="171"/>
      <c r="PT695" s="171"/>
      <c r="PU695" s="171"/>
      <c r="PV695" s="171"/>
      <c r="PW695" s="171"/>
      <c r="PX695" s="171"/>
      <c r="PY695" s="171"/>
      <c r="PZ695" s="171"/>
      <c r="QA695" s="171"/>
      <c r="QB695" s="171"/>
      <c r="QC695" s="171"/>
      <c r="QD695" s="171"/>
      <c r="QE695" s="171"/>
      <c r="QF695" s="171"/>
      <c r="QG695" s="171"/>
      <c r="QH695" s="171"/>
      <c r="QI695" s="171"/>
      <c r="QJ695" s="171"/>
      <c r="QK695" s="171"/>
      <c r="QL695" s="171"/>
      <c r="QM695" s="171"/>
      <c r="QN695" s="171"/>
      <c r="QO695" s="171"/>
      <c r="QP695" s="171"/>
      <c r="QQ695" s="171"/>
      <c r="QR695" s="171"/>
      <c r="QS695" s="171"/>
      <c r="QT695" s="171"/>
      <c r="QU695" s="171"/>
      <c r="QV695" s="171"/>
      <c r="QW695" s="171"/>
      <c r="QX695" s="171"/>
      <c r="QY695" s="171"/>
      <c r="QZ695" s="171"/>
      <c r="RA695" s="171"/>
      <c r="RB695" s="171"/>
      <c r="RC695" s="171"/>
      <c r="RD695" s="171"/>
      <c r="RE695" s="171"/>
      <c r="RF695" s="171"/>
      <c r="RG695" s="171"/>
      <c r="RH695" s="171"/>
      <c r="RI695" s="171"/>
      <c r="RJ695" s="171"/>
      <c r="RK695" s="171"/>
      <c r="RL695" s="171"/>
      <c r="RM695" s="171"/>
      <c r="RN695" s="171"/>
      <c r="RO695" s="171"/>
      <c r="RP695" s="171"/>
      <c r="RQ695" s="171"/>
      <c r="RR695" s="171"/>
      <c r="RS695" s="171"/>
      <c r="RT695" s="171"/>
      <c r="RU695" s="171"/>
      <c r="RV695" s="171"/>
      <c r="RW695" s="171"/>
      <c r="RX695" s="171"/>
      <c r="RY695" s="171"/>
      <c r="RZ695" s="171"/>
      <c r="SA695" s="171"/>
      <c r="SB695" s="171"/>
      <c r="SC695" s="171"/>
      <c r="SD695" s="171"/>
      <c r="SE695" s="171"/>
      <c r="SF695" s="171"/>
      <c r="SG695" s="171"/>
      <c r="SH695" s="171"/>
      <c r="SI695" s="171"/>
      <c r="SJ695" s="171"/>
      <c r="SK695" s="171"/>
      <c r="SL695" s="171"/>
      <c r="SM695" s="171"/>
      <c r="SN695" s="171"/>
      <c r="SO695" s="171"/>
      <c r="SP695" s="171"/>
      <c r="SQ695" s="171"/>
      <c r="SR695" s="171"/>
      <c r="SS695" s="171"/>
      <c r="ST695" s="171"/>
      <c r="SU695" s="171"/>
      <c r="SV695" s="171"/>
      <c r="SW695" s="171"/>
      <c r="SX695" s="171"/>
      <c r="SY695" s="171"/>
      <c r="SZ695" s="171"/>
      <c r="TA695" s="171"/>
      <c r="TB695" s="171"/>
      <c r="TC695" s="171"/>
      <c r="TD695" s="171"/>
      <c r="TE695" s="171"/>
      <c r="TF695" s="171"/>
      <c r="TG695" s="171"/>
      <c r="TH695" s="171"/>
      <c r="TI695" s="171"/>
      <c r="TJ695" s="171"/>
      <c r="TK695" s="171"/>
      <c r="TL695" s="171"/>
      <c r="TM695" s="171"/>
      <c r="TN695" s="171"/>
      <c r="TO695" s="171"/>
      <c r="TP695" s="171"/>
      <c r="TQ695" s="171"/>
      <c r="TR695" s="171"/>
      <c r="TS695" s="171"/>
      <c r="TT695" s="171"/>
      <c r="TU695" s="171"/>
      <c r="TV695" s="171"/>
      <c r="TW695" s="171"/>
      <c r="TX695" s="171"/>
      <c r="TY695" s="171"/>
      <c r="TZ695" s="171"/>
      <c r="UA695" s="171"/>
      <c r="UB695" s="171"/>
      <c r="UC695" s="171"/>
      <c r="UD695" s="171"/>
      <c r="UE695" s="171"/>
      <c r="UF695" s="171"/>
      <c r="UG695" s="171"/>
      <c r="UH695" s="171"/>
      <c r="UI695" s="171"/>
      <c r="UJ695" s="171"/>
      <c r="UK695" s="171"/>
      <c r="UL695" s="171"/>
      <c r="UM695" s="171"/>
      <c r="UN695" s="171"/>
      <c r="UO695" s="171"/>
      <c r="UP695" s="171"/>
      <c r="UQ695" s="171"/>
      <c r="UR695" s="171"/>
      <c r="US695" s="171"/>
      <c r="UT695" s="171"/>
      <c r="UU695" s="171"/>
      <c r="UV695" s="171"/>
      <c r="UW695" s="171"/>
      <c r="UX695" s="171"/>
      <c r="UY695" s="171"/>
      <c r="UZ695" s="171"/>
      <c r="VA695" s="171"/>
      <c r="VB695" s="171"/>
      <c r="VC695" s="171"/>
      <c r="VD695" s="171"/>
      <c r="VE695" s="171"/>
      <c r="VF695" s="171"/>
      <c r="VG695" s="171"/>
      <c r="VH695" s="171"/>
      <c r="VI695" s="171"/>
      <c r="VJ695" s="171"/>
      <c r="VK695" s="171"/>
      <c r="VL695" s="171"/>
      <c r="VM695" s="171"/>
      <c r="VN695" s="171"/>
      <c r="VO695" s="171"/>
      <c r="VP695" s="171"/>
      <c r="VQ695" s="171"/>
      <c r="VR695" s="171"/>
      <c r="VS695" s="171"/>
      <c r="VT695" s="171"/>
      <c r="VU695" s="171"/>
      <c r="VV695" s="171"/>
      <c r="VW695" s="171"/>
      <c r="VX695" s="171"/>
      <c r="VY695" s="171"/>
      <c r="VZ695" s="171"/>
      <c r="WA695" s="171"/>
      <c r="WB695" s="171"/>
      <c r="WC695" s="171"/>
      <c r="WD695" s="171"/>
      <c r="WE695" s="171"/>
      <c r="WF695" s="171"/>
      <c r="WG695" s="171"/>
      <c r="WH695" s="171"/>
      <c r="WI695" s="171"/>
      <c r="WJ695" s="171"/>
      <c r="WK695" s="171"/>
      <c r="WL695" s="171"/>
      <c r="WM695" s="171"/>
      <c r="WN695" s="171"/>
      <c r="WO695" s="171"/>
      <c r="WP695" s="171"/>
      <c r="WQ695" s="171"/>
      <c r="WR695" s="171"/>
      <c r="WS695" s="171"/>
      <c r="WT695" s="171"/>
      <c r="WU695" s="171"/>
      <c r="WV695" s="171"/>
      <c r="WW695" s="171"/>
      <c r="WX695" s="171"/>
      <c r="WY695" s="171"/>
      <c r="WZ695" s="171"/>
      <c r="XA695" s="171"/>
      <c r="XB695" s="171"/>
      <c r="XC695" s="171"/>
      <c r="XD695" s="171"/>
      <c r="XE695" s="171"/>
      <c r="XF695" s="171"/>
      <c r="XG695" s="171"/>
      <c r="XH695" s="171"/>
      <c r="XI695" s="171"/>
      <c r="XJ695" s="171"/>
      <c r="XK695" s="171"/>
      <c r="XL695" s="171"/>
      <c r="XM695" s="171"/>
      <c r="XN695" s="171"/>
      <c r="XO695" s="171"/>
      <c r="XP695" s="171"/>
      <c r="XQ695" s="171"/>
      <c r="XR695" s="171"/>
      <c r="XS695" s="171"/>
      <c r="XT695" s="171"/>
      <c r="XU695" s="171"/>
      <c r="XV695" s="171"/>
      <c r="XW695" s="171"/>
      <c r="XX695" s="171"/>
      <c r="XY695" s="171"/>
      <c r="XZ695" s="171"/>
      <c r="YA695" s="171"/>
      <c r="YB695" s="171"/>
      <c r="YC695" s="171"/>
      <c r="YD695" s="171"/>
      <c r="YE695" s="171"/>
      <c r="YF695" s="171"/>
      <c r="YG695" s="171"/>
      <c r="YH695" s="171"/>
      <c r="YI695" s="171"/>
      <c r="YJ695" s="171"/>
      <c r="YK695" s="171"/>
      <c r="YL695" s="171"/>
      <c r="YM695" s="171"/>
      <c r="YN695" s="171"/>
      <c r="YO695" s="171"/>
      <c r="YP695" s="171"/>
      <c r="YQ695" s="171"/>
      <c r="YR695" s="171"/>
      <c r="YS695" s="171"/>
      <c r="YT695" s="171"/>
      <c r="YU695" s="171"/>
      <c r="YV695" s="171"/>
      <c r="YW695" s="171"/>
      <c r="YX695" s="171"/>
      <c r="YY695" s="171"/>
      <c r="YZ695" s="171"/>
      <c r="ZA695" s="171"/>
      <c r="ZB695" s="171"/>
      <c r="ZC695" s="171"/>
      <c r="ZD695" s="171"/>
      <c r="ZE695" s="171"/>
      <c r="ZF695" s="171"/>
      <c r="ZG695" s="171"/>
      <c r="ZH695" s="171"/>
      <c r="ZI695" s="171"/>
      <c r="ZJ695" s="171"/>
      <c r="ZK695" s="171"/>
      <c r="ZL695" s="171"/>
      <c r="ZM695" s="171"/>
      <c r="ZN695" s="171"/>
      <c r="ZO695" s="171"/>
      <c r="ZP695" s="171"/>
      <c r="ZQ695" s="171"/>
      <c r="ZR695" s="171"/>
      <c r="ZS695" s="171"/>
      <c r="ZT695" s="171"/>
      <c r="ZU695" s="171"/>
      <c r="ZV695" s="171"/>
      <c r="ZW695" s="171"/>
      <c r="ZX695" s="171"/>
      <c r="ZY695" s="171"/>
      <c r="ZZ695" s="171"/>
      <c r="AAA695" s="171"/>
      <c r="AAB695" s="171"/>
      <c r="AAC695" s="171"/>
      <c r="AAD695" s="171"/>
      <c r="AAE695" s="171"/>
      <c r="AAF695" s="171"/>
      <c r="AAG695" s="171"/>
      <c r="AAH695" s="171"/>
      <c r="AAI695" s="171"/>
      <c r="AAJ695" s="171"/>
      <c r="AAK695" s="171"/>
      <c r="AAL695" s="171"/>
      <c r="AAM695" s="171"/>
      <c r="AAN695" s="171"/>
      <c r="AAO695" s="171"/>
      <c r="AAP695" s="171"/>
      <c r="AAQ695" s="171"/>
      <c r="AAR695" s="171"/>
      <c r="AAS695" s="171"/>
      <c r="AAT695" s="171"/>
      <c r="AAU695" s="171"/>
      <c r="AAV695" s="171"/>
      <c r="AAW695" s="171"/>
      <c r="AAX695" s="171"/>
      <c r="AAY695" s="171"/>
      <c r="AAZ695" s="171"/>
      <c r="ABA695" s="171"/>
      <c r="ABB695" s="171"/>
      <c r="ABC695" s="171"/>
      <c r="ABD695" s="171"/>
      <c r="ABE695" s="171"/>
      <c r="ABF695" s="171"/>
      <c r="ABG695" s="171"/>
      <c r="ABH695" s="171"/>
      <c r="ABI695" s="171"/>
      <c r="ABJ695" s="171"/>
      <c r="ABK695" s="171"/>
      <c r="ABL695" s="171"/>
      <c r="ABM695" s="171"/>
      <c r="ABN695" s="171"/>
      <c r="ABO695" s="171"/>
      <c r="ABP695" s="171"/>
      <c r="ABQ695" s="171"/>
      <c r="ABR695" s="171"/>
      <c r="ABS695" s="171"/>
      <c r="ABT695" s="171"/>
      <c r="ABU695" s="171"/>
      <c r="ABV695" s="171"/>
      <c r="ABW695" s="171"/>
      <c r="ABX695" s="171"/>
      <c r="ABY695" s="171"/>
      <c r="ABZ695" s="171"/>
      <c r="ACA695" s="171"/>
      <c r="ACB695" s="171"/>
      <c r="ACC695" s="171"/>
      <c r="ACD695" s="171"/>
      <c r="ACE695" s="171"/>
      <c r="ACF695" s="171"/>
      <c r="ACG695" s="171"/>
      <c r="ACH695" s="171"/>
      <c r="ACI695" s="171"/>
      <c r="ACJ695" s="171"/>
      <c r="ACK695" s="171"/>
      <c r="ACL695" s="171"/>
      <c r="ACM695" s="171"/>
      <c r="ACN695" s="171"/>
      <c r="ACO695" s="171"/>
      <c r="ACP695" s="171"/>
      <c r="ACQ695" s="171"/>
      <c r="ACR695" s="171"/>
      <c r="ACS695" s="171"/>
      <c r="ACT695" s="171"/>
      <c r="ACU695" s="171"/>
      <c r="ACV695" s="171"/>
      <c r="ACW695" s="171"/>
      <c r="ACX695" s="171"/>
      <c r="ACY695" s="171"/>
      <c r="ACZ695" s="171"/>
      <c r="ADA695" s="171"/>
      <c r="ADB695" s="171"/>
      <c r="ADC695" s="171"/>
      <c r="ADD695" s="171"/>
      <c r="ADE695" s="171"/>
      <c r="ADF695" s="171"/>
      <c r="ADG695" s="171"/>
      <c r="ADH695" s="171"/>
      <c r="ADI695" s="171"/>
      <c r="ADJ695" s="171"/>
      <c r="ADK695" s="171"/>
      <c r="ADL695" s="171"/>
      <c r="ADM695" s="171"/>
      <c r="ADN695" s="171"/>
      <c r="ADO695" s="171"/>
      <c r="ADP695" s="171"/>
      <c r="ADQ695" s="171"/>
      <c r="ADR695" s="171"/>
      <c r="ADS695" s="171"/>
      <c r="ADT695" s="171"/>
      <c r="ADU695" s="171"/>
      <c r="ADV695" s="171"/>
      <c r="ADW695" s="171"/>
      <c r="ADX695" s="171"/>
      <c r="ADY695" s="171"/>
      <c r="ADZ695" s="171"/>
      <c r="AEA695" s="171"/>
      <c r="AEB695" s="171"/>
      <c r="AEC695" s="171"/>
      <c r="AED695" s="171"/>
      <c r="AEE695" s="171"/>
      <c r="AEF695" s="171"/>
      <c r="AEG695" s="171"/>
      <c r="AEH695" s="171"/>
      <c r="AEI695" s="171"/>
      <c r="AEJ695" s="171"/>
      <c r="AEK695" s="171"/>
      <c r="AEL695" s="171"/>
      <c r="AEM695" s="171"/>
      <c r="AEN695" s="171"/>
      <c r="AEO695" s="171"/>
      <c r="AEP695" s="171"/>
      <c r="AEQ695" s="171"/>
      <c r="AER695" s="171"/>
      <c r="AES695" s="171"/>
      <c r="AET695" s="171"/>
      <c r="AEU695" s="171"/>
      <c r="AEV695" s="171"/>
      <c r="AEW695" s="171"/>
      <c r="AEX695" s="171"/>
      <c r="AEY695" s="171"/>
      <c r="AEZ695" s="171"/>
      <c r="AFA695" s="171"/>
      <c r="AFB695" s="171"/>
      <c r="AFC695" s="171"/>
      <c r="AFD695" s="171"/>
      <c r="AFE695" s="171"/>
      <c r="AFF695" s="171"/>
      <c r="AFG695" s="171"/>
      <c r="AFH695" s="171"/>
      <c r="AFI695" s="171"/>
      <c r="AFJ695" s="171"/>
      <c r="AFK695" s="171"/>
      <c r="AFL695" s="171"/>
      <c r="AFM695" s="171"/>
      <c r="AFN695" s="171"/>
      <c r="AFO695" s="171"/>
      <c r="AFP695" s="171"/>
      <c r="AFQ695" s="171"/>
      <c r="AFR695" s="171"/>
      <c r="AFS695" s="171"/>
      <c r="AFT695" s="171"/>
      <c r="AFU695" s="171"/>
      <c r="AFV695" s="171"/>
      <c r="AFW695" s="171"/>
      <c r="AFX695" s="171"/>
      <c r="AFY695" s="171"/>
      <c r="AFZ695" s="171"/>
      <c r="AGA695" s="171"/>
      <c r="AGB695" s="171"/>
      <c r="AGC695" s="171"/>
      <c r="AGD695" s="171"/>
      <c r="AGE695" s="171"/>
      <c r="AGF695" s="171"/>
      <c r="AGG695" s="171"/>
      <c r="AGH695" s="171"/>
      <c r="AGI695" s="171"/>
      <c r="AGJ695" s="171"/>
      <c r="AGK695" s="171"/>
      <c r="AGL695" s="171"/>
      <c r="AGM695" s="171"/>
      <c r="AGN695" s="171"/>
      <c r="AGO695" s="171"/>
      <c r="AGP695" s="171"/>
      <c r="AGQ695" s="171"/>
      <c r="AGR695" s="171"/>
      <c r="AGS695" s="171"/>
      <c r="AGT695" s="171"/>
      <c r="AGU695" s="171"/>
      <c r="AGV695" s="171"/>
      <c r="AGW695" s="171"/>
      <c r="AGX695" s="171"/>
      <c r="AGY695" s="171"/>
      <c r="AGZ695" s="171"/>
      <c r="AHA695" s="171"/>
      <c r="AHB695" s="171"/>
      <c r="AHC695" s="171"/>
      <c r="AHD695" s="171"/>
      <c r="AHE695" s="171"/>
      <c r="AHF695" s="171"/>
      <c r="AHG695" s="171"/>
      <c r="AHH695" s="171"/>
      <c r="AHI695" s="171"/>
      <c r="AHJ695" s="171"/>
      <c r="AHK695" s="171"/>
      <c r="AHL695" s="171"/>
      <c r="AHM695" s="171"/>
      <c r="AHN695" s="171"/>
      <c r="AHO695" s="171"/>
      <c r="AHP695" s="171"/>
      <c r="AHQ695" s="171"/>
      <c r="AHR695" s="171"/>
      <c r="AHS695" s="171"/>
      <c r="AHT695" s="171"/>
      <c r="AHU695" s="171"/>
      <c r="AHV695" s="171"/>
      <c r="AHW695" s="171"/>
      <c r="AHX695" s="171"/>
      <c r="AHY695" s="171"/>
      <c r="AHZ695" s="171"/>
      <c r="AIA695" s="171"/>
      <c r="AIB695" s="171"/>
      <c r="AIC695" s="171"/>
      <c r="AID695" s="171"/>
      <c r="AIE695" s="171"/>
      <c r="AIF695" s="171"/>
      <c r="AIG695" s="171"/>
      <c r="AIH695" s="171"/>
      <c r="AII695" s="171"/>
      <c r="AIJ695" s="171"/>
      <c r="AIK695" s="171"/>
      <c r="AIL695" s="171"/>
      <c r="AIM695" s="171"/>
      <c r="AIN695" s="171"/>
      <c r="AIO695" s="171"/>
      <c r="AIP695" s="171"/>
      <c r="AIQ695" s="171"/>
      <c r="AIR695" s="171"/>
      <c r="AIS695" s="171"/>
      <c r="AIT695" s="171"/>
      <c r="AIU695" s="171"/>
      <c r="AIV695" s="171"/>
      <c r="AIW695" s="171"/>
      <c r="AIX695" s="171"/>
      <c r="AIY695" s="171"/>
      <c r="AIZ695" s="171"/>
      <c r="AJA695" s="171"/>
      <c r="AJB695" s="171"/>
      <c r="AJC695" s="171"/>
      <c r="AJD695" s="171"/>
      <c r="AJE695" s="171"/>
      <c r="AJF695" s="171"/>
      <c r="AJG695" s="171"/>
      <c r="AJH695" s="171"/>
      <c r="AJI695" s="171"/>
      <c r="AJJ695" s="171"/>
      <c r="AJK695" s="171"/>
      <c r="AJL695" s="171"/>
      <c r="AJM695" s="171"/>
      <c r="AJN695" s="171"/>
      <c r="AJO695" s="171"/>
      <c r="AJP695" s="171"/>
      <c r="AJQ695" s="171"/>
      <c r="AJR695" s="171"/>
      <c r="AJS695" s="171"/>
      <c r="AJT695" s="171"/>
      <c r="AJU695" s="171"/>
      <c r="AJV695" s="171"/>
      <c r="AJW695" s="171"/>
      <c r="AJX695" s="171"/>
      <c r="AJY695" s="171"/>
      <c r="AJZ695" s="171"/>
      <c r="AKA695" s="171"/>
      <c r="AKB695" s="171"/>
      <c r="AKC695" s="171"/>
      <c r="AKD695" s="171"/>
      <c r="AKE695" s="171"/>
      <c r="AKF695" s="171"/>
      <c r="AKG695" s="171"/>
      <c r="AKH695" s="171"/>
      <c r="AKI695" s="171"/>
      <c r="AKJ695" s="171"/>
      <c r="AKK695" s="171"/>
      <c r="AKL695" s="171"/>
      <c r="AKM695" s="171"/>
      <c r="AKN695" s="171"/>
      <c r="AKO695" s="171"/>
      <c r="AKP695" s="171"/>
      <c r="AKQ695" s="171"/>
      <c r="AKR695" s="171"/>
      <c r="AKS695" s="171"/>
      <c r="AKT695" s="171"/>
      <c r="AKU695" s="171"/>
      <c r="AKV695" s="171"/>
      <c r="AKW695" s="171"/>
      <c r="AKX695" s="171"/>
      <c r="AKY695" s="171"/>
      <c r="AKZ695" s="171"/>
      <c r="ALA695" s="171"/>
      <c r="ALB695" s="171"/>
      <c r="ALC695" s="171"/>
      <c r="ALD695" s="171"/>
      <c r="ALE695" s="171"/>
      <c r="ALF695" s="171"/>
      <c r="ALG695" s="171"/>
      <c r="ALH695" s="171"/>
      <c r="ALI695" s="171"/>
      <c r="ALJ695" s="171"/>
      <c r="ALK695" s="171"/>
      <c r="ALL695" s="171"/>
      <c r="ALM695" s="171"/>
      <c r="ALN695" s="171"/>
      <c r="ALO695" s="171"/>
      <c r="ALP695" s="171"/>
      <c r="ALQ695" s="171"/>
      <c r="ALR695" s="171"/>
      <c r="ALS695" s="171"/>
      <c r="ALT695" s="171"/>
      <c r="ALU695" s="171"/>
      <c r="ALV695" s="171"/>
      <c r="ALW695" s="171"/>
      <c r="ALX695" s="171"/>
      <c r="ALY695" s="171"/>
      <c r="ALZ695" s="171"/>
      <c r="AMA695" s="171"/>
      <c r="AMB695" s="171"/>
      <c r="AMC695" s="171"/>
      <c r="AMD695" s="171"/>
      <c r="AME695" s="171"/>
      <c r="AMF695" s="171"/>
      <c r="AMG695" s="171"/>
      <c r="AMH695" s="171"/>
      <c r="AMI695" s="171"/>
      <c r="AMJ695" s="171"/>
      <c r="AMK695" s="171"/>
      <c r="AML695" s="171"/>
      <c r="AMM695" s="171"/>
      <c r="AMN695" s="171"/>
      <c r="AMO695" s="171"/>
      <c r="AMP695" s="171"/>
      <c r="AMQ695" s="171"/>
      <c r="AMR695" s="171"/>
      <c r="AMS695" s="171"/>
      <c r="AMT695" s="171"/>
      <c r="AMU695" s="171"/>
      <c r="AMV695" s="171"/>
      <c r="AMW695" s="171"/>
      <c r="AMX695" s="171"/>
      <c r="AMY695" s="171"/>
      <c r="AMZ695" s="171"/>
      <c r="ANA695" s="171"/>
      <c r="ANB695" s="171"/>
      <c r="ANC695" s="171"/>
      <c r="AND695" s="171"/>
      <c r="ANE695" s="171"/>
      <c r="ANF695" s="171"/>
      <c r="ANG695" s="171"/>
      <c r="ANH695" s="171"/>
      <c r="ANI695" s="171"/>
      <c r="ANJ695" s="171"/>
      <c r="ANK695" s="171"/>
      <c r="ANL695" s="171"/>
      <c r="ANM695" s="171"/>
      <c r="ANN695" s="171"/>
      <c r="ANO695" s="171"/>
      <c r="ANP695" s="171"/>
      <c r="ANQ695" s="171"/>
      <c r="ANR695" s="171"/>
      <c r="ANS695" s="171"/>
      <c r="ANT695" s="171"/>
      <c r="ANU695" s="171"/>
      <c r="ANV695" s="171"/>
      <c r="ANW695" s="171"/>
      <c r="ANX695" s="171"/>
      <c r="ANY695" s="171"/>
      <c r="ANZ695" s="171"/>
      <c r="AOA695" s="171"/>
      <c r="AOB695" s="171"/>
      <c r="AOC695" s="171"/>
      <c r="AOD695" s="171"/>
      <c r="AOE695" s="171"/>
      <c r="AOF695" s="171"/>
      <c r="AOG695" s="171"/>
      <c r="AOH695" s="171"/>
      <c r="AOI695" s="171"/>
      <c r="AOJ695" s="171"/>
      <c r="AOK695" s="171"/>
      <c r="AOL695" s="171"/>
      <c r="AOM695" s="171"/>
      <c r="AON695" s="171"/>
      <c r="AOO695" s="171"/>
      <c r="AOP695" s="171"/>
      <c r="AOQ695" s="171"/>
      <c r="AOR695" s="171"/>
      <c r="AOS695" s="171"/>
      <c r="AOT695" s="171"/>
      <c r="AOU695" s="171"/>
      <c r="AOV695" s="171"/>
      <c r="AOW695" s="171"/>
      <c r="AOX695" s="171"/>
      <c r="AOY695" s="171"/>
      <c r="AOZ695" s="171"/>
      <c r="APA695" s="171"/>
      <c r="APB695" s="171"/>
      <c r="APC695" s="171"/>
      <c r="APD695" s="171"/>
      <c r="APE695" s="171"/>
      <c r="APF695" s="171"/>
      <c r="APG695" s="171"/>
      <c r="APH695" s="171"/>
      <c r="API695" s="171"/>
      <c r="APJ695" s="171"/>
      <c r="APK695" s="171"/>
      <c r="APL695" s="171"/>
      <c r="APM695" s="171"/>
      <c r="APN695" s="171"/>
      <c r="APO695" s="171"/>
      <c r="APP695" s="171"/>
      <c r="APQ695" s="171"/>
      <c r="APR695" s="171"/>
      <c r="APS695" s="171"/>
      <c r="APT695" s="171"/>
      <c r="APU695" s="171"/>
      <c r="APV695" s="171"/>
      <c r="APW695" s="171"/>
      <c r="APX695" s="171"/>
      <c r="APY695" s="171"/>
      <c r="APZ695" s="171"/>
      <c r="AQA695" s="171"/>
      <c r="AQB695" s="171"/>
      <c r="AQC695" s="171"/>
      <c r="AQD695" s="171"/>
      <c r="AQE695" s="171"/>
      <c r="AQF695" s="171"/>
      <c r="AQG695" s="171"/>
      <c r="AQH695" s="171"/>
      <c r="AQI695" s="171"/>
      <c r="AQJ695" s="171"/>
      <c r="AQK695" s="171"/>
      <c r="AQL695" s="171"/>
      <c r="AQM695" s="171"/>
      <c r="AQN695" s="171"/>
      <c r="AQO695" s="171"/>
      <c r="AQP695" s="171"/>
      <c r="AQQ695" s="171"/>
      <c r="AQR695" s="171"/>
      <c r="AQS695" s="171"/>
      <c r="AQT695" s="171"/>
      <c r="AQU695" s="171"/>
      <c r="AQV695" s="171"/>
      <c r="AQW695" s="171"/>
      <c r="AQX695" s="171"/>
      <c r="AQY695" s="171"/>
      <c r="AQZ695" s="171"/>
      <c r="ARA695" s="171"/>
      <c r="ARB695" s="171"/>
      <c r="ARC695" s="171"/>
      <c r="ARD695" s="171"/>
      <c r="ARE695" s="171"/>
      <c r="ARF695" s="171"/>
      <c r="ARG695" s="171"/>
      <c r="ARH695" s="171"/>
      <c r="ARI695" s="171"/>
      <c r="ARJ695" s="171"/>
      <c r="ARK695" s="171"/>
      <c r="ARL695" s="171"/>
      <c r="ARM695" s="171"/>
      <c r="ARN695" s="171"/>
      <c r="ARO695" s="171"/>
      <c r="ARP695" s="171"/>
      <c r="ARQ695" s="171"/>
      <c r="ARR695" s="171"/>
      <c r="ARS695" s="171"/>
      <c r="ART695" s="171"/>
      <c r="ARU695" s="171"/>
      <c r="ARV695" s="171"/>
      <c r="ARW695" s="171"/>
      <c r="ARX695" s="171"/>
      <c r="ARY695" s="171"/>
      <c r="ARZ695" s="171"/>
      <c r="ASA695" s="171"/>
      <c r="ASB695" s="171"/>
      <c r="ASC695" s="171"/>
      <c r="ASD695" s="171"/>
      <c r="ASE695" s="171"/>
      <c r="ASF695" s="171"/>
      <c r="ASG695" s="171"/>
      <c r="ASH695" s="171"/>
      <c r="ASI695" s="171"/>
      <c r="ASJ695" s="171"/>
      <c r="ASK695" s="171"/>
      <c r="ASL695" s="171"/>
      <c r="ASM695" s="171"/>
      <c r="ASN695" s="171"/>
      <c r="ASO695" s="171"/>
      <c r="ASP695" s="171"/>
      <c r="ASQ695" s="171"/>
      <c r="ASR695" s="171"/>
      <c r="ASS695" s="171"/>
      <c r="AST695" s="171"/>
      <c r="ASU695" s="171"/>
      <c r="ASV695" s="171"/>
      <c r="ASW695" s="171"/>
      <c r="ASX695" s="171"/>
      <c r="ASY695" s="171"/>
      <c r="ASZ695" s="171"/>
      <c r="ATA695" s="171"/>
      <c r="ATB695" s="171"/>
      <c r="ATC695" s="171"/>
      <c r="ATD695" s="171"/>
      <c r="ATE695" s="171"/>
      <c r="ATF695" s="171"/>
      <c r="ATG695" s="171"/>
      <c r="ATH695" s="171"/>
      <c r="ATI695" s="171"/>
      <c r="ATJ695" s="171"/>
      <c r="ATK695" s="171"/>
      <c r="ATL695" s="171"/>
      <c r="ATM695" s="171"/>
      <c r="ATN695" s="171"/>
      <c r="ATO695" s="171"/>
      <c r="ATP695" s="171"/>
      <c r="ATQ695" s="171"/>
      <c r="ATR695" s="171"/>
      <c r="ATS695" s="171"/>
      <c r="ATT695" s="171"/>
      <c r="ATU695" s="171"/>
      <c r="ATV695" s="171"/>
      <c r="ATW695" s="171"/>
      <c r="ATX695" s="171"/>
      <c r="ATY695" s="171"/>
      <c r="ATZ695" s="171"/>
      <c r="AUA695" s="171"/>
      <c r="AUB695" s="171"/>
      <c r="AUC695" s="171"/>
      <c r="AUD695" s="171"/>
      <c r="AUE695" s="171"/>
      <c r="AUF695" s="171"/>
      <c r="AUG695" s="171"/>
      <c r="AUH695" s="171"/>
      <c r="AUI695" s="171"/>
      <c r="AUJ695" s="171"/>
      <c r="AUK695" s="171"/>
      <c r="AUL695" s="171"/>
      <c r="AUM695" s="171"/>
      <c r="AUN695" s="171"/>
      <c r="AUO695" s="171"/>
      <c r="AUP695" s="171"/>
      <c r="AUQ695" s="171"/>
      <c r="AUR695" s="171"/>
      <c r="AUS695" s="171"/>
      <c r="AUT695" s="171"/>
      <c r="AUU695" s="171"/>
      <c r="AUV695" s="171"/>
      <c r="AUW695" s="171"/>
      <c r="AUX695" s="171"/>
      <c r="AUY695" s="171"/>
      <c r="AUZ695" s="171"/>
      <c r="AVA695" s="171"/>
      <c r="AVB695" s="171"/>
      <c r="AVC695" s="171"/>
      <c r="AVD695" s="171"/>
      <c r="AVE695" s="171"/>
      <c r="AVF695" s="171"/>
      <c r="AVG695" s="171"/>
      <c r="AVH695" s="171"/>
      <c r="AVI695" s="171"/>
      <c r="AVJ695" s="171"/>
      <c r="AVK695" s="171"/>
      <c r="AVL695" s="171"/>
      <c r="AVM695" s="171"/>
      <c r="AVN695" s="171"/>
      <c r="AVO695" s="171"/>
      <c r="AVP695" s="171"/>
      <c r="AVQ695" s="171"/>
      <c r="AVR695" s="171"/>
      <c r="AVS695" s="171"/>
      <c r="AVT695" s="171"/>
      <c r="AVU695" s="171"/>
      <c r="AVV695" s="171"/>
      <c r="AVW695" s="171"/>
      <c r="AVX695" s="171"/>
      <c r="AVY695" s="171"/>
      <c r="AVZ695" s="171"/>
      <c r="AWA695" s="171"/>
      <c r="AWB695" s="171"/>
      <c r="AWC695" s="171"/>
      <c r="AWD695" s="171"/>
      <c r="AWE695" s="171"/>
      <c r="AWF695" s="171"/>
      <c r="AWG695" s="171"/>
      <c r="AWH695" s="171"/>
      <c r="AWI695" s="171"/>
      <c r="AWJ695" s="171"/>
      <c r="AWK695" s="171"/>
      <c r="AWL695" s="171"/>
      <c r="AWM695" s="171"/>
      <c r="AWN695" s="171"/>
      <c r="AWO695" s="171"/>
      <c r="AWP695" s="171"/>
      <c r="AWQ695" s="171"/>
      <c r="AWR695" s="171"/>
      <c r="AWS695" s="171"/>
      <c r="AWT695" s="171"/>
      <c r="AWU695" s="171"/>
      <c r="AWV695" s="171"/>
      <c r="AWW695" s="171"/>
      <c r="AWX695" s="171"/>
      <c r="AWY695" s="171"/>
      <c r="AWZ695" s="171"/>
      <c r="AXA695" s="171"/>
      <c r="AXB695" s="171"/>
      <c r="AXC695" s="171"/>
      <c r="AXD695" s="171"/>
      <c r="AXE695" s="171"/>
      <c r="AXF695" s="171"/>
      <c r="AXG695" s="171"/>
      <c r="AXH695" s="171"/>
      <c r="AXI695" s="171"/>
      <c r="AXJ695" s="171"/>
      <c r="AXK695" s="171"/>
      <c r="AXL695" s="171"/>
      <c r="AXM695" s="171"/>
      <c r="AXN695" s="171"/>
      <c r="AXO695" s="171"/>
      <c r="AXP695" s="171"/>
      <c r="AXQ695" s="171"/>
      <c r="AXR695" s="171"/>
      <c r="AXS695" s="171"/>
      <c r="AXT695" s="171"/>
      <c r="AXU695" s="171"/>
      <c r="AXV695" s="171"/>
      <c r="AXW695" s="171"/>
      <c r="AXX695" s="171"/>
      <c r="AXY695" s="171"/>
      <c r="AXZ695" s="171"/>
      <c r="AYA695" s="171"/>
      <c r="AYB695" s="171"/>
      <c r="AYC695" s="171"/>
      <c r="AYD695" s="171"/>
      <c r="AYE695" s="171"/>
      <c r="AYF695" s="171"/>
      <c r="AYG695" s="171"/>
      <c r="AYH695" s="171"/>
      <c r="AYI695" s="171"/>
      <c r="AYJ695" s="171"/>
      <c r="AYK695" s="171"/>
      <c r="AYL695" s="171"/>
      <c r="AYM695" s="171"/>
      <c r="AYN695" s="171"/>
      <c r="AYO695" s="171"/>
      <c r="AYP695" s="171"/>
      <c r="AYQ695" s="171"/>
      <c r="AYR695" s="171"/>
      <c r="AYS695" s="171"/>
      <c r="AYT695" s="171"/>
      <c r="AYU695" s="171"/>
      <c r="AYV695" s="171"/>
      <c r="AYW695" s="171"/>
      <c r="AYX695" s="171"/>
      <c r="AYY695" s="171"/>
      <c r="AYZ695" s="171"/>
      <c r="AZA695" s="171"/>
      <c r="AZB695" s="171"/>
      <c r="AZC695" s="171"/>
      <c r="AZD695" s="171"/>
      <c r="AZE695" s="171"/>
      <c r="AZF695" s="171"/>
      <c r="AZG695" s="171"/>
      <c r="AZH695" s="171"/>
      <c r="AZI695" s="171"/>
      <c r="AZJ695" s="171"/>
      <c r="AZK695" s="171"/>
      <c r="AZL695" s="171"/>
      <c r="AZM695" s="171"/>
      <c r="AZN695" s="171"/>
      <c r="AZO695" s="171"/>
      <c r="AZP695" s="171"/>
      <c r="AZQ695" s="171"/>
      <c r="AZR695" s="171"/>
      <c r="AZS695" s="171"/>
      <c r="AZT695" s="171"/>
      <c r="AZU695" s="171"/>
      <c r="AZV695" s="171"/>
      <c r="AZW695" s="171"/>
      <c r="AZX695" s="171"/>
      <c r="AZY695" s="171"/>
      <c r="AZZ695" s="171"/>
      <c r="BAA695" s="171"/>
      <c r="BAB695" s="171"/>
      <c r="BAC695" s="171"/>
      <c r="BAD695" s="171"/>
      <c r="BAE695" s="171"/>
      <c r="BAF695" s="171"/>
      <c r="BAG695" s="171"/>
      <c r="BAH695" s="171"/>
      <c r="BAI695" s="171"/>
      <c r="BAJ695" s="171"/>
      <c r="BAK695" s="171"/>
      <c r="BAL695" s="171"/>
      <c r="BAM695" s="171"/>
      <c r="BAN695" s="171"/>
      <c r="BAO695" s="171"/>
      <c r="BAP695" s="171"/>
      <c r="BAQ695" s="171"/>
      <c r="BAR695" s="171"/>
      <c r="BAS695" s="171"/>
      <c r="BAT695" s="171"/>
      <c r="BAU695" s="171"/>
      <c r="BAV695" s="171"/>
      <c r="BAW695" s="171"/>
      <c r="BAX695" s="171"/>
      <c r="BAY695" s="171"/>
      <c r="BAZ695" s="171"/>
      <c r="BBA695" s="171"/>
      <c r="BBB695" s="171"/>
      <c r="BBC695" s="171"/>
      <c r="BBD695" s="171"/>
      <c r="BBE695" s="171"/>
      <c r="BBF695" s="171"/>
      <c r="BBG695" s="171"/>
      <c r="BBH695" s="171"/>
      <c r="BBI695" s="171"/>
      <c r="BBJ695" s="171"/>
      <c r="BBK695" s="171"/>
      <c r="BBL695" s="171"/>
      <c r="BBM695" s="171"/>
      <c r="BBN695" s="171"/>
      <c r="BBO695" s="171"/>
      <c r="BBP695" s="171"/>
      <c r="BBQ695" s="171"/>
      <c r="BBR695" s="171"/>
      <c r="BBS695" s="171"/>
      <c r="BBT695" s="171"/>
      <c r="BBU695" s="171"/>
      <c r="BBV695" s="171"/>
      <c r="BBW695" s="171"/>
      <c r="BBX695" s="171"/>
      <c r="BBY695" s="171"/>
      <c r="BBZ695" s="171"/>
      <c r="BCA695" s="171"/>
      <c r="BCB695" s="171"/>
      <c r="BCC695" s="171"/>
      <c r="BCD695" s="171"/>
      <c r="BCE695" s="171"/>
      <c r="BCF695" s="171"/>
      <c r="BCG695" s="171"/>
      <c r="BCH695" s="171"/>
      <c r="BCI695" s="171"/>
      <c r="BCJ695" s="171"/>
      <c r="BCK695" s="171"/>
      <c r="BCL695" s="171"/>
      <c r="BCM695" s="171"/>
      <c r="BCN695" s="171"/>
      <c r="BCO695" s="171"/>
      <c r="BCP695" s="171"/>
      <c r="BCQ695" s="171"/>
      <c r="BCR695" s="171"/>
      <c r="BCS695" s="171"/>
      <c r="BCT695" s="171"/>
      <c r="BCU695" s="171"/>
      <c r="BCV695" s="171"/>
      <c r="BCW695" s="171"/>
      <c r="BCX695" s="171"/>
      <c r="BCY695" s="171"/>
      <c r="BCZ695" s="171"/>
      <c r="BDA695" s="171"/>
      <c r="BDB695" s="171"/>
      <c r="BDC695" s="171"/>
      <c r="BDD695" s="171"/>
      <c r="BDE695" s="171"/>
      <c r="BDF695" s="171"/>
      <c r="BDG695" s="171"/>
      <c r="BDH695" s="171"/>
      <c r="BDI695" s="171"/>
      <c r="BDJ695" s="171"/>
      <c r="BDK695" s="171"/>
      <c r="BDL695" s="171"/>
      <c r="BDM695" s="171"/>
      <c r="BDN695" s="171"/>
      <c r="BDO695" s="171"/>
      <c r="BDP695" s="171"/>
      <c r="BDQ695" s="171"/>
      <c r="BDR695" s="171"/>
      <c r="BDS695" s="171"/>
      <c r="BDT695" s="171"/>
      <c r="BDU695" s="171"/>
      <c r="BDV695" s="171"/>
      <c r="BDW695" s="171"/>
      <c r="BDX695" s="171"/>
      <c r="BDY695" s="171"/>
      <c r="BDZ695" s="171"/>
      <c r="BEA695" s="171"/>
      <c r="BEB695" s="171"/>
      <c r="BEC695" s="171"/>
      <c r="BED695" s="171"/>
      <c r="BEE695" s="171"/>
      <c r="BEF695" s="171"/>
      <c r="BEG695" s="171"/>
      <c r="BEH695" s="171"/>
      <c r="BEI695" s="171"/>
      <c r="BEJ695" s="171"/>
      <c r="BEK695" s="171"/>
      <c r="BEL695" s="171"/>
      <c r="BEM695" s="171"/>
      <c r="BEN695" s="171"/>
      <c r="BEO695" s="171"/>
      <c r="BEP695" s="171"/>
      <c r="BEQ695" s="171"/>
      <c r="BER695" s="171"/>
      <c r="BES695" s="171"/>
      <c r="BET695" s="171"/>
      <c r="BEU695" s="171"/>
      <c r="BEV695" s="171"/>
      <c r="BEW695" s="171"/>
      <c r="BEX695" s="171"/>
      <c r="BEY695" s="171"/>
      <c r="BEZ695" s="171"/>
      <c r="BFA695" s="171"/>
      <c r="BFB695" s="171"/>
      <c r="BFC695" s="171"/>
      <c r="BFD695" s="171"/>
      <c r="BFE695" s="171"/>
      <c r="BFF695" s="171"/>
      <c r="BFG695" s="171"/>
      <c r="BFH695" s="171"/>
      <c r="BFI695" s="171"/>
      <c r="BFJ695" s="171"/>
      <c r="BFK695" s="171"/>
      <c r="BFL695" s="171"/>
      <c r="BFM695" s="171"/>
      <c r="BFN695" s="171"/>
      <c r="BFO695" s="171"/>
      <c r="BFP695" s="171"/>
      <c r="BFQ695" s="171"/>
      <c r="BFR695" s="171"/>
      <c r="BFS695" s="171"/>
      <c r="BFT695" s="171"/>
      <c r="BFU695" s="171"/>
      <c r="BFV695" s="171"/>
      <c r="BFW695" s="171"/>
      <c r="BFX695" s="171"/>
      <c r="BFY695" s="171"/>
      <c r="BFZ695" s="171"/>
      <c r="BGA695" s="171"/>
      <c r="BGB695" s="171"/>
      <c r="BGC695" s="171"/>
      <c r="BGD695" s="171"/>
      <c r="BGE695" s="171"/>
      <c r="BGF695" s="171"/>
      <c r="BGG695" s="171"/>
      <c r="BGH695" s="171"/>
      <c r="BGI695" s="171"/>
      <c r="BGJ695" s="171"/>
      <c r="BGK695" s="171"/>
      <c r="BGL695" s="171"/>
      <c r="BGM695" s="171"/>
      <c r="BGN695" s="171"/>
      <c r="BGO695" s="171"/>
      <c r="BGP695" s="171"/>
      <c r="BGQ695" s="171"/>
      <c r="BGR695" s="171"/>
      <c r="BGS695" s="171"/>
      <c r="BGT695" s="171"/>
      <c r="BGU695" s="171"/>
      <c r="BGV695" s="171"/>
      <c r="BGW695" s="171"/>
      <c r="BGX695" s="171"/>
      <c r="BGY695" s="171"/>
      <c r="BGZ695" s="171"/>
      <c r="BHA695" s="171"/>
      <c r="BHB695" s="171"/>
      <c r="BHC695" s="171"/>
      <c r="BHD695" s="171"/>
      <c r="BHE695" s="171"/>
      <c r="BHF695" s="171"/>
      <c r="BHG695" s="171"/>
      <c r="BHH695" s="171"/>
      <c r="BHI695" s="171"/>
      <c r="BHJ695" s="171"/>
      <c r="BHK695" s="171"/>
      <c r="BHL695" s="171"/>
      <c r="BHM695" s="171"/>
      <c r="BHN695" s="171"/>
      <c r="BHO695" s="171"/>
      <c r="BHP695" s="171"/>
      <c r="BHQ695" s="171"/>
      <c r="BHR695" s="171"/>
      <c r="BHS695" s="171"/>
      <c r="BHT695" s="171"/>
      <c r="BHU695" s="171"/>
      <c r="BHV695" s="171"/>
      <c r="BHW695" s="171"/>
      <c r="BHX695" s="171"/>
      <c r="BHY695" s="171"/>
      <c r="BHZ695" s="171"/>
      <c r="BIA695" s="171"/>
      <c r="BIB695" s="171"/>
      <c r="BIC695" s="171"/>
      <c r="BID695" s="171"/>
      <c r="BIE695" s="171"/>
      <c r="BIF695" s="171"/>
      <c r="BIG695" s="171"/>
      <c r="BIH695" s="171"/>
      <c r="BII695" s="171"/>
      <c r="BIJ695" s="171"/>
      <c r="BIK695" s="171"/>
      <c r="BIL695" s="171"/>
      <c r="BIM695" s="171"/>
      <c r="BIN695" s="171"/>
      <c r="BIO695" s="171"/>
      <c r="BIP695" s="171"/>
      <c r="BIQ695" s="171"/>
      <c r="BIR695" s="171"/>
      <c r="BIS695" s="171"/>
      <c r="BIT695" s="171"/>
      <c r="BIU695" s="171"/>
      <c r="BIV695" s="171"/>
      <c r="BIW695" s="171"/>
      <c r="BIX695" s="171"/>
      <c r="BIY695" s="171"/>
      <c r="BIZ695" s="171"/>
      <c r="BJA695" s="171"/>
      <c r="BJB695" s="171"/>
      <c r="BJC695" s="171"/>
      <c r="BJD695" s="171"/>
      <c r="BJE695" s="171"/>
      <c r="BJF695" s="171"/>
      <c r="BJG695" s="171"/>
      <c r="BJH695" s="171"/>
      <c r="BJI695" s="171"/>
      <c r="BJJ695" s="171"/>
      <c r="BJK695" s="171"/>
      <c r="BJL695" s="171"/>
      <c r="BJM695" s="171"/>
      <c r="BJN695" s="171"/>
      <c r="BJO695" s="171"/>
      <c r="BJP695" s="171"/>
      <c r="BJQ695" s="171"/>
      <c r="BJR695" s="171"/>
      <c r="BJS695" s="171"/>
      <c r="BJT695" s="171"/>
      <c r="BJU695" s="171"/>
      <c r="BJV695" s="171"/>
      <c r="BJW695" s="171"/>
      <c r="BJX695" s="171"/>
      <c r="BJY695" s="171"/>
      <c r="BJZ695" s="171"/>
      <c r="BKA695" s="171"/>
      <c r="BKB695" s="171"/>
      <c r="BKC695" s="171"/>
      <c r="BKD695" s="171"/>
      <c r="BKE695" s="171"/>
      <c r="BKF695" s="171"/>
      <c r="BKG695" s="171"/>
      <c r="BKH695" s="171"/>
      <c r="BKI695" s="171"/>
      <c r="BKJ695" s="171"/>
      <c r="BKK695" s="171"/>
      <c r="BKL695" s="171"/>
      <c r="BKM695" s="171"/>
      <c r="BKN695" s="171"/>
      <c r="BKO695" s="171"/>
      <c r="BKP695" s="171"/>
      <c r="BKQ695" s="171"/>
      <c r="BKR695" s="171"/>
      <c r="BKS695" s="171"/>
      <c r="BKT695" s="171"/>
      <c r="BKU695" s="171"/>
      <c r="BKV695" s="171"/>
      <c r="BKW695" s="171"/>
      <c r="BKX695" s="171"/>
      <c r="BKY695" s="171"/>
      <c r="BKZ695" s="171"/>
      <c r="BLA695" s="171"/>
      <c r="BLB695" s="171"/>
      <c r="BLC695" s="171"/>
      <c r="BLD695" s="171"/>
      <c r="BLE695" s="171"/>
      <c r="BLF695" s="171"/>
      <c r="BLG695" s="171"/>
      <c r="BLH695" s="171"/>
      <c r="BLI695" s="171"/>
      <c r="BLJ695" s="171"/>
      <c r="BLK695" s="171"/>
      <c r="BLL695" s="171"/>
      <c r="BLM695" s="171"/>
      <c r="BLN695" s="171"/>
      <c r="BLO695" s="171"/>
      <c r="BLP695" s="171"/>
      <c r="BLQ695" s="171"/>
      <c r="BLR695" s="171"/>
      <c r="BLS695" s="171"/>
      <c r="BLT695" s="171"/>
      <c r="BLU695" s="171"/>
      <c r="BLV695" s="171"/>
      <c r="BLW695" s="171"/>
      <c r="BLX695" s="171"/>
      <c r="BLY695" s="171"/>
      <c r="BLZ695" s="171"/>
      <c r="BMA695" s="171"/>
      <c r="BMB695" s="171"/>
      <c r="BMC695" s="171"/>
      <c r="BMD695" s="171"/>
      <c r="BME695" s="171"/>
      <c r="BMF695" s="171"/>
      <c r="BMG695" s="171"/>
      <c r="BMH695" s="171"/>
      <c r="BMI695" s="171"/>
      <c r="BMJ695" s="171"/>
      <c r="BMK695" s="171"/>
      <c r="BML695" s="171"/>
      <c r="BMM695" s="171"/>
      <c r="BMN695" s="171"/>
      <c r="BMO695" s="171"/>
      <c r="BMP695" s="171"/>
      <c r="BMQ695" s="171"/>
      <c r="BMR695" s="171"/>
      <c r="BMS695" s="171"/>
      <c r="BMT695" s="171"/>
      <c r="BMU695" s="171"/>
      <c r="BMV695" s="171"/>
      <c r="BMW695" s="171"/>
      <c r="BMX695" s="171"/>
      <c r="BMY695" s="171"/>
      <c r="BMZ695" s="171"/>
      <c r="BNA695" s="171"/>
      <c r="BNB695" s="171"/>
      <c r="BNC695" s="171"/>
      <c r="BND695" s="171"/>
      <c r="BNE695" s="171"/>
      <c r="BNF695" s="171"/>
      <c r="BNG695" s="171"/>
      <c r="BNH695" s="171"/>
      <c r="BNI695" s="171"/>
      <c r="BNJ695" s="171"/>
      <c r="BNK695" s="171"/>
      <c r="BNL695" s="171"/>
      <c r="BNM695" s="171"/>
      <c r="BNN695" s="171"/>
      <c r="BNO695" s="171"/>
      <c r="BNP695" s="171"/>
      <c r="BNQ695" s="171"/>
      <c r="BNR695" s="171"/>
      <c r="BNS695" s="171"/>
      <c r="BNT695" s="171"/>
      <c r="BNU695" s="171"/>
      <c r="BNV695" s="171"/>
      <c r="BNW695" s="171"/>
      <c r="BNX695" s="171"/>
      <c r="BNY695" s="171"/>
      <c r="BNZ695" s="171"/>
      <c r="BOA695" s="171"/>
      <c r="BOB695" s="171"/>
      <c r="BOC695" s="171"/>
      <c r="BOD695" s="171"/>
      <c r="BOE695" s="171"/>
      <c r="BOF695" s="171"/>
      <c r="BOG695" s="171"/>
      <c r="BOH695" s="171"/>
      <c r="BOI695" s="171"/>
      <c r="BOJ695" s="171"/>
      <c r="BOK695" s="171"/>
      <c r="BOL695" s="171"/>
      <c r="BOM695" s="171"/>
      <c r="BON695" s="171"/>
      <c r="BOO695" s="171"/>
      <c r="BOP695" s="171"/>
      <c r="BOQ695" s="171"/>
      <c r="BOR695" s="171"/>
      <c r="BOS695" s="171"/>
      <c r="BOT695" s="171"/>
      <c r="BOU695" s="171"/>
      <c r="BOV695" s="171"/>
      <c r="BOW695" s="171"/>
      <c r="BOX695" s="171"/>
      <c r="BOY695" s="171"/>
      <c r="BOZ695" s="171"/>
      <c r="BPA695" s="171"/>
      <c r="BPB695" s="171"/>
      <c r="BPC695" s="171"/>
      <c r="BPD695" s="171"/>
      <c r="BPE695" s="171"/>
      <c r="BPF695" s="171"/>
      <c r="BPG695" s="171"/>
      <c r="BPH695" s="171"/>
      <c r="BPI695" s="171"/>
      <c r="BPJ695" s="171"/>
      <c r="BPK695" s="171"/>
      <c r="BPL695" s="171"/>
      <c r="BPM695" s="171"/>
      <c r="BPN695" s="171"/>
      <c r="BPO695" s="171"/>
      <c r="BPP695" s="171"/>
      <c r="BPQ695" s="171"/>
      <c r="BPR695" s="171"/>
      <c r="BPS695" s="171"/>
      <c r="BPT695" s="171"/>
      <c r="BPU695" s="171"/>
      <c r="BPV695" s="171"/>
      <c r="BPW695" s="171"/>
      <c r="BPX695" s="171"/>
      <c r="BPY695" s="171"/>
      <c r="BPZ695" s="171"/>
      <c r="BQA695" s="171"/>
      <c r="BQB695" s="171"/>
      <c r="BQC695" s="171"/>
      <c r="BQD695" s="171"/>
      <c r="BQE695" s="171"/>
      <c r="BQF695" s="171"/>
      <c r="BQG695" s="171"/>
      <c r="BQH695" s="171"/>
      <c r="BQI695" s="171"/>
      <c r="BQJ695" s="171"/>
      <c r="BQK695" s="171"/>
      <c r="BQL695" s="171"/>
      <c r="BQM695" s="171"/>
      <c r="BQN695" s="171"/>
      <c r="BQO695" s="171"/>
      <c r="BQP695" s="171"/>
      <c r="BQQ695" s="171"/>
      <c r="BQR695" s="171"/>
      <c r="BQS695" s="171"/>
      <c r="BQT695" s="171"/>
      <c r="BQU695" s="171"/>
      <c r="BQV695" s="171"/>
      <c r="BQW695" s="171"/>
      <c r="BQX695" s="171"/>
      <c r="BQY695" s="171"/>
      <c r="BQZ695" s="171"/>
      <c r="BRA695" s="171"/>
      <c r="BRB695" s="171"/>
      <c r="BRC695" s="171"/>
      <c r="BRD695" s="171"/>
      <c r="BRE695" s="171"/>
      <c r="BRF695" s="171"/>
      <c r="BRG695" s="171"/>
      <c r="BRH695" s="171"/>
      <c r="BRI695" s="171"/>
      <c r="BRJ695" s="171"/>
      <c r="BRK695" s="171"/>
      <c r="BRL695" s="171"/>
      <c r="BRM695" s="171"/>
      <c r="BRN695" s="171"/>
      <c r="BRO695" s="171"/>
      <c r="BRP695" s="171"/>
      <c r="BRQ695" s="171"/>
      <c r="BRR695" s="171"/>
      <c r="BRS695" s="171"/>
      <c r="BRT695" s="171"/>
      <c r="BRU695" s="171"/>
      <c r="BRV695" s="171"/>
      <c r="BRW695" s="171"/>
      <c r="BRX695" s="171"/>
      <c r="BRY695" s="171"/>
      <c r="BRZ695" s="171"/>
      <c r="BSA695" s="171"/>
      <c r="BSB695" s="171"/>
      <c r="BSC695" s="171"/>
      <c r="BSD695" s="171"/>
      <c r="BSE695" s="171"/>
      <c r="BSF695" s="171"/>
      <c r="BSG695" s="171"/>
      <c r="BSH695" s="171"/>
      <c r="BSI695" s="171"/>
      <c r="BSJ695" s="171"/>
      <c r="BSK695" s="171"/>
      <c r="BSL695" s="171"/>
      <c r="BSM695" s="171"/>
      <c r="BSN695" s="171"/>
      <c r="BSO695" s="171"/>
      <c r="BSP695" s="171"/>
      <c r="BSQ695" s="171"/>
      <c r="BSR695" s="171"/>
      <c r="BSS695" s="171"/>
      <c r="BST695" s="171"/>
      <c r="BSU695" s="171"/>
      <c r="BSV695" s="171"/>
      <c r="BSW695" s="171"/>
      <c r="BSX695" s="171"/>
      <c r="BSY695" s="171"/>
      <c r="BSZ695" s="171"/>
      <c r="BTA695" s="171"/>
      <c r="BTB695" s="171"/>
      <c r="BTC695" s="171"/>
      <c r="BTD695" s="171"/>
      <c r="BTE695" s="171"/>
      <c r="BTF695" s="171"/>
      <c r="BTG695" s="171"/>
      <c r="BTH695" s="171"/>
      <c r="BTI695" s="171"/>
      <c r="BTJ695" s="171"/>
      <c r="BTK695" s="171"/>
      <c r="BTL695" s="171"/>
      <c r="BTM695" s="171"/>
      <c r="BTN695" s="171"/>
      <c r="BTO695" s="171"/>
      <c r="BTP695" s="171"/>
      <c r="BTQ695" s="171"/>
      <c r="BTR695" s="171"/>
      <c r="BTS695" s="171"/>
      <c r="BTT695" s="171"/>
      <c r="BTU695" s="171"/>
      <c r="BTV695" s="171"/>
      <c r="BTW695" s="171"/>
      <c r="BTX695" s="171"/>
      <c r="BTY695" s="171"/>
      <c r="BTZ695" s="171"/>
      <c r="BUA695" s="171"/>
      <c r="BUB695" s="171"/>
      <c r="BUC695" s="171"/>
      <c r="BUD695" s="171"/>
      <c r="BUE695" s="171"/>
      <c r="BUF695" s="171"/>
      <c r="BUG695" s="171"/>
      <c r="BUH695" s="171"/>
      <c r="BUI695" s="171"/>
      <c r="BUJ695" s="171"/>
      <c r="BUK695" s="171"/>
      <c r="BUL695" s="171"/>
      <c r="BUM695" s="171"/>
      <c r="BUN695" s="171"/>
      <c r="BUO695" s="171"/>
      <c r="BUP695" s="171"/>
      <c r="BUQ695" s="171"/>
      <c r="BUR695" s="171"/>
      <c r="BUS695" s="171"/>
      <c r="BUT695" s="171"/>
      <c r="BUU695" s="171"/>
      <c r="BUV695" s="171"/>
      <c r="BUW695" s="171"/>
      <c r="BUX695" s="171"/>
      <c r="BUY695" s="171"/>
      <c r="BUZ695" s="171"/>
      <c r="BVA695" s="171"/>
      <c r="BVB695" s="171"/>
      <c r="BVC695" s="171"/>
      <c r="BVD695" s="171"/>
      <c r="BVE695" s="171"/>
      <c r="BVF695" s="171"/>
      <c r="BVG695" s="171"/>
      <c r="BVH695" s="171"/>
      <c r="BVI695" s="171"/>
      <c r="BVJ695" s="171"/>
      <c r="BVK695" s="171"/>
      <c r="BVL695" s="171"/>
      <c r="BVM695" s="171"/>
      <c r="BVN695" s="171"/>
      <c r="BVO695" s="171"/>
      <c r="BVP695" s="171"/>
      <c r="BVQ695" s="171"/>
      <c r="BVR695" s="171"/>
      <c r="BVS695" s="171"/>
      <c r="BVT695" s="171"/>
      <c r="BVU695" s="171"/>
      <c r="BVV695" s="171"/>
      <c r="BVW695" s="171"/>
      <c r="BVX695" s="171"/>
      <c r="BVY695" s="171"/>
      <c r="BVZ695" s="171"/>
      <c r="BWA695" s="171"/>
      <c r="BWB695" s="171"/>
      <c r="BWC695" s="171"/>
      <c r="BWD695" s="171"/>
      <c r="BWE695" s="171"/>
      <c r="BWF695" s="171"/>
      <c r="BWG695" s="171"/>
      <c r="BWH695" s="171"/>
      <c r="BWI695" s="171"/>
      <c r="BWJ695" s="171"/>
      <c r="BWK695" s="171"/>
      <c r="BWL695" s="171"/>
      <c r="BWM695" s="171"/>
      <c r="BWN695" s="171"/>
      <c r="BWO695" s="171"/>
      <c r="BWP695" s="171"/>
      <c r="BWQ695" s="171"/>
      <c r="BWR695" s="171"/>
      <c r="BWS695" s="171"/>
      <c r="BWT695" s="171"/>
      <c r="BWU695" s="171"/>
      <c r="BWV695" s="171"/>
      <c r="BWW695" s="171"/>
      <c r="BWX695" s="171"/>
      <c r="BWY695" s="171"/>
      <c r="BWZ695" s="171"/>
      <c r="BXA695" s="171"/>
      <c r="BXB695" s="171"/>
      <c r="BXC695" s="171"/>
      <c r="BXD695" s="171"/>
      <c r="BXE695" s="171"/>
      <c r="BXF695" s="171"/>
      <c r="BXG695" s="171"/>
      <c r="BXH695" s="171"/>
      <c r="BXI695" s="171"/>
      <c r="BXJ695" s="171"/>
      <c r="BXK695" s="171"/>
      <c r="BXL695" s="171"/>
      <c r="BXM695" s="171"/>
      <c r="BXN695" s="171"/>
      <c r="BXO695" s="171"/>
      <c r="BXP695" s="171"/>
      <c r="BXQ695" s="171"/>
      <c r="BXR695" s="171"/>
      <c r="BXS695" s="171"/>
      <c r="BXT695" s="171"/>
      <c r="BXU695" s="171"/>
      <c r="BXV695" s="171"/>
      <c r="BXW695" s="171"/>
      <c r="BXX695" s="171"/>
      <c r="BXY695" s="171"/>
      <c r="BXZ695" s="171"/>
      <c r="BYA695" s="171"/>
      <c r="BYB695" s="171"/>
      <c r="BYC695" s="171"/>
      <c r="BYD695" s="171"/>
      <c r="BYE695" s="171"/>
      <c r="BYF695" s="171"/>
      <c r="BYG695" s="171"/>
      <c r="BYH695" s="171"/>
      <c r="BYI695" s="171"/>
      <c r="BYJ695" s="171"/>
      <c r="BYK695" s="171"/>
      <c r="BYL695" s="171"/>
      <c r="BYM695" s="171"/>
      <c r="BYN695" s="171"/>
      <c r="BYO695" s="171"/>
      <c r="BYP695" s="171"/>
      <c r="BYQ695" s="171"/>
      <c r="BYR695" s="171"/>
      <c r="BYS695" s="171"/>
      <c r="BYT695" s="171"/>
      <c r="BYU695" s="171"/>
      <c r="BYV695" s="171"/>
      <c r="BYW695" s="171"/>
      <c r="BYX695" s="171"/>
      <c r="BYY695" s="171"/>
      <c r="BYZ695" s="171"/>
      <c r="BZA695" s="171"/>
      <c r="BZB695" s="171"/>
      <c r="BZC695" s="171"/>
      <c r="BZD695" s="171"/>
      <c r="BZE695" s="171"/>
      <c r="BZF695" s="171"/>
      <c r="BZG695" s="171"/>
      <c r="BZH695" s="171"/>
      <c r="BZI695" s="171"/>
      <c r="BZJ695" s="171"/>
      <c r="BZK695" s="171"/>
      <c r="BZL695" s="171"/>
      <c r="BZM695" s="171"/>
      <c r="BZN695" s="171"/>
      <c r="BZO695" s="171"/>
      <c r="BZP695" s="171"/>
      <c r="BZQ695" s="171"/>
      <c r="BZR695" s="171"/>
      <c r="BZS695" s="171"/>
      <c r="BZT695" s="171"/>
      <c r="BZU695" s="171"/>
      <c r="BZV695" s="171"/>
      <c r="BZW695" s="171"/>
      <c r="BZX695" s="171"/>
      <c r="BZY695" s="171"/>
      <c r="BZZ695" s="171"/>
      <c r="CAA695" s="171"/>
      <c r="CAB695" s="171"/>
      <c r="CAC695" s="171"/>
      <c r="CAD695" s="171"/>
      <c r="CAE695" s="171"/>
      <c r="CAF695" s="171"/>
      <c r="CAG695" s="171"/>
      <c r="CAH695" s="171"/>
      <c r="CAI695" s="171"/>
      <c r="CAJ695" s="171"/>
      <c r="CAK695" s="171"/>
      <c r="CAL695" s="171"/>
      <c r="CAM695" s="171"/>
      <c r="CAN695" s="171"/>
      <c r="CAO695" s="171"/>
      <c r="CAP695" s="171"/>
      <c r="CAQ695" s="171"/>
      <c r="CAR695" s="171"/>
      <c r="CAS695" s="171"/>
      <c r="CAT695" s="171"/>
      <c r="CAU695" s="171"/>
      <c r="CAV695" s="171"/>
      <c r="CAW695" s="171"/>
      <c r="CAX695" s="171"/>
      <c r="CAY695" s="171"/>
      <c r="CAZ695" s="171"/>
      <c r="CBA695" s="171"/>
      <c r="CBB695" s="171"/>
      <c r="CBC695" s="171"/>
      <c r="CBD695" s="171"/>
      <c r="CBE695" s="171"/>
      <c r="CBF695" s="171"/>
      <c r="CBG695" s="171"/>
      <c r="CBH695" s="171"/>
      <c r="CBI695" s="171"/>
      <c r="CBJ695" s="171"/>
      <c r="CBK695" s="171"/>
      <c r="CBL695" s="171"/>
      <c r="CBM695" s="171"/>
      <c r="CBN695" s="171"/>
      <c r="CBO695" s="171"/>
      <c r="CBP695" s="171"/>
      <c r="CBQ695" s="171"/>
      <c r="CBR695" s="171"/>
      <c r="CBS695" s="171"/>
      <c r="CBT695" s="171"/>
      <c r="CBU695" s="171"/>
      <c r="CBV695" s="171"/>
      <c r="CBW695" s="171"/>
      <c r="CBX695" s="171"/>
      <c r="CBY695" s="171"/>
      <c r="CBZ695" s="171"/>
      <c r="CCA695" s="171"/>
      <c r="CCB695" s="171"/>
      <c r="CCC695" s="171"/>
      <c r="CCD695" s="171"/>
      <c r="CCE695" s="171"/>
      <c r="CCF695" s="171"/>
      <c r="CCG695" s="171"/>
      <c r="CCH695" s="171"/>
      <c r="CCI695" s="171"/>
      <c r="CCJ695" s="171"/>
      <c r="CCK695" s="171"/>
      <c r="CCL695" s="171"/>
      <c r="CCM695" s="171"/>
      <c r="CCN695" s="171"/>
      <c r="CCO695" s="171"/>
      <c r="CCP695" s="171"/>
      <c r="CCQ695" s="171"/>
      <c r="CCR695" s="171"/>
      <c r="CCS695" s="171"/>
      <c r="CCT695" s="171"/>
      <c r="CCU695" s="171"/>
      <c r="CCV695" s="171"/>
      <c r="CCW695" s="171"/>
      <c r="CCX695" s="171"/>
      <c r="CCY695" s="171"/>
      <c r="CCZ695" s="171"/>
      <c r="CDA695" s="171"/>
      <c r="CDB695" s="171"/>
      <c r="CDC695" s="171"/>
      <c r="CDD695" s="171"/>
      <c r="CDE695" s="171"/>
      <c r="CDF695" s="171"/>
      <c r="CDG695" s="171"/>
      <c r="CDH695" s="171"/>
      <c r="CDI695" s="171"/>
      <c r="CDJ695" s="171"/>
      <c r="CDK695" s="171"/>
      <c r="CDL695" s="171"/>
      <c r="CDM695" s="171"/>
      <c r="CDN695" s="171"/>
      <c r="CDO695" s="171"/>
      <c r="CDP695" s="171"/>
      <c r="CDQ695" s="171"/>
      <c r="CDR695" s="171"/>
      <c r="CDS695" s="171"/>
      <c r="CDT695" s="171"/>
      <c r="CDU695" s="171"/>
      <c r="CDV695" s="171"/>
      <c r="CDW695" s="171"/>
      <c r="CDX695" s="171"/>
      <c r="CDY695" s="171"/>
      <c r="CDZ695" s="171"/>
      <c r="CEA695" s="171"/>
      <c r="CEB695" s="171"/>
      <c r="CEC695" s="171"/>
      <c r="CED695" s="171"/>
      <c r="CEE695" s="171"/>
      <c r="CEF695" s="171"/>
      <c r="CEG695" s="171"/>
      <c r="CEH695" s="171"/>
      <c r="CEI695" s="171"/>
      <c r="CEJ695" s="171"/>
      <c r="CEK695" s="171"/>
      <c r="CEL695" s="171"/>
      <c r="CEM695" s="171"/>
      <c r="CEN695" s="171"/>
      <c r="CEO695" s="171"/>
      <c r="CEP695" s="171"/>
      <c r="CEQ695" s="171"/>
      <c r="CER695" s="171"/>
      <c r="CES695" s="171"/>
      <c r="CET695" s="171"/>
      <c r="CEU695" s="171"/>
      <c r="CEV695" s="171"/>
      <c r="CEW695" s="171"/>
      <c r="CEX695" s="171"/>
      <c r="CEY695" s="171"/>
      <c r="CEZ695" s="171"/>
      <c r="CFA695" s="171"/>
      <c r="CFB695" s="171"/>
      <c r="CFC695" s="171"/>
      <c r="CFD695" s="171"/>
      <c r="CFE695" s="171"/>
      <c r="CFF695" s="171"/>
      <c r="CFG695" s="171"/>
      <c r="CFH695" s="171"/>
      <c r="CFI695" s="171"/>
      <c r="CFJ695" s="171"/>
      <c r="CFK695" s="171"/>
      <c r="CFL695" s="171"/>
      <c r="CFM695" s="171"/>
      <c r="CFN695" s="171"/>
      <c r="CFO695" s="171"/>
      <c r="CFP695" s="171"/>
      <c r="CFQ695" s="171"/>
      <c r="CFR695" s="171"/>
      <c r="CFS695" s="171"/>
      <c r="CFT695" s="171"/>
      <c r="CFU695" s="171"/>
      <c r="CFV695" s="171"/>
      <c r="CFW695" s="171"/>
      <c r="CFX695" s="171"/>
      <c r="CFY695" s="171"/>
      <c r="CFZ695" s="171"/>
      <c r="CGA695" s="171"/>
      <c r="CGB695" s="171"/>
      <c r="CGC695" s="171"/>
      <c r="CGD695" s="171"/>
      <c r="CGE695" s="171"/>
      <c r="CGF695" s="171"/>
      <c r="CGG695" s="171"/>
      <c r="CGH695" s="171"/>
      <c r="CGI695" s="171"/>
      <c r="CGJ695" s="171"/>
      <c r="CGK695" s="171"/>
      <c r="CGL695" s="171"/>
      <c r="CGM695" s="171"/>
      <c r="CGN695" s="171"/>
      <c r="CGO695" s="171"/>
      <c r="CGP695" s="171"/>
      <c r="CGQ695" s="171"/>
      <c r="CGR695" s="171"/>
      <c r="CGS695" s="171"/>
      <c r="CGT695" s="171"/>
      <c r="CGU695" s="171"/>
      <c r="CGV695" s="171"/>
      <c r="CGW695" s="171"/>
      <c r="CGX695" s="171"/>
      <c r="CGY695" s="171"/>
      <c r="CGZ695" s="171"/>
      <c r="CHA695" s="171"/>
      <c r="CHB695" s="171"/>
      <c r="CHC695" s="171"/>
      <c r="CHD695" s="171"/>
      <c r="CHE695" s="171"/>
      <c r="CHF695" s="171"/>
      <c r="CHG695" s="171"/>
      <c r="CHH695" s="171"/>
      <c r="CHI695" s="171"/>
      <c r="CHJ695" s="171"/>
      <c r="CHK695" s="171"/>
      <c r="CHL695" s="171"/>
      <c r="CHM695" s="171"/>
      <c r="CHN695" s="171"/>
      <c r="CHO695" s="171"/>
      <c r="CHP695" s="171"/>
      <c r="CHQ695" s="171"/>
      <c r="CHR695" s="171"/>
      <c r="CHS695" s="171"/>
      <c r="CHT695" s="171"/>
      <c r="CHU695" s="171"/>
      <c r="CHV695" s="171"/>
      <c r="CHW695" s="171"/>
      <c r="CHX695" s="171"/>
      <c r="CHY695" s="171"/>
      <c r="CHZ695" s="171"/>
      <c r="CIA695" s="171"/>
      <c r="CIB695" s="171"/>
      <c r="CIC695" s="171"/>
      <c r="CID695" s="171"/>
      <c r="CIE695" s="171"/>
      <c r="CIF695" s="171"/>
      <c r="CIG695" s="171"/>
      <c r="CIH695" s="171"/>
      <c r="CII695" s="171"/>
      <c r="CIJ695" s="171"/>
      <c r="CIK695" s="171"/>
      <c r="CIL695" s="171"/>
      <c r="CIM695" s="171"/>
      <c r="CIN695" s="171"/>
      <c r="CIO695" s="171"/>
      <c r="CIP695" s="171"/>
      <c r="CIQ695" s="171"/>
      <c r="CIR695" s="171"/>
      <c r="CIS695" s="171"/>
      <c r="CIT695" s="171"/>
      <c r="CIU695" s="171"/>
      <c r="CIV695" s="171"/>
      <c r="CIW695" s="171"/>
      <c r="CIX695" s="171"/>
      <c r="CIY695" s="171"/>
      <c r="CIZ695" s="171"/>
      <c r="CJA695" s="171"/>
      <c r="CJB695" s="171"/>
      <c r="CJC695" s="171"/>
      <c r="CJD695" s="171"/>
      <c r="CJE695" s="171"/>
      <c r="CJF695" s="171"/>
      <c r="CJG695" s="171"/>
      <c r="CJH695" s="171"/>
      <c r="CJI695" s="171"/>
      <c r="CJJ695" s="171"/>
      <c r="CJK695" s="171"/>
      <c r="CJL695" s="171"/>
      <c r="CJM695" s="171"/>
      <c r="CJN695" s="171"/>
      <c r="CJO695" s="171"/>
      <c r="CJP695" s="171"/>
      <c r="CJQ695" s="171"/>
      <c r="CJR695" s="171"/>
      <c r="CJS695" s="171"/>
      <c r="CJT695" s="171"/>
      <c r="CJU695" s="171"/>
      <c r="CJV695" s="171"/>
      <c r="CJW695" s="171"/>
      <c r="CJX695" s="171"/>
      <c r="CJY695" s="171"/>
      <c r="CJZ695" s="171"/>
      <c r="CKA695" s="171"/>
      <c r="CKB695" s="171"/>
      <c r="CKC695" s="171"/>
      <c r="CKD695" s="171"/>
      <c r="CKE695" s="171"/>
      <c r="CKF695" s="171"/>
      <c r="CKG695" s="171"/>
      <c r="CKH695" s="171"/>
      <c r="CKI695" s="171"/>
      <c r="CKJ695" s="171"/>
      <c r="CKK695" s="171"/>
      <c r="CKL695" s="171"/>
      <c r="CKM695" s="171"/>
      <c r="CKN695" s="171"/>
      <c r="CKO695" s="171"/>
      <c r="CKP695" s="171"/>
      <c r="CKQ695" s="171"/>
      <c r="CKR695" s="171"/>
      <c r="CKS695" s="171"/>
      <c r="CKT695" s="171"/>
      <c r="CKU695" s="171"/>
      <c r="CKV695" s="171"/>
      <c r="CKW695" s="171"/>
      <c r="CKX695" s="171"/>
      <c r="CKY695" s="171"/>
      <c r="CKZ695" s="171"/>
      <c r="CLA695" s="171"/>
      <c r="CLB695" s="171"/>
      <c r="CLC695" s="171"/>
      <c r="CLD695" s="171"/>
      <c r="CLE695" s="171"/>
      <c r="CLF695" s="171"/>
      <c r="CLG695" s="171"/>
      <c r="CLH695" s="171"/>
      <c r="CLI695" s="171"/>
      <c r="CLJ695" s="171"/>
      <c r="CLK695" s="171"/>
      <c r="CLL695" s="171"/>
      <c r="CLM695" s="171"/>
      <c r="CLN695" s="171"/>
      <c r="CLO695" s="171"/>
      <c r="CLP695" s="171"/>
      <c r="CLQ695" s="171"/>
      <c r="CLR695" s="171"/>
      <c r="CLS695" s="171"/>
      <c r="CLT695" s="171"/>
      <c r="CLU695" s="171"/>
      <c r="CLV695" s="171"/>
      <c r="CLW695" s="171"/>
      <c r="CLX695" s="171"/>
      <c r="CLY695" s="171"/>
      <c r="CLZ695" s="171"/>
      <c r="CMA695" s="171"/>
      <c r="CMB695" s="171"/>
      <c r="CMC695" s="171"/>
      <c r="CMD695" s="171"/>
      <c r="CME695" s="171"/>
      <c r="CMF695" s="171"/>
      <c r="CMG695" s="171"/>
      <c r="CMH695" s="171"/>
      <c r="CMI695" s="171"/>
      <c r="CMJ695" s="171"/>
      <c r="CMK695" s="171"/>
      <c r="CML695" s="171"/>
      <c r="CMM695" s="171"/>
      <c r="CMN695" s="171"/>
      <c r="CMO695" s="171"/>
      <c r="CMP695" s="171"/>
      <c r="CMQ695" s="171"/>
      <c r="CMR695" s="171"/>
      <c r="CMS695" s="171"/>
      <c r="CMT695" s="171"/>
      <c r="CMU695" s="171"/>
      <c r="CMV695" s="171"/>
      <c r="CMW695" s="171"/>
      <c r="CMX695" s="171"/>
      <c r="CMY695" s="171"/>
      <c r="CMZ695" s="171"/>
      <c r="CNA695" s="171"/>
      <c r="CNB695" s="171"/>
      <c r="CNC695" s="171"/>
      <c r="CND695" s="171"/>
      <c r="CNE695" s="171"/>
      <c r="CNF695" s="171"/>
      <c r="CNG695" s="171"/>
      <c r="CNH695" s="171"/>
      <c r="CNI695" s="171"/>
      <c r="CNJ695" s="171"/>
      <c r="CNK695" s="171"/>
      <c r="CNL695" s="171"/>
      <c r="CNM695" s="171"/>
      <c r="CNN695" s="171"/>
      <c r="CNO695" s="171"/>
      <c r="CNP695" s="171"/>
      <c r="CNQ695" s="171"/>
      <c r="CNR695" s="171"/>
      <c r="CNS695" s="171"/>
      <c r="CNT695" s="171"/>
      <c r="CNU695" s="171"/>
      <c r="CNV695" s="171"/>
      <c r="CNW695" s="171"/>
      <c r="CNX695" s="171"/>
      <c r="CNY695" s="171"/>
      <c r="CNZ695" s="171"/>
      <c r="COA695" s="171"/>
      <c r="COB695" s="171"/>
      <c r="COC695" s="171"/>
      <c r="COD695" s="171"/>
      <c r="COE695" s="171"/>
      <c r="COF695" s="171"/>
      <c r="COG695" s="171"/>
      <c r="COH695" s="171"/>
      <c r="COI695" s="171"/>
      <c r="COJ695" s="171"/>
      <c r="COK695" s="171"/>
      <c r="COL695" s="171"/>
      <c r="COM695" s="171"/>
      <c r="CON695" s="171"/>
      <c r="COO695" s="171"/>
      <c r="COP695" s="171"/>
      <c r="COQ695" s="171"/>
      <c r="COR695" s="171"/>
      <c r="COS695" s="171"/>
      <c r="COT695" s="171"/>
      <c r="COU695" s="171"/>
      <c r="COV695" s="171"/>
      <c r="COW695" s="171"/>
      <c r="COX695" s="171"/>
      <c r="COY695" s="171"/>
      <c r="COZ695" s="171"/>
      <c r="CPA695" s="171"/>
      <c r="CPB695" s="171"/>
      <c r="CPC695" s="171"/>
      <c r="CPD695" s="171"/>
      <c r="CPE695" s="171"/>
      <c r="CPF695" s="171"/>
      <c r="CPG695" s="171"/>
      <c r="CPH695" s="171"/>
      <c r="CPI695" s="171"/>
      <c r="CPJ695" s="171"/>
      <c r="CPK695" s="171"/>
      <c r="CPL695" s="171"/>
      <c r="CPM695" s="171"/>
      <c r="CPN695" s="171"/>
      <c r="CPO695" s="171"/>
      <c r="CPP695" s="171"/>
      <c r="CPQ695" s="171"/>
      <c r="CPR695" s="171"/>
      <c r="CPS695" s="171"/>
      <c r="CPT695" s="171"/>
      <c r="CPU695" s="171"/>
      <c r="CPV695" s="171"/>
      <c r="CPW695" s="171"/>
      <c r="CPX695" s="171"/>
      <c r="CPY695" s="171"/>
      <c r="CPZ695" s="171"/>
      <c r="CQA695" s="171"/>
      <c r="CQB695" s="171"/>
      <c r="CQC695" s="171"/>
      <c r="CQD695" s="171"/>
      <c r="CQE695" s="171"/>
      <c r="CQF695" s="171"/>
      <c r="CQG695" s="171"/>
      <c r="CQH695" s="171"/>
      <c r="CQI695" s="171"/>
      <c r="CQJ695" s="171"/>
      <c r="CQK695" s="171"/>
      <c r="CQL695" s="171"/>
      <c r="CQM695" s="171"/>
      <c r="CQN695" s="171"/>
      <c r="CQO695" s="171"/>
      <c r="CQP695" s="171"/>
      <c r="CQQ695" s="171"/>
      <c r="CQR695" s="171"/>
      <c r="CQS695" s="171"/>
      <c r="CQT695" s="171"/>
      <c r="CQU695" s="171"/>
      <c r="CQV695" s="171"/>
      <c r="CQW695" s="171"/>
      <c r="CQX695" s="171"/>
      <c r="CQY695" s="171"/>
      <c r="CQZ695" s="171"/>
      <c r="CRA695" s="171"/>
      <c r="CRB695" s="171"/>
      <c r="CRC695" s="171"/>
      <c r="CRD695" s="171"/>
      <c r="CRE695" s="171"/>
      <c r="CRF695" s="171"/>
      <c r="CRG695" s="171"/>
      <c r="CRH695" s="171"/>
      <c r="CRI695" s="171"/>
      <c r="CRJ695" s="171"/>
      <c r="CRK695" s="171"/>
      <c r="CRL695" s="171"/>
      <c r="CRM695" s="171"/>
      <c r="CRN695" s="171"/>
      <c r="CRO695" s="171"/>
      <c r="CRP695" s="171"/>
      <c r="CRQ695" s="171"/>
      <c r="CRR695" s="171"/>
      <c r="CRS695" s="171"/>
      <c r="CRT695" s="171"/>
      <c r="CRU695" s="171"/>
      <c r="CRV695" s="171"/>
      <c r="CRW695" s="171"/>
      <c r="CRX695" s="171"/>
      <c r="CRY695" s="171"/>
      <c r="CRZ695" s="171"/>
      <c r="CSA695" s="171"/>
      <c r="CSB695" s="171"/>
      <c r="CSC695" s="171"/>
      <c r="CSD695" s="171"/>
      <c r="CSE695" s="171"/>
      <c r="CSF695" s="171"/>
      <c r="CSG695" s="171"/>
      <c r="CSH695" s="171"/>
      <c r="CSI695" s="171"/>
      <c r="CSJ695" s="171"/>
      <c r="CSK695" s="171"/>
      <c r="CSL695" s="171"/>
      <c r="CSM695" s="171"/>
      <c r="CSN695" s="171"/>
      <c r="CSO695" s="171"/>
      <c r="CSP695" s="171"/>
      <c r="CSQ695" s="171"/>
      <c r="CSR695" s="171"/>
      <c r="CSS695" s="171"/>
      <c r="CST695" s="171"/>
      <c r="CSU695" s="171"/>
      <c r="CSV695" s="171"/>
      <c r="CSW695" s="171"/>
      <c r="CSX695" s="171"/>
      <c r="CSY695" s="171"/>
      <c r="CSZ695" s="171"/>
      <c r="CTA695" s="171"/>
      <c r="CTB695" s="171"/>
      <c r="CTC695" s="171"/>
      <c r="CTD695" s="171"/>
      <c r="CTE695" s="171"/>
      <c r="CTF695" s="171"/>
      <c r="CTG695" s="171"/>
      <c r="CTH695" s="171"/>
      <c r="CTI695" s="171"/>
      <c r="CTJ695" s="171"/>
      <c r="CTK695" s="171"/>
      <c r="CTL695" s="171"/>
      <c r="CTM695" s="171"/>
      <c r="CTN695" s="171"/>
      <c r="CTO695" s="171"/>
      <c r="CTP695" s="171"/>
      <c r="CTQ695" s="171"/>
      <c r="CTR695" s="171"/>
      <c r="CTS695" s="171"/>
      <c r="CTT695" s="171"/>
      <c r="CTU695" s="171"/>
      <c r="CTV695" s="171"/>
      <c r="CTW695" s="171"/>
      <c r="CTX695" s="171"/>
      <c r="CTY695" s="171"/>
      <c r="CTZ695" s="171"/>
      <c r="CUA695" s="171"/>
      <c r="CUB695" s="171"/>
      <c r="CUC695" s="171"/>
      <c r="CUD695" s="171"/>
      <c r="CUE695" s="171"/>
      <c r="CUF695" s="171"/>
      <c r="CUG695" s="171"/>
      <c r="CUH695" s="171"/>
      <c r="CUI695" s="171"/>
      <c r="CUJ695" s="171"/>
      <c r="CUK695" s="171"/>
      <c r="CUL695" s="171"/>
      <c r="CUM695" s="171"/>
      <c r="CUN695" s="171"/>
      <c r="CUO695" s="171"/>
      <c r="CUP695" s="171"/>
      <c r="CUQ695" s="171"/>
      <c r="CUR695" s="171"/>
      <c r="CUS695" s="171"/>
      <c r="CUT695" s="171"/>
      <c r="CUU695" s="171"/>
      <c r="CUV695" s="171"/>
      <c r="CUW695" s="171"/>
      <c r="CUX695" s="171"/>
      <c r="CUY695" s="171"/>
      <c r="CUZ695" s="171"/>
      <c r="CVA695" s="171"/>
      <c r="CVB695" s="171"/>
      <c r="CVC695" s="171"/>
      <c r="CVD695" s="171"/>
      <c r="CVE695" s="171"/>
      <c r="CVF695" s="171"/>
      <c r="CVG695" s="171"/>
      <c r="CVH695" s="171"/>
      <c r="CVI695" s="171"/>
      <c r="CVJ695" s="171"/>
      <c r="CVK695" s="171"/>
      <c r="CVL695" s="171"/>
      <c r="CVM695" s="171"/>
      <c r="CVN695" s="171"/>
      <c r="CVO695" s="171"/>
      <c r="CVP695" s="171"/>
      <c r="CVQ695" s="171"/>
      <c r="CVR695" s="171"/>
      <c r="CVS695" s="171"/>
      <c r="CVT695" s="171"/>
      <c r="CVU695" s="171"/>
      <c r="CVV695" s="171"/>
      <c r="CVW695" s="171"/>
      <c r="CVX695" s="171"/>
      <c r="CVY695" s="171"/>
      <c r="CVZ695" s="171"/>
      <c r="CWA695" s="171"/>
      <c r="CWB695" s="171"/>
      <c r="CWC695" s="171"/>
      <c r="CWD695" s="171"/>
      <c r="CWE695" s="171"/>
      <c r="CWF695" s="171"/>
      <c r="CWG695" s="171"/>
      <c r="CWH695" s="171"/>
      <c r="CWI695" s="171"/>
      <c r="CWJ695" s="171"/>
      <c r="CWK695" s="171"/>
      <c r="CWL695" s="171"/>
      <c r="CWM695" s="171"/>
      <c r="CWN695" s="171"/>
      <c r="CWO695" s="171"/>
      <c r="CWP695" s="171"/>
      <c r="CWQ695" s="171"/>
      <c r="CWR695" s="171"/>
      <c r="CWS695" s="171"/>
      <c r="CWT695" s="171"/>
      <c r="CWU695" s="171"/>
      <c r="CWV695" s="171"/>
      <c r="CWW695" s="171"/>
      <c r="CWX695" s="171"/>
      <c r="CWY695" s="171"/>
      <c r="CWZ695" s="171"/>
      <c r="CXA695" s="171"/>
      <c r="CXB695" s="171"/>
      <c r="CXC695" s="171"/>
      <c r="CXD695" s="171"/>
      <c r="CXE695" s="171"/>
      <c r="CXF695" s="171"/>
      <c r="CXG695" s="171"/>
      <c r="CXH695" s="171"/>
      <c r="CXI695" s="171"/>
      <c r="CXJ695" s="171"/>
      <c r="CXK695" s="171"/>
      <c r="CXL695" s="171"/>
      <c r="CXM695" s="171"/>
      <c r="CXN695" s="171"/>
      <c r="CXO695" s="171"/>
      <c r="CXP695" s="171"/>
      <c r="CXQ695" s="171"/>
      <c r="CXR695" s="171"/>
      <c r="CXS695" s="171"/>
      <c r="CXT695" s="171"/>
      <c r="CXU695" s="171"/>
      <c r="CXV695" s="171"/>
      <c r="CXW695" s="171"/>
      <c r="CXX695" s="171"/>
      <c r="CXY695" s="171"/>
      <c r="CXZ695" s="171"/>
      <c r="CYA695" s="171"/>
      <c r="CYB695" s="171"/>
      <c r="CYC695" s="171"/>
      <c r="CYD695" s="171"/>
      <c r="CYE695" s="171"/>
      <c r="CYF695" s="171"/>
      <c r="CYG695" s="171"/>
      <c r="CYH695" s="171"/>
      <c r="CYI695" s="171"/>
      <c r="CYJ695" s="171"/>
      <c r="CYK695" s="171"/>
      <c r="CYL695" s="171"/>
      <c r="CYM695" s="171"/>
      <c r="CYN695" s="171"/>
      <c r="CYO695" s="171"/>
      <c r="CYP695" s="171"/>
      <c r="CYQ695" s="171"/>
      <c r="CYR695" s="171"/>
      <c r="CYS695" s="171"/>
      <c r="CYT695" s="171"/>
      <c r="CYU695" s="171"/>
      <c r="CYV695" s="171"/>
      <c r="CYW695" s="171"/>
      <c r="CYX695" s="171"/>
      <c r="CYY695" s="171"/>
      <c r="CYZ695" s="171"/>
      <c r="CZA695" s="171"/>
      <c r="CZB695" s="171"/>
      <c r="CZC695" s="171"/>
      <c r="CZD695" s="171"/>
      <c r="CZE695" s="171"/>
      <c r="CZF695" s="171"/>
      <c r="CZG695" s="171"/>
      <c r="CZH695" s="171"/>
      <c r="CZI695" s="171"/>
      <c r="CZJ695" s="171"/>
      <c r="CZK695" s="171"/>
      <c r="CZL695" s="171"/>
      <c r="CZM695" s="171"/>
      <c r="CZN695" s="171"/>
      <c r="CZO695" s="171"/>
      <c r="CZP695" s="171"/>
      <c r="CZQ695" s="171"/>
      <c r="CZR695" s="171"/>
      <c r="CZS695" s="171"/>
      <c r="CZT695" s="171"/>
      <c r="CZU695" s="171"/>
      <c r="CZV695" s="171"/>
      <c r="CZW695" s="171"/>
      <c r="CZX695" s="171"/>
      <c r="CZY695" s="171"/>
      <c r="CZZ695" s="171"/>
      <c r="DAA695" s="171"/>
      <c r="DAB695" s="171"/>
      <c r="DAC695" s="171"/>
      <c r="DAD695" s="171"/>
      <c r="DAE695" s="171"/>
      <c r="DAF695" s="171"/>
      <c r="DAG695" s="171"/>
      <c r="DAH695" s="171"/>
      <c r="DAI695" s="171"/>
      <c r="DAJ695" s="171"/>
      <c r="DAK695" s="171"/>
      <c r="DAL695" s="171"/>
      <c r="DAM695" s="171"/>
      <c r="DAN695" s="171"/>
      <c r="DAO695" s="171"/>
      <c r="DAP695" s="171"/>
      <c r="DAQ695" s="171"/>
      <c r="DAR695" s="171"/>
      <c r="DAS695" s="171"/>
      <c r="DAT695" s="171"/>
      <c r="DAU695" s="171"/>
      <c r="DAV695" s="171"/>
      <c r="DAW695" s="171"/>
      <c r="DAX695" s="171"/>
      <c r="DAY695" s="171"/>
      <c r="DAZ695" s="171"/>
      <c r="DBA695" s="171"/>
      <c r="DBB695" s="171"/>
      <c r="DBC695" s="171"/>
      <c r="DBD695" s="171"/>
      <c r="DBE695" s="171"/>
      <c r="DBF695" s="171"/>
      <c r="DBG695" s="171"/>
      <c r="DBH695" s="171"/>
      <c r="DBI695" s="171"/>
      <c r="DBJ695" s="171"/>
      <c r="DBK695" s="171"/>
      <c r="DBL695" s="171"/>
      <c r="DBM695" s="171"/>
      <c r="DBN695" s="171"/>
      <c r="DBO695" s="171"/>
      <c r="DBP695" s="171"/>
      <c r="DBQ695" s="171"/>
      <c r="DBR695" s="171"/>
      <c r="DBS695" s="171"/>
      <c r="DBT695" s="171"/>
      <c r="DBU695" s="171"/>
      <c r="DBV695" s="171"/>
      <c r="DBW695" s="171"/>
      <c r="DBX695" s="171"/>
      <c r="DBY695" s="171"/>
      <c r="DBZ695" s="171"/>
      <c r="DCA695" s="171"/>
      <c r="DCB695" s="171"/>
      <c r="DCC695" s="171"/>
      <c r="DCD695" s="171"/>
      <c r="DCE695" s="171"/>
      <c r="DCF695" s="171"/>
      <c r="DCG695" s="171"/>
      <c r="DCH695" s="171"/>
      <c r="DCI695" s="171"/>
      <c r="DCJ695" s="171"/>
      <c r="DCK695" s="171"/>
      <c r="DCL695" s="171"/>
      <c r="DCM695" s="171"/>
      <c r="DCN695" s="171"/>
      <c r="DCO695" s="171"/>
      <c r="DCP695" s="171"/>
      <c r="DCQ695" s="171"/>
      <c r="DCR695" s="171"/>
      <c r="DCS695" s="171"/>
      <c r="DCT695" s="171"/>
      <c r="DCU695" s="171"/>
      <c r="DCV695" s="171"/>
      <c r="DCW695" s="171"/>
      <c r="DCX695" s="171"/>
      <c r="DCY695" s="171"/>
      <c r="DCZ695" s="171"/>
      <c r="DDA695" s="171"/>
      <c r="DDB695" s="171"/>
      <c r="DDC695" s="171"/>
      <c r="DDD695" s="171"/>
      <c r="DDE695" s="171"/>
      <c r="DDF695" s="171"/>
      <c r="DDG695" s="171"/>
      <c r="DDH695" s="171"/>
      <c r="DDI695" s="171"/>
      <c r="DDJ695" s="171"/>
      <c r="DDK695" s="171"/>
      <c r="DDL695" s="171"/>
      <c r="DDM695" s="171"/>
      <c r="DDN695" s="171"/>
      <c r="DDO695" s="171"/>
      <c r="DDP695" s="171"/>
      <c r="DDQ695" s="171"/>
      <c r="DDR695" s="171"/>
      <c r="DDS695" s="171"/>
      <c r="DDT695" s="171"/>
      <c r="DDU695" s="171"/>
      <c r="DDV695" s="171"/>
      <c r="DDW695" s="171"/>
      <c r="DDX695" s="171"/>
      <c r="DDY695" s="171"/>
      <c r="DDZ695" s="171"/>
      <c r="DEA695" s="171"/>
      <c r="DEB695" s="171"/>
      <c r="DEC695" s="171"/>
      <c r="DED695" s="171"/>
      <c r="DEE695" s="171"/>
      <c r="DEF695" s="171"/>
      <c r="DEG695" s="171"/>
      <c r="DEH695" s="171"/>
      <c r="DEI695" s="171"/>
      <c r="DEJ695" s="171"/>
      <c r="DEK695" s="171"/>
      <c r="DEL695" s="171"/>
      <c r="DEM695" s="171"/>
      <c r="DEN695" s="171"/>
      <c r="DEO695" s="171"/>
      <c r="DEP695" s="171"/>
      <c r="DEQ695" s="171"/>
      <c r="DER695" s="171"/>
      <c r="DES695" s="171"/>
      <c r="DET695" s="171"/>
      <c r="DEU695" s="171"/>
      <c r="DEV695" s="171"/>
      <c r="DEW695" s="171"/>
      <c r="DEX695" s="171"/>
      <c r="DEY695" s="171"/>
      <c r="DEZ695" s="171"/>
      <c r="DFA695" s="171"/>
      <c r="DFB695" s="171"/>
      <c r="DFC695" s="171"/>
      <c r="DFD695" s="171"/>
      <c r="DFE695" s="171"/>
      <c r="DFF695" s="171"/>
      <c r="DFG695" s="171"/>
      <c r="DFH695" s="171"/>
      <c r="DFI695" s="171"/>
      <c r="DFJ695" s="171"/>
      <c r="DFK695" s="171"/>
      <c r="DFL695" s="171"/>
      <c r="DFM695" s="171"/>
      <c r="DFN695" s="171"/>
      <c r="DFO695" s="171"/>
      <c r="DFP695" s="171"/>
      <c r="DFQ695" s="171"/>
      <c r="DFR695" s="171"/>
      <c r="DFS695" s="171"/>
      <c r="DFT695" s="171"/>
      <c r="DFU695" s="171"/>
      <c r="DFV695" s="171"/>
      <c r="DFW695" s="171"/>
      <c r="DFX695" s="171"/>
      <c r="DFY695" s="171"/>
      <c r="DFZ695" s="171"/>
      <c r="DGA695" s="171"/>
      <c r="DGB695" s="171"/>
      <c r="DGC695" s="171"/>
      <c r="DGD695" s="171"/>
      <c r="DGE695" s="171"/>
      <c r="DGF695" s="171"/>
      <c r="DGG695" s="171"/>
      <c r="DGH695" s="171"/>
      <c r="DGI695" s="171"/>
      <c r="DGJ695" s="171"/>
      <c r="DGK695" s="171"/>
      <c r="DGL695" s="171"/>
      <c r="DGM695" s="171"/>
      <c r="DGN695" s="171"/>
      <c r="DGO695" s="171"/>
      <c r="DGP695" s="171"/>
      <c r="DGQ695" s="171"/>
      <c r="DGR695" s="171"/>
      <c r="DGS695" s="171"/>
      <c r="DGT695" s="171"/>
      <c r="DGU695" s="171"/>
      <c r="DGV695" s="171"/>
      <c r="DGW695" s="171"/>
      <c r="DGX695" s="171"/>
      <c r="DGY695" s="171"/>
      <c r="DGZ695" s="171"/>
      <c r="DHA695" s="171"/>
      <c r="DHB695" s="171"/>
      <c r="DHC695" s="171"/>
      <c r="DHD695" s="171"/>
      <c r="DHE695" s="171"/>
      <c r="DHF695" s="171"/>
      <c r="DHG695" s="171"/>
      <c r="DHH695" s="171"/>
      <c r="DHI695" s="171"/>
      <c r="DHJ695" s="171"/>
      <c r="DHK695" s="171"/>
      <c r="DHL695" s="171"/>
      <c r="DHM695" s="171"/>
      <c r="DHN695" s="171"/>
      <c r="DHO695" s="171"/>
      <c r="DHP695" s="171"/>
      <c r="DHQ695" s="171"/>
      <c r="DHR695" s="171"/>
      <c r="DHS695" s="171"/>
      <c r="DHT695" s="171"/>
      <c r="DHU695" s="171"/>
      <c r="DHV695" s="171"/>
      <c r="DHW695" s="171"/>
      <c r="DHX695" s="171"/>
      <c r="DHY695" s="171"/>
      <c r="DHZ695" s="171"/>
      <c r="DIA695" s="171"/>
      <c r="DIB695" s="171"/>
      <c r="DIC695" s="171"/>
      <c r="DID695" s="171"/>
      <c r="DIE695" s="171"/>
      <c r="DIF695" s="171"/>
      <c r="DIG695" s="171"/>
      <c r="DIH695" s="171"/>
      <c r="DII695" s="171"/>
      <c r="DIJ695" s="171"/>
      <c r="DIK695" s="171"/>
      <c r="DIL695" s="171"/>
      <c r="DIM695" s="171"/>
      <c r="DIN695" s="171"/>
      <c r="DIO695" s="171"/>
      <c r="DIP695" s="171"/>
      <c r="DIQ695" s="171"/>
      <c r="DIR695" s="171"/>
      <c r="DIS695" s="171"/>
      <c r="DIT695" s="171"/>
      <c r="DIU695" s="171"/>
      <c r="DIV695" s="171"/>
      <c r="DIW695" s="171"/>
      <c r="DIX695" s="171"/>
      <c r="DIY695" s="171"/>
      <c r="DIZ695" s="171"/>
      <c r="DJA695" s="171"/>
      <c r="DJB695" s="171"/>
      <c r="DJC695" s="171"/>
      <c r="DJD695" s="171"/>
      <c r="DJE695" s="171"/>
      <c r="DJF695" s="171"/>
      <c r="DJG695" s="171"/>
      <c r="DJH695" s="171"/>
      <c r="DJI695" s="171"/>
      <c r="DJJ695" s="171"/>
      <c r="DJK695" s="171"/>
      <c r="DJL695" s="171"/>
      <c r="DJM695" s="171"/>
      <c r="DJN695" s="171"/>
      <c r="DJO695" s="171"/>
      <c r="DJP695" s="171"/>
      <c r="DJQ695" s="171"/>
      <c r="DJR695" s="171"/>
      <c r="DJS695" s="171"/>
      <c r="DJT695" s="171"/>
      <c r="DJU695" s="171"/>
      <c r="DJV695" s="171"/>
      <c r="DJW695" s="171"/>
      <c r="DJX695" s="171"/>
      <c r="DJY695" s="171"/>
      <c r="DJZ695" s="171"/>
      <c r="DKA695" s="171"/>
      <c r="DKB695" s="171"/>
      <c r="DKC695" s="171"/>
      <c r="DKD695" s="171"/>
      <c r="DKE695" s="171"/>
      <c r="DKF695" s="171"/>
      <c r="DKG695" s="171"/>
      <c r="DKH695" s="171"/>
      <c r="DKI695" s="171"/>
      <c r="DKJ695" s="171"/>
      <c r="DKK695" s="171"/>
      <c r="DKL695" s="171"/>
      <c r="DKM695" s="171"/>
      <c r="DKN695" s="171"/>
      <c r="DKO695" s="171"/>
      <c r="DKP695" s="171"/>
      <c r="DKQ695" s="171"/>
      <c r="DKR695" s="171"/>
      <c r="DKS695" s="171"/>
      <c r="DKT695" s="171"/>
      <c r="DKU695" s="171"/>
      <c r="DKV695" s="171"/>
      <c r="DKW695" s="171"/>
      <c r="DKX695" s="171"/>
      <c r="DKY695" s="171"/>
      <c r="DKZ695" s="171"/>
      <c r="DLA695" s="171"/>
      <c r="DLB695" s="171"/>
      <c r="DLC695" s="171"/>
      <c r="DLD695" s="171"/>
      <c r="DLE695" s="171"/>
      <c r="DLF695" s="171"/>
      <c r="DLG695" s="171"/>
      <c r="DLH695" s="171"/>
      <c r="DLI695" s="171"/>
      <c r="DLJ695" s="171"/>
      <c r="DLK695" s="171"/>
      <c r="DLL695" s="171"/>
      <c r="DLM695" s="171"/>
      <c r="DLN695" s="171"/>
      <c r="DLO695" s="171"/>
      <c r="DLP695" s="171"/>
      <c r="DLQ695" s="171"/>
      <c r="DLR695" s="171"/>
      <c r="DLS695" s="171"/>
      <c r="DLT695" s="171"/>
      <c r="DLU695" s="171"/>
      <c r="DLV695" s="171"/>
      <c r="DLW695" s="171"/>
      <c r="DLX695" s="171"/>
      <c r="DLY695" s="171"/>
      <c r="DLZ695" s="171"/>
      <c r="DMA695" s="171"/>
      <c r="DMB695" s="171"/>
      <c r="DMC695" s="171"/>
      <c r="DMD695" s="171"/>
      <c r="DME695" s="171"/>
      <c r="DMF695" s="171"/>
      <c r="DMG695" s="171"/>
      <c r="DMH695" s="171"/>
      <c r="DMI695" s="171"/>
      <c r="DMJ695" s="171"/>
      <c r="DMK695" s="171"/>
      <c r="DML695" s="171"/>
      <c r="DMM695" s="171"/>
      <c r="DMN695" s="171"/>
      <c r="DMO695" s="171"/>
      <c r="DMP695" s="171"/>
      <c r="DMQ695" s="171"/>
      <c r="DMR695" s="171"/>
      <c r="DMS695" s="171"/>
      <c r="DMT695" s="171"/>
      <c r="DMU695" s="171"/>
      <c r="DMV695" s="171"/>
      <c r="DMW695" s="171"/>
      <c r="DMX695" s="171"/>
      <c r="DMY695" s="171"/>
      <c r="DMZ695" s="171"/>
      <c r="DNA695" s="171"/>
      <c r="DNB695" s="171"/>
      <c r="DNC695" s="171"/>
      <c r="DND695" s="171"/>
      <c r="DNE695" s="171"/>
      <c r="DNF695" s="171"/>
      <c r="DNG695" s="171"/>
      <c r="DNH695" s="171"/>
      <c r="DNI695" s="171"/>
      <c r="DNJ695" s="171"/>
      <c r="DNK695" s="171"/>
      <c r="DNL695" s="171"/>
      <c r="DNM695" s="171"/>
      <c r="DNN695" s="171"/>
      <c r="DNO695" s="171"/>
      <c r="DNP695" s="171"/>
      <c r="DNQ695" s="171"/>
      <c r="DNR695" s="171"/>
      <c r="DNS695" s="171"/>
      <c r="DNT695" s="171"/>
      <c r="DNU695" s="171"/>
      <c r="DNV695" s="171"/>
      <c r="DNW695" s="171"/>
      <c r="DNX695" s="171"/>
      <c r="DNY695" s="171"/>
      <c r="DNZ695" s="171"/>
      <c r="DOA695" s="171"/>
      <c r="DOB695" s="171"/>
      <c r="DOC695" s="171"/>
      <c r="DOD695" s="171"/>
      <c r="DOE695" s="171"/>
      <c r="DOF695" s="171"/>
      <c r="DOG695" s="171"/>
      <c r="DOH695" s="171"/>
      <c r="DOI695" s="171"/>
      <c r="DOJ695" s="171"/>
      <c r="DOK695" s="171"/>
      <c r="DOL695" s="171"/>
      <c r="DOM695" s="171"/>
      <c r="DON695" s="171"/>
      <c r="DOO695" s="171"/>
      <c r="DOP695" s="171"/>
      <c r="DOQ695" s="171"/>
      <c r="DOR695" s="171"/>
      <c r="DOS695" s="171"/>
      <c r="DOT695" s="171"/>
      <c r="DOU695" s="171"/>
      <c r="DOV695" s="171"/>
      <c r="DOW695" s="171"/>
      <c r="DOX695" s="171"/>
      <c r="DOY695" s="171"/>
      <c r="DOZ695" s="171"/>
      <c r="DPA695" s="171"/>
      <c r="DPB695" s="171"/>
      <c r="DPC695" s="171"/>
      <c r="DPD695" s="171"/>
      <c r="DPE695" s="171"/>
      <c r="DPF695" s="171"/>
      <c r="DPG695" s="171"/>
      <c r="DPH695" s="171"/>
      <c r="DPI695" s="171"/>
      <c r="DPJ695" s="171"/>
      <c r="DPK695" s="171"/>
      <c r="DPL695" s="171"/>
      <c r="DPM695" s="171"/>
      <c r="DPN695" s="171"/>
      <c r="DPO695" s="171"/>
      <c r="DPP695" s="171"/>
      <c r="DPQ695" s="171"/>
      <c r="DPR695" s="171"/>
      <c r="DPS695" s="171"/>
      <c r="DPT695" s="171"/>
      <c r="DPU695" s="171"/>
      <c r="DPV695" s="171"/>
      <c r="DPW695" s="171"/>
      <c r="DPX695" s="171"/>
      <c r="DPY695" s="171"/>
      <c r="DPZ695" s="171"/>
      <c r="DQA695" s="171"/>
      <c r="DQB695" s="171"/>
      <c r="DQC695" s="171"/>
      <c r="DQD695" s="171"/>
      <c r="DQE695" s="171"/>
      <c r="DQF695" s="171"/>
      <c r="DQG695" s="171"/>
      <c r="DQH695" s="171"/>
      <c r="DQI695" s="171"/>
      <c r="DQJ695" s="171"/>
      <c r="DQK695" s="171"/>
      <c r="DQL695" s="171"/>
      <c r="DQM695" s="171"/>
      <c r="DQN695" s="171"/>
      <c r="DQO695" s="171"/>
      <c r="DQP695" s="171"/>
      <c r="DQQ695" s="171"/>
      <c r="DQR695" s="171"/>
      <c r="DQS695" s="171"/>
      <c r="DQT695" s="171"/>
      <c r="DQU695" s="171"/>
      <c r="DQV695" s="171"/>
      <c r="DQW695" s="171"/>
      <c r="DQX695" s="171"/>
      <c r="DQY695" s="171"/>
      <c r="DQZ695" s="171"/>
      <c r="DRA695" s="171"/>
      <c r="DRB695" s="171"/>
      <c r="DRC695" s="171"/>
      <c r="DRD695" s="171"/>
      <c r="DRE695" s="171"/>
      <c r="DRF695" s="171"/>
      <c r="DRG695" s="171"/>
      <c r="DRH695" s="171"/>
      <c r="DRI695" s="171"/>
      <c r="DRJ695" s="171"/>
      <c r="DRK695" s="171"/>
      <c r="DRL695" s="171"/>
      <c r="DRM695" s="171"/>
      <c r="DRN695" s="171"/>
      <c r="DRO695" s="171"/>
      <c r="DRP695" s="171"/>
      <c r="DRQ695" s="171"/>
      <c r="DRR695" s="171"/>
      <c r="DRS695" s="171"/>
      <c r="DRT695" s="171"/>
      <c r="DRU695" s="171"/>
      <c r="DRV695" s="171"/>
      <c r="DRW695" s="171"/>
      <c r="DRX695" s="171"/>
      <c r="DRY695" s="171"/>
      <c r="DRZ695" s="171"/>
      <c r="DSA695" s="171"/>
      <c r="DSB695" s="171"/>
      <c r="DSC695" s="171"/>
      <c r="DSD695" s="171"/>
      <c r="DSE695" s="171"/>
      <c r="DSF695" s="171"/>
      <c r="DSG695" s="171"/>
      <c r="DSH695" s="171"/>
      <c r="DSI695" s="171"/>
      <c r="DSJ695" s="171"/>
      <c r="DSK695" s="171"/>
      <c r="DSL695" s="171"/>
      <c r="DSM695" s="171"/>
      <c r="DSN695" s="171"/>
      <c r="DSO695" s="171"/>
      <c r="DSP695" s="171"/>
      <c r="DSQ695" s="171"/>
      <c r="DSR695" s="171"/>
      <c r="DSS695" s="171"/>
      <c r="DST695" s="171"/>
      <c r="DSU695" s="171"/>
      <c r="DSV695" s="171"/>
      <c r="DSW695" s="171"/>
      <c r="DSX695" s="171"/>
      <c r="DSY695" s="171"/>
      <c r="DSZ695" s="171"/>
      <c r="DTA695" s="171"/>
      <c r="DTB695" s="171"/>
      <c r="DTC695" s="171"/>
      <c r="DTD695" s="171"/>
      <c r="DTE695" s="171"/>
      <c r="DTF695" s="171"/>
      <c r="DTG695" s="171"/>
      <c r="DTH695" s="171"/>
      <c r="DTI695" s="171"/>
      <c r="DTJ695" s="171"/>
      <c r="DTK695" s="171"/>
      <c r="DTL695" s="171"/>
      <c r="DTM695" s="171"/>
      <c r="DTN695" s="171"/>
      <c r="DTO695" s="171"/>
      <c r="DTP695" s="171"/>
      <c r="DTQ695" s="171"/>
      <c r="DTR695" s="171"/>
      <c r="DTS695" s="171"/>
      <c r="DTT695" s="171"/>
      <c r="DTU695" s="171"/>
      <c r="DTV695" s="171"/>
      <c r="DTW695" s="171"/>
      <c r="DTX695" s="171"/>
      <c r="DTY695" s="171"/>
      <c r="DTZ695" s="171"/>
      <c r="DUA695" s="171"/>
      <c r="DUB695" s="171"/>
      <c r="DUC695" s="171"/>
      <c r="DUD695" s="171"/>
      <c r="DUE695" s="171"/>
      <c r="DUF695" s="171"/>
      <c r="DUG695" s="171"/>
      <c r="DUH695" s="171"/>
      <c r="DUI695" s="171"/>
      <c r="DUJ695" s="171"/>
      <c r="DUK695" s="171"/>
      <c r="DUL695" s="171"/>
      <c r="DUM695" s="171"/>
      <c r="DUN695" s="171"/>
      <c r="DUO695" s="171"/>
      <c r="DUP695" s="171"/>
      <c r="DUQ695" s="171"/>
      <c r="DUR695" s="171"/>
      <c r="DUS695" s="171"/>
      <c r="DUT695" s="171"/>
      <c r="DUU695" s="171"/>
      <c r="DUV695" s="171"/>
      <c r="DUW695" s="171"/>
      <c r="DUX695" s="171"/>
      <c r="DUY695" s="171"/>
      <c r="DUZ695" s="171"/>
      <c r="DVA695" s="171"/>
      <c r="DVB695" s="171"/>
      <c r="DVC695" s="171"/>
      <c r="DVD695" s="171"/>
      <c r="DVE695" s="171"/>
      <c r="DVF695" s="171"/>
      <c r="DVG695" s="171"/>
      <c r="DVH695" s="171"/>
      <c r="DVI695" s="171"/>
      <c r="DVJ695" s="171"/>
      <c r="DVK695" s="171"/>
      <c r="DVL695" s="171"/>
      <c r="DVM695" s="171"/>
      <c r="DVN695" s="171"/>
      <c r="DVO695" s="171"/>
      <c r="DVP695" s="171"/>
      <c r="DVQ695" s="171"/>
      <c r="DVR695" s="171"/>
      <c r="DVS695" s="171"/>
      <c r="DVT695" s="171"/>
      <c r="DVU695" s="171"/>
      <c r="DVV695" s="171"/>
      <c r="DVW695" s="171"/>
      <c r="DVX695" s="171"/>
      <c r="DVY695" s="171"/>
      <c r="DVZ695" s="171"/>
      <c r="DWA695" s="171"/>
      <c r="DWB695" s="171"/>
      <c r="DWC695" s="171"/>
      <c r="DWD695" s="171"/>
      <c r="DWE695" s="171"/>
      <c r="DWF695" s="171"/>
      <c r="DWG695" s="171"/>
      <c r="DWH695" s="171"/>
      <c r="DWI695" s="171"/>
      <c r="DWJ695" s="171"/>
      <c r="DWK695" s="171"/>
      <c r="DWL695" s="171"/>
      <c r="DWM695" s="171"/>
      <c r="DWN695" s="171"/>
      <c r="DWO695" s="171"/>
      <c r="DWP695" s="171"/>
      <c r="DWQ695" s="171"/>
      <c r="DWR695" s="171"/>
      <c r="DWS695" s="171"/>
      <c r="DWT695" s="171"/>
      <c r="DWU695" s="171"/>
      <c r="DWV695" s="171"/>
      <c r="DWW695" s="171"/>
      <c r="DWX695" s="171"/>
      <c r="DWY695" s="171"/>
      <c r="DWZ695" s="171"/>
      <c r="DXA695" s="171"/>
      <c r="DXB695" s="171"/>
      <c r="DXC695" s="171"/>
      <c r="DXD695" s="171"/>
      <c r="DXE695" s="171"/>
      <c r="DXF695" s="171"/>
      <c r="DXG695" s="171"/>
      <c r="DXH695" s="171"/>
      <c r="DXI695" s="171"/>
      <c r="DXJ695" s="171"/>
      <c r="DXK695" s="171"/>
      <c r="DXL695" s="171"/>
      <c r="DXM695" s="171"/>
      <c r="DXN695" s="171"/>
      <c r="DXO695" s="171"/>
      <c r="DXP695" s="171"/>
      <c r="DXQ695" s="171"/>
      <c r="DXR695" s="171"/>
      <c r="DXS695" s="171"/>
      <c r="DXT695" s="171"/>
      <c r="DXU695" s="171"/>
      <c r="DXV695" s="171"/>
      <c r="DXW695" s="171"/>
      <c r="DXX695" s="171"/>
      <c r="DXY695" s="171"/>
      <c r="DXZ695" s="171"/>
      <c r="DYA695" s="171"/>
      <c r="DYB695" s="171"/>
      <c r="DYC695" s="171"/>
      <c r="DYD695" s="171"/>
      <c r="DYE695" s="171"/>
      <c r="DYF695" s="171"/>
      <c r="DYG695" s="171"/>
      <c r="DYH695" s="171"/>
      <c r="DYI695" s="171"/>
      <c r="DYJ695" s="171"/>
      <c r="DYK695" s="171"/>
      <c r="DYL695" s="171"/>
      <c r="DYM695" s="171"/>
      <c r="DYN695" s="171"/>
      <c r="DYO695" s="171"/>
      <c r="DYP695" s="171"/>
      <c r="DYQ695" s="171"/>
      <c r="DYR695" s="171"/>
      <c r="DYS695" s="171"/>
      <c r="DYT695" s="171"/>
      <c r="DYU695" s="171"/>
      <c r="DYV695" s="171"/>
      <c r="DYW695" s="171"/>
      <c r="DYX695" s="171"/>
      <c r="DYY695" s="171"/>
      <c r="DYZ695" s="171"/>
      <c r="DZA695" s="171"/>
      <c r="DZB695" s="171"/>
      <c r="DZC695" s="171"/>
      <c r="DZD695" s="171"/>
      <c r="DZE695" s="171"/>
      <c r="DZF695" s="171"/>
      <c r="DZG695" s="171"/>
      <c r="DZH695" s="171"/>
      <c r="DZI695" s="171"/>
      <c r="DZJ695" s="171"/>
      <c r="DZK695" s="171"/>
      <c r="DZL695" s="171"/>
      <c r="DZM695" s="171"/>
      <c r="DZN695" s="171"/>
      <c r="DZO695" s="171"/>
      <c r="DZP695" s="171"/>
      <c r="DZQ695" s="171"/>
      <c r="DZR695" s="171"/>
      <c r="DZS695" s="171"/>
      <c r="DZT695" s="171"/>
      <c r="DZU695" s="171"/>
      <c r="DZV695" s="171"/>
      <c r="DZW695" s="171"/>
      <c r="DZX695" s="171"/>
      <c r="DZY695" s="171"/>
      <c r="DZZ695" s="171"/>
      <c r="EAA695" s="171"/>
      <c r="EAB695" s="171"/>
      <c r="EAC695" s="171"/>
      <c r="EAD695" s="171"/>
      <c r="EAE695" s="171"/>
      <c r="EAF695" s="171"/>
      <c r="EAG695" s="171"/>
      <c r="EAH695" s="171"/>
      <c r="EAI695" s="171"/>
      <c r="EAJ695" s="171"/>
      <c r="EAK695" s="171"/>
      <c r="EAL695" s="171"/>
      <c r="EAM695" s="171"/>
      <c r="EAN695" s="171"/>
      <c r="EAO695" s="171"/>
      <c r="EAP695" s="171"/>
      <c r="EAQ695" s="171"/>
      <c r="EAR695" s="171"/>
      <c r="EAS695" s="171"/>
      <c r="EAT695" s="171"/>
      <c r="EAU695" s="171"/>
      <c r="EAV695" s="171"/>
      <c r="EAW695" s="171"/>
      <c r="EAX695" s="171"/>
      <c r="EAY695" s="171"/>
      <c r="EAZ695" s="171"/>
      <c r="EBA695" s="171"/>
      <c r="EBB695" s="171"/>
      <c r="EBC695" s="171"/>
      <c r="EBD695" s="171"/>
      <c r="EBE695" s="171"/>
      <c r="EBF695" s="171"/>
      <c r="EBG695" s="171"/>
      <c r="EBH695" s="171"/>
      <c r="EBI695" s="171"/>
      <c r="EBJ695" s="171"/>
      <c r="EBK695" s="171"/>
      <c r="EBL695" s="171"/>
      <c r="EBM695" s="171"/>
      <c r="EBN695" s="171"/>
      <c r="EBO695" s="171"/>
      <c r="EBP695" s="171"/>
      <c r="EBQ695" s="171"/>
      <c r="EBR695" s="171"/>
      <c r="EBS695" s="171"/>
      <c r="EBT695" s="171"/>
      <c r="EBU695" s="171"/>
      <c r="EBV695" s="171"/>
      <c r="EBW695" s="171"/>
      <c r="EBX695" s="171"/>
      <c r="EBY695" s="171"/>
      <c r="EBZ695" s="171"/>
      <c r="ECA695" s="171"/>
      <c r="ECB695" s="171"/>
      <c r="ECC695" s="171"/>
      <c r="ECD695" s="171"/>
      <c r="ECE695" s="171"/>
      <c r="ECF695" s="171"/>
      <c r="ECG695" s="171"/>
      <c r="ECH695" s="171"/>
      <c r="ECI695" s="171"/>
      <c r="ECJ695" s="171"/>
      <c r="ECK695" s="171"/>
      <c r="ECL695" s="171"/>
      <c r="ECM695" s="171"/>
      <c r="ECN695" s="171"/>
      <c r="ECO695" s="171"/>
      <c r="ECP695" s="171"/>
      <c r="ECQ695" s="171"/>
      <c r="ECR695" s="171"/>
      <c r="ECS695" s="171"/>
      <c r="ECT695" s="171"/>
      <c r="ECU695" s="171"/>
      <c r="ECV695" s="171"/>
      <c r="ECW695" s="171"/>
      <c r="ECX695" s="171"/>
      <c r="ECY695" s="171"/>
      <c r="ECZ695" s="171"/>
      <c r="EDA695" s="171"/>
      <c r="EDB695" s="171"/>
      <c r="EDC695" s="171"/>
      <c r="EDD695" s="171"/>
      <c r="EDE695" s="171"/>
      <c r="EDF695" s="171"/>
      <c r="EDG695" s="171"/>
      <c r="EDH695" s="171"/>
      <c r="EDI695" s="171"/>
      <c r="EDJ695" s="171"/>
      <c r="EDK695" s="171"/>
      <c r="EDL695" s="171"/>
      <c r="EDM695" s="171"/>
      <c r="EDN695" s="171"/>
      <c r="EDO695" s="171"/>
      <c r="EDP695" s="171"/>
      <c r="EDQ695" s="171"/>
      <c r="EDR695" s="171"/>
      <c r="EDS695" s="171"/>
      <c r="EDT695" s="171"/>
      <c r="EDU695" s="171"/>
      <c r="EDV695" s="171"/>
      <c r="EDW695" s="171"/>
      <c r="EDX695" s="171"/>
      <c r="EDY695" s="171"/>
      <c r="EDZ695" s="171"/>
      <c r="EEA695" s="171"/>
      <c r="EEB695" s="171"/>
      <c r="EEC695" s="171"/>
      <c r="EED695" s="171"/>
      <c r="EEE695" s="171"/>
      <c r="EEF695" s="171"/>
      <c r="EEG695" s="171"/>
      <c r="EEH695" s="171"/>
      <c r="EEI695" s="171"/>
      <c r="EEJ695" s="171"/>
      <c r="EEK695" s="171"/>
      <c r="EEL695" s="171"/>
      <c r="EEM695" s="171"/>
      <c r="EEN695" s="171"/>
      <c r="EEO695" s="171"/>
      <c r="EEP695" s="171"/>
      <c r="EEQ695" s="171"/>
      <c r="EER695" s="171"/>
      <c r="EES695" s="171"/>
      <c r="EET695" s="171"/>
      <c r="EEU695" s="171"/>
      <c r="EEV695" s="171"/>
      <c r="EEW695" s="171"/>
      <c r="EEX695" s="171"/>
      <c r="EEY695" s="171"/>
      <c r="EEZ695" s="171"/>
      <c r="EFA695" s="171"/>
      <c r="EFB695" s="171"/>
      <c r="EFC695" s="171"/>
      <c r="EFD695" s="171"/>
      <c r="EFE695" s="171"/>
      <c r="EFF695" s="171"/>
      <c r="EFG695" s="171"/>
      <c r="EFH695" s="171"/>
      <c r="EFI695" s="171"/>
      <c r="EFJ695" s="171"/>
      <c r="EFK695" s="171"/>
      <c r="EFL695" s="171"/>
      <c r="EFM695" s="171"/>
      <c r="EFN695" s="171"/>
      <c r="EFO695" s="171"/>
      <c r="EFP695" s="171"/>
      <c r="EFQ695" s="171"/>
      <c r="EFR695" s="171"/>
      <c r="EFS695" s="171"/>
      <c r="EFT695" s="171"/>
      <c r="EFU695" s="171"/>
      <c r="EFV695" s="171"/>
      <c r="EFW695" s="171"/>
      <c r="EFX695" s="171"/>
      <c r="EFY695" s="171"/>
      <c r="EFZ695" s="171"/>
      <c r="EGA695" s="171"/>
      <c r="EGB695" s="171"/>
      <c r="EGC695" s="171"/>
      <c r="EGD695" s="171"/>
      <c r="EGE695" s="171"/>
      <c r="EGF695" s="171"/>
      <c r="EGG695" s="171"/>
      <c r="EGH695" s="171"/>
      <c r="EGI695" s="171"/>
      <c r="EGJ695" s="171"/>
      <c r="EGK695" s="171"/>
      <c r="EGL695" s="171"/>
      <c r="EGM695" s="171"/>
      <c r="EGN695" s="171"/>
      <c r="EGO695" s="171"/>
      <c r="EGP695" s="171"/>
      <c r="EGQ695" s="171"/>
      <c r="EGR695" s="171"/>
      <c r="EGS695" s="171"/>
      <c r="EGT695" s="171"/>
      <c r="EGU695" s="171"/>
      <c r="EGV695" s="171"/>
      <c r="EGW695" s="171"/>
      <c r="EGX695" s="171"/>
      <c r="EGY695" s="171"/>
      <c r="EGZ695" s="171"/>
      <c r="EHA695" s="171"/>
      <c r="EHB695" s="171"/>
      <c r="EHC695" s="171"/>
      <c r="EHD695" s="171"/>
      <c r="EHE695" s="171"/>
      <c r="EHF695" s="171"/>
      <c r="EHG695" s="171"/>
      <c r="EHH695" s="171"/>
      <c r="EHI695" s="171"/>
      <c r="EHJ695" s="171"/>
      <c r="EHK695" s="171"/>
      <c r="EHL695" s="171"/>
      <c r="EHM695" s="171"/>
      <c r="EHN695" s="171"/>
      <c r="EHO695" s="171"/>
      <c r="EHP695" s="171"/>
      <c r="EHQ695" s="171"/>
      <c r="EHR695" s="171"/>
      <c r="EHS695" s="171"/>
      <c r="EHT695" s="171"/>
      <c r="EHU695" s="171"/>
      <c r="EHV695" s="171"/>
      <c r="EHW695" s="171"/>
      <c r="EHX695" s="171"/>
      <c r="EHY695" s="171"/>
      <c r="EHZ695" s="171"/>
      <c r="EIA695" s="171"/>
      <c r="EIB695" s="171"/>
      <c r="EIC695" s="171"/>
      <c r="EID695" s="171"/>
      <c r="EIE695" s="171"/>
      <c r="EIF695" s="171"/>
      <c r="EIG695" s="171"/>
      <c r="EIH695" s="171"/>
      <c r="EII695" s="171"/>
      <c r="EIJ695" s="171"/>
      <c r="EIK695" s="171"/>
      <c r="EIL695" s="171"/>
      <c r="EIM695" s="171"/>
      <c r="EIN695" s="171"/>
      <c r="EIO695" s="171"/>
      <c r="EIP695" s="171"/>
      <c r="EIQ695" s="171"/>
      <c r="EIR695" s="171"/>
      <c r="EIS695" s="171"/>
      <c r="EIT695" s="171"/>
      <c r="EIU695" s="171"/>
      <c r="EIV695" s="171"/>
      <c r="EIW695" s="171"/>
      <c r="EIX695" s="171"/>
      <c r="EIY695" s="171"/>
      <c r="EIZ695" s="171"/>
      <c r="EJA695" s="171"/>
      <c r="EJB695" s="171"/>
      <c r="EJC695" s="171"/>
      <c r="EJD695" s="171"/>
      <c r="EJE695" s="171"/>
      <c r="EJF695" s="171"/>
      <c r="EJG695" s="171"/>
      <c r="EJH695" s="171"/>
      <c r="EJI695" s="171"/>
      <c r="EJJ695" s="171"/>
      <c r="EJK695" s="171"/>
      <c r="EJL695" s="171"/>
      <c r="EJM695" s="171"/>
      <c r="EJN695" s="171"/>
      <c r="EJO695" s="171"/>
      <c r="EJP695" s="171"/>
      <c r="EJQ695" s="171"/>
      <c r="EJR695" s="171"/>
      <c r="EJS695" s="171"/>
      <c r="EJT695" s="171"/>
      <c r="EJU695" s="171"/>
      <c r="EJV695" s="171"/>
      <c r="EJW695" s="171"/>
      <c r="EJX695" s="171"/>
      <c r="EJY695" s="171"/>
      <c r="EJZ695" s="171"/>
      <c r="EKA695" s="171"/>
      <c r="EKB695" s="171"/>
      <c r="EKC695" s="171"/>
      <c r="EKD695" s="171"/>
      <c r="EKE695" s="171"/>
      <c r="EKF695" s="171"/>
      <c r="EKG695" s="171"/>
      <c r="EKH695" s="171"/>
      <c r="EKI695" s="171"/>
      <c r="EKJ695" s="171"/>
      <c r="EKK695" s="171"/>
      <c r="EKL695" s="171"/>
      <c r="EKM695" s="171"/>
      <c r="EKN695" s="171"/>
      <c r="EKO695" s="171"/>
      <c r="EKP695" s="171"/>
      <c r="EKQ695" s="171"/>
      <c r="EKR695" s="171"/>
      <c r="EKS695" s="171"/>
      <c r="EKT695" s="171"/>
      <c r="EKU695" s="171"/>
      <c r="EKV695" s="171"/>
      <c r="EKW695" s="171"/>
      <c r="EKX695" s="171"/>
      <c r="EKY695" s="171"/>
      <c r="EKZ695" s="171"/>
      <c r="ELA695" s="171"/>
      <c r="ELB695" s="171"/>
      <c r="ELC695" s="171"/>
      <c r="ELD695" s="171"/>
      <c r="ELE695" s="171"/>
      <c r="ELF695" s="171"/>
      <c r="ELG695" s="171"/>
      <c r="ELH695" s="171"/>
      <c r="ELI695" s="171"/>
      <c r="ELJ695" s="171"/>
      <c r="ELK695" s="171"/>
      <c r="ELL695" s="171"/>
      <c r="ELM695" s="171"/>
      <c r="ELN695" s="171"/>
      <c r="ELO695" s="171"/>
      <c r="ELP695" s="171"/>
      <c r="ELQ695" s="171"/>
      <c r="ELR695" s="171"/>
      <c r="ELS695" s="171"/>
      <c r="ELT695" s="171"/>
      <c r="ELU695" s="171"/>
      <c r="ELV695" s="171"/>
      <c r="ELW695" s="171"/>
      <c r="ELX695" s="171"/>
      <c r="ELY695" s="171"/>
      <c r="ELZ695" s="171"/>
      <c r="EMA695" s="171"/>
      <c r="EMB695" s="171"/>
      <c r="EMC695" s="171"/>
      <c r="EMD695" s="171"/>
      <c r="EME695" s="171"/>
      <c r="EMF695" s="171"/>
      <c r="EMG695" s="171"/>
      <c r="EMH695" s="171"/>
      <c r="EMI695" s="171"/>
      <c r="EMJ695" s="171"/>
      <c r="EMK695" s="171"/>
      <c r="EML695" s="171"/>
      <c r="EMM695" s="171"/>
      <c r="EMN695" s="171"/>
      <c r="EMO695" s="171"/>
      <c r="EMP695" s="171"/>
      <c r="EMQ695" s="171"/>
      <c r="EMR695" s="171"/>
      <c r="EMS695" s="171"/>
      <c r="EMT695" s="171"/>
      <c r="EMU695" s="171"/>
      <c r="EMV695" s="171"/>
      <c r="EMW695" s="171"/>
      <c r="EMX695" s="171"/>
      <c r="EMY695" s="171"/>
      <c r="EMZ695" s="171"/>
      <c r="ENA695" s="171"/>
      <c r="ENB695" s="171"/>
      <c r="ENC695" s="171"/>
      <c r="END695" s="171"/>
      <c r="ENE695" s="171"/>
      <c r="ENF695" s="171"/>
      <c r="ENG695" s="171"/>
      <c r="ENH695" s="171"/>
      <c r="ENI695" s="171"/>
      <c r="ENJ695" s="171"/>
      <c r="ENK695" s="171"/>
      <c r="ENL695" s="171"/>
      <c r="ENM695" s="171"/>
      <c r="ENN695" s="171"/>
      <c r="ENO695" s="171"/>
      <c r="ENP695" s="171"/>
      <c r="ENQ695" s="171"/>
      <c r="ENR695" s="171"/>
      <c r="ENS695" s="171"/>
      <c r="ENT695" s="171"/>
      <c r="ENU695" s="171"/>
      <c r="ENV695" s="171"/>
      <c r="ENW695" s="171"/>
      <c r="ENX695" s="171"/>
      <c r="ENY695" s="171"/>
      <c r="ENZ695" s="171"/>
      <c r="EOA695" s="171"/>
      <c r="EOB695" s="171"/>
      <c r="EOC695" s="171"/>
      <c r="EOD695" s="171"/>
      <c r="EOE695" s="171"/>
      <c r="EOF695" s="171"/>
      <c r="EOG695" s="171"/>
      <c r="EOH695" s="171"/>
      <c r="EOI695" s="171"/>
      <c r="EOJ695" s="171"/>
      <c r="EOK695" s="171"/>
      <c r="EOL695" s="171"/>
      <c r="EOM695" s="171"/>
      <c r="EON695" s="171"/>
      <c r="EOO695" s="171"/>
      <c r="EOP695" s="171"/>
      <c r="EOQ695" s="171"/>
      <c r="EOR695" s="171"/>
      <c r="EOS695" s="171"/>
      <c r="EOT695" s="171"/>
      <c r="EOU695" s="171"/>
      <c r="EOV695" s="171"/>
      <c r="EOW695" s="171"/>
      <c r="EOX695" s="171"/>
      <c r="EOY695" s="171"/>
      <c r="EOZ695" s="171"/>
      <c r="EPA695" s="171"/>
      <c r="EPB695" s="171"/>
      <c r="EPC695" s="171"/>
      <c r="EPD695" s="171"/>
      <c r="EPE695" s="171"/>
      <c r="EPF695" s="171"/>
      <c r="EPG695" s="171"/>
      <c r="EPH695" s="171"/>
      <c r="EPI695" s="171"/>
      <c r="EPJ695" s="171"/>
      <c r="EPK695" s="171"/>
      <c r="EPL695" s="171"/>
      <c r="EPM695" s="171"/>
      <c r="EPN695" s="171"/>
      <c r="EPO695" s="171"/>
      <c r="EPP695" s="171"/>
      <c r="EPQ695" s="171"/>
      <c r="EPR695" s="171"/>
      <c r="EPS695" s="171"/>
      <c r="EPT695" s="171"/>
      <c r="EPU695" s="171"/>
      <c r="EPV695" s="171"/>
      <c r="EPW695" s="171"/>
      <c r="EPX695" s="171"/>
      <c r="EPY695" s="171"/>
      <c r="EPZ695" s="171"/>
      <c r="EQA695" s="171"/>
      <c r="EQB695" s="171"/>
      <c r="EQC695" s="171"/>
      <c r="EQD695" s="171"/>
      <c r="EQE695" s="171"/>
      <c r="EQF695" s="171"/>
      <c r="EQG695" s="171"/>
      <c r="EQH695" s="171"/>
      <c r="EQI695" s="171"/>
      <c r="EQJ695" s="171"/>
      <c r="EQK695" s="171"/>
      <c r="EQL695" s="171"/>
      <c r="EQM695" s="171"/>
      <c r="EQN695" s="171"/>
      <c r="EQO695" s="171"/>
      <c r="EQP695" s="171"/>
      <c r="EQQ695" s="171"/>
      <c r="EQR695" s="171"/>
      <c r="EQS695" s="171"/>
      <c r="EQT695" s="171"/>
      <c r="EQU695" s="171"/>
      <c r="EQV695" s="171"/>
      <c r="EQW695" s="171"/>
      <c r="EQX695" s="171"/>
      <c r="EQY695" s="171"/>
      <c r="EQZ695" s="171"/>
      <c r="ERA695" s="171"/>
      <c r="ERB695" s="171"/>
      <c r="ERC695" s="171"/>
      <c r="ERD695" s="171"/>
      <c r="ERE695" s="171"/>
      <c r="ERF695" s="171"/>
      <c r="ERG695" s="171"/>
      <c r="ERH695" s="171"/>
      <c r="ERI695" s="171"/>
      <c r="ERJ695" s="171"/>
      <c r="ERK695" s="171"/>
      <c r="ERL695" s="171"/>
      <c r="ERM695" s="171"/>
      <c r="ERN695" s="171"/>
      <c r="ERO695" s="171"/>
      <c r="ERP695" s="171"/>
      <c r="ERQ695" s="171"/>
      <c r="ERR695" s="171"/>
      <c r="ERS695" s="171"/>
      <c r="ERT695" s="171"/>
      <c r="ERU695" s="171"/>
      <c r="ERV695" s="171"/>
      <c r="ERW695" s="171"/>
      <c r="ERX695" s="171"/>
      <c r="ERY695" s="171"/>
      <c r="ERZ695" s="171"/>
      <c r="ESA695" s="171"/>
      <c r="ESB695" s="171"/>
      <c r="ESC695" s="171"/>
      <c r="ESD695" s="171"/>
      <c r="ESE695" s="171"/>
      <c r="ESF695" s="171"/>
      <c r="ESG695" s="171"/>
      <c r="ESH695" s="171"/>
      <c r="ESI695" s="171"/>
      <c r="ESJ695" s="171"/>
      <c r="ESK695" s="171"/>
      <c r="ESL695" s="171"/>
      <c r="ESM695" s="171"/>
      <c r="ESN695" s="171"/>
      <c r="ESO695" s="171"/>
      <c r="ESP695" s="171"/>
      <c r="ESQ695" s="171"/>
      <c r="ESR695" s="171"/>
      <c r="ESS695" s="171"/>
      <c r="EST695" s="171"/>
      <c r="ESU695" s="171"/>
      <c r="ESV695" s="171"/>
      <c r="ESW695" s="171"/>
      <c r="ESX695" s="171"/>
      <c r="ESY695" s="171"/>
      <c r="ESZ695" s="171"/>
      <c r="ETA695" s="171"/>
      <c r="ETB695" s="171"/>
      <c r="ETC695" s="171"/>
      <c r="ETD695" s="171"/>
      <c r="ETE695" s="171"/>
      <c r="ETF695" s="171"/>
      <c r="ETG695" s="171"/>
      <c r="ETH695" s="171"/>
      <c r="ETI695" s="171"/>
      <c r="ETJ695" s="171"/>
      <c r="ETK695" s="171"/>
      <c r="ETL695" s="171"/>
      <c r="ETM695" s="171"/>
      <c r="ETN695" s="171"/>
      <c r="ETO695" s="171"/>
      <c r="ETP695" s="171"/>
      <c r="ETQ695" s="171"/>
      <c r="ETR695" s="171"/>
      <c r="ETS695" s="171"/>
      <c r="ETT695" s="171"/>
      <c r="ETU695" s="171"/>
      <c r="ETV695" s="171"/>
      <c r="ETW695" s="171"/>
      <c r="ETX695" s="171"/>
      <c r="ETY695" s="171"/>
      <c r="ETZ695" s="171"/>
      <c r="EUA695" s="171"/>
      <c r="EUB695" s="171"/>
      <c r="EUC695" s="171"/>
      <c r="EUD695" s="171"/>
      <c r="EUE695" s="171"/>
      <c r="EUF695" s="171"/>
      <c r="EUG695" s="171"/>
      <c r="EUH695" s="171"/>
      <c r="EUI695" s="171"/>
      <c r="EUJ695" s="171"/>
      <c r="EUK695" s="171"/>
      <c r="EUL695" s="171"/>
      <c r="EUM695" s="171"/>
      <c r="EUN695" s="171"/>
      <c r="EUO695" s="171"/>
      <c r="EUP695" s="171"/>
      <c r="EUQ695" s="171"/>
      <c r="EUR695" s="171"/>
      <c r="EUS695" s="171"/>
      <c r="EUT695" s="171"/>
      <c r="EUU695" s="171"/>
      <c r="EUV695" s="171"/>
      <c r="EUW695" s="171"/>
      <c r="EUX695" s="171"/>
      <c r="EUY695" s="171"/>
      <c r="EUZ695" s="171"/>
      <c r="EVA695" s="171"/>
      <c r="EVB695" s="171"/>
      <c r="EVC695" s="171"/>
      <c r="EVD695" s="171"/>
      <c r="EVE695" s="171"/>
      <c r="EVF695" s="171"/>
      <c r="EVG695" s="171"/>
      <c r="EVH695" s="171"/>
      <c r="EVI695" s="171"/>
      <c r="EVJ695" s="171"/>
      <c r="EVK695" s="171"/>
      <c r="EVL695" s="171"/>
      <c r="EVM695" s="171"/>
      <c r="EVN695" s="171"/>
      <c r="EVO695" s="171"/>
      <c r="EVP695" s="171"/>
      <c r="EVQ695" s="171"/>
      <c r="EVR695" s="171"/>
      <c r="EVS695" s="171"/>
      <c r="EVT695" s="171"/>
      <c r="EVU695" s="171"/>
      <c r="EVV695" s="171"/>
      <c r="EVW695" s="171"/>
      <c r="EVX695" s="171"/>
      <c r="EVY695" s="171"/>
      <c r="EVZ695" s="171"/>
      <c r="EWA695" s="171"/>
      <c r="EWB695" s="171"/>
      <c r="EWC695" s="171"/>
      <c r="EWD695" s="171"/>
      <c r="EWE695" s="171"/>
      <c r="EWF695" s="171"/>
      <c r="EWG695" s="171"/>
      <c r="EWH695" s="171"/>
      <c r="EWI695" s="171"/>
      <c r="EWJ695" s="171"/>
      <c r="EWK695" s="171"/>
      <c r="EWL695" s="171"/>
      <c r="EWM695" s="171"/>
      <c r="EWN695" s="171"/>
      <c r="EWO695" s="171"/>
      <c r="EWP695" s="171"/>
      <c r="EWQ695" s="171"/>
      <c r="EWR695" s="171"/>
      <c r="EWS695" s="171"/>
      <c r="EWT695" s="171"/>
      <c r="EWU695" s="171"/>
      <c r="EWV695" s="171"/>
      <c r="EWW695" s="171"/>
      <c r="EWX695" s="171"/>
      <c r="EWY695" s="171"/>
      <c r="EWZ695" s="171"/>
      <c r="EXA695" s="171"/>
      <c r="EXB695" s="171"/>
      <c r="EXC695" s="171"/>
      <c r="EXD695" s="171"/>
      <c r="EXE695" s="171"/>
      <c r="EXF695" s="171"/>
      <c r="EXG695" s="171"/>
      <c r="EXH695" s="171"/>
      <c r="EXI695" s="171"/>
      <c r="EXJ695" s="171"/>
      <c r="EXK695" s="171"/>
      <c r="EXL695" s="171"/>
      <c r="EXM695" s="171"/>
      <c r="EXN695" s="171"/>
      <c r="EXO695" s="171"/>
      <c r="EXP695" s="171"/>
      <c r="EXQ695" s="171"/>
      <c r="EXR695" s="171"/>
      <c r="EXS695" s="171"/>
      <c r="EXT695" s="171"/>
      <c r="EXU695" s="171"/>
      <c r="EXV695" s="171"/>
      <c r="EXW695" s="171"/>
      <c r="EXX695" s="171"/>
      <c r="EXY695" s="171"/>
      <c r="EXZ695" s="171"/>
      <c r="EYA695" s="171"/>
      <c r="EYB695" s="171"/>
      <c r="EYC695" s="171"/>
      <c r="EYD695" s="171"/>
      <c r="EYE695" s="171"/>
      <c r="EYF695" s="171"/>
      <c r="EYG695" s="171"/>
      <c r="EYH695" s="171"/>
      <c r="EYI695" s="171"/>
      <c r="EYJ695" s="171"/>
      <c r="EYK695" s="171"/>
      <c r="EYL695" s="171"/>
      <c r="EYM695" s="171"/>
      <c r="EYN695" s="171"/>
      <c r="EYO695" s="171"/>
      <c r="EYP695" s="171"/>
      <c r="EYQ695" s="171"/>
      <c r="EYR695" s="171"/>
      <c r="EYS695" s="171"/>
      <c r="EYT695" s="171"/>
      <c r="EYU695" s="171"/>
      <c r="EYV695" s="171"/>
      <c r="EYW695" s="171"/>
      <c r="EYX695" s="171"/>
      <c r="EYY695" s="171"/>
      <c r="EYZ695" s="171"/>
      <c r="EZA695" s="171"/>
      <c r="EZB695" s="171"/>
      <c r="EZC695" s="171"/>
      <c r="EZD695" s="171"/>
      <c r="EZE695" s="171"/>
      <c r="EZF695" s="171"/>
      <c r="EZG695" s="171"/>
      <c r="EZH695" s="171"/>
      <c r="EZI695" s="171"/>
      <c r="EZJ695" s="171"/>
      <c r="EZK695" s="171"/>
      <c r="EZL695" s="171"/>
      <c r="EZM695" s="171"/>
      <c r="EZN695" s="171"/>
      <c r="EZO695" s="171"/>
      <c r="EZP695" s="171"/>
      <c r="EZQ695" s="171"/>
      <c r="EZR695" s="171"/>
      <c r="EZS695" s="171"/>
      <c r="EZT695" s="171"/>
      <c r="EZU695" s="171"/>
      <c r="EZV695" s="171"/>
      <c r="EZW695" s="171"/>
      <c r="EZX695" s="171"/>
      <c r="EZY695" s="171"/>
      <c r="EZZ695" s="171"/>
      <c r="FAA695" s="171"/>
      <c r="FAB695" s="171"/>
      <c r="FAC695" s="171"/>
      <c r="FAD695" s="171"/>
      <c r="FAE695" s="171"/>
      <c r="FAF695" s="171"/>
      <c r="FAG695" s="171"/>
      <c r="FAH695" s="171"/>
      <c r="FAI695" s="171"/>
      <c r="FAJ695" s="171"/>
      <c r="FAK695" s="171"/>
      <c r="FAL695" s="171"/>
      <c r="FAM695" s="171"/>
      <c r="FAN695" s="171"/>
      <c r="FAO695" s="171"/>
      <c r="FAP695" s="171"/>
      <c r="FAQ695" s="171"/>
      <c r="FAR695" s="171"/>
      <c r="FAS695" s="171"/>
      <c r="FAT695" s="171"/>
      <c r="FAU695" s="171"/>
      <c r="FAV695" s="171"/>
      <c r="FAW695" s="171"/>
      <c r="FAX695" s="171"/>
      <c r="FAY695" s="171"/>
      <c r="FAZ695" s="171"/>
      <c r="FBA695" s="171"/>
      <c r="FBB695" s="171"/>
      <c r="FBC695" s="171"/>
      <c r="FBD695" s="171"/>
      <c r="FBE695" s="171"/>
      <c r="FBF695" s="171"/>
      <c r="FBG695" s="171"/>
      <c r="FBH695" s="171"/>
      <c r="FBI695" s="171"/>
      <c r="FBJ695" s="171"/>
      <c r="FBK695" s="171"/>
      <c r="FBL695" s="171"/>
      <c r="FBM695" s="171"/>
      <c r="FBN695" s="171"/>
      <c r="FBO695" s="171"/>
      <c r="FBP695" s="171"/>
      <c r="FBQ695" s="171"/>
      <c r="FBR695" s="171"/>
      <c r="FBS695" s="171"/>
      <c r="FBT695" s="171"/>
      <c r="FBU695" s="171"/>
      <c r="FBV695" s="171"/>
      <c r="FBW695" s="171"/>
      <c r="FBX695" s="171"/>
      <c r="FBY695" s="171"/>
      <c r="FBZ695" s="171"/>
      <c r="FCA695" s="171"/>
      <c r="FCB695" s="171"/>
      <c r="FCC695" s="171"/>
      <c r="FCD695" s="171"/>
      <c r="FCE695" s="171"/>
      <c r="FCF695" s="171"/>
      <c r="FCG695" s="171"/>
      <c r="FCH695" s="171"/>
      <c r="FCI695" s="171"/>
      <c r="FCJ695" s="171"/>
      <c r="FCK695" s="171"/>
      <c r="FCL695" s="171"/>
      <c r="FCM695" s="171"/>
      <c r="FCN695" s="171"/>
      <c r="FCO695" s="171"/>
      <c r="FCP695" s="171"/>
      <c r="FCQ695" s="171"/>
      <c r="FCR695" s="171"/>
      <c r="FCS695" s="171"/>
      <c r="FCT695" s="171"/>
      <c r="FCU695" s="171"/>
      <c r="FCV695" s="171"/>
      <c r="FCW695" s="171"/>
      <c r="FCX695" s="171"/>
      <c r="FCY695" s="171"/>
      <c r="FCZ695" s="171"/>
      <c r="FDA695" s="171"/>
      <c r="FDB695" s="171"/>
      <c r="FDC695" s="171"/>
      <c r="FDD695" s="171"/>
      <c r="FDE695" s="171"/>
      <c r="FDF695" s="171"/>
      <c r="FDG695" s="171"/>
      <c r="FDH695" s="171"/>
      <c r="FDI695" s="171"/>
      <c r="FDJ695" s="171"/>
      <c r="FDK695" s="171"/>
      <c r="FDL695" s="171"/>
      <c r="FDM695" s="171"/>
      <c r="FDN695" s="171"/>
      <c r="FDO695" s="171"/>
      <c r="FDP695" s="171"/>
      <c r="FDQ695" s="171"/>
      <c r="FDR695" s="171"/>
      <c r="FDS695" s="171"/>
      <c r="FDT695" s="171"/>
      <c r="FDU695" s="171"/>
      <c r="FDV695" s="171"/>
      <c r="FDW695" s="171"/>
      <c r="FDX695" s="171"/>
      <c r="FDY695" s="171"/>
      <c r="FDZ695" s="171"/>
      <c r="FEA695" s="171"/>
      <c r="FEB695" s="171"/>
      <c r="FEC695" s="171"/>
      <c r="FED695" s="171"/>
      <c r="FEE695" s="171"/>
      <c r="FEF695" s="171"/>
      <c r="FEG695" s="171"/>
      <c r="FEH695" s="171"/>
      <c r="FEI695" s="171"/>
      <c r="FEJ695" s="171"/>
      <c r="FEK695" s="171"/>
      <c r="FEL695" s="171"/>
      <c r="FEM695" s="171"/>
      <c r="FEN695" s="171"/>
      <c r="FEO695" s="171"/>
      <c r="FEP695" s="171"/>
      <c r="FEQ695" s="171"/>
      <c r="FER695" s="171"/>
      <c r="FES695" s="171"/>
      <c r="FET695" s="171"/>
      <c r="FEU695" s="171"/>
      <c r="FEV695" s="171"/>
      <c r="FEW695" s="171"/>
      <c r="FEX695" s="171"/>
      <c r="FEY695" s="171"/>
      <c r="FEZ695" s="171"/>
      <c r="FFA695" s="171"/>
      <c r="FFB695" s="171"/>
      <c r="FFC695" s="171"/>
      <c r="FFD695" s="171"/>
      <c r="FFE695" s="171"/>
      <c r="FFF695" s="171"/>
      <c r="FFG695" s="171"/>
      <c r="FFH695" s="171"/>
      <c r="FFI695" s="171"/>
      <c r="FFJ695" s="171"/>
      <c r="FFK695" s="171"/>
      <c r="FFL695" s="171"/>
      <c r="FFM695" s="171"/>
      <c r="FFN695" s="171"/>
      <c r="FFO695" s="171"/>
      <c r="FFP695" s="171"/>
      <c r="FFQ695" s="171"/>
      <c r="FFR695" s="171"/>
      <c r="FFS695" s="171"/>
      <c r="FFT695" s="171"/>
      <c r="FFU695" s="171"/>
      <c r="FFV695" s="171"/>
      <c r="FFW695" s="171"/>
      <c r="FFX695" s="171"/>
      <c r="FFY695" s="171"/>
      <c r="FFZ695" s="171"/>
      <c r="FGA695" s="171"/>
      <c r="FGB695" s="171"/>
      <c r="FGC695" s="171"/>
      <c r="FGD695" s="171"/>
      <c r="FGE695" s="171"/>
      <c r="FGF695" s="171"/>
      <c r="FGG695" s="171"/>
      <c r="FGH695" s="171"/>
      <c r="FGI695" s="171"/>
      <c r="FGJ695" s="171"/>
      <c r="FGK695" s="171"/>
      <c r="FGL695" s="171"/>
      <c r="FGM695" s="171"/>
      <c r="FGN695" s="171"/>
      <c r="FGO695" s="171"/>
      <c r="FGP695" s="171"/>
      <c r="FGQ695" s="171"/>
      <c r="FGR695" s="171"/>
      <c r="FGS695" s="171"/>
      <c r="FGT695" s="171"/>
      <c r="FGU695" s="171"/>
      <c r="FGV695" s="171"/>
      <c r="FGW695" s="171"/>
      <c r="FGX695" s="171"/>
      <c r="FGY695" s="171"/>
      <c r="FGZ695" s="171"/>
      <c r="FHA695" s="171"/>
      <c r="FHB695" s="171"/>
      <c r="FHC695" s="171"/>
      <c r="FHD695" s="171"/>
      <c r="FHE695" s="171"/>
      <c r="FHF695" s="171"/>
      <c r="FHG695" s="171"/>
      <c r="FHH695" s="171"/>
      <c r="FHI695" s="171"/>
      <c r="FHJ695" s="171"/>
      <c r="FHK695" s="171"/>
      <c r="FHL695" s="171"/>
      <c r="FHM695" s="171"/>
      <c r="FHN695" s="171"/>
      <c r="FHO695" s="171"/>
      <c r="FHP695" s="171"/>
      <c r="FHQ695" s="171"/>
      <c r="FHR695" s="171"/>
      <c r="FHS695" s="171"/>
      <c r="FHT695" s="171"/>
      <c r="FHU695" s="171"/>
      <c r="FHV695" s="171"/>
      <c r="FHW695" s="171"/>
      <c r="FHX695" s="171"/>
      <c r="FHY695" s="171"/>
      <c r="FHZ695" s="171"/>
      <c r="FIA695" s="171"/>
      <c r="FIB695" s="171"/>
      <c r="FIC695" s="171"/>
      <c r="FID695" s="171"/>
      <c r="FIE695" s="171"/>
      <c r="FIF695" s="171"/>
      <c r="FIG695" s="171"/>
      <c r="FIH695" s="171"/>
      <c r="FII695" s="171"/>
      <c r="FIJ695" s="171"/>
      <c r="FIK695" s="171"/>
      <c r="FIL695" s="171"/>
      <c r="FIM695" s="171"/>
      <c r="FIN695" s="171"/>
      <c r="FIO695" s="171"/>
      <c r="FIP695" s="171"/>
      <c r="FIQ695" s="171"/>
      <c r="FIR695" s="171"/>
      <c r="FIS695" s="171"/>
      <c r="FIT695" s="171"/>
      <c r="FIU695" s="171"/>
      <c r="FIV695" s="171"/>
      <c r="FIW695" s="171"/>
      <c r="FIX695" s="171"/>
      <c r="FIY695" s="171"/>
      <c r="FIZ695" s="171"/>
      <c r="FJA695" s="171"/>
      <c r="FJB695" s="171"/>
      <c r="FJC695" s="171"/>
      <c r="FJD695" s="171"/>
      <c r="FJE695" s="171"/>
      <c r="FJF695" s="171"/>
      <c r="FJG695" s="171"/>
      <c r="FJH695" s="171"/>
      <c r="FJI695" s="171"/>
      <c r="FJJ695" s="171"/>
      <c r="FJK695" s="171"/>
      <c r="FJL695" s="171"/>
      <c r="FJM695" s="171"/>
      <c r="FJN695" s="171"/>
      <c r="FJO695" s="171"/>
      <c r="FJP695" s="171"/>
      <c r="FJQ695" s="171"/>
      <c r="FJR695" s="171"/>
      <c r="FJS695" s="171"/>
      <c r="FJT695" s="171"/>
      <c r="FJU695" s="171"/>
      <c r="FJV695" s="171"/>
      <c r="FJW695" s="171"/>
      <c r="FJX695" s="171"/>
      <c r="FJY695" s="171"/>
      <c r="FJZ695" s="171"/>
      <c r="FKA695" s="171"/>
      <c r="FKB695" s="171"/>
      <c r="FKC695" s="171"/>
      <c r="FKD695" s="171"/>
      <c r="FKE695" s="171"/>
      <c r="FKF695" s="171"/>
      <c r="FKG695" s="171"/>
      <c r="FKH695" s="171"/>
      <c r="FKI695" s="171"/>
      <c r="FKJ695" s="171"/>
      <c r="FKK695" s="171"/>
      <c r="FKL695" s="171"/>
      <c r="FKM695" s="171"/>
      <c r="FKN695" s="171"/>
      <c r="FKO695" s="171"/>
      <c r="FKP695" s="171"/>
      <c r="FKQ695" s="171"/>
      <c r="FKR695" s="171"/>
      <c r="FKS695" s="171"/>
      <c r="FKT695" s="171"/>
      <c r="FKU695" s="171"/>
      <c r="FKV695" s="171"/>
      <c r="FKW695" s="171"/>
      <c r="FKX695" s="171"/>
      <c r="FKY695" s="171"/>
      <c r="FKZ695" s="171"/>
      <c r="FLA695" s="171"/>
      <c r="FLB695" s="171"/>
      <c r="FLC695" s="171"/>
      <c r="FLD695" s="171"/>
      <c r="FLE695" s="171"/>
      <c r="FLF695" s="171"/>
      <c r="FLG695" s="171"/>
      <c r="FLH695" s="171"/>
      <c r="FLI695" s="171"/>
      <c r="FLJ695" s="171"/>
      <c r="FLK695" s="171"/>
      <c r="FLL695" s="171"/>
      <c r="FLM695" s="171"/>
      <c r="FLN695" s="171"/>
      <c r="FLO695" s="171"/>
      <c r="FLP695" s="171"/>
      <c r="FLQ695" s="171"/>
      <c r="FLR695" s="171"/>
      <c r="FLS695" s="171"/>
      <c r="FLT695" s="171"/>
      <c r="FLU695" s="171"/>
      <c r="FLV695" s="171"/>
      <c r="FLW695" s="171"/>
      <c r="FLX695" s="171"/>
      <c r="FLY695" s="171"/>
      <c r="FLZ695" s="171"/>
      <c r="FMA695" s="171"/>
      <c r="FMB695" s="171"/>
      <c r="FMC695" s="171"/>
      <c r="FMD695" s="171"/>
      <c r="FME695" s="171"/>
      <c r="FMF695" s="171"/>
      <c r="FMG695" s="171"/>
      <c r="FMH695" s="171"/>
      <c r="FMI695" s="171"/>
      <c r="FMJ695" s="171"/>
      <c r="FMK695" s="171"/>
      <c r="FML695" s="171"/>
      <c r="FMM695" s="171"/>
      <c r="FMN695" s="171"/>
      <c r="FMO695" s="171"/>
      <c r="FMP695" s="171"/>
      <c r="FMQ695" s="171"/>
      <c r="FMR695" s="171"/>
      <c r="FMS695" s="171"/>
      <c r="FMT695" s="171"/>
      <c r="FMU695" s="171"/>
      <c r="FMV695" s="171"/>
      <c r="FMW695" s="171"/>
      <c r="FMX695" s="171"/>
      <c r="FMY695" s="171"/>
      <c r="FMZ695" s="171"/>
      <c r="FNA695" s="171"/>
      <c r="FNB695" s="171"/>
      <c r="FNC695" s="171"/>
      <c r="FND695" s="171"/>
      <c r="FNE695" s="171"/>
      <c r="FNF695" s="171"/>
      <c r="FNG695" s="171"/>
      <c r="FNH695" s="171"/>
      <c r="FNI695" s="171"/>
      <c r="FNJ695" s="171"/>
      <c r="FNK695" s="171"/>
      <c r="FNL695" s="171"/>
      <c r="FNM695" s="171"/>
      <c r="FNN695" s="171"/>
      <c r="FNO695" s="171"/>
      <c r="FNP695" s="171"/>
      <c r="FNQ695" s="171"/>
      <c r="FNR695" s="171"/>
      <c r="FNS695" s="171"/>
      <c r="FNT695" s="171"/>
      <c r="FNU695" s="171"/>
      <c r="FNV695" s="171"/>
      <c r="FNW695" s="171"/>
      <c r="FNX695" s="171"/>
      <c r="FNY695" s="171"/>
      <c r="FNZ695" s="171"/>
      <c r="FOA695" s="171"/>
      <c r="FOB695" s="171"/>
      <c r="FOC695" s="171"/>
      <c r="FOD695" s="171"/>
      <c r="FOE695" s="171"/>
      <c r="FOF695" s="171"/>
      <c r="FOG695" s="171"/>
      <c r="FOH695" s="171"/>
      <c r="FOI695" s="171"/>
      <c r="FOJ695" s="171"/>
      <c r="FOK695" s="171"/>
      <c r="FOL695" s="171"/>
      <c r="FOM695" s="171"/>
      <c r="FON695" s="171"/>
      <c r="FOO695" s="171"/>
      <c r="FOP695" s="171"/>
      <c r="FOQ695" s="171"/>
      <c r="FOR695" s="171"/>
      <c r="FOS695" s="171"/>
      <c r="FOT695" s="171"/>
      <c r="FOU695" s="171"/>
      <c r="FOV695" s="171"/>
      <c r="FOW695" s="171"/>
      <c r="FOX695" s="171"/>
      <c r="FOY695" s="171"/>
      <c r="FOZ695" s="171"/>
      <c r="FPA695" s="171"/>
      <c r="FPB695" s="171"/>
      <c r="FPC695" s="171"/>
      <c r="FPD695" s="171"/>
      <c r="FPE695" s="171"/>
      <c r="FPF695" s="171"/>
      <c r="FPG695" s="171"/>
      <c r="FPH695" s="171"/>
      <c r="FPI695" s="171"/>
      <c r="FPJ695" s="171"/>
      <c r="FPK695" s="171"/>
      <c r="FPL695" s="171"/>
      <c r="FPM695" s="171"/>
      <c r="FPN695" s="171"/>
      <c r="FPO695" s="171"/>
      <c r="FPP695" s="171"/>
      <c r="FPQ695" s="171"/>
      <c r="FPR695" s="171"/>
      <c r="FPS695" s="171"/>
      <c r="FPT695" s="171"/>
      <c r="FPU695" s="171"/>
      <c r="FPV695" s="171"/>
      <c r="FPW695" s="171"/>
      <c r="FPX695" s="171"/>
      <c r="FPY695" s="171"/>
      <c r="FPZ695" s="171"/>
      <c r="FQA695" s="171"/>
      <c r="FQB695" s="171"/>
      <c r="FQC695" s="171"/>
      <c r="FQD695" s="171"/>
      <c r="FQE695" s="171"/>
      <c r="FQF695" s="171"/>
      <c r="FQG695" s="171"/>
      <c r="FQH695" s="171"/>
      <c r="FQI695" s="171"/>
      <c r="FQJ695" s="171"/>
      <c r="FQK695" s="171"/>
      <c r="FQL695" s="171"/>
      <c r="FQM695" s="171"/>
      <c r="FQN695" s="171"/>
      <c r="FQO695" s="171"/>
      <c r="FQP695" s="171"/>
      <c r="FQQ695" s="171"/>
      <c r="FQR695" s="171"/>
      <c r="FQS695" s="171"/>
      <c r="FQT695" s="171"/>
      <c r="FQU695" s="171"/>
      <c r="FQV695" s="171"/>
      <c r="FQW695" s="171"/>
      <c r="FQX695" s="171"/>
      <c r="FQY695" s="171"/>
      <c r="FQZ695" s="171"/>
      <c r="FRA695" s="171"/>
      <c r="FRB695" s="171"/>
      <c r="FRC695" s="171"/>
      <c r="FRD695" s="171"/>
      <c r="FRE695" s="171"/>
      <c r="FRF695" s="171"/>
      <c r="FRG695" s="171"/>
      <c r="FRH695" s="171"/>
      <c r="FRI695" s="171"/>
      <c r="FRJ695" s="171"/>
      <c r="FRK695" s="171"/>
      <c r="FRL695" s="171"/>
      <c r="FRM695" s="171"/>
      <c r="FRN695" s="171"/>
      <c r="FRO695" s="171"/>
      <c r="FRP695" s="171"/>
      <c r="FRQ695" s="171"/>
      <c r="FRR695" s="171"/>
      <c r="FRS695" s="171"/>
      <c r="FRT695" s="171"/>
      <c r="FRU695" s="171"/>
      <c r="FRV695" s="171"/>
      <c r="FRW695" s="171"/>
      <c r="FRX695" s="171"/>
      <c r="FRY695" s="171"/>
      <c r="FRZ695" s="171"/>
      <c r="FSA695" s="171"/>
      <c r="FSB695" s="171"/>
      <c r="FSC695" s="171"/>
      <c r="FSD695" s="171"/>
      <c r="FSE695" s="171"/>
      <c r="FSF695" s="171"/>
      <c r="FSG695" s="171"/>
      <c r="FSH695" s="171"/>
      <c r="FSI695" s="171"/>
      <c r="FSJ695" s="171"/>
      <c r="FSK695" s="171"/>
      <c r="FSL695" s="171"/>
      <c r="FSM695" s="171"/>
      <c r="FSN695" s="171"/>
      <c r="FSO695" s="171"/>
      <c r="FSP695" s="171"/>
      <c r="FSQ695" s="171"/>
      <c r="FSR695" s="171"/>
      <c r="FSS695" s="171"/>
      <c r="FST695" s="171"/>
      <c r="FSU695" s="171"/>
      <c r="FSV695" s="171"/>
      <c r="FSW695" s="171"/>
      <c r="FSX695" s="171"/>
      <c r="FSY695" s="171"/>
      <c r="FSZ695" s="171"/>
      <c r="FTA695" s="171"/>
      <c r="FTB695" s="171"/>
      <c r="FTC695" s="171"/>
      <c r="FTD695" s="171"/>
      <c r="FTE695" s="171"/>
      <c r="FTF695" s="171"/>
      <c r="FTG695" s="171"/>
      <c r="FTH695" s="171"/>
      <c r="FTI695" s="171"/>
      <c r="FTJ695" s="171"/>
      <c r="FTK695" s="171"/>
      <c r="FTL695" s="171"/>
      <c r="FTM695" s="171"/>
      <c r="FTN695" s="171"/>
      <c r="FTO695" s="171"/>
      <c r="FTP695" s="171"/>
      <c r="FTQ695" s="171"/>
      <c r="FTR695" s="171"/>
      <c r="FTS695" s="171"/>
      <c r="FTT695" s="171"/>
      <c r="FTU695" s="171"/>
      <c r="FTV695" s="171"/>
      <c r="FTW695" s="171"/>
      <c r="FTX695" s="171"/>
      <c r="FTY695" s="171"/>
      <c r="FTZ695" s="171"/>
      <c r="FUA695" s="171"/>
      <c r="FUB695" s="171"/>
      <c r="FUC695" s="171"/>
      <c r="FUD695" s="171"/>
      <c r="FUE695" s="171"/>
      <c r="FUF695" s="171"/>
      <c r="FUG695" s="171"/>
      <c r="FUH695" s="171"/>
      <c r="FUI695" s="171"/>
      <c r="FUJ695" s="171"/>
      <c r="FUK695" s="171"/>
      <c r="FUL695" s="171"/>
      <c r="FUM695" s="171"/>
      <c r="FUN695" s="171"/>
      <c r="FUO695" s="171"/>
      <c r="FUP695" s="171"/>
      <c r="FUQ695" s="171"/>
      <c r="FUR695" s="171"/>
      <c r="FUS695" s="171"/>
      <c r="FUT695" s="171"/>
      <c r="FUU695" s="171"/>
      <c r="FUV695" s="171"/>
      <c r="FUW695" s="171"/>
      <c r="FUX695" s="171"/>
      <c r="FUY695" s="171"/>
      <c r="FUZ695" s="171"/>
      <c r="FVA695" s="171"/>
      <c r="FVB695" s="171"/>
      <c r="FVC695" s="171"/>
      <c r="FVD695" s="171"/>
      <c r="FVE695" s="171"/>
      <c r="FVF695" s="171"/>
      <c r="FVG695" s="171"/>
      <c r="FVH695" s="171"/>
      <c r="FVI695" s="171"/>
      <c r="FVJ695" s="171"/>
      <c r="FVK695" s="171"/>
      <c r="FVL695" s="171"/>
      <c r="FVM695" s="171"/>
      <c r="FVN695" s="171"/>
      <c r="FVO695" s="171"/>
      <c r="FVP695" s="171"/>
      <c r="FVQ695" s="171"/>
      <c r="FVR695" s="171"/>
      <c r="FVS695" s="171"/>
      <c r="FVT695" s="171"/>
      <c r="FVU695" s="171"/>
      <c r="FVV695" s="171"/>
      <c r="FVW695" s="171"/>
      <c r="FVX695" s="171"/>
      <c r="FVY695" s="171"/>
      <c r="FVZ695" s="171"/>
      <c r="FWA695" s="171"/>
      <c r="FWB695" s="171"/>
      <c r="FWC695" s="171"/>
      <c r="FWD695" s="171"/>
      <c r="FWE695" s="171"/>
      <c r="FWF695" s="171"/>
      <c r="FWG695" s="171"/>
      <c r="FWH695" s="171"/>
      <c r="FWI695" s="171"/>
      <c r="FWJ695" s="171"/>
      <c r="FWK695" s="171"/>
      <c r="FWL695" s="171"/>
      <c r="FWM695" s="171"/>
      <c r="FWN695" s="171"/>
      <c r="FWO695" s="171"/>
      <c r="FWP695" s="171"/>
      <c r="FWQ695" s="171"/>
      <c r="FWR695" s="171"/>
      <c r="FWS695" s="171"/>
      <c r="FWT695" s="171"/>
      <c r="FWU695" s="171"/>
      <c r="FWV695" s="171"/>
      <c r="FWW695" s="171"/>
      <c r="FWX695" s="171"/>
      <c r="FWY695" s="171"/>
      <c r="FWZ695" s="171"/>
      <c r="FXA695" s="171"/>
      <c r="FXB695" s="171"/>
      <c r="FXC695" s="171"/>
      <c r="FXD695" s="171"/>
      <c r="FXE695" s="171"/>
      <c r="FXF695" s="171"/>
      <c r="FXG695" s="171"/>
      <c r="FXH695" s="171"/>
      <c r="FXI695" s="171"/>
      <c r="FXJ695" s="171"/>
      <c r="FXK695" s="171"/>
      <c r="FXL695" s="171"/>
      <c r="FXM695" s="171"/>
      <c r="FXN695" s="171"/>
      <c r="FXO695" s="171"/>
      <c r="FXP695" s="171"/>
      <c r="FXQ695" s="171"/>
      <c r="FXR695" s="171"/>
      <c r="FXS695" s="171"/>
      <c r="FXT695" s="171"/>
      <c r="FXU695" s="171"/>
      <c r="FXV695" s="171"/>
      <c r="FXW695" s="171"/>
      <c r="FXX695" s="171"/>
      <c r="FXY695" s="171"/>
      <c r="FXZ695" s="171"/>
      <c r="FYA695" s="171"/>
      <c r="FYB695" s="171"/>
      <c r="FYC695" s="171"/>
      <c r="FYD695" s="171"/>
      <c r="FYE695" s="171"/>
      <c r="FYF695" s="171"/>
      <c r="FYG695" s="171"/>
      <c r="FYH695" s="171"/>
      <c r="FYI695" s="171"/>
      <c r="FYJ695" s="171"/>
      <c r="FYK695" s="171"/>
      <c r="FYL695" s="171"/>
      <c r="FYM695" s="171"/>
      <c r="FYN695" s="171"/>
      <c r="FYO695" s="171"/>
      <c r="FYP695" s="171"/>
      <c r="FYQ695" s="171"/>
      <c r="FYR695" s="171"/>
      <c r="FYS695" s="171"/>
      <c r="FYT695" s="171"/>
      <c r="FYU695" s="171"/>
      <c r="FYV695" s="171"/>
      <c r="FYW695" s="171"/>
      <c r="FYX695" s="171"/>
      <c r="FYY695" s="171"/>
      <c r="FYZ695" s="171"/>
      <c r="FZA695" s="171"/>
      <c r="FZB695" s="171"/>
      <c r="FZC695" s="171"/>
      <c r="FZD695" s="171"/>
      <c r="FZE695" s="171"/>
      <c r="FZF695" s="171"/>
      <c r="FZG695" s="171"/>
      <c r="FZH695" s="171"/>
      <c r="FZI695" s="171"/>
      <c r="FZJ695" s="171"/>
      <c r="FZK695" s="171"/>
      <c r="FZL695" s="171"/>
      <c r="FZM695" s="171"/>
      <c r="FZN695" s="171"/>
      <c r="FZO695" s="171"/>
      <c r="FZP695" s="171"/>
      <c r="FZQ695" s="171"/>
      <c r="FZR695" s="171"/>
      <c r="FZS695" s="171"/>
      <c r="FZT695" s="171"/>
      <c r="FZU695" s="171"/>
      <c r="FZV695" s="171"/>
      <c r="FZW695" s="171"/>
      <c r="FZX695" s="171"/>
      <c r="FZY695" s="171"/>
      <c r="FZZ695" s="171"/>
      <c r="GAA695" s="171"/>
      <c r="GAB695" s="171"/>
      <c r="GAC695" s="171"/>
      <c r="GAD695" s="171"/>
      <c r="GAE695" s="171"/>
      <c r="GAF695" s="171"/>
      <c r="GAG695" s="171"/>
      <c r="GAH695" s="171"/>
      <c r="GAI695" s="171"/>
      <c r="GAJ695" s="171"/>
      <c r="GAK695" s="171"/>
      <c r="GAL695" s="171"/>
      <c r="GAM695" s="171"/>
      <c r="GAN695" s="171"/>
      <c r="GAO695" s="171"/>
      <c r="GAP695" s="171"/>
      <c r="GAQ695" s="171"/>
      <c r="GAR695" s="171"/>
      <c r="GAS695" s="171"/>
      <c r="GAT695" s="171"/>
      <c r="GAU695" s="171"/>
      <c r="GAV695" s="171"/>
      <c r="GAW695" s="171"/>
      <c r="GAX695" s="171"/>
      <c r="GAY695" s="171"/>
      <c r="GAZ695" s="171"/>
      <c r="GBA695" s="171"/>
      <c r="GBB695" s="171"/>
      <c r="GBC695" s="171"/>
      <c r="GBD695" s="171"/>
      <c r="GBE695" s="171"/>
      <c r="GBF695" s="171"/>
      <c r="GBG695" s="171"/>
      <c r="GBH695" s="171"/>
      <c r="GBI695" s="171"/>
      <c r="GBJ695" s="171"/>
      <c r="GBK695" s="171"/>
      <c r="GBL695" s="171"/>
      <c r="GBM695" s="171"/>
      <c r="GBN695" s="171"/>
      <c r="GBO695" s="171"/>
      <c r="GBP695" s="171"/>
      <c r="GBQ695" s="171"/>
      <c r="GBR695" s="171"/>
      <c r="GBS695" s="171"/>
      <c r="GBT695" s="171"/>
      <c r="GBU695" s="171"/>
      <c r="GBV695" s="171"/>
      <c r="GBW695" s="171"/>
      <c r="GBX695" s="171"/>
      <c r="GBY695" s="171"/>
      <c r="GBZ695" s="171"/>
      <c r="GCA695" s="171"/>
      <c r="GCB695" s="171"/>
      <c r="GCC695" s="171"/>
      <c r="GCD695" s="171"/>
      <c r="GCE695" s="171"/>
      <c r="GCF695" s="171"/>
      <c r="GCG695" s="171"/>
      <c r="GCH695" s="171"/>
      <c r="GCI695" s="171"/>
      <c r="GCJ695" s="171"/>
      <c r="GCK695" s="171"/>
      <c r="GCL695" s="171"/>
      <c r="GCM695" s="171"/>
      <c r="GCN695" s="171"/>
      <c r="GCO695" s="171"/>
      <c r="GCP695" s="171"/>
      <c r="GCQ695" s="171"/>
      <c r="GCR695" s="171"/>
      <c r="GCS695" s="171"/>
      <c r="GCT695" s="171"/>
      <c r="GCU695" s="171"/>
      <c r="GCV695" s="171"/>
      <c r="GCW695" s="171"/>
      <c r="GCX695" s="171"/>
      <c r="GCY695" s="171"/>
      <c r="GCZ695" s="171"/>
      <c r="GDA695" s="171"/>
      <c r="GDB695" s="171"/>
      <c r="GDC695" s="171"/>
      <c r="GDD695" s="171"/>
      <c r="GDE695" s="171"/>
      <c r="GDF695" s="171"/>
      <c r="GDG695" s="171"/>
      <c r="GDH695" s="171"/>
      <c r="GDI695" s="171"/>
      <c r="GDJ695" s="171"/>
      <c r="GDK695" s="171"/>
      <c r="GDL695" s="171"/>
      <c r="GDM695" s="171"/>
      <c r="GDN695" s="171"/>
      <c r="GDO695" s="171"/>
      <c r="GDP695" s="171"/>
      <c r="GDQ695" s="171"/>
      <c r="GDR695" s="171"/>
      <c r="GDS695" s="171"/>
      <c r="GDT695" s="171"/>
      <c r="GDU695" s="171"/>
      <c r="GDV695" s="171"/>
      <c r="GDW695" s="171"/>
      <c r="GDX695" s="171"/>
      <c r="GDY695" s="171"/>
      <c r="GDZ695" s="171"/>
      <c r="GEA695" s="171"/>
      <c r="GEB695" s="171"/>
      <c r="GEC695" s="171"/>
      <c r="GED695" s="171"/>
      <c r="GEE695" s="171"/>
      <c r="GEF695" s="171"/>
      <c r="GEG695" s="171"/>
      <c r="GEH695" s="171"/>
      <c r="GEI695" s="171"/>
      <c r="GEJ695" s="171"/>
      <c r="GEK695" s="171"/>
      <c r="GEL695" s="171"/>
      <c r="GEM695" s="171"/>
      <c r="GEN695" s="171"/>
      <c r="GEO695" s="171"/>
      <c r="GEP695" s="171"/>
      <c r="GEQ695" s="171"/>
      <c r="GER695" s="171"/>
      <c r="GES695" s="171"/>
      <c r="GET695" s="171"/>
      <c r="GEU695" s="171"/>
      <c r="GEV695" s="171"/>
      <c r="GEW695" s="171"/>
      <c r="GEX695" s="171"/>
      <c r="GEY695" s="171"/>
      <c r="GEZ695" s="171"/>
      <c r="GFA695" s="171"/>
      <c r="GFB695" s="171"/>
      <c r="GFC695" s="171"/>
      <c r="GFD695" s="171"/>
      <c r="GFE695" s="171"/>
      <c r="GFF695" s="171"/>
      <c r="GFG695" s="171"/>
      <c r="GFH695" s="171"/>
      <c r="GFI695" s="171"/>
      <c r="GFJ695" s="171"/>
      <c r="GFK695" s="171"/>
      <c r="GFL695" s="171"/>
      <c r="GFM695" s="171"/>
      <c r="GFN695" s="171"/>
      <c r="GFO695" s="171"/>
      <c r="GFP695" s="171"/>
      <c r="GFQ695" s="171"/>
      <c r="GFR695" s="171"/>
      <c r="GFS695" s="171"/>
      <c r="GFT695" s="171"/>
      <c r="GFU695" s="171"/>
      <c r="GFV695" s="171"/>
      <c r="GFW695" s="171"/>
      <c r="GFX695" s="171"/>
      <c r="GFY695" s="171"/>
      <c r="GFZ695" s="171"/>
      <c r="GGA695" s="171"/>
      <c r="GGB695" s="171"/>
      <c r="GGC695" s="171"/>
      <c r="GGD695" s="171"/>
      <c r="GGE695" s="171"/>
      <c r="GGF695" s="171"/>
      <c r="GGG695" s="171"/>
      <c r="GGH695" s="171"/>
      <c r="GGI695" s="171"/>
      <c r="GGJ695" s="171"/>
      <c r="GGK695" s="171"/>
      <c r="GGL695" s="171"/>
      <c r="GGM695" s="171"/>
      <c r="GGN695" s="171"/>
      <c r="GGO695" s="171"/>
      <c r="GGP695" s="171"/>
      <c r="GGQ695" s="171"/>
      <c r="GGR695" s="171"/>
      <c r="GGS695" s="171"/>
      <c r="GGT695" s="171"/>
      <c r="GGU695" s="171"/>
      <c r="GGV695" s="171"/>
      <c r="GGW695" s="171"/>
      <c r="GGX695" s="171"/>
      <c r="GGY695" s="171"/>
      <c r="GGZ695" s="171"/>
      <c r="GHA695" s="171"/>
      <c r="GHB695" s="171"/>
      <c r="GHC695" s="171"/>
      <c r="GHD695" s="171"/>
      <c r="GHE695" s="171"/>
      <c r="GHF695" s="171"/>
      <c r="GHG695" s="171"/>
      <c r="GHH695" s="171"/>
      <c r="GHI695" s="171"/>
      <c r="GHJ695" s="171"/>
      <c r="GHK695" s="171"/>
      <c r="GHL695" s="171"/>
      <c r="GHM695" s="171"/>
      <c r="GHN695" s="171"/>
      <c r="GHO695" s="171"/>
      <c r="GHP695" s="171"/>
      <c r="GHQ695" s="171"/>
      <c r="GHR695" s="171"/>
      <c r="GHS695" s="171"/>
      <c r="GHT695" s="171"/>
      <c r="GHU695" s="171"/>
      <c r="GHV695" s="171"/>
      <c r="GHW695" s="171"/>
      <c r="GHX695" s="171"/>
      <c r="GHY695" s="171"/>
      <c r="GHZ695" s="171"/>
      <c r="GIA695" s="171"/>
      <c r="GIB695" s="171"/>
      <c r="GIC695" s="171"/>
      <c r="GID695" s="171"/>
      <c r="GIE695" s="171"/>
      <c r="GIF695" s="171"/>
      <c r="GIG695" s="171"/>
      <c r="GIH695" s="171"/>
      <c r="GII695" s="171"/>
      <c r="GIJ695" s="171"/>
      <c r="GIK695" s="171"/>
      <c r="GIL695" s="171"/>
      <c r="GIM695" s="171"/>
      <c r="GIN695" s="171"/>
      <c r="GIO695" s="171"/>
      <c r="GIP695" s="171"/>
      <c r="GIQ695" s="171"/>
      <c r="GIR695" s="171"/>
      <c r="GIS695" s="171"/>
      <c r="GIT695" s="171"/>
      <c r="GIU695" s="171"/>
      <c r="GIV695" s="171"/>
      <c r="GIW695" s="171"/>
      <c r="GIX695" s="171"/>
      <c r="GIY695" s="171"/>
      <c r="GIZ695" s="171"/>
      <c r="GJA695" s="171"/>
      <c r="GJB695" s="171"/>
      <c r="GJC695" s="171"/>
      <c r="GJD695" s="171"/>
      <c r="GJE695" s="171"/>
      <c r="GJF695" s="171"/>
      <c r="GJG695" s="171"/>
      <c r="GJH695" s="171"/>
      <c r="GJI695" s="171"/>
      <c r="GJJ695" s="171"/>
      <c r="GJK695" s="171"/>
      <c r="GJL695" s="171"/>
      <c r="GJM695" s="171"/>
      <c r="GJN695" s="171"/>
      <c r="GJO695" s="171"/>
      <c r="GJP695" s="171"/>
      <c r="GJQ695" s="171"/>
      <c r="GJR695" s="171"/>
      <c r="GJS695" s="171"/>
      <c r="GJT695" s="171"/>
      <c r="GJU695" s="171"/>
      <c r="GJV695" s="171"/>
      <c r="GJW695" s="171"/>
      <c r="GJX695" s="171"/>
      <c r="GJY695" s="171"/>
      <c r="GJZ695" s="171"/>
      <c r="GKA695" s="171"/>
      <c r="GKB695" s="171"/>
      <c r="GKC695" s="171"/>
      <c r="GKD695" s="171"/>
      <c r="GKE695" s="171"/>
      <c r="GKF695" s="171"/>
      <c r="GKG695" s="171"/>
      <c r="GKH695" s="171"/>
      <c r="GKI695" s="171"/>
      <c r="GKJ695" s="171"/>
      <c r="GKK695" s="171"/>
      <c r="GKL695" s="171"/>
      <c r="GKM695" s="171"/>
      <c r="GKN695" s="171"/>
      <c r="GKO695" s="171"/>
      <c r="GKP695" s="171"/>
      <c r="GKQ695" s="171"/>
      <c r="GKR695" s="171"/>
      <c r="GKS695" s="171"/>
      <c r="GKT695" s="171"/>
      <c r="GKU695" s="171"/>
      <c r="GKV695" s="171"/>
      <c r="GKW695" s="171"/>
      <c r="GKX695" s="171"/>
      <c r="GKY695" s="171"/>
      <c r="GKZ695" s="171"/>
      <c r="GLA695" s="171"/>
      <c r="GLB695" s="171"/>
      <c r="GLC695" s="171"/>
      <c r="GLD695" s="171"/>
      <c r="GLE695" s="171"/>
      <c r="GLF695" s="171"/>
      <c r="GLG695" s="171"/>
      <c r="GLH695" s="171"/>
      <c r="GLI695" s="171"/>
      <c r="GLJ695" s="171"/>
      <c r="GLK695" s="171"/>
      <c r="GLL695" s="171"/>
      <c r="GLM695" s="171"/>
      <c r="GLN695" s="171"/>
      <c r="GLO695" s="171"/>
      <c r="GLP695" s="171"/>
      <c r="GLQ695" s="171"/>
      <c r="GLR695" s="171"/>
      <c r="GLS695" s="171"/>
      <c r="GLT695" s="171"/>
      <c r="GLU695" s="171"/>
      <c r="GLV695" s="171"/>
      <c r="GLW695" s="171"/>
      <c r="GLX695" s="171"/>
      <c r="GLY695" s="171"/>
      <c r="GLZ695" s="171"/>
      <c r="GMA695" s="171"/>
      <c r="GMB695" s="171"/>
      <c r="GMC695" s="171"/>
      <c r="GMD695" s="171"/>
      <c r="GME695" s="171"/>
      <c r="GMF695" s="171"/>
      <c r="GMG695" s="171"/>
      <c r="GMH695" s="171"/>
      <c r="GMI695" s="171"/>
      <c r="GMJ695" s="171"/>
      <c r="GMK695" s="171"/>
      <c r="GML695" s="171"/>
      <c r="GMM695" s="171"/>
      <c r="GMN695" s="171"/>
      <c r="GMO695" s="171"/>
      <c r="GMP695" s="171"/>
      <c r="GMQ695" s="171"/>
      <c r="GMR695" s="171"/>
      <c r="GMS695" s="171"/>
      <c r="GMT695" s="171"/>
      <c r="GMU695" s="171"/>
      <c r="GMV695" s="171"/>
      <c r="GMW695" s="171"/>
      <c r="GMX695" s="171"/>
      <c r="GMY695" s="171"/>
      <c r="GMZ695" s="171"/>
      <c r="GNA695" s="171"/>
      <c r="GNB695" s="171"/>
      <c r="GNC695" s="171"/>
      <c r="GND695" s="171"/>
      <c r="GNE695" s="171"/>
      <c r="GNF695" s="171"/>
      <c r="GNG695" s="171"/>
      <c r="GNH695" s="171"/>
      <c r="GNI695" s="171"/>
      <c r="GNJ695" s="171"/>
      <c r="GNK695" s="171"/>
      <c r="GNL695" s="171"/>
      <c r="GNM695" s="171"/>
      <c r="GNN695" s="171"/>
      <c r="GNO695" s="171"/>
      <c r="GNP695" s="171"/>
      <c r="GNQ695" s="171"/>
      <c r="GNR695" s="171"/>
      <c r="GNS695" s="171"/>
      <c r="GNT695" s="171"/>
      <c r="GNU695" s="171"/>
      <c r="GNV695" s="171"/>
      <c r="GNW695" s="171"/>
      <c r="GNX695" s="171"/>
      <c r="GNY695" s="171"/>
      <c r="GNZ695" s="171"/>
      <c r="GOA695" s="171"/>
      <c r="GOB695" s="171"/>
      <c r="GOC695" s="171"/>
      <c r="GOD695" s="171"/>
      <c r="GOE695" s="171"/>
      <c r="GOF695" s="171"/>
      <c r="GOG695" s="171"/>
      <c r="GOH695" s="171"/>
      <c r="GOI695" s="171"/>
      <c r="GOJ695" s="171"/>
      <c r="GOK695" s="171"/>
      <c r="GOL695" s="171"/>
      <c r="GOM695" s="171"/>
      <c r="GON695" s="171"/>
      <c r="GOO695" s="171"/>
      <c r="GOP695" s="171"/>
      <c r="GOQ695" s="171"/>
      <c r="GOR695" s="171"/>
      <c r="GOS695" s="171"/>
      <c r="GOT695" s="171"/>
      <c r="GOU695" s="171"/>
      <c r="GOV695" s="171"/>
      <c r="GOW695" s="171"/>
      <c r="GOX695" s="171"/>
      <c r="GOY695" s="171"/>
      <c r="GOZ695" s="171"/>
      <c r="GPA695" s="171"/>
      <c r="GPB695" s="171"/>
      <c r="GPC695" s="171"/>
      <c r="GPD695" s="171"/>
      <c r="GPE695" s="171"/>
      <c r="GPF695" s="171"/>
      <c r="GPG695" s="171"/>
      <c r="GPH695" s="171"/>
      <c r="GPI695" s="171"/>
      <c r="GPJ695" s="171"/>
      <c r="GPK695" s="171"/>
      <c r="GPL695" s="171"/>
      <c r="GPM695" s="171"/>
      <c r="GPN695" s="171"/>
      <c r="GPO695" s="171"/>
      <c r="GPP695" s="171"/>
      <c r="GPQ695" s="171"/>
      <c r="GPR695" s="171"/>
      <c r="GPS695" s="171"/>
      <c r="GPT695" s="171"/>
      <c r="GPU695" s="171"/>
      <c r="GPV695" s="171"/>
      <c r="GPW695" s="171"/>
      <c r="GPX695" s="171"/>
      <c r="GPY695" s="171"/>
      <c r="GPZ695" s="171"/>
      <c r="GQA695" s="171"/>
      <c r="GQB695" s="171"/>
      <c r="GQC695" s="171"/>
      <c r="GQD695" s="171"/>
      <c r="GQE695" s="171"/>
      <c r="GQF695" s="171"/>
      <c r="GQG695" s="171"/>
      <c r="GQH695" s="171"/>
      <c r="GQI695" s="171"/>
      <c r="GQJ695" s="171"/>
      <c r="GQK695" s="171"/>
      <c r="GQL695" s="171"/>
      <c r="GQM695" s="171"/>
      <c r="GQN695" s="171"/>
      <c r="GQO695" s="171"/>
      <c r="GQP695" s="171"/>
      <c r="GQQ695" s="171"/>
      <c r="GQR695" s="171"/>
      <c r="GQS695" s="171"/>
      <c r="GQT695" s="171"/>
      <c r="GQU695" s="171"/>
      <c r="GQV695" s="171"/>
      <c r="GQW695" s="171"/>
      <c r="GQX695" s="171"/>
      <c r="GQY695" s="171"/>
      <c r="GQZ695" s="171"/>
      <c r="GRA695" s="171"/>
      <c r="GRB695" s="171"/>
      <c r="GRC695" s="171"/>
      <c r="GRD695" s="171"/>
      <c r="GRE695" s="171"/>
      <c r="GRF695" s="171"/>
      <c r="GRG695" s="171"/>
      <c r="GRH695" s="171"/>
      <c r="GRI695" s="171"/>
      <c r="GRJ695" s="171"/>
      <c r="GRK695" s="171"/>
      <c r="GRL695" s="171"/>
      <c r="GRM695" s="171"/>
      <c r="GRN695" s="171"/>
      <c r="GRO695" s="171"/>
      <c r="GRP695" s="171"/>
      <c r="GRQ695" s="171"/>
      <c r="GRR695" s="171"/>
      <c r="GRS695" s="171"/>
      <c r="GRT695" s="171"/>
      <c r="GRU695" s="171"/>
      <c r="GRV695" s="171"/>
      <c r="GRW695" s="171"/>
      <c r="GRX695" s="171"/>
      <c r="GRY695" s="171"/>
      <c r="GRZ695" s="171"/>
      <c r="GSA695" s="171"/>
      <c r="GSB695" s="171"/>
      <c r="GSC695" s="171"/>
      <c r="GSD695" s="171"/>
      <c r="GSE695" s="171"/>
      <c r="GSF695" s="171"/>
      <c r="GSG695" s="171"/>
      <c r="GSH695" s="171"/>
      <c r="GSI695" s="171"/>
      <c r="GSJ695" s="171"/>
      <c r="GSK695" s="171"/>
      <c r="GSL695" s="171"/>
      <c r="GSM695" s="171"/>
      <c r="GSN695" s="171"/>
      <c r="GSO695" s="171"/>
      <c r="GSP695" s="171"/>
      <c r="GSQ695" s="171"/>
      <c r="GSR695" s="171"/>
      <c r="GSS695" s="171"/>
      <c r="GST695" s="171"/>
      <c r="GSU695" s="171"/>
      <c r="GSV695" s="171"/>
      <c r="GSW695" s="171"/>
      <c r="GSX695" s="171"/>
      <c r="GSY695" s="171"/>
      <c r="GSZ695" s="171"/>
      <c r="GTA695" s="171"/>
      <c r="GTB695" s="171"/>
      <c r="GTC695" s="171"/>
      <c r="GTD695" s="171"/>
      <c r="GTE695" s="171"/>
      <c r="GTF695" s="171"/>
      <c r="GTG695" s="171"/>
      <c r="GTH695" s="171"/>
      <c r="GTI695" s="171"/>
      <c r="GTJ695" s="171"/>
      <c r="GTK695" s="171"/>
      <c r="GTL695" s="171"/>
      <c r="GTM695" s="171"/>
      <c r="GTN695" s="171"/>
      <c r="GTO695" s="171"/>
      <c r="GTP695" s="171"/>
      <c r="GTQ695" s="171"/>
      <c r="GTR695" s="171"/>
      <c r="GTS695" s="171"/>
      <c r="GTT695" s="171"/>
      <c r="GTU695" s="171"/>
      <c r="GTV695" s="171"/>
      <c r="GTW695" s="171"/>
      <c r="GTX695" s="171"/>
      <c r="GTY695" s="171"/>
      <c r="GTZ695" s="171"/>
      <c r="GUA695" s="171"/>
      <c r="GUB695" s="171"/>
      <c r="GUC695" s="171"/>
      <c r="GUD695" s="171"/>
      <c r="GUE695" s="171"/>
      <c r="GUF695" s="171"/>
      <c r="GUG695" s="171"/>
      <c r="GUH695" s="171"/>
      <c r="GUI695" s="171"/>
      <c r="GUJ695" s="171"/>
      <c r="GUK695" s="171"/>
      <c r="GUL695" s="171"/>
      <c r="GUM695" s="171"/>
      <c r="GUN695" s="171"/>
      <c r="GUO695" s="171"/>
      <c r="GUP695" s="171"/>
      <c r="GUQ695" s="171"/>
      <c r="GUR695" s="171"/>
      <c r="GUS695" s="171"/>
      <c r="GUT695" s="171"/>
      <c r="GUU695" s="171"/>
      <c r="GUV695" s="171"/>
      <c r="GUW695" s="171"/>
      <c r="GUX695" s="171"/>
      <c r="GUY695" s="171"/>
      <c r="GUZ695" s="171"/>
      <c r="GVA695" s="171"/>
      <c r="GVB695" s="171"/>
      <c r="GVC695" s="171"/>
      <c r="GVD695" s="171"/>
      <c r="GVE695" s="171"/>
      <c r="GVF695" s="171"/>
      <c r="GVG695" s="171"/>
      <c r="GVH695" s="171"/>
      <c r="GVI695" s="171"/>
      <c r="GVJ695" s="171"/>
      <c r="GVK695" s="171"/>
      <c r="GVL695" s="171"/>
      <c r="GVM695" s="171"/>
      <c r="GVN695" s="171"/>
      <c r="GVO695" s="171"/>
      <c r="GVP695" s="171"/>
      <c r="GVQ695" s="171"/>
      <c r="GVR695" s="171"/>
      <c r="GVS695" s="171"/>
      <c r="GVT695" s="171"/>
      <c r="GVU695" s="171"/>
      <c r="GVV695" s="171"/>
      <c r="GVW695" s="171"/>
      <c r="GVX695" s="171"/>
      <c r="GVY695" s="171"/>
      <c r="GVZ695" s="171"/>
      <c r="GWA695" s="171"/>
      <c r="GWB695" s="171"/>
      <c r="GWC695" s="171"/>
      <c r="GWD695" s="171"/>
      <c r="GWE695" s="171"/>
      <c r="GWF695" s="171"/>
      <c r="GWG695" s="171"/>
      <c r="GWH695" s="171"/>
      <c r="GWI695" s="171"/>
      <c r="GWJ695" s="171"/>
      <c r="GWK695" s="171"/>
      <c r="GWL695" s="171"/>
      <c r="GWM695" s="171"/>
      <c r="GWN695" s="171"/>
      <c r="GWO695" s="171"/>
      <c r="GWP695" s="171"/>
      <c r="GWQ695" s="171"/>
      <c r="GWR695" s="171"/>
      <c r="GWS695" s="171"/>
      <c r="GWT695" s="171"/>
      <c r="GWU695" s="171"/>
      <c r="GWV695" s="171"/>
      <c r="GWW695" s="171"/>
      <c r="GWX695" s="171"/>
      <c r="GWY695" s="171"/>
      <c r="GWZ695" s="171"/>
      <c r="GXA695" s="171"/>
      <c r="GXB695" s="171"/>
      <c r="GXC695" s="171"/>
      <c r="GXD695" s="171"/>
      <c r="GXE695" s="171"/>
      <c r="GXF695" s="171"/>
      <c r="GXG695" s="171"/>
      <c r="GXH695" s="171"/>
      <c r="GXI695" s="171"/>
      <c r="GXJ695" s="171"/>
      <c r="GXK695" s="171"/>
      <c r="GXL695" s="171"/>
      <c r="GXM695" s="171"/>
      <c r="GXN695" s="171"/>
      <c r="GXO695" s="171"/>
      <c r="GXP695" s="171"/>
      <c r="GXQ695" s="171"/>
      <c r="GXR695" s="171"/>
      <c r="GXS695" s="171"/>
      <c r="GXT695" s="171"/>
      <c r="GXU695" s="171"/>
      <c r="GXV695" s="171"/>
      <c r="GXW695" s="171"/>
      <c r="GXX695" s="171"/>
      <c r="GXY695" s="171"/>
      <c r="GXZ695" s="171"/>
      <c r="GYA695" s="171"/>
      <c r="GYB695" s="171"/>
      <c r="GYC695" s="171"/>
      <c r="GYD695" s="171"/>
      <c r="GYE695" s="171"/>
      <c r="GYF695" s="171"/>
      <c r="GYG695" s="171"/>
      <c r="GYH695" s="171"/>
      <c r="GYI695" s="171"/>
      <c r="GYJ695" s="171"/>
      <c r="GYK695" s="171"/>
      <c r="GYL695" s="171"/>
      <c r="GYM695" s="171"/>
      <c r="GYN695" s="171"/>
      <c r="GYO695" s="171"/>
      <c r="GYP695" s="171"/>
      <c r="GYQ695" s="171"/>
      <c r="GYR695" s="171"/>
      <c r="GYS695" s="171"/>
      <c r="GYT695" s="171"/>
      <c r="GYU695" s="171"/>
      <c r="GYV695" s="171"/>
      <c r="GYW695" s="171"/>
      <c r="GYX695" s="171"/>
      <c r="GYY695" s="171"/>
      <c r="GYZ695" s="171"/>
      <c r="GZA695" s="171"/>
      <c r="GZB695" s="171"/>
      <c r="GZC695" s="171"/>
      <c r="GZD695" s="171"/>
      <c r="GZE695" s="171"/>
      <c r="GZF695" s="171"/>
      <c r="GZG695" s="171"/>
      <c r="GZH695" s="171"/>
      <c r="GZI695" s="171"/>
      <c r="GZJ695" s="171"/>
      <c r="GZK695" s="171"/>
      <c r="GZL695" s="171"/>
      <c r="GZM695" s="171"/>
      <c r="GZN695" s="171"/>
      <c r="GZO695" s="171"/>
      <c r="GZP695" s="171"/>
      <c r="GZQ695" s="171"/>
      <c r="GZR695" s="171"/>
      <c r="GZS695" s="171"/>
      <c r="GZT695" s="171"/>
      <c r="GZU695" s="171"/>
      <c r="GZV695" s="171"/>
      <c r="GZW695" s="171"/>
      <c r="GZX695" s="171"/>
      <c r="GZY695" s="171"/>
      <c r="GZZ695" s="171"/>
      <c r="HAA695" s="171"/>
      <c r="HAB695" s="171"/>
      <c r="HAC695" s="171"/>
      <c r="HAD695" s="171"/>
      <c r="HAE695" s="171"/>
      <c r="HAF695" s="171"/>
      <c r="HAG695" s="171"/>
      <c r="HAH695" s="171"/>
      <c r="HAI695" s="171"/>
      <c r="HAJ695" s="171"/>
      <c r="HAK695" s="171"/>
      <c r="HAL695" s="171"/>
      <c r="HAM695" s="171"/>
      <c r="HAN695" s="171"/>
      <c r="HAO695" s="171"/>
      <c r="HAP695" s="171"/>
      <c r="HAQ695" s="171"/>
      <c r="HAR695" s="171"/>
      <c r="HAS695" s="171"/>
      <c r="HAT695" s="171"/>
      <c r="HAU695" s="171"/>
      <c r="HAV695" s="171"/>
      <c r="HAW695" s="171"/>
      <c r="HAX695" s="171"/>
      <c r="HAY695" s="171"/>
      <c r="HAZ695" s="171"/>
      <c r="HBA695" s="171"/>
      <c r="HBB695" s="171"/>
      <c r="HBC695" s="171"/>
      <c r="HBD695" s="171"/>
      <c r="HBE695" s="171"/>
      <c r="HBF695" s="171"/>
      <c r="HBG695" s="171"/>
      <c r="HBH695" s="171"/>
      <c r="HBI695" s="171"/>
      <c r="HBJ695" s="171"/>
      <c r="HBK695" s="171"/>
      <c r="HBL695" s="171"/>
      <c r="HBM695" s="171"/>
      <c r="HBN695" s="171"/>
      <c r="HBO695" s="171"/>
      <c r="HBP695" s="171"/>
      <c r="HBQ695" s="171"/>
      <c r="HBR695" s="171"/>
      <c r="HBS695" s="171"/>
      <c r="HBT695" s="171"/>
      <c r="HBU695" s="171"/>
      <c r="HBV695" s="171"/>
      <c r="HBW695" s="171"/>
      <c r="HBX695" s="171"/>
      <c r="HBY695" s="171"/>
      <c r="HBZ695" s="171"/>
      <c r="HCA695" s="171"/>
      <c r="HCB695" s="171"/>
      <c r="HCC695" s="171"/>
      <c r="HCD695" s="171"/>
      <c r="HCE695" s="171"/>
      <c r="HCF695" s="171"/>
      <c r="HCG695" s="171"/>
      <c r="HCH695" s="171"/>
      <c r="HCI695" s="171"/>
      <c r="HCJ695" s="171"/>
      <c r="HCK695" s="171"/>
      <c r="HCL695" s="171"/>
      <c r="HCM695" s="171"/>
      <c r="HCN695" s="171"/>
      <c r="HCO695" s="171"/>
      <c r="HCP695" s="171"/>
      <c r="HCQ695" s="171"/>
      <c r="HCR695" s="171"/>
      <c r="HCS695" s="171"/>
      <c r="HCT695" s="171"/>
      <c r="HCU695" s="171"/>
      <c r="HCV695" s="171"/>
      <c r="HCW695" s="171"/>
      <c r="HCX695" s="171"/>
      <c r="HCY695" s="171"/>
      <c r="HCZ695" s="171"/>
      <c r="HDA695" s="171"/>
      <c r="HDB695" s="171"/>
      <c r="HDC695" s="171"/>
      <c r="HDD695" s="171"/>
      <c r="HDE695" s="171"/>
      <c r="HDF695" s="171"/>
      <c r="HDG695" s="171"/>
      <c r="HDH695" s="171"/>
      <c r="HDI695" s="171"/>
      <c r="HDJ695" s="171"/>
      <c r="HDK695" s="171"/>
      <c r="HDL695" s="171"/>
      <c r="HDM695" s="171"/>
      <c r="HDN695" s="171"/>
      <c r="HDO695" s="171"/>
      <c r="HDP695" s="171"/>
      <c r="HDQ695" s="171"/>
      <c r="HDR695" s="171"/>
      <c r="HDS695" s="171"/>
      <c r="HDT695" s="171"/>
      <c r="HDU695" s="171"/>
      <c r="HDV695" s="171"/>
      <c r="HDW695" s="171"/>
      <c r="HDX695" s="171"/>
      <c r="HDY695" s="171"/>
      <c r="HDZ695" s="171"/>
      <c r="HEA695" s="171"/>
      <c r="HEB695" s="171"/>
      <c r="HEC695" s="171"/>
      <c r="HED695" s="171"/>
      <c r="HEE695" s="171"/>
      <c r="HEF695" s="171"/>
      <c r="HEG695" s="171"/>
      <c r="HEH695" s="171"/>
      <c r="HEI695" s="171"/>
      <c r="HEJ695" s="171"/>
      <c r="HEK695" s="171"/>
      <c r="HEL695" s="171"/>
      <c r="HEM695" s="171"/>
      <c r="HEN695" s="171"/>
      <c r="HEO695" s="171"/>
      <c r="HEP695" s="171"/>
      <c r="HEQ695" s="171"/>
      <c r="HER695" s="171"/>
      <c r="HES695" s="171"/>
      <c r="HET695" s="171"/>
      <c r="HEU695" s="171"/>
      <c r="HEV695" s="171"/>
      <c r="HEW695" s="171"/>
      <c r="HEX695" s="171"/>
      <c r="HEY695" s="171"/>
      <c r="HEZ695" s="171"/>
      <c r="HFA695" s="171"/>
      <c r="HFB695" s="171"/>
      <c r="HFC695" s="171"/>
      <c r="HFD695" s="171"/>
      <c r="HFE695" s="171"/>
      <c r="HFF695" s="171"/>
      <c r="HFG695" s="171"/>
      <c r="HFH695" s="171"/>
      <c r="HFI695" s="171"/>
      <c r="HFJ695" s="171"/>
      <c r="HFK695" s="171"/>
      <c r="HFL695" s="171"/>
      <c r="HFM695" s="171"/>
      <c r="HFN695" s="171"/>
      <c r="HFO695" s="171"/>
      <c r="HFP695" s="171"/>
      <c r="HFQ695" s="171"/>
      <c r="HFR695" s="171"/>
      <c r="HFS695" s="171"/>
      <c r="HFT695" s="171"/>
      <c r="HFU695" s="171"/>
      <c r="HFV695" s="171"/>
      <c r="HFW695" s="171"/>
      <c r="HFX695" s="171"/>
      <c r="HFY695" s="171"/>
      <c r="HFZ695" s="171"/>
      <c r="HGA695" s="171"/>
      <c r="HGB695" s="171"/>
      <c r="HGC695" s="171"/>
      <c r="HGD695" s="171"/>
      <c r="HGE695" s="171"/>
      <c r="HGF695" s="171"/>
      <c r="HGG695" s="171"/>
      <c r="HGH695" s="171"/>
      <c r="HGI695" s="171"/>
      <c r="HGJ695" s="171"/>
      <c r="HGK695" s="171"/>
      <c r="HGL695" s="171"/>
      <c r="HGM695" s="171"/>
      <c r="HGN695" s="171"/>
      <c r="HGO695" s="171"/>
      <c r="HGP695" s="171"/>
      <c r="HGQ695" s="171"/>
      <c r="HGR695" s="171"/>
      <c r="HGS695" s="171"/>
      <c r="HGT695" s="171"/>
      <c r="HGU695" s="171"/>
      <c r="HGV695" s="171"/>
      <c r="HGW695" s="171"/>
      <c r="HGX695" s="171"/>
      <c r="HGY695" s="171"/>
      <c r="HGZ695" s="171"/>
      <c r="HHA695" s="171"/>
      <c r="HHB695" s="171"/>
      <c r="HHC695" s="171"/>
      <c r="HHD695" s="171"/>
      <c r="HHE695" s="171"/>
      <c r="HHF695" s="171"/>
      <c r="HHG695" s="171"/>
      <c r="HHH695" s="171"/>
      <c r="HHI695" s="171"/>
      <c r="HHJ695" s="171"/>
      <c r="HHK695" s="171"/>
      <c r="HHL695" s="171"/>
      <c r="HHM695" s="171"/>
      <c r="HHN695" s="171"/>
      <c r="HHO695" s="171"/>
      <c r="HHP695" s="171"/>
      <c r="HHQ695" s="171"/>
      <c r="HHR695" s="171"/>
      <c r="HHS695" s="171"/>
      <c r="HHT695" s="171"/>
      <c r="HHU695" s="171"/>
      <c r="HHV695" s="171"/>
      <c r="HHW695" s="171"/>
      <c r="HHX695" s="171"/>
      <c r="HHY695" s="171"/>
      <c r="HHZ695" s="171"/>
      <c r="HIA695" s="171"/>
      <c r="HIB695" s="171"/>
      <c r="HIC695" s="171"/>
      <c r="HID695" s="171"/>
      <c r="HIE695" s="171"/>
      <c r="HIF695" s="171"/>
      <c r="HIG695" s="171"/>
      <c r="HIH695" s="171"/>
      <c r="HII695" s="171"/>
      <c r="HIJ695" s="171"/>
      <c r="HIK695" s="171"/>
      <c r="HIL695" s="171"/>
      <c r="HIM695" s="171"/>
      <c r="HIN695" s="171"/>
      <c r="HIO695" s="171"/>
      <c r="HIP695" s="171"/>
      <c r="HIQ695" s="171"/>
      <c r="HIR695" s="171"/>
      <c r="HIS695" s="171"/>
      <c r="HIT695" s="171"/>
      <c r="HIU695" s="171"/>
      <c r="HIV695" s="171"/>
      <c r="HIW695" s="171"/>
      <c r="HIX695" s="171"/>
      <c r="HIY695" s="171"/>
      <c r="HIZ695" s="171"/>
      <c r="HJA695" s="171"/>
      <c r="HJB695" s="171"/>
      <c r="HJC695" s="171"/>
      <c r="HJD695" s="171"/>
      <c r="HJE695" s="171"/>
      <c r="HJF695" s="171"/>
      <c r="HJG695" s="171"/>
      <c r="HJH695" s="171"/>
      <c r="HJI695" s="171"/>
      <c r="HJJ695" s="171"/>
      <c r="HJK695" s="171"/>
      <c r="HJL695" s="171"/>
      <c r="HJM695" s="171"/>
      <c r="HJN695" s="171"/>
      <c r="HJO695" s="171"/>
      <c r="HJP695" s="171"/>
      <c r="HJQ695" s="171"/>
      <c r="HJR695" s="171"/>
      <c r="HJS695" s="171"/>
      <c r="HJT695" s="171"/>
      <c r="HJU695" s="171"/>
      <c r="HJV695" s="171"/>
      <c r="HJW695" s="171"/>
      <c r="HJX695" s="171"/>
      <c r="HJY695" s="171"/>
      <c r="HJZ695" s="171"/>
      <c r="HKA695" s="171"/>
      <c r="HKB695" s="171"/>
      <c r="HKC695" s="171"/>
      <c r="HKD695" s="171"/>
      <c r="HKE695" s="171"/>
      <c r="HKF695" s="171"/>
      <c r="HKG695" s="171"/>
      <c r="HKH695" s="171"/>
      <c r="HKI695" s="171"/>
      <c r="HKJ695" s="171"/>
      <c r="HKK695" s="171"/>
      <c r="HKL695" s="171"/>
      <c r="HKM695" s="171"/>
      <c r="HKN695" s="171"/>
      <c r="HKO695" s="171"/>
      <c r="HKP695" s="171"/>
      <c r="HKQ695" s="171"/>
      <c r="HKR695" s="171"/>
      <c r="HKS695" s="171"/>
      <c r="HKT695" s="171"/>
      <c r="HKU695" s="171"/>
      <c r="HKV695" s="171"/>
      <c r="HKW695" s="171"/>
      <c r="HKX695" s="171"/>
      <c r="HKY695" s="171"/>
      <c r="HKZ695" s="171"/>
      <c r="HLA695" s="171"/>
      <c r="HLB695" s="171"/>
      <c r="HLC695" s="171"/>
      <c r="HLD695" s="171"/>
      <c r="HLE695" s="171"/>
      <c r="HLF695" s="171"/>
      <c r="HLG695" s="171"/>
      <c r="HLH695" s="171"/>
      <c r="HLI695" s="171"/>
      <c r="HLJ695" s="171"/>
      <c r="HLK695" s="171"/>
      <c r="HLL695" s="171"/>
      <c r="HLM695" s="171"/>
      <c r="HLN695" s="171"/>
      <c r="HLO695" s="171"/>
      <c r="HLP695" s="171"/>
      <c r="HLQ695" s="171"/>
      <c r="HLR695" s="171"/>
      <c r="HLS695" s="171"/>
      <c r="HLT695" s="171"/>
      <c r="HLU695" s="171"/>
      <c r="HLV695" s="171"/>
      <c r="HLW695" s="171"/>
      <c r="HLX695" s="171"/>
      <c r="HLY695" s="171"/>
      <c r="HLZ695" s="171"/>
      <c r="HMA695" s="171"/>
      <c r="HMB695" s="171"/>
      <c r="HMC695" s="171"/>
      <c r="HMD695" s="171"/>
      <c r="HME695" s="171"/>
      <c r="HMF695" s="171"/>
      <c r="HMG695" s="171"/>
      <c r="HMH695" s="171"/>
      <c r="HMI695" s="171"/>
      <c r="HMJ695" s="171"/>
      <c r="HMK695" s="171"/>
      <c r="HML695" s="171"/>
      <c r="HMM695" s="171"/>
      <c r="HMN695" s="171"/>
      <c r="HMO695" s="171"/>
      <c r="HMP695" s="171"/>
      <c r="HMQ695" s="171"/>
      <c r="HMR695" s="171"/>
      <c r="HMS695" s="171"/>
      <c r="HMT695" s="171"/>
      <c r="HMU695" s="171"/>
      <c r="HMV695" s="171"/>
      <c r="HMW695" s="171"/>
      <c r="HMX695" s="171"/>
      <c r="HMY695" s="171"/>
      <c r="HMZ695" s="171"/>
      <c r="HNA695" s="171"/>
      <c r="HNB695" s="171"/>
      <c r="HNC695" s="171"/>
      <c r="HND695" s="171"/>
      <c r="HNE695" s="171"/>
      <c r="HNF695" s="171"/>
      <c r="HNG695" s="171"/>
      <c r="HNH695" s="171"/>
      <c r="HNI695" s="171"/>
      <c r="HNJ695" s="171"/>
      <c r="HNK695" s="171"/>
      <c r="HNL695" s="171"/>
      <c r="HNM695" s="171"/>
      <c r="HNN695" s="171"/>
      <c r="HNO695" s="171"/>
      <c r="HNP695" s="171"/>
      <c r="HNQ695" s="171"/>
      <c r="HNR695" s="171"/>
      <c r="HNS695" s="171"/>
      <c r="HNT695" s="171"/>
      <c r="HNU695" s="171"/>
      <c r="HNV695" s="171"/>
      <c r="HNW695" s="171"/>
      <c r="HNX695" s="171"/>
      <c r="HNY695" s="171"/>
      <c r="HNZ695" s="171"/>
      <c r="HOA695" s="171"/>
      <c r="HOB695" s="171"/>
      <c r="HOC695" s="171"/>
      <c r="HOD695" s="171"/>
      <c r="HOE695" s="171"/>
      <c r="HOF695" s="171"/>
      <c r="HOG695" s="171"/>
      <c r="HOH695" s="171"/>
      <c r="HOI695" s="171"/>
      <c r="HOJ695" s="171"/>
      <c r="HOK695" s="171"/>
      <c r="HOL695" s="171"/>
      <c r="HOM695" s="171"/>
      <c r="HON695" s="171"/>
      <c r="HOO695" s="171"/>
      <c r="HOP695" s="171"/>
      <c r="HOQ695" s="171"/>
      <c r="HOR695" s="171"/>
      <c r="HOS695" s="171"/>
      <c r="HOT695" s="171"/>
      <c r="HOU695" s="171"/>
      <c r="HOV695" s="171"/>
      <c r="HOW695" s="171"/>
      <c r="HOX695" s="171"/>
      <c r="HOY695" s="171"/>
      <c r="HOZ695" s="171"/>
      <c r="HPA695" s="171"/>
      <c r="HPB695" s="171"/>
      <c r="HPC695" s="171"/>
      <c r="HPD695" s="171"/>
      <c r="HPE695" s="171"/>
      <c r="HPF695" s="171"/>
      <c r="HPG695" s="171"/>
      <c r="HPH695" s="171"/>
      <c r="HPI695" s="171"/>
      <c r="HPJ695" s="171"/>
      <c r="HPK695" s="171"/>
      <c r="HPL695" s="171"/>
      <c r="HPM695" s="171"/>
      <c r="HPN695" s="171"/>
      <c r="HPO695" s="171"/>
      <c r="HPP695" s="171"/>
      <c r="HPQ695" s="171"/>
      <c r="HPR695" s="171"/>
      <c r="HPS695" s="171"/>
      <c r="HPT695" s="171"/>
      <c r="HPU695" s="171"/>
      <c r="HPV695" s="171"/>
      <c r="HPW695" s="171"/>
      <c r="HPX695" s="171"/>
      <c r="HPY695" s="171"/>
      <c r="HPZ695" s="171"/>
      <c r="HQA695" s="171"/>
      <c r="HQB695" s="171"/>
      <c r="HQC695" s="171"/>
      <c r="HQD695" s="171"/>
      <c r="HQE695" s="171"/>
      <c r="HQF695" s="171"/>
      <c r="HQG695" s="171"/>
      <c r="HQH695" s="171"/>
      <c r="HQI695" s="171"/>
      <c r="HQJ695" s="171"/>
      <c r="HQK695" s="171"/>
      <c r="HQL695" s="171"/>
      <c r="HQM695" s="171"/>
      <c r="HQN695" s="171"/>
      <c r="HQO695" s="171"/>
      <c r="HQP695" s="171"/>
      <c r="HQQ695" s="171"/>
      <c r="HQR695" s="171"/>
      <c r="HQS695" s="171"/>
      <c r="HQT695" s="171"/>
      <c r="HQU695" s="171"/>
      <c r="HQV695" s="171"/>
      <c r="HQW695" s="171"/>
      <c r="HQX695" s="171"/>
      <c r="HQY695" s="171"/>
      <c r="HQZ695" s="171"/>
      <c r="HRA695" s="171"/>
      <c r="HRB695" s="171"/>
      <c r="HRC695" s="171"/>
      <c r="HRD695" s="171"/>
      <c r="HRE695" s="171"/>
      <c r="HRF695" s="171"/>
      <c r="HRG695" s="171"/>
      <c r="HRH695" s="171"/>
      <c r="HRI695" s="171"/>
      <c r="HRJ695" s="171"/>
      <c r="HRK695" s="171"/>
      <c r="HRL695" s="171"/>
      <c r="HRM695" s="171"/>
      <c r="HRN695" s="171"/>
      <c r="HRO695" s="171"/>
      <c r="HRP695" s="171"/>
      <c r="HRQ695" s="171"/>
      <c r="HRR695" s="171"/>
      <c r="HRS695" s="171"/>
      <c r="HRT695" s="171"/>
      <c r="HRU695" s="171"/>
      <c r="HRV695" s="171"/>
      <c r="HRW695" s="171"/>
      <c r="HRX695" s="171"/>
      <c r="HRY695" s="171"/>
      <c r="HRZ695" s="171"/>
      <c r="HSA695" s="171"/>
      <c r="HSB695" s="171"/>
      <c r="HSC695" s="171"/>
      <c r="HSD695" s="171"/>
      <c r="HSE695" s="171"/>
      <c r="HSF695" s="171"/>
      <c r="HSG695" s="171"/>
      <c r="HSH695" s="171"/>
      <c r="HSI695" s="171"/>
      <c r="HSJ695" s="171"/>
      <c r="HSK695" s="171"/>
      <c r="HSL695" s="171"/>
      <c r="HSM695" s="171"/>
      <c r="HSN695" s="171"/>
      <c r="HSO695" s="171"/>
      <c r="HSP695" s="171"/>
      <c r="HSQ695" s="171"/>
      <c r="HSR695" s="171"/>
      <c r="HSS695" s="171"/>
      <c r="HST695" s="171"/>
      <c r="HSU695" s="171"/>
      <c r="HSV695" s="171"/>
      <c r="HSW695" s="171"/>
      <c r="HSX695" s="171"/>
      <c r="HSY695" s="171"/>
      <c r="HSZ695" s="171"/>
      <c r="HTA695" s="171"/>
      <c r="HTB695" s="171"/>
      <c r="HTC695" s="171"/>
      <c r="HTD695" s="171"/>
      <c r="HTE695" s="171"/>
      <c r="HTF695" s="171"/>
      <c r="HTG695" s="171"/>
      <c r="HTH695" s="171"/>
      <c r="HTI695" s="171"/>
      <c r="HTJ695" s="171"/>
      <c r="HTK695" s="171"/>
      <c r="HTL695" s="171"/>
      <c r="HTM695" s="171"/>
      <c r="HTN695" s="171"/>
      <c r="HTO695" s="171"/>
      <c r="HTP695" s="171"/>
      <c r="HTQ695" s="171"/>
      <c r="HTR695" s="171"/>
      <c r="HTS695" s="171"/>
      <c r="HTT695" s="171"/>
      <c r="HTU695" s="171"/>
      <c r="HTV695" s="171"/>
      <c r="HTW695" s="171"/>
      <c r="HTX695" s="171"/>
      <c r="HTY695" s="171"/>
      <c r="HTZ695" s="171"/>
      <c r="HUA695" s="171"/>
      <c r="HUB695" s="171"/>
      <c r="HUC695" s="171"/>
      <c r="HUD695" s="171"/>
      <c r="HUE695" s="171"/>
      <c r="HUF695" s="171"/>
      <c r="HUG695" s="171"/>
      <c r="HUH695" s="171"/>
      <c r="HUI695" s="171"/>
      <c r="HUJ695" s="171"/>
      <c r="HUK695" s="171"/>
      <c r="HUL695" s="171"/>
      <c r="HUM695" s="171"/>
      <c r="HUN695" s="171"/>
      <c r="HUO695" s="171"/>
      <c r="HUP695" s="171"/>
      <c r="HUQ695" s="171"/>
      <c r="HUR695" s="171"/>
      <c r="HUS695" s="171"/>
      <c r="HUT695" s="171"/>
      <c r="HUU695" s="171"/>
      <c r="HUV695" s="171"/>
      <c r="HUW695" s="171"/>
      <c r="HUX695" s="171"/>
      <c r="HUY695" s="171"/>
      <c r="HUZ695" s="171"/>
      <c r="HVA695" s="171"/>
      <c r="HVB695" s="171"/>
      <c r="HVC695" s="171"/>
      <c r="HVD695" s="171"/>
      <c r="HVE695" s="171"/>
      <c r="HVF695" s="171"/>
      <c r="HVG695" s="171"/>
      <c r="HVH695" s="171"/>
      <c r="HVI695" s="171"/>
      <c r="HVJ695" s="171"/>
      <c r="HVK695" s="171"/>
      <c r="HVL695" s="171"/>
      <c r="HVM695" s="171"/>
      <c r="HVN695" s="171"/>
      <c r="HVO695" s="171"/>
      <c r="HVP695" s="171"/>
      <c r="HVQ695" s="171"/>
      <c r="HVR695" s="171"/>
      <c r="HVS695" s="171"/>
      <c r="HVT695" s="171"/>
      <c r="HVU695" s="171"/>
      <c r="HVV695" s="171"/>
      <c r="HVW695" s="171"/>
      <c r="HVX695" s="171"/>
      <c r="HVY695" s="171"/>
      <c r="HVZ695" s="171"/>
      <c r="HWA695" s="171"/>
      <c r="HWB695" s="171"/>
      <c r="HWC695" s="171"/>
      <c r="HWD695" s="171"/>
      <c r="HWE695" s="171"/>
      <c r="HWF695" s="171"/>
      <c r="HWG695" s="171"/>
      <c r="HWH695" s="171"/>
      <c r="HWI695" s="171"/>
      <c r="HWJ695" s="171"/>
      <c r="HWK695" s="171"/>
      <c r="HWL695" s="171"/>
      <c r="HWM695" s="171"/>
      <c r="HWN695" s="171"/>
      <c r="HWO695" s="171"/>
      <c r="HWP695" s="171"/>
      <c r="HWQ695" s="171"/>
      <c r="HWR695" s="171"/>
      <c r="HWS695" s="171"/>
      <c r="HWT695" s="171"/>
      <c r="HWU695" s="171"/>
      <c r="HWV695" s="171"/>
      <c r="HWW695" s="171"/>
      <c r="HWX695" s="171"/>
      <c r="HWY695" s="171"/>
      <c r="HWZ695" s="171"/>
      <c r="HXA695" s="171"/>
      <c r="HXB695" s="171"/>
      <c r="HXC695" s="171"/>
      <c r="HXD695" s="171"/>
      <c r="HXE695" s="171"/>
      <c r="HXF695" s="171"/>
      <c r="HXG695" s="171"/>
      <c r="HXH695" s="171"/>
      <c r="HXI695" s="171"/>
      <c r="HXJ695" s="171"/>
      <c r="HXK695" s="171"/>
      <c r="HXL695" s="171"/>
      <c r="HXM695" s="171"/>
      <c r="HXN695" s="171"/>
      <c r="HXO695" s="171"/>
      <c r="HXP695" s="171"/>
      <c r="HXQ695" s="171"/>
      <c r="HXR695" s="171"/>
      <c r="HXS695" s="171"/>
      <c r="HXT695" s="171"/>
      <c r="HXU695" s="171"/>
      <c r="HXV695" s="171"/>
      <c r="HXW695" s="171"/>
      <c r="HXX695" s="171"/>
      <c r="HXY695" s="171"/>
      <c r="HXZ695" s="171"/>
      <c r="HYA695" s="171"/>
      <c r="HYB695" s="171"/>
      <c r="HYC695" s="171"/>
      <c r="HYD695" s="171"/>
      <c r="HYE695" s="171"/>
      <c r="HYF695" s="171"/>
      <c r="HYG695" s="171"/>
      <c r="HYH695" s="171"/>
      <c r="HYI695" s="171"/>
      <c r="HYJ695" s="171"/>
      <c r="HYK695" s="171"/>
      <c r="HYL695" s="171"/>
      <c r="HYM695" s="171"/>
      <c r="HYN695" s="171"/>
      <c r="HYO695" s="171"/>
      <c r="HYP695" s="171"/>
      <c r="HYQ695" s="171"/>
      <c r="HYR695" s="171"/>
      <c r="HYS695" s="171"/>
      <c r="HYT695" s="171"/>
      <c r="HYU695" s="171"/>
      <c r="HYV695" s="171"/>
      <c r="HYW695" s="171"/>
      <c r="HYX695" s="171"/>
      <c r="HYY695" s="171"/>
      <c r="HYZ695" s="171"/>
      <c r="HZA695" s="171"/>
      <c r="HZB695" s="171"/>
      <c r="HZC695" s="171"/>
      <c r="HZD695" s="171"/>
      <c r="HZE695" s="171"/>
      <c r="HZF695" s="171"/>
      <c r="HZG695" s="171"/>
      <c r="HZH695" s="171"/>
      <c r="HZI695" s="171"/>
      <c r="HZJ695" s="171"/>
      <c r="HZK695" s="171"/>
      <c r="HZL695" s="171"/>
      <c r="HZM695" s="171"/>
      <c r="HZN695" s="171"/>
      <c r="HZO695" s="171"/>
      <c r="HZP695" s="171"/>
      <c r="HZQ695" s="171"/>
      <c r="HZR695" s="171"/>
      <c r="HZS695" s="171"/>
      <c r="HZT695" s="171"/>
      <c r="HZU695" s="171"/>
      <c r="HZV695" s="171"/>
      <c r="HZW695" s="171"/>
      <c r="HZX695" s="171"/>
      <c r="HZY695" s="171"/>
      <c r="HZZ695" s="171"/>
      <c r="IAA695" s="171"/>
      <c r="IAB695" s="171"/>
      <c r="IAC695" s="171"/>
      <c r="IAD695" s="171"/>
      <c r="IAE695" s="171"/>
      <c r="IAF695" s="171"/>
      <c r="IAG695" s="171"/>
      <c r="IAH695" s="171"/>
      <c r="IAI695" s="171"/>
      <c r="IAJ695" s="171"/>
      <c r="IAK695" s="171"/>
      <c r="IAL695" s="171"/>
      <c r="IAM695" s="171"/>
      <c r="IAN695" s="171"/>
      <c r="IAO695" s="171"/>
      <c r="IAP695" s="171"/>
      <c r="IAQ695" s="171"/>
      <c r="IAR695" s="171"/>
      <c r="IAS695" s="171"/>
      <c r="IAT695" s="171"/>
      <c r="IAU695" s="171"/>
      <c r="IAV695" s="171"/>
      <c r="IAW695" s="171"/>
      <c r="IAX695" s="171"/>
      <c r="IAY695" s="171"/>
      <c r="IAZ695" s="171"/>
      <c r="IBA695" s="171"/>
      <c r="IBB695" s="171"/>
      <c r="IBC695" s="171"/>
      <c r="IBD695" s="171"/>
      <c r="IBE695" s="171"/>
      <c r="IBF695" s="171"/>
      <c r="IBG695" s="171"/>
      <c r="IBH695" s="171"/>
      <c r="IBI695" s="171"/>
      <c r="IBJ695" s="171"/>
      <c r="IBK695" s="171"/>
      <c r="IBL695" s="171"/>
      <c r="IBM695" s="171"/>
      <c r="IBN695" s="171"/>
      <c r="IBO695" s="171"/>
      <c r="IBP695" s="171"/>
      <c r="IBQ695" s="171"/>
      <c r="IBR695" s="171"/>
      <c r="IBS695" s="171"/>
      <c r="IBT695" s="171"/>
      <c r="IBU695" s="171"/>
      <c r="IBV695" s="171"/>
      <c r="IBW695" s="171"/>
      <c r="IBX695" s="171"/>
      <c r="IBY695" s="171"/>
      <c r="IBZ695" s="171"/>
      <c r="ICA695" s="171"/>
      <c r="ICB695" s="171"/>
      <c r="ICC695" s="171"/>
      <c r="ICD695" s="171"/>
      <c r="ICE695" s="171"/>
      <c r="ICF695" s="171"/>
      <c r="ICG695" s="171"/>
      <c r="ICH695" s="171"/>
      <c r="ICI695" s="171"/>
      <c r="ICJ695" s="171"/>
      <c r="ICK695" s="171"/>
      <c r="ICL695" s="171"/>
      <c r="ICM695" s="171"/>
      <c r="ICN695" s="171"/>
      <c r="ICO695" s="171"/>
      <c r="ICP695" s="171"/>
      <c r="ICQ695" s="171"/>
      <c r="ICR695" s="171"/>
      <c r="ICS695" s="171"/>
      <c r="ICT695" s="171"/>
      <c r="ICU695" s="171"/>
      <c r="ICV695" s="171"/>
      <c r="ICW695" s="171"/>
      <c r="ICX695" s="171"/>
      <c r="ICY695" s="171"/>
      <c r="ICZ695" s="171"/>
      <c r="IDA695" s="171"/>
      <c r="IDB695" s="171"/>
      <c r="IDC695" s="171"/>
      <c r="IDD695" s="171"/>
      <c r="IDE695" s="171"/>
      <c r="IDF695" s="171"/>
      <c r="IDG695" s="171"/>
      <c r="IDH695" s="171"/>
      <c r="IDI695" s="171"/>
      <c r="IDJ695" s="171"/>
      <c r="IDK695" s="171"/>
      <c r="IDL695" s="171"/>
      <c r="IDM695" s="171"/>
      <c r="IDN695" s="171"/>
      <c r="IDO695" s="171"/>
      <c r="IDP695" s="171"/>
      <c r="IDQ695" s="171"/>
      <c r="IDR695" s="171"/>
      <c r="IDS695" s="171"/>
      <c r="IDT695" s="171"/>
      <c r="IDU695" s="171"/>
      <c r="IDV695" s="171"/>
      <c r="IDW695" s="171"/>
      <c r="IDX695" s="171"/>
      <c r="IDY695" s="171"/>
      <c r="IDZ695" s="171"/>
      <c r="IEA695" s="171"/>
      <c r="IEB695" s="171"/>
      <c r="IEC695" s="171"/>
      <c r="IED695" s="171"/>
      <c r="IEE695" s="171"/>
      <c r="IEF695" s="171"/>
      <c r="IEG695" s="171"/>
      <c r="IEH695" s="171"/>
      <c r="IEI695" s="171"/>
      <c r="IEJ695" s="171"/>
      <c r="IEK695" s="171"/>
      <c r="IEL695" s="171"/>
      <c r="IEM695" s="171"/>
      <c r="IEN695" s="171"/>
      <c r="IEO695" s="171"/>
      <c r="IEP695" s="171"/>
      <c r="IEQ695" s="171"/>
      <c r="IER695" s="171"/>
      <c r="IES695" s="171"/>
      <c r="IET695" s="171"/>
      <c r="IEU695" s="171"/>
      <c r="IEV695" s="171"/>
      <c r="IEW695" s="171"/>
      <c r="IEX695" s="171"/>
      <c r="IEY695" s="171"/>
      <c r="IEZ695" s="171"/>
      <c r="IFA695" s="171"/>
      <c r="IFB695" s="171"/>
      <c r="IFC695" s="171"/>
      <c r="IFD695" s="171"/>
      <c r="IFE695" s="171"/>
      <c r="IFF695" s="171"/>
      <c r="IFG695" s="171"/>
      <c r="IFH695" s="171"/>
      <c r="IFI695" s="171"/>
      <c r="IFJ695" s="171"/>
      <c r="IFK695" s="171"/>
      <c r="IFL695" s="171"/>
      <c r="IFM695" s="171"/>
      <c r="IFN695" s="171"/>
      <c r="IFO695" s="171"/>
      <c r="IFP695" s="171"/>
      <c r="IFQ695" s="171"/>
      <c r="IFR695" s="171"/>
      <c r="IFS695" s="171"/>
      <c r="IFT695" s="171"/>
      <c r="IFU695" s="171"/>
      <c r="IFV695" s="171"/>
      <c r="IFW695" s="171"/>
      <c r="IFX695" s="171"/>
      <c r="IFY695" s="171"/>
      <c r="IFZ695" s="171"/>
      <c r="IGA695" s="171"/>
      <c r="IGB695" s="171"/>
      <c r="IGC695" s="171"/>
      <c r="IGD695" s="171"/>
      <c r="IGE695" s="171"/>
      <c r="IGF695" s="171"/>
      <c r="IGG695" s="171"/>
      <c r="IGH695" s="171"/>
      <c r="IGI695" s="171"/>
      <c r="IGJ695" s="171"/>
      <c r="IGK695" s="171"/>
      <c r="IGL695" s="171"/>
      <c r="IGM695" s="171"/>
      <c r="IGN695" s="171"/>
      <c r="IGO695" s="171"/>
      <c r="IGP695" s="171"/>
      <c r="IGQ695" s="171"/>
      <c r="IGR695" s="171"/>
      <c r="IGS695" s="171"/>
      <c r="IGT695" s="171"/>
      <c r="IGU695" s="171"/>
      <c r="IGV695" s="171"/>
      <c r="IGW695" s="171"/>
      <c r="IGX695" s="171"/>
      <c r="IGY695" s="171"/>
      <c r="IGZ695" s="171"/>
      <c r="IHA695" s="171"/>
      <c r="IHB695" s="171"/>
      <c r="IHC695" s="171"/>
      <c r="IHD695" s="171"/>
      <c r="IHE695" s="171"/>
      <c r="IHF695" s="171"/>
      <c r="IHG695" s="171"/>
      <c r="IHH695" s="171"/>
      <c r="IHI695" s="171"/>
      <c r="IHJ695" s="171"/>
      <c r="IHK695" s="171"/>
      <c r="IHL695" s="171"/>
      <c r="IHM695" s="171"/>
      <c r="IHN695" s="171"/>
      <c r="IHO695" s="171"/>
      <c r="IHP695" s="171"/>
      <c r="IHQ695" s="171"/>
      <c r="IHR695" s="171"/>
      <c r="IHS695" s="171"/>
      <c r="IHT695" s="171"/>
      <c r="IHU695" s="171"/>
      <c r="IHV695" s="171"/>
      <c r="IHW695" s="171"/>
      <c r="IHX695" s="171"/>
      <c r="IHY695" s="171"/>
      <c r="IHZ695" s="171"/>
      <c r="IIA695" s="171"/>
      <c r="IIB695" s="171"/>
      <c r="IIC695" s="171"/>
      <c r="IID695" s="171"/>
      <c r="IIE695" s="171"/>
      <c r="IIF695" s="171"/>
      <c r="IIG695" s="171"/>
      <c r="IIH695" s="171"/>
      <c r="III695" s="171"/>
      <c r="IIJ695" s="171"/>
      <c r="IIK695" s="171"/>
      <c r="IIL695" s="171"/>
      <c r="IIM695" s="171"/>
      <c r="IIN695" s="171"/>
      <c r="IIO695" s="171"/>
      <c r="IIP695" s="171"/>
      <c r="IIQ695" s="171"/>
      <c r="IIR695" s="171"/>
      <c r="IIS695" s="171"/>
      <c r="IIT695" s="171"/>
      <c r="IIU695" s="171"/>
      <c r="IIV695" s="171"/>
      <c r="IIW695" s="171"/>
      <c r="IIX695" s="171"/>
      <c r="IIY695" s="171"/>
      <c r="IIZ695" s="171"/>
      <c r="IJA695" s="171"/>
      <c r="IJB695" s="171"/>
      <c r="IJC695" s="171"/>
      <c r="IJD695" s="171"/>
      <c r="IJE695" s="171"/>
      <c r="IJF695" s="171"/>
      <c r="IJG695" s="171"/>
      <c r="IJH695" s="171"/>
      <c r="IJI695" s="171"/>
      <c r="IJJ695" s="171"/>
      <c r="IJK695" s="171"/>
      <c r="IJL695" s="171"/>
      <c r="IJM695" s="171"/>
      <c r="IJN695" s="171"/>
      <c r="IJO695" s="171"/>
      <c r="IJP695" s="171"/>
      <c r="IJQ695" s="171"/>
      <c r="IJR695" s="171"/>
      <c r="IJS695" s="171"/>
      <c r="IJT695" s="171"/>
      <c r="IJU695" s="171"/>
      <c r="IJV695" s="171"/>
      <c r="IJW695" s="171"/>
      <c r="IJX695" s="171"/>
      <c r="IJY695" s="171"/>
      <c r="IJZ695" s="171"/>
      <c r="IKA695" s="171"/>
      <c r="IKB695" s="171"/>
      <c r="IKC695" s="171"/>
      <c r="IKD695" s="171"/>
      <c r="IKE695" s="171"/>
      <c r="IKF695" s="171"/>
      <c r="IKG695" s="171"/>
      <c r="IKH695" s="171"/>
      <c r="IKI695" s="171"/>
      <c r="IKJ695" s="171"/>
      <c r="IKK695" s="171"/>
      <c r="IKL695" s="171"/>
      <c r="IKM695" s="171"/>
      <c r="IKN695" s="171"/>
      <c r="IKO695" s="171"/>
      <c r="IKP695" s="171"/>
      <c r="IKQ695" s="171"/>
      <c r="IKR695" s="171"/>
      <c r="IKS695" s="171"/>
      <c r="IKT695" s="171"/>
      <c r="IKU695" s="171"/>
      <c r="IKV695" s="171"/>
      <c r="IKW695" s="171"/>
      <c r="IKX695" s="171"/>
      <c r="IKY695" s="171"/>
      <c r="IKZ695" s="171"/>
      <c r="ILA695" s="171"/>
      <c r="ILB695" s="171"/>
      <c r="ILC695" s="171"/>
      <c r="ILD695" s="171"/>
      <c r="ILE695" s="171"/>
      <c r="ILF695" s="171"/>
      <c r="ILG695" s="171"/>
      <c r="ILH695" s="171"/>
      <c r="ILI695" s="171"/>
      <c r="ILJ695" s="171"/>
      <c r="ILK695" s="171"/>
      <c r="ILL695" s="171"/>
      <c r="ILM695" s="171"/>
      <c r="ILN695" s="171"/>
      <c r="ILO695" s="171"/>
      <c r="ILP695" s="171"/>
      <c r="ILQ695" s="171"/>
      <c r="ILR695" s="171"/>
      <c r="ILS695" s="171"/>
      <c r="ILT695" s="171"/>
      <c r="ILU695" s="171"/>
      <c r="ILV695" s="171"/>
      <c r="ILW695" s="171"/>
      <c r="ILX695" s="171"/>
      <c r="ILY695" s="171"/>
      <c r="ILZ695" s="171"/>
      <c r="IMA695" s="171"/>
      <c r="IMB695" s="171"/>
      <c r="IMC695" s="171"/>
      <c r="IMD695" s="171"/>
      <c r="IME695" s="171"/>
      <c r="IMF695" s="171"/>
      <c r="IMG695" s="171"/>
      <c r="IMH695" s="171"/>
      <c r="IMI695" s="171"/>
      <c r="IMJ695" s="171"/>
      <c r="IMK695" s="171"/>
      <c r="IML695" s="171"/>
      <c r="IMM695" s="171"/>
      <c r="IMN695" s="171"/>
      <c r="IMO695" s="171"/>
      <c r="IMP695" s="171"/>
      <c r="IMQ695" s="171"/>
      <c r="IMR695" s="171"/>
      <c r="IMS695" s="171"/>
      <c r="IMT695" s="171"/>
      <c r="IMU695" s="171"/>
      <c r="IMV695" s="171"/>
      <c r="IMW695" s="171"/>
      <c r="IMX695" s="171"/>
      <c r="IMY695" s="171"/>
      <c r="IMZ695" s="171"/>
      <c r="INA695" s="171"/>
      <c r="INB695" s="171"/>
      <c r="INC695" s="171"/>
      <c r="IND695" s="171"/>
      <c r="INE695" s="171"/>
      <c r="INF695" s="171"/>
      <c r="ING695" s="171"/>
      <c r="INH695" s="171"/>
      <c r="INI695" s="171"/>
      <c r="INJ695" s="171"/>
      <c r="INK695" s="171"/>
      <c r="INL695" s="171"/>
      <c r="INM695" s="171"/>
      <c r="INN695" s="171"/>
      <c r="INO695" s="171"/>
      <c r="INP695" s="171"/>
      <c r="INQ695" s="171"/>
      <c r="INR695" s="171"/>
      <c r="INS695" s="171"/>
      <c r="INT695" s="171"/>
      <c r="INU695" s="171"/>
      <c r="INV695" s="171"/>
      <c r="INW695" s="171"/>
      <c r="INX695" s="171"/>
      <c r="INY695" s="171"/>
      <c r="INZ695" s="171"/>
      <c r="IOA695" s="171"/>
      <c r="IOB695" s="171"/>
      <c r="IOC695" s="171"/>
      <c r="IOD695" s="171"/>
      <c r="IOE695" s="171"/>
      <c r="IOF695" s="171"/>
      <c r="IOG695" s="171"/>
      <c r="IOH695" s="171"/>
      <c r="IOI695" s="171"/>
      <c r="IOJ695" s="171"/>
      <c r="IOK695" s="171"/>
      <c r="IOL695" s="171"/>
      <c r="IOM695" s="171"/>
      <c r="ION695" s="171"/>
      <c r="IOO695" s="171"/>
      <c r="IOP695" s="171"/>
      <c r="IOQ695" s="171"/>
      <c r="IOR695" s="171"/>
      <c r="IOS695" s="171"/>
      <c r="IOT695" s="171"/>
      <c r="IOU695" s="171"/>
      <c r="IOV695" s="171"/>
      <c r="IOW695" s="171"/>
      <c r="IOX695" s="171"/>
      <c r="IOY695" s="171"/>
      <c r="IOZ695" s="171"/>
      <c r="IPA695" s="171"/>
      <c r="IPB695" s="171"/>
      <c r="IPC695" s="171"/>
      <c r="IPD695" s="171"/>
      <c r="IPE695" s="171"/>
      <c r="IPF695" s="171"/>
      <c r="IPG695" s="171"/>
      <c r="IPH695" s="171"/>
      <c r="IPI695" s="171"/>
      <c r="IPJ695" s="171"/>
      <c r="IPK695" s="171"/>
      <c r="IPL695" s="171"/>
      <c r="IPM695" s="171"/>
      <c r="IPN695" s="171"/>
      <c r="IPO695" s="171"/>
      <c r="IPP695" s="171"/>
      <c r="IPQ695" s="171"/>
      <c r="IPR695" s="171"/>
      <c r="IPS695" s="171"/>
      <c r="IPT695" s="171"/>
      <c r="IPU695" s="171"/>
      <c r="IPV695" s="171"/>
      <c r="IPW695" s="171"/>
      <c r="IPX695" s="171"/>
      <c r="IPY695" s="171"/>
      <c r="IPZ695" s="171"/>
      <c r="IQA695" s="171"/>
      <c r="IQB695" s="171"/>
      <c r="IQC695" s="171"/>
      <c r="IQD695" s="171"/>
      <c r="IQE695" s="171"/>
      <c r="IQF695" s="171"/>
      <c r="IQG695" s="171"/>
      <c r="IQH695" s="171"/>
      <c r="IQI695" s="171"/>
      <c r="IQJ695" s="171"/>
      <c r="IQK695" s="171"/>
      <c r="IQL695" s="171"/>
      <c r="IQM695" s="171"/>
      <c r="IQN695" s="171"/>
      <c r="IQO695" s="171"/>
      <c r="IQP695" s="171"/>
      <c r="IQQ695" s="171"/>
      <c r="IQR695" s="171"/>
      <c r="IQS695" s="171"/>
      <c r="IQT695" s="171"/>
      <c r="IQU695" s="171"/>
      <c r="IQV695" s="171"/>
      <c r="IQW695" s="171"/>
      <c r="IQX695" s="171"/>
      <c r="IQY695" s="171"/>
      <c r="IQZ695" s="171"/>
      <c r="IRA695" s="171"/>
      <c r="IRB695" s="171"/>
      <c r="IRC695" s="171"/>
      <c r="IRD695" s="171"/>
      <c r="IRE695" s="171"/>
      <c r="IRF695" s="171"/>
      <c r="IRG695" s="171"/>
      <c r="IRH695" s="171"/>
      <c r="IRI695" s="171"/>
      <c r="IRJ695" s="171"/>
      <c r="IRK695" s="171"/>
      <c r="IRL695" s="171"/>
      <c r="IRM695" s="171"/>
      <c r="IRN695" s="171"/>
      <c r="IRO695" s="171"/>
      <c r="IRP695" s="171"/>
      <c r="IRQ695" s="171"/>
      <c r="IRR695" s="171"/>
      <c r="IRS695" s="171"/>
      <c r="IRT695" s="171"/>
      <c r="IRU695" s="171"/>
      <c r="IRV695" s="171"/>
      <c r="IRW695" s="171"/>
      <c r="IRX695" s="171"/>
      <c r="IRY695" s="171"/>
      <c r="IRZ695" s="171"/>
      <c r="ISA695" s="171"/>
      <c r="ISB695" s="171"/>
      <c r="ISC695" s="171"/>
      <c r="ISD695" s="171"/>
      <c r="ISE695" s="171"/>
      <c r="ISF695" s="171"/>
      <c r="ISG695" s="171"/>
      <c r="ISH695" s="171"/>
      <c r="ISI695" s="171"/>
      <c r="ISJ695" s="171"/>
      <c r="ISK695" s="171"/>
      <c r="ISL695" s="171"/>
      <c r="ISM695" s="171"/>
      <c r="ISN695" s="171"/>
      <c r="ISO695" s="171"/>
      <c r="ISP695" s="171"/>
      <c r="ISQ695" s="171"/>
      <c r="ISR695" s="171"/>
      <c r="ISS695" s="171"/>
      <c r="IST695" s="171"/>
      <c r="ISU695" s="171"/>
      <c r="ISV695" s="171"/>
      <c r="ISW695" s="171"/>
      <c r="ISX695" s="171"/>
      <c r="ISY695" s="171"/>
      <c r="ISZ695" s="171"/>
      <c r="ITA695" s="171"/>
      <c r="ITB695" s="171"/>
      <c r="ITC695" s="171"/>
      <c r="ITD695" s="171"/>
      <c r="ITE695" s="171"/>
      <c r="ITF695" s="171"/>
      <c r="ITG695" s="171"/>
      <c r="ITH695" s="171"/>
      <c r="ITI695" s="171"/>
      <c r="ITJ695" s="171"/>
      <c r="ITK695" s="171"/>
      <c r="ITL695" s="171"/>
      <c r="ITM695" s="171"/>
      <c r="ITN695" s="171"/>
      <c r="ITO695" s="171"/>
      <c r="ITP695" s="171"/>
      <c r="ITQ695" s="171"/>
      <c r="ITR695" s="171"/>
      <c r="ITS695" s="171"/>
      <c r="ITT695" s="171"/>
      <c r="ITU695" s="171"/>
      <c r="ITV695" s="171"/>
      <c r="ITW695" s="171"/>
      <c r="ITX695" s="171"/>
      <c r="ITY695" s="171"/>
      <c r="ITZ695" s="171"/>
      <c r="IUA695" s="171"/>
      <c r="IUB695" s="171"/>
      <c r="IUC695" s="171"/>
      <c r="IUD695" s="171"/>
      <c r="IUE695" s="171"/>
      <c r="IUF695" s="171"/>
      <c r="IUG695" s="171"/>
      <c r="IUH695" s="171"/>
      <c r="IUI695" s="171"/>
      <c r="IUJ695" s="171"/>
      <c r="IUK695" s="171"/>
      <c r="IUL695" s="171"/>
      <c r="IUM695" s="171"/>
      <c r="IUN695" s="171"/>
      <c r="IUO695" s="171"/>
      <c r="IUP695" s="171"/>
      <c r="IUQ695" s="171"/>
      <c r="IUR695" s="171"/>
      <c r="IUS695" s="171"/>
      <c r="IUT695" s="171"/>
      <c r="IUU695" s="171"/>
      <c r="IUV695" s="171"/>
      <c r="IUW695" s="171"/>
      <c r="IUX695" s="171"/>
      <c r="IUY695" s="171"/>
      <c r="IUZ695" s="171"/>
      <c r="IVA695" s="171"/>
      <c r="IVB695" s="171"/>
      <c r="IVC695" s="171"/>
      <c r="IVD695" s="171"/>
      <c r="IVE695" s="171"/>
      <c r="IVF695" s="171"/>
      <c r="IVG695" s="171"/>
      <c r="IVH695" s="171"/>
      <c r="IVI695" s="171"/>
      <c r="IVJ695" s="171"/>
      <c r="IVK695" s="171"/>
      <c r="IVL695" s="171"/>
      <c r="IVM695" s="171"/>
      <c r="IVN695" s="171"/>
      <c r="IVO695" s="171"/>
      <c r="IVP695" s="171"/>
      <c r="IVQ695" s="171"/>
      <c r="IVR695" s="171"/>
      <c r="IVS695" s="171"/>
      <c r="IVT695" s="171"/>
      <c r="IVU695" s="171"/>
      <c r="IVV695" s="171"/>
      <c r="IVW695" s="171"/>
      <c r="IVX695" s="171"/>
      <c r="IVY695" s="171"/>
      <c r="IVZ695" s="171"/>
      <c r="IWA695" s="171"/>
      <c r="IWB695" s="171"/>
      <c r="IWC695" s="171"/>
      <c r="IWD695" s="171"/>
      <c r="IWE695" s="171"/>
      <c r="IWF695" s="171"/>
      <c r="IWG695" s="171"/>
      <c r="IWH695" s="171"/>
      <c r="IWI695" s="171"/>
      <c r="IWJ695" s="171"/>
      <c r="IWK695" s="171"/>
      <c r="IWL695" s="171"/>
      <c r="IWM695" s="171"/>
      <c r="IWN695" s="171"/>
      <c r="IWO695" s="171"/>
      <c r="IWP695" s="171"/>
      <c r="IWQ695" s="171"/>
      <c r="IWR695" s="171"/>
      <c r="IWS695" s="171"/>
      <c r="IWT695" s="171"/>
      <c r="IWU695" s="171"/>
      <c r="IWV695" s="171"/>
      <c r="IWW695" s="171"/>
      <c r="IWX695" s="171"/>
      <c r="IWY695" s="171"/>
      <c r="IWZ695" s="171"/>
      <c r="IXA695" s="171"/>
      <c r="IXB695" s="171"/>
      <c r="IXC695" s="171"/>
      <c r="IXD695" s="171"/>
      <c r="IXE695" s="171"/>
      <c r="IXF695" s="171"/>
      <c r="IXG695" s="171"/>
      <c r="IXH695" s="171"/>
      <c r="IXI695" s="171"/>
      <c r="IXJ695" s="171"/>
      <c r="IXK695" s="171"/>
      <c r="IXL695" s="171"/>
      <c r="IXM695" s="171"/>
      <c r="IXN695" s="171"/>
      <c r="IXO695" s="171"/>
      <c r="IXP695" s="171"/>
      <c r="IXQ695" s="171"/>
      <c r="IXR695" s="171"/>
      <c r="IXS695" s="171"/>
      <c r="IXT695" s="171"/>
      <c r="IXU695" s="171"/>
      <c r="IXV695" s="171"/>
      <c r="IXW695" s="171"/>
      <c r="IXX695" s="171"/>
      <c r="IXY695" s="171"/>
      <c r="IXZ695" s="171"/>
      <c r="IYA695" s="171"/>
      <c r="IYB695" s="171"/>
      <c r="IYC695" s="171"/>
      <c r="IYD695" s="171"/>
      <c r="IYE695" s="171"/>
      <c r="IYF695" s="171"/>
      <c r="IYG695" s="171"/>
      <c r="IYH695" s="171"/>
      <c r="IYI695" s="171"/>
      <c r="IYJ695" s="171"/>
      <c r="IYK695" s="171"/>
      <c r="IYL695" s="171"/>
      <c r="IYM695" s="171"/>
      <c r="IYN695" s="171"/>
      <c r="IYO695" s="171"/>
      <c r="IYP695" s="171"/>
      <c r="IYQ695" s="171"/>
      <c r="IYR695" s="171"/>
      <c r="IYS695" s="171"/>
      <c r="IYT695" s="171"/>
      <c r="IYU695" s="171"/>
      <c r="IYV695" s="171"/>
      <c r="IYW695" s="171"/>
      <c r="IYX695" s="171"/>
      <c r="IYY695" s="171"/>
      <c r="IYZ695" s="171"/>
      <c r="IZA695" s="171"/>
      <c r="IZB695" s="171"/>
      <c r="IZC695" s="171"/>
      <c r="IZD695" s="171"/>
      <c r="IZE695" s="171"/>
      <c r="IZF695" s="171"/>
      <c r="IZG695" s="171"/>
      <c r="IZH695" s="171"/>
      <c r="IZI695" s="171"/>
      <c r="IZJ695" s="171"/>
      <c r="IZK695" s="171"/>
      <c r="IZL695" s="171"/>
      <c r="IZM695" s="171"/>
      <c r="IZN695" s="171"/>
      <c r="IZO695" s="171"/>
      <c r="IZP695" s="171"/>
      <c r="IZQ695" s="171"/>
      <c r="IZR695" s="171"/>
      <c r="IZS695" s="171"/>
      <c r="IZT695" s="171"/>
      <c r="IZU695" s="171"/>
      <c r="IZV695" s="171"/>
      <c r="IZW695" s="171"/>
      <c r="IZX695" s="171"/>
      <c r="IZY695" s="171"/>
      <c r="IZZ695" s="171"/>
      <c r="JAA695" s="171"/>
      <c r="JAB695" s="171"/>
      <c r="JAC695" s="171"/>
      <c r="JAD695" s="171"/>
      <c r="JAE695" s="171"/>
      <c r="JAF695" s="171"/>
      <c r="JAG695" s="171"/>
      <c r="JAH695" s="171"/>
      <c r="JAI695" s="171"/>
      <c r="JAJ695" s="171"/>
      <c r="JAK695" s="171"/>
      <c r="JAL695" s="171"/>
      <c r="JAM695" s="171"/>
      <c r="JAN695" s="171"/>
      <c r="JAO695" s="171"/>
      <c r="JAP695" s="171"/>
      <c r="JAQ695" s="171"/>
      <c r="JAR695" s="171"/>
      <c r="JAS695" s="171"/>
      <c r="JAT695" s="171"/>
      <c r="JAU695" s="171"/>
      <c r="JAV695" s="171"/>
      <c r="JAW695" s="171"/>
      <c r="JAX695" s="171"/>
      <c r="JAY695" s="171"/>
      <c r="JAZ695" s="171"/>
      <c r="JBA695" s="171"/>
      <c r="JBB695" s="171"/>
      <c r="JBC695" s="171"/>
      <c r="JBD695" s="171"/>
      <c r="JBE695" s="171"/>
      <c r="JBF695" s="171"/>
      <c r="JBG695" s="171"/>
      <c r="JBH695" s="171"/>
      <c r="JBI695" s="171"/>
      <c r="JBJ695" s="171"/>
      <c r="JBK695" s="171"/>
      <c r="JBL695" s="171"/>
      <c r="JBM695" s="171"/>
      <c r="JBN695" s="171"/>
      <c r="JBO695" s="171"/>
      <c r="JBP695" s="171"/>
      <c r="JBQ695" s="171"/>
      <c r="JBR695" s="171"/>
      <c r="JBS695" s="171"/>
      <c r="JBT695" s="171"/>
      <c r="JBU695" s="171"/>
      <c r="JBV695" s="171"/>
      <c r="JBW695" s="171"/>
      <c r="JBX695" s="171"/>
      <c r="JBY695" s="171"/>
      <c r="JBZ695" s="171"/>
      <c r="JCA695" s="171"/>
      <c r="JCB695" s="171"/>
      <c r="JCC695" s="171"/>
      <c r="JCD695" s="171"/>
      <c r="JCE695" s="171"/>
      <c r="JCF695" s="171"/>
      <c r="JCG695" s="171"/>
      <c r="JCH695" s="171"/>
      <c r="JCI695" s="171"/>
      <c r="JCJ695" s="171"/>
      <c r="JCK695" s="171"/>
      <c r="JCL695" s="171"/>
      <c r="JCM695" s="171"/>
      <c r="JCN695" s="171"/>
      <c r="JCO695" s="171"/>
      <c r="JCP695" s="171"/>
      <c r="JCQ695" s="171"/>
      <c r="JCR695" s="171"/>
      <c r="JCS695" s="171"/>
      <c r="JCT695" s="171"/>
      <c r="JCU695" s="171"/>
      <c r="JCV695" s="171"/>
      <c r="JCW695" s="171"/>
      <c r="JCX695" s="171"/>
      <c r="JCY695" s="171"/>
      <c r="JCZ695" s="171"/>
      <c r="JDA695" s="171"/>
      <c r="JDB695" s="171"/>
      <c r="JDC695" s="171"/>
      <c r="JDD695" s="171"/>
      <c r="JDE695" s="171"/>
      <c r="JDF695" s="171"/>
      <c r="JDG695" s="171"/>
      <c r="JDH695" s="171"/>
      <c r="JDI695" s="171"/>
      <c r="JDJ695" s="171"/>
      <c r="JDK695" s="171"/>
      <c r="JDL695" s="171"/>
      <c r="JDM695" s="171"/>
      <c r="JDN695" s="171"/>
      <c r="JDO695" s="171"/>
      <c r="JDP695" s="171"/>
      <c r="JDQ695" s="171"/>
      <c r="JDR695" s="171"/>
      <c r="JDS695" s="171"/>
      <c r="JDT695" s="171"/>
      <c r="JDU695" s="171"/>
      <c r="JDV695" s="171"/>
      <c r="JDW695" s="171"/>
      <c r="JDX695" s="171"/>
      <c r="JDY695" s="171"/>
      <c r="JDZ695" s="171"/>
      <c r="JEA695" s="171"/>
      <c r="JEB695" s="171"/>
      <c r="JEC695" s="171"/>
      <c r="JED695" s="171"/>
      <c r="JEE695" s="171"/>
      <c r="JEF695" s="171"/>
      <c r="JEG695" s="171"/>
      <c r="JEH695" s="171"/>
      <c r="JEI695" s="171"/>
      <c r="JEJ695" s="171"/>
      <c r="JEK695" s="171"/>
      <c r="JEL695" s="171"/>
      <c r="JEM695" s="171"/>
      <c r="JEN695" s="171"/>
      <c r="JEO695" s="171"/>
      <c r="JEP695" s="171"/>
      <c r="JEQ695" s="171"/>
      <c r="JER695" s="171"/>
      <c r="JES695" s="171"/>
      <c r="JET695" s="171"/>
      <c r="JEU695" s="171"/>
      <c r="JEV695" s="171"/>
      <c r="JEW695" s="171"/>
      <c r="JEX695" s="171"/>
      <c r="JEY695" s="171"/>
      <c r="JEZ695" s="171"/>
      <c r="JFA695" s="171"/>
      <c r="JFB695" s="171"/>
      <c r="JFC695" s="171"/>
      <c r="JFD695" s="171"/>
      <c r="JFE695" s="171"/>
      <c r="JFF695" s="171"/>
      <c r="JFG695" s="171"/>
      <c r="JFH695" s="171"/>
      <c r="JFI695" s="171"/>
      <c r="JFJ695" s="171"/>
      <c r="JFK695" s="171"/>
      <c r="JFL695" s="171"/>
      <c r="JFM695" s="171"/>
      <c r="JFN695" s="171"/>
      <c r="JFO695" s="171"/>
      <c r="JFP695" s="171"/>
      <c r="JFQ695" s="171"/>
      <c r="JFR695" s="171"/>
      <c r="JFS695" s="171"/>
      <c r="JFT695" s="171"/>
      <c r="JFU695" s="171"/>
      <c r="JFV695" s="171"/>
      <c r="JFW695" s="171"/>
      <c r="JFX695" s="171"/>
      <c r="JFY695" s="171"/>
      <c r="JFZ695" s="171"/>
      <c r="JGA695" s="171"/>
      <c r="JGB695" s="171"/>
      <c r="JGC695" s="171"/>
      <c r="JGD695" s="171"/>
      <c r="JGE695" s="171"/>
      <c r="JGF695" s="171"/>
      <c r="JGG695" s="171"/>
      <c r="JGH695" s="171"/>
      <c r="JGI695" s="171"/>
      <c r="JGJ695" s="171"/>
      <c r="JGK695" s="171"/>
      <c r="JGL695" s="171"/>
      <c r="JGM695" s="171"/>
      <c r="JGN695" s="171"/>
      <c r="JGO695" s="171"/>
      <c r="JGP695" s="171"/>
      <c r="JGQ695" s="171"/>
      <c r="JGR695" s="171"/>
      <c r="JGS695" s="171"/>
      <c r="JGT695" s="171"/>
      <c r="JGU695" s="171"/>
      <c r="JGV695" s="171"/>
      <c r="JGW695" s="171"/>
      <c r="JGX695" s="171"/>
      <c r="JGY695" s="171"/>
      <c r="JGZ695" s="171"/>
      <c r="JHA695" s="171"/>
      <c r="JHB695" s="171"/>
      <c r="JHC695" s="171"/>
      <c r="JHD695" s="171"/>
      <c r="JHE695" s="171"/>
      <c r="JHF695" s="171"/>
      <c r="JHG695" s="171"/>
      <c r="JHH695" s="171"/>
      <c r="JHI695" s="171"/>
      <c r="JHJ695" s="171"/>
      <c r="JHK695" s="171"/>
      <c r="JHL695" s="171"/>
      <c r="JHM695" s="171"/>
      <c r="JHN695" s="171"/>
      <c r="JHO695" s="171"/>
      <c r="JHP695" s="171"/>
      <c r="JHQ695" s="171"/>
      <c r="JHR695" s="171"/>
      <c r="JHS695" s="171"/>
      <c r="JHT695" s="171"/>
      <c r="JHU695" s="171"/>
      <c r="JHV695" s="171"/>
      <c r="JHW695" s="171"/>
      <c r="JHX695" s="171"/>
      <c r="JHY695" s="171"/>
      <c r="JHZ695" s="171"/>
      <c r="JIA695" s="171"/>
      <c r="JIB695" s="171"/>
      <c r="JIC695" s="171"/>
      <c r="JID695" s="171"/>
      <c r="JIE695" s="171"/>
      <c r="JIF695" s="171"/>
      <c r="JIG695" s="171"/>
      <c r="JIH695" s="171"/>
      <c r="JII695" s="171"/>
      <c r="JIJ695" s="171"/>
      <c r="JIK695" s="171"/>
      <c r="JIL695" s="171"/>
      <c r="JIM695" s="171"/>
      <c r="JIN695" s="171"/>
      <c r="JIO695" s="171"/>
      <c r="JIP695" s="171"/>
      <c r="JIQ695" s="171"/>
      <c r="JIR695" s="171"/>
      <c r="JIS695" s="171"/>
      <c r="JIT695" s="171"/>
      <c r="JIU695" s="171"/>
      <c r="JIV695" s="171"/>
      <c r="JIW695" s="171"/>
      <c r="JIX695" s="171"/>
      <c r="JIY695" s="171"/>
      <c r="JIZ695" s="171"/>
      <c r="JJA695" s="171"/>
      <c r="JJB695" s="171"/>
      <c r="JJC695" s="171"/>
      <c r="JJD695" s="171"/>
      <c r="JJE695" s="171"/>
      <c r="JJF695" s="171"/>
      <c r="JJG695" s="171"/>
      <c r="JJH695" s="171"/>
      <c r="JJI695" s="171"/>
      <c r="JJJ695" s="171"/>
      <c r="JJK695" s="171"/>
      <c r="JJL695" s="171"/>
      <c r="JJM695" s="171"/>
      <c r="JJN695" s="171"/>
      <c r="JJO695" s="171"/>
      <c r="JJP695" s="171"/>
      <c r="JJQ695" s="171"/>
      <c r="JJR695" s="171"/>
      <c r="JJS695" s="171"/>
      <c r="JJT695" s="171"/>
      <c r="JJU695" s="171"/>
      <c r="JJV695" s="171"/>
      <c r="JJW695" s="171"/>
      <c r="JJX695" s="171"/>
      <c r="JJY695" s="171"/>
      <c r="JJZ695" s="171"/>
      <c r="JKA695" s="171"/>
      <c r="JKB695" s="171"/>
      <c r="JKC695" s="171"/>
      <c r="JKD695" s="171"/>
      <c r="JKE695" s="171"/>
      <c r="JKF695" s="171"/>
      <c r="JKG695" s="171"/>
      <c r="JKH695" s="171"/>
      <c r="JKI695" s="171"/>
      <c r="JKJ695" s="171"/>
      <c r="JKK695" s="171"/>
      <c r="JKL695" s="171"/>
      <c r="JKM695" s="171"/>
      <c r="JKN695" s="171"/>
      <c r="JKO695" s="171"/>
      <c r="JKP695" s="171"/>
      <c r="JKQ695" s="171"/>
      <c r="JKR695" s="171"/>
      <c r="JKS695" s="171"/>
      <c r="JKT695" s="171"/>
      <c r="JKU695" s="171"/>
      <c r="JKV695" s="171"/>
      <c r="JKW695" s="171"/>
      <c r="JKX695" s="171"/>
      <c r="JKY695" s="171"/>
      <c r="JKZ695" s="171"/>
      <c r="JLA695" s="171"/>
      <c r="JLB695" s="171"/>
      <c r="JLC695" s="171"/>
      <c r="JLD695" s="171"/>
      <c r="JLE695" s="171"/>
      <c r="JLF695" s="171"/>
      <c r="JLG695" s="171"/>
      <c r="JLH695" s="171"/>
      <c r="JLI695" s="171"/>
      <c r="JLJ695" s="171"/>
      <c r="JLK695" s="171"/>
      <c r="JLL695" s="171"/>
      <c r="JLM695" s="171"/>
      <c r="JLN695" s="171"/>
      <c r="JLO695" s="171"/>
      <c r="JLP695" s="171"/>
      <c r="JLQ695" s="171"/>
      <c r="JLR695" s="171"/>
      <c r="JLS695" s="171"/>
      <c r="JLT695" s="171"/>
      <c r="JLU695" s="171"/>
      <c r="JLV695" s="171"/>
      <c r="JLW695" s="171"/>
      <c r="JLX695" s="171"/>
      <c r="JLY695" s="171"/>
      <c r="JLZ695" s="171"/>
      <c r="JMA695" s="171"/>
      <c r="JMB695" s="171"/>
      <c r="JMC695" s="171"/>
      <c r="JMD695" s="171"/>
      <c r="JME695" s="171"/>
      <c r="JMF695" s="171"/>
      <c r="JMG695" s="171"/>
      <c r="JMH695" s="171"/>
      <c r="JMI695" s="171"/>
      <c r="JMJ695" s="171"/>
      <c r="JMK695" s="171"/>
      <c r="JML695" s="171"/>
      <c r="JMM695" s="171"/>
      <c r="JMN695" s="171"/>
      <c r="JMO695" s="171"/>
      <c r="JMP695" s="171"/>
      <c r="JMQ695" s="171"/>
      <c r="JMR695" s="171"/>
      <c r="JMS695" s="171"/>
      <c r="JMT695" s="171"/>
      <c r="JMU695" s="171"/>
      <c r="JMV695" s="171"/>
      <c r="JMW695" s="171"/>
      <c r="JMX695" s="171"/>
      <c r="JMY695" s="171"/>
      <c r="JMZ695" s="171"/>
      <c r="JNA695" s="171"/>
      <c r="JNB695" s="171"/>
      <c r="JNC695" s="171"/>
      <c r="JND695" s="171"/>
      <c r="JNE695" s="171"/>
      <c r="JNF695" s="171"/>
      <c r="JNG695" s="171"/>
      <c r="JNH695" s="171"/>
      <c r="JNI695" s="171"/>
      <c r="JNJ695" s="171"/>
      <c r="JNK695" s="171"/>
      <c r="JNL695" s="171"/>
      <c r="JNM695" s="171"/>
      <c r="JNN695" s="171"/>
      <c r="JNO695" s="171"/>
      <c r="JNP695" s="171"/>
      <c r="JNQ695" s="171"/>
      <c r="JNR695" s="171"/>
      <c r="JNS695" s="171"/>
      <c r="JNT695" s="171"/>
      <c r="JNU695" s="171"/>
      <c r="JNV695" s="171"/>
      <c r="JNW695" s="171"/>
      <c r="JNX695" s="171"/>
      <c r="JNY695" s="171"/>
      <c r="JNZ695" s="171"/>
      <c r="JOA695" s="171"/>
      <c r="JOB695" s="171"/>
      <c r="JOC695" s="171"/>
      <c r="JOD695" s="171"/>
      <c r="JOE695" s="171"/>
      <c r="JOF695" s="171"/>
      <c r="JOG695" s="171"/>
      <c r="JOH695" s="171"/>
      <c r="JOI695" s="171"/>
      <c r="JOJ695" s="171"/>
      <c r="JOK695" s="171"/>
      <c r="JOL695" s="171"/>
      <c r="JOM695" s="171"/>
      <c r="JON695" s="171"/>
      <c r="JOO695" s="171"/>
      <c r="JOP695" s="171"/>
      <c r="JOQ695" s="171"/>
      <c r="JOR695" s="171"/>
      <c r="JOS695" s="171"/>
      <c r="JOT695" s="171"/>
      <c r="JOU695" s="171"/>
      <c r="JOV695" s="171"/>
      <c r="JOW695" s="171"/>
      <c r="JOX695" s="171"/>
      <c r="JOY695" s="171"/>
      <c r="JOZ695" s="171"/>
      <c r="JPA695" s="171"/>
      <c r="JPB695" s="171"/>
      <c r="JPC695" s="171"/>
      <c r="JPD695" s="171"/>
      <c r="JPE695" s="171"/>
      <c r="JPF695" s="171"/>
      <c r="JPG695" s="171"/>
      <c r="JPH695" s="171"/>
      <c r="JPI695" s="171"/>
      <c r="JPJ695" s="171"/>
      <c r="JPK695" s="171"/>
      <c r="JPL695" s="171"/>
      <c r="JPM695" s="171"/>
      <c r="JPN695" s="171"/>
      <c r="JPO695" s="171"/>
      <c r="JPP695" s="171"/>
      <c r="JPQ695" s="171"/>
      <c r="JPR695" s="171"/>
      <c r="JPS695" s="171"/>
      <c r="JPT695" s="171"/>
      <c r="JPU695" s="171"/>
      <c r="JPV695" s="171"/>
      <c r="JPW695" s="171"/>
      <c r="JPX695" s="171"/>
      <c r="JPY695" s="171"/>
      <c r="JPZ695" s="171"/>
      <c r="JQA695" s="171"/>
      <c r="JQB695" s="171"/>
      <c r="JQC695" s="171"/>
      <c r="JQD695" s="171"/>
      <c r="JQE695" s="171"/>
      <c r="JQF695" s="171"/>
      <c r="JQG695" s="171"/>
      <c r="JQH695" s="171"/>
      <c r="JQI695" s="171"/>
      <c r="JQJ695" s="171"/>
      <c r="JQK695" s="171"/>
      <c r="JQL695" s="171"/>
      <c r="JQM695" s="171"/>
      <c r="JQN695" s="171"/>
      <c r="JQO695" s="171"/>
      <c r="JQP695" s="171"/>
      <c r="JQQ695" s="171"/>
      <c r="JQR695" s="171"/>
      <c r="JQS695" s="171"/>
      <c r="JQT695" s="171"/>
      <c r="JQU695" s="171"/>
      <c r="JQV695" s="171"/>
      <c r="JQW695" s="171"/>
      <c r="JQX695" s="171"/>
      <c r="JQY695" s="171"/>
      <c r="JQZ695" s="171"/>
      <c r="JRA695" s="171"/>
      <c r="JRB695" s="171"/>
      <c r="JRC695" s="171"/>
      <c r="JRD695" s="171"/>
      <c r="JRE695" s="171"/>
      <c r="JRF695" s="171"/>
      <c r="JRG695" s="171"/>
      <c r="JRH695" s="171"/>
      <c r="JRI695" s="171"/>
      <c r="JRJ695" s="171"/>
      <c r="JRK695" s="171"/>
      <c r="JRL695" s="171"/>
      <c r="JRM695" s="171"/>
      <c r="JRN695" s="171"/>
      <c r="JRO695" s="171"/>
      <c r="JRP695" s="171"/>
      <c r="JRQ695" s="171"/>
      <c r="JRR695" s="171"/>
      <c r="JRS695" s="171"/>
      <c r="JRT695" s="171"/>
      <c r="JRU695" s="171"/>
      <c r="JRV695" s="171"/>
      <c r="JRW695" s="171"/>
      <c r="JRX695" s="171"/>
      <c r="JRY695" s="171"/>
      <c r="JRZ695" s="171"/>
      <c r="JSA695" s="171"/>
      <c r="JSB695" s="171"/>
      <c r="JSC695" s="171"/>
      <c r="JSD695" s="171"/>
      <c r="JSE695" s="171"/>
      <c r="JSF695" s="171"/>
      <c r="JSG695" s="171"/>
      <c r="JSH695" s="171"/>
      <c r="JSI695" s="171"/>
      <c r="JSJ695" s="171"/>
      <c r="JSK695" s="171"/>
      <c r="JSL695" s="171"/>
      <c r="JSM695" s="171"/>
      <c r="JSN695" s="171"/>
      <c r="JSO695" s="171"/>
      <c r="JSP695" s="171"/>
      <c r="JSQ695" s="171"/>
      <c r="JSR695" s="171"/>
      <c r="JSS695" s="171"/>
      <c r="JST695" s="171"/>
      <c r="JSU695" s="171"/>
      <c r="JSV695" s="171"/>
      <c r="JSW695" s="171"/>
      <c r="JSX695" s="171"/>
      <c r="JSY695" s="171"/>
      <c r="JSZ695" s="171"/>
      <c r="JTA695" s="171"/>
      <c r="JTB695" s="171"/>
      <c r="JTC695" s="171"/>
      <c r="JTD695" s="171"/>
      <c r="JTE695" s="171"/>
      <c r="JTF695" s="171"/>
      <c r="JTG695" s="171"/>
      <c r="JTH695" s="171"/>
      <c r="JTI695" s="171"/>
      <c r="JTJ695" s="171"/>
      <c r="JTK695" s="171"/>
      <c r="JTL695" s="171"/>
      <c r="JTM695" s="171"/>
      <c r="JTN695" s="171"/>
      <c r="JTO695" s="171"/>
      <c r="JTP695" s="171"/>
      <c r="JTQ695" s="171"/>
      <c r="JTR695" s="171"/>
      <c r="JTS695" s="171"/>
      <c r="JTT695" s="171"/>
      <c r="JTU695" s="171"/>
      <c r="JTV695" s="171"/>
      <c r="JTW695" s="171"/>
      <c r="JTX695" s="171"/>
      <c r="JTY695" s="171"/>
      <c r="JTZ695" s="171"/>
      <c r="JUA695" s="171"/>
      <c r="JUB695" s="171"/>
      <c r="JUC695" s="171"/>
      <c r="JUD695" s="171"/>
      <c r="JUE695" s="171"/>
      <c r="JUF695" s="171"/>
      <c r="JUG695" s="171"/>
      <c r="JUH695" s="171"/>
      <c r="JUI695" s="171"/>
      <c r="JUJ695" s="171"/>
      <c r="JUK695" s="171"/>
      <c r="JUL695" s="171"/>
      <c r="JUM695" s="171"/>
      <c r="JUN695" s="171"/>
      <c r="JUO695" s="171"/>
      <c r="JUP695" s="171"/>
      <c r="JUQ695" s="171"/>
      <c r="JUR695" s="171"/>
      <c r="JUS695" s="171"/>
      <c r="JUT695" s="171"/>
      <c r="JUU695" s="171"/>
      <c r="JUV695" s="171"/>
      <c r="JUW695" s="171"/>
      <c r="JUX695" s="171"/>
      <c r="JUY695" s="171"/>
      <c r="JUZ695" s="171"/>
      <c r="JVA695" s="171"/>
      <c r="JVB695" s="171"/>
      <c r="JVC695" s="171"/>
      <c r="JVD695" s="171"/>
      <c r="JVE695" s="171"/>
      <c r="JVF695" s="171"/>
      <c r="JVG695" s="171"/>
      <c r="JVH695" s="171"/>
      <c r="JVI695" s="171"/>
      <c r="JVJ695" s="171"/>
      <c r="JVK695" s="171"/>
      <c r="JVL695" s="171"/>
      <c r="JVM695" s="171"/>
      <c r="JVN695" s="171"/>
      <c r="JVO695" s="171"/>
      <c r="JVP695" s="171"/>
      <c r="JVQ695" s="171"/>
      <c r="JVR695" s="171"/>
      <c r="JVS695" s="171"/>
      <c r="JVT695" s="171"/>
      <c r="JVU695" s="171"/>
      <c r="JVV695" s="171"/>
      <c r="JVW695" s="171"/>
      <c r="JVX695" s="171"/>
      <c r="JVY695" s="171"/>
      <c r="JVZ695" s="171"/>
      <c r="JWA695" s="171"/>
      <c r="JWB695" s="171"/>
      <c r="JWC695" s="171"/>
      <c r="JWD695" s="171"/>
      <c r="JWE695" s="171"/>
      <c r="JWF695" s="171"/>
      <c r="JWG695" s="171"/>
      <c r="JWH695" s="171"/>
      <c r="JWI695" s="171"/>
      <c r="JWJ695" s="171"/>
      <c r="JWK695" s="171"/>
      <c r="JWL695" s="171"/>
      <c r="JWM695" s="171"/>
      <c r="JWN695" s="171"/>
      <c r="JWO695" s="171"/>
      <c r="JWP695" s="171"/>
      <c r="JWQ695" s="171"/>
      <c r="JWR695" s="171"/>
      <c r="JWS695" s="171"/>
      <c r="JWT695" s="171"/>
      <c r="JWU695" s="171"/>
      <c r="JWV695" s="171"/>
      <c r="JWW695" s="171"/>
      <c r="JWX695" s="171"/>
      <c r="JWY695" s="171"/>
      <c r="JWZ695" s="171"/>
      <c r="JXA695" s="171"/>
      <c r="JXB695" s="171"/>
      <c r="JXC695" s="171"/>
      <c r="JXD695" s="171"/>
      <c r="JXE695" s="171"/>
      <c r="JXF695" s="171"/>
      <c r="JXG695" s="171"/>
      <c r="JXH695" s="171"/>
      <c r="JXI695" s="171"/>
      <c r="JXJ695" s="171"/>
      <c r="JXK695" s="171"/>
      <c r="JXL695" s="171"/>
      <c r="JXM695" s="171"/>
      <c r="JXN695" s="171"/>
      <c r="JXO695" s="171"/>
      <c r="JXP695" s="171"/>
      <c r="JXQ695" s="171"/>
      <c r="JXR695" s="171"/>
      <c r="JXS695" s="171"/>
      <c r="JXT695" s="171"/>
      <c r="JXU695" s="171"/>
      <c r="JXV695" s="171"/>
      <c r="JXW695" s="171"/>
      <c r="JXX695" s="171"/>
      <c r="JXY695" s="171"/>
      <c r="JXZ695" s="171"/>
      <c r="JYA695" s="171"/>
      <c r="JYB695" s="171"/>
      <c r="JYC695" s="171"/>
      <c r="JYD695" s="171"/>
      <c r="JYE695" s="171"/>
      <c r="JYF695" s="171"/>
      <c r="JYG695" s="171"/>
      <c r="JYH695" s="171"/>
      <c r="JYI695" s="171"/>
      <c r="JYJ695" s="171"/>
      <c r="JYK695" s="171"/>
      <c r="JYL695" s="171"/>
      <c r="JYM695" s="171"/>
      <c r="JYN695" s="171"/>
      <c r="JYO695" s="171"/>
      <c r="JYP695" s="171"/>
      <c r="JYQ695" s="171"/>
      <c r="JYR695" s="171"/>
      <c r="JYS695" s="171"/>
      <c r="JYT695" s="171"/>
      <c r="JYU695" s="171"/>
      <c r="JYV695" s="171"/>
      <c r="JYW695" s="171"/>
      <c r="JYX695" s="171"/>
      <c r="JYY695" s="171"/>
      <c r="JYZ695" s="171"/>
      <c r="JZA695" s="171"/>
      <c r="JZB695" s="171"/>
      <c r="JZC695" s="171"/>
      <c r="JZD695" s="171"/>
      <c r="JZE695" s="171"/>
      <c r="JZF695" s="171"/>
      <c r="JZG695" s="171"/>
      <c r="JZH695" s="171"/>
      <c r="JZI695" s="171"/>
      <c r="JZJ695" s="171"/>
      <c r="JZK695" s="171"/>
      <c r="JZL695" s="171"/>
      <c r="JZM695" s="171"/>
      <c r="JZN695" s="171"/>
      <c r="JZO695" s="171"/>
      <c r="JZP695" s="171"/>
      <c r="JZQ695" s="171"/>
      <c r="JZR695" s="171"/>
      <c r="JZS695" s="171"/>
      <c r="JZT695" s="171"/>
      <c r="JZU695" s="171"/>
      <c r="JZV695" s="171"/>
      <c r="JZW695" s="171"/>
      <c r="JZX695" s="171"/>
      <c r="JZY695" s="171"/>
      <c r="JZZ695" s="171"/>
      <c r="KAA695" s="171"/>
      <c r="KAB695" s="171"/>
      <c r="KAC695" s="171"/>
      <c r="KAD695" s="171"/>
      <c r="KAE695" s="171"/>
      <c r="KAF695" s="171"/>
      <c r="KAG695" s="171"/>
      <c r="KAH695" s="171"/>
      <c r="KAI695" s="171"/>
      <c r="KAJ695" s="171"/>
      <c r="KAK695" s="171"/>
      <c r="KAL695" s="171"/>
      <c r="KAM695" s="171"/>
      <c r="KAN695" s="171"/>
      <c r="KAO695" s="171"/>
      <c r="KAP695" s="171"/>
      <c r="KAQ695" s="171"/>
      <c r="KAR695" s="171"/>
      <c r="KAS695" s="171"/>
      <c r="KAT695" s="171"/>
      <c r="KAU695" s="171"/>
      <c r="KAV695" s="171"/>
      <c r="KAW695" s="171"/>
      <c r="KAX695" s="171"/>
      <c r="KAY695" s="171"/>
      <c r="KAZ695" s="171"/>
      <c r="KBA695" s="171"/>
      <c r="KBB695" s="171"/>
      <c r="KBC695" s="171"/>
      <c r="KBD695" s="171"/>
      <c r="KBE695" s="171"/>
      <c r="KBF695" s="171"/>
      <c r="KBG695" s="171"/>
      <c r="KBH695" s="171"/>
      <c r="KBI695" s="171"/>
      <c r="KBJ695" s="171"/>
      <c r="KBK695" s="171"/>
      <c r="KBL695" s="171"/>
      <c r="KBM695" s="171"/>
      <c r="KBN695" s="171"/>
      <c r="KBO695" s="171"/>
      <c r="KBP695" s="171"/>
      <c r="KBQ695" s="171"/>
      <c r="KBR695" s="171"/>
      <c r="KBS695" s="171"/>
      <c r="KBT695" s="171"/>
      <c r="KBU695" s="171"/>
      <c r="KBV695" s="171"/>
      <c r="KBW695" s="171"/>
      <c r="KBX695" s="171"/>
      <c r="KBY695" s="171"/>
      <c r="KBZ695" s="171"/>
      <c r="KCA695" s="171"/>
      <c r="KCB695" s="171"/>
      <c r="KCC695" s="171"/>
      <c r="KCD695" s="171"/>
      <c r="KCE695" s="171"/>
      <c r="KCF695" s="171"/>
      <c r="KCG695" s="171"/>
      <c r="KCH695" s="171"/>
      <c r="KCI695" s="171"/>
      <c r="KCJ695" s="171"/>
      <c r="KCK695" s="171"/>
      <c r="KCL695" s="171"/>
      <c r="KCM695" s="171"/>
      <c r="KCN695" s="171"/>
      <c r="KCO695" s="171"/>
      <c r="KCP695" s="171"/>
      <c r="KCQ695" s="171"/>
      <c r="KCR695" s="171"/>
      <c r="KCS695" s="171"/>
      <c r="KCT695" s="171"/>
      <c r="KCU695" s="171"/>
      <c r="KCV695" s="171"/>
      <c r="KCW695" s="171"/>
      <c r="KCX695" s="171"/>
      <c r="KCY695" s="171"/>
      <c r="KCZ695" s="171"/>
      <c r="KDA695" s="171"/>
      <c r="KDB695" s="171"/>
      <c r="KDC695" s="171"/>
      <c r="KDD695" s="171"/>
      <c r="KDE695" s="171"/>
      <c r="KDF695" s="171"/>
      <c r="KDG695" s="171"/>
      <c r="KDH695" s="171"/>
      <c r="KDI695" s="171"/>
      <c r="KDJ695" s="171"/>
      <c r="KDK695" s="171"/>
      <c r="KDL695" s="171"/>
      <c r="KDM695" s="171"/>
      <c r="KDN695" s="171"/>
      <c r="KDO695" s="171"/>
      <c r="KDP695" s="171"/>
      <c r="KDQ695" s="171"/>
      <c r="KDR695" s="171"/>
      <c r="KDS695" s="171"/>
      <c r="KDT695" s="171"/>
      <c r="KDU695" s="171"/>
      <c r="KDV695" s="171"/>
      <c r="KDW695" s="171"/>
      <c r="KDX695" s="171"/>
      <c r="KDY695" s="171"/>
      <c r="KDZ695" s="171"/>
      <c r="KEA695" s="171"/>
      <c r="KEB695" s="171"/>
      <c r="KEC695" s="171"/>
      <c r="KED695" s="171"/>
      <c r="KEE695" s="171"/>
      <c r="KEF695" s="171"/>
      <c r="KEG695" s="171"/>
      <c r="KEH695" s="171"/>
      <c r="KEI695" s="171"/>
      <c r="KEJ695" s="171"/>
      <c r="KEK695" s="171"/>
      <c r="KEL695" s="171"/>
      <c r="KEM695" s="171"/>
      <c r="KEN695" s="171"/>
      <c r="KEO695" s="171"/>
      <c r="KEP695" s="171"/>
      <c r="KEQ695" s="171"/>
      <c r="KER695" s="171"/>
      <c r="KES695" s="171"/>
      <c r="KET695" s="171"/>
      <c r="KEU695" s="171"/>
      <c r="KEV695" s="171"/>
      <c r="KEW695" s="171"/>
      <c r="KEX695" s="171"/>
      <c r="KEY695" s="171"/>
      <c r="KEZ695" s="171"/>
      <c r="KFA695" s="171"/>
      <c r="KFB695" s="171"/>
      <c r="KFC695" s="171"/>
      <c r="KFD695" s="171"/>
      <c r="KFE695" s="171"/>
      <c r="KFF695" s="171"/>
      <c r="KFG695" s="171"/>
      <c r="KFH695" s="171"/>
      <c r="KFI695" s="171"/>
      <c r="KFJ695" s="171"/>
      <c r="KFK695" s="171"/>
      <c r="KFL695" s="171"/>
      <c r="KFM695" s="171"/>
      <c r="KFN695" s="171"/>
      <c r="KFO695" s="171"/>
      <c r="KFP695" s="171"/>
      <c r="KFQ695" s="171"/>
      <c r="KFR695" s="171"/>
      <c r="KFS695" s="171"/>
      <c r="KFT695" s="171"/>
      <c r="KFU695" s="171"/>
      <c r="KFV695" s="171"/>
      <c r="KFW695" s="171"/>
      <c r="KFX695" s="171"/>
      <c r="KFY695" s="171"/>
      <c r="KFZ695" s="171"/>
      <c r="KGA695" s="171"/>
      <c r="KGB695" s="171"/>
      <c r="KGC695" s="171"/>
      <c r="KGD695" s="171"/>
      <c r="KGE695" s="171"/>
      <c r="KGF695" s="171"/>
      <c r="KGG695" s="171"/>
      <c r="KGH695" s="171"/>
      <c r="KGI695" s="171"/>
      <c r="KGJ695" s="171"/>
      <c r="KGK695" s="171"/>
      <c r="KGL695" s="171"/>
      <c r="KGM695" s="171"/>
      <c r="KGN695" s="171"/>
      <c r="KGO695" s="171"/>
      <c r="KGP695" s="171"/>
      <c r="KGQ695" s="171"/>
      <c r="KGR695" s="171"/>
      <c r="KGS695" s="171"/>
      <c r="KGT695" s="171"/>
      <c r="KGU695" s="171"/>
      <c r="KGV695" s="171"/>
      <c r="KGW695" s="171"/>
      <c r="KGX695" s="171"/>
      <c r="KGY695" s="171"/>
      <c r="KGZ695" s="171"/>
      <c r="KHA695" s="171"/>
      <c r="KHB695" s="171"/>
      <c r="KHC695" s="171"/>
      <c r="KHD695" s="171"/>
      <c r="KHE695" s="171"/>
      <c r="KHF695" s="171"/>
      <c r="KHG695" s="171"/>
      <c r="KHH695" s="171"/>
      <c r="KHI695" s="171"/>
      <c r="KHJ695" s="171"/>
      <c r="KHK695" s="171"/>
      <c r="KHL695" s="171"/>
      <c r="KHM695" s="171"/>
      <c r="KHN695" s="171"/>
      <c r="KHO695" s="171"/>
      <c r="KHP695" s="171"/>
      <c r="KHQ695" s="171"/>
      <c r="KHR695" s="171"/>
      <c r="KHS695" s="171"/>
      <c r="KHT695" s="171"/>
      <c r="KHU695" s="171"/>
      <c r="KHV695" s="171"/>
      <c r="KHW695" s="171"/>
      <c r="KHX695" s="171"/>
      <c r="KHY695" s="171"/>
      <c r="KHZ695" s="171"/>
      <c r="KIA695" s="171"/>
      <c r="KIB695" s="171"/>
      <c r="KIC695" s="171"/>
      <c r="KID695" s="171"/>
      <c r="KIE695" s="171"/>
      <c r="KIF695" s="171"/>
      <c r="KIG695" s="171"/>
      <c r="KIH695" s="171"/>
      <c r="KII695" s="171"/>
      <c r="KIJ695" s="171"/>
      <c r="KIK695" s="171"/>
      <c r="KIL695" s="171"/>
      <c r="KIM695" s="171"/>
      <c r="KIN695" s="171"/>
      <c r="KIO695" s="171"/>
      <c r="KIP695" s="171"/>
      <c r="KIQ695" s="171"/>
      <c r="KIR695" s="171"/>
      <c r="KIS695" s="171"/>
      <c r="KIT695" s="171"/>
      <c r="KIU695" s="171"/>
      <c r="KIV695" s="171"/>
      <c r="KIW695" s="171"/>
      <c r="KIX695" s="171"/>
      <c r="KIY695" s="171"/>
      <c r="KIZ695" s="171"/>
      <c r="KJA695" s="171"/>
      <c r="KJB695" s="171"/>
      <c r="KJC695" s="171"/>
      <c r="KJD695" s="171"/>
      <c r="KJE695" s="171"/>
      <c r="KJF695" s="171"/>
      <c r="KJG695" s="171"/>
      <c r="KJH695" s="171"/>
      <c r="KJI695" s="171"/>
      <c r="KJJ695" s="171"/>
      <c r="KJK695" s="171"/>
      <c r="KJL695" s="171"/>
      <c r="KJM695" s="171"/>
      <c r="KJN695" s="171"/>
      <c r="KJO695" s="171"/>
      <c r="KJP695" s="171"/>
      <c r="KJQ695" s="171"/>
      <c r="KJR695" s="171"/>
      <c r="KJS695" s="171"/>
      <c r="KJT695" s="171"/>
      <c r="KJU695" s="171"/>
      <c r="KJV695" s="171"/>
      <c r="KJW695" s="171"/>
      <c r="KJX695" s="171"/>
      <c r="KJY695" s="171"/>
      <c r="KJZ695" s="171"/>
      <c r="KKA695" s="171"/>
      <c r="KKB695" s="171"/>
      <c r="KKC695" s="171"/>
      <c r="KKD695" s="171"/>
      <c r="KKE695" s="171"/>
      <c r="KKF695" s="171"/>
      <c r="KKG695" s="171"/>
      <c r="KKH695" s="171"/>
      <c r="KKI695" s="171"/>
      <c r="KKJ695" s="171"/>
      <c r="KKK695" s="171"/>
      <c r="KKL695" s="171"/>
      <c r="KKM695" s="171"/>
      <c r="KKN695" s="171"/>
      <c r="KKO695" s="171"/>
      <c r="KKP695" s="171"/>
      <c r="KKQ695" s="171"/>
      <c r="KKR695" s="171"/>
      <c r="KKS695" s="171"/>
      <c r="KKT695" s="171"/>
      <c r="KKU695" s="171"/>
      <c r="KKV695" s="171"/>
      <c r="KKW695" s="171"/>
      <c r="KKX695" s="171"/>
      <c r="KKY695" s="171"/>
      <c r="KKZ695" s="171"/>
      <c r="KLA695" s="171"/>
      <c r="KLB695" s="171"/>
      <c r="KLC695" s="171"/>
      <c r="KLD695" s="171"/>
      <c r="KLE695" s="171"/>
      <c r="KLF695" s="171"/>
      <c r="KLG695" s="171"/>
      <c r="KLH695" s="171"/>
      <c r="KLI695" s="171"/>
      <c r="KLJ695" s="171"/>
      <c r="KLK695" s="171"/>
      <c r="KLL695" s="171"/>
      <c r="KLM695" s="171"/>
      <c r="KLN695" s="171"/>
      <c r="KLO695" s="171"/>
      <c r="KLP695" s="171"/>
      <c r="KLQ695" s="171"/>
      <c r="KLR695" s="171"/>
      <c r="KLS695" s="171"/>
      <c r="KLT695" s="171"/>
      <c r="KLU695" s="171"/>
      <c r="KLV695" s="171"/>
      <c r="KLW695" s="171"/>
      <c r="KLX695" s="171"/>
      <c r="KLY695" s="171"/>
      <c r="KLZ695" s="171"/>
      <c r="KMA695" s="171"/>
      <c r="KMB695" s="171"/>
      <c r="KMC695" s="171"/>
      <c r="KMD695" s="171"/>
      <c r="KME695" s="171"/>
      <c r="KMF695" s="171"/>
      <c r="KMG695" s="171"/>
      <c r="KMH695" s="171"/>
      <c r="KMI695" s="171"/>
      <c r="KMJ695" s="171"/>
      <c r="KMK695" s="171"/>
      <c r="KML695" s="171"/>
      <c r="KMM695" s="171"/>
      <c r="KMN695" s="171"/>
      <c r="KMO695" s="171"/>
      <c r="KMP695" s="171"/>
      <c r="KMQ695" s="171"/>
      <c r="KMR695" s="171"/>
      <c r="KMS695" s="171"/>
      <c r="KMT695" s="171"/>
      <c r="KMU695" s="171"/>
      <c r="KMV695" s="171"/>
      <c r="KMW695" s="171"/>
      <c r="KMX695" s="171"/>
      <c r="KMY695" s="171"/>
      <c r="KMZ695" s="171"/>
      <c r="KNA695" s="171"/>
      <c r="KNB695" s="171"/>
      <c r="KNC695" s="171"/>
      <c r="KND695" s="171"/>
      <c r="KNE695" s="171"/>
      <c r="KNF695" s="171"/>
      <c r="KNG695" s="171"/>
      <c r="KNH695" s="171"/>
      <c r="KNI695" s="171"/>
      <c r="KNJ695" s="171"/>
      <c r="KNK695" s="171"/>
      <c r="KNL695" s="171"/>
      <c r="KNM695" s="171"/>
      <c r="KNN695" s="171"/>
      <c r="KNO695" s="171"/>
      <c r="KNP695" s="171"/>
      <c r="KNQ695" s="171"/>
      <c r="KNR695" s="171"/>
      <c r="KNS695" s="171"/>
      <c r="KNT695" s="171"/>
      <c r="KNU695" s="171"/>
      <c r="KNV695" s="171"/>
      <c r="KNW695" s="171"/>
      <c r="KNX695" s="171"/>
      <c r="KNY695" s="171"/>
      <c r="KNZ695" s="171"/>
      <c r="KOA695" s="171"/>
      <c r="KOB695" s="171"/>
      <c r="KOC695" s="171"/>
      <c r="KOD695" s="171"/>
      <c r="KOE695" s="171"/>
      <c r="KOF695" s="171"/>
      <c r="KOG695" s="171"/>
      <c r="KOH695" s="171"/>
      <c r="KOI695" s="171"/>
      <c r="KOJ695" s="171"/>
      <c r="KOK695" s="171"/>
      <c r="KOL695" s="171"/>
      <c r="KOM695" s="171"/>
      <c r="KON695" s="171"/>
      <c r="KOO695" s="171"/>
      <c r="KOP695" s="171"/>
      <c r="KOQ695" s="171"/>
      <c r="KOR695" s="171"/>
      <c r="KOS695" s="171"/>
      <c r="KOT695" s="171"/>
      <c r="KOU695" s="171"/>
      <c r="KOV695" s="171"/>
      <c r="KOW695" s="171"/>
      <c r="KOX695" s="171"/>
      <c r="KOY695" s="171"/>
      <c r="KOZ695" s="171"/>
      <c r="KPA695" s="171"/>
      <c r="KPB695" s="171"/>
      <c r="KPC695" s="171"/>
      <c r="KPD695" s="171"/>
      <c r="KPE695" s="171"/>
      <c r="KPF695" s="171"/>
      <c r="KPG695" s="171"/>
      <c r="KPH695" s="171"/>
      <c r="KPI695" s="171"/>
      <c r="KPJ695" s="171"/>
      <c r="KPK695" s="171"/>
      <c r="KPL695" s="171"/>
      <c r="KPM695" s="171"/>
      <c r="KPN695" s="171"/>
      <c r="KPO695" s="171"/>
      <c r="KPP695" s="171"/>
      <c r="KPQ695" s="171"/>
      <c r="KPR695" s="171"/>
      <c r="KPS695" s="171"/>
      <c r="KPT695" s="171"/>
      <c r="KPU695" s="171"/>
      <c r="KPV695" s="171"/>
      <c r="KPW695" s="171"/>
      <c r="KPX695" s="171"/>
      <c r="KPY695" s="171"/>
      <c r="KPZ695" s="171"/>
      <c r="KQA695" s="171"/>
      <c r="KQB695" s="171"/>
      <c r="KQC695" s="171"/>
      <c r="KQD695" s="171"/>
      <c r="KQE695" s="171"/>
      <c r="KQF695" s="171"/>
      <c r="KQG695" s="171"/>
      <c r="KQH695" s="171"/>
      <c r="KQI695" s="171"/>
      <c r="KQJ695" s="171"/>
      <c r="KQK695" s="171"/>
      <c r="KQL695" s="171"/>
      <c r="KQM695" s="171"/>
      <c r="KQN695" s="171"/>
      <c r="KQO695" s="171"/>
      <c r="KQP695" s="171"/>
      <c r="KQQ695" s="171"/>
      <c r="KQR695" s="171"/>
      <c r="KQS695" s="171"/>
      <c r="KQT695" s="171"/>
      <c r="KQU695" s="171"/>
      <c r="KQV695" s="171"/>
      <c r="KQW695" s="171"/>
      <c r="KQX695" s="171"/>
      <c r="KQY695" s="171"/>
      <c r="KQZ695" s="171"/>
      <c r="KRA695" s="171"/>
      <c r="KRB695" s="171"/>
      <c r="KRC695" s="171"/>
      <c r="KRD695" s="171"/>
      <c r="KRE695" s="171"/>
      <c r="KRF695" s="171"/>
      <c r="KRG695" s="171"/>
      <c r="KRH695" s="171"/>
      <c r="KRI695" s="171"/>
      <c r="KRJ695" s="171"/>
      <c r="KRK695" s="171"/>
      <c r="KRL695" s="171"/>
      <c r="KRM695" s="171"/>
      <c r="KRN695" s="171"/>
      <c r="KRO695" s="171"/>
      <c r="KRP695" s="171"/>
      <c r="KRQ695" s="171"/>
      <c r="KRR695" s="171"/>
      <c r="KRS695" s="171"/>
      <c r="KRT695" s="171"/>
      <c r="KRU695" s="171"/>
      <c r="KRV695" s="171"/>
      <c r="KRW695" s="171"/>
      <c r="KRX695" s="171"/>
      <c r="KRY695" s="171"/>
      <c r="KRZ695" s="171"/>
      <c r="KSA695" s="171"/>
      <c r="KSB695" s="171"/>
      <c r="KSC695" s="171"/>
      <c r="KSD695" s="171"/>
      <c r="KSE695" s="171"/>
      <c r="KSF695" s="171"/>
      <c r="KSG695" s="171"/>
      <c r="KSH695" s="171"/>
      <c r="KSI695" s="171"/>
      <c r="KSJ695" s="171"/>
      <c r="KSK695" s="171"/>
      <c r="KSL695" s="171"/>
      <c r="KSM695" s="171"/>
      <c r="KSN695" s="171"/>
      <c r="KSO695" s="171"/>
      <c r="KSP695" s="171"/>
      <c r="KSQ695" s="171"/>
      <c r="KSR695" s="171"/>
      <c r="KSS695" s="171"/>
      <c r="KST695" s="171"/>
      <c r="KSU695" s="171"/>
      <c r="KSV695" s="171"/>
      <c r="KSW695" s="171"/>
      <c r="KSX695" s="171"/>
      <c r="KSY695" s="171"/>
      <c r="KSZ695" s="171"/>
      <c r="KTA695" s="171"/>
      <c r="KTB695" s="171"/>
      <c r="KTC695" s="171"/>
      <c r="KTD695" s="171"/>
      <c r="KTE695" s="171"/>
      <c r="KTF695" s="171"/>
      <c r="KTG695" s="171"/>
      <c r="KTH695" s="171"/>
      <c r="KTI695" s="171"/>
      <c r="KTJ695" s="171"/>
      <c r="KTK695" s="171"/>
      <c r="KTL695" s="171"/>
      <c r="KTM695" s="171"/>
      <c r="KTN695" s="171"/>
      <c r="KTO695" s="171"/>
      <c r="KTP695" s="171"/>
      <c r="KTQ695" s="171"/>
      <c r="KTR695" s="171"/>
      <c r="KTS695" s="171"/>
      <c r="KTT695" s="171"/>
      <c r="KTU695" s="171"/>
      <c r="KTV695" s="171"/>
      <c r="KTW695" s="171"/>
      <c r="KTX695" s="171"/>
      <c r="KTY695" s="171"/>
      <c r="KTZ695" s="171"/>
      <c r="KUA695" s="171"/>
      <c r="KUB695" s="171"/>
      <c r="KUC695" s="171"/>
      <c r="KUD695" s="171"/>
      <c r="KUE695" s="171"/>
      <c r="KUF695" s="171"/>
      <c r="KUG695" s="171"/>
      <c r="KUH695" s="171"/>
      <c r="KUI695" s="171"/>
      <c r="KUJ695" s="171"/>
      <c r="KUK695" s="171"/>
      <c r="KUL695" s="171"/>
      <c r="KUM695" s="171"/>
      <c r="KUN695" s="171"/>
      <c r="KUO695" s="171"/>
      <c r="KUP695" s="171"/>
      <c r="KUQ695" s="171"/>
      <c r="KUR695" s="171"/>
      <c r="KUS695" s="171"/>
      <c r="KUT695" s="171"/>
      <c r="KUU695" s="171"/>
      <c r="KUV695" s="171"/>
      <c r="KUW695" s="171"/>
      <c r="KUX695" s="171"/>
      <c r="KUY695" s="171"/>
      <c r="KUZ695" s="171"/>
      <c r="KVA695" s="171"/>
      <c r="KVB695" s="171"/>
      <c r="KVC695" s="171"/>
      <c r="KVD695" s="171"/>
      <c r="KVE695" s="171"/>
      <c r="KVF695" s="171"/>
      <c r="KVG695" s="171"/>
      <c r="KVH695" s="171"/>
      <c r="KVI695" s="171"/>
      <c r="KVJ695" s="171"/>
      <c r="KVK695" s="171"/>
      <c r="KVL695" s="171"/>
      <c r="KVM695" s="171"/>
      <c r="KVN695" s="171"/>
      <c r="KVO695" s="171"/>
      <c r="KVP695" s="171"/>
      <c r="KVQ695" s="171"/>
      <c r="KVR695" s="171"/>
      <c r="KVS695" s="171"/>
      <c r="KVT695" s="171"/>
      <c r="KVU695" s="171"/>
      <c r="KVV695" s="171"/>
      <c r="KVW695" s="171"/>
      <c r="KVX695" s="171"/>
      <c r="KVY695" s="171"/>
      <c r="KVZ695" s="171"/>
      <c r="KWA695" s="171"/>
      <c r="KWB695" s="171"/>
      <c r="KWC695" s="171"/>
      <c r="KWD695" s="171"/>
      <c r="KWE695" s="171"/>
      <c r="KWF695" s="171"/>
      <c r="KWG695" s="171"/>
      <c r="KWH695" s="171"/>
      <c r="KWI695" s="171"/>
      <c r="KWJ695" s="171"/>
      <c r="KWK695" s="171"/>
      <c r="KWL695" s="171"/>
      <c r="KWM695" s="171"/>
      <c r="KWN695" s="171"/>
      <c r="KWO695" s="171"/>
      <c r="KWP695" s="171"/>
      <c r="KWQ695" s="171"/>
      <c r="KWR695" s="171"/>
      <c r="KWS695" s="171"/>
      <c r="KWT695" s="171"/>
      <c r="KWU695" s="171"/>
      <c r="KWV695" s="171"/>
      <c r="KWW695" s="171"/>
      <c r="KWX695" s="171"/>
      <c r="KWY695" s="171"/>
      <c r="KWZ695" s="171"/>
      <c r="KXA695" s="171"/>
      <c r="KXB695" s="171"/>
      <c r="KXC695" s="171"/>
      <c r="KXD695" s="171"/>
      <c r="KXE695" s="171"/>
      <c r="KXF695" s="171"/>
      <c r="KXG695" s="171"/>
      <c r="KXH695" s="171"/>
      <c r="KXI695" s="171"/>
      <c r="KXJ695" s="171"/>
      <c r="KXK695" s="171"/>
      <c r="KXL695" s="171"/>
      <c r="KXM695" s="171"/>
      <c r="KXN695" s="171"/>
      <c r="KXO695" s="171"/>
      <c r="KXP695" s="171"/>
      <c r="KXQ695" s="171"/>
      <c r="KXR695" s="171"/>
      <c r="KXS695" s="171"/>
      <c r="KXT695" s="171"/>
      <c r="KXU695" s="171"/>
      <c r="KXV695" s="171"/>
      <c r="KXW695" s="171"/>
      <c r="KXX695" s="171"/>
      <c r="KXY695" s="171"/>
      <c r="KXZ695" s="171"/>
      <c r="KYA695" s="171"/>
      <c r="KYB695" s="171"/>
      <c r="KYC695" s="171"/>
      <c r="KYD695" s="171"/>
      <c r="KYE695" s="171"/>
      <c r="KYF695" s="171"/>
      <c r="KYG695" s="171"/>
      <c r="KYH695" s="171"/>
      <c r="KYI695" s="171"/>
      <c r="KYJ695" s="171"/>
      <c r="KYK695" s="171"/>
      <c r="KYL695" s="171"/>
      <c r="KYM695" s="171"/>
      <c r="KYN695" s="171"/>
      <c r="KYO695" s="171"/>
      <c r="KYP695" s="171"/>
      <c r="KYQ695" s="171"/>
      <c r="KYR695" s="171"/>
      <c r="KYS695" s="171"/>
      <c r="KYT695" s="171"/>
      <c r="KYU695" s="171"/>
      <c r="KYV695" s="171"/>
      <c r="KYW695" s="171"/>
      <c r="KYX695" s="171"/>
      <c r="KYY695" s="171"/>
      <c r="KYZ695" s="171"/>
      <c r="KZA695" s="171"/>
      <c r="KZB695" s="171"/>
      <c r="KZC695" s="171"/>
      <c r="KZD695" s="171"/>
      <c r="KZE695" s="171"/>
      <c r="KZF695" s="171"/>
      <c r="KZG695" s="171"/>
      <c r="KZH695" s="171"/>
      <c r="KZI695" s="171"/>
      <c r="KZJ695" s="171"/>
      <c r="KZK695" s="171"/>
      <c r="KZL695" s="171"/>
      <c r="KZM695" s="171"/>
      <c r="KZN695" s="171"/>
      <c r="KZO695" s="171"/>
      <c r="KZP695" s="171"/>
      <c r="KZQ695" s="171"/>
      <c r="KZR695" s="171"/>
      <c r="KZS695" s="171"/>
      <c r="KZT695" s="171"/>
      <c r="KZU695" s="171"/>
      <c r="KZV695" s="171"/>
      <c r="KZW695" s="171"/>
      <c r="KZX695" s="171"/>
      <c r="KZY695" s="171"/>
      <c r="KZZ695" s="171"/>
      <c r="LAA695" s="171"/>
      <c r="LAB695" s="171"/>
      <c r="LAC695" s="171"/>
      <c r="LAD695" s="171"/>
      <c r="LAE695" s="171"/>
      <c r="LAF695" s="171"/>
      <c r="LAG695" s="171"/>
      <c r="LAH695" s="171"/>
      <c r="LAI695" s="171"/>
      <c r="LAJ695" s="171"/>
      <c r="LAK695" s="171"/>
      <c r="LAL695" s="171"/>
      <c r="LAM695" s="171"/>
      <c r="LAN695" s="171"/>
      <c r="LAO695" s="171"/>
      <c r="LAP695" s="171"/>
      <c r="LAQ695" s="171"/>
      <c r="LAR695" s="171"/>
      <c r="LAS695" s="171"/>
      <c r="LAT695" s="171"/>
      <c r="LAU695" s="171"/>
      <c r="LAV695" s="171"/>
      <c r="LAW695" s="171"/>
      <c r="LAX695" s="171"/>
      <c r="LAY695" s="171"/>
      <c r="LAZ695" s="171"/>
      <c r="LBA695" s="171"/>
      <c r="LBB695" s="171"/>
      <c r="LBC695" s="171"/>
      <c r="LBD695" s="171"/>
      <c r="LBE695" s="171"/>
      <c r="LBF695" s="171"/>
      <c r="LBG695" s="171"/>
      <c r="LBH695" s="171"/>
      <c r="LBI695" s="171"/>
      <c r="LBJ695" s="171"/>
      <c r="LBK695" s="171"/>
      <c r="LBL695" s="171"/>
      <c r="LBM695" s="171"/>
      <c r="LBN695" s="171"/>
      <c r="LBO695" s="171"/>
      <c r="LBP695" s="171"/>
      <c r="LBQ695" s="171"/>
      <c r="LBR695" s="171"/>
      <c r="LBS695" s="171"/>
      <c r="LBT695" s="171"/>
      <c r="LBU695" s="171"/>
      <c r="LBV695" s="171"/>
      <c r="LBW695" s="171"/>
      <c r="LBX695" s="171"/>
      <c r="LBY695" s="171"/>
      <c r="LBZ695" s="171"/>
      <c r="LCA695" s="171"/>
      <c r="LCB695" s="171"/>
      <c r="LCC695" s="171"/>
      <c r="LCD695" s="171"/>
      <c r="LCE695" s="171"/>
      <c r="LCF695" s="171"/>
      <c r="LCG695" s="171"/>
      <c r="LCH695" s="171"/>
      <c r="LCI695" s="171"/>
      <c r="LCJ695" s="171"/>
      <c r="LCK695" s="171"/>
      <c r="LCL695" s="171"/>
      <c r="LCM695" s="171"/>
      <c r="LCN695" s="171"/>
      <c r="LCO695" s="171"/>
      <c r="LCP695" s="171"/>
      <c r="LCQ695" s="171"/>
      <c r="LCR695" s="171"/>
      <c r="LCS695" s="171"/>
      <c r="LCT695" s="171"/>
      <c r="LCU695" s="171"/>
      <c r="LCV695" s="171"/>
      <c r="LCW695" s="171"/>
      <c r="LCX695" s="171"/>
      <c r="LCY695" s="171"/>
      <c r="LCZ695" s="171"/>
      <c r="LDA695" s="171"/>
      <c r="LDB695" s="171"/>
      <c r="LDC695" s="171"/>
      <c r="LDD695" s="171"/>
      <c r="LDE695" s="171"/>
      <c r="LDF695" s="171"/>
      <c r="LDG695" s="171"/>
      <c r="LDH695" s="171"/>
      <c r="LDI695" s="171"/>
      <c r="LDJ695" s="171"/>
      <c r="LDK695" s="171"/>
      <c r="LDL695" s="171"/>
      <c r="LDM695" s="171"/>
      <c r="LDN695" s="171"/>
      <c r="LDO695" s="171"/>
      <c r="LDP695" s="171"/>
      <c r="LDQ695" s="171"/>
      <c r="LDR695" s="171"/>
      <c r="LDS695" s="171"/>
      <c r="LDT695" s="171"/>
      <c r="LDU695" s="171"/>
      <c r="LDV695" s="171"/>
      <c r="LDW695" s="171"/>
      <c r="LDX695" s="171"/>
      <c r="LDY695" s="171"/>
      <c r="LDZ695" s="171"/>
      <c r="LEA695" s="171"/>
      <c r="LEB695" s="171"/>
      <c r="LEC695" s="171"/>
      <c r="LED695" s="171"/>
      <c r="LEE695" s="171"/>
      <c r="LEF695" s="171"/>
      <c r="LEG695" s="171"/>
      <c r="LEH695" s="171"/>
      <c r="LEI695" s="171"/>
      <c r="LEJ695" s="171"/>
      <c r="LEK695" s="171"/>
      <c r="LEL695" s="171"/>
      <c r="LEM695" s="171"/>
      <c r="LEN695" s="171"/>
      <c r="LEO695" s="171"/>
      <c r="LEP695" s="171"/>
      <c r="LEQ695" s="171"/>
      <c r="LER695" s="171"/>
      <c r="LES695" s="171"/>
      <c r="LET695" s="171"/>
      <c r="LEU695" s="171"/>
      <c r="LEV695" s="171"/>
      <c r="LEW695" s="171"/>
      <c r="LEX695" s="171"/>
      <c r="LEY695" s="171"/>
      <c r="LEZ695" s="171"/>
      <c r="LFA695" s="171"/>
      <c r="LFB695" s="171"/>
      <c r="LFC695" s="171"/>
      <c r="LFD695" s="171"/>
      <c r="LFE695" s="171"/>
      <c r="LFF695" s="171"/>
      <c r="LFG695" s="171"/>
      <c r="LFH695" s="171"/>
      <c r="LFI695" s="171"/>
      <c r="LFJ695" s="171"/>
      <c r="LFK695" s="171"/>
      <c r="LFL695" s="171"/>
      <c r="LFM695" s="171"/>
      <c r="LFN695" s="171"/>
      <c r="LFO695" s="171"/>
      <c r="LFP695" s="171"/>
      <c r="LFQ695" s="171"/>
      <c r="LFR695" s="171"/>
      <c r="LFS695" s="171"/>
      <c r="LFT695" s="171"/>
      <c r="LFU695" s="171"/>
      <c r="LFV695" s="171"/>
      <c r="LFW695" s="171"/>
      <c r="LFX695" s="171"/>
      <c r="LFY695" s="171"/>
      <c r="LFZ695" s="171"/>
      <c r="LGA695" s="171"/>
      <c r="LGB695" s="171"/>
      <c r="LGC695" s="171"/>
      <c r="LGD695" s="171"/>
      <c r="LGE695" s="171"/>
      <c r="LGF695" s="171"/>
      <c r="LGG695" s="171"/>
      <c r="LGH695" s="171"/>
      <c r="LGI695" s="171"/>
      <c r="LGJ695" s="171"/>
      <c r="LGK695" s="171"/>
      <c r="LGL695" s="171"/>
      <c r="LGM695" s="171"/>
      <c r="LGN695" s="171"/>
      <c r="LGO695" s="171"/>
      <c r="LGP695" s="171"/>
      <c r="LGQ695" s="171"/>
      <c r="LGR695" s="171"/>
      <c r="LGS695" s="171"/>
      <c r="LGT695" s="171"/>
      <c r="LGU695" s="171"/>
      <c r="LGV695" s="171"/>
      <c r="LGW695" s="171"/>
      <c r="LGX695" s="171"/>
      <c r="LGY695" s="171"/>
      <c r="LGZ695" s="171"/>
      <c r="LHA695" s="171"/>
      <c r="LHB695" s="171"/>
      <c r="LHC695" s="171"/>
      <c r="LHD695" s="171"/>
      <c r="LHE695" s="171"/>
      <c r="LHF695" s="171"/>
      <c r="LHG695" s="171"/>
      <c r="LHH695" s="171"/>
      <c r="LHI695" s="171"/>
      <c r="LHJ695" s="171"/>
      <c r="LHK695" s="171"/>
      <c r="LHL695" s="171"/>
      <c r="LHM695" s="171"/>
      <c r="LHN695" s="171"/>
      <c r="LHO695" s="171"/>
      <c r="LHP695" s="171"/>
      <c r="LHQ695" s="171"/>
      <c r="LHR695" s="171"/>
      <c r="LHS695" s="171"/>
      <c r="LHT695" s="171"/>
      <c r="LHU695" s="171"/>
      <c r="LHV695" s="171"/>
      <c r="LHW695" s="171"/>
      <c r="LHX695" s="171"/>
      <c r="LHY695" s="171"/>
      <c r="LHZ695" s="171"/>
      <c r="LIA695" s="171"/>
      <c r="LIB695" s="171"/>
      <c r="LIC695" s="171"/>
      <c r="LID695" s="171"/>
      <c r="LIE695" s="171"/>
      <c r="LIF695" s="171"/>
      <c r="LIG695" s="171"/>
      <c r="LIH695" s="171"/>
      <c r="LII695" s="171"/>
      <c r="LIJ695" s="171"/>
      <c r="LIK695" s="171"/>
      <c r="LIL695" s="171"/>
      <c r="LIM695" s="171"/>
      <c r="LIN695" s="171"/>
      <c r="LIO695" s="171"/>
      <c r="LIP695" s="171"/>
      <c r="LIQ695" s="171"/>
      <c r="LIR695" s="171"/>
      <c r="LIS695" s="171"/>
      <c r="LIT695" s="171"/>
      <c r="LIU695" s="171"/>
      <c r="LIV695" s="171"/>
      <c r="LIW695" s="171"/>
      <c r="LIX695" s="171"/>
      <c r="LIY695" s="171"/>
      <c r="LIZ695" s="171"/>
      <c r="LJA695" s="171"/>
      <c r="LJB695" s="171"/>
      <c r="LJC695" s="171"/>
      <c r="LJD695" s="171"/>
      <c r="LJE695" s="171"/>
      <c r="LJF695" s="171"/>
      <c r="LJG695" s="171"/>
      <c r="LJH695" s="171"/>
      <c r="LJI695" s="171"/>
      <c r="LJJ695" s="171"/>
      <c r="LJK695" s="171"/>
      <c r="LJL695" s="171"/>
      <c r="LJM695" s="171"/>
      <c r="LJN695" s="171"/>
      <c r="LJO695" s="171"/>
      <c r="LJP695" s="171"/>
      <c r="LJQ695" s="171"/>
      <c r="LJR695" s="171"/>
      <c r="LJS695" s="171"/>
      <c r="LJT695" s="171"/>
      <c r="LJU695" s="171"/>
      <c r="LJV695" s="171"/>
      <c r="LJW695" s="171"/>
      <c r="LJX695" s="171"/>
      <c r="LJY695" s="171"/>
      <c r="LJZ695" s="171"/>
      <c r="LKA695" s="171"/>
      <c r="LKB695" s="171"/>
      <c r="LKC695" s="171"/>
      <c r="LKD695" s="171"/>
      <c r="LKE695" s="171"/>
      <c r="LKF695" s="171"/>
      <c r="LKG695" s="171"/>
      <c r="LKH695" s="171"/>
      <c r="LKI695" s="171"/>
      <c r="LKJ695" s="171"/>
      <c r="LKK695" s="171"/>
      <c r="LKL695" s="171"/>
      <c r="LKM695" s="171"/>
      <c r="LKN695" s="171"/>
      <c r="LKO695" s="171"/>
      <c r="LKP695" s="171"/>
      <c r="LKQ695" s="171"/>
      <c r="LKR695" s="171"/>
      <c r="LKS695" s="171"/>
      <c r="LKT695" s="171"/>
      <c r="LKU695" s="171"/>
      <c r="LKV695" s="171"/>
      <c r="LKW695" s="171"/>
      <c r="LKX695" s="171"/>
      <c r="LKY695" s="171"/>
      <c r="LKZ695" s="171"/>
      <c r="LLA695" s="171"/>
      <c r="LLB695" s="171"/>
      <c r="LLC695" s="171"/>
      <c r="LLD695" s="171"/>
      <c r="LLE695" s="171"/>
      <c r="LLF695" s="171"/>
      <c r="LLG695" s="171"/>
      <c r="LLH695" s="171"/>
      <c r="LLI695" s="171"/>
      <c r="LLJ695" s="171"/>
      <c r="LLK695" s="171"/>
      <c r="LLL695" s="171"/>
      <c r="LLM695" s="171"/>
      <c r="LLN695" s="171"/>
      <c r="LLO695" s="171"/>
      <c r="LLP695" s="171"/>
      <c r="LLQ695" s="171"/>
      <c r="LLR695" s="171"/>
      <c r="LLS695" s="171"/>
      <c r="LLT695" s="171"/>
      <c r="LLU695" s="171"/>
      <c r="LLV695" s="171"/>
      <c r="LLW695" s="171"/>
      <c r="LLX695" s="171"/>
      <c r="LLY695" s="171"/>
      <c r="LLZ695" s="171"/>
      <c r="LMA695" s="171"/>
      <c r="LMB695" s="171"/>
      <c r="LMC695" s="171"/>
      <c r="LMD695" s="171"/>
      <c r="LME695" s="171"/>
      <c r="LMF695" s="171"/>
      <c r="LMG695" s="171"/>
      <c r="LMH695" s="171"/>
      <c r="LMI695" s="171"/>
      <c r="LMJ695" s="171"/>
      <c r="LMK695" s="171"/>
      <c r="LML695" s="171"/>
      <c r="LMM695" s="171"/>
      <c r="LMN695" s="171"/>
      <c r="LMO695" s="171"/>
      <c r="LMP695" s="171"/>
      <c r="LMQ695" s="171"/>
      <c r="LMR695" s="171"/>
      <c r="LMS695" s="171"/>
      <c r="LMT695" s="171"/>
      <c r="LMU695" s="171"/>
      <c r="LMV695" s="171"/>
      <c r="LMW695" s="171"/>
      <c r="LMX695" s="171"/>
      <c r="LMY695" s="171"/>
      <c r="LMZ695" s="171"/>
      <c r="LNA695" s="171"/>
      <c r="LNB695" s="171"/>
      <c r="LNC695" s="171"/>
      <c r="LND695" s="171"/>
      <c r="LNE695" s="171"/>
      <c r="LNF695" s="171"/>
      <c r="LNG695" s="171"/>
      <c r="LNH695" s="171"/>
      <c r="LNI695" s="171"/>
      <c r="LNJ695" s="171"/>
      <c r="LNK695" s="171"/>
      <c r="LNL695" s="171"/>
      <c r="LNM695" s="171"/>
      <c r="LNN695" s="171"/>
      <c r="LNO695" s="171"/>
      <c r="LNP695" s="171"/>
      <c r="LNQ695" s="171"/>
      <c r="LNR695" s="171"/>
      <c r="LNS695" s="171"/>
      <c r="LNT695" s="171"/>
      <c r="LNU695" s="171"/>
      <c r="LNV695" s="171"/>
      <c r="LNW695" s="171"/>
      <c r="LNX695" s="171"/>
      <c r="LNY695" s="171"/>
      <c r="LNZ695" s="171"/>
      <c r="LOA695" s="171"/>
      <c r="LOB695" s="171"/>
      <c r="LOC695" s="171"/>
      <c r="LOD695" s="171"/>
      <c r="LOE695" s="171"/>
      <c r="LOF695" s="171"/>
      <c r="LOG695" s="171"/>
      <c r="LOH695" s="171"/>
      <c r="LOI695" s="171"/>
      <c r="LOJ695" s="171"/>
      <c r="LOK695" s="171"/>
      <c r="LOL695" s="171"/>
      <c r="LOM695" s="171"/>
      <c r="LON695" s="171"/>
      <c r="LOO695" s="171"/>
      <c r="LOP695" s="171"/>
      <c r="LOQ695" s="171"/>
      <c r="LOR695" s="171"/>
      <c r="LOS695" s="171"/>
      <c r="LOT695" s="171"/>
      <c r="LOU695" s="171"/>
      <c r="LOV695" s="171"/>
      <c r="LOW695" s="171"/>
      <c r="LOX695" s="171"/>
      <c r="LOY695" s="171"/>
      <c r="LOZ695" s="171"/>
      <c r="LPA695" s="171"/>
      <c r="LPB695" s="171"/>
      <c r="LPC695" s="171"/>
      <c r="LPD695" s="171"/>
      <c r="LPE695" s="171"/>
      <c r="LPF695" s="171"/>
      <c r="LPG695" s="171"/>
      <c r="LPH695" s="171"/>
      <c r="LPI695" s="171"/>
      <c r="LPJ695" s="171"/>
      <c r="LPK695" s="171"/>
      <c r="LPL695" s="171"/>
      <c r="LPM695" s="171"/>
      <c r="LPN695" s="171"/>
      <c r="LPO695" s="171"/>
      <c r="LPP695" s="171"/>
      <c r="LPQ695" s="171"/>
      <c r="LPR695" s="171"/>
      <c r="LPS695" s="171"/>
      <c r="LPT695" s="171"/>
      <c r="LPU695" s="171"/>
      <c r="LPV695" s="171"/>
      <c r="LPW695" s="171"/>
      <c r="LPX695" s="171"/>
      <c r="LPY695" s="171"/>
      <c r="LPZ695" s="171"/>
      <c r="LQA695" s="171"/>
      <c r="LQB695" s="171"/>
      <c r="LQC695" s="171"/>
      <c r="LQD695" s="171"/>
      <c r="LQE695" s="171"/>
      <c r="LQF695" s="171"/>
      <c r="LQG695" s="171"/>
      <c r="LQH695" s="171"/>
      <c r="LQI695" s="171"/>
      <c r="LQJ695" s="171"/>
      <c r="LQK695" s="171"/>
      <c r="LQL695" s="171"/>
      <c r="LQM695" s="171"/>
      <c r="LQN695" s="171"/>
      <c r="LQO695" s="171"/>
      <c r="LQP695" s="171"/>
      <c r="LQQ695" s="171"/>
      <c r="LQR695" s="171"/>
      <c r="LQS695" s="171"/>
      <c r="LQT695" s="171"/>
      <c r="LQU695" s="171"/>
      <c r="LQV695" s="171"/>
      <c r="LQW695" s="171"/>
      <c r="LQX695" s="171"/>
      <c r="LQY695" s="171"/>
      <c r="LQZ695" s="171"/>
      <c r="LRA695" s="171"/>
      <c r="LRB695" s="171"/>
      <c r="LRC695" s="171"/>
      <c r="LRD695" s="171"/>
      <c r="LRE695" s="171"/>
      <c r="LRF695" s="171"/>
      <c r="LRG695" s="171"/>
      <c r="LRH695" s="171"/>
      <c r="LRI695" s="171"/>
      <c r="LRJ695" s="171"/>
      <c r="LRK695" s="171"/>
      <c r="LRL695" s="171"/>
      <c r="LRM695" s="171"/>
      <c r="LRN695" s="171"/>
      <c r="LRO695" s="171"/>
      <c r="LRP695" s="171"/>
      <c r="LRQ695" s="171"/>
      <c r="LRR695" s="171"/>
      <c r="LRS695" s="171"/>
      <c r="LRT695" s="171"/>
      <c r="LRU695" s="171"/>
      <c r="LRV695" s="171"/>
      <c r="LRW695" s="171"/>
      <c r="LRX695" s="171"/>
      <c r="LRY695" s="171"/>
      <c r="LRZ695" s="171"/>
      <c r="LSA695" s="171"/>
      <c r="LSB695" s="171"/>
      <c r="LSC695" s="171"/>
      <c r="LSD695" s="171"/>
      <c r="LSE695" s="171"/>
      <c r="LSF695" s="171"/>
      <c r="LSG695" s="171"/>
      <c r="LSH695" s="171"/>
      <c r="LSI695" s="171"/>
      <c r="LSJ695" s="171"/>
      <c r="LSK695" s="171"/>
      <c r="LSL695" s="171"/>
      <c r="LSM695" s="171"/>
      <c r="LSN695" s="171"/>
      <c r="LSO695" s="171"/>
      <c r="LSP695" s="171"/>
      <c r="LSQ695" s="171"/>
      <c r="LSR695" s="171"/>
      <c r="LSS695" s="171"/>
      <c r="LST695" s="171"/>
      <c r="LSU695" s="171"/>
      <c r="LSV695" s="171"/>
      <c r="LSW695" s="171"/>
      <c r="LSX695" s="171"/>
      <c r="LSY695" s="171"/>
      <c r="LSZ695" s="171"/>
      <c r="LTA695" s="171"/>
      <c r="LTB695" s="171"/>
      <c r="LTC695" s="171"/>
      <c r="LTD695" s="171"/>
      <c r="LTE695" s="171"/>
      <c r="LTF695" s="171"/>
      <c r="LTG695" s="171"/>
      <c r="LTH695" s="171"/>
      <c r="LTI695" s="171"/>
      <c r="LTJ695" s="171"/>
      <c r="LTK695" s="171"/>
      <c r="LTL695" s="171"/>
      <c r="LTM695" s="171"/>
      <c r="LTN695" s="171"/>
      <c r="LTO695" s="171"/>
      <c r="LTP695" s="171"/>
      <c r="LTQ695" s="171"/>
      <c r="LTR695" s="171"/>
      <c r="LTS695" s="171"/>
      <c r="LTT695" s="171"/>
      <c r="LTU695" s="171"/>
      <c r="LTV695" s="171"/>
      <c r="LTW695" s="171"/>
      <c r="LTX695" s="171"/>
      <c r="LTY695" s="171"/>
      <c r="LTZ695" s="171"/>
      <c r="LUA695" s="171"/>
      <c r="LUB695" s="171"/>
      <c r="LUC695" s="171"/>
      <c r="LUD695" s="171"/>
      <c r="LUE695" s="171"/>
      <c r="LUF695" s="171"/>
      <c r="LUG695" s="171"/>
      <c r="LUH695" s="171"/>
      <c r="LUI695" s="171"/>
      <c r="LUJ695" s="171"/>
      <c r="LUK695" s="171"/>
      <c r="LUL695" s="171"/>
      <c r="LUM695" s="171"/>
      <c r="LUN695" s="171"/>
      <c r="LUO695" s="171"/>
      <c r="LUP695" s="171"/>
      <c r="LUQ695" s="171"/>
      <c r="LUR695" s="171"/>
      <c r="LUS695" s="171"/>
      <c r="LUT695" s="171"/>
      <c r="LUU695" s="171"/>
      <c r="LUV695" s="171"/>
      <c r="LUW695" s="171"/>
      <c r="LUX695" s="171"/>
      <c r="LUY695" s="171"/>
      <c r="LUZ695" s="171"/>
      <c r="LVA695" s="171"/>
      <c r="LVB695" s="171"/>
      <c r="LVC695" s="171"/>
      <c r="LVD695" s="171"/>
      <c r="LVE695" s="171"/>
      <c r="LVF695" s="171"/>
      <c r="LVG695" s="171"/>
      <c r="LVH695" s="171"/>
      <c r="LVI695" s="171"/>
      <c r="LVJ695" s="171"/>
      <c r="LVK695" s="171"/>
      <c r="LVL695" s="171"/>
      <c r="LVM695" s="171"/>
      <c r="LVN695" s="171"/>
      <c r="LVO695" s="171"/>
      <c r="LVP695" s="171"/>
      <c r="LVQ695" s="171"/>
      <c r="LVR695" s="171"/>
      <c r="LVS695" s="171"/>
      <c r="LVT695" s="171"/>
      <c r="LVU695" s="171"/>
      <c r="LVV695" s="171"/>
      <c r="LVW695" s="171"/>
      <c r="LVX695" s="171"/>
      <c r="LVY695" s="171"/>
      <c r="LVZ695" s="171"/>
      <c r="LWA695" s="171"/>
      <c r="LWB695" s="171"/>
      <c r="LWC695" s="171"/>
      <c r="LWD695" s="171"/>
      <c r="LWE695" s="171"/>
      <c r="LWF695" s="171"/>
      <c r="LWG695" s="171"/>
      <c r="LWH695" s="171"/>
      <c r="LWI695" s="171"/>
      <c r="LWJ695" s="171"/>
      <c r="LWK695" s="171"/>
      <c r="LWL695" s="171"/>
      <c r="LWM695" s="171"/>
      <c r="LWN695" s="171"/>
      <c r="LWO695" s="171"/>
      <c r="LWP695" s="171"/>
      <c r="LWQ695" s="171"/>
      <c r="LWR695" s="171"/>
      <c r="LWS695" s="171"/>
      <c r="LWT695" s="171"/>
      <c r="LWU695" s="171"/>
      <c r="LWV695" s="171"/>
      <c r="LWW695" s="171"/>
      <c r="LWX695" s="171"/>
      <c r="LWY695" s="171"/>
      <c r="LWZ695" s="171"/>
      <c r="LXA695" s="171"/>
      <c r="LXB695" s="171"/>
      <c r="LXC695" s="171"/>
      <c r="LXD695" s="171"/>
      <c r="LXE695" s="171"/>
      <c r="LXF695" s="171"/>
      <c r="LXG695" s="171"/>
      <c r="LXH695" s="171"/>
      <c r="LXI695" s="171"/>
      <c r="LXJ695" s="171"/>
      <c r="LXK695" s="171"/>
      <c r="LXL695" s="171"/>
      <c r="LXM695" s="171"/>
      <c r="LXN695" s="171"/>
      <c r="LXO695" s="171"/>
      <c r="LXP695" s="171"/>
      <c r="LXQ695" s="171"/>
      <c r="LXR695" s="171"/>
      <c r="LXS695" s="171"/>
      <c r="LXT695" s="171"/>
      <c r="LXU695" s="171"/>
      <c r="LXV695" s="171"/>
      <c r="LXW695" s="171"/>
      <c r="LXX695" s="171"/>
      <c r="LXY695" s="171"/>
      <c r="LXZ695" s="171"/>
      <c r="LYA695" s="171"/>
      <c r="LYB695" s="171"/>
      <c r="LYC695" s="171"/>
      <c r="LYD695" s="171"/>
      <c r="LYE695" s="171"/>
      <c r="LYF695" s="171"/>
      <c r="LYG695" s="171"/>
      <c r="LYH695" s="171"/>
      <c r="LYI695" s="171"/>
      <c r="LYJ695" s="171"/>
      <c r="LYK695" s="171"/>
      <c r="LYL695" s="171"/>
      <c r="LYM695" s="171"/>
      <c r="LYN695" s="171"/>
      <c r="LYO695" s="171"/>
      <c r="LYP695" s="171"/>
      <c r="LYQ695" s="171"/>
      <c r="LYR695" s="171"/>
      <c r="LYS695" s="171"/>
      <c r="LYT695" s="171"/>
      <c r="LYU695" s="171"/>
      <c r="LYV695" s="171"/>
      <c r="LYW695" s="171"/>
      <c r="LYX695" s="171"/>
      <c r="LYY695" s="171"/>
      <c r="LYZ695" s="171"/>
      <c r="LZA695" s="171"/>
      <c r="LZB695" s="171"/>
      <c r="LZC695" s="171"/>
      <c r="LZD695" s="171"/>
      <c r="LZE695" s="171"/>
      <c r="LZF695" s="171"/>
      <c r="LZG695" s="171"/>
      <c r="LZH695" s="171"/>
      <c r="LZI695" s="171"/>
      <c r="LZJ695" s="171"/>
      <c r="LZK695" s="171"/>
      <c r="LZL695" s="171"/>
      <c r="LZM695" s="171"/>
      <c r="LZN695" s="171"/>
      <c r="LZO695" s="171"/>
      <c r="LZP695" s="171"/>
      <c r="LZQ695" s="171"/>
      <c r="LZR695" s="171"/>
      <c r="LZS695" s="171"/>
      <c r="LZT695" s="171"/>
      <c r="LZU695" s="171"/>
      <c r="LZV695" s="171"/>
      <c r="LZW695" s="171"/>
      <c r="LZX695" s="171"/>
      <c r="LZY695" s="171"/>
      <c r="LZZ695" s="171"/>
      <c r="MAA695" s="171"/>
      <c r="MAB695" s="171"/>
      <c r="MAC695" s="171"/>
      <c r="MAD695" s="171"/>
      <c r="MAE695" s="171"/>
      <c r="MAF695" s="171"/>
      <c r="MAG695" s="171"/>
      <c r="MAH695" s="171"/>
      <c r="MAI695" s="171"/>
      <c r="MAJ695" s="171"/>
      <c r="MAK695" s="171"/>
      <c r="MAL695" s="171"/>
      <c r="MAM695" s="171"/>
      <c r="MAN695" s="171"/>
      <c r="MAO695" s="171"/>
      <c r="MAP695" s="171"/>
      <c r="MAQ695" s="171"/>
      <c r="MAR695" s="171"/>
      <c r="MAS695" s="171"/>
      <c r="MAT695" s="171"/>
      <c r="MAU695" s="171"/>
      <c r="MAV695" s="171"/>
      <c r="MAW695" s="171"/>
      <c r="MAX695" s="171"/>
      <c r="MAY695" s="171"/>
      <c r="MAZ695" s="171"/>
      <c r="MBA695" s="171"/>
      <c r="MBB695" s="171"/>
      <c r="MBC695" s="171"/>
      <c r="MBD695" s="171"/>
      <c r="MBE695" s="171"/>
      <c r="MBF695" s="171"/>
      <c r="MBG695" s="171"/>
      <c r="MBH695" s="171"/>
      <c r="MBI695" s="171"/>
      <c r="MBJ695" s="171"/>
      <c r="MBK695" s="171"/>
      <c r="MBL695" s="171"/>
      <c r="MBM695" s="171"/>
      <c r="MBN695" s="171"/>
      <c r="MBO695" s="171"/>
      <c r="MBP695" s="171"/>
      <c r="MBQ695" s="171"/>
      <c r="MBR695" s="171"/>
      <c r="MBS695" s="171"/>
      <c r="MBT695" s="171"/>
      <c r="MBU695" s="171"/>
      <c r="MBV695" s="171"/>
      <c r="MBW695" s="171"/>
      <c r="MBX695" s="171"/>
      <c r="MBY695" s="171"/>
      <c r="MBZ695" s="171"/>
      <c r="MCA695" s="171"/>
      <c r="MCB695" s="171"/>
      <c r="MCC695" s="171"/>
      <c r="MCD695" s="171"/>
      <c r="MCE695" s="171"/>
      <c r="MCF695" s="171"/>
      <c r="MCG695" s="171"/>
      <c r="MCH695" s="171"/>
      <c r="MCI695" s="171"/>
      <c r="MCJ695" s="171"/>
      <c r="MCK695" s="171"/>
      <c r="MCL695" s="171"/>
      <c r="MCM695" s="171"/>
      <c r="MCN695" s="171"/>
      <c r="MCO695" s="171"/>
      <c r="MCP695" s="171"/>
      <c r="MCQ695" s="171"/>
      <c r="MCR695" s="171"/>
      <c r="MCS695" s="171"/>
      <c r="MCT695" s="171"/>
      <c r="MCU695" s="171"/>
      <c r="MCV695" s="171"/>
      <c r="MCW695" s="171"/>
      <c r="MCX695" s="171"/>
      <c r="MCY695" s="171"/>
      <c r="MCZ695" s="171"/>
      <c r="MDA695" s="171"/>
      <c r="MDB695" s="171"/>
      <c r="MDC695" s="171"/>
      <c r="MDD695" s="171"/>
      <c r="MDE695" s="171"/>
      <c r="MDF695" s="171"/>
      <c r="MDG695" s="171"/>
      <c r="MDH695" s="171"/>
      <c r="MDI695" s="171"/>
      <c r="MDJ695" s="171"/>
      <c r="MDK695" s="171"/>
      <c r="MDL695" s="171"/>
      <c r="MDM695" s="171"/>
      <c r="MDN695" s="171"/>
      <c r="MDO695" s="171"/>
      <c r="MDP695" s="171"/>
      <c r="MDQ695" s="171"/>
      <c r="MDR695" s="171"/>
      <c r="MDS695" s="171"/>
      <c r="MDT695" s="171"/>
      <c r="MDU695" s="171"/>
      <c r="MDV695" s="171"/>
      <c r="MDW695" s="171"/>
      <c r="MDX695" s="171"/>
      <c r="MDY695" s="171"/>
      <c r="MDZ695" s="171"/>
      <c r="MEA695" s="171"/>
      <c r="MEB695" s="171"/>
      <c r="MEC695" s="171"/>
      <c r="MED695" s="171"/>
      <c r="MEE695" s="171"/>
      <c r="MEF695" s="171"/>
      <c r="MEG695" s="171"/>
      <c r="MEH695" s="171"/>
      <c r="MEI695" s="171"/>
      <c r="MEJ695" s="171"/>
      <c r="MEK695" s="171"/>
      <c r="MEL695" s="171"/>
      <c r="MEM695" s="171"/>
      <c r="MEN695" s="171"/>
      <c r="MEO695" s="171"/>
      <c r="MEP695" s="171"/>
      <c r="MEQ695" s="171"/>
      <c r="MER695" s="171"/>
      <c r="MES695" s="171"/>
      <c r="MET695" s="171"/>
      <c r="MEU695" s="171"/>
      <c r="MEV695" s="171"/>
      <c r="MEW695" s="171"/>
      <c r="MEX695" s="171"/>
      <c r="MEY695" s="171"/>
      <c r="MEZ695" s="171"/>
      <c r="MFA695" s="171"/>
      <c r="MFB695" s="171"/>
      <c r="MFC695" s="171"/>
      <c r="MFD695" s="171"/>
      <c r="MFE695" s="171"/>
      <c r="MFF695" s="171"/>
      <c r="MFG695" s="171"/>
      <c r="MFH695" s="171"/>
      <c r="MFI695" s="171"/>
      <c r="MFJ695" s="171"/>
      <c r="MFK695" s="171"/>
      <c r="MFL695" s="171"/>
      <c r="MFM695" s="171"/>
      <c r="MFN695" s="171"/>
      <c r="MFO695" s="171"/>
      <c r="MFP695" s="171"/>
      <c r="MFQ695" s="171"/>
      <c r="MFR695" s="171"/>
      <c r="MFS695" s="171"/>
      <c r="MFT695" s="171"/>
      <c r="MFU695" s="171"/>
      <c r="MFV695" s="171"/>
      <c r="MFW695" s="171"/>
      <c r="MFX695" s="171"/>
      <c r="MFY695" s="171"/>
      <c r="MFZ695" s="171"/>
      <c r="MGA695" s="171"/>
      <c r="MGB695" s="171"/>
      <c r="MGC695" s="171"/>
      <c r="MGD695" s="171"/>
      <c r="MGE695" s="171"/>
      <c r="MGF695" s="171"/>
      <c r="MGG695" s="171"/>
      <c r="MGH695" s="171"/>
      <c r="MGI695" s="171"/>
      <c r="MGJ695" s="171"/>
      <c r="MGK695" s="171"/>
      <c r="MGL695" s="171"/>
      <c r="MGM695" s="171"/>
      <c r="MGN695" s="171"/>
      <c r="MGO695" s="171"/>
      <c r="MGP695" s="171"/>
      <c r="MGQ695" s="171"/>
      <c r="MGR695" s="171"/>
      <c r="MGS695" s="171"/>
      <c r="MGT695" s="171"/>
      <c r="MGU695" s="171"/>
      <c r="MGV695" s="171"/>
      <c r="MGW695" s="171"/>
      <c r="MGX695" s="171"/>
      <c r="MGY695" s="171"/>
      <c r="MGZ695" s="171"/>
      <c r="MHA695" s="171"/>
      <c r="MHB695" s="171"/>
      <c r="MHC695" s="171"/>
      <c r="MHD695" s="171"/>
      <c r="MHE695" s="171"/>
      <c r="MHF695" s="171"/>
      <c r="MHG695" s="171"/>
      <c r="MHH695" s="171"/>
      <c r="MHI695" s="171"/>
      <c r="MHJ695" s="171"/>
      <c r="MHK695" s="171"/>
      <c r="MHL695" s="171"/>
      <c r="MHM695" s="171"/>
      <c r="MHN695" s="171"/>
      <c r="MHO695" s="171"/>
      <c r="MHP695" s="171"/>
      <c r="MHQ695" s="171"/>
      <c r="MHR695" s="171"/>
      <c r="MHS695" s="171"/>
      <c r="MHT695" s="171"/>
      <c r="MHU695" s="171"/>
      <c r="MHV695" s="171"/>
      <c r="MHW695" s="171"/>
      <c r="MHX695" s="171"/>
      <c r="MHY695" s="171"/>
      <c r="MHZ695" s="171"/>
      <c r="MIA695" s="171"/>
      <c r="MIB695" s="171"/>
      <c r="MIC695" s="171"/>
      <c r="MID695" s="171"/>
      <c r="MIE695" s="171"/>
      <c r="MIF695" s="171"/>
      <c r="MIG695" s="171"/>
      <c r="MIH695" s="171"/>
      <c r="MII695" s="171"/>
      <c r="MIJ695" s="171"/>
      <c r="MIK695" s="171"/>
      <c r="MIL695" s="171"/>
      <c r="MIM695" s="171"/>
      <c r="MIN695" s="171"/>
      <c r="MIO695" s="171"/>
      <c r="MIP695" s="171"/>
      <c r="MIQ695" s="171"/>
      <c r="MIR695" s="171"/>
      <c r="MIS695" s="171"/>
      <c r="MIT695" s="171"/>
      <c r="MIU695" s="171"/>
      <c r="MIV695" s="171"/>
      <c r="MIW695" s="171"/>
      <c r="MIX695" s="171"/>
      <c r="MIY695" s="171"/>
      <c r="MIZ695" s="171"/>
      <c r="MJA695" s="171"/>
      <c r="MJB695" s="171"/>
      <c r="MJC695" s="171"/>
      <c r="MJD695" s="171"/>
      <c r="MJE695" s="171"/>
      <c r="MJF695" s="171"/>
      <c r="MJG695" s="171"/>
      <c r="MJH695" s="171"/>
      <c r="MJI695" s="171"/>
      <c r="MJJ695" s="171"/>
      <c r="MJK695" s="171"/>
      <c r="MJL695" s="171"/>
      <c r="MJM695" s="171"/>
      <c r="MJN695" s="171"/>
      <c r="MJO695" s="171"/>
      <c r="MJP695" s="171"/>
      <c r="MJQ695" s="171"/>
      <c r="MJR695" s="171"/>
      <c r="MJS695" s="171"/>
      <c r="MJT695" s="171"/>
      <c r="MJU695" s="171"/>
      <c r="MJV695" s="171"/>
      <c r="MJW695" s="171"/>
      <c r="MJX695" s="171"/>
      <c r="MJY695" s="171"/>
      <c r="MJZ695" s="171"/>
      <c r="MKA695" s="171"/>
      <c r="MKB695" s="171"/>
      <c r="MKC695" s="171"/>
      <c r="MKD695" s="171"/>
      <c r="MKE695" s="171"/>
      <c r="MKF695" s="171"/>
      <c r="MKG695" s="171"/>
      <c r="MKH695" s="171"/>
      <c r="MKI695" s="171"/>
      <c r="MKJ695" s="171"/>
      <c r="MKK695" s="171"/>
      <c r="MKL695" s="171"/>
      <c r="MKM695" s="171"/>
      <c r="MKN695" s="171"/>
      <c r="MKO695" s="171"/>
      <c r="MKP695" s="171"/>
      <c r="MKQ695" s="171"/>
      <c r="MKR695" s="171"/>
      <c r="MKS695" s="171"/>
      <c r="MKT695" s="171"/>
      <c r="MKU695" s="171"/>
      <c r="MKV695" s="171"/>
      <c r="MKW695" s="171"/>
      <c r="MKX695" s="171"/>
      <c r="MKY695" s="171"/>
      <c r="MKZ695" s="171"/>
      <c r="MLA695" s="171"/>
      <c r="MLB695" s="171"/>
      <c r="MLC695" s="171"/>
      <c r="MLD695" s="171"/>
      <c r="MLE695" s="171"/>
      <c r="MLF695" s="171"/>
      <c r="MLG695" s="171"/>
      <c r="MLH695" s="171"/>
      <c r="MLI695" s="171"/>
      <c r="MLJ695" s="171"/>
      <c r="MLK695" s="171"/>
      <c r="MLL695" s="171"/>
      <c r="MLM695" s="171"/>
      <c r="MLN695" s="171"/>
      <c r="MLO695" s="171"/>
      <c r="MLP695" s="171"/>
      <c r="MLQ695" s="171"/>
      <c r="MLR695" s="171"/>
      <c r="MLS695" s="171"/>
      <c r="MLT695" s="171"/>
      <c r="MLU695" s="171"/>
      <c r="MLV695" s="171"/>
      <c r="MLW695" s="171"/>
      <c r="MLX695" s="171"/>
      <c r="MLY695" s="171"/>
      <c r="MLZ695" s="171"/>
      <c r="MMA695" s="171"/>
      <c r="MMB695" s="171"/>
      <c r="MMC695" s="171"/>
      <c r="MMD695" s="171"/>
      <c r="MME695" s="171"/>
      <c r="MMF695" s="171"/>
      <c r="MMG695" s="171"/>
      <c r="MMH695" s="171"/>
      <c r="MMI695" s="171"/>
      <c r="MMJ695" s="171"/>
      <c r="MMK695" s="171"/>
      <c r="MML695" s="171"/>
      <c r="MMM695" s="171"/>
      <c r="MMN695" s="171"/>
      <c r="MMO695" s="171"/>
      <c r="MMP695" s="171"/>
      <c r="MMQ695" s="171"/>
      <c r="MMR695" s="171"/>
      <c r="MMS695" s="171"/>
      <c r="MMT695" s="171"/>
      <c r="MMU695" s="171"/>
      <c r="MMV695" s="171"/>
      <c r="MMW695" s="171"/>
      <c r="MMX695" s="171"/>
      <c r="MMY695" s="171"/>
      <c r="MMZ695" s="171"/>
      <c r="MNA695" s="171"/>
      <c r="MNB695" s="171"/>
      <c r="MNC695" s="171"/>
      <c r="MND695" s="171"/>
      <c r="MNE695" s="171"/>
      <c r="MNF695" s="171"/>
      <c r="MNG695" s="171"/>
      <c r="MNH695" s="171"/>
      <c r="MNI695" s="171"/>
      <c r="MNJ695" s="171"/>
      <c r="MNK695" s="171"/>
      <c r="MNL695" s="171"/>
      <c r="MNM695" s="171"/>
      <c r="MNN695" s="171"/>
      <c r="MNO695" s="171"/>
      <c r="MNP695" s="171"/>
      <c r="MNQ695" s="171"/>
      <c r="MNR695" s="171"/>
      <c r="MNS695" s="171"/>
      <c r="MNT695" s="171"/>
      <c r="MNU695" s="171"/>
      <c r="MNV695" s="171"/>
      <c r="MNW695" s="171"/>
      <c r="MNX695" s="171"/>
      <c r="MNY695" s="171"/>
      <c r="MNZ695" s="171"/>
      <c r="MOA695" s="171"/>
      <c r="MOB695" s="171"/>
      <c r="MOC695" s="171"/>
      <c r="MOD695" s="171"/>
      <c r="MOE695" s="171"/>
      <c r="MOF695" s="171"/>
      <c r="MOG695" s="171"/>
      <c r="MOH695" s="171"/>
      <c r="MOI695" s="171"/>
      <c r="MOJ695" s="171"/>
      <c r="MOK695" s="171"/>
      <c r="MOL695" s="171"/>
      <c r="MOM695" s="171"/>
      <c r="MON695" s="171"/>
      <c r="MOO695" s="171"/>
      <c r="MOP695" s="171"/>
      <c r="MOQ695" s="171"/>
      <c r="MOR695" s="171"/>
      <c r="MOS695" s="171"/>
      <c r="MOT695" s="171"/>
      <c r="MOU695" s="171"/>
      <c r="MOV695" s="171"/>
      <c r="MOW695" s="171"/>
      <c r="MOX695" s="171"/>
      <c r="MOY695" s="171"/>
      <c r="MOZ695" s="171"/>
      <c r="MPA695" s="171"/>
      <c r="MPB695" s="171"/>
      <c r="MPC695" s="171"/>
      <c r="MPD695" s="171"/>
      <c r="MPE695" s="171"/>
      <c r="MPF695" s="171"/>
      <c r="MPG695" s="171"/>
      <c r="MPH695" s="171"/>
      <c r="MPI695" s="171"/>
      <c r="MPJ695" s="171"/>
      <c r="MPK695" s="171"/>
      <c r="MPL695" s="171"/>
      <c r="MPM695" s="171"/>
      <c r="MPN695" s="171"/>
      <c r="MPO695" s="171"/>
      <c r="MPP695" s="171"/>
      <c r="MPQ695" s="171"/>
      <c r="MPR695" s="171"/>
      <c r="MPS695" s="171"/>
      <c r="MPT695" s="171"/>
      <c r="MPU695" s="171"/>
      <c r="MPV695" s="171"/>
      <c r="MPW695" s="171"/>
      <c r="MPX695" s="171"/>
      <c r="MPY695" s="171"/>
      <c r="MPZ695" s="171"/>
      <c r="MQA695" s="171"/>
      <c r="MQB695" s="171"/>
      <c r="MQC695" s="171"/>
      <c r="MQD695" s="171"/>
      <c r="MQE695" s="171"/>
      <c r="MQF695" s="171"/>
      <c r="MQG695" s="171"/>
      <c r="MQH695" s="171"/>
      <c r="MQI695" s="171"/>
      <c r="MQJ695" s="171"/>
      <c r="MQK695" s="171"/>
      <c r="MQL695" s="171"/>
      <c r="MQM695" s="171"/>
      <c r="MQN695" s="171"/>
      <c r="MQO695" s="171"/>
      <c r="MQP695" s="171"/>
      <c r="MQQ695" s="171"/>
      <c r="MQR695" s="171"/>
      <c r="MQS695" s="171"/>
      <c r="MQT695" s="171"/>
      <c r="MQU695" s="171"/>
      <c r="MQV695" s="171"/>
      <c r="MQW695" s="171"/>
      <c r="MQX695" s="171"/>
      <c r="MQY695" s="171"/>
      <c r="MQZ695" s="171"/>
      <c r="MRA695" s="171"/>
      <c r="MRB695" s="171"/>
      <c r="MRC695" s="171"/>
      <c r="MRD695" s="171"/>
      <c r="MRE695" s="171"/>
      <c r="MRF695" s="171"/>
      <c r="MRG695" s="171"/>
      <c r="MRH695" s="171"/>
      <c r="MRI695" s="171"/>
      <c r="MRJ695" s="171"/>
      <c r="MRK695" s="171"/>
      <c r="MRL695" s="171"/>
      <c r="MRM695" s="171"/>
      <c r="MRN695" s="171"/>
      <c r="MRO695" s="171"/>
      <c r="MRP695" s="171"/>
      <c r="MRQ695" s="171"/>
      <c r="MRR695" s="171"/>
      <c r="MRS695" s="171"/>
      <c r="MRT695" s="171"/>
      <c r="MRU695" s="171"/>
      <c r="MRV695" s="171"/>
      <c r="MRW695" s="171"/>
      <c r="MRX695" s="171"/>
      <c r="MRY695" s="171"/>
      <c r="MRZ695" s="171"/>
      <c r="MSA695" s="171"/>
      <c r="MSB695" s="171"/>
      <c r="MSC695" s="171"/>
      <c r="MSD695" s="171"/>
      <c r="MSE695" s="171"/>
      <c r="MSF695" s="171"/>
      <c r="MSG695" s="171"/>
      <c r="MSH695" s="171"/>
      <c r="MSI695" s="171"/>
      <c r="MSJ695" s="171"/>
      <c r="MSK695" s="171"/>
      <c r="MSL695" s="171"/>
      <c r="MSM695" s="171"/>
      <c r="MSN695" s="171"/>
      <c r="MSO695" s="171"/>
      <c r="MSP695" s="171"/>
      <c r="MSQ695" s="171"/>
      <c r="MSR695" s="171"/>
      <c r="MSS695" s="171"/>
      <c r="MST695" s="171"/>
      <c r="MSU695" s="171"/>
      <c r="MSV695" s="171"/>
      <c r="MSW695" s="171"/>
      <c r="MSX695" s="171"/>
      <c r="MSY695" s="171"/>
      <c r="MSZ695" s="171"/>
      <c r="MTA695" s="171"/>
      <c r="MTB695" s="171"/>
      <c r="MTC695" s="171"/>
      <c r="MTD695" s="171"/>
      <c r="MTE695" s="171"/>
      <c r="MTF695" s="171"/>
      <c r="MTG695" s="171"/>
      <c r="MTH695" s="171"/>
      <c r="MTI695" s="171"/>
      <c r="MTJ695" s="171"/>
      <c r="MTK695" s="171"/>
      <c r="MTL695" s="171"/>
      <c r="MTM695" s="171"/>
      <c r="MTN695" s="171"/>
      <c r="MTO695" s="171"/>
      <c r="MTP695" s="171"/>
      <c r="MTQ695" s="171"/>
      <c r="MTR695" s="171"/>
      <c r="MTS695" s="171"/>
      <c r="MTT695" s="171"/>
      <c r="MTU695" s="171"/>
      <c r="MTV695" s="171"/>
      <c r="MTW695" s="171"/>
      <c r="MTX695" s="171"/>
      <c r="MTY695" s="171"/>
      <c r="MTZ695" s="171"/>
      <c r="MUA695" s="171"/>
      <c r="MUB695" s="171"/>
      <c r="MUC695" s="171"/>
      <c r="MUD695" s="171"/>
      <c r="MUE695" s="171"/>
      <c r="MUF695" s="171"/>
      <c r="MUG695" s="171"/>
      <c r="MUH695" s="171"/>
      <c r="MUI695" s="171"/>
      <c r="MUJ695" s="171"/>
      <c r="MUK695" s="171"/>
      <c r="MUL695" s="171"/>
      <c r="MUM695" s="171"/>
      <c r="MUN695" s="171"/>
      <c r="MUO695" s="171"/>
      <c r="MUP695" s="171"/>
      <c r="MUQ695" s="171"/>
      <c r="MUR695" s="171"/>
      <c r="MUS695" s="171"/>
      <c r="MUT695" s="171"/>
      <c r="MUU695" s="171"/>
      <c r="MUV695" s="171"/>
      <c r="MUW695" s="171"/>
      <c r="MUX695" s="171"/>
      <c r="MUY695" s="171"/>
      <c r="MUZ695" s="171"/>
      <c r="MVA695" s="171"/>
      <c r="MVB695" s="171"/>
      <c r="MVC695" s="171"/>
      <c r="MVD695" s="171"/>
      <c r="MVE695" s="171"/>
      <c r="MVF695" s="171"/>
      <c r="MVG695" s="171"/>
      <c r="MVH695" s="171"/>
      <c r="MVI695" s="171"/>
      <c r="MVJ695" s="171"/>
      <c r="MVK695" s="171"/>
      <c r="MVL695" s="171"/>
      <c r="MVM695" s="171"/>
      <c r="MVN695" s="171"/>
      <c r="MVO695" s="171"/>
      <c r="MVP695" s="171"/>
      <c r="MVQ695" s="171"/>
      <c r="MVR695" s="171"/>
      <c r="MVS695" s="171"/>
      <c r="MVT695" s="171"/>
      <c r="MVU695" s="171"/>
      <c r="MVV695" s="171"/>
      <c r="MVW695" s="171"/>
      <c r="MVX695" s="171"/>
      <c r="MVY695" s="171"/>
      <c r="MVZ695" s="171"/>
      <c r="MWA695" s="171"/>
      <c r="MWB695" s="171"/>
      <c r="MWC695" s="171"/>
      <c r="MWD695" s="171"/>
      <c r="MWE695" s="171"/>
      <c r="MWF695" s="171"/>
      <c r="MWG695" s="171"/>
      <c r="MWH695" s="171"/>
      <c r="MWI695" s="171"/>
      <c r="MWJ695" s="171"/>
      <c r="MWK695" s="171"/>
      <c r="MWL695" s="171"/>
      <c r="MWM695" s="171"/>
      <c r="MWN695" s="171"/>
      <c r="MWO695" s="171"/>
      <c r="MWP695" s="171"/>
      <c r="MWQ695" s="171"/>
      <c r="MWR695" s="171"/>
      <c r="MWS695" s="171"/>
      <c r="MWT695" s="171"/>
      <c r="MWU695" s="171"/>
      <c r="MWV695" s="171"/>
      <c r="MWW695" s="171"/>
      <c r="MWX695" s="171"/>
      <c r="MWY695" s="171"/>
      <c r="MWZ695" s="171"/>
      <c r="MXA695" s="171"/>
      <c r="MXB695" s="171"/>
      <c r="MXC695" s="171"/>
      <c r="MXD695" s="171"/>
      <c r="MXE695" s="171"/>
      <c r="MXF695" s="171"/>
      <c r="MXG695" s="171"/>
      <c r="MXH695" s="171"/>
      <c r="MXI695" s="171"/>
      <c r="MXJ695" s="171"/>
      <c r="MXK695" s="171"/>
      <c r="MXL695" s="171"/>
      <c r="MXM695" s="171"/>
      <c r="MXN695" s="171"/>
      <c r="MXO695" s="171"/>
      <c r="MXP695" s="171"/>
      <c r="MXQ695" s="171"/>
      <c r="MXR695" s="171"/>
      <c r="MXS695" s="171"/>
      <c r="MXT695" s="171"/>
      <c r="MXU695" s="171"/>
      <c r="MXV695" s="171"/>
      <c r="MXW695" s="171"/>
      <c r="MXX695" s="171"/>
      <c r="MXY695" s="171"/>
      <c r="MXZ695" s="171"/>
      <c r="MYA695" s="171"/>
      <c r="MYB695" s="171"/>
      <c r="MYC695" s="171"/>
      <c r="MYD695" s="171"/>
      <c r="MYE695" s="171"/>
      <c r="MYF695" s="171"/>
      <c r="MYG695" s="171"/>
      <c r="MYH695" s="171"/>
      <c r="MYI695" s="171"/>
      <c r="MYJ695" s="171"/>
      <c r="MYK695" s="171"/>
      <c r="MYL695" s="171"/>
      <c r="MYM695" s="171"/>
      <c r="MYN695" s="171"/>
      <c r="MYO695" s="171"/>
      <c r="MYP695" s="171"/>
      <c r="MYQ695" s="171"/>
      <c r="MYR695" s="171"/>
      <c r="MYS695" s="171"/>
      <c r="MYT695" s="171"/>
      <c r="MYU695" s="171"/>
      <c r="MYV695" s="171"/>
      <c r="MYW695" s="171"/>
      <c r="MYX695" s="171"/>
      <c r="MYY695" s="171"/>
      <c r="MYZ695" s="171"/>
      <c r="MZA695" s="171"/>
      <c r="MZB695" s="171"/>
      <c r="MZC695" s="171"/>
      <c r="MZD695" s="171"/>
      <c r="MZE695" s="171"/>
      <c r="MZF695" s="171"/>
      <c r="MZG695" s="171"/>
      <c r="MZH695" s="171"/>
      <c r="MZI695" s="171"/>
      <c r="MZJ695" s="171"/>
      <c r="MZK695" s="171"/>
      <c r="MZL695" s="171"/>
      <c r="MZM695" s="171"/>
      <c r="MZN695" s="171"/>
      <c r="MZO695" s="171"/>
      <c r="MZP695" s="171"/>
      <c r="MZQ695" s="171"/>
      <c r="MZR695" s="171"/>
      <c r="MZS695" s="171"/>
      <c r="MZT695" s="171"/>
      <c r="MZU695" s="171"/>
      <c r="MZV695" s="171"/>
      <c r="MZW695" s="171"/>
      <c r="MZX695" s="171"/>
      <c r="MZY695" s="171"/>
      <c r="MZZ695" s="171"/>
      <c r="NAA695" s="171"/>
      <c r="NAB695" s="171"/>
      <c r="NAC695" s="171"/>
      <c r="NAD695" s="171"/>
      <c r="NAE695" s="171"/>
      <c r="NAF695" s="171"/>
      <c r="NAG695" s="171"/>
      <c r="NAH695" s="171"/>
      <c r="NAI695" s="171"/>
      <c r="NAJ695" s="171"/>
      <c r="NAK695" s="171"/>
      <c r="NAL695" s="171"/>
      <c r="NAM695" s="171"/>
      <c r="NAN695" s="171"/>
      <c r="NAO695" s="171"/>
      <c r="NAP695" s="171"/>
      <c r="NAQ695" s="171"/>
      <c r="NAR695" s="171"/>
      <c r="NAS695" s="171"/>
      <c r="NAT695" s="171"/>
      <c r="NAU695" s="171"/>
      <c r="NAV695" s="171"/>
      <c r="NAW695" s="171"/>
      <c r="NAX695" s="171"/>
      <c r="NAY695" s="171"/>
      <c r="NAZ695" s="171"/>
      <c r="NBA695" s="171"/>
      <c r="NBB695" s="171"/>
      <c r="NBC695" s="171"/>
      <c r="NBD695" s="171"/>
      <c r="NBE695" s="171"/>
      <c r="NBF695" s="171"/>
      <c r="NBG695" s="171"/>
      <c r="NBH695" s="171"/>
      <c r="NBI695" s="171"/>
      <c r="NBJ695" s="171"/>
      <c r="NBK695" s="171"/>
      <c r="NBL695" s="171"/>
      <c r="NBM695" s="171"/>
      <c r="NBN695" s="171"/>
      <c r="NBO695" s="171"/>
      <c r="NBP695" s="171"/>
      <c r="NBQ695" s="171"/>
      <c r="NBR695" s="171"/>
      <c r="NBS695" s="171"/>
      <c r="NBT695" s="171"/>
      <c r="NBU695" s="171"/>
      <c r="NBV695" s="171"/>
      <c r="NBW695" s="171"/>
      <c r="NBX695" s="171"/>
      <c r="NBY695" s="171"/>
      <c r="NBZ695" s="171"/>
      <c r="NCA695" s="171"/>
      <c r="NCB695" s="171"/>
      <c r="NCC695" s="171"/>
      <c r="NCD695" s="171"/>
      <c r="NCE695" s="171"/>
      <c r="NCF695" s="171"/>
      <c r="NCG695" s="171"/>
      <c r="NCH695" s="171"/>
      <c r="NCI695" s="171"/>
      <c r="NCJ695" s="171"/>
      <c r="NCK695" s="171"/>
      <c r="NCL695" s="171"/>
      <c r="NCM695" s="171"/>
      <c r="NCN695" s="171"/>
      <c r="NCO695" s="171"/>
      <c r="NCP695" s="171"/>
      <c r="NCQ695" s="171"/>
      <c r="NCR695" s="171"/>
      <c r="NCS695" s="171"/>
      <c r="NCT695" s="171"/>
      <c r="NCU695" s="171"/>
      <c r="NCV695" s="171"/>
      <c r="NCW695" s="171"/>
      <c r="NCX695" s="171"/>
      <c r="NCY695" s="171"/>
      <c r="NCZ695" s="171"/>
      <c r="NDA695" s="171"/>
      <c r="NDB695" s="171"/>
      <c r="NDC695" s="171"/>
      <c r="NDD695" s="171"/>
      <c r="NDE695" s="171"/>
      <c r="NDF695" s="171"/>
      <c r="NDG695" s="171"/>
      <c r="NDH695" s="171"/>
      <c r="NDI695" s="171"/>
      <c r="NDJ695" s="171"/>
      <c r="NDK695" s="171"/>
      <c r="NDL695" s="171"/>
      <c r="NDM695" s="171"/>
      <c r="NDN695" s="171"/>
      <c r="NDO695" s="171"/>
      <c r="NDP695" s="171"/>
      <c r="NDQ695" s="171"/>
      <c r="NDR695" s="171"/>
      <c r="NDS695" s="171"/>
      <c r="NDT695" s="171"/>
      <c r="NDU695" s="171"/>
      <c r="NDV695" s="171"/>
      <c r="NDW695" s="171"/>
      <c r="NDX695" s="171"/>
      <c r="NDY695" s="171"/>
      <c r="NDZ695" s="171"/>
      <c r="NEA695" s="171"/>
      <c r="NEB695" s="171"/>
      <c r="NEC695" s="171"/>
      <c r="NED695" s="171"/>
      <c r="NEE695" s="171"/>
      <c r="NEF695" s="171"/>
      <c r="NEG695" s="171"/>
      <c r="NEH695" s="171"/>
      <c r="NEI695" s="171"/>
      <c r="NEJ695" s="171"/>
      <c r="NEK695" s="171"/>
      <c r="NEL695" s="171"/>
      <c r="NEM695" s="171"/>
      <c r="NEN695" s="171"/>
      <c r="NEO695" s="171"/>
      <c r="NEP695" s="171"/>
      <c r="NEQ695" s="171"/>
      <c r="NER695" s="171"/>
      <c r="NES695" s="171"/>
      <c r="NET695" s="171"/>
      <c r="NEU695" s="171"/>
      <c r="NEV695" s="171"/>
      <c r="NEW695" s="171"/>
      <c r="NEX695" s="171"/>
      <c r="NEY695" s="171"/>
      <c r="NEZ695" s="171"/>
      <c r="NFA695" s="171"/>
      <c r="NFB695" s="171"/>
      <c r="NFC695" s="171"/>
      <c r="NFD695" s="171"/>
      <c r="NFE695" s="171"/>
      <c r="NFF695" s="171"/>
      <c r="NFG695" s="171"/>
      <c r="NFH695" s="171"/>
      <c r="NFI695" s="171"/>
      <c r="NFJ695" s="171"/>
      <c r="NFK695" s="171"/>
      <c r="NFL695" s="171"/>
      <c r="NFM695" s="171"/>
      <c r="NFN695" s="171"/>
      <c r="NFO695" s="171"/>
      <c r="NFP695" s="171"/>
      <c r="NFQ695" s="171"/>
      <c r="NFR695" s="171"/>
      <c r="NFS695" s="171"/>
      <c r="NFT695" s="171"/>
      <c r="NFU695" s="171"/>
      <c r="NFV695" s="171"/>
      <c r="NFW695" s="171"/>
      <c r="NFX695" s="171"/>
      <c r="NFY695" s="171"/>
      <c r="NFZ695" s="171"/>
      <c r="NGA695" s="171"/>
      <c r="NGB695" s="171"/>
      <c r="NGC695" s="171"/>
      <c r="NGD695" s="171"/>
      <c r="NGE695" s="171"/>
      <c r="NGF695" s="171"/>
      <c r="NGG695" s="171"/>
      <c r="NGH695" s="171"/>
      <c r="NGI695" s="171"/>
      <c r="NGJ695" s="171"/>
      <c r="NGK695" s="171"/>
      <c r="NGL695" s="171"/>
      <c r="NGM695" s="171"/>
      <c r="NGN695" s="171"/>
      <c r="NGO695" s="171"/>
      <c r="NGP695" s="171"/>
      <c r="NGQ695" s="171"/>
      <c r="NGR695" s="171"/>
      <c r="NGS695" s="171"/>
      <c r="NGT695" s="171"/>
      <c r="NGU695" s="171"/>
      <c r="NGV695" s="171"/>
      <c r="NGW695" s="171"/>
      <c r="NGX695" s="171"/>
      <c r="NGY695" s="171"/>
      <c r="NGZ695" s="171"/>
      <c r="NHA695" s="171"/>
      <c r="NHB695" s="171"/>
      <c r="NHC695" s="171"/>
      <c r="NHD695" s="171"/>
      <c r="NHE695" s="171"/>
      <c r="NHF695" s="171"/>
      <c r="NHG695" s="171"/>
      <c r="NHH695" s="171"/>
      <c r="NHI695" s="171"/>
      <c r="NHJ695" s="171"/>
      <c r="NHK695" s="171"/>
      <c r="NHL695" s="171"/>
      <c r="NHM695" s="171"/>
      <c r="NHN695" s="171"/>
      <c r="NHO695" s="171"/>
      <c r="NHP695" s="171"/>
      <c r="NHQ695" s="171"/>
      <c r="NHR695" s="171"/>
      <c r="NHS695" s="171"/>
      <c r="NHT695" s="171"/>
      <c r="NHU695" s="171"/>
      <c r="NHV695" s="171"/>
      <c r="NHW695" s="171"/>
      <c r="NHX695" s="171"/>
      <c r="NHY695" s="171"/>
      <c r="NHZ695" s="171"/>
      <c r="NIA695" s="171"/>
      <c r="NIB695" s="171"/>
      <c r="NIC695" s="171"/>
      <c r="NID695" s="171"/>
      <c r="NIE695" s="171"/>
      <c r="NIF695" s="171"/>
      <c r="NIG695" s="171"/>
      <c r="NIH695" s="171"/>
      <c r="NII695" s="171"/>
      <c r="NIJ695" s="171"/>
      <c r="NIK695" s="171"/>
      <c r="NIL695" s="171"/>
      <c r="NIM695" s="171"/>
      <c r="NIN695" s="171"/>
      <c r="NIO695" s="171"/>
      <c r="NIP695" s="171"/>
      <c r="NIQ695" s="171"/>
      <c r="NIR695" s="171"/>
      <c r="NIS695" s="171"/>
      <c r="NIT695" s="171"/>
      <c r="NIU695" s="171"/>
      <c r="NIV695" s="171"/>
      <c r="NIW695" s="171"/>
      <c r="NIX695" s="171"/>
      <c r="NIY695" s="171"/>
      <c r="NIZ695" s="171"/>
      <c r="NJA695" s="171"/>
      <c r="NJB695" s="171"/>
      <c r="NJC695" s="171"/>
      <c r="NJD695" s="171"/>
      <c r="NJE695" s="171"/>
      <c r="NJF695" s="171"/>
      <c r="NJG695" s="171"/>
      <c r="NJH695" s="171"/>
      <c r="NJI695" s="171"/>
      <c r="NJJ695" s="171"/>
      <c r="NJK695" s="171"/>
      <c r="NJL695" s="171"/>
      <c r="NJM695" s="171"/>
      <c r="NJN695" s="171"/>
      <c r="NJO695" s="171"/>
      <c r="NJP695" s="171"/>
      <c r="NJQ695" s="171"/>
      <c r="NJR695" s="171"/>
      <c r="NJS695" s="171"/>
      <c r="NJT695" s="171"/>
      <c r="NJU695" s="171"/>
      <c r="NJV695" s="171"/>
      <c r="NJW695" s="171"/>
      <c r="NJX695" s="171"/>
      <c r="NJY695" s="171"/>
      <c r="NJZ695" s="171"/>
      <c r="NKA695" s="171"/>
      <c r="NKB695" s="171"/>
      <c r="NKC695" s="171"/>
      <c r="NKD695" s="171"/>
      <c r="NKE695" s="171"/>
      <c r="NKF695" s="171"/>
      <c r="NKG695" s="171"/>
      <c r="NKH695" s="171"/>
      <c r="NKI695" s="171"/>
      <c r="NKJ695" s="171"/>
      <c r="NKK695" s="171"/>
      <c r="NKL695" s="171"/>
      <c r="NKM695" s="171"/>
      <c r="NKN695" s="171"/>
      <c r="NKO695" s="171"/>
      <c r="NKP695" s="171"/>
      <c r="NKQ695" s="171"/>
      <c r="NKR695" s="171"/>
      <c r="NKS695" s="171"/>
      <c r="NKT695" s="171"/>
      <c r="NKU695" s="171"/>
      <c r="NKV695" s="171"/>
      <c r="NKW695" s="171"/>
      <c r="NKX695" s="171"/>
      <c r="NKY695" s="171"/>
      <c r="NKZ695" s="171"/>
      <c r="NLA695" s="171"/>
      <c r="NLB695" s="171"/>
      <c r="NLC695" s="171"/>
      <c r="NLD695" s="171"/>
      <c r="NLE695" s="171"/>
      <c r="NLF695" s="171"/>
      <c r="NLG695" s="171"/>
      <c r="NLH695" s="171"/>
      <c r="NLI695" s="171"/>
      <c r="NLJ695" s="171"/>
      <c r="NLK695" s="171"/>
      <c r="NLL695" s="171"/>
      <c r="NLM695" s="171"/>
      <c r="NLN695" s="171"/>
      <c r="NLO695" s="171"/>
      <c r="NLP695" s="171"/>
      <c r="NLQ695" s="171"/>
      <c r="NLR695" s="171"/>
      <c r="NLS695" s="171"/>
      <c r="NLT695" s="171"/>
      <c r="NLU695" s="171"/>
      <c r="NLV695" s="171"/>
      <c r="NLW695" s="171"/>
      <c r="NLX695" s="171"/>
      <c r="NLY695" s="171"/>
      <c r="NLZ695" s="171"/>
      <c r="NMA695" s="171"/>
      <c r="NMB695" s="171"/>
      <c r="NMC695" s="171"/>
      <c r="NMD695" s="171"/>
      <c r="NME695" s="171"/>
      <c r="NMF695" s="171"/>
      <c r="NMG695" s="171"/>
      <c r="NMH695" s="171"/>
      <c r="NMI695" s="171"/>
      <c r="NMJ695" s="171"/>
      <c r="NMK695" s="171"/>
      <c r="NML695" s="171"/>
      <c r="NMM695" s="171"/>
      <c r="NMN695" s="171"/>
      <c r="NMO695" s="171"/>
      <c r="NMP695" s="171"/>
      <c r="NMQ695" s="171"/>
      <c r="NMR695" s="171"/>
      <c r="NMS695" s="171"/>
      <c r="NMT695" s="171"/>
      <c r="NMU695" s="171"/>
      <c r="NMV695" s="171"/>
      <c r="NMW695" s="171"/>
      <c r="NMX695" s="171"/>
      <c r="NMY695" s="171"/>
      <c r="NMZ695" s="171"/>
      <c r="NNA695" s="171"/>
      <c r="NNB695" s="171"/>
      <c r="NNC695" s="171"/>
      <c r="NND695" s="171"/>
      <c r="NNE695" s="171"/>
      <c r="NNF695" s="171"/>
      <c r="NNG695" s="171"/>
      <c r="NNH695" s="171"/>
      <c r="NNI695" s="171"/>
      <c r="NNJ695" s="171"/>
      <c r="NNK695" s="171"/>
      <c r="NNL695" s="171"/>
      <c r="NNM695" s="171"/>
      <c r="NNN695" s="171"/>
      <c r="NNO695" s="171"/>
      <c r="NNP695" s="171"/>
      <c r="NNQ695" s="171"/>
      <c r="NNR695" s="171"/>
      <c r="NNS695" s="171"/>
      <c r="NNT695" s="171"/>
      <c r="NNU695" s="171"/>
      <c r="NNV695" s="171"/>
      <c r="NNW695" s="171"/>
      <c r="NNX695" s="171"/>
      <c r="NNY695" s="171"/>
      <c r="NNZ695" s="171"/>
      <c r="NOA695" s="171"/>
      <c r="NOB695" s="171"/>
      <c r="NOC695" s="171"/>
      <c r="NOD695" s="171"/>
      <c r="NOE695" s="171"/>
      <c r="NOF695" s="171"/>
      <c r="NOG695" s="171"/>
      <c r="NOH695" s="171"/>
      <c r="NOI695" s="171"/>
      <c r="NOJ695" s="171"/>
      <c r="NOK695" s="171"/>
      <c r="NOL695" s="171"/>
      <c r="NOM695" s="171"/>
      <c r="NON695" s="171"/>
      <c r="NOO695" s="171"/>
      <c r="NOP695" s="171"/>
      <c r="NOQ695" s="171"/>
      <c r="NOR695" s="171"/>
      <c r="NOS695" s="171"/>
      <c r="NOT695" s="171"/>
      <c r="NOU695" s="171"/>
      <c r="NOV695" s="171"/>
      <c r="NOW695" s="171"/>
      <c r="NOX695" s="171"/>
      <c r="NOY695" s="171"/>
      <c r="NOZ695" s="171"/>
      <c r="NPA695" s="171"/>
      <c r="NPB695" s="171"/>
      <c r="NPC695" s="171"/>
      <c r="NPD695" s="171"/>
      <c r="NPE695" s="171"/>
      <c r="NPF695" s="171"/>
      <c r="NPG695" s="171"/>
      <c r="NPH695" s="171"/>
      <c r="NPI695" s="171"/>
      <c r="NPJ695" s="171"/>
      <c r="NPK695" s="171"/>
      <c r="NPL695" s="171"/>
      <c r="NPM695" s="171"/>
      <c r="NPN695" s="171"/>
      <c r="NPO695" s="171"/>
      <c r="NPP695" s="171"/>
      <c r="NPQ695" s="171"/>
      <c r="NPR695" s="171"/>
      <c r="NPS695" s="171"/>
      <c r="NPT695" s="171"/>
      <c r="NPU695" s="171"/>
      <c r="NPV695" s="171"/>
      <c r="NPW695" s="171"/>
      <c r="NPX695" s="171"/>
      <c r="NPY695" s="171"/>
      <c r="NPZ695" s="171"/>
      <c r="NQA695" s="171"/>
      <c r="NQB695" s="171"/>
      <c r="NQC695" s="171"/>
      <c r="NQD695" s="171"/>
      <c r="NQE695" s="171"/>
      <c r="NQF695" s="171"/>
      <c r="NQG695" s="171"/>
      <c r="NQH695" s="171"/>
      <c r="NQI695" s="171"/>
      <c r="NQJ695" s="171"/>
      <c r="NQK695" s="171"/>
      <c r="NQL695" s="171"/>
      <c r="NQM695" s="171"/>
      <c r="NQN695" s="171"/>
      <c r="NQO695" s="171"/>
      <c r="NQP695" s="171"/>
      <c r="NQQ695" s="171"/>
      <c r="NQR695" s="171"/>
      <c r="NQS695" s="171"/>
      <c r="NQT695" s="171"/>
      <c r="NQU695" s="171"/>
      <c r="NQV695" s="171"/>
      <c r="NQW695" s="171"/>
      <c r="NQX695" s="171"/>
      <c r="NQY695" s="171"/>
      <c r="NQZ695" s="171"/>
      <c r="NRA695" s="171"/>
      <c r="NRB695" s="171"/>
      <c r="NRC695" s="171"/>
      <c r="NRD695" s="171"/>
      <c r="NRE695" s="171"/>
      <c r="NRF695" s="171"/>
      <c r="NRG695" s="171"/>
      <c r="NRH695" s="171"/>
      <c r="NRI695" s="171"/>
      <c r="NRJ695" s="171"/>
      <c r="NRK695" s="171"/>
      <c r="NRL695" s="171"/>
      <c r="NRM695" s="171"/>
      <c r="NRN695" s="171"/>
      <c r="NRO695" s="171"/>
      <c r="NRP695" s="171"/>
      <c r="NRQ695" s="171"/>
      <c r="NRR695" s="171"/>
      <c r="NRS695" s="171"/>
      <c r="NRT695" s="171"/>
      <c r="NRU695" s="171"/>
      <c r="NRV695" s="171"/>
      <c r="NRW695" s="171"/>
      <c r="NRX695" s="171"/>
      <c r="NRY695" s="171"/>
      <c r="NRZ695" s="171"/>
      <c r="NSA695" s="171"/>
      <c r="NSB695" s="171"/>
      <c r="NSC695" s="171"/>
      <c r="NSD695" s="171"/>
      <c r="NSE695" s="171"/>
      <c r="NSF695" s="171"/>
      <c r="NSG695" s="171"/>
      <c r="NSH695" s="171"/>
      <c r="NSI695" s="171"/>
      <c r="NSJ695" s="171"/>
      <c r="NSK695" s="171"/>
      <c r="NSL695" s="171"/>
      <c r="NSM695" s="171"/>
      <c r="NSN695" s="171"/>
      <c r="NSO695" s="171"/>
      <c r="NSP695" s="171"/>
      <c r="NSQ695" s="171"/>
      <c r="NSR695" s="171"/>
      <c r="NSS695" s="171"/>
      <c r="NST695" s="171"/>
      <c r="NSU695" s="171"/>
      <c r="NSV695" s="171"/>
      <c r="NSW695" s="171"/>
      <c r="NSX695" s="171"/>
      <c r="NSY695" s="171"/>
      <c r="NSZ695" s="171"/>
      <c r="NTA695" s="171"/>
      <c r="NTB695" s="171"/>
      <c r="NTC695" s="171"/>
      <c r="NTD695" s="171"/>
      <c r="NTE695" s="171"/>
      <c r="NTF695" s="171"/>
      <c r="NTG695" s="171"/>
      <c r="NTH695" s="171"/>
      <c r="NTI695" s="171"/>
      <c r="NTJ695" s="171"/>
      <c r="NTK695" s="171"/>
      <c r="NTL695" s="171"/>
      <c r="NTM695" s="171"/>
      <c r="NTN695" s="171"/>
      <c r="NTO695" s="171"/>
      <c r="NTP695" s="171"/>
      <c r="NTQ695" s="171"/>
      <c r="NTR695" s="171"/>
      <c r="NTS695" s="171"/>
      <c r="NTT695" s="171"/>
      <c r="NTU695" s="171"/>
      <c r="NTV695" s="171"/>
      <c r="NTW695" s="171"/>
      <c r="NTX695" s="171"/>
      <c r="NTY695" s="171"/>
      <c r="NTZ695" s="171"/>
      <c r="NUA695" s="171"/>
      <c r="NUB695" s="171"/>
      <c r="NUC695" s="171"/>
      <c r="NUD695" s="171"/>
      <c r="NUE695" s="171"/>
      <c r="NUF695" s="171"/>
      <c r="NUG695" s="171"/>
      <c r="NUH695" s="171"/>
      <c r="NUI695" s="171"/>
      <c r="NUJ695" s="171"/>
      <c r="NUK695" s="171"/>
      <c r="NUL695" s="171"/>
      <c r="NUM695" s="171"/>
      <c r="NUN695" s="171"/>
      <c r="NUO695" s="171"/>
      <c r="NUP695" s="171"/>
      <c r="NUQ695" s="171"/>
      <c r="NUR695" s="171"/>
      <c r="NUS695" s="171"/>
      <c r="NUT695" s="171"/>
      <c r="NUU695" s="171"/>
      <c r="NUV695" s="171"/>
      <c r="NUW695" s="171"/>
      <c r="NUX695" s="171"/>
      <c r="NUY695" s="171"/>
      <c r="NUZ695" s="171"/>
      <c r="NVA695" s="171"/>
      <c r="NVB695" s="171"/>
      <c r="NVC695" s="171"/>
      <c r="NVD695" s="171"/>
      <c r="NVE695" s="171"/>
      <c r="NVF695" s="171"/>
      <c r="NVG695" s="171"/>
      <c r="NVH695" s="171"/>
      <c r="NVI695" s="171"/>
      <c r="NVJ695" s="171"/>
      <c r="NVK695" s="171"/>
      <c r="NVL695" s="171"/>
      <c r="NVM695" s="171"/>
      <c r="NVN695" s="171"/>
      <c r="NVO695" s="171"/>
      <c r="NVP695" s="171"/>
      <c r="NVQ695" s="171"/>
      <c r="NVR695" s="171"/>
      <c r="NVS695" s="171"/>
      <c r="NVT695" s="171"/>
      <c r="NVU695" s="171"/>
      <c r="NVV695" s="171"/>
      <c r="NVW695" s="171"/>
      <c r="NVX695" s="171"/>
      <c r="NVY695" s="171"/>
      <c r="NVZ695" s="171"/>
      <c r="NWA695" s="171"/>
      <c r="NWB695" s="171"/>
      <c r="NWC695" s="171"/>
      <c r="NWD695" s="171"/>
      <c r="NWE695" s="171"/>
      <c r="NWF695" s="171"/>
      <c r="NWG695" s="171"/>
      <c r="NWH695" s="171"/>
      <c r="NWI695" s="171"/>
      <c r="NWJ695" s="171"/>
      <c r="NWK695" s="171"/>
      <c r="NWL695" s="171"/>
      <c r="NWM695" s="171"/>
      <c r="NWN695" s="171"/>
      <c r="NWO695" s="171"/>
      <c r="NWP695" s="171"/>
      <c r="NWQ695" s="171"/>
      <c r="NWR695" s="171"/>
      <c r="NWS695" s="171"/>
      <c r="NWT695" s="171"/>
      <c r="NWU695" s="171"/>
      <c r="NWV695" s="171"/>
      <c r="NWW695" s="171"/>
      <c r="NWX695" s="171"/>
      <c r="NWY695" s="171"/>
      <c r="NWZ695" s="171"/>
      <c r="NXA695" s="171"/>
      <c r="NXB695" s="171"/>
      <c r="NXC695" s="171"/>
      <c r="NXD695" s="171"/>
      <c r="NXE695" s="171"/>
      <c r="NXF695" s="171"/>
      <c r="NXG695" s="171"/>
      <c r="NXH695" s="171"/>
      <c r="NXI695" s="171"/>
      <c r="NXJ695" s="171"/>
      <c r="NXK695" s="171"/>
      <c r="NXL695" s="171"/>
      <c r="NXM695" s="171"/>
      <c r="NXN695" s="171"/>
      <c r="NXO695" s="171"/>
      <c r="NXP695" s="171"/>
      <c r="NXQ695" s="171"/>
      <c r="NXR695" s="171"/>
      <c r="NXS695" s="171"/>
      <c r="NXT695" s="171"/>
      <c r="NXU695" s="171"/>
      <c r="NXV695" s="171"/>
      <c r="NXW695" s="171"/>
      <c r="NXX695" s="171"/>
      <c r="NXY695" s="171"/>
      <c r="NXZ695" s="171"/>
      <c r="NYA695" s="171"/>
      <c r="NYB695" s="171"/>
      <c r="NYC695" s="171"/>
      <c r="NYD695" s="171"/>
      <c r="NYE695" s="171"/>
      <c r="NYF695" s="171"/>
      <c r="NYG695" s="171"/>
      <c r="NYH695" s="171"/>
      <c r="NYI695" s="171"/>
      <c r="NYJ695" s="171"/>
      <c r="NYK695" s="171"/>
      <c r="NYL695" s="171"/>
      <c r="NYM695" s="171"/>
      <c r="NYN695" s="171"/>
      <c r="NYO695" s="171"/>
      <c r="NYP695" s="171"/>
      <c r="NYQ695" s="171"/>
      <c r="NYR695" s="171"/>
      <c r="NYS695" s="171"/>
      <c r="NYT695" s="171"/>
      <c r="NYU695" s="171"/>
      <c r="NYV695" s="171"/>
      <c r="NYW695" s="171"/>
      <c r="NYX695" s="171"/>
      <c r="NYY695" s="171"/>
      <c r="NYZ695" s="171"/>
      <c r="NZA695" s="171"/>
      <c r="NZB695" s="171"/>
      <c r="NZC695" s="171"/>
      <c r="NZD695" s="171"/>
      <c r="NZE695" s="171"/>
      <c r="NZF695" s="171"/>
      <c r="NZG695" s="171"/>
      <c r="NZH695" s="171"/>
      <c r="NZI695" s="171"/>
      <c r="NZJ695" s="171"/>
      <c r="NZK695" s="171"/>
      <c r="NZL695" s="171"/>
      <c r="NZM695" s="171"/>
      <c r="NZN695" s="171"/>
      <c r="NZO695" s="171"/>
      <c r="NZP695" s="171"/>
      <c r="NZQ695" s="171"/>
      <c r="NZR695" s="171"/>
      <c r="NZS695" s="171"/>
      <c r="NZT695" s="171"/>
      <c r="NZU695" s="171"/>
      <c r="NZV695" s="171"/>
      <c r="NZW695" s="171"/>
      <c r="NZX695" s="171"/>
      <c r="NZY695" s="171"/>
      <c r="NZZ695" s="171"/>
      <c r="OAA695" s="171"/>
      <c r="OAB695" s="171"/>
      <c r="OAC695" s="171"/>
      <c r="OAD695" s="171"/>
      <c r="OAE695" s="171"/>
      <c r="OAF695" s="171"/>
      <c r="OAG695" s="171"/>
      <c r="OAH695" s="171"/>
      <c r="OAI695" s="171"/>
      <c r="OAJ695" s="171"/>
      <c r="OAK695" s="171"/>
      <c r="OAL695" s="171"/>
      <c r="OAM695" s="171"/>
      <c r="OAN695" s="171"/>
      <c r="OAO695" s="171"/>
      <c r="OAP695" s="171"/>
      <c r="OAQ695" s="171"/>
      <c r="OAR695" s="171"/>
      <c r="OAS695" s="171"/>
      <c r="OAT695" s="171"/>
      <c r="OAU695" s="171"/>
      <c r="OAV695" s="171"/>
      <c r="OAW695" s="171"/>
      <c r="OAX695" s="171"/>
      <c r="OAY695" s="171"/>
      <c r="OAZ695" s="171"/>
      <c r="OBA695" s="171"/>
      <c r="OBB695" s="171"/>
      <c r="OBC695" s="171"/>
      <c r="OBD695" s="171"/>
      <c r="OBE695" s="171"/>
      <c r="OBF695" s="171"/>
      <c r="OBG695" s="171"/>
      <c r="OBH695" s="171"/>
      <c r="OBI695" s="171"/>
      <c r="OBJ695" s="171"/>
      <c r="OBK695" s="171"/>
      <c r="OBL695" s="171"/>
      <c r="OBM695" s="171"/>
      <c r="OBN695" s="171"/>
      <c r="OBO695" s="171"/>
      <c r="OBP695" s="171"/>
      <c r="OBQ695" s="171"/>
      <c r="OBR695" s="171"/>
      <c r="OBS695" s="171"/>
      <c r="OBT695" s="171"/>
      <c r="OBU695" s="171"/>
      <c r="OBV695" s="171"/>
      <c r="OBW695" s="171"/>
      <c r="OBX695" s="171"/>
      <c r="OBY695" s="171"/>
      <c r="OBZ695" s="171"/>
      <c r="OCA695" s="171"/>
      <c r="OCB695" s="171"/>
      <c r="OCC695" s="171"/>
      <c r="OCD695" s="171"/>
      <c r="OCE695" s="171"/>
      <c r="OCF695" s="171"/>
      <c r="OCG695" s="171"/>
      <c r="OCH695" s="171"/>
      <c r="OCI695" s="171"/>
      <c r="OCJ695" s="171"/>
      <c r="OCK695" s="171"/>
      <c r="OCL695" s="171"/>
      <c r="OCM695" s="171"/>
      <c r="OCN695" s="171"/>
      <c r="OCO695" s="171"/>
      <c r="OCP695" s="171"/>
      <c r="OCQ695" s="171"/>
      <c r="OCR695" s="171"/>
      <c r="OCS695" s="171"/>
      <c r="OCT695" s="171"/>
      <c r="OCU695" s="171"/>
      <c r="OCV695" s="171"/>
      <c r="OCW695" s="171"/>
      <c r="OCX695" s="171"/>
      <c r="OCY695" s="171"/>
      <c r="OCZ695" s="171"/>
      <c r="ODA695" s="171"/>
      <c r="ODB695" s="171"/>
      <c r="ODC695" s="171"/>
      <c r="ODD695" s="171"/>
      <c r="ODE695" s="171"/>
      <c r="ODF695" s="171"/>
      <c r="ODG695" s="171"/>
      <c r="ODH695" s="171"/>
      <c r="ODI695" s="171"/>
      <c r="ODJ695" s="171"/>
      <c r="ODK695" s="171"/>
      <c r="ODL695" s="171"/>
      <c r="ODM695" s="171"/>
      <c r="ODN695" s="171"/>
      <c r="ODO695" s="171"/>
      <c r="ODP695" s="171"/>
      <c r="ODQ695" s="171"/>
      <c r="ODR695" s="171"/>
      <c r="ODS695" s="171"/>
      <c r="ODT695" s="171"/>
      <c r="ODU695" s="171"/>
      <c r="ODV695" s="171"/>
      <c r="ODW695" s="171"/>
      <c r="ODX695" s="171"/>
      <c r="ODY695" s="171"/>
      <c r="ODZ695" s="171"/>
      <c r="OEA695" s="171"/>
      <c r="OEB695" s="171"/>
      <c r="OEC695" s="171"/>
      <c r="OED695" s="171"/>
      <c r="OEE695" s="171"/>
      <c r="OEF695" s="171"/>
      <c r="OEG695" s="171"/>
      <c r="OEH695" s="171"/>
      <c r="OEI695" s="171"/>
      <c r="OEJ695" s="171"/>
      <c r="OEK695" s="171"/>
      <c r="OEL695" s="171"/>
      <c r="OEM695" s="171"/>
      <c r="OEN695" s="171"/>
      <c r="OEO695" s="171"/>
      <c r="OEP695" s="171"/>
      <c r="OEQ695" s="171"/>
      <c r="OER695" s="171"/>
      <c r="OES695" s="171"/>
      <c r="OET695" s="171"/>
      <c r="OEU695" s="171"/>
      <c r="OEV695" s="171"/>
      <c r="OEW695" s="171"/>
      <c r="OEX695" s="171"/>
      <c r="OEY695" s="171"/>
      <c r="OEZ695" s="171"/>
      <c r="OFA695" s="171"/>
      <c r="OFB695" s="171"/>
      <c r="OFC695" s="171"/>
      <c r="OFD695" s="171"/>
      <c r="OFE695" s="171"/>
      <c r="OFF695" s="171"/>
      <c r="OFG695" s="171"/>
      <c r="OFH695" s="171"/>
      <c r="OFI695" s="171"/>
      <c r="OFJ695" s="171"/>
      <c r="OFK695" s="171"/>
      <c r="OFL695" s="171"/>
      <c r="OFM695" s="171"/>
      <c r="OFN695" s="171"/>
      <c r="OFO695" s="171"/>
      <c r="OFP695" s="171"/>
      <c r="OFQ695" s="171"/>
      <c r="OFR695" s="171"/>
      <c r="OFS695" s="171"/>
      <c r="OFT695" s="171"/>
      <c r="OFU695" s="171"/>
      <c r="OFV695" s="171"/>
      <c r="OFW695" s="171"/>
      <c r="OFX695" s="171"/>
      <c r="OFY695" s="171"/>
      <c r="OFZ695" s="171"/>
      <c r="OGA695" s="171"/>
      <c r="OGB695" s="171"/>
      <c r="OGC695" s="171"/>
      <c r="OGD695" s="171"/>
      <c r="OGE695" s="171"/>
      <c r="OGF695" s="171"/>
      <c r="OGG695" s="171"/>
      <c r="OGH695" s="171"/>
      <c r="OGI695" s="171"/>
      <c r="OGJ695" s="171"/>
      <c r="OGK695" s="171"/>
      <c r="OGL695" s="171"/>
      <c r="OGM695" s="171"/>
      <c r="OGN695" s="171"/>
      <c r="OGO695" s="171"/>
      <c r="OGP695" s="171"/>
      <c r="OGQ695" s="171"/>
      <c r="OGR695" s="171"/>
      <c r="OGS695" s="171"/>
      <c r="OGT695" s="171"/>
      <c r="OGU695" s="171"/>
      <c r="OGV695" s="171"/>
      <c r="OGW695" s="171"/>
      <c r="OGX695" s="171"/>
      <c r="OGY695" s="171"/>
      <c r="OGZ695" s="171"/>
      <c r="OHA695" s="171"/>
      <c r="OHB695" s="171"/>
      <c r="OHC695" s="171"/>
      <c r="OHD695" s="171"/>
      <c r="OHE695" s="171"/>
      <c r="OHF695" s="171"/>
      <c r="OHG695" s="171"/>
      <c r="OHH695" s="171"/>
      <c r="OHI695" s="171"/>
      <c r="OHJ695" s="171"/>
      <c r="OHK695" s="171"/>
      <c r="OHL695" s="171"/>
      <c r="OHM695" s="171"/>
      <c r="OHN695" s="171"/>
      <c r="OHO695" s="171"/>
      <c r="OHP695" s="171"/>
      <c r="OHQ695" s="171"/>
      <c r="OHR695" s="171"/>
      <c r="OHS695" s="171"/>
      <c r="OHT695" s="171"/>
      <c r="OHU695" s="171"/>
      <c r="OHV695" s="171"/>
      <c r="OHW695" s="171"/>
      <c r="OHX695" s="171"/>
      <c r="OHY695" s="171"/>
      <c r="OHZ695" s="171"/>
      <c r="OIA695" s="171"/>
      <c r="OIB695" s="171"/>
      <c r="OIC695" s="171"/>
      <c r="OID695" s="171"/>
      <c r="OIE695" s="171"/>
      <c r="OIF695" s="171"/>
      <c r="OIG695" s="171"/>
      <c r="OIH695" s="171"/>
      <c r="OII695" s="171"/>
      <c r="OIJ695" s="171"/>
      <c r="OIK695" s="171"/>
      <c r="OIL695" s="171"/>
      <c r="OIM695" s="171"/>
      <c r="OIN695" s="171"/>
      <c r="OIO695" s="171"/>
      <c r="OIP695" s="171"/>
      <c r="OIQ695" s="171"/>
      <c r="OIR695" s="171"/>
      <c r="OIS695" s="171"/>
      <c r="OIT695" s="171"/>
      <c r="OIU695" s="171"/>
      <c r="OIV695" s="171"/>
      <c r="OIW695" s="171"/>
      <c r="OIX695" s="171"/>
      <c r="OIY695" s="171"/>
      <c r="OIZ695" s="171"/>
      <c r="OJA695" s="171"/>
      <c r="OJB695" s="171"/>
      <c r="OJC695" s="171"/>
      <c r="OJD695" s="171"/>
      <c r="OJE695" s="171"/>
      <c r="OJF695" s="171"/>
      <c r="OJG695" s="171"/>
      <c r="OJH695" s="171"/>
      <c r="OJI695" s="171"/>
      <c r="OJJ695" s="171"/>
      <c r="OJK695" s="171"/>
      <c r="OJL695" s="171"/>
      <c r="OJM695" s="171"/>
      <c r="OJN695" s="171"/>
      <c r="OJO695" s="171"/>
      <c r="OJP695" s="171"/>
      <c r="OJQ695" s="171"/>
      <c r="OJR695" s="171"/>
      <c r="OJS695" s="171"/>
      <c r="OJT695" s="171"/>
      <c r="OJU695" s="171"/>
      <c r="OJV695" s="171"/>
      <c r="OJW695" s="171"/>
      <c r="OJX695" s="171"/>
      <c r="OJY695" s="171"/>
      <c r="OJZ695" s="171"/>
      <c r="OKA695" s="171"/>
      <c r="OKB695" s="171"/>
      <c r="OKC695" s="171"/>
      <c r="OKD695" s="171"/>
      <c r="OKE695" s="171"/>
      <c r="OKF695" s="171"/>
      <c r="OKG695" s="171"/>
      <c r="OKH695" s="171"/>
      <c r="OKI695" s="171"/>
      <c r="OKJ695" s="171"/>
      <c r="OKK695" s="171"/>
      <c r="OKL695" s="171"/>
      <c r="OKM695" s="171"/>
      <c r="OKN695" s="171"/>
      <c r="OKO695" s="171"/>
      <c r="OKP695" s="171"/>
      <c r="OKQ695" s="171"/>
      <c r="OKR695" s="171"/>
      <c r="OKS695" s="171"/>
      <c r="OKT695" s="171"/>
      <c r="OKU695" s="171"/>
      <c r="OKV695" s="171"/>
      <c r="OKW695" s="171"/>
      <c r="OKX695" s="171"/>
      <c r="OKY695" s="171"/>
      <c r="OKZ695" s="171"/>
      <c r="OLA695" s="171"/>
      <c r="OLB695" s="171"/>
      <c r="OLC695" s="171"/>
      <c r="OLD695" s="171"/>
      <c r="OLE695" s="171"/>
      <c r="OLF695" s="171"/>
      <c r="OLG695" s="171"/>
      <c r="OLH695" s="171"/>
      <c r="OLI695" s="171"/>
      <c r="OLJ695" s="171"/>
      <c r="OLK695" s="171"/>
      <c r="OLL695" s="171"/>
      <c r="OLM695" s="171"/>
      <c r="OLN695" s="171"/>
      <c r="OLO695" s="171"/>
      <c r="OLP695" s="171"/>
      <c r="OLQ695" s="171"/>
      <c r="OLR695" s="171"/>
      <c r="OLS695" s="171"/>
      <c r="OLT695" s="171"/>
      <c r="OLU695" s="171"/>
      <c r="OLV695" s="171"/>
      <c r="OLW695" s="171"/>
      <c r="OLX695" s="171"/>
      <c r="OLY695" s="171"/>
      <c r="OLZ695" s="171"/>
      <c r="OMA695" s="171"/>
      <c r="OMB695" s="171"/>
      <c r="OMC695" s="171"/>
      <c r="OMD695" s="171"/>
      <c r="OME695" s="171"/>
      <c r="OMF695" s="171"/>
      <c r="OMG695" s="171"/>
      <c r="OMH695" s="171"/>
      <c r="OMI695" s="171"/>
      <c r="OMJ695" s="171"/>
      <c r="OMK695" s="171"/>
      <c r="OML695" s="171"/>
      <c r="OMM695" s="171"/>
      <c r="OMN695" s="171"/>
      <c r="OMO695" s="171"/>
      <c r="OMP695" s="171"/>
      <c r="OMQ695" s="171"/>
      <c r="OMR695" s="171"/>
      <c r="OMS695" s="171"/>
      <c r="OMT695" s="171"/>
      <c r="OMU695" s="171"/>
      <c r="OMV695" s="171"/>
      <c r="OMW695" s="171"/>
      <c r="OMX695" s="171"/>
      <c r="OMY695" s="171"/>
      <c r="OMZ695" s="171"/>
      <c r="ONA695" s="171"/>
      <c r="ONB695" s="171"/>
      <c r="ONC695" s="171"/>
      <c r="OND695" s="171"/>
      <c r="ONE695" s="171"/>
      <c r="ONF695" s="171"/>
      <c r="ONG695" s="171"/>
      <c r="ONH695" s="171"/>
      <c r="ONI695" s="171"/>
      <c r="ONJ695" s="171"/>
      <c r="ONK695" s="171"/>
      <c r="ONL695" s="171"/>
      <c r="ONM695" s="171"/>
      <c r="ONN695" s="171"/>
      <c r="ONO695" s="171"/>
      <c r="ONP695" s="171"/>
      <c r="ONQ695" s="171"/>
      <c r="ONR695" s="171"/>
      <c r="ONS695" s="171"/>
      <c r="ONT695" s="171"/>
      <c r="ONU695" s="171"/>
      <c r="ONV695" s="171"/>
      <c r="ONW695" s="171"/>
      <c r="ONX695" s="171"/>
      <c r="ONY695" s="171"/>
      <c r="ONZ695" s="171"/>
      <c r="OOA695" s="171"/>
      <c r="OOB695" s="171"/>
      <c r="OOC695" s="171"/>
      <c r="OOD695" s="171"/>
      <c r="OOE695" s="171"/>
      <c r="OOF695" s="171"/>
      <c r="OOG695" s="171"/>
      <c r="OOH695" s="171"/>
      <c r="OOI695" s="171"/>
      <c r="OOJ695" s="171"/>
      <c r="OOK695" s="171"/>
      <c r="OOL695" s="171"/>
      <c r="OOM695" s="171"/>
      <c r="OON695" s="171"/>
      <c r="OOO695" s="171"/>
      <c r="OOP695" s="171"/>
      <c r="OOQ695" s="171"/>
      <c r="OOR695" s="171"/>
      <c r="OOS695" s="171"/>
      <c r="OOT695" s="171"/>
      <c r="OOU695" s="171"/>
      <c r="OOV695" s="171"/>
      <c r="OOW695" s="171"/>
      <c r="OOX695" s="171"/>
      <c r="OOY695" s="171"/>
      <c r="OOZ695" s="171"/>
      <c r="OPA695" s="171"/>
      <c r="OPB695" s="171"/>
      <c r="OPC695" s="171"/>
      <c r="OPD695" s="171"/>
      <c r="OPE695" s="171"/>
      <c r="OPF695" s="171"/>
      <c r="OPG695" s="171"/>
      <c r="OPH695" s="171"/>
      <c r="OPI695" s="171"/>
      <c r="OPJ695" s="171"/>
      <c r="OPK695" s="171"/>
      <c r="OPL695" s="171"/>
      <c r="OPM695" s="171"/>
      <c r="OPN695" s="171"/>
      <c r="OPO695" s="171"/>
      <c r="OPP695" s="171"/>
      <c r="OPQ695" s="171"/>
      <c r="OPR695" s="171"/>
      <c r="OPS695" s="171"/>
      <c r="OPT695" s="171"/>
      <c r="OPU695" s="171"/>
      <c r="OPV695" s="171"/>
      <c r="OPW695" s="171"/>
      <c r="OPX695" s="171"/>
      <c r="OPY695" s="171"/>
      <c r="OPZ695" s="171"/>
      <c r="OQA695" s="171"/>
      <c r="OQB695" s="171"/>
      <c r="OQC695" s="171"/>
      <c r="OQD695" s="171"/>
      <c r="OQE695" s="171"/>
      <c r="OQF695" s="171"/>
      <c r="OQG695" s="171"/>
      <c r="OQH695" s="171"/>
      <c r="OQI695" s="171"/>
      <c r="OQJ695" s="171"/>
      <c r="OQK695" s="171"/>
      <c r="OQL695" s="171"/>
      <c r="OQM695" s="171"/>
      <c r="OQN695" s="171"/>
      <c r="OQO695" s="171"/>
      <c r="OQP695" s="171"/>
      <c r="OQQ695" s="171"/>
      <c r="OQR695" s="171"/>
      <c r="OQS695" s="171"/>
      <c r="OQT695" s="171"/>
      <c r="OQU695" s="171"/>
      <c r="OQV695" s="171"/>
      <c r="OQW695" s="171"/>
      <c r="OQX695" s="171"/>
      <c r="OQY695" s="171"/>
      <c r="OQZ695" s="171"/>
      <c r="ORA695" s="171"/>
      <c r="ORB695" s="171"/>
      <c r="ORC695" s="171"/>
      <c r="ORD695" s="171"/>
      <c r="ORE695" s="171"/>
      <c r="ORF695" s="171"/>
      <c r="ORG695" s="171"/>
      <c r="ORH695" s="171"/>
      <c r="ORI695" s="171"/>
      <c r="ORJ695" s="171"/>
      <c r="ORK695" s="171"/>
      <c r="ORL695" s="171"/>
      <c r="ORM695" s="171"/>
      <c r="ORN695" s="171"/>
      <c r="ORO695" s="171"/>
      <c r="ORP695" s="171"/>
      <c r="ORQ695" s="171"/>
      <c r="ORR695" s="171"/>
      <c r="ORS695" s="171"/>
      <c r="ORT695" s="171"/>
      <c r="ORU695" s="171"/>
      <c r="ORV695" s="171"/>
      <c r="ORW695" s="171"/>
      <c r="ORX695" s="171"/>
      <c r="ORY695" s="171"/>
      <c r="ORZ695" s="171"/>
      <c r="OSA695" s="171"/>
      <c r="OSB695" s="171"/>
      <c r="OSC695" s="171"/>
      <c r="OSD695" s="171"/>
      <c r="OSE695" s="171"/>
      <c r="OSF695" s="171"/>
      <c r="OSG695" s="171"/>
      <c r="OSH695" s="171"/>
      <c r="OSI695" s="171"/>
      <c r="OSJ695" s="171"/>
      <c r="OSK695" s="171"/>
      <c r="OSL695" s="171"/>
      <c r="OSM695" s="171"/>
      <c r="OSN695" s="171"/>
      <c r="OSO695" s="171"/>
      <c r="OSP695" s="171"/>
      <c r="OSQ695" s="171"/>
      <c r="OSR695" s="171"/>
      <c r="OSS695" s="171"/>
      <c r="OST695" s="171"/>
      <c r="OSU695" s="171"/>
      <c r="OSV695" s="171"/>
      <c r="OSW695" s="171"/>
      <c r="OSX695" s="171"/>
      <c r="OSY695" s="171"/>
      <c r="OSZ695" s="171"/>
      <c r="OTA695" s="171"/>
      <c r="OTB695" s="171"/>
      <c r="OTC695" s="171"/>
      <c r="OTD695" s="171"/>
      <c r="OTE695" s="171"/>
      <c r="OTF695" s="171"/>
      <c r="OTG695" s="171"/>
      <c r="OTH695" s="171"/>
      <c r="OTI695" s="171"/>
      <c r="OTJ695" s="171"/>
      <c r="OTK695" s="171"/>
      <c r="OTL695" s="171"/>
      <c r="OTM695" s="171"/>
      <c r="OTN695" s="171"/>
      <c r="OTO695" s="171"/>
      <c r="OTP695" s="171"/>
      <c r="OTQ695" s="171"/>
      <c r="OTR695" s="171"/>
      <c r="OTS695" s="171"/>
      <c r="OTT695" s="171"/>
      <c r="OTU695" s="171"/>
      <c r="OTV695" s="171"/>
      <c r="OTW695" s="171"/>
      <c r="OTX695" s="171"/>
      <c r="OTY695" s="171"/>
      <c r="OTZ695" s="171"/>
      <c r="OUA695" s="171"/>
      <c r="OUB695" s="171"/>
      <c r="OUC695" s="171"/>
      <c r="OUD695" s="171"/>
      <c r="OUE695" s="171"/>
      <c r="OUF695" s="171"/>
      <c r="OUG695" s="171"/>
      <c r="OUH695" s="171"/>
      <c r="OUI695" s="171"/>
      <c r="OUJ695" s="171"/>
      <c r="OUK695" s="171"/>
      <c r="OUL695" s="171"/>
      <c r="OUM695" s="171"/>
      <c r="OUN695" s="171"/>
      <c r="OUO695" s="171"/>
      <c r="OUP695" s="171"/>
      <c r="OUQ695" s="171"/>
      <c r="OUR695" s="171"/>
      <c r="OUS695" s="171"/>
      <c r="OUT695" s="171"/>
      <c r="OUU695" s="171"/>
      <c r="OUV695" s="171"/>
      <c r="OUW695" s="171"/>
      <c r="OUX695" s="171"/>
      <c r="OUY695" s="171"/>
      <c r="OUZ695" s="171"/>
      <c r="OVA695" s="171"/>
      <c r="OVB695" s="171"/>
      <c r="OVC695" s="171"/>
      <c r="OVD695" s="171"/>
      <c r="OVE695" s="171"/>
      <c r="OVF695" s="171"/>
      <c r="OVG695" s="171"/>
      <c r="OVH695" s="171"/>
      <c r="OVI695" s="171"/>
      <c r="OVJ695" s="171"/>
      <c r="OVK695" s="171"/>
      <c r="OVL695" s="171"/>
      <c r="OVM695" s="171"/>
      <c r="OVN695" s="171"/>
      <c r="OVO695" s="171"/>
      <c r="OVP695" s="171"/>
      <c r="OVQ695" s="171"/>
      <c r="OVR695" s="171"/>
      <c r="OVS695" s="171"/>
      <c r="OVT695" s="171"/>
      <c r="OVU695" s="171"/>
      <c r="OVV695" s="171"/>
      <c r="OVW695" s="171"/>
      <c r="OVX695" s="171"/>
      <c r="OVY695" s="171"/>
      <c r="OVZ695" s="171"/>
      <c r="OWA695" s="171"/>
      <c r="OWB695" s="171"/>
      <c r="OWC695" s="171"/>
      <c r="OWD695" s="171"/>
      <c r="OWE695" s="171"/>
      <c r="OWF695" s="171"/>
      <c r="OWG695" s="171"/>
      <c r="OWH695" s="171"/>
      <c r="OWI695" s="171"/>
      <c r="OWJ695" s="171"/>
      <c r="OWK695" s="171"/>
      <c r="OWL695" s="171"/>
      <c r="OWM695" s="171"/>
      <c r="OWN695" s="171"/>
      <c r="OWO695" s="171"/>
      <c r="OWP695" s="171"/>
      <c r="OWQ695" s="171"/>
      <c r="OWR695" s="171"/>
      <c r="OWS695" s="171"/>
      <c r="OWT695" s="171"/>
      <c r="OWU695" s="171"/>
      <c r="OWV695" s="171"/>
      <c r="OWW695" s="171"/>
      <c r="OWX695" s="171"/>
      <c r="OWY695" s="171"/>
      <c r="OWZ695" s="171"/>
      <c r="OXA695" s="171"/>
      <c r="OXB695" s="171"/>
      <c r="OXC695" s="171"/>
      <c r="OXD695" s="171"/>
      <c r="OXE695" s="171"/>
      <c r="OXF695" s="171"/>
      <c r="OXG695" s="171"/>
      <c r="OXH695" s="171"/>
      <c r="OXI695" s="171"/>
      <c r="OXJ695" s="171"/>
      <c r="OXK695" s="171"/>
      <c r="OXL695" s="171"/>
      <c r="OXM695" s="171"/>
      <c r="OXN695" s="171"/>
      <c r="OXO695" s="171"/>
      <c r="OXP695" s="171"/>
      <c r="OXQ695" s="171"/>
      <c r="OXR695" s="171"/>
      <c r="OXS695" s="171"/>
      <c r="OXT695" s="171"/>
      <c r="OXU695" s="171"/>
      <c r="OXV695" s="171"/>
      <c r="OXW695" s="171"/>
      <c r="OXX695" s="171"/>
      <c r="OXY695" s="171"/>
      <c r="OXZ695" s="171"/>
      <c r="OYA695" s="171"/>
      <c r="OYB695" s="171"/>
      <c r="OYC695" s="171"/>
      <c r="OYD695" s="171"/>
      <c r="OYE695" s="171"/>
      <c r="OYF695" s="171"/>
      <c r="OYG695" s="171"/>
      <c r="OYH695" s="171"/>
      <c r="OYI695" s="171"/>
      <c r="OYJ695" s="171"/>
      <c r="OYK695" s="171"/>
      <c r="OYL695" s="171"/>
      <c r="OYM695" s="171"/>
      <c r="OYN695" s="171"/>
      <c r="OYO695" s="171"/>
      <c r="OYP695" s="171"/>
      <c r="OYQ695" s="171"/>
      <c r="OYR695" s="171"/>
      <c r="OYS695" s="171"/>
      <c r="OYT695" s="171"/>
      <c r="OYU695" s="171"/>
      <c r="OYV695" s="171"/>
      <c r="OYW695" s="171"/>
      <c r="OYX695" s="171"/>
      <c r="OYY695" s="171"/>
      <c r="OYZ695" s="171"/>
      <c r="OZA695" s="171"/>
      <c r="OZB695" s="171"/>
      <c r="OZC695" s="171"/>
      <c r="OZD695" s="171"/>
      <c r="OZE695" s="171"/>
      <c r="OZF695" s="171"/>
      <c r="OZG695" s="171"/>
      <c r="OZH695" s="171"/>
      <c r="OZI695" s="171"/>
      <c r="OZJ695" s="171"/>
      <c r="OZK695" s="171"/>
      <c r="OZL695" s="171"/>
      <c r="OZM695" s="171"/>
      <c r="OZN695" s="171"/>
      <c r="OZO695" s="171"/>
      <c r="OZP695" s="171"/>
      <c r="OZQ695" s="171"/>
      <c r="OZR695" s="171"/>
      <c r="OZS695" s="171"/>
      <c r="OZT695" s="171"/>
      <c r="OZU695" s="171"/>
      <c r="OZV695" s="171"/>
      <c r="OZW695" s="171"/>
      <c r="OZX695" s="171"/>
      <c r="OZY695" s="171"/>
      <c r="OZZ695" s="171"/>
      <c r="PAA695" s="171"/>
      <c r="PAB695" s="171"/>
      <c r="PAC695" s="171"/>
      <c r="PAD695" s="171"/>
      <c r="PAE695" s="171"/>
      <c r="PAF695" s="171"/>
      <c r="PAG695" s="171"/>
      <c r="PAH695" s="171"/>
      <c r="PAI695" s="171"/>
      <c r="PAJ695" s="171"/>
      <c r="PAK695" s="171"/>
      <c r="PAL695" s="171"/>
      <c r="PAM695" s="171"/>
      <c r="PAN695" s="171"/>
      <c r="PAO695" s="171"/>
      <c r="PAP695" s="171"/>
      <c r="PAQ695" s="171"/>
      <c r="PAR695" s="171"/>
      <c r="PAS695" s="171"/>
      <c r="PAT695" s="171"/>
      <c r="PAU695" s="171"/>
      <c r="PAV695" s="171"/>
      <c r="PAW695" s="171"/>
      <c r="PAX695" s="171"/>
      <c r="PAY695" s="171"/>
      <c r="PAZ695" s="171"/>
      <c r="PBA695" s="171"/>
      <c r="PBB695" s="171"/>
      <c r="PBC695" s="171"/>
      <c r="PBD695" s="171"/>
      <c r="PBE695" s="171"/>
      <c r="PBF695" s="171"/>
      <c r="PBG695" s="171"/>
      <c r="PBH695" s="171"/>
      <c r="PBI695" s="171"/>
      <c r="PBJ695" s="171"/>
      <c r="PBK695" s="171"/>
      <c r="PBL695" s="171"/>
      <c r="PBM695" s="171"/>
      <c r="PBN695" s="171"/>
      <c r="PBO695" s="171"/>
      <c r="PBP695" s="171"/>
      <c r="PBQ695" s="171"/>
      <c r="PBR695" s="171"/>
      <c r="PBS695" s="171"/>
      <c r="PBT695" s="171"/>
      <c r="PBU695" s="171"/>
      <c r="PBV695" s="171"/>
      <c r="PBW695" s="171"/>
      <c r="PBX695" s="171"/>
      <c r="PBY695" s="171"/>
      <c r="PBZ695" s="171"/>
      <c r="PCA695" s="171"/>
      <c r="PCB695" s="171"/>
      <c r="PCC695" s="171"/>
      <c r="PCD695" s="171"/>
      <c r="PCE695" s="171"/>
      <c r="PCF695" s="171"/>
      <c r="PCG695" s="171"/>
      <c r="PCH695" s="171"/>
      <c r="PCI695" s="171"/>
      <c r="PCJ695" s="171"/>
      <c r="PCK695" s="171"/>
      <c r="PCL695" s="171"/>
      <c r="PCM695" s="171"/>
      <c r="PCN695" s="171"/>
      <c r="PCO695" s="171"/>
      <c r="PCP695" s="171"/>
      <c r="PCQ695" s="171"/>
      <c r="PCR695" s="171"/>
      <c r="PCS695" s="171"/>
      <c r="PCT695" s="171"/>
      <c r="PCU695" s="171"/>
      <c r="PCV695" s="171"/>
      <c r="PCW695" s="171"/>
      <c r="PCX695" s="171"/>
      <c r="PCY695" s="171"/>
      <c r="PCZ695" s="171"/>
      <c r="PDA695" s="171"/>
      <c r="PDB695" s="171"/>
      <c r="PDC695" s="171"/>
      <c r="PDD695" s="171"/>
      <c r="PDE695" s="171"/>
      <c r="PDF695" s="171"/>
      <c r="PDG695" s="171"/>
      <c r="PDH695" s="171"/>
      <c r="PDI695" s="171"/>
      <c r="PDJ695" s="171"/>
      <c r="PDK695" s="171"/>
      <c r="PDL695" s="171"/>
      <c r="PDM695" s="171"/>
      <c r="PDN695" s="171"/>
      <c r="PDO695" s="171"/>
      <c r="PDP695" s="171"/>
      <c r="PDQ695" s="171"/>
      <c r="PDR695" s="171"/>
      <c r="PDS695" s="171"/>
      <c r="PDT695" s="171"/>
      <c r="PDU695" s="171"/>
      <c r="PDV695" s="171"/>
      <c r="PDW695" s="171"/>
      <c r="PDX695" s="171"/>
      <c r="PDY695" s="171"/>
      <c r="PDZ695" s="171"/>
      <c r="PEA695" s="171"/>
      <c r="PEB695" s="171"/>
      <c r="PEC695" s="171"/>
      <c r="PED695" s="171"/>
      <c r="PEE695" s="171"/>
      <c r="PEF695" s="171"/>
      <c r="PEG695" s="171"/>
      <c r="PEH695" s="171"/>
      <c r="PEI695" s="171"/>
      <c r="PEJ695" s="171"/>
      <c r="PEK695" s="171"/>
      <c r="PEL695" s="171"/>
      <c r="PEM695" s="171"/>
      <c r="PEN695" s="171"/>
      <c r="PEO695" s="171"/>
      <c r="PEP695" s="171"/>
      <c r="PEQ695" s="171"/>
      <c r="PER695" s="171"/>
      <c r="PES695" s="171"/>
      <c r="PET695" s="171"/>
      <c r="PEU695" s="171"/>
      <c r="PEV695" s="171"/>
      <c r="PEW695" s="171"/>
      <c r="PEX695" s="171"/>
      <c r="PEY695" s="171"/>
      <c r="PEZ695" s="171"/>
      <c r="PFA695" s="171"/>
      <c r="PFB695" s="171"/>
      <c r="PFC695" s="171"/>
      <c r="PFD695" s="171"/>
      <c r="PFE695" s="171"/>
      <c r="PFF695" s="171"/>
      <c r="PFG695" s="171"/>
      <c r="PFH695" s="171"/>
      <c r="PFI695" s="171"/>
      <c r="PFJ695" s="171"/>
      <c r="PFK695" s="171"/>
      <c r="PFL695" s="171"/>
      <c r="PFM695" s="171"/>
      <c r="PFN695" s="171"/>
      <c r="PFO695" s="171"/>
      <c r="PFP695" s="171"/>
      <c r="PFQ695" s="171"/>
      <c r="PFR695" s="171"/>
      <c r="PFS695" s="171"/>
      <c r="PFT695" s="171"/>
      <c r="PFU695" s="171"/>
      <c r="PFV695" s="171"/>
      <c r="PFW695" s="171"/>
      <c r="PFX695" s="171"/>
      <c r="PFY695" s="171"/>
      <c r="PFZ695" s="171"/>
      <c r="PGA695" s="171"/>
      <c r="PGB695" s="171"/>
      <c r="PGC695" s="171"/>
      <c r="PGD695" s="171"/>
      <c r="PGE695" s="171"/>
      <c r="PGF695" s="171"/>
      <c r="PGG695" s="171"/>
      <c r="PGH695" s="171"/>
      <c r="PGI695" s="171"/>
      <c r="PGJ695" s="171"/>
      <c r="PGK695" s="171"/>
      <c r="PGL695" s="171"/>
      <c r="PGM695" s="171"/>
      <c r="PGN695" s="171"/>
      <c r="PGO695" s="171"/>
      <c r="PGP695" s="171"/>
      <c r="PGQ695" s="171"/>
      <c r="PGR695" s="171"/>
      <c r="PGS695" s="171"/>
      <c r="PGT695" s="171"/>
      <c r="PGU695" s="171"/>
      <c r="PGV695" s="171"/>
      <c r="PGW695" s="171"/>
      <c r="PGX695" s="171"/>
      <c r="PGY695" s="171"/>
      <c r="PGZ695" s="171"/>
      <c r="PHA695" s="171"/>
      <c r="PHB695" s="171"/>
      <c r="PHC695" s="171"/>
      <c r="PHD695" s="171"/>
      <c r="PHE695" s="171"/>
      <c r="PHF695" s="171"/>
      <c r="PHG695" s="171"/>
      <c r="PHH695" s="171"/>
      <c r="PHI695" s="171"/>
      <c r="PHJ695" s="171"/>
      <c r="PHK695" s="171"/>
      <c r="PHL695" s="171"/>
      <c r="PHM695" s="171"/>
      <c r="PHN695" s="171"/>
      <c r="PHO695" s="171"/>
      <c r="PHP695" s="171"/>
      <c r="PHQ695" s="171"/>
      <c r="PHR695" s="171"/>
      <c r="PHS695" s="171"/>
      <c r="PHT695" s="171"/>
      <c r="PHU695" s="171"/>
      <c r="PHV695" s="171"/>
      <c r="PHW695" s="171"/>
      <c r="PHX695" s="171"/>
      <c r="PHY695" s="171"/>
      <c r="PHZ695" s="171"/>
      <c r="PIA695" s="171"/>
      <c r="PIB695" s="171"/>
      <c r="PIC695" s="171"/>
      <c r="PID695" s="171"/>
      <c r="PIE695" s="171"/>
      <c r="PIF695" s="171"/>
      <c r="PIG695" s="171"/>
      <c r="PIH695" s="171"/>
      <c r="PII695" s="171"/>
      <c r="PIJ695" s="171"/>
      <c r="PIK695" s="171"/>
      <c r="PIL695" s="171"/>
      <c r="PIM695" s="171"/>
      <c r="PIN695" s="171"/>
      <c r="PIO695" s="171"/>
      <c r="PIP695" s="171"/>
      <c r="PIQ695" s="171"/>
      <c r="PIR695" s="171"/>
      <c r="PIS695" s="171"/>
      <c r="PIT695" s="171"/>
      <c r="PIU695" s="171"/>
      <c r="PIV695" s="171"/>
      <c r="PIW695" s="171"/>
      <c r="PIX695" s="171"/>
      <c r="PIY695" s="171"/>
      <c r="PIZ695" s="171"/>
      <c r="PJA695" s="171"/>
      <c r="PJB695" s="171"/>
      <c r="PJC695" s="171"/>
      <c r="PJD695" s="171"/>
      <c r="PJE695" s="171"/>
      <c r="PJF695" s="171"/>
      <c r="PJG695" s="171"/>
      <c r="PJH695" s="171"/>
      <c r="PJI695" s="171"/>
      <c r="PJJ695" s="171"/>
      <c r="PJK695" s="171"/>
      <c r="PJL695" s="171"/>
      <c r="PJM695" s="171"/>
      <c r="PJN695" s="171"/>
      <c r="PJO695" s="171"/>
      <c r="PJP695" s="171"/>
      <c r="PJQ695" s="171"/>
      <c r="PJR695" s="171"/>
      <c r="PJS695" s="171"/>
      <c r="PJT695" s="171"/>
      <c r="PJU695" s="171"/>
      <c r="PJV695" s="171"/>
      <c r="PJW695" s="171"/>
      <c r="PJX695" s="171"/>
      <c r="PJY695" s="171"/>
      <c r="PJZ695" s="171"/>
      <c r="PKA695" s="171"/>
      <c r="PKB695" s="171"/>
      <c r="PKC695" s="171"/>
      <c r="PKD695" s="171"/>
      <c r="PKE695" s="171"/>
      <c r="PKF695" s="171"/>
      <c r="PKG695" s="171"/>
      <c r="PKH695" s="171"/>
      <c r="PKI695" s="171"/>
      <c r="PKJ695" s="171"/>
      <c r="PKK695" s="171"/>
      <c r="PKL695" s="171"/>
      <c r="PKM695" s="171"/>
      <c r="PKN695" s="171"/>
      <c r="PKO695" s="171"/>
      <c r="PKP695" s="171"/>
      <c r="PKQ695" s="171"/>
      <c r="PKR695" s="171"/>
      <c r="PKS695" s="171"/>
      <c r="PKT695" s="171"/>
      <c r="PKU695" s="171"/>
      <c r="PKV695" s="171"/>
      <c r="PKW695" s="171"/>
      <c r="PKX695" s="171"/>
      <c r="PKY695" s="171"/>
      <c r="PKZ695" s="171"/>
      <c r="PLA695" s="171"/>
      <c r="PLB695" s="171"/>
      <c r="PLC695" s="171"/>
      <c r="PLD695" s="171"/>
      <c r="PLE695" s="171"/>
      <c r="PLF695" s="171"/>
      <c r="PLG695" s="171"/>
      <c r="PLH695" s="171"/>
      <c r="PLI695" s="171"/>
      <c r="PLJ695" s="171"/>
      <c r="PLK695" s="171"/>
      <c r="PLL695" s="171"/>
      <c r="PLM695" s="171"/>
      <c r="PLN695" s="171"/>
      <c r="PLO695" s="171"/>
      <c r="PLP695" s="171"/>
      <c r="PLQ695" s="171"/>
      <c r="PLR695" s="171"/>
      <c r="PLS695" s="171"/>
      <c r="PLT695" s="171"/>
      <c r="PLU695" s="171"/>
      <c r="PLV695" s="171"/>
      <c r="PLW695" s="171"/>
      <c r="PLX695" s="171"/>
      <c r="PLY695" s="171"/>
      <c r="PLZ695" s="171"/>
      <c r="PMA695" s="171"/>
      <c r="PMB695" s="171"/>
      <c r="PMC695" s="171"/>
      <c r="PMD695" s="171"/>
      <c r="PME695" s="171"/>
      <c r="PMF695" s="171"/>
      <c r="PMG695" s="171"/>
      <c r="PMH695" s="171"/>
      <c r="PMI695" s="171"/>
      <c r="PMJ695" s="171"/>
      <c r="PMK695" s="171"/>
      <c r="PML695" s="171"/>
      <c r="PMM695" s="171"/>
      <c r="PMN695" s="171"/>
      <c r="PMO695" s="171"/>
      <c r="PMP695" s="171"/>
      <c r="PMQ695" s="171"/>
      <c r="PMR695" s="171"/>
      <c r="PMS695" s="171"/>
      <c r="PMT695" s="171"/>
      <c r="PMU695" s="171"/>
      <c r="PMV695" s="171"/>
      <c r="PMW695" s="171"/>
      <c r="PMX695" s="171"/>
      <c r="PMY695" s="171"/>
      <c r="PMZ695" s="171"/>
      <c r="PNA695" s="171"/>
      <c r="PNB695" s="171"/>
      <c r="PNC695" s="171"/>
      <c r="PND695" s="171"/>
      <c r="PNE695" s="171"/>
      <c r="PNF695" s="171"/>
      <c r="PNG695" s="171"/>
      <c r="PNH695" s="171"/>
      <c r="PNI695" s="171"/>
      <c r="PNJ695" s="171"/>
      <c r="PNK695" s="171"/>
      <c r="PNL695" s="171"/>
      <c r="PNM695" s="171"/>
      <c r="PNN695" s="171"/>
      <c r="PNO695" s="171"/>
      <c r="PNP695" s="171"/>
      <c r="PNQ695" s="171"/>
      <c r="PNR695" s="171"/>
      <c r="PNS695" s="171"/>
      <c r="PNT695" s="171"/>
      <c r="PNU695" s="171"/>
      <c r="PNV695" s="171"/>
      <c r="PNW695" s="171"/>
      <c r="PNX695" s="171"/>
      <c r="PNY695" s="171"/>
      <c r="PNZ695" s="171"/>
      <c r="POA695" s="171"/>
      <c r="POB695" s="171"/>
      <c r="POC695" s="171"/>
      <c r="POD695" s="171"/>
      <c r="POE695" s="171"/>
      <c r="POF695" s="171"/>
      <c r="POG695" s="171"/>
      <c r="POH695" s="171"/>
      <c r="POI695" s="171"/>
      <c r="POJ695" s="171"/>
      <c r="POK695" s="171"/>
      <c r="POL695" s="171"/>
      <c r="POM695" s="171"/>
      <c r="PON695" s="171"/>
      <c r="POO695" s="171"/>
      <c r="POP695" s="171"/>
      <c r="POQ695" s="171"/>
      <c r="POR695" s="171"/>
      <c r="POS695" s="171"/>
      <c r="POT695" s="171"/>
      <c r="POU695" s="171"/>
      <c r="POV695" s="171"/>
      <c r="POW695" s="171"/>
      <c r="POX695" s="171"/>
      <c r="POY695" s="171"/>
      <c r="POZ695" s="171"/>
      <c r="PPA695" s="171"/>
      <c r="PPB695" s="171"/>
      <c r="PPC695" s="171"/>
      <c r="PPD695" s="171"/>
      <c r="PPE695" s="171"/>
      <c r="PPF695" s="171"/>
      <c r="PPG695" s="171"/>
      <c r="PPH695" s="171"/>
      <c r="PPI695" s="171"/>
      <c r="PPJ695" s="171"/>
      <c r="PPK695" s="171"/>
      <c r="PPL695" s="171"/>
      <c r="PPM695" s="171"/>
      <c r="PPN695" s="171"/>
      <c r="PPO695" s="171"/>
      <c r="PPP695" s="171"/>
      <c r="PPQ695" s="171"/>
      <c r="PPR695" s="171"/>
      <c r="PPS695" s="171"/>
      <c r="PPT695" s="171"/>
      <c r="PPU695" s="171"/>
      <c r="PPV695" s="171"/>
      <c r="PPW695" s="171"/>
      <c r="PPX695" s="171"/>
      <c r="PPY695" s="171"/>
      <c r="PPZ695" s="171"/>
      <c r="PQA695" s="171"/>
      <c r="PQB695" s="171"/>
      <c r="PQC695" s="171"/>
      <c r="PQD695" s="171"/>
      <c r="PQE695" s="171"/>
      <c r="PQF695" s="171"/>
      <c r="PQG695" s="171"/>
      <c r="PQH695" s="171"/>
      <c r="PQI695" s="171"/>
      <c r="PQJ695" s="171"/>
      <c r="PQK695" s="171"/>
      <c r="PQL695" s="171"/>
      <c r="PQM695" s="171"/>
      <c r="PQN695" s="171"/>
      <c r="PQO695" s="171"/>
      <c r="PQP695" s="171"/>
      <c r="PQQ695" s="171"/>
      <c r="PQR695" s="171"/>
      <c r="PQS695" s="171"/>
      <c r="PQT695" s="171"/>
      <c r="PQU695" s="171"/>
      <c r="PQV695" s="171"/>
      <c r="PQW695" s="171"/>
      <c r="PQX695" s="171"/>
      <c r="PQY695" s="171"/>
      <c r="PQZ695" s="171"/>
      <c r="PRA695" s="171"/>
      <c r="PRB695" s="171"/>
      <c r="PRC695" s="171"/>
      <c r="PRD695" s="171"/>
      <c r="PRE695" s="171"/>
      <c r="PRF695" s="171"/>
      <c r="PRG695" s="171"/>
      <c r="PRH695" s="171"/>
      <c r="PRI695" s="171"/>
      <c r="PRJ695" s="171"/>
      <c r="PRK695" s="171"/>
      <c r="PRL695" s="171"/>
      <c r="PRM695" s="171"/>
      <c r="PRN695" s="171"/>
      <c r="PRO695" s="171"/>
      <c r="PRP695" s="171"/>
      <c r="PRQ695" s="171"/>
      <c r="PRR695" s="171"/>
      <c r="PRS695" s="171"/>
      <c r="PRT695" s="171"/>
      <c r="PRU695" s="171"/>
      <c r="PRV695" s="171"/>
      <c r="PRW695" s="171"/>
      <c r="PRX695" s="171"/>
      <c r="PRY695" s="171"/>
      <c r="PRZ695" s="171"/>
      <c r="PSA695" s="171"/>
      <c r="PSB695" s="171"/>
      <c r="PSC695" s="171"/>
      <c r="PSD695" s="171"/>
      <c r="PSE695" s="171"/>
      <c r="PSF695" s="171"/>
      <c r="PSG695" s="171"/>
      <c r="PSH695" s="171"/>
      <c r="PSI695" s="171"/>
      <c r="PSJ695" s="171"/>
      <c r="PSK695" s="171"/>
      <c r="PSL695" s="171"/>
      <c r="PSM695" s="171"/>
      <c r="PSN695" s="171"/>
      <c r="PSO695" s="171"/>
      <c r="PSP695" s="171"/>
      <c r="PSQ695" s="171"/>
      <c r="PSR695" s="171"/>
      <c r="PSS695" s="171"/>
      <c r="PST695" s="171"/>
      <c r="PSU695" s="171"/>
      <c r="PSV695" s="171"/>
      <c r="PSW695" s="171"/>
      <c r="PSX695" s="171"/>
      <c r="PSY695" s="171"/>
      <c r="PSZ695" s="171"/>
      <c r="PTA695" s="171"/>
      <c r="PTB695" s="171"/>
      <c r="PTC695" s="171"/>
      <c r="PTD695" s="171"/>
      <c r="PTE695" s="171"/>
      <c r="PTF695" s="171"/>
      <c r="PTG695" s="171"/>
      <c r="PTH695" s="171"/>
      <c r="PTI695" s="171"/>
      <c r="PTJ695" s="171"/>
      <c r="PTK695" s="171"/>
      <c r="PTL695" s="171"/>
      <c r="PTM695" s="171"/>
      <c r="PTN695" s="171"/>
      <c r="PTO695" s="171"/>
      <c r="PTP695" s="171"/>
      <c r="PTQ695" s="171"/>
      <c r="PTR695" s="171"/>
      <c r="PTS695" s="171"/>
      <c r="PTT695" s="171"/>
      <c r="PTU695" s="171"/>
      <c r="PTV695" s="171"/>
      <c r="PTW695" s="171"/>
      <c r="PTX695" s="171"/>
      <c r="PTY695" s="171"/>
      <c r="PTZ695" s="171"/>
      <c r="PUA695" s="171"/>
      <c r="PUB695" s="171"/>
      <c r="PUC695" s="171"/>
      <c r="PUD695" s="171"/>
      <c r="PUE695" s="171"/>
      <c r="PUF695" s="171"/>
      <c r="PUG695" s="171"/>
      <c r="PUH695" s="171"/>
      <c r="PUI695" s="171"/>
      <c r="PUJ695" s="171"/>
      <c r="PUK695" s="171"/>
      <c r="PUL695" s="171"/>
      <c r="PUM695" s="171"/>
      <c r="PUN695" s="171"/>
      <c r="PUO695" s="171"/>
      <c r="PUP695" s="171"/>
      <c r="PUQ695" s="171"/>
      <c r="PUR695" s="171"/>
      <c r="PUS695" s="171"/>
      <c r="PUT695" s="171"/>
      <c r="PUU695" s="171"/>
      <c r="PUV695" s="171"/>
      <c r="PUW695" s="171"/>
      <c r="PUX695" s="171"/>
      <c r="PUY695" s="171"/>
      <c r="PUZ695" s="171"/>
      <c r="PVA695" s="171"/>
      <c r="PVB695" s="171"/>
      <c r="PVC695" s="171"/>
      <c r="PVD695" s="171"/>
      <c r="PVE695" s="171"/>
      <c r="PVF695" s="171"/>
      <c r="PVG695" s="171"/>
      <c r="PVH695" s="171"/>
      <c r="PVI695" s="171"/>
      <c r="PVJ695" s="171"/>
      <c r="PVK695" s="171"/>
      <c r="PVL695" s="171"/>
      <c r="PVM695" s="171"/>
      <c r="PVN695" s="171"/>
      <c r="PVO695" s="171"/>
      <c r="PVP695" s="171"/>
      <c r="PVQ695" s="171"/>
      <c r="PVR695" s="171"/>
      <c r="PVS695" s="171"/>
      <c r="PVT695" s="171"/>
      <c r="PVU695" s="171"/>
      <c r="PVV695" s="171"/>
      <c r="PVW695" s="171"/>
      <c r="PVX695" s="171"/>
      <c r="PVY695" s="171"/>
      <c r="PVZ695" s="171"/>
      <c r="PWA695" s="171"/>
      <c r="PWB695" s="171"/>
      <c r="PWC695" s="171"/>
      <c r="PWD695" s="171"/>
      <c r="PWE695" s="171"/>
      <c r="PWF695" s="171"/>
      <c r="PWG695" s="171"/>
      <c r="PWH695" s="171"/>
      <c r="PWI695" s="171"/>
      <c r="PWJ695" s="171"/>
      <c r="PWK695" s="171"/>
      <c r="PWL695" s="171"/>
      <c r="PWM695" s="171"/>
      <c r="PWN695" s="171"/>
      <c r="PWO695" s="171"/>
      <c r="PWP695" s="171"/>
      <c r="PWQ695" s="171"/>
      <c r="PWR695" s="171"/>
      <c r="PWS695" s="171"/>
      <c r="PWT695" s="171"/>
      <c r="PWU695" s="171"/>
      <c r="PWV695" s="171"/>
      <c r="PWW695" s="171"/>
      <c r="PWX695" s="171"/>
      <c r="PWY695" s="171"/>
      <c r="PWZ695" s="171"/>
      <c r="PXA695" s="171"/>
      <c r="PXB695" s="171"/>
      <c r="PXC695" s="171"/>
      <c r="PXD695" s="171"/>
      <c r="PXE695" s="171"/>
      <c r="PXF695" s="171"/>
      <c r="PXG695" s="171"/>
      <c r="PXH695" s="171"/>
      <c r="PXI695" s="171"/>
      <c r="PXJ695" s="171"/>
      <c r="PXK695" s="171"/>
      <c r="PXL695" s="171"/>
      <c r="PXM695" s="171"/>
      <c r="PXN695" s="171"/>
      <c r="PXO695" s="171"/>
      <c r="PXP695" s="171"/>
      <c r="PXQ695" s="171"/>
      <c r="PXR695" s="171"/>
      <c r="PXS695" s="171"/>
      <c r="PXT695" s="171"/>
      <c r="PXU695" s="171"/>
      <c r="PXV695" s="171"/>
      <c r="PXW695" s="171"/>
      <c r="PXX695" s="171"/>
      <c r="PXY695" s="171"/>
      <c r="PXZ695" s="171"/>
      <c r="PYA695" s="171"/>
      <c r="PYB695" s="171"/>
      <c r="PYC695" s="171"/>
      <c r="PYD695" s="171"/>
      <c r="PYE695" s="171"/>
      <c r="PYF695" s="171"/>
      <c r="PYG695" s="171"/>
      <c r="PYH695" s="171"/>
      <c r="PYI695" s="171"/>
      <c r="PYJ695" s="171"/>
      <c r="PYK695" s="171"/>
      <c r="PYL695" s="171"/>
      <c r="PYM695" s="171"/>
      <c r="PYN695" s="171"/>
      <c r="PYO695" s="171"/>
      <c r="PYP695" s="171"/>
      <c r="PYQ695" s="171"/>
      <c r="PYR695" s="171"/>
      <c r="PYS695" s="171"/>
      <c r="PYT695" s="171"/>
      <c r="PYU695" s="171"/>
      <c r="PYV695" s="171"/>
      <c r="PYW695" s="171"/>
      <c r="PYX695" s="171"/>
      <c r="PYY695" s="171"/>
      <c r="PYZ695" s="171"/>
      <c r="PZA695" s="171"/>
      <c r="PZB695" s="171"/>
      <c r="PZC695" s="171"/>
      <c r="PZD695" s="171"/>
      <c r="PZE695" s="171"/>
      <c r="PZF695" s="171"/>
      <c r="PZG695" s="171"/>
      <c r="PZH695" s="171"/>
      <c r="PZI695" s="171"/>
      <c r="PZJ695" s="171"/>
      <c r="PZK695" s="171"/>
      <c r="PZL695" s="171"/>
      <c r="PZM695" s="171"/>
      <c r="PZN695" s="171"/>
      <c r="PZO695" s="171"/>
      <c r="PZP695" s="171"/>
      <c r="PZQ695" s="171"/>
      <c r="PZR695" s="171"/>
      <c r="PZS695" s="171"/>
      <c r="PZT695" s="171"/>
      <c r="PZU695" s="171"/>
      <c r="PZV695" s="171"/>
      <c r="PZW695" s="171"/>
      <c r="PZX695" s="171"/>
      <c r="PZY695" s="171"/>
      <c r="PZZ695" s="171"/>
      <c r="QAA695" s="171"/>
      <c r="QAB695" s="171"/>
      <c r="QAC695" s="171"/>
      <c r="QAD695" s="171"/>
      <c r="QAE695" s="171"/>
      <c r="QAF695" s="171"/>
      <c r="QAG695" s="171"/>
      <c r="QAH695" s="171"/>
      <c r="QAI695" s="171"/>
      <c r="QAJ695" s="171"/>
      <c r="QAK695" s="171"/>
      <c r="QAL695" s="171"/>
      <c r="QAM695" s="171"/>
      <c r="QAN695" s="171"/>
      <c r="QAO695" s="171"/>
      <c r="QAP695" s="171"/>
      <c r="QAQ695" s="171"/>
      <c r="QAR695" s="171"/>
      <c r="QAS695" s="171"/>
      <c r="QAT695" s="171"/>
      <c r="QAU695" s="171"/>
      <c r="QAV695" s="171"/>
      <c r="QAW695" s="171"/>
      <c r="QAX695" s="171"/>
      <c r="QAY695" s="171"/>
      <c r="QAZ695" s="171"/>
      <c r="QBA695" s="171"/>
      <c r="QBB695" s="171"/>
      <c r="QBC695" s="171"/>
      <c r="QBD695" s="171"/>
      <c r="QBE695" s="171"/>
      <c r="QBF695" s="171"/>
      <c r="QBG695" s="171"/>
      <c r="QBH695" s="171"/>
      <c r="QBI695" s="171"/>
      <c r="QBJ695" s="171"/>
      <c r="QBK695" s="171"/>
      <c r="QBL695" s="171"/>
      <c r="QBM695" s="171"/>
      <c r="QBN695" s="171"/>
      <c r="QBO695" s="171"/>
      <c r="QBP695" s="171"/>
      <c r="QBQ695" s="171"/>
      <c r="QBR695" s="171"/>
      <c r="QBS695" s="171"/>
      <c r="QBT695" s="171"/>
      <c r="QBU695" s="171"/>
      <c r="QBV695" s="171"/>
      <c r="QBW695" s="171"/>
      <c r="QBX695" s="171"/>
      <c r="QBY695" s="171"/>
      <c r="QBZ695" s="171"/>
      <c r="QCA695" s="171"/>
      <c r="QCB695" s="171"/>
      <c r="QCC695" s="171"/>
      <c r="QCD695" s="171"/>
      <c r="QCE695" s="171"/>
      <c r="QCF695" s="171"/>
      <c r="QCG695" s="171"/>
      <c r="QCH695" s="171"/>
      <c r="QCI695" s="171"/>
      <c r="QCJ695" s="171"/>
      <c r="QCK695" s="171"/>
      <c r="QCL695" s="171"/>
      <c r="QCM695" s="171"/>
      <c r="QCN695" s="171"/>
      <c r="QCO695" s="171"/>
      <c r="QCP695" s="171"/>
      <c r="QCQ695" s="171"/>
      <c r="QCR695" s="171"/>
      <c r="QCS695" s="171"/>
      <c r="QCT695" s="171"/>
      <c r="QCU695" s="171"/>
      <c r="QCV695" s="171"/>
      <c r="QCW695" s="171"/>
      <c r="QCX695" s="171"/>
      <c r="QCY695" s="171"/>
      <c r="QCZ695" s="171"/>
      <c r="QDA695" s="171"/>
      <c r="QDB695" s="171"/>
      <c r="QDC695" s="171"/>
      <c r="QDD695" s="171"/>
      <c r="QDE695" s="171"/>
      <c r="QDF695" s="171"/>
      <c r="QDG695" s="171"/>
      <c r="QDH695" s="171"/>
      <c r="QDI695" s="171"/>
      <c r="QDJ695" s="171"/>
      <c r="QDK695" s="171"/>
      <c r="QDL695" s="171"/>
      <c r="QDM695" s="171"/>
      <c r="QDN695" s="171"/>
      <c r="QDO695" s="171"/>
      <c r="QDP695" s="171"/>
      <c r="QDQ695" s="171"/>
      <c r="QDR695" s="171"/>
      <c r="QDS695" s="171"/>
      <c r="QDT695" s="171"/>
      <c r="QDU695" s="171"/>
      <c r="QDV695" s="171"/>
      <c r="QDW695" s="171"/>
      <c r="QDX695" s="171"/>
      <c r="QDY695" s="171"/>
      <c r="QDZ695" s="171"/>
      <c r="QEA695" s="171"/>
      <c r="QEB695" s="171"/>
      <c r="QEC695" s="171"/>
      <c r="QED695" s="171"/>
      <c r="QEE695" s="171"/>
      <c r="QEF695" s="171"/>
      <c r="QEG695" s="171"/>
      <c r="QEH695" s="171"/>
      <c r="QEI695" s="171"/>
      <c r="QEJ695" s="171"/>
      <c r="QEK695" s="171"/>
      <c r="QEL695" s="171"/>
      <c r="QEM695" s="171"/>
      <c r="QEN695" s="171"/>
      <c r="QEO695" s="171"/>
      <c r="QEP695" s="171"/>
      <c r="QEQ695" s="171"/>
      <c r="QER695" s="171"/>
      <c r="QES695" s="171"/>
      <c r="QET695" s="171"/>
      <c r="QEU695" s="171"/>
      <c r="QEV695" s="171"/>
      <c r="QEW695" s="171"/>
      <c r="QEX695" s="171"/>
      <c r="QEY695" s="171"/>
      <c r="QEZ695" s="171"/>
      <c r="QFA695" s="171"/>
      <c r="QFB695" s="171"/>
      <c r="QFC695" s="171"/>
      <c r="QFD695" s="171"/>
      <c r="QFE695" s="171"/>
      <c r="QFF695" s="171"/>
      <c r="QFG695" s="171"/>
      <c r="QFH695" s="171"/>
      <c r="QFI695" s="171"/>
      <c r="QFJ695" s="171"/>
      <c r="QFK695" s="171"/>
      <c r="QFL695" s="171"/>
      <c r="QFM695" s="171"/>
      <c r="QFN695" s="171"/>
      <c r="QFO695" s="171"/>
      <c r="QFP695" s="171"/>
      <c r="QFQ695" s="171"/>
      <c r="QFR695" s="171"/>
      <c r="QFS695" s="171"/>
      <c r="QFT695" s="171"/>
      <c r="QFU695" s="171"/>
      <c r="QFV695" s="171"/>
      <c r="QFW695" s="171"/>
      <c r="QFX695" s="171"/>
      <c r="QFY695" s="171"/>
      <c r="QFZ695" s="171"/>
      <c r="QGA695" s="171"/>
      <c r="QGB695" s="171"/>
      <c r="QGC695" s="171"/>
      <c r="QGD695" s="171"/>
      <c r="QGE695" s="171"/>
      <c r="QGF695" s="171"/>
      <c r="QGG695" s="171"/>
      <c r="QGH695" s="171"/>
      <c r="QGI695" s="171"/>
      <c r="QGJ695" s="171"/>
      <c r="QGK695" s="171"/>
      <c r="QGL695" s="171"/>
      <c r="QGM695" s="171"/>
      <c r="QGN695" s="171"/>
      <c r="QGO695" s="171"/>
      <c r="QGP695" s="171"/>
      <c r="QGQ695" s="171"/>
      <c r="QGR695" s="171"/>
      <c r="QGS695" s="171"/>
      <c r="QGT695" s="171"/>
      <c r="QGU695" s="171"/>
      <c r="QGV695" s="171"/>
      <c r="QGW695" s="171"/>
      <c r="QGX695" s="171"/>
      <c r="QGY695" s="171"/>
      <c r="QGZ695" s="171"/>
      <c r="QHA695" s="171"/>
      <c r="QHB695" s="171"/>
      <c r="QHC695" s="171"/>
      <c r="QHD695" s="171"/>
      <c r="QHE695" s="171"/>
      <c r="QHF695" s="171"/>
      <c r="QHG695" s="171"/>
      <c r="QHH695" s="171"/>
      <c r="QHI695" s="171"/>
      <c r="QHJ695" s="171"/>
      <c r="QHK695" s="171"/>
      <c r="QHL695" s="171"/>
      <c r="QHM695" s="171"/>
      <c r="QHN695" s="171"/>
      <c r="QHO695" s="171"/>
      <c r="QHP695" s="171"/>
      <c r="QHQ695" s="171"/>
      <c r="QHR695" s="171"/>
      <c r="QHS695" s="171"/>
      <c r="QHT695" s="171"/>
      <c r="QHU695" s="171"/>
      <c r="QHV695" s="171"/>
      <c r="QHW695" s="171"/>
      <c r="QHX695" s="171"/>
      <c r="QHY695" s="171"/>
      <c r="QHZ695" s="171"/>
      <c r="QIA695" s="171"/>
      <c r="QIB695" s="171"/>
      <c r="QIC695" s="171"/>
      <c r="QID695" s="171"/>
      <c r="QIE695" s="171"/>
      <c r="QIF695" s="171"/>
      <c r="QIG695" s="171"/>
      <c r="QIH695" s="171"/>
      <c r="QII695" s="171"/>
      <c r="QIJ695" s="171"/>
      <c r="QIK695" s="171"/>
      <c r="QIL695" s="171"/>
      <c r="QIM695" s="171"/>
      <c r="QIN695" s="171"/>
      <c r="QIO695" s="171"/>
      <c r="QIP695" s="171"/>
      <c r="QIQ695" s="171"/>
      <c r="QIR695" s="171"/>
      <c r="QIS695" s="171"/>
      <c r="QIT695" s="171"/>
      <c r="QIU695" s="171"/>
      <c r="QIV695" s="171"/>
      <c r="QIW695" s="171"/>
      <c r="QIX695" s="171"/>
      <c r="QIY695" s="171"/>
      <c r="QIZ695" s="171"/>
      <c r="QJA695" s="171"/>
      <c r="QJB695" s="171"/>
      <c r="QJC695" s="171"/>
      <c r="QJD695" s="171"/>
      <c r="QJE695" s="171"/>
      <c r="QJF695" s="171"/>
      <c r="QJG695" s="171"/>
      <c r="QJH695" s="171"/>
      <c r="QJI695" s="171"/>
      <c r="QJJ695" s="171"/>
      <c r="QJK695" s="171"/>
      <c r="QJL695" s="171"/>
      <c r="QJM695" s="171"/>
      <c r="QJN695" s="171"/>
      <c r="QJO695" s="171"/>
      <c r="QJP695" s="171"/>
      <c r="QJQ695" s="171"/>
      <c r="QJR695" s="171"/>
      <c r="QJS695" s="171"/>
      <c r="QJT695" s="171"/>
      <c r="QJU695" s="171"/>
      <c r="QJV695" s="171"/>
      <c r="QJW695" s="171"/>
      <c r="QJX695" s="171"/>
      <c r="QJY695" s="171"/>
      <c r="QJZ695" s="171"/>
      <c r="QKA695" s="171"/>
      <c r="QKB695" s="171"/>
      <c r="QKC695" s="171"/>
      <c r="QKD695" s="171"/>
      <c r="QKE695" s="171"/>
      <c r="QKF695" s="171"/>
      <c r="QKG695" s="171"/>
      <c r="QKH695" s="171"/>
      <c r="QKI695" s="171"/>
      <c r="QKJ695" s="171"/>
      <c r="QKK695" s="171"/>
      <c r="QKL695" s="171"/>
      <c r="QKM695" s="171"/>
      <c r="QKN695" s="171"/>
      <c r="QKO695" s="171"/>
      <c r="QKP695" s="171"/>
      <c r="QKQ695" s="171"/>
      <c r="QKR695" s="171"/>
      <c r="QKS695" s="171"/>
      <c r="QKT695" s="171"/>
      <c r="QKU695" s="171"/>
      <c r="QKV695" s="171"/>
      <c r="QKW695" s="171"/>
      <c r="QKX695" s="171"/>
      <c r="QKY695" s="171"/>
      <c r="QKZ695" s="171"/>
      <c r="QLA695" s="171"/>
      <c r="QLB695" s="171"/>
      <c r="QLC695" s="171"/>
      <c r="QLD695" s="171"/>
      <c r="QLE695" s="171"/>
      <c r="QLF695" s="171"/>
      <c r="QLG695" s="171"/>
      <c r="QLH695" s="171"/>
      <c r="QLI695" s="171"/>
      <c r="QLJ695" s="171"/>
      <c r="QLK695" s="171"/>
      <c r="QLL695" s="171"/>
      <c r="QLM695" s="171"/>
      <c r="QLN695" s="171"/>
      <c r="QLO695" s="171"/>
      <c r="QLP695" s="171"/>
      <c r="QLQ695" s="171"/>
      <c r="QLR695" s="171"/>
      <c r="QLS695" s="171"/>
      <c r="QLT695" s="171"/>
      <c r="QLU695" s="171"/>
      <c r="QLV695" s="171"/>
      <c r="QLW695" s="171"/>
      <c r="QLX695" s="171"/>
      <c r="QLY695" s="171"/>
      <c r="QLZ695" s="171"/>
      <c r="QMA695" s="171"/>
      <c r="QMB695" s="171"/>
      <c r="QMC695" s="171"/>
      <c r="QMD695" s="171"/>
      <c r="QME695" s="171"/>
      <c r="QMF695" s="171"/>
      <c r="QMG695" s="171"/>
      <c r="QMH695" s="171"/>
      <c r="QMI695" s="171"/>
      <c r="QMJ695" s="171"/>
      <c r="QMK695" s="171"/>
      <c r="QML695" s="171"/>
      <c r="QMM695" s="171"/>
      <c r="QMN695" s="171"/>
      <c r="QMO695" s="171"/>
      <c r="QMP695" s="171"/>
      <c r="QMQ695" s="171"/>
      <c r="QMR695" s="171"/>
      <c r="QMS695" s="171"/>
      <c r="QMT695" s="171"/>
      <c r="QMU695" s="171"/>
      <c r="QMV695" s="171"/>
      <c r="QMW695" s="171"/>
      <c r="QMX695" s="171"/>
      <c r="QMY695" s="171"/>
      <c r="QMZ695" s="171"/>
      <c r="QNA695" s="171"/>
      <c r="QNB695" s="171"/>
      <c r="QNC695" s="171"/>
      <c r="QND695" s="171"/>
      <c r="QNE695" s="171"/>
      <c r="QNF695" s="171"/>
      <c r="QNG695" s="171"/>
      <c r="QNH695" s="171"/>
      <c r="QNI695" s="171"/>
      <c r="QNJ695" s="171"/>
      <c r="QNK695" s="171"/>
      <c r="QNL695" s="171"/>
      <c r="QNM695" s="171"/>
      <c r="QNN695" s="171"/>
      <c r="QNO695" s="171"/>
      <c r="QNP695" s="171"/>
      <c r="QNQ695" s="171"/>
      <c r="QNR695" s="171"/>
      <c r="QNS695" s="171"/>
      <c r="QNT695" s="171"/>
      <c r="QNU695" s="171"/>
      <c r="QNV695" s="171"/>
      <c r="QNW695" s="171"/>
      <c r="QNX695" s="171"/>
      <c r="QNY695" s="171"/>
      <c r="QNZ695" s="171"/>
      <c r="QOA695" s="171"/>
      <c r="QOB695" s="171"/>
      <c r="QOC695" s="171"/>
      <c r="QOD695" s="171"/>
      <c r="QOE695" s="171"/>
      <c r="QOF695" s="171"/>
      <c r="QOG695" s="171"/>
      <c r="QOH695" s="171"/>
      <c r="QOI695" s="171"/>
      <c r="QOJ695" s="171"/>
      <c r="QOK695" s="171"/>
      <c r="QOL695" s="171"/>
      <c r="QOM695" s="171"/>
      <c r="QON695" s="171"/>
      <c r="QOO695" s="171"/>
      <c r="QOP695" s="171"/>
      <c r="QOQ695" s="171"/>
      <c r="QOR695" s="171"/>
      <c r="QOS695" s="171"/>
      <c r="QOT695" s="171"/>
      <c r="QOU695" s="171"/>
      <c r="QOV695" s="171"/>
      <c r="QOW695" s="171"/>
      <c r="QOX695" s="171"/>
      <c r="QOY695" s="171"/>
      <c r="QOZ695" s="171"/>
      <c r="QPA695" s="171"/>
      <c r="QPB695" s="171"/>
      <c r="QPC695" s="171"/>
      <c r="QPD695" s="171"/>
      <c r="QPE695" s="171"/>
      <c r="QPF695" s="171"/>
      <c r="QPG695" s="171"/>
      <c r="QPH695" s="171"/>
      <c r="QPI695" s="171"/>
      <c r="QPJ695" s="171"/>
      <c r="QPK695" s="171"/>
      <c r="QPL695" s="171"/>
      <c r="QPM695" s="171"/>
      <c r="QPN695" s="171"/>
      <c r="QPO695" s="171"/>
      <c r="QPP695" s="171"/>
      <c r="QPQ695" s="171"/>
      <c r="QPR695" s="171"/>
      <c r="QPS695" s="171"/>
      <c r="QPT695" s="171"/>
      <c r="QPU695" s="171"/>
      <c r="QPV695" s="171"/>
      <c r="QPW695" s="171"/>
      <c r="QPX695" s="171"/>
      <c r="QPY695" s="171"/>
      <c r="QPZ695" s="171"/>
      <c r="QQA695" s="171"/>
      <c r="QQB695" s="171"/>
      <c r="QQC695" s="171"/>
      <c r="QQD695" s="171"/>
      <c r="QQE695" s="171"/>
      <c r="QQF695" s="171"/>
      <c r="QQG695" s="171"/>
      <c r="QQH695" s="171"/>
      <c r="QQI695" s="171"/>
      <c r="QQJ695" s="171"/>
      <c r="QQK695" s="171"/>
      <c r="QQL695" s="171"/>
      <c r="QQM695" s="171"/>
      <c r="QQN695" s="171"/>
      <c r="QQO695" s="171"/>
      <c r="QQP695" s="171"/>
      <c r="QQQ695" s="171"/>
      <c r="QQR695" s="171"/>
      <c r="QQS695" s="171"/>
      <c r="QQT695" s="171"/>
      <c r="QQU695" s="171"/>
      <c r="QQV695" s="171"/>
      <c r="QQW695" s="171"/>
      <c r="QQX695" s="171"/>
      <c r="QQY695" s="171"/>
      <c r="QQZ695" s="171"/>
      <c r="QRA695" s="171"/>
      <c r="QRB695" s="171"/>
      <c r="QRC695" s="171"/>
      <c r="QRD695" s="171"/>
      <c r="QRE695" s="171"/>
      <c r="QRF695" s="171"/>
      <c r="QRG695" s="171"/>
      <c r="QRH695" s="171"/>
      <c r="QRI695" s="171"/>
      <c r="QRJ695" s="171"/>
      <c r="QRK695" s="171"/>
      <c r="QRL695" s="171"/>
      <c r="QRM695" s="171"/>
      <c r="QRN695" s="171"/>
      <c r="QRO695" s="171"/>
      <c r="QRP695" s="171"/>
      <c r="QRQ695" s="171"/>
      <c r="QRR695" s="171"/>
      <c r="QRS695" s="171"/>
      <c r="QRT695" s="171"/>
      <c r="QRU695" s="171"/>
      <c r="QRV695" s="171"/>
      <c r="QRW695" s="171"/>
      <c r="QRX695" s="171"/>
      <c r="QRY695" s="171"/>
      <c r="QRZ695" s="171"/>
      <c r="QSA695" s="171"/>
      <c r="QSB695" s="171"/>
      <c r="QSC695" s="171"/>
      <c r="QSD695" s="171"/>
      <c r="QSE695" s="171"/>
      <c r="QSF695" s="171"/>
      <c r="QSG695" s="171"/>
      <c r="QSH695" s="171"/>
      <c r="QSI695" s="171"/>
      <c r="QSJ695" s="171"/>
      <c r="QSK695" s="171"/>
      <c r="QSL695" s="171"/>
      <c r="QSM695" s="171"/>
      <c r="QSN695" s="171"/>
      <c r="QSO695" s="171"/>
      <c r="QSP695" s="171"/>
      <c r="QSQ695" s="171"/>
      <c r="QSR695" s="171"/>
      <c r="QSS695" s="171"/>
      <c r="QST695" s="171"/>
      <c r="QSU695" s="171"/>
      <c r="QSV695" s="171"/>
      <c r="QSW695" s="171"/>
      <c r="QSX695" s="171"/>
      <c r="QSY695" s="171"/>
      <c r="QSZ695" s="171"/>
      <c r="QTA695" s="171"/>
      <c r="QTB695" s="171"/>
      <c r="QTC695" s="171"/>
      <c r="QTD695" s="171"/>
      <c r="QTE695" s="171"/>
      <c r="QTF695" s="171"/>
      <c r="QTG695" s="171"/>
      <c r="QTH695" s="171"/>
      <c r="QTI695" s="171"/>
      <c r="QTJ695" s="171"/>
      <c r="QTK695" s="171"/>
      <c r="QTL695" s="171"/>
      <c r="QTM695" s="171"/>
      <c r="QTN695" s="171"/>
      <c r="QTO695" s="171"/>
      <c r="QTP695" s="171"/>
      <c r="QTQ695" s="171"/>
      <c r="QTR695" s="171"/>
      <c r="QTS695" s="171"/>
      <c r="QTT695" s="171"/>
      <c r="QTU695" s="171"/>
      <c r="QTV695" s="171"/>
      <c r="QTW695" s="171"/>
      <c r="QTX695" s="171"/>
      <c r="QTY695" s="171"/>
      <c r="QTZ695" s="171"/>
      <c r="QUA695" s="171"/>
      <c r="QUB695" s="171"/>
      <c r="QUC695" s="171"/>
      <c r="QUD695" s="171"/>
      <c r="QUE695" s="171"/>
      <c r="QUF695" s="171"/>
      <c r="QUG695" s="171"/>
      <c r="QUH695" s="171"/>
      <c r="QUI695" s="171"/>
      <c r="QUJ695" s="171"/>
      <c r="QUK695" s="171"/>
      <c r="QUL695" s="171"/>
      <c r="QUM695" s="171"/>
      <c r="QUN695" s="171"/>
      <c r="QUO695" s="171"/>
      <c r="QUP695" s="171"/>
      <c r="QUQ695" s="171"/>
      <c r="QUR695" s="171"/>
      <c r="QUS695" s="171"/>
      <c r="QUT695" s="171"/>
      <c r="QUU695" s="171"/>
      <c r="QUV695" s="171"/>
      <c r="QUW695" s="171"/>
      <c r="QUX695" s="171"/>
      <c r="QUY695" s="171"/>
      <c r="QUZ695" s="171"/>
      <c r="QVA695" s="171"/>
      <c r="QVB695" s="171"/>
      <c r="QVC695" s="171"/>
      <c r="QVD695" s="171"/>
      <c r="QVE695" s="171"/>
      <c r="QVF695" s="171"/>
      <c r="QVG695" s="171"/>
      <c r="QVH695" s="171"/>
      <c r="QVI695" s="171"/>
      <c r="QVJ695" s="171"/>
      <c r="QVK695" s="171"/>
      <c r="QVL695" s="171"/>
      <c r="QVM695" s="171"/>
      <c r="QVN695" s="171"/>
      <c r="QVO695" s="171"/>
      <c r="QVP695" s="171"/>
      <c r="QVQ695" s="171"/>
      <c r="QVR695" s="171"/>
      <c r="QVS695" s="171"/>
      <c r="QVT695" s="171"/>
      <c r="QVU695" s="171"/>
      <c r="QVV695" s="171"/>
      <c r="QVW695" s="171"/>
      <c r="QVX695" s="171"/>
      <c r="QVY695" s="171"/>
      <c r="QVZ695" s="171"/>
      <c r="QWA695" s="171"/>
      <c r="QWB695" s="171"/>
      <c r="QWC695" s="171"/>
      <c r="QWD695" s="171"/>
      <c r="QWE695" s="171"/>
      <c r="QWF695" s="171"/>
      <c r="QWG695" s="171"/>
      <c r="QWH695" s="171"/>
      <c r="QWI695" s="171"/>
      <c r="QWJ695" s="171"/>
      <c r="QWK695" s="171"/>
      <c r="QWL695" s="171"/>
      <c r="QWM695" s="171"/>
      <c r="QWN695" s="171"/>
      <c r="QWO695" s="171"/>
      <c r="QWP695" s="171"/>
      <c r="QWQ695" s="171"/>
      <c r="QWR695" s="171"/>
      <c r="QWS695" s="171"/>
      <c r="QWT695" s="171"/>
      <c r="QWU695" s="171"/>
      <c r="QWV695" s="171"/>
      <c r="QWW695" s="171"/>
      <c r="QWX695" s="171"/>
      <c r="QWY695" s="171"/>
      <c r="QWZ695" s="171"/>
      <c r="QXA695" s="171"/>
      <c r="QXB695" s="171"/>
      <c r="QXC695" s="171"/>
      <c r="QXD695" s="171"/>
      <c r="QXE695" s="171"/>
      <c r="QXF695" s="171"/>
      <c r="QXG695" s="171"/>
      <c r="QXH695" s="171"/>
      <c r="QXI695" s="171"/>
      <c r="QXJ695" s="171"/>
      <c r="QXK695" s="171"/>
      <c r="QXL695" s="171"/>
      <c r="QXM695" s="171"/>
      <c r="QXN695" s="171"/>
      <c r="QXO695" s="171"/>
      <c r="QXP695" s="171"/>
      <c r="QXQ695" s="171"/>
      <c r="QXR695" s="171"/>
      <c r="QXS695" s="171"/>
      <c r="QXT695" s="171"/>
      <c r="QXU695" s="171"/>
      <c r="QXV695" s="171"/>
      <c r="QXW695" s="171"/>
      <c r="QXX695" s="171"/>
      <c r="QXY695" s="171"/>
      <c r="QXZ695" s="171"/>
      <c r="QYA695" s="171"/>
      <c r="QYB695" s="171"/>
      <c r="QYC695" s="171"/>
      <c r="QYD695" s="171"/>
      <c r="QYE695" s="171"/>
      <c r="QYF695" s="171"/>
      <c r="QYG695" s="171"/>
      <c r="QYH695" s="171"/>
      <c r="QYI695" s="171"/>
      <c r="QYJ695" s="171"/>
      <c r="QYK695" s="171"/>
      <c r="QYL695" s="171"/>
      <c r="QYM695" s="171"/>
      <c r="QYN695" s="171"/>
      <c r="QYO695" s="171"/>
      <c r="QYP695" s="171"/>
      <c r="QYQ695" s="171"/>
      <c r="QYR695" s="171"/>
      <c r="QYS695" s="171"/>
      <c r="QYT695" s="171"/>
      <c r="QYU695" s="171"/>
      <c r="QYV695" s="171"/>
      <c r="QYW695" s="171"/>
      <c r="QYX695" s="171"/>
      <c r="QYY695" s="171"/>
      <c r="QYZ695" s="171"/>
      <c r="QZA695" s="171"/>
      <c r="QZB695" s="171"/>
      <c r="QZC695" s="171"/>
      <c r="QZD695" s="171"/>
      <c r="QZE695" s="171"/>
      <c r="QZF695" s="171"/>
      <c r="QZG695" s="171"/>
      <c r="QZH695" s="171"/>
      <c r="QZI695" s="171"/>
      <c r="QZJ695" s="171"/>
      <c r="QZK695" s="171"/>
      <c r="QZL695" s="171"/>
      <c r="QZM695" s="171"/>
      <c r="QZN695" s="171"/>
      <c r="QZO695" s="171"/>
      <c r="QZP695" s="171"/>
      <c r="QZQ695" s="171"/>
      <c r="QZR695" s="171"/>
      <c r="QZS695" s="171"/>
      <c r="QZT695" s="171"/>
      <c r="QZU695" s="171"/>
      <c r="QZV695" s="171"/>
      <c r="QZW695" s="171"/>
      <c r="QZX695" s="171"/>
      <c r="QZY695" s="171"/>
      <c r="QZZ695" s="171"/>
      <c r="RAA695" s="171"/>
      <c r="RAB695" s="171"/>
      <c r="RAC695" s="171"/>
      <c r="RAD695" s="171"/>
      <c r="RAE695" s="171"/>
      <c r="RAF695" s="171"/>
      <c r="RAG695" s="171"/>
      <c r="RAH695" s="171"/>
      <c r="RAI695" s="171"/>
      <c r="RAJ695" s="171"/>
      <c r="RAK695" s="171"/>
      <c r="RAL695" s="171"/>
      <c r="RAM695" s="171"/>
      <c r="RAN695" s="171"/>
      <c r="RAO695" s="171"/>
      <c r="RAP695" s="171"/>
      <c r="RAQ695" s="171"/>
      <c r="RAR695" s="171"/>
      <c r="RAS695" s="171"/>
      <c r="RAT695" s="171"/>
      <c r="RAU695" s="171"/>
      <c r="RAV695" s="171"/>
      <c r="RAW695" s="171"/>
      <c r="RAX695" s="171"/>
      <c r="RAY695" s="171"/>
      <c r="RAZ695" s="171"/>
      <c r="RBA695" s="171"/>
      <c r="RBB695" s="171"/>
      <c r="RBC695" s="171"/>
      <c r="RBD695" s="171"/>
      <c r="RBE695" s="171"/>
      <c r="RBF695" s="171"/>
      <c r="RBG695" s="171"/>
      <c r="RBH695" s="171"/>
      <c r="RBI695" s="171"/>
      <c r="RBJ695" s="171"/>
      <c r="RBK695" s="171"/>
      <c r="RBL695" s="171"/>
      <c r="RBM695" s="171"/>
      <c r="RBN695" s="171"/>
      <c r="RBO695" s="171"/>
      <c r="RBP695" s="171"/>
      <c r="RBQ695" s="171"/>
      <c r="RBR695" s="171"/>
      <c r="RBS695" s="171"/>
      <c r="RBT695" s="171"/>
      <c r="RBU695" s="171"/>
      <c r="RBV695" s="171"/>
      <c r="RBW695" s="171"/>
      <c r="RBX695" s="171"/>
      <c r="RBY695" s="171"/>
      <c r="RBZ695" s="171"/>
      <c r="RCA695" s="171"/>
      <c r="RCB695" s="171"/>
      <c r="RCC695" s="171"/>
      <c r="RCD695" s="171"/>
      <c r="RCE695" s="171"/>
      <c r="RCF695" s="171"/>
      <c r="RCG695" s="171"/>
      <c r="RCH695" s="171"/>
      <c r="RCI695" s="171"/>
      <c r="RCJ695" s="171"/>
      <c r="RCK695" s="171"/>
      <c r="RCL695" s="171"/>
      <c r="RCM695" s="171"/>
      <c r="RCN695" s="171"/>
      <c r="RCO695" s="171"/>
      <c r="RCP695" s="171"/>
      <c r="RCQ695" s="171"/>
      <c r="RCR695" s="171"/>
      <c r="RCS695" s="171"/>
      <c r="RCT695" s="171"/>
      <c r="RCU695" s="171"/>
      <c r="RCV695" s="171"/>
      <c r="RCW695" s="171"/>
      <c r="RCX695" s="171"/>
      <c r="RCY695" s="171"/>
      <c r="RCZ695" s="171"/>
      <c r="RDA695" s="171"/>
      <c r="RDB695" s="171"/>
      <c r="RDC695" s="171"/>
      <c r="RDD695" s="171"/>
      <c r="RDE695" s="171"/>
      <c r="RDF695" s="171"/>
      <c r="RDG695" s="171"/>
      <c r="RDH695" s="171"/>
      <c r="RDI695" s="171"/>
      <c r="RDJ695" s="171"/>
      <c r="RDK695" s="171"/>
      <c r="RDL695" s="171"/>
      <c r="RDM695" s="171"/>
      <c r="RDN695" s="171"/>
      <c r="RDO695" s="171"/>
      <c r="RDP695" s="171"/>
      <c r="RDQ695" s="171"/>
      <c r="RDR695" s="171"/>
      <c r="RDS695" s="171"/>
      <c r="RDT695" s="171"/>
      <c r="RDU695" s="171"/>
      <c r="RDV695" s="171"/>
      <c r="RDW695" s="171"/>
      <c r="RDX695" s="171"/>
      <c r="RDY695" s="171"/>
      <c r="RDZ695" s="171"/>
      <c r="REA695" s="171"/>
      <c r="REB695" s="171"/>
      <c r="REC695" s="171"/>
      <c r="RED695" s="171"/>
      <c r="REE695" s="171"/>
      <c r="REF695" s="171"/>
      <c r="REG695" s="171"/>
      <c r="REH695" s="171"/>
      <c r="REI695" s="171"/>
      <c r="REJ695" s="171"/>
      <c r="REK695" s="171"/>
      <c r="REL695" s="171"/>
      <c r="REM695" s="171"/>
      <c r="REN695" s="171"/>
      <c r="REO695" s="171"/>
      <c r="REP695" s="171"/>
      <c r="REQ695" s="171"/>
      <c r="RER695" s="171"/>
      <c r="RES695" s="171"/>
      <c r="RET695" s="171"/>
      <c r="REU695" s="171"/>
      <c r="REV695" s="171"/>
      <c r="REW695" s="171"/>
      <c r="REX695" s="171"/>
      <c r="REY695" s="171"/>
      <c r="REZ695" s="171"/>
      <c r="RFA695" s="171"/>
      <c r="RFB695" s="171"/>
      <c r="RFC695" s="171"/>
      <c r="RFD695" s="171"/>
      <c r="RFE695" s="171"/>
      <c r="RFF695" s="171"/>
      <c r="RFG695" s="171"/>
      <c r="RFH695" s="171"/>
      <c r="RFI695" s="171"/>
      <c r="RFJ695" s="171"/>
      <c r="RFK695" s="171"/>
      <c r="RFL695" s="171"/>
      <c r="RFM695" s="171"/>
      <c r="RFN695" s="171"/>
      <c r="RFO695" s="171"/>
      <c r="RFP695" s="171"/>
      <c r="RFQ695" s="171"/>
      <c r="RFR695" s="171"/>
      <c r="RFS695" s="171"/>
      <c r="RFT695" s="171"/>
      <c r="RFU695" s="171"/>
      <c r="RFV695" s="171"/>
      <c r="RFW695" s="171"/>
      <c r="RFX695" s="171"/>
      <c r="RFY695" s="171"/>
      <c r="RFZ695" s="171"/>
      <c r="RGA695" s="171"/>
      <c r="RGB695" s="171"/>
      <c r="RGC695" s="171"/>
      <c r="RGD695" s="171"/>
      <c r="RGE695" s="171"/>
      <c r="RGF695" s="171"/>
      <c r="RGG695" s="171"/>
      <c r="RGH695" s="171"/>
      <c r="RGI695" s="171"/>
      <c r="RGJ695" s="171"/>
      <c r="RGK695" s="171"/>
      <c r="RGL695" s="171"/>
      <c r="RGM695" s="171"/>
      <c r="RGN695" s="171"/>
      <c r="RGO695" s="171"/>
      <c r="RGP695" s="171"/>
      <c r="RGQ695" s="171"/>
      <c r="RGR695" s="171"/>
      <c r="RGS695" s="171"/>
      <c r="RGT695" s="171"/>
      <c r="RGU695" s="171"/>
      <c r="RGV695" s="171"/>
      <c r="RGW695" s="171"/>
      <c r="RGX695" s="171"/>
      <c r="RGY695" s="171"/>
      <c r="RGZ695" s="171"/>
      <c r="RHA695" s="171"/>
      <c r="RHB695" s="171"/>
      <c r="RHC695" s="171"/>
      <c r="RHD695" s="171"/>
      <c r="RHE695" s="171"/>
      <c r="RHF695" s="171"/>
      <c r="RHG695" s="171"/>
      <c r="RHH695" s="171"/>
      <c r="RHI695" s="171"/>
      <c r="RHJ695" s="171"/>
      <c r="RHK695" s="171"/>
      <c r="RHL695" s="171"/>
      <c r="RHM695" s="171"/>
      <c r="RHN695" s="171"/>
      <c r="RHO695" s="171"/>
      <c r="RHP695" s="171"/>
      <c r="RHQ695" s="171"/>
      <c r="RHR695" s="171"/>
      <c r="RHS695" s="171"/>
      <c r="RHT695" s="171"/>
      <c r="RHU695" s="171"/>
      <c r="RHV695" s="171"/>
      <c r="RHW695" s="171"/>
      <c r="RHX695" s="171"/>
      <c r="RHY695" s="171"/>
      <c r="RHZ695" s="171"/>
      <c r="RIA695" s="171"/>
      <c r="RIB695" s="171"/>
      <c r="RIC695" s="171"/>
      <c r="RID695" s="171"/>
      <c r="RIE695" s="171"/>
      <c r="RIF695" s="171"/>
      <c r="RIG695" s="171"/>
      <c r="RIH695" s="171"/>
      <c r="RII695" s="171"/>
      <c r="RIJ695" s="171"/>
      <c r="RIK695" s="171"/>
      <c r="RIL695" s="171"/>
      <c r="RIM695" s="171"/>
      <c r="RIN695" s="171"/>
      <c r="RIO695" s="171"/>
      <c r="RIP695" s="171"/>
      <c r="RIQ695" s="171"/>
      <c r="RIR695" s="171"/>
      <c r="RIS695" s="171"/>
      <c r="RIT695" s="171"/>
      <c r="RIU695" s="171"/>
      <c r="RIV695" s="171"/>
      <c r="RIW695" s="171"/>
      <c r="RIX695" s="171"/>
      <c r="RIY695" s="171"/>
      <c r="RIZ695" s="171"/>
      <c r="RJA695" s="171"/>
      <c r="RJB695" s="171"/>
      <c r="RJC695" s="171"/>
      <c r="RJD695" s="171"/>
      <c r="RJE695" s="171"/>
      <c r="RJF695" s="171"/>
      <c r="RJG695" s="171"/>
      <c r="RJH695" s="171"/>
      <c r="RJI695" s="171"/>
      <c r="RJJ695" s="171"/>
      <c r="RJK695" s="171"/>
      <c r="RJL695" s="171"/>
      <c r="RJM695" s="171"/>
      <c r="RJN695" s="171"/>
      <c r="RJO695" s="171"/>
      <c r="RJP695" s="171"/>
      <c r="RJQ695" s="171"/>
      <c r="RJR695" s="171"/>
      <c r="RJS695" s="171"/>
      <c r="RJT695" s="171"/>
      <c r="RJU695" s="171"/>
      <c r="RJV695" s="171"/>
      <c r="RJW695" s="171"/>
      <c r="RJX695" s="171"/>
      <c r="RJY695" s="171"/>
      <c r="RJZ695" s="171"/>
      <c r="RKA695" s="171"/>
      <c r="RKB695" s="171"/>
      <c r="RKC695" s="171"/>
      <c r="RKD695" s="171"/>
      <c r="RKE695" s="171"/>
      <c r="RKF695" s="171"/>
      <c r="RKG695" s="171"/>
      <c r="RKH695" s="171"/>
      <c r="RKI695" s="171"/>
      <c r="RKJ695" s="171"/>
      <c r="RKK695" s="171"/>
      <c r="RKL695" s="171"/>
      <c r="RKM695" s="171"/>
      <c r="RKN695" s="171"/>
      <c r="RKO695" s="171"/>
      <c r="RKP695" s="171"/>
      <c r="RKQ695" s="171"/>
      <c r="RKR695" s="171"/>
      <c r="RKS695" s="171"/>
      <c r="RKT695" s="171"/>
      <c r="RKU695" s="171"/>
      <c r="RKV695" s="171"/>
      <c r="RKW695" s="171"/>
      <c r="RKX695" s="171"/>
      <c r="RKY695" s="171"/>
      <c r="RKZ695" s="171"/>
      <c r="RLA695" s="171"/>
      <c r="RLB695" s="171"/>
      <c r="RLC695" s="171"/>
      <c r="RLD695" s="171"/>
      <c r="RLE695" s="171"/>
      <c r="RLF695" s="171"/>
      <c r="RLG695" s="171"/>
      <c r="RLH695" s="171"/>
      <c r="RLI695" s="171"/>
      <c r="RLJ695" s="171"/>
      <c r="RLK695" s="171"/>
      <c r="RLL695" s="171"/>
      <c r="RLM695" s="171"/>
      <c r="RLN695" s="171"/>
      <c r="RLO695" s="171"/>
      <c r="RLP695" s="171"/>
      <c r="RLQ695" s="171"/>
      <c r="RLR695" s="171"/>
      <c r="RLS695" s="171"/>
      <c r="RLT695" s="171"/>
      <c r="RLU695" s="171"/>
      <c r="RLV695" s="171"/>
      <c r="RLW695" s="171"/>
      <c r="RLX695" s="171"/>
      <c r="RLY695" s="171"/>
      <c r="RLZ695" s="171"/>
      <c r="RMA695" s="171"/>
      <c r="RMB695" s="171"/>
      <c r="RMC695" s="171"/>
      <c r="RMD695" s="171"/>
      <c r="RME695" s="171"/>
      <c r="RMF695" s="171"/>
      <c r="RMG695" s="171"/>
      <c r="RMH695" s="171"/>
      <c r="RMI695" s="171"/>
      <c r="RMJ695" s="171"/>
      <c r="RMK695" s="171"/>
      <c r="RML695" s="171"/>
      <c r="RMM695" s="171"/>
      <c r="RMN695" s="171"/>
      <c r="RMO695" s="171"/>
      <c r="RMP695" s="171"/>
      <c r="RMQ695" s="171"/>
      <c r="RMR695" s="171"/>
      <c r="RMS695" s="171"/>
      <c r="RMT695" s="171"/>
      <c r="RMU695" s="171"/>
      <c r="RMV695" s="171"/>
      <c r="RMW695" s="171"/>
      <c r="RMX695" s="171"/>
      <c r="RMY695" s="171"/>
      <c r="RMZ695" s="171"/>
      <c r="RNA695" s="171"/>
      <c r="RNB695" s="171"/>
      <c r="RNC695" s="171"/>
      <c r="RND695" s="171"/>
      <c r="RNE695" s="171"/>
      <c r="RNF695" s="171"/>
      <c r="RNG695" s="171"/>
      <c r="RNH695" s="171"/>
      <c r="RNI695" s="171"/>
      <c r="RNJ695" s="171"/>
      <c r="RNK695" s="171"/>
      <c r="RNL695" s="171"/>
      <c r="RNM695" s="171"/>
      <c r="RNN695" s="171"/>
      <c r="RNO695" s="171"/>
      <c r="RNP695" s="171"/>
      <c r="RNQ695" s="171"/>
      <c r="RNR695" s="171"/>
      <c r="RNS695" s="171"/>
      <c r="RNT695" s="171"/>
      <c r="RNU695" s="171"/>
      <c r="RNV695" s="171"/>
      <c r="RNW695" s="171"/>
      <c r="RNX695" s="171"/>
      <c r="RNY695" s="171"/>
      <c r="RNZ695" s="171"/>
      <c r="ROA695" s="171"/>
      <c r="ROB695" s="171"/>
      <c r="ROC695" s="171"/>
      <c r="ROD695" s="171"/>
      <c r="ROE695" s="171"/>
      <c r="ROF695" s="171"/>
      <c r="ROG695" s="171"/>
      <c r="ROH695" s="171"/>
      <c r="ROI695" s="171"/>
      <c r="ROJ695" s="171"/>
      <c r="ROK695" s="171"/>
      <c r="ROL695" s="171"/>
      <c r="ROM695" s="171"/>
      <c r="RON695" s="171"/>
      <c r="ROO695" s="171"/>
      <c r="ROP695" s="171"/>
      <c r="ROQ695" s="171"/>
      <c r="ROR695" s="171"/>
      <c r="ROS695" s="171"/>
      <c r="ROT695" s="171"/>
      <c r="ROU695" s="171"/>
      <c r="ROV695" s="171"/>
      <c r="ROW695" s="171"/>
      <c r="ROX695" s="171"/>
      <c r="ROY695" s="171"/>
      <c r="ROZ695" s="171"/>
      <c r="RPA695" s="171"/>
      <c r="RPB695" s="171"/>
      <c r="RPC695" s="171"/>
      <c r="RPD695" s="171"/>
      <c r="RPE695" s="171"/>
      <c r="RPF695" s="171"/>
      <c r="RPG695" s="171"/>
      <c r="RPH695" s="171"/>
      <c r="RPI695" s="171"/>
      <c r="RPJ695" s="171"/>
      <c r="RPK695" s="171"/>
      <c r="RPL695" s="171"/>
      <c r="RPM695" s="171"/>
      <c r="RPN695" s="171"/>
      <c r="RPO695" s="171"/>
      <c r="RPP695" s="171"/>
      <c r="RPQ695" s="171"/>
      <c r="RPR695" s="171"/>
      <c r="RPS695" s="171"/>
      <c r="RPT695" s="171"/>
      <c r="RPU695" s="171"/>
      <c r="RPV695" s="171"/>
      <c r="RPW695" s="171"/>
      <c r="RPX695" s="171"/>
      <c r="RPY695" s="171"/>
      <c r="RPZ695" s="171"/>
      <c r="RQA695" s="171"/>
      <c r="RQB695" s="171"/>
      <c r="RQC695" s="171"/>
      <c r="RQD695" s="171"/>
      <c r="RQE695" s="171"/>
      <c r="RQF695" s="171"/>
      <c r="RQG695" s="171"/>
      <c r="RQH695" s="171"/>
      <c r="RQI695" s="171"/>
      <c r="RQJ695" s="171"/>
      <c r="RQK695" s="171"/>
      <c r="RQL695" s="171"/>
      <c r="RQM695" s="171"/>
      <c r="RQN695" s="171"/>
      <c r="RQO695" s="171"/>
      <c r="RQP695" s="171"/>
      <c r="RQQ695" s="171"/>
      <c r="RQR695" s="171"/>
      <c r="RQS695" s="171"/>
      <c r="RQT695" s="171"/>
      <c r="RQU695" s="171"/>
      <c r="RQV695" s="171"/>
      <c r="RQW695" s="171"/>
      <c r="RQX695" s="171"/>
      <c r="RQY695" s="171"/>
      <c r="RQZ695" s="171"/>
      <c r="RRA695" s="171"/>
      <c r="RRB695" s="171"/>
      <c r="RRC695" s="171"/>
      <c r="RRD695" s="171"/>
      <c r="RRE695" s="171"/>
      <c r="RRF695" s="171"/>
      <c r="RRG695" s="171"/>
      <c r="RRH695" s="171"/>
      <c r="RRI695" s="171"/>
      <c r="RRJ695" s="171"/>
      <c r="RRK695" s="171"/>
      <c r="RRL695" s="171"/>
      <c r="RRM695" s="171"/>
      <c r="RRN695" s="171"/>
      <c r="RRO695" s="171"/>
      <c r="RRP695" s="171"/>
      <c r="RRQ695" s="171"/>
      <c r="RRR695" s="171"/>
      <c r="RRS695" s="171"/>
      <c r="RRT695" s="171"/>
      <c r="RRU695" s="171"/>
      <c r="RRV695" s="171"/>
      <c r="RRW695" s="171"/>
      <c r="RRX695" s="171"/>
      <c r="RRY695" s="171"/>
      <c r="RRZ695" s="171"/>
      <c r="RSA695" s="171"/>
      <c r="RSB695" s="171"/>
      <c r="RSC695" s="171"/>
      <c r="RSD695" s="171"/>
      <c r="RSE695" s="171"/>
      <c r="RSF695" s="171"/>
      <c r="RSG695" s="171"/>
      <c r="RSH695" s="171"/>
      <c r="RSI695" s="171"/>
      <c r="RSJ695" s="171"/>
      <c r="RSK695" s="171"/>
      <c r="RSL695" s="171"/>
      <c r="RSM695" s="171"/>
      <c r="RSN695" s="171"/>
      <c r="RSO695" s="171"/>
      <c r="RSP695" s="171"/>
      <c r="RSQ695" s="171"/>
      <c r="RSR695" s="171"/>
      <c r="RSS695" s="171"/>
      <c r="RST695" s="171"/>
      <c r="RSU695" s="171"/>
      <c r="RSV695" s="171"/>
      <c r="RSW695" s="171"/>
      <c r="RSX695" s="171"/>
      <c r="RSY695" s="171"/>
      <c r="RSZ695" s="171"/>
      <c r="RTA695" s="171"/>
      <c r="RTB695" s="171"/>
      <c r="RTC695" s="171"/>
      <c r="RTD695" s="171"/>
      <c r="RTE695" s="171"/>
      <c r="RTF695" s="171"/>
      <c r="RTG695" s="171"/>
      <c r="RTH695" s="171"/>
      <c r="RTI695" s="171"/>
      <c r="RTJ695" s="171"/>
      <c r="RTK695" s="171"/>
      <c r="RTL695" s="171"/>
      <c r="RTM695" s="171"/>
      <c r="RTN695" s="171"/>
      <c r="RTO695" s="171"/>
      <c r="RTP695" s="171"/>
      <c r="RTQ695" s="171"/>
      <c r="RTR695" s="171"/>
      <c r="RTS695" s="171"/>
      <c r="RTT695" s="171"/>
      <c r="RTU695" s="171"/>
      <c r="RTV695" s="171"/>
      <c r="RTW695" s="171"/>
      <c r="RTX695" s="171"/>
      <c r="RTY695" s="171"/>
      <c r="RTZ695" s="171"/>
      <c r="RUA695" s="171"/>
      <c r="RUB695" s="171"/>
      <c r="RUC695" s="171"/>
      <c r="RUD695" s="171"/>
      <c r="RUE695" s="171"/>
      <c r="RUF695" s="171"/>
      <c r="RUG695" s="171"/>
      <c r="RUH695" s="171"/>
      <c r="RUI695" s="171"/>
      <c r="RUJ695" s="171"/>
      <c r="RUK695" s="171"/>
      <c r="RUL695" s="171"/>
      <c r="RUM695" s="171"/>
      <c r="RUN695" s="171"/>
      <c r="RUO695" s="171"/>
      <c r="RUP695" s="171"/>
      <c r="RUQ695" s="171"/>
      <c r="RUR695" s="171"/>
      <c r="RUS695" s="171"/>
      <c r="RUT695" s="171"/>
      <c r="RUU695" s="171"/>
      <c r="RUV695" s="171"/>
      <c r="RUW695" s="171"/>
      <c r="RUX695" s="171"/>
      <c r="RUY695" s="171"/>
      <c r="RUZ695" s="171"/>
      <c r="RVA695" s="171"/>
      <c r="RVB695" s="171"/>
      <c r="RVC695" s="171"/>
      <c r="RVD695" s="171"/>
      <c r="RVE695" s="171"/>
      <c r="RVF695" s="171"/>
      <c r="RVG695" s="171"/>
      <c r="RVH695" s="171"/>
      <c r="RVI695" s="171"/>
      <c r="RVJ695" s="171"/>
      <c r="RVK695" s="171"/>
      <c r="RVL695" s="171"/>
      <c r="RVM695" s="171"/>
      <c r="RVN695" s="171"/>
      <c r="RVO695" s="171"/>
      <c r="RVP695" s="171"/>
      <c r="RVQ695" s="171"/>
      <c r="RVR695" s="171"/>
      <c r="RVS695" s="171"/>
      <c r="RVT695" s="171"/>
      <c r="RVU695" s="171"/>
      <c r="RVV695" s="171"/>
      <c r="RVW695" s="171"/>
      <c r="RVX695" s="171"/>
      <c r="RVY695" s="171"/>
      <c r="RVZ695" s="171"/>
      <c r="RWA695" s="171"/>
      <c r="RWB695" s="171"/>
      <c r="RWC695" s="171"/>
      <c r="RWD695" s="171"/>
      <c r="RWE695" s="171"/>
      <c r="RWF695" s="171"/>
      <c r="RWG695" s="171"/>
      <c r="RWH695" s="171"/>
      <c r="RWI695" s="171"/>
      <c r="RWJ695" s="171"/>
      <c r="RWK695" s="171"/>
      <c r="RWL695" s="171"/>
      <c r="RWM695" s="171"/>
      <c r="RWN695" s="171"/>
      <c r="RWO695" s="171"/>
      <c r="RWP695" s="171"/>
      <c r="RWQ695" s="171"/>
      <c r="RWR695" s="171"/>
      <c r="RWS695" s="171"/>
      <c r="RWT695" s="171"/>
      <c r="RWU695" s="171"/>
      <c r="RWV695" s="171"/>
      <c r="RWW695" s="171"/>
      <c r="RWX695" s="171"/>
      <c r="RWY695" s="171"/>
      <c r="RWZ695" s="171"/>
      <c r="RXA695" s="171"/>
      <c r="RXB695" s="171"/>
      <c r="RXC695" s="171"/>
      <c r="RXD695" s="171"/>
      <c r="RXE695" s="171"/>
      <c r="RXF695" s="171"/>
      <c r="RXG695" s="171"/>
      <c r="RXH695" s="171"/>
      <c r="RXI695" s="171"/>
      <c r="RXJ695" s="171"/>
      <c r="RXK695" s="171"/>
      <c r="RXL695" s="171"/>
      <c r="RXM695" s="171"/>
      <c r="RXN695" s="171"/>
      <c r="RXO695" s="171"/>
      <c r="RXP695" s="171"/>
      <c r="RXQ695" s="171"/>
      <c r="RXR695" s="171"/>
      <c r="RXS695" s="171"/>
      <c r="RXT695" s="171"/>
      <c r="RXU695" s="171"/>
      <c r="RXV695" s="171"/>
      <c r="RXW695" s="171"/>
      <c r="RXX695" s="171"/>
      <c r="RXY695" s="171"/>
      <c r="RXZ695" s="171"/>
      <c r="RYA695" s="171"/>
      <c r="RYB695" s="171"/>
      <c r="RYC695" s="171"/>
      <c r="RYD695" s="171"/>
      <c r="RYE695" s="171"/>
      <c r="RYF695" s="171"/>
      <c r="RYG695" s="171"/>
      <c r="RYH695" s="171"/>
      <c r="RYI695" s="171"/>
      <c r="RYJ695" s="171"/>
      <c r="RYK695" s="171"/>
      <c r="RYL695" s="171"/>
      <c r="RYM695" s="171"/>
      <c r="RYN695" s="171"/>
      <c r="RYO695" s="171"/>
      <c r="RYP695" s="171"/>
      <c r="RYQ695" s="171"/>
      <c r="RYR695" s="171"/>
      <c r="RYS695" s="171"/>
      <c r="RYT695" s="171"/>
      <c r="RYU695" s="171"/>
      <c r="RYV695" s="171"/>
      <c r="RYW695" s="171"/>
      <c r="RYX695" s="171"/>
      <c r="RYY695" s="171"/>
      <c r="RYZ695" s="171"/>
      <c r="RZA695" s="171"/>
      <c r="RZB695" s="171"/>
      <c r="RZC695" s="171"/>
      <c r="RZD695" s="171"/>
      <c r="RZE695" s="171"/>
      <c r="RZF695" s="171"/>
      <c r="RZG695" s="171"/>
      <c r="RZH695" s="171"/>
      <c r="RZI695" s="171"/>
      <c r="RZJ695" s="171"/>
      <c r="RZK695" s="171"/>
      <c r="RZL695" s="171"/>
      <c r="RZM695" s="171"/>
      <c r="RZN695" s="171"/>
      <c r="RZO695" s="171"/>
      <c r="RZP695" s="171"/>
      <c r="RZQ695" s="171"/>
      <c r="RZR695" s="171"/>
      <c r="RZS695" s="171"/>
      <c r="RZT695" s="171"/>
      <c r="RZU695" s="171"/>
      <c r="RZV695" s="171"/>
      <c r="RZW695" s="171"/>
      <c r="RZX695" s="171"/>
      <c r="RZY695" s="171"/>
      <c r="RZZ695" s="171"/>
      <c r="SAA695" s="171"/>
      <c r="SAB695" s="171"/>
      <c r="SAC695" s="171"/>
      <c r="SAD695" s="171"/>
      <c r="SAE695" s="171"/>
      <c r="SAF695" s="171"/>
      <c r="SAG695" s="171"/>
      <c r="SAH695" s="171"/>
      <c r="SAI695" s="171"/>
      <c r="SAJ695" s="171"/>
      <c r="SAK695" s="171"/>
      <c r="SAL695" s="171"/>
      <c r="SAM695" s="171"/>
      <c r="SAN695" s="171"/>
      <c r="SAO695" s="171"/>
      <c r="SAP695" s="171"/>
      <c r="SAQ695" s="171"/>
      <c r="SAR695" s="171"/>
      <c r="SAS695" s="171"/>
      <c r="SAT695" s="171"/>
      <c r="SAU695" s="171"/>
      <c r="SAV695" s="171"/>
      <c r="SAW695" s="171"/>
      <c r="SAX695" s="171"/>
      <c r="SAY695" s="171"/>
      <c r="SAZ695" s="171"/>
      <c r="SBA695" s="171"/>
      <c r="SBB695" s="171"/>
      <c r="SBC695" s="171"/>
      <c r="SBD695" s="171"/>
      <c r="SBE695" s="171"/>
      <c r="SBF695" s="171"/>
      <c r="SBG695" s="171"/>
      <c r="SBH695" s="171"/>
      <c r="SBI695" s="171"/>
      <c r="SBJ695" s="171"/>
      <c r="SBK695" s="171"/>
      <c r="SBL695" s="171"/>
      <c r="SBM695" s="171"/>
      <c r="SBN695" s="171"/>
      <c r="SBO695" s="171"/>
      <c r="SBP695" s="171"/>
      <c r="SBQ695" s="171"/>
      <c r="SBR695" s="171"/>
      <c r="SBS695" s="171"/>
      <c r="SBT695" s="171"/>
      <c r="SBU695" s="171"/>
      <c r="SBV695" s="171"/>
      <c r="SBW695" s="171"/>
      <c r="SBX695" s="171"/>
      <c r="SBY695" s="171"/>
      <c r="SBZ695" s="171"/>
      <c r="SCA695" s="171"/>
      <c r="SCB695" s="171"/>
      <c r="SCC695" s="171"/>
      <c r="SCD695" s="171"/>
      <c r="SCE695" s="171"/>
      <c r="SCF695" s="171"/>
      <c r="SCG695" s="171"/>
      <c r="SCH695" s="171"/>
      <c r="SCI695" s="171"/>
      <c r="SCJ695" s="171"/>
      <c r="SCK695" s="171"/>
      <c r="SCL695" s="171"/>
      <c r="SCM695" s="171"/>
      <c r="SCN695" s="171"/>
      <c r="SCO695" s="171"/>
      <c r="SCP695" s="171"/>
      <c r="SCQ695" s="171"/>
      <c r="SCR695" s="171"/>
      <c r="SCS695" s="171"/>
      <c r="SCT695" s="171"/>
      <c r="SCU695" s="171"/>
      <c r="SCV695" s="171"/>
      <c r="SCW695" s="171"/>
      <c r="SCX695" s="171"/>
      <c r="SCY695" s="171"/>
      <c r="SCZ695" s="171"/>
      <c r="SDA695" s="171"/>
      <c r="SDB695" s="171"/>
      <c r="SDC695" s="171"/>
      <c r="SDD695" s="171"/>
      <c r="SDE695" s="171"/>
      <c r="SDF695" s="171"/>
      <c r="SDG695" s="171"/>
      <c r="SDH695" s="171"/>
      <c r="SDI695" s="171"/>
      <c r="SDJ695" s="171"/>
      <c r="SDK695" s="171"/>
      <c r="SDL695" s="171"/>
      <c r="SDM695" s="171"/>
      <c r="SDN695" s="171"/>
      <c r="SDO695" s="171"/>
      <c r="SDP695" s="171"/>
      <c r="SDQ695" s="171"/>
      <c r="SDR695" s="171"/>
      <c r="SDS695" s="171"/>
      <c r="SDT695" s="171"/>
      <c r="SDU695" s="171"/>
      <c r="SDV695" s="171"/>
      <c r="SDW695" s="171"/>
      <c r="SDX695" s="171"/>
      <c r="SDY695" s="171"/>
      <c r="SDZ695" s="171"/>
      <c r="SEA695" s="171"/>
      <c r="SEB695" s="171"/>
      <c r="SEC695" s="171"/>
      <c r="SED695" s="171"/>
      <c r="SEE695" s="171"/>
      <c r="SEF695" s="171"/>
      <c r="SEG695" s="171"/>
      <c r="SEH695" s="171"/>
      <c r="SEI695" s="171"/>
      <c r="SEJ695" s="171"/>
      <c r="SEK695" s="171"/>
      <c r="SEL695" s="171"/>
      <c r="SEM695" s="171"/>
      <c r="SEN695" s="171"/>
      <c r="SEO695" s="171"/>
      <c r="SEP695" s="171"/>
      <c r="SEQ695" s="171"/>
      <c r="SER695" s="171"/>
      <c r="SES695" s="171"/>
      <c r="SET695" s="171"/>
      <c r="SEU695" s="171"/>
      <c r="SEV695" s="171"/>
      <c r="SEW695" s="171"/>
      <c r="SEX695" s="171"/>
      <c r="SEY695" s="171"/>
      <c r="SEZ695" s="171"/>
      <c r="SFA695" s="171"/>
      <c r="SFB695" s="171"/>
      <c r="SFC695" s="171"/>
      <c r="SFD695" s="171"/>
      <c r="SFE695" s="171"/>
      <c r="SFF695" s="171"/>
      <c r="SFG695" s="171"/>
      <c r="SFH695" s="171"/>
      <c r="SFI695" s="171"/>
      <c r="SFJ695" s="171"/>
      <c r="SFK695" s="171"/>
      <c r="SFL695" s="171"/>
      <c r="SFM695" s="171"/>
      <c r="SFN695" s="171"/>
      <c r="SFO695" s="171"/>
      <c r="SFP695" s="171"/>
      <c r="SFQ695" s="171"/>
      <c r="SFR695" s="171"/>
      <c r="SFS695" s="171"/>
      <c r="SFT695" s="171"/>
      <c r="SFU695" s="171"/>
      <c r="SFV695" s="171"/>
      <c r="SFW695" s="171"/>
      <c r="SFX695" s="171"/>
      <c r="SFY695" s="171"/>
      <c r="SFZ695" s="171"/>
      <c r="SGA695" s="171"/>
      <c r="SGB695" s="171"/>
      <c r="SGC695" s="171"/>
      <c r="SGD695" s="171"/>
      <c r="SGE695" s="171"/>
      <c r="SGF695" s="171"/>
      <c r="SGG695" s="171"/>
      <c r="SGH695" s="171"/>
      <c r="SGI695" s="171"/>
      <c r="SGJ695" s="171"/>
      <c r="SGK695" s="171"/>
      <c r="SGL695" s="171"/>
      <c r="SGM695" s="171"/>
      <c r="SGN695" s="171"/>
      <c r="SGO695" s="171"/>
      <c r="SGP695" s="171"/>
      <c r="SGQ695" s="171"/>
      <c r="SGR695" s="171"/>
      <c r="SGS695" s="171"/>
      <c r="SGT695" s="171"/>
      <c r="SGU695" s="171"/>
      <c r="SGV695" s="171"/>
      <c r="SGW695" s="171"/>
      <c r="SGX695" s="171"/>
      <c r="SGY695" s="171"/>
      <c r="SGZ695" s="171"/>
      <c r="SHA695" s="171"/>
      <c r="SHB695" s="171"/>
      <c r="SHC695" s="171"/>
      <c r="SHD695" s="171"/>
      <c r="SHE695" s="171"/>
      <c r="SHF695" s="171"/>
      <c r="SHG695" s="171"/>
      <c r="SHH695" s="171"/>
      <c r="SHI695" s="171"/>
      <c r="SHJ695" s="171"/>
      <c r="SHK695" s="171"/>
      <c r="SHL695" s="171"/>
      <c r="SHM695" s="171"/>
      <c r="SHN695" s="171"/>
      <c r="SHO695" s="171"/>
      <c r="SHP695" s="171"/>
      <c r="SHQ695" s="171"/>
      <c r="SHR695" s="171"/>
      <c r="SHS695" s="171"/>
      <c r="SHT695" s="171"/>
      <c r="SHU695" s="171"/>
      <c r="SHV695" s="171"/>
      <c r="SHW695" s="171"/>
      <c r="SHX695" s="171"/>
      <c r="SHY695" s="171"/>
      <c r="SHZ695" s="171"/>
      <c r="SIA695" s="171"/>
      <c r="SIB695" s="171"/>
      <c r="SIC695" s="171"/>
      <c r="SID695" s="171"/>
      <c r="SIE695" s="171"/>
      <c r="SIF695" s="171"/>
      <c r="SIG695" s="171"/>
      <c r="SIH695" s="171"/>
      <c r="SII695" s="171"/>
      <c r="SIJ695" s="171"/>
      <c r="SIK695" s="171"/>
      <c r="SIL695" s="171"/>
      <c r="SIM695" s="171"/>
      <c r="SIN695" s="171"/>
      <c r="SIO695" s="171"/>
      <c r="SIP695" s="171"/>
      <c r="SIQ695" s="171"/>
      <c r="SIR695" s="171"/>
      <c r="SIS695" s="171"/>
      <c r="SIT695" s="171"/>
      <c r="SIU695" s="171"/>
      <c r="SIV695" s="171"/>
      <c r="SIW695" s="171"/>
      <c r="SIX695" s="171"/>
      <c r="SIY695" s="171"/>
      <c r="SIZ695" s="171"/>
      <c r="SJA695" s="171"/>
      <c r="SJB695" s="171"/>
      <c r="SJC695" s="171"/>
      <c r="SJD695" s="171"/>
      <c r="SJE695" s="171"/>
      <c r="SJF695" s="171"/>
      <c r="SJG695" s="171"/>
      <c r="SJH695" s="171"/>
      <c r="SJI695" s="171"/>
      <c r="SJJ695" s="171"/>
      <c r="SJK695" s="171"/>
      <c r="SJL695" s="171"/>
      <c r="SJM695" s="171"/>
      <c r="SJN695" s="171"/>
      <c r="SJO695" s="171"/>
      <c r="SJP695" s="171"/>
      <c r="SJQ695" s="171"/>
      <c r="SJR695" s="171"/>
      <c r="SJS695" s="171"/>
      <c r="SJT695" s="171"/>
      <c r="SJU695" s="171"/>
      <c r="SJV695" s="171"/>
      <c r="SJW695" s="171"/>
      <c r="SJX695" s="171"/>
      <c r="SJY695" s="171"/>
      <c r="SJZ695" s="171"/>
      <c r="SKA695" s="171"/>
      <c r="SKB695" s="171"/>
      <c r="SKC695" s="171"/>
      <c r="SKD695" s="171"/>
      <c r="SKE695" s="171"/>
      <c r="SKF695" s="171"/>
      <c r="SKG695" s="171"/>
      <c r="SKH695" s="171"/>
      <c r="SKI695" s="171"/>
      <c r="SKJ695" s="171"/>
      <c r="SKK695" s="171"/>
      <c r="SKL695" s="171"/>
      <c r="SKM695" s="171"/>
      <c r="SKN695" s="171"/>
      <c r="SKO695" s="171"/>
      <c r="SKP695" s="171"/>
      <c r="SKQ695" s="171"/>
      <c r="SKR695" s="171"/>
      <c r="SKS695" s="171"/>
      <c r="SKT695" s="171"/>
      <c r="SKU695" s="171"/>
      <c r="SKV695" s="171"/>
      <c r="SKW695" s="171"/>
      <c r="SKX695" s="171"/>
      <c r="SKY695" s="171"/>
      <c r="SKZ695" s="171"/>
      <c r="SLA695" s="171"/>
      <c r="SLB695" s="171"/>
      <c r="SLC695" s="171"/>
      <c r="SLD695" s="171"/>
      <c r="SLE695" s="171"/>
      <c r="SLF695" s="171"/>
      <c r="SLG695" s="171"/>
      <c r="SLH695" s="171"/>
      <c r="SLI695" s="171"/>
      <c r="SLJ695" s="171"/>
      <c r="SLK695" s="171"/>
      <c r="SLL695" s="171"/>
      <c r="SLM695" s="171"/>
      <c r="SLN695" s="171"/>
      <c r="SLO695" s="171"/>
      <c r="SLP695" s="171"/>
      <c r="SLQ695" s="171"/>
      <c r="SLR695" s="171"/>
      <c r="SLS695" s="171"/>
      <c r="SLT695" s="171"/>
      <c r="SLU695" s="171"/>
      <c r="SLV695" s="171"/>
      <c r="SLW695" s="171"/>
      <c r="SLX695" s="171"/>
      <c r="SLY695" s="171"/>
      <c r="SLZ695" s="171"/>
      <c r="SMA695" s="171"/>
      <c r="SMB695" s="171"/>
      <c r="SMC695" s="171"/>
      <c r="SMD695" s="171"/>
      <c r="SME695" s="171"/>
      <c r="SMF695" s="171"/>
      <c r="SMG695" s="171"/>
      <c r="SMH695" s="171"/>
      <c r="SMI695" s="171"/>
      <c r="SMJ695" s="171"/>
      <c r="SMK695" s="171"/>
      <c r="SML695" s="171"/>
      <c r="SMM695" s="171"/>
      <c r="SMN695" s="171"/>
      <c r="SMO695" s="171"/>
      <c r="SMP695" s="171"/>
      <c r="SMQ695" s="171"/>
      <c r="SMR695" s="171"/>
      <c r="SMS695" s="171"/>
      <c r="SMT695" s="171"/>
      <c r="SMU695" s="171"/>
      <c r="SMV695" s="171"/>
      <c r="SMW695" s="171"/>
      <c r="SMX695" s="171"/>
      <c r="SMY695" s="171"/>
      <c r="SMZ695" s="171"/>
      <c r="SNA695" s="171"/>
      <c r="SNB695" s="171"/>
      <c r="SNC695" s="171"/>
      <c r="SND695" s="171"/>
      <c r="SNE695" s="171"/>
      <c r="SNF695" s="171"/>
      <c r="SNG695" s="171"/>
      <c r="SNH695" s="171"/>
      <c r="SNI695" s="171"/>
      <c r="SNJ695" s="171"/>
      <c r="SNK695" s="171"/>
      <c r="SNL695" s="171"/>
      <c r="SNM695" s="171"/>
      <c r="SNN695" s="171"/>
      <c r="SNO695" s="171"/>
      <c r="SNP695" s="171"/>
      <c r="SNQ695" s="171"/>
      <c r="SNR695" s="171"/>
      <c r="SNS695" s="171"/>
      <c r="SNT695" s="171"/>
      <c r="SNU695" s="171"/>
      <c r="SNV695" s="171"/>
      <c r="SNW695" s="171"/>
      <c r="SNX695" s="171"/>
      <c r="SNY695" s="171"/>
      <c r="SNZ695" s="171"/>
      <c r="SOA695" s="171"/>
      <c r="SOB695" s="171"/>
      <c r="SOC695" s="171"/>
      <c r="SOD695" s="171"/>
      <c r="SOE695" s="171"/>
      <c r="SOF695" s="171"/>
      <c r="SOG695" s="171"/>
      <c r="SOH695" s="171"/>
      <c r="SOI695" s="171"/>
      <c r="SOJ695" s="171"/>
      <c r="SOK695" s="171"/>
      <c r="SOL695" s="171"/>
      <c r="SOM695" s="171"/>
      <c r="SON695" s="171"/>
      <c r="SOO695" s="171"/>
      <c r="SOP695" s="171"/>
      <c r="SOQ695" s="171"/>
      <c r="SOR695" s="171"/>
      <c r="SOS695" s="171"/>
      <c r="SOT695" s="171"/>
      <c r="SOU695" s="171"/>
      <c r="SOV695" s="171"/>
      <c r="SOW695" s="171"/>
      <c r="SOX695" s="171"/>
      <c r="SOY695" s="171"/>
      <c r="SOZ695" s="171"/>
      <c r="SPA695" s="171"/>
      <c r="SPB695" s="171"/>
      <c r="SPC695" s="171"/>
      <c r="SPD695" s="171"/>
      <c r="SPE695" s="171"/>
      <c r="SPF695" s="171"/>
      <c r="SPG695" s="171"/>
      <c r="SPH695" s="171"/>
      <c r="SPI695" s="171"/>
      <c r="SPJ695" s="171"/>
      <c r="SPK695" s="171"/>
      <c r="SPL695" s="171"/>
      <c r="SPM695" s="171"/>
      <c r="SPN695" s="171"/>
      <c r="SPO695" s="171"/>
      <c r="SPP695" s="171"/>
      <c r="SPQ695" s="171"/>
      <c r="SPR695" s="171"/>
      <c r="SPS695" s="171"/>
      <c r="SPT695" s="171"/>
      <c r="SPU695" s="171"/>
      <c r="SPV695" s="171"/>
      <c r="SPW695" s="171"/>
      <c r="SPX695" s="171"/>
      <c r="SPY695" s="171"/>
      <c r="SPZ695" s="171"/>
      <c r="SQA695" s="171"/>
      <c r="SQB695" s="171"/>
      <c r="SQC695" s="171"/>
      <c r="SQD695" s="171"/>
      <c r="SQE695" s="171"/>
      <c r="SQF695" s="171"/>
      <c r="SQG695" s="171"/>
      <c r="SQH695" s="171"/>
      <c r="SQI695" s="171"/>
      <c r="SQJ695" s="171"/>
      <c r="SQK695" s="171"/>
      <c r="SQL695" s="171"/>
      <c r="SQM695" s="171"/>
      <c r="SQN695" s="171"/>
      <c r="SQO695" s="171"/>
      <c r="SQP695" s="171"/>
      <c r="SQQ695" s="171"/>
      <c r="SQR695" s="171"/>
      <c r="SQS695" s="171"/>
      <c r="SQT695" s="171"/>
      <c r="SQU695" s="171"/>
      <c r="SQV695" s="171"/>
      <c r="SQW695" s="171"/>
      <c r="SQX695" s="171"/>
      <c r="SQY695" s="171"/>
      <c r="SQZ695" s="171"/>
      <c r="SRA695" s="171"/>
      <c r="SRB695" s="171"/>
      <c r="SRC695" s="171"/>
      <c r="SRD695" s="171"/>
      <c r="SRE695" s="171"/>
      <c r="SRF695" s="171"/>
      <c r="SRG695" s="171"/>
      <c r="SRH695" s="171"/>
      <c r="SRI695" s="171"/>
      <c r="SRJ695" s="171"/>
      <c r="SRK695" s="171"/>
      <c r="SRL695" s="171"/>
      <c r="SRM695" s="171"/>
      <c r="SRN695" s="171"/>
      <c r="SRO695" s="171"/>
      <c r="SRP695" s="171"/>
      <c r="SRQ695" s="171"/>
      <c r="SRR695" s="171"/>
      <c r="SRS695" s="171"/>
      <c r="SRT695" s="171"/>
      <c r="SRU695" s="171"/>
      <c r="SRV695" s="171"/>
      <c r="SRW695" s="171"/>
      <c r="SRX695" s="171"/>
      <c r="SRY695" s="171"/>
      <c r="SRZ695" s="171"/>
      <c r="SSA695" s="171"/>
      <c r="SSB695" s="171"/>
      <c r="SSC695" s="171"/>
      <c r="SSD695" s="171"/>
      <c r="SSE695" s="171"/>
      <c r="SSF695" s="171"/>
      <c r="SSG695" s="171"/>
      <c r="SSH695" s="171"/>
      <c r="SSI695" s="171"/>
      <c r="SSJ695" s="171"/>
      <c r="SSK695" s="171"/>
      <c r="SSL695" s="171"/>
      <c r="SSM695" s="171"/>
      <c r="SSN695" s="171"/>
      <c r="SSO695" s="171"/>
      <c r="SSP695" s="171"/>
      <c r="SSQ695" s="171"/>
      <c r="SSR695" s="171"/>
      <c r="SSS695" s="171"/>
      <c r="SST695" s="171"/>
      <c r="SSU695" s="171"/>
      <c r="SSV695" s="171"/>
      <c r="SSW695" s="171"/>
      <c r="SSX695" s="171"/>
      <c r="SSY695" s="171"/>
      <c r="SSZ695" s="171"/>
      <c r="STA695" s="171"/>
      <c r="STB695" s="171"/>
      <c r="STC695" s="171"/>
      <c r="STD695" s="171"/>
      <c r="STE695" s="171"/>
      <c r="STF695" s="171"/>
      <c r="STG695" s="171"/>
      <c r="STH695" s="171"/>
      <c r="STI695" s="171"/>
      <c r="STJ695" s="171"/>
      <c r="STK695" s="171"/>
      <c r="STL695" s="171"/>
      <c r="STM695" s="171"/>
      <c r="STN695" s="171"/>
      <c r="STO695" s="171"/>
      <c r="STP695" s="171"/>
      <c r="STQ695" s="171"/>
      <c r="STR695" s="171"/>
      <c r="STS695" s="171"/>
      <c r="STT695" s="171"/>
      <c r="STU695" s="171"/>
      <c r="STV695" s="171"/>
      <c r="STW695" s="171"/>
      <c r="STX695" s="171"/>
      <c r="STY695" s="171"/>
      <c r="STZ695" s="171"/>
      <c r="SUA695" s="171"/>
      <c r="SUB695" s="171"/>
      <c r="SUC695" s="171"/>
      <c r="SUD695" s="171"/>
      <c r="SUE695" s="171"/>
      <c r="SUF695" s="171"/>
      <c r="SUG695" s="171"/>
      <c r="SUH695" s="171"/>
      <c r="SUI695" s="171"/>
      <c r="SUJ695" s="171"/>
      <c r="SUK695" s="171"/>
      <c r="SUL695" s="171"/>
      <c r="SUM695" s="171"/>
      <c r="SUN695" s="171"/>
      <c r="SUO695" s="171"/>
      <c r="SUP695" s="171"/>
      <c r="SUQ695" s="171"/>
      <c r="SUR695" s="171"/>
      <c r="SUS695" s="171"/>
      <c r="SUT695" s="171"/>
      <c r="SUU695" s="171"/>
      <c r="SUV695" s="171"/>
      <c r="SUW695" s="171"/>
      <c r="SUX695" s="171"/>
      <c r="SUY695" s="171"/>
      <c r="SUZ695" s="171"/>
      <c r="SVA695" s="171"/>
      <c r="SVB695" s="171"/>
      <c r="SVC695" s="171"/>
      <c r="SVD695" s="171"/>
      <c r="SVE695" s="171"/>
      <c r="SVF695" s="171"/>
      <c r="SVG695" s="171"/>
      <c r="SVH695" s="171"/>
      <c r="SVI695" s="171"/>
      <c r="SVJ695" s="171"/>
      <c r="SVK695" s="171"/>
      <c r="SVL695" s="171"/>
      <c r="SVM695" s="171"/>
      <c r="SVN695" s="171"/>
      <c r="SVO695" s="171"/>
      <c r="SVP695" s="171"/>
      <c r="SVQ695" s="171"/>
      <c r="SVR695" s="171"/>
      <c r="SVS695" s="171"/>
      <c r="SVT695" s="171"/>
      <c r="SVU695" s="171"/>
      <c r="SVV695" s="171"/>
      <c r="SVW695" s="171"/>
      <c r="SVX695" s="171"/>
      <c r="SVY695" s="171"/>
      <c r="SVZ695" s="171"/>
      <c r="SWA695" s="171"/>
      <c r="SWB695" s="171"/>
      <c r="SWC695" s="171"/>
      <c r="SWD695" s="171"/>
      <c r="SWE695" s="171"/>
      <c r="SWF695" s="171"/>
      <c r="SWG695" s="171"/>
      <c r="SWH695" s="171"/>
      <c r="SWI695" s="171"/>
      <c r="SWJ695" s="171"/>
      <c r="SWK695" s="171"/>
      <c r="SWL695" s="171"/>
      <c r="SWM695" s="171"/>
      <c r="SWN695" s="171"/>
      <c r="SWO695" s="171"/>
      <c r="SWP695" s="171"/>
      <c r="SWQ695" s="171"/>
      <c r="SWR695" s="171"/>
      <c r="SWS695" s="171"/>
      <c r="SWT695" s="171"/>
      <c r="SWU695" s="171"/>
      <c r="SWV695" s="171"/>
      <c r="SWW695" s="171"/>
      <c r="SWX695" s="171"/>
      <c r="SWY695" s="171"/>
      <c r="SWZ695" s="171"/>
      <c r="SXA695" s="171"/>
      <c r="SXB695" s="171"/>
      <c r="SXC695" s="171"/>
      <c r="SXD695" s="171"/>
      <c r="SXE695" s="171"/>
      <c r="SXF695" s="171"/>
      <c r="SXG695" s="171"/>
      <c r="SXH695" s="171"/>
      <c r="SXI695" s="171"/>
      <c r="SXJ695" s="171"/>
      <c r="SXK695" s="171"/>
      <c r="SXL695" s="171"/>
      <c r="SXM695" s="171"/>
      <c r="SXN695" s="171"/>
      <c r="SXO695" s="171"/>
      <c r="SXP695" s="171"/>
      <c r="SXQ695" s="171"/>
      <c r="SXR695" s="171"/>
      <c r="SXS695" s="171"/>
      <c r="SXT695" s="171"/>
      <c r="SXU695" s="171"/>
      <c r="SXV695" s="171"/>
      <c r="SXW695" s="171"/>
      <c r="SXX695" s="171"/>
      <c r="SXY695" s="171"/>
      <c r="SXZ695" s="171"/>
      <c r="SYA695" s="171"/>
      <c r="SYB695" s="171"/>
      <c r="SYC695" s="171"/>
      <c r="SYD695" s="171"/>
      <c r="SYE695" s="171"/>
      <c r="SYF695" s="171"/>
      <c r="SYG695" s="171"/>
      <c r="SYH695" s="171"/>
      <c r="SYI695" s="171"/>
      <c r="SYJ695" s="171"/>
      <c r="SYK695" s="171"/>
      <c r="SYL695" s="171"/>
      <c r="SYM695" s="171"/>
      <c r="SYN695" s="171"/>
      <c r="SYO695" s="171"/>
      <c r="SYP695" s="171"/>
      <c r="SYQ695" s="171"/>
      <c r="SYR695" s="171"/>
      <c r="SYS695" s="171"/>
      <c r="SYT695" s="171"/>
      <c r="SYU695" s="171"/>
      <c r="SYV695" s="171"/>
      <c r="SYW695" s="171"/>
      <c r="SYX695" s="171"/>
      <c r="SYY695" s="171"/>
      <c r="SYZ695" s="171"/>
      <c r="SZA695" s="171"/>
      <c r="SZB695" s="171"/>
      <c r="SZC695" s="171"/>
      <c r="SZD695" s="171"/>
      <c r="SZE695" s="171"/>
      <c r="SZF695" s="171"/>
      <c r="SZG695" s="171"/>
      <c r="SZH695" s="171"/>
      <c r="SZI695" s="171"/>
      <c r="SZJ695" s="171"/>
      <c r="SZK695" s="171"/>
      <c r="SZL695" s="171"/>
      <c r="SZM695" s="171"/>
      <c r="SZN695" s="171"/>
      <c r="SZO695" s="171"/>
      <c r="SZP695" s="171"/>
      <c r="SZQ695" s="171"/>
      <c r="SZR695" s="171"/>
      <c r="SZS695" s="171"/>
      <c r="SZT695" s="171"/>
      <c r="SZU695" s="171"/>
      <c r="SZV695" s="171"/>
      <c r="SZW695" s="171"/>
      <c r="SZX695" s="171"/>
      <c r="SZY695" s="171"/>
      <c r="SZZ695" s="171"/>
      <c r="TAA695" s="171"/>
      <c r="TAB695" s="171"/>
      <c r="TAC695" s="171"/>
      <c r="TAD695" s="171"/>
      <c r="TAE695" s="171"/>
      <c r="TAF695" s="171"/>
      <c r="TAG695" s="171"/>
      <c r="TAH695" s="171"/>
      <c r="TAI695" s="171"/>
      <c r="TAJ695" s="171"/>
      <c r="TAK695" s="171"/>
      <c r="TAL695" s="171"/>
      <c r="TAM695" s="171"/>
      <c r="TAN695" s="171"/>
      <c r="TAO695" s="171"/>
      <c r="TAP695" s="171"/>
      <c r="TAQ695" s="171"/>
      <c r="TAR695" s="171"/>
      <c r="TAS695" s="171"/>
      <c r="TAT695" s="171"/>
      <c r="TAU695" s="171"/>
      <c r="TAV695" s="171"/>
      <c r="TAW695" s="171"/>
      <c r="TAX695" s="171"/>
      <c r="TAY695" s="171"/>
      <c r="TAZ695" s="171"/>
      <c r="TBA695" s="171"/>
      <c r="TBB695" s="171"/>
      <c r="TBC695" s="171"/>
      <c r="TBD695" s="171"/>
      <c r="TBE695" s="171"/>
      <c r="TBF695" s="171"/>
      <c r="TBG695" s="171"/>
      <c r="TBH695" s="171"/>
      <c r="TBI695" s="171"/>
      <c r="TBJ695" s="171"/>
      <c r="TBK695" s="171"/>
      <c r="TBL695" s="171"/>
      <c r="TBM695" s="171"/>
      <c r="TBN695" s="171"/>
      <c r="TBO695" s="171"/>
      <c r="TBP695" s="171"/>
      <c r="TBQ695" s="171"/>
      <c r="TBR695" s="171"/>
      <c r="TBS695" s="171"/>
      <c r="TBT695" s="171"/>
      <c r="TBU695" s="171"/>
      <c r="TBV695" s="171"/>
      <c r="TBW695" s="171"/>
      <c r="TBX695" s="171"/>
      <c r="TBY695" s="171"/>
      <c r="TBZ695" s="171"/>
      <c r="TCA695" s="171"/>
      <c r="TCB695" s="171"/>
      <c r="TCC695" s="171"/>
      <c r="TCD695" s="171"/>
      <c r="TCE695" s="171"/>
      <c r="TCF695" s="171"/>
      <c r="TCG695" s="171"/>
      <c r="TCH695" s="171"/>
      <c r="TCI695" s="171"/>
      <c r="TCJ695" s="171"/>
      <c r="TCK695" s="171"/>
      <c r="TCL695" s="171"/>
      <c r="TCM695" s="171"/>
      <c r="TCN695" s="171"/>
      <c r="TCO695" s="171"/>
      <c r="TCP695" s="171"/>
      <c r="TCQ695" s="171"/>
      <c r="TCR695" s="171"/>
      <c r="TCS695" s="171"/>
      <c r="TCT695" s="171"/>
      <c r="TCU695" s="171"/>
      <c r="TCV695" s="171"/>
      <c r="TCW695" s="171"/>
      <c r="TCX695" s="171"/>
      <c r="TCY695" s="171"/>
      <c r="TCZ695" s="171"/>
      <c r="TDA695" s="171"/>
      <c r="TDB695" s="171"/>
      <c r="TDC695" s="171"/>
      <c r="TDD695" s="171"/>
      <c r="TDE695" s="171"/>
      <c r="TDF695" s="171"/>
      <c r="TDG695" s="171"/>
      <c r="TDH695" s="171"/>
      <c r="TDI695" s="171"/>
      <c r="TDJ695" s="171"/>
      <c r="TDK695" s="171"/>
      <c r="TDL695" s="171"/>
      <c r="TDM695" s="171"/>
      <c r="TDN695" s="171"/>
      <c r="TDO695" s="171"/>
      <c r="TDP695" s="171"/>
      <c r="TDQ695" s="171"/>
      <c r="TDR695" s="171"/>
      <c r="TDS695" s="171"/>
      <c r="TDT695" s="171"/>
      <c r="TDU695" s="171"/>
      <c r="TDV695" s="171"/>
      <c r="TDW695" s="171"/>
      <c r="TDX695" s="171"/>
      <c r="TDY695" s="171"/>
      <c r="TDZ695" s="171"/>
      <c r="TEA695" s="171"/>
      <c r="TEB695" s="171"/>
      <c r="TEC695" s="171"/>
      <c r="TED695" s="171"/>
      <c r="TEE695" s="171"/>
      <c r="TEF695" s="171"/>
      <c r="TEG695" s="171"/>
      <c r="TEH695" s="171"/>
      <c r="TEI695" s="171"/>
      <c r="TEJ695" s="171"/>
      <c r="TEK695" s="171"/>
      <c r="TEL695" s="171"/>
      <c r="TEM695" s="171"/>
      <c r="TEN695" s="171"/>
      <c r="TEO695" s="171"/>
      <c r="TEP695" s="171"/>
      <c r="TEQ695" s="171"/>
      <c r="TER695" s="171"/>
      <c r="TES695" s="171"/>
      <c r="TET695" s="171"/>
      <c r="TEU695" s="171"/>
      <c r="TEV695" s="171"/>
      <c r="TEW695" s="171"/>
      <c r="TEX695" s="171"/>
      <c r="TEY695" s="171"/>
      <c r="TEZ695" s="171"/>
      <c r="TFA695" s="171"/>
      <c r="TFB695" s="171"/>
      <c r="TFC695" s="171"/>
      <c r="TFD695" s="171"/>
      <c r="TFE695" s="171"/>
      <c r="TFF695" s="171"/>
      <c r="TFG695" s="171"/>
      <c r="TFH695" s="171"/>
      <c r="TFI695" s="171"/>
      <c r="TFJ695" s="171"/>
      <c r="TFK695" s="171"/>
      <c r="TFL695" s="171"/>
      <c r="TFM695" s="171"/>
      <c r="TFN695" s="171"/>
      <c r="TFO695" s="171"/>
      <c r="TFP695" s="171"/>
      <c r="TFQ695" s="171"/>
      <c r="TFR695" s="171"/>
      <c r="TFS695" s="171"/>
      <c r="TFT695" s="171"/>
      <c r="TFU695" s="171"/>
      <c r="TFV695" s="171"/>
      <c r="TFW695" s="171"/>
      <c r="TFX695" s="171"/>
      <c r="TFY695" s="171"/>
      <c r="TFZ695" s="171"/>
      <c r="TGA695" s="171"/>
      <c r="TGB695" s="171"/>
      <c r="TGC695" s="171"/>
      <c r="TGD695" s="171"/>
      <c r="TGE695" s="171"/>
      <c r="TGF695" s="171"/>
      <c r="TGG695" s="171"/>
      <c r="TGH695" s="171"/>
      <c r="TGI695" s="171"/>
      <c r="TGJ695" s="171"/>
      <c r="TGK695" s="171"/>
      <c r="TGL695" s="171"/>
      <c r="TGM695" s="171"/>
      <c r="TGN695" s="171"/>
      <c r="TGO695" s="171"/>
      <c r="TGP695" s="171"/>
      <c r="TGQ695" s="171"/>
      <c r="TGR695" s="171"/>
      <c r="TGS695" s="171"/>
      <c r="TGT695" s="171"/>
      <c r="TGU695" s="171"/>
      <c r="TGV695" s="171"/>
      <c r="TGW695" s="171"/>
      <c r="TGX695" s="171"/>
      <c r="TGY695" s="171"/>
      <c r="TGZ695" s="171"/>
      <c r="THA695" s="171"/>
      <c r="THB695" s="171"/>
      <c r="THC695" s="171"/>
      <c r="THD695" s="171"/>
      <c r="THE695" s="171"/>
      <c r="THF695" s="171"/>
      <c r="THG695" s="171"/>
      <c r="THH695" s="171"/>
      <c r="THI695" s="171"/>
      <c r="THJ695" s="171"/>
      <c r="THK695" s="171"/>
      <c r="THL695" s="171"/>
      <c r="THM695" s="171"/>
      <c r="THN695" s="171"/>
      <c r="THO695" s="171"/>
      <c r="THP695" s="171"/>
      <c r="THQ695" s="171"/>
      <c r="THR695" s="171"/>
      <c r="THS695" s="171"/>
      <c r="THT695" s="171"/>
      <c r="THU695" s="171"/>
      <c r="THV695" s="171"/>
      <c r="THW695" s="171"/>
      <c r="THX695" s="171"/>
      <c r="THY695" s="171"/>
      <c r="THZ695" s="171"/>
      <c r="TIA695" s="171"/>
      <c r="TIB695" s="171"/>
      <c r="TIC695" s="171"/>
      <c r="TID695" s="171"/>
      <c r="TIE695" s="171"/>
      <c r="TIF695" s="171"/>
      <c r="TIG695" s="171"/>
      <c r="TIH695" s="171"/>
      <c r="TII695" s="171"/>
      <c r="TIJ695" s="171"/>
      <c r="TIK695" s="171"/>
      <c r="TIL695" s="171"/>
      <c r="TIM695" s="171"/>
      <c r="TIN695" s="171"/>
      <c r="TIO695" s="171"/>
      <c r="TIP695" s="171"/>
      <c r="TIQ695" s="171"/>
      <c r="TIR695" s="171"/>
      <c r="TIS695" s="171"/>
      <c r="TIT695" s="171"/>
      <c r="TIU695" s="171"/>
      <c r="TIV695" s="171"/>
      <c r="TIW695" s="171"/>
      <c r="TIX695" s="171"/>
      <c r="TIY695" s="171"/>
      <c r="TIZ695" s="171"/>
      <c r="TJA695" s="171"/>
      <c r="TJB695" s="171"/>
      <c r="TJC695" s="171"/>
      <c r="TJD695" s="171"/>
      <c r="TJE695" s="171"/>
      <c r="TJF695" s="171"/>
      <c r="TJG695" s="171"/>
      <c r="TJH695" s="171"/>
      <c r="TJI695" s="171"/>
      <c r="TJJ695" s="171"/>
      <c r="TJK695" s="171"/>
      <c r="TJL695" s="171"/>
      <c r="TJM695" s="171"/>
      <c r="TJN695" s="171"/>
      <c r="TJO695" s="171"/>
      <c r="TJP695" s="171"/>
      <c r="TJQ695" s="171"/>
      <c r="TJR695" s="171"/>
      <c r="TJS695" s="171"/>
      <c r="TJT695" s="171"/>
      <c r="TJU695" s="171"/>
      <c r="TJV695" s="171"/>
      <c r="TJW695" s="171"/>
      <c r="TJX695" s="171"/>
      <c r="TJY695" s="171"/>
      <c r="TJZ695" s="171"/>
      <c r="TKA695" s="171"/>
      <c r="TKB695" s="171"/>
      <c r="TKC695" s="171"/>
      <c r="TKD695" s="171"/>
      <c r="TKE695" s="171"/>
      <c r="TKF695" s="171"/>
      <c r="TKG695" s="171"/>
      <c r="TKH695" s="171"/>
      <c r="TKI695" s="171"/>
      <c r="TKJ695" s="171"/>
      <c r="TKK695" s="171"/>
      <c r="TKL695" s="171"/>
      <c r="TKM695" s="171"/>
      <c r="TKN695" s="171"/>
      <c r="TKO695" s="171"/>
      <c r="TKP695" s="171"/>
      <c r="TKQ695" s="171"/>
      <c r="TKR695" s="171"/>
      <c r="TKS695" s="171"/>
      <c r="TKT695" s="171"/>
      <c r="TKU695" s="171"/>
      <c r="TKV695" s="171"/>
      <c r="TKW695" s="171"/>
      <c r="TKX695" s="171"/>
      <c r="TKY695" s="171"/>
      <c r="TKZ695" s="171"/>
      <c r="TLA695" s="171"/>
      <c r="TLB695" s="171"/>
      <c r="TLC695" s="171"/>
      <c r="TLD695" s="171"/>
      <c r="TLE695" s="171"/>
      <c r="TLF695" s="171"/>
      <c r="TLG695" s="171"/>
      <c r="TLH695" s="171"/>
      <c r="TLI695" s="171"/>
      <c r="TLJ695" s="171"/>
      <c r="TLK695" s="171"/>
      <c r="TLL695" s="171"/>
      <c r="TLM695" s="171"/>
      <c r="TLN695" s="171"/>
      <c r="TLO695" s="171"/>
      <c r="TLP695" s="171"/>
      <c r="TLQ695" s="171"/>
      <c r="TLR695" s="171"/>
      <c r="TLS695" s="171"/>
      <c r="TLT695" s="171"/>
      <c r="TLU695" s="171"/>
      <c r="TLV695" s="171"/>
      <c r="TLW695" s="171"/>
      <c r="TLX695" s="171"/>
      <c r="TLY695" s="171"/>
      <c r="TLZ695" s="171"/>
      <c r="TMA695" s="171"/>
      <c r="TMB695" s="171"/>
      <c r="TMC695" s="171"/>
      <c r="TMD695" s="171"/>
      <c r="TME695" s="171"/>
      <c r="TMF695" s="171"/>
      <c r="TMG695" s="171"/>
      <c r="TMH695" s="171"/>
      <c r="TMI695" s="171"/>
      <c r="TMJ695" s="171"/>
      <c r="TMK695" s="171"/>
      <c r="TML695" s="171"/>
      <c r="TMM695" s="171"/>
      <c r="TMN695" s="171"/>
      <c r="TMO695" s="171"/>
      <c r="TMP695" s="171"/>
      <c r="TMQ695" s="171"/>
      <c r="TMR695" s="171"/>
      <c r="TMS695" s="171"/>
      <c r="TMT695" s="171"/>
      <c r="TMU695" s="171"/>
      <c r="TMV695" s="171"/>
      <c r="TMW695" s="171"/>
      <c r="TMX695" s="171"/>
      <c r="TMY695" s="171"/>
      <c r="TMZ695" s="171"/>
      <c r="TNA695" s="171"/>
      <c r="TNB695" s="171"/>
      <c r="TNC695" s="171"/>
      <c r="TND695" s="171"/>
      <c r="TNE695" s="171"/>
      <c r="TNF695" s="171"/>
      <c r="TNG695" s="171"/>
      <c r="TNH695" s="171"/>
      <c r="TNI695" s="171"/>
      <c r="TNJ695" s="171"/>
      <c r="TNK695" s="171"/>
      <c r="TNL695" s="171"/>
      <c r="TNM695" s="171"/>
      <c r="TNN695" s="171"/>
      <c r="TNO695" s="171"/>
      <c r="TNP695" s="171"/>
      <c r="TNQ695" s="171"/>
      <c r="TNR695" s="171"/>
      <c r="TNS695" s="171"/>
      <c r="TNT695" s="171"/>
      <c r="TNU695" s="171"/>
      <c r="TNV695" s="171"/>
      <c r="TNW695" s="171"/>
      <c r="TNX695" s="171"/>
      <c r="TNY695" s="171"/>
      <c r="TNZ695" s="171"/>
      <c r="TOA695" s="171"/>
      <c r="TOB695" s="171"/>
      <c r="TOC695" s="171"/>
      <c r="TOD695" s="171"/>
      <c r="TOE695" s="171"/>
      <c r="TOF695" s="171"/>
      <c r="TOG695" s="171"/>
      <c r="TOH695" s="171"/>
      <c r="TOI695" s="171"/>
      <c r="TOJ695" s="171"/>
      <c r="TOK695" s="171"/>
      <c r="TOL695" s="171"/>
      <c r="TOM695" s="171"/>
      <c r="TON695" s="171"/>
      <c r="TOO695" s="171"/>
      <c r="TOP695" s="171"/>
      <c r="TOQ695" s="171"/>
      <c r="TOR695" s="171"/>
      <c r="TOS695" s="171"/>
      <c r="TOT695" s="171"/>
      <c r="TOU695" s="171"/>
      <c r="TOV695" s="171"/>
      <c r="TOW695" s="171"/>
      <c r="TOX695" s="171"/>
      <c r="TOY695" s="171"/>
      <c r="TOZ695" s="171"/>
      <c r="TPA695" s="171"/>
      <c r="TPB695" s="171"/>
      <c r="TPC695" s="171"/>
      <c r="TPD695" s="171"/>
      <c r="TPE695" s="171"/>
      <c r="TPF695" s="171"/>
      <c r="TPG695" s="171"/>
      <c r="TPH695" s="171"/>
      <c r="TPI695" s="171"/>
      <c r="TPJ695" s="171"/>
      <c r="TPK695" s="171"/>
      <c r="TPL695" s="171"/>
      <c r="TPM695" s="171"/>
      <c r="TPN695" s="171"/>
      <c r="TPO695" s="171"/>
      <c r="TPP695" s="171"/>
      <c r="TPQ695" s="171"/>
      <c r="TPR695" s="171"/>
      <c r="TPS695" s="171"/>
      <c r="TPT695" s="171"/>
      <c r="TPU695" s="171"/>
      <c r="TPV695" s="171"/>
      <c r="TPW695" s="171"/>
      <c r="TPX695" s="171"/>
      <c r="TPY695" s="171"/>
      <c r="TPZ695" s="171"/>
      <c r="TQA695" s="171"/>
      <c r="TQB695" s="171"/>
      <c r="TQC695" s="171"/>
      <c r="TQD695" s="171"/>
      <c r="TQE695" s="171"/>
      <c r="TQF695" s="171"/>
      <c r="TQG695" s="171"/>
      <c r="TQH695" s="171"/>
      <c r="TQI695" s="171"/>
      <c r="TQJ695" s="171"/>
      <c r="TQK695" s="171"/>
      <c r="TQL695" s="171"/>
      <c r="TQM695" s="171"/>
      <c r="TQN695" s="171"/>
      <c r="TQO695" s="171"/>
      <c r="TQP695" s="171"/>
      <c r="TQQ695" s="171"/>
      <c r="TQR695" s="171"/>
      <c r="TQS695" s="171"/>
      <c r="TQT695" s="171"/>
      <c r="TQU695" s="171"/>
      <c r="TQV695" s="171"/>
      <c r="TQW695" s="171"/>
      <c r="TQX695" s="171"/>
      <c r="TQY695" s="171"/>
      <c r="TQZ695" s="171"/>
      <c r="TRA695" s="171"/>
      <c r="TRB695" s="171"/>
      <c r="TRC695" s="171"/>
      <c r="TRD695" s="171"/>
      <c r="TRE695" s="171"/>
      <c r="TRF695" s="171"/>
      <c r="TRG695" s="171"/>
      <c r="TRH695" s="171"/>
      <c r="TRI695" s="171"/>
      <c r="TRJ695" s="171"/>
      <c r="TRK695" s="171"/>
      <c r="TRL695" s="171"/>
      <c r="TRM695" s="171"/>
      <c r="TRN695" s="171"/>
      <c r="TRO695" s="171"/>
      <c r="TRP695" s="171"/>
      <c r="TRQ695" s="171"/>
      <c r="TRR695" s="171"/>
      <c r="TRS695" s="171"/>
      <c r="TRT695" s="171"/>
      <c r="TRU695" s="171"/>
      <c r="TRV695" s="171"/>
      <c r="TRW695" s="171"/>
      <c r="TRX695" s="171"/>
      <c r="TRY695" s="171"/>
      <c r="TRZ695" s="171"/>
      <c r="TSA695" s="171"/>
      <c r="TSB695" s="171"/>
      <c r="TSC695" s="171"/>
      <c r="TSD695" s="171"/>
      <c r="TSE695" s="171"/>
      <c r="TSF695" s="171"/>
      <c r="TSG695" s="171"/>
      <c r="TSH695" s="171"/>
      <c r="TSI695" s="171"/>
      <c r="TSJ695" s="171"/>
      <c r="TSK695" s="171"/>
      <c r="TSL695" s="171"/>
      <c r="TSM695" s="171"/>
      <c r="TSN695" s="171"/>
      <c r="TSO695" s="171"/>
      <c r="TSP695" s="171"/>
      <c r="TSQ695" s="171"/>
      <c r="TSR695" s="171"/>
      <c r="TSS695" s="171"/>
      <c r="TST695" s="171"/>
      <c r="TSU695" s="171"/>
      <c r="TSV695" s="171"/>
      <c r="TSW695" s="171"/>
      <c r="TSX695" s="171"/>
      <c r="TSY695" s="171"/>
      <c r="TSZ695" s="171"/>
      <c r="TTA695" s="171"/>
      <c r="TTB695" s="171"/>
      <c r="TTC695" s="171"/>
      <c r="TTD695" s="171"/>
      <c r="TTE695" s="171"/>
      <c r="TTF695" s="171"/>
      <c r="TTG695" s="171"/>
      <c r="TTH695" s="171"/>
      <c r="TTI695" s="171"/>
      <c r="TTJ695" s="171"/>
      <c r="TTK695" s="171"/>
      <c r="TTL695" s="171"/>
      <c r="TTM695" s="171"/>
      <c r="TTN695" s="171"/>
      <c r="TTO695" s="171"/>
      <c r="TTP695" s="171"/>
      <c r="TTQ695" s="171"/>
      <c r="TTR695" s="171"/>
      <c r="TTS695" s="171"/>
      <c r="TTT695" s="171"/>
      <c r="TTU695" s="171"/>
      <c r="TTV695" s="171"/>
      <c r="TTW695" s="171"/>
      <c r="TTX695" s="171"/>
      <c r="TTY695" s="171"/>
      <c r="TTZ695" s="171"/>
      <c r="TUA695" s="171"/>
      <c r="TUB695" s="171"/>
      <c r="TUC695" s="171"/>
      <c r="TUD695" s="171"/>
      <c r="TUE695" s="171"/>
      <c r="TUF695" s="171"/>
      <c r="TUG695" s="171"/>
      <c r="TUH695" s="171"/>
      <c r="TUI695" s="171"/>
      <c r="TUJ695" s="171"/>
      <c r="TUK695" s="171"/>
      <c r="TUL695" s="171"/>
      <c r="TUM695" s="171"/>
      <c r="TUN695" s="171"/>
      <c r="TUO695" s="171"/>
      <c r="TUP695" s="171"/>
      <c r="TUQ695" s="171"/>
      <c r="TUR695" s="171"/>
      <c r="TUS695" s="171"/>
      <c r="TUT695" s="171"/>
      <c r="TUU695" s="171"/>
      <c r="TUV695" s="171"/>
      <c r="TUW695" s="171"/>
      <c r="TUX695" s="171"/>
      <c r="TUY695" s="171"/>
      <c r="TUZ695" s="171"/>
      <c r="TVA695" s="171"/>
      <c r="TVB695" s="171"/>
      <c r="TVC695" s="171"/>
      <c r="TVD695" s="171"/>
      <c r="TVE695" s="171"/>
      <c r="TVF695" s="171"/>
      <c r="TVG695" s="171"/>
      <c r="TVH695" s="171"/>
      <c r="TVI695" s="171"/>
      <c r="TVJ695" s="171"/>
      <c r="TVK695" s="171"/>
      <c r="TVL695" s="171"/>
      <c r="TVM695" s="171"/>
      <c r="TVN695" s="171"/>
      <c r="TVO695" s="171"/>
      <c r="TVP695" s="171"/>
      <c r="TVQ695" s="171"/>
      <c r="TVR695" s="171"/>
      <c r="TVS695" s="171"/>
      <c r="TVT695" s="171"/>
      <c r="TVU695" s="171"/>
      <c r="TVV695" s="171"/>
      <c r="TVW695" s="171"/>
      <c r="TVX695" s="171"/>
      <c r="TVY695" s="171"/>
      <c r="TVZ695" s="171"/>
      <c r="TWA695" s="171"/>
      <c r="TWB695" s="171"/>
      <c r="TWC695" s="171"/>
      <c r="TWD695" s="171"/>
      <c r="TWE695" s="171"/>
      <c r="TWF695" s="171"/>
      <c r="TWG695" s="171"/>
      <c r="TWH695" s="171"/>
      <c r="TWI695" s="171"/>
      <c r="TWJ695" s="171"/>
      <c r="TWK695" s="171"/>
      <c r="TWL695" s="171"/>
      <c r="TWM695" s="171"/>
      <c r="TWN695" s="171"/>
      <c r="TWO695" s="171"/>
      <c r="TWP695" s="171"/>
      <c r="TWQ695" s="171"/>
      <c r="TWR695" s="171"/>
      <c r="TWS695" s="171"/>
      <c r="TWT695" s="171"/>
      <c r="TWU695" s="171"/>
      <c r="TWV695" s="171"/>
      <c r="TWW695" s="171"/>
      <c r="TWX695" s="171"/>
      <c r="TWY695" s="171"/>
      <c r="TWZ695" s="171"/>
      <c r="TXA695" s="171"/>
      <c r="TXB695" s="171"/>
      <c r="TXC695" s="171"/>
      <c r="TXD695" s="171"/>
      <c r="TXE695" s="171"/>
      <c r="TXF695" s="171"/>
      <c r="TXG695" s="171"/>
      <c r="TXH695" s="171"/>
      <c r="TXI695" s="171"/>
      <c r="TXJ695" s="171"/>
      <c r="TXK695" s="171"/>
      <c r="TXL695" s="171"/>
      <c r="TXM695" s="171"/>
      <c r="TXN695" s="171"/>
      <c r="TXO695" s="171"/>
      <c r="TXP695" s="171"/>
      <c r="TXQ695" s="171"/>
      <c r="TXR695" s="171"/>
      <c r="TXS695" s="171"/>
      <c r="TXT695" s="171"/>
      <c r="TXU695" s="171"/>
      <c r="TXV695" s="171"/>
      <c r="TXW695" s="171"/>
      <c r="TXX695" s="171"/>
      <c r="TXY695" s="171"/>
      <c r="TXZ695" s="171"/>
      <c r="TYA695" s="171"/>
      <c r="TYB695" s="171"/>
      <c r="TYC695" s="171"/>
      <c r="TYD695" s="171"/>
      <c r="TYE695" s="171"/>
      <c r="TYF695" s="171"/>
      <c r="TYG695" s="171"/>
      <c r="TYH695" s="171"/>
      <c r="TYI695" s="171"/>
      <c r="TYJ695" s="171"/>
      <c r="TYK695" s="171"/>
      <c r="TYL695" s="171"/>
      <c r="TYM695" s="171"/>
      <c r="TYN695" s="171"/>
      <c r="TYO695" s="171"/>
      <c r="TYP695" s="171"/>
      <c r="TYQ695" s="171"/>
      <c r="TYR695" s="171"/>
      <c r="TYS695" s="171"/>
      <c r="TYT695" s="171"/>
      <c r="TYU695" s="171"/>
      <c r="TYV695" s="171"/>
      <c r="TYW695" s="171"/>
      <c r="TYX695" s="171"/>
      <c r="TYY695" s="171"/>
      <c r="TYZ695" s="171"/>
      <c r="TZA695" s="171"/>
      <c r="TZB695" s="171"/>
      <c r="TZC695" s="171"/>
      <c r="TZD695" s="171"/>
      <c r="TZE695" s="171"/>
      <c r="TZF695" s="171"/>
      <c r="TZG695" s="171"/>
      <c r="TZH695" s="171"/>
      <c r="TZI695" s="171"/>
      <c r="TZJ695" s="171"/>
      <c r="TZK695" s="171"/>
      <c r="TZL695" s="171"/>
      <c r="TZM695" s="171"/>
      <c r="TZN695" s="171"/>
      <c r="TZO695" s="171"/>
      <c r="TZP695" s="171"/>
      <c r="TZQ695" s="171"/>
      <c r="TZR695" s="171"/>
      <c r="TZS695" s="171"/>
      <c r="TZT695" s="171"/>
      <c r="TZU695" s="171"/>
      <c r="TZV695" s="171"/>
      <c r="TZW695" s="171"/>
      <c r="TZX695" s="171"/>
      <c r="TZY695" s="171"/>
      <c r="TZZ695" s="171"/>
      <c r="UAA695" s="171"/>
      <c r="UAB695" s="171"/>
      <c r="UAC695" s="171"/>
      <c r="UAD695" s="171"/>
      <c r="UAE695" s="171"/>
      <c r="UAF695" s="171"/>
      <c r="UAG695" s="171"/>
      <c r="UAH695" s="171"/>
      <c r="UAI695" s="171"/>
      <c r="UAJ695" s="171"/>
      <c r="UAK695" s="171"/>
      <c r="UAL695" s="171"/>
      <c r="UAM695" s="171"/>
      <c r="UAN695" s="171"/>
      <c r="UAO695" s="171"/>
      <c r="UAP695" s="171"/>
      <c r="UAQ695" s="171"/>
      <c r="UAR695" s="171"/>
      <c r="UAS695" s="171"/>
      <c r="UAT695" s="171"/>
      <c r="UAU695" s="171"/>
      <c r="UAV695" s="171"/>
      <c r="UAW695" s="171"/>
      <c r="UAX695" s="171"/>
      <c r="UAY695" s="171"/>
      <c r="UAZ695" s="171"/>
      <c r="UBA695" s="171"/>
      <c r="UBB695" s="171"/>
      <c r="UBC695" s="171"/>
      <c r="UBD695" s="171"/>
      <c r="UBE695" s="171"/>
      <c r="UBF695" s="171"/>
      <c r="UBG695" s="171"/>
      <c r="UBH695" s="171"/>
      <c r="UBI695" s="171"/>
      <c r="UBJ695" s="171"/>
      <c r="UBK695" s="171"/>
      <c r="UBL695" s="171"/>
      <c r="UBM695" s="171"/>
      <c r="UBN695" s="171"/>
      <c r="UBO695" s="171"/>
      <c r="UBP695" s="171"/>
      <c r="UBQ695" s="171"/>
      <c r="UBR695" s="171"/>
      <c r="UBS695" s="171"/>
      <c r="UBT695" s="171"/>
      <c r="UBU695" s="171"/>
      <c r="UBV695" s="171"/>
      <c r="UBW695" s="171"/>
      <c r="UBX695" s="171"/>
      <c r="UBY695" s="171"/>
      <c r="UBZ695" s="171"/>
      <c r="UCA695" s="171"/>
      <c r="UCB695" s="171"/>
      <c r="UCC695" s="171"/>
      <c r="UCD695" s="171"/>
      <c r="UCE695" s="171"/>
      <c r="UCF695" s="171"/>
      <c r="UCG695" s="171"/>
      <c r="UCH695" s="171"/>
      <c r="UCI695" s="171"/>
      <c r="UCJ695" s="171"/>
      <c r="UCK695" s="171"/>
      <c r="UCL695" s="171"/>
      <c r="UCM695" s="171"/>
      <c r="UCN695" s="171"/>
      <c r="UCO695" s="171"/>
      <c r="UCP695" s="171"/>
      <c r="UCQ695" s="171"/>
      <c r="UCR695" s="171"/>
      <c r="UCS695" s="171"/>
      <c r="UCT695" s="171"/>
      <c r="UCU695" s="171"/>
      <c r="UCV695" s="171"/>
      <c r="UCW695" s="171"/>
      <c r="UCX695" s="171"/>
      <c r="UCY695" s="171"/>
      <c r="UCZ695" s="171"/>
      <c r="UDA695" s="171"/>
      <c r="UDB695" s="171"/>
      <c r="UDC695" s="171"/>
      <c r="UDD695" s="171"/>
      <c r="UDE695" s="171"/>
      <c r="UDF695" s="171"/>
      <c r="UDG695" s="171"/>
      <c r="UDH695" s="171"/>
      <c r="UDI695" s="171"/>
      <c r="UDJ695" s="171"/>
      <c r="UDK695" s="171"/>
      <c r="UDL695" s="171"/>
      <c r="UDM695" s="171"/>
      <c r="UDN695" s="171"/>
      <c r="UDO695" s="171"/>
      <c r="UDP695" s="171"/>
      <c r="UDQ695" s="171"/>
      <c r="UDR695" s="171"/>
      <c r="UDS695" s="171"/>
      <c r="UDT695" s="171"/>
      <c r="UDU695" s="171"/>
      <c r="UDV695" s="171"/>
      <c r="UDW695" s="171"/>
      <c r="UDX695" s="171"/>
      <c r="UDY695" s="171"/>
      <c r="UDZ695" s="171"/>
      <c r="UEA695" s="171"/>
      <c r="UEB695" s="171"/>
      <c r="UEC695" s="171"/>
      <c r="UED695" s="171"/>
      <c r="UEE695" s="171"/>
      <c r="UEF695" s="171"/>
      <c r="UEG695" s="171"/>
      <c r="UEH695" s="171"/>
      <c r="UEI695" s="171"/>
      <c r="UEJ695" s="171"/>
      <c r="UEK695" s="171"/>
      <c r="UEL695" s="171"/>
      <c r="UEM695" s="171"/>
      <c r="UEN695" s="171"/>
      <c r="UEO695" s="171"/>
      <c r="UEP695" s="171"/>
      <c r="UEQ695" s="171"/>
      <c r="UER695" s="171"/>
      <c r="UES695" s="171"/>
      <c r="UET695" s="171"/>
      <c r="UEU695" s="171"/>
      <c r="UEV695" s="171"/>
      <c r="UEW695" s="171"/>
      <c r="UEX695" s="171"/>
      <c r="UEY695" s="171"/>
      <c r="UEZ695" s="171"/>
      <c r="UFA695" s="171"/>
      <c r="UFB695" s="171"/>
      <c r="UFC695" s="171"/>
      <c r="UFD695" s="171"/>
      <c r="UFE695" s="171"/>
      <c r="UFF695" s="171"/>
      <c r="UFG695" s="171"/>
      <c r="UFH695" s="171"/>
      <c r="UFI695" s="171"/>
      <c r="UFJ695" s="171"/>
      <c r="UFK695" s="171"/>
      <c r="UFL695" s="171"/>
      <c r="UFM695" s="171"/>
      <c r="UFN695" s="171"/>
      <c r="UFO695" s="171"/>
      <c r="UFP695" s="171"/>
      <c r="UFQ695" s="171"/>
      <c r="UFR695" s="171"/>
      <c r="UFS695" s="171"/>
      <c r="UFT695" s="171"/>
      <c r="UFU695" s="171"/>
      <c r="UFV695" s="171"/>
      <c r="UFW695" s="171"/>
      <c r="UFX695" s="171"/>
      <c r="UFY695" s="171"/>
      <c r="UFZ695" s="171"/>
      <c r="UGA695" s="171"/>
      <c r="UGB695" s="171"/>
      <c r="UGC695" s="171"/>
      <c r="UGD695" s="171"/>
      <c r="UGE695" s="171"/>
      <c r="UGF695" s="171"/>
      <c r="UGG695" s="171"/>
      <c r="UGH695" s="171"/>
      <c r="UGI695" s="171"/>
      <c r="UGJ695" s="171"/>
      <c r="UGK695" s="171"/>
      <c r="UGL695" s="171"/>
      <c r="UGM695" s="171"/>
      <c r="UGN695" s="171"/>
      <c r="UGO695" s="171"/>
      <c r="UGP695" s="171"/>
      <c r="UGQ695" s="171"/>
      <c r="UGR695" s="171"/>
      <c r="UGS695" s="171"/>
      <c r="UGT695" s="171"/>
      <c r="UGU695" s="171"/>
      <c r="UGV695" s="171"/>
      <c r="UGW695" s="171"/>
      <c r="UGX695" s="171"/>
      <c r="UGY695" s="171"/>
      <c r="UGZ695" s="171"/>
      <c r="UHA695" s="171"/>
      <c r="UHB695" s="171"/>
      <c r="UHC695" s="171"/>
      <c r="UHD695" s="171"/>
      <c r="UHE695" s="171"/>
      <c r="UHF695" s="171"/>
      <c r="UHG695" s="171"/>
      <c r="UHH695" s="171"/>
      <c r="UHI695" s="171"/>
      <c r="UHJ695" s="171"/>
      <c r="UHK695" s="171"/>
      <c r="UHL695" s="171"/>
      <c r="UHM695" s="171"/>
      <c r="UHN695" s="171"/>
      <c r="UHO695" s="171"/>
      <c r="UHP695" s="171"/>
      <c r="UHQ695" s="171"/>
      <c r="UHR695" s="171"/>
      <c r="UHS695" s="171"/>
      <c r="UHT695" s="171"/>
      <c r="UHU695" s="171"/>
      <c r="UHV695" s="171"/>
      <c r="UHW695" s="171"/>
      <c r="UHX695" s="171"/>
      <c r="UHY695" s="171"/>
      <c r="UHZ695" s="171"/>
      <c r="UIA695" s="171"/>
      <c r="UIB695" s="171"/>
      <c r="UIC695" s="171"/>
      <c r="UID695" s="171"/>
      <c r="UIE695" s="171"/>
      <c r="UIF695" s="171"/>
      <c r="UIG695" s="171"/>
      <c r="UIH695" s="171"/>
      <c r="UII695" s="171"/>
      <c r="UIJ695" s="171"/>
      <c r="UIK695" s="171"/>
      <c r="UIL695" s="171"/>
      <c r="UIM695" s="171"/>
      <c r="UIN695" s="171"/>
      <c r="UIO695" s="171"/>
      <c r="UIP695" s="171"/>
      <c r="UIQ695" s="171"/>
      <c r="UIR695" s="171"/>
      <c r="UIS695" s="171"/>
      <c r="UIT695" s="171"/>
      <c r="UIU695" s="171"/>
      <c r="UIV695" s="171"/>
      <c r="UIW695" s="171"/>
      <c r="UIX695" s="171"/>
      <c r="UIY695" s="171"/>
      <c r="UIZ695" s="171"/>
      <c r="UJA695" s="171"/>
      <c r="UJB695" s="171"/>
      <c r="UJC695" s="171"/>
      <c r="UJD695" s="171"/>
      <c r="UJE695" s="171"/>
      <c r="UJF695" s="171"/>
      <c r="UJG695" s="171"/>
      <c r="UJH695" s="171"/>
      <c r="UJI695" s="171"/>
      <c r="UJJ695" s="171"/>
      <c r="UJK695" s="171"/>
      <c r="UJL695" s="171"/>
      <c r="UJM695" s="171"/>
      <c r="UJN695" s="171"/>
      <c r="UJO695" s="171"/>
      <c r="UJP695" s="171"/>
      <c r="UJQ695" s="171"/>
      <c r="UJR695" s="171"/>
      <c r="UJS695" s="171"/>
      <c r="UJT695" s="171"/>
      <c r="UJU695" s="171"/>
      <c r="UJV695" s="171"/>
      <c r="UJW695" s="171"/>
      <c r="UJX695" s="171"/>
      <c r="UJY695" s="171"/>
      <c r="UJZ695" s="171"/>
      <c r="UKA695" s="171"/>
      <c r="UKB695" s="171"/>
      <c r="UKC695" s="171"/>
      <c r="UKD695" s="171"/>
      <c r="UKE695" s="171"/>
      <c r="UKF695" s="171"/>
      <c r="UKG695" s="171"/>
      <c r="UKH695" s="171"/>
      <c r="UKI695" s="171"/>
      <c r="UKJ695" s="171"/>
      <c r="UKK695" s="171"/>
      <c r="UKL695" s="171"/>
      <c r="UKM695" s="171"/>
      <c r="UKN695" s="171"/>
      <c r="UKO695" s="171"/>
      <c r="UKP695" s="171"/>
      <c r="UKQ695" s="171"/>
      <c r="UKR695" s="171"/>
      <c r="UKS695" s="171"/>
      <c r="UKT695" s="171"/>
      <c r="UKU695" s="171"/>
      <c r="UKV695" s="171"/>
      <c r="UKW695" s="171"/>
      <c r="UKX695" s="171"/>
      <c r="UKY695" s="171"/>
      <c r="UKZ695" s="171"/>
      <c r="ULA695" s="171"/>
      <c r="ULB695" s="171"/>
      <c r="ULC695" s="171"/>
      <c r="ULD695" s="171"/>
      <c r="ULE695" s="171"/>
      <c r="ULF695" s="171"/>
      <c r="ULG695" s="171"/>
      <c r="ULH695" s="171"/>
      <c r="ULI695" s="171"/>
      <c r="ULJ695" s="171"/>
      <c r="ULK695" s="171"/>
      <c r="ULL695" s="171"/>
      <c r="ULM695" s="171"/>
      <c r="ULN695" s="171"/>
      <c r="ULO695" s="171"/>
      <c r="ULP695" s="171"/>
      <c r="ULQ695" s="171"/>
      <c r="ULR695" s="171"/>
      <c r="ULS695" s="171"/>
      <c r="ULT695" s="171"/>
      <c r="ULU695" s="171"/>
      <c r="ULV695" s="171"/>
      <c r="ULW695" s="171"/>
      <c r="ULX695" s="171"/>
      <c r="ULY695" s="171"/>
      <c r="ULZ695" s="171"/>
      <c r="UMA695" s="171"/>
      <c r="UMB695" s="171"/>
      <c r="UMC695" s="171"/>
      <c r="UMD695" s="171"/>
      <c r="UME695" s="171"/>
      <c r="UMF695" s="171"/>
      <c r="UMG695" s="171"/>
      <c r="UMH695" s="171"/>
      <c r="UMI695" s="171"/>
      <c r="UMJ695" s="171"/>
      <c r="UMK695" s="171"/>
      <c r="UML695" s="171"/>
      <c r="UMM695" s="171"/>
      <c r="UMN695" s="171"/>
      <c r="UMO695" s="171"/>
      <c r="UMP695" s="171"/>
      <c r="UMQ695" s="171"/>
      <c r="UMR695" s="171"/>
      <c r="UMS695" s="171"/>
      <c r="UMT695" s="171"/>
      <c r="UMU695" s="171"/>
      <c r="UMV695" s="171"/>
      <c r="UMW695" s="171"/>
      <c r="UMX695" s="171"/>
      <c r="UMY695" s="171"/>
      <c r="UMZ695" s="171"/>
      <c r="UNA695" s="171"/>
      <c r="UNB695" s="171"/>
      <c r="UNC695" s="171"/>
      <c r="UND695" s="171"/>
      <c r="UNE695" s="171"/>
      <c r="UNF695" s="171"/>
      <c r="UNG695" s="171"/>
      <c r="UNH695" s="171"/>
      <c r="UNI695" s="171"/>
      <c r="UNJ695" s="171"/>
      <c r="UNK695" s="171"/>
      <c r="UNL695" s="171"/>
      <c r="UNM695" s="171"/>
      <c r="UNN695" s="171"/>
      <c r="UNO695" s="171"/>
      <c r="UNP695" s="171"/>
      <c r="UNQ695" s="171"/>
      <c r="UNR695" s="171"/>
      <c r="UNS695" s="171"/>
      <c r="UNT695" s="171"/>
      <c r="UNU695" s="171"/>
      <c r="UNV695" s="171"/>
      <c r="UNW695" s="171"/>
      <c r="UNX695" s="171"/>
      <c r="UNY695" s="171"/>
      <c r="UNZ695" s="171"/>
      <c r="UOA695" s="171"/>
      <c r="UOB695" s="171"/>
      <c r="UOC695" s="171"/>
      <c r="UOD695" s="171"/>
      <c r="UOE695" s="171"/>
      <c r="UOF695" s="171"/>
      <c r="UOG695" s="171"/>
      <c r="UOH695" s="171"/>
      <c r="UOI695" s="171"/>
      <c r="UOJ695" s="171"/>
      <c r="UOK695" s="171"/>
      <c r="UOL695" s="171"/>
      <c r="UOM695" s="171"/>
      <c r="UON695" s="171"/>
      <c r="UOO695" s="171"/>
      <c r="UOP695" s="171"/>
      <c r="UOQ695" s="171"/>
      <c r="UOR695" s="171"/>
      <c r="UOS695" s="171"/>
      <c r="UOT695" s="171"/>
      <c r="UOU695" s="171"/>
      <c r="UOV695" s="171"/>
      <c r="UOW695" s="171"/>
      <c r="UOX695" s="171"/>
      <c r="UOY695" s="171"/>
      <c r="UOZ695" s="171"/>
      <c r="UPA695" s="171"/>
      <c r="UPB695" s="171"/>
      <c r="UPC695" s="171"/>
      <c r="UPD695" s="171"/>
      <c r="UPE695" s="171"/>
      <c r="UPF695" s="171"/>
      <c r="UPG695" s="171"/>
      <c r="UPH695" s="171"/>
      <c r="UPI695" s="171"/>
      <c r="UPJ695" s="171"/>
      <c r="UPK695" s="171"/>
      <c r="UPL695" s="171"/>
      <c r="UPM695" s="171"/>
      <c r="UPN695" s="171"/>
      <c r="UPO695" s="171"/>
      <c r="UPP695" s="171"/>
      <c r="UPQ695" s="171"/>
      <c r="UPR695" s="171"/>
      <c r="UPS695" s="171"/>
      <c r="UPT695" s="171"/>
      <c r="UPU695" s="171"/>
      <c r="UPV695" s="171"/>
      <c r="UPW695" s="171"/>
      <c r="UPX695" s="171"/>
      <c r="UPY695" s="171"/>
      <c r="UPZ695" s="171"/>
      <c r="UQA695" s="171"/>
      <c r="UQB695" s="171"/>
      <c r="UQC695" s="171"/>
      <c r="UQD695" s="171"/>
      <c r="UQE695" s="171"/>
      <c r="UQF695" s="171"/>
      <c r="UQG695" s="171"/>
      <c r="UQH695" s="171"/>
      <c r="UQI695" s="171"/>
      <c r="UQJ695" s="171"/>
      <c r="UQK695" s="171"/>
      <c r="UQL695" s="171"/>
      <c r="UQM695" s="171"/>
      <c r="UQN695" s="171"/>
      <c r="UQO695" s="171"/>
      <c r="UQP695" s="171"/>
      <c r="UQQ695" s="171"/>
      <c r="UQR695" s="171"/>
      <c r="UQS695" s="171"/>
      <c r="UQT695" s="171"/>
      <c r="UQU695" s="171"/>
      <c r="UQV695" s="171"/>
      <c r="UQW695" s="171"/>
      <c r="UQX695" s="171"/>
      <c r="UQY695" s="171"/>
      <c r="UQZ695" s="171"/>
      <c r="URA695" s="171"/>
      <c r="URB695" s="171"/>
      <c r="URC695" s="171"/>
      <c r="URD695" s="171"/>
      <c r="URE695" s="171"/>
      <c r="URF695" s="171"/>
      <c r="URG695" s="171"/>
      <c r="URH695" s="171"/>
      <c r="URI695" s="171"/>
      <c r="URJ695" s="171"/>
      <c r="URK695" s="171"/>
      <c r="URL695" s="171"/>
      <c r="URM695" s="171"/>
      <c r="URN695" s="171"/>
      <c r="URO695" s="171"/>
      <c r="URP695" s="171"/>
      <c r="URQ695" s="171"/>
      <c r="URR695" s="171"/>
      <c r="URS695" s="171"/>
      <c r="URT695" s="171"/>
      <c r="URU695" s="171"/>
      <c r="URV695" s="171"/>
      <c r="URW695" s="171"/>
      <c r="URX695" s="171"/>
      <c r="URY695" s="171"/>
      <c r="URZ695" s="171"/>
      <c r="USA695" s="171"/>
      <c r="USB695" s="171"/>
      <c r="USC695" s="171"/>
      <c r="USD695" s="171"/>
      <c r="USE695" s="171"/>
      <c r="USF695" s="171"/>
      <c r="USG695" s="171"/>
      <c r="USH695" s="171"/>
      <c r="USI695" s="171"/>
      <c r="USJ695" s="171"/>
      <c r="USK695" s="171"/>
      <c r="USL695" s="171"/>
      <c r="USM695" s="171"/>
      <c r="USN695" s="171"/>
      <c r="USO695" s="171"/>
      <c r="USP695" s="171"/>
      <c r="USQ695" s="171"/>
      <c r="USR695" s="171"/>
      <c r="USS695" s="171"/>
      <c r="UST695" s="171"/>
      <c r="USU695" s="171"/>
      <c r="USV695" s="171"/>
      <c r="USW695" s="171"/>
      <c r="USX695" s="171"/>
      <c r="USY695" s="171"/>
      <c r="USZ695" s="171"/>
      <c r="UTA695" s="171"/>
      <c r="UTB695" s="171"/>
      <c r="UTC695" s="171"/>
      <c r="UTD695" s="171"/>
      <c r="UTE695" s="171"/>
      <c r="UTF695" s="171"/>
      <c r="UTG695" s="171"/>
      <c r="UTH695" s="171"/>
      <c r="UTI695" s="171"/>
      <c r="UTJ695" s="171"/>
      <c r="UTK695" s="171"/>
      <c r="UTL695" s="171"/>
      <c r="UTM695" s="171"/>
      <c r="UTN695" s="171"/>
      <c r="UTO695" s="171"/>
      <c r="UTP695" s="171"/>
      <c r="UTQ695" s="171"/>
      <c r="UTR695" s="171"/>
      <c r="UTS695" s="171"/>
      <c r="UTT695" s="171"/>
      <c r="UTU695" s="171"/>
      <c r="UTV695" s="171"/>
      <c r="UTW695" s="171"/>
      <c r="UTX695" s="171"/>
      <c r="UTY695" s="171"/>
      <c r="UTZ695" s="171"/>
      <c r="UUA695" s="171"/>
      <c r="UUB695" s="171"/>
      <c r="UUC695" s="171"/>
      <c r="UUD695" s="171"/>
      <c r="UUE695" s="171"/>
      <c r="UUF695" s="171"/>
      <c r="UUG695" s="171"/>
      <c r="UUH695" s="171"/>
      <c r="UUI695" s="171"/>
      <c r="UUJ695" s="171"/>
      <c r="UUK695" s="171"/>
      <c r="UUL695" s="171"/>
      <c r="UUM695" s="171"/>
      <c r="UUN695" s="171"/>
      <c r="UUO695" s="171"/>
      <c r="UUP695" s="171"/>
      <c r="UUQ695" s="171"/>
      <c r="UUR695" s="171"/>
      <c r="UUS695" s="171"/>
      <c r="UUT695" s="171"/>
      <c r="UUU695" s="171"/>
      <c r="UUV695" s="171"/>
      <c r="UUW695" s="171"/>
      <c r="UUX695" s="171"/>
      <c r="UUY695" s="171"/>
      <c r="UUZ695" s="171"/>
      <c r="UVA695" s="171"/>
      <c r="UVB695" s="171"/>
      <c r="UVC695" s="171"/>
      <c r="UVD695" s="171"/>
      <c r="UVE695" s="171"/>
      <c r="UVF695" s="171"/>
      <c r="UVG695" s="171"/>
      <c r="UVH695" s="171"/>
      <c r="UVI695" s="171"/>
      <c r="UVJ695" s="171"/>
      <c r="UVK695" s="171"/>
      <c r="UVL695" s="171"/>
      <c r="UVM695" s="171"/>
      <c r="UVN695" s="171"/>
      <c r="UVO695" s="171"/>
      <c r="UVP695" s="171"/>
      <c r="UVQ695" s="171"/>
      <c r="UVR695" s="171"/>
      <c r="UVS695" s="171"/>
      <c r="UVT695" s="171"/>
      <c r="UVU695" s="171"/>
      <c r="UVV695" s="171"/>
      <c r="UVW695" s="171"/>
      <c r="UVX695" s="171"/>
      <c r="UVY695" s="171"/>
      <c r="UVZ695" s="171"/>
      <c r="UWA695" s="171"/>
      <c r="UWB695" s="171"/>
      <c r="UWC695" s="171"/>
      <c r="UWD695" s="171"/>
      <c r="UWE695" s="171"/>
      <c r="UWF695" s="171"/>
      <c r="UWG695" s="171"/>
      <c r="UWH695" s="171"/>
      <c r="UWI695" s="171"/>
      <c r="UWJ695" s="171"/>
      <c r="UWK695" s="171"/>
      <c r="UWL695" s="171"/>
      <c r="UWM695" s="171"/>
      <c r="UWN695" s="171"/>
      <c r="UWO695" s="171"/>
      <c r="UWP695" s="171"/>
      <c r="UWQ695" s="171"/>
      <c r="UWR695" s="171"/>
      <c r="UWS695" s="171"/>
      <c r="UWT695" s="171"/>
      <c r="UWU695" s="171"/>
      <c r="UWV695" s="171"/>
      <c r="UWW695" s="171"/>
      <c r="UWX695" s="171"/>
      <c r="UWY695" s="171"/>
      <c r="UWZ695" s="171"/>
      <c r="UXA695" s="171"/>
      <c r="UXB695" s="171"/>
      <c r="UXC695" s="171"/>
      <c r="UXD695" s="171"/>
      <c r="UXE695" s="171"/>
      <c r="UXF695" s="171"/>
      <c r="UXG695" s="171"/>
      <c r="UXH695" s="171"/>
      <c r="UXI695" s="171"/>
      <c r="UXJ695" s="171"/>
      <c r="UXK695" s="171"/>
      <c r="UXL695" s="171"/>
      <c r="UXM695" s="171"/>
      <c r="UXN695" s="171"/>
      <c r="UXO695" s="171"/>
      <c r="UXP695" s="171"/>
      <c r="UXQ695" s="171"/>
      <c r="UXR695" s="171"/>
      <c r="UXS695" s="171"/>
      <c r="UXT695" s="171"/>
      <c r="UXU695" s="171"/>
      <c r="UXV695" s="171"/>
      <c r="UXW695" s="171"/>
      <c r="UXX695" s="171"/>
      <c r="UXY695" s="171"/>
      <c r="UXZ695" s="171"/>
      <c r="UYA695" s="171"/>
      <c r="UYB695" s="171"/>
      <c r="UYC695" s="171"/>
      <c r="UYD695" s="171"/>
      <c r="UYE695" s="171"/>
      <c r="UYF695" s="171"/>
      <c r="UYG695" s="171"/>
      <c r="UYH695" s="171"/>
      <c r="UYI695" s="171"/>
      <c r="UYJ695" s="171"/>
      <c r="UYK695" s="171"/>
      <c r="UYL695" s="171"/>
      <c r="UYM695" s="171"/>
      <c r="UYN695" s="171"/>
      <c r="UYO695" s="171"/>
      <c r="UYP695" s="171"/>
      <c r="UYQ695" s="171"/>
      <c r="UYR695" s="171"/>
      <c r="UYS695" s="171"/>
      <c r="UYT695" s="171"/>
      <c r="UYU695" s="171"/>
      <c r="UYV695" s="171"/>
      <c r="UYW695" s="171"/>
      <c r="UYX695" s="171"/>
      <c r="UYY695" s="171"/>
      <c r="UYZ695" s="171"/>
      <c r="UZA695" s="171"/>
      <c r="UZB695" s="171"/>
      <c r="UZC695" s="171"/>
      <c r="UZD695" s="171"/>
      <c r="UZE695" s="171"/>
      <c r="UZF695" s="171"/>
      <c r="UZG695" s="171"/>
      <c r="UZH695" s="171"/>
      <c r="UZI695" s="171"/>
      <c r="UZJ695" s="171"/>
      <c r="UZK695" s="171"/>
      <c r="UZL695" s="171"/>
      <c r="UZM695" s="171"/>
      <c r="UZN695" s="171"/>
      <c r="UZO695" s="171"/>
      <c r="UZP695" s="171"/>
      <c r="UZQ695" s="171"/>
      <c r="UZR695" s="171"/>
      <c r="UZS695" s="171"/>
      <c r="UZT695" s="171"/>
      <c r="UZU695" s="171"/>
      <c r="UZV695" s="171"/>
      <c r="UZW695" s="171"/>
      <c r="UZX695" s="171"/>
      <c r="UZY695" s="171"/>
      <c r="UZZ695" s="171"/>
      <c r="VAA695" s="171"/>
      <c r="VAB695" s="171"/>
      <c r="VAC695" s="171"/>
      <c r="VAD695" s="171"/>
      <c r="VAE695" s="171"/>
      <c r="VAF695" s="171"/>
      <c r="VAG695" s="171"/>
      <c r="VAH695" s="171"/>
      <c r="VAI695" s="171"/>
      <c r="VAJ695" s="171"/>
      <c r="VAK695" s="171"/>
      <c r="VAL695" s="171"/>
      <c r="VAM695" s="171"/>
      <c r="VAN695" s="171"/>
      <c r="VAO695" s="171"/>
      <c r="VAP695" s="171"/>
      <c r="VAQ695" s="171"/>
      <c r="VAR695" s="171"/>
      <c r="VAS695" s="171"/>
      <c r="VAT695" s="171"/>
      <c r="VAU695" s="171"/>
      <c r="VAV695" s="171"/>
      <c r="VAW695" s="171"/>
      <c r="VAX695" s="171"/>
      <c r="VAY695" s="171"/>
      <c r="VAZ695" s="171"/>
      <c r="VBA695" s="171"/>
      <c r="VBB695" s="171"/>
      <c r="VBC695" s="171"/>
      <c r="VBD695" s="171"/>
      <c r="VBE695" s="171"/>
      <c r="VBF695" s="171"/>
      <c r="VBG695" s="171"/>
      <c r="VBH695" s="171"/>
      <c r="VBI695" s="171"/>
      <c r="VBJ695" s="171"/>
      <c r="VBK695" s="171"/>
      <c r="VBL695" s="171"/>
      <c r="VBM695" s="171"/>
      <c r="VBN695" s="171"/>
      <c r="VBO695" s="171"/>
      <c r="VBP695" s="171"/>
      <c r="VBQ695" s="171"/>
      <c r="VBR695" s="171"/>
      <c r="VBS695" s="171"/>
      <c r="VBT695" s="171"/>
      <c r="VBU695" s="171"/>
      <c r="VBV695" s="171"/>
      <c r="VBW695" s="171"/>
      <c r="VBX695" s="171"/>
      <c r="VBY695" s="171"/>
      <c r="VBZ695" s="171"/>
      <c r="VCA695" s="171"/>
      <c r="VCB695" s="171"/>
      <c r="VCC695" s="171"/>
      <c r="VCD695" s="171"/>
      <c r="VCE695" s="171"/>
      <c r="VCF695" s="171"/>
      <c r="VCG695" s="171"/>
      <c r="VCH695" s="171"/>
      <c r="VCI695" s="171"/>
      <c r="VCJ695" s="171"/>
      <c r="VCK695" s="171"/>
      <c r="VCL695" s="171"/>
      <c r="VCM695" s="171"/>
      <c r="VCN695" s="171"/>
      <c r="VCO695" s="171"/>
      <c r="VCP695" s="171"/>
      <c r="VCQ695" s="171"/>
      <c r="VCR695" s="171"/>
      <c r="VCS695" s="171"/>
      <c r="VCT695" s="171"/>
      <c r="VCU695" s="171"/>
      <c r="VCV695" s="171"/>
      <c r="VCW695" s="171"/>
      <c r="VCX695" s="171"/>
      <c r="VCY695" s="171"/>
      <c r="VCZ695" s="171"/>
      <c r="VDA695" s="171"/>
      <c r="VDB695" s="171"/>
      <c r="VDC695" s="171"/>
      <c r="VDD695" s="171"/>
      <c r="VDE695" s="171"/>
      <c r="VDF695" s="171"/>
      <c r="VDG695" s="171"/>
      <c r="VDH695" s="171"/>
      <c r="VDI695" s="171"/>
      <c r="VDJ695" s="171"/>
      <c r="VDK695" s="171"/>
      <c r="VDL695" s="171"/>
      <c r="VDM695" s="171"/>
      <c r="VDN695" s="171"/>
      <c r="VDO695" s="171"/>
      <c r="VDP695" s="171"/>
      <c r="VDQ695" s="171"/>
      <c r="VDR695" s="171"/>
      <c r="VDS695" s="171"/>
      <c r="VDT695" s="171"/>
      <c r="VDU695" s="171"/>
      <c r="VDV695" s="171"/>
      <c r="VDW695" s="171"/>
      <c r="VDX695" s="171"/>
      <c r="VDY695" s="171"/>
      <c r="VDZ695" s="171"/>
      <c r="VEA695" s="171"/>
      <c r="VEB695" s="171"/>
      <c r="VEC695" s="171"/>
      <c r="VED695" s="171"/>
      <c r="VEE695" s="171"/>
      <c r="VEF695" s="171"/>
      <c r="VEG695" s="171"/>
      <c r="VEH695" s="171"/>
      <c r="VEI695" s="171"/>
      <c r="VEJ695" s="171"/>
      <c r="VEK695" s="171"/>
      <c r="VEL695" s="171"/>
      <c r="VEM695" s="171"/>
      <c r="VEN695" s="171"/>
      <c r="VEO695" s="171"/>
      <c r="VEP695" s="171"/>
      <c r="VEQ695" s="171"/>
      <c r="VER695" s="171"/>
      <c r="VES695" s="171"/>
      <c r="VET695" s="171"/>
      <c r="VEU695" s="171"/>
      <c r="VEV695" s="171"/>
      <c r="VEW695" s="171"/>
      <c r="VEX695" s="171"/>
      <c r="VEY695" s="171"/>
      <c r="VEZ695" s="171"/>
      <c r="VFA695" s="171"/>
      <c r="VFB695" s="171"/>
      <c r="VFC695" s="171"/>
      <c r="VFD695" s="171"/>
      <c r="VFE695" s="171"/>
      <c r="VFF695" s="171"/>
      <c r="VFG695" s="171"/>
      <c r="VFH695" s="171"/>
      <c r="VFI695" s="171"/>
      <c r="VFJ695" s="171"/>
      <c r="VFK695" s="171"/>
      <c r="VFL695" s="171"/>
      <c r="VFM695" s="171"/>
      <c r="VFN695" s="171"/>
      <c r="VFO695" s="171"/>
      <c r="VFP695" s="171"/>
      <c r="VFQ695" s="171"/>
      <c r="VFR695" s="171"/>
      <c r="VFS695" s="171"/>
      <c r="VFT695" s="171"/>
      <c r="VFU695" s="171"/>
      <c r="VFV695" s="171"/>
      <c r="VFW695" s="171"/>
      <c r="VFX695" s="171"/>
      <c r="VFY695" s="171"/>
      <c r="VFZ695" s="171"/>
      <c r="VGA695" s="171"/>
      <c r="VGB695" s="171"/>
      <c r="VGC695" s="171"/>
      <c r="VGD695" s="171"/>
      <c r="VGE695" s="171"/>
      <c r="VGF695" s="171"/>
      <c r="VGG695" s="171"/>
      <c r="VGH695" s="171"/>
      <c r="VGI695" s="171"/>
      <c r="VGJ695" s="171"/>
      <c r="VGK695" s="171"/>
      <c r="VGL695" s="171"/>
      <c r="VGM695" s="171"/>
      <c r="VGN695" s="171"/>
      <c r="VGO695" s="171"/>
      <c r="VGP695" s="171"/>
      <c r="VGQ695" s="171"/>
      <c r="VGR695" s="171"/>
      <c r="VGS695" s="171"/>
      <c r="VGT695" s="171"/>
      <c r="VGU695" s="171"/>
      <c r="VGV695" s="171"/>
      <c r="VGW695" s="171"/>
      <c r="VGX695" s="171"/>
      <c r="VGY695" s="171"/>
      <c r="VGZ695" s="171"/>
      <c r="VHA695" s="171"/>
      <c r="VHB695" s="171"/>
      <c r="VHC695" s="171"/>
      <c r="VHD695" s="171"/>
      <c r="VHE695" s="171"/>
      <c r="VHF695" s="171"/>
      <c r="VHG695" s="171"/>
      <c r="VHH695" s="171"/>
      <c r="VHI695" s="171"/>
      <c r="VHJ695" s="171"/>
      <c r="VHK695" s="171"/>
      <c r="VHL695" s="171"/>
      <c r="VHM695" s="171"/>
      <c r="VHN695" s="171"/>
      <c r="VHO695" s="171"/>
      <c r="VHP695" s="171"/>
      <c r="VHQ695" s="171"/>
      <c r="VHR695" s="171"/>
      <c r="VHS695" s="171"/>
      <c r="VHT695" s="171"/>
      <c r="VHU695" s="171"/>
      <c r="VHV695" s="171"/>
      <c r="VHW695" s="171"/>
      <c r="VHX695" s="171"/>
      <c r="VHY695" s="171"/>
      <c r="VHZ695" s="171"/>
      <c r="VIA695" s="171"/>
      <c r="VIB695" s="171"/>
      <c r="VIC695" s="171"/>
      <c r="VID695" s="171"/>
      <c r="VIE695" s="171"/>
      <c r="VIF695" s="171"/>
      <c r="VIG695" s="171"/>
      <c r="VIH695" s="171"/>
      <c r="VII695" s="171"/>
      <c r="VIJ695" s="171"/>
      <c r="VIK695" s="171"/>
      <c r="VIL695" s="171"/>
      <c r="VIM695" s="171"/>
      <c r="VIN695" s="171"/>
      <c r="VIO695" s="171"/>
      <c r="VIP695" s="171"/>
      <c r="VIQ695" s="171"/>
      <c r="VIR695" s="171"/>
      <c r="VIS695" s="171"/>
      <c r="VIT695" s="171"/>
      <c r="VIU695" s="171"/>
      <c r="VIV695" s="171"/>
      <c r="VIW695" s="171"/>
      <c r="VIX695" s="171"/>
      <c r="VIY695" s="171"/>
      <c r="VIZ695" s="171"/>
      <c r="VJA695" s="171"/>
      <c r="VJB695" s="171"/>
      <c r="VJC695" s="171"/>
      <c r="VJD695" s="171"/>
      <c r="VJE695" s="171"/>
      <c r="VJF695" s="171"/>
      <c r="VJG695" s="171"/>
      <c r="VJH695" s="171"/>
      <c r="VJI695" s="171"/>
      <c r="VJJ695" s="171"/>
      <c r="VJK695" s="171"/>
      <c r="VJL695" s="171"/>
      <c r="VJM695" s="171"/>
      <c r="VJN695" s="171"/>
      <c r="VJO695" s="171"/>
      <c r="VJP695" s="171"/>
      <c r="VJQ695" s="171"/>
      <c r="VJR695" s="171"/>
      <c r="VJS695" s="171"/>
      <c r="VJT695" s="171"/>
      <c r="VJU695" s="171"/>
      <c r="VJV695" s="171"/>
      <c r="VJW695" s="171"/>
      <c r="VJX695" s="171"/>
      <c r="VJY695" s="171"/>
      <c r="VJZ695" s="171"/>
      <c r="VKA695" s="171"/>
      <c r="VKB695" s="171"/>
      <c r="VKC695" s="171"/>
      <c r="VKD695" s="171"/>
      <c r="VKE695" s="171"/>
      <c r="VKF695" s="171"/>
      <c r="VKG695" s="171"/>
      <c r="VKH695" s="171"/>
      <c r="VKI695" s="171"/>
      <c r="VKJ695" s="171"/>
      <c r="VKK695" s="171"/>
      <c r="VKL695" s="171"/>
      <c r="VKM695" s="171"/>
      <c r="VKN695" s="171"/>
      <c r="VKO695" s="171"/>
      <c r="VKP695" s="171"/>
      <c r="VKQ695" s="171"/>
      <c r="VKR695" s="171"/>
      <c r="VKS695" s="171"/>
      <c r="VKT695" s="171"/>
      <c r="VKU695" s="171"/>
      <c r="VKV695" s="171"/>
      <c r="VKW695" s="171"/>
      <c r="VKX695" s="171"/>
      <c r="VKY695" s="171"/>
      <c r="VKZ695" s="171"/>
      <c r="VLA695" s="171"/>
      <c r="VLB695" s="171"/>
      <c r="VLC695" s="171"/>
      <c r="VLD695" s="171"/>
      <c r="VLE695" s="171"/>
      <c r="VLF695" s="171"/>
      <c r="VLG695" s="171"/>
      <c r="VLH695" s="171"/>
      <c r="VLI695" s="171"/>
      <c r="VLJ695" s="171"/>
      <c r="VLK695" s="171"/>
      <c r="VLL695" s="171"/>
      <c r="VLM695" s="171"/>
      <c r="VLN695" s="171"/>
      <c r="VLO695" s="171"/>
      <c r="VLP695" s="171"/>
      <c r="VLQ695" s="171"/>
      <c r="VLR695" s="171"/>
      <c r="VLS695" s="171"/>
      <c r="VLT695" s="171"/>
      <c r="VLU695" s="171"/>
      <c r="VLV695" s="171"/>
      <c r="VLW695" s="171"/>
      <c r="VLX695" s="171"/>
      <c r="VLY695" s="171"/>
      <c r="VLZ695" s="171"/>
      <c r="VMA695" s="171"/>
      <c r="VMB695" s="171"/>
      <c r="VMC695" s="171"/>
      <c r="VMD695" s="171"/>
      <c r="VME695" s="171"/>
      <c r="VMF695" s="171"/>
      <c r="VMG695" s="171"/>
      <c r="VMH695" s="171"/>
      <c r="VMI695" s="171"/>
      <c r="VMJ695" s="171"/>
      <c r="VMK695" s="171"/>
      <c r="VML695" s="171"/>
      <c r="VMM695" s="171"/>
      <c r="VMN695" s="171"/>
      <c r="VMO695" s="171"/>
      <c r="VMP695" s="171"/>
      <c r="VMQ695" s="171"/>
      <c r="VMR695" s="171"/>
      <c r="VMS695" s="171"/>
      <c r="VMT695" s="171"/>
      <c r="VMU695" s="171"/>
      <c r="VMV695" s="171"/>
      <c r="VMW695" s="171"/>
      <c r="VMX695" s="171"/>
      <c r="VMY695" s="171"/>
      <c r="VMZ695" s="171"/>
      <c r="VNA695" s="171"/>
      <c r="VNB695" s="171"/>
      <c r="VNC695" s="171"/>
      <c r="VND695" s="171"/>
      <c r="VNE695" s="171"/>
      <c r="VNF695" s="171"/>
      <c r="VNG695" s="171"/>
      <c r="VNH695" s="171"/>
      <c r="VNI695" s="171"/>
      <c r="VNJ695" s="171"/>
      <c r="VNK695" s="171"/>
      <c r="VNL695" s="171"/>
      <c r="VNM695" s="171"/>
      <c r="VNN695" s="171"/>
      <c r="VNO695" s="171"/>
      <c r="VNP695" s="171"/>
      <c r="VNQ695" s="171"/>
      <c r="VNR695" s="171"/>
      <c r="VNS695" s="171"/>
      <c r="VNT695" s="171"/>
      <c r="VNU695" s="171"/>
      <c r="VNV695" s="171"/>
      <c r="VNW695" s="171"/>
      <c r="VNX695" s="171"/>
      <c r="VNY695" s="171"/>
      <c r="VNZ695" s="171"/>
      <c r="VOA695" s="171"/>
      <c r="VOB695" s="171"/>
      <c r="VOC695" s="171"/>
      <c r="VOD695" s="171"/>
      <c r="VOE695" s="171"/>
      <c r="VOF695" s="171"/>
      <c r="VOG695" s="171"/>
      <c r="VOH695" s="171"/>
      <c r="VOI695" s="171"/>
      <c r="VOJ695" s="171"/>
      <c r="VOK695" s="171"/>
      <c r="VOL695" s="171"/>
      <c r="VOM695" s="171"/>
      <c r="VON695" s="171"/>
      <c r="VOO695" s="171"/>
      <c r="VOP695" s="171"/>
      <c r="VOQ695" s="171"/>
      <c r="VOR695" s="171"/>
      <c r="VOS695" s="171"/>
      <c r="VOT695" s="171"/>
      <c r="VOU695" s="171"/>
      <c r="VOV695" s="171"/>
      <c r="VOW695" s="171"/>
      <c r="VOX695" s="171"/>
      <c r="VOY695" s="171"/>
      <c r="VOZ695" s="171"/>
      <c r="VPA695" s="171"/>
      <c r="VPB695" s="171"/>
      <c r="VPC695" s="171"/>
      <c r="VPD695" s="171"/>
      <c r="VPE695" s="171"/>
      <c r="VPF695" s="171"/>
      <c r="VPG695" s="171"/>
      <c r="VPH695" s="171"/>
      <c r="VPI695" s="171"/>
      <c r="VPJ695" s="171"/>
      <c r="VPK695" s="171"/>
      <c r="VPL695" s="171"/>
      <c r="VPM695" s="171"/>
      <c r="VPN695" s="171"/>
      <c r="VPO695" s="171"/>
      <c r="VPP695" s="171"/>
      <c r="VPQ695" s="171"/>
      <c r="VPR695" s="171"/>
      <c r="VPS695" s="171"/>
      <c r="VPT695" s="171"/>
      <c r="VPU695" s="171"/>
      <c r="VPV695" s="171"/>
      <c r="VPW695" s="171"/>
      <c r="VPX695" s="171"/>
      <c r="VPY695" s="171"/>
      <c r="VPZ695" s="171"/>
      <c r="VQA695" s="171"/>
      <c r="VQB695" s="171"/>
      <c r="VQC695" s="171"/>
      <c r="VQD695" s="171"/>
      <c r="VQE695" s="171"/>
      <c r="VQF695" s="171"/>
      <c r="VQG695" s="171"/>
      <c r="VQH695" s="171"/>
      <c r="VQI695" s="171"/>
      <c r="VQJ695" s="171"/>
      <c r="VQK695" s="171"/>
      <c r="VQL695" s="171"/>
      <c r="VQM695" s="171"/>
      <c r="VQN695" s="171"/>
      <c r="VQO695" s="171"/>
      <c r="VQP695" s="171"/>
      <c r="VQQ695" s="171"/>
      <c r="VQR695" s="171"/>
      <c r="VQS695" s="171"/>
      <c r="VQT695" s="171"/>
      <c r="VQU695" s="171"/>
      <c r="VQV695" s="171"/>
      <c r="VQW695" s="171"/>
      <c r="VQX695" s="171"/>
      <c r="VQY695" s="171"/>
      <c r="VQZ695" s="171"/>
      <c r="VRA695" s="171"/>
      <c r="VRB695" s="171"/>
      <c r="VRC695" s="171"/>
      <c r="VRD695" s="171"/>
      <c r="VRE695" s="171"/>
      <c r="VRF695" s="171"/>
      <c r="VRG695" s="171"/>
      <c r="VRH695" s="171"/>
      <c r="VRI695" s="171"/>
      <c r="VRJ695" s="171"/>
      <c r="VRK695" s="171"/>
      <c r="VRL695" s="171"/>
      <c r="VRM695" s="171"/>
      <c r="VRN695" s="171"/>
      <c r="VRO695" s="171"/>
      <c r="VRP695" s="171"/>
      <c r="VRQ695" s="171"/>
      <c r="VRR695" s="171"/>
      <c r="VRS695" s="171"/>
      <c r="VRT695" s="171"/>
      <c r="VRU695" s="171"/>
      <c r="VRV695" s="171"/>
      <c r="VRW695" s="171"/>
      <c r="VRX695" s="171"/>
      <c r="VRY695" s="171"/>
      <c r="VRZ695" s="171"/>
      <c r="VSA695" s="171"/>
      <c r="VSB695" s="171"/>
      <c r="VSC695" s="171"/>
      <c r="VSD695" s="171"/>
      <c r="VSE695" s="171"/>
      <c r="VSF695" s="171"/>
      <c r="VSG695" s="171"/>
      <c r="VSH695" s="171"/>
      <c r="VSI695" s="171"/>
      <c r="VSJ695" s="171"/>
      <c r="VSK695" s="171"/>
      <c r="VSL695" s="171"/>
      <c r="VSM695" s="171"/>
      <c r="VSN695" s="171"/>
      <c r="VSO695" s="171"/>
      <c r="VSP695" s="171"/>
      <c r="VSQ695" s="171"/>
      <c r="VSR695" s="171"/>
      <c r="VSS695" s="171"/>
      <c r="VST695" s="171"/>
      <c r="VSU695" s="171"/>
      <c r="VSV695" s="171"/>
      <c r="VSW695" s="171"/>
      <c r="VSX695" s="171"/>
      <c r="VSY695" s="171"/>
      <c r="VSZ695" s="171"/>
      <c r="VTA695" s="171"/>
      <c r="VTB695" s="171"/>
      <c r="VTC695" s="171"/>
      <c r="VTD695" s="171"/>
      <c r="VTE695" s="171"/>
      <c r="VTF695" s="171"/>
      <c r="VTG695" s="171"/>
      <c r="VTH695" s="171"/>
      <c r="VTI695" s="171"/>
      <c r="VTJ695" s="171"/>
      <c r="VTK695" s="171"/>
      <c r="VTL695" s="171"/>
      <c r="VTM695" s="171"/>
      <c r="VTN695" s="171"/>
      <c r="VTO695" s="171"/>
      <c r="VTP695" s="171"/>
      <c r="VTQ695" s="171"/>
      <c r="VTR695" s="171"/>
      <c r="VTS695" s="171"/>
      <c r="VTT695" s="171"/>
      <c r="VTU695" s="171"/>
      <c r="VTV695" s="171"/>
      <c r="VTW695" s="171"/>
      <c r="VTX695" s="171"/>
      <c r="VTY695" s="171"/>
      <c r="VTZ695" s="171"/>
      <c r="VUA695" s="171"/>
      <c r="VUB695" s="171"/>
      <c r="VUC695" s="171"/>
      <c r="VUD695" s="171"/>
      <c r="VUE695" s="171"/>
      <c r="VUF695" s="171"/>
      <c r="VUG695" s="171"/>
      <c r="VUH695" s="171"/>
      <c r="VUI695" s="171"/>
      <c r="VUJ695" s="171"/>
      <c r="VUK695" s="171"/>
      <c r="VUL695" s="171"/>
      <c r="VUM695" s="171"/>
      <c r="VUN695" s="171"/>
      <c r="VUO695" s="171"/>
      <c r="VUP695" s="171"/>
      <c r="VUQ695" s="171"/>
      <c r="VUR695" s="171"/>
      <c r="VUS695" s="171"/>
      <c r="VUT695" s="171"/>
      <c r="VUU695" s="171"/>
      <c r="VUV695" s="171"/>
      <c r="VUW695" s="171"/>
      <c r="VUX695" s="171"/>
      <c r="VUY695" s="171"/>
      <c r="VUZ695" s="171"/>
      <c r="VVA695" s="171"/>
      <c r="VVB695" s="171"/>
      <c r="VVC695" s="171"/>
      <c r="VVD695" s="171"/>
      <c r="VVE695" s="171"/>
      <c r="VVF695" s="171"/>
      <c r="VVG695" s="171"/>
      <c r="VVH695" s="171"/>
      <c r="VVI695" s="171"/>
      <c r="VVJ695" s="171"/>
      <c r="VVK695" s="171"/>
      <c r="VVL695" s="171"/>
      <c r="VVM695" s="171"/>
      <c r="VVN695" s="171"/>
      <c r="VVO695" s="171"/>
      <c r="VVP695" s="171"/>
      <c r="VVQ695" s="171"/>
      <c r="VVR695" s="171"/>
      <c r="VVS695" s="171"/>
      <c r="VVT695" s="171"/>
      <c r="VVU695" s="171"/>
      <c r="VVV695" s="171"/>
      <c r="VVW695" s="171"/>
      <c r="VVX695" s="171"/>
      <c r="VVY695" s="171"/>
      <c r="VVZ695" s="171"/>
      <c r="VWA695" s="171"/>
      <c r="VWB695" s="171"/>
      <c r="VWC695" s="171"/>
      <c r="VWD695" s="171"/>
      <c r="VWE695" s="171"/>
      <c r="VWF695" s="171"/>
      <c r="VWG695" s="171"/>
      <c r="VWH695" s="171"/>
      <c r="VWI695" s="171"/>
      <c r="VWJ695" s="171"/>
      <c r="VWK695" s="171"/>
      <c r="VWL695" s="171"/>
      <c r="VWM695" s="171"/>
      <c r="VWN695" s="171"/>
      <c r="VWO695" s="171"/>
      <c r="VWP695" s="171"/>
      <c r="VWQ695" s="171"/>
      <c r="VWR695" s="171"/>
      <c r="VWS695" s="171"/>
      <c r="VWT695" s="171"/>
      <c r="VWU695" s="171"/>
      <c r="VWV695" s="171"/>
      <c r="VWW695" s="171"/>
      <c r="VWX695" s="171"/>
      <c r="VWY695" s="171"/>
      <c r="VWZ695" s="171"/>
      <c r="VXA695" s="171"/>
      <c r="VXB695" s="171"/>
      <c r="VXC695" s="171"/>
      <c r="VXD695" s="171"/>
      <c r="VXE695" s="171"/>
      <c r="VXF695" s="171"/>
      <c r="VXG695" s="171"/>
      <c r="VXH695" s="171"/>
      <c r="VXI695" s="171"/>
      <c r="VXJ695" s="171"/>
      <c r="VXK695" s="171"/>
      <c r="VXL695" s="171"/>
      <c r="VXM695" s="171"/>
      <c r="VXN695" s="171"/>
      <c r="VXO695" s="171"/>
      <c r="VXP695" s="171"/>
      <c r="VXQ695" s="171"/>
      <c r="VXR695" s="171"/>
      <c r="VXS695" s="171"/>
      <c r="VXT695" s="171"/>
      <c r="VXU695" s="171"/>
      <c r="VXV695" s="171"/>
      <c r="VXW695" s="171"/>
      <c r="VXX695" s="171"/>
      <c r="VXY695" s="171"/>
      <c r="VXZ695" s="171"/>
      <c r="VYA695" s="171"/>
      <c r="VYB695" s="171"/>
      <c r="VYC695" s="171"/>
      <c r="VYD695" s="171"/>
      <c r="VYE695" s="171"/>
      <c r="VYF695" s="171"/>
      <c r="VYG695" s="171"/>
      <c r="VYH695" s="171"/>
      <c r="VYI695" s="171"/>
      <c r="VYJ695" s="171"/>
      <c r="VYK695" s="171"/>
      <c r="VYL695" s="171"/>
      <c r="VYM695" s="171"/>
      <c r="VYN695" s="171"/>
      <c r="VYO695" s="171"/>
      <c r="VYP695" s="171"/>
      <c r="VYQ695" s="171"/>
      <c r="VYR695" s="171"/>
      <c r="VYS695" s="171"/>
      <c r="VYT695" s="171"/>
      <c r="VYU695" s="171"/>
      <c r="VYV695" s="171"/>
      <c r="VYW695" s="171"/>
      <c r="VYX695" s="171"/>
      <c r="VYY695" s="171"/>
      <c r="VYZ695" s="171"/>
      <c r="VZA695" s="171"/>
      <c r="VZB695" s="171"/>
      <c r="VZC695" s="171"/>
      <c r="VZD695" s="171"/>
      <c r="VZE695" s="171"/>
      <c r="VZF695" s="171"/>
      <c r="VZG695" s="171"/>
      <c r="VZH695" s="171"/>
      <c r="VZI695" s="171"/>
      <c r="VZJ695" s="171"/>
      <c r="VZK695" s="171"/>
      <c r="VZL695" s="171"/>
      <c r="VZM695" s="171"/>
      <c r="VZN695" s="171"/>
      <c r="VZO695" s="171"/>
      <c r="VZP695" s="171"/>
      <c r="VZQ695" s="171"/>
      <c r="VZR695" s="171"/>
      <c r="VZS695" s="171"/>
      <c r="VZT695" s="171"/>
      <c r="VZU695" s="171"/>
      <c r="VZV695" s="171"/>
      <c r="VZW695" s="171"/>
      <c r="VZX695" s="171"/>
      <c r="VZY695" s="171"/>
      <c r="VZZ695" s="171"/>
      <c r="WAA695" s="171"/>
      <c r="WAB695" s="171"/>
      <c r="WAC695" s="171"/>
      <c r="WAD695" s="171"/>
      <c r="WAE695" s="171"/>
      <c r="WAF695" s="171"/>
      <c r="WAG695" s="171"/>
      <c r="WAH695" s="171"/>
      <c r="WAI695" s="171"/>
      <c r="WAJ695" s="171"/>
      <c r="WAK695" s="171"/>
      <c r="WAL695" s="171"/>
      <c r="WAM695" s="171"/>
      <c r="WAN695" s="171"/>
      <c r="WAO695" s="171"/>
      <c r="WAP695" s="171"/>
      <c r="WAQ695" s="171"/>
      <c r="WAR695" s="171"/>
      <c r="WAS695" s="171"/>
      <c r="WAT695" s="171"/>
      <c r="WAU695" s="171"/>
      <c r="WAV695" s="171"/>
      <c r="WAW695" s="171"/>
      <c r="WAX695" s="171"/>
      <c r="WAY695" s="171"/>
      <c r="WAZ695" s="171"/>
      <c r="WBA695" s="171"/>
      <c r="WBB695" s="171"/>
      <c r="WBC695" s="171"/>
      <c r="WBD695" s="171"/>
      <c r="WBE695" s="171"/>
      <c r="WBF695" s="171"/>
      <c r="WBG695" s="171"/>
      <c r="WBH695" s="171"/>
      <c r="WBI695" s="171"/>
      <c r="WBJ695" s="171"/>
      <c r="WBK695" s="171"/>
      <c r="WBL695" s="171"/>
      <c r="WBM695" s="171"/>
      <c r="WBN695" s="171"/>
      <c r="WBO695" s="171"/>
      <c r="WBP695" s="171"/>
      <c r="WBQ695" s="171"/>
      <c r="WBR695" s="171"/>
      <c r="WBS695" s="171"/>
      <c r="WBT695" s="171"/>
      <c r="WBU695" s="171"/>
      <c r="WBV695" s="171"/>
      <c r="WBW695" s="171"/>
      <c r="WBX695" s="171"/>
      <c r="WBY695" s="171"/>
      <c r="WBZ695" s="171"/>
      <c r="WCA695" s="171"/>
      <c r="WCB695" s="171"/>
      <c r="WCC695" s="171"/>
      <c r="WCD695" s="171"/>
      <c r="WCE695" s="171"/>
      <c r="WCF695" s="171"/>
      <c r="WCG695" s="171"/>
      <c r="WCH695" s="171"/>
      <c r="WCI695" s="171"/>
      <c r="WCJ695" s="171"/>
      <c r="WCK695" s="171"/>
      <c r="WCL695" s="171"/>
      <c r="WCM695" s="171"/>
      <c r="WCN695" s="171"/>
      <c r="WCO695" s="171"/>
      <c r="WCP695" s="171"/>
      <c r="WCQ695" s="171"/>
      <c r="WCR695" s="171"/>
      <c r="WCS695" s="171"/>
      <c r="WCT695" s="171"/>
      <c r="WCU695" s="171"/>
      <c r="WCV695" s="171"/>
      <c r="WCW695" s="171"/>
      <c r="WCX695" s="171"/>
      <c r="WCY695" s="171"/>
      <c r="WCZ695" s="171"/>
      <c r="WDA695" s="171"/>
      <c r="WDB695" s="171"/>
      <c r="WDC695" s="171"/>
      <c r="WDD695" s="171"/>
      <c r="WDE695" s="171"/>
      <c r="WDF695" s="171"/>
      <c r="WDG695" s="171"/>
      <c r="WDH695" s="171"/>
      <c r="WDI695" s="171"/>
      <c r="WDJ695" s="171"/>
      <c r="WDK695" s="171"/>
      <c r="WDL695" s="171"/>
      <c r="WDM695" s="171"/>
      <c r="WDN695" s="171"/>
      <c r="WDO695" s="171"/>
      <c r="WDP695" s="171"/>
      <c r="WDQ695" s="171"/>
      <c r="WDR695" s="171"/>
      <c r="WDS695" s="171"/>
      <c r="WDT695" s="171"/>
      <c r="WDU695" s="171"/>
      <c r="WDV695" s="171"/>
      <c r="WDW695" s="171"/>
      <c r="WDX695" s="171"/>
      <c r="WDY695" s="171"/>
      <c r="WDZ695" s="171"/>
      <c r="WEA695" s="171"/>
      <c r="WEB695" s="171"/>
      <c r="WEC695" s="171"/>
      <c r="WED695" s="171"/>
      <c r="WEE695" s="171"/>
      <c r="WEF695" s="171"/>
      <c r="WEG695" s="171"/>
      <c r="WEH695" s="171"/>
      <c r="WEI695" s="171"/>
      <c r="WEJ695" s="171"/>
      <c r="WEK695" s="171"/>
      <c r="WEL695" s="171"/>
      <c r="WEM695" s="171"/>
      <c r="WEN695" s="171"/>
      <c r="WEO695" s="171"/>
      <c r="WEP695" s="171"/>
      <c r="WEQ695" s="171"/>
      <c r="WER695" s="171"/>
      <c r="WES695" s="171"/>
      <c r="WET695" s="171"/>
      <c r="WEU695" s="171"/>
      <c r="WEV695" s="171"/>
      <c r="WEW695" s="171"/>
      <c r="WEX695" s="171"/>
      <c r="WEY695" s="171"/>
      <c r="WEZ695" s="171"/>
      <c r="WFA695" s="171"/>
      <c r="WFB695" s="171"/>
      <c r="WFC695" s="171"/>
      <c r="WFD695" s="171"/>
      <c r="WFE695" s="171"/>
      <c r="WFF695" s="171"/>
      <c r="WFG695" s="171"/>
      <c r="WFH695" s="171"/>
      <c r="WFI695" s="171"/>
      <c r="WFJ695" s="171"/>
      <c r="WFK695" s="171"/>
      <c r="WFL695" s="171"/>
      <c r="WFM695" s="171"/>
      <c r="WFN695" s="171"/>
      <c r="WFO695" s="171"/>
      <c r="WFP695" s="171"/>
      <c r="WFQ695" s="171"/>
      <c r="WFR695" s="171"/>
      <c r="WFS695" s="171"/>
      <c r="WFT695" s="171"/>
      <c r="WFU695" s="171"/>
      <c r="WFV695" s="171"/>
      <c r="WFW695" s="171"/>
      <c r="WFX695" s="171"/>
      <c r="WFY695" s="171"/>
      <c r="WFZ695" s="171"/>
      <c r="WGA695" s="171"/>
      <c r="WGB695" s="171"/>
      <c r="WGC695" s="171"/>
      <c r="WGD695" s="171"/>
      <c r="WGE695" s="171"/>
      <c r="WGF695" s="171"/>
      <c r="WGG695" s="171"/>
      <c r="WGH695" s="171"/>
      <c r="WGI695" s="171"/>
      <c r="WGJ695" s="171"/>
      <c r="WGK695" s="171"/>
      <c r="WGL695" s="171"/>
      <c r="WGM695" s="171"/>
      <c r="WGN695" s="171"/>
      <c r="WGO695" s="171"/>
      <c r="WGP695" s="171"/>
      <c r="WGQ695" s="171"/>
      <c r="WGR695" s="171"/>
      <c r="WGS695" s="171"/>
      <c r="WGT695" s="171"/>
      <c r="WGU695" s="171"/>
      <c r="WGV695" s="171"/>
      <c r="WGW695" s="171"/>
      <c r="WGX695" s="171"/>
      <c r="WGY695" s="171"/>
      <c r="WGZ695" s="171"/>
      <c r="WHA695" s="171"/>
      <c r="WHB695" s="171"/>
      <c r="WHC695" s="171"/>
      <c r="WHD695" s="171"/>
      <c r="WHE695" s="171"/>
      <c r="WHF695" s="171"/>
      <c r="WHG695" s="171"/>
      <c r="WHH695" s="171"/>
      <c r="WHI695" s="171"/>
      <c r="WHJ695" s="171"/>
      <c r="WHK695" s="171"/>
      <c r="WHL695" s="171"/>
      <c r="WHM695" s="171"/>
      <c r="WHN695" s="171"/>
      <c r="WHO695" s="171"/>
      <c r="WHP695" s="171"/>
      <c r="WHQ695" s="171"/>
      <c r="WHR695" s="171"/>
      <c r="WHS695" s="171"/>
      <c r="WHT695" s="171"/>
      <c r="WHU695" s="171"/>
      <c r="WHV695" s="171"/>
      <c r="WHW695" s="171"/>
      <c r="WHX695" s="171"/>
      <c r="WHY695" s="171"/>
      <c r="WHZ695" s="171"/>
      <c r="WIA695" s="171"/>
      <c r="WIB695" s="171"/>
      <c r="WIC695" s="171"/>
      <c r="WID695" s="171"/>
      <c r="WIE695" s="171"/>
      <c r="WIF695" s="171"/>
      <c r="WIG695" s="171"/>
      <c r="WIH695" s="171"/>
      <c r="WII695" s="171"/>
      <c r="WIJ695" s="171"/>
      <c r="WIK695" s="171"/>
      <c r="WIL695" s="171"/>
      <c r="WIM695" s="171"/>
      <c r="WIN695" s="171"/>
      <c r="WIO695" s="171"/>
      <c r="WIP695" s="171"/>
      <c r="WIQ695" s="171"/>
      <c r="WIR695" s="171"/>
      <c r="WIS695" s="171"/>
      <c r="WIT695" s="171"/>
      <c r="WIU695" s="171"/>
      <c r="WIV695" s="171"/>
      <c r="WIW695" s="171"/>
      <c r="WIX695" s="171"/>
      <c r="WIY695" s="171"/>
      <c r="WIZ695" s="171"/>
      <c r="WJA695" s="171"/>
      <c r="WJB695" s="171"/>
      <c r="WJC695" s="171"/>
      <c r="WJD695" s="171"/>
      <c r="WJE695" s="171"/>
      <c r="WJF695" s="171"/>
      <c r="WJG695" s="171"/>
      <c r="WJH695" s="171"/>
      <c r="WJI695" s="171"/>
      <c r="WJJ695" s="171"/>
      <c r="WJK695" s="171"/>
      <c r="WJL695" s="171"/>
      <c r="WJM695" s="171"/>
      <c r="WJN695" s="171"/>
      <c r="WJO695" s="171"/>
      <c r="WJP695" s="171"/>
      <c r="WJQ695" s="171"/>
      <c r="WJR695" s="171"/>
      <c r="WJS695" s="171"/>
      <c r="WJT695" s="171"/>
      <c r="WJU695" s="171"/>
      <c r="WJV695" s="171"/>
      <c r="WJW695" s="171"/>
      <c r="WJX695" s="171"/>
      <c r="WJY695" s="171"/>
      <c r="WJZ695" s="171"/>
      <c r="WKA695" s="171"/>
      <c r="WKB695" s="171"/>
      <c r="WKC695" s="171"/>
      <c r="WKD695" s="171"/>
      <c r="WKE695" s="171"/>
      <c r="WKF695" s="171"/>
      <c r="WKG695" s="171"/>
      <c r="WKH695" s="171"/>
      <c r="WKI695" s="171"/>
      <c r="WKJ695" s="171"/>
      <c r="WKK695" s="171"/>
      <c r="WKL695" s="171"/>
      <c r="WKM695" s="171"/>
      <c r="WKN695" s="171"/>
      <c r="WKO695" s="171"/>
      <c r="WKP695" s="171"/>
      <c r="WKQ695" s="171"/>
      <c r="WKR695" s="171"/>
      <c r="WKS695" s="171"/>
      <c r="WKT695" s="171"/>
      <c r="WKU695" s="171"/>
      <c r="WKV695" s="171"/>
      <c r="WKW695" s="171"/>
      <c r="WKX695" s="171"/>
      <c r="WKY695" s="171"/>
      <c r="WKZ695" s="171"/>
      <c r="WLA695" s="171"/>
      <c r="WLB695" s="171"/>
      <c r="WLC695" s="171"/>
      <c r="WLD695" s="171"/>
      <c r="WLE695" s="171"/>
      <c r="WLF695" s="171"/>
      <c r="WLG695" s="171"/>
      <c r="WLH695" s="171"/>
      <c r="WLI695" s="171"/>
      <c r="WLJ695" s="171"/>
      <c r="WLK695" s="171"/>
      <c r="WLL695" s="171"/>
      <c r="WLM695" s="171"/>
      <c r="WLN695" s="171"/>
      <c r="WLO695" s="171"/>
      <c r="WLP695" s="171"/>
      <c r="WLQ695" s="171"/>
      <c r="WLR695" s="171"/>
      <c r="WLS695" s="171"/>
      <c r="WLT695" s="171"/>
      <c r="WLU695" s="171"/>
      <c r="WLV695" s="171"/>
      <c r="WLW695" s="171"/>
      <c r="WLX695" s="171"/>
      <c r="WLY695" s="171"/>
      <c r="WLZ695" s="171"/>
      <c r="WMA695" s="171"/>
      <c r="WMB695" s="171"/>
      <c r="WMC695" s="171"/>
      <c r="WMD695" s="171"/>
      <c r="WME695" s="171"/>
      <c r="WMF695" s="171"/>
      <c r="WMG695" s="171"/>
      <c r="WMH695" s="171"/>
      <c r="WMI695" s="171"/>
      <c r="WMJ695" s="171"/>
      <c r="WMK695" s="171"/>
      <c r="WML695" s="171"/>
      <c r="WMM695" s="171"/>
      <c r="WMN695" s="171"/>
      <c r="WMO695" s="171"/>
      <c r="WMP695" s="171"/>
      <c r="WMQ695" s="171"/>
      <c r="WMR695" s="171"/>
      <c r="WMS695" s="171"/>
      <c r="WMT695" s="171"/>
      <c r="WMU695" s="171"/>
      <c r="WMV695" s="171"/>
      <c r="WMW695" s="171"/>
      <c r="WMX695" s="171"/>
      <c r="WMY695" s="171"/>
      <c r="WMZ695" s="171"/>
      <c r="WNA695" s="171"/>
      <c r="WNB695" s="171"/>
      <c r="WNC695" s="171"/>
      <c r="WND695" s="171"/>
      <c r="WNE695" s="171"/>
      <c r="WNF695" s="171"/>
      <c r="WNG695" s="171"/>
      <c r="WNH695" s="171"/>
      <c r="WNI695" s="171"/>
      <c r="WNJ695" s="171"/>
      <c r="WNK695" s="171"/>
      <c r="WNL695" s="171"/>
      <c r="WNM695" s="171"/>
      <c r="WNN695" s="171"/>
      <c r="WNO695" s="171"/>
      <c r="WNP695" s="171"/>
      <c r="WNQ695" s="171"/>
      <c r="WNR695" s="171"/>
      <c r="WNS695" s="171"/>
      <c r="WNT695" s="171"/>
      <c r="WNU695" s="171"/>
      <c r="WNV695" s="171"/>
      <c r="WNW695" s="171"/>
      <c r="WNX695" s="171"/>
      <c r="WNY695" s="171"/>
      <c r="WNZ695" s="171"/>
      <c r="WOA695" s="171"/>
      <c r="WOB695" s="171"/>
      <c r="WOC695" s="171"/>
      <c r="WOD695" s="171"/>
      <c r="WOE695" s="171"/>
      <c r="WOF695" s="171"/>
      <c r="WOG695" s="171"/>
      <c r="WOH695" s="171"/>
      <c r="WOI695" s="171"/>
      <c r="WOJ695" s="171"/>
      <c r="WOK695" s="171"/>
      <c r="WOL695" s="171"/>
      <c r="WOM695" s="171"/>
      <c r="WON695" s="171"/>
      <c r="WOO695" s="171"/>
      <c r="WOP695" s="171"/>
      <c r="WOQ695" s="171"/>
      <c r="WOR695" s="171"/>
      <c r="WOS695" s="171"/>
      <c r="WOT695" s="171"/>
      <c r="WOU695" s="171"/>
      <c r="WOV695" s="171"/>
      <c r="WOW695" s="171"/>
      <c r="WOX695" s="171"/>
      <c r="WOY695" s="171"/>
      <c r="WOZ695" s="171"/>
      <c r="WPA695" s="171"/>
      <c r="WPB695" s="171"/>
      <c r="WPC695" s="171"/>
      <c r="WPD695" s="171"/>
      <c r="WPE695" s="171"/>
      <c r="WPF695" s="171"/>
      <c r="WPG695" s="171"/>
      <c r="WPH695" s="171"/>
      <c r="WPI695" s="171"/>
      <c r="WPJ695" s="171"/>
      <c r="WPK695" s="171"/>
      <c r="WPL695" s="171"/>
      <c r="WPM695" s="171"/>
      <c r="WPN695" s="171"/>
      <c r="WPO695" s="171"/>
      <c r="WPP695" s="171"/>
      <c r="WPQ695" s="171"/>
      <c r="WPR695" s="171"/>
      <c r="WPS695" s="171"/>
      <c r="WPT695" s="171"/>
      <c r="WPU695" s="171"/>
      <c r="WPV695" s="171"/>
      <c r="WPW695" s="171"/>
      <c r="WPX695" s="171"/>
      <c r="WPY695" s="171"/>
      <c r="WPZ695" s="171"/>
      <c r="WQA695" s="171"/>
      <c r="WQB695" s="171"/>
      <c r="WQC695" s="171"/>
      <c r="WQD695" s="171"/>
      <c r="WQE695" s="171"/>
      <c r="WQF695" s="171"/>
      <c r="WQG695" s="171"/>
      <c r="WQH695" s="171"/>
      <c r="WQI695" s="171"/>
      <c r="WQJ695" s="171"/>
      <c r="WQK695" s="171"/>
      <c r="WQL695" s="171"/>
      <c r="WQM695" s="171"/>
      <c r="WQN695" s="171"/>
      <c r="WQO695" s="171"/>
      <c r="WQP695" s="171"/>
      <c r="WQQ695" s="171"/>
      <c r="WQR695" s="171"/>
      <c r="WQS695" s="171"/>
      <c r="WQT695" s="171"/>
      <c r="WQU695" s="171"/>
      <c r="WQV695" s="171"/>
      <c r="WQW695" s="171"/>
      <c r="WQX695" s="171"/>
      <c r="WQY695" s="171"/>
      <c r="WQZ695" s="171"/>
      <c r="WRA695" s="171"/>
      <c r="WRB695" s="171"/>
      <c r="WRC695" s="171"/>
      <c r="WRD695" s="171"/>
      <c r="WRE695" s="171"/>
      <c r="WRF695" s="171"/>
      <c r="WRG695" s="171"/>
      <c r="WRH695" s="171"/>
      <c r="WRI695" s="171"/>
      <c r="WRJ695" s="171"/>
      <c r="WRK695" s="171"/>
      <c r="WRL695" s="171"/>
      <c r="WRM695" s="171"/>
      <c r="WRN695" s="171"/>
      <c r="WRO695" s="171"/>
      <c r="WRP695" s="171"/>
      <c r="WRQ695" s="171"/>
      <c r="WRR695" s="171"/>
      <c r="WRS695" s="171"/>
      <c r="WRT695" s="171"/>
      <c r="WRU695" s="171"/>
      <c r="WRV695" s="171"/>
      <c r="WRW695" s="171"/>
      <c r="WRX695" s="171"/>
      <c r="WRY695" s="171"/>
      <c r="WRZ695" s="171"/>
      <c r="WSA695" s="171"/>
      <c r="WSB695" s="171"/>
      <c r="WSC695" s="171"/>
      <c r="WSD695" s="171"/>
      <c r="WSE695" s="171"/>
      <c r="WSF695" s="171"/>
      <c r="WSG695" s="171"/>
      <c r="WSH695" s="171"/>
      <c r="WSI695" s="171"/>
      <c r="WSJ695" s="171"/>
      <c r="WSK695" s="171"/>
      <c r="WSL695" s="171"/>
      <c r="WSM695" s="171"/>
      <c r="WSN695" s="171"/>
      <c r="WSO695" s="171"/>
      <c r="WSP695" s="171"/>
      <c r="WSQ695" s="171"/>
      <c r="WSR695" s="171"/>
      <c r="WSS695" s="171"/>
      <c r="WST695" s="171"/>
      <c r="WSU695" s="171"/>
      <c r="WSV695" s="171"/>
      <c r="WSW695" s="171"/>
      <c r="WSX695" s="171"/>
      <c r="WSY695" s="171"/>
      <c r="WSZ695" s="171"/>
      <c r="WTA695" s="171"/>
      <c r="WTB695" s="171"/>
      <c r="WTC695" s="171"/>
      <c r="WTD695" s="171"/>
      <c r="WTE695" s="171"/>
      <c r="WTF695" s="171"/>
      <c r="WTG695" s="171"/>
      <c r="WTH695" s="171"/>
      <c r="WTI695" s="171"/>
      <c r="WTJ695" s="171"/>
      <c r="WTK695" s="171"/>
      <c r="WTL695" s="171"/>
      <c r="WTM695" s="171"/>
      <c r="WTN695" s="171"/>
      <c r="WTO695" s="171"/>
      <c r="WTP695" s="171"/>
      <c r="WTQ695" s="171"/>
      <c r="WTR695" s="171"/>
      <c r="WTS695" s="171"/>
      <c r="WTT695" s="171"/>
      <c r="WTU695" s="171"/>
      <c r="WTV695" s="171"/>
      <c r="WTW695" s="171"/>
      <c r="WTX695" s="171"/>
      <c r="WTY695" s="171"/>
      <c r="WTZ695" s="171"/>
      <c r="WUA695" s="171"/>
      <c r="WUB695" s="171"/>
      <c r="WUC695" s="171"/>
      <c r="WUD695" s="171"/>
      <c r="WUE695" s="171"/>
      <c r="WUF695" s="171"/>
      <c r="WUG695" s="171"/>
      <c r="WUH695" s="171"/>
      <c r="WUI695" s="171"/>
      <c r="WUJ695" s="171"/>
      <c r="WUK695" s="171"/>
      <c r="WUL695" s="171"/>
      <c r="WUM695" s="171"/>
      <c r="WUN695" s="171"/>
      <c r="WUO695" s="171"/>
      <c r="WUP695" s="171"/>
      <c r="WUQ695" s="171"/>
      <c r="WUR695" s="171"/>
      <c r="WUS695" s="171"/>
      <c r="WUT695" s="171"/>
      <c r="WUU695" s="171"/>
      <c r="WUV695" s="171"/>
      <c r="WUW695" s="171"/>
      <c r="WUX695" s="171"/>
      <c r="WUY695" s="171"/>
      <c r="WUZ695" s="171"/>
      <c r="WVA695" s="171"/>
      <c r="WVB695" s="171"/>
      <c r="WVC695" s="171"/>
      <c r="WVD695" s="171"/>
      <c r="WVE695" s="171"/>
      <c r="WVF695" s="171"/>
      <c r="WVG695" s="171"/>
      <c r="WVH695" s="171"/>
      <c r="WVI695" s="171"/>
      <c r="WVJ695" s="171"/>
      <c r="WVK695" s="171"/>
      <c r="WVL695" s="171"/>
      <c r="WVM695" s="171"/>
      <c r="WVN695" s="171"/>
      <c r="WVO695" s="171"/>
      <c r="WVP695" s="171"/>
      <c r="WVQ695" s="171"/>
      <c r="WVR695" s="171"/>
      <c r="WVS695" s="171"/>
      <c r="WVT695" s="171"/>
      <c r="WVU695" s="171"/>
      <c r="WVV695" s="171"/>
      <c r="WVW695" s="171"/>
      <c r="WVX695" s="171"/>
      <c r="WVY695" s="171"/>
      <c r="WVZ695" s="171"/>
      <c r="WWA695" s="171"/>
      <c r="WWB695" s="171"/>
      <c r="WWC695" s="171"/>
      <c r="WWD695" s="171"/>
      <c r="WWE695" s="171"/>
      <c r="WWF695" s="171"/>
      <c r="WWG695" s="171"/>
      <c r="WWH695" s="171"/>
      <c r="WWI695" s="171"/>
      <c r="WWJ695" s="171"/>
      <c r="WWK695" s="171"/>
      <c r="WWL695" s="171"/>
      <c r="WWM695" s="171"/>
      <c r="WWN695" s="171"/>
      <c r="WWO695" s="171"/>
      <c r="WWP695" s="171"/>
      <c r="WWQ695" s="171"/>
      <c r="WWR695" s="171"/>
      <c r="WWS695" s="171"/>
      <c r="WWT695" s="171"/>
      <c r="WWU695" s="171"/>
      <c r="WWV695" s="171"/>
      <c r="WWW695" s="171"/>
      <c r="WWX695" s="171"/>
      <c r="WWY695" s="171"/>
      <c r="WWZ695" s="171"/>
      <c r="WXA695" s="171"/>
      <c r="WXB695" s="171"/>
      <c r="WXC695" s="171"/>
      <c r="WXD695" s="171"/>
      <c r="WXE695" s="171"/>
      <c r="WXF695" s="171"/>
      <c r="WXG695" s="171"/>
      <c r="WXH695" s="171"/>
      <c r="WXI695" s="171"/>
      <c r="WXJ695" s="171"/>
      <c r="WXK695" s="171"/>
      <c r="WXL695" s="171"/>
      <c r="WXM695" s="171"/>
      <c r="WXN695" s="171"/>
      <c r="WXO695" s="171"/>
      <c r="WXP695" s="171"/>
      <c r="WXQ695" s="171"/>
      <c r="WXR695" s="171"/>
      <c r="WXS695" s="171"/>
      <c r="WXT695" s="171"/>
      <c r="WXU695" s="171"/>
      <c r="WXV695" s="171"/>
      <c r="WXW695" s="171"/>
      <c r="WXX695" s="171"/>
      <c r="WXY695" s="171"/>
      <c r="WXZ695" s="171"/>
      <c r="WYA695" s="171"/>
      <c r="WYB695" s="171"/>
      <c r="WYC695" s="171"/>
      <c r="WYD695" s="171"/>
      <c r="WYE695" s="171"/>
      <c r="WYF695" s="171"/>
      <c r="WYG695" s="171"/>
      <c r="WYH695" s="171"/>
      <c r="WYI695" s="171"/>
      <c r="WYJ695" s="171"/>
      <c r="WYK695" s="171"/>
      <c r="WYL695" s="171"/>
      <c r="WYM695" s="171"/>
      <c r="WYN695" s="171"/>
      <c r="WYO695" s="171"/>
      <c r="WYP695" s="171"/>
      <c r="WYQ695" s="171"/>
      <c r="WYR695" s="171"/>
      <c r="WYS695" s="171"/>
      <c r="WYT695" s="171"/>
      <c r="WYU695" s="171"/>
      <c r="WYV695" s="171"/>
      <c r="WYW695" s="171"/>
      <c r="WYX695" s="171"/>
      <c r="WYY695" s="171"/>
      <c r="WYZ695" s="171"/>
      <c r="WZA695" s="171"/>
      <c r="WZB695" s="171"/>
      <c r="WZC695" s="171"/>
      <c r="WZD695" s="171"/>
      <c r="WZE695" s="171"/>
      <c r="WZF695" s="171"/>
      <c r="WZG695" s="171"/>
      <c r="WZH695" s="171"/>
      <c r="WZI695" s="171"/>
      <c r="WZJ695" s="171"/>
      <c r="WZK695" s="171"/>
      <c r="WZL695" s="171"/>
      <c r="WZM695" s="171"/>
      <c r="WZN695" s="171"/>
      <c r="WZO695" s="171"/>
      <c r="WZP695" s="171"/>
      <c r="WZQ695" s="171"/>
      <c r="WZR695" s="171"/>
      <c r="WZS695" s="171"/>
      <c r="WZT695" s="171"/>
      <c r="WZU695" s="171"/>
      <c r="WZV695" s="171"/>
      <c r="WZW695" s="171"/>
      <c r="WZX695" s="171"/>
      <c r="WZY695" s="171"/>
      <c r="WZZ695" s="171"/>
      <c r="XAA695" s="171"/>
      <c r="XAB695" s="171"/>
      <c r="XAC695" s="171"/>
      <c r="XAD695" s="171"/>
      <c r="XAE695" s="171"/>
      <c r="XAF695" s="171"/>
      <c r="XAG695" s="171"/>
      <c r="XAH695" s="171"/>
      <c r="XAI695" s="171"/>
      <c r="XAJ695" s="171"/>
      <c r="XAK695" s="171"/>
      <c r="XAL695" s="171"/>
      <c r="XAM695" s="171"/>
      <c r="XAN695" s="171"/>
      <c r="XAO695" s="171"/>
      <c r="XAP695" s="171"/>
      <c r="XAQ695" s="171"/>
      <c r="XAR695" s="171"/>
      <c r="XAS695" s="171"/>
      <c r="XAT695" s="171"/>
      <c r="XAU695" s="171"/>
      <c r="XAV695" s="171"/>
      <c r="XAW695" s="171"/>
      <c r="XAX695" s="171"/>
      <c r="XAY695" s="171"/>
      <c r="XAZ695" s="171"/>
      <c r="XBA695" s="171"/>
      <c r="XBB695" s="171"/>
      <c r="XBC695" s="171"/>
      <c r="XBD695" s="171"/>
      <c r="XBE695" s="171"/>
      <c r="XBF695" s="171"/>
      <c r="XBG695" s="171"/>
      <c r="XBH695" s="171"/>
      <c r="XBI695" s="171"/>
      <c r="XBJ695" s="171"/>
      <c r="XBK695" s="171"/>
      <c r="XBL695" s="171"/>
      <c r="XBM695" s="171"/>
      <c r="XBN695" s="171"/>
      <c r="XBO695" s="171"/>
      <c r="XBP695" s="171"/>
      <c r="XBQ695" s="171"/>
      <c r="XBR695" s="171"/>
      <c r="XBS695" s="171"/>
      <c r="XBT695" s="171"/>
      <c r="XBU695" s="171"/>
      <c r="XBV695" s="171"/>
      <c r="XBW695" s="171"/>
      <c r="XBX695" s="171"/>
      <c r="XBY695" s="171"/>
      <c r="XBZ695" s="171"/>
      <c r="XCA695" s="171"/>
      <c r="XCB695" s="171"/>
      <c r="XCC695" s="171"/>
      <c r="XCD695" s="171"/>
      <c r="XCE695" s="171"/>
      <c r="XCF695" s="171"/>
      <c r="XCG695" s="171"/>
      <c r="XCH695" s="171"/>
      <c r="XCI695" s="171"/>
      <c r="XCJ695" s="171"/>
      <c r="XCK695" s="171"/>
      <c r="XCL695" s="171"/>
      <c r="XCM695" s="171"/>
      <c r="XCN695" s="171"/>
      <c r="XCO695" s="171"/>
      <c r="XCP695" s="171"/>
      <c r="XCQ695" s="171"/>
      <c r="XCR695" s="171"/>
      <c r="XCS695" s="171"/>
      <c r="XCT695" s="171"/>
      <c r="XCU695" s="171"/>
      <c r="XCV695" s="171"/>
      <c r="XCW695" s="171"/>
      <c r="XCX695" s="171"/>
      <c r="XCY695" s="171"/>
      <c r="XCZ695" s="171"/>
      <c r="XDA695" s="171"/>
      <c r="XDB695" s="171"/>
      <c r="XDC695" s="171"/>
      <c r="XDD695" s="171"/>
      <c r="XDE695" s="171"/>
      <c r="XDF695" s="171"/>
      <c r="XDG695" s="171"/>
      <c r="XDH695" s="171"/>
      <c r="XDI695" s="171"/>
      <c r="XDJ695" s="171"/>
      <c r="XDK695" s="171"/>
      <c r="XDL695" s="171"/>
      <c r="XDM695" s="171"/>
      <c r="XDN695" s="171"/>
      <c r="XDO695" s="171"/>
      <c r="XDP695" s="171"/>
      <c r="XDQ695" s="171"/>
      <c r="XDR695" s="171"/>
      <c r="XDS695" s="171"/>
      <c r="XDT695" s="171"/>
      <c r="XDU695" s="171"/>
      <c r="XDV695" s="171"/>
      <c r="XDW695" s="171"/>
      <c r="XDX695" s="171"/>
      <c r="XDY695" s="171"/>
      <c r="XDZ695" s="171"/>
      <c r="XEA695" s="171"/>
      <c r="XEB695" s="171"/>
      <c r="XEC695" s="171"/>
      <c r="XED695" s="171"/>
      <c r="XEE695" s="171"/>
      <c r="XEF695" s="171"/>
      <c r="XEG695" s="171"/>
      <c r="XEH695" s="171"/>
      <c r="XEI695" s="171"/>
      <c r="XEJ695" s="171"/>
      <c r="XEK695" s="171"/>
      <c r="XEL695" s="171"/>
      <c r="XEM695" s="171"/>
      <c r="XEN695" s="171"/>
      <c r="XEO695" s="171"/>
      <c r="XEP695" s="171"/>
      <c r="XEQ695" s="171"/>
      <c r="XER695" s="171"/>
      <c r="XES695" s="171"/>
      <c r="XET695" s="171"/>
      <c r="XEU695" s="171"/>
      <c r="XEV695" s="171"/>
      <c r="XEW695" s="171"/>
      <c r="XEX695" s="171"/>
      <c r="XEY695" s="171"/>
      <c r="XEZ695" s="171"/>
      <c r="XFA695" s="171"/>
      <c r="XFB695" s="171"/>
      <c r="XFC695" s="171"/>
      <c r="XFD695" s="171"/>
    </row>
    <row r="696" spans="1:16384" s="17" customFormat="1" ht="2.25" customHeight="1" x14ac:dyDescent="0.4">
      <c r="A696" s="914"/>
      <c r="B696" s="915"/>
      <c r="C696" s="915"/>
      <c r="D696" s="915"/>
      <c r="E696" s="915"/>
      <c r="F696" s="915"/>
      <c r="G696" s="915"/>
      <c r="H696" s="915"/>
      <c r="I696" s="915"/>
      <c r="J696" s="915"/>
      <c r="K696" s="915"/>
      <c r="L696" s="915"/>
      <c r="M696" s="915"/>
      <c r="N696" s="915"/>
      <c r="O696" s="915"/>
      <c r="P696" s="915"/>
      <c r="Q696" s="915"/>
      <c r="R696" s="915"/>
      <c r="S696" s="915"/>
      <c r="T696" s="915"/>
      <c r="U696" s="915"/>
      <c r="V696" s="915"/>
      <c r="W696" s="915"/>
      <c r="X696" s="915"/>
      <c r="Y696" s="915"/>
      <c r="Z696" s="915"/>
      <c r="AA696" s="916"/>
      <c r="AB696" s="84"/>
      <c r="AC696" s="84"/>
      <c r="AD696" s="84"/>
      <c r="AE696" s="84"/>
      <c r="AF696" s="84"/>
      <c r="AG696" s="84"/>
      <c r="AH696" s="84"/>
      <c r="AI696" s="84"/>
      <c r="AJ696" s="84"/>
      <c r="AK696" s="84"/>
      <c r="AL696" s="84"/>
      <c r="AM696" s="84"/>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c r="BJ696" s="35"/>
      <c r="BK696" s="35"/>
      <c r="BL696" s="35"/>
      <c r="BM696" s="35"/>
      <c r="BN696" s="35"/>
      <c r="BO696" s="35"/>
      <c r="BP696" s="35"/>
      <c r="BQ696" s="35"/>
      <c r="BR696" s="35"/>
      <c r="BS696" s="35"/>
      <c r="BT696" s="35"/>
      <c r="BU696" s="35"/>
      <c r="BV696" s="35"/>
      <c r="BW696" s="35"/>
      <c r="BX696" s="35"/>
      <c r="BY696" s="35"/>
      <c r="BZ696" s="35"/>
      <c r="CA696" s="35"/>
      <c r="CB696" s="35"/>
      <c r="CC696" s="35"/>
      <c r="CD696" s="35"/>
      <c r="CE696" s="35"/>
      <c r="CF696" s="35"/>
      <c r="CG696" s="35"/>
      <c r="CH696" s="35"/>
      <c r="CI696" s="35"/>
      <c r="CJ696" s="35"/>
      <c r="CK696" s="35"/>
      <c r="CL696" s="35"/>
      <c r="CM696" s="35"/>
      <c r="CN696" s="35"/>
      <c r="CO696" s="35"/>
      <c r="CP696" s="35"/>
      <c r="CQ696" s="35"/>
      <c r="CR696" s="35"/>
      <c r="CS696" s="35"/>
      <c r="CT696" s="35"/>
      <c r="CU696" s="35"/>
      <c r="CV696" s="35"/>
      <c r="CW696" s="35"/>
      <c r="CX696" s="35"/>
      <c r="CY696" s="35"/>
      <c r="CZ696" s="35"/>
      <c r="DA696" s="35"/>
      <c r="DB696" s="35"/>
      <c r="DC696" s="35"/>
      <c r="DD696" s="35"/>
      <c r="DE696" s="35"/>
      <c r="DF696" s="35"/>
      <c r="DG696" s="35"/>
      <c r="DH696" s="35"/>
      <c r="DI696" s="35"/>
      <c r="DJ696" s="35"/>
      <c r="DK696" s="35"/>
      <c r="DL696" s="35"/>
      <c r="DM696" s="35"/>
      <c r="DN696" s="35"/>
      <c r="DO696" s="35"/>
      <c r="DP696" s="35"/>
      <c r="DQ696" s="35"/>
      <c r="DR696" s="35"/>
      <c r="DS696" s="35"/>
      <c r="DT696" s="35"/>
      <c r="DU696" s="35"/>
      <c r="DV696" s="35"/>
      <c r="DW696" s="35"/>
      <c r="DX696" s="35"/>
      <c r="DY696" s="35"/>
      <c r="DZ696" s="35"/>
      <c r="EA696" s="35"/>
      <c r="EB696" s="35"/>
      <c r="EC696" s="35"/>
      <c r="ED696" s="35"/>
      <c r="EE696" s="35"/>
      <c r="EF696" s="35"/>
      <c r="EG696" s="35"/>
      <c r="EH696" s="35"/>
      <c r="EI696" s="35"/>
      <c r="EJ696" s="35"/>
      <c r="EK696" s="35"/>
      <c r="EL696" s="35"/>
      <c r="EM696" s="35"/>
      <c r="EN696" s="35"/>
      <c r="EO696" s="35"/>
      <c r="EP696" s="35"/>
      <c r="EQ696" s="35"/>
      <c r="ER696" s="35"/>
      <c r="ES696" s="35"/>
      <c r="ET696" s="35"/>
      <c r="EU696" s="35"/>
      <c r="EV696" s="35"/>
      <c r="EW696" s="35"/>
      <c r="EX696" s="35"/>
      <c r="EY696" s="35"/>
      <c r="EZ696" s="35"/>
      <c r="FA696" s="35"/>
      <c r="FB696" s="35"/>
      <c r="FC696" s="35"/>
      <c r="FD696" s="35"/>
      <c r="FE696" s="35"/>
      <c r="FF696" s="35"/>
      <c r="FG696" s="35"/>
      <c r="FH696" s="35"/>
      <c r="FI696" s="35"/>
      <c r="FJ696" s="35"/>
      <c r="FK696" s="35"/>
      <c r="FL696" s="35"/>
      <c r="FM696" s="35"/>
      <c r="FN696" s="35"/>
      <c r="FO696" s="35"/>
      <c r="FP696" s="35"/>
      <c r="FQ696" s="35"/>
      <c r="FR696" s="35"/>
      <c r="FS696" s="35"/>
      <c r="FT696" s="35"/>
      <c r="FU696" s="35"/>
      <c r="FV696" s="35"/>
      <c r="FW696" s="35"/>
      <c r="FX696" s="35"/>
      <c r="FY696" s="35"/>
      <c r="FZ696" s="35"/>
      <c r="GA696" s="35"/>
      <c r="GB696" s="35"/>
      <c r="GC696" s="35"/>
      <c r="GD696" s="35"/>
      <c r="GE696" s="35"/>
      <c r="GF696" s="35"/>
      <c r="GG696" s="35"/>
      <c r="GH696" s="35"/>
      <c r="GI696" s="35"/>
      <c r="GJ696" s="35"/>
      <c r="GK696" s="35"/>
      <c r="GL696" s="35"/>
      <c r="GM696" s="35"/>
      <c r="GN696" s="35"/>
      <c r="GO696" s="35"/>
      <c r="GP696" s="35"/>
      <c r="GQ696" s="35"/>
      <c r="GR696" s="35"/>
      <c r="GS696" s="35"/>
      <c r="GT696" s="35"/>
      <c r="GU696" s="35"/>
      <c r="GV696" s="35"/>
      <c r="GW696" s="35"/>
      <c r="GX696" s="35"/>
      <c r="GY696" s="35"/>
      <c r="GZ696" s="35"/>
      <c r="HA696" s="35"/>
      <c r="HB696" s="35"/>
      <c r="HC696" s="35"/>
      <c r="HD696" s="35"/>
      <c r="HE696" s="35"/>
      <c r="HF696" s="35"/>
      <c r="HG696" s="35"/>
      <c r="HH696" s="35"/>
      <c r="HI696" s="35"/>
      <c r="HJ696" s="35"/>
      <c r="HK696" s="35"/>
      <c r="HL696" s="35"/>
      <c r="HM696" s="35"/>
      <c r="HN696" s="35"/>
      <c r="HO696" s="35"/>
      <c r="HP696" s="35"/>
      <c r="HQ696" s="35"/>
      <c r="HR696" s="35"/>
      <c r="HS696" s="35"/>
      <c r="HT696" s="35"/>
      <c r="HU696" s="35"/>
      <c r="HV696" s="35"/>
      <c r="HW696" s="35"/>
      <c r="HX696" s="35"/>
      <c r="HY696" s="35"/>
      <c r="HZ696" s="35"/>
      <c r="IA696" s="35"/>
      <c r="IB696" s="35"/>
      <c r="IC696" s="35"/>
      <c r="ID696" s="35"/>
      <c r="IE696" s="35"/>
      <c r="IF696" s="35"/>
      <c r="IG696" s="35"/>
      <c r="IH696" s="35"/>
      <c r="II696" s="35"/>
      <c r="IJ696" s="35"/>
      <c r="IK696" s="35"/>
      <c r="IL696" s="35"/>
      <c r="IM696" s="35"/>
      <c r="IN696" s="35"/>
      <c r="IO696" s="35"/>
      <c r="IP696" s="35"/>
      <c r="IQ696" s="35"/>
      <c r="IR696" s="35"/>
      <c r="IS696" s="35"/>
      <c r="IT696" s="35"/>
      <c r="IU696" s="35"/>
      <c r="IV696" s="35"/>
      <c r="IW696" s="35"/>
      <c r="IX696" s="35"/>
      <c r="IY696" s="35"/>
      <c r="IZ696" s="35"/>
      <c r="JA696" s="35"/>
      <c r="JB696" s="35"/>
      <c r="JC696" s="35"/>
      <c r="JD696" s="35"/>
      <c r="JE696" s="35"/>
      <c r="JF696" s="35"/>
      <c r="JG696" s="35"/>
      <c r="JH696" s="35"/>
      <c r="JI696" s="35"/>
      <c r="JJ696" s="35"/>
      <c r="JK696" s="35"/>
      <c r="JL696" s="35"/>
      <c r="JM696" s="35"/>
      <c r="JN696" s="35"/>
      <c r="JO696" s="35"/>
      <c r="JP696" s="35"/>
      <c r="JQ696" s="35"/>
      <c r="JR696" s="35"/>
      <c r="JS696" s="35"/>
      <c r="JT696" s="35"/>
      <c r="JU696" s="35"/>
      <c r="JV696" s="35"/>
      <c r="JW696" s="35"/>
      <c r="JX696" s="35"/>
      <c r="JY696" s="35"/>
      <c r="JZ696" s="35"/>
      <c r="KA696" s="35"/>
      <c r="KB696" s="35"/>
      <c r="KC696" s="35"/>
      <c r="KD696" s="35"/>
      <c r="KE696" s="35"/>
      <c r="KF696" s="35"/>
      <c r="KG696" s="35"/>
      <c r="KH696" s="35"/>
      <c r="KI696" s="35"/>
      <c r="KJ696" s="35"/>
      <c r="KK696" s="35"/>
      <c r="KL696" s="35"/>
      <c r="KM696" s="35"/>
      <c r="KN696" s="35"/>
      <c r="KO696" s="35"/>
      <c r="KP696" s="35"/>
      <c r="KQ696" s="35"/>
      <c r="KR696" s="35"/>
      <c r="KS696" s="35"/>
      <c r="KT696" s="35"/>
      <c r="KU696" s="35"/>
      <c r="KV696" s="35"/>
      <c r="KW696" s="35"/>
      <c r="KX696" s="35"/>
      <c r="KY696" s="35"/>
      <c r="KZ696" s="35"/>
      <c r="LA696" s="35"/>
      <c r="LB696" s="35"/>
      <c r="LC696" s="35"/>
      <c r="LD696" s="35"/>
      <c r="LE696" s="35"/>
      <c r="LF696" s="35"/>
      <c r="LG696" s="35"/>
      <c r="LH696" s="35"/>
      <c r="LI696" s="35"/>
      <c r="LJ696" s="35"/>
      <c r="LK696" s="35"/>
      <c r="LL696" s="35"/>
      <c r="LM696" s="35"/>
      <c r="LN696" s="35"/>
      <c r="LO696" s="35"/>
      <c r="LP696" s="35"/>
      <c r="LQ696" s="35"/>
      <c r="LR696" s="35"/>
      <c r="LS696" s="35"/>
      <c r="LT696" s="35"/>
      <c r="LU696" s="35"/>
      <c r="LV696" s="35"/>
      <c r="LW696" s="35"/>
      <c r="LX696" s="35"/>
      <c r="LY696" s="35"/>
      <c r="LZ696" s="35"/>
      <c r="MA696" s="35"/>
      <c r="MB696" s="35"/>
      <c r="MC696" s="35"/>
      <c r="MD696" s="35"/>
      <c r="ME696" s="35"/>
      <c r="MF696" s="35"/>
      <c r="MG696" s="35"/>
      <c r="MH696" s="35"/>
      <c r="MI696" s="35"/>
      <c r="MJ696" s="35"/>
      <c r="MK696" s="35"/>
      <c r="ML696" s="35"/>
      <c r="MM696" s="35"/>
      <c r="MN696" s="35"/>
      <c r="MO696" s="35"/>
      <c r="MP696" s="35"/>
      <c r="MQ696" s="35"/>
      <c r="MR696" s="35"/>
      <c r="MS696" s="35"/>
      <c r="MT696" s="35"/>
      <c r="MU696" s="35"/>
      <c r="MV696" s="35"/>
      <c r="MW696" s="35"/>
      <c r="MX696" s="35"/>
      <c r="MY696" s="35"/>
      <c r="MZ696" s="35"/>
      <c r="NA696" s="35"/>
      <c r="NB696" s="35"/>
      <c r="NC696" s="35"/>
      <c r="ND696" s="35"/>
      <c r="NE696" s="35"/>
      <c r="NF696" s="35"/>
      <c r="NG696" s="35"/>
      <c r="NH696" s="35"/>
      <c r="NI696" s="35"/>
      <c r="NJ696" s="35"/>
      <c r="NK696" s="35"/>
      <c r="NL696" s="35"/>
      <c r="NM696" s="35"/>
      <c r="NN696" s="35"/>
      <c r="NO696" s="35"/>
      <c r="NP696" s="35"/>
      <c r="NQ696" s="35"/>
      <c r="NR696" s="35"/>
      <c r="NS696" s="35"/>
      <c r="NT696" s="35"/>
      <c r="NU696" s="35"/>
      <c r="NV696" s="35"/>
      <c r="NW696" s="35"/>
      <c r="NX696" s="35"/>
      <c r="NY696" s="35"/>
      <c r="NZ696" s="35"/>
      <c r="OA696" s="35"/>
      <c r="OB696" s="35"/>
      <c r="OC696" s="35"/>
      <c r="OD696" s="35"/>
      <c r="OE696" s="35"/>
      <c r="OF696" s="35"/>
      <c r="OG696" s="35"/>
      <c r="OH696" s="35"/>
      <c r="OI696" s="35"/>
      <c r="OJ696" s="35"/>
      <c r="OK696" s="35"/>
      <c r="OL696" s="35"/>
      <c r="OM696" s="35"/>
      <c r="ON696" s="35"/>
      <c r="OO696" s="35"/>
      <c r="OP696" s="35"/>
      <c r="OQ696" s="35"/>
      <c r="OR696" s="35"/>
      <c r="OS696" s="35"/>
      <c r="OT696" s="35"/>
      <c r="OU696" s="35"/>
      <c r="OV696" s="35"/>
      <c r="OW696" s="35"/>
      <c r="OX696" s="35"/>
      <c r="OY696" s="35"/>
      <c r="OZ696" s="35"/>
      <c r="PA696" s="35"/>
      <c r="PB696" s="35"/>
      <c r="PC696" s="35"/>
      <c r="PD696" s="35"/>
      <c r="PE696" s="35"/>
      <c r="PF696" s="35"/>
      <c r="PG696" s="35"/>
      <c r="PH696" s="35"/>
      <c r="PI696" s="35"/>
      <c r="PJ696" s="35"/>
      <c r="PK696" s="35"/>
      <c r="PL696" s="35"/>
      <c r="PM696" s="35"/>
      <c r="PN696" s="35"/>
      <c r="PO696" s="35"/>
      <c r="PP696" s="35"/>
      <c r="PQ696" s="35"/>
      <c r="PR696" s="35"/>
      <c r="PS696" s="35"/>
      <c r="PT696" s="35"/>
      <c r="PU696" s="35"/>
      <c r="PV696" s="35"/>
      <c r="PW696" s="35"/>
      <c r="PX696" s="35"/>
      <c r="PY696" s="35"/>
      <c r="PZ696" s="35"/>
      <c r="QA696" s="35"/>
      <c r="QB696" s="35"/>
      <c r="QC696" s="35"/>
      <c r="QD696" s="35"/>
      <c r="QE696" s="35"/>
      <c r="QF696" s="35"/>
      <c r="QG696" s="35"/>
      <c r="QH696" s="35"/>
      <c r="QI696" s="35"/>
      <c r="QJ696" s="35"/>
      <c r="QK696" s="35"/>
      <c r="QL696" s="35"/>
      <c r="QM696" s="35"/>
      <c r="QN696" s="35"/>
      <c r="QO696" s="35"/>
      <c r="QP696" s="35"/>
      <c r="QQ696" s="35"/>
      <c r="QR696" s="35"/>
      <c r="QS696" s="35"/>
      <c r="QT696" s="35"/>
      <c r="QU696" s="35"/>
      <c r="QV696" s="35"/>
      <c r="QW696" s="35"/>
      <c r="QX696" s="35"/>
      <c r="QY696" s="35"/>
      <c r="QZ696" s="35"/>
      <c r="RA696" s="35"/>
      <c r="RB696" s="35"/>
      <c r="RC696" s="35"/>
      <c r="RD696" s="35"/>
      <c r="RE696" s="35"/>
      <c r="RF696" s="35"/>
      <c r="RG696" s="35"/>
      <c r="RH696" s="35"/>
      <c r="RI696" s="35"/>
      <c r="RJ696" s="35"/>
      <c r="RK696" s="35"/>
      <c r="RL696" s="35"/>
      <c r="RM696" s="35"/>
      <c r="RN696" s="35"/>
      <c r="RO696" s="35"/>
      <c r="RP696" s="35"/>
      <c r="RQ696" s="35"/>
      <c r="RR696" s="35"/>
      <c r="RS696" s="35"/>
      <c r="RT696" s="35"/>
      <c r="RU696" s="35"/>
      <c r="RV696" s="35"/>
      <c r="RW696" s="35"/>
      <c r="RX696" s="35"/>
      <c r="RY696" s="35"/>
      <c r="RZ696" s="35"/>
      <c r="SA696" s="35"/>
      <c r="SB696" s="35"/>
      <c r="SC696" s="35"/>
      <c r="SD696" s="35"/>
      <c r="SE696" s="35"/>
      <c r="SF696" s="35"/>
      <c r="SG696" s="35"/>
      <c r="SH696" s="35"/>
      <c r="SI696" s="35"/>
      <c r="SJ696" s="35"/>
      <c r="SK696" s="35"/>
      <c r="SL696" s="35"/>
      <c r="SM696" s="35"/>
      <c r="SN696" s="35"/>
      <c r="SO696" s="35"/>
      <c r="SP696" s="35"/>
      <c r="SQ696" s="35"/>
      <c r="SR696" s="35"/>
      <c r="SS696" s="35"/>
      <c r="ST696" s="35"/>
      <c r="SU696" s="35"/>
      <c r="SV696" s="35"/>
      <c r="SW696" s="35"/>
      <c r="SX696" s="35"/>
      <c r="SY696" s="35"/>
      <c r="SZ696" s="35"/>
      <c r="TA696" s="35"/>
      <c r="TB696" s="35"/>
      <c r="TC696" s="35"/>
      <c r="TD696" s="35"/>
      <c r="TE696" s="35"/>
      <c r="TF696" s="35"/>
      <c r="TG696" s="35"/>
      <c r="TH696" s="35"/>
      <c r="TI696" s="35"/>
      <c r="TJ696" s="35"/>
      <c r="TK696" s="35"/>
      <c r="TL696" s="35"/>
      <c r="TM696" s="35"/>
      <c r="TN696" s="35"/>
      <c r="TO696" s="35"/>
      <c r="TP696" s="35"/>
      <c r="TQ696" s="35"/>
      <c r="TR696" s="35"/>
      <c r="TS696" s="35"/>
      <c r="TT696" s="35"/>
      <c r="TU696" s="35"/>
      <c r="TV696" s="35"/>
      <c r="TW696" s="35"/>
      <c r="TX696" s="35"/>
      <c r="TY696" s="35"/>
      <c r="TZ696" s="35"/>
      <c r="UA696" s="35"/>
      <c r="UB696" s="35"/>
      <c r="UC696" s="35"/>
      <c r="UD696" s="35"/>
      <c r="UE696" s="35"/>
      <c r="UF696" s="35"/>
      <c r="UG696" s="35"/>
      <c r="UH696" s="35"/>
      <c r="UI696" s="35"/>
      <c r="UJ696" s="35"/>
      <c r="UK696" s="35"/>
      <c r="UL696" s="35"/>
      <c r="UM696" s="35"/>
      <c r="UN696" s="35"/>
      <c r="UO696" s="35"/>
      <c r="UP696" s="35"/>
      <c r="UQ696" s="35"/>
      <c r="UR696" s="35"/>
      <c r="US696" s="35"/>
      <c r="UT696" s="35"/>
      <c r="UU696" s="35"/>
      <c r="UV696" s="35"/>
      <c r="UW696" s="35"/>
      <c r="UX696" s="35"/>
      <c r="UY696" s="35"/>
      <c r="UZ696" s="35"/>
      <c r="VA696" s="35"/>
      <c r="VB696" s="35"/>
      <c r="VC696" s="35"/>
      <c r="VD696" s="35"/>
      <c r="VE696" s="35"/>
      <c r="VF696" s="35"/>
      <c r="VG696" s="35"/>
      <c r="VH696" s="35"/>
      <c r="VI696" s="35"/>
      <c r="VJ696" s="35"/>
      <c r="VK696" s="35"/>
      <c r="VL696" s="35"/>
      <c r="VM696" s="35"/>
      <c r="VN696" s="35"/>
      <c r="VO696" s="35"/>
      <c r="VP696" s="35"/>
      <c r="VQ696" s="35"/>
      <c r="VR696" s="35"/>
      <c r="VS696" s="35"/>
      <c r="VT696" s="35"/>
      <c r="VU696" s="35"/>
      <c r="VV696" s="35"/>
      <c r="VW696" s="35"/>
      <c r="VX696" s="35"/>
      <c r="VY696" s="35"/>
      <c r="VZ696" s="35"/>
      <c r="WA696" s="35"/>
      <c r="WB696" s="35"/>
      <c r="WC696" s="35"/>
      <c r="WD696" s="35"/>
      <c r="WE696" s="35"/>
      <c r="WF696" s="35"/>
      <c r="WG696" s="35"/>
      <c r="WH696" s="35"/>
      <c r="WI696" s="35"/>
      <c r="WJ696" s="35"/>
      <c r="WK696" s="35"/>
      <c r="WL696" s="35"/>
      <c r="WM696" s="35"/>
      <c r="WN696" s="35"/>
      <c r="WO696" s="35"/>
      <c r="WP696" s="35"/>
      <c r="WQ696" s="35"/>
      <c r="WR696" s="35"/>
      <c r="WS696" s="35"/>
      <c r="WT696" s="35"/>
      <c r="WU696" s="35"/>
      <c r="WV696" s="35"/>
      <c r="WW696" s="35"/>
      <c r="WX696" s="35"/>
      <c r="WY696" s="35"/>
      <c r="WZ696" s="35"/>
      <c r="XA696" s="35"/>
      <c r="XB696" s="35"/>
      <c r="XC696" s="35"/>
      <c r="XD696" s="35"/>
      <c r="XE696" s="35"/>
      <c r="XF696" s="35"/>
      <c r="XG696" s="35"/>
      <c r="XH696" s="35"/>
      <c r="XI696" s="35"/>
      <c r="XJ696" s="35"/>
      <c r="XK696" s="35"/>
      <c r="XL696" s="35"/>
      <c r="XM696" s="35"/>
      <c r="XN696" s="35"/>
      <c r="XO696" s="35"/>
      <c r="XP696" s="35"/>
      <c r="XQ696" s="35"/>
      <c r="XR696" s="35"/>
      <c r="XS696" s="35"/>
      <c r="XT696" s="35"/>
      <c r="XU696" s="35"/>
      <c r="XV696" s="35"/>
      <c r="XW696" s="35"/>
      <c r="XX696" s="35"/>
      <c r="XY696" s="35"/>
      <c r="XZ696" s="35"/>
      <c r="YA696" s="35"/>
      <c r="YB696" s="35"/>
      <c r="YC696" s="35"/>
      <c r="YD696" s="35"/>
      <c r="YE696" s="35"/>
      <c r="YF696" s="35"/>
      <c r="YG696" s="35"/>
      <c r="YH696" s="35"/>
      <c r="YI696" s="35"/>
      <c r="YJ696" s="35"/>
      <c r="YK696" s="35"/>
      <c r="YL696" s="35"/>
      <c r="YM696" s="35"/>
      <c r="YN696" s="35"/>
      <c r="YO696" s="35"/>
      <c r="YP696" s="35"/>
      <c r="YQ696" s="35"/>
      <c r="YR696" s="35"/>
      <c r="YS696" s="35"/>
      <c r="YT696" s="35"/>
      <c r="YU696" s="35"/>
      <c r="YV696" s="35"/>
      <c r="YW696" s="35"/>
      <c r="YX696" s="35"/>
      <c r="YY696" s="35"/>
      <c r="YZ696" s="35"/>
      <c r="ZA696" s="35"/>
      <c r="ZB696" s="35"/>
      <c r="ZC696" s="35"/>
      <c r="ZD696" s="35"/>
      <c r="ZE696" s="35"/>
      <c r="ZF696" s="35"/>
      <c r="ZG696" s="35"/>
      <c r="ZH696" s="35"/>
      <c r="ZI696" s="35"/>
      <c r="ZJ696" s="35"/>
      <c r="ZK696" s="35"/>
      <c r="ZL696" s="35"/>
      <c r="ZM696" s="35"/>
      <c r="ZN696" s="35"/>
      <c r="ZO696" s="35"/>
      <c r="ZP696" s="35"/>
      <c r="ZQ696" s="35"/>
      <c r="ZR696" s="35"/>
      <c r="ZS696" s="35"/>
      <c r="ZT696" s="35"/>
      <c r="ZU696" s="35"/>
      <c r="ZV696" s="35"/>
      <c r="ZW696" s="35"/>
      <c r="ZX696" s="35"/>
      <c r="ZY696" s="35"/>
      <c r="ZZ696" s="35"/>
      <c r="AAA696" s="35"/>
      <c r="AAB696" s="35"/>
      <c r="AAC696" s="35"/>
      <c r="AAD696" s="35"/>
      <c r="AAE696" s="35"/>
      <c r="AAF696" s="35"/>
      <c r="AAG696" s="35"/>
      <c r="AAH696" s="35"/>
      <c r="AAI696" s="35"/>
      <c r="AAJ696" s="35"/>
      <c r="AAK696" s="35"/>
      <c r="AAL696" s="35"/>
      <c r="AAM696" s="35"/>
      <c r="AAN696" s="35"/>
      <c r="AAO696" s="35"/>
      <c r="AAP696" s="35"/>
      <c r="AAQ696" s="35"/>
      <c r="AAR696" s="35"/>
      <c r="AAS696" s="35"/>
      <c r="AAT696" s="35"/>
      <c r="AAU696" s="35"/>
      <c r="AAV696" s="35"/>
      <c r="AAW696" s="35"/>
      <c r="AAX696" s="35"/>
      <c r="AAY696" s="35"/>
      <c r="AAZ696" s="35"/>
      <c r="ABA696" s="35"/>
      <c r="ABB696" s="35"/>
      <c r="ABC696" s="35"/>
      <c r="ABD696" s="35"/>
      <c r="ABE696" s="35"/>
      <c r="ABF696" s="35"/>
      <c r="ABG696" s="35"/>
      <c r="ABH696" s="35"/>
      <c r="ABI696" s="35"/>
      <c r="ABJ696" s="35"/>
      <c r="ABK696" s="35"/>
      <c r="ABL696" s="35"/>
      <c r="ABM696" s="35"/>
      <c r="ABN696" s="35"/>
      <c r="ABO696" s="35"/>
      <c r="ABP696" s="35"/>
      <c r="ABQ696" s="35"/>
      <c r="ABR696" s="35"/>
      <c r="ABS696" s="35"/>
      <c r="ABT696" s="35"/>
      <c r="ABU696" s="35"/>
      <c r="ABV696" s="35"/>
      <c r="ABW696" s="35"/>
      <c r="ABX696" s="35"/>
      <c r="ABY696" s="35"/>
      <c r="ABZ696" s="35"/>
      <c r="ACA696" s="35"/>
      <c r="ACB696" s="35"/>
      <c r="ACC696" s="35"/>
      <c r="ACD696" s="35"/>
      <c r="ACE696" s="35"/>
      <c r="ACF696" s="35"/>
      <c r="ACG696" s="35"/>
      <c r="ACH696" s="35"/>
      <c r="ACI696" s="35"/>
      <c r="ACJ696" s="35"/>
      <c r="ACK696" s="35"/>
      <c r="ACL696" s="35"/>
      <c r="ACM696" s="35"/>
      <c r="ACN696" s="35"/>
      <c r="ACO696" s="35"/>
      <c r="ACP696" s="35"/>
      <c r="ACQ696" s="35"/>
      <c r="ACR696" s="35"/>
      <c r="ACS696" s="35"/>
      <c r="ACT696" s="35"/>
      <c r="ACU696" s="35"/>
      <c r="ACV696" s="35"/>
      <c r="ACW696" s="35"/>
      <c r="ACX696" s="35"/>
      <c r="ACY696" s="35"/>
      <c r="ACZ696" s="35"/>
      <c r="ADA696" s="35"/>
      <c r="ADB696" s="35"/>
      <c r="ADC696" s="35"/>
      <c r="ADD696" s="35"/>
      <c r="ADE696" s="35"/>
      <c r="ADF696" s="35"/>
      <c r="ADG696" s="35"/>
      <c r="ADH696" s="35"/>
      <c r="ADI696" s="35"/>
      <c r="ADJ696" s="35"/>
      <c r="ADK696" s="35"/>
      <c r="ADL696" s="35"/>
      <c r="ADM696" s="35"/>
      <c r="ADN696" s="35"/>
      <c r="ADO696" s="35"/>
      <c r="ADP696" s="35"/>
      <c r="ADQ696" s="35"/>
      <c r="ADR696" s="35"/>
      <c r="ADS696" s="35"/>
      <c r="ADT696" s="35"/>
      <c r="ADU696" s="35"/>
      <c r="ADV696" s="35"/>
      <c r="ADW696" s="35"/>
      <c r="ADX696" s="35"/>
      <c r="ADY696" s="35"/>
      <c r="ADZ696" s="35"/>
      <c r="AEA696" s="35"/>
      <c r="AEB696" s="35"/>
      <c r="AEC696" s="35"/>
      <c r="AED696" s="35"/>
      <c r="AEE696" s="35"/>
      <c r="AEF696" s="35"/>
      <c r="AEG696" s="35"/>
      <c r="AEH696" s="35"/>
      <c r="AEI696" s="35"/>
      <c r="AEJ696" s="35"/>
      <c r="AEK696" s="35"/>
      <c r="AEL696" s="35"/>
      <c r="AEM696" s="35"/>
      <c r="AEN696" s="35"/>
      <c r="AEO696" s="35"/>
      <c r="AEP696" s="35"/>
      <c r="AEQ696" s="35"/>
      <c r="AER696" s="35"/>
      <c r="AES696" s="35"/>
      <c r="AET696" s="35"/>
      <c r="AEU696" s="35"/>
      <c r="AEV696" s="35"/>
      <c r="AEW696" s="35"/>
      <c r="AEX696" s="35"/>
      <c r="AEY696" s="35"/>
      <c r="AEZ696" s="35"/>
      <c r="AFA696" s="35"/>
      <c r="AFB696" s="35"/>
      <c r="AFC696" s="35"/>
      <c r="AFD696" s="35"/>
      <c r="AFE696" s="35"/>
      <c r="AFF696" s="35"/>
      <c r="AFG696" s="35"/>
      <c r="AFH696" s="35"/>
      <c r="AFI696" s="35"/>
      <c r="AFJ696" s="35"/>
      <c r="AFK696" s="35"/>
      <c r="AFL696" s="35"/>
      <c r="AFM696" s="35"/>
      <c r="AFN696" s="35"/>
      <c r="AFO696" s="35"/>
      <c r="AFP696" s="35"/>
      <c r="AFQ696" s="35"/>
      <c r="AFR696" s="35"/>
      <c r="AFS696" s="35"/>
      <c r="AFT696" s="35"/>
      <c r="AFU696" s="35"/>
      <c r="AFV696" s="35"/>
      <c r="AFW696" s="35"/>
      <c r="AFX696" s="35"/>
      <c r="AFY696" s="35"/>
      <c r="AFZ696" s="35"/>
      <c r="AGA696" s="35"/>
      <c r="AGB696" s="35"/>
      <c r="AGC696" s="35"/>
      <c r="AGD696" s="35"/>
      <c r="AGE696" s="35"/>
      <c r="AGF696" s="35"/>
      <c r="AGG696" s="35"/>
      <c r="AGH696" s="35"/>
      <c r="AGI696" s="35"/>
      <c r="AGJ696" s="35"/>
      <c r="AGK696" s="35"/>
      <c r="AGL696" s="35"/>
      <c r="AGM696" s="35"/>
      <c r="AGN696" s="35"/>
      <c r="AGO696" s="35"/>
      <c r="AGP696" s="35"/>
      <c r="AGQ696" s="35"/>
      <c r="AGR696" s="35"/>
      <c r="AGS696" s="35"/>
      <c r="AGT696" s="35"/>
      <c r="AGU696" s="35"/>
      <c r="AGV696" s="35"/>
      <c r="AGW696" s="35"/>
      <c r="AGX696" s="35"/>
      <c r="AGY696" s="35"/>
      <c r="AGZ696" s="35"/>
      <c r="AHA696" s="35"/>
      <c r="AHB696" s="35"/>
      <c r="AHC696" s="35"/>
      <c r="AHD696" s="35"/>
      <c r="AHE696" s="35"/>
      <c r="AHF696" s="35"/>
      <c r="AHG696" s="35"/>
      <c r="AHH696" s="35"/>
      <c r="AHI696" s="35"/>
      <c r="AHJ696" s="35"/>
      <c r="AHK696" s="35"/>
      <c r="AHL696" s="35"/>
      <c r="AHM696" s="35"/>
      <c r="AHN696" s="35"/>
      <c r="AHO696" s="35"/>
      <c r="AHP696" s="35"/>
      <c r="AHQ696" s="35"/>
      <c r="AHR696" s="35"/>
      <c r="AHS696" s="35"/>
      <c r="AHT696" s="35"/>
      <c r="AHU696" s="35"/>
      <c r="AHV696" s="35"/>
      <c r="AHW696" s="35"/>
      <c r="AHX696" s="35"/>
      <c r="AHY696" s="35"/>
      <c r="AHZ696" s="35"/>
      <c r="AIA696" s="35"/>
      <c r="AIB696" s="35"/>
      <c r="AIC696" s="35"/>
      <c r="AID696" s="35"/>
      <c r="AIE696" s="35"/>
      <c r="AIF696" s="35"/>
      <c r="AIG696" s="35"/>
      <c r="AIH696" s="35"/>
      <c r="AII696" s="35"/>
      <c r="AIJ696" s="35"/>
      <c r="AIK696" s="35"/>
      <c r="AIL696" s="35"/>
      <c r="AIM696" s="35"/>
      <c r="AIN696" s="35"/>
      <c r="AIO696" s="35"/>
      <c r="AIP696" s="35"/>
      <c r="AIQ696" s="35"/>
      <c r="AIR696" s="35"/>
      <c r="AIS696" s="35"/>
      <c r="AIT696" s="35"/>
      <c r="AIU696" s="35"/>
      <c r="AIV696" s="35"/>
      <c r="AIW696" s="35"/>
      <c r="AIX696" s="35"/>
      <c r="AIY696" s="35"/>
      <c r="AIZ696" s="35"/>
      <c r="AJA696" s="35"/>
      <c r="AJB696" s="35"/>
      <c r="AJC696" s="35"/>
      <c r="AJD696" s="35"/>
      <c r="AJE696" s="35"/>
      <c r="AJF696" s="35"/>
      <c r="AJG696" s="35"/>
      <c r="AJH696" s="35"/>
      <c r="AJI696" s="35"/>
      <c r="AJJ696" s="35"/>
      <c r="AJK696" s="35"/>
      <c r="AJL696" s="35"/>
      <c r="AJM696" s="35"/>
      <c r="AJN696" s="35"/>
      <c r="AJO696" s="35"/>
      <c r="AJP696" s="35"/>
      <c r="AJQ696" s="35"/>
      <c r="AJR696" s="35"/>
      <c r="AJS696" s="35"/>
      <c r="AJT696" s="35"/>
      <c r="AJU696" s="35"/>
      <c r="AJV696" s="35"/>
      <c r="AJW696" s="35"/>
      <c r="AJX696" s="35"/>
      <c r="AJY696" s="35"/>
      <c r="AJZ696" s="35"/>
      <c r="AKA696" s="35"/>
      <c r="AKB696" s="35"/>
      <c r="AKC696" s="35"/>
      <c r="AKD696" s="35"/>
      <c r="AKE696" s="35"/>
      <c r="AKF696" s="35"/>
      <c r="AKG696" s="35"/>
      <c r="AKH696" s="35"/>
      <c r="AKI696" s="35"/>
      <c r="AKJ696" s="35"/>
      <c r="AKK696" s="35"/>
      <c r="AKL696" s="35"/>
      <c r="AKM696" s="35"/>
      <c r="AKN696" s="35"/>
      <c r="AKO696" s="35"/>
      <c r="AKP696" s="35"/>
      <c r="AKQ696" s="35"/>
      <c r="AKR696" s="35"/>
      <c r="AKS696" s="35"/>
      <c r="AKT696" s="35"/>
      <c r="AKU696" s="35"/>
      <c r="AKV696" s="35"/>
      <c r="AKW696" s="35"/>
      <c r="AKX696" s="35"/>
      <c r="AKY696" s="35"/>
      <c r="AKZ696" s="35"/>
      <c r="ALA696" s="35"/>
      <c r="ALB696" s="35"/>
      <c r="ALC696" s="35"/>
      <c r="ALD696" s="35"/>
      <c r="ALE696" s="35"/>
      <c r="ALF696" s="35"/>
      <c r="ALG696" s="35"/>
      <c r="ALH696" s="35"/>
      <c r="ALI696" s="35"/>
      <c r="ALJ696" s="35"/>
      <c r="ALK696" s="35"/>
      <c r="ALL696" s="35"/>
      <c r="ALM696" s="35"/>
      <c r="ALN696" s="35"/>
      <c r="ALO696" s="35"/>
      <c r="ALP696" s="35"/>
      <c r="ALQ696" s="35"/>
      <c r="ALR696" s="35"/>
      <c r="ALS696" s="35"/>
      <c r="ALT696" s="35"/>
      <c r="ALU696" s="35"/>
      <c r="ALV696" s="35"/>
      <c r="ALW696" s="35"/>
      <c r="ALX696" s="35"/>
      <c r="ALY696" s="35"/>
      <c r="ALZ696" s="35"/>
      <c r="AMA696" s="35"/>
      <c r="AMB696" s="35"/>
      <c r="AMC696" s="35"/>
      <c r="AMD696" s="35"/>
      <c r="AME696" s="35"/>
      <c r="AMF696" s="35"/>
      <c r="AMG696" s="35"/>
      <c r="AMH696" s="35"/>
      <c r="AMI696" s="35"/>
      <c r="AMJ696" s="35"/>
      <c r="AMK696" s="35"/>
      <c r="AML696" s="35"/>
      <c r="AMM696" s="35"/>
      <c r="AMN696" s="35"/>
      <c r="AMO696" s="35"/>
      <c r="AMP696" s="35"/>
      <c r="AMQ696" s="35"/>
      <c r="AMR696" s="35"/>
      <c r="AMS696" s="35"/>
      <c r="AMT696" s="35"/>
      <c r="AMU696" s="35"/>
      <c r="AMV696" s="35"/>
      <c r="AMW696" s="35"/>
      <c r="AMX696" s="35"/>
      <c r="AMY696" s="35"/>
      <c r="AMZ696" s="35"/>
      <c r="ANA696" s="35"/>
      <c r="ANB696" s="35"/>
      <c r="ANC696" s="35"/>
      <c r="AND696" s="35"/>
      <c r="ANE696" s="35"/>
      <c r="ANF696" s="35"/>
      <c r="ANG696" s="35"/>
      <c r="ANH696" s="35"/>
      <c r="ANI696" s="35"/>
      <c r="ANJ696" s="35"/>
      <c r="ANK696" s="35"/>
      <c r="ANL696" s="35"/>
      <c r="ANM696" s="35"/>
      <c r="ANN696" s="35"/>
      <c r="ANO696" s="35"/>
      <c r="ANP696" s="35"/>
      <c r="ANQ696" s="35"/>
      <c r="ANR696" s="35"/>
      <c r="ANS696" s="35"/>
      <c r="ANT696" s="35"/>
      <c r="ANU696" s="35"/>
      <c r="ANV696" s="35"/>
      <c r="ANW696" s="35"/>
      <c r="ANX696" s="35"/>
      <c r="ANY696" s="35"/>
      <c r="ANZ696" s="35"/>
      <c r="AOA696" s="35"/>
      <c r="AOB696" s="35"/>
      <c r="AOC696" s="35"/>
      <c r="AOD696" s="35"/>
      <c r="AOE696" s="35"/>
      <c r="AOF696" s="35"/>
      <c r="AOG696" s="35"/>
      <c r="AOH696" s="35"/>
      <c r="AOI696" s="35"/>
      <c r="AOJ696" s="35"/>
      <c r="AOK696" s="35"/>
      <c r="AOL696" s="35"/>
      <c r="AOM696" s="35"/>
      <c r="AON696" s="35"/>
      <c r="AOO696" s="35"/>
      <c r="AOP696" s="35"/>
      <c r="AOQ696" s="35"/>
      <c r="AOR696" s="35"/>
      <c r="AOS696" s="35"/>
      <c r="AOT696" s="35"/>
      <c r="AOU696" s="35"/>
      <c r="AOV696" s="35"/>
      <c r="AOW696" s="35"/>
      <c r="AOX696" s="35"/>
      <c r="AOY696" s="35"/>
      <c r="AOZ696" s="35"/>
      <c r="APA696" s="35"/>
      <c r="APB696" s="35"/>
      <c r="APC696" s="35"/>
      <c r="APD696" s="35"/>
      <c r="APE696" s="35"/>
      <c r="APF696" s="35"/>
      <c r="APG696" s="35"/>
      <c r="APH696" s="35"/>
      <c r="API696" s="35"/>
      <c r="APJ696" s="35"/>
      <c r="APK696" s="35"/>
      <c r="APL696" s="35"/>
      <c r="APM696" s="35"/>
      <c r="APN696" s="35"/>
      <c r="APO696" s="35"/>
      <c r="APP696" s="35"/>
      <c r="APQ696" s="35"/>
      <c r="APR696" s="35"/>
      <c r="APS696" s="35"/>
      <c r="APT696" s="35"/>
      <c r="APU696" s="35"/>
      <c r="APV696" s="35"/>
      <c r="APW696" s="35"/>
      <c r="APX696" s="35"/>
      <c r="APY696" s="35"/>
      <c r="APZ696" s="35"/>
      <c r="AQA696" s="35"/>
      <c r="AQB696" s="35"/>
      <c r="AQC696" s="35"/>
      <c r="AQD696" s="35"/>
      <c r="AQE696" s="35"/>
      <c r="AQF696" s="35"/>
      <c r="AQG696" s="35"/>
      <c r="AQH696" s="35"/>
      <c r="AQI696" s="35"/>
      <c r="AQJ696" s="35"/>
      <c r="AQK696" s="35"/>
      <c r="AQL696" s="35"/>
      <c r="AQM696" s="35"/>
      <c r="AQN696" s="35"/>
      <c r="AQO696" s="35"/>
      <c r="AQP696" s="35"/>
      <c r="AQQ696" s="35"/>
      <c r="AQR696" s="35"/>
      <c r="AQS696" s="35"/>
      <c r="AQT696" s="35"/>
      <c r="AQU696" s="35"/>
      <c r="AQV696" s="35"/>
      <c r="AQW696" s="35"/>
      <c r="AQX696" s="35"/>
      <c r="AQY696" s="35"/>
      <c r="AQZ696" s="35"/>
      <c r="ARA696" s="35"/>
      <c r="ARB696" s="35"/>
      <c r="ARC696" s="35"/>
      <c r="ARD696" s="35"/>
      <c r="ARE696" s="35"/>
      <c r="ARF696" s="35"/>
      <c r="ARG696" s="35"/>
      <c r="ARH696" s="35"/>
      <c r="ARI696" s="35"/>
      <c r="ARJ696" s="35"/>
      <c r="ARK696" s="35"/>
      <c r="ARL696" s="35"/>
      <c r="ARM696" s="35"/>
      <c r="ARN696" s="35"/>
      <c r="ARO696" s="35"/>
      <c r="ARP696" s="35"/>
      <c r="ARQ696" s="35"/>
      <c r="ARR696" s="35"/>
      <c r="ARS696" s="35"/>
      <c r="ART696" s="35"/>
      <c r="ARU696" s="35"/>
      <c r="ARV696" s="35"/>
      <c r="ARW696" s="35"/>
      <c r="ARX696" s="35"/>
      <c r="ARY696" s="35"/>
      <c r="ARZ696" s="35"/>
      <c r="ASA696" s="35"/>
      <c r="ASB696" s="35"/>
      <c r="ASC696" s="35"/>
      <c r="ASD696" s="35"/>
      <c r="ASE696" s="35"/>
      <c r="ASF696" s="35"/>
      <c r="ASG696" s="35"/>
      <c r="ASH696" s="35"/>
      <c r="ASI696" s="35"/>
      <c r="ASJ696" s="35"/>
      <c r="ASK696" s="35"/>
      <c r="ASL696" s="35"/>
      <c r="ASM696" s="35"/>
      <c r="ASN696" s="35"/>
      <c r="ASO696" s="35"/>
      <c r="ASP696" s="35"/>
      <c r="ASQ696" s="35"/>
      <c r="ASR696" s="35"/>
      <c r="ASS696" s="35"/>
      <c r="AST696" s="35"/>
      <c r="ASU696" s="35"/>
      <c r="ASV696" s="35"/>
      <c r="ASW696" s="35"/>
      <c r="ASX696" s="35"/>
      <c r="ASY696" s="35"/>
      <c r="ASZ696" s="35"/>
      <c r="ATA696" s="35"/>
      <c r="ATB696" s="35"/>
      <c r="ATC696" s="35"/>
      <c r="ATD696" s="35"/>
      <c r="ATE696" s="35"/>
      <c r="ATF696" s="35"/>
      <c r="ATG696" s="35"/>
      <c r="ATH696" s="35"/>
      <c r="ATI696" s="35"/>
      <c r="ATJ696" s="35"/>
      <c r="ATK696" s="35"/>
      <c r="ATL696" s="35"/>
      <c r="ATM696" s="35"/>
      <c r="ATN696" s="35"/>
      <c r="ATO696" s="35"/>
      <c r="ATP696" s="35"/>
      <c r="ATQ696" s="35"/>
      <c r="ATR696" s="35"/>
      <c r="ATS696" s="35"/>
      <c r="ATT696" s="35"/>
      <c r="ATU696" s="35"/>
      <c r="ATV696" s="35"/>
      <c r="ATW696" s="35"/>
      <c r="ATX696" s="35"/>
      <c r="ATY696" s="35"/>
      <c r="ATZ696" s="35"/>
      <c r="AUA696" s="35"/>
      <c r="AUB696" s="35"/>
      <c r="AUC696" s="35"/>
      <c r="AUD696" s="35"/>
      <c r="AUE696" s="35"/>
      <c r="AUF696" s="35"/>
      <c r="AUG696" s="35"/>
      <c r="AUH696" s="35"/>
      <c r="AUI696" s="35"/>
      <c r="AUJ696" s="35"/>
      <c r="AUK696" s="35"/>
      <c r="AUL696" s="35"/>
      <c r="AUM696" s="35"/>
      <c r="AUN696" s="35"/>
      <c r="AUO696" s="35"/>
      <c r="AUP696" s="35"/>
      <c r="AUQ696" s="35"/>
      <c r="AUR696" s="35"/>
      <c r="AUS696" s="35"/>
      <c r="AUT696" s="35"/>
      <c r="AUU696" s="35"/>
      <c r="AUV696" s="35"/>
      <c r="AUW696" s="35"/>
      <c r="AUX696" s="35"/>
      <c r="AUY696" s="35"/>
      <c r="AUZ696" s="35"/>
      <c r="AVA696" s="35"/>
      <c r="AVB696" s="35"/>
      <c r="AVC696" s="35"/>
      <c r="AVD696" s="35"/>
      <c r="AVE696" s="35"/>
      <c r="AVF696" s="35"/>
      <c r="AVG696" s="35"/>
      <c r="AVH696" s="35"/>
      <c r="AVI696" s="35"/>
      <c r="AVJ696" s="35"/>
      <c r="AVK696" s="35"/>
      <c r="AVL696" s="35"/>
      <c r="AVM696" s="35"/>
      <c r="AVN696" s="35"/>
      <c r="AVO696" s="35"/>
      <c r="AVP696" s="35"/>
      <c r="AVQ696" s="35"/>
      <c r="AVR696" s="35"/>
      <c r="AVS696" s="35"/>
      <c r="AVT696" s="35"/>
      <c r="AVU696" s="35"/>
      <c r="AVV696" s="35"/>
      <c r="AVW696" s="35"/>
      <c r="AVX696" s="35"/>
      <c r="AVY696" s="35"/>
      <c r="AVZ696" s="35"/>
      <c r="AWA696" s="35"/>
      <c r="AWB696" s="35"/>
      <c r="AWC696" s="35"/>
      <c r="AWD696" s="35"/>
      <c r="AWE696" s="35"/>
      <c r="AWF696" s="35"/>
      <c r="AWG696" s="35"/>
      <c r="AWH696" s="35"/>
      <c r="AWI696" s="35"/>
      <c r="AWJ696" s="35"/>
      <c r="AWK696" s="35"/>
      <c r="AWL696" s="35"/>
      <c r="AWM696" s="35"/>
      <c r="AWN696" s="35"/>
      <c r="AWO696" s="35"/>
      <c r="AWP696" s="35"/>
      <c r="AWQ696" s="35"/>
      <c r="AWR696" s="35"/>
      <c r="AWS696" s="35"/>
      <c r="AWT696" s="35"/>
      <c r="AWU696" s="35"/>
      <c r="AWV696" s="35"/>
      <c r="AWW696" s="35"/>
      <c r="AWX696" s="35"/>
      <c r="AWY696" s="35"/>
      <c r="AWZ696" s="35"/>
      <c r="AXA696" s="35"/>
      <c r="AXB696" s="35"/>
      <c r="AXC696" s="35"/>
      <c r="AXD696" s="35"/>
      <c r="AXE696" s="35"/>
      <c r="AXF696" s="35"/>
      <c r="AXG696" s="35"/>
      <c r="AXH696" s="35"/>
      <c r="AXI696" s="35"/>
      <c r="AXJ696" s="35"/>
      <c r="AXK696" s="35"/>
      <c r="AXL696" s="35"/>
      <c r="AXM696" s="35"/>
      <c r="AXN696" s="35"/>
      <c r="AXO696" s="35"/>
      <c r="AXP696" s="35"/>
      <c r="AXQ696" s="35"/>
      <c r="AXR696" s="35"/>
      <c r="AXS696" s="35"/>
      <c r="AXT696" s="35"/>
      <c r="AXU696" s="35"/>
      <c r="AXV696" s="35"/>
      <c r="AXW696" s="35"/>
      <c r="AXX696" s="35"/>
      <c r="AXY696" s="35"/>
      <c r="AXZ696" s="35"/>
      <c r="AYA696" s="35"/>
      <c r="AYB696" s="35"/>
      <c r="AYC696" s="35"/>
      <c r="AYD696" s="35"/>
      <c r="AYE696" s="35"/>
      <c r="AYF696" s="35"/>
      <c r="AYG696" s="35"/>
      <c r="AYH696" s="35"/>
      <c r="AYI696" s="35"/>
      <c r="AYJ696" s="35"/>
      <c r="AYK696" s="35"/>
      <c r="AYL696" s="35"/>
      <c r="AYM696" s="35"/>
      <c r="AYN696" s="35"/>
      <c r="AYO696" s="35"/>
      <c r="AYP696" s="35"/>
      <c r="AYQ696" s="35"/>
      <c r="AYR696" s="35"/>
      <c r="AYS696" s="35"/>
      <c r="AYT696" s="35"/>
      <c r="AYU696" s="35"/>
      <c r="AYV696" s="35"/>
      <c r="AYW696" s="35"/>
      <c r="AYX696" s="35"/>
      <c r="AYY696" s="35"/>
      <c r="AYZ696" s="35"/>
      <c r="AZA696" s="35"/>
      <c r="AZB696" s="35"/>
      <c r="AZC696" s="35"/>
      <c r="AZD696" s="35"/>
      <c r="AZE696" s="35"/>
      <c r="AZF696" s="35"/>
      <c r="AZG696" s="35"/>
      <c r="AZH696" s="35"/>
      <c r="AZI696" s="35"/>
      <c r="AZJ696" s="35"/>
      <c r="AZK696" s="35"/>
      <c r="AZL696" s="35"/>
      <c r="AZM696" s="35"/>
      <c r="AZN696" s="35"/>
      <c r="AZO696" s="35"/>
      <c r="AZP696" s="35"/>
      <c r="AZQ696" s="35"/>
      <c r="AZR696" s="35"/>
      <c r="AZS696" s="35"/>
      <c r="AZT696" s="35"/>
      <c r="AZU696" s="35"/>
      <c r="AZV696" s="35"/>
      <c r="AZW696" s="35"/>
      <c r="AZX696" s="35"/>
      <c r="AZY696" s="35"/>
      <c r="AZZ696" s="35"/>
      <c r="BAA696" s="35"/>
      <c r="BAB696" s="35"/>
      <c r="BAC696" s="35"/>
      <c r="BAD696" s="35"/>
      <c r="BAE696" s="35"/>
      <c r="BAF696" s="35"/>
      <c r="BAG696" s="35"/>
      <c r="BAH696" s="35"/>
      <c r="BAI696" s="35"/>
      <c r="BAJ696" s="35"/>
      <c r="BAK696" s="35"/>
      <c r="BAL696" s="35"/>
      <c r="BAM696" s="35"/>
      <c r="BAN696" s="35"/>
      <c r="BAO696" s="35"/>
      <c r="BAP696" s="35"/>
      <c r="BAQ696" s="35"/>
      <c r="BAR696" s="35"/>
      <c r="BAS696" s="35"/>
      <c r="BAT696" s="35"/>
      <c r="BAU696" s="35"/>
      <c r="BAV696" s="35"/>
      <c r="BAW696" s="35"/>
      <c r="BAX696" s="35"/>
      <c r="BAY696" s="35"/>
      <c r="BAZ696" s="35"/>
      <c r="BBA696" s="35"/>
      <c r="BBB696" s="35"/>
      <c r="BBC696" s="35"/>
      <c r="BBD696" s="35"/>
      <c r="BBE696" s="35"/>
      <c r="BBF696" s="35"/>
      <c r="BBG696" s="35"/>
      <c r="BBH696" s="35"/>
      <c r="BBI696" s="35"/>
      <c r="BBJ696" s="35"/>
      <c r="BBK696" s="35"/>
      <c r="BBL696" s="35"/>
      <c r="BBM696" s="35"/>
      <c r="BBN696" s="35"/>
      <c r="BBO696" s="35"/>
      <c r="BBP696" s="35"/>
      <c r="BBQ696" s="35"/>
      <c r="BBR696" s="35"/>
      <c r="BBS696" s="35"/>
      <c r="BBT696" s="35"/>
      <c r="BBU696" s="35"/>
      <c r="BBV696" s="35"/>
      <c r="BBW696" s="35"/>
      <c r="BBX696" s="35"/>
      <c r="BBY696" s="35"/>
      <c r="BBZ696" s="35"/>
      <c r="BCA696" s="35"/>
      <c r="BCB696" s="35"/>
      <c r="BCC696" s="35"/>
      <c r="BCD696" s="35"/>
      <c r="BCE696" s="35"/>
      <c r="BCF696" s="35"/>
      <c r="BCG696" s="35"/>
      <c r="BCH696" s="35"/>
      <c r="BCI696" s="35"/>
      <c r="BCJ696" s="35"/>
      <c r="BCK696" s="35"/>
      <c r="BCL696" s="35"/>
      <c r="BCM696" s="35"/>
      <c r="BCN696" s="35"/>
      <c r="BCO696" s="35"/>
      <c r="BCP696" s="35"/>
      <c r="BCQ696" s="35"/>
      <c r="BCR696" s="35"/>
      <c r="BCS696" s="35"/>
      <c r="BCT696" s="35"/>
      <c r="BCU696" s="35"/>
      <c r="BCV696" s="35"/>
      <c r="BCW696" s="35"/>
      <c r="BCX696" s="35"/>
      <c r="BCY696" s="35"/>
      <c r="BCZ696" s="35"/>
      <c r="BDA696" s="35"/>
      <c r="BDB696" s="35"/>
      <c r="BDC696" s="35"/>
      <c r="BDD696" s="35"/>
      <c r="BDE696" s="35"/>
      <c r="BDF696" s="35"/>
      <c r="BDG696" s="35"/>
      <c r="BDH696" s="35"/>
      <c r="BDI696" s="35"/>
      <c r="BDJ696" s="35"/>
      <c r="BDK696" s="35"/>
      <c r="BDL696" s="35"/>
      <c r="BDM696" s="35"/>
      <c r="BDN696" s="35"/>
      <c r="BDO696" s="35"/>
      <c r="BDP696" s="35"/>
      <c r="BDQ696" s="35"/>
      <c r="BDR696" s="35"/>
      <c r="BDS696" s="35"/>
      <c r="BDT696" s="35"/>
      <c r="BDU696" s="35"/>
      <c r="BDV696" s="35"/>
      <c r="BDW696" s="35"/>
      <c r="BDX696" s="35"/>
      <c r="BDY696" s="35"/>
      <c r="BDZ696" s="35"/>
      <c r="BEA696" s="35"/>
      <c r="BEB696" s="35"/>
      <c r="BEC696" s="35"/>
      <c r="BED696" s="35"/>
      <c r="BEE696" s="35"/>
      <c r="BEF696" s="35"/>
      <c r="BEG696" s="35"/>
      <c r="BEH696" s="35"/>
      <c r="BEI696" s="35"/>
      <c r="BEJ696" s="35"/>
      <c r="BEK696" s="35"/>
      <c r="BEL696" s="35"/>
      <c r="BEM696" s="35"/>
      <c r="BEN696" s="35"/>
      <c r="BEO696" s="35"/>
      <c r="BEP696" s="35"/>
      <c r="BEQ696" s="35"/>
      <c r="BER696" s="35"/>
      <c r="BES696" s="35"/>
      <c r="BET696" s="35"/>
      <c r="BEU696" s="35"/>
      <c r="BEV696" s="35"/>
      <c r="BEW696" s="35"/>
      <c r="BEX696" s="35"/>
      <c r="BEY696" s="35"/>
      <c r="BEZ696" s="35"/>
      <c r="BFA696" s="35"/>
      <c r="BFB696" s="35"/>
      <c r="BFC696" s="35"/>
      <c r="BFD696" s="35"/>
      <c r="BFE696" s="35"/>
      <c r="BFF696" s="35"/>
      <c r="BFG696" s="35"/>
      <c r="BFH696" s="35"/>
      <c r="BFI696" s="35"/>
      <c r="BFJ696" s="35"/>
      <c r="BFK696" s="35"/>
      <c r="BFL696" s="35"/>
      <c r="BFM696" s="35"/>
      <c r="BFN696" s="35"/>
      <c r="BFO696" s="35"/>
      <c r="BFP696" s="35"/>
      <c r="BFQ696" s="35"/>
      <c r="BFR696" s="35"/>
      <c r="BFS696" s="35"/>
      <c r="BFT696" s="35"/>
      <c r="BFU696" s="35"/>
      <c r="BFV696" s="35"/>
      <c r="BFW696" s="35"/>
      <c r="BFX696" s="35"/>
      <c r="BFY696" s="35"/>
      <c r="BFZ696" s="35"/>
      <c r="BGA696" s="35"/>
      <c r="BGB696" s="35"/>
      <c r="BGC696" s="35"/>
      <c r="BGD696" s="35"/>
      <c r="BGE696" s="35"/>
      <c r="BGF696" s="35"/>
      <c r="BGG696" s="35"/>
      <c r="BGH696" s="35"/>
      <c r="BGI696" s="35"/>
      <c r="BGJ696" s="35"/>
      <c r="BGK696" s="35"/>
      <c r="BGL696" s="35"/>
      <c r="BGM696" s="35"/>
      <c r="BGN696" s="35"/>
      <c r="BGO696" s="35"/>
      <c r="BGP696" s="35"/>
      <c r="BGQ696" s="35"/>
      <c r="BGR696" s="35"/>
      <c r="BGS696" s="35"/>
      <c r="BGT696" s="35"/>
      <c r="BGU696" s="35"/>
      <c r="BGV696" s="35"/>
      <c r="BGW696" s="35"/>
      <c r="BGX696" s="35"/>
      <c r="BGY696" s="35"/>
      <c r="BGZ696" s="35"/>
      <c r="BHA696" s="35"/>
      <c r="BHB696" s="35"/>
      <c r="BHC696" s="35"/>
      <c r="BHD696" s="35"/>
      <c r="BHE696" s="35"/>
      <c r="BHF696" s="35"/>
      <c r="BHG696" s="35"/>
      <c r="BHH696" s="35"/>
      <c r="BHI696" s="35"/>
      <c r="BHJ696" s="35"/>
      <c r="BHK696" s="35"/>
      <c r="BHL696" s="35"/>
      <c r="BHM696" s="35"/>
      <c r="BHN696" s="35"/>
      <c r="BHO696" s="35"/>
      <c r="BHP696" s="35"/>
      <c r="BHQ696" s="35"/>
      <c r="BHR696" s="35"/>
      <c r="BHS696" s="35"/>
      <c r="BHT696" s="35"/>
      <c r="BHU696" s="35"/>
      <c r="BHV696" s="35"/>
      <c r="BHW696" s="35"/>
      <c r="BHX696" s="35"/>
      <c r="BHY696" s="35"/>
      <c r="BHZ696" s="35"/>
      <c r="BIA696" s="35"/>
      <c r="BIB696" s="35"/>
      <c r="BIC696" s="35"/>
      <c r="BID696" s="35"/>
      <c r="BIE696" s="35"/>
      <c r="BIF696" s="35"/>
      <c r="BIG696" s="35"/>
      <c r="BIH696" s="35"/>
      <c r="BII696" s="35"/>
      <c r="BIJ696" s="35"/>
      <c r="BIK696" s="35"/>
      <c r="BIL696" s="35"/>
      <c r="BIM696" s="35"/>
      <c r="BIN696" s="35"/>
      <c r="BIO696" s="35"/>
      <c r="BIP696" s="35"/>
      <c r="BIQ696" s="35"/>
      <c r="BIR696" s="35"/>
      <c r="BIS696" s="35"/>
      <c r="BIT696" s="35"/>
      <c r="BIU696" s="35"/>
      <c r="BIV696" s="35"/>
      <c r="BIW696" s="35"/>
      <c r="BIX696" s="35"/>
      <c r="BIY696" s="35"/>
      <c r="BIZ696" s="35"/>
      <c r="BJA696" s="35"/>
      <c r="BJB696" s="35"/>
      <c r="BJC696" s="35"/>
      <c r="BJD696" s="35"/>
      <c r="BJE696" s="35"/>
      <c r="BJF696" s="35"/>
      <c r="BJG696" s="35"/>
      <c r="BJH696" s="35"/>
      <c r="BJI696" s="35"/>
      <c r="BJJ696" s="35"/>
      <c r="BJK696" s="35"/>
      <c r="BJL696" s="35"/>
      <c r="BJM696" s="35"/>
      <c r="BJN696" s="35"/>
      <c r="BJO696" s="35"/>
      <c r="BJP696" s="35"/>
      <c r="BJQ696" s="35"/>
      <c r="BJR696" s="35"/>
      <c r="BJS696" s="35"/>
      <c r="BJT696" s="35"/>
      <c r="BJU696" s="35"/>
      <c r="BJV696" s="35"/>
      <c r="BJW696" s="35"/>
      <c r="BJX696" s="35"/>
      <c r="BJY696" s="35"/>
      <c r="BJZ696" s="35"/>
      <c r="BKA696" s="35"/>
      <c r="BKB696" s="35"/>
      <c r="BKC696" s="35"/>
      <c r="BKD696" s="35"/>
      <c r="BKE696" s="35"/>
      <c r="BKF696" s="35"/>
      <c r="BKG696" s="35"/>
      <c r="BKH696" s="35"/>
      <c r="BKI696" s="35"/>
      <c r="BKJ696" s="35"/>
      <c r="BKK696" s="35"/>
      <c r="BKL696" s="35"/>
      <c r="BKM696" s="35"/>
      <c r="BKN696" s="35"/>
      <c r="BKO696" s="35"/>
      <c r="BKP696" s="35"/>
      <c r="BKQ696" s="35"/>
      <c r="BKR696" s="35"/>
      <c r="BKS696" s="35"/>
      <c r="BKT696" s="35"/>
      <c r="BKU696" s="35"/>
      <c r="BKV696" s="35"/>
      <c r="BKW696" s="35"/>
      <c r="BKX696" s="35"/>
      <c r="BKY696" s="35"/>
      <c r="BKZ696" s="35"/>
      <c r="BLA696" s="35"/>
      <c r="BLB696" s="35"/>
      <c r="BLC696" s="35"/>
      <c r="BLD696" s="35"/>
      <c r="BLE696" s="35"/>
      <c r="BLF696" s="35"/>
      <c r="BLG696" s="35"/>
      <c r="BLH696" s="35"/>
      <c r="BLI696" s="35"/>
      <c r="BLJ696" s="35"/>
      <c r="BLK696" s="35"/>
      <c r="BLL696" s="35"/>
      <c r="BLM696" s="35"/>
      <c r="BLN696" s="35"/>
      <c r="BLO696" s="35"/>
      <c r="BLP696" s="35"/>
      <c r="BLQ696" s="35"/>
      <c r="BLR696" s="35"/>
      <c r="BLS696" s="35"/>
      <c r="BLT696" s="35"/>
      <c r="BLU696" s="35"/>
      <c r="BLV696" s="35"/>
      <c r="BLW696" s="35"/>
      <c r="BLX696" s="35"/>
      <c r="BLY696" s="35"/>
      <c r="BLZ696" s="35"/>
      <c r="BMA696" s="35"/>
      <c r="BMB696" s="35"/>
      <c r="BMC696" s="35"/>
      <c r="BMD696" s="35"/>
      <c r="BME696" s="35"/>
      <c r="BMF696" s="35"/>
      <c r="BMG696" s="35"/>
      <c r="BMH696" s="35"/>
      <c r="BMI696" s="35"/>
      <c r="BMJ696" s="35"/>
      <c r="BMK696" s="35"/>
      <c r="BML696" s="35"/>
      <c r="BMM696" s="35"/>
      <c r="BMN696" s="35"/>
      <c r="BMO696" s="35"/>
      <c r="BMP696" s="35"/>
      <c r="BMQ696" s="35"/>
      <c r="BMR696" s="35"/>
      <c r="BMS696" s="35"/>
      <c r="BMT696" s="35"/>
      <c r="BMU696" s="35"/>
      <c r="BMV696" s="35"/>
      <c r="BMW696" s="35"/>
      <c r="BMX696" s="35"/>
      <c r="BMY696" s="35"/>
      <c r="BMZ696" s="35"/>
      <c r="BNA696" s="35"/>
      <c r="BNB696" s="35"/>
      <c r="BNC696" s="35"/>
      <c r="BND696" s="35"/>
      <c r="BNE696" s="35"/>
      <c r="BNF696" s="35"/>
      <c r="BNG696" s="35"/>
      <c r="BNH696" s="35"/>
      <c r="BNI696" s="35"/>
      <c r="BNJ696" s="35"/>
      <c r="BNK696" s="35"/>
      <c r="BNL696" s="35"/>
      <c r="BNM696" s="35"/>
      <c r="BNN696" s="35"/>
      <c r="BNO696" s="35"/>
      <c r="BNP696" s="35"/>
      <c r="BNQ696" s="35"/>
      <c r="BNR696" s="35"/>
      <c r="BNS696" s="35"/>
      <c r="BNT696" s="35"/>
      <c r="BNU696" s="35"/>
      <c r="BNV696" s="35"/>
      <c r="BNW696" s="35"/>
      <c r="BNX696" s="35"/>
      <c r="BNY696" s="35"/>
      <c r="BNZ696" s="35"/>
      <c r="BOA696" s="35"/>
      <c r="BOB696" s="35"/>
      <c r="BOC696" s="35"/>
      <c r="BOD696" s="35"/>
      <c r="BOE696" s="35"/>
      <c r="BOF696" s="35"/>
      <c r="BOG696" s="35"/>
      <c r="BOH696" s="35"/>
      <c r="BOI696" s="35"/>
      <c r="BOJ696" s="35"/>
      <c r="BOK696" s="35"/>
      <c r="BOL696" s="35"/>
      <c r="BOM696" s="35"/>
      <c r="BON696" s="35"/>
      <c r="BOO696" s="35"/>
      <c r="BOP696" s="35"/>
      <c r="BOQ696" s="35"/>
      <c r="BOR696" s="35"/>
      <c r="BOS696" s="35"/>
      <c r="BOT696" s="35"/>
      <c r="BOU696" s="35"/>
      <c r="BOV696" s="35"/>
      <c r="BOW696" s="35"/>
      <c r="BOX696" s="35"/>
      <c r="BOY696" s="35"/>
      <c r="BOZ696" s="35"/>
      <c r="BPA696" s="35"/>
      <c r="BPB696" s="35"/>
      <c r="BPC696" s="35"/>
      <c r="BPD696" s="35"/>
      <c r="BPE696" s="35"/>
      <c r="BPF696" s="35"/>
      <c r="BPG696" s="35"/>
      <c r="BPH696" s="35"/>
      <c r="BPI696" s="35"/>
      <c r="BPJ696" s="35"/>
      <c r="BPK696" s="35"/>
      <c r="BPL696" s="35"/>
      <c r="BPM696" s="35"/>
      <c r="BPN696" s="35"/>
      <c r="BPO696" s="35"/>
      <c r="BPP696" s="35"/>
      <c r="BPQ696" s="35"/>
      <c r="BPR696" s="35"/>
      <c r="BPS696" s="35"/>
      <c r="BPT696" s="35"/>
      <c r="BPU696" s="35"/>
      <c r="BPV696" s="35"/>
      <c r="BPW696" s="35"/>
      <c r="BPX696" s="35"/>
      <c r="BPY696" s="35"/>
      <c r="BPZ696" s="35"/>
      <c r="BQA696" s="35"/>
      <c r="BQB696" s="35"/>
      <c r="BQC696" s="35"/>
      <c r="BQD696" s="35"/>
      <c r="BQE696" s="35"/>
      <c r="BQF696" s="35"/>
      <c r="BQG696" s="35"/>
      <c r="BQH696" s="35"/>
      <c r="BQI696" s="35"/>
      <c r="BQJ696" s="35"/>
      <c r="BQK696" s="35"/>
      <c r="BQL696" s="35"/>
      <c r="BQM696" s="35"/>
      <c r="BQN696" s="35"/>
      <c r="BQO696" s="35"/>
      <c r="BQP696" s="35"/>
      <c r="BQQ696" s="35"/>
      <c r="BQR696" s="35"/>
      <c r="BQS696" s="35"/>
      <c r="BQT696" s="35"/>
      <c r="BQU696" s="35"/>
      <c r="BQV696" s="35"/>
      <c r="BQW696" s="35"/>
      <c r="BQX696" s="35"/>
      <c r="BQY696" s="35"/>
      <c r="BQZ696" s="35"/>
      <c r="BRA696" s="35"/>
      <c r="BRB696" s="35"/>
      <c r="BRC696" s="35"/>
      <c r="BRD696" s="35"/>
      <c r="BRE696" s="35"/>
      <c r="BRF696" s="35"/>
      <c r="BRG696" s="35"/>
      <c r="BRH696" s="35"/>
      <c r="BRI696" s="35"/>
      <c r="BRJ696" s="35"/>
      <c r="BRK696" s="35"/>
      <c r="BRL696" s="35"/>
      <c r="BRM696" s="35"/>
      <c r="BRN696" s="35"/>
      <c r="BRO696" s="35"/>
      <c r="BRP696" s="35"/>
      <c r="BRQ696" s="35"/>
      <c r="BRR696" s="35"/>
      <c r="BRS696" s="35"/>
      <c r="BRT696" s="35"/>
      <c r="BRU696" s="35"/>
      <c r="BRV696" s="35"/>
      <c r="BRW696" s="35"/>
      <c r="BRX696" s="35"/>
      <c r="BRY696" s="35"/>
      <c r="BRZ696" s="35"/>
      <c r="BSA696" s="35"/>
      <c r="BSB696" s="35"/>
      <c r="BSC696" s="35"/>
      <c r="BSD696" s="35"/>
      <c r="BSE696" s="35"/>
      <c r="BSF696" s="35"/>
      <c r="BSG696" s="35"/>
      <c r="BSH696" s="35"/>
      <c r="BSI696" s="35"/>
      <c r="BSJ696" s="35"/>
      <c r="BSK696" s="35"/>
      <c r="BSL696" s="35"/>
      <c r="BSM696" s="35"/>
      <c r="BSN696" s="35"/>
      <c r="BSO696" s="35"/>
      <c r="BSP696" s="35"/>
      <c r="BSQ696" s="35"/>
      <c r="BSR696" s="35"/>
      <c r="BSS696" s="35"/>
      <c r="BST696" s="35"/>
      <c r="BSU696" s="35"/>
      <c r="BSV696" s="35"/>
      <c r="BSW696" s="35"/>
      <c r="BSX696" s="35"/>
      <c r="BSY696" s="35"/>
      <c r="BSZ696" s="35"/>
      <c r="BTA696" s="35"/>
      <c r="BTB696" s="35"/>
      <c r="BTC696" s="35"/>
      <c r="BTD696" s="35"/>
      <c r="BTE696" s="35"/>
      <c r="BTF696" s="35"/>
      <c r="BTG696" s="35"/>
      <c r="BTH696" s="35"/>
      <c r="BTI696" s="35"/>
      <c r="BTJ696" s="35"/>
      <c r="BTK696" s="35"/>
      <c r="BTL696" s="35"/>
      <c r="BTM696" s="35"/>
      <c r="BTN696" s="35"/>
      <c r="BTO696" s="35"/>
      <c r="BTP696" s="35"/>
      <c r="BTQ696" s="35"/>
      <c r="BTR696" s="35"/>
      <c r="BTS696" s="35"/>
      <c r="BTT696" s="35"/>
      <c r="BTU696" s="35"/>
      <c r="BTV696" s="35"/>
      <c r="BTW696" s="35"/>
      <c r="BTX696" s="35"/>
      <c r="BTY696" s="35"/>
      <c r="BTZ696" s="35"/>
      <c r="BUA696" s="35"/>
      <c r="BUB696" s="35"/>
      <c r="BUC696" s="35"/>
      <c r="BUD696" s="35"/>
      <c r="BUE696" s="35"/>
      <c r="BUF696" s="35"/>
      <c r="BUG696" s="35"/>
      <c r="BUH696" s="35"/>
      <c r="BUI696" s="35"/>
      <c r="BUJ696" s="35"/>
      <c r="BUK696" s="35"/>
      <c r="BUL696" s="35"/>
      <c r="BUM696" s="35"/>
      <c r="BUN696" s="35"/>
      <c r="BUO696" s="35"/>
      <c r="BUP696" s="35"/>
      <c r="BUQ696" s="35"/>
      <c r="BUR696" s="35"/>
      <c r="BUS696" s="35"/>
      <c r="BUT696" s="35"/>
      <c r="BUU696" s="35"/>
      <c r="BUV696" s="35"/>
      <c r="BUW696" s="35"/>
      <c r="BUX696" s="35"/>
      <c r="BUY696" s="35"/>
      <c r="BUZ696" s="35"/>
      <c r="BVA696" s="35"/>
      <c r="BVB696" s="35"/>
      <c r="BVC696" s="35"/>
      <c r="BVD696" s="35"/>
      <c r="BVE696" s="35"/>
      <c r="BVF696" s="35"/>
      <c r="BVG696" s="35"/>
      <c r="BVH696" s="35"/>
      <c r="BVI696" s="35"/>
      <c r="BVJ696" s="35"/>
      <c r="BVK696" s="35"/>
      <c r="BVL696" s="35"/>
      <c r="BVM696" s="35"/>
      <c r="BVN696" s="35"/>
      <c r="BVO696" s="35"/>
      <c r="BVP696" s="35"/>
      <c r="BVQ696" s="35"/>
      <c r="BVR696" s="35"/>
      <c r="BVS696" s="35"/>
      <c r="BVT696" s="35"/>
      <c r="BVU696" s="35"/>
      <c r="BVV696" s="35"/>
      <c r="BVW696" s="35"/>
      <c r="BVX696" s="35"/>
      <c r="BVY696" s="35"/>
      <c r="BVZ696" s="35"/>
      <c r="BWA696" s="35"/>
      <c r="BWB696" s="35"/>
      <c r="BWC696" s="35"/>
      <c r="BWD696" s="35"/>
      <c r="BWE696" s="35"/>
      <c r="BWF696" s="35"/>
      <c r="BWG696" s="35"/>
      <c r="BWH696" s="35"/>
      <c r="BWI696" s="35"/>
      <c r="BWJ696" s="35"/>
      <c r="BWK696" s="35"/>
      <c r="BWL696" s="35"/>
      <c r="BWM696" s="35"/>
      <c r="BWN696" s="35"/>
      <c r="BWO696" s="35"/>
      <c r="BWP696" s="35"/>
      <c r="BWQ696" s="35"/>
      <c r="BWR696" s="35"/>
      <c r="BWS696" s="35"/>
      <c r="BWT696" s="35"/>
      <c r="BWU696" s="35"/>
      <c r="BWV696" s="35"/>
      <c r="BWW696" s="35"/>
      <c r="BWX696" s="35"/>
      <c r="BWY696" s="35"/>
      <c r="BWZ696" s="35"/>
      <c r="BXA696" s="35"/>
      <c r="BXB696" s="35"/>
      <c r="BXC696" s="35"/>
      <c r="BXD696" s="35"/>
      <c r="BXE696" s="35"/>
      <c r="BXF696" s="35"/>
      <c r="BXG696" s="35"/>
      <c r="BXH696" s="35"/>
      <c r="BXI696" s="35"/>
      <c r="BXJ696" s="35"/>
      <c r="BXK696" s="35"/>
      <c r="BXL696" s="35"/>
      <c r="BXM696" s="35"/>
      <c r="BXN696" s="35"/>
      <c r="BXO696" s="35"/>
      <c r="BXP696" s="35"/>
      <c r="BXQ696" s="35"/>
      <c r="BXR696" s="35"/>
      <c r="BXS696" s="35"/>
      <c r="BXT696" s="35"/>
      <c r="BXU696" s="35"/>
      <c r="BXV696" s="35"/>
      <c r="BXW696" s="35"/>
      <c r="BXX696" s="35"/>
      <c r="BXY696" s="35"/>
      <c r="BXZ696" s="35"/>
      <c r="BYA696" s="35"/>
      <c r="BYB696" s="35"/>
      <c r="BYC696" s="35"/>
      <c r="BYD696" s="35"/>
      <c r="BYE696" s="35"/>
      <c r="BYF696" s="35"/>
      <c r="BYG696" s="35"/>
      <c r="BYH696" s="35"/>
      <c r="BYI696" s="35"/>
      <c r="BYJ696" s="35"/>
      <c r="BYK696" s="35"/>
      <c r="BYL696" s="35"/>
      <c r="BYM696" s="35"/>
      <c r="BYN696" s="35"/>
      <c r="BYO696" s="35"/>
      <c r="BYP696" s="35"/>
      <c r="BYQ696" s="35"/>
      <c r="BYR696" s="35"/>
      <c r="BYS696" s="35"/>
      <c r="BYT696" s="35"/>
      <c r="BYU696" s="35"/>
      <c r="BYV696" s="35"/>
      <c r="BYW696" s="35"/>
      <c r="BYX696" s="35"/>
      <c r="BYY696" s="35"/>
      <c r="BYZ696" s="35"/>
      <c r="BZA696" s="35"/>
      <c r="BZB696" s="35"/>
      <c r="BZC696" s="35"/>
      <c r="BZD696" s="35"/>
      <c r="BZE696" s="35"/>
      <c r="BZF696" s="35"/>
      <c r="BZG696" s="35"/>
      <c r="BZH696" s="35"/>
      <c r="BZI696" s="35"/>
      <c r="BZJ696" s="35"/>
      <c r="BZK696" s="35"/>
      <c r="BZL696" s="35"/>
      <c r="BZM696" s="35"/>
      <c r="BZN696" s="35"/>
      <c r="BZO696" s="35"/>
      <c r="BZP696" s="35"/>
      <c r="BZQ696" s="35"/>
      <c r="BZR696" s="35"/>
      <c r="BZS696" s="35"/>
      <c r="BZT696" s="35"/>
      <c r="BZU696" s="35"/>
      <c r="BZV696" s="35"/>
      <c r="BZW696" s="35"/>
      <c r="BZX696" s="35"/>
      <c r="BZY696" s="35"/>
      <c r="BZZ696" s="35"/>
      <c r="CAA696" s="35"/>
      <c r="CAB696" s="35"/>
      <c r="CAC696" s="35"/>
      <c r="CAD696" s="35"/>
      <c r="CAE696" s="35"/>
      <c r="CAF696" s="35"/>
      <c r="CAG696" s="35"/>
      <c r="CAH696" s="35"/>
      <c r="CAI696" s="35"/>
      <c r="CAJ696" s="35"/>
      <c r="CAK696" s="35"/>
      <c r="CAL696" s="35"/>
      <c r="CAM696" s="35"/>
      <c r="CAN696" s="35"/>
      <c r="CAO696" s="35"/>
      <c r="CAP696" s="35"/>
      <c r="CAQ696" s="35"/>
      <c r="CAR696" s="35"/>
      <c r="CAS696" s="35"/>
      <c r="CAT696" s="35"/>
      <c r="CAU696" s="35"/>
      <c r="CAV696" s="35"/>
      <c r="CAW696" s="35"/>
      <c r="CAX696" s="35"/>
      <c r="CAY696" s="35"/>
      <c r="CAZ696" s="35"/>
      <c r="CBA696" s="35"/>
      <c r="CBB696" s="35"/>
      <c r="CBC696" s="35"/>
      <c r="CBD696" s="35"/>
      <c r="CBE696" s="35"/>
      <c r="CBF696" s="35"/>
      <c r="CBG696" s="35"/>
      <c r="CBH696" s="35"/>
      <c r="CBI696" s="35"/>
      <c r="CBJ696" s="35"/>
      <c r="CBK696" s="35"/>
      <c r="CBL696" s="35"/>
      <c r="CBM696" s="35"/>
      <c r="CBN696" s="35"/>
      <c r="CBO696" s="35"/>
      <c r="CBP696" s="35"/>
      <c r="CBQ696" s="35"/>
      <c r="CBR696" s="35"/>
      <c r="CBS696" s="35"/>
      <c r="CBT696" s="35"/>
      <c r="CBU696" s="35"/>
      <c r="CBV696" s="35"/>
      <c r="CBW696" s="35"/>
      <c r="CBX696" s="35"/>
      <c r="CBY696" s="35"/>
      <c r="CBZ696" s="35"/>
      <c r="CCA696" s="35"/>
      <c r="CCB696" s="35"/>
      <c r="CCC696" s="35"/>
      <c r="CCD696" s="35"/>
      <c r="CCE696" s="35"/>
      <c r="CCF696" s="35"/>
      <c r="CCG696" s="35"/>
      <c r="CCH696" s="35"/>
      <c r="CCI696" s="35"/>
      <c r="CCJ696" s="35"/>
      <c r="CCK696" s="35"/>
      <c r="CCL696" s="35"/>
      <c r="CCM696" s="35"/>
      <c r="CCN696" s="35"/>
      <c r="CCO696" s="35"/>
      <c r="CCP696" s="35"/>
      <c r="CCQ696" s="35"/>
      <c r="CCR696" s="35"/>
      <c r="CCS696" s="35"/>
      <c r="CCT696" s="35"/>
      <c r="CCU696" s="35"/>
      <c r="CCV696" s="35"/>
      <c r="CCW696" s="35"/>
      <c r="CCX696" s="35"/>
      <c r="CCY696" s="35"/>
      <c r="CCZ696" s="35"/>
      <c r="CDA696" s="35"/>
      <c r="CDB696" s="35"/>
      <c r="CDC696" s="35"/>
      <c r="CDD696" s="35"/>
      <c r="CDE696" s="35"/>
      <c r="CDF696" s="35"/>
      <c r="CDG696" s="35"/>
      <c r="CDH696" s="35"/>
      <c r="CDI696" s="35"/>
      <c r="CDJ696" s="35"/>
      <c r="CDK696" s="35"/>
      <c r="CDL696" s="35"/>
      <c r="CDM696" s="35"/>
      <c r="CDN696" s="35"/>
      <c r="CDO696" s="35"/>
      <c r="CDP696" s="35"/>
      <c r="CDQ696" s="35"/>
      <c r="CDR696" s="35"/>
      <c r="CDS696" s="35"/>
      <c r="CDT696" s="35"/>
      <c r="CDU696" s="35"/>
      <c r="CDV696" s="35"/>
      <c r="CDW696" s="35"/>
      <c r="CDX696" s="35"/>
      <c r="CDY696" s="35"/>
      <c r="CDZ696" s="35"/>
      <c r="CEA696" s="35"/>
      <c r="CEB696" s="35"/>
      <c r="CEC696" s="35"/>
      <c r="CED696" s="35"/>
      <c r="CEE696" s="35"/>
      <c r="CEF696" s="35"/>
      <c r="CEG696" s="35"/>
      <c r="CEH696" s="35"/>
      <c r="CEI696" s="35"/>
      <c r="CEJ696" s="35"/>
      <c r="CEK696" s="35"/>
      <c r="CEL696" s="35"/>
      <c r="CEM696" s="35"/>
      <c r="CEN696" s="35"/>
      <c r="CEO696" s="35"/>
      <c r="CEP696" s="35"/>
      <c r="CEQ696" s="35"/>
      <c r="CER696" s="35"/>
      <c r="CES696" s="35"/>
      <c r="CET696" s="35"/>
      <c r="CEU696" s="35"/>
      <c r="CEV696" s="35"/>
      <c r="CEW696" s="35"/>
      <c r="CEX696" s="35"/>
      <c r="CEY696" s="35"/>
      <c r="CEZ696" s="35"/>
      <c r="CFA696" s="35"/>
      <c r="CFB696" s="35"/>
      <c r="CFC696" s="35"/>
      <c r="CFD696" s="35"/>
      <c r="CFE696" s="35"/>
      <c r="CFF696" s="35"/>
      <c r="CFG696" s="35"/>
      <c r="CFH696" s="35"/>
      <c r="CFI696" s="35"/>
      <c r="CFJ696" s="35"/>
      <c r="CFK696" s="35"/>
      <c r="CFL696" s="35"/>
      <c r="CFM696" s="35"/>
      <c r="CFN696" s="35"/>
      <c r="CFO696" s="35"/>
      <c r="CFP696" s="35"/>
      <c r="CFQ696" s="35"/>
      <c r="CFR696" s="35"/>
      <c r="CFS696" s="35"/>
      <c r="CFT696" s="35"/>
      <c r="CFU696" s="35"/>
      <c r="CFV696" s="35"/>
      <c r="CFW696" s="35"/>
      <c r="CFX696" s="35"/>
      <c r="CFY696" s="35"/>
      <c r="CFZ696" s="35"/>
      <c r="CGA696" s="35"/>
      <c r="CGB696" s="35"/>
      <c r="CGC696" s="35"/>
      <c r="CGD696" s="35"/>
      <c r="CGE696" s="35"/>
      <c r="CGF696" s="35"/>
      <c r="CGG696" s="35"/>
      <c r="CGH696" s="35"/>
      <c r="CGI696" s="35"/>
      <c r="CGJ696" s="35"/>
      <c r="CGK696" s="35"/>
      <c r="CGL696" s="35"/>
      <c r="CGM696" s="35"/>
      <c r="CGN696" s="35"/>
      <c r="CGO696" s="35"/>
      <c r="CGP696" s="35"/>
      <c r="CGQ696" s="35"/>
      <c r="CGR696" s="35"/>
      <c r="CGS696" s="35"/>
      <c r="CGT696" s="35"/>
      <c r="CGU696" s="35"/>
      <c r="CGV696" s="35"/>
      <c r="CGW696" s="35"/>
      <c r="CGX696" s="35"/>
      <c r="CGY696" s="35"/>
      <c r="CGZ696" s="35"/>
      <c r="CHA696" s="35"/>
      <c r="CHB696" s="35"/>
      <c r="CHC696" s="35"/>
      <c r="CHD696" s="35"/>
      <c r="CHE696" s="35"/>
      <c r="CHF696" s="35"/>
      <c r="CHG696" s="35"/>
      <c r="CHH696" s="35"/>
      <c r="CHI696" s="35"/>
      <c r="CHJ696" s="35"/>
      <c r="CHK696" s="35"/>
      <c r="CHL696" s="35"/>
      <c r="CHM696" s="35"/>
      <c r="CHN696" s="35"/>
      <c r="CHO696" s="35"/>
      <c r="CHP696" s="35"/>
      <c r="CHQ696" s="35"/>
      <c r="CHR696" s="35"/>
      <c r="CHS696" s="35"/>
      <c r="CHT696" s="35"/>
      <c r="CHU696" s="35"/>
      <c r="CHV696" s="35"/>
      <c r="CHW696" s="35"/>
      <c r="CHX696" s="35"/>
      <c r="CHY696" s="35"/>
      <c r="CHZ696" s="35"/>
      <c r="CIA696" s="35"/>
      <c r="CIB696" s="35"/>
      <c r="CIC696" s="35"/>
      <c r="CID696" s="35"/>
      <c r="CIE696" s="35"/>
      <c r="CIF696" s="35"/>
      <c r="CIG696" s="35"/>
      <c r="CIH696" s="35"/>
      <c r="CII696" s="35"/>
      <c r="CIJ696" s="35"/>
      <c r="CIK696" s="35"/>
      <c r="CIL696" s="35"/>
      <c r="CIM696" s="35"/>
      <c r="CIN696" s="35"/>
      <c r="CIO696" s="35"/>
      <c r="CIP696" s="35"/>
      <c r="CIQ696" s="35"/>
      <c r="CIR696" s="35"/>
      <c r="CIS696" s="35"/>
      <c r="CIT696" s="35"/>
      <c r="CIU696" s="35"/>
      <c r="CIV696" s="35"/>
      <c r="CIW696" s="35"/>
      <c r="CIX696" s="35"/>
      <c r="CIY696" s="35"/>
      <c r="CIZ696" s="35"/>
      <c r="CJA696" s="35"/>
      <c r="CJB696" s="35"/>
      <c r="CJC696" s="35"/>
      <c r="CJD696" s="35"/>
      <c r="CJE696" s="35"/>
      <c r="CJF696" s="35"/>
      <c r="CJG696" s="35"/>
      <c r="CJH696" s="35"/>
      <c r="CJI696" s="35"/>
      <c r="CJJ696" s="35"/>
      <c r="CJK696" s="35"/>
      <c r="CJL696" s="35"/>
      <c r="CJM696" s="35"/>
      <c r="CJN696" s="35"/>
      <c r="CJO696" s="35"/>
      <c r="CJP696" s="35"/>
      <c r="CJQ696" s="35"/>
      <c r="CJR696" s="35"/>
      <c r="CJS696" s="35"/>
      <c r="CJT696" s="35"/>
      <c r="CJU696" s="35"/>
      <c r="CJV696" s="35"/>
      <c r="CJW696" s="35"/>
      <c r="CJX696" s="35"/>
      <c r="CJY696" s="35"/>
      <c r="CJZ696" s="35"/>
      <c r="CKA696" s="35"/>
      <c r="CKB696" s="35"/>
      <c r="CKC696" s="35"/>
      <c r="CKD696" s="35"/>
      <c r="CKE696" s="35"/>
      <c r="CKF696" s="35"/>
      <c r="CKG696" s="35"/>
      <c r="CKH696" s="35"/>
      <c r="CKI696" s="35"/>
      <c r="CKJ696" s="35"/>
      <c r="CKK696" s="35"/>
      <c r="CKL696" s="35"/>
      <c r="CKM696" s="35"/>
      <c r="CKN696" s="35"/>
      <c r="CKO696" s="35"/>
      <c r="CKP696" s="35"/>
      <c r="CKQ696" s="35"/>
      <c r="CKR696" s="35"/>
      <c r="CKS696" s="35"/>
      <c r="CKT696" s="35"/>
      <c r="CKU696" s="35"/>
      <c r="CKV696" s="35"/>
      <c r="CKW696" s="35"/>
      <c r="CKX696" s="35"/>
      <c r="CKY696" s="35"/>
      <c r="CKZ696" s="35"/>
      <c r="CLA696" s="35"/>
      <c r="CLB696" s="35"/>
      <c r="CLC696" s="35"/>
      <c r="CLD696" s="35"/>
      <c r="CLE696" s="35"/>
      <c r="CLF696" s="35"/>
      <c r="CLG696" s="35"/>
      <c r="CLH696" s="35"/>
      <c r="CLI696" s="35"/>
      <c r="CLJ696" s="35"/>
      <c r="CLK696" s="35"/>
      <c r="CLL696" s="35"/>
      <c r="CLM696" s="35"/>
      <c r="CLN696" s="35"/>
      <c r="CLO696" s="35"/>
      <c r="CLP696" s="35"/>
      <c r="CLQ696" s="35"/>
      <c r="CLR696" s="35"/>
      <c r="CLS696" s="35"/>
      <c r="CLT696" s="35"/>
      <c r="CLU696" s="35"/>
      <c r="CLV696" s="35"/>
      <c r="CLW696" s="35"/>
      <c r="CLX696" s="35"/>
      <c r="CLY696" s="35"/>
      <c r="CLZ696" s="35"/>
      <c r="CMA696" s="35"/>
      <c r="CMB696" s="35"/>
      <c r="CMC696" s="35"/>
      <c r="CMD696" s="35"/>
      <c r="CME696" s="35"/>
      <c r="CMF696" s="35"/>
      <c r="CMG696" s="35"/>
      <c r="CMH696" s="35"/>
      <c r="CMI696" s="35"/>
      <c r="CMJ696" s="35"/>
      <c r="CMK696" s="35"/>
      <c r="CML696" s="35"/>
      <c r="CMM696" s="35"/>
      <c r="CMN696" s="35"/>
      <c r="CMO696" s="35"/>
      <c r="CMP696" s="35"/>
      <c r="CMQ696" s="35"/>
      <c r="CMR696" s="35"/>
      <c r="CMS696" s="35"/>
      <c r="CMT696" s="35"/>
      <c r="CMU696" s="35"/>
      <c r="CMV696" s="35"/>
      <c r="CMW696" s="35"/>
      <c r="CMX696" s="35"/>
      <c r="CMY696" s="35"/>
      <c r="CMZ696" s="35"/>
      <c r="CNA696" s="35"/>
      <c r="CNB696" s="35"/>
      <c r="CNC696" s="35"/>
      <c r="CND696" s="35"/>
      <c r="CNE696" s="35"/>
      <c r="CNF696" s="35"/>
      <c r="CNG696" s="35"/>
      <c r="CNH696" s="35"/>
      <c r="CNI696" s="35"/>
      <c r="CNJ696" s="35"/>
      <c r="CNK696" s="35"/>
      <c r="CNL696" s="35"/>
      <c r="CNM696" s="35"/>
      <c r="CNN696" s="35"/>
      <c r="CNO696" s="35"/>
      <c r="CNP696" s="35"/>
      <c r="CNQ696" s="35"/>
      <c r="CNR696" s="35"/>
      <c r="CNS696" s="35"/>
      <c r="CNT696" s="35"/>
      <c r="CNU696" s="35"/>
      <c r="CNV696" s="35"/>
      <c r="CNW696" s="35"/>
      <c r="CNX696" s="35"/>
      <c r="CNY696" s="35"/>
      <c r="CNZ696" s="35"/>
      <c r="COA696" s="35"/>
      <c r="COB696" s="35"/>
      <c r="COC696" s="35"/>
      <c r="COD696" s="35"/>
      <c r="COE696" s="35"/>
      <c r="COF696" s="35"/>
      <c r="COG696" s="35"/>
      <c r="COH696" s="35"/>
      <c r="COI696" s="35"/>
      <c r="COJ696" s="35"/>
      <c r="COK696" s="35"/>
      <c r="COL696" s="35"/>
      <c r="COM696" s="35"/>
      <c r="CON696" s="35"/>
      <c r="COO696" s="35"/>
      <c r="COP696" s="35"/>
      <c r="COQ696" s="35"/>
      <c r="COR696" s="35"/>
      <c r="COS696" s="35"/>
      <c r="COT696" s="35"/>
      <c r="COU696" s="35"/>
      <c r="COV696" s="35"/>
      <c r="COW696" s="35"/>
      <c r="COX696" s="35"/>
      <c r="COY696" s="35"/>
      <c r="COZ696" s="35"/>
      <c r="CPA696" s="35"/>
      <c r="CPB696" s="35"/>
      <c r="CPC696" s="35"/>
      <c r="CPD696" s="35"/>
      <c r="CPE696" s="35"/>
      <c r="CPF696" s="35"/>
      <c r="CPG696" s="35"/>
      <c r="CPH696" s="35"/>
      <c r="CPI696" s="35"/>
      <c r="CPJ696" s="35"/>
      <c r="CPK696" s="35"/>
      <c r="CPL696" s="35"/>
      <c r="CPM696" s="35"/>
      <c r="CPN696" s="35"/>
      <c r="CPO696" s="35"/>
      <c r="CPP696" s="35"/>
      <c r="CPQ696" s="35"/>
      <c r="CPR696" s="35"/>
      <c r="CPS696" s="35"/>
      <c r="CPT696" s="35"/>
      <c r="CPU696" s="35"/>
      <c r="CPV696" s="35"/>
      <c r="CPW696" s="35"/>
      <c r="CPX696" s="35"/>
      <c r="CPY696" s="35"/>
      <c r="CPZ696" s="35"/>
      <c r="CQA696" s="35"/>
      <c r="CQB696" s="35"/>
      <c r="CQC696" s="35"/>
      <c r="CQD696" s="35"/>
      <c r="CQE696" s="35"/>
      <c r="CQF696" s="35"/>
      <c r="CQG696" s="35"/>
      <c r="CQH696" s="35"/>
      <c r="CQI696" s="35"/>
      <c r="CQJ696" s="35"/>
      <c r="CQK696" s="35"/>
      <c r="CQL696" s="35"/>
      <c r="CQM696" s="35"/>
      <c r="CQN696" s="35"/>
      <c r="CQO696" s="35"/>
      <c r="CQP696" s="35"/>
      <c r="CQQ696" s="35"/>
      <c r="CQR696" s="35"/>
      <c r="CQS696" s="35"/>
      <c r="CQT696" s="35"/>
      <c r="CQU696" s="35"/>
      <c r="CQV696" s="35"/>
      <c r="CQW696" s="35"/>
      <c r="CQX696" s="35"/>
      <c r="CQY696" s="35"/>
      <c r="CQZ696" s="35"/>
      <c r="CRA696" s="35"/>
      <c r="CRB696" s="35"/>
      <c r="CRC696" s="35"/>
      <c r="CRD696" s="35"/>
      <c r="CRE696" s="35"/>
      <c r="CRF696" s="35"/>
      <c r="CRG696" s="35"/>
      <c r="CRH696" s="35"/>
      <c r="CRI696" s="35"/>
      <c r="CRJ696" s="35"/>
      <c r="CRK696" s="35"/>
      <c r="CRL696" s="35"/>
      <c r="CRM696" s="35"/>
      <c r="CRN696" s="35"/>
      <c r="CRO696" s="35"/>
      <c r="CRP696" s="35"/>
      <c r="CRQ696" s="35"/>
      <c r="CRR696" s="35"/>
      <c r="CRS696" s="35"/>
      <c r="CRT696" s="35"/>
      <c r="CRU696" s="35"/>
      <c r="CRV696" s="35"/>
      <c r="CRW696" s="35"/>
      <c r="CRX696" s="35"/>
      <c r="CRY696" s="35"/>
      <c r="CRZ696" s="35"/>
      <c r="CSA696" s="35"/>
      <c r="CSB696" s="35"/>
      <c r="CSC696" s="35"/>
      <c r="CSD696" s="35"/>
      <c r="CSE696" s="35"/>
      <c r="CSF696" s="35"/>
      <c r="CSG696" s="35"/>
      <c r="CSH696" s="35"/>
      <c r="CSI696" s="35"/>
      <c r="CSJ696" s="35"/>
      <c r="CSK696" s="35"/>
      <c r="CSL696" s="35"/>
      <c r="CSM696" s="35"/>
      <c r="CSN696" s="35"/>
      <c r="CSO696" s="35"/>
      <c r="CSP696" s="35"/>
      <c r="CSQ696" s="35"/>
      <c r="CSR696" s="35"/>
      <c r="CSS696" s="35"/>
      <c r="CST696" s="35"/>
      <c r="CSU696" s="35"/>
      <c r="CSV696" s="35"/>
      <c r="CSW696" s="35"/>
      <c r="CSX696" s="35"/>
      <c r="CSY696" s="35"/>
      <c r="CSZ696" s="35"/>
      <c r="CTA696" s="35"/>
      <c r="CTB696" s="35"/>
      <c r="CTC696" s="35"/>
      <c r="CTD696" s="35"/>
      <c r="CTE696" s="35"/>
      <c r="CTF696" s="35"/>
      <c r="CTG696" s="35"/>
      <c r="CTH696" s="35"/>
      <c r="CTI696" s="35"/>
      <c r="CTJ696" s="35"/>
      <c r="CTK696" s="35"/>
      <c r="CTL696" s="35"/>
      <c r="CTM696" s="35"/>
      <c r="CTN696" s="35"/>
      <c r="CTO696" s="35"/>
      <c r="CTP696" s="35"/>
      <c r="CTQ696" s="35"/>
      <c r="CTR696" s="35"/>
      <c r="CTS696" s="35"/>
      <c r="CTT696" s="35"/>
      <c r="CTU696" s="35"/>
      <c r="CTV696" s="35"/>
      <c r="CTW696" s="35"/>
      <c r="CTX696" s="35"/>
      <c r="CTY696" s="35"/>
      <c r="CTZ696" s="35"/>
      <c r="CUA696" s="35"/>
      <c r="CUB696" s="35"/>
      <c r="CUC696" s="35"/>
      <c r="CUD696" s="35"/>
      <c r="CUE696" s="35"/>
      <c r="CUF696" s="35"/>
      <c r="CUG696" s="35"/>
      <c r="CUH696" s="35"/>
      <c r="CUI696" s="35"/>
      <c r="CUJ696" s="35"/>
      <c r="CUK696" s="35"/>
      <c r="CUL696" s="35"/>
      <c r="CUM696" s="35"/>
      <c r="CUN696" s="35"/>
      <c r="CUO696" s="35"/>
      <c r="CUP696" s="35"/>
      <c r="CUQ696" s="35"/>
      <c r="CUR696" s="35"/>
      <c r="CUS696" s="35"/>
      <c r="CUT696" s="35"/>
      <c r="CUU696" s="35"/>
      <c r="CUV696" s="35"/>
      <c r="CUW696" s="35"/>
      <c r="CUX696" s="35"/>
      <c r="CUY696" s="35"/>
      <c r="CUZ696" s="35"/>
      <c r="CVA696" s="35"/>
      <c r="CVB696" s="35"/>
      <c r="CVC696" s="35"/>
      <c r="CVD696" s="35"/>
      <c r="CVE696" s="35"/>
      <c r="CVF696" s="35"/>
      <c r="CVG696" s="35"/>
      <c r="CVH696" s="35"/>
      <c r="CVI696" s="35"/>
      <c r="CVJ696" s="35"/>
      <c r="CVK696" s="35"/>
      <c r="CVL696" s="35"/>
      <c r="CVM696" s="35"/>
      <c r="CVN696" s="35"/>
      <c r="CVO696" s="35"/>
      <c r="CVP696" s="35"/>
      <c r="CVQ696" s="35"/>
      <c r="CVR696" s="35"/>
      <c r="CVS696" s="35"/>
      <c r="CVT696" s="35"/>
      <c r="CVU696" s="35"/>
      <c r="CVV696" s="35"/>
      <c r="CVW696" s="35"/>
      <c r="CVX696" s="35"/>
      <c r="CVY696" s="35"/>
      <c r="CVZ696" s="35"/>
      <c r="CWA696" s="35"/>
      <c r="CWB696" s="35"/>
      <c r="CWC696" s="35"/>
      <c r="CWD696" s="35"/>
      <c r="CWE696" s="35"/>
      <c r="CWF696" s="35"/>
      <c r="CWG696" s="35"/>
      <c r="CWH696" s="35"/>
      <c r="CWI696" s="35"/>
      <c r="CWJ696" s="35"/>
      <c r="CWK696" s="35"/>
      <c r="CWL696" s="35"/>
      <c r="CWM696" s="35"/>
      <c r="CWN696" s="35"/>
      <c r="CWO696" s="35"/>
      <c r="CWP696" s="35"/>
      <c r="CWQ696" s="35"/>
      <c r="CWR696" s="35"/>
      <c r="CWS696" s="35"/>
      <c r="CWT696" s="35"/>
      <c r="CWU696" s="35"/>
      <c r="CWV696" s="35"/>
      <c r="CWW696" s="35"/>
      <c r="CWX696" s="35"/>
      <c r="CWY696" s="35"/>
      <c r="CWZ696" s="35"/>
      <c r="CXA696" s="35"/>
      <c r="CXB696" s="35"/>
      <c r="CXC696" s="35"/>
      <c r="CXD696" s="35"/>
      <c r="CXE696" s="35"/>
      <c r="CXF696" s="35"/>
      <c r="CXG696" s="35"/>
      <c r="CXH696" s="35"/>
      <c r="CXI696" s="35"/>
      <c r="CXJ696" s="35"/>
      <c r="CXK696" s="35"/>
      <c r="CXL696" s="35"/>
      <c r="CXM696" s="35"/>
      <c r="CXN696" s="35"/>
      <c r="CXO696" s="35"/>
      <c r="CXP696" s="35"/>
      <c r="CXQ696" s="35"/>
      <c r="CXR696" s="35"/>
      <c r="CXS696" s="35"/>
      <c r="CXT696" s="35"/>
      <c r="CXU696" s="35"/>
      <c r="CXV696" s="35"/>
      <c r="CXW696" s="35"/>
      <c r="CXX696" s="35"/>
      <c r="CXY696" s="35"/>
      <c r="CXZ696" s="35"/>
      <c r="CYA696" s="35"/>
      <c r="CYB696" s="35"/>
      <c r="CYC696" s="35"/>
      <c r="CYD696" s="35"/>
      <c r="CYE696" s="35"/>
      <c r="CYF696" s="35"/>
      <c r="CYG696" s="35"/>
      <c r="CYH696" s="35"/>
      <c r="CYI696" s="35"/>
      <c r="CYJ696" s="35"/>
      <c r="CYK696" s="35"/>
      <c r="CYL696" s="35"/>
      <c r="CYM696" s="35"/>
      <c r="CYN696" s="35"/>
      <c r="CYO696" s="35"/>
      <c r="CYP696" s="35"/>
      <c r="CYQ696" s="35"/>
      <c r="CYR696" s="35"/>
      <c r="CYS696" s="35"/>
      <c r="CYT696" s="35"/>
      <c r="CYU696" s="35"/>
      <c r="CYV696" s="35"/>
      <c r="CYW696" s="35"/>
      <c r="CYX696" s="35"/>
      <c r="CYY696" s="35"/>
      <c r="CYZ696" s="35"/>
      <c r="CZA696" s="35"/>
      <c r="CZB696" s="35"/>
      <c r="CZC696" s="35"/>
      <c r="CZD696" s="35"/>
      <c r="CZE696" s="35"/>
      <c r="CZF696" s="35"/>
      <c r="CZG696" s="35"/>
      <c r="CZH696" s="35"/>
      <c r="CZI696" s="35"/>
      <c r="CZJ696" s="35"/>
      <c r="CZK696" s="35"/>
      <c r="CZL696" s="35"/>
      <c r="CZM696" s="35"/>
      <c r="CZN696" s="35"/>
      <c r="CZO696" s="35"/>
      <c r="CZP696" s="35"/>
      <c r="CZQ696" s="35"/>
      <c r="CZR696" s="35"/>
      <c r="CZS696" s="35"/>
      <c r="CZT696" s="35"/>
      <c r="CZU696" s="35"/>
      <c r="CZV696" s="35"/>
      <c r="CZW696" s="35"/>
      <c r="CZX696" s="35"/>
      <c r="CZY696" s="35"/>
      <c r="CZZ696" s="35"/>
      <c r="DAA696" s="35"/>
      <c r="DAB696" s="35"/>
      <c r="DAC696" s="35"/>
      <c r="DAD696" s="35"/>
      <c r="DAE696" s="35"/>
      <c r="DAF696" s="35"/>
      <c r="DAG696" s="35"/>
      <c r="DAH696" s="35"/>
      <c r="DAI696" s="35"/>
      <c r="DAJ696" s="35"/>
      <c r="DAK696" s="35"/>
      <c r="DAL696" s="35"/>
      <c r="DAM696" s="35"/>
      <c r="DAN696" s="35"/>
      <c r="DAO696" s="35"/>
      <c r="DAP696" s="35"/>
      <c r="DAQ696" s="35"/>
      <c r="DAR696" s="35"/>
      <c r="DAS696" s="35"/>
      <c r="DAT696" s="35"/>
      <c r="DAU696" s="35"/>
      <c r="DAV696" s="35"/>
      <c r="DAW696" s="35"/>
      <c r="DAX696" s="35"/>
      <c r="DAY696" s="35"/>
      <c r="DAZ696" s="35"/>
      <c r="DBA696" s="35"/>
      <c r="DBB696" s="35"/>
      <c r="DBC696" s="35"/>
      <c r="DBD696" s="35"/>
      <c r="DBE696" s="35"/>
      <c r="DBF696" s="35"/>
      <c r="DBG696" s="35"/>
      <c r="DBH696" s="35"/>
      <c r="DBI696" s="35"/>
      <c r="DBJ696" s="35"/>
      <c r="DBK696" s="35"/>
      <c r="DBL696" s="35"/>
      <c r="DBM696" s="35"/>
      <c r="DBN696" s="35"/>
      <c r="DBO696" s="35"/>
      <c r="DBP696" s="35"/>
      <c r="DBQ696" s="35"/>
      <c r="DBR696" s="35"/>
      <c r="DBS696" s="35"/>
      <c r="DBT696" s="35"/>
      <c r="DBU696" s="35"/>
      <c r="DBV696" s="35"/>
      <c r="DBW696" s="35"/>
      <c r="DBX696" s="35"/>
      <c r="DBY696" s="35"/>
      <c r="DBZ696" s="35"/>
      <c r="DCA696" s="35"/>
      <c r="DCB696" s="35"/>
      <c r="DCC696" s="35"/>
      <c r="DCD696" s="35"/>
      <c r="DCE696" s="35"/>
      <c r="DCF696" s="35"/>
      <c r="DCG696" s="35"/>
      <c r="DCH696" s="35"/>
      <c r="DCI696" s="35"/>
      <c r="DCJ696" s="35"/>
      <c r="DCK696" s="35"/>
      <c r="DCL696" s="35"/>
      <c r="DCM696" s="35"/>
      <c r="DCN696" s="35"/>
      <c r="DCO696" s="35"/>
      <c r="DCP696" s="35"/>
      <c r="DCQ696" s="35"/>
      <c r="DCR696" s="35"/>
      <c r="DCS696" s="35"/>
      <c r="DCT696" s="35"/>
      <c r="DCU696" s="35"/>
      <c r="DCV696" s="35"/>
      <c r="DCW696" s="35"/>
      <c r="DCX696" s="35"/>
      <c r="DCY696" s="35"/>
      <c r="DCZ696" s="35"/>
      <c r="DDA696" s="35"/>
      <c r="DDB696" s="35"/>
      <c r="DDC696" s="35"/>
      <c r="DDD696" s="35"/>
      <c r="DDE696" s="35"/>
      <c r="DDF696" s="35"/>
      <c r="DDG696" s="35"/>
      <c r="DDH696" s="35"/>
      <c r="DDI696" s="35"/>
      <c r="DDJ696" s="35"/>
      <c r="DDK696" s="35"/>
      <c r="DDL696" s="35"/>
      <c r="DDM696" s="35"/>
      <c r="DDN696" s="35"/>
      <c r="DDO696" s="35"/>
      <c r="DDP696" s="35"/>
      <c r="DDQ696" s="35"/>
      <c r="DDR696" s="35"/>
      <c r="DDS696" s="35"/>
      <c r="DDT696" s="35"/>
      <c r="DDU696" s="35"/>
      <c r="DDV696" s="35"/>
      <c r="DDW696" s="35"/>
      <c r="DDX696" s="35"/>
      <c r="DDY696" s="35"/>
      <c r="DDZ696" s="35"/>
      <c r="DEA696" s="35"/>
      <c r="DEB696" s="35"/>
      <c r="DEC696" s="35"/>
      <c r="DED696" s="35"/>
      <c r="DEE696" s="35"/>
      <c r="DEF696" s="35"/>
      <c r="DEG696" s="35"/>
      <c r="DEH696" s="35"/>
      <c r="DEI696" s="35"/>
      <c r="DEJ696" s="35"/>
      <c r="DEK696" s="35"/>
      <c r="DEL696" s="35"/>
      <c r="DEM696" s="35"/>
      <c r="DEN696" s="35"/>
      <c r="DEO696" s="35"/>
      <c r="DEP696" s="35"/>
      <c r="DEQ696" s="35"/>
      <c r="DER696" s="35"/>
      <c r="DES696" s="35"/>
      <c r="DET696" s="35"/>
      <c r="DEU696" s="35"/>
      <c r="DEV696" s="35"/>
      <c r="DEW696" s="35"/>
      <c r="DEX696" s="35"/>
      <c r="DEY696" s="35"/>
      <c r="DEZ696" s="35"/>
      <c r="DFA696" s="35"/>
      <c r="DFB696" s="35"/>
      <c r="DFC696" s="35"/>
      <c r="DFD696" s="35"/>
      <c r="DFE696" s="35"/>
      <c r="DFF696" s="35"/>
      <c r="DFG696" s="35"/>
      <c r="DFH696" s="35"/>
      <c r="DFI696" s="35"/>
      <c r="DFJ696" s="35"/>
      <c r="DFK696" s="35"/>
      <c r="DFL696" s="35"/>
      <c r="DFM696" s="35"/>
      <c r="DFN696" s="35"/>
      <c r="DFO696" s="35"/>
      <c r="DFP696" s="35"/>
      <c r="DFQ696" s="35"/>
      <c r="DFR696" s="35"/>
      <c r="DFS696" s="35"/>
      <c r="DFT696" s="35"/>
      <c r="DFU696" s="35"/>
      <c r="DFV696" s="35"/>
      <c r="DFW696" s="35"/>
      <c r="DFX696" s="35"/>
      <c r="DFY696" s="35"/>
      <c r="DFZ696" s="35"/>
      <c r="DGA696" s="35"/>
      <c r="DGB696" s="35"/>
      <c r="DGC696" s="35"/>
      <c r="DGD696" s="35"/>
      <c r="DGE696" s="35"/>
      <c r="DGF696" s="35"/>
      <c r="DGG696" s="35"/>
      <c r="DGH696" s="35"/>
      <c r="DGI696" s="35"/>
      <c r="DGJ696" s="35"/>
      <c r="DGK696" s="35"/>
      <c r="DGL696" s="35"/>
      <c r="DGM696" s="35"/>
      <c r="DGN696" s="35"/>
      <c r="DGO696" s="35"/>
      <c r="DGP696" s="35"/>
      <c r="DGQ696" s="35"/>
      <c r="DGR696" s="35"/>
      <c r="DGS696" s="35"/>
      <c r="DGT696" s="35"/>
      <c r="DGU696" s="35"/>
      <c r="DGV696" s="35"/>
      <c r="DGW696" s="35"/>
      <c r="DGX696" s="35"/>
      <c r="DGY696" s="35"/>
      <c r="DGZ696" s="35"/>
      <c r="DHA696" s="35"/>
      <c r="DHB696" s="35"/>
      <c r="DHC696" s="35"/>
      <c r="DHD696" s="35"/>
      <c r="DHE696" s="35"/>
      <c r="DHF696" s="35"/>
      <c r="DHG696" s="35"/>
      <c r="DHH696" s="35"/>
      <c r="DHI696" s="35"/>
      <c r="DHJ696" s="35"/>
      <c r="DHK696" s="35"/>
      <c r="DHL696" s="35"/>
      <c r="DHM696" s="35"/>
      <c r="DHN696" s="35"/>
      <c r="DHO696" s="35"/>
      <c r="DHP696" s="35"/>
      <c r="DHQ696" s="35"/>
      <c r="DHR696" s="35"/>
      <c r="DHS696" s="35"/>
      <c r="DHT696" s="35"/>
      <c r="DHU696" s="35"/>
      <c r="DHV696" s="35"/>
      <c r="DHW696" s="35"/>
      <c r="DHX696" s="35"/>
      <c r="DHY696" s="35"/>
      <c r="DHZ696" s="35"/>
      <c r="DIA696" s="35"/>
      <c r="DIB696" s="35"/>
      <c r="DIC696" s="35"/>
      <c r="DID696" s="35"/>
      <c r="DIE696" s="35"/>
      <c r="DIF696" s="35"/>
      <c r="DIG696" s="35"/>
      <c r="DIH696" s="35"/>
      <c r="DII696" s="35"/>
      <c r="DIJ696" s="35"/>
      <c r="DIK696" s="35"/>
      <c r="DIL696" s="35"/>
      <c r="DIM696" s="35"/>
      <c r="DIN696" s="35"/>
      <c r="DIO696" s="35"/>
      <c r="DIP696" s="35"/>
      <c r="DIQ696" s="35"/>
      <c r="DIR696" s="35"/>
      <c r="DIS696" s="35"/>
      <c r="DIT696" s="35"/>
      <c r="DIU696" s="35"/>
      <c r="DIV696" s="35"/>
      <c r="DIW696" s="35"/>
      <c r="DIX696" s="35"/>
      <c r="DIY696" s="35"/>
      <c r="DIZ696" s="35"/>
      <c r="DJA696" s="35"/>
      <c r="DJB696" s="35"/>
      <c r="DJC696" s="35"/>
      <c r="DJD696" s="35"/>
      <c r="DJE696" s="35"/>
      <c r="DJF696" s="35"/>
      <c r="DJG696" s="35"/>
      <c r="DJH696" s="35"/>
      <c r="DJI696" s="35"/>
      <c r="DJJ696" s="35"/>
      <c r="DJK696" s="35"/>
      <c r="DJL696" s="35"/>
      <c r="DJM696" s="35"/>
      <c r="DJN696" s="35"/>
      <c r="DJO696" s="35"/>
      <c r="DJP696" s="35"/>
      <c r="DJQ696" s="35"/>
      <c r="DJR696" s="35"/>
      <c r="DJS696" s="35"/>
      <c r="DJT696" s="35"/>
      <c r="DJU696" s="35"/>
      <c r="DJV696" s="35"/>
      <c r="DJW696" s="35"/>
      <c r="DJX696" s="35"/>
      <c r="DJY696" s="35"/>
      <c r="DJZ696" s="35"/>
      <c r="DKA696" s="35"/>
      <c r="DKB696" s="35"/>
      <c r="DKC696" s="35"/>
      <c r="DKD696" s="35"/>
      <c r="DKE696" s="35"/>
      <c r="DKF696" s="35"/>
      <c r="DKG696" s="35"/>
      <c r="DKH696" s="35"/>
      <c r="DKI696" s="35"/>
      <c r="DKJ696" s="35"/>
      <c r="DKK696" s="35"/>
      <c r="DKL696" s="35"/>
      <c r="DKM696" s="35"/>
      <c r="DKN696" s="35"/>
      <c r="DKO696" s="35"/>
      <c r="DKP696" s="35"/>
      <c r="DKQ696" s="35"/>
      <c r="DKR696" s="35"/>
      <c r="DKS696" s="35"/>
      <c r="DKT696" s="35"/>
      <c r="DKU696" s="35"/>
      <c r="DKV696" s="35"/>
      <c r="DKW696" s="35"/>
      <c r="DKX696" s="35"/>
      <c r="DKY696" s="35"/>
      <c r="DKZ696" s="35"/>
      <c r="DLA696" s="35"/>
      <c r="DLB696" s="35"/>
      <c r="DLC696" s="35"/>
      <c r="DLD696" s="35"/>
      <c r="DLE696" s="35"/>
      <c r="DLF696" s="35"/>
      <c r="DLG696" s="35"/>
      <c r="DLH696" s="35"/>
      <c r="DLI696" s="35"/>
      <c r="DLJ696" s="35"/>
      <c r="DLK696" s="35"/>
      <c r="DLL696" s="35"/>
      <c r="DLM696" s="35"/>
      <c r="DLN696" s="35"/>
      <c r="DLO696" s="35"/>
      <c r="DLP696" s="35"/>
      <c r="DLQ696" s="35"/>
      <c r="DLR696" s="35"/>
      <c r="DLS696" s="35"/>
      <c r="DLT696" s="35"/>
      <c r="DLU696" s="35"/>
      <c r="DLV696" s="35"/>
      <c r="DLW696" s="35"/>
      <c r="DLX696" s="35"/>
      <c r="DLY696" s="35"/>
      <c r="DLZ696" s="35"/>
      <c r="DMA696" s="35"/>
      <c r="DMB696" s="35"/>
      <c r="DMC696" s="35"/>
      <c r="DMD696" s="35"/>
      <c r="DME696" s="35"/>
      <c r="DMF696" s="35"/>
      <c r="DMG696" s="35"/>
      <c r="DMH696" s="35"/>
      <c r="DMI696" s="35"/>
      <c r="DMJ696" s="35"/>
      <c r="DMK696" s="35"/>
      <c r="DML696" s="35"/>
      <c r="DMM696" s="35"/>
      <c r="DMN696" s="35"/>
      <c r="DMO696" s="35"/>
      <c r="DMP696" s="35"/>
      <c r="DMQ696" s="35"/>
      <c r="DMR696" s="35"/>
      <c r="DMS696" s="35"/>
      <c r="DMT696" s="35"/>
      <c r="DMU696" s="35"/>
      <c r="DMV696" s="35"/>
      <c r="DMW696" s="35"/>
      <c r="DMX696" s="35"/>
      <c r="DMY696" s="35"/>
      <c r="DMZ696" s="35"/>
      <c r="DNA696" s="35"/>
      <c r="DNB696" s="35"/>
      <c r="DNC696" s="35"/>
      <c r="DND696" s="35"/>
      <c r="DNE696" s="35"/>
      <c r="DNF696" s="35"/>
      <c r="DNG696" s="35"/>
      <c r="DNH696" s="35"/>
      <c r="DNI696" s="35"/>
      <c r="DNJ696" s="35"/>
      <c r="DNK696" s="35"/>
      <c r="DNL696" s="35"/>
      <c r="DNM696" s="35"/>
      <c r="DNN696" s="35"/>
      <c r="DNO696" s="35"/>
      <c r="DNP696" s="35"/>
      <c r="DNQ696" s="35"/>
      <c r="DNR696" s="35"/>
      <c r="DNS696" s="35"/>
      <c r="DNT696" s="35"/>
      <c r="DNU696" s="35"/>
      <c r="DNV696" s="35"/>
      <c r="DNW696" s="35"/>
      <c r="DNX696" s="35"/>
      <c r="DNY696" s="35"/>
      <c r="DNZ696" s="35"/>
      <c r="DOA696" s="35"/>
      <c r="DOB696" s="35"/>
      <c r="DOC696" s="35"/>
      <c r="DOD696" s="35"/>
      <c r="DOE696" s="35"/>
      <c r="DOF696" s="35"/>
      <c r="DOG696" s="35"/>
      <c r="DOH696" s="35"/>
      <c r="DOI696" s="35"/>
      <c r="DOJ696" s="35"/>
      <c r="DOK696" s="35"/>
      <c r="DOL696" s="35"/>
      <c r="DOM696" s="35"/>
      <c r="DON696" s="35"/>
      <c r="DOO696" s="35"/>
      <c r="DOP696" s="35"/>
      <c r="DOQ696" s="35"/>
      <c r="DOR696" s="35"/>
      <c r="DOS696" s="35"/>
      <c r="DOT696" s="35"/>
      <c r="DOU696" s="35"/>
      <c r="DOV696" s="35"/>
      <c r="DOW696" s="35"/>
      <c r="DOX696" s="35"/>
      <c r="DOY696" s="35"/>
      <c r="DOZ696" s="35"/>
      <c r="DPA696" s="35"/>
      <c r="DPB696" s="35"/>
      <c r="DPC696" s="35"/>
      <c r="DPD696" s="35"/>
      <c r="DPE696" s="35"/>
      <c r="DPF696" s="35"/>
      <c r="DPG696" s="35"/>
      <c r="DPH696" s="35"/>
      <c r="DPI696" s="35"/>
      <c r="DPJ696" s="35"/>
      <c r="DPK696" s="35"/>
      <c r="DPL696" s="35"/>
      <c r="DPM696" s="35"/>
      <c r="DPN696" s="35"/>
      <c r="DPO696" s="35"/>
      <c r="DPP696" s="35"/>
      <c r="DPQ696" s="35"/>
      <c r="DPR696" s="35"/>
      <c r="DPS696" s="35"/>
      <c r="DPT696" s="35"/>
      <c r="DPU696" s="35"/>
      <c r="DPV696" s="35"/>
      <c r="DPW696" s="35"/>
      <c r="DPX696" s="35"/>
      <c r="DPY696" s="35"/>
      <c r="DPZ696" s="35"/>
      <c r="DQA696" s="35"/>
      <c r="DQB696" s="35"/>
      <c r="DQC696" s="35"/>
      <c r="DQD696" s="35"/>
      <c r="DQE696" s="35"/>
      <c r="DQF696" s="35"/>
      <c r="DQG696" s="35"/>
      <c r="DQH696" s="35"/>
      <c r="DQI696" s="35"/>
      <c r="DQJ696" s="35"/>
      <c r="DQK696" s="35"/>
      <c r="DQL696" s="35"/>
      <c r="DQM696" s="35"/>
      <c r="DQN696" s="35"/>
      <c r="DQO696" s="35"/>
      <c r="DQP696" s="35"/>
      <c r="DQQ696" s="35"/>
      <c r="DQR696" s="35"/>
      <c r="DQS696" s="35"/>
      <c r="DQT696" s="35"/>
      <c r="DQU696" s="35"/>
      <c r="DQV696" s="35"/>
      <c r="DQW696" s="35"/>
      <c r="DQX696" s="35"/>
      <c r="DQY696" s="35"/>
      <c r="DQZ696" s="35"/>
      <c r="DRA696" s="35"/>
      <c r="DRB696" s="35"/>
      <c r="DRC696" s="35"/>
      <c r="DRD696" s="35"/>
      <c r="DRE696" s="35"/>
      <c r="DRF696" s="35"/>
      <c r="DRG696" s="35"/>
      <c r="DRH696" s="35"/>
      <c r="DRI696" s="35"/>
      <c r="DRJ696" s="35"/>
      <c r="DRK696" s="35"/>
      <c r="DRL696" s="35"/>
      <c r="DRM696" s="35"/>
      <c r="DRN696" s="35"/>
      <c r="DRO696" s="35"/>
      <c r="DRP696" s="35"/>
      <c r="DRQ696" s="35"/>
      <c r="DRR696" s="35"/>
      <c r="DRS696" s="35"/>
      <c r="DRT696" s="35"/>
      <c r="DRU696" s="35"/>
      <c r="DRV696" s="35"/>
      <c r="DRW696" s="35"/>
      <c r="DRX696" s="35"/>
      <c r="DRY696" s="35"/>
      <c r="DRZ696" s="35"/>
      <c r="DSA696" s="35"/>
      <c r="DSB696" s="35"/>
      <c r="DSC696" s="35"/>
      <c r="DSD696" s="35"/>
      <c r="DSE696" s="35"/>
      <c r="DSF696" s="35"/>
      <c r="DSG696" s="35"/>
      <c r="DSH696" s="35"/>
      <c r="DSI696" s="35"/>
      <c r="DSJ696" s="35"/>
      <c r="DSK696" s="35"/>
      <c r="DSL696" s="35"/>
      <c r="DSM696" s="35"/>
      <c r="DSN696" s="35"/>
      <c r="DSO696" s="35"/>
      <c r="DSP696" s="35"/>
      <c r="DSQ696" s="35"/>
      <c r="DSR696" s="35"/>
      <c r="DSS696" s="35"/>
      <c r="DST696" s="35"/>
      <c r="DSU696" s="35"/>
      <c r="DSV696" s="35"/>
      <c r="DSW696" s="35"/>
      <c r="DSX696" s="35"/>
      <c r="DSY696" s="35"/>
      <c r="DSZ696" s="35"/>
      <c r="DTA696" s="35"/>
      <c r="DTB696" s="35"/>
      <c r="DTC696" s="35"/>
      <c r="DTD696" s="35"/>
      <c r="DTE696" s="35"/>
      <c r="DTF696" s="35"/>
      <c r="DTG696" s="35"/>
      <c r="DTH696" s="35"/>
      <c r="DTI696" s="35"/>
      <c r="DTJ696" s="35"/>
      <c r="DTK696" s="35"/>
      <c r="DTL696" s="35"/>
      <c r="DTM696" s="35"/>
      <c r="DTN696" s="35"/>
      <c r="DTO696" s="35"/>
      <c r="DTP696" s="35"/>
      <c r="DTQ696" s="35"/>
      <c r="DTR696" s="35"/>
      <c r="DTS696" s="35"/>
      <c r="DTT696" s="35"/>
      <c r="DTU696" s="35"/>
      <c r="DTV696" s="35"/>
      <c r="DTW696" s="35"/>
      <c r="DTX696" s="35"/>
      <c r="DTY696" s="35"/>
      <c r="DTZ696" s="35"/>
      <c r="DUA696" s="35"/>
      <c r="DUB696" s="35"/>
      <c r="DUC696" s="35"/>
      <c r="DUD696" s="35"/>
      <c r="DUE696" s="35"/>
      <c r="DUF696" s="35"/>
      <c r="DUG696" s="35"/>
      <c r="DUH696" s="35"/>
      <c r="DUI696" s="35"/>
      <c r="DUJ696" s="35"/>
      <c r="DUK696" s="35"/>
      <c r="DUL696" s="35"/>
      <c r="DUM696" s="35"/>
      <c r="DUN696" s="35"/>
      <c r="DUO696" s="35"/>
      <c r="DUP696" s="35"/>
      <c r="DUQ696" s="35"/>
      <c r="DUR696" s="35"/>
      <c r="DUS696" s="35"/>
      <c r="DUT696" s="35"/>
      <c r="DUU696" s="35"/>
      <c r="DUV696" s="35"/>
      <c r="DUW696" s="35"/>
      <c r="DUX696" s="35"/>
      <c r="DUY696" s="35"/>
      <c r="DUZ696" s="35"/>
      <c r="DVA696" s="35"/>
      <c r="DVB696" s="35"/>
      <c r="DVC696" s="35"/>
      <c r="DVD696" s="35"/>
      <c r="DVE696" s="35"/>
      <c r="DVF696" s="35"/>
      <c r="DVG696" s="35"/>
      <c r="DVH696" s="35"/>
      <c r="DVI696" s="35"/>
      <c r="DVJ696" s="35"/>
      <c r="DVK696" s="35"/>
      <c r="DVL696" s="35"/>
      <c r="DVM696" s="35"/>
      <c r="DVN696" s="35"/>
      <c r="DVO696" s="35"/>
      <c r="DVP696" s="35"/>
      <c r="DVQ696" s="35"/>
      <c r="DVR696" s="35"/>
      <c r="DVS696" s="35"/>
      <c r="DVT696" s="35"/>
      <c r="DVU696" s="35"/>
      <c r="DVV696" s="35"/>
      <c r="DVW696" s="35"/>
      <c r="DVX696" s="35"/>
      <c r="DVY696" s="35"/>
      <c r="DVZ696" s="35"/>
      <c r="DWA696" s="35"/>
      <c r="DWB696" s="35"/>
      <c r="DWC696" s="35"/>
      <c r="DWD696" s="35"/>
      <c r="DWE696" s="35"/>
      <c r="DWF696" s="35"/>
      <c r="DWG696" s="35"/>
      <c r="DWH696" s="35"/>
      <c r="DWI696" s="35"/>
      <c r="DWJ696" s="35"/>
      <c r="DWK696" s="35"/>
      <c r="DWL696" s="35"/>
      <c r="DWM696" s="35"/>
      <c r="DWN696" s="35"/>
      <c r="DWO696" s="35"/>
      <c r="DWP696" s="35"/>
      <c r="DWQ696" s="35"/>
      <c r="DWR696" s="35"/>
      <c r="DWS696" s="35"/>
      <c r="DWT696" s="35"/>
      <c r="DWU696" s="35"/>
      <c r="DWV696" s="35"/>
      <c r="DWW696" s="35"/>
      <c r="DWX696" s="35"/>
      <c r="DWY696" s="35"/>
      <c r="DWZ696" s="35"/>
      <c r="DXA696" s="35"/>
      <c r="DXB696" s="35"/>
      <c r="DXC696" s="35"/>
      <c r="DXD696" s="35"/>
      <c r="DXE696" s="35"/>
      <c r="DXF696" s="35"/>
      <c r="DXG696" s="35"/>
      <c r="DXH696" s="35"/>
      <c r="DXI696" s="35"/>
      <c r="DXJ696" s="35"/>
      <c r="DXK696" s="35"/>
      <c r="DXL696" s="35"/>
      <c r="DXM696" s="35"/>
      <c r="DXN696" s="35"/>
      <c r="DXO696" s="35"/>
      <c r="DXP696" s="35"/>
      <c r="DXQ696" s="35"/>
      <c r="DXR696" s="35"/>
      <c r="DXS696" s="35"/>
      <c r="DXT696" s="35"/>
      <c r="DXU696" s="35"/>
      <c r="DXV696" s="35"/>
      <c r="DXW696" s="35"/>
      <c r="DXX696" s="35"/>
      <c r="DXY696" s="35"/>
      <c r="DXZ696" s="35"/>
      <c r="DYA696" s="35"/>
      <c r="DYB696" s="35"/>
      <c r="DYC696" s="35"/>
      <c r="DYD696" s="35"/>
      <c r="DYE696" s="35"/>
      <c r="DYF696" s="35"/>
      <c r="DYG696" s="35"/>
      <c r="DYH696" s="35"/>
      <c r="DYI696" s="35"/>
      <c r="DYJ696" s="35"/>
      <c r="DYK696" s="35"/>
      <c r="DYL696" s="35"/>
      <c r="DYM696" s="35"/>
      <c r="DYN696" s="35"/>
      <c r="DYO696" s="35"/>
      <c r="DYP696" s="35"/>
      <c r="DYQ696" s="35"/>
      <c r="DYR696" s="35"/>
      <c r="DYS696" s="35"/>
      <c r="DYT696" s="35"/>
      <c r="DYU696" s="35"/>
      <c r="DYV696" s="35"/>
      <c r="DYW696" s="35"/>
      <c r="DYX696" s="35"/>
      <c r="DYY696" s="35"/>
      <c r="DYZ696" s="35"/>
      <c r="DZA696" s="35"/>
      <c r="DZB696" s="35"/>
      <c r="DZC696" s="35"/>
      <c r="DZD696" s="35"/>
      <c r="DZE696" s="35"/>
      <c r="DZF696" s="35"/>
      <c r="DZG696" s="35"/>
      <c r="DZH696" s="35"/>
      <c r="DZI696" s="35"/>
      <c r="DZJ696" s="35"/>
      <c r="DZK696" s="35"/>
      <c r="DZL696" s="35"/>
      <c r="DZM696" s="35"/>
      <c r="DZN696" s="35"/>
      <c r="DZO696" s="35"/>
      <c r="DZP696" s="35"/>
      <c r="DZQ696" s="35"/>
      <c r="DZR696" s="35"/>
      <c r="DZS696" s="35"/>
      <c r="DZT696" s="35"/>
      <c r="DZU696" s="35"/>
      <c r="DZV696" s="35"/>
      <c r="DZW696" s="35"/>
      <c r="DZX696" s="35"/>
      <c r="DZY696" s="35"/>
      <c r="DZZ696" s="35"/>
      <c r="EAA696" s="35"/>
      <c r="EAB696" s="35"/>
      <c r="EAC696" s="35"/>
      <c r="EAD696" s="35"/>
      <c r="EAE696" s="35"/>
      <c r="EAF696" s="35"/>
      <c r="EAG696" s="35"/>
      <c r="EAH696" s="35"/>
      <c r="EAI696" s="35"/>
      <c r="EAJ696" s="35"/>
      <c r="EAK696" s="35"/>
      <c r="EAL696" s="35"/>
      <c r="EAM696" s="35"/>
      <c r="EAN696" s="35"/>
      <c r="EAO696" s="35"/>
      <c r="EAP696" s="35"/>
      <c r="EAQ696" s="35"/>
      <c r="EAR696" s="35"/>
      <c r="EAS696" s="35"/>
      <c r="EAT696" s="35"/>
      <c r="EAU696" s="35"/>
      <c r="EAV696" s="35"/>
      <c r="EAW696" s="35"/>
      <c r="EAX696" s="35"/>
      <c r="EAY696" s="35"/>
      <c r="EAZ696" s="35"/>
      <c r="EBA696" s="35"/>
      <c r="EBB696" s="35"/>
      <c r="EBC696" s="35"/>
      <c r="EBD696" s="35"/>
      <c r="EBE696" s="35"/>
      <c r="EBF696" s="35"/>
      <c r="EBG696" s="35"/>
      <c r="EBH696" s="35"/>
      <c r="EBI696" s="35"/>
      <c r="EBJ696" s="35"/>
      <c r="EBK696" s="35"/>
      <c r="EBL696" s="35"/>
      <c r="EBM696" s="35"/>
      <c r="EBN696" s="35"/>
      <c r="EBO696" s="35"/>
      <c r="EBP696" s="35"/>
      <c r="EBQ696" s="35"/>
      <c r="EBR696" s="35"/>
      <c r="EBS696" s="35"/>
      <c r="EBT696" s="35"/>
      <c r="EBU696" s="35"/>
      <c r="EBV696" s="35"/>
      <c r="EBW696" s="35"/>
      <c r="EBX696" s="35"/>
      <c r="EBY696" s="35"/>
      <c r="EBZ696" s="35"/>
      <c r="ECA696" s="35"/>
      <c r="ECB696" s="35"/>
      <c r="ECC696" s="35"/>
      <c r="ECD696" s="35"/>
      <c r="ECE696" s="35"/>
      <c r="ECF696" s="35"/>
      <c r="ECG696" s="35"/>
      <c r="ECH696" s="35"/>
      <c r="ECI696" s="35"/>
      <c r="ECJ696" s="35"/>
      <c r="ECK696" s="35"/>
      <c r="ECL696" s="35"/>
      <c r="ECM696" s="35"/>
      <c r="ECN696" s="35"/>
      <c r="ECO696" s="35"/>
      <c r="ECP696" s="35"/>
      <c r="ECQ696" s="35"/>
      <c r="ECR696" s="35"/>
      <c r="ECS696" s="35"/>
      <c r="ECT696" s="35"/>
      <c r="ECU696" s="35"/>
      <c r="ECV696" s="35"/>
      <c r="ECW696" s="35"/>
      <c r="ECX696" s="35"/>
      <c r="ECY696" s="35"/>
      <c r="ECZ696" s="35"/>
      <c r="EDA696" s="35"/>
      <c r="EDB696" s="35"/>
      <c r="EDC696" s="35"/>
      <c r="EDD696" s="35"/>
      <c r="EDE696" s="35"/>
      <c r="EDF696" s="35"/>
      <c r="EDG696" s="35"/>
      <c r="EDH696" s="35"/>
      <c r="EDI696" s="35"/>
      <c r="EDJ696" s="35"/>
      <c r="EDK696" s="35"/>
      <c r="EDL696" s="35"/>
      <c r="EDM696" s="35"/>
      <c r="EDN696" s="35"/>
      <c r="EDO696" s="35"/>
      <c r="EDP696" s="35"/>
      <c r="EDQ696" s="35"/>
      <c r="EDR696" s="35"/>
      <c r="EDS696" s="35"/>
      <c r="EDT696" s="35"/>
      <c r="EDU696" s="35"/>
      <c r="EDV696" s="35"/>
      <c r="EDW696" s="35"/>
      <c r="EDX696" s="35"/>
      <c r="EDY696" s="35"/>
      <c r="EDZ696" s="35"/>
      <c r="EEA696" s="35"/>
      <c r="EEB696" s="35"/>
      <c r="EEC696" s="35"/>
      <c r="EED696" s="35"/>
      <c r="EEE696" s="35"/>
      <c r="EEF696" s="35"/>
      <c r="EEG696" s="35"/>
      <c r="EEH696" s="35"/>
      <c r="EEI696" s="35"/>
      <c r="EEJ696" s="35"/>
      <c r="EEK696" s="35"/>
      <c r="EEL696" s="35"/>
      <c r="EEM696" s="35"/>
      <c r="EEN696" s="35"/>
      <c r="EEO696" s="35"/>
      <c r="EEP696" s="35"/>
      <c r="EEQ696" s="35"/>
      <c r="EER696" s="35"/>
      <c r="EES696" s="35"/>
      <c r="EET696" s="35"/>
      <c r="EEU696" s="35"/>
      <c r="EEV696" s="35"/>
      <c r="EEW696" s="35"/>
      <c r="EEX696" s="35"/>
      <c r="EEY696" s="35"/>
      <c r="EEZ696" s="35"/>
      <c r="EFA696" s="35"/>
      <c r="EFB696" s="35"/>
      <c r="EFC696" s="35"/>
      <c r="EFD696" s="35"/>
      <c r="EFE696" s="35"/>
      <c r="EFF696" s="35"/>
      <c r="EFG696" s="35"/>
      <c r="EFH696" s="35"/>
      <c r="EFI696" s="35"/>
      <c r="EFJ696" s="35"/>
      <c r="EFK696" s="35"/>
      <c r="EFL696" s="35"/>
      <c r="EFM696" s="35"/>
      <c r="EFN696" s="35"/>
      <c r="EFO696" s="35"/>
      <c r="EFP696" s="35"/>
      <c r="EFQ696" s="35"/>
      <c r="EFR696" s="35"/>
      <c r="EFS696" s="35"/>
      <c r="EFT696" s="35"/>
      <c r="EFU696" s="35"/>
      <c r="EFV696" s="35"/>
      <c r="EFW696" s="35"/>
      <c r="EFX696" s="35"/>
      <c r="EFY696" s="35"/>
      <c r="EFZ696" s="35"/>
      <c r="EGA696" s="35"/>
      <c r="EGB696" s="35"/>
      <c r="EGC696" s="35"/>
      <c r="EGD696" s="35"/>
      <c r="EGE696" s="35"/>
      <c r="EGF696" s="35"/>
      <c r="EGG696" s="35"/>
      <c r="EGH696" s="35"/>
      <c r="EGI696" s="35"/>
      <c r="EGJ696" s="35"/>
      <c r="EGK696" s="35"/>
      <c r="EGL696" s="35"/>
      <c r="EGM696" s="35"/>
      <c r="EGN696" s="35"/>
      <c r="EGO696" s="35"/>
      <c r="EGP696" s="35"/>
      <c r="EGQ696" s="35"/>
      <c r="EGR696" s="35"/>
      <c r="EGS696" s="35"/>
      <c r="EGT696" s="35"/>
      <c r="EGU696" s="35"/>
      <c r="EGV696" s="35"/>
      <c r="EGW696" s="35"/>
      <c r="EGX696" s="35"/>
      <c r="EGY696" s="35"/>
      <c r="EGZ696" s="35"/>
      <c r="EHA696" s="35"/>
      <c r="EHB696" s="35"/>
      <c r="EHC696" s="35"/>
      <c r="EHD696" s="35"/>
      <c r="EHE696" s="35"/>
      <c r="EHF696" s="35"/>
      <c r="EHG696" s="35"/>
      <c r="EHH696" s="35"/>
      <c r="EHI696" s="35"/>
      <c r="EHJ696" s="35"/>
      <c r="EHK696" s="35"/>
      <c r="EHL696" s="35"/>
      <c r="EHM696" s="35"/>
      <c r="EHN696" s="35"/>
      <c r="EHO696" s="35"/>
      <c r="EHP696" s="35"/>
      <c r="EHQ696" s="35"/>
      <c r="EHR696" s="35"/>
      <c r="EHS696" s="35"/>
      <c r="EHT696" s="35"/>
      <c r="EHU696" s="35"/>
      <c r="EHV696" s="35"/>
      <c r="EHW696" s="35"/>
      <c r="EHX696" s="35"/>
      <c r="EHY696" s="35"/>
      <c r="EHZ696" s="35"/>
      <c r="EIA696" s="35"/>
      <c r="EIB696" s="35"/>
      <c r="EIC696" s="35"/>
      <c r="EID696" s="35"/>
      <c r="EIE696" s="35"/>
      <c r="EIF696" s="35"/>
      <c r="EIG696" s="35"/>
      <c r="EIH696" s="35"/>
      <c r="EII696" s="35"/>
      <c r="EIJ696" s="35"/>
      <c r="EIK696" s="35"/>
      <c r="EIL696" s="35"/>
      <c r="EIM696" s="35"/>
      <c r="EIN696" s="35"/>
      <c r="EIO696" s="35"/>
      <c r="EIP696" s="35"/>
      <c r="EIQ696" s="35"/>
      <c r="EIR696" s="35"/>
      <c r="EIS696" s="35"/>
      <c r="EIT696" s="35"/>
      <c r="EIU696" s="35"/>
      <c r="EIV696" s="35"/>
      <c r="EIW696" s="35"/>
      <c r="EIX696" s="35"/>
      <c r="EIY696" s="35"/>
      <c r="EIZ696" s="35"/>
      <c r="EJA696" s="35"/>
      <c r="EJB696" s="35"/>
      <c r="EJC696" s="35"/>
      <c r="EJD696" s="35"/>
      <c r="EJE696" s="35"/>
      <c r="EJF696" s="35"/>
      <c r="EJG696" s="35"/>
      <c r="EJH696" s="35"/>
      <c r="EJI696" s="35"/>
      <c r="EJJ696" s="35"/>
      <c r="EJK696" s="35"/>
      <c r="EJL696" s="35"/>
      <c r="EJM696" s="35"/>
      <c r="EJN696" s="35"/>
      <c r="EJO696" s="35"/>
      <c r="EJP696" s="35"/>
      <c r="EJQ696" s="35"/>
      <c r="EJR696" s="35"/>
      <c r="EJS696" s="35"/>
      <c r="EJT696" s="35"/>
      <c r="EJU696" s="35"/>
      <c r="EJV696" s="35"/>
      <c r="EJW696" s="35"/>
      <c r="EJX696" s="35"/>
      <c r="EJY696" s="35"/>
      <c r="EJZ696" s="35"/>
      <c r="EKA696" s="35"/>
      <c r="EKB696" s="35"/>
      <c r="EKC696" s="35"/>
      <c r="EKD696" s="35"/>
      <c r="EKE696" s="35"/>
      <c r="EKF696" s="35"/>
      <c r="EKG696" s="35"/>
      <c r="EKH696" s="35"/>
      <c r="EKI696" s="35"/>
      <c r="EKJ696" s="35"/>
      <c r="EKK696" s="35"/>
      <c r="EKL696" s="35"/>
      <c r="EKM696" s="35"/>
      <c r="EKN696" s="35"/>
      <c r="EKO696" s="35"/>
      <c r="EKP696" s="35"/>
      <c r="EKQ696" s="35"/>
      <c r="EKR696" s="35"/>
      <c r="EKS696" s="35"/>
      <c r="EKT696" s="35"/>
      <c r="EKU696" s="35"/>
      <c r="EKV696" s="35"/>
      <c r="EKW696" s="35"/>
      <c r="EKX696" s="35"/>
      <c r="EKY696" s="35"/>
      <c r="EKZ696" s="35"/>
      <c r="ELA696" s="35"/>
      <c r="ELB696" s="35"/>
      <c r="ELC696" s="35"/>
      <c r="ELD696" s="35"/>
      <c r="ELE696" s="35"/>
      <c r="ELF696" s="35"/>
      <c r="ELG696" s="35"/>
      <c r="ELH696" s="35"/>
      <c r="ELI696" s="35"/>
      <c r="ELJ696" s="35"/>
      <c r="ELK696" s="35"/>
      <c r="ELL696" s="35"/>
      <c r="ELM696" s="35"/>
      <c r="ELN696" s="35"/>
      <c r="ELO696" s="35"/>
      <c r="ELP696" s="35"/>
      <c r="ELQ696" s="35"/>
      <c r="ELR696" s="35"/>
      <c r="ELS696" s="35"/>
      <c r="ELT696" s="35"/>
      <c r="ELU696" s="35"/>
      <c r="ELV696" s="35"/>
      <c r="ELW696" s="35"/>
      <c r="ELX696" s="35"/>
      <c r="ELY696" s="35"/>
      <c r="ELZ696" s="35"/>
      <c r="EMA696" s="35"/>
      <c r="EMB696" s="35"/>
      <c r="EMC696" s="35"/>
      <c r="EMD696" s="35"/>
      <c r="EME696" s="35"/>
      <c r="EMF696" s="35"/>
      <c r="EMG696" s="35"/>
      <c r="EMH696" s="35"/>
      <c r="EMI696" s="35"/>
      <c r="EMJ696" s="35"/>
      <c r="EMK696" s="35"/>
      <c r="EML696" s="35"/>
      <c r="EMM696" s="35"/>
      <c r="EMN696" s="35"/>
      <c r="EMO696" s="35"/>
      <c r="EMP696" s="35"/>
      <c r="EMQ696" s="35"/>
      <c r="EMR696" s="35"/>
      <c r="EMS696" s="35"/>
      <c r="EMT696" s="35"/>
      <c r="EMU696" s="35"/>
      <c r="EMV696" s="35"/>
      <c r="EMW696" s="35"/>
      <c r="EMX696" s="35"/>
      <c r="EMY696" s="35"/>
      <c r="EMZ696" s="35"/>
      <c r="ENA696" s="35"/>
      <c r="ENB696" s="35"/>
      <c r="ENC696" s="35"/>
      <c r="END696" s="35"/>
      <c r="ENE696" s="35"/>
      <c r="ENF696" s="35"/>
      <c r="ENG696" s="35"/>
      <c r="ENH696" s="35"/>
      <c r="ENI696" s="35"/>
      <c r="ENJ696" s="35"/>
      <c r="ENK696" s="35"/>
      <c r="ENL696" s="35"/>
      <c r="ENM696" s="35"/>
      <c r="ENN696" s="35"/>
      <c r="ENO696" s="35"/>
      <c r="ENP696" s="35"/>
      <c r="ENQ696" s="35"/>
      <c r="ENR696" s="35"/>
      <c r="ENS696" s="35"/>
      <c r="ENT696" s="35"/>
      <c r="ENU696" s="35"/>
      <c r="ENV696" s="35"/>
      <c r="ENW696" s="35"/>
      <c r="ENX696" s="35"/>
      <c r="ENY696" s="35"/>
      <c r="ENZ696" s="35"/>
      <c r="EOA696" s="35"/>
      <c r="EOB696" s="35"/>
      <c r="EOC696" s="35"/>
      <c r="EOD696" s="35"/>
      <c r="EOE696" s="35"/>
      <c r="EOF696" s="35"/>
      <c r="EOG696" s="35"/>
      <c r="EOH696" s="35"/>
      <c r="EOI696" s="35"/>
      <c r="EOJ696" s="35"/>
      <c r="EOK696" s="35"/>
      <c r="EOL696" s="35"/>
      <c r="EOM696" s="35"/>
      <c r="EON696" s="35"/>
      <c r="EOO696" s="35"/>
      <c r="EOP696" s="35"/>
      <c r="EOQ696" s="35"/>
      <c r="EOR696" s="35"/>
      <c r="EOS696" s="35"/>
      <c r="EOT696" s="35"/>
      <c r="EOU696" s="35"/>
      <c r="EOV696" s="35"/>
      <c r="EOW696" s="35"/>
      <c r="EOX696" s="35"/>
      <c r="EOY696" s="35"/>
      <c r="EOZ696" s="35"/>
      <c r="EPA696" s="35"/>
      <c r="EPB696" s="35"/>
      <c r="EPC696" s="35"/>
      <c r="EPD696" s="35"/>
      <c r="EPE696" s="35"/>
      <c r="EPF696" s="35"/>
      <c r="EPG696" s="35"/>
      <c r="EPH696" s="35"/>
      <c r="EPI696" s="35"/>
      <c r="EPJ696" s="35"/>
      <c r="EPK696" s="35"/>
      <c r="EPL696" s="35"/>
      <c r="EPM696" s="35"/>
      <c r="EPN696" s="35"/>
      <c r="EPO696" s="35"/>
      <c r="EPP696" s="35"/>
      <c r="EPQ696" s="35"/>
      <c r="EPR696" s="35"/>
      <c r="EPS696" s="35"/>
      <c r="EPT696" s="35"/>
      <c r="EPU696" s="35"/>
      <c r="EPV696" s="35"/>
      <c r="EPW696" s="35"/>
      <c r="EPX696" s="35"/>
      <c r="EPY696" s="35"/>
      <c r="EPZ696" s="35"/>
      <c r="EQA696" s="35"/>
      <c r="EQB696" s="35"/>
      <c r="EQC696" s="35"/>
      <c r="EQD696" s="35"/>
      <c r="EQE696" s="35"/>
      <c r="EQF696" s="35"/>
      <c r="EQG696" s="35"/>
      <c r="EQH696" s="35"/>
      <c r="EQI696" s="35"/>
      <c r="EQJ696" s="35"/>
      <c r="EQK696" s="35"/>
      <c r="EQL696" s="35"/>
      <c r="EQM696" s="35"/>
      <c r="EQN696" s="35"/>
      <c r="EQO696" s="35"/>
      <c r="EQP696" s="35"/>
      <c r="EQQ696" s="35"/>
      <c r="EQR696" s="35"/>
      <c r="EQS696" s="35"/>
      <c r="EQT696" s="35"/>
      <c r="EQU696" s="35"/>
      <c r="EQV696" s="35"/>
      <c r="EQW696" s="35"/>
      <c r="EQX696" s="35"/>
      <c r="EQY696" s="35"/>
      <c r="EQZ696" s="35"/>
      <c r="ERA696" s="35"/>
      <c r="ERB696" s="35"/>
      <c r="ERC696" s="35"/>
      <c r="ERD696" s="35"/>
      <c r="ERE696" s="35"/>
      <c r="ERF696" s="35"/>
      <c r="ERG696" s="35"/>
      <c r="ERH696" s="35"/>
      <c r="ERI696" s="35"/>
      <c r="ERJ696" s="35"/>
      <c r="ERK696" s="35"/>
      <c r="ERL696" s="35"/>
      <c r="ERM696" s="35"/>
      <c r="ERN696" s="35"/>
      <c r="ERO696" s="35"/>
      <c r="ERP696" s="35"/>
      <c r="ERQ696" s="35"/>
      <c r="ERR696" s="35"/>
      <c r="ERS696" s="35"/>
      <c r="ERT696" s="35"/>
      <c r="ERU696" s="35"/>
      <c r="ERV696" s="35"/>
      <c r="ERW696" s="35"/>
      <c r="ERX696" s="35"/>
      <c r="ERY696" s="35"/>
      <c r="ERZ696" s="35"/>
      <c r="ESA696" s="35"/>
      <c r="ESB696" s="35"/>
      <c r="ESC696" s="35"/>
      <c r="ESD696" s="35"/>
      <c r="ESE696" s="35"/>
      <c r="ESF696" s="35"/>
      <c r="ESG696" s="35"/>
      <c r="ESH696" s="35"/>
      <c r="ESI696" s="35"/>
      <c r="ESJ696" s="35"/>
      <c r="ESK696" s="35"/>
      <c r="ESL696" s="35"/>
      <c r="ESM696" s="35"/>
      <c r="ESN696" s="35"/>
      <c r="ESO696" s="35"/>
      <c r="ESP696" s="35"/>
      <c r="ESQ696" s="35"/>
      <c r="ESR696" s="35"/>
      <c r="ESS696" s="35"/>
      <c r="EST696" s="35"/>
      <c r="ESU696" s="35"/>
      <c r="ESV696" s="35"/>
      <c r="ESW696" s="35"/>
      <c r="ESX696" s="35"/>
      <c r="ESY696" s="35"/>
      <c r="ESZ696" s="35"/>
      <c r="ETA696" s="35"/>
      <c r="ETB696" s="35"/>
      <c r="ETC696" s="35"/>
      <c r="ETD696" s="35"/>
      <c r="ETE696" s="35"/>
      <c r="ETF696" s="35"/>
      <c r="ETG696" s="35"/>
      <c r="ETH696" s="35"/>
      <c r="ETI696" s="35"/>
      <c r="ETJ696" s="35"/>
      <c r="ETK696" s="35"/>
      <c r="ETL696" s="35"/>
      <c r="ETM696" s="35"/>
      <c r="ETN696" s="35"/>
      <c r="ETO696" s="35"/>
      <c r="ETP696" s="35"/>
      <c r="ETQ696" s="35"/>
      <c r="ETR696" s="35"/>
      <c r="ETS696" s="35"/>
      <c r="ETT696" s="35"/>
      <c r="ETU696" s="35"/>
      <c r="ETV696" s="35"/>
      <c r="ETW696" s="35"/>
      <c r="ETX696" s="35"/>
      <c r="ETY696" s="35"/>
      <c r="ETZ696" s="35"/>
      <c r="EUA696" s="35"/>
      <c r="EUB696" s="35"/>
      <c r="EUC696" s="35"/>
      <c r="EUD696" s="35"/>
      <c r="EUE696" s="35"/>
      <c r="EUF696" s="35"/>
      <c r="EUG696" s="35"/>
      <c r="EUH696" s="35"/>
      <c r="EUI696" s="35"/>
      <c r="EUJ696" s="35"/>
      <c r="EUK696" s="35"/>
      <c r="EUL696" s="35"/>
      <c r="EUM696" s="35"/>
      <c r="EUN696" s="35"/>
      <c r="EUO696" s="35"/>
      <c r="EUP696" s="35"/>
      <c r="EUQ696" s="35"/>
      <c r="EUR696" s="35"/>
      <c r="EUS696" s="35"/>
      <c r="EUT696" s="35"/>
      <c r="EUU696" s="35"/>
      <c r="EUV696" s="35"/>
      <c r="EUW696" s="35"/>
      <c r="EUX696" s="35"/>
      <c r="EUY696" s="35"/>
      <c r="EUZ696" s="35"/>
      <c r="EVA696" s="35"/>
      <c r="EVB696" s="35"/>
      <c r="EVC696" s="35"/>
      <c r="EVD696" s="35"/>
      <c r="EVE696" s="35"/>
      <c r="EVF696" s="35"/>
      <c r="EVG696" s="35"/>
      <c r="EVH696" s="35"/>
      <c r="EVI696" s="35"/>
      <c r="EVJ696" s="35"/>
      <c r="EVK696" s="35"/>
      <c r="EVL696" s="35"/>
      <c r="EVM696" s="35"/>
      <c r="EVN696" s="35"/>
      <c r="EVO696" s="35"/>
      <c r="EVP696" s="35"/>
      <c r="EVQ696" s="35"/>
      <c r="EVR696" s="35"/>
      <c r="EVS696" s="35"/>
      <c r="EVT696" s="35"/>
      <c r="EVU696" s="35"/>
      <c r="EVV696" s="35"/>
      <c r="EVW696" s="35"/>
      <c r="EVX696" s="35"/>
      <c r="EVY696" s="35"/>
      <c r="EVZ696" s="35"/>
      <c r="EWA696" s="35"/>
      <c r="EWB696" s="35"/>
      <c r="EWC696" s="35"/>
      <c r="EWD696" s="35"/>
      <c r="EWE696" s="35"/>
      <c r="EWF696" s="35"/>
      <c r="EWG696" s="35"/>
      <c r="EWH696" s="35"/>
      <c r="EWI696" s="35"/>
      <c r="EWJ696" s="35"/>
      <c r="EWK696" s="35"/>
      <c r="EWL696" s="35"/>
      <c r="EWM696" s="35"/>
      <c r="EWN696" s="35"/>
      <c r="EWO696" s="35"/>
      <c r="EWP696" s="35"/>
      <c r="EWQ696" s="35"/>
      <c r="EWR696" s="35"/>
      <c r="EWS696" s="35"/>
      <c r="EWT696" s="35"/>
      <c r="EWU696" s="35"/>
      <c r="EWV696" s="35"/>
      <c r="EWW696" s="35"/>
      <c r="EWX696" s="35"/>
      <c r="EWY696" s="35"/>
      <c r="EWZ696" s="35"/>
      <c r="EXA696" s="35"/>
      <c r="EXB696" s="35"/>
      <c r="EXC696" s="35"/>
      <c r="EXD696" s="35"/>
      <c r="EXE696" s="35"/>
      <c r="EXF696" s="35"/>
      <c r="EXG696" s="35"/>
      <c r="EXH696" s="35"/>
      <c r="EXI696" s="35"/>
      <c r="EXJ696" s="35"/>
      <c r="EXK696" s="35"/>
      <c r="EXL696" s="35"/>
      <c r="EXM696" s="35"/>
      <c r="EXN696" s="35"/>
      <c r="EXO696" s="35"/>
      <c r="EXP696" s="35"/>
      <c r="EXQ696" s="35"/>
      <c r="EXR696" s="35"/>
      <c r="EXS696" s="35"/>
      <c r="EXT696" s="35"/>
      <c r="EXU696" s="35"/>
      <c r="EXV696" s="35"/>
      <c r="EXW696" s="35"/>
      <c r="EXX696" s="35"/>
      <c r="EXY696" s="35"/>
      <c r="EXZ696" s="35"/>
      <c r="EYA696" s="35"/>
      <c r="EYB696" s="35"/>
      <c r="EYC696" s="35"/>
      <c r="EYD696" s="35"/>
      <c r="EYE696" s="35"/>
      <c r="EYF696" s="35"/>
      <c r="EYG696" s="35"/>
      <c r="EYH696" s="35"/>
      <c r="EYI696" s="35"/>
      <c r="EYJ696" s="35"/>
      <c r="EYK696" s="35"/>
      <c r="EYL696" s="35"/>
      <c r="EYM696" s="35"/>
      <c r="EYN696" s="35"/>
      <c r="EYO696" s="35"/>
      <c r="EYP696" s="35"/>
      <c r="EYQ696" s="35"/>
      <c r="EYR696" s="35"/>
      <c r="EYS696" s="35"/>
      <c r="EYT696" s="35"/>
      <c r="EYU696" s="35"/>
      <c r="EYV696" s="35"/>
      <c r="EYW696" s="35"/>
      <c r="EYX696" s="35"/>
      <c r="EYY696" s="35"/>
      <c r="EYZ696" s="35"/>
      <c r="EZA696" s="35"/>
      <c r="EZB696" s="35"/>
      <c r="EZC696" s="35"/>
      <c r="EZD696" s="35"/>
      <c r="EZE696" s="35"/>
      <c r="EZF696" s="35"/>
      <c r="EZG696" s="35"/>
      <c r="EZH696" s="35"/>
      <c r="EZI696" s="35"/>
      <c r="EZJ696" s="35"/>
      <c r="EZK696" s="35"/>
      <c r="EZL696" s="35"/>
      <c r="EZM696" s="35"/>
      <c r="EZN696" s="35"/>
      <c r="EZO696" s="35"/>
      <c r="EZP696" s="35"/>
      <c r="EZQ696" s="35"/>
      <c r="EZR696" s="35"/>
      <c r="EZS696" s="35"/>
      <c r="EZT696" s="35"/>
      <c r="EZU696" s="35"/>
      <c r="EZV696" s="35"/>
      <c r="EZW696" s="35"/>
      <c r="EZX696" s="35"/>
      <c r="EZY696" s="35"/>
      <c r="EZZ696" s="35"/>
      <c r="FAA696" s="35"/>
      <c r="FAB696" s="35"/>
      <c r="FAC696" s="35"/>
      <c r="FAD696" s="35"/>
      <c r="FAE696" s="35"/>
      <c r="FAF696" s="35"/>
      <c r="FAG696" s="35"/>
      <c r="FAH696" s="35"/>
      <c r="FAI696" s="35"/>
      <c r="FAJ696" s="35"/>
      <c r="FAK696" s="35"/>
      <c r="FAL696" s="35"/>
      <c r="FAM696" s="35"/>
      <c r="FAN696" s="35"/>
      <c r="FAO696" s="35"/>
      <c r="FAP696" s="35"/>
      <c r="FAQ696" s="35"/>
      <c r="FAR696" s="35"/>
      <c r="FAS696" s="35"/>
      <c r="FAT696" s="35"/>
      <c r="FAU696" s="35"/>
      <c r="FAV696" s="35"/>
      <c r="FAW696" s="35"/>
      <c r="FAX696" s="35"/>
      <c r="FAY696" s="35"/>
      <c r="FAZ696" s="35"/>
      <c r="FBA696" s="35"/>
      <c r="FBB696" s="35"/>
      <c r="FBC696" s="35"/>
      <c r="FBD696" s="35"/>
      <c r="FBE696" s="35"/>
      <c r="FBF696" s="35"/>
      <c r="FBG696" s="35"/>
      <c r="FBH696" s="35"/>
      <c r="FBI696" s="35"/>
      <c r="FBJ696" s="35"/>
      <c r="FBK696" s="35"/>
      <c r="FBL696" s="35"/>
      <c r="FBM696" s="35"/>
      <c r="FBN696" s="35"/>
      <c r="FBO696" s="35"/>
      <c r="FBP696" s="35"/>
      <c r="FBQ696" s="35"/>
      <c r="FBR696" s="35"/>
      <c r="FBS696" s="35"/>
      <c r="FBT696" s="35"/>
      <c r="FBU696" s="35"/>
      <c r="FBV696" s="35"/>
      <c r="FBW696" s="35"/>
      <c r="FBX696" s="35"/>
      <c r="FBY696" s="35"/>
      <c r="FBZ696" s="35"/>
      <c r="FCA696" s="35"/>
      <c r="FCB696" s="35"/>
      <c r="FCC696" s="35"/>
      <c r="FCD696" s="35"/>
      <c r="FCE696" s="35"/>
      <c r="FCF696" s="35"/>
      <c r="FCG696" s="35"/>
      <c r="FCH696" s="35"/>
      <c r="FCI696" s="35"/>
      <c r="FCJ696" s="35"/>
      <c r="FCK696" s="35"/>
      <c r="FCL696" s="35"/>
      <c r="FCM696" s="35"/>
      <c r="FCN696" s="35"/>
      <c r="FCO696" s="35"/>
      <c r="FCP696" s="35"/>
      <c r="FCQ696" s="35"/>
      <c r="FCR696" s="35"/>
      <c r="FCS696" s="35"/>
      <c r="FCT696" s="35"/>
      <c r="FCU696" s="35"/>
      <c r="FCV696" s="35"/>
      <c r="FCW696" s="35"/>
      <c r="FCX696" s="35"/>
      <c r="FCY696" s="35"/>
      <c r="FCZ696" s="35"/>
      <c r="FDA696" s="35"/>
      <c r="FDB696" s="35"/>
      <c r="FDC696" s="35"/>
      <c r="FDD696" s="35"/>
      <c r="FDE696" s="35"/>
      <c r="FDF696" s="35"/>
      <c r="FDG696" s="35"/>
      <c r="FDH696" s="35"/>
      <c r="FDI696" s="35"/>
      <c r="FDJ696" s="35"/>
      <c r="FDK696" s="35"/>
      <c r="FDL696" s="35"/>
      <c r="FDM696" s="35"/>
      <c r="FDN696" s="35"/>
      <c r="FDO696" s="35"/>
      <c r="FDP696" s="35"/>
      <c r="FDQ696" s="35"/>
      <c r="FDR696" s="35"/>
      <c r="FDS696" s="35"/>
      <c r="FDT696" s="35"/>
      <c r="FDU696" s="35"/>
      <c r="FDV696" s="35"/>
      <c r="FDW696" s="35"/>
      <c r="FDX696" s="35"/>
      <c r="FDY696" s="35"/>
      <c r="FDZ696" s="35"/>
      <c r="FEA696" s="35"/>
      <c r="FEB696" s="35"/>
      <c r="FEC696" s="35"/>
      <c r="FED696" s="35"/>
      <c r="FEE696" s="35"/>
      <c r="FEF696" s="35"/>
      <c r="FEG696" s="35"/>
      <c r="FEH696" s="35"/>
      <c r="FEI696" s="35"/>
      <c r="FEJ696" s="35"/>
      <c r="FEK696" s="35"/>
      <c r="FEL696" s="35"/>
      <c r="FEM696" s="35"/>
      <c r="FEN696" s="35"/>
      <c r="FEO696" s="35"/>
      <c r="FEP696" s="35"/>
      <c r="FEQ696" s="35"/>
      <c r="FER696" s="35"/>
      <c r="FES696" s="35"/>
      <c r="FET696" s="35"/>
      <c r="FEU696" s="35"/>
      <c r="FEV696" s="35"/>
      <c r="FEW696" s="35"/>
      <c r="FEX696" s="35"/>
      <c r="FEY696" s="35"/>
      <c r="FEZ696" s="35"/>
      <c r="FFA696" s="35"/>
      <c r="FFB696" s="35"/>
      <c r="FFC696" s="35"/>
      <c r="FFD696" s="35"/>
      <c r="FFE696" s="35"/>
      <c r="FFF696" s="35"/>
      <c r="FFG696" s="35"/>
      <c r="FFH696" s="35"/>
      <c r="FFI696" s="35"/>
      <c r="FFJ696" s="35"/>
      <c r="FFK696" s="35"/>
      <c r="FFL696" s="35"/>
      <c r="FFM696" s="35"/>
      <c r="FFN696" s="35"/>
      <c r="FFO696" s="35"/>
      <c r="FFP696" s="35"/>
      <c r="FFQ696" s="35"/>
      <c r="FFR696" s="35"/>
      <c r="FFS696" s="35"/>
      <c r="FFT696" s="35"/>
      <c r="FFU696" s="35"/>
      <c r="FFV696" s="35"/>
      <c r="FFW696" s="35"/>
      <c r="FFX696" s="35"/>
      <c r="FFY696" s="35"/>
      <c r="FFZ696" s="35"/>
      <c r="FGA696" s="35"/>
      <c r="FGB696" s="35"/>
      <c r="FGC696" s="35"/>
      <c r="FGD696" s="35"/>
      <c r="FGE696" s="35"/>
      <c r="FGF696" s="35"/>
      <c r="FGG696" s="35"/>
      <c r="FGH696" s="35"/>
      <c r="FGI696" s="35"/>
      <c r="FGJ696" s="35"/>
      <c r="FGK696" s="35"/>
      <c r="FGL696" s="35"/>
      <c r="FGM696" s="35"/>
      <c r="FGN696" s="35"/>
      <c r="FGO696" s="35"/>
      <c r="FGP696" s="35"/>
      <c r="FGQ696" s="35"/>
      <c r="FGR696" s="35"/>
      <c r="FGS696" s="35"/>
      <c r="FGT696" s="35"/>
      <c r="FGU696" s="35"/>
      <c r="FGV696" s="35"/>
      <c r="FGW696" s="35"/>
      <c r="FGX696" s="35"/>
      <c r="FGY696" s="35"/>
      <c r="FGZ696" s="35"/>
      <c r="FHA696" s="35"/>
      <c r="FHB696" s="35"/>
      <c r="FHC696" s="35"/>
      <c r="FHD696" s="35"/>
      <c r="FHE696" s="35"/>
      <c r="FHF696" s="35"/>
      <c r="FHG696" s="35"/>
      <c r="FHH696" s="35"/>
      <c r="FHI696" s="35"/>
      <c r="FHJ696" s="35"/>
      <c r="FHK696" s="35"/>
      <c r="FHL696" s="35"/>
      <c r="FHM696" s="35"/>
      <c r="FHN696" s="35"/>
      <c r="FHO696" s="35"/>
      <c r="FHP696" s="35"/>
      <c r="FHQ696" s="35"/>
      <c r="FHR696" s="35"/>
      <c r="FHS696" s="35"/>
      <c r="FHT696" s="35"/>
      <c r="FHU696" s="35"/>
      <c r="FHV696" s="35"/>
      <c r="FHW696" s="35"/>
      <c r="FHX696" s="35"/>
      <c r="FHY696" s="35"/>
      <c r="FHZ696" s="35"/>
      <c r="FIA696" s="35"/>
      <c r="FIB696" s="35"/>
      <c r="FIC696" s="35"/>
      <c r="FID696" s="35"/>
      <c r="FIE696" s="35"/>
      <c r="FIF696" s="35"/>
      <c r="FIG696" s="35"/>
      <c r="FIH696" s="35"/>
      <c r="FII696" s="35"/>
      <c r="FIJ696" s="35"/>
      <c r="FIK696" s="35"/>
      <c r="FIL696" s="35"/>
      <c r="FIM696" s="35"/>
      <c r="FIN696" s="35"/>
      <c r="FIO696" s="35"/>
      <c r="FIP696" s="35"/>
      <c r="FIQ696" s="35"/>
      <c r="FIR696" s="35"/>
      <c r="FIS696" s="35"/>
      <c r="FIT696" s="35"/>
      <c r="FIU696" s="35"/>
      <c r="FIV696" s="35"/>
      <c r="FIW696" s="35"/>
      <c r="FIX696" s="35"/>
      <c r="FIY696" s="35"/>
      <c r="FIZ696" s="35"/>
      <c r="FJA696" s="35"/>
      <c r="FJB696" s="35"/>
      <c r="FJC696" s="35"/>
      <c r="FJD696" s="35"/>
      <c r="FJE696" s="35"/>
      <c r="FJF696" s="35"/>
      <c r="FJG696" s="35"/>
      <c r="FJH696" s="35"/>
      <c r="FJI696" s="35"/>
      <c r="FJJ696" s="35"/>
      <c r="FJK696" s="35"/>
      <c r="FJL696" s="35"/>
      <c r="FJM696" s="35"/>
      <c r="FJN696" s="35"/>
      <c r="FJO696" s="35"/>
      <c r="FJP696" s="35"/>
      <c r="FJQ696" s="35"/>
      <c r="FJR696" s="35"/>
      <c r="FJS696" s="35"/>
      <c r="FJT696" s="35"/>
      <c r="FJU696" s="35"/>
      <c r="FJV696" s="35"/>
      <c r="FJW696" s="35"/>
      <c r="FJX696" s="35"/>
      <c r="FJY696" s="35"/>
      <c r="FJZ696" s="35"/>
      <c r="FKA696" s="35"/>
      <c r="FKB696" s="35"/>
      <c r="FKC696" s="35"/>
      <c r="FKD696" s="35"/>
      <c r="FKE696" s="35"/>
      <c r="FKF696" s="35"/>
      <c r="FKG696" s="35"/>
      <c r="FKH696" s="35"/>
      <c r="FKI696" s="35"/>
      <c r="FKJ696" s="35"/>
      <c r="FKK696" s="35"/>
      <c r="FKL696" s="35"/>
      <c r="FKM696" s="35"/>
      <c r="FKN696" s="35"/>
      <c r="FKO696" s="35"/>
      <c r="FKP696" s="35"/>
      <c r="FKQ696" s="35"/>
      <c r="FKR696" s="35"/>
      <c r="FKS696" s="35"/>
      <c r="FKT696" s="35"/>
      <c r="FKU696" s="35"/>
      <c r="FKV696" s="35"/>
      <c r="FKW696" s="35"/>
      <c r="FKX696" s="35"/>
      <c r="FKY696" s="35"/>
      <c r="FKZ696" s="35"/>
      <c r="FLA696" s="35"/>
      <c r="FLB696" s="35"/>
      <c r="FLC696" s="35"/>
      <c r="FLD696" s="35"/>
      <c r="FLE696" s="35"/>
      <c r="FLF696" s="35"/>
      <c r="FLG696" s="35"/>
      <c r="FLH696" s="35"/>
      <c r="FLI696" s="35"/>
      <c r="FLJ696" s="35"/>
      <c r="FLK696" s="35"/>
      <c r="FLL696" s="35"/>
      <c r="FLM696" s="35"/>
      <c r="FLN696" s="35"/>
      <c r="FLO696" s="35"/>
      <c r="FLP696" s="35"/>
      <c r="FLQ696" s="35"/>
      <c r="FLR696" s="35"/>
      <c r="FLS696" s="35"/>
      <c r="FLT696" s="35"/>
      <c r="FLU696" s="35"/>
      <c r="FLV696" s="35"/>
      <c r="FLW696" s="35"/>
      <c r="FLX696" s="35"/>
      <c r="FLY696" s="35"/>
      <c r="FLZ696" s="35"/>
      <c r="FMA696" s="35"/>
      <c r="FMB696" s="35"/>
      <c r="FMC696" s="35"/>
      <c r="FMD696" s="35"/>
      <c r="FME696" s="35"/>
      <c r="FMF696" s="35"/>
      <c r="FMG696" s="35"/>
      <c r="FMH696" s="35"/>
      <c r="FMI696" s="35"/>
      <c r="FMJ696" s="35"/>
      <c r="FMK696" s="35"/>
      <c r="FML696" s="35"/>
      <c r="FMM696" s="35"/>
      <c r="FMN696" s="35"/>
      <c r="FMO696" s="35"/>
      <c r="FMP696" s="35"/>
      <c r="FMQ696" s="35"/>
      <c r="FMR696" s="35"/>
      <c r="FMS696" s="35"/>
      <c r="FMT696" s="35"/>
      <c r="FMU696" s="35"/>
      <c r="FMV696" s="35"/>
      <c r="FMW696" s="35"/>
      <c r="FMX696" s="35"/>
      <c r="FMY696" s="35"/>
      <c r="FMZ696" s="35"/>
      <c r="FNA696" s="35"/>
      <c r="FNB696" s="35"/>
      <c r="FNC696" s="35"/>
      <c r="FND696" s="35"/>
      <c r="FNE696" s="35"/>
      <c r="FNF696" s="35"/>
      <c r="FNG696" s="35"/>
      <c r="FNH696" s="35"/>
      <c r="FNI696" s="35"/>
      <c r="FNJ696" s="35"/>
      <c r="FNK696" s="35"/>
      <c r="FNL696" s="35"/>
      <c r="FNM696" s="35"/>
      <c r="FNN696" s="35"/>
      <c r="FNO696" s="35"/>
      <c r="FNP696" s="35"/>
      <c r="FNQ696" s="35"/>
      <c r="FNR696" s="35"/>
      <c r="FNS696" s="35"/>
      <c r="FNT696" s="35"/>
      <c r="FNU696" s="35"/>
      <c r="FNV696" s="35"/>
      <c r="FNW696" s="35"/>
      <c r="FNX696" s="35"/>
      <c r="FNY696" s="35"/>
      <c r="FNZ696" s="35"/>
      <c r="FOA696" s="35"/>
      <c r="FOB696" s="35"/>
      <c r="FOC696" s="35"/>
      <c r="FOD696" s="35"/>
      <c r="FOE696" s="35"/>
      <c r="FOF696" s="35"/>
      <c r="FOG696" s="35"/>
      <c r="FOH696" s="35"/>
      <c r="FOI696" s="35"/>
      <c r="FOJ696" s="35"/>
      <c r="FOK696" s="35"/>
      <c r="FOL696" s="35"/>
      <c r="FOM696" s="35"/>
      <c r="FON696" s="35"/>
      <c r="FOO696" s="35"/>
      <c r="FOP696" s="35"/>
      <c r="FOQ696" s="35"/>
      <c r="FOR696" s="35"/>
      <c r="FOS696" s="35"/>
      <c r="FOT696" s="35"/>
      <c r="FOU696" s="35"/>
      <c r="FOV696" s="35"/>
      <c r="FOW696" s="35"/>
      <c r="FOX696" s="35"/>
      <c r="FOY696" s="35"/>
      <c r="FOZ696" s="35"/>
      <c r="FPA696" s="35"/>
      <c r="FPB696" s="35"/>
      <c r="FPC696" s="35"/>
      <c r="FPD696" s="35"/>
      <c r="FPE696" s="35"/>
      <c r="FPF696" s="35"/>
      <c r="FPG696" s="35"/>
      <c r="FPH696" s="35"/>
      <c r="FPI696" s="35"/>
      <c r="FPJ696" s="35"/>
      <c r="FPK696" s="35"/>
      <c r="FPL696" s="35"/>
      <c r="FPM696" s="35"/>
      <c r="FPN696" s="35"/>
      <c r="FPO696" s="35"/>
      <c r="FPP696" s="35"/>
      <c r="FPQ696" s="35"/>
      <c r="FPR696" s="35"/>
      <c r="FPS696" s="35"/>
      <c r="FPT696" s="35"/>
      <c r="FPU696" s="35"/>
      <c r="FPV696" s="35"/>
      <c r="FPW696" s="35"/>
      <c r="FPX696" s="35"/>
      <c r="FPY696" s="35"/>
      <c r="FPZ696" s="35"/>
      <c r="FQA696" s="35"/>
      <c r="FQB696" s="35"/>
      <c r="FQC696" s="35"/>
      <c r="FQD696" s="35"/>
      <c r="FQE696" s="35"/>
      <c r="FQF696" s="35"/>
      <c r="FQG696" s="35"/>
      <c r="FQH696" s="35"/>
      <c r="FQI696" s="35"/>
      <c r="FQJ696" s="35"/>
      <c r="FQK696" s="35"/>
      <c r="FQL696" s="35"/>
      <c r="FQM696" s="35"/>
      <c r="FQN696" s="35"/>
      <c r="FQO696" s="35"/>
      <c r="FQP696" s="35"/>
      <c r="FQQ696" s="35"/>
      <c r="FQR696" s="35"/>
      <c r="FQS696" s="35"/>
      <c r="FQT696" s="35"/>
      <c r="FQU696" s="35"/>
      <c r="FQV696" s="35"/>
      <c r="FQW696" s="35"/>
      <c r="FQX696" s="35"/>
      <c r="FQY696" s="35"/>
      <c r="FQZ696" s="35"/>
      <c r="FRA696" s="35"/>
      <c r="FRB696" s="35"/>
      <c r="FRC696" s="35"/>
      <c r="FRD696" s="35"/>
      <c r="FRE696" s="35"/>
      <c r="FRF696" s="35"/>
      <c r="FRG696" s="35"/>
      <c r="FRH696" s="35"/>
      <c r="FRI696" s="35"/>
      <c r="FRJ696" s="35"/>
      <c r="FRK696" s="35"/>
      <c r="FRL696" s="35"/>
      <c r="FRM696" s="35"/>
      <c r="FRN696" s="35"/>
      <c r="FRO696" s="35"/>
      <c r="FRP696" s="35"/>
      <c r="FRQ696" s="35"/>
      <c r="FRR696" s="35"/>
      <c r="FRS696" s="35"/>
      <c r="FRT696" s="35"/>
      <c r="FRU696" s="35"/>
      <c r="FRV696" s="35"/>
      <c r="FRW696" s="35"/>
      <c r="FRX696" s="35"/>
      <c r="FRY696" s="35"/>
      <c r="FRZ696" s="35"/>
      <c r="FSA696" s="35"/>
      <c r="FSB696" s="35"/>
      <c r="FSC696" s="35"/>
      <c r="FSD696" s="35"/>
      <c r="FSE696" s="35"/>
      <c r="FSF696" s="35"/>
      <c r="FSG696" s="35"/>
      <c r="FSH696" s="35"/>
      <c r="FSI696" s="35"/>
      <c r="FSJ696" s="35"/>
      <c r="FSK696" s="35"/>
      <c r="FSL696" s="35"/>
      <c r="FSM696" s="35"/>
      <c r="FSN696" s="35"/>
      <c r="FSO696" s="35"/>
      <c r="FSP696" s="35"/>
      <c r="FSQ696" s="35"/>
      <c r="FSR696" s="35"/>
      <c r="FSS696" s="35"/>
      <c r="FST696" s="35"/>
      <c r="FSU696" s="35"/>
      <c r="FSV696" s="35"/>
      <c r="FSW696" s="35"/>
      <c r="FSX696" s="35"/>
      <c r="FSY696" s="35"/>
      <c r="FSZ696" s="35"/>
      <c r="FTA696" s="35"/>
      <c r="FTB696" s="35"/>
      <c r="FTC696" s="35"/>
      <c r="FTD696" s="35"/>
      <c r="FTE696" s="35"/>
      <c r="FTF696" s="35"/>
      <c r="FTG696" s="35"/>
      <c r="FTH696" s="35"/>
      <c r="FTI696" s="35"/>
      <c r="FTJ696" s="35"/>
      <c r="FTK696" s="35"/>
      <c r="FTL696" s="35"/>
      <c r="FTM696" s="35"/>
      <c r="FTN696" s="35"/>
      <c r="FTO696" s="35"/>
      <c r="FTP696" s="35"/>
      <c r="FTQ696" s="35"/>
      <c r="FTR696" s="35"/>
      <c r="FTS696" s="35"/>
      <c r="FTT696" s="35"/>
      <c r="FTU696" s="35"/>
      <c r="FTV696" s="35"/>
      <c r="FTW696" s="35"/>
      <c r="FTX696" s="35"/>
      <c r="FTY696" s="35"/>
      <c r="FTZ696" s="35"/>
      <c r="FUA696" s="35"/>
      <c r="FUB696" s="35"/>
      <c r="FUC696" s="35"/>
      <c r="FUD696" s="35"/>
      <c r="FUE696" s="35"/>
      <c r="FUF696" s="35"/>
      <c r="FUG696" s="35"/>
      <c r="FUH696" s="35"/>
      <c r="FUI696" s="35"/>
      <c r="FUJ696" s="35"/>
      <c r="FUK696" s="35"/>
      <c r="FUL696" s="35"/>
      <c r="FUM696" s="35"/>
      <c r="FUN696" s="35"/>
      <c r="FUO696" s="35"/>
      <c r="FUP696" s="35"/>
      <c r="FUQ696" s="35"/>
      <c r="FUR696" s="35"/>
      <c r="FUS696" s="35"/>
      <c r="FUT696" s="35"/>
      <c r="FUU696" s="35"/>
      <c r="FUV696" s="35"/>
      <c r="FUW696" s="35"/>
      <c r="FUX696" s="35"/>
      <c r="FUY696" s="35"/>
      <c r="FUZ696" s="35"/>
      <c r="FVA696" s="35"/>
      <c r="FVB696" s="35"/>
      <c r="FVC696" s="35"/>
      <c r="FVD696" s="35"/>
      <c r="FVE696" s="35"/>
      <c r="FVF696" s="35"/>
      <c r="FVG696" s="35"/>
      <c r="FVH696" s="35"/>
      <c r="FVI696" s="35"/>
      <c r="FVJ696" s="35"/>
      <c r="FVK696" s="35"/>
      <c r="FVL696" s="35"/>
      <c r="FVM696" s="35"/>
      <c r="FVN696" s="35"/>
      <c r="FVO696" s="35"/>
      <c r="FVP696" s="35"/>
      <c r="FVQ696" s="35"/>
      <c r="FVR696" s="35"/>
      <c r="FVS696" s="35"/>
      <c r="FVT696" s="35"/>
      <c r="FVU696" s="35"/>
      <c r="FVV696" s="35"/>
      <c r="FVW696" s="35"/>
      <c r="FVX696" s="35"/>
      <c r="FVY696" s="35"/>
      <c r="FVZ696" s="35"/>
      <c r="FWA696" s="35"/>
      <c r="FWB696" s="35"/>
      <c r="FWC696" s="35"/>
      <c r="FWD696" s="35"/>
      <c r="FWE696" s="35"/>
      <c r="FWF696" s="35"/>
      <c r="FWG696" s="35"/>
      <c r="FWH696" s="35"/>
      <c r="FWI696" s="35"/>
      <c r="FWJ696" s="35"/>
      <c r="FWK696" s="35"/>
      <c r="FWL696" s="35"/>
      <c r="FWM696" s="35"/>
      <c r="FWN696" s="35"/>
      <c r="FWO696" s="35"/>
      <c r="FWP696" s="35"/>
      <c r="FWQ696" s="35"/>
      <c r="FWR696" s="35"/>
      <c r="FWS696" s="35"/>
      <c r="FWT696" s="35"/>
      <c r="FWU696" s="35"/>
      <c r="FWV696" s="35"/>
      <c r="FWW696" s="35"/>
      <c r="FWX696" s="35"/>
      <c r="FWY696" s="35"/>
      <c r="FWZ696" s="35"/>
      <c r="FXA696" s="35"/>
      <c r="FXB696" s="35"/>
      <c r="FXC696" s="35"/>
      <c r="FXD696" s="35"/>
      <c r="FXE696" s="35"/>
      <c r="FXF696" s="35"/>
      <c r="FXG696" s="35"/>
      <c r="FXH696" s="35"/>
      <c r="FXI696" s="35"/>
      <c r="FXJ696" s="35"/>
      <c r="FXK696" s="35"/>
      <c r="FXL696" s="35"/>
      <c r="FXM696" s="35"/>
      <c r="FXN696" s="35"/>
      <c r="FXO696" s="35"/>
      <c r="FXP696" s="35"/>
      <c r="FXQ696" s="35"/>
      <c r="FXR696" s="35"/>
      <c r="FXS696" s="35"/>
      <c r="FXT696" s="35"/>
      <c r="FXU696" s="35"/>
      <c r="FXV696" s="35"/>
      <c r="FXW696" s="35"/>
      <c r="FXX696" s="35"/>
      <c r="FXY696" s="35"/>
      <c r="FXZ696" s="35"/>
      <c r="FYA696" s="35"/>
      <c r="FYB696" s="35"/>
      <c r="FYC696" s="35"/>
      <c r="FYD696" s="35"/>
      <c r="FYE696" s="35"/>
      <c r="FYF696" s="35"/>
      <c r="FYG696" s="35"/>
      <c r="FYH696" s="35"/>
      <c r="FYI696" s="35"/>
      <c r="FYJ696" s="35"/>
      <c r="FYK696" s="35"/>
      <c r="FYL696" s="35"/>
      <c r="FYM696" s="35"/>
      <c r="FYN696" s="35"/>
      <c r="FYO696" s="35"/>
      <c r="FYP696" s="35"/>
      <c r="FYQ696" s="35"/>
      <c r="FYR696" s="35"/>
      <c r="FYS696" s="35"/>
      <c r="FYT696" s="35"/>
      <c r="FYU696" s="35"/>
      <c r="FYV696" s="35"/>
      <c r="FYW696" s="35"/>
      <c r="FYX696" s="35"/>
      <c r="FYY696" s="35"/>
      <c r="FYZ696" s="35"/>
      <c r="FZA696" s="35"/>
      <c r="FZB696" s="35"/>
      <c r="FZC696" s="35"/>
      <c r="FZD696" s="35"/>
      <c r="FZE696" s="35"/>
      <c r="FZF696" s="35"/>
      <c r="FZG696" s="35"/>
      <c r="FZH696" s="35"/>
      <c r="FZI696" s="35"/>
      <c r="FZJ696" s="35"/>
      <c r="FZK696" s="35"/>
      <c r="FZL696" s="35"/>
      <c r="FZM696" s="35"/>
      <c r="FZN696" s="35"/>
      <c r="FZO696" s="35"/>
      <c r="FZP696" s="35"/>
      <c r="FZQ696" s="35"/>
      <c r="FZR696" s="35"/>
      <c r="FZS696" s="35"/>
      <c r="FZT696" s="35"/>
      <c r="FZU696" s="35"/>
      <c r="FZV696" s="35"/>
      <c r="FZW696" s="35"/>
      <c r="FZX696" s="35"/>
      <c r="FZY696" s="35"/>
      <c r="FZZ696" s="35"/>
      <c r="GAA696" s="35"/>
      <c r="GAB696" s="35"/>
      <c r="GAC696" s="35"/>
      <c r="GAD696" s="35"/>
      <c r="GAE696" s="35"/>
      <c r="GAF696" s="35"/>
      <c r="GAG696" s="35"/>
      <c r="GAH696" s="35"/>
      <c r="GAI696" s="35"/>
      <c r="GAJ696" s="35"/>
      <c r="GAK696" s="35"/>
      <c r="GAL696" s="35"/>
      <c r="GAM696" s="35"/>
      <c r="GAN696" s="35"/>
      <c r="GAO696" s="35"/>
      <c r="GAP696" s="35"/>
      <c r="GAQ696" s="35"/>
      <c r="GAR696" s="35"/>
      <c r="GAS696" s="35"/>
      <c r="GAT696" s="35"/>
      <c r="GAU696" s="35"/>
      <c r="GAV696" s="35"/>
      <c r="GAW696" s="35"/>
      <c r="GAX696" s="35"/>
      <c r="GAY696" s="35"/>
      <c r="GAZ696" s="35"/>
      <c r="GBA696" s="35"/>
      <c r="GBB696" s="35"/>
      <c r="GBC696" s="35"/>
      <c r="GBD696" s="35"/>
      <c r="GBE696" s="35"/>
      <c r="GBF696" s="35"/>
      <c r="GBG696" s="35"/>
      <c r="GBH696" s="35"/>
      <c r="GBI696" s="35"/>
      <c r="GBJ696" s="35"/>
      <c r="GBK696" s="35"/>
      <c r="GBL696" s="35"/>
      <c r="GBM696" s="35"/>
      <c r="GBN696" s="35"/>
      <c r="GBO696" s="35"/>
      <c r="GBP696" s="35"/>
      <c r="GBQ696" s="35"/>
      <c r="GBR696" s="35"/>
      <c r="GBS696" s="35"/>
      <c r="GBT696" s="35"/>
      <c r="GBU696" s="35"/>
      <c r="GBV696" s="35"/>
      <c r="GBW696" s="35"/>
      <c r="GBX696" s="35"/>
      <c r="GBY696" s="35"/>
      <c r="GBZ696" s="35"/>
      <c r="GCA696" s="35"/>
      <c r="GCB696" s="35"/>
      <c r="GCC696" s="35"/>
      <c r="GCD696" s="35"/>
      <c r="GCE696" s="35"/>
      <c r="GCF696" s="35"/>
      <c r="GCG696" s="35"/>
      <c r="GCH696" s="35"/>
      <c r="GCI696" s="35"/>
      <c r="GCJ696" s="35"/>
      <c r="GCK696" s="35"/>
      <c r="GCL696" s="35"/>
      <c r="GCM696" s="35"/>
      <c r="GCN696" s="35"/>
      <c r="GCO696" s="35"/>
      <c r="GCP696" s="35"/>
      <c r="GCQ696" s="35"/>
      <c r="GCR696" s="35"/>
      <c r="GCS696" s="35"/>
      <c r="GCT696" s="35"/>
      <c r="GCU696" s="35"/>
      <c r="GCV696" s="35"/>
      <c r="GCW696" s="35"/>
      <c r="GCX696" s="35"/>
      <c r="GCY696" s="35"/>
      <c r="GCZ696" s="35"/>
      <c r="GDA696" s="35"/>
      <c r="GDB696" s="35"/>
      <c r="GDC696" s="35"/>
      <c r="GDD696" s="35"/>
      <c r="GDE696" s="35"/>
      <c r="GDF696" s="35"/>
      <c r="GDG696" s="35"/>
      <c r="GDH696" s="35"/>
      <c r="GDI696" s="35"/>
      <c r="GDJ696" s="35"/>
      <c r="GDK696" s="35"/>
      <c r="GDL696" s="35"/>
      <c r="GDM696" s="35"/>
      <c r="GDN696" s="35"/>
      <c r="GDO696" s="35"/>
      <c r="GDP696" s="35"/>
      <c r="GDQ696" s="35"/>
      <c r="GDR696" s="35"/>
      <c r="GDS696" s="35"/>
      <c r="GDT696" s="35"/>
      <c r="GDU696" s="35"/>
      <c r="GDV696" s="35"/>
      <c r="GDW696" s="35"/>
      <c r="GDX696" s="35"/>
      <c r="GDY696" s="35"/>
      <c r="GDZ696" s="35"/>
      <c r="GEA696" s="35"/>
      <c r="GEB696" s="35"/>
      <c r="GEC696" s="35"/>
      <c r="GED696" s="35"/>
      <c r="GEE696" s="35"/>
      <c r="GEF696" s="35"/>
      <c r="GEG696" s="35"/>
      <c r="GEH696" s="35"/>
      <c r="GEI696" s="35"/>
      <c r="GEJ696" s="35"/>
      <c r="GEK696" s="35"/>
      <c r="GEL696" s="35"/>
      <c r="GEM696" s="35"/>
      <c r="GEN696" s="35"/>
      <c r="GEO696" s="35"/>
      <c r="GEP696" s="35"/>
      <c r="GEQ696" s="35"/>
      <c r="GER696" s="35"/>
      <c r="GES696" s="35"/>
      <c r="GET696" s="35"/>
      <c r="GEU696" s="35"/>
      <c r="GEV696" s="35"/>
      <c r="GEW696" s="35"/>
      <c r="GEX696" s="35"/>
      <c r="GEY696" s="35"/>
      <c r="GEZ696" s="35"/>
      <c r="GFA696" s="35"/>
      <c r="GFB696" s="35"/>
      <c r="GFC696" s="35"/>
      <c r="GFD696" s="35"/>
      <c r="GFE696" s="35"/>
      <c r="GFF696" s="35"/>
      <c r="GFG696" s="35"/>
      <c r="GFH696" s="35"/>
      <c r="GFI696" s="35"/>
      <c r="GFJ696" s="35"/>
      <c r="GFK696" s="35"/>
      <c r="GFL696" s="35"/>
      <c r="GFM696" s="35"/>
      <c r="GFN696" s="35"/>
      <c r="GFO696" s="35"/>
      <c r="GFP696" s="35"/>
      <c r="GFQ696" s="35"/>
      <c r="GFR696" s="35"/>
      <c r="GFS696" s="35"/>
      <c r="GFT696" s="35"/>
      <c r="GFU696" s="35"/>
      <c r="GFV696" s="35"/>
      <c r="GFW696" s="35"/>
      <c r="GFX696" s="35"/>
      <c r="GFY696" s="35"/>
      <c r="GFZ696" s="35"/>
      <c r="GGA696" s="35"/>
      <c r="GGB696" s="35"/>
      <c r="GGC696" s="35"/>
      <c r="GGD696" s="35"/>
      <c r="GGE696" s="35"/>
      <c r="GGF696" s="35"/>
      <c r="GGG696" s="35"/>
      <c r="GGH696" s="35"/>
      <c r="GGI696" s="35"/>
      <c r="GGJ696" s="35"/>
      <c r="GGK696" s="35"/>
      <c r="GGL696" s="35"/>
      <c r="GGM696" s="35"/>
      <c r="GGN696" s="35"/>
      <c r="GGO696" s="35"/>
      <c r="GGP696" s="35"/>
      <c r="GGQ696" s="35"/>
      <c r="GGR696" s="35"/>
      <c r="GGS696" s="35"/>
      <c r="GGT696" s="35"/>
      <c r="GGU696" s="35"/>
      <c r="GGV696" s="35"/>
      <c r="GGW696" s="35"/>
      <c r="GGX696" s="35"/>
      <c r="GGY696" s="35"/>
      <c r="GGZ696" s="35"/>
      <c r="GHA696" s="35"/>
      <c r="GHB696" s="35"/>
      <c r="GHC696" s="35"/>
      <c r="GHD696" s="35"/>
      <c r="GHE696" s="35"/>
      <c r="GHF696" s="35"/>
      <c r="GHG696" s="35"/>
      <c r="GHH696" s="35"/>
      <c r="GHI696" s="35"/>
      <c r="GHJ696" s="35"/>
      <c r="GHK696" s="35"/>
      <c r="GHL696" s="35"/>
      <c r="GHM696" s="35"/>
      <c r="GHN696" s="35"/>
      <c r="GHO696" s="35"/>
      <c r="GHP696" s="35"/>
      <c r="GHQ696" s="35"/>
      <c r="GHR696" s="35"/>
      <c r="GHS696" s="35"/>
      <c r="GHT696" s="35"/>
      <c r="GHU696" s="35"/>
      <c r="GHV696" s="35"/>
      <c r="GHW696" s="35"/>
      <c r="GHX696" s="35"/>
      <c r="GHY696" s="35"/>
      <c r="GHZ696" s="35"/>
      <c r="GIA696" s="35"/>
      <c r="GIB696" s="35"/>
      <c r="GIC696" s="35"/>
      <c r="GID696" s="35"/>
      <c r="GIE696" s="35"/>
      <c r="GIF696" s="35"/>
      <c r="GIG696" s="35"/>
      <c r="GIH696" s="35"/>
      <c r="GII696" s="35"/>
      <c r="GIJ696" s="35"/>
      <c r="GIK696" s="35"/>
      <c r="GIL696" s="35"/>
      <c r="GIM696" s="35"/>
      <c r="GIN696" s="35"/>
      <c r="GIO696" s="35"/>
      <c r="GIP696" s="35"/>
      <c r="GIQ696" s="35"/>
      <c r="GIR696" s="35"/>
      <c r="GIS696" s="35"/>
      <c r="GIT696" s="35"/>
      <c r="GIU696" s="35"/>
      <c r="GIV696" s="35"/>
      <c r="GIW696" s="35"/>
      <c r="GIX696" s="35"/>
      <c r="GIY696" s="35"/>
      <c r="GIZ696" s="35"/>
      <c r="GJA696" s="35"/>
      <c r="GJB696" s="35"/>
      <c r="GJC696" s="35"/>
      <c r="GJD696" s="35"/>
      <c r="GJE696" s="35"/>
      <c r="GJF696" s="35"/>
      <c r="GJG696" s="35"/>
      <c r="GJH696" s="35"/>
      <c r="GJI696" s="35"/>
      <c r="GJJ696" s="35"/>
      <c r="GJK696" s="35"/>
      <c r="GJL696" s="35"/>
      <c r="GJM696" s="35"/>
      <c r="GJN696" s="35"/>
      <c r="GJO696" s="35"/>
      <c r="GJP696" s="35"/>
      <c r="GJQ696" s="35"/>
      <c r="GJR696" s="35"/>
      <c r="GJS696" s="35"/>
      <c r="GJT696" s="35"/>
      <c r="GJU696" s="35"/>
      <c r="GJV696" s="35"/>
      <c r="GJW696" s="35"/>
      <c r="GJX696" s="35"/>
      <c r="GJY696" s="35"/>
      <c r="GJZ696" s="35"/>
      <c r="GKA696" s="35"/>
      <c r="GKB696" s="35"/>
      <c r="GKC696" s="35"/>
      <c r="GKD696" s="35"/>
      <c r="GKE696" s="35"/>
      <c r="GKF696" s="35"/>
      <c r="GKG696" s="35"/>
      <c r="GKH696" s="35"/>
      <c r="GKI696" s="35"/>
      <c r="GKJ696" s="35"/>
      <c r="GKK696" s="35"/>
      <c r="GKL696" s="35"/>
      <c r="GKM696" s="35"/>
      <c r="GKN696" s="35"/>
      <c r="GKO696" s="35"/>
      <c r="GKP696" s="35"/>
      <c r="GKQ696" s="35"/>
      <c r="GKR696" s="35"/>
      <c r="GKS696" s="35"/>
      <c r="GKT696" s="35"/>
      <c r="GKU696" s="35"/>
      <c r="GKV696" s="35"/>
      <c r="GKW696" s="35"/>
      <c r="GKX696" s="35"/>
      <c r="GKY696" s="35"/>
      <c r="GKZ696" s="35"/>
      <c r="GLA696" s="35"/>
      <c r="GLB696" s="35"/>
      <c r="GLC696" s="35"/>
      <c r="GLD696" s="35"/>
      <c r="GLE696" s="35"/>
      <c r="GLF696" s="35"/>
      <c r="GLG696" s="35"/>
      <c r="GLH696" s="35"/>
      <c r="GLI696" s="35"/>
      <c r="GLJ696" s="35"/>
      <c r="GLK696" s="35"/>
      <c r="GLL696" s="35"/>
      <c r="GLM696" s="35"/>
      <c r="GLN696" s="35"/>
      <c r="GLO696" s="35"/>
      <c r="GLP696" s="35"/>
      <c r="GLQ696" s="35"/>
      <c r="GLR696" s="35"/>
      <c r="GLS696" s="35"/>
      <c r="GLT696" s="35"/>
      <c r="GLU696" s="35"/>
      <c r="GLV696" s="35"/>
      <c r="GLW696" s="35"/>
      <c r="GLX696" s="35"/>
      <c r="GLY696" s="35"/>
      <c r="GLZ696" s="35"/>
      <c r="GMA696" s="35"/>
      <c r="GMB696" s="35"/>
      <c r="GMC696" s="35"/>
      <c r="GMD696" s="35"/>
      <c r="GME696" s="35"/>
      <c r="GMF696" s="35"/>
      <c r="GMG696" s="35"/>
      <c r="GMH696" s="35"/>
      <c r="GMI696" s="35"/>
      <c r="GMJ696" s="35"/>
      <c r="GMK696" s="35"/>
      <c r="GML696" s="35"/>
      <c r="GMM696" s="35"/>
      <c r="GMN696" s="35"/>
      <c r="GMO696" s="35"/>
      <c r="GMP696" s="35"/>
      <c r="GMQ696" s="35"/>
      <c r="GMR696" s="35"/>
      <c r="GMS696" s="35"/>
      <c r="GMT696" s="35"/>
      <c r="GMU696" s="35"/>
      <c r="GMV696" s="35"/>
      <c r="GMW696" s="35"/>
      <c r="GMX696" s="35"/>
      <c r="GMY696" s="35"/>
      <c r="GMZ696" s="35"/>
      <c r="GNA696" s="35"/>
      <c r="GNB696" s="35"/>
      <c r="GNC696" s="35"/>
      <c r="GND696" s="35"/>
      <c r="GNE696" s="35"/>
      <c r="GNF696" s="35"/>
      <c r="GNG696" s="35"/>
      <c r="GNH696" s="35"/>
      <c r="GNI696" s="35"/>
      <c r="GNJ696" s="35"/>
      <c r="GNK696" s="35"/>
      <c r="GNL696" s="35"/>
      <c r="GNM696" s="35"/>
      <c r="GNN696" s="35"/>
      <c r="GNO696" s="35"/>
      <c r="GNP696" s="35"/>
      <c r="GNQ696" s="35"/>
      <c r="GNR696" s="35"/>
      <c r="GNS696" s="35"/>
      <c r="GNT696" s="35"/>
      <c r="GNU696" s="35"/>
      <c r="GNV696" s="35"/>
      <c r="GNW696" s="35"/>
      <c r="GNX696" s="35"/>
      <c r="GNY696" s="35"/>
      <c r="GNZ696" s="35"/>
      <c r="GOA696" s="35"/>
      <c r="GOB696" s="35"/>
      <c r="GOC696" s="35"/>
      <c r="GOD696" s="35"/>
      <c r="GOE696" s="35"/>
      <c r="GOF696" s="35"/>
      <c r="GOG696" s="35"/>
      <c r="GOH696" s="35"/>
      <c r="GOI696" s="35"/>
      <c r="GOJ696" s="35"/>
      <c r="GOK696" s="35"/>
      <c r="GOL696" s="35"/>
      <c r="GOM696" s="35"/>
      <c r="GON696" s="35"/>
      <c r="GOO696" s="35"/>
      <c r="GOP696" s="35"/>
      <c r="GOQ696" s="35"/>
      <c r="GOR696" s="35"/>
      <c r="GOS696" s="35"/>
      <c r="GOT696" s="35"/>
      <c r="GOU696" s="35"/>
      <c r="GOV696" s="35"/>
      <c r="GOW696" s="35"/>
      <c r="GOX696" s="35"/>
      <c r="GOY696" s="35"/>
      <c r="GOZ696" s="35"/>
      <c r="GPA696" s="35"/>
      <c r="GPB696" s="35"/>
      <c r="GPC696" s="35"/>
      <c r="GPD696" s="35"/>
      <c r="GPE696" s="35"/>
      <c r="GPF696" s="35"/>
      <c r="GPG696" s="35"/>
      <c r="GPH696" s="35"/>
      <c r="GPI696" s="35"/>
      <c r="GPJ696" s="35"/>
      <c r="GPK696" s="35"/>
      <c r="GPL696" s="35"/>
      <c r="GPM696" s="35"/>
      <c r="GPN696" s="35"/>
      <c r="GPO696" s="35"/>
      <c r="GPP696" s="35"/>
      <c r="GPQ696" s="35"/>
      <c r="GPR696" s="35"/>
      <c r="GPS696" s="35"/>
      <c r="GPT696" s="35"/>
      <c r="GPU696" s="35"/>
      <c r="GPV696" s="35"/>
      <c r="GPW696" s="35"/>
      <c r="GPX696" s="35"/>
      <c r="GPY696" s="35"/>
      <c r="GPZ696" s="35"/>
      <c r="GQA696" s="35"/>
      <c r="GQB696" s="35"/>
      <c r="GQC696" s="35"/>
      <c r="GQD696" s="35"/>
      <c r="GQE696" s="35"/>
      <c r="GQF696" s="35"/>
      <c r="GQG696" s="35"/>
      <c r="GQH696" s="35"/>
      <c r="GQI696" s="35"/>
      <c r="GQJ696" s="35"/>
      <c r="GQK696" s="35"/>
      <c r="GQL696" s="35"/>
      <c r="GQM696" s="35"/>
      <c r="GQN696" s="35"/>
      <c r="GQO696" s="35"/>
      <c r="GQP696" s="35"/>
      <c r="GQQ696" s="35"/>
      <c r="GQR696" s="35"/>
      <c r="GQS696" s="35"/>
      <c r="GQT696" s="35"/>
      <c r="GQU696" s="35"/>
      <c r="GQV696" s="35"/>
      <c r="GQW696" s="35"/>
      <c r="GQX696" s="35"/>
      <c r="GQY696" s="35"/>
      <c r="GQZ696" s="35"/>
      <c r="GRA696" s="35"/>
      <c r="GRB696" s="35"/>
      <c r="GRC696" s="35"/>
      <c r="GRD696" s="35"/>
      <c r="GRE696" s="35"/>
      <c r="GRF696" s="35"/>
      <c r="GRG696" s="35"/>
      <c r="GRH696" s="35"/>
      <c r="GRI696" s="35"/>
      <c r="GRJ696" s="35"/>
      <c r="GRK696" s="35"/>
      <c r="GRL696" s="35"/>
      <c r="GRM696" s="35"/>
      <c r="GRN696" s="35"/>
      <c r="GRO696" s="35"/>
      <c r="GRP696" s="35"/>
      <c r="GRQ696" s="35"/>
      <c r="GRR696" s="35"/>
      <c r="GRS696" s="35"/>
      <c r="GRT696" s="35"/>
      <c r="GRU696" s="35"/>
      <c r="GRV696" s="35"/>
      <c r="GRW696" s="35"/>
      <c r="GRX696" s="35"/>
      <c r="GRY696" s="35"/>
      <c r="GRZ696" s="35"/>
      <c r="GSA696" s="35"/>
      <c r="GSB696" s="35"/>
      <c r="GSC696" s="35"/>
      <c r="GSD696" s="35"/>
      <c r="GSE696" s="35"/>
      <c r="GSF696" s="35"/>
      <c r="GSG696" s="35"/>
      <c r="GSH696" s="35"/>
      <c r="GSI696" s="35"/>
      <c r="GSJ696" s="35"/>
      <c r="GSK696" s="35"/>
      <c r="GSL696" s="35"/>
      <c r="GSM696" s="35"/>
      <c r="GSN696" s="35"/>
      <c r="GSO696" s="35"/>
      <c r="GSP696" s="35"/>
      <c r="GSQ696" s="35"/>
      <c r="GSR696" s="35"/>
      <c r="GSS696" s="35"/>
      <c r="GST696" s="35"/>
      <c r="GSU696" s="35"/>
      <c r="GSV696" s="35"/>
      <c r="GSW696" s="35"/>
      <c r="GSX696" s="35"/>
      <c r="GSY696" s="35"/>
      <c r="GSZ696" s="35"/>
      <c r="GTA696" s="35"/>
      <c r="GTB696" s="35"/>
      <c r="GTC696" s="35"/>
      <c r="GTD696" s="35"/>
      <c r="GTE696" s="35"/>
      <c r="GTF696" s="35"/>
      <c r="GTG696" s="35"/>
      <c r="GTH696" s="35"/>
      <c r="GTI696" s="35"/>
      <c r="GTJ696" s="35"/>
      <c r="GTK696" s="35"/>
      <c r="GTL696" s="35"/>
      <c r="GTM696" s="35"/>
      <c r="GTN696" s="35"/>
      <c r="GTO696" s="35"/>
      <c r="GTP696" s="35"/>
      <c r="GTQ696" s="35"/>
      <c r="GTR696" s="35"/>
      <c r="GTS696" s="35"/>
      <c r="GTT696" s="35"/>
      <c r="GTU696" s="35"/>
      <c r="GTV696" s="35"/>
      <c r="GTW696" s="35"/>
      <c r="GTX696" s="35"/>
      <c r="GTY696" s="35"/>
      <c r="GTZ696" s="35"/>
      <c r="GUA696" s="35"/>
      <c r="GUB696" s="35"/>
      <c r="GUC696" s="35"/>
      <c r="GUD696" s="35"/>
      <c r="GUE696" s="35"/>
      <c r="GUF696" s="35"/>
      <c r="GUG696" s="35"/>
      <c r="GUH696" s="35"/>
      <c r="GUI696" s="35"/>
      <c r="GUJ696" s="35"/>
      <c r="GUK696" s="35"/>
      <c r="GUL696" s="35"/>
      <c r="GUM696" s="35"/>
      <c r="GUN696" s="35"/>
      <c r="GUO696" s="35"/>
      <c r="GUP696" s="35"/>
      <c r="GUQ696" s="35"/>
      <c r="GUR696" s="35"/>
      <c r="GUS696" s="35"/>
      <c r="GUT696" s="35"/>
      <c r="GUU696" s="35"/>
      <c r="GUV696" s="35"/>
      <c r="GUW696" s="35"/>
      <c r="GUX696" s="35"/>
      <c r="GUY696" s="35"/>
      <c r="GUZ696" s="35"/>
      <c r="GVA696" s="35"/>
      <c r="GVB696" s="35"/>
      <c r="GVC696" s="35"/>
      <c r="GVD696" s="35"/>
      <c r="GVE696" s="35"/>
      <c r="GVF696" s="35"/>
      <c r="GVG696" s="35"/>
      <c r="GVH696" s="35"/>
      <c r="GVI696" s="35"/>
      <c r="GVJ696" s="35"/>
      <c r="GVK696" s="35"/>
      <c r="GVL696" s="35"/>
      <c r="GVM696" s="35"/>
      <c r="GVN696" s="35"/>
      <c r="GVO696" s="35"/>
      <c r="GVP696" s="35"/>
      <c r="GVQ696" s="35"/>
      <c r="GVR696" s="35"/>
      <c r="GVS696" s="35"/>
      <c r="GVT696" s="35"/>
      <c r="GVU696" s="35"/>
      <c r="GVV696" s="35"/>
      <c r="GVW696" s="35"/>
      <c r="GVX696" s="35"/>
      <c r="GVY696" s="35"/>
      <c r="GVZ696" s="35"/>
      <c r="GWA696" s="35"/>
      <c r="GWB696" s="35"/>
      <c r="GWC696" s="35"/>
      <c r="GWD696" s="35"/>
      <c r="GWE696" s="35"/>
      <c r="GWF696" s="35"/>
      <c r="GWG696" s="35"/>
      <c r="GWH696" s="35"/>
      <c r="GWI696" s="35"/>
      <c r="GWJ696" s="35"/>
      <c r="GWK696" s="35"/>
      <c r="GWL696" s="35"/>
      <c r="GWM696" s="35"/>
      <c r="GWN696" s="35"/>
      <c r="GWO696" s="35"/>
      <c r="GWP696" s="35"/>
      <c r="GWQ696" s="35"/>
      <c r="GWR696" s="35"/>
      <c r="GWS696" s="35"/>
      <c r="GWT696" s="35"/>
      <c r="GWU696" s="35"/>
      <c r="GWV696" s="35"/>
      <c r="GWW696" s="35"/>
      <c r="GWX696" s="35"/>
      <c r="GWY696" s="35"/>
      <c r="GWZ696" s="35"/>
      <c r="GXA696" s="35"/>
      <c r="GXB696" s="35"/>
      <c r="GXC696" s="35"/>
      <c r="GXD696" s="35"/>
      <c r="GXE696" s="35"/>
      <c r="GXF696" s="35"/>
      <c r="GXG696" s="35"/>
      <c r="GXH696" s="35"/>
      <c r="GXI696" s="35"/>
      <c r="GXJ696" s="35"/>
      <c r="GXK696" s="35"/>
      <c r="GXL696" s="35"/>
      <c r="GXM696" s="35"/>
      <c r="GXN696" s="35"/>
      <c r="GXO696" s="35"/>
      <c r="GXP696" s="35"/>
      <c r="GXQ696" s="35"/>
      <c r="GXR696" s="35"/>
      <c r="GXS696" s="35"/>
      <c r="GXT696" s="35"/>
      <c r="GXU696" s="35"/>
      <c r="GXV696" s="35"/>
      <c r="GXW696" s="35"/>
      <c r="GXX696" s="35"/>
      <c r="GXY696" s="35"/>
      <c r="GXZ696" s="35"/>
      <c r="GYA696" s="35"/>
      <c r="GYB696" s="35"/>
      <c r="GYC696" s="35"/>
      <c r="GYD696" s="35"/>
      <c r="GYE696" s="35"/>
      <c r="GYF696" s="35"/>
      <c r="GYG696" s="35"/>
      <c r="GYH696" s="35"/>
      <c r="GYI696" s="35"/>
      <c r="GYJ696" s="35"/>
      <c r="GYK696" s="35"/>
      <c r="GYL696" s="35"/>
      <c r="GYM696" s="35"/>
      <c r="GYN696" s="35"/>
      <c r="GYO696" s="35"/>
      <c r="GYP696" s="35"/>
      <c r="GYQ696" s="35"/>
      <c r="GYR696" s="35"/>
      <c r="GYS696" s="35"/>
      <c r="GYT696" s="35"/>
      <c r="GYU696" s="35"/>
      <c r="GYV696" s="35"/>
      <c r="GYW696" s="35"/>
      <c r="GYX696" s="35"/>
      <c r="GYY696" s="35"/>
      <c r="GYZ696" s="35"/>
      <c r="GZA696" s="35"/>
      <c r="GZB696" s="35"/>
      <c r="GZC696" s="35"/>
      <c r="GZD696" s="35"/>
      <c r="GZE696" s="35"/>
      <c r="GZF696" s="35"/>
      <c r="GZG696" s="35"/>
      <c r="GZH696" s="35"/>
      <c r="GZI696" s="35"/>
      <c r="GZJ696" s="35"/>
      <c r="GZK696" s="35"/>
      <c r="GZL696" s="35"/>
      <c r="GZM696" s="35"/>
      <c r="GZN696" s="35"/>
      <c r="GZO696" s="35"/>
      <c r="GZP696" s="35"/>
      <c r="GZQ696" s="35"/>
      <c r="GZR696" s="35"/>
      <c r="GZS696" s="35"/>
      <c r="GZT696" s="35"/>
      <c r="GZU696" s="35"/>
      <c r="GZV696" s="35"/>
      <c r="GZW696" s="35"/>
      <c r="GZX696" s="35"/>
      <c r="GZY696" s="35"/>
      <c r="GZZ696" s="35"/>
      <c r="HAA696" s="35"/>
      <c r="HAB696" s="35"/>
      <c r="HAC696" s="35"/>
      <c r="HAD696" s="35"/>
      <c r="HAE696" s="35"/>
      <c r="HAF696" s="35"/>
      <c r="HAG696" s="35"/>
      <c r="HAH696" s="35"/>
      <c r="HAI696" s="35"/>
      <c r="HAJ696" s="35"/>
      <c r="HAK696" s="35"/>
      <c r="HAL696" s="35"/>
      <c r="HAM696" s="35"/>
      <c r="HAN696" s="35"/>
      <c r="HAO696" s="35"/>
      <c r="HAP696" s="35"/>
      <c r="HAQ696" s="35"/>
      <c r="HAR696" s="35"/>
      <c r="HAS696" s="35"/>
      <c r="HAT696" s="35"/>
      <c r="HAU696" s="35"/>
      <c r="HAV696" s="35"/>
      <c r="HAW696" s="35"/>
      <c r="HAX696" s="35"/>
      <c r="HAY696" s="35"/>
      <c r="HAZ696" s="35"/>
      <c r="HBA696" s="35"/>
      <c r="HBB696" s="35"/>
      <c r="HBC696" s="35"/>
      <c r="HBD696" s="35"/>
      <c r="HBE696" s="35"/>
      <c r="HBF696" s="35"/>
      <c r="HBG696" s="35"/>
      <c r="HBH696" s="35"/>
      <c r="HBI696" s="35"/>
      <c r="HBJ696" s="35"/>
      <c r="HBK696" s="35"/>
      <c r="HBL696" s="35"/>
      <c r="HBM696" s="35"/>
      <c r="HBN696" s="35"/>
      <c r="HBO696" s="35"/>
      <c r="HBP696" s="35"/>
      <c r="HBQ696" s="35"/>
      <c r="HBR696" s="35"/>
      <c r="HBS696" s="35"/>
      <c r="HBT696" s="35"/>
      <c r="HBU696" s="35"/>
      <c r="HBV696" s="35"/>
      <c r="HBW696" s="35"/>
      <c r="HBX696" s="35"/>
      <c r="HBY696" s="35"/>
      <c r="HBZ696" s="35"/>
      <c r="HCA696" s="35"/>
      <c r="HCB696" s="35"/>
      <c r="HCC696" s="35"/>
      <c r="HCD696" s="35"/>
      <c r="HCE696" s="35"/>
      <c r="HCF696" s="35"/>
      <c r="HCG696" s="35"/>
      <c r="HCH696" s="35"/>
      <c r="HCI696" s="35"/>
      <c r="HCJ696" s="35"/>
      <c r="HCK696" s="35"/>
      <c r="HCL696" s="35"/>
      <c r="HCM696" s="35"/>
      <c r="HCN696" s="35"/>
      <c r="HCO696" s="35"/>
      <c r="HCP696" s="35"/>
      <c r="HCQ696" s="35"/>
      <c r="HCR696" s="35"/>
      <c r="HCS696" s="35"/>
      <c r="HCT696" s="35"/>
      <c r="HCU696" s="35"/>
      <c r="HCV696" s="35"/>
      <c r="HCW696" s="35"/>
      <c r="HCX696" s="35"/>
      <c r="HCY696" s="35"/>
      <c r="HCZ696" s="35"/>
      <c r="HDA696" s="35"/>
      <c r="HDB696" s="35"/>
      <c r="HDC696" s="35"/>
      <c r="HDD696" s="35"/>
      <c r="HDE696" s="35"/>
      <c r="HDF696" s="35"/>
      <c r="HDG696" s="35"/>
      <c r="HDH696" s="35"/>
      <c r="HDI696" s="35"/>
      <c r="HDJ696" s="35"/>
      <c r="HDK696" s="35"/>
      <c r="HDL696" s="35"/>
      <c r="HDM696" s="35"/>
      <c r="HDN696" s="35"/>
      <c r="HDO696" s="35"/>
      <c r="HDP696" s="35"/>
      <c r="HDQ696" s="35"/>
      <c r="HDR696" s="35"/>
      <c r="HDS696" s="35"/>
      <c r="HDT696" s="35"/>
      <c r="HDU696" s="35"/>
      <c r="HDV696" s="35"/>
      <c r="HDW696" s="35"/>
      <c r="HDX696" s="35"/>
      <c r="HDY696" s="35"/>
      <c r="HDZ696" s="35"/>
      <c r="HEA696" s="35"/>
      <c r="HEB696" s="35"/>
      <c r="HEC696" s="35"/>
      <c r="HED696" s="35"/>
      <c r="HEE696" s="35"/>
      <c r="HEF696" s="35"/>
      <c r="HEG696" s="35"/>
      <c r="HEH696" s="35"/>
      <c r="HEI696" s="35"/>
      <c r="HEJ696" s="35"/>
      <c r="HEK696" s="35"/>
      <c r="HEL696" s="35"/>
      <c r="HEM696" s="35"/>
      <c r="HEN696" s="35"/>
      <c r="HEO696" s="35"/>
      <c r="HEP696" s="35"/>
      <c r="HEQ696" s="35"/>
      <c r="HER696" s="35"/>
      <c r="HES696" s="35"/>
      <c r="HET696" s="35"/>
      <c r="HEU696" s="35"/>
      <c r="HEV696" s="35"/>
      <c r="HEW696" s="35"/>
      <c r="HEX696" s="35"/>
      <c r="HEY696" s="35"/>
      <c r="HEZ696" s="35"/>
      <c r="HFA696" s="35"/>
      <c r="HFB696" s="35"/>
      <c r="HFC696" s="35"/>
      <c r="HFD696" s="35"/>
      <c r="HFE696" s="35"/>
      <c r="HFF696" s="35"/>
      <c r="HFG696" s="35"/>
      <c r="HFH696" s="35"/>
      <c r="HFI696" s="35"/>
      <c r="HFJ696" s="35"/>
      <c r="HFK696" s="35"/>
      <c r="HFL696" s="35"/>
      <c r="HFM696" s="35"/>
      <c r="HFN696" s="35"/>
      <c r="HFO696" s="35"/>
      <c r="HFP696" s="35"/>
      <c r="HFQ696" s="35"/>
      <c r="HFR696" s="35"/>
      <c r="HFS696" s="35"/>
      <c r="HFT696" s="35"/>
      <c r="HFU696" s="35"/>
      <c r="HFV696" s="35"/>
      <c r="HFW696" s="35"/>
      <c r="HFX696" s="35"/>
      <c r="HFY696" s="35"/>
      <c r="HFZ696" s="35"/>
      <c r="HGA696" s="35"/>
      <c r="HGB696" s="35"/>
      <c r="HGC696" s="35"/>
      <c r="HGD696" s="35"/>
      <c r="HGE696" s="35"/>
      <c r="HGF696" s="35"/>
      <c r="HGG696" s="35"/>
      <c r="HGH696" s="35"/>
      <c r="HGI696" s="35"/>
      <c r="HGJ696" s="35"/>
      <c r="HGK696" s="35"/>
      <c r="HGL696" s="35"/>
      <c r="HGM696" s="35"/>
      <c r="HGN696" s="35"/>
      <c r="HGO696" s="35"/>
      <c r="HGP696" s="35"/>
      <c r="HGQ696" s="35"/>
      <c r="HGR696" s="35"/>
      <c r="HGS696" s="35"/>
      <c r="HGT696" s="35"/>
      <c r="HGU696" s="35"/>
      <c r="HGV696" s="35"/>
      <c r="HGW696" s="35"/>
      <c r="HGX696" s="35"/>
      <c r="HGY696" s="35"/>
      <c r="HGZ696" s="35"/>
      <c r="HHA696" s="35"/>
      <c r="HHB696" s="35"/>
      <c r="HHC696" s="35"/>
      <c r="HHD696" s="35"/>
      <c r="HHE696" s="35"/>
      <c r="HHF696" s="35"/>
      <c r="HHG696" s="35"/>
      <c r="HHH696" s="35"/>
      <c r="HHI696" s="35"/>
      <c r="HHJ696" s="35"/>
      <c r="HHK696" s="35"/>
      <c r="HHL696" s="35"/>
      <c r="HHM696" s="35"/>
      <c r="HHN696" s="35"/>
      <c r="HHO696" s="35"/>
      <c r="HHP696" s="35"/>
      <c r="HHQ696" s="35"/>
      <c r="HHR696" s="35"/>
      <c r="HHS696" s="35"/>
      <c r="HHT696" s="35"/>
      <c r="HHU696" s="35"/>
      <c r="HHV696" s="35"/>
      <c r="HHW696" s="35"/>
      <c r="HHX696" s="35"/>
      <c r="HHY696" s="35"/>
      <c r="HHZ696" s="35"/>
      <c r="HIA696" s="35"/>
      <c r="HIB696" s="35"/>
      <c r="HIC696" s="35"/>
      <c r="HID696" s="35"/>
      <c r="HIE696" s="35"/>
      <c r="HIF696" s="35"/>
      <c r="HIG696" s="35"/>
      <c r="HIH696" s="35"/>
      <c r="HII696" s="35"/>
      <c r="HIJ696" s="35"/>
      <c r="HIK696" s="35"/>
      <c r="HIL696" s="35"/>
      <c r="HIM696" s="35"/>
      <c r="HIN696" s="35"/>
      <c r="HIO696" s="35"/>
      <c r="HIP696" s="35"/>
      <c r="HIQ696" s="35"/>
      <c r="HIR696" s="35"/>
      <c r="HIS696" s="35"/>
      <c r="HIT696" s="35"/>
      <c r="HIU696" s="35"/>
      <c r="HIV696" s="35"/>
      <c r="HIW696" s="35"/>
      <c r="HIX696" s="35"/>
      <c r="HIY696" s="35"/>
      <c r="HIZ696" s="35"/>
      <c r="HJA696" s="35"/>
      <c r="HJB696" s="35"/>
      <c r="HJC696" s="35"/>
      <c r="HJD696" s="35"/>
      <c r="HJE696" s="35"/>
      <c r="HJF696" s="35"/>
      <c r="HJG696" s="35"/>
      <c r="HJH696" s="35"/>
      <c r="HJI696" s="35"/>
      <c r="HJJ696" s="35"/>
      <c r="HJK696" s="35"/>
      <c r="HJL696" s="35"/>
      <c r="HJM696" s="35"/>
      <c r="HJN696" s="35"/>
      <c r="HJO696" s="35"/>
      <c r="HJP696" s="35"/>
      <c r="HJQ696" s="35"/>
      <c r="HJR696" s="35"/>
      <c r="HJS696" s="35"/>
      <c r="HJT696" s="35"/>
      <c r="HJU696" s="35"/>
      <c r="HJV696" s="35"/>
      <c r="HJW696" s="35"/>
      <c r="HJX696" s="35"/>
      <c r="HJY696" s="35"/>
      <c r="HJZ696" s="35"/>
      <c r="HKA696" s="35"/>
      <c r="HKB696" s="35"/>
      <c r="HKC696" s="35"/>
      <c r="HKD696" s="35"/>
      <c r="HKE696" s="35"/>
      <c r="HKF696" s="35"/>
      <c r="HKG696" s="35"/>
      <c r="HKH696" s="35"/>
      <c r="HKI696" s="35"/>
      <c r="HKJ696" s="35"/>
      <c r="HKK696" s="35"/>
      <c r="HKL696" s="35"/>
      <c r="HKM696" s="35"/>
      <c r="HKN696" s="35"/>
      <c r="HKO696" s="35"/>
      <c r="HKP696" s="35"/>
      <c r="HKQ696" s="35"/>
      <c r="HKR696" s="35"/>
      <c r="HKS696" s="35"/>
      <c r="HKT696" s="35"/>
      <c r="HKU696" s="35"/>
      <c r="HKV696" s="35"/>
      <c r="HKW696" s="35"/>
      <c r="HKX696" s="35"/>
      <c r="HKY696" s="35"/>
      <c r="HKZ696" s="35"/>
      <c r="HLA696" s="35"/>
      <c r="HLB696" s="35"/>
      <c r="HLC696" s="35"/>
      <c r="HLD696" s="35"/>
      <c r="HLE696" s="35"/>
      <c r="HLF696" s="35"/>
      <c r="HLG696" s="35"/>
      <c r="HLH696" s="35"/>
      <c r="HLI696" s="35"/>
      <c r="HLJ696" s="35"/>
      <c r="HLK696" s="35"/>
      <c r="HLL696" s="35"/>
      <c r="HLM696" s="35"/>
      <c r="HLN696" s="35"/>
      <c r="HLO696" s="35"/>
      <c r="HLP696" s="35"/>
      <c r="HLQ696" s="35"/>
      <c r="HLR696" s="35"/>
      <c r="HLS696" s="35"/>
      <c r="HLT696" s="35"/>
      <c r="HLU696" s="35"/>
      <c r="HLV696" s="35"/>
      <c r="HLW696" s="35"/>
      <c r="HLX696" s="35"/>
      <c r="HLY696" s="35"/>
      <c r="HLZ696" s="35"/>
      <c r="HMA696" s="35"/>
      <c r="HMB696" s="35"/>
      <c r="HMC696" s="35"/>
      <c r="HMD696" s="35"/>
      <c r="HME696" s="35"/>
      <c r="HMF696" s="35"/>
      <c r="HMG696" s="35"/>
      <c r="HMH696" s="35"/>
      <c r="HMI696" s="35"/>
      <c r="HMJ696" s="35"/>
      <c r="HMK696" s="35"/>
      <c r="HML696" s="35"/>
      <c r="HMM696" s="35"/>
      <c r="HMN696" s="35"/>
      <c r="HMO696" s="35"/>
      <c r="HMP696" s="35"/>
      <c r="HMQ696" s="35"/>
      <c r="HMR696" s="35"/>
      <c r="HMS696" s="35"/>
      <c r="HMT696" s="35"/>
      <c r="HMU696" s="35"/>
      <c r="HMV696" s="35"/>
      <c r="HMW696" s="35"/>
      <c r="HMX696" s="35"/>
      <c r="HMY696" s="35"/>
      <c r="HMZ696" s="35"/>
      <c r="HNA696" s="35"/>
      <c r="HNB696" s="35"/>
      <c r="HNC696" s="35"/>
      <c r="HND696" s="35"/>
      <c r="HNE696" s="35"/>
      <c r="HNF696" s="35"/>
      <c r="HNG696" s="35"/>
      <c r="HNH696" s="35"/>
      <c r="HNI696" s="35"/>
      <c r="HNJ696" s="35"/>
      <c r="HNK696" s="35"/>
      <c r="HNL696" s="35"/>
      <c r="HNM696" s="35"/>
      <c r="HNN696" s="35"/>
      <c r="HNO696" s="35"/>
      <c r="HNP696" s="35"/>
      <c r="HNQ696" s="35"/>
      <c r="HNR696" s="35"/>
      <c r="HNS696" s="35"/>
      <c r="HNT696" s="35"/>
      <c r="HNU696" s="35"/>
      <c r="HNV696" s="35"/>
      <c r="HNW696" s="35"/>
      <c r="HNX696" s="35"/>
      <c r="HNY696" s="35"/>
      <c r="HNZ696" s="35"/>
      <c r="HOA696" s="35"/>
      <c r="HOB696" s="35"/>
      <c r="HOC696" s="35"/>
      <c r="HOD696" s="35"/>
      <c r="HOE696" s="35"/>
      <c r="HOF696" s="35"/>
      <c r="HOG696" s="35"/>
      <c r="HOH696" s="35"/>
      <c r="HOI696" s="35"/>
      <c r="HOJ696" s="35"/>
      <c r="HOK696" s="35"/>
      <c r="HOL696" s="35"/>
      <c r="HOM696" s="35"/>
      <c r="HON696" s="35"/>
      <c r="HOO696" s="35"/>
      <c r="HOP696" s="35"/>
      <c r="HOQ696" s="35"/>
      <c r="HOR696" s="35"/>
      <c r="HOS696" s="35"/>
      <c r="HOT696" s="35"/>
      <c r="HOU696" s="35"/>
      <c r="HOV696" s="35"/>
      <c r="HOW696" s="35"/>
      <c r="HOX696" s="35"/>
      <c r="HOY696" s="35"/>
      <c r="HOZ696" s="35"/>
      <c r="HPA696" s="35"/>
      <c r="HPB696" s="35"/>
      <c r="HPC696" s="35"/>
      <c r="HPD696" s="35"/>
      <c r="HPE696" s="35"/>
      <c r="HPF696" s="35"/>
      <c r="HPG696" s="35"/>
      <c r="HPH696" s="35"/>
      <c r="HPI696" s="35"/>
      <c r="HPJ696" s="35"/>
      <c r="HPK696" s="35"/>
      <c r="HPL696" s="35"/>
      <c r="HPM696" s="35"/>
      <c r="HPN696" s="35"/>
      <c r="HPO696" s="35"/>
      <c r="HPP696" s="35"/>
      <c r="HPQ696" s="35"/>
      <c r="HPR696" s="35"/>
      <c r="HPS696" s="35"/>
      <c r="HPT696" s="35"/>
      <c r="HPU696" s="35"/>
      <c r="HPV696" s="35"/>
      <c r="HPW696" s="35"/>
      <c r="HPX696" s="35"/>
      <c r="HPY696" s="35"/>
      <c r="HPZ696" s="35"/>
      <c r="HQA696" s="35"/>
      <c r="HQB696" s="35"/>
      <c r="HQC696" s="35"/>
      <c r="HQD696" s="35"/>
      <c r="HQE696" s="35"/>
      <c r="HQF696" s="35"/>
      <c r="HQG696" s="35"/>
      <c r="HQH696" s="35"/>
      <c r="HQI696" s="35"/>
      <c r="HQJ696" s="35"/>
      <c r="HQK696" s="35"/>
      <c r="HQL696" s="35"/>
      <c r="HQM696" s="35"/>
      <c r="HQN696" s="35"/>
      <c r="HQO696" s="35"/>
      <c r="HQP696" s="35"/>
      <c r="HQQ696" s="35"/>
      <c r="HQR696" s="35"/>
      <c r="HQS696" s="35"/>
      <c r="HQT696" s="35"/>
      <c r="HQU696" s="35"/>
      <c r="HQV696" s="35"/>
      <c r="HQW696" s="35"/>
      <c r="HQX696" s="35"/>
      <c r="HQY696" s="35"/>
      <c r="HQZ696" s="35"/>
      <c r="HRA696" s="35"/>
      <c r="HRB696" s="35"/>
      <c r="HRC696" s="35"/>
      <c r="HRD696" s="35"/>
      <c r="HRE696" s="35"/>
      <c r="HRF696" s="35"/>
      <c r="HRG696" s="35"/>
      <c r="HRH696" s="35"/>
      <c r="HRI696" s="35"/>
      <c r="HRJ696" s="35"/>
      <c r="HRK696" s="35"/>
      <c r="HRL696" s="35"/>
      <c r="HRM696" s="35"/>
      <c r="HRN696" s="35"/>
      <c r="HRO696" s="35"/>
      <c r="HRP696" s="35"/>
      <c r="HRQ696" s="35"/>
      <c r="HRR696" s="35"/>
      <c r="HRS696" s="35"/>
      <c r="HRT696" s="35"/>
      <c r="HRU696" s="35"/>
      <c r="HRV696" s="35"/>
      <c r="HRW696" s="35"/>
      <c r="HRX696" s="35"/>
      <c r="HRY696" s="35"/>
      <c r="HRZ696" s="35"/>
      <c r="HSA696" s="35"/>
      <c r="HSB696" s="35"/>
      <c r="HSC696" s="35"/>
      <c r="HSD696" s="35"/>
      <c r="HSE696" s="35"/>
      <c r="HSF696" s="35"/>
      <c r="HSG696" s="35"/>
      <c r="HSH696" s="35"/>
      <c r="HSI696" s="35"/>
      <c r="HSJ696" s="35"/>
      <c r="HSK696" s="35"/>
      <c r="HSL696" s="35"/>
      <c r="HSM696" s="35"/>
      <c r="HSN696" s="35"/>
      <c r="HSO696" s="35"/>
      <c r="HSP696" s="35"/>
      <c r="HSQ696" s="35"/>
      <c r="HSR696" s="35"/>
      <c r="HSS696" s="35"/>
      <c r="HST696" s="35"/>
      <c r="HSU696" s="35"/>
      <c r="HSV696" s="35"/>
      <c r="HSW696" s="35"/>
      <c r="HSX696" s="35"/>
      <c r="HSY696" s="35"/>
      <c r="HSZ696" s="35"/>
      <c r="HTA696" s="35"/>
      <c r="HTB696" s="35"/>
      <c r="HTC696" s="35"/>
      <c r="HTD696" s="35"/>
      <c r="HTE696" s="35"/>
      <c r="HTF696" s="35"/>
      <c r="HTG696" s="35"/>
      <c r="HTH696" s="35"/>
      <c r="HTI696" s="35"/>
      <c r="HTJ696" s="35"/>
      <c r="HTK696" s="35"/>
      <c r="HTL696" s="35"/>
      <c r="HTM696" s="35"/>
      <c r="HTN696" s="35"/>
      <c r="HTO696" s="35"/>
      <c r="HTP696" s="35"/>
      <c r="HTQ696" s="35"/>
      <c r="HTR696" s="35"/>
      <c r="HTS696" s="35"/>
      <c r="HTT696" s="35"/>
      <c r="HTU696" s="35"/>
      <c r="HTV696" s="35"/>
      <c r="HTW696" s="35"/>
      <c r="HTX696" s="35"/>
      <c r="HTY696" s="35"/>
      <c r="HTZ696" s="35"/>
      <c r="HUA696" s="35"/>
      <c r="HUB696" s="35"/>
      <c r="HUC696" s="35"/>
      <c r="HUD696" s="35"/>
      <c r="HUE696" s="35"/>
      <c r="HUF696" s="35"/>
      <c r="HUG696" s="35"/>
      <c r="HUH696" s="35"/>
      <c r="HUI696" s="35"/>
      <c r="HUJ696" s="35"/>
      <c r="HUK696" s="35"/>
      <c r="HUL696" s="35"/>
      <c r="HUM696" s="35"/>
      <c r="HUN696" s="35"/>
      <c r="HUO696" s="35"/>
      <c r="HUP696" s="35"/>
      <c r="HUQ696" s="35"/>
      <c r="HUR696" s="35"/>
      <c r="HUS696" s="35"/>
      <c r="HUT696" s="35"/>
      <c r="HUU696" s="35"/>
      <c r="HUV696" s="35"/>
      <c r="HUW696" s="35"/>
      <c r="HUX696" s="35"/>
      <c r="HUY696" s="35"/>
      <c r="HUZ696" s="35"/>
      <c r="HVA696" s="35"/>
      <c r="HVB696" s="35"/>
      <c r="HVC696" s="35"/>
      <c r="HVD696" s="35"/>
      <c r="HVE696" s="35"/>
      <c r="HVF696" s="35"/>
      <c r="HVG696" s="35"/>
      <c r="HVH696" s="35"/>
      <c r="HVI696" s="35"/>
      <c r="HVJ696" s="35"/>
      <c r="HVK696" s="35"/>
      <c r="HVL696" s="35"/>
      <c r="HVM696" s="35"/>
      <c r="HVN696" s="35"/>
      <c r="HVO696" s="35"/>
      <c r="HVP696" s="35"/>
      <c r="HVQ696" s="35"/>
      <c r="HVR696" s="35"/>
      <c r="HVS696" s="35"/>
      <c r="HVT696" s="35"/>
      <c r="HVU696" s="35"/>
      <c r="HVV696" s="35"/>
      <c r="HVW696" s="35"/>
      <c r="HVX696" s="35"/>
      <c r="HVY696" s="35"/>
      <c r="HVZ696" s="35"/>
      <c r="HWA696" s="35"/>
      <c r="HWB696" s="35"/>
      <c r="HWC696" s="35"/>
      <c r="HWD696" s="35"/>
      <c r="HWE696" s="35"/>
      <c r="HWF696" s="35"/>
      <c r="HWG696" s="35"/>
      <c r="HWH696" s="35"/>
      <c r="HWI696" s="35"/>
      <c r="HWJ696" s="35"/>
      <c r="HWK696" s="35"/>
      <c r="HWL696" s="35"/>
      <c r="HWM696" s="35"/>
      <c r="HWN696" s="35"/>
      <c r="HWO696" s="35"/>
      <c r="HWP696" s="35"/>
      <c r="HWQ696" s="35"/>
      <c r="HWR696" s="35"/>
      <c r="HWS696" s="35"/>
      <c r="HWT696" s="35"/>
      <c r="HWU696" s="35"/>
      <c r="HWV696" s="35"/>
      <c r="HWW696" s="35"/>
      <c r="HWX696" s="35"/>
      <c r="HWY696" s="35"/>
      <c r="HWZ696" s="35"/>
      <c r="HXA696" s="35"/>
      <c r="HXB696" s="35"/>
      <c r="HXC696" s="35"/>
      <c r="HXD696" s="35"/>
      <c r="HXE696" s="35"/>
      <c r="HXF696" s="35"/>
      <c r="HXG696" s="35"/>
      <c r="HXH696" s="35"/>
      <c r="HXI696" s="35"/>
      <c r="HXJ696" s="35"/>
      <c r="HXK696" s="35"/>
      <c r="HXL696" s="35"/>
      <c r="HXM696" s="35"/>
      <c r="HXN696" s="35"/>
      <c r="HXO696" s="35"/>
      <c r="HXP696" s="35"/>
      <c r="HXQ696" s="35"/>
      <c r="HXR696" s="35"/>
      <c r="HXS696" s="35"/>
      <c r="HXT696" s="35"/>
      <c r="HXU696" s="35"/>
      <c r="HXV696" s="35"/>
      <c r="HXW696" s="35"/>
      <c r="HXX696" s="35"/>
      <c r="HXY696" s="35"/>
      <c r="HXZ696" s="35"/>
      <c r="HYA696" s="35"/>
      <c r="HYB696" s="35"/>
      <c r="HYC696" s="35"/>
      <c r="HYD696" s="35"/>
      <c r="HYE696" s="35"/>
      <c r="HYF696" s="35"/>
      <c r="HYG696" s="35"/>
      <c r="HYH696" s="35"/>
      <c r="HYI696" s="35"/>
      <c r="HYJ696" s="35"/>
      <c r="HYK696" s="35"/>
      <c r="HYL696" s="35"/>
      <c r="HYM696" s="35"/>
      <c r="HYN696" s="35"/>
      <c r="HYO696" s="35"/>
      <c r="HYP696" s="35"/>
      <c r="HYQ696" s="35"/>
      <c r="HYR696" s="35"/>
      <c r="HYS696" s="35"/>
      <c r="HYT696" s="35"/>
      <c r="HYU696" s="35"/>
      <c r="HYV696" s="35"/>
      <c r="HYW696" s="35"/>
      <c r="HYX696" s="35"/>
      <c r="HYY696" s="35"/>
      <c r="HYZ696" s="35"/>
      <c r="HZA696" s="35"/>
      <c r="HZB696" s="35"/>
      <c r="HZC696" s="35"/>
      <c r="HZD696" s="35"/>
      <c r="HZE696" s="35"/>
      <c r="HZF696" s="35"/>
      <c r="HZG696" s="35"/>
      <c r="HZH696" s="35"/>
      <c r="HZI696" s="35"/>
      <c r="HZJ696" s="35"/>
      <c r="HZK696" s="35"/>
      <c r="HZL696" s="35"/>
      <c r="HZM696" s="35"/>
      <c r="HZN696" s="35"/>
      <c r="HZO696" s="35"/>
      <c r="HZP696" s="35"/>
      <c r="HZQ696" s="35"/>
      <c r="HZR696" s="35"/>
      <c r="HZS696" s="35"/>
      <c r="HZT696" s="35"/>
      <c r="HZU696" s="35"/>
      <c r="HZV696" s="35"/>
      <c r="HZW696" s="35"/>
      <c r="HZX696" s="35"/>
      <c r="HZY696" s="35"/>
      <c r="HZZ696" s="35"/>
      <c r="IAA696" s="35"/>
      <c r="IAB696" s="35"/>
      <c r="IAC696" s="35"/>
      <c r="IAD696" s="35"/>
      <c r="IAE696" s="35"/>
      <c r="IAF696" s="35"/>
      <c r="IAG696" s="35"/>
      <c r="IAH696" s="35"/>
      <c r="IAI696" s="35"/>
      <c r="IAJ696" s="35"/>
      <c r="IAK696" s="35"/>
      <c r="IAL696" s="35"/>
      <c r="IAM696" s="35"/>
      <c r="IAN696" s="35"/>
      <c r="IAO696" s="35"/>
      <c r="IAP696" s="35"/>
      <c r="IAQ696" s="35"/>
      <c r="IAR696" s="35"/>
      <c r="IAS696" s="35"/>
      <c r="IAT696" s="35"/>
      <c r="IAU696" s="35"/>
      <c r="IAV696" s="35"/>
      <c r="IAW696" s="35"/>
      <c r="IAX696" s="35"/>
      <c r="IAY696" s="35"/>
      <c r="IAZ696" s="35"/>
      <c r="IBA696" s="35"/>
      <c r="IBB696" s="35"/>
      <c r="IBC696" s="35"/>
      <c r="IBD696" s="35"/>
      <c r="IBE696" s="35"/>
      <c r="IBF696" s="35"/>
      <c r="IBG696" s="35"/>
      <c r="IBH696" s="35"/>
      <c r="IBI696" s="35"/>
      <c r="IBJ696" s="35"/>
      <c r="IBK696" s="35"/>
      <c r="IBL696" s="35"/>
      <c r="IBM696" s="35"/>
      <c r="IBN696" s="35"/>
      <c r="IBO696" s="35"/>
      <c r="IBP696" s="35"/>
      <c r="IBQ696" s="35"/>
      <c r="IBR696" s="35"/>
      <c r="IBS696" s="35"/>
      <c r="IBT696" s="35"/>
      <c r="IBU696" s="35"/>
      <c r="IBV696" s="35"/>
      <c r="IBW696" s="35"/>
      <c r="IBX696" s="35"/>
      <c r="IBY696" s="35"/>
      <c r="IBZ696" s="35"/>
      <c r="ICA696" s="35"/>
      <c r="ICB696" s="35"/>
      <c r="ICC696" s="35"/>
      <c r="ICD696" s="35"/>
      <c r="ICE696" s="35"/>
      <c r="ICF696" s="35"/>
      <c r="ICG696" s="35"/>
      <c r="ICH696" s="35"/>
      <c r="ICI696" s="35"/>
      <c r="ICJ696" s="35"/>
      <c r="ICK696" s="35"/>
      <c r="ICL696" s="35"/>
      <c r="ICM696" s="35"/>
      <c r="ICN696" s="35"/>
      <c r="ICO696" s="35"/>
      <c r="ICP696" s="35"/>
      <c r="ICQ696" s="35"/>
      <c r="ICR696" s="35"/>
      <c r="ICS696" s="35"/>
      <c r="ICT696" s="35"/>
      <c r="ICU696" s="35"/>
      <c r="ICV696" s="35"/>
      <c r="ICW696" s="35"/>
      <c r="ICX696" s="35"/>
      <c r="ICY696" s="35"/>
      <c r="ICZ696" s="35"/>
      <c r="IDA696" s="35"/>
      <c r="IDB696" s="35"/>
      <c r="IDC696" s="35"/>
      <c r="IDD696" s="35"/>
      <c r="IDE696" s="35"/>
      <c r="IDF696" s="35"/>
      <c r="IDG696" s="35"/>
      <c r="IDH696" s="35"/>
      <c r="IDI696" s="35"/>
      <c r="IDJ696" s="35"/>
      <c r="IDK696" s="35"/>
      <c r="IDL696" s="35"/>
      <c r="IDM696" s="35"/>
      <c r="IDN696" s="35"/>
      <c r="IDO696" s="35"/>
      <c r="IDP696" s="35"/>
      <c r="IDQ696" s="35"/>
      <c r="IDR696" s="35"/>
      <c r="IDS696" s="35"/>
      <c r="IDT696" s="35"/>
      <c r="IDU696" s="35"/>
      <c r="IDV696" s="35"/>
      <c r="IDW696" s="35"/>
      <c r="IDX696" s="35"/>
      <c r="IDY696" s="35"/>
      <c r="IDZ696" s="35"/>
      <c r="IEA696" s="35"/>
      <c r="IEB696" s="35"/>
      <c r="IEC696" s="35"/>
      <c r="IED696" s="35"/>
      <c r="IEE696" s="35"/>
      <c r="IEF696" s="35"/>
      <c r="IEG696" s="35"/>
      <c r="IEH696" s="35"/>
      <c r="IEI696" s="35"/>
      <c r="IEJ696" s="35"/>
      <c r="IEK696" s="35"/>
      <c r="IEL696" s="35"/>
      <c r="IEM696" s="35"/>
      <c r="IEN696" s="35"/>
      <c r="IEO696" s="35"/>
      <c r="IEP696" s="35"/>
      <c r="IEQ696" s="35"/>
      <c r="IER696" s="35"/>
      <c r="IES696" s="35"/>
      <c r="IET696" s="35"/>
      <c r="IEU696" s="35"/>
      <c r="IEV696" s="35"/>
      <c r="IEW696" s="35"/>
      <c r="IEX696" s="35"/>
      <c r="IEY696" s="35"/>
      <c r="IEZ696" s="35"/>
      <c r="IFA696" s="35"/>
      <c r="IFB696" s="35"/>
      <c r="IFC696" s="35"/>
      <c r="IFD696" s="35"/>
      <c r="IFE696" s="35"/>
      <c r="IFF696" s="35"/>
      <c r="IFG696" s="35"/>
      <c r="IFH696" s="35"/>
      <c r="IFI696" s="35"/>
      <c r="IFJ696" s="35"/>
      <c r="IFK696" s="35"/>
      <c r="IFL696" s="35"/>
      <c r="IFM696" s="35"/>
      <c r="IFN696" s="35"/>
      <c r="IFO696" s="35"/>
      <c r="IFP696" s="35"/>
      <c r="IFQ696" s="35"/>
      <c r="IFR696" s="35"/>
      <c r="IFS696" s="35"/>
      <c r="IFT696" s="35"/>
      <c r="IFU696" s="35"/>
      <c r="IFV696" s="35"/>
      <c r="IFW696" s="35"/>
      <c r="IFX696" s="35"/>
      <c r="IFY696" s="35"/>
      <c r="IFZ696" s="35"/>
      <c r="IGA696" s="35"/>
      <c r="IGB696" s="35"/>
      <c r="IGC696" s="35"/>
      <c r="IGD696" s="35"/>
      <c r="IGE696" s="35"/>
      <c r="IGF696" s="35"/>
      <c r="IGG696" s="35"/>
      <c r="IGH696" s="35"/>
      <c r="IGI696" s="35"/>
      <c r="IGJ696" s="35"/>
      <c r="IGK696" s="35"/>
      <c r="IGL696" s="35"/>
      <c r="IGM696" s="35"/>
      <c r="IGN696" s="35"/>
      <c r="IGO696" s="35"/>
      <c r="IGP696" s="35"/>
      <c r="IGQ696" s="35"/>
      <c r="IGR696" s="35"/>
      <c r="IGS696" s="35"/>
      <c r="IGT696" s="35"/>
      <c r="IGU696" s="35"/>
      <c r="IGV696" s="35"/>
      <c r="IGW696" s="35"/>
      <c r="IGX696" s="35"/>
      <c r="IGY696" s="35"/>
      <c r="IGZ696" s="35"/>
      <c r="IHA696" s="35"/>
      <c r="IHB696" s="35"/>
      <c r="IHC696" s="35"/>
      <c r="IHD696" s="35"/>
      <c r="IHE696" s="35"/>
      <c r="IHF696" s="35"/>
      <c r="IHG696" s="35"/>
      <c r="IHH696" s="35"/>
      <c r="IHI696" s="35"/>
      <c r="IHJ696" s="35"/>
      <c r="IHK696" s="35"/>
      <c r="IHL696" s="35"/>
      <c r="IHM696" s="35"/>
      <c r="IHN696" s="35"/>
      <c r="IHO696" s="35"/>
      <c r="IHP696" s="35"/>
      <c r="IHQ696" s="35"/>
      <c r="IHR696" s="35"/>
      <c r="IHS696" s="35"/>
      <c r="IHT696" s="35"/>
      <c r="IHU696" s="35"/>
      <c r="IHV696" s="35"/>
      <c r="IHW696" s="35"/>
      <c r="IHX696" s="35"/>
      <c r="IHY696" s="35"/>
      <c r="IHZ696" s="35"/>
      <c r="IIA696" s="35"/>
      <c r="IIB696" s="35"/>
      <c r="IIC696" s="35"/>
      <c r="IID696" s="35"/>
      <c r="IIE696" s="35"/>
      <c r="IIF696" s="35"/>
      <c r="IIG696" s="35"/>
      <c r="IIH696" s="35"/>
      <c r="III696" s="35"/>
      <c r="IIJ696" s="35"/>
      <c r="IIK696" s="35"/>
      <c r="IIL696" s="35"/>
      <c r="IIM696" s="35"/>
      <c r="IIN696" s="35"/>
      <c r="IIO696" s="35"/>
      <c r="IIP696" s="35"/>
      <c r="IIQ696" s="35"/>
      <c r="IIR696" s="35"/>
      <c r="IIS696" s="35"/>
      <c r="IIT696" s="35"/>
      <c r="IIU696" s="35"/>
      <c r="IIV696" s="35"/>
      <c r="IIW696" s="35"/>
      <c r="IIX696" s="35"/>
      <c r="IIY696" s="35"/>
      <c r="IIZ696" s="35"/>
      <c r="IJA696" s="35"/>
      <c r="IJB696" s="35"/>
      <c r="IJC696" s="35"/>
      <c r="IJD696" s="35"/>
      <c r="IJE696" s="35"/>
      <c r="IJF696" s="35"/>
      <c r="IJG696" s="35"/>
      <c r="IJH696" s="35"/>
      <c r="IJI696" s="35"/>
      <c r="IJJ696" s="35"/>
      <c r="IJK696" s="35"/>
      <c r="IJL696" s="35"/>
      <c r="IJM696" s="35"/>
      <c r="IJN696" s="35"/>
      <c r="IJO696" s="35"/>
      <c r="IJP696" s="35"/>
      <c r="IJQ696" s="35"/>
      <c r="IJR696" s="35"/>
      <c r="IJS696" s="35"/>
      <c r="IJT696" s="35"/>
      <c r="IJU696" s="35"/>
      <c r="IJV696" s="35"/>
      <c r="IJW696" s="35"/>
      <c r="IJX696" s="35"/>
      <c r="IJY696" s="35"/>
      <c r="IJZ696" s="35"/>
      <c r="IKA696" s="35"/>
      <c r="IKB696" s="35"/>
      <c r="IKC696" s="35"/>
      <c r="IKD696" s="35"/>
      <c r="IKE696" s="35"/>
      <c r="IKF696" s="35"/>
      <c r="IKG696" s="35"/>
      <c r="IKH696" s="35"/>
      <c r="IKI696" s="35"/>
      <c r="IKJ696" s="35"/>
      <c r="IKK696" s="35"/>
      <c r="IKL696" s="35"/>
      <c r="IKM696" s="35"/>
      <c r="IKN696" s="35"/>
      <c r="IKO696" s="35"/>
      <c r="IKP696" s="35"/>
      <c r="IKQ696" s="35"/>
      <c r="IKR696" s="35"/>
      <c r="IKS696" s="35"/>
      <c r="IKT696" s="35"/>
      <c r="IKU696" s="35"/>
      <c r="IKV696" s="35"/>
      <c r="IKW696" s="35"/>
      <c r="IKX696" s="35"/>
      <c r="IKY696" s="35"/>
      <c r="IKZ696" s="35"/>
      <c r="ILA696" s="35"/>
      <c r="ILB696" s="35"/>
      <c r="ILC696" s="35"/>
      <c r="ILD696" s="35"/>
      <c r="ILE696" s="35"/>
      <c r="ILF696" s="35"/>
      <c r="ILG696" s="35"/>
      <c r="ILH696" s="35"/>
      <c r="ILI696" s="35"/>
      <c r="ILJ696" s="35"/>
      <c r="ILK696" s="35"/>
      <c r="ILL696" s="35"/>
      <c r="ILM696" s="35"/>
      <c r="ILN696" s="35"/>
      <c r="ILO696" s="35"/>
      <c r="ILP696" s="35"/>
      <c r="ILQ696" s="35"/>
      <c r="ILR696" s="35"/>
      <c r="ILS696" s="35"/>
      <c r="ILT696" s="35"/>
      <c r="ILU696" s="35"/>
      <c r="ILV696" s="35"/>
      <c r="ILW696" s="35"/>
      <c r="ILX696" s="35"/>
      <c r="ILY696" s="35"/>
      <c r="ILZ696" s="35"/>
      <c r="IMA696" s="35"/>
      <c r="IMB696" s="35"/>
      <c r="IMC696" s="35"/>
      <c r="IMD696" s="35"/>
      <c r="IME696" s="35"/>
      <c r="IMF696" s="35"/>
      <c r="IMG696" s="35"/>
      <c r="IMH696" s="35"/>
      <c r="IMI696" s="35"/>
      <c r="IMJ696" s="35"/>
      <c r="IMK696" s="35"/>
      <c r="IML696" s="35"/>
      <c r="IMM696" s="35"/>
      <c r="IMN696" s="35"/>
      <c r="IMO696" s="35"/>
      <c r="IMP696" s="35"/>
      <c r="IMQ696" s="35"/>
      <c r="IMR696" s="35"/>
      <c r="IMS696" s="35"/>
      <c r="IMT696" s="35"/>
      <c r="IMU696" s="35"/>
      <c r="IMV696" s="35"/>
      <c r="IMW696" s="35"/>
      <c r="IMX696" s="35"/>
      <c r="IMY696" s="35"/>
      <c r="IMZ696" s="35"/>
      <c r="INA696" s="35"/>
      <c r="INB696" s="35"/>
      <c r="INC696" s="35"/>
      <c r="IND696" s="35"/>
      <c r="INE696" s="35"/>
      <c r="INF696" s="35"/>
      <c r="ING696" s="35"/>
      <c r="INH696" s="35"/>
      <c r="INI696" s="35"/>
      <c r="INJ696" s="35"/>
      <c r="INK696" s="35"/>
      <c r="INL696" s="35"/>
      <c r="INM696" s="35"/>
      <c r="INN696" s="35"/>
      <c r="INO696" s="35"/>
      <c r="INP696" s="35"/>
      <c r="INQ696" s="35"/>
      <c r="INR696" s="35"/>
      <c r="INS696" s="35"/>
      <c r="INT696" s="35"/>
      <c r="INU696" s="35"/>
      <c r="INV696" s="35"/>
      <c r="INW696" s="35"/>
      <c r="INX696" s="35"/>
      <c r="INY696" s="35"/>
      <c r="INZ696" s="35"/>
      <c r="IOA696" s="35"/>
      <c r="IOB696" s="35"/>
      <c r="IOC696" s="35"/>
      <c r="IOD696" s="35"/>
      <c r="IOE696" s="35"/>
      <c r="IOF696" s="35"/>
      <c r="IOG696" s="35"/>
      <c r="IOH696" s="35"/>
      <c r="IOI696" s="35"/>
      <c r="IOJ696" s="35"/>
      <c r="IOK696" s="35"/>
      <c r="IOL696" s="35"/>
      <c r="IOM696" s="35"/>
      <c r="ION696" s="35"/>
      <c r="IOO696" s="35"/>
      <c r="IOP696" s="35"/>
      <c r="IOQ696" s="35"/>
      <c r="IOR696" s="35"/>
      <c r="IOS696" s="35"/>
      <c r="IOT696" s="35"/>
      <c r="IOU696" s="35"/>
      <c r="IOV696" s="35"/>
      <c r="IOW696" s="35"/>
      <c r="IOX696" s="35"/>
      <c r="IOY696" s="35"/>
      <c r="IOZ696" s="35"/>
      <c r="IPA696" s="35"/>
      <c r="IPB696" s="35"/>
      <c r="IPC696" s="35"/>
      <c r="IPD696" s="35"/>
      <c r="IPE696" s="35"/>
      <c r="IPF696" s="35"/>
      <c r="IPG696" s="35"/>
      <c r="IPH696" s="35"/>
      <c r="IPI696" s="35"/>
      <c r="IPJ696" s="35"/>
      <c r="IPK696" s="35"/>
      <c r="IPL696" s="35"/>
      <c r="IPM696" s="35"/>
      <c r="IPN696" s="35"/>
      <c r="IPO696" s="35"/>
      <c r="IPP696" s="35"/>
      <c r="IPQ696" s="35"/>
      <c r="IPR696" s="35"/>
      <c r="IPS696" s="35"/>
      <c r="IPT696" s="35"/>
      <c r="IPU696" s="35"/>
      <c r="IPV696" s="35"/>
      <c r="IPW696" s="35"/>
      <c r="IPX696" s="35"/>
      <c r="IPY696" s="35"/>
      <c r="IPZ696" s="35"/>
      <c r="IQA696" s="35"/>
      <c r="IQB696" s="35"/>
      <c r="IQC696" s="35"/>
      <c r="IQD696" s="35"/>
      <c r="IQE696" s="35"/>
      <c r="IQF696" s="35"/>
      <c r="IQG696" s="35"/>
      <c r="IQH696" s="35"/>
      <c r="IQI696" s="35"/>
      <c r="IQJ696" s="35"/>
      <c r="IQK696" s="35"/>
      <c r="IQL696" s="35"/>
      <c r="IQM696" s="35"/>
      <c r="IQN696" s="35"/>
      <c r="IQO696" s="35"/>
      <c r="IQP696" s="35"/>
      <c r="IQQ696" s="35"/>
      <c r="IQR696" s="35"/>
      <c r="IQS696" s="35"/>
      <c r="IQT696" s="35"/>
      <c r="IQU696" s="35"/>
      <c r="IQV696" s="35"/>
      <c r="IQW696" s="35"/>
      <c r="IQX696" s="35"/>
      <c r="IQY696" s="35"/>
      <c r="IQZ696" s="35"/>
      <c r="IRA696" s="35"/>
      <c r="IRB696" s="35"/>
      <c r="IRC696" s="35"/>
      <c r="IRD696" s="35"/>
      <c r="IRE696" s="35"/>
      <c r="IRF696" s="35"/>
      <c r="IRG696" s="35"/>
      <c r="IRH696" s="35"/>
      <c r="IRI696" s="35"/>
      <c r="IRJ696" s="35"/>
      <c r="IRK696" s="35"/>
      <c r="IRL696" s="35"/>
      <c r="IRM696" s="35"/>
      <c r="IRN696" s="35"/>
      <c r="IRO696" s="35"/>
      <c r="IRP696" s="35"/>
      <c r="IRQ696" s="35"/>
      <c r="IRR696" s="35"/>
      <c r="IRS696" s="35"/>
      <c r="IRT696" s="35"/>
      <c r="IRU696" s="35"/>
      <c r="IRV696" s="35"/>
      <c r="IRW696" s="35"/>
      <c r="IRX696" s="35"/>
      <c r="IRY696" s="35"/>
      <c r="IRZ696" s="35"/>
      <c r="ISA696" s="35"/>
      <c r="ISB696" s="35"/>
      <c r="ISC696" s="35"/>
      <c r="ISD696" s="35"/>
      <c r="ISE696" s="35"/>
      <c r="ISF696" s="35"/>
      <c r="ISG696" s="35"/>
      <c r="ISH696" s="35"/>
      <c r="ISI696" s="35"/>
      <c r="ISJ696" s="35"/>
      <c r="ISK696" s="35"/>
      <c r="ISL696" s="35"/>
      <c r="ISM696" s="35"/>
      <c r="ISN696" s="35"/>
      <c r="ISO696" s="35"/>
      <c r="ISP696" s="35"/>
      <c r="ISQ696" s="35"/>
      <c r="ISR696" s="35"/>
      <c r="ISS696" s="35"/>
      <c r="IST696" s="35"/>
      <c r="ISU696" s="35"/>
      <c r="ISV696" s="35"/>
      <c r="ISW696" s="35"/>
      <c r="ISX696" s="35"/>
      <c r="ISY696" s="35"/>
      <c r="ISZ696" s="35"/>
      <c r="ITA696" s="35"/>
      <c r="ITB696" s="35"/>
      <c r="ITC696" s="35"/>
      <c r="ITD696" s="35"/>
      <c r="ITE696" s="35"/>
      <c r="ITF696" s="35"/>
      <c r="ITG696" s="35"/>
      <c r="ITH696" s="35"/>
      <c r="ITI696" s="35"/>
      <c r="ITJ696" s="35"/>
      <c r="ITK696" s="35"/>
      <c r="ITL696" s="35"/>
      <c r="ITM696" s="35"/>
      <c r="ITN696" s="35"/>
      <c r="ITO696" s="35"/>
      <c r="ITP696" s="35"/>
      <c r="ITQ696" s="35"/>
      <c r="ITR696" s="35"/>
      <c r="ITS696" s="35"/>
      <c r="ITT696" s="35"/>
      <c r="ITU696" s="35"/>
      <c r="ITV696" s="35"/>
      <c r="ITW696" s="35"/>
      <c r="ITX696" s="35"/>
      <c r="ITY696" s="35"/>
      <c r="ITZ696" s="35"/>
      <c r="IUA696" s="35"/>
      <c r="IUB696" s="35"/>
      <c r="IUC696" s="35"/>
      <c r="IUD696" s="35"/>
      <c r="IUE696" s="35"/>
      <c r="IUF696" s="35"/>
      <c r="IUG696" s="35"/>
      <c r="IUH696" s="35"/>
      <c r="IUI696" s="35"/>
      <c r="IUJ696" s="35"/>
      <c r="IUK696" s="35"/>
      <c r="IUL696" s="35"/>
      <c r="IUM696" s="35"/>
      <c r="IUN696" s="35"/>
      <c r="IUO696" s="35"/>
      <c r="IUP696" s="35"/>
      <c r="IUQ696" s="35"/>
      <c r="IUR696" s="35"/>
      <c r="IUS696" s="35"/>
      <c r="IUT696" s="35"/>
      <c r="IUU696" s="35"/>
      <c r="IUV696" s="35"/>
      <c r="IUW696" s="35"/>
      <c r="IUX696" s="35"/>
      <c r="IUY696" s="35"/>
      <c r="IUZ696" s="35"/>
      <c r="IVA696" s="35"/>
      <c r="IVB696" s="35"/>
      <c r="IVC696" s="35"/>
      <c r="IVD696" s="35"/>
      <c r="IVE696" s="35"/>
      <c r="IVF696" s="35"/>
      <c r="IVG696" s="35"/>
      <c r="IVH696" s="35"/>
      <c r="IVI696" s="35"/>
      <c r="IVJ696" s="35"/>
      <c r="IVK696" s="35"/>
      <c r="IVL696" s="35"/>
      <c r="IVM696" s="35"/>
      <c r="IVN696" s="35"/>
      <c r="IVO696" s="35"/>
      <c r="IVP696" s="35"/>
      <c r="IVQ696" s="35"/>
      <c r="IVR696" s="35"/>
      <c r="IVS696" s="35"/>
      <c r="IVT696" s="35"/>
      <c r="IVU696" s="35"/>
      <c r="IVV696" s="35"/>
      <c r="IVW696" s="35"/>
      <c r="IVX696" s="35"/>
      <c r="IVY696" s="35"/>
      <c r="IVZ696" s="35"/>
      <c r="IWA696" s="35"/>
      <c r="IWB696" s="35"/>
      <c r="IWC696" s="35"/>
      <c r="IWD696" s="35"/>
      <c r="IWE696" s="35"/>
      <c r="IWF696" s="35"/>
      <c r="IWG696" s="35"/>
      <c r="IWH696" s="35"/>
      <c r="IWI696" s="35"/>
      <c r="IWJ696" s="35"/>
      <c r="IWK696" s="35"/>
      <c r="IWL696" s="35"/>
      <c r="IWM696" s="35"/>
      <c r="IWN696" s="35"/>
      <c r="IWO696" s="35"/>
      <c r="IWP696" s="35"/>
      <c r="IWQ696" s="35"/>
      <c r="IWR696" s="35"/>
      <c r="IWS696" s="35"/>
      <c r="IWT696" s="35"/>
      <c r="IWU696" s="35"/>
      <c r="IWV696" s="35"/>
      <c r="IWW696" s="35"/>
      <c r="IWX696" s="35"/>
      <c r="IWY696" s="35"/>
      <c r="IWZ696" s="35"/>
      <c r="IXA696" s="35"/>
      <c r="IXB696" s="35"/>
      <c r="IXC696" s="35"/>
      <c r="IXD696" s="35"/>
      <c r="IXE696" s="35"/>
      <c r="IXF696" s="35"/>
      <c r="IXG696" s="35"/>
      <c r="IXH696" s="35"/>
      <c r="IXI696" s="35"/>
      <c r="IXJ696" s="35"/>
      <c r="IXK696" s="35"/>
      <c r="IXL696" s="35"/>
      <c r="IXM696" s="35"/>
      <c r="IXN696" s="35"/>
      <c r="IXO696" s="35"/>
      <c r="IXP696" s="35"/>
      <c r="IXQ696" s="35"/>
      <c r="IXR696" s="35"/>
      <c r="IXS696" s="35"/>
      <c r="IXT696" s="35"/>
      <c r="IXU696" s="35"/>
      <c r="IXV696" s="35"/>
      <c r="IXW696" s="35"/>
      <c r="IXX696" s="35"/>
      <c r="IXY696" s="35"/>
      <c r="IXZ696" s="35"/>
      <c r="IYA696" s="35"/>
      <c r="IYB696" s="35"/>
      <c r="IYC696" s="35"/>
      <c r="IYD696" s="35"/>
      <c r="IYE696" s="35"/>
      <c r="IYF696" s="35"/>
      <c r="IYG696" s="35"/>
      <c r="IYH696" s="35"/>
      <c r="IYI696" s="35"/>
      <c r="IYJ696" s="35"/>
      <c r="IYK696" s="35"/>
      <c r="IYL696" s="35"/>
      <c r="IYM696" s="35"/>
      <c r="IYN696" s="35"/>
      <c r="IYO696" s="35"/>
      <c r="IYP696" s="35"/>
      <c r="IYQ696" s="35"/>
      <c r="IYR696" s="35"/>
      <c r="IYS696" s="35"/>
      <c r="IYT696" s="35"/>
      <c r="IYU696" s="35"/>
      <c r="IYV696" s="35"/>
      <c r="IYW696" s="35"/>
      <c r="IYX696" s="35"/>
      <c r="IYY696" s="35"/>
      <c r="IYZ696" s="35"/>
      <c r="IZA696" s="35"/>
      <c r="IZB696" s="35"/>
      <c r="IZC696" s="35"/>
      <c r="IZD696" s="35"/>
      <c r="IZE696" s="35"/>
      <c r="IZF696" s="35"/>
      <c r="IZG696" s="35"/>
      <c r="IZH696" s="35"/>
      <c r="IZI696" s="35"/>
      <c r="IZJ696" s="35"/>
      <c r="IZK696" s="35"/>
      <c r="IZL696" s="35"/>
      <c r="IZM696" s="35"/>
      <c r="IZN696" s="35"/>
      <c r="IZO696" s="35"/>
      <c r="IZP696" s="35"/>
      <c r="IZQ696" s="35"/>
      <c r="IZR696" s="35"/>
      <c r="IZS696" s="35"/>
      <c r="IZT696" s="35"/>
      <c r="IZU696" s="35"/>
      <c r="IZV696" s="35"/>
      <c r="IZW696" s="35"/>
      <c r="IZX696" s="35"/>
      <c r="IZY696" s="35"/>
      <c r="IZZ696" s="35"/>
      <c r="JAA696" s="35"/>
      <c r="JAB696" s="35"/>
      <c r="JAC696" s="35"/>
      <c r="JAD696" s="35"/>
      <c r="JAE696" s="35"/>
      <c r="JAF696" s="35"/>
      <c r="JAG696" s="35"/>
      <c r="JAH696" s="35"/>
      <c r="JAI696" s="35"/>
      <c r="JAJ696" s="35"/>
      <c r="JAK696" s="35"/>
      <c r="JAL696" s="35"/>
      <c r="JAM696" s="35"/>
      <c r="JAN696" s="35"/>
      <c r="JAO696" s="35"/>
      <c r="JAP696" s="35"/>
      <c r="JAQ696" s="35"/>
      <c r="JAR696" s="35"/>
      <c r="JAS696" s="35"/>
      <c r="JAT696" s="35"/>
      <c r="JAU696" s="35"/>
      <c r="JAV696" s="35"/>
      <c r="JAW696" s="35"/>
      <c r="JAX696" s="35"/>
      <c r="JAY696" s="35"/>
      <c r="JAZ696" s="35"/>
      <c r="JBA696" s="35"/>
      <c r="JBB696" s="35"/>
      <c r="JBC696" s="35"/>
      <c r="JBD696" s="35"/>
      <c r="JBE696" s="35"/>
      <c r="JBF696" s="35"/>
      <c r="JBG696" s="35"/>
      <c r="JBH696" s="35"/>
      <c r="JBI696" s="35"/>
      <c r="JBJ696" s="35"/>
      <c r="JBK696" s="35"/>
      <c r="JBL696" s="35"/>
      <c r="JBM696" s="35"/>
      <c r="JBN696" s="35"/>
      <c r="JBO696" s="35"/>
      <c r="JBP696" s="35"/>
      <c r="JBQ696" s="35"/>
      <c r="JBR696" s="35"/>
      <c r="JBS696" s="35"/>
      <c r="JBT696" s="35"/>
      <c r="JBU696" s="35"/>
      <c r="JBV696" s="35"/>
      <c r="JBW696" s="35"/>
      <c r="JBX696" s="35"/>
      <c r="JBY696" s="35"/>
      <c r="JBZ696" s="35"/>
      <c r="JCA696" s="35"/>
      <c r="JCB696" s="35"/>
      <c r="JCC696" s="35"/>
      <c r="JCD696" s="35"/>
      <c r="JCE696" s="35"/>
      <c r="JCF696" s="35"/>
      <c r="JCG696" s="35"/>
      <c r="JCH696" s="35"/>
      <c r="JCI696" s="35"/>
      <c r="JCJ696" s="35"/>
      <c r="JCK696" s="35"/>
      <c r="JCL696" s="35"/>
      <c r="JCM696" s="35"/>
      <c r="JCN696" s="35"/>
      <c r="JCO696" s="35"/>
      <c r="JCP696" s="35"/>
      <c r="JCQ696" s="35"/>
      <c r="JCR696" s="35"/>
      <c r="JCS696" s="35"/>
      <c r="JCT696" s="35"/>
      <c r="JCU696" s="35"/>
      <c r="JCV696" s="35"/>
      <c r="JCW696" s="35"/>
      <c r="JCX696" s="35"/>
      <c r="JCY696" s="35"/>
      <c r="JCZ696" s="35"/>
      <c r="JDA696" s="35"/>
      <c r="JDB696" s="35"/>
      <c r="JDC696" s="35"/>
      <c r="JDD696" s="35"/>
      <c r="JDE696" s="35"/>
      <c r="JDF696" s="35"/>
      <c r="JDG696" s="35"/>
      <c r="JDH696" s="35"/>
      <c r="JDI696" s="35"/>
      <c r="JDJ696" s="35"/>
      <c r="JDK696" s="35"/>
      <c r="JDL696" s="35"/>
      <c r="JDM696" s="35"/>
      <c r="JDN696" s="35"/>
      <c r="JDO696" s="35"/>
      <c r="JDP696" s="35"/>
      <c r="JDQ696" s="35"/>
      <c r="JDR696" s="35"/>
      <c r="JDS696" s="35"/>
      <c r="JDT696" s="35"/>
      <c r="JDU696" s="35"/>
      <c r="JDV696" s="35"/>
      <c r="JDW696" s="35"/>
      <c r="JDX696" s="35"/>
      <c r="JDY696" s="35"/>
      <c r="JDZ696" s="35"/>
      <c r="JEA696" s="35"/>
      <c r="JEB696" s="35"/>
      <c r="JEC696" s="35"/>
      <c r="JED696" s="35"/>
      <c r="JEE696" s="35"/>
      <c r="JEF696" s="35"/>
      <c r="JEG696" s="35"/>
      <c r="JEH696" s="35"/>
      <c r="JEI696" s="35"/>
      <c r="JEJ696" s="35"/>
      <c r="JEK696" s="35"/>
      <c r="JEL696" s="35"/>
      <c r="JEM696" s="35"/>
      <c r="JEN696" s="35"/>
      <c r="JEO696" s="35"/>
      <c r="JEP696" s="35"/>
      <c r="JEQ696" s="35"/>
      <c r="JER696" s="35"/>
      <c r="JES696" s="35"/>
      <c r="JET696" s="35"/>
      <c r="JEU696" s="35"/>
      <c r="JEV696" s="35"/>
      <c r="JEW696" s="35"/>
      <c r="JEX696" s="35"/>
      <c r="JEY696" s="35"/>
      <c r="JEZ696" s="35"/>
      <c r="JFA696" s="35"/>
      <c r="JFB696" s="35"/>
      <c r="JFC696" s="35"/>
      <c r="JFD696" s="35"/>
      <c r="JFE696" s="35"/>
      <c r="JFF696" s="35"/>
      <c r="JFG696" s="35"/>
      <c r="JFH696" s="35"/>
      <c r="JFI696" s="35"/>
      <c r="JFJ696" s="35"/>
      <c r="JFK696" s="35"/>
      <c r="JFL696" s="35"/>
      <c r="JFM696" s="35"/>
      <c r="JFN696" s="35"/>
      <c r="JFO696" s="35"/>
      <c r="JFP696" s="35"/>
      <c r="JFQ696" s="35"/>
      <c r="JFR696" s="35"/>
      <c r="JFS696" s="35"/>
      <c r="JFT696" s="35"/>
      <c r="JFU696" s="35"/>
      <c r="JFV696" s="35"/>
      <c r="JFW696" s="35"/>
      <c r="JFX696" s="35"/>
      <c r="JFY696" s="35"/>
      <c r="JFZ696" s="35"/>
      <c r="JGA696" s="35"/>
      <c r="JGB696" s="35"/>
      <c r="JGC696" s="35"/>
      <c r="JGD696" s="35"/>
      <c r="JGE696" s="35"/>
      <c r="JGF696" s="35"/>
      <c r="JGG696" s="35"/>
      <c r="JGH696" s="35"/>
      <c r="JGI696" s="35"/>
      <c r="JGJ696" s="35"/>
      <c r="JGK696" s="35"/>
      <c r="JGL696" s="35"/>
      <c r="JGM696" s="35"/>
      <c r="JGN696" s="35"/>
      <c r="JGO696" s="35"/>
      <c r="JGP696" s="35"/>
      <c r="JGQ696" s="35"/>
      <c r="JGR696" s="35"/>
      <c r="JGS696" s="35"/>
      <c r="JGT696" s="35"/>
      <c r="JGU696" s="35"/>
      <c r="JGV696" s="35"/>
      <c r="JGW696" s="35"/>
      <c r="JGX696" s="35"/>
      <c r="JGY696" s="35"/>
      <c r="JGZ696" s="35"/>
      <c r="JHA696" s="35"/>
      <c r="JHB696" s="35"/>
      <c r="JHC696" s="35"/>
      <c r="JHD696" s="35"/>
      <c r="JHE696" s="35"/>
      <c r="JHF696" s="35"/>
      <c r="JHG696" s="35"/>
      <c r="JHH696" s="35"/>
      <c r="JHI696" s="35"/>
      <c r="JHJ696" s="35"/>
      <c r="JHK696" s="35"/>
      <c r="JHL696" s="35"/>
      <c r="JHM696" s="35"/>
      <c r="JHN696" s="35"/>
      <c r="JHO696" s="35"/>
      <c r="JHP696" s="35"/>
      <c r="JHQ696" s="35"/>
      <c r="JHR696" s="35"/>
      <c r="JHS696" s="35"/>
      <c r="JHT696" s="35"/>
      <c r="JHU696" s="35"/>
      <c r="JHV696" s="35"/>
      <c r="JHW696" s="35"/>
      <c r="JHX696" s="35"/>
      <c r="JHY696" s="35"/>
      <c r="JHZ696" s="35"/>
      <c r="JIA696" s="35"/>
      <c r="JIB696" s="35"/>
      <c r="JIC696" s="35"/>
      <c r="JID696" s="35"/>
      <c r="JIE696" s="35"/>
      <c r="JIF696" s="35"/>
      <c r="JIG696" s="35"/>
      <c r="JIH696" s="35"/>
      <c r="JII696" s="35"/>
      <c r="JIJ696" s="35"/>
      <c r="JIK696" s="35"/>
      <c r="JIL696" s="35"/>
      <c r="JIM696" s="35"/>
      <c r="JIN696" s="35"/>
      <c r="JIO696" s="35"/>
      <c r="JIP696" s="35"/>
      <c r="JIQ696" s="35"/>
      <c r="JIR696" s="35"/>
      <c r="JIS696" s="35"/>
      <c r="JIT696" s="35"/>
      <c r="JIU696" s="35"/>
      <c r="JIV696" s="35"/>
      <c r="JIW696" s="35"/>
      <c r="JIX696" s="35"/>
      <c r="JIY696" s="35"/>
      <c r="JIZ696" s="35"/>
      <c r="JJA696" s="35"/>
      <c r="JJB696" s="35"/>
      <c r="JJC696" s="35"/>
      <c r="JJD696" s="35"/>
      <c r="JJE696" s="35"/>
      <c r="JJF696" s="35"/>
      <c r="JJG696" s="35"/>
      <c r="JJH696" s="35"/>
      <c r="JJI696" s="35"/>
      <c r="JJJ696" s="35"/>
      <c r="JJK696" s="35"/>
      <c r="JJL696" s="35"/>
      <c r="JJM696" s="35"/>
      <c r="JJN696" s="35"/>
      <c r="JJO696" s="35"/>
      <c r="JJP696" s="35"/>
      <c r="JJQ696" s="35"/>
      <c r="JJR696" s="35"/>
      <c r="JJS696" s="35"/>
      <c r="JJT696" s="35"/>
      <c r="JJU696" s="35"/>
      <c r="JJV696" s="35"/>
      <c r="JJW696" s="35"/>
      <c r="JJX696" s="35"/>
      <c r="JJY696" s="35"/>
      <c r="JJZ696" s="35"/>
      <c r="JKA696" s="35"/>
      <c r="JKB696" s="35"/>
      <c r="JKC696" s="35"/>
      <c r="JKD696" s="35"/>
      <c r="JKE696" s="35"/>
      <c r="JKF696" s="35"/>
      <c r="JKG696" s="35"/>
      <c r="JKH696" s="35"/>
      <c r="JKI696" s="35"/>
      <c r="JKJ696" s="35"/>
      <c r="JKK696" s="35"/>
      <c r="JKL696" s="35"/>
      <c r="JKM696" s="35"/>
      <c r="JKN696" s="35"/>
      <c r="JKO696" s="35"/>
      <c r="JKP696" s="35"/>
      <c r="JKQ696" s="35"/>
      <c r="JKR696" s="35"/>
      <c r="JKS696" s="35"/>
      <c r="JKT696" s="35"/>
      <c r="JKU696" s="35"/>
      <c r="JKV696" s="35"/>
      <c r="JKW696" s="35"/>
      <c r="JKX696" s="35"/>
      <c r="JKY696" s="35"/>
      <c r="JKZ696" s="35"/>
      <c r="JLA696" s="35"/>
      <c r="JLB696" s="35"/>
      <c r="JLC696" s="35"/>
      <c r="JLD696" s="35"/>
      <c r="JLE696" s="35"/>
      <c r="JLF696" s="35"/>
      <c r="JLG696" s="35"/>
      <c r="JLH696" s="35"/>
      <c r="JLI696" s="35"/>
      <c r="JLJ696" s="35"/>
      <c r="JLK696" s="35"/>
      <c r="JLL696" s="35"/>
      <c r="JLM696" s="35"/>
      <c r="JLN696" s="35"/>
      <c r="JLO696" s="35"/>
      <c r="JLP696" s="35"/>
      <c r="JLQ696" s="35"/>
      <c r="JLR696" s="35"/>
      <c r="JLS696" s="35"/>
      <c r="JLT696" s="35"/>
      <c r="JLU696" s="35"/>
      <c r="JLV696" s="35"/>
      <c r="JLW696" s="35"/>
      <c r="JLX696" s="35"/>
      <c r="JLY696" s="35"/>
      <c r="JLZ696" s="35"/>
      <c r="JMA696" s="35"/>
      <c r="JMB696" s="35"/>
      <c r="JMC696" s="35"/>
      <c r="JMD696" s="35"/>
      <c r="JME696" s="35"/>
      <c r="JMF696" s="35"/>
      <c r="JMG696" s="35"/>
      <c r="JMH696" s="35"/>
      <c r="JMI696" s="35"/>
      <c r="JMJ696" s="35"/>
      <c r="JMK696" s="35"/>
      <c r="JML696" s="35"/>
      <c r="JMM696" s="35"/>
      <c r="JMN696" s="35"/>
      <c r="JMO696" s="35"/>
      <c r="JMP696" s="35"/>
      <c r="JMQ696" s="35"/>
      <c r="JMR696" s="35"/>
      <c r="JMS696" s="35"/>
      <c r="JMT696" s="35"/>
      <c r="JMU696" s="35"/>
      <c r="JMV696" s="35"/>
      <c r="JMW696" s="35"/>
      <c r="JMX696" s="35"/>
      <c r="JMY696" s="35"/>
      <c r="JMZ696" s="35"/>
      <c r="JNA696" s="35"/>
      <c r="JNB696" s="35"/>
      <c r="JNC696" s="35"/>
      <c r="JND696" s="35"/>
      <c r="JNE696" s="35"/>
      <c r="JNF696" s="35"/>
      <c r="JNG696" s="35"/>
      <c r="JNH696" s="35"/>
      <c r="JNI696" s="35"/>
      <c r="JNJ696" s="35"/>
      <c r="JNK696" s="35"/>
      <c r="JNL696" s="35"/>
      <c r="JNM696" s="35"/>
      <c r="JNN696" s="35"/>
      <c r="JNO696" s="35"/>
      <c r="JNP696" s="35"/>
      <c r="JNQ696" s="35"/>
      <c r="JNR696" s="35"/>
      <c r="JNS696" s="35"/>
      <c r="JNT696" s="35"/>
      <c r="JNU696" s="35"/>
      <c r="JNV696" s="35"/>
      <c r="JNW696" s="35"/>
      <c r="JNX696" s="35"/>
      <c r="JNY696" s="35"/>
      <c r="JNZ696" s="35"/>
      <c r="JOA696" s="35"/>
      <c r="JOB696" s="35"/>
      <c r="JOC696" s="35"/>
      <c r="JOD696" s="35"/>
      <c r="JOE696" s="35"/>
      <c r="JOF696" s="35"/>
      <c r="JOG696" s="35"/>
      <c r="JOH696" s="35"/>
      <c r="JOI696" s="35"/>
      <c r="JOJ696" s="35"/>
      <c r="JOK696" s="35"/>
      <c r="JOL696" s="35"/>
      <c r="JOM696" s="35"/>
      <c r="JON696" s="35"/>
      <c r="JOO696" s="35"/>
      <c r="JOP696" s="35"/>
      <c r="JOQ696" s="35"/>
      <c r="JOR696" s="35"/>
      <c r="JOS696" s="35"/>
      <c r="JOT696" s="35"/>
      <c r="JOU696" s="35"/>
      <c r="JOV696" s="35"/>
      <c r="JOW696" s="35"/>
      <c r="JOX696" s="35"/>
      <c r="JOY696" s="35"/>
      <c r="JOZ696" s="35"/>
      <c r="JPA696" s="35"/>
      <c r="JPB696" s="35"/>
      <c r="JPC696" s="35"/>
      <c r="JPD696" s="35"/>
      <c r="JPE696" s="35"/>
      <c r="JPF696" s="35"/>
      <c r="JPG696" s="35"/>
      <c r="JPH696" s="35"/>
      <c r="JPI696" s="35"/>
      <c r="JPJ696" s="35"/>
      <c r="JPK696" s="35"/>
      <c r="JPL696" s="35"/>
      <c r="JPM696" s="35"/>
      <c r="JPN696" s="35"/>
      <c r="JPO696" s="35"/>
      <c r="JPP696" s="35"/>
      <c r="JPQ696" s="35"/>
      <c r="JPR696" s="35"/>
      <c r="JPS696" s="35"/>
      <c r="JPT696" s="35"/>
      <c r="JPU696" s="35"/>
      <c r="JPV696" s="35"/>
      <c r="JPW696" s="35"/>
      <c r="JPX696" s="35"/>
      <c r="JPY696" s="35"/>
      <c r="JPZ696" s="35"/>
      <c r="JQA696" s="35"/>
      <c r="JQB696" s="35"/>
      <c r="JQC696" s="35"/>
      <c r="JQD696" s="35"/>
      <c r="JQE696" s="35"/>
      <c r="JQF696" s="35"/>
      <c r="JQG696" s="35"/>
      <c r="JQH696" s="35"/>
      <c r="JQI696" s="35"/>
      <c r="JQJ696" s="35"/>
      <c r="JQK696" s="35"/>
      <c r="JQL696" s="35"/>
      <c r="JQM696" s="35"/>
      <c r="JQN696" s="35"/>
      <c r="JQO696" s="35"/>
      <c r="JQP696" s="35"/>
      <c r="JQQ696" s="35"/>
      <c r="JQR696" s="35"/>
      <c r="JQS696" s="35"/>
      <c r="JQT696" s="35"/>
      <c r="JQU696" s="35"/>
      <c r="JQV696" s="35"/>
      <c r="JQW696" s="35"/>
      <c r="JQX696" s="35"/>
      <c r="JQY696" s="35"/>
      <c r="JQZ696" s="35"/>
      <c r="JRA696" s="35"/>
      <c r="JRB696" s="35"/>
      <c r="JRC696" s="35"/>
      <c r="JRD696" s="35"/>
      <c r="JRE696" s="35"/>
      <c r="JRF696" s="35"/>
      <c r="JRG696" s="35"/>
      <c r="JRH696" s="35"/>
      <c r="JRI696" s="35"/>
      <c r="JRJ696" s="35"/>
      <c r="JRK696" s="35"/>
      <c r="JRL696" s="35"/>
      <c r="JRM696" s="35"/>
      <c r="JRN696" s="35"/>
      <c r="JRO696" s="35"/>
      <c r="JRP696" s="35"/>
      <c r="JRQ696" s="35"/>
      <c r="JRR696" s="35"/>
      <c r="JRS696" s="35"/>
      <c r="JRT696" s="35"/>
      <c r="JRU696" s="35"/>
      <c r="JRV696" s="35"/>
      <c r="JRW696" s="35"/>
      <c r="JRX696" s="35"/>
      <c r="JRY696" s="35"/>
      <c r="JRZ696" s="35"/>
      <c r="JSA696" s="35"/>
      <c r="JSB696" s="35"/>
      <c r="JSC696" s="35"/>
      <c r="JSD696" s="35"/>
      <c r="JSE696" s="35"/>
      <c r="JSF696" s="35"/>
      <c r="JSG696" s="35"/>
      <c r="JSH696" s="35"/>
      <c r="JSI696" s="35"/>
      <c r="JSJ696" s="35"/>
      <c r="JSK696" s="35"/>
      <c r="JSL696" s="35"/>
      <c r="JSM696" s="35"/>
      <c r="JSN696" s="35"/>
      <c r="JSO696" s="35"/>
      <c r="JSP696" s="35"/>
      <c r="JSQ696" s="35"/>
      <c r="JSR696" s="35"/>
      <c r="JSS696" s="35"/>
      <c r="JST696" s="35"/>
      <c r="JSU696" s="35"/>
      <c r="JSV696" s="35"/>
      <c r="JSW696" s="35"/>
      <c r="JSX696" s="35"/>
      <c r="JSY696" s="35"/>
      <c r="JSZ696" s="35"/>
      <c r="JTA696" s="35"/>
      <c r="JTB696" s="35"/>
      <c r="JTC696" s="35"/>
      <c r="JTD696" s="35"/>
      <c r="JTE696" s="35"/>
      <c r="JTF696" s="35"/>
      <c r="JTG696" s="35"/>
      <c r="JTH696" s="35"/>
      <c r="JTI696" s="35"/>
      <c r="JTJ696" s="35"/>
      <c r="JTK696" s="35"/>
      <c r="JTL696" s="35"/>
      <c r="JTM696" s="35"/>
      <c r="JTN696" s="35"/>
      <c r="JTO696" s="35"/>
      <c r="JTP696" s="35"/>
      <c r="JTQ696" s="35"/>
      <c r="JTR696" s="35"/>
      <c r="JTS696" s="35"/>
      <c r="JTT696" s="35"/>
      <c r="JTU696" s="35"/>
      <c r="JTV696" s="35"/>
      <c r="JTW696" s="35"/>
      <c r="JTX696" s="35"/>
      <c r="JTY696" s="35"/>
      <c r="JTZ696" s="35"/>
      <c r="JUA696" s="35"/>
      <c r="JUB696" s="35"/>
      <c r="JUC696" s="35"/>
      <c r="JUD696" s="35"/>
      <c r="JUE696" s="35"/>
      <c r="JUF696" s="35"/>
      <c r="JUG696" s="35"/>
      <c r="JUH696" s="35"/>
      <c r="JUI696" s="35"/>
      <c r="JUJ696" s="35"/>
      <c r="JUK696" s="35"/>
      <c r="JUL696" s="35"/>
      <c r="JUM696" s="35"/>
      <c r="JUN696" s="35"/>
      <c r="JUO696" s="35"/>
      <c r="JUP696" s="35"/>
      <c r="JUQ696" s="35"/>
      <c r="JUR696" s="35"/>
      <c r="JUS696" s="35"/>
      <c r="JUT696" s="35"/>
      <c r="JUU696" s="35"/>
      <c r="JUV696" s="35"/>
      <c r="JUW696" s="35"/>
      <c r="JUX696" s="35"/>
      <c r="JUY696" s="35"/>
      <c r="JUZ696" s="35"/>
      <c r="JVA696" s="35"/>
      <c r="JVB696" s="35"/>
      <c r="JVC696" s="35"/>
      <c r="JVD696" s="35"/>
      <c r="JVE696" s="35"/>
      <c r="JVF696" s="35"/>
      <c r="JVG696" s="35"/>
      <c r="JVH696" s="35"/>
      <c r="JVI696" s="35"/>
      <c r="JVJ696" s="35"/>
      <c r="JVK696" s="35"/>
      <c r="JVL696" s="35"/>
      <c r="JVM696" s="35"/>
      <c r="JVN696" s="35"/>
      <c r="JVO696" s="35"/>
      <c r="JVP696" s="35"/>
      <c r="JVQ696" s="35"/>
      <c r="JVR696" s="35"/>
      <c r="JVS696" s="35"/>
      <c r="JVT696" s="35"/>
      <c r="JVU696" s="35"/>
      <c r="JVV696" s="35"/>
      <c r="JVW696" s="35"/>
      <c r="JVX696" s="35"/>
      <c r="JVY696" s="35"/>
      <c r="JVZ696" s="35"/>
      <c r="JWA696" s="35"/>
      <c r="JWB696" s="35"/>
      <c r="JWC696" s="35"/>
      <c r="JWD696" s="35"/>
      <c r="JWE696" s="35"/>
      <c r="JWF696" s="35"/>
      <c r="JWG696" s="35"/>
      <c r="JWH696" s="35"/>
      <c r="JWI696" s="35"/>
      <c r="JWJ696" s="35"/>
      <c r="JWK696" s="35"/>
      <c r="JWL696" s="35"/>
      <c r="JWM696" s="35"/>
      <c r="JWN696" s="35"/>
      <c r="JWO696" s="35"/>
      <c r="JWP696" s="35"/>
      <c r="JWQ696" s="35"/>
      <c r="JWR696" s="35"/>
      <c r="JWS696" s="35"/>
      <c r="JWT696" s="35"/>
      <c r="JWU696" s="35"/>
      <c r="JWV696" s="35"/>
      <c r="JWW696" s="35"/>
      <c r="JWX696" s="35"/>
      <c r="JWY696" s="35"/>
      <c r="JWZ696" s="35"/>
      <c r="JXA696" s="35"/>
      <c r="JXB696" s="35"/>
      <c r="JXC696" s="35"/>
      <c r="JXD696" s="35"/>
      <c r="JXE696" s="35"/>
      <c r="JXF696" s="35"/>
      <c r="JXG696" s="35"/>
      <c r="JXH696" s="35"/>
      <c r="JXI696" s="35"/>
      <c r="JXJ696" s="35"/>
      <c r="JXK696" s="35"/>
      <c r="JXL696" s="35"/>
      <c r="JXM696" s="35"/>
      <c r="JXN696" s="35"/>
      <c r="JXO696" s="35"/>
      <c r="JXP696" s="35"/>
      <c r="JXQ696" s="35"/>
      <c r="JXR696" s="35"/>
      <c r="JXS696" s="35"/>
      <c r="JXT696" s="35"/>
      <c r="JXU696" s="35"/>
      <c r="JXV696" s="35"/>
      <c r="JXW696" s="35"/>
      <c r="JXX696" s="35"/>
      <c r="JXY696" s="35"/>
      <c r="JXZ696" s="35"/>
      <c r="JYA696" s="35"/>
      <c r="JYB696" s="35"/>
      <c r="JYC696" s="35"/>
      <c r="JYD696" s="35"/>
      <c r="JYE696" s="35"/>
      <c r="JYF696" s="35"/>
      <c r="JYG696" s="35"/>
      <c r="JYH696" s="35"/>
      <c r="JYI696" s="35"/>
      <c r="JYJ696" s="35"/>
      <c r="JYK696" s="35"/>
      <c r="JYL696" s="35"/>
      <c r="JYM696" s="35"/>
      <c r="JYN696" s="35"/>
      <c r="JYO696" s="35"/>
      <c r="JYP696" s="35"/>
      <c r="JYQ696" s="35"/>
      <c r="JYR696" s="35"/>
      <c r="JYS696" s="35"/>
      <c r="JYT696" s="35"/>
      <c r="JYU696" s="35"/>
      <c r="JYV696" s="35"/>
      <c r="JYW696" s="35"/>
      <c r="JYX696" s="35"/>
      <c r="JYY696" s="35"/>
      <c r="JYZ696" s="35"/>
      <c r="JZA696" s="35"/>
      <c r="JZB696" s="35"/>
      <c r="JZC696" s="35"/>
      <c r="JZD696" s="35"/>
      <c r="JZE696" s="35"/>
      <c r="JZF696" s="35"/>
      <c r="JZG696" s="35"/>
      <c r="JZH696" s="35"/>
      <c r="JZI696" s="35"/>
      <c r="JZJ696" s="35"/>
      <c r="JZK696" s="35"/>
      <c r="JZL696" s="35"/>
      <c r="JZM696" s="35"/>
      <c r="JZN696" s="35"/>
      <c r="JZO696" s="35"/>
      <c r="JZP696" s="35"/>
      <c r="JZQ696" s="35"/>
      <c r="JZR696" s="35"/>
      <c r="JZS696" s="35"/>
      <c r="JZT696" s="35"/>
      <c r="JZU696" s="35"/>
      <c r="JZV696" s="35"/>
      <c r="JZW696" s="35"/>
      <c r="JZX696" s="35"/>
      <c r="JZY696" s="35"/>
      <c r="JZZ696" s="35"/>
      <c r="KAA696" s="35"/>
      <c r="KAB696" s="35"/>
      <c r="KAC696" s="35"/>
      <c r="KAD696" s="35"/>
      <c r="KAE696" s="35"/>
      <c r="KAF696" s="35"/>
      <c r="KAG696" s="35"/>
      <c r="KAH696" s="35"/>
      <c r="KAI696" s="35"/>
      <c r="KAJ696" s="35"/>
      <c r="KAK696" s="35"/>
      <c r="KAL696" s="35"/>
      <c r="KAM696" s="35"/>
      <c r="KAN696" s="35"/>
      <c r="KAO696" s="35"/>
      <c r="KAP696" s="35"/>
      <c r="KAQ696" s="35"/>
      <c r="KAR696" s="35"/>
      <c r="KAS696" s="35"/>
      <c r="KAT696" s="35"/>
      <c r="KAU696" s="35"/>
      <c r="KAV696" s="35"/>
      <c r="KAW696" s="35"/>
      <c r="KAX696" s="35"/>
      <c r="KAY696" s="35"/>
      <c r="KAZ696" s="35"/>
      <c r="KBA696" s="35"/>
      <c r="KBB696" s="35"/>
      <c r="KBC696" s="35"/>
      <c r="KBD696" s="35"/>
      <c r="KBE696" s="35"/>
      <c r="KBF696" s="35"/>
      <c r="KBG696" s="35"/>
      <c r="KBH696" s="35"/>
      <c r="KBI696" s="35"/>
      <c r="KBJ696" s="35"/>
      <c r="KBK696" s="35"/>
      <c r="KBL696" s="35"/>
      <c r="KBM696" s="35"/>
      <c r="KBN696" s="35"/>
      <c r="KBO696" s="35"/>
      <c r="KBP696" s="35"/>
      <c r="KBQ696" s="35"/>
      <c r="KBR696" s="35"/>
      <c r="KBS696" s="35"/>
      <c r="KBT696" s="35"/>
      <c r="KBU696" s="35"/>
      <c r="KBV696" s="35"/>
      <c r="KBW696" s="35"/>
      <c r="KBX696" s="35"/>
      <c r="KBY696" s="35"/>
      <c r="KBZ696" s="35"/>
      <c r="KCA696" s="35"/>
      <c r="KCB696" s="35"/>
      <c r="KCC696" s="35"/>
      <c r="KCD696" s="35"/>
      <c r="KCE696" s="35"/>
      <c r="KCF696" s="35"/>
      <c r="KCG696" s="35"/>
      <c r="KCH696" s="35"/>
      <c r="KCI696" s="35"/>
      <c r="KCJ696" s="35"/>
      <c r="KCK696" s="35"/>
      <c r="KCL696" s="35"/>
      <c r="KCM696" s="35"/>
      <c r="KCN696" s="35"/>
      <c r="KCO696" s="35"/>
      <c r="KCP696" s="35"/>
      <c r="KCQ696" s="35"/>
      <c r="KCR696" s="35"/>
      <c r="KCS696" s="35"/>
      <c r="KCT696" s="35"/>
      <c r="KCU696" s="35"/>
      <c r="KCV696" s="35"/>
      <c r="KCW696" s="35"/>
      <c r="KCX696" s="35"/>
      <c r="KCY696" s="35"/>
      <c r="KCZ696" s="35"/>
      <c r="KDA696" s="35"/>
      <c r="KDB696" s="35"/>
      <c r="KDC696" s="35"/>
      <c r="KDD696" s="35"/>
      <c r="KDE696" s="35"/>
      <c r="KDF696" s="35"/>
      <c r="KDG696" s="35"/>
      <c r="KDH696" s="35"/>
      <c r="KDI696" s="35"/>
      <c r="KDJ696" s="35"/>
      <c r="KDK696" s="35"/>
      <c r="KDL696" s="35"/>
      <c r="KDM696" s="35"/>
      <c r="KDN696" s="35"/>
      <c r="KDO696" s="35"/>
      <c r="KDP696" s="35"/>
      <c r="KDQ696" s="35"/>
      <c r="KDR696" s="35"/>
      <c r="KDS696" s="35"/>
      <c r="KDT696" s="35"/>
      <c r="KDU696" s="35"/>
      <c r="KDV696" s="35"/>
      <c r="KDW696" s="35"/>
      <c r="KDX696" s="35"/>
      <c r="KDY696" s="35"/>
      <c r="KDZ696" s="35"/>
      <c r="KEA696" s="35"/>
      <c r="KEB696" s="35"/>
      <c r="KEC696" s="35"/>
      <c r="KED696" s="35"/>
      <c r="KEE696" s="35"/>
      <c r="KEF696" s="35"/>
      <c r="KEG696" s="35"/>
      <c r="KEH696" s="35"/>
      <c r="KEI696" s="35"/>
      <c r="KEJ696" s="35"/>
      <c r="KEK696" s="35"/>
      <c r="KEL696" s="35"/>
      <c r="KEM696" s="35"/>
      <c r="KEN696" s="35"/>
      <c r="KEO696" s="35"/>
      <c r="KEP696" s="35"/>
      <c r="KEQ696" s="35"/>
      <c r="KER696" s="35"/>
      <c r="KES696" s="35"/>
      <c r="KET696" s="35"/>
      <c r="KEU696" s="35"/>
      <c r="KEV696" s="35"/>
      <c r="KEW696" s="35"/>
      <c r="KEX696" s="35"/>
      <c r="KEY696" s="35"/>
      <c r="KEZ696" s="35"/>
      <c r="KFA696" s="35"/>
      <c r="KFB696" s="35"/>
      <c r="KFC696" s="35"/>
      <c r="KFD696" s="35"/>
      <c r="KFE696" s="35"/>
      <c r="KFF696" s="35"/>
      <c r="KFG696" s="35"/>
      <c r="KFH696" s="35"/>
      <c r="KFI696" s="35"/>
      <c r="KFJ696" s="35"/>
      <c r="KFK696" s="35"/>
      <c r="KFL696" s="35"/>
      <c r="KFM696" s="35"/>
      <c r="KFN696" s="35"/>
      <c r="KFO696" s="35"/>
      <c r="KFP696" s="35"/>
      <c r="KFQ696" s="35"/>
      <c r="KFR696" s="35"/>
      <c r="KFS696" s="35"/>
      <c r="KFT696" s="35"/>
      <c r="KFU696" s="35"/>
      <c r="KFV696" s="35"/>
      <c r="KFW696" s="35"/>
      <c r="KFX696" s="35"/>
      <c r="KFY696" s="35"/>
      <c r="KFZ696" s="35"/>
      <c r="KGA696" s="35"/>
      <c r="KGB696" s="35"/>
      <c r="KGC696" s="35"/>
      <c r="KGD696" s="35"/>
      <c r="KGE696" s="35"/>
      <c r="KGF696" s="35"/>
      <c r="KGG696" s="35"/>
      <c r="KGH696" s="35"/>
      <c r="KGI696" s="35"/>
      <c r="KGJ696" s="35"/>
      <c r="KGK696" s="35"/>
      <c r="KGL696" s="35"/>
      <c r="KGM696" s="35"/>
      <c r="KGN696" s="35"/>
      <c r="KGO696" s="35"/>
      <c r="KGP696" s="35"/>
      <c r="KGQ696" s="35"/>
      <c r="KGR696" s="35"/>
      <c r="KGS696" s="35"/>
      <c r="KGT696" s="35"/>
      <c r="KGU696" s="35"/>
      <c r="KGV696" s="35"/>
      <c r="KGW696" s="35"/>
      <c r="KGX696" s="35"/>
      <c r="KGY696" s="35"/>
      <c r="KGZ696" s="35"/>
      <c r="KHA696" s="35"/>
      <c r="KHB696" s="35"/>
      <c r="KHC696" s="35"/>
      <c r="KHD696" s="35"/>
      <c r="KHE696" s="35"/>
      <c r="KHF696" s="35"/>
      <c r="KHG696" s="35"/>
      <c r="KHH696" s="35"/>
      <c r="KHI696" s="35"/>
      <c r="KHJ696" s="35"/>
      <c r="KHK696" s="35"/>
      <c r="KHL696" s="35"/>
      <c r="KHM696" s="35"/>
      <c r="KHN696" s="35"/>
      <c r="KHO696" s="35"/>
      <c r="KHP696" s="35"/>
      <c r="KHQ696" s="35"/>
      <c r="KHR696" s="35"/>
      <c r="KHS696" s="35"/>
      <c r="KHT696" s="35"/>
      <c r="KHU696" s="35"/>
      <c r="KHV696" s="35"/>
      <c r="KHW696" s="35"/>
      <c r="KHX696" s="35"/>
      <c r="KHY696" s="35"/>
      <c r="KHZ696" s="35"/>
      <c r="KIA696" s="35"/>
      <c r="KIB696" s="35"/>
      <c r="KIC696" s="35"/>
      <c r="KID696" s="35"/>
      <c r="KIE696" s="35"/>
      <c r="KIF696" s="35"/>
      <c r="KIG696" s="35"/>
      <c r="KIH696" s="35"/>
      <c r="KII696" s="35"/>
      <c r="KIJ696" s="35"/>
      <c r="KIK696" s="35"/>
      <c r="KIL696" s="35"/>
      <c r="KIM696" s="35"/>
      <c r="KIN696" s="35"/>
      <c r="KIO696" s="35"/>
      <c r="KIP696" s="35"/>
      <c r="KIQ696" s="35"/>
      <c r="KIR696" s="35"/>
      <c r="KIS696" s="35"/>
      <c r="KIT696" s="35"/>
      <c r="KIU696" s="35"/>
      <c r="KIV696" s="35"/>
      <c r="KIW696" s="35"/>
      <c r="KIX696" s="35"/>
      <c r="KIY696" s="35"/>
      <c r="KIZ696" s="35"/>
      <c r="KJA696" s="35"/>
      <c r="KJB696" s="35"/>
      <c r="KJC696" s="35"/>
      <c r="KJD696" s="35"/>
      <c r="KJE696" s="35"/>
      <c r="KJF696" s="35"/>
      <c r="KJG696" s="35"/>
      <c r="KJH696" s="35"/>
      <c r="KJI696" s="35"/>
      <c r="KJJ696" s="35"/>
      <c r="KJK696" s="35"/>
      <c r="KJL696" s="35"/>
      <c r="KJM696" s="35"/>
      <c r="KJN696" s="35"/>
      <c r="KJO696" s="35"/>
      <c r="KJP696" s="35"/>
      <c r="KJQ696" s="35"/>
      <c r="KJR696" s="35"/>
      <c r="KJS696" s="35"/>
      <c r="KJT696" s="35"/>
      <c r="KJU696" s="35"/>
      <c r="KJV696" s="35"/>
      <c r="KJW696" s="35"/>
      <c r="KJX696" s="35"/>
      <c r="KJY696" s="35"/>
      <c r="KJZ696" s="35"/>
      <c r="KKA696" s="35"/>
      <c r="KKB696" s="35"/>
      <c r="KKC696" s="35"/>
      <c r="KKD696" s="35"/>
      <c r="KKE696" s="35"/>
      <c r="KKF696" s="35"/>
      <c r="KKG696" s="35"/>
      <c r="KKH696" s="35"/>
      <c r="KKI696" s="35"/>
      <c r="KKJ696" s="35"/>
      <c r="KKK696" s="35"/>
      <c r="KKL696" s="35"/>
      <c r="KKM696" s="35"/>
      <c r="KKN696" s="35"/>
      <c r="KKO696" s="35"/>
      <c r="KKP696" s="35"/>
      <c r="KKQ696" s="35"/>
      <c r="KKR696" s="35"/>
      <c r="KKS696" s="35"/>
      <c r="KKT696" s="35"/>
      <c r="KKU696" s="35"/>
      <c r="KKV696" s="35"/>
      <c r="KKW696" s="35"/>
      <c r="KKX696" s="35"/>
      <c r="KKY696" s="35"/>
      <c r="KKZ696" s="35"/>
      <c r="KLA696" s="35"/>
      <c r="KLB696" s="35"/>
      <c r="KLC696" s="35"/>
      <c r="KLD696" s="35"/>
      <c r="KLE696" s="35"/>
      <c r="KLF696" s="35"/>
      <c r="KLG696" s="35"/>
      <c r="KLH696" s="35"/>
      <c r="KLI696" s="35"/>
      <c r="KLJ696" s="35"/>
      <c r="KLK696" s="35"/>
      <c r="KLL696" s="35"/>
      <c r="KLM696" s="35"/>
      <c r="KLN696" s="35"/>
      <c r="KLO696" s="35"/>
      <c r="KLP696" s="35"/>
      <c r="KLQ696" s="35"/>
      <c r="KLR696" s="35"/>
      <c r="KLS696" s="35"/>
      <c r="KLT696" s="35"/>
      <c r="KLU696" s="35"/>
      <c r="KLV696" s="35"/>
      <c r="KLW696" s="35"/>
      <c r="KLX696" s="35"/>
      <c r="KLY696" s="35"/>
      <c r="KLZ696" s="35"/>
      <c r="KMA696" s="35"/>
      <c r="KMB696" s="35"/>
      <c r="KMC696" s="35"/>
      <c r="KMD696" s="35"/>
      <c r="KME696" s="35"/>
      <c r="KMF696" s="35"/>
      <c r="KMG696" s="35"/>
      <c r="KMH696" s="35"/>
      <c r="KMI696" s="35"/>
      <c r="KMJ696" s="35"/>
      <c r="KMK696" s="35"/>
      <c r="KML696" s="35"/>
      <c r="KMM696" s="35"/>
      <c r="KMN696" s="35"/>
      <c r="KMO696" s="35"/>
      <c r="KMP696" s="35"/>
      <c r="KMQ696" s="35"/>
      <c r="KMR696" s="35"/>
      <c r="KMS696" s="35"/>
      <c r="KMT696" s="35"/>
      <c r="KMU696" s="35"/>
      <c r="KMV696" s="35"/>
      <c r="KMW696" s="35"/>
      <c r="KMX696" s="35"/>
      <c r="KMY696" s="35"/>
      <c r="KMZ696" s="35"/>
      <c r="KNA696" s="35"/>
      <c r="KNB696" s="35"/>
      <c r="KNC696" s="35"/>
      <c r="KND696" s="35"/>
      <c r="KNE696" s="35"/>
      <c r="KNF696" s="35"/>
      <c r="KNG696" s="35"/>
      <c r="KNH696" s="35"/>
      <c r="KNI696" s="35"/>
      <c r="KNJ696" s="35"/>
      <c r="KNK696" s="35"/>
      <c r="KNL696" s="35"/>
      <c r="KNM696" s="35"/>
      <c r="KNN696" s="35"/>
      <c r="KNO696" s="35"/>
      <c r="KNP696" s="35"/>
      <c r="KNQ696" s="35"/>
      <c r="KNR696" s="35"/>
      <c r="KNS696" s="35"/>
      <c r="KNT696" s="35"/>
      <c r="KNU696" s="35"/>
      <c r="KNV696" s="35"/>
      <c r="KNW696" s="35"/>
      <c r="KNX696" s="35"/>
      <c r="KNY696" s="35"/>
      <c r="KNZ696" s="35"/>
      <c r="KOA696" s="35"/>
      <c r="KOB696" s="35"/>
      <c r="KOC696" s="35"/>
      <c r="KOD696" s="35"/>
      <c r="KOE696" s="35"/>
      <c r="KOF696" s="35"/>
      <c r="KOG696" s="35"/>
      <c r="KOH696" s="35"/>
      <c r="KOI696" s="35"/>
      <c r="KOJ696" s="35"/>
      <c r="KOK696" s="35"/>
      <c r="KOL696" s="35"/>
      <c r="KOM696" s="35"/>
      <c r="KON696" s="35"/>
      <c r="KOO696" s="35"/>
      <c r="KOP696" s="35"/>
      <c r="KOQ696" s="35"/>
      <c r="KOR696" s="35"/>
      <c r="KOS696" s="35"/>
      <c r="KOT696" s="35"/>
      <c r="KOU696" s="35"/>
      <c r="KOV696" s="35"/>
      <c r="KOW696" s="35"/>
      <c r="KOX696" s="35"/>
      <c r="KOY696" s="35"/>
      <c r="KOZ696" s="35"/>
      <c r="KPA696" s="35"/>
      <c r="KPB696" s="35"/>
      <c r="KPC696" s="35"/>
      <c r="KPD696" s="35"/>
      <c r="KPE696" s="35"/>
      <c r="KPF696" s="35"/>
      <c r="KPG696" s="35"/>
      <c r="KPH696" s="35"/>
      <c r="KPI696" s="35"/>
      <c r="KPJ696" s="35"/>
      <c r="KPK696" s="35"/>
      <c r="KPL696" s="35"/>
      <c r="KPM696" s="35"/>
      <c r="KPN696" s="35"/>
      <c r="KPO696" s="35"/>
      <c r="KPP696" s="35"/>
      <c r="KPQ696" s="35"/>
      <c r="KPR696" s="35"/>
      <c r="KPS696" s="35"/>
      <c r="KPT696" s="35"/>
      <c r="KPU696" s="35"/>
      <c r="KPV696" s="35"/>
      <c r="KPW696" s="35"/>
      <c r="KPX696" s="35"/>
      <c r="KPY696" s="35"/>
      <c r="KPZ696" s="35"/>
      <c r="KQA696" s="35"/>
      <c r="KQB696" s="35"/>
      <c r="KQC696" s="35"/>
      <c r="KQD696" s="35"/>
      <c r="KQE696" s="35"/>
      <c r="KQF696" s="35"/>
      <c r="KQG696" s="35"/>
      <c r="KQH696" s="35"/>
      <c r="KQI696" s="35"/>
      <c r="KQJ696" s="35"/>
      <c r="KQK696" s="35"/>
      <c r="KQL696" s="35"/>
      <c r="KQM696" s="35"/>
      <c r="KQN696" s="35"/>
      <c r="KQO696" s="35"/>
      <c r="KQP696" s="35"/>
      <c r="KQQ696" s="35"/>
      <c r="KQR696" s="35"/>
      <c r="KQS696" s="35"/>
      <c r="KQT696" s="35"/>
      <c r="KQU696" s="35"/>
      <c r="KQV696" s="35"/>
      <c r="KQW696" s="35"/>
      <c r="KQX696" s="35"/>
      <c r="KQY696" s="35"/>
      <c r="KQZ696" s="35"/>
      <c r="KRA696" s="35"/>
      <c r="KRB696" s="35"/>
      <c r="KRC696" s="35"/>
      <c r="KRD696" s="35"/>
      <c r="KRE696" s="35"/>
      <c r="KRF696" s="35"/>
      <c r="KRG696" s="35"/>
      <c r="KRH696" s="35"/>
      <c r="KRI696" s="35"/>
      <c r="KRJ696" s="35"/>
      <c r="KRK696" s="35"/>
      <c r="KRL696" s="35"/>
      <c r="KRM696" s="35"/>
      <c r="KRN696" s="35"/>
      <c r="KRO696" s="35"/>
      <c r="KRP696" s="35"/>
      <c r="KRQ696" s="35"/>
      <c r="KRR696" s="35"/>
      <c r="KRS696" s="35"/>
      <c r="KRT696" s="35"/>
      <c r="KRU696" s="35"/>
      <c r="KRV696" s="35"/>
      <c r="KRW696" s="35"/>
      <c r="KRX696" s="35"/>
      <c r="KRY696" s="35"/>
      <c r="KRZ696" s="35"/>
      <c r="KSA696" s="35"/>
      <c r="KSB696" s="35"/>
      <c r="KSC696" s="35"/>
      <c r="KSD696" s="35"/>
      <c r="KSE696" s="35"/>
      <c r="KSF696" s="35"/>
      <c r="KSG696" s="35"/>
      <c r="KSH696" s="35"/>
      <c r="KSI696" s="35"/>
      <c r="KSJ696" s="35"/>
      <c r="KSK696" s="35"/>
      <c r="KSL696" s="35"/>
      <c r="KSM696" s="35"/>
      <c r="KSN696" s="35"/>
      <c r="KSO696" s="35"/>
      <c r="KSP696" s="35"/>
      <c r="KSQ696" s="35"/>
      <c r="KSR696" s="35"/>
      <c r="KSS696" s="35"/>
      <c r="KST696" s="35"/>
      <c r="KSU696" s="35"/>
      <c r="KSV696" s="35"/>
      <c r="KSW696" s="35"/>
      <c r="KSX696" s="35"/>
      <c r="KSY696" s="35"/>
      <c r="KSZ696" s="35"/>
      <c r="KTA696" s="35"/>
      <c r="KTB696" s="35"/>
      <c r="KTC696" s="35"/>
      <c r="KTD696" s="35"/>
      <c r="KTE696" s="35"/>
      <c r="KTF696" s="35"/>
      <c r="KTG696" s="35"/>
      <c r="KTH696" s="35"/>
      <c r="KTI696" s="35"/>
      <c r="KTJ696" s="35"/>
      <c r="KTK696" s="35"/>
      <c r="KTL696" s="35"/>
      <c r="KTM696" s="35"/>
      <c r="KTN696" s="35"/>
      <c r="KTO696" s="35"/>
      <c r="KTP696" s="35"/>
      <c r="KTQ696" s="35"/>
      <c r="KTR696" s="35"/>
      <c r="KTS696" s="35"/>
      <c r="KTT696" s="35"/>
      <c r="KTU696" s="35"/>
      <c r="KTV696" s="35"/>
      <c r="KTW696" s="35"/>
      <c r="KTX696" s="35"/>
      <c r="KTY696" s="35"/>
      <c r="KTZ696" s="35"/>
      <c r="KUA696" s="35"/>
      <c r="KUB696" s="35"/>
      <c r="KUC696" s="35"/>
      <c r="KUD696" s="35"/>
      <c r="KUE696" s="35"/>
      <c r="KUF696" s="35"/>
      <c r="KUG696" s="35"/>
      <c r="KUH696" s="35"/>
      <c r="KUI696" s="35"/>
      <c r="KUJ696" s="35"/>
      <c r="KUK696" s="35"/>
      <c r="KUL696" s="35"/>
      <c r="KUM696" s="35"/>
      <c r="KUN696" s="35"/>
      <c r="KUO696" s="35"/>
      <c r="KUP696" s="35"/>
      <c r="KUQ696" s="35"/>
      <c r="KUR696" s="35"/>
      <c r="KUS696" s="35"/>
      <c r="KUT696" s="35"/>
      <c r="KUU696" s="35"/>
      <c r="KUV696" s="35"/>
      <c r="KUW696" s="35"/>
      <c r="KUX696" s="35"/>
      <c r="KUY696" s="35"/>
      <c r="KUZ696" s="35"/>
      <c r="KVA696" s="35"/>
      <c r="KVB696" s="35"/>
      <c r="KVC696" s="35"/>
      <c r="KVD696" s="35"/>
      <c r="KVE696" s="35"/>
      <c r="KVF696" s="35"/>
      <c r="KVG696" s="35"/>
      <c r="KVH696" s="35"/>
      <c r="KVI696" s="35"/>
      <c r="KVJ696" s="35"/>
      <c r="KVK696" s="35"/>
      <c r="KVL696" s="35"/>
      <c r="KVM696" s="35"/>
      <c r="KVN696" s="35"/>
      <c r="KVO696" s="35"/>
      <c r="KVP696" s="35"/>
      <c r="KVQ696" s="35"/>
      <c r="KVR696" s="35"/>
      <c r="KVS696" s="35"/>
      <c r="KVT696" s="35"/>
      <c r="KVU696" s="35"/>
      <c r="KVV696" s="35"/>
      <c r="KVW696" s="35"/>
      <c r="KVX696" s="35"/>
      <c r="KVY696" s="35"/>
      <c r="KVZ696" s="35"/>
      <c r="KWA696" s="35"/>
      <c r="KWB696" s="35"/>
      <c r="KWC696" s="35"/>
      <c r="KWD696" s="35"/>
      <c r="KWE696" s="35"/>
      <c r="KWF696" s="35"/>
      <c r="KWG696" s="35"/>
      <c r="KWH696" s="35"/>
      <c r="KWI696" s="35"/>
      <c r="KWJ696" s="35"/>
      <c r="KWK696" s="35"/>
      <c r="KWL696" s="35"/>
      <c r="KWM696" s="35"/>
      <c r="KWN696" s="35"/>
      <c r="KWO696" s="35"/>
      <c r="KWP696" s="35"/>
      <c r="KWQ696" s="35"/>
      <c r="KWR696" s="35"/>
      <c r="KWS696" s="35"/>
      <c r="KWT696" s="35"/>
      <c r="KWU696" s="35"/>
      <c r="KWV696" s="35"/>
      <c r="KWW696" s="35"/>
      <c r="KWX696" s="35"/>
      <c r="KWY696" s="35"/>
      <c r="KWZ696" s="35"/>
      <c r="KXA696" s="35"/>
      <c r="KXB696" s="35"/>
      <c r="KXC696" s="35"/>
      <c r="KXD696" s="35"/>
      <c r="KXE696" s="35"/>
      <c r="KXF696" s="35"/>
      <c r="KXG696" s="35"/>
      <c r="KXH696" s="35"/>
      <c r="KXI696" s="35"/>
      <c r="KXJ696" s="35"/>
      <c r="KXK696" s="35"/>
      <c r="KXL696" s="35"/>
      <c r="KXM696" s="35"/>
      <c r="KXN696" s="35"/>
      <c r="KXO696" s="35"/>
      <c r="KXP696" s="35"/>
      <c r="KXQ696" s="35"/>
      <c r="KXR696" s="35"/>
      <c r="KXS696" s="35"/>
      <c r="KXT696" s="35"/>
      <c r="KXU696" s="35"/>
      <c r="KXV696" s="35"/>
      <c r="KXW696" s="35"/>
      <c r="KXX696" s="35"/>
      <c r="KXY696" s="35"/>
      <c r="KXZ696" s="35"/>
      <c r="KYA696" s="35"/>
      <c r="KYB696" s="35"/>
      <c r="KYC696" s="35"/>
      <c r="KYD696" s="35"/>
      <c r="KYE696" s="35"/>
      <c r="KYF696" s="35"/>
      <c r="KYG696" s="35"/>
      <c r="KYH696" s="35"/>
      <c r="KYI696" s="35"/>
      <c r="KYJ696" s="35"/>
      <c r="KYK696" s="35"/>
      <c r="KYL696" s="35"/>
      <c r="KYM696" s="35"/>
      <c r="KYN696" s="35"/>
      <c r="KYO696" s="35"/>
      <c r="KYP696" s="35"/>
      <c r="KYQ696" s="35"/>
      <c r="KYR696" s="35"/>
      <c r="KYS696" s="35"/>
      <c r="KYT696" s="35"/>
      <c r="KYU696" s="35"/>
      <c r="KYV696" s="35"/>
      <c r="KYW696" s="35"/>
      <c r="KYX696" s="35"/>
      <c r="KYY696" s="35"/>
      <c r="KYZ696" s="35"/>
      <c r="KZA696" s="35"/>
      <c r="KZB696" s="35"/>
      <c r="KZC696" s="35"/>
      <c r="KZD696" s="35"/>
      <c r="KZE696" s="35"/>
      <c r="KZF696" s="35"/>
      <c r="KZG696" s="35"/>
      <c r="KZH696" s="35"/>
      <c r="KZI696" s="35"/>
      <c r="KZJ696" s="35"/>
      <c r="KZK696" s="35"/>
      <c r="KZL696" s="35"/>
      <c r="KZM696" s="35"/>
      <c r="KZN696" s="35"/>
      <c r="KZO696" s="35"/>
      <c r="KZP696" s="35"/>
      <c r="KZQ696" s="35"/>
      <c r="KZR696" s="35"/>
      <c r="KZS696" s="35"/>
      <c r="KZT696" s="35"/>
      <c r="KZU696" s="35"/>
      <c r="KZV696" s="35"/>
      <c r="KZW696" s="35"/>
      <c r="KZX696" s="35"/>
      <c r="KZY696" s="35"/>
      <c r="KZZ696" s="35"/>
      <c r="LAA696" s="35"/>
      <c r="LAB696" s="35"/>
      <c r="LAC696" s="35"/>
      <c r="LAD696" s="35"/>
      <c r="LAE696" s="35"/>
      <c r="LAF696" s="35"/>
      <c r="LAG696" s="35"/>
      <c r="LAH696" s="35"/>
      <c r="LAI696" s="35"/>
      <c r="LAJ696" s="35"/>
      <c r="LAK696" s="35"/>
      <c r="LAL696" s="35"/>
      <c r="LAM696" s="35"/>
      <c r="LAN696" s="35"/>
      <c r="LAO696" s="35"/>
      <c r="LAP696" s="35"/>
      <c r="LAQ696" s="35"/>
      <c r="LAR696" s="35"/>
      <c r="LAS696" s="35"/>
      <c r="LAT696" s="35"/>
      <c r="LAU696" s="35"/>
      <c r="LAV696" s="35"/>
      <c r="LAW696" s="35"/>
      <c r="LAX696" s="35"/>
      <c r="LAY696" s="35"/>
      <c r="LAZ696" s="35"/>
      <c r="LBA696" s="35"/>
      <c r="LBB696" s="35"/>
      <c r="LBC696" s="35"/>
      <c r="LBD696" s="35"/>
      <c r="LBE696" s="35"/>
      <c r="LBF696" s="35"/>
      <c r="LBG696" s="35"/>
      <c r="LBH696" s="35"/>
      <c r="LBI696" s="35"/>
      <c r="LBJ696" s="35"/>
      <c r="LBK696" s="35"/>
      <c r="LBL696" s="35"/>
      <c r="LBM696" s="35"/>
      <c r="LBN696" s="35"/>
      <c r="LBO696" s="35"/>
      <c r="LBP696" s="35"/>
      <c r="LBQ696" s="35"/>
      <c r="LBR696" s="35"/>
      <c r="LBS696" s="35"/>
      <c r="LBT696" s="35"/>
      <c r="LBU696" s="35"/>
      <c r="LBV696" s="35"/>
      <c r="LBW696" s="35"/>
      <c r="LBX696" s="35"/>
      <c r="LBY696" s="35"/>
      <c r="LBZ696" s="35"/>
      <c r="LCA696" s="35"/>
      <c r="LCB696" s="35"/>
      <c r="LCC696" s="35"/>
      <c r="LCD696" s="35"/>
      <c r="LCE696" s="35"/>
      <c r="LCF696" s="35"/>
      <c r="LCG696" s="35"/>
      <c r="LCH696" s="35"/>
      <c r="LCI696" s="35"/>
      <c r="LCJ696" s="35"/>
      <c r="LCK696" s="35"/>
      <c r="LCL696" s="35"/>
      <c r="LCM696" s="35"/>
      <c r="LCN696" s="35"/>
      <c r="LCO696" s="35"/>
      <c r="LCP696" s="35"/>
      <c r="LCQ696" s="35"/>
      <c r="LCR696" s="35"/>
      <c r="LCS696" s="35"/>
      <c r="LCT696" s="35"/>
      <c r="LCU696" s="35"/>
      <c r="LCV696" s="35"/>
      <c r="LCW696" s="35"/>
      <c r="LCX696" s="35"/>
      <c r="LCY696" s="35"/>
      <c r="LCZ696" s="35"/>
      <c r="LDA696" s="35"/>
      <c r="LDB696" s="35"/>
      <c r="LDC696" s="35"/>
      <c r="LDD696" s="35"/>
      <c r="LDE696" s="35"/>
      <c r="LDF696" s="35"/>
      <c r="LDG696" s="35"/>
      <c r="LDH696" s="35"/>
      <c r="LDI696" s="35"/>
      <c r="LDJ696" s="35"/>
      <c r="LDK696" s="35"/>
      <c r="LDL696" s="35"/>
      <c r="LDM696" s="35"/>
      <c r="LDN696" s="35"/>
      <c r="LDO696" s="35"/>
      <c r="LDP696" s="35"/>
      <c r="LDQ696" s="35"/>
      <c r="LDR696" s="35"/>
      <c r="LDS696" s="35"/>
      <c r="LDT696" s="35"/>
      <c r="LDU696" s="35"/>
      <c r="LDV696" s="35"/>
      <c r="LDW696" s="35"/>
      <c r="LDX696" s="35"/>
      <c r="LDY696" s="35"/>
      <c r="LDZ696" s="35"/>
      <c r="LEA696" s="35"/>
      <c r="LEB696" s="35"/>
      <c r="LEC696" s="35"/>
      <c r="LED696" s="35"/>
      <c r="LEE696" s="35"/>
      <c r="LEF696" s="35"/>
      <c r="LEG696" s="35"/>
      <c r="LEH696" s="35"/>
      <c r="LEI696" s="35"/>
      <c r="LEJ696" s="35"/>
      <c r="LEK696" s="35"/>
      <c r="LEL696" s="35"/>
      <c r="LEM696" s="35"/>
      <c r="LEN696" s="35"/>
      <c r="LEO696" s="35"/>
      <c r="LEP696" s="35"/>
      <c r="LEQ696" s="35"/>
      <c r="LER696" s="35"/>
      <c r="LES696" s="35"/>
      <c r="LET696" s="35"/>
      <c r="LEU696" s="35"/>
      <c r="LEV696" s="35"/>
      <c r="LEW696" s="35"/>
      <c r="LEX696" s="35"/>
      <c r="LEY696" s="35"/>
      <c r="LEZ696" s="35"/>
      <c r="LFA696" s="35"/>
      <c r="LFB696" s="35"/>
      <c r="LFC696" s="35"/>
      <c r="LFD696" s="35"/>
      <c r="LFE696" s="35"/>
      <c r="LFF696" s="35"/>
      <c r="LFG696" s="35"/>
      <c r="LFH696" s="35"/>
      <c r="LFI696" s="35"/>
      <c r="LFJ696" s="35"/>
      <c r="LFK696" s="35"/>
      <c r="LFL696" s="35"/>
      <c r="LFM696" s="35"/>
      <c r="LFN696" s="35"/>
      <c r="LFO696" s="35"/>
      <c r="LFP696" s="35"/>
      <c r="LFQ696" s="35"/>
      <c r="LFR696" s="35"/>
      <c r="LFS696" s="35"/>
      <c r="LFT696" s="35"/>
      <c r="LFU696" s="35"/>
      <c r="LFV696" s="35"/>
      <c r="LFW696" s="35"/>
      <c r="LFX696" s="35"/>
      <c r="LFY696" s="35"/>
      <c r="LFZ696" s="35"/>
      <c r="LGA696" s="35"/>
      <c r="LGB696" s="35"/>
      <c r="LGC696" s="35"/>
      <c r="LGD696" s="35"/>
      <c r="LGE696" s="35"/>
      <c r="LGF696" s="35"/>
      <c r="LGG696" s="35"/>
      <c r="LGH696" s="35"/>
      <c r="LGI696" s="35"/>
      <c r="LGJ696" s="35"/>
      <c r="LGK696" s="35"/>
      <c r="LGL696" s="35"/>
      <c r="LGM696" s="35"/>
      <c r="LGN696" s="35"/>
      <c r="LGO696" s="35"/>
      <c r="LGP696" s="35"/>
      <c r="LGQ696" s="35"/>
      <c r="LGR696" s="35"/>
      <c r="LGS696" s="35"/>
      <c r="LGT696" s="35"/>
      <c r="LGU696" s="35"/>
      <c r="LGV696" s="35"/>
      <c r="LGW696" s="35"/>
      <c r="LGX696" s="35"/>
      <c r="LGY696" s="35"/>
      <c r="LGZ696" s="35"/>
      <c r="LHA696" s="35"/>
      <c r="LHB696" s="35"/>
      <c r="LHC696" s="35"/>
      <c r="LHD696" s="35"/>
      <c r="LHE696" s="35"/>
      <c r="LHF696" s="35"/>
      <c r="LHG696" s="35"/>
      <c r="LHH696" s="35"/>
      <c r="LHI696" s="35"/>
      <c r="LHJ696" s="35"/>
      <c r="LHK696" s="35"/>
      <c r="LHL696" s="35"/>
      <c r="LHM696" s="35"/>
      <c r="LHN696" s="35"/>
      <c r="LHO696" s="35"/>
      <c r="LHP696" s="35"/>
      <c r="LHQ696" s="35"/>
      <c r="LHR696" s="35"/>
      <c r="LHS696" s="35"/>
      <c r="LHT696" s="35"/>
      <c r="LHU696" s="35"/>
      <c r="LHV696" s="35"/>
      <c r="LHW696" s="35"/>
      <c r="LHX696" s="35"/>
      <c r="LHY696" s="35"/>
      <c r="LHZ696" s="35"/>
      <c r="LIA696" s="35"/>
      <c r="LIB696" s="35"/>
      <c r="LIC696" s="35"/>
      <c r="LID696" s="35"/>
      <c r="LIE696" s="35"/>
      <c r="LIF696" s="35"/>
      <c r="LIG696" s="35"/>
      <c r="LIH696" s="35"/>
      <c r="LII696" s="35"/>
      <c r="LIJ696" s="35"/>
      <c r="LIK696" s="35"/>
      <c r="LIL696" s="35"/>
      <c r="LIM696" s="35"/>
      <c r="LIN696" s="35"/>
      <c r="LIO696" s="35"/>
      <c r="LIP696" s="35"/>
      <c r="LIQ696" s="35"/>
      <c r="LIR696" s="35"/>
      <c r="LIS696" s="35"/>
      <c r="LIT696" s="35"/>
      <c r="LIU696" s="35"/>
      <c r="LIV696" s="35"/>
      <c r="LIW696" s="35"/>
      <c r="LIX696" s="35"/>
      <c r="LIY696" s="35"/>
      <c r="LIZ696" s="35"/>
      <c r="LJA696" s="35"/>
      <c r="LJB696" s="35"/>
      <c r="LJC696" s="35"/>
      <c r="LJD696" s="35"/>
      <c r="LJE696" s="35"/>
      <c r="LJF696" s="35"/>
      <c r="LJG696" s="35"/>
      <c r="LJH696" s="35"/>
      <c r="LJI696" s="35"/>
      <c r="LJJ696" s="35"/>
      <c r="LJK696" s="35"/>
      <c r="LJL696" s="35"/>
      <c r="LJM696" s="35"/>
      <c r="LJN696" s="35"/>
      <c r="LJO696" s="35"/>
      <c r="LJP696" s="35"/>
      <c r="LJQ696" s="35"/>
      <c r="LJR696" s="35"/>
      <c r="LJS696" s="35"/>
      <c r="LJT696" s="35"/>
      <c r="LJU696" s="35"/>
      <c r="LJV696" s="35"/>
      <c r="LJW696" s="35"/>
      <c r="LJX696" s="35"/>
      <c r="LJY696" s="35"/>
      <c r="LJZ696" s="35"/>
      <c r="LKA696" s="35"/>
      <c r="LKB696" s="35"/>
      <c r="LKC696" s="35"/>
      <c r="LKD696" s="35"/>
      <c r="LKE696" s="35"/>
      <c r="LKF696" s="35"/>
      <c r="LKG696" s="35"/>
      <c r="LKH696" s="35"/>
      <c r="LKI696" s="35"/>
      <c r="LKJ696" s="35"/>
      <c r="LKK696" s="35"/>
      <c r="LKL696" s="35"/>
      <c r="LKM696" s="35"/>
      <c r="LKN696" s="35"/>
      <c r="LKO696" s="35"/>
      <c r="LKP696" s="35"/>
      <c r="LKQ696" s="35"/>
      <c r="LKR696" s="35"/>
      <c r="LKS696" s="35"/>
      <c r="LKT696" s="35"/>
      <c r="LKU696" s="35"/>
      <c r="LKV696" s="35"/>
      <c r="LKW696" s="35"/>
      <c r="LKX696" s="35"/>
      <c r="LKY696" s="35"/>
      <c r="LKZ696" s="35"/>
      <c r="LLA696" s="35"/>
      <c r="LLB696" s="35"/>
      <c r="LLC696" s="35"/>
      <c r="LLD696" s="35"/>
      <c r="LLE696" s="35"/>
      <c r="LLF696" s="35"/>
      <c r="LLG696" s="35"/>
      <c r="LLH696" s="35"/>
      <c r="LLI696" s="35"/>
      <c r="LLJ696" s="35"/>
      <c r="LLK696" s="35"/>
      <c r="LLL696" s="35"/>
      <c r="LLM696" s="35"/>
      <c r="LLN696" s="35"/>
      <c r="LLO696" s="35"/>
      <c r="LLP696" s="35"/>
      <c r="LLQ696" s="35"/>
      <c r="LLR696" s="35"/>
      <c r="LLS696" s="35"/>
      <c r="LLT696" s="35"/>
      <c r="LLU696" s="35"/>
      <c r="LLV696" s="35"/>
      <c r="LLW696" s="35"/>
      <c r="LLX696" s="35"/>
      <c r="LLY696" s="35"/>
      <c r="LLZ696" s="35"/>
      <c r="LMA696" s="35"/>
      <c r="LMB696" s="35"/>
      <c r="LMC696" s="35"/>
      <c r="LMD696" s="35"/>
      <c r="LME696" s="35"/>
      <c r="LMF696" s="35"/>
      <c r="LMG696" s="35"/>
      <c r="LMH696" s="35"/>
      <c r="LMI696" s="35"/>
      <c r="LMJ696" s="35"/>
      <c r="LMK696" s="35"/>
      <c r="LML696" s="35"/>
      <c r="LMM696" s="35"/>
      <c r="LMN696" s="35"/>
      <c r="LMO696" s="35"/>
      <c r="LMP696" s="35"/>
      <c r="LMQ696" s="35"/>
      <c r="LMR696" s="35"/>
      <c r="LMS696" s="35"/>
      <c r="LMT696" s="35"/>
      <c r="LMU696" s="35"/>
      <c r="LMV696" s="35"/>
      <c r="LMW696" s="35"/>
      <c r="LMX696" s="35"/>
      <c r="LMY696" s="35"/>
      <c r="LMZ696" s="35"/>
      <c r="LNA696" s="35"/>
      <c r="LNB696" s="35"/>
      <c r="LNC696" s="35"/>
      <c r="LND696" s="35"/>
      <c r="LNE696" s="35"/>
      <c r="LNF696" s="35"/>
      <c r="LNG696" s="35"/>
      <c r="LNH696" s="35"/>
      <c r="LNI696" s="35"/>
      <c r="LNJ696" s="35"/>
      <c r="LNK696" s="35"/>
      <c r="LNL696" s="35"/>
      <c r="LNM696" s="35"/>
      <c r="LNN696" s="35"/>
      <c r="LNO696" s="35"/>
      <c r="LNP696" s="35"/>
      <c r="LNQ696" s="35"/>
      <c r="LNR696" s="35"/>
      <c r="LNS696" s="35"/>
      <c r="LNT696" s="35"/>
      <c r="LNU696" s="35"/>
      <c r="LNV696" s="35"/>
      <c r="LNW696" s="35"/>
      <c r="LNX696" s="35"/>
      <c r="LNY696" s="35"/>
      <c r="LNZ696" s="35"/>
      <c r="LOA696" s="35"/>
      <c r="LOB696" s="35"/>
      <c r="LOC696" s="35"/>
      <c r="LOD696" s="35"/>
      <c r="LOE696" s="35"/>
      <c r="LOF696" s="35"/>
      <c r="LOG696" s="35"/>
      <c r="LOH696" s="35"/>
      <c r="LOI696" s="35"/>
      <c r="LOJ696" s="35"/>
      <c r="LOK696" s="35"/>
      <c r="LOL696" s="35"/>
      <c r="LOM696" s="35"/>
      <c r="LON696" s="35"/>
      <c r="LOO696" s="35"/>
      <c r="LOP696" s="35"/>
      <c r="LOQ696" s="35"/>
      <c r="LOR696" s="35"/>
      <c r="LOS696" s="35"/>
      <c r="LOT696" s="35"/>
      <c r="LOU696" s="35"/>
      <c r="LOV696" s="35"/>
      <c r="LOW696" s="35"/>
      <c r="LOX696" s="35"/>
      <c r="LOY696" s="35"/>
      <c r="LOZ696" s="35"/>
      <c r="LPA696" s="35"/>
      <c r="LPB696" s="35"/>
      <c r="LPC696" s="35"/>
      <c r="LPD696" s="35"/>
      <c r="LPE696" s="35"/>
      <c r="LPF696" s="35"/>
      <c r="LPG696" s="35"/>
      <c r="LPH696" s="35"/>
      <c r="LPI696" s="35"/>
      <c r="LPJ696" s="35"/>
      <c r="LPK696" s="35"/>
      <c r="LPL696" s="35"/>
      <c r="LPM696" s="35"/>
      <c r="LPN696" s="35"/>
      <c r="LPO696" s="35"/>
      <c r="LPP696" s="35"/>
      <c r="LPQ696" s="35"/>
      <c r="LPR696" s="35"/>
      <c r="LPS696" s="35"/>
      <c r="LPT696" s="35"/>
      <c r="LPU696" s="35"/>
      <c r="LPV696" s="35"/>
      <c r="LPW696" s="35"/>
      <c r="LPX696" s="35"/>
      <c r="LPY696" s="35"/>
      <c r="LPZ696" s="35"/>
      <c r="LQA696" s="35"/>
      <c r="LQB696" s="35"/>
      <c r="LQC696" s="35"/>
      <c r="LQD696" s="35"/>
      <c r="LQE696" s="35"/>
      <c r="LQF696" s="35"/>
      <c r="LQG696" s="35"/>
      <c r="LQH696" s="35"/>
      <c r="LQI696" s="35"/>
      <c r="LQJ696" s="35"/>
      <c r="LQK696" s="35"/>
      <c r="LQL696" s="35"/>
      <c r="LQM696" s="35"/>
      <c r="LQN696" s="35"/>
      <c r="LQO696" s="35"/>
      <c r="LQP696" s="35"/>
      <c r="LQQ696" s="35"/>
      <c r="LQR696" s="35"/>
      <c r="LQS696" s="35"/>
      <c r="LQT696" s="35"/>
      <c r="LQU696" s="35"/>
      <c r="LQV696" s="35"/>
      <c r="LQW696" s="35"/>
      <c r="LQX696" s="35"/>
      <c r="LQY696" s="35"/>
      <c r="LQZ696" s="35"/>
      <c r="LRA696" s="35"/>
      <c r="LRB696" s="35"/>
      <c r="LRC696" s="35"/>
      <c r="LRD696" s="35"/>
      <c r="LRE696" s="35"/>
      <c r="LRF696" s="35"/>
      <c r="LRG696" s="35"/>
      <c r="LRH696" s="35"/>
      <c r="LRI696" s="35"/>
      <c r="LRJ696" s="35"/>
      <c r="LRK696" s="35"/>
      <c r="LRL696" s="35"/>
      <c r="LRM696" s="35"/>
      <c r="LRN696" s="35"/>
      <c r="LRO696" s="35"/>
      <c r="LRP696" s="35"/>
      <c r="LRQ696" s="35"/>
      <c r="LRR696" s="35"/>
      <c r="LRS696" s="35"/>
      <c r="LRT696" s="35"/>
      <c r="LRU696" s="35"/>
      <c r="LRV696" s="35"/>
      <c r="LRW696" s="35"/>
      <c r="LRX696" s="35"/>
      <c r="LRY696" s="35"/>
      <c r="LRZ696" s="35"/>
      <c r="LSA696" s="35"/>
      <c r="LSB696" s="35"/>
      <c r="LSC696" s="35"/>
      <c r="LSD696" s="35"/>
      <c r="LSE696" s="35"/>
      <c r="LSF696" s="35"/>
      <c r="LSG696" s="35"/>
      <c r="LSH696" s="35"/>
      <c r="LSI696" s="35"/>
      <c r="LSJ696" s="35"/>
      <c r="LSK696" s="35"/>
      <c r="LSL696" s="35"/>
      <c r="LSM696" s="35"/>
      <c r="LSN696" s="35"/>
      <c r="LSO696" s="35"/>
      <c r="LSP696" s="35"/>
      <c r="LSQ696" s="35"/>
      <c r="LSR696" s="35"/>
      <c r="LSS696" s="35"/>
      <c r="LST696" s="35"/>
      <c r="LSU696" s="35"/>
      <c r="LSV696" s="35"/>
      <c r="LSW696" s="35"/>
      <c r="LSX696" s="35"/>
      <c r="LSY696" s="35"/>
      <c r="LSZ696" s="35"/>
      <c r="LTA696" s="35"/>
      <c r="LTB696" s="35"/>
      <c r="LTC696" s="35"/>
      <c r="LTD696" s="35"/>
      <c r="LTE696" s="35"/>
      <c r="LTF696" s="35"/>
      <c r="LTG696" s="35"/>
      <c r="LTH696" s="35"/>
      <c r="LTI696" s="35"/>
      <c r="LTJ696" s="35"/>
      <c r="LTK696" s="35"/>
      <c r="LTL696" s="35"/>
      <c r="LTM696" s="35"/>
      <c r="LTN696" s="35"/>
      <c r="LTO696" s="35"/>
      <c r="LTP696" s="35"/>
      <c r="LTQ696" s="35"/>
      <c r="LTR696" s="35"/>
      <c r="LTS696" s="35"/>
      <c r="LTT696" s="35"/>
      <c r="LTU696" s="35"/>
      <c r="LTV696" s="35"/>
      <c r="LTW696" s="35"/>
      <c r="LTX696" s="35"/>
      <c r="LTY696" s="35"/>
      <c r="LTZ696" s="35"/>
      <c r="LUA696" s="35"/>
      <c r="LUB696" s="35"/>
      <c r="LUC696" s="35"/>
      <c r="LUD696" s="35"/>
      <c r="LUE696" s="35"/>
      <c r="LUF696" s="35"/>
      <c r="LUG696" s="35"/>
      <c r="LUH696" s="35"/>
      <c r="LUI696" s="35"/>
      <c r="LUJ696" s="35"/>
      <c r="LUK696" s="35"/>
      <c r="LUL696" s="35"/>
      <c r="LUM696" s="35"/>
      <c r="LUN696" s="35"/>
      <c r="LUO696" s="35"/>
      <c r="LUP696" s="35"/>
      <c r="LUQ696" s="35"/>
      <c r="LUR696" s="35"/>
      <c r="LUS696" s="35"/>
      <c r="LUT696" s="35"/>
      <c r="LUU696" s="35"/>
      <c r="LUV696" s="35"/>
      <c r="LUW696" s="35"/>
      <c r="LUX696" s="35"/>
      <c r="LUY696" s="35"/>
      <c r="LUZ696" s="35"/>
      <c r="LVA696" s="35"/>
      <c r="LVB696" s="35"/>
      <c r="LVC696" s="35"/>
      <c r="LVD696" s="35"/>
      <c r="LVE696" s="35"/>
      <c r="LVF696" s="35"/>
      <c r="LVG696" s="35"/>
      <c r="LVH696" s="35"/>
      <c r="LVI696" s="35"/>
      <c r="LVJ696" s="35"/>
      <c r="LVK696" s="35"/>
      <c r="LVL696" s="35"/>
      <c r="LVM696" s="35"/>
      <c r="LVN696" s="35"/>
      <c r="LVO696" s="35"/>
      <c r="LVP696" s="35"/>
      <c r="LVQ696" s="35"/>
      <c r="LVR696" s="35"/>
      <c r="LVS696" s="35"/>
      <c r="LVT696" s="35"/>
      <c r="LVU696" s="35"/>
      <c r="LVV696" s="35"/>
      <c r="LVW696" s="35"/>
      <c r="LVX696" s="35"/>
      <c r="LVY696" s="35"/>
      <c r="LVZ696" s="35"/>
      <c r="LWA696" s="35"/>
      <c r="LWB696" s="35"/>
      <c r="LWC696" s="35"/>
      <c r="LWD696" s="35"/>
      <c r="LWE696" s="35"/>
      <c r="LWF696" s="35"/>
      <c r="LWG696" s="35"/>
      <c r="LWH696" s="35"/>
      <c r="LWI696" s="35"/>
      <c r="LWJ696" s="35"/>
      <c r="LWK696" s="35"/>
      <c r="LWL696" s="35"/>
      <c r="LWM696" s="35"/>
      <c r="LWN696" s="35"/>
      <c r="LWO696" s="35"/>
      <c r="LWP696" s="35"/>
      <c r="LWQ696" s="35"/>
      <c r="LWR696" s="35"/>
      <c r="LWS696" s="35"/>
      <c r="LWT696" s="35"/>
      <c r="LWU696" s="35"/>
      <c r="LWV696" s="35"/>
      <c r="LWW696" s="35"/>
      <c r="LWX696" s="35"/>
      <c r="LWY696" s="35"/>
      <c r="LWZ696" s="35"/>
      <c r="LXA696" s="35"/>
      <c r="LXB696" s="35"/>
      <c r="LXC696" s="35"/>
      <c r="LXD696" s="35"/>
      <c r="LXE696" s="35"/>
      <c r="LXF696" s="35"/>
      <c r="LXG696" s="35"/>
      <c r="LXH696" s="35"/>
      <c r="LXI696" s="35"/>
      <c r="LXJ696" s="35"/>
      <c r="LXK696" s="35"/>
      <c r="LXL696" s="35"/>
      <c r="LXM696" s="35"/>
      <c r="LXN696" s="35"/>
      <c r="LXO696" s="35"/>
      <c r="LXP696" s="35"/>
      <c r="LXQ696" s="35"/>
      <c r="LXR696" s="35"/>
      <c r="LXS696" s="35"/>
      <c r="LXT696" s="35"/>
      <c r="LXU696" s="35"/>
      <c r="LXV696" s="35"/>
      <c r="LXW696" s="35"/>
      <c r="LXX696" s="35"/>
      <c r="LXY696" s="35"/>
      <c r="LXZ696" s="35"/>
      <c r="LYA696" s="35"/>
      <c r="LYB696" s="35"/>
      <c r="LYC696" s="35"/>
      <c r="LYD696" s="35"/>
      <c r="LYE696" s="35"/>
      <c r="LYF696" s="35"/>
      <c r="LYG696" s="35"/>
      <c r="LYH696" s="35"/>
      <c r="LYI696" s="35"/>
      <c r="LYJ696" s="35"/>
      <c r="LYK696" s="35"/>
      <c r="LYL696" s="35"/>
      <c r="LYM696" s="35"/>
      <c r="LYN696" s="35"/>
      <c r="LYO696" s="35"/>
      <c r="LYP696" s="35"/>
      <c r="LYQ696" s="35"/>
      <c r="LYR696" s="35"/>
      <c r="LYS696" s="35"/>
      <c r="LYT696" s="35"/>
      <c r="LYU696" s="35"/>
      <c r="LYV696" s="35"/>
      <c r="LYW696" s="35"/>
      <c r="LYX696" s="35"/>
      <c r="LYY696" s="35"/>
      <c r="LYZ696" s="35"/>
      <c r="LZA696" s="35"/>
      <c r="LZB696" s="35"/>
      <c r="LZC696" s="35"/>
      <c r="LZD696" s="35"/>
      <c r="LZE696" s="35"/>
      <c r="LZF696" s="35"/>
      <c r="LZG696" s="35"/>
      <c r="LZH696" s="35"/>
      <c r="LZI696" s="35"/>
      <c r="LZJ696" s="35"/>
      <c r="LZK696" s="35"/>
      <c r="LZL696" s="35"/>
      <c r="LZM696" s="35"/>
      <c r="LZN696" s="35"/>
      <c r="LZO696" s="35"/>
      <c r="LZP696" s="35"/>
      <c r="LZQ696" s="35"/>
      <c r="LZR696" s="35"/>
      <c r="LZS696" s="35"/>
      <c r="LZT696" s="35"/>
      <c r="LZU696" s="35"/>
      <c r="LZV696" s="35"/>
      <c r="LZW696" s="35"/>
      <c r="LZX696" s="35"/>
      <c r="LZY696" s="35"/>
      <c r="LZZ696" s="35"/>
      <c r="MAA696" s="35"/>
      <c r="MAB696" s="35"/>
      <c r="MAC696" s="35"/>
      <c r="MAD696" s="35"/>
      <c r="MAE696" s="35"/>
      <c r="MAF696" s="35"/>
      <c r="MAG696" s="35"/>
      <c r="MAH696" s="35"/>
      <c r="MAI696" s="35"/>
      <c r="MAJ696" s="35"/>
      <c r="MAK696" s="35"/>
      <c r="MAL696" s="35"/>
      <c r="MAM696" s="35"/>
      <c r="MAN696" s="35"/>
      <c r="MAO696" s="35"/>
      <c r="MAP696" s="35"/>
      <c r="MAQ696" s="35"/>
      <c r="MAR696" s="35"/>
      <c r="MAS696" s="35"/>
      <c r="MAT696" s="35"/>
      <c r="MAU696" s="35"/>
      <c r="MAV696" s="35"/>
      <c r="MAW696" s="35"/>
      <c r="MAX696" s="35"/>
      <c r="MAY696" s="35"/>
      <c r="MAZ696" s="35"/>
      <c r="MBA696" s="35"/>
      <c r="MBB696" s="35"/>
      <c r="MBC696" s="35"/>
      <c r="MBD696" s="35"/>
      <c r="MBE696" s="35"/>
      <c r="MBF696" s="35"/>
      <c r="MBG696" s="35"/>
      <c r="MBH696" s="35"/>
      <c r="MBI696" s="35"/>
      <c r="MBJ696" s="35"/>
      <c r="MBK696" s="35"/>
      <c r="MBL696" s="35"/>
      <c r="MBM696" s="35"/>
      <c r="MBN696" s="35"/>
      <c r="MBO696" s="35"/>
      <c r="MBP696" s="35"/>
      <c r="MBQ696" s="35"/>
      <c r="MBR696" s="35"/>
      <c r="MBS696" s="35"/>
      <c r="MBT696" s="35"/>
      <c r="MBU696" s="35"/>
      <c r="MBV696" s="35"/>
      <c r="MBW696" s="35"/>
      <c r="MBX696" s="35"/>
      <c r="MBY696" s="35"/>
      <c r="MBZ696" s="35"/>
      <c r="MCA696" s="35"/>
      <c r="MCB696" s="35"/>
      <c r="MCC696" s="35"/>
      <c r="MCD696" s="35"/>
      <c r="MCE696" s="35"/>
      <c r="MCF696" s="35"/>
      <c r="MCG696" s="35"/>
      <c r="MCH696" s="35"/>
      <c r="MCI696" s="35"/>
      <c r="MCJ696" s="35"/>
      <c r="MCK696" s="35"/>
      <c r="MCL696" s="35"/>
      <c r="MCM696" s="35"/>
      <c r="MCN696" s="35"/>
      <c r="MCO696" s="35"/>
      <c r="MCP696" s="35"/>
      <c r="MCQ696" s="35"/>
      <c r="MCR696" s="35"/>
      <c r="MCS696" s="35"/>
      <c r="MCT696" s="35"/>
      <c r="MCU696" s="35"/>
      <c r="MCV696" s="35"/>
      <c r="MCW696" s="35"/>
      <c r="MCX696" s="35"/>
      <c r="MCY696" s="35"/>
      <c r="MCZ696" s="35"/>
      <c r="MDA696" s="35"/>
      <c r="MDB696" s="35"/>
      <c r="MDC696" s="35"/>
      <c r="MDD696" s="35"/>
      <c r="MDE696" s="35"/>
      <c r="MDF696" s="35"/>
      <c r="MDG696" s="35"/>
      <c r="MDH696" s="35"/>
      <c r="MDI696" s="35"/>
      <c r="MDJ696" s="35"/>
      <c r="MDK696" s="35"/>
      <c r="MDL696" s="35"/>
      <c r="MDM696" s="35"/>
      <c r="MDN696" s="35"/>
      <c r="MDO696" s="35"/>
      <c r="MDP696" s="35"/>
      <c r="MDQ696" s="35"/>
      <c r="MDR696" s="35"/>
      <c r="MDS696" s="35"/>
      <c r="MDT696" s="35"/>
      <c r="MDU696" s="35"/>
      <c r="MDV696" s="35"/>
      <c r="MDW696" s="35"/>
      <c r="MDX696" s="35"/>
      <c r="MDY696" s="35"/>
      <c r="MDZ696" s="35"/>
      <c r="MEA696" s="35"/>
      <c r="MEB696" s="35"/>
      <c r="MEC696" s="35"/>
      <c r="MED696" s="35"/>
      <c r="MEE696" s="35"/>
      <c r="MEF696" s="35"/>
      <c r="MEG696" s="35"/>
      <c r="MEH696" s="35"/>
      <c r="MEI696" s="35"/>
      <c r="MEJ696" s="35"/>
      <c r="MEK696" s="35"/>
      <c r="MEL696" s="35"/>
      <c r="MEM696" s="35"/>
      <c r="MEN696" s="35"/>
      <c r="MEO696" s="35"/>
      <c r="MEP696" s="35"/>
      <c r="MEQ696" s="35"/>
      <c r="MER696" s="35"/>
      <c r="MES696" s="35"/>
      <c r="MET696" s="35"/>
      <c r="MEU696" s="35"/>
      <c r="MEV696" s="35"/>
      <c r="MEW696" s="35"/>
      <c r="MEX696" s="35"/>
      <c r="MEY696" s="35"/>
      <c r="MEZ696" s="35"/>
      <c r="MFA696" s="35"/>
      <c r="MFB696" s="35"/>
      <c r="MFC696" s="35"/>
      <c r="MFD696" s="35"/>
      <c r="MFE696" s="35"/>
      <c r="MFF696" s="35"/>
      <c r="MFG696" s="35"/>
      <c r="MFH696" s="35"/>
      <c r="MFI696" s="35"/>
      <c r="MFJ696" s="35"/>
      <c r="MFK696" s="35"/>
      <c r="MFL696" s="35"/>
      <c r="MFM696" s="35"/>
      <c r="MFN696" s="35"/>
      <c r="MFO696" s="35"/>
      <c r="MFP696" s="35"/>
      <c r="MFQ696" s="35"/>
      <c r="MFR696" s="35"/>
      <c r="MFS696" s="35"/>
      <c r="MFT696" s="35"/>
      <c r="MFU696" s="35"/>
      <c r="MFV696" s="35"/>
      <c r="MFW696" s="35"/>
      <c r="MFX696" s="35"/>
      <c r="MFY696" s="35"/>
      <c r="MFZ696" s="35"/>
      <c r="MGA696" s="35"/>
      <c r="MGB696" s="35"/>
      <c r="MGC696" s="35"/>
      <c r="MGD696" s="35"/>
      <c r="MGE696" s="35"/>
      <c r="MGF696" s="35"/>
      <c r="MGG696" s="35"/>
      <c r="MGH696" s="35"/>
      <c r="MGI696" s="35"/>
      <c r="MGJ696" s="35"/>
      <c r="MGK696" s="35"/>
      <c r="MGL696" s="35"/>
      <c r="MGM696" s="35"/>
      <c r="MGN696" s="35"/>
      <c r="MGO696" s="35"/>
      <c r="MGP696" s="35"/>
      <c r="MGQ696" s="35"/>
      <c r="MGR696" s="35"/>
      <c r="MGS696" s="35"/>
      <c r="MGT696" s="35"/>
      <c r="MGU696" s="35"/>
      <c r="MGV696" s="35"/>
      <c r="MGW696" s="35"/>
      <c r="MGX696" s="35"/>
      <c r="MGY696" s="35"/>
      <c r="MGZ696" s="35"/>
      <c r="MHA696" s="35"/>
      <c r="MHB696" s="35"/>
      <c r="MHC696" s="35"/>
      <c r="MHD696" s="35"/>
      <c r="MHE696" s="35"/>
      <c r="MHF696" s="35"/>
      <c r="MHG696" s="35"/>
      <c r="MHH696" s="35"/>
      <c r="MHI696" s="35"/>
      <c r="MHJ696" s="35"/>
      <c r="MHK696" s="35"/>
      <c r="MHL696" s="35"/>
      <c r="MHM696" s="35"/>
      <c r="MHN696" s="35"/>
      <c r="MHO696" s="35"/>
      <c r="MHP696" s="35"/>
      <c r="MHQ696" s="35"/>
      <c r="MHR696" s="35"/>
      <c r="MHS696" s="35"/>
      <c r="MHT696" s="35"/>
      <c r="MHU696" s="35"/>
      <c r="MHV696" s="35"/>
      <c r="MHW696" s="35"/>
      <c r="MHX696" s="35"/>
      <c r="MHY696" s="35"/>
      <c r="MHZ696" s="35"/>
      <c r="MIA696" s="35"/>
      <c r="MIB696" s="35"/>
      <c r="MIC696" s="35"/>
      <c r="MID696" s="35"/>
      <c r="MIE696" s="35"/>
      <c r="MIF696" s="35"/>
      <c r="MIG696" s="35"/>
      <c r="MIH696" s="35"/>
      <c r="MII696" s="35"/>
      <c r="MIJ696" s="35"/>
      <c r="MIK696" s="35"/>
      <c r="MIL696" s="35"/>
      <c r="MIM696" s="35"/>
      <c r="MIN696" s="35"/>
      <c r="MIO696" s="35"/>
      <c r="MIP696" s="35"/>
      <c r="MIQ696" s="35"/>
      <c r="MIR696" s="35"/>
      <c r="MIS696" s="35"/>
      <c r="MIT696" s="35"/>
      <c r="MIU696" s="35"/>
      <c r="MIV696" s="35"/>
      <c r="MIW696" s="35"/>
      <c r="MIX696" s="35"/>
      <c r="MIY696" s="35"/>
      <c r="MIZ696" s="35"/>
      <c r="MJA696" s="35"/>
      <c r="MJB696" s="35"/>
      <c r="MJC696" s="35"/>
      <c r="MJD696" s="35"/>
      <c r="MJE696" s="35"/>
      <c r="MJF696" s="35"/>
      <c r="MJG696" s="35"/>
      <c r="MJH696" s="35"/>
      <c r="MJI696" s="35"/>
      <c r="MJJ696" s="35"/>
      <c r="MJK696" s="35"/>
      <c r="MJL696" s="35"/>
      <c r="MJM696" s="35"/>
      <c r="MJN696" s="35"/>
      <c r="MJO696" s="35"/>
      <c r="MJP696" s="35"/>
      <c r="MJQ696" s="35"/>
      <c r="MJR696" s="35"/>
      <c r="MJS696" s="35"/>
      <c r="MJT696" s="35"/>
      <c r="MJU696" s="35"/>
      <c r="MJV696" s="35"/>
      <c r="MJW696" s="35"/>
      <c r="MJX696" s="35"/>
      <c r="MJY696" s="35"/>
      <c r="MJZ696" s="35"/>
      <c r="MKA696" s="35"/>
      <c r="MKB696" s="35"/>
      <c r="MKC696" s="35"/>
      <c r="MKD696" s="35"/>
      <c r="MKE696" s="35"/>
      <c r="MKF696" s="35"/>
      <c r="MKG696" s="35"/>
      <c r="MKH696" s="35"/>
      <c r="MKI696" s="35"/>
      <c r="MKJ696" s="35"/>
      <c r="MKK696" s="35"/>
      <c r="MKL696" s="35"/>
      <c r="MKM696" s="35"/>
      <c r="MKN696" s="35"/>
      <c r="MKO696" s="35"/>
      <c r="MKP696" s="35"/>
      <c r="MKQ696" s="35"/>
      <c r="MKR696" s="35"/>
      <c r="MKS696" s="35"/>
      <c r="MKT696" s="35"/>
      <c r="MKU696" s="35"/>
      <c r="MKV696" s="35"/>
      <c r="MKW696" s="35"/>
      <c r="MKX696" s="35"/>
      <c r="MKY696" s="35"/>
      <c r="MKZ696" s="35"/>
      <c r="MLA696" s="35"/>
      <c r="MLB696" s="35"/>
      <c r="MLC696" s="35"/>
      <c r="MLD696" s="35"/>
      <c r="MLE696" s="35"/>
      <c r="MLF696" s="35"/>
      <c r="MLG696" s="35"/>
      <c r="MLH696" s="35"/>
      <c r="MLI696" s="35"/>
      <c r="MLJ696" s="35"/>
      <c r="MLK696" s="35"/>
      <c r="MLL696" s="35"/>
      <c r="MLM696" s="35"/>
      <c r="MLN696" s="35"/>
      <c r="MLO696" s="35"/>
      <c r="MLP696" s="35"/>
      <c r="MLQ696" s="35"/>
      <c r="MLR696" s="35"/>
      <c r="MLS696" s="35"/>
      <c r="MLT696" s="35"/>
      <c r="MLU696" s="35"/>
      <c r="MLV696" s="35"/>
      <c r="MLW696" s="35"/>
      <c r="MLX696" s="35"/>
      <c r="MLY696" s="35"/>
      <c r="MLZ696" s="35"/>
      <c r="MMA696" s="35"/>
      <c r="MMB696" s="35"/>
      <c r="MMC696" s="35"/>
      <c r="MMD696" s="35"/>
      <c r="MME696" s="35"/>
      <c r="MMF696" s="35"/>
      <c r="MMG696" s="35"/>
      <c r="MMH696" s="35"/>
      <c r="MMI696" s="35"/>
      <c r="MMJ696" s="35"/>
      <c r="MMK696" s="35"/>
      <c r="MML696" s="35"/>
      <c r="MMM696" s="35"/>
      <c r="MMN696" s="35"/>
      <c r="MMO696" s="35"/>
      <c r="MMP696" s="35"/>
      <c r="MMQ696" s="35"/>
      <c r="MMR696" s="35"/>
      <c r="MMS696" s="35"/>
      <c r="MMT696" s="35"/>
      <c r="MMU696" s="35"/>
      <c r="MMV696" s="35"/>
      <c r="MMW696" s="35"/>
      <c r="MMX696" s="35"/>
      <c r="MMY696" s="35"/>
      <c r="MMZ696" s="35"/>
      <c r="MNA696" s="35"/>
      <c r="MNB696" s="35"/>
      <c r="MNC696" s="35"/>
      <c r="MND696" s="35"/>
      <c r="MNE696" s="35"/>
      <c r="MNF696" s="35"/>
      <c r="MNG696" s="35"/>
      <c r="MNH696" s="35"/>
      <c r="MNI696" s="35"/>
      <c r="MNJ696" s="35"/>
      <c r="MNK696" s="35"/>
      <c r="MNL696" s="35"/>
      <c r="MNM696" s="35"/>
      <c r="MNN696" s="35"/>
      <c r="MNO696" s="35"/>
      <c r="MNP696" s="35"/>
      <c r="MNQ696" s="35"/>
      <c r="MNR696" s="35"/>
      <c r="MNS696" s="35"/>
      <c r="MNT696" s="35"/>
      <c r="MNU696" s="35"/>
      <c r="MNV696" s="35"/>
      <c r="MNW696" s="35"/>
      <c r="MNX696" s="35"/>
      <c r="MNY696" s="35"/>
      <c r="MNZ696" s="35"/>
      <c r="MOA696" s="35"/>
      <c r="MOB696" s="35"/>
      <c r="MOC696" s="35"/>
      <c r="MOD696" s="35"/>
      <c r="MOE696" s="35"/>
      <c r="MOF696" s="35"/>
      <c r="MOG696" s="35"/>
      <c r="MOH696" s="35"/>
      <c r="MOI696" s="35"/>
      <c r="MOJ696" s="35"/>
      <c r="MOK696" s="35"/>
      <c r="MOL696" s="35"/>
      <c r="MOM696" s="35"/>
      <c r="MON696" s="35"/>
      <c r="MOO696" s="35"/>
      <c r="MOP696" s="35"/>
      <c r="MOQ696" s="35"/>
      <c r="MOR696" s="35"/>
      <c r="MOS696" s="35"/>
      <c r="MOT696" s="35"/>
      <c r="MOU696" s="35"/>
      <c r="MOV696" s="35"/>
      <c r="MOW696" s="35"/>
      <c r="MOX696" s="35"/>
      <c r="MOY696" s="35"/>
      <c r="MOZ696" s="35"/>
      <c r="MPA696" s="35"/>
      <c r="MPB696" s="35"/>
      <c r="MPC696" s="35"/>
      <c r="MPD696" s="35"/>
      <c r="MPE696" s="35"/>
      <c r="MPF696" s="35"/>
      <c r="MPG696" s="35"/>
      <c r="MPH696" s="35"/>
      <c r="MPI696" s="35"/>
      <c r="MPJ696" s="35"/>
      <c r="MPK696" s="35"/>
      <c r="MPL696" s="35"/>
      <c r="MPM696" s="35"/>
      <c r="MPN696" s="35"/>
      <c r="MPO696" s="35"/>
      <c r="MPP696" s="35"/>
      <c r="MPQ696" s="35"/>
      <c r="MPR696" s="35"/>
      <c r="MPS696" s="35"/>
      <c r="MPT696" s="35"/>
      <c r="MPU696" s="35"/>
      <c r="MPV696" s="35"/>
      <c r="MPW696" s="35"/>
      <c r="MPX696" s="35"/>
      <c r="MPY696" s="35"/>
      <c r="MPZ696" s="35"/>
      <c r="MQA696" s="35"/>
      <c r="MQB696" s="35"/>
      <c r="MQC696" s="35"/>
      <c r="MQD696" s="35"/>
      <c r="MQE696" s="35"/>
      <c r="MQF696" s="35"/>
      <c r="MQG696" s="35"/>
      <c r="MQH696" s="35"/>
      <c r="MQI696" s="35"/>
      <c r="MQJ696" s="35"/>
      <c r="MQK696" s="35"/>
      <c r="MQL696" s="35"/>
      <c r="MQM696" s="35"/>
      <c r="MQN696" s="35"/>
      <c r="MQO696" s="35"/>
      <c r="MQP696" s="35"/>
      <c r="MQQ696" s="35"/>
      <c r="MQR696" s="35"/>
      <c r="MQS696" s="35"/>
      <c r="MQT696" s="35"/>
      <c r="MQU696" s="35"/>
      <c r="MQV696" s="35"/>
      <c r="MQW696" s="35"/>
      <c r="MQX696" s="35"/>
      <c r="MQY696" s="35"/>
      <c r="MQZ696" s="35"/>
      <c r="MRA696" s="35"/>
      <c r="MRB696" s="35"/>
      <c r="MRC696" s="35"/>
      <c r="MRD696" s="35"/>
      <c r="MRE696" s="35"/>
      <c r="MRF696" s="35"/>
      <c r="MRG696" s="35"/>
      <c r="MRH696" s="35"/>
      <c r="MRI696" s="35"/>
      <c r="MRJ696" s="35"/>
      <c r="MRK696" s="35"/>
      <c r="MRL696" s="35"/>
      <c r="MRM696" s="35"/>
      <c r="MRN696" s="35"/>
      <c r="MRO696" s="35"/>
      <c r="MRP696" s="35"/>
      <c r="MRQ696" s="35"/>
      <c r="MRR696" s="35"/>
      <c r="MRS696" s="35"/>
      <c r="MRT696" s="35"/>
      <c r="MRU696" s="35"/>
      <c r="MRV696" s="35"/>
      <c r="MRW696" s="35"/>
      <c r="MRX696" s="35"/>
      <c r="MRY696" s="35"/>
      <c r="MRZ696" s="35"/>
      <c r="MSA696" s="35"/>
      <c r="MSB696" s="35"/>
      <c r="MSC696" s="35"/>
      <c r="MSD696" s="35"/>
      <c r="MSE696" s="35"/>
      <c r="MSF696" s="35"/>
      <c r="MSG696" s="35"/>
      <c r="MSH696" s="35"/>
      <c r="MSI696" s="35"/>
      <c r="MSJ696" s="35"/>
      <c r="MSK696" s="35"/>
      <c r="MSL696" s="35"/>
      <c r="MSM696" s="35"/>
      <c r="MSN696" s="35"/>
      <c r="MSO696" s="35"/>
      <c r="MSP696" s="35"/>
      <c r="MSQ696" s="35"/>
      <c r="MSR696" s="35"/>
      <c r="MSS696" s="35"/>
      <c r="MST696" s="35"/>
      <c r="MSU696" s="35"/>
      <c r="MSV696" s="35"/>
      <c r="MSW696" s="35"/>
      <c r="MSX696" s="35"/>
      <c r="MSY696" s="35"/>
      <c r="MSZ696" s="35"/>
      <c r="MTA696" s="35"/>
      <c r="MTB696" s="35"/>
      <c r="MTC696" s="35"/>
      <c r="MTD696" s="35"/>
      <c r="MTE696" s="35"/>
      <c r="MTF696" s="35"/>
      <c r="MTG696" s="35"/>
      <c r="MTH696" s="35"/>
      <c r="MTI696" s="35"/>
      <c r="MTJ696" s="35"/>
      <c r="MTK696" s="35"/>
      <c r="MTL696" s="35"/>
      <c r="MTM696" s="35"/>
      <c r="MTN696" s="35"/>
      <c r="MTO696" s="35"/>
      <c r="MTP696" s="35"/>
      <c r="MTQ696" s="35"/>
      <c r="MTR696" s="35"/>
      <c r="MTS696" s="35"/>
      <c r="MTT696" s="35"/>
      <c r="MTU696" s="35"/>
      <c r="MTV696" s="35"/>
      <c r="MTW696" s="35"/>
      <c r="MTX696" s="35"/>
      <c r="MTY696" s="35"/>
      <c r="MTZ696" s="35"/>
      <c r="MUA696" s="35"/>
      <c r="MUB696" s="35"/>
      <c r="MUC696" s="35"/>
      <c r="MUD696" s="35"/>
      <c r="MUE696" s="35"/>
      <c r="MUF696" s="35"/>
      <c r="MUG696" s="35"/>
      <c r="MUH696" s="35"/>
      <c r="MUI696" s="35"/>
      <c r="MUJ696" s="35"/>
      <c r="MUK696" s="35"/>
      <c r="MUL696" s="35"/>
      <c r="MUM696" s="35"/>
      <c r="MUN696" s="35"/>
      <c r="MUO696" s="35"/>
      <c r="MUP696" s="35"/>
      <c r="MUQ696" s="35"/>
      <c r="MUR696" s="35"/>
      <c r="MUS696" s="35"/>
      <c r="MUT696" s="35"/>
      <c r="MUU696" s="35"/>
      <c r="MUV696" s="35"/>
      <c r="MUW696" s="35"/>
      <c r="MUX696" s="35"/>
      <c r="MUY696" s="35"/>
      <c r="MUZ696" s="35"/>
      <c r="MVA696" s="35"/>
      <c r="MVB696" s="35"/>
      <c r="MVC696" s="35"/>
      <c r="MVD696" s="35"/>
      <c r="MVE696" s="35"/>
      <c r="MVF696" s="35"/>
      <c r="MVG696" s="35"/>
      <c r="MVH696" s="35"/>
      <c r="MVI696" s="35"/>
      <c r="MVJ696" s="35"/>
      <c r="MVK696" s="35"/>
      <c r="MVL696" s="35"/>
      <c r="MVM696" s="35"/>
      <c r="MVN696" s="35"/>
      <c r="MVO696" s="35"/>
      <c r="MVP696" s="35"/>
      <c r="MVQ696" s="35"/>
      <c r="MVR696" s="35"/>
      <c r="MVS696" s="35"/>
      <c r="MVT696" s="35"/>
      <c r="MVU696" s="35"/>
      <c r="MVV696" s="35"/>
      <c r="MVW696" s="35"/>
      <c r="MVX696" s="35"/>
      <c r="MVY696" s="35"/>
      <c r="MVZ696" s="35"/>
      <c r="MWA696" s="35"/>
      <c r="MWB696" s="35"/>
      <c r="MWC696" s="35"/>
      <c r="MWD696" s="35"/>
      <c r="MWE696" s="35"/>
      <c r="MWF696" s="35"/>
      <c r="MWG696" s="35"/>
      <c r="MWH696" s="35"/>
      <c r="MWI696" s="35"/>
      <c r="MWJ696" s="35"/>
      <c r="MWK696" s="35"/>
      <c r="MWL696" s="35"/>
      <c r="MWM696" s="35"/>
      <c r="MWN696" s="35"/>
      <c r="MWO696" s="35"/>
      <c r="MWP696" s="35"/>
      <c r="MWQ696" s="35"/>
      <c r="MWR696" s="35"/>
      <c r="MWS696" s="35"/>
      <c r="MWT696" s="35"/>
      <c r="MWU696" s="35"/>
      <c r="MWV696" s="35"/>
      <c r="MWW696" s="35"/>
      <c r="MWX696" s="35"/>
      <c r="MWY696" s="35"/>
      <c r="MWZ696" s="35"/>
      <c r="MXA696" s="35"/>
      <c r="MXB696" s="35"/>
      <c r="MXC696" s="35"/>
      <c r="MXD696" s="35"/>
      <c r="MXE696" s="35"/>
      <c r="MXF696" s="35"/>
      <c r="MXG696" s="35"/>
      <c r="MXH696" s="35"/>
      <c r="MXI696" s="35"/>
      <c r="MXJ696" s="35"/>
      <c r="MXK696" s="35"/>
      <c r="MXL696" s="35"/>
      <c r="MXM696" s="35"/>
      <c r="MXN696" s="35"/>
      <c r="MXO696" s="35"/>
      <c r="MXP696" s="35"/>
      <c r="MXQ696" s="35"/>
      <c r="MXR696" s="35"/>
      <c r="MXS696" s="35"/>
      <c r="MXT696" s="35"/>
      <c r="MXU696" s="35"/>
      <c r="MXV696" s="35"/>
      <c r="MXW696" s="35"/>
      <c r="MXX696" s="35"/>
      <c r="MXY696" s="35"/>
      <c r="MXZ696" s="35"/>
      <c r="MYA696" s="35"/>
      <c r="MYB696" s="35"/>
      <c r="MYC696" s="35"/>
      <c r="MYD696" s="35"/>
      <c r="MYE696" s="35"/>
      <c r="MYF696" s="35"/>
      <c r="MYG696" s="35"/>
      <c r="MYH696" s="35"/>
      <c r="MYI696" s="35"/>
      <c r="MYJ696" s="35"/>
      <c r="MYK696" s="35"/>
      <c r="MYL696" s="35"/>
      <c r="MYM696" s="35"/>
      <c r="MYN696" s="35"/>
      <c r="MYO696" s="35"/>
      <c r="MYP696" s="35"/>
      <c r="MYQ696" s="35"/>
      <c r="MYR696" s="35"/>
      <c r="MYS696" s="35"/>
      <c r="MYT696" s="35"/>
      <c r="MYU696" s="35"/>
      <c r="MYV696" s="35"/>
      <c r="MYW696" s="35"/>
      <c r="MYX696" s="35"/>
      <c r="MYY696" s="35"/>
      <c r="MYZ696" s="35"/>
      <c r="MZA696" s="35"/>
      <c r="MZB696" s="35"/>
      <c r="MZC696" s="35"/>
      <c r="MZD696" s="35"/>
      <c r="MZE696" s="35"/>
      <c r="MZF696" s="35"/>
      <c r="MZG696" s="35"/>
      <c r="MZH696" s="35"/>
      <c r="MZI696" s="35"/>
      <c r="MZJ696" s="35"/>
      <c r="MZK696" s="35"/>
      <c r="MZL696" s="35"/>
      <c r="MZM696" s="35"/>
      <c r="MZN696" s="35"/>
      <c r="MZO696" s="35"/>
      <c r="MZP696" s="35"/>
      <c r="MZQ696" s="35"/>
      <c r="MZR696" s="35"/>
      <c r="MZS696" s="35"/>
      <c r="MZT696" s="35"/>
      <c r="MZU696" s="35"/>
      <c r="MZV696" s="35"/>
      <c r="MZW696" s="35"/>
      <c r="MZX696" s="35"/>
      <c r="MZY696" s="35"/>
      <c r="MZZ696" s="35"/>
      <c r="NAA696" s="35"/>
      <c r="NAB696" s="35"/>
      <c r="NAC696" s="35"/>
      <c r="NAD696" s="35"/>
      <c r="NAE696" s="35"/>
      <c r="NAF696" s="35"/>
      <c r="NAG696" s="35"/>
      <c r="NAH696" s="35"/>
      <c r="NAI696" s="35"/>
      <c r="NAJ696" s="35"/>
      <c r="NAK696" s="35"/>
      <c r="NAL696" s="35"/>
      <c r="NAM696" s="35"/>
      <c r="NAN696" s="35"/>
      <c r="NAO696" s="35"/>
      <c r="NAP696" s="35"/>
      <c r="NAQ696" s="35"/>
      <c r="NAR696" s="35"/>
      <c r="NAS696" s="35"/>
      <c r="NAT696" s="35"/>
      <c r="NAU696" s="35"/>
      <c r="NAV696" s="35"/>
      <c r="NAW696" s="35"/>
      <c r="NAX696" s="35"/>
      <c r="NAY696" s="35"/>
      <c r="NAZ696" s="35"/>
      <c r="NBA696" s="35"/>
      <c r="NBB696" s="35"/>
      <c r="NBC696" s="35"/>
      <c r="NBD696" s="35"/>
      <c r="NBE696" s="35"/>
      <c r="NBF696" s="35"/>
      <c r="NBG696" s="35"/>
      <c r="NBH696" s="35"/>
      <c r="NBI696" s="35"/>
      <c r="NBJ696" s="35"/>
      <c r="NBK696" s="35"/>
      <c r="NBL696" s="35"/>
      <c r="NBM696" s="35"/>
      <c r="NBN696" s="35"/>
      <c r="NBO696" s="35"/>
      <c r="NBP696" s="35"/>
      <c r="NBQ696" s="35"/>
      <c r="NBR696" s="35"/>
      <c r="NBS696" s="35"/>
      <c r="NBT696" s="35"/>
      <c r="NBU696" s="35"/>
      <c r="NBV696" s="35"/>
      <c r="NBW696" s="35"/>
      <c r="NBX696" s="35"/>
      <c r="NBY696" s="35"/>
      <c r="NBZ696" s="35"/>
      <c r="NCA696" s="35"/>
      <c r="NCB696" s="35"/>
      <c r="NCC696" s="35"/>
      <c r="NCD696" s="35"/>
      <c r="NCE696" s="35"/>
      <c r="NCF696" s="35"/>
      <c r="NCG696" s="35"/>
      <c r="NCH696" s="35"/>
      <c r="NCI696" s="35"/>
      <c r="NCJ696" s="35"/>
      <c r="NCK696" s="35"/>
      <c r="NCL696" s="35"/>
      <c r="NCM696" s="35"/>
      <c r="NCN696" s="35"/>
      <c r="NCO696" s="35"/>
      <c r="NCP696" s="35"/>
      <c r="NCQ696" s="35"/>
      <c r="NCR696" s="35"/>
      <c r="NCS696" s="35"/>
      <c r="NCT696" s="35"/>
      <c r="NCU696" s="35"/>
      <c r="NCV696" s="35"/>
      <c r="NCW696" s="35"/>
      <c r="NCX696" s="35"/>
      <c r="NCY696" s="35"/>
      <c r="NCZ696" s="35"/>
      <c r="NDA696" s="35"/>
      <c r="NDB696" s="35"/>
      <c r="NDC696" s="35"/>
      <c r="NDD696" s="35"/>
      <c r="NDE696" s="35"/>
      <c r="NDF696" s="35"/>
      <c r="NDG696" s="35"/>
      <c r="NDH696" s="35"/>
      <c r="NDI696" s="35"/>
      <c r="NDJ696" s="35"/>
      <c r="NDK696" s="35"/>
      <c r="NDL696" s="35"/>
      <c r="NDM696" s="35"/>
      <c r="NDN696" s="35"/>
      <c r="NDO696" s="35"/>
      <c r="NDP696" s="35"/>
      <c r="NDQ696" s="35"/>
      <c r="NDR696" s="35"/>
      <c r="NDS696" s="35"/>
      <c r="NDT696" s="35"/>
      <c r="NDU696" s="35"/>
      <c r="NDV696" s="35"/>
      <c r="NDW696" s="35"/>
      <c r="NDX696" s="35"/>
      <c r="NDY696" s="35"/>
      <c r="NDZ696" s="35"/>
      <c r="NEA696" s="35"/>
      <c r="NEB696" s="35"/>
      <c r="NEC696" s="35"/>
      <c r="NED696" s="35"/>
      <c r="NEE696" s="35"/>
      <c r="NEF696" s="35"/>
      <c r="NEG696" s="35"/>
      <c r="NEH696" s="35"/>
      <c r="NEI696" s="35"/>
      <c r="NEJ696" s="35"/>
      <c r="NEK696" s="35"/>
      <c r="NEL696" s="35"/>
      <c r="NEM696" s="35"/>
      <c r="NEN696" s="35"/>
      <c r="NEO696" s="35"/>
      <c r="NEP696" s="35"/>
      <c r="NEQ696" s="35"/>
      <c r="NER696" s="35"/>
      <c r="NES696" s="35"/>
      <c r="NET696" s="35"/>
      <c r="NEU696" s="35"/>
      <c r="NEV696" s="35"/>
      <c r="NEW696" s="35"/>
      <c r="NEX696" s="35"/>
      <c r="NEY696" s="35"/>
      <c r="NEZ696" s="35"/>
      <c r="NFA696" s="35"/>
      <c r="NFB696" s="35"/>
      <c r="NFC696" s="35"/>
      <c r="NFD696" s="35"/>
      <c r="NFE696" s="35"/>
      <c r="NFF696" s="35"/>
      <c r="NFG696" s="35"/>
      <c r="NFH696" s="35"/>
      <c r="NFI696" s="35"/>
      <c r="NFJ696" s="35"/>
      <c r="NFK696" s="35"/>
      <c r="NFL696" s="35"/>
      <c r="NFM696" s="35"/>
      <c r="NFN696" s="35"/>
      <c r="NFO696" s="35"/>
      <c r="NFP696" s="35"/>
      <c r="NFQ696" s="35"/>
      <c r="NFR696" s="35"/>
      <c r="NFS696" s="35"/>
      <c r="NFT696" s="35"/>
      <c r="NFU696" s="35"/>
      <c r="NFV696" s="35"/>
      <c r="NFW696" s="35"/>
      <c r="NFX696" s="35"/>
      <c r="NFY696" s="35"/>
      <c r="NFZ696" s="35"/>
      <c r="NGA696" s="35"/>
      <c r="NGB696" s="35"/>
      <c r="NGC696" s="35"/>
      <c r="NGD696" s="35"/>
      <c r="NGE696" s="35"/>
      <c r="NGF696" s="35"/>
      <c r="NGG696" s="35"/>
      <c r="NGH696" s="35"/>
      <c r="NGI696" s="35"/>
      <c r="NGJ696" s="35"/>
      <c r="NGK696" s="35"/>
      <c r="NGL696" s="35"/>
      <c r="NGM696" s="35"/>
      <c r="NGN696" s="35"/>
      <c r="NGO696" s="35"/>
      <c r="NGP696" s="35"/>
      <c r="NGQ696" s="35"/>
      <c r="NGR696" s="35"/>
      <c r="NGS696" s="35"/>
      <c r="NGT696" s="35"/>
      <c r="NGU696" s="35"/>
      <c r="NGV696" s="35"/>
      <c r="NGW696" s="35"/>
      <c r="NGX696" s="35"/>
      <c r="NGY696" s="35"/>
      <c r="NGZ696" s="35"/>
      <c r="NHA696" s="35"/>
      <c r="NHB696" s="35"/>
      <c r="NHC696" s="35"/>
      <c r="NHD696" s="35"/>
      <c r="NHE696" s="35"/>
      <c r="NHF696" s="35"/>
      <c r="NHG696" s="35"/>
      <c r="NHH696" s="35"/>
      <c r="NHI696" s="35"/>
      <c r="NHJ696" s="35"/>
      <c r="NHK696" s="35"/>
      <c r="NHL696" s="35"/>
      <c r="NHM696" s="35"/>
      <c r="NHN696" s="35"/>
      <c r="NHO696" s="35"/>
      <c r="NHP696" s="35"/>
      <c r="NHQ696" s="35"/>
      <c r="NHR696" s="35"/>
      <c r="NHS696" s="35"/>
      <c r="NHT696" s="35"/>
      <c r="NHU696" s="35"/>
      <c r="NHV696" s="35"/>
      <c r="NHW696" s="35"/>
      <c r="NHX696" s="35"/>
      <c r="NHY696" s="35"/>
      <c r="NHZ696" s="35"/>
      <c r="NIA696" s="35"/>
      <c r="NIB696" s="35"/>
      <c r="NIC696" s="35"/>
      <c r="NID696" s="35"/>
      <c r="NIE696" s="35"/>
      <c r="NIF696" s="35"/>
      <c r="NIG696" s="35"/>
      <c r="NIH696" s="35"/>
      <c r="NII696" s="35"/>
      <c r="NIJ696" s="35"/>
      <c r="NIK696" s="35"/>
      <c r="NIL696" s="35"/>
      <c r="NIM696" s="35"/>
      <c r="NIN696" s="35"/>
      <c r="NIO696" s="35"/>
      <c r="NIP696" s="35"/>
      <c r="NIQ696" s="35"/>
      <c r="NIR696" s="35"/>
      <c r="NIS696" s="35"/>
      <c r="NIT696" s="35"/>
      <c r="NIU696" s="35"/>
      <c r="NIV696" s="35"/>
      <c r="NIW696" s="35"/>
      <c r="NIX696" s="35"/>
      <c r="NIY696" s="35"/>
      <c r="NIZ696" s="35"/>
      <c r="NJA696" s="35"/>
      <c r="NJB696" s="35"/>
      <c r="NJC696" s="35"/>
      <c r="NJD696" s="35"/>
      <c r="NJE696" s="35"/>
      <c r="NJF696" s="35"/>
      <c r="NJG696" s="35"/>
      <c r="NJH696" s="35"/>
      <c r="NJI696" s="35"/>
      <c r="NJJ696" s="35"/>
      <c r="NJK696" s="35"/>
      <c r="NJL696" s="35"/>
      <c r="NJM696" s="35"/>
      <c r="NJN696" s="35"/>
      <c r="NJO696" s="35"/>
      <c r="NJP696" s="35"/>
      <c r="NJQ696" s="35"/>
      <c r="NJR696" s="35"/>
      <c r="NJS696" s="35"/>
      <c r="NJT696" s="35"/>
      <c r="NJU696" s="35"/>
      <c r="NJV696" s="35"/>
      <c r="NJW696" s="35"/>
      <c r="NJX696" s="35"/>
      <c r="NJY696" s="35"/>
      <c r="NJZ696" s="35"/>
      <c r="NKA696" s="35"/>
      <c r="NKB696" s="35"/>
      <c r="NKC696" s="35"/>
      <c r="NKD696" s="35"/>
      <c r="NKE696" s="35"/>
      <c r="NKF696" s="35"/>
      <c r="NKG696" s="35"/>
      <c r="NKH696" s="35"/>
      <c r="NKI696" s="35"/>
      <c r="NKJ696" s="35"/>
      <c r="NKK696" s="35"/>
      <c r="NKL696" s="35"/>
      <c r="NKM696" s="35"/>
      <c r="NKN696" s="35"/>
      <c r="NKO696" s="35"/>
      <c r="NKP696" s="35"/>
      <c r="NKQ696" s="35"/>
      <c r="NKR696" s="35"/>
      <c r="NKS696" s="35"/>
      <c r="NKT696" s="35"/>
      <c r="NKU696" s="35"/>
      <c r="NKV696" s="35"/>
      <c r="NKW696" s="35"/>
      <c r="NKX696" s="35"/>
      <c r="NKY696" s="35"/>
      <c r="NKZ696" s="35"/>
      <c r="NLA696" s="35"/>
      <c r="NLB696" s="35"/>
      <c r="NLC696" s="35"/>
      <c r="NLD696" s="35"/>
      <c r="NLE696" s="35"/>
      <c r="NLF696" s="35"/>
      <c r="NLG696" s="35"/>
      <c r="NLH696" s="35"/>
      <c r="NLI696" s="35"/>
      <c r="NLJ696" s="35"/>
      <c r="NLK696" s="35"/>
      <c r="NLL696" s="35"/>
      <c r="NLM696" s="35"/>
      <c r="NLN696" s="35"/>
      <c r="NLO696" s="35"/>
      <c r="NLP696" s="35"/>
      <c r="NLQ696" s="35"/>
      <c r="NLR696" s="35"/>
      <c r="NLS696" s="35"/>
      <c r="NLT696" s="35"/>
      <c r="NLU696" s="35"/>
      <c r="NLV696" s="35"/>
      <c r="NLW696" s="35"/>
      <c r="NLX696" s="35"/>
      <c r="NLY696" s="35"/>
      <c r="NLZ696" s="35"/>
      <c r="NMA696" s="35"/>
      <c r="NMB696" s="35"/>
      <c r="NMC696" s="35"/>
      <c r="NMD696" s="35"/>
      <c r="NME696" s="35"/>
      <c r="NMF696" s="35"/>
      <c r="NMG696" s="35"/>
      <c r="NMH696" s="35"/>
      <c r="NMI696" s="35"/>
      <c r="NMJ696" s="35"/>
      <c r="NMK696" s="35"/>
      <c r="NML696" s="35"/>
      <c r="NMM696" s="35"/>
      <c r="NMN696" s="35"/>
      <c r="NMO696" s="35"/>
      <c r="NMP696" s="35"/>
      <c r="NMQ696" s="35"/>
      <c r="NMR696" s="35"/>
      <c r="NMS696" s="35"/>
      <c r="NMT696" s="35"/>
      <c r="NMU696" s="35"/>
      <c r="NMV696" s="35"/>
      <c r="NMW696" s="35"/>
      <c r="NMX696" s="35"/>
      <c r="NMY696" s="35"/>
      <c r="NMZ696" s="35"/>
      <c r="NNA696" s="35"/>
      <c r="NNB696" s="35"/>
      <c r="NNC696" s="35"/>
      <c r="NND696" s="35"/>
      <c r="NNE696" s="35"/>
      <c r="NNF696" s="35"/>
      <c r="NNG696" s="35"/>
      <c r="NNH696" s="35"/>
      <c r="NNI696" s="35"/>
      <c r="NNJ696" s="35"/>
      <c r="NNK696" s="35"/>
      <c r="NNL696" s="35"/>
      <c r="NNM696" s="35"/>
      <c r="NNN696" s="35"/>
      <c r="NNO696" s="35"/>
      <c r="NNP696" s="35"/>
      <c r="NNQ696" s="35"/>
      <c r="NNR696" s="35"/>
      <c r="NNS696" s="35"/>
      <c r="NNT696" s="35"/>
      <c r="NNU696" s="35"/>
      <c r="NNV696" s="35"/>
      <c r="NNW696" s="35"/>
      <c r="NNX696" s="35"/>
      <c r="NNY696" s="35"/>
      <c r="NNZ696" s="35"/>
      <c r="NOA696" s="35"/>
      <c r="NOB696" s="35"/>
      <c r="NOC696" s="35"/>
      <c r="NOD696" s="35"/>
      <c r="NOE696" s="35"/>
      <c r="NOF696" s="35"/>
      <c r="NOG696" s="35"/>
      <c r="NOH696" s="35"/>
      <c r="NOI696" s="35"/>
      <c r="NOJ696" s="35"/>
      <c r="NOK696" s="35"/>
      <c r="NOL696" s="35"/>
      <c r="NOM696" s="35"/>
      <c r="NON696" s="35"/>
      <c r="NOO696" s="35"/>
      <c r="NOP696" s="35"/>
      <c r="NOQ696" s="35"/>
      <c r="NOR696" s="35"/>
      <c r="NOS696" s="35"/>
      <c r="NOT696" s="35"/>
      <c r="NOU696" s="35"/>
      <c r="NOV696" s="35"/>
      <c r="NOW696" s="35"/>
      <c r="NOX696" s="35"/>
      <c r="NOY696" s="35"/>
      <c r="NOZ696" s="35"/>
      <c r="NPA696" s="35"/>
      <c r="NPB696" s="35"/>
      <c r="NPC696" s="35"/>
      <c r="NPD696" s="35"/>
      <c r="NPE696" s="35"/>
      <c r="NPF696" s="35"/>
      <c r="NPG696" s="35"/>
      <c r="NPH696" s="35"/>
      <c r="NPI696" s="35"/>
      <c r="NPJ696" s="35"/>
      <c r="NPK696" s="35"/>
      <c r="NPL696" s="35"/>
      <c r="NPM696" s="35"/>
      <c r="NPN696" s="35"/>
      <c r="NPO696" s="35"/>
      <c r="NPP696" s="35"/>
      <c r="NPQ696" s="35"/>
      <c r="NPR696" s="35"/>
      <c r="NPS696" s="35"/>
      <c r="NPT696" s="35"/>
      <c r="NPU696" s="35"/>
      <c r="NPV696" s="35"/>
      <c r="NPW696" s="35"/>
      <c r="NPX696" s="35"/>
      <c r="NPY696" s="35"/>
      <c r="NPZ696" s="35"/>
      <c r="NQA696" s="35"/>
      <c r="NQB696" s="35"/>
      <c r="NQC696" s="35"/>
      <c r="NQD696" s="35"/>
      <c r="NQE696" s="35"/>
      <c r="NQF696" s="35"/>
      <c r="NQG696" s="35"/>
      <c r="NQH696" s="35"/>
      <c r="NQI696" s="35"/>
      <c r="NQJ696" s="35"/>
      <c r="NQK696" s="35"/>
      <c r="NQL696" s="35"/>
      <c r="NQM696" s="35"/>
      <c r="NQN696" s="35"/>
      <c r="NQO696" s="35"/>
      <c r="NQP696" s="35"/>
      <c r="NQQ696" s="35"/>
      <c r="NQR696" s="35"/>
      <c r="NQS696" s="35"/>
      <c r="NQT696" s="35"/>
      <c r="NQU696" s="35"/>
      <c r="NQV696" s="35"/>
      <c r="NQW696" s="35"/>
      <c r="NQX696" s="35"/>
      <c r="NQY696" s="35"/>
      <c r="NQZ696" s="35"/>
      <c r="NRA696" s="35"/>
      <c r="NRB696" s="35"/>
      <c r="NRC696" s="35"/>
      <c r="NRD696" s="35"/>
      <c r="NRE696" s="35"/>
      <c r="NRF696" s="35"/>
      <c r="NRG696" s="35"/>
      <c r="NRH696" s="35"/>
      <c r="NRI696" s="35"/>
      <c r="NRJ696" s="35"/>
      <c r="NRK696" s="35"/>
      <c r="NRL696" s="35"/>
      <c r="NRM696" s="35"/>
      <c r="NRN696" s="35"/>
      <c r="NRO696" s="35"/>
      <c r="NRP696" s="35"/>
      <c r="NRQ696" s="35"/>
      <c r="NRR696" s="35"/>
      <c r="NRS696" s="35"/>
      <c r="NRT696" s="35"/>
      <c r="NRU696" s="35"/>
      <c r="NRV696" s="35"/>
      <c r="NRW696" s="35"/>
      <c r="NRX696" s="35"/>
      <c r="NRY696" s="35"/>
      <c r="NRZ696" s="35"/>
      <c r="NSA696" s="35"/>
      <c r="NSB696" s="35"/>
      <c r="NSC696" s="35"/>
      <c r="NSD696" s="35"/>
      <c r="NSE696" s="35"/>
      <c r="NSF696" s="35"/>
      <c r="NSG696" s="35"/>
      <c r="NSH696" s="35"/>
      <c r="NSI696" s="35"/>
      <c r="NSJ696" s="35"/>
      <c r="NSK696" s="35"/>
      <c r="NSL696" s="35"/>
      <c r="NSM696" s="35"/>
      <c r="NSN696" s="35"/>
      <c r="NSO696" s="35"/>
      <c r="NSP696" s="35"/>
      <c r="NSQ696" s="35"/>
      <c r="NSR696" s="35"/>
      <c r="NSS696" s="35"/>
      <c r="NST696" s="35"/>
      <c r="NSU696" s="35"/>
      <c r="NSV696" s="35"/>
      <c r="NSW696" s="35"/>
      <c r="NSX696" s="35"/>
      <c r="NSY696" s="35"/>
      <c r="NSZ696" s="35"/>
      <c r="NTA696" s="35"/>
      <c r="NTB696" s="35"/>
      <c r="NTC696" s="35"/>
      <c r="NTD696" s="35"/>
      <c r="NTE696" s="35"/>
      <c r="NTF696" s="35"/>
      <c r="NTG696" s="35"/>
      <c r="NTH696" s="35"/>
      <c r="NTI696" s="35"/>
      <c r="NTJ696" s="35"/>
      <c r="NTK696" s="35"/>
      <c r="NTL696" s="35"/>
      <c r="NTM696" s="35"/>
      <c r="NTN696" s="35"/>
      <c r="NTO696" s="35"/>
      <c r="NTP696" s="35"/>
      <c r="NTQ696" s="35"/>
      <c r="NTR696" s="35"/>
      <c r="NTS696" s="35"/>
      <c r="NTT696" s="35"/>
      <c r="NTU696" s="35"/>
      <c r="NTV696" s="35"/>
      <c r="NTW696" s="35"/>
      <c r="NTX696" s="35"/>
      <c r="NTY696" s="35"/>
      <c r="NTZ696" s="35"/>
      <c r="NUA696" s="35"/>
      <c r="NUB696" s="35"/>
      <c r="NUC696" s="35"/>
      <c r="NUD696" s="35"/>
      <c r="NUE696" s="35"/>
      <c r="NUF696" s="35"/>
      <c r="NUG696" s="35"/>
      <c r="NUH696" s="35"/>
      <c r="NUI696" s="35"/>
      <c r="NUJ696" s="35"/>
      <c r="NUK696" s="35"/>
      <c r="NUL696" s="35"/>
      <c r="NUM696" s="35"/>
      <c r="NUN696" s="35"/>
      <c r="NUO696" s="35"/>
      <c r="NUP696" s="35"/>
      <c r="NUQ696" s="35"/>
      <c r="NUR696" s="35"/>
      <c r="NUS696" s="35"/>
      <c r="NUT696" s="35"/>
      <c r="NUU696" s="35"/>
      <c r="NUV696" s="35"/>
      <c r="NUW696" s="35"/>
      <c r="NUX696" s="35"/>
      <c r="NUY696" s="35"/>
      <c r="NUZ696" s="35"/>
      <c r="NVA696" s="35"/>
      <c r="NVB696" s="35"/>
      <c r="NVC696" s="35"/>
      <c r="NVD696" s="35"/>
      <c r="NVE696" s="35"/>
      <c r="NVF696" s="35"/>
      <c r="NVG696" s="35"/>
      <c r="NVH696" s="35"/>
      <c r="NVI696" s="35"/>
      <c r="NVJ696" s="35"/>
      <c r="NVK696" s="35"/>
      <c r="NVL696" s="35"/>
      <c r="NVM696" s="35"/>
      <c r="NVN696" s="35"/>
      <c r="NVO696" s="35"/>
      <c r="NVP696" s="35"/>
      <c r="NVQ696" s="35"/>
      <c r="NVR696" s="35"/>
      <c r="NVS696" s="35"/>
      <c r="NVT696" s="35"/>
      <c r="NVU696" s="35"/>
      <c r="NVV696" s="35"/>
      <c r="NVW696" s="35"/>
      <c r="NVX696" s="35"/>
      <c r="NVY696" s="35"/>
      <c r="NVZ696" s="35"/>
      <c r="NWA696" s="35"/>
      <c r="NWB696" s="35"/>
      <c r="NWC696" s="35"/>
      <c r="NWD696" s="35"/>
      <c r="NWE696" s="35"/>
      <c r="NWF696" s="35"/>
      <c r="NWG696" s="35"/>
      <c r="NWH696" s="35"/>
      <c r="NWI696" s="35"/>
      <c r="NWJ696" s="35"/>
      <c r="NWK696" s="35"/>
      <c r="NWL696" s="35"/>
      <c r="NWM696" s="35"/>
      <c r="NWN696" s="35"/>
      <c r="NWO696" s="35"/>
      <c r="NWP696" s="35"/>
      <c r="NWQ696" s="35"/>
      <c r="NWR696" s="35"/>
      <c r="NWS696" s="35"/>
      <c r="NWT696" s="35"/>
      <c r="NWU696" s="35"/>
      <c r="NWV696" s="35"/>
      <c r="NWW696" s="35"/>
      <c r="NWX696" s="35"/>
      <c r="NWY696" s="35"/>
      <c r="NWZ696" s="35"/>
      <c r="NXA696" s="35"/>
      <c r="NXB696" s="35"/>
      <c r="NXC696" s="35"/>
      <c r="NXD696" s="35"/>
      <c r="NXE696" s="35"/>
      <c r="NXF696" s="35"/>
      <c r="NXG696" s="35"/>
      <c r="NXH696" s="35"/>
      <c r="NXI696" s="35"/>
      <c r="NXJ696" s="35"/>
      <c r="NXK696" s="35"/>
      <c r="NXL696" s="35"/>
      <c r="NXM696" s="35"/>
      <c r="NXN696" s="35"/>
      <c r="NXO696" s="35"/>
      <c r="NXP696" s="35"/>
      <c r="NXQ696" s="35"/>
      <c r="NXR696" s="35"/>
      <c r="NXS696" s="35"/>
      <c r="NXT696" s="35"/>
      <c r="NXU696" s="35"/>
      <c r="NXV696" s="35"/>
      <c r="NXW696" s="35"/>
      <c r="NXX696" s="35"/>
      <c r="NXY696" s="35"/>
      <c r="NXZ696" s="35"/>
      <c r="NYA696" s="35"/>
      <c r="NYB696" s="35"/>
      <c r="NYC696" s="35"/>
      <c r="NYD696" s="35"/>
      <c r="NYE696" s="35"/>
      <c r="NYF696" s="35"/>
      <c r="NYG696" s="35"/>
      <c r="NYH696" s="35"/>
      <c r="NYI696" s="35"/>
      <c r="NYJ696" s="35"/>
      <c r="NYK696" s="35"/>
      <c r="NYL696" s="35"/>
      <c r="NYM696" s="35"/>
      <c r="NYN696" s="35"/>
      <c r="NYO696" s="35"/>
      <c r="NYP696" s="35"/>
      <c r="NYQ696" s="35"/>
      <c r="NYR696" s="35"/>
      <c r="NYS696" s="35"/>
      <c r="NYT696" s="35"/>
      <c r="NYU696" s="35"/>
      <c r="NYV696" s="35"/>
      <c r="NYW696" s="35"/>
      <c r="NYX696" s="35"/>
      <c r="NYY696" s="35"/>
      <c r="NYZ696" s="35"/>
      <c r="NZA696" s="35"/>
      <c r="NZB696" s="35"/>
      <c r="NZC696" s="35"/>
      <c r="NZD696" s="35"/>
      <c r="NZE696" s="35"/>
      <c r="NZF696" s="35"/>
      <c r="NZG696" s="35"/>
      <c r="NZH696" s="35"/>
      <c r="NZI696" s="35"/>
      <c r="NZJ696" s="35"/>
      <c r="NZK696" s="35"/>
      <c r="NZL696" s="35"/>
      <c r="NZM696" s="35"/>
      <c r="NZN696" s="35"/>
      <c r="NZO696" s="35"/>
      <c r="NZP696" s="35"/>
      <c r="NZQ696" s="35"/>
      <c r="NZR696" s="35"/>
      <c r="NZS696" s="35"/>
      <c r="NZT696" s="35"/>
      <c r="NZU696" s="35"/>
      <c r="NZV696" s="35"/>
      <c r="NZW696" s="35"/>
      <c r="NZX696" s="35"/>
      <c r="NZY696" s="35"/>
      <c r="NZZ696" s="35"/>
      <c r="OAA696" s="35"/>
      <c r="OAB696" s="35"/>
      <c r="OAC696" s="35"/>
      <c r="OAD696" s="35"/>
      <c r="OAE696" s="35"/>
      <c r="OAF696" s="35"/>
      <c r="OAG696" s="35"/>
      <c r="OAH696" s="35"/>
      <c r="OAI696" s="35"/>
      <c r="OAJ696" s="35"/>
      <c r="OAK696" s="35"/>
      <c r="OAL696" s="35"/>
      <c r="OAM696" s="35"/>
      <c r="OAN696" s="35"/>
      <c r="OAO696" s="35"/>
      <c r="OAP696" s="35"/>
      <c r="OAQ696" s="35"/>
      <c r="OAR696" s="35"/>
      <c r="OAS696" s="35"/>
      <c r="OAT696" s="35"/>
      <c r="OAU696" s="35"/>
      <c r="OAV696" s="35"/>
      <c r="OAW696" s="35"/>
      <c r="OAX696" s="35"/>
      <c r="OAY696" s="35"/>
      <c r="OAZ696" s="35"/>
      <c r="OBA696" s="35"/>
      <c r="OBB696" s="35"/>
      <c r="OBC696" s="35"/>
      <c r="OBD696" s="35"/>
      <c r="OBE696" s="35"/>
      <c r="OBF696" s="35"/>
      <c r="OBG696" s="35"/>
      <c r="OBH696" s="35"/>
      <c r="OBI696" s="35"/>
      <c r="OBJ696" s="35"/>
      <c r="OBK696" s="35"/>
      <c r="OBL696" s="35"/>
      <c r="OBM696" s="35"/>
      <c r="OBN696" s="35"/>
      <c r="OBO696" s="35"/>
      <c r="OBP696" s="35"/>
      <c r="OBQ696" s="35"/>
      <c r="OBR696" s="35"/>
      <c r="OBS696" s="35"/>
      <c r="OBT696" s="35"/>
      <c r="OBU696" s="35"/>
      <c r="OBV696" s="35"/>
      <c r="OBW696" s="35"/>
      <c r="OBX696" s="35"/>
      <c r="OBY696" s="35"/>
      <c r="OBZ696" s="35"/>
      <c r="OCA696" s="35"/>
      <c r="OCB696" s="35"/>
      <c r="OCC696" s="35"/>
      <c r="OCD696" s="35"/>
      <c r="OCE696" s="35"/>
      <c r="OCF696" s="35"/>
      <c r="OCG696" s="35"/>
      <c r="OCH696" s="35"/>
      <c r="OCI696" s="35"/>
      <c r="OCJ696" s="35"/>
      <c r="OCK696" s="35"/>
      <c r="OCL696" s="35"/>
      <c r="OCM696" s="35"/>
      <c r="OCN696" s="35"/>
      <c r="OCO696" s="35"/>
      <c r="OCP696" s="35"/>
      <c r="OCQ696" s="35"/>
      <c r="OCR696" s="35"/>
      <c r="OCS696" s="35"/>
      <c r="OCT696" s="35"/>
      <c r="OCU696" s="35"/>
      <c r="OCV696" s="35"/>
      <c r="OCW696" s="35"/>
      <c r="OCX696" s="35"/>
      <c r="OCY696" s="35"/>
      <c r="OCZ696" s="35"/>
      <c r="ODA696" s="35"/>
      <c r="ODB696" s="35"/>
      <c r="ODC696" s="35"/>
      <c r="ODD696" s="35"/>
      <c r="ODE696" s="35"/>
      <c r="ODF696" s="35"/>
      <c r="ODG696" s="35"/>
      <c r="ODH696" s="35"/>
      <c r="ODI696" s="35"/>
      <c r="ODJ696" s="35"/>
      <c r="ODK696" s="35"/>
      <c r="ODL696" s="35"/>
      <c r="ODM696" s="35"/>
      <c r="ODN696" s="35"/>
      <c r="ODO696" s="35"/>
      <c r="ODP696" s="35"/>
      <c r="ODQ696" s="35"/>
      <c r="ODR696" s="35"/>
      <c r="ODS696" s="35"/>
      <c r="ODT696" s="35"/>
      <c r="ODU696" s="35"/>
      <c r="ODV696" s="35"/>
      <c r="ODW696" s="35"/>
      <c r="ODX696" s="35"/>
      <c r="ODY696" s="35"/>
      <c r="ODZ696" s="35"/>
      <c r="OEA696" s="35"/>
      <c r="OEB696" s="35"/>
      <c r="OEC696" s="35"/>
      <c r="OED696" s="35"/>
      <c r="OEE696" s="35"/>
      <c r="OEF696" s="35"/>
      <c r="OEG696" s="35"/>
      <c r="OEH696" s="35"/>
      <c r="OEI696" s="35"/>
      <c r="OEJ696" s="35"/>
      <c r="OEK696" s="35"/>
      <c r="OEL696" s="35"/>
      <c r="OEM696" s="35"/>
      <c r="OEN696" s="35"/>
      <c r="OEO696" s="35"/>
      <c r="OEP696" s="35"/>
      <c r="OEQ696" s="35"/>
      <c r="OER696" s="35"/>
      <c r="OES696" s="35"/>
      <c r="OET696" s="35"/>
      <c r="OEU696" s="35"/>
      <c r="OEV696" s="35"/>
      <c r="OEW696" s="35"/>
      <c r="OEX696" s="35"/>
      <c r="OEY696" s="35"/>
      <c r="OEZ696" s="35"/>
      <c r="OFA696" s="35"/>
      <c r="OFB696" s="35"/>
      <c r="OFC696" s="35"/>
      <c r="OFD696" s="35"/>
      <c r="OFE696" s="35"/>
      <c r="OFF696" s="35"/>
      <c r="OFG696" s="35"/>
      <c r="OFH696" s="35"/>
      <c r="OFI696" s="35"/>
      <c r="OFJ696" s="35"/>
      <c r="OFK696" s="35"/>
      <c r="OFL696" s="35"/>
      <c r="OFM696" s="35"/>
      <c r="OFN696" s="35"/>
      <c r="OFO696" s="35"/>
      <c r="OFP696" s="35"/>
      <c r="OFQ696" s="35"/>
      <c r="OFR696" s="35"/>
      <c r="OFS696" s="35"/>
      <c r="OFT696" s="35"/>
      <c r="OFU696" s="35"/>
      <c r="OFV696" s="35"/>
      <c r="OFW696" s="35"/>
      <c r="OFX696" s="35"/>
      <c r="OFY696" s="35"/>
      <c r="OFZ696" s="35"/>
      <c r="OGA696" s="35"/>
      <c r="OGB696" s="35"/>
      <c r="OGC696" s="35"/>
      <c r="OGD696" s="35"/>
      <c r="OGE696" s="35"/>
      <c r="OGF696" s="35"/>
      <c r="OGG696" s="35"/>
      <c r="OGH696" s="35"/>
      <c r="OGI696" s="35"/>
      <c r="OGJ696" s="35"/>
      <c r="OGK696" s="35"/>
      <c r="OGL696" s="35"/>
      <c r="OGM696" s="35"/>
      <c r="OGN696" s="35"/>
      <c r="OGO696" s="35"/>
      <c r="OGP696" s="35"/>
      <c r="OGQ696" s="35"/>
      <c r="OGR696" s="35"/>
      <c r="OGS696" s="35"/>
      <c r="OGT696" s="35"/>
      <c r="OGU696" s="35"/>
      <c r="OGV696" s="35"/>
      <c r="OGW696" s="35"/>
      <c r="OGX696" s="35"/>
      <c r="OGY696" s="35"/>
      <c r="OGZ696" s="35"/>
      <c r="OHA696" s="35"/>
      <c r="OHB696" s="35"/>
      <c r="OHC696" s="35"/>
      <c r="OHD696" s="35"/>
      <c r="OHE696" s="35"/>
      <c r="OHF696" s="35"/>
      <c r="OHG696" s="35"/>
      <c r="OHH696" s="35"/>
      <c r="OHI696" s="35"/>
      <c r="OHJ696" s="35"/>
      <c r="OHK696" s="35"/>
      <c r="OHL696" s="35"/>
      <c r="OHM696" s="35"/>
      <c r="OHN696" s="35"/>
      <c r="OHO696" s="35"/>
      <c r="OHP696" s="35"/>
      <c r="OHQ696" s="35"/>
      <c r="OHR696" s="35"/>
      <c r="OHS696" s="35"/>
      <c r="OHT696" s="35"/>
      <c r="OHU696" s="35"/>
      <c r="OHV696" s="35"/>
      <c r="OHW696" s="35"/>
      <c r="OHX696" s="35"/>
      <c r="OHY696" s="35"/>
      <c r="OHZ696" s="35"/>
      <c r="OIA696" s="35"/>
      <c r="OIB696" s="35"/>
      <c r="OIC696" s="35"/>
      <c r="OID696" s="35"/>
      <c r="OIE696" s="35"/>
      <c r="OIF696" s="35"/>
      <c r="OIG696" s="35"/>
      <c r="OIH696" s="35"/>
      <c r="OII696" s="35"/>
      <c r="OIJ696" s="35"/>
      <c r="OIK696" s="35"/>
      <c r="OIL696" s="35"/>
      <c r="OIM696" s="35"/>
      <c r="OIN696" s="35"/>
      <c r="OIO696" s="35"/>
      <c r="OIP696" s="35"/>
      <c r="OIQ696" s="35"/>
      <c r="OIR696" s="35"/>
      <c r="OIS696" s="35"/>
      <c r="OIT696" s="35"/>
      <c r="OIU696" s="35"/>
      <c r="OIV696" s="35"/>
      <c r="OIW696" s="35"/>
      <c r="OIX696" s="35"/>
      <c r="OIY696" s="35"/>
      <c r="OIZ696" s="35"/>
      <c r="OJA696" s="35"/>
      <c r="OJB696" s="35"/>
      <c r="OJC696" s="35"/>
      <c r="OJD696" s="35"/>
      <c r="OJE696" s="35"/>
      <c r="OJF696" s="35"/>
      <c r="OJG696" s="35"/>
      <c r="OJH696" s="35"/>
      <c r="OJI696" s="35"/>
      <c r="OJJ696" s="35"/>
      <c r="OJK696" s="35"/>
      <c r="OJL696" s="35"/>
      <c r="OJM696" s="35"/>
      <c r="OJN696" s="35"/>
      <c r="OJO696" s="35"/>
      <c r="OJP696" s="35"/>
      <c r="OJQ696" s="35"/>
      <c r="OJR696" s="35"/>
      <c r="OJS696" s="35"/>
      <c r="OJT696" s="35"/>
      <c r="OJU696" s="35"/>
      <c r="OJV696" s="35"/>
      <c r="OJW696" s="35"/>
      <c r="OJX696" s="35"/>
      <c r="OJY696" s="35"/>
      <c r="OJZ696" s="35"/>
      <c r="OKA696" s="35"/>
      <c r="OKB696" s="35"/>
      <c r="OKC696" s="35"/>
      <c r="OKD696" s="35"/>
      <c r="OKE696" s="35"/>
      <c r="OKF696" s="35"/>
      <c r="OKG696" s="35"/>
      <c r="OKH696" s="35"/>
      <c r="OKI696" s="35"/>
      <c r="OKJ696" s="35"/>
      <c r="OKK696" s="35"/>
      <c r="OKL696" s="35"/>
      <c r="OKM696" s="35"/>
      <c r="OKN696" s="35"/>
      <c r="OKO696" s="35"/>
      <c r="OKP696" s="35"/>
      <c r="OKQ696" s="35"/>
      <c r="OKR696" s="35"/>
      <c r="OKS696" s="35"/>
      <c r="OKT696" s="35"/>
      <c r="OKU696" s="35"/>
      <c r="OKV696" s="35"/>
      <c r="OKW696" s="35"/>
      <c r="OKX696" s="35"/>
      <c r="OKY696" s="35"/>
      <c r="OKZ696" s="35"/>
      <c r="OLA696" s="35"/>
      <c r="OLB696" s="35"/>
      <c r="OLC696" s="35"/>
      <c r="OLD696" s="35"/>
      <c r="OLE696" s="35"/>
      <c r="OLF696" s="35"/>
      <c r="OLG696" s="35"/>
      <c r="OLH696" s="35"/>
      <c r="OLI696" s="35"/>
      <c r="OLJ696" s="35"/>
      <c r="OLK696" s="35"/>
      <c r="OLL696" s="35"/>
      <c r="OLM696" s="35"/>
      <c r="OLN696" s="35"/>
      <c r="OLO696" s="35"/>
      <c r="OLP696" s="35"/>
      <c r="OLQ696" s="35"/>
      <c r="OLR696" s="35"/>
      <c r="OLS696" s="35"/>
      <c r="OLT696" s="35"/>
      <c r="OLU696" s="35"/>
      <c r="OLV696" s="35"/>
      <c r="OLW696" s="35"/>
      <c r="OLX696" s="35"/>
      <c r="OLY696" s="35"/>
      <c r="OLZ696" s="35"/>
      <c r="OMA696" s="35"/>
      <c r="OMB696" s="35"/>
      <c r="OMC696" s="35"/>
      <c r="OMD696" s="35"/>
      <c r="OME696" s="35"/>
      <c r="OMF696" s="35"/>
      <c r="OMG696" s="35"/>
      <c r="OMH696" s="35"/>
      <c r="OMI696" s="35"/>
      <c r="OMJ696" s="35"/>
      <c r="OMK696" s="35"/>
      <c r="OML696" s="35"/>
      <c r="OMM696" s="35"/>
      <c r="OMN696" s="35"/>
      <c r="OMO696" s="35"/>
      <c r="OMP696" s="35"/>
      <c r="OMQ696" s="35"/>
      <c r="OMR696" s="35"/>
      <c r="OMS696" s="35"/>
      <c r="OMT696" s="35"/>
      <c r="OMU696" s="35"/>
      <c r="OMV696" s="35"/>
      <c r="OMW696" s="35"/>
      <c r="OMX696" s="35"/>
      <c r="OMY696" s="35"/>
      <c r="OMZ696" s="35"/>
      <c r="ONA696" s="35"/>
      <c r="ONB696" s="35"/>
      <c r="ONC696" s="35"/>
      <c r="OND696" s="35"/>
      <c r="ONE696" s="35"/>
      <c r="ONF696" s="35"/>
      <c r="ONG696" s="35"/>
      <c r="ONH696" s="35"/>
      <c r="ONI696" s="35"/>
      <c r="ONJ696" s="35"/>
      <c r="ONK696" s="35"/>
      <c r="ONL696" s="35"/>
      <c r="ONM696" s="35"/>
      <c r="ONN696" s="35"/>
      <c r="ONO696" s="35"/>
      <c r="ONP696" s="35"/>
      <c r="ONQ696" s="35"/>
      <c r="ONR696" s="35"/>
      <c r="ONS696" s="35"/>
      <c r="ONT696" s="35"/>
      <c r="ONU696" s="35"/>
      <c r="ONV696" s="35"/>
      <c r="ONW696" s="35"/>
      <c r="ONX696" s="35"/>
      <c r="ONY696" s="35"/>
      <c r="ONZ696" s="35"/>
      <c r="OOA696" s="35"/>
      <c r="OOB696" s="35"/>
      <c r="OOC696" s="35"/>
      <c r="OOD696" s="35"/>
      <c r="OOE696" s="35"/>
      <c r="OOF696" s="35"/>
      <c r="OOG696" s="35"/>
      <c r="OOH696" s="35"/>
      <c r="OOI696" s="35"/>
      <c r="OOJ696" s="35"/>
      <c r="OOK696" s="35"/>
      <c r="OOL696" s="35"/>
      <c r="OOM696" s="35"/>
      <c r="OON696" s="35"/>
      <c r="OOO696" s="35"/>
      <c r="OOP696" s="35"/>
      <c r="OOQ696" s="35"/>
      <c r="OOR696" s="35"/>
      <c r="OOS696" s="35"/>
      <c r="OOT696" s="35"/>
      <c r="OOU696" s="35"/>
      <c r="OOV696" s="35"/>
      <c r="OOW696" s="35"/>
      <c r="OOX696" s="35"/>
      <c r="OOY696" s="35"/>
      <c r="OOZ696" s="35"/>
      <c r="OPA696" s="35"/>
      <c r="OPB696" s="35"/>
      <c r="OPC696" s="35"/>
      <c r="OPD696" s="35"/>
      <c r="OPE696" s="35"/>
      <c r="OPF696" s="35"/>
      <c r="OPG696" s="35"/>
      <c r="OPH696" s="35"/>
      <c r="OPI696" s="35"/>
      <c r="OPJ696" s="35"/>
      <c r="OPK696" s="35"/>
      <c r="OPL696" s="35"/>
      <c r="OPM696" s="35"/>
      <c r="OPN696" s="35"/>
      <c r="OPO696" s="35"/>
      <c r="OPP696" s="35"/>
      <c r="OPQ696" s="35"/>
      <c r="OPR696" s="35"/>
      <c r="OPS696" s="35"/>
      <c r="OPT696" s="35"/>
      <c r="OPU696" s="35"/>
      <c r="OPV696" s="35"/>
      <c r="OPW696" s="35"/>
      <c r="OPX696" s="35"/>
      <c r="OPY696" s="35"/>
      <c r="OPZ696" s="35"/>
      <c r="OQA696" s="35"/>
      <c r="OQB696" s="35"/>
      <c r="OQC696" s="35"/>
      <c r="OQD696" s="35"/>
      <c r="OQE696" s="35"/>
      <c r="OQF696" s="35"/>
      <c r="OQG696" s="35"/>
      <c r="OQH696" s="35"/>
      <c r="OQI696" s="35"/>
      <c r="OQJ696" s="35"/>
      <c r="OQK696" s="35"/>
      <c r="OQL696" s="35"/>
      <c r="OQM696" s="35"/>
      <c r="OQN696" s="35"/>
      <c r="OQO696" s="35"/>
      <c r="OQP696" s="35"/>
      <c r="OQQ696" s="35"/>
      <c r="OQR696" s="35"/>
      <c r="OQS696" s="35"/>
      <c r="OQT696" s="35"/>
      <c r="OQU696" s="35"/>
      <c r="OQV696" s="35"/>
      <c r="OQW696" s="35"/>
      <c r="OQX696" s="35"/>
      <c r="OQY696" s="35"/>
      <c r="OQZ696" s="35"/>
      <c r="ORA696" s="35"/>
      <c r="ORB696" s="35"/>
      <c r="ORC696" s="35"/>
      <c r="ORD696" s="35"/>
      <c r="ORE696" s="35"/>
      <c r="ORF696" s="35"/>
      <c r="ORG696" s="35"/>
      <c r="ORH696" s="35"/>
      <c r="ORI696" s="35"/>
      <c r="ORJ696" s="35"/>
      <c r="ORK696" s="35"/>
      <c r="ORL696" s="35"/>
      <c r="ORM696" s="35"/>
      <c r="ORN696" s="35"/>
      <c r="ORO696" s="35"/>
      <c r="ORP696" s="35"/>
      <c r="ORQ696" s="35"/>
      <c r="ORR696" s="35"/>
      <c r="ORS696" s="35"/>
      <c r="ORT696" s="35"/>
      <c r="ORU696" s="35"/>
      <c r="ORV696" s="35"/>
      <c r="ORW696" s="35"/>
      <c r="ORX696" s="35"/>
      <c r="ORY696" s="35"/>
      <c r="ORZ696" s="35"/>
      <c r="OSA696" s="35"/>
      <c r="OSB696" s="35"/>
      <c r="OSC696" s="35"/>
      <c r="OSD696" s="35"/>
      <c r="OSE696" s="35"/>
      <c r="OSF696" s="35"/>
      <c r="OSG696" s="35"/>
      <c r="OSH696" s="35"/>
      <c r="OSI696" s="35"/>
      <c r="OSJ696" s="35"/>
      <c r="OSK696" s="35"/>
      <c r="OSL696" s="35"/>
      <c r="OSM696" s="35"/>
      <c r="OSN696" s="35"/>
      <c r="OSO696" s="35"/>
      <c r="OSP696" s="35"/>
      <c r="OSQ696" s="35"/>
      <c r="OSR696" s="35"/>
      <c r="OSS696" s="35"/>
      <c r="OST696" s="35"/>
      <c r="OSU696" s="35"/>
      <c r="OSV696" s="35"/>
      <c r="OSW696" s="35"/>
      <c r="OSX696" s="35"/>
      <c r="OSY696" s="35"/>
      <c r="OSZ696" s="35"/>
      <c r="OTA696" s="35"/>
      <c r="OTB696" s="35"/>
      <c r="OTC696" s="35"/>
      <c r="OTD696" s="35"/>
      <c r="OTE696" s="35"/>
      <c r="OTF696" s="35"/>
      <c r="OTG696" s="35"/>
      <c r="OTH696" s="35"/>
      <c r="OTI696" s="35"/>
      <c r="OTJ696" s="35"/>
      <c r="OTK696" s="35"/>
      <c r="OTL696" s="35"/>
      <c r="OTM696" s="35"/>
      <c r="OTN696" s="35"/>
      <c r="OTO696" s="35"/>
      <c r="OTP696" s="35"/>
      <c r="OTQ696" s="35"/>
      <c r="OTR696" s="35"/>
      <c r="OTS696" s="35"/>
      <c r="OTT696" s="35"/>
      <c r="OTU696" s="35"/>
      <c r="OTV696" s="35"/>
      <c r="OTW696" s="35"/>
      <c r="OTX696" s="35"/>
      <c r="OTY696" s="35"/>
      <c r="OTZ696" s="35"/>
      <c r="OUA696" s="35"/>
      <c r="OUB696" s="35"/>
      <c r="OUC696" s="35"/>
      <c r="OUD696" s="35"/>
      <c r="OUE696" s="35"/>
      <c r="OUF696" s="35"/>
      <c r="OUG696" s="35"/>
      <c r="OUH696" s="35"/>
      <c r="OUI696" s="35"/>
      <c r="OUJ696" s="35"/>
      <c r="OUK696" s="35"/>
      <c r="OUL696" s="35"/>
      <c r="OUM696" s="35"/>
      <c r="OUN696" s="35"/>
      <c r="OUO696" s="35"/>
      <c r="OUP696" s="35"/>
      <c r="OUQ696" s="35"/>
      <c r="OUR696" s="35"/>
      <c r="OUS696" s="35"/>
      <c r="OUT696" s="35"/>
      <c r="OUU696" s="35"/>
      <c r="OUV696" s="35"/>
      <c r="OUW696" s="35"/>
      <c r="OUX696" s="35"/>
      <c r="OUY696" s="35"/>
      <c r="OUZ696" s="35"/>
      <c r="OVA696" s="35"/>
      <c r="OVB696" s="35"/>
      <c r="OVC696" s="35"/>
      <c r="OVD696" s="35"/>
      <c r="OVE696" s="35"/>
      <c r="OVF696" s="35"/>
      <c r="OVG696" s="35"/>
      <c r="OVH696" s="35"/>
      <c r="OVI696" s="35"/>
      <c r="OVJ696" s="35"/>
      <c r="OVK696" s="35"/>
      <c r="OVL696" s="35"/>
      <c r="OVM696" s="35"/>
      <c r="OVN696" s="35"/>
      <c r="OVO696" s="35"/>
      <c r="OVP696" s="35"/>
      <c r="OVQ696" s="35"/>
      <c r="OVR696" s="35"/>
      <c r="OVS696" s="35"/>
      <c r="OVT696" s="35"/>
      <c r="OVU696" s="35"/>
      <c r="OVV696" s="35"/>
      <c r="OVW696" s="35"/>
      <c r="OVX696" s="35"/>
      <c r="OVY696" s="35"/>
      <c r="OVZ696" s="35"/>
      <c r="OWA696" s="35"/>
      <c r="OWB696" s="35"/>
      <c r="OWC696" s="35"/>
      <c r="OWD696" s="35"/>
      <c r="OWE696" s="35"/>
      <c r="OWF696" s="35"/>
      <c r="OWG696" s="35"/>
      <c r="OWH696" s="35"/>
      <c r="OWI696" s="35"/>
      <c r="OWJ696" s="35"/>
      <c r="OWK696" s="35"/>
      <c r="OWL696" s="35"/>
      <c r="OWM696" s="35"/>
      <c r="OWN696" s="35"/>
      <c r="OWO696" s="35"/>
      <c r="OWP696" s="35"/>
      <c r="OWQ696" s="35"/>
      <c r="OWR696" s="35"/>
      <c r="OWS696" s="35"/>
      <c r="OWT696" s="35"/>
      <c r="OWU696" s="35"/>
      <c r="OWV696" s="35"/>
      <c r="OWW696" s="35"/>
      <c r="OWX696" s="35"/>
      <c r="OWY696" s="35"/>
      <c r="OWZ696" s="35"/>
      <c r="OXA696" s="35"/>
      <c r="OXB696" s="35"/>
      <c r="OXC696" s="35"/>
      <c r="OXD696" s="35"/>
      <c r="OXE696" s="35"/>
      <c r="OXF696" s="35"/>
      <c r="OXG696" s="35"/>
      <c r="OXH696" s="35"/>
      <c r="OXI696" s="35"/>
      <c r="OXJ696" s="35"/>
      <c r="OXK696" s="35"/>
      <c r="OXL696" s="35"/>
      <c r="OXM696" s="35"/>
      <c r="OXN696" s="35"/>
      <c r="OXO696" s="35"/>
      <c r="OXP696" s="35"/>
      <c r="OXQ696" s="35"/>
      <c r="OXR696" s="35"/>
      <c r="OXS696" s="35"/>
      <c r="OXT696" s="35"/>
      <c r="OXU696" s="35"/>
      <c r="OXV696" s="35"/>
      <c r="OXW696" s="35"/>
      <c r="OXX696" s="35"/>
      <c r="OXY696" s="35"/>
      <c r="OXZ696" s="35"/>
      <c r="OYA696" s="35"/>
      <c r="OYB696" s="35"/>
      <c r="OYC696" s="35"/>
      <c r="OYD696" s="35"/>
      <c r="OYE696" s="35"/>
      <c r="OYF696" s="35"/>
      <c r="OYG696" s="35"/>
      <c r="OYH696" s="35"/>
      <c r="OYI696" s="35"/>
      <c r="OYJ696" s="35"/>
      <c r="OYK696" s="35"/>
      <c r="OYL696" s="35"/>
      <c r="OYM696" s="35"/>
      <c r="OYN696" s="35"/>
      <c r="OYO696" s="35"/>
      <c r="OYP696" s="35"/>
      <c r="OYQ696" s="35"/>
      <c r="OYR696" s="35"/>
      <c r="OYS696" s="35"/>
      <c r="OYT696" s="35"/>
      <c r="OYU696" s="35"/>
      <c r="OYV696" s="35"/>
      <c r="OYW696" s="35"/>
      <c r="OYX696" s="35"/>
      <c r="OYY696" s="35"/>
      <c r="OYZ696" s="35"/>
      <c r="OZA696" s="35"/>
      <c r="OZB696" s="35"/>
      <c r="OZC696" s="35"/>
      <c r="OZD696" s="35"/>
      <c r="OZE696" s="35"/>
      <c r="OZF696" s="35"/>
      <c r="OZG696" s="35"/>
      <c r="OZH696" s="35"/>
      <c r="OZI696" s="35"/>
      <c r="OZJ696" s="35"/>
      <c r="OZK696" s="35"/>
      <c r="OZL696" s="35"/>
      <c r="OZM696" s="35"/>
      <c r="OZN696" s="35"/>
      <c r="OZO696" s="35"/>
      <c r="OZP696" s="35"/>
      <c r="OZQ696" s="35"/>
      <c r="OZR696" s="35"/>
      <c r="OZS696" s="35"/>
      <c r="OZT696" s="35"/>
      <c r="OZU696" s="35"/>
      <c r="OZV696" s="35"/>
      <c r="OZW696" s="35"/>
      <c r="OZX696" s="35"/>
      <c r="OZY696" s="35"/>
      <c r="OZZ696" s="35"/>
      <c r="PAA696" s="35"/>
      <c r="PAB696" s="35"/>
      <c r="PAC696" s="35"/>
      <c r="PAD696" s="35"/>
      <c r="PAE696" s="35"/>
      <c r="PAF696" s="35"/>
      <c r="PAG696" s="35"/>
      <c r="PAH696" s="35"/>
      <c r="PAI696" s="35"/>
      <c r="PAJ696" s="35"/>
      <c r="PAK696" s="35"/>
      <c r="PAL696" s="35"/>
      <c r="PAM696" s="35"/>
      <c r="PAN696" s="35"/>
      <c r="PAO696" s="35"/>
      <c r="PAP696" s="35"/>
      <c r="PAQ696" s="35"/>
      <c r="PAR696" s="35"/>
      <c r="PAS696" s="35"/>
      <c r="PAT696" s="35"/>
      <c r="PAU696" s="35"/>
      <c r="PAV696" s="35"/>
      <c r="PAW696" s="35"/>
      <c r="PAX696" s="35"/>
      <c r="PAY696" s="35"/>
      <c r="PAZ696" s="35"/>
      <c r="PBA696" s="35"/>
      <c r="PBB696" s="35"/>
      <c r="PBC696" s="35"/>
      <c r="PBD696" s="35"/>
      <c r="PBE696" s="35"/>
      <c r="PBF696" s="35"/>
      <c r="PBG696" s="35"/>
      <c r="PBH696" s="35"/>
      <c r="PBI696" s="35"/>
      <c r="PBJ696" s="35"/>
      <c r="PBK696" s="35"/>
      <c r="PBL696" s="35"/>
      <c r="PBM696" s="35"/>
      <c r="PBN696" s="35"/>
      <c r="PBO696" s="35"/>
      <c r="PBP696" s="35"/>
      <c r="PBQ696" s="35"/>
      <c r="PBR696" s="35"/>
      <c r="PBS696" s="35"/>
      <c r="PBT696" s="35"/>
      <c r="PBU696" s="35"/>
      <c r="PBV696" s="35"/>
      <c r="PBW696" s="35"/>
      <c r="PBX696" s="35"/>
      <c r="PBY696" s="35"/>
      <c r="PBZ696" s="35"/>
      <c r="PCA696" s="35"/>
      <c r="PCB696" s="35"/>
      <c r="PCC696" s="35"/>
      <c r="PCD696" s="35"/>
      <c r="PCE696" s="35"/>
      <c r="PCF696" s="35"/>
      <c r="PCG696" s="35"/>
      <c r="PCH696" s="35"/>
      <c r="PCI696" s="35"/>
      <c r="PCJ696" s="35"/>
      <c r="PCK696" s="35"/>
      <c r="PCL696" s="35"/>
      <c r="PCM696" s="35"/>
      <c r="PCN696" s="35"/>
      <c r="PCO696" s="35"/>
      <c r="PCP696" s="35"/>
      <c r="PCQ696" s="35"/>
      <c r="PCR696" s="35"/>
      <c r="PCS696" s="35"/>
      <c r="PCT696" s="35"/>
      <c r="PCU696" s="35"/>
      <c r="PCV696" s="35"/>
      <c r="PCW696" s="35"/>
      <c r="PCX696" s="35"/>
      <c r="PCY696" s="35"/>
      <c r="PCZ696" s="35"/>
      <c r="PDA696" s="35"/>
      <c r="PDB696" s="35"/>
      <c r="PDC696" s="35"/>
      <c r="PDD696" s="35"/>
      <c r="PDE696" s="35"/>
      <c r="PDF696" s="35"/>
      <c r="PDG696" s="35"/>
      <c r="PDH696" s="35"/>
      <c r="PDI696" s="35"/>
      <c r="PDJ696" s="35"/>
      <c r="PDK696" s="35"/>
      <c r="PDL696" s="35"/>
      <c r="PDM696" s="35"/>
      <c r="PDN696" s="35"/>
      <c r="PDO696" s="35"/>
      <c r="PDP696" s="35"/>
      <c r="PDQ696" s="35"/>
      <c r="PDR696" s="35"/>
      <c r="PDS696" s="35"/>
      <c r="PDT696" s="35"/>
      <c r="PDU696" s="35"/>
      <c r="PDV696" s="35"/>
      <c r="PDW696" s="35"/>
      <c r="PDX696" s="35"/>
      <c r="PDY696" s="35"/>
      <c r="PDZ696" s="35"/>
      <c r="PEA696" s="35"/>
      <c r="PEB696" s="35"/>
      <c r="PEC696" s="35"/>
      <c r="PED696" s="35"/>
      <c r="PEE696" s="35"/>
      <c r="PEF696" s="35"/>
      <c r="PEG696" s="35"/>
      <c r="PEH696" s="35"/>
      <c r="PEI696" s="35"/>
      <c r="PEJ696" s="35"/>
      <c r="PEK696" s="35"/>
      <c r="PEL696" s="35"/>
      <c r="PEM696" s="35"/>
      <c r="PEN696" s="35"/>
      <c r="PEO696" s="35"/>
      <c r="PEP696" s="35"/>
      <c r="PEQ696" s="35"/>
      <c r="PER696" s="35"/>
      <c r="PES696" s="35"/>
      <c r="PET696" s="35"/>
      <c r="PEU696" s="35"/>
      <c r="PEV696" s="35"/>
      <c r="PEW696" s="35"/>
      <c r="PEX696" s="35"/>
      <c r="PEY696" s="35"/>
      <c r="PEZ696" s="35"/>
      <c r="PFA696" s="35"/>
      <c r="PFB696" s="35"/>
      <c r="PFC696" s="35"/>
      <c r="PFD696" s="35"/>
      <c r="PFE696" s="35"/>
      <c r="PFF696" s="35"/>
      <c r="PFG696" s="35"/>
      <c r="PFH696" s="35"/>
      <c r="PFI696" s="35"/>
      <c r="PFJ696" s="35"/>
      <c r="PFK696" s="35"/>
      <c r="PFL696" s="35"/>
      <c r="PFM696" s="35"/>
      <c r="PFN696" s="35"/>
      <c r="PFO696" s="35"/>
      <c r="PFP696" s="35"/>
      <c r="PFQ696" s="35"/>
      <c r="PFR696" s="35"/>
      <c r="PFS696" s="35"/>
      <c r="PFT696" s="35"/>
      <c r="PFU696" s="35"/>
      <c r="PFV696" s="35"/>
      <c r="PFW696" s="35"/>
      <c r="PFX696" s="35"/>
      <c r="PFY696" s="35"/>
      <c r="PFZ696" s="35"/>
      <c r="PGA696" s="35"/>
      <c r="PGB696" s="35"/>
      <c r="PGC696" s="35"/>
      <c r="PGD696" s="35"/>
      <c r="PGE696" s="35"/>
      <c r="PGF696" s="35"/>
      <c r="PGG696" s="35"/>
      <c r="PGH696" s="35"/>
      <c r="PGI696" s="35"/>
      <c r="PGJ696" s="35"/>
      <c r="PGK696" s="35"/>
      <c r="PGL696" s="35"/>
      <c r="PGM696" s="35"/>
      <c r="PGN696" s="35"/>
      <c r="PGO696" s="35"/>
      <c r="PGP696" s="35"/>
      <c r="PGQ696" s="35"/>
      <c r="PGR696" s="35"/>
      <c r="PGS696" s="35"/>
      <c r="PGT696" s="35"/>
      <c r="PGU696" s="35"/>
      <c r="PGV696" s="35"/>
      <c r="PGW696" s="35"/>
      <c r="PGX696" s="35"/>
      <c r="PGY696" s="35"/>
      <c r="PGZ696" s="35"/>
      <c r="PHA696" s="35"/>
      <c r="PHB696" s="35"/>
      <c r="PHC696" s="35"/>
      <c r="PHD696" s="35"/>
      <c r="PHE696" s="35"/>
      <c r="PHF696" s="35"/>
      <c r="PHG696" s="35"/>
      <c r="PHH696" s="35"/>
      <c r="PHI696" s="35"/>
      <c r="PHJ696" s="35"/>
      <c r="PHK696" s="35"/>
      <c r="PHL696" s="35"/>
      <c r="PHM696" s="35"/>
      <c r="PHN696" s="35"/>
      <c r="PHO696" s="35"/>
      <c r="PHP696" s="35"/>
      <c r="PHQ696" s="35"/>
      <c r="PHR696" s="35"/>
      <c r="PHS696" s="35"/>
      <c r="PHT696" s="35"/>
      <c r="PHU696" s="35"/>
      <c r="PHV696" s="35"/>
      <c r="PHW696" s="35"/>
      <c r="PHX696" s="35"/>
      <c r="PHY696" s="35"/>
      <c r="PHZ696" s="35"/>
      <c r="PIA696" s="35"/>
      <c r="PIB696" s="35"/>
      <c r="PIC696" s="35"/>
      <c r="PID696" s="35"/>
      <c r="PIE696" s="35"/>
      <c r="PIF696" s="35"/>
      <c r="PIG696" s="35"/>
      <c r="PIH696" s="35"/>
      <c r="PII696" s="35"/>
      <c r="PIJ696" s="35"/>
      <c r="PIK696" s="35"/>
      <c r="PIL696" s="35"/>
      <c r="PIM696" s="35"/>
      <c r="PIN696" s="35"/>
      <c r="PIO696" s="35"/>
      <c r="PIP696" s="35"/>
      <c r="PIQ696" s="35"/>
      <c r="PIR696" s="35"/>
      <c r="PIS696" s="35"/>
      <c r="PIT696" s="35"/>
      <c r="PIU696" s="35"/>
      <c r="PIV696" s="35"/>
      <c r="PIW696" s="35"/>
      <c r="PIX696" s="35"/>
      <c r="PIY696" s="35"/>
      <c r="PIZ696" s="35"/>
      <c r="PJA696" s="35"/>
      <c r="PJB696" s="35"/>
      <c r="PJC696" s="35"/>
      <c r="PJD696" s="35"/>
      <c r="PJE696" s="35"/>
      <c r="PJF696" s="35"/>
      <c r="PJG696" s="35"/>
      <c r="PJH696" s="35"/>
      <c r="PJI696" s="35"/>
      <c r="PJJ696" s="35"/>
      <c r="PJK696" s="35"/>
      <c r="PJL696" s="35"/>
      <c r="PJM696" s="35"/>
      <c r="PJN696" s="35"/>
      <c r="PJO696" s="35"/>
      <c r="PJP696" s="35"/>
      <c r="PJQ696" s="35"/>
      <c r="PJR696" s="35"/>
      <c r="PJS696" s="35"/>
      <c r="PJT696" s="35"/>
      <c r="PJU696" s="35"/>
      <c r="PJV696" s="35"/>
      <c r="PJW696" s="35"/>
      <c r="PJX696" s="35"/>
      <c r="PJY696" s="35"/>
      <c r="PJZ696" s="35"/>
      <c r="PKA696" s="35"/>
      <c r="PKB696" s="35"/>
      <c r="PKC696" s="35"/>
      <c r="PKD696" s="35"/>
      <c r="PKE696" s="35"/>
      <c r="PKF696" s="35"/>
      <c r="PKG696" s="35"/>
      <c r="PKH696" s="35"/>
      <c r="PKI696" s="35"/>
      <c r="PKJ696" s="35"/>
      <c r="PKK696" s="35"/>
      <c r="PKL696" s="35"/>
      <c r="PKM696" s="35"/>
      <c r="PKN696" s="35"/>
      <c r="PKO696" s="35"/>
      <c r="PKP696" s="35"/>
      <c r="PKQ696" s="35"/>
      <c r="PKR696" s="35"/>
      <c r="PKS696" s="35"/>
      <c r="PKT696" s="35"/>
      <c r="PKU696" s="35"/>
      <c r="PKV696" s="35"/>
      <c r="PKW696" s="35"/>
      <c r="PKX696" s="35"/>
      <c r="PKY696" s="35"/>
      <c r="PKZ696" s="35"/>
      <c r="PLA696" s="35"/>
      <c r="PLB696" s="35"/>
      <c r="PLC696" s="35"/>
      <c r="PLD696" s="35"/>
      <c r="PLE696" s="35"/>
      <c r="PLF696" s="35"/>
      <c r="PLG696" s="35"/>
      <c r="PLH696" s="35"/>
      <c r="PLI696" s="35"/>
      <c r="PLJ696" s="35"/>
      <c r="PLK696" s="35"/>
      <c r="PLL696" s="35"/>
      <c r="PLM696" s="35"/>
      <c r="PLN696" s="35"/>
      <c r="PLO696" s="35"/>
      <c r="PLP696" s="35"/>
      <c r="PLQ696" s="35"/>
      <c r="PLR696" s="35"/>
      <c r="PLS696" s="35"/>
      <c r="PLT696" s="35"/>
      <c r="PLU696" s="35"/>
      <c r="PLV696" s="35"/>
      <c r="PLW696" s="35"/>
      <c r="PLX696" s="35"/>
      <c r="PLY696" s="35"/>
      <c r="PLZ696" s="35"/>
      <c r="PMA696" s="35"/>
      <c r="PMB696" s="35"/>
      <c r="PMC696" s="35"/>
      <c r="PMD696" s="35"/>
      <c r="PME696" s="35"/>
      <c r="PMF696" s="35"/>
      <c r="PMG696" s="35"/>
      <c r="PMH696" s="35"/>
      <c r="PMI696" s="35"/>
      <c r="PMJ696" s="35"/>
      <c r="PMK696" s="35"/>
      <c r="PML696" s="35"/>
      <c r="PMM696" s="35"/>
      <c r="PMN696" s="35"/>
      <c r="PMO696" s="35"/>
      <c r="PMP696" s="35"/>
      <c r="PMQ696" s="35"/>
      <c r="PMR696" s="35"/>
      <c r="PMS696" s="35"/>
      <c r="PMT696" s="35"/>
      <c r="PMU696" s="35"/>
      <c r="PMV696" s="35"/>
      <c r="PMW696" s="35"/>
      <c r="PMX696" s="35"/>
      <c r="PMY696" s="35"/>
      <c r="PMZ696" s="35"/>
      <c r="PNA696" s="35"/>
      <c r="PNB696" s="35"/>
      <c r="PNC696" s="35"/>
      <c r="PND696" s="35"/>
      <c r="PNE696" s="35"/>
      <c r="PNF696" s="35"/>
      <c r="PNG696" s="35"/>
      <c r="PNH696" s="35"/>
      <c r="PNI696" s="35"/>
      <c r="PNJ696" s="35"/>
      <c r="PNK696" s="35"/>
      <c r="PNL696" s="35"/>
      <c r="PNM696" s="35"/>
      <c r="PNN696" s="35"/>
      <c r="PNO696" s="35"/>
      <c r="PNP696" s="35"/>
      <c r="PNQ696" s="35"/>
      <c r="PNR696" s="35"/>
      <c r="PNS696" s="35"/>
      <c r="PNT696" s="35"/>
      <c r="PNU696" s="35"/>
      <c r="PNV696" s="35"/>
      <c r="PNW696" s="35"/>
      <c r="PNX696" s="35"/>
      <c r="PNY696" s="35"/>
      <c r="PNZ696" s="35"/>
      <c r="POA696" s="35"/>
      <c r="POB696" s="35"/>
      <c r="POC696" s="35"/>
      <c r="POD696" s="35"/>
      <c r="POE696" s="35"/>
      <c r="POF696" s="35"/>
      <c r="POG696" s="35"/>
      <c r="POH696" s="35"/>
      <c r="POI696" s="35"/>
      <c r="POJ696" s="35"/>
      <c r="POK696" s="35"/>
      <c r="POL696" s="35"/>
      <c r="POM696" s="35"/>
      <c r="PON696" s="35"/>
      <c r="POO696" s="35"/>
      <c r="POP696" s="35"/>
      <c r="POQ696" s="35"/>
      <c r="POR696" s="35"/>
      <c r="POS696" s="35"/>
      <c r="POT696" s="35"/>
      <c r="POU696" s="35"/>
      <c r="POV696" s="35"/>
      <c r="POW696" s="35"/>
      <c r="POX696" s="35"/>
      <c r="POY696" s="35"/>
      <c r="POZ696" s="35"/>
      <c r="PPA696" s="35"/>
      <c r="PPB696" s="35"/>
      <c r="PPC696" s="35"/>
      <c r="PPD696" s="35"/>
      <c r="PPE696" s="35"/>
      <c r="PPF696" s="35"/>
      <c r="PPG696" s="35"/>
      <c r="PPH696" s="35"/>
      <c r="PPI696" s="35"/>
      <c r="PPJ696" s="35"/>
      <c r="PPK696" s="35"/>
      <c r="PPL696" s="35"/>
      <c r="PPM696" s="35"/>
      <c r="PPN696" s="35"/>
      <c r="PPO696" s="35"/>
      <c r="PPP696" s="35"/>
      <c r="PPQ696" s="35"/>
      <c r="PPR696" s="35"/>
      <c r="PPS696" s="35"/>
      <c r="PPT696" s="35"/>
      <c r="PPU696" s="35"/>
      <c r="PPV696" s="35"/>
      <c r="PPW696" s="35"/>
      <c r="PPX696" s="35"/>
      <c r="PPY696" s="35"/>
      <c r="PPZ696" s="35"/>
      <c r="PQA696" s="35"/>
      <c r="PQB696" s="35"/>
      <c r="PQC696" s="35"/>
      <c r="PQD696" s="35"/>
      <c r="PQE696" s="35"/>
      <c r="PQF696" s="35"/>
      <c r="PQG696" s="35"/>
      <c r="PQH696" s="35"/>
      <c r="PQI696" s="35"/>
      <c r="PQJ696" s="35"/>
      <c r="PQK696" s="35"/>
      <c r="PQL696" s="35"/>
      <c r="PQM696" s="35"/>
      <c r="PQN696" s="35"/>
      <c r="PQO696" s="35"/>
      <c r="PQP696" s="35"/>
      <c r="PQQ696" s="35"/>
      <c r="PQR696" s="35"/>
      <c r="PQS696" s="35"/>
      <c r="PQT696" s="35"/>
      <c r="PQU696" s="35"/>
      <c r="PQV696" s="35"/>
      <c r="PQW696" s="35"/>
      <c r="PQX696" s="35"/>
      <c r="PQY696" s="35"/>
      <c r="PQZ696" s="35"/>
      <c r="PRA696" s="35"/>
      <c r="PRB696" s="35"/>
      <c r="PRC696" s="35"/>
      <c r="PRD696" s="35"/>
      <c r="PRE696" s="35"/>
      <c r="PRF696" s="35"/>
      <c r="PRG696" s="35"/>
      <c r="PRH696" s="35"/>
      <c r="PRI696" s="35"/>
      <c r="PRJ696" s="35"/>
      <c r="PRK696" s="35"/>
      <c r="PRL696" s="35"/>
      <c r="PRM696" s="35"/>
      <c r="PRN696" s="35"/>
      <c r="PRO696" s="35"/>
      <c r="PRP696" s="35"/>
      <c r="PRQ696" s="35"/>
      <c r="PRR696" s="35"/>
      <c r="PRS696" s="35"/>
      <c r="PRT696" s="35"/>
      <c r="PRU696" s="35"/>
      <c r="PRV696" s="35"/>
      <c r="PRW696" s="35"/>
      <c r="PRX696" s="35"/>
      <c r="PRY696" s="35"/>
      <c r="PRZ696" s="35"/>
      <c r="PSA696" s="35"/>
      <c r="PSB696" s="35"/>
      <c r="PSC696" s="35"/>
      <c r="PSD696" s="35"/>
      <c r="PSE696" s="35"/>
      <c r="PSF696" s="35"/>
      <c r="PSG696" s="35"/>
      <c r="PSH696" s="35"/>
      <c r="PSI696" s="35"/>
      <c r="PSJ696" s="35"/>
      <c r="PSK696" s="35"/>
      <c r="PSL696" s="35"/>
      <c r="PSM696" s="35"/>
      <c r="PSN696" s="35"/>
      <c r="PSO696" s="35"/>
      <c r="PSP696" s="35"/>
      <c r="PSQ696" s="35"/>
      <c r="PSR696" s="35"/>
      <c r="PSS696" s="35"/>
      <c r="PST696" s="35"/>
      <c r="PSU696" s="35"/>
      <c r="PSV696" s="35"/>
      <c r="PSW696" s="35"/>
      <c r="PSX696" s="35"/>
      <c r="PSY696" s="35"/>
      <c r="PSZ696" s="35"/>
      <c r="PTA696" s="35"/>
      <c r="PTB696" s="35"/>
      <c r="PTC696" s="35"/>
      <c r="PTD696" s="35"/>
      <c r="PTE696" s="35"/>
      <c r="PTF696" s="35"/>
      <c r="PTG696" s="35"/>
      <c r="PTH696" s="35"/>
      <c r="PTI696" s="35"/>
      <c r="PTJ696" s="35"/>
      <c r="PTK696" s="35"/>
      <c r="PTL696" s="35"/>
      <c r="PTM696" s="35"/>
      <c r="PTN696" s="35"/>
      <c r="PTO696" s="35"/>
      <c r="PTP696" s="35"/>
      <c r="PTQ696" s="35"/>
      <c r="PTR696" s="35"/>
      <c r="PTS696" s="35"/>
      <c r="PTT696" s="35"/>
      <c r="PTU696" s="35"/>
      <c r="PTV696" s="35"/>
      <c r="PTW696" s="35"/>
      <c r="PTX696" s="35"/>
      <c r="PTY696" s="35"/>
      <c r="PTZ696" s="35"/>
      <c r="PUA696" s="35"/>
      <c r="PUB696" s="35"/>
      <c r="PUC696" s="35"/>
      <c r="PUD696" s="35"/>
      <c r="PUE696" s="35"/>
      <c r="PUF696" s="35"/>
      <c r="PUG696" s="35"/>
      <c r="PUH696" s="35"/>
      <c r="PUI696" s="35"/>
      <c r="PUJ696" s="35"/>
      <c r="PUK696" s="35"/>
      <c r="PUL696" s="35"/>
      <c r="PUM696" s="35"/>
      <c r="PUN696" s="35"/>
      <c r="PUO696" s="35"/>
      <c r="PUP696" s="35"/>
      <c r="PUQ696" s="35"/>
      <c r="PUR696" s="35"/>
      <c r="PUS696" s="35"/>
      <c r="PUT696" s="35"/>
      <c r="PUU696" s="35"/>
      <c r="PUV696" s="35"/>
      <c r="PUW696" s="35"/>
      <c r="PUX696" s="35"/>
      <c r="PUY696" s="35"/>
      <c r="PUZ696" s="35"/>
      <c r="PVA696" s="35"/>
      <c r="PVB696" s="35"/>
      <c r="PVC696" s="35"/>
      <c r="PVD696" s="35"/>
      <c r="PVE696" s="35"/>
      <c r="PVF696" s="35"/>
      <c r="PVG696" s="35"/>
      <c r="PVH696" s="35"/>
      <c r="PVI696" s="35"/>
      <c r="PVJ696" s="35"/>
      <c r="PVK696" s="35"/>
      <c r="PVL696" s="35"/>
      <c r="PVM696" s="35"/>
      <c r="PVN696" s="35"/>
      <c r="PVO696" s="35"/>
      <c r="PVP696" s="35"/>
      <c r="PVQ696" s="35"/>
      <c r="PVR696" s="35"/>
      <c r="PVS696" s="35"/>
      <c r="PVT696" s="35"/>
      <c r="PVU696" s="35"/>
      <c r="PVV696" s="35"/>
      <c r="PVW696" s="35"/>
      <c r="PVX696" s="35"/>
      <c r="PVY696" s="35"/>
      <c r="PVZ696" s="35"/>
      <c r="PWA696" s="35"/>
      <c r="PWB696" s="35"/>
      <c r="PWC696" s="35"/>
      <c r="PWD696" s="35"/>
      <c r="PWE696" s="35"/>
      <c r="PWF696" s="35"/>
      <c r="PWG696" s="35"/>
      <c r="PWH696" s="35"/>
      <c r="PWI696" s="35"/>
      <c r="PWJ696" s="35"/>
      <c r="PWK696" s="35"/>
      <c r="PWL696" s="35"/>
      <c r="PWM696" s="35"/>
      <c r="PWN696" s="35"/>
      <c r="PWO696" s="35"/>
      <c r="PWP696" s="35"/>
      <c r="PWQ696" s="35"/>
      <c r="PWR696" s="35"/>
      <c r="PWS696" s="35"/>
      <c r="PWT696" s="35"/>
      <c r="PWU696" s="35"/>
      <c r="PWV696" s="35"/>
      <c r="PWW696" s="35"/>
      <c r="PWX696" s="35"/>
      <c r="PWY696" s="35"/>
      <c r="PWZ696" s="35"/>
      <c r="PXA696" s="35"/>
      <c r="PXB696" s="35"/>
      <c r="PXC696" s="35"/>
      <c r="PXD696" s="35"/>
      <c r="PXE696" s="35"/>
      <c r="PXF696" s="35"/>
      <c r="PXG696" s="35"/>
      <c r="PXH696" s="35"/>
      <c r="PXI696" s="35"/>
      <c r="PXJ696" s="35"/>
      <c r="PXK696" s="35"/>
      <c r="PXL696" s="35"/>
      <c r="PXM696" s="35"/>
      <c r="PXN696" s="35"/>
      <c r="PXO696" s="35"/>
      <c r="PXP696" s="35"/>
      <c r="PXQ696" s="35"/>
      <c r="PXR696" s="35"/>
      <c r="PXS696" s="35"/>
      <c r="PXT696" s="35"/>
      <c r="PXU696" s="35"/>
      <c r="PXV696" s="35"/>
      <c r="PXW696" s="35"/>
      <c r="PXX696" s="35"/>
      <c r="PXY696" s="35"/>
      <c r="PXZ696" s="35"/>
      <c r="PYA696" s="35"/>
      <c r="PYB696" s="35"/>
      <c r="PYC696" s="35"/>
      <c r="PYD696" s="35"/>
      <c r="PYE696" s="35"/>
      <c r="PYF696" s="35"/>
      <c r="PYG696" s="35"/>
      <c r="PYH696" s="35"/>
      <c r="PYI696" s="35"/>
      <c r="PYJ696" s="35"/>
      <c r="PYK696" s="35"/>
      <c r="PYL696" s="35"/>
      <c r="PYM696" s="35"/>
      <c r="PYN696" s="35"/>
      <c r="PYO696" s="35"/>
      <c r="PYP696" s="35"/>
      <c r="PYQ696" s="35"/>
      <c r="PYR696" s="35"/>
      <c r="PYS696" s="35"/>
      <c r="PYT696" s="35"/>
      <c r="PYU696" s="35"/>
      <c r="PYV696" s="35"/>
      <c r="PYW696" s="35"/>
      <c r="PYX696" s="35"/>
      <c r="PYY696" s="35"/>
      <c r="PYZ696" s="35"/>
      <c r="PZA696" s="35"/>
      <c r="PZB696" s="35"/>
      <c r="PZC696" s="35"/>
      <c r="PZD696" s="35"/>
      <c r="PZE696" s="35"/>
      <c r="PZF696" s="35"/>
      <c r="PZG696" s="35"/>
      <c r="PZH696" s="35"/>
      <c r="PZI696" s="35"/>
      <c r="PZJ696" s="35"/>
      <c r="PZK696" s="35"/>
      <c r="PZL696" s="35"/>
      <c r="PZM696" s="35"/>
      <c r="PZN696" s="35"/>
      <c r="PZO696" s="35"/>
      <c r="PZP696" s="35"/>
      <c r="PZQ696" s="35"/>
      <c r="PZR696" s="35"/>
      <c r="PZS696" s="35"/>
      <c r="PZT696" s="35"/>
      <c r="PZU696" s="35"/>
      <c r="PZV696" s="35"/>
      <c r="PZW696" s="35"/>
      <c r="PZX696" s="35"/>
      <c r="PZY696" s="35"/>
      <c r="PZZ696" s="35"/>
      <c r="QAA696" s="35"/>
      <c r="QAB696" s="35"/>
      <c r="QAC696" s="35"/>
      <c r="QAD696" s="35"/>
      <c r="QAE696" s="35"/>
      <c r="QAF696" s="35"/>
      <c r="QAG696" s="35"/>
      <c r="QAH696" s="35"/>
      <c r="QAI696" s="35"/>
      <c r="QAJ696" s="35"/>
      <c r="QAK696" s="35"/>
      <c r="QAL696" s="35"/>
      <c r="QAM696" s="35"/>
      <c r="QAN696" s="35"/>
      <c r="QAO696" s="35"/>
      <c r="QAP696" s="35"/>
      <c r="QAQ696" s="35"/>
      <c r="QAR696" s="35"/>
      <c r="QAS696" s="35"/>
      <c r="QAT696" s="35"/>
      <c r="QAU696" s="35"/>
      <c r="QAV696" s="35"/>
      <c r="QAW696" s="35"/>
      <c r="QAX696" s="35"/>
      <c r="QAY696" s="35"/>
      <c r="QAZ696" s="35"/>
      <c r="QBA696" s="35"/>
      <c r="QBB696" s="35"/>
      <c r="QBC696" s="35"/>
      <c r="QBD696" s="35"/>
      <c r="QBE696" s="35"/>
      <c r="QBF696" s="35"/>
      <c r="QBG696" s="35"/>
      <c r="QBH696" s="35"/>
      <c r="QBI696" s="35"/>
      <c r="QBJ696" s="35"/>
      <c r="QBK696" s="35"/>
      <c r="QBL696" s="35"/>
      <c r="QBM696" s="35"/>
      <c r="QBN696" s="35"/>
      <c r="QBO696" s="35"/>
      <c r="QBP696" s="35"/>
      <c r="QBQ696" s="35"/>
      <c r="QBR696" s="35"/>
      <c r="QBS696" s="35"/>
      <c r="QBT696" s="35"/>
      <c r="QBU696" s="35"/>
      <c r="QBV696" s="35"/>
      <c r="QBW696" s="35"/>
      <c r="QBX696" s="35"/>
      <c r="QBY696" s="35"/>
      <c r="QBZ696" s="35"/>
      <c r="QCA696" s="35"/>
      <c r="QCB696" s="35"/>
      <c r="QCC696" s="35"/>
      <c r="QCD696" s="35"/>
      <c r="QCE696" s="35"/>
      <c r="QCF696" s="35"/>
      <c r="QCG696" s="35"/>
      <c r="QCH696" s="35"/>
      <c r="QCI696" s="35"/>
      <c r="QCJ696" s="35"/>
      <c r="QCK696" s="35"/>
      <c r="QCL696" s="35"/>
      <c r="QCM696" s="35"/>
      <c r="QCN696" s="35"/>
      <c r="QCO696" s="35"/>
      <c r="QCP696" s="35"/>
      <c r="QCQ696" s="35"/>
      <c r="QCR696" s="35"/>
      <c r="QCS696" s="35"/>
      <c r="QCT696" s="35"/>
      <c r="QCU696" s="35"/>
      <c r="QCV696" s="35"/>
      <c r="QCW696" s="35"/>
      <c r="QCX696" s="35"/>
      <c r="QCY696" s="35"/>
      <c r="QCZ696" s="35"/>
      <c r="QDA696" s="35"/>
      <c r="QDB696" s="35"/>
      <c r="QDC696" s="35"/>
      <c r="QDD696" s="35"/>
      <c r="QDE696" s="35"/>
      <c r="QDF696" s="35"/>
      <c r="QDG696" s="35"/>
      <c r="QDH696" s="35"/>
      <c r="QDI696" s="35"/>
      <c r="QDJ696" s="35"/>
      <c r="QDK696" s="35"/>
      <c r="QDL696" s="35"/>
      <c r="QDM696" s="35"/>
      <c r="QDN696" s="35"/>
      <c r="QDO696" s="35"/>
      <c r="QDP696" s="35"/>
      <c r="QDQ696" s="35"/>
      <c r="QDR696" s="35"/>
      <c r="QDS696" s="35"/>
      <c r="QDT696" s="35"/>
      <c r="QDU696" s="35"/>
      <c r="QDV696" s="35"/>
      <c r="QDW696" s="35"/>
      <c r="QDX696" s="35"/>
      <c r="QDY696" s="35"/>
      <c r="QDZ696" s="35"/>
      <c r="QEA696" s="35"/>
      <c r="QEB696" s="35"/>
      <c r="QEC696" s="35"/>
      <c r="QED696" s="35"/>
      <c r="QEE696" s="35"/>
      <c r="QEF696" s="35"/>
      <c r="QEG696" s="35"/>
      <c r="QEH696" s="35"/>
      <c r="QEI696" s="35"/>
      <c r="QEJ696" s="35"/>
      <c r="QEK696" s="35"/>
      <c r="QEL696" s="35"/>
      <c r="QEM696" s="35"/>
      <c r="QEN696" s="35"/>
      <c r="QEO696" s="35"/>
      <c r="QEP696" s="35"/>
      <c r="QEQ696" s="35"/>
      <c r="QER696" s="35"/>
      <c r="QES696" s="35"/>
      <c r="QET696" s="35"/>
      <c r="QEU696" s="35"/>
      <c r="QEV696" s="35"/>
      <c r="QEW696" s="35"/>
      <c r="QEX696" s="35"/>
      <c r="QEY696" s="35"/>
      <c r="QEZ696" s="35"/>
      <c r="QFA696" s="35"/>
      <c r="QFB696" s="35"/>
      <c r="QFC696" s="35"/>
      <c r="QFD696" s="35"/>
      <c r="QFE696" s="35"/>
      <c r="QFF696" s="35"/>
      <c r="QFG696" s="35"/>
      <c r="QFH696" s="35"/>
      <c r="QFI696" s="35"/>
      <c r="QFJ696" s="35"/>
      <c r="QFK696" s="35"/>
      <c r="QFL696" s="35"/>
      <c r="QFM696" s="35"/>
      <c r="QFN696" s="35"/>
      <c r="QFO696" s="35"/>
      <c r="QFP696" s="35"/>
      <c r="QFQ696" s="35"/>
      <c r="QFR696" s="35"/>
      <c r="QFS696" s="35"/>
      <c r="QFT696" s="35"/>
      <c r="QFU696" s="35"/>
      <c r="QFV696" s="35"/>
      <c r="QFW696" s="35"/>
      <c r="QFX696" s="35"/>
      <c r="QFY696" s="35"/>
      <c r="QFZ696" s="35"/>
      <c r="QGA696" s="35"/>
      <c r="QGB696" s="35"/>
      <c r="QGC696" s="35"/>
      <c r="QGD696" s="35"/>
      <c r="QGE696" s="35"/>
      <c r="QGF696" s="35"/>
      <c r="QGG696" s="35"/>
      <c r="QGH696" s="35"/>
      <c r="QGI696" s="35"/>
      <c r="QGJ696" s="35"/>
      <c r="QGK696" s="35"/>
      <c r="QGL696" s="35"/>
      <c r="QGM696" s="35"/>
      <c r="QGN696" s="35"/>
      <c r="QGO696" s="35"/>
      <c r="QGP696" s="35"/>
      <c r="QGQ696" s="35"/>
      <c r="QGR696" s="35"/>
      <c r="QGS696" s="35"/>
      <c r="QGT696" s="35"/>
      <c r="QGU696" s="35"/>
      <c r="QGV696" s="35"/>
      <c r="QGW696" s="35"/>
      <c r="QGX696" s="35"/>
      <c r="QGY696" s="35"/>
      <c r="QGZ696" s="35"/>
      <c r="QHA696" s="35"/>
      <c r="QHB696" s="35"/>
      <c r="QHC696" s="35"/>
      <c r="QHD696" s="35"/>
      <c r="QHE696" s="35"/>
      <c r="QHF696" s="35"/>
      <c r="QHG696" s="35"/>
      <c r="QHH696" s="35"/>
      <c r="QHI696" s="35"/>
      <c r="QHJ696" s="35"/>
      <c r="QHK696" s="35"/>
      <c r="QHL696" s="35"/>
      <c r="QHM696" s="35"/>
      <c r="QHN696" s="35"/>
      <c r="QHO696" s="35"/>
      <c r="QHP696" s="35"/>
      <c r="QHQ696" s="35"/>
      <c r="QHR696" s="35"/>
      <c r="QHS696" s="35"/>
      <c r="QHT696" s="35"/>
      <c r="QHU696" s="35"/>
      <c r="QHV696" s="35"/>
      <c r="QHW696" s="35"/>
      <c r="QHX696" s="35"/>
      <c r="QHY696" s="35"/>
      <c r="QHZ696" s="35"/>
      <c r="QIA696" s="35"/>
      <c r="QIB696" s="35"/>
      <c r="QIC696" s="35"/>
      <c r="QID696" s="35"/>
      <c r="QIE696" s="35"/>
      <c r="QIF696" s="35"/>
      <c r="QIG696" s="35"/>
      <c r="QIH696" s="35"/>
      <c r="QII696" s="35"/>
      <c r="QIJ696" s="35"/>
      <c r="QIK696" s="35"/>
      <c r="QIL696" s="35"/>
      <c r="QIM696" s="35"/>
      <c r="QIN696" s="35"/>
      <c r="QIO696" s="35"/>
      <c r="QIP696" s="35"/>
      <c r="QIQ696" s="35"/>
      <c r="QIR696" s="35"/>
      <c r="QIS696" s="35"/>
      <c r="QIT696" s="35"/>
      <c r="QIU696" s="35"/>
      <c r="QIV696" s="35"/>
      <c r="QIW696" s="35"/>
      <c r="QIX696" s="35"/>
      <c r="QIY696" s="35"/>
      <c r="QIZ696" s="35"/>
      <c r="QJA696" s="35"/>
      <c r="QJB696" s="35"/>
      <c r="QJC696" s="35"/>
      <c r="QJD696" s="35"/>
      <c r="QJE696" s="35"/>
      <c r="QJF696" s="35"/>
      <c r="QJG696" s="35"/>
      <c r="QJH696" s="35"/>
      <c r="QJI696" s="35"/>
      <c r="QJJ696" s="35"/>
      <c r="QJK696" s="35"/>
      <c r="QJL696" s="35"/>
      <c r="QJM696" s="35"/>
      <c r="QJN696" s="35"/>
      <c r="QJO696" s="35"/>
      <c r="QJP696" s="35"/>
      <c r="QJQ696" s="35"/>
      <c r="QJR696" s="35"/>
      <c r="QJS696" s="35"/>
      <c r="QJT696" s="35"/>
      <c r="QJU696" s="35"/>
      <c r="QJV696" s="35"/>
      <c r="QJW696" s="35"/>
      <c r="QJX696" s="35"/>
      <c r="QJY696" s="35"/>
      <c r="QJZ696" s="35"/>
      <c r="QKA696" s="35"/>
      <c r="QKB696" s="35"/>
      <c r="QKC696" s="35"/>
      <c r="QKD696" s="35"/>
      <c r="QKE696" s="35"/>
      <c r="QKF696" s="35"/>
      <c r="QKG696" s="35"/>
      <c r="QKH696" s="35"/>
      <c r="QKI696" s="35"/>
      <c r="QKJ696" s="35"/>
      <c r="QKK696" s="35"/>
      <c r="QKL696" s="35"/>
      <c r="QKM696" s="35"/>
      <c r="QKN696" s="35"/>
      <c r="QKO696" s="35"/>
      <c r="QKP696" s="35"/>
      <c r="QKQ696" s="35"/>
      <c r="QKR696" s="35"/>
      <c r="QKS696" s="35"/>
      <c r="QKT696" s="35"/>
      <c r="QKU696" s="35"/>
      <c r="QKV696" s="35"/>
      <c r="QKW696" s="35"/>
      <c r="QKX696" s="35"/>
      <c r="QKY696" s="35"/>
      <c r="QKZ696" s="35"/>
      <c r="QLA696" s="35"/>
      <c r="QLB696" s="35"/>
      <c r="QLC696" s="35"/>
      <c r="QLD696" s="35"/>
      <c r="QLE696" s="35"/>
      <c r="QLF696" s="35"/>
      <c r="QLG696" s="35"/>
      <c r="QLH696" s="35"/>
      <c r="QLI696" s="35"/>
      <c r="QLJ696" s="35"/>
      <c r="QLK696" s="35"/>
      <c r="QLL696" s="35"/>
      <c r="QLM696" s="35"/>
      <c r="QLN696" s="35"/>
      <c r="QLO696" s="35"/>
      <c r="QLP696" s="35"/>
      <c r="QLQ696" s="35"/>
      <c r="QLR696" s="35"/>
      <c r="QLS696" s="35"/>
      <c r="QLT696" s="35"/>
      <c r="QLU696" s="35"/>
      <c r="QLV696" s="35"/>
      <c r="QLW696" s="35"/>
      <c r="QLX696" s="35"/>
      <c r="QLY696" s="35"/>
      <c r="QLZ696" s="35"/>
      <c r="QMA696" s="35"/>
      <c r="QMB696" s="35"/>
      <c r="QMC696" s="35"/>
      <c r="QMD696" s="35"/>
      <c r="QME696" s="35"/>
      <c r="QMF696" s="35"/>
      <c r="QMG696" s="35"/>
      <c r="QMH696" s="35"/>
      <c r="QMI696" s="35"/>
      <c r="QMJ696" s="35"/>
      <c r="QMK696" s="35"/>
      <c r="QML696" s="35"/>
      <c r="QMM696" s="35"/>
      <c r="QMN696" s="35"/>
      <c r="QMO696" s="35"/>
      <c r="QMP696" s="35"/>
      <c r="QMQ696" s="35"/>
      <c r="QMR696" s="35"/>
      <c r="QMS696" s="35"/>
      <c r="QMT696" s="35"/>
      <c r="QMU696" s="35"/>
      <c r="QMV696" s="35"/>
      <c r="QMW696" s="35"/>
      <c r="QMX696" s="35"/>
      <c r="QMY696" s="35"/>
      <c r="QMZ696" s="35"/>
      <c r="QNA696" s="35"/>
      <c r="QNB696" s="35"/>
      <c r="QNC696" s="35"/>
      <c r="QND696" s="35"/>
      <c r="QNE696" s="35"/>
      <c r="QNF696" s="35"/>
      <c r="QNG696" s="35"/>
      <c r="QNH696" s="35"/>
      <c r="QNI696" s="35"/>
      <c r="QNJ696" s="35"/>
      <c r="QNK696" s="35"/>
      <c r="QNL696" s="35"/>
      <c r="QNM696" s="35"/>
      <c r="QNN696" s="35"/>
      <c r="QNO696" s="35"/>
      <c r="QNP696" s="35"/>
      <c r="QNQ696" s="35"/>
      <c r="QNR696" s="35"/>
      <c r="QNS696" s="35"/>
      <c r="QNT696" s="35"/>
      <c r="QNU696" s="35"/>
      <c r="QNV696" s="35"/>
      <c r="QNW696" s="35"/>
      <c r="QNX696" s="35"/>
      <c r="QNY696" s="35"/>
      <c r="QNZ696" s="35"/>
      <c r="QOA696" s="35"/>
      <c r="QOB696" s="35"/>
      <c r="QOC696" s="35"/>
      <c r="QOD696" s="35"/>
      <c r="QOE696" s="35"/>
      <c r="QOF696" s="35"/>
      <c r="QOG696" s="35"/>
      <c r="QOH696" s="35"/>
      <c r="QOI696" s="35"/>
      <c r="QOJ696" s="35"/>
      <c r="QOK696" s="35"/>
      <c r="QOL696" s="35"/>
      <c r="QOM696" s="35"/>
      <c r="QON696" s="35"/>
      <c r="QOO696" s="35"/>
      <c r="QOP696" s="35"/>
      <c r="QOQ696" s="35"/>
      <c r="QOR696" s="35"/>
      <c r="QOS696" s="35"/>
      <c r="QOT696" s="35"/>
      <c r="QOU696" s="35"/>
      <c r="QOV696" s="35"/>
      <c r="QOW696" s="35"/>
      <c r="QOX696" s="35"/>
      <c r="QOY696" s="35"/>
      <c r="QOZ696" s="35"/>
      <c r="QPA696" s="35"/>
      <c r="QPB696" s="35"/>
      <c r="QPC696" s="35"/>
      <c r="QPD696" s="35"/>
      <c r="QPE696" s="35"/>
      <c r="QPF696" s="35"/>
      <c r="QPG696" s="35"/>
      <c r="QPH696" s="35"/>
      <c r="QPI696" s="35"/>
      <c r="QPJ696" s="35"/>
      <c r="QPK696" s="35"/>
      <c r="QPL696" s="35"/>
      <c r="QPM696" s="35"/>
      <c r="QPN696" s="35"/>
      <c r="QPO696" s="35"/>
      <c r="QPP696" s="35"/>
      <c r="QPQ696" s="35"/>
      <c r="QPR696" s="35"/>
      <c r="QPS696" s="35"/>
      <c r="QPT696" s="35"/>
      <c r="QPU696" s="35"/>
      <c r="QPV696" s="35"/>
      <c r="QPW696" s="35"/>
      <c r="QPX696" s="35"/>
      <c r="QPY696" s="35"/>
      <c r="QPZ696" s="35"/>
      <c r="QQA696" s="35"/>
      <c r="QQB696" s="35"/>
      <c r="QQC696" s="35"/>
      <c r="QQD696" s="35"/>
      <c r="QQE696" s="35"/>
      <c r="QQF696" s="35"/>
      <c r="QQG696" s="35"/>
      <c r="QQH696" s="35"/>
      <c r="QQI696" s="35"/>
      <c r="QQJ696" s="35"/>
      <c r="QQK696" s="35"/>
      <c r="QQL696" s="35"/>
      <c r="QQM696" s="35"/>
      <c r="QQN696" s="35"/>
      <c r="QQO696" s="35"/>
      <c r="QQP696" s="35"/>
      <c r="QQQ696" s="35"/>
      <c r="QQR696" s="35"/>
      <c r="QQS696" s="35"/>
      <c r="QQT696" s="35"/>
      <c r="QQU696" s="35"/>
      <c r="QQV696" s="35"/>
      <c r="QQW696" s="35"/>
      <c r="QQX696" s="35"/>
      <c r="QQY696" s="35"/>
      <c r="QQZ696" s="35"/>
      <c r="QRA696" s="35"/>
      <c r="QRB696" s="35"/>
      <c r="QRC696" s="35"/>
      <c r="QRD696" s="35"/>
      <c r="QRE696" s="35"/>
      <c r="QRF696" s="35"/>
      <c r="QRG696" s="35"/>
      <c r="QRH696" s="35"/>
      <c r="QRI696" s="35"/>
      <c r="QRJ696" s="35"/>
      <c r="QRK696" s="35"/>
      <c r="QRL696" s="35"/>
      <c r="QRM696" s="35"/>
      <c r="QRN696" s="35"/>
      <c r="QRO696" s="35"/>
      <c r="QRP696" s="35"/>
      <c r="QRQ696" s="35"/>
      <c r="QRR696" s="35"/>
      <c r="QRS696" s="35"/>
      <c r="QRT696" s="35"/>
      <c r="QRU696" s="35"/>
      <c r="QRV696" s="35"/>
      <c r="QRW696" s="35"/>
      <c r="QRX696" s="35"/>
      <c r="QRY696" s="35"/>
      <c r="QRZ696" s="35"/>
      <c r="QSA696" s="35"/>
      <c r="QSB696" s="35"/>
      <c r="QSC696" s="35"/>
      <c r="QSD696" s="35"/>
      <c r="QSE696" s="35"/>
      <c r="QSF696" s="35"/>
      <c r="QSG696" s="35"/>
      <c r="QSH696" s="35"/>
      <c r="QSI696" s="35"/>
      <c r="QSJ696" s="35"/>
      <c r="QSK696" s="35"/>
      <c r="QSL696" s="35"/>
      <c r="QSM696" s="35"/>
      <c r="QSN696" s="35"/>
      <c r="QSO696" s="35"/>
      <c r="QSP696" s="35"/>
      <c r="QSQ696" s="35"/>
      <c r="QSR696" s="35"/>
      <c r="QSS696" s="35"/>
      <c r="QST696" s="35"/>
      <c r="QSU696" s="35"/>
      <c r="QSV696" s="35"/>
      <c r="QSW696" s="35"/>
      <c r="QSX696" s="35"/>
      <c r="QSY696" s="35"/>
      <c r="QSZ696" s="35"/>
      <c r="QTA696" s="35"/>
      <c r="QTB696" s="35"/>
      <c r="QTC696" s="35"/>
      <c r="QTD696" s="35"/>
      <c r="QTE696" s="35"/>
      <c r="QTF696" s="35"/>
      <c r="QTG696" s="35"/>
      <c r="QTH696" s="35"/>
      <c r="QTI696" s="35"/>
      <c r="QTJ696" s="35"/>
      <c r="QTK696" s="35"/>
      <c r="QTL696" s="35"/>
      <c r="QTM696" s="35"/>
      <c r="QTN696" s="35"/>
      <c r="QTO696" s="35"/>
      <c r="QTP696" s="35"/>
      <c r="QTQ696" s="35"/>
      <c r="QTR696" s="35"/>
      <c r="QTS696" s="35"/>
      <c r="QTT696" s="35"/>
      <c r="QTU696" s="35"/>
      <c r="QTV696" s="35"/>
      <c r="QTW696" s="35"/>
      <c r="QTX696" s="35"/>
      <c r="QTY696" s="35"/>
      <c r="QTZ696" s="35"/>
      <c r="QUA696" s="35"/>
      <c r="QUB696" s="35"/>
      <c r="QUC696" s="35"/>
      <c r="QUD696" s="35"/>
      <c r="QUE696" s="35"/>
      <c r="QUF696" s="35"/>
      <c r="QUG696" s="35"/>
      <c r="QUH696" s="35"/>
      <c r="QUI696" s="35"/>
      <c r="QUJ696" s="35"/>
      <c r="QUK696" s="35"/>
      <c r="QUL696" s="35"/>
      <c r="QUM696" s="35"/>
      <c r="QUN696" s="35"/>
      <c r="QUO696" s="35"/>
      <c r="QUP696" s="35"/>
      <c r="QUQ696" s="35"/>
      <c r="QUR696" s="35"/>
      <c r="QUS696" s="35"/>
      <c r="QUT696" s="35"/>
      <c r="QUU696" s="35"/>
      <c r="QUV696" s="35"/>
      <c r="QUW696" s="35"/>
      <c r="QUX696" s="35"/>
      <c r="QUY696" s="35"/>
      <c r="QUZ696" s="35"/>
      <c r="QVA696" s="35"/>
      <c r="QVB696" s="35"/>
      <c r="QVC696" s="35"/>
      <c r="QVD696" s="35"/>
      <c r="QVE696" s="35"/>
      <c r="QVF696" s="35"/>
      <c r="QVG696" s="35"/>
      <c r="QVH696" s="35"/>
      <c r="QVI696" s="35"/>
      <c r="QVJ696" s="35"/>
      <c r="QVK696" s="35"/>
      <c r="QVL696" s="35"/>
      <c r="QVM696" s="35"/>
      <c r="QVN696" s="35"/>
      <c r="QVO696" s="35"/>
      <c r="QVP696" s="35"/>
      <c r="QVQ696" s="35"/>
      <c r="QVR696" s="35"/>
      <c r="QVS696" s="35"/>
      <c r="QVT696" s="35"/>
      <c r="QVU696" s="35"/>
      <c r="QVV696" s="35"/>
      <c r="QVW696" s="35"/>
      <c r="QVX696" s="35"/>
      <c r="QVY696" s="35"/>
      <c r="QVZ696" s="35"/>
      <c r="QWA696" s="35"/>
      <c r="QWB696" s="35"/>
      <c r="QWC696" s="35"/>
      <c r="QWD696" s="35"/>
      <c r="QWE696" s="35"/>
      <c r="QWF696" s="35"/>
      <c r="QWG696" s="35"/>
      <c r="QWH696" s="35"/>
      <c r="QWI696" s="35"/>
      <c r="QWJ696" s="35"/>
      <c r="QWK696" s="35"/>
      <c r="QWL696" s="35"/>
      <c r="QWM696" s="35"/>
      <c r="QWN696" s="35"/>
      <c r="QWO696" s="35"/>
      <c r="QWP696" s="35"/>
      <c r="QWQ696" s="35"/>
      <c r="QWR696" s="35"/>
      <c r="QWS696" s="35"/>
      <c r="QWT696" s="35"/>
      <c r="QWU696" s="35"/>
      <c r="QWV696" s="35"/>
      <c r="QWW696" s="35"/>
      <c r="QWX696" s="35"/>
      <c r="QWY696" s="35"/>
      <c r="QWZ696" s="35"/>
      <c r="QXA696" s="35"/>
      <c r="QXB696" s="35"/>
      <c r="QXC696" s="35"/>
      <c r="QXD696" s="35"/>
      <c r="QXE696" s="35"/>
      <c r="QXF696" s="35"/>
      <c r="QXG696" s="35"/>
      <c r="QXH696" s="35"/>
      <c r="QXI696" s="35"/>
      <c r="QXJ696" s="35"/>
      <c r="QXK696" s="35"/>
      <c r="QXL696" s="35"/>
      <c r="QXM696" s="35"/>
      <c r="QXN696" s="35"/>
      <c r="QXO696" s="35"/>
      <c r="QXP696" s="35"/>
      <c r="QXQ696" s="35"/>
      <c r="QXR696" s="35"/>
      <c r="QXS696" s="35"/>
      <c r="QXT696" s="35"/>
      <c r="QXU696" s="35"/>
      <c r="QXV696" s="35"/>
      <c r="QXW696" s="35"/>
      <c r="QXX696" s="35"/>
      <c r="QXY696" s="35"/>
      <c r="QXZ696" s="35"/>
      <c r="QYA696" s="35"/>
      <c r="QYB696" s="35"/>
      <c r="QYC696" s="35"/>
      <c r="QYD696" s="35"/>
      <c r="QYE696" s="35"/>
      <c r="QYF696" s="35"/>
      <c r="QYG696" s="35"/>
      <c r="QYH696" s="35"/>
      <c r="QYI696" s="35"/>
      <c r="QYJ696" s="35"/>
      <c r="QYK696" s="35"/>
      <c r="QYL696" s="35"/>
      <c r="QYM696" s="35"/>
      <c r="QYN696" s="35"/>
      <c r="QYO696" s="35"/>
      <c r="QYP696" s="35"/>
      <c r="QYQ696" s="35"/>
      <c r="QYR696" s="35"/>
      <c r="QYS696" s="35"/>
      <c r="QYT696" s="35"/>
      <c r="QYU696" s="35"/>
      <c r="QYV696" s="35"/>
      <c r="QYW696" s="35"/>
      <c r="QYX696" s="35"/>
      <c r="QYY696" s="35"/>
      <c r="QYZ696" s="35"/>
      <c r="QZA696" s="35"/>
      <c r="QZB696" s="35"/>
      <c r="QZC696" s="35"/>
      <c r="QZD696" s="35"/>
      <c r="QZE696" s="35"/>
      <c r="QZF696" s="35"/>
      <c r="QZG696" s="35"/>
      <c r="QZH696" s="35"/>
      <c r="QZI696" s="35"/>
      <c r="QZJ696" s="35"/>
      <c r="QZK696" s="35"/>
      <c r="QZL696" s="35"/>
      <c r="QZM696" s="35"/>
      <c r="QZN696" s="35"/>
      <c r="QZO696" s="35"/>
      <c r="QZP696" s="35"/>
      <c r="QZQ696" s="35"/>
      <c r="QZR696" s="35"/>
      <c r="QZS696" s="35"/>
      <c r="QZT696" s="35"/>
      <c r="QZU696" s="35"/>
      <c r="QZV696" s="35"/>
      <c r="QZW696" s="35"/>
      <c r="QZX696" s="35"/>
      <c r="QZY696" s="35"/>
      <c r="QZZ696" s="35"/>
      <c r="RAA696" s="35"/>
      <c r="RAB696" s="35"/>
      <c r="RAC696" s="35"/>
      <c r="RAD696" s="35"/>
      <c r="RAE696" s="35"/>
      <c r="RAF696" s="35"/>
      <c r="RAG696" s="35"/>
      <c r="RAH696" s="35"/>
      <c r="RAI696" s="35"/>
      <c r="RAJ696" s="35"/>
      <c r="RAK696" s="35"/>
      <c r="RAL696" s="35"/>
      <c r="RAM696" s="35"/>
      <c r="RAN696" s="35"/>
      <c r="RAO696" s="35"/>
      <c r="RAP696" s="35"/>
      <c r="RAQ696" s="35"/>
      <c r="RAR696" s="35"/>
      <c r="RAS696" s="35"/>
      <c r="RAT696" s="35"/>
      <c r="RAU696" s="35"/>
      <c r="RAV696" s="35"/>
      <c r="RAW696" s="35"/>
      <c r="RAX696" s="35"/>
      <c r="RAY696" s="35"/>
      <c r="RAZ696" s="35"/>
      <c r="RBA696" s="35"/>
      <c r="RBB696" s="35"/>
      <c r="RBC696" s="35"/>
      <c r="RBD696" s="35"/>
      <c r="RBE696" s="35"/>
      <c r="RBF696" s="35"/>
      <c r="RBG696" s="35"/>
      <c r="RBH696" s="35"/>
      <c r="RBI696" s="35"/>
      <c r="RBJ696" s="35"/>
      <c r="RBK696" s="35"/>
      <c r="RBL696" s="35"/>
      <c r="RBM696" s="35"/>
      <c r="RBN696" s="35"/>
      <c r="RBO696" s="35"/>
      <c r="RBP696" s="35"/>
      <c r="RBQ696" s="35"/>
      <c r="RBR696" s="35"/>
      <c r="RBS696" s="35"/>
      <c r="RBT696" s="35"/>
      <c r="RBU696" s="35"/>
      <c r="RBV696" s="35"/>
      <c r="RBW696" s="35"/>
      <c r="RBX696" s="35"/>
      <c r="RBY696" s="35"/>
      <c r="RBZ696" s="35"/>
      <c r="RCA696" s="35"/>
      <c r="RCB696" s="35"/>
      <c r="RCC696" s="35"/>
      <c r="RCD696" s="35"/>
      <c r="RCE696" s="35"/>
      <c r="RCF696" s="35"/>
      <c r="RCG696" s="35"/>
      <c r="RCH696" s="35"/>
      <c r="RCI696" s="35"/>
      <c r="RCJ696" s="35"/>
      <c r="RCK696" s="35"/>
      <c r="RCL696" s="35"/>
      <c r="RCM696" s="35"/>
      <c r="RCN696" s="35"/>
      <c r="RCO696" s="35"/>
      <c r="RCP696" s="35"/>
      <c r="RCQ696" s="35"/>
      <c r="RCR696" s="35"/>
      <c r="RCS696" s="35"/>
      <c r="RCT696" s="35"/>
      <c r="RCU696" s="35"/>
      <c r="RCV696" s="35"/>
      <c r="RCW696" s="35"/>
      <c r="RCX696" s="35"/>
      <c r="RCY696" s="35"/>
      <c r="RCZ696" s="35"/>
      <c r="RDA696" s="35"/>
      <c r="RDB696" s="35"/>
      <c r="RDC696" s="35"/>
      <c r="RDD696" s="35"/>
      <c r="RDE696" s="35"/>
      <c r="RDF696" s="35"/>
      <c r="RDG696" s="35"/>
      <c r="RDH696" s="35"/>
      <c r="RDI696" s="35"/>
      <c r="RDJ696" s="35"/>
      <c r="RDK696" s="35"/>
      <c r="RDL696" s="35"/>
      <c r="RDM696" s="35"/>
      <c r="RDN696" s="35"/>
      <c r="RDO696" s="35"/>
      <c r="RDP696" s="35"/>
      <c r="RDQ696" s="35"/>
      <c r="RDR696" s="35"/>
      <c r="RDS696" s="35"/>
      <c r="RDT696" s="35"/>
      <c r="RDU696" s="35"/>
      <c r="RDV696" s="35"/>
      <c r="RDW696" s="35"/>
      <c r="RDX696" s="35"/>
      <c r="RDY696" s="35"/>
      <c r="RDZ696" s="35"/>
      <c r="REA696" s="35"/>
      <c r="REB696" s="35"/>
      <c r="REC696" s="35"/>
      <c r="RED696" s="35"/>
      <c r="REE696" s="35"/>
      <c r="REF696" s="35"/>
      <c r="REG696" s="35"/>
      <c r="REH696" s="35"/>
      <c r="REI696" s="35"/>
      <c r="REJ696" s="35"/>
      <c r="REK696" s="35"/>
      <c r="REL696" s="35"/>
      <c r="REM696" s="35"/>
      <c r="REN696" s="35"/>
      <c r="REO696" s="35"/>
      <c r="REP696" s="35"/>
      <c r="REQ696" s="35"/>
      <c r="RER696" s="35"/>
      <c r="RES696" s="35"/>
      <c r="RET696" s="35"/>
      <c r="REU696" s="35"/>
      <c r="REV696" s="35"/>
      <c r="REW696" s="35"/>
      <c r="REX696" s="35"/>
      <c r="REY696" s="35"/>
      <c r="REZ696" s="35"/>
      <c r="RFA696" s="35"/>
      <c r="RFB696" s="35"/>
      <c r="RFC696" s="35"/>
      <c r="RFD696" s="35"/>
      <c r="RFE696" s="35"/>
      <c r="RFF696" s="35"/>
      <c r="RFG696" s="35"/>
      <c r="RFH696" s="35"/>
      <c r="RFI696" s="35"/>
      <c r="RFJ696" s="35"/>
      <c r="RFK696" s="35"/>
      <c r="RFL696" s="35"/>
      <c r="RFM696" s="35"/>
      <c r="RFN696" s="35"/>
      <c r="RFO696" s="35"/>
      <c r="RFP696" s="35"/>
      <c r="RFQ696" s="35"/>
      <c r="RFR696" s="35"/>
      <c r="RFS696" s="35"/>
      <c r="RFT696" s="35"/>
      <c r="RFU696" s="35"/>
      <c r="RFV696" s="35"/>
      <c r="RFW696" s="35"/>
      <c r="RFX696" s="35"/>
      <c r="RFY696" s="35"/>
      <c r="RFZ696" s="35"/>
      <c r="RGA696" s="35"/>
      <c r="RGB696" s="35"/>
      <c r="RGC696" s="35"/>
      <c r="RGD696" s="35"/>
      <c r="RGE696" s="35"/>
      <c r="RGF696" s="35"/>
      <c r="RGG696" s="35"/>
      <c r="RGH696" s="35"/>
      <c r="RGI696" s="35"/>
      <c r="RGJ696" s="35"/>
      <c r="RGK696" s="35"/>
      <c r="RGL696" s="35"/>
      <c r="RGM696" s="35"/>
      <c r="RGN696" s="35"/>
      <c r="RGO696" s="35"/>
      <c r="RGP696" s="35"/>
      <c r="RGQ696" s="35"/>
      <c r="RGR696" s="35"/>
      <c r="RGS696" s="35"/>
      <c r="RGT696" s="35"/>
      <c r="RGU696" s="35"/>
      <c r="RGV696" s="35"/>
      <c r="RGW696" s="35"/>
      <c r="RGX696" s="35"/>
      <c r="RGY696" s="35"/>
      <c r="RGZ696" s="35"/>
      <c r="RHA696" s="35"/>
      <c r="RHB696" s="35"/>
      <c r="RHC696" s="35"/>
      <c r="RHD696" s="35"/>
      <c r="RHE696" s="35"/>
      <c r="RHF696" s="35"/>
      <c r="RHG696" s="35"/>
      <c r="RHH696" s="35"/>
      <c r="RHI696" s="35"/>
      <c r="RHJ696" s="35"/>
      <c r="RHK696" s="35"/>
      <c r="RHL696" s="35"/>
      <c r="RHM696" s="35"/>
      <c r="RHN696" s="35"/>
      <c r="RHO696" s="35"/>
      <c r="RHP696" s="35"/>
      <c r="RHQ696" s="35"/>
      <c r="RHR696" s="35"/>
      <c r="RHS696" s="35"/>
      <c r="RHT696" s="35"/>
      <c r="RHU696" s="35"/>
      <c r="RHV696" s="35"/>
      <c r="RHW696" s="35"/>
      <c r="RHX696" s="35"/>
      <c r="RHY696" s="35"/>
      <c r="RHZ696" s="35"/>
      <c r="RIA696" s="35"/>
      <c r="RIB696" s="35"/>
      <c r="RIC696" s="35"/>
      <c r="RID696" s="35"/>
      <c r="RIE696" s="35"/>
      <c r="RIF696" s="35"/>
      <c r="RIG696" s="35"/>
      <c r="RIH696" s="35"/>
      <c r="RII696" s="35"/>
      <c r="RIJ696" s="35"/>
      <c r="RIK696" s="35"/>
      <c r="RIL696" s="35"/>
      <c r="RIM696" s="35"/>
      <c r="RIN696" s="35"/>
      <c r="RIO696" s="35"/>
      <c r="RIP696" s="35"/>
      <c r="RIQ696" s="35"/>
      <c r="RIR696" s="35"/>
      <c r="RIS696" s="35"/>
      <c r="RIT696" s="35"/>
      <c r="RIU696" s="35"/>
      <c r="RIV696" s="35"/>
      <c r="RIW696" s="35"/>
      <c r="RIX696" s="35"/>
      <c r="RIY696" s="35"/>
      <c r="RIZ696" s="35"/>
      <c r="RJA696" s="35"/>
      <c r="RJB696" s="35"/>
      <c r="RJC696" s="35"/>
      <c r="RJD696" s="35"/>
      <c r="RJE696" s="35"/>
      <c r="RJF696" s="35"/>
      <c r="RJG696" s="35"/>
      <c r="RJH696" s="35"/>
      <c r="RJI696" s="35"/>
      <c r="RJJ696" s="35"/>
      <c r="RJK696" s="35"/>
      <c r="RJL696" s="35"/>
      <c r="RJM696" s="35"/>
      <c r="RJN696" s="35"/>
      <c r="RJO696" s="35"/>
      <c r="RJP696" s="35"/>
      <c r="RJQ696" s="35"/>
      <c r="RJR696" s="35"/>
      <c r="RJS696" s="35"/>
      <c r="RJT696" s="35"/>
      <c r="RJU696" s="35"/>
      <c r="RJV696" s="35"/>
      <c r="RJW696" s="35"/>
      <c r="RJX696" s="35"/>
      <c r="RJY696" s="35"/>
      <c r="RJZ696" s="35"/>
      <c r="RKA696" s="35"/>
      <c r="RKB696" s="35"/>
      <c r="RKC696" s="35"/>
      <c r="RKD696" s="35"/>
      <c r="RKE696" s="35"/>
      <c r="RKF696" s="35"/>
      <c r="RKG696" s="35"/>
      <c r="RKH696" s="35"/>
      <c r="RKI696" s="35"/>
      <c r="RKJ696" s="35"/>
      <c r="RKK696" s="35"/>
      <c r="RKL696" s="35"/>
      <c r="RKM696" s="35"/>
      <c r="RKN696" s="35"/>
      <c r="RKO696" s="35"/>
      <c r="RKP696" s="35"/>
      <c r="RKQ696" s="35"/>
      <c r="RKR696" s="35"/>
      <c r="RKS696" s="35"/>
      <c r="RKT696" s="35"/>
      <c r="RKU696" s="35"/>
      <c r="RKV696" s="35"/>
      <c r="RKW696" s="35"/>
      <c r="RKX696" s="35"/>
      <c r="RKY696" s="35"/>
      <c r="RKZ696" s="35"/>
      <c r="RLA696" s="35"/>
      <c r="RLB696" s="35"/>
      <c r="RLC696" s="35"/>
      <c r="RLD696" s="35"/>
      <c r="RLE696" s="35"/>
      <c r="RLF696" s="35"/>
      <c r="RLG696" s="35"/>
      <c r="RLH696" s="35"/>
      <c r="RLI696" s="35"/>
      <c r="RLJ696" s="35"/>
      <c r="RLK696" s="35"/>
      <c r="RLL696" s="35"/>
      <c r="RLM696" s="35"/>
      <c r="RLN696" s="35"/>
      <c r="RLO696" s="35"/>
      <c r="RLP696" s="35"/>
      <c r="RLQ696" s="35"/>
      <c r="RLR696" s="35"/>
      <c r="RLS696" s="35"/>
      <c r="RLT696" s="35"/>
      <c r="RLU696" s="35"/>
      <c r="RLV696" s="35"/>
      <c r="RLW696" s="35"/>
      <c r="RLX696" s="35"/>
      <c r="RLY696" s="35"/>
      <c r="RLZ696" s="35"/>
      <c r="RMA696" s="35"/>
      <c r="RMB696" s="35"/>
      <c r="RMC696" s="35"/>
      <c r="RMD696" s="35"/>
      <c r="RME696" s="35"/>
      <c r="RMF696" s="35"/>
      <c r="RMG696" s="35"/>
      <c r="RMH696" s="35"/>
      <c r="RMI696" s="35"/>
      <c r="RMJ696" s="35"/>
      <c r="RMK696" s="35"/>
      <c r="RML696" s="35"/>
      <c r="RMM696" s="35"/>
      <c r="RMN696" s="35"/>
      <c r="RMO696" s="35"/>
      <c r="RMP696" s="35"/>
      <c r="RMQ696" s="35"/>
      <c r="RMR696" s="35"/>
      <c r="RMS696" s="35"/>
      <c r="RMT696" s="35"/>
      <c r="RMU696" s="35"/>
      <c r="RMV696" s="35"/>
      <c r="RMW696" s="35"/>
      <c r="RMX696" s="35"/>
      <c r="RMY696" s="35"/>
      <c r="RMZ696" s="35"/>
      <c r="RNA696" s="35"/>
      <c r="RNB696" s="35"/>
      <c r="RNC696" s="35"/>
      <c r="RND696" s="35"/>
      <c r="RNE696" s="35"/>
      <c r="RNF696" s="35"/>
      <c r="RNG696" s="35"/>
      <c r="RNH696" s="35"/>
      <c r="RNI696" s="35"/>
      <c r="RNJ696" s="35"/>
      <c r="RNK696" s="35"/>
      <c r="RNL696" s="35"/>
      <c r="RNM696" s="35"/>
      <c r="RNN696" s="35"/>
      <c r="RNO696" s="35"/>
      <c r="RNP696" s="35"/>
      <c r="RNQ696" s="35"/>
      <c r="RNR696" s="35"/>
      <c r="RNS696" s="35"/>
      <c r="RNT696" s="35"/>
      <c r="RNU696" s="35"/>
      <c r="RNV696" s="35"/>
      <c r="RNW696" s="35"/>
      <c r="RNX696" s="35"/>
      <c r="RNY696" s="35"/>
      <c r="RNZ696" s="35"/>
      <c r="ROA696" s="35"/>
      <c r="ROB696" s="35"/>
      <c r="ROC696" s="35"/>
      <c r="ROD696" s="35"/>
      <c r="ROE696" s="35"/>
      <c r="ROF696" s="35"/>
      <c r="ROG696" s="35"/>
      <c r="ROH696" s="35"/>
      <c r="ROI696" s="35"/>
      <c r="ROJ696" s="35"/>
      <c r="ROK696" s="35"/>
      <c r="ROL696" s="35"/>
      <c r="ROM696" s="35"/>
      <c r="RON696" s="35"/>
      <c r="ROO696" s="35"/>
      <c r="ROP696" s="35"/>
      <c r="ROQ696" s="35"/>
      <c r="ROR696" s="35"/>
      <c r="ROS696" s="35"/>
      <c r="ROT696" s="35"/>
      <c r="ROU696" s="35"/>
      <c r="ROV696" s="35"/>
      <c r="ROW696" s="35"/>
      <c r="ROX696" s="35"/>
      <c r="ROY696" s="35"/>
      <c r="ROZ696" s="35"/>
      <c r="RPA696" s="35"/>
      <c r="RPB696" s="35"/>
      <c r="RPC696" s="35"/>
      <c r="RPD696" s="35"/>
      <c r="RPE696" s="35"/>
      <c r="RPF696" s="35"/>
      <c r="RPG696" s="35"/>
      <c r="RPH696" s="35"/>
      <c r="RPI696" s="35"/>
      <c r="RPJ696" s="35"/>
      <c r="RPK696" s="35"/>
      <c r="RPL696" s="35"/>
      <c r="RPM696" s="35"/>
      <c r="RPN696" s="35"/>
      <c r="RPO696" s="35"/>
      <c r="RPP696" s="35"/>
      <c r="RPQ696" s="35"/>
      <c r="RPR696" s="35"/>
      <c r="RPS696" s="35"/>
      <c r="RPT696" s="35"/>
      <c r="RPU696" s="35"/>
      <c r="RPV696" s="35"/>
      <c r="RPW696" s="35"/>
      <c r="RPX696" s="35"/>
      <c r="RPY696" s="35"/>
      <c r="RPZ696" s="35"/>
      <c r="RQA696" s="35"/>
      <c r="RQB696" s="35"/>
      <c r="RQC696" s="35"/>
      <c r="RQD696" s="35"/>
      <c r="RQE696" s="35"/>
      <c r="RQF696" s="35"/>
      <c r="RQG696" s="35"/>
      <c r="RQH696" s="35"/>
      <c r="RQI696" s="35"/>
      <c r="RQJ696" s="35"/>
      <c r="RQK696" s="35"/>
      <c r="RQL696" s="35"/>
      <c r="RQM696" s="35"/>
      <c r="RQN696" s="35"/>
      <c r="RQO696" s="35"/>
      <c r="RQP696" s="35"/>
      <c r="RQQ696" s="35"/>
      <c r="RQR696" s="35"/>
      <c r="RQS696" s="35"/>
      <c r="RQT696" s="35"/>
      <c r="RQU696" s="35"/>
      <c r="RQV696" s="35"/>
      <c r="RQW696" s="35"/>
      <c r="RQX696" s="35"/>
      <c r="RQY696" s="35"/>
      <c r="RQZ696" s="35"/>
      <c r="RRA696" s="35"/>
      <c r="RRB696" s="35"/>
      <c r="RRC696" s="35"/>
      <c r="RRD696" s="35"/>
      <c r="RRE696" s="35"/>
      <c r="RRF696" s="35"/>
      <c r="RRG696" s="35"/>
      <c r="RRH696" s="35"/>
      <c r="RRI696" s="35"/>
      <c r="RRJ696" s="35"/>
      <c r="RRK696" s="35"/>
      <c r="RRL696" s="35"/>
      <c r="RRM696" s="35"/>
      <c r="RRN696" s="35"/>
      <c r="RRO696" s="35"/>
      <c r="RRP696" s="35"/>
      <c r="RRQ696" s="35"/>
      <c r="RRR696" s="35"/>
      <c r="RRS696" s="35"/>
      <c r="RRT696" s="35"/>
      <c r="RRU696" s="35"/>
      <c r="RRV696" s="35"/>
      <c r="RRW696" s="35"/>
      <c r="RRX696" s="35"/>
      <c r="RRY696" s="35"/>
      <c r="RRZ696" s="35"/>
      <c r="RSA696" s="35"/>
      <c r="RSB696" s="35"/>
      <c r="RSC696" s="35"/>
      <c r="RSD696" s="35"/>
      <c r="RSE696" s="35"/>
      <c r="RSF696" s="35"/>
      <c r="RSG696" s="35"/>
      <c r="RSH696" s="35"/>
      <c r="RSI696" s="35"/>
      <c r="RSJ696" s="35"/>
      <c r="RSK696" s="35"/>
      <c r="RSL696" s="35"/>
      <c r="RSM696" s="35"/>
      <c r="RSN696" s="35"/>
      <c r="RSO696" s="35"/>
      <c r="RSP696" s="35"/>
      <c r="RSQ696" s="35"/>
      <c r="RSR696" s="35"/>
      <c r="RSS696" s="35"/>
      <c r="RST696" s="35"/>
      <c r="RSU696" s="35"/>
      <c r="RSV696" s="35"/>
      <c r="RSW696" s="35"/>
      <c r="RSX696" s="35"/>
      <c r="RSY696" s="35"/>
      <c r="RSZ696" s="35"/>
      <c r="RTA696" s="35"/>
      <c r="RTB696" s="35"/>
      <c r="RTC696" s="35"/>
      <c r="RTD696" s="35"/>
      <c r="RTE696" s="35"/>
      <c r="RTF696" s="35"/>
      <c r="RTG696" s="35"/>
      <c r="RTH696" s="35"/>
      <c r="RTI696" s="35"/>
      <c r="RTJ696" s="35"/>
      <c r="RTK696" s="35"/>
      <c r="RTL696" s="35"/>
      <c r="RTM696" s="35"/>
      <c r="RTN696" s="35"/>
      <c r="RTO696" s="35"/>
      <c r="RTP696" s="35"/>
      <c r="RTQ696" s="35"/>
      <c r="RTR696" s="35"/>
      <c r="RTS696" s="35"/>
      <c r="RTT696" s="35"/>
      <c r="RTU696" s="35"/>
      <c r="RTV696" s="35"/>
      <c r="RTW696" s="35"/>
      <c r="RTX696" s="35"/>
      <c r="RTY696" s="35"/>
      <c r="RTZ696" s="35"/>
      <c r="RUA696" s="35"/>
      <c r="RUB696" s="35"/>
      <c r="RUC696" s="35"/>
      <c r="RUD696" s="35"/>
      <c r="RUE696" s="35"/>
      <c r="RUF696" s="35"/>
      <c r="RUG696" s="35"/>
      <c r="RUH696" s="35"/>
      <c r="RUI696" s="35"/>
      <c r="RUJ696" s="35"/>
      <c r="RUK696" s="35"/>
      <c r="RUL696" s="35"/>
      <c r="RUM696" s="35"/>
      <c r="RUN696" s="35"/>
      <c r="RUO696" s="35"/>
      <c r="RUP696" s="35"/>
      <c r="RUQ696" s="35"/>
      <c r="RUR696" s="35"/>
      <c r="RUS696" s="35"/>
      <c r="RUT696" s="35"/>
      <c r="RUU696" s="35"/>
      <c r="RUV696" s="35"/>
      <c r="RUW696" s="35"/>
      <c r="RUX696" s="35"/>
      <c r="RUY696" s="35"/>
      <c r="RUZ696" s="35"/>
      <c r="RVA696" s="35"/>
      <c r="RVB696" s="35"/>
      <c r="RVC696" s="35"/>
      <c r="RVD696" s="35"/>
      <c r="RVE696" s="35"/>
      <c r="RVF696" s="35"/>
      <c r="RVG696" s="35"/>
      <c r="RVH696" s="35"/>
      <c r="RVI696" s="35"/>
      <c r="RVJ696" s="35"/>
      <c r="RVK696" s="35"/>
      <c r="RVL696" s="35"/>
      <c r="RVM696" s="35"/>
      <c r="RVN696" s="35"/>
      <c r="RVO696" s="35"/>
      <c r="RVP696" s="35"/>
      <c r="RVQ696" s="35"/>
      <c r="RVR696" s="35"/>
      <c r="RVS696" s="35"/>
      <c r="RVT696" s="35"/>
      <c r="RVU696" s="35"/>
      <c r="RVV696" s="35"/>
      <c r="RVW696" s="35"/>
      <c r="RVX696" s="35"/>
      <c r="RVY696" s="35"/>
      <c r="RVZ696" s="35"/>
      <c r="RWA696" s="35"/>
      <c r="RWB696" s="35"/>
      <c r="RWC696" s="35"/>
      <c r="RWD696" s="35"/>
      <c r="RWE696" s="35"/>
      <c r="RWF696" s="35"/>
      <c r="RWG696" s="35"/>
      <c r="RWH696" s="35"/>
      <c r="RWI696" s="35"/>
      <c r="RWJ696" s="35"/>
      <c r="RWK696" s="35"/>
      <c r="RWL696" s="35"/>
      <c r="RWM696" s="35"/>
      <c r="RWN696" s="35"/>
      <c r="RWO696" s="35"/>
      <c r="RWP696" s="35"/>
      <c r="RWQ696" s="35"/>
      <c r="RWR696" s="35"/>
      <c r="RWS696" s="35"/>
      <c r="RWT696" s="35"/>
      <c r="RWU696" s="35"/>
      <c r="RWV696" s="35"/>
      <c r="RWW696" s="35"/>
      <c r="RWX696" s="35"/>
      <c r="RWY696" s="35"/>
      <c r="RWZ696" s="35"/>
      <c r="RXA696" s="35"/>
      <c r="RXB696" s="35"/>
      <c r="RXC696" s="35"/>
      <c r="RXD696" s="35"/>
      <c r="RXE696" s="35"/>
      <c r="RXF696" s="35"/>
      <c r="RXG696" s="35"/>
      <c r="RXH696" s="35"/>
      <c r="RXI696" s="35"/>
      <c r="RXJ696" s="35"/>
      <c r="RXK696" s="35"/>
      <c r="RXL696" s="35"/>
      <c r="RXM696" s="35"/>
      <c r="RXN696" s="35"/>
      <c r="RXO696" s="35"/>
      <c r="RXP696" s="35"/>
      <c r="RXQ696" s="35"/>
      <c r="RXR696" s="35"/>
      <c r="RXS696" s="35"/>
      <c r="RXT696" s="35"/>
      <c r="RXU696" s="35"/>
      <c r="RXV696" s="35"/>
      <c r="RXW696" s="35"/>
      <c r="RXX696" s="35"/>
      <c r="RXY696" s="35"/>
      <c r="RXZ696" s="35"/>
      <c r="RYA696" s="35"/>
      <c r="RYB696" s="35"/>
      <c r="RYC696" s="35"/>
      <c r="RYD696" s="35"/>
      <c r="RYE696" s="35"/>
      <c r="RYF696" s="35"/>
      <c r="RYG696" s="35"/>
      <c r="RYH696" s="35"/>
      <c r="RYI696" s="35"/>
      <c r="RYJ696" s="35"/>
      <c r="RYK696" s="35"/>
      <c r="RYL696" s="35"/>
      <c r="RYM696" s="35"/>
      <c r="RYN696" s="35"/>
      <c r="RYO696" s="35"/>
      <c r="RYP696" s="35"/>
      <c r="RYQ696" s="35"/>
      <c r="RYR696" s="35"/>
      <c r="RYS696" s="35"/>
      <c r="RYT696" s="35"/>
      <c r="RYU696" s="35"/>
      <c r="RYV696" s="35"/>
      <c r="RYW696" s="35"/>
      <c r="RYX696" s="35"/>
      <c r="RYY696" s="35"/>
      <c r="RYZ696" s="35"/>
      <c r="RZA696" s="35"/>
      <c r="RZB696" s="35"/>
      <c r="RZC696" s="35"/>
      <c r="RZD696" s="35"/>
      <c r="RZE696" s="35"/>
      <c r="RZF696" s="35"/>
      <c r="RZG696" s="35"/>
      <c r="RZH696" s="35"/>
      <c r="RZI696" s="35"/>
      <c r="RZJ696" s="35"/>
      <c r="RZK696" s="35"/>
      <c r="RZL696" s="35"/>
      <c r="RZM696" s="35"/>
      <c r="RZN696" s="35"/>
      <c r="RZO696" s="35"/>
      <c r="RZP696" s="35"/>
      <c r="RZQ696" s="35"/>
      <c r="RZR696" s="35"/>
      <c r="RZS696" s="35"/>
      <c r="RZT696" s="35"/>
      <c r="RZU696" s="35"/>
      <c r="RZV696" s="35"/>
      <c r="RZW696" s="35"/>
      <c r="RZX696" s="35"/>
      <c r="RZY696" s="35"/>
      <c r="RZZ696" s="35"/>
      <c r="SAA696" s="35"/>
      <c r="SAB696" s="35"/>
      <c r="SAC696" s="35"/>
      <c r="SAD696" s="35"/>
      <c r="SAE696" s="35"/>
      <c r="SAF696" s="35"/>
      <c r="SAG696" s="35"/>
      <c r="SAH696" s="35"/>
      <c r="SAI696" s="35"/>
      <c r="SAJ696" s="35"/>
      <c r="SAK696" s="35"/>
      <c r="SAL696" s="35"/>
      <c r="SAM696" s="35"/>
      <c r="SAN696" s="35"/>
      <c r="SAO696" s="35"/>
      <c r="SAP696" s="35"/>
      <c r="SAQ696" s="35"/>
      <c r="SAR696" s="35"/>
      <c r="SAS696" s="35"/>
      <c r="SAT696" s="35"/>
      <c r="SAU696" s="35"/>
      <c r="SAV696" s="35"/>
      <c r="SAW696" s="35"/>
      <c r="SAX696" s="35"/>
      <c r="SAY696" s="35"/>
      <c r="SAZ696" s="35"/>
      <c r="SBA696" s="35"/>
      <c r="SBB696" s="35"/>
      <c r="SBC696" s="35"/>
      <c r="SBD696" s="35"/>
      <c r="SBE696" s="35"/>
      <c r="SBF696" s="35"/>
      <c r="SBG696" s="35"/>
      <c r="SBH696" s="35"/>
      <c r="SBI696" s="35"/>
      <c r="SBJ696" s="35"/>
      <c r="SBK696" s="35"/>
      <c r="SBL696" s="35"/>
      <c r="SBM696" s="35"/>
      <c r="SBN696" s="35"/>
      <c r="SBO696" s="35"/>
      <c r="SBP696" s="35"/>
      <c r="SBQ696" s="35"/>
      <c r="SBR696" s="35"/>
      <c r="SBS696" s="35"/>
      <c r="SBT696" s="35"/>
      <c r="SBU696" s="35"/>
      <c r="SBV696" s="35"/>
      <c r="SBW696" s="35"/>
      <c r="SBX696" s="35"/>
      <c r="SBY696" s="35"/>
      <c r="SBZ696" s="35"/>
      <c r="SCA696" s="35"/>
      <c r="SCB696" s="35"/>
      <c r="SCC696" s="35"/>
      <c r="SCD696" s="35"/>
      <c r="SCE696" s="35"/>
      <c r="SCF696" s="35"/>
      <c r="SCG696" s="35"/>
      <c r="SCH696" s="35"/>
      <c r="SCI696" s="35"/>
      <c r="SCJ696" s="35"/>
      <c r="SCK696" s="35"/>
      <c r="SCL696" s="35"/>
      <c r="SCM696" s="35"/>
      <c r="SCN696" s="35"/>
      <c r="SCO696" s="35"/>
      <c r="SCP696" s="35"/>
      <c r="SCQ696" s="35"/>
      <c r="SCR696" s="35"/>
      <c r="SCS696" s="35"/>
      <c r="SCT696" s="35"/>
      <c r="SCU696" s="35"/>
      <c r="SCV696" s="35"/>
      <c r="SCW696" s="35"/>
      <c r="SCX696" s="35"/>
      <c r="SCY696" s="35"/>
      <c r="SCZ696" s="35"/>
      <c r="SDA696" s="35"/>
      <c r="SDB696" s="35"/>
      <c r="SDC696" s="35"/>
      <c r="SDD696" s="35"/>
      <c r="SDE696" s="35"/>
      <c r="SDF696" s="35"/>
      <c r="SDG696" s="35"/>
      <c r="SDH696" s="35"/>
      <c r="SDI696" s="35"/>
      <c r="SDJ696" s="35"/>
      <c r="SDK696" s="35"/>
      <c r="SDL696" s="35"/>
      <c r="SDM696" s="35"/>
      <c r="SDN696" s="35"/>
      <c r="SDO696" s="35"/>
      <c r="SDP696" s="35"/>
      <c r="SDQ696" s="35"/>
      <c r="SDR696" s="35"/>
      <c r="SDS696" s="35"/>
      <c r="SDT696" s="35"/>
      <c r="SDU696" s="35"/>
      <c r="SDV696" s="35"/>
      <c r="SDW696" s="35"/>
      <c r="SDX696" s="35"/>
      <c r="SDY696" s="35"/>
      <c r="SDZ696" s="35"/>
      <c r="SEA696" s="35"/>
      <c r="SEB696" s="35"/>
      <c r="SEC696" s="35"/>
      <c r="SED696" s="35"/>
      <c r="SEE696" s="35"/>
      <c r="SEF696" s="35"/>
      <c r="SEG696" s="35"/>
      <c r="SEH696" s="35"/>
      <c r="SEI696" s="35"/>
      <c r="SEJ696" s="35"/>
      <c r="SEK696" s="35"/>
      <c r="SEL696" s="35"/>
      <c r="SEM696" s="35"/>
      <c r="SEN696" s="35"/>
      <c r="SEO696" s="35"/>
      <c r="SEP696" s="35"/>
      <c r="SEQ696" s="35"/>
      <c r="SER696" s="35"/>
      <c r="SES696" s="35"/>
      <c r="SET696" s="35"/>
      <c r="SEU696" s="35"/>
      <c r="SEV696" s="35"/>
      <c r="SEW696" s="35"/>
      <c r="SEX696" s="35"/>
      <c r="SEY696" s="35"/>
      <c r="SEZ696" s="35"/>
      <c r="SFA696" s="35"/>
      <c r="SFB696" s="35"/>
      <c r="SFC696" s="35"/>
      <c r="SFD696" s="35"/>
      <c r="SFE696" s="35"/>
      <c r="SFF696" s="35"/>
      <c r="SFG696" s="35"/>
      <c r="SFH696" s="35"/>
      <c r="SFI696" s="35"/>
      <c r="SFJ696" s="35"/>
      <c r="SFK696" s="35"/>
      <c r="SFL696" s="35"/>
      <c r="SFM696" s="35"/>
      <c r="SFN696" s="35"/>
      <c r="SFO696" s="35"/>
      <c r="SFP696" s="35"/>
      <c r="SFQ696" s="35"/>
      <c r="SFR696" s="35"/>
      <c r="SFS696" s="35"/>
      <c r="SFT696" s="35"/>
      <c r="SFU696" s="35"/>
      <c r="SFV696" s="35"/>
      <c r="SFW696" s="35"/>
      <c r="SFX696" s="35"/>
      <c r="SFY696" s="35"/>
      <c r="SFZ696" s="35"/>
      <c r="SGA696" s="35"/>
      <c r="SGB696" s="35"/>
      <c r="SGC696" s="35"/>
      <c r="SGD696" s="35"/>
      <c r="SGE696" s="35"/>
      <c r="SGF696" s="35"/>
      <c r="SGG696" s="35"/>
      <c r="SGH696" s="35"/>
      <c r="SGI696" s="35"/>
      <c r="SGJ696" s="35"/>
      <c r="SGK696" s="35"/>
      <c r="SGL696" s="35"/>
      <c r="SGM696" s="35"/>
      <c r="SGN696" s="35"/>
      <c r="SGO696" s="35"/>
      <c r="SGP696" s="35"/>
      <c r="SGQ696" s="35"/>
      <c r="SGR696" s="35"/>
      <c r="SGS696" s="35"/>
      <c r="SGT696" s="35"/>
      <c r="SGU696" s="35"/>
      <c r="SGV696" s="35"/>
      <c r="SGW696" s="35"/>
      <c r="SGX696" s="35"/>
      <c r="SGY696" s="35"/>
      <c r="SGZ696" s="35"/>
      <c r="SHA696" s="35"/>
      <c r="SHB696" s="35"/>
      <c r="SHC696" s="35"/>
      <c r="SHD696" s="35"/>
      <c r="SHE696" s="35"/>
      <c r="SHF696" s="35"/>
      <c r="SHG696" s="35"/>
      <c r="SHH696" s="35"/>
      <c r="SHI696" s="35"/>
      <c r="SHJ696" s="35"/>
      <c r="SHK696" s="35"/>
      <c r="SHL696" s="35"/>
      <c r="SHM696" s="35"/>
      <c r="SHN696" s="35"/>
      <c r="SHO696" s="35"/>
      <c r="SHP696" s="35"/>
      <c r="SHQ696" s="35"/>
      <c r="SHR696" s="35"/>
      <c r="SHS696" s="35"/>
      <c r="SHT696" s="35"/>
      <c r="SHU696" s="35"/>
      <c r="SHV696" s="35"/>
      <c r="SHW696" s="35"/>
      <c r="SHX696" s="35"/>
      <c r="SHY696" s="35"/>
      <c r="SHZ696" s="35"/>
      <c r="SIA696" s="35"/>
      <c r="SIB696" s="35"/>
      <c r="SIC696" s="35"/>
      <c r="SID696" s="35"/>
      <c r="SIE696" s="35"/>
      <c r="SIF696" s="35"/>
      <c r="SIG696" s="35"/>
      <c r="SIH696" s="35"/>
      <c r="SII696" s="35"/>
      <c r="SIJ696" s="35"/>
      <c r="SIK696" s="35"/>
      <c r="SIL696" s="35"/>
      <c r="SIM696" s="35"/>
      <c r="SIN696" s="35"/>
      <c r="SIO696" s="35"/>
      <c r="SIP696" s="35"/>
      <c r="SIQ696" s="35"/>
      <c r="SIR696" s="35"/>
      <c r="SIS696" s="35"/>
      <c r="SIT696" s="35"/>
      <c r="SIU696" s="35"/>
      <c r="SIV696" s="35"/>
      <c r="SIW696" s="35"/>
      <c r="SIX696" s="35"/>
      <c r="SIY696" s="35"/>
      <c r="SIZ696" s="35"/>
      <c r="SJA696" s="35"/>
      <c r="SJB696" s="35"/>
      <c r="SJC696" s="35"/>
      <c r="SJD696" s="35"/>
      <c r="SJE696" s="35"/>
      <c r="SJF696" s="35"/>
      <c r="SJG696" s="35"/>
      <c r="SJH696" s="35"/>
      <c r="SJI696" s="35"/>
      <c r="SJJ696" s="35"/>
      <c r="SJK696" s="35"/>
      <c r="SJL696" s="35"/>
      <c r="SJM696" s="35"/>
      <c r="SJN696" s="35"/>
      <c r="SJO696" s="35"/>
      <c r="SJP696" s="35"/>
      <c r="SJQ696" s="35"/>
      <c r="SJR696" s="35"/>
      <c r="SJS696" s="35"/>
      <c r="SJT696" s="35"/>
      <c r="SJU696" s="35"/>
      <c r="SJV696" s="35"/>
      <c r="SJW696" s="35"/>
      <c r="SJX696" s="35"/>
      <c r="SJY696" s="35"/>
      <c r="SJZ696" s="35"/>
      <c r="SKA696" s="35"/>
      <c r="SKB696" s="35"/>
      <c r="SKC696" s="35"/>
      <c r="SKD696" s="35"/>
      <c r="SKE696" s="35"/>
      <c r="SKF696" s="35"/>
      <c r="SKG696" s="35"/>
      <c r="SKH696" s="35"/>
      <c r="SKI696" s="35"/>
      <c r="SKJ696" s="35"/>
      <c r="SKK696" s="35"/>
      <c r="SKL696" s="35"/>
      <c r="SKM696" s="35"/>
      <c r="SKN696" s="35"/>
      <c r="SKO696" s="35"/>
      <c r="SKP696" s="35"/>
      <c r="SKQ696" s="35"/>
      <c r="SKR696" s="35"/>
      <c r="SKS696" s="35"/>
      <c r="SKT696" s="35"/>
      <c r="SKU696" s="35"/>
      <c r="SKV696" s="35"/>
      <c r="SKW696" s="35"/>
      <c r="SKX696" s="35"/>
      <c r="SKY696" s="35"/>
      <c r="SKZ696" s="35"/>
      <c r="SLA696" s="35"/>
      <c r="SLB696" s="35"/>
      <c r="SLC696" s="35"/>
      <c r="SLD696" s="35"/>
      <c r="SLE696" s="35"/>
      <c r="SLF696" s="35"/>
      <c r="SLG696" s="35"/>
      <c r="SLH696" s="35"/>
      <c r="SLI696" s="35"/>
      <c r="SLJ696" s="35"/>
      <c r="SLK696" s="35"/>
      <c r="SLL696" s="35"/>
      <c r="SLM696" s="35"/>
      <c r="SLN696" s="35"/>
      <c r="SLO696" s="35"/>
      <c r="SLP696" s="35"/>
      <c r="SLQ696" s="35"/>
      <c r="SLR696" s="35"/>
      <c r="SLS696" s="35"/>
      <c r="SLT696" s="35"/>
      <c r="SLU696" s="35"/>
      <c r="SLV696" s="35"/>
      <c r="SLW696" s="35"/>
      <c r="SLX696" s="35"/>
      <c r="SLY696" s="35"/>
      <c r="SLZ696" s="35"/>
      <c r="SMA696" s="35"/>
      <c r="SMB696" s="35"/>
      <c r="SMC696" s="35"/>
      <c r="SMD696" s="35"/>
      <c r="SME696" s="35"/>
      <c r="SMF696" s="35"/>
      <c r="SMG696" s="35"/>
      <c r="SMH696" s="35"/>
      <c r="SMI696" s="35"/>
      <c r="SMJ696" s="35"/>
      <c r="SMK696" s="35"/>
      <c r="SML696" s="35"/>
      <c r="SMM696" s="35"/>
      <c r="SMN696" s="35"/>
      <c r="SMO696" s="35"/>
      <c r="SMP696" s="35"/>
      <c r="SMQ696" s="35"/>
      <c r="SMR696" s="35"/>
      <c r="SMS696" s="35"/>
      <c r="SMT696" s="35"/>
      <c r="SMU696" s="35"/>
      <c r="SMV696" s="35"/>
      <c r="SMW696" s="35"/>
      <c r="SMX696" s="35"/>
      <c r="SMY696" s="35"/>
      <c r="SMZ696" s="35"/>
      <c r="SNA696" s="35"/>
      <c r="SNB696" s="35"/>
      <c r="SNC696" s="35"/>
      <c r="SND696" s="35"/>
      <c r="SNE696" s="35"/>
      <c r="SNF696" s="35"/>
      <c r="SNG696" s="35"/>
      <c r="SNH696" s="35"/>
      <c r="SNI696" s="35"/>
      <c r="SNJ696" s="35"/>
      <c r="SNK696" s="35"/>
      <c r="SNL696" s="35"/>
      <c r="SNM696" s="35"/>
      <c r="SNN696" s="35"/>
      <c r="SNO696" s="35"/>
      <c r="SNP696" s="35"/>
      <c r="SNQ696" s="35"/>
      <c r="SNR696" s="35"/>
      <c r="SNS696" s="35"/>
      <c r="SNT696" s="35"/>
      <c r="SNU696" s="35"/>
      <c r="SNV696" s="35"/>
      <c r="SNW696" s="35"/>
      <c r="SNX696" s="35"/>
      <c r="SNY696" s="35"/>
      <c r="SNZ696" s="35"/>
      <c r="SOA696" s="35"/>
      <c r="SOB696" s="35"/>
      <c r="SOC696" s="35"/>
      <c r="SOD696" s="35"/>
      <c r="SOE696" s="35"/>
      <c r="SOF696" s="35"/>
      <c r="SOG696" s="35"/>
      <c r="SOH696" s="35"/>
      <c r="SOI696" s="35"/>
      <c r="SOJ696" s="35"/>
      <c r="SOK696" s="35"/>
      <c r="SOL696" s="35"/>
      <c r="SOM696" s="35"/>
      <c r="SON696" s="35"/>
      <c r="SOO696" s="35"/>
      <c r="SOP696" s="35"/>
      <c r="SOQ696" s="35"/>
      <c r="SOR696" s="35"/>
      <c r="SOS696" s="35"/>
      <c r="SOT696" s="35"/>
      <c r="SOU696" s="35"/>
      <c r="SOV696" s="35"/>
      <c r="SOW696" s="35"/>
      <c r="SOX696" s="35"/>
      <c r="SOY696" s="35"/>
      <c r="SOZ696" s="35"/>
      <c r="SPA696" s="35"/>
      <c r="SPB696" s="35"/>
      <c r="SPC696" s="35"/>
      <c r="SPD696" s="35"/>
      <c r="SPE696" s="35"/>
      <c r="SPF696" s="35"/>
      <c r="SPG696" s="35"/>
      <c r="SPH696" s="35"/>
      <c r="SPI696" s="35"/>
      <c r="SPJ696" s="35"/>
      <c r="SPK696" s="35"/>
      <c r="SPL696" s="35"/>
      <c r="SPM696" s="35"/>
      <c r="SPN696" s="35"/>
      <c r="SPO696" s="35"/>
      <c r="SPP696" s="35"/>
      <c r="SPQ696" s="35"/>
      <c r="SPR696" s="35"/>
      <c r="SPS696" s="35"/>
      <c r="SPT696" s="35"/>
      <c r="SPU696" s="35"/>
      <c r="SPV696" s="35"/>
      <c r="SPW696" s="35"/>
      <c r="SPX696" s="35"/>
      <c r="SPY696" s="35"/>
      <c r="SPZ696" s="35"/>
      <c r="SQA696" s="35"/>
      <c r="SQB696" s="35"/>
      <c r="SQC696" s="35"/>
      <c r="SQD696" s="35"/>
      <c r="SQE696" s="35"/>
      <c r="SQF696" s="35"/>
      <c r="SQG696" s="35"/>
      <c r="SQH696" s="35"/>
      <c r="SQI696" s="35"/>
      <c r="SQJ696" s="35"/>
      <c r="SQK696" s="35"/>
      <c r="SQL696" s="35"/>
      <c r="SQM696" s="35"/>
      <c r="SQN696" s="35"/>
      <c r="SQO696" s="35"/>
      <c r="SQP696" s="35"/>
      <c r="SQQ696" s="35"/>
      <c r="SQR696" s="35"/>
      <c r="SQS696" s="35"/>
      <c r="SQT696" s="35"/>
      <c r="SQU696" s="35"/>
      <c r="SQV696" s="35"/>
      <c r="SQW696" s="35"/>
      <c r="SQX696" s="35"/>
      <c r="SQY696" s="35"/>
      <c r="SQZ696" s="35"/>
      <c r="SRA696" s="35"/>
      <c r="SRB696" s="35"/>
      <c r="SRC696" s="35"/>
      <c r="SRD696" s="35"/>
      <c r="SRE696" s="35"/>
      <c r="SRF696" s="35"/>
      <c r="SRG696" s="35"/>
      <c r="SRH696" s="35"/>
      <c r="SRI696" s="35"/>
      <c r="SRJ696" s="35"/>
      <c r="SRK696" s="35"/>
      <c r="SRL696" s="35"/>
      <c r="SRM696" s="35"/>
      <c r="SRN696" s="35"/>
      <c r="SRO696" s="35"/>
      <c r="SRP696" s="35"/>
      <c r="SRQ696" s="35"/>
      <c r="SRR696" s="35"/>
      <c r="SRS696" s="35"/>
      <c r="SRT696" s="35"/>
      <c r="SRU696" s="35"/>
      <c r="SRV696" s="35"/>
      <c r="SRW696" s="35"/>
      <c r="SRX696" s="35"/>
      <c r="SRY696" s="35"/>
      <c r="SRZ696" s="35"/>
      <c r="SSA696" s="35"/>
      <c r="SSB696" s="35"/>
      <c r="SSC696" s="35"/>
      <c r="SSD696" s="35"/>
      <c r="SSE696" s="35"/>
      <c r="SSF696" s="35"/>
      <c r="SSG696" s="35"/>
      <c r="SSH696" s="35"/>
      <c r="SSI696" s="35"/>
      <c r="SSJ696" s="35"/>
      <c r="SSK696" s="35"/>
      <c r="SSL696" s="35"/>
      <c r="SSM696" s="35"/>
      <c r="SSN696" s="35"/>
      <c r="SSO696" s="35"/>
      <c r="SSP696" s="35"/>
      <c r="SSQ696" s="35"/>
      <c r="SSR696" s="35"/>
      <c r="SSS696" s="35"/>
      <c r="SST696" s="35"/>
      <c r="SSU696" s="35"/>
      <c r="SSV696" s="35"/>
      <c r="SSW696" s="35"/>
      <c r="SSX696" s="35"/>
      <c r="SSY696" s="35"/>
      <c r="SSZ696" s="35"/>
      <c r="STA696" s="35"/>
      <c r="STB696" s="35"/>
      <c r="STC696" s="35"/>
      <c r="STD696" s="35"/>
      <c r="STE696" s="35"/>
      <c r="STF696" s="35"/>
      <c r="STG696" s="35"/>
      <c r="STH696" s="35"/>
      <c r="STI696" s="35"/>
      <c r="STJ696" s="35"/>
      <c r="STK696" s="35"/>
      <c r="STL696" s="35"/>
      <c r="STM696" s="35"/>
      <c r="STN696" s="35"/>
      <c r="STO696" s="35"/>
      <c r="STP696" s="35"/>
      <c r="STQ696" s="35"/>
      <c r="STR696" s="35"/>
      <c r="STS696" s="35"/>
      <c r="STT696" s="35"/>
      <c r="STU696" s="35"/>
      <c r="STV696" s="35"/>
      <c r="STW696" s="35"/>
      <c r="STX696" s="35"/>
      <c r="STY696" s="35"/>
      <c r="STZ696" s="35"/>
      <c r="SUA696" s="35"/>
      <c r="SUB696" s="35"/>
      <c r="SUC696" s="35"/>
      <c r="SUD696" s="35"/>
      <c r="SUE696" s="35"/>
      <c r="SUF696" s="35"/>
      <c r="SUG696" s="35"/>
      <c r="SUH696" s="35"/>
      <c r="SUI696" s="35"/>
      <c r="SUJ696" s="35"/>
      <c r="SUK696" s="35"/>
      <c r="SUL696" s="35"/>
      <c r="SUM696" s="35"/>
      <c r="SUN696" s="35"/>
      <c r="SUO696" s="35"/>
      <c r="SUP696" s="35"/>
      <c r="SUQ696" s="35"/>
      <c r="SUR696" s="35"/>
      <c r="SUS696" s="35"/>
      <c r="SUT696" s="35"/>
      <c r="SUU696" s="35"/>
      <c r="SUV696" s="35"/>
      <c r="SUW696" s="35"/>
      <c r="SUX696" s="35"/>
      <c r="SUY696" s="35"/>
      <c r="SUZ696" s="35"/>
      <c r="SVA696" s="35"/>
      <c r="SVB696" s="35"/>
      <c r="SVC696" s="35"/>
      <c r="SVD696" s="35"/>
      <c r="SVE696" s="35"/>
      <c r="SVF696" s="35"/>
      <c r="SVG696" s="35"/>
      <c r="SVH696" s="35"/>
      <c r="SVI696" s="35"/>
      <c r="SVJ696" s="35"/>
      <c r="SVK696" s="35"/>
      <c r="SVL696" s="35"/>
      <c r="SVM696" s="35"/>
      <c r="SVN696" s="35"/>
      <c r="SVO696" s="35"/>
      <c r="SVP696" s="35"/>
      <c r="SVQ696" s="35"/>
      <c r="SVR696" s="35"/>
      <c r="SVS696" s="35"/>
      <c r="SVT696" s="35"/>
      <c r="SVU696" s="35"/>
      <c r="SVV696" s="35"/>
      <c r="SVW696" s="35"/>
      <c r="SVX696" s="35"/>
      <c r="SVY696" s="35"/>
      <c r="SVZ696" s="35"/>
      <c r="SWA696" s="35"/>
      <c r="SWB696" s="35"/>
      <c r="SWC696" s="35"/>
      <c r="SWD696" s="35"/>
      <c r="SWE696" s="35"/>
      <c r="SWF696" s="35"/>
      <c r="SWG696" s="35"/>
      <c r="SWH696" s="35"/>
      <c r="SWI696" s="35"/>
      <c r="SWJ696" s="35"/>
      <c r="SWK696" s="35"/>
      <c r="SWL696" s="35"/>
      <c r="SWM696" s="35"/>
      <c r="SWN696" s="35"/>
      <c r="SWO696" s="35"/>
      <c r="SWP696" s="35"/>
      <c r="SWQ696" s="35"/>
      <c r="SWR696" s="35"/>
      <c r="SWS696" s="35"/>
      <c r="SWT696" s="35"/>
      <c r="SWU696" s="35"/>
      <c r="SWV696" s="35"/>
      <c r="SWW696" s="35"/>
      <c r="SWX696" s="35"/>
      <c r="SWY696" s="35"/>
      <c r="SWZ696" s="35"/>
      <c r="SXA696" s="35"/>
      <c r="SXB696" s="35"/>
      <c r="SXC696" s="35"/>
      <c r="SXD696" s="35"/>
      <c r="SXE696" s="35"/>
      <c r="SXF696" s="35"/>
      <c r="SXG696" s="35"/>
      <c r="SXH696" s="35"/>
      <c r="SXI696" s="35"/>
      <c r="SXJ696" s="35"/>
      <c r="SXK696" s="35"/>
      <c r="SXL696" s="35"/>
      <c r="SXM696" s="35"/>
      <c r="SXN696" s="35"/>
      <c r="SXO696" s="35"/>
      <c r="SXP696" s="35"/>
      <c r="SXQ696" s="35"/>
      <c r="SXR696" s="35"/>
      <c r="SXS696" s="35"/>
      <c r="SXT696" s="35"/>
      <c r="SXU696" s="35"/>
      <c r="SXV696" s="35"/>
      <c r="SXW696" s="35"/>
      <c r="SXX696" s="35"/>
      <c r="SXY696" s="35"/>
      <c r="SXZ696" s="35"/>
      <c r="SYA696" s="35"/>
      <c r="SYB696" s="35"/>
      <c r="SYC696" s="35"/>
      <c r="SYD696" s="35"/>
      <c r="SYE696" s="35"/>
      <c r="SYF696" s="35"/>
      <c r="SYG696" s="35"/>
      <c r="SYH696" s="35"/>
      <c r="SYI696" s="35"/>
      <c r="SYJ696" s="35"/>
      <c r="SYK696" s="35"/>
      <c r="SYL696" s="35"/>
      <c r="SYM696" s="35"/>
      <c r="SYN696" s="35"/>
      <c r="SYO696" s="35"/>
      <c r="SYP696" s="35"/>
      <c r="SYQ696" s="35"/>
      <c r="SYR696" s="35"/>
      <c r="SYS696" s="35"/>
      <c r="SYT696" s="35"/>
      <c r="SYU696" s="35"/>
      <c r="SYV696" s="35"/>
      <c r="SYW696" s="35"/>
      <c r="SYX696" s="35"/>
      <c r="SYY696" s="35"/>
      <c r="SYZ696" s="35"/>
      <c r="SZA696" s="35"/>
      <c r="SZB696" s="35"/>
      <c r="SZC696" s="35"/>
      <c r="SZD696" s="35"/>
      <c r="SZE696" s="35"/>
      <c r="SZF696" s="35"/>
      <c r="SZG696" s="35"/>
      <c r="SZH696" s="35"/>
      <c r="SZI696" s="35"/>
      <c r="SZJ696" s="35"/>
      <c r="SZK696" s="35"/>
      <c r="SZL696" s="35"/>
      <c r="SZM696" s="35"/>
      <c r="SZN696" s="35"/>
      <c r="SZO696" s="35"/>
      <c r="SZP696" s="35"/>
      <c r="SZQ696" s="35"/>
      <c r="SZR696" s="35"/>
      <c r="SZS696" s="35"/>
      <c r="SZT696" s="35"/>
      <c r="SZU696" s="35"/>
      <c r="SZV696" s="35"/>
      <c r="SZW696" s="35"/>
      <c r="SZX696" s="35"/>
      <c r="SZY696" s="35"/>
      <c r="SZZ696" s="35"/>
      <c r="TAA696" s="35"/>
      <c r="TAB696" s="35"/>
      <c r="TAC696" s="35"/>
      <c r="TAD696" s="35"/>
      <c r="TAE696" s="35"/>
      <c r="TAF696" s="35"/>
      <c r="TAG696" s="35"/>
      <c r="TAH696" s="35"/>
      <c r="TAI696" s="35"/>
      <c r="TAJ696" s="35"/>
      <c r="TAK696" s="35"/>
      <c r="TAL696" s="35"/>
      <c r="TAM696" s="35"/>
      <c r="TAN696" s="35"/>
      <c r="TAO696" s="35"/>
      <c r="TAP696" s="35"/>
      <c r="TAQ696" s="35"/>
      <c r="TAR696" s="35"/>
      <c r="TAS696" s="35"/>
      <c r="TAT696" s="35"/>
      <c r="TAU696" s="35"/>
      <c r="TAV696" s="35"/>
      <c r="TAW696" s="35"/>
      <c r="TAX696" s="35"/>
      <c r="TAY696" s="35"/>
      <c r="TAZ696" s="35"/>
      <c r="TBA696" s="35"/>
      <c r="TBB696" s="35"/>
      <c r="TBC696" s="35"/>
      <c r="TBD696" s="35"/>
      <c r="TBE696" s="35"/>
      <c r="TBF696" s="35"/>
      <c r="TBG696" s="35"/>
      <c r="TBH696" s="35"/>
      <c r="TBI696" s="35"/>
      <c r="TBJ696" s="35"/>
      <c r="TBK696" s="35"/>
      <c r="TBL696" s="35"/>
      <c r="TBM696" s="35"/>
      <c r="TBN696" s="35"/>
      <c r="TBO696" s="35"/>
      <c r="TBP696" s="35"/>
      <c r="TBQ696" s="35"/>
      <c r="TBR696" s="35"/>
      <c r="TBS696" s="35"/>
      <c r="TBT696" s="35"/>
      <c r="TBU696" s="35"/>
      <c r="TBV696" s="35"/>
      <c r="TBW696" s="35"/>
      <c r="TBX696" s="35"/>
      <c r="TBY696" s="35"/>
      <c r="TBZ696" s="35"/>
      <c r="TCA696" s="35"/>
      <c r="TCB696" s="35"/>
      <c r="TCC696" s="35"/>
      <c r="TCD696" s="35"/>
      <c r="TCE696" s="35"/>
      <c r="TCF696" s="35"/>
      <c r="TCG696" s="35"/>
      <c r="TCH696" s="35"/>
      <c r="TCI696" s="35"/>
      <c r="TCJ696" s="35"/>
      <c r="TCK696" s="35"/>
      <c r="TCL696" s="35"/>
      <c r="TCM696" s="35"/>
      <c r="TCN696" s="35"/>
      <c r="TCO696" s="35"/>
      <c r="TCP696" s="35"/>
      <c r="TCQ696" s="35"/>
      <c r="TCR696" s="35"/>
      <c r="TCS696" s="35"/>
      <c r="TCT696" s="35"/>
      <c r="TCU696" s="35"/>
      <c r="TCV696" s="35"/>
      <c r="TCW696" s="35"/>
      <c r="TCX696" s="35"/>
      <c r="TCY696" s="35"/>
      <c r="TCZ696" s="35"/>
      <c r="TDA696" s="35"/>
      <c r="TDB696" s="35"/>
      <c r="TDC696" s="35"/>
      <c r="TDD696" s="35"/>
      <c r="TDE696" s="35"/>
      <c r="TDF696" s="35"/>
      <c r="TDG696" s="35"/>
      <c r="TDH696" s="35"/>
      <c r="TDI696" s="35"/>
      <c r="TDJ696" s="35"/>
      <c r="TDK696" s="35"/>
      <c r="TDL696" s="35"/>
      <c r="TDM696" s="35"/>
      <c r="TDN696" s="35"/>
      <c r="TDO696" s="35"/>
      <c r="TDP696" s="35"/>
      <c r="TDQ696" s="35"/>
      <c r="TDR696" s="35"/>
      <c r="TDS696" s="35"/>
      <c r="TDT696" s="35"/>
      <c r="TDU696" s="35"/>
      <c r="TDV696" s="35"/>
      <c r="TDW696" s="35"/>
      <c r="TDX696" s="35"/>
      <c r="TDY696" s="35"/>
      <c r="TDZ696" s="35"/>
      <c r="TEA696" s="35"/>
      <c r="TEB696" s="35"/>
      <c r="TEC696" s="35"/>
      <c r="TED696" s="35"/>
      <c r="TEE696" s="35"/>
      <c r="TEF696" s="35"/>
      <c r="TEG696" s="35"/>
      <c r="TEH696" s="35"/>
      <c r="TEI696" s="35"/>
      <c r="TEJ696" s="35"/>
      <c r="TEK696" s="35"/>
      <c r="TEL696" s="35"/>
      <c r="TEM696" s="35"/>
      <c r="TEN696" s="35"/>
      <c r="TEO696" s="35"/>
      <c r="TEP696" s="35"/>
      <c r="TEQ696" s="35"/>
      <c r="TER696" s="35"/>
      <c r="TES696" s="35"/>
      <c r="TET696" s="35"/>
      <c r="TEU696" s="35"/>
      <c r="TEV696" s="35"/>
      <c r="TEW696" s="35"/>
      <c r="TEX696" s="35"/>
      <c r="TEY696" s="35"/>
      <c r="TEZ696" s="35"/>
      <c r="TFA696" s="35"/>
      <c r="TFB696" s="35"/>
      <c r="TFC696" s="35"/>
      <c r="TFD696" s="35"/>
      <c r="TFE696" s="35"/>
      <c r="TFF696" s="35"/>
      <c r="TFG696" s="35"/>
      <c r="TFH696" s="35"/>
      <c r="TFI696" s="35"/>
      <c r="TFJ696" s="35"/>
      <c r="TFK696" s="35"/>
      <c r="TFL696" s="35"/>
      <c r="TFM696" s="35"/>
      <c r="TFN696" s="35"/>
      <c r="TFO696" s="35"/>
      <c r="TFP696" s="35"/>
      <c r="TFQ696" s="35"/>
      <c r="TFR696" s="35"/>
      <c r="TFS696" s="35"/>
      <c r="TFT696" s="35"/>
      <c r="TFU696" s="35"/>
      <c r="TFV696" s="35"/>
      <c r="TFW696" s="35"/>
      <c r="TFX696" s="35"/>
      <c r="TFY696" s="35"/>
      <c r="TFZ696" s="35"/>
      <c r="TGA696" s="35"/>
      <c r="TGB696" s="35"/>
      <c r="TGC696" s="35"/>
      <c r="TGD696" s="35"/>
      <c r="TGE696" s="35"/>
      <c r="TGF696" s="35"/>
      <c r="TGG696" s="35"/>
      <c r="TGH696" s="35"/>
      <c r="TGI696" s="35"/>
      <c r="TGJ696" s="35"/>
      <c r="TGK696" s="35"/>
      <c r="TGL696" s="35"/>
      <c r="TGM696" s="35"/>
      <c r="TGN696" s="35"/>
      <c r="TGO696" s="35"/>
      <c r="TGP696" s="35"/>
      <c r="TGQ696" s="35"/>
      <c r="TGR696" s="35"/>
      <c r="TGS696" s="35"/>
      <c r="TGT696" s="35"/>
      <c r="TGU696" s="35"/>
      <c r="TGV696" s="35"/>
      <c r="TGW696" s="35"/>
      <c r="TGX696" s="35"/>
      <c r="TGY696" s="35"/>
      <c r="TGZ696" s="35"/>
      <c r="THA696" s="35"/>
      <c r="THB696" s="35"/>
      <c r="THC696" s="35"/>
      <c r="THD696" s="35"/>
      <c r="THE696" s="35"/>
      <c r="THF696" s="35"/>
      <c r="THG696" s="35"/>
      <c r="THH696" s="35"/>
      <c r="THI696" s="35"/>
      <c r="THJ696" s="35"/>
      <c r="THK696" s="35"/>
      <c r="THL696" s="35"/>
      <c r="THM696" s="35"/>
      <c r="THN696" s="35"/>
      <c r="THO696" s="35"/>
      <c r="THP696" s="35"/>
      <c r="THQ696" s="35"/>
      <c r="THR696" s="35"/>
      <c r="THS696" s="35"/>
      <c r="THT696" s="35"/>
      <c r="THU696" s="35"/>
      <c r="THV696" s="35"/>
      <c r="THW696" s="35"/>
      <c r="THX696" s="35"/>
      <c r="THY696" s="35"/>
      <c r="THZ696" s="35"/>
      <c r="TIA696" s="35"/>
      <c r="TIB696" s="35"/>
      <c r="TIC696" s="35"/>
      <c r="TID696" s="35"/>
      <c r="TIE696" s="35"/>
      <c r="TIF696" s="35"/>
      <c r="TIG696" s="35"/>
      <c r="TIH696" s="35"/>
      <c r="TII696" s="35"/>
      <c r="TIJ696" s="35"/>
      <c r="TIK696" s="35"/>
      <c r="TIL696" s="35"/>
      <c r="TIM696" s="35"/>
      <c r="TIN696" s="35"/>
      <c r="TIO696" s="35"/>
      <c r="TIP696" s="35"/>
      <c r="TIQ696" s="35"/>
      <c r="TIR696" s="35"/>
      <c r="TIS696" s="35"/>
      <c r="TIT696" s="35"/>
      <c r="TIU696" s="35"/>
      <c r="TIV696" s="35"/>
      <c r="TIW696" s="35"/>
      <c r="TIX696" s="35"/>
      <c r="TIY696" s="35"/>
      <c r="TIZ696" s="35"/>
      <c r="TJA696" s="35"/>
      <c r="TJB696" s="35"/>
      <c r="TJC696" s="35"/>
      <c r="TJD696" s="35"/>
      <c r="TJE696" s="35"/>
      <c r="TJF696" s="35"/>
      <c r="TJG696" s="35"/>
      <c r="TJH696" s="35"/>
      <c r="TJI696" s="35"/>
      <c r="TJJ696" s="35"/>
      <c r="TJK696" s="35"/>
      <c r="TJL696" s="35"/>
      <c r="TJM696" s="35"/>
      <c r="TJN696" s="35"/>
      <c r="TJO696" s="35"/>
      <c r="TJP696" s="35"/>
      <c r="TJQ696" s="35"/>
      <c r="TJR696" s="35"/>
      <c r="TJS696" s="35"/>
      <c r="TJT696" s="35"/>
      <c r="TJU696" s="35"/>
      <c r="TJV696" s="35"/>
      <c r="TJW696" s="35"/>
      <c r="TJX696" s="35"/>
      <c r="TJY696" s="35"/>
      <c r="TJZ696" s="35"/>
      <c r="TKA696" s="35"/>
      <c r="TKB696" s="35"/>
      <c r="TKC696" s="35"/>
      <c r="TKD696" s="35"/>
      <c r="TKE696" s="35"/>
      <c r="TKF696" s="35"/>
      <c r="TKG696" s="35"/>
      <c r="TKH696" s="35"/>
      <c r="TKI696" s="35"/>
      <c r="TKJ696" s="35"/>
      <c r="TKK696" s="35"/>
      <c r="TKL696" s="35"/>
      <c r="TKM696" s="35"/>
      <c r="TKN696" s="35"/>
      <c r="TKO696" s="35"/>
      <c r="TKP696" s="35"/>
      <c r="TKQ696" s="35"/>
      <c r="TKR696" s="35"/>
      <c r="TKS696" s="35"/>
      <c r="TKT696" s="35"/>
      <c r="TKU696" s="35"/>
      <c r="TKV696" s="35"/>
      <c r="TKW696" s="35"/>
      <c r="TKX696" s="35"/>
      <c r="TKY696" s="35"/>
      <c r="TKZ696" s="35"/>
      <c r="TLA696" s="35"/>
      <c r="TLB696" s="35"/>
      <c r="TLC696" s="35"/>
      <c r="TLD696" s="35"/>
      <c r="TLE696" s="35"/>
      <c r="TLF696" s="35"/>
      <c r="TLG696" s="35"/>
      <c r="TLH696" s="35"/>
      <c r="TLI696" s="35"/>
      <c r="TLJ696" s="35"/>
      <c r="TLK696" s="35"/>
      <c r="TLL696" s="35"/>
      <c r="TLM696" s="35"/>
      <c r="TLN696" s="35"/>
      <c r="TLO696" s="35"/>
      <c r="TLP696" s="35"/>
      <c r="TLQ696" s="35"/>
      <c r="TLR696" s="35"/>
      <c r="TLS696" s="35"/>
      <c r="TLT696" s="35"/>
      <c r="TLU696" s="35"/>
      <c r="TLV696" s="35"/>
      <c r="TLW696" s="35"/>
      <c r="TLX696" s="35"/>
      <c r="TLY696" s="35"/>
      <c r="TLZ696" s="35"/>
      <c r="TMA696" s="35"/>
      <c r="TMB696" s="35"/>
      <c r="TMC696" s="35"/>
      <c r="TMD696" s="35"/>
      <c r="TME696" s="35"/>
      <c r="TMF696" s="35"/>
      <c r="TMG696" s="35"/>
      <c r="TMH696" s="35"/>
      <c r="TMI696" s="35"/>
      <c r="TMJ696" s="35"/>
      <c r="TMK696" s="35"/>
      <c r="TML696" s="35"/>
      <c r="TMM696" s="35"/>
      <c r="TMN696" s="35"/>
      <c r="TMO696" s="35"/>
      <c r="TMP696" s="35"/>
      <c r="TMQ696" s="35"/>
      <c r="TMR696" s="35"/>
      <c r="TMS696" s="35"/>
      <c r="TMT696" s="35"/>
      <c r="TMU696" s="35"/>
      <c r="TMV696" s="35"/>
      <c r="TMW696" s="35"/>
      <c r="TMX696" s="35"/>
      <c r="TMY696" s="35"/>
      <c r="TMZ696" s="35"/>
      <c r="TNA696" s="35"/>
      <c r="TNB696" s="35"/>
      <c r="TNC696" s="35"/>
      <c r="TND696" s="35"/>
      <c r="TNE696" s="35"/>
      <c r="TNF696" s="35"/>
      <c r="TNG696" s="35"/>
      <c r="TNH696" s="35"/>
      <c r="TNI696" s="35"/>
      <c r="TNJ696" s="35"/>
      <c r="TNK696" s="35"/>
      <c r="TNL696" s="35"/>
      <c r="TNM696" s="35"/>
      <c r="TNN696" s="35"/>
      <c r="TNO696" s="35"/>
      <c r="TNP696" s="35"/>
      <c r="TNQ696" s="35"/>
      <c r="TNR696" s="35"/>
      <c r="TNS696" s="35"/>
      <c r="TNT696" s="35"/>
      <c r="TNU696" s="35"/>
      <c r="TNV696" s="35"/>
      <c r="TNW696" s="35"/>
      <c r="TNX696" s="35"/>
      <c r="TNY696" s="35"/>
      <c r="TNZ696" s="35"/>
      <c r="TOA696" s="35"/>
      <c r="TOB696" s="35"/>
      <c r="TOC696" s="35"/>
      <c r="TOD696" s="35"/>
      <c r="TOE696" s="35"/>
      <c r="TOF696" s="35"/>
      <c r="TOG696" s="35"/>
      <c r="TOH696" s="35"/>
      <c r="TOI696" s="35"/>
      <c r="TOJ696" s="35"/>
      <c r="TOK696" s="35"/>
      <c r="TOL696" s="35"/>
      <c r="TOM696" s="35"/>
      <c r="TON696" s="35"/>
      <c r="TOO696" s="35"/>
      <c r="TOP696" s="35"/>
      <c r="TOQ696" s="35"/>
      <c r="TOR696" s="35"/>
      <c r="TOS696" s="35"/>
      <c r="TOT696" s="35"/>
      <c r="TOU696" s="35"/>
      <c r="TOV696" s="35"/>
      <c r="TOW696" s="35"/>
      <c r="TOX696" s="35"/>
      <c r="TOY696" s="35"/>
      <c r="TOZ696" s="35"/>
      <c r="TPA696" s="35"/>
      <c r="TPB696" s="35"/>
      <c r="TPC696" s="35"/>
      <c r="TPD696" s="35"/>
      <c r="TPE696" s="35"/>
      <c r="TPF696" s="35"/>
      <c r="TPG696" s="35"/>
      <c r="TPH696" s="35"/>
      <c r="TPI696" s="35"/>
      <c r="TPJ696" s="35"/>
      <c r="TPK696" s="35"/>
      <c r="TPL696" s="35"/>
      <c r="TPM696" s="35"/>
      <c r="TPN696" s="35"/>
      <c r="TPO696" s="35"/>
      <c r="TPP696" s="35"/>
      <c r="TPQ696" s="35"/>
      <c r="TPR696" s="35"/>
      <c r="TPS696" s="35"/>
      <c r="TPT696" s="35"/>
      <c r="TPU696" s="35"/>
      <c r="TPV696" s="35"/>
      <c r="TPW696" s="35"/>
      <c r="TPX696" s="35"/>
      <c r="TPY696" s="35"/>
      <c r="TPZ696" s="35"/>
      <c r="TQA696" s="35"/>
      <c r="TQB696" s="35"/>
      <c r="TQC696" s="35"/>
      <c r="TQD696" s="35"/>
      <c r="TQE696" s="35"/>
      <c r="TQF696" s="35"/>
      <c r="TQG696" s="35"/>
      <c r="TQH696" s="35"/>
      <c r="TQI696" s="35"/>
      <c r="TQJ696" s="35"/>
      <c r="TQK696" s="35"/>
      <c r="TQL696" s="35"/>
      <c r="TQM696" s="35"/>
      <c r="TQN696" s="35"/>
      <c r="TQO696" s="35"/>
      <c r="TQP696" s="35"/>
      <c r="TQQ696" s="35"/>
      <c r="TQR696" s="35"/>
      <c r="TQS696" s="35"/>
      <c r="TQT696" s="35"/>
      <c r="TQU696" s="35"/>
      <c r="TQV696" s="35"/>
      <c r="TQW696" s="35"/>
      <c r="TQX696" s="35"/>
      <c r="TQY696" s="35"/>
      <c r="TQZ696" s="35"/>
      <c r="TRA696" s="35"/>
      <c r="TRB696" s="35"/>
      <c r="TRC696" s="35"/>
      <c r="TRD696" s="35"/>
      <c r="TRE696" s="35"/>
      <c r="TRF696" s="35"/>
      <c r="TRG696" s="35"/>
      <c r="TRH696" s="35"/>
      <c r="TRI696" s="35"/>
      <c r="TRJ696" s="35"/>
      <c r="TRK696" s="35"/>
      <c r="TRL696" s="35"/>
      <c r="TRM696" s="35"/>
      <c r="TRN696" s="35"/>
      <c r="TRO696" s="35"/>
      <c r="TRP696" s="35"/>
      <c r="TRQ696" s="35"/>
      <c r="TRR696" s="35"/>
      <c r="TRS696" s="35"/>
      <c r="TRT696" s="35"/>
      <c r="TRU696" s="35"/>
      <c r="TRV696" s="35"/>
      <c r="TRW696" s="35"/>
      <c r="TRX696" s="35"/>
      <c r="TRY696" s="35"/>
      <c r="TRZ696" s="35"/>
      <c r="TSA696" s="35"/>
      <c r="TSB696" s="35"/>
      <c r="TSC696" s="35"/>
      <c r="TSD696" s="35"/>
      <c r="TSE696" s="35"/>
      <c r="TSF696" s="35"/>
      <c r="TSG696" s="35"/>
      <c r="TSH696" s="35"/>
      <c r="TSI696" s="35"/>
      <c r="TSJ696" s="35"/>
      <c r="TSK696" s="35"/>
      <c r="TSL696" s="35"/>
      <c r="TSM696" s="35"/>
      <c r="TSN696" s="35"/>
      <c r="TSO696" s="35"/>
      <c r="TSP696" s="35"/>
      <c r="TSQ696" s="35"/>
      <c r="TSR696" s="35"/>
      <c r="TSS696" s="35"/>
      <c r="TST696" s="35"/>
      <c r="TSU696" s="35"/>
      <c r="TSV696" s="35"/>
      <c r="TSW696" s="35"/>
      <c r="TSX696" s="35"/>
      <c r="TSY696" s="35"/>
      <c r="TSZ696" s="35"/>
      <c r="TTA696" s="35"/>
      <c r="TTB696" s="35"/>
      <c r="TTC696" s="35"/>
      <c r="TTD696" s="35"/>
      <c r="TTE696" s="35"/>
      <c r="TTF696" s="35"/>
      <c r="TTG696" s="35"/>
      <c r="TTH696" s="35"/>
      <c r="TTI696" s="35"/>
      <c r="TTJ696" s="35"/>
      <c r="TTK696" s="35"/>
      <c r="TTL696" s="35"/>
      <c r="TTM696" s="35"/>
      <c r="TTN696" s="35"/>
      <c r="TTO696" s="35"/>
      <c r="TTP696" s="35"/>
      <c r="TTQ696" s="35"/>
      <c r="TTR696" s="35"/>
      <c r="TTS696" s="35"/>
      <c r="TTT696" s="35"/>
      <c r="TTU696" s="35"/>
      <c r="TTV696" s="35"/>
      <c r="TTW696" s="35"/>
      <c r="TTX696" s="35"/>
      <c r="TTY696" s="35"/>
      <c r="TTZ696" s="35"/>
      <c r="TUA696" s="35"/>
      <c r="TUB696" s="35"/>
      <c r="TUC696" s="35"/>
      <c r="TUD696" s="35"/>
      <c r="TUE696" s="35"/>
      <c r="TUF696" s="35"/>
      <c r="TUG696" s="35"/>
      <c r="TUH696" s="35"/>
      <c r="TUI696" s="35"/>
      <c r="TUJ696" s="35"/>
      <c r="TUK696" s="35"/>
      <c r="TUL696" s="35"/>
      <c r="TUM696" s="35"/>
      <c r="TUN696" s="35"/>
      <c r="TUO696" s="35"/>
      <c r="TUP696" s="35"/>
      <c r="TUQ696" s="35"/>
      <c r="TUR696" s="35"/>
      <c r="TUS696" s="35"/>
      <c r="TUT696" s="35"/>
      <c r="TUU696" s="35"/>
      <c r="TUV696" s="35"/>
      <c r="TUW696" s="35"/>
      <c r="TUX696" s="35"/>
      <c r="TUY696" s="35"/>
      <c r="TUZ696" s="35"/>
      <c r="TVA696" s="35"/>
      <c r="TVB696" s="35"/>
      <c r="TVC696" s="35"/>
      <c r="TVD696" s="35"/>
      <c r="TVE696" s="35"/>
      <c r="TVF696" s="35"/>
      <c r="TVG696" s="35"/>
      <c r="TVH696" s="35"/>
      <c r="TVI696" s="35"/>
      <c r="TVJ696" s="35"/>
      <c r="TVK696" s="35"/>
      <c r="TVL696" s="35"/>
      <c r="TVM696" s="35"/>
      <c r="TVN696" s="35"/>
      <c r="TVO696" s="35"/>
      <c r="TVP696" s="35"/>
      <c r="TVQ696" s="35"/>
      <c r="TVR696" s="35"/>
      <c r="TVS696" s="35"/>
      <c r="TVT696" s="35"/>
      <c r="TVU696" s="35"/>
      <c r="TVV696" s="35"/>
      <c r="TVW696" s="35"/>
      <c r="TVX696" s="35"/>
      <c r="TVY696" s="35"/>
      <c r="TVZ696" s="35"/>
      <c r="TWA696" s="35"/>
      <c r="TWB696" s="35"/>
      <c r="TWC696" s="35"/>
      <c r="TWD696" s="35"/>
      <c r="TWE696" s="35"/>
      <c r="TWF696" s="35"/>
      <c r="TWG696" s="35"/>
      <c r="TWH696" s="35"/>
      <c r="TWI696" s="35"/>
      <c r="TWJ696" s="35"/>
      <c r="TWK696" s="35"/>
      <c r="TWL696" s="35"/>
      <c r="TWM696" s="35"/>
      <c r="TWN696" s="35"/>
      <c r="TWO696" s="35"/>
      <c r="TWP696" s="35"/>
      <c r="TWQ696" s="35"/>
      <c r="TWR696" s="35"/>
      <c r="TWS696" s="35"/>
      <c r="TWT696" s="35"/>
      <c r="TWU696" s="35"/>
      <c r="TWV696" s="35"/>
      <c r="TWW696" s="35"/>
      <c r="TWX696" s="35"/>
      <c r="TWY696" s="35"/>
      <c r="TWZ696" s="35"/>
      <c r="TXA696" s="35"/>
      <c r="TXB696" s="35"/>
      <c r="TXC696" s="35"/>
      <c r="TXD696" s="35"/>
      <c r="TXE696" s="35"/>
      <c r="TXF696" s="35"/>
      <c r="TXG696" s="35"/>
      <c r="TXH696" s="35"/>
      <c r="TXI696" s="35"/>
      <c r="TXJ696" s="35"/>
      <c r="TXK696" s="35"/>
      <c r="TXL696" s="35"/>
      <c r="TXM696" s="35"/>
      <c r="TXN696" s="35"/>
      <c r="TXO696" s="35"/>
      <c r="TXP696" s="35"/>
      <c r="TXQ696" s="35"/>
      <c r="TXR696" s="35"/>
      <c r="TXS696" s="35"/>
      <c r="TXT696" s="35"/>
      <c r="TXU696" s="35"/>
      <c r="TXV696" s="35"/>
      <c r="TXW696" s="35"/>
      <c r="TXX696" s="35"/>
      <c r="TXY696" s="35"/>
      <c r="TXZ696" s="35"/>
      <c r="TYA696" s="35"/>
      <c r="TYB696" s="35"/>
      <c r="TYC696" s="35"/>
      <c r="TYD696" s="35"/>
      <c r="TYE696" s="35"/>
      <c r="TYF696" s="35"/>
      <c r="TYG696" s="35"/>
      <c r="TYH696" s="35"/>
      <c r="TYI696" s="35"/>
      <c r="TYJ696" s="35"/>
      <c r="TYK696" s="35"/>
      <c r="TYL696" s="35"/>
      <c r="TYM696" s="35"/>
      <c r="TYN696" s="35"/>
      <c r="TYO696" s="35"/>
      <c r="TYP696" s="35"/>
      <c r="TYQ696" s="35"/>
      <c r="TYR696" s="35"/>
      <c r="TYS696" s="35"/>
      <c r="TYT696" s="35"/>
      <c r="TYU696" s="35"/>
      <c r="TYV696" s="35"/>
      <c r="TYW696" s="35"/>
      <c r="TYX696" s="35"/>
      <c r="TYY696" s="35"/>
      <c r="TYZ696" s="35"/>
      <c r="TZA696" s="35"/>
      <c r="TZB696" s="35"/>
      <c r="TZC696" s="35"/>
      <c r="TZD696" s="35"/>
      <c r="TZE696" s="35"/>
      <c r="TZF696" s="35"/>
      <c r="TZG696" s="35"/>
      <c r="TZH696" s="35"/>
      <c r="TZI696" s="35"/>
      <c r="TZJ696" s="35"/>
      <c r="TZK696" s="35"/>
      <c r="TZL696" s="35"/>
      <c r="TZM696" s="35"/>
      <c r="TZN696" s="35"/>
      <c r="TZO696" s="35"/>
      <c r="TZP696" s="35"/>
      <c r="TZQ696" s="35"/>
      <c r="TZR696" s="35"/>
      <c r="TZS696" s="35"/>
      <c r="TZT696" s="35"/>
      <c r="TZU696" s="35"/>
      <c r="TZV696" s="35"/>
      <c r="TZW696" s="35"/>
      <c r="TZX696" s="35"/>
      <c r="TZY696" s="35"/>
      <c r="TZZ696" s="35"/>
      <c r="UAA696" s="35"/>
      <c r="UAB696" s="35"/>
      <c r="UAC696" s="35"/>
      <c r="UAD696" s="35"/>
      <c r="UAE696" s="35"/>
      <c r="UAF696" s="35"/>
      <c r="UAG696" s="35"/>
      <c r="UAH696" s="35"/>
      <c r="UAI696" s="35"/>
      <c r="UAJ696" s="35"/>
      <c r="UAK696" s="35"/>
      <c r="UAL696" s="35"/>
      <c r="UAM696" s="35"/>
      <c r="UAN696" s="35"/>
      <c r="UAO696" s="35"/>
      <c r="UAP696" s="35"/>
      <c r="UAQ696" s="35"/>
      <c r="UAR696" s="35"/>
      <c r="UAS696" s="35"/>
      <c r="UAT696" s="35"/>
      <c r="UAU696" s="35"/>
      <c r="UAV696" s="35"/>
      <c r="UAW696" s="35"/>
      <c r="UAX696" s="35"/>
      <c r="UAY696" s="35"/>
      <c r="UAZ696" s="35"/>
      <c r="UBA696" s="35"/>
      <c r="UBB696" s="35"/>
      <c r="UBC696" s="35"/>
      <c r="UBD696" s="35"/>
      <c r="UBE696" s="35"/>
      <c r="UBF696" s="35"/>
      <c r="UBG696" s="35"/>
      <c r="UBH696" s="35"/>
      <c r="UBI696" s="35"/>
      <c r="UBJ696" s="35"/>
      <c r="UBK696" s="35"/>
      <c r="UBL696" s="35"/>
      <c r="UBM696" s="35"/>
      <c r="UBN696" s="35"/>
      <c r="UBO696" s="35"/>
      <c r="UBP696" s="35"/>
      <c r="UBQ696" s="35"/>
      <c r="UBR696" s="35"/>
      <c r="UBS696" s="35"/>
      <c r="UBT696" s="35"/>
      <c r="UBU696" s="35"/>
      <c r="UBV696" s="35"/>
      <c r="UBW696" s="35"/>
      <c r="UBX696" s="35"/>
      <c r="UBY696" s="35"/>
      <c r="UBZ696" s="35"/>
      <c r="UCA696" s="35"/>
      <c r="UCB696" s="35"/>
      <c r="UCC696" s="35"/>
      <c r="UCD696" s="35"/>
      <c r="UCE696" s="35"/>
      <c r="UCF696" s="35"/>
      <c r="UCG696" s="35"/>
      <c r="UCH696" s="35"/>
      <c r="UCI696" s="35"/>
      <c r="UCJ696" s="35"/>
      <c r="UCK696" s="35"/>
      <c r="UCL696" s="35"/>
      <c r="UCM696" s="35"/>
      <c r="UCN696" s="35"/>
      <c r="UCO696" s="35"/>
      <c r="UCP696" s="35"/>
      <c r="UCQ696" s="35"/>
      <c r="UCR696" s="35"/>
      <c r="UCS696" s="35"/>
      <c r="UCT696" s="35"/>
      <c r="UCU696" s="35"/>
      <c r="UCV696" s="35"/>
      <c r="UCW696" s="35"/>
      <c r="UCX696" s="35"/>
      <c r="UCY696" s="35"/>
      <c r="UCZ696" s="35"/>
      <c r="UDA696" s="35"/>
      <c r="UDB696" s="35"/>
      <c r="UDC696" s="35"/>
      <c r="UDD696" s="35"/>
      <c r="UDE696" s="35"/>
      <c r="UDF696" s="35"/>
      <c r="UDG696" s="35"/>
      <c r="UDH696" s="35"/>
      <c r="UDI696" s="35"/>
      <c r="UDJ696" s="35"/>
      <c r="UDK696" s="35"/>
      <c r="UDL696" s="35"/>
      <c r="UDM696" s="35"/>
      <c r="UDN696" s="35"/>
      <c r="UDO696" s="35"/>
      <c r="UDP696" s="35"/>
      <c r="UDQ696" s="35"/>
      <c r="UDR696" s="35"/>
      <c r="UDS696" s="35"/>
      <c r="UDT696" s="35"/>
      <c r="UDU696" s="35"/>
      <c r="UDV696" s="35"/>
      <c r="UDW696" s="35"/>
      <c r="UDX696" s="35"/>
      <c r="UDY696" s="35"/>
      <c r="UDZ696" s="35"/>
      <c r="UEA696" s="35"/>
      <c r="UEB696" s="35"/>
      <c r="UEC696" s="35"/>
      <c r="UED696" s="35"/>
      <c r="UEE696" s="35"/>
      <c r="UEF696" s="35"/>
      <c r="UEG696" s="35"/>
      <c r="UEH696" s="35"/>
      <c r="UEI696" s="35"/>
      <c r="UEJ696" s="35"/>
      <c r="UEK696" s="35"/>
      <c r="UEL696" s="35"/>
      <c r="UEM696" s="35"/>
      <c r="UEN696" s="35"/>
      <c r="UEO696" s="35"/>
      <c r="UEP696" s="35"/>
      <c r="UEQ696" s="35"/>
      <c r="UER696" s="35"/>
      <c r="UES696" s="35"/>
      <c r="UET696" s="35"/>
      <c r="UEU696" s="35"/>
      <c r="UEV696" s="35"/>
      <c r="UEW696" s="35"/>
      <c r="UEX696" s="35"/>
      <c r="UEY696" s="35"/>
      <c r="UEZ696" s="35"/>
      <c r="UFA696" s="35"/>
      <c r="UFB696" s="35"/>
      <c r="UFC696" s="35"/>
      <c r="UFD696" s="35"/>
      <c r="UFE696" s="35"/>
      <c r="UFF696" s="35"/>
      <c r="UFG696" s="35"/>
      <c r="UFH696" s="35"/>
      <c r="UFI696" s="35"/>
      <c r="UFJ696" s="35"/>
      <c r="UFK696" s="35"/>
      <c r="UFL696" s="35"/>
      <c r="UFM696" s="35"/>
      <c r="UFN696" s="35"/>
      <c r="UFO696" s="35"/>
      <c r="UFP696" s="35"/>
      <c r="UFQ696" s="35"/>
      <c r="UFR696" s="35"/>
      <c r="UFS696" s="35"/>
      <c r="UFT696" s="35"/>
      <c r="UFU696" s="35"/>
      <c r="UFV696" s="35"/>
      <c r="UFW696" s="35"/>
      <c r="UFX696" s="35"/>
      <c r="UFY696" s="35"/>
      <c r="UFZ696" s="35"/>
      <c r="UGA696" s="35"/>
      <c r="UGB696" s="35"/>
      <c r="UGC696" s="35"/>
      <c r="UGD696" s="35"/>
      <c r="UGE696" s="35"/>
      <c r="UGF696" s="35"/>
      <c r="UGG696" s="35"/>
      <c r="UGH696" s="35"/>
      <c r="UGI696" s="35"/>
      <c r="UGJ696" s="35"/>
      <c r="UGK696" s="35"/>
      <c r="UGL696" s="35"/>
      <c r="UGM696" s="35"/>
      <c r="UGN696" s="35"/>
      <c r="UGO696" s="35"/>
      <c r="UGP696" s="35"/>
      <c r="UGQ696" s="35"/>
      <c r="UGR696" s="35"/>
      <c r="UGS696" s="35"/>
      <c r="UGT696" s="35"/>
      <c r="UGU696" s="35"/>
      <c r="UGV696" s="35"/>
      <c r="UGW696" s="35"/>
      <c r="UGX696" s="35"/>
      <c r="UGY696" s="35"/>
      <c r="UGZ696" s="35"/>
      <c r="UHA696" s="35"/>
      <c r="UHB696" s="35"/>
      <c r="UHC696" s="35"/>
      <c r="UHD696" s="35"/>
      <c r="UHE696" s="35"/>
      <c r="UHF696" s="35"/>
      <c r="UHG696" s="35"/>
      <c r="UHH696" s="35"/>
      <c r="UHI696" s="35"/>
      <c r="UHJ696" s="35"/>
      <c r="UHK696" s="35"/>
      <c r="UHL696" s="35"/>
      <c r="UHM696" s="35"/>
      <c r="UHN696" s="35"/>
      <c r="UHO696" s="35"/>
      <c r="UHP696" s="35"/>
      <c r="UHQ696" s="35"/>
      <c r="UHR696" s="35"/>
      <c r="UHS696" s="35"/>
      <c r="UHT696" s="35"/>
      <c r="UHU696" s="35"/>
      <c r="UHV696" s="35"/>
      <c r="UHW696" s="35"/>
      <c r="UHX696" s="35"/>
      <c r="UHY696" s="35"/>
      <c r="UHZ696" s="35"/>
      <c r="UIA696" s="35"/>
      <c r="UIB696" s="35"/>
      <c r="UIC696" s="35"/>
      <c r="UID696" s="35"/>
      <c r="UIE696" s="35"/>
      <c r="UIF696" s="35"/>
      <c r="UIG696" s="35"/>
      <c r="UIH696" s="35"/>
      <c r="UII696" s="35"/>
      <c r="UIJ696" s="35"/>
      <c r="UIK696" s="35"/>
      <c r="UIL696" s="35"/>
      <c r="UIM696" s="35"/>
      <c r="UIN696" s="35"/>
      <c r="UIO696" s="35"/>
      <c r="UIP696" s="35"/>
      <c r="UIQ696" s="35"/>
      <c r="UIR696" s="35"/>
      <c r="UIS696" s="35"/>
      <c r="UIT696" s="35"/>
      <c r="UIU696" s="35"/>
      <c r="UIV696" s="35"/>
      <c r="UIW696" s="35"/>
      <c r="UIX696" s="35"/>
      <c r="UIY696" s="35"/>
      <c r="UIZ696" s="35"/>
      <c r="UJA696" s="35"/>
      <c r="UJB696" s="35"/>
      <c r="UJC696" s="35"/>
      <c r="UJD696" s="35"/>
      <c r="UJE696" s="35"/>
      <c r="UJF696" s="35"/>
      <c r="UJG696" s="35"/>
      <c r="UJH696" s="35"/>
      <c r="UJI696" s="35"/>
      <c r="UJJ696" s="35"/>
      <c r="UJK696" s="35"/>
      <c r="UJL696" s="35"/>
      <c r="UJM696" s="35"/>
      <c r="UJN696" s="35"/>
      <c r="UJO696" s="35"/>
      <c r="UJP696" s="35"/>
      <c r="UJQ696" s="35"/>
      <c r="UJR696" s="35"/>
      <c r="UJS696" s="35"/>
      <c r="UJT696" s="35"/>
      <c r="UJU696" s="35"/>
      <c r="UJV696" s="35"/>
      <c r="UJW696" s="35"/>
      <c r="UJX696" s="35"/>
      <c r="UJY696" s="35"/>
      <c r="UJZ696" s="35"/>
      <c r="UKA696" s="35"/>
      <c r="UKB696" s="35"/>
      <c r="UKC696" s="35"/>
      <c r="UKD696" s="35"/>
      <c r="UKE696" s="35"/>
      <c r="UKF696" s="35"/>
      <c r="UKG696" s="35"/>
      <c r="UKH696" s="35"/>
      <c r="UKI696" s="35"/>
      <c r="UKJ696" s="35"/>
      <c r="UKK696" s="35"/>
      <c r="UKL696" s="35"/>
      <c r="UKM696" s="35"/>
      <c r="UKN696" s="35"/>
      <c r="UKO696" s="35"/>
      <c r="UKP696" s="35"/>
      <c r="UKQ696" s="35"/>
      <c r="UKR696" s="35"/>
      <c r="UKS696" s="35"/>
      <c r="UKT696" s="35"/>
      <c r="UKU696" s="35"/>
      <c r="UKV696" s="35"/>
      <c r="UKW696" s="35"/>
      <c r="UKX696" s="35"/>
      <c r="UKY696" s="35"/>
      <c r="UKZ696" s="35"/>
      <c r="ULA696" s="35"/>
      <c r="ULB696" s="35"/>
      <c r="ULC696" s="35"/>
      <c r="ULD696" s="35"/>
      <c r="ULE696" s="35"/>
      <c r="ULF696" s="35"/>
      <c r="ULG696" s="35"/>
      <c r="ULH696" s="35"/>
      <c r="ULI696" s="35"/>
      <c r="ULJ696" s="35"/>
      <c r="ULK696" s="35"/>
      <c r="ULL696" s="35"/>
      <c r="ULM696" s="35"/>
      <c r="ULN696" s="35"/>
      <c r="ULO696" s="35"/>
      <c r="ULP696" s="35"/>
      <c r="ULQ696" s="35"/>
      <c r="ULR696" s="35"/>
      <c r="ULS696" s="35"/>
      <c r="ULT696" s="35"/>
      <c r="ULU696" s="35"/>
      <c r="ULV696" s="35"/>
      <c r="ULW696" s="35"/>
      <c r="ULX696" s="35"/>
      <c r="ULY696" s="35"/>
      <c r="ULZ696" s="35"/>
      <c r="UMA696" s="35"/>
      <c r="UMB696" s="35"/>
      <c r="UMC696" s="35"/>
      <c r="UMD696" s="35"/>
      <c r="UME696" s="35"/>
      <c r="UMF696" s="35"/>
      <c r="UMG696" s="35"/>
      <c r="UMH696" s="35"/>
      <c r="UMI696" s="35"/>
      <c r="UMJ696" s="35"/>
      <c r="UMK696" s="35"/>
      <c r="UML696" s="35"/>
      <c r="UMM696" s="35"/>
      <c r="UMN696" s="35"/>
      <c r="UMO696" s="35"/>
      <c r="UMP696" s="35"/>
      <c r="UMQ696" s="35"/>
      <c r="UMR696" s="35"/>
      <c r="UMS696" s="35"/>
      <c r="UMT696" s="35"/>
      <c r="UMU696" s="35"/>
      <c r="UMV696" s="35"/>
      <c r="UMW696" s="35"/>
      <c r="UMX696" s="35"/>
      <c r="UMY696" s="35"/>
      <c r="UMZ696" s="35"/>
      <c r="UNA696" s="35"/>
      <c r="UNB696" s="35"/>
      <c r="UNC696" s="35"/>
      <c r="UND696" s="35"/>
      <c r="UNE696" s="35"/>
      <c r="UNF696" s="35"/>
      <c r="UNG696" s="35"/>
      <c r="UNH696" s="35"/>
      <c r="UNI696" s="35"/>
      <c r="UNJ696" s="35"/>
      <c r="UNK696" s="35"/>
      <c r="UNL696" s="35"/>
      <c r="UNM696" s="35"/>
      <c r="UNN696" s="35"/>
      <c r="UNO696" s="35"/>
      <c r="UNP696" s="35"/>
      <c r="UNQ696" s="35"/>
      <c r="UNR696" s="35"/>
      <c r="UNS696" s="35"/>
      <c r="UNT696" s="35"/>
      <c r="UNU696" s="35"/>
      <c r="UNV696" s="35"/>
      <c r="UNW696" s="35"/>
      <c r="UNX696" s="35"/>
      <c r="UNY696" s="35"/>
      <c r="UNZ696" s="35"/>
      <c r="UOA696" s="35"/>
      <c r="UOB696" s="35"/>
      <c r="UOC696" s="35"/>
      <c r="UOD696" s="35"/>
      <c r="UOE696" s="35"/>
      <c r="UOF696" s="35"/>
      <c r="UOG696" s="35"/>
      <c r="UOH696" s="35"/>
      <c r="UOI696" s="35"/>
      <c r="UOJ696" s="35"/>
      <c r="UOK696" s="35"/>
      <c r="UOL696" s="35"/>
      <c r="UOM696" s="35"/>
      <c r="UON696" s="35"/>
      <c r="UOO696" s="35"/>
      <c r="UOP696" s="35"/>
      <c r="UOQ696" s="35"/>
      <c r="UOR696" s="35"/>
      <c r="UOS696" s="35"/>
      <c r="UOT696" s="35"/>
      <c r="UOU696" s="35"/>
      <c r="UOV696" s="35"/>
      <c r="UOW696" s="35"/>
      <c r="UOX696" s="35"/>
      <c r="UOY696" s="35"/>
      <c r="UOZ696" s="35"/>
      <c r="UPA696" s="35"/>
      <c r="UPB696" s="35"/>
      <c r="UPC696" s="35"/>
      <c r="UPD696" s="35"/>
      <c r="UPE696" s="35"/>
      <c r="UPF696" s="35"/>
      <c r="UPG696" s="35"/>
      <c r="UPH696" s="35"/>
      <c r="UPI696" s="35"/>
      <c r="UPJ696" s="35"/>
      <c r="UPK696" s="35"/>
      <c r="UPL696" s="35"/>
      <c r="UPM696" s="35"/>
      <c r="UPN696" s="35"/>
      <c r="UPO696" s="35"/>
      <c r="UPP696" s="35"/>
      <c r="UPQ696" s="35"/>
      <c r="UPR696" s="35"/>
      <c r="UPS696" s="35"/>
      <c r="UPT696" s="35"/>
      <c r="UPU696" s="35"/>
      <c r="UPV696" s="35"/>
      <c r="UPW696" s="35"/>
      <c r="UPX696" s="35"/>
      <c r="UPY696" s="35"/>
      <c r="UPZ696" s="35"/>
      <c r="UQA696" s="35"/>
      <c r="UQB696" s="35"/>
      <c r="UQC696" s="35"/>
      <c r="UQD696" s="35"/>
      <c r="UQE696" s="35"/>
      <c r="UQF696" s="35"/>
      <c r="UQG696" s="35"/>
      <c r="UQH696" s="35"/>
      <c r="UQI696" s="35"/>
      <c r="UQJ696" s="35"/>
      <c r="UQK696" s="35"/>
      <c r="UQL696" s="35"/>
      <c r="UQM696" s="35"/>
      <c r="UQN696" s="35"/>
      <c r="UQO696" s="35"/>
      <c r="UQP696" s="35"/>
      <c r="UQQ696" s="35"/>
      <c r="UQR696" s="35"/>
      <c r="UQS696" s="35"/>
      <c r="UQT696" s="35"/>
      <c r="UQU696" s="35"/>
      <c r="UQV696" s="35"/>
      <c r="UQW696" s="35"/>
      <c r="UQX696" s="35"/>
      <c r="UQY696" s="35"/>
      <c r="UQZ696" s="35"/>
      <c r="URA696" s="35"/>
      <c r="URB696" s="35"/>
      <c r="URC696" s="35"/>
      <c r="URD696" s="35"/>
      <c r="URE696" s="35"/>
      <c r="URF696" s="35"/>
      <c r="URG696" s="35"/>
      <c r="URH696" s="35"/>
      <c r="URI696" s="35"/>
      <c r="URJ696" s="35"/>
      <c r="URK696" s="35"/>
      <c r="URL696" s="35"/>
      <c r="URM696" s="35"/>
      <c r="URN696" s="35"/>
      <c r="URO696" s="35"/>
      <c r="URP696" s="35"/>
      <c r="URQ696" s="35"/>
      <c r="URR696" s="35"/>
      <c r="URS696" s="35"/>
      <c r="URT696" s="35"/>
      <c r="URU696" s="35"/>
      <c r="URV696" s="35"/>
      <c r="URW696" s="35"/>
      <c r="URX696" s="35"/>
      <c r="URY696" s="35"/>
      <c r="URZ696" s="35"/>
      <c r="USA696" s="35"/>
      <c r="USB696" s="35"/>
      <c r="USC696" s="35"/>
      <c r="USD696" s="35"/>
      <c r="USE696" s="35"/>
      <c r="USF696" s="35"/>
      <c r="USG696" s="35"/>
      <c r="USH696" s="35"/>
      <c r="USI696" s="35"/>
      <c r="USJ696" s="35"/>
      <c r="USK696" s="35"/>
      <c r="USL696" s="35"/>
      <c r="USM696" s="35"/>
      <c r="USN696" s="35"/>
      <c r="USO696" s="35"/>
      <c r="USP696" s="35"/>
      <c r="USQ696" s="35"/>
      <c r="USR696" s="35"/>
      <c r="USS696" s="35"/>
      <c r="UST696" s="35"/>
      <c r="USU696" s="35"/>
      <c r="USV696" s="35"/>
      <c r="USW696" s="35"/>
      <c r="USX696" s="35"/>
      <c r="USY696" s="35"/>
      <c r="USZ696" s="35"/>
      <c r="UTA696" s="35"/>
      <c r="UTB696" s="35"/>
      <c r="UTC696" s="35"/>
      <c r="UTD696" s="35"/>
      <c r="UTE696" s="35"/>
      <c r="UTF696" s="35"/>
      <c r="UTG696" s="35"/>
      <c r="UTH696" s="35"/>
      <c r="UTI696" s="35"/>
      <c r="UTJ696" s="35"/>
      <c r="UTK696" s="35"/>
      <c r="UTL696" s="35"/>
      <c r="UTM696" s="35"/>
      <c r="UTN696" s="35"/>
      <c r="UTO696" s="35"/>
      <c r="UTP696" s="35"/>
      <c r="UTQ696" s="35"/>
      <c r="UTR696" s="35"/>
      <c r="UTS696" s="35"/>
      <c r="UTT696" s="35"/>
      <c r="UTU696" s="35"/>
      <c r="UTV696" s="35"/>
      <c r="UTW696" s="35"/>
      <c r="UTX696" s="35"/>
      <c r="UTY696" s="35"/>
      <c r="UTZ696" s="35"/>
      <c r="UUA696" s="35"/>
      <c r="UUB696" s="35"/>
      <c r="UUC696" s="35"/>
      <c r="UUD696" s="35"/>
      <c r="UUE696" s="35"/>
      <c r="UUF696" s="35"/>
      <c r="UUG696" s="35"/>
      <c r="UUH696" s="35"/>
      <c r="UUI696" s="35"/>
      <c r="UUJ696" s="35"/>
      <c r="UUK696" s="35"/>
      <c r="UUL696" s="35"/>
      <c r="UUM696" s="35"/>
      <c r="UUN696" s="35"/>
      <c r="UUO696" s="35"/>
      <c r="UUP696" s="35"/>
      <c r="UUQ696" s="35"/>
      <c r="UUR696" s="35"/>
      <c r="UUS696" s="35"/>
      <c r="UUT696" s="35"/>
      <c r="UUU696" s="35"/>
      <c r="UUV696" s="35"/>
      <c r="UUW696" s="35"/>
      <c r="UUX696" s="35"/>
      <c r="UUY696" s="35"/>
      <c r="UUZ696" s="35"/>
      <c r="UVA696" s="35"/>
      <c r="UVB696" s="35"/>
      <c r="UVC696" s="35"/>
      <c r="UVD696" s="35"/>
      <c r="UVE696" s="35"/>
      <c r="UVF696" s="35"/>
      <c r="UVG696" s="35"/>
      <c r="UVH696" s="35"/>
      <c r="UVI696" s="35"/>
      <c r="UVJ696" s="35"/>
      <c r="UVK696" s="35"/>
      <c r="UVL696" s="35"/>
      <c r="UVM696" s="35"/>
      <c r="UVN696" s="35"/>
      <c r="UVO696" s="35"/>
      <c r="UVP696" s="35"/>
      <c r="UVQ696" s="35"/>
      <c r="UVR696" s="35"/>
      <c r="UVS696" s="35"/>
      <c r="UVT696" s="35"/>
      <c r="UVU696" s="35"/>
      <c r="UVV696" s="35"/>
      <c r="UVW696" s="35"/>
      <c r="UVX696" s="35"/>
      <c r="UVY696" s="35"/>
      <c r="UVZ696" s="35"/>
      <c r="UWA696" s="35"/>
      <c r="UWB696" s="35"/>
      <c r="UWC696" s="35"/>
      <c r="UWD696" s="35"/>
      <c r="UWE696" s="35"/>
      <c r="UWF696" s="35"/>
      <c r="UWG696" s="35"/>
      <c r="UWH696" s="35"/>
      <c r="UWI696" s="35"/>
      <c r="UWJ696" s="35"/>
      <c r="UWK696" s="35"/>
      <c r="UWL696" s="35"/>
      <c r="UWM696" s="35"/>
      <c r="UWN696" s="35"/>
      <c r="UWO696" s="35"/>
      <c r="UWP696" s="35"/>
      <c r="UWQ696" s="35"/>
      <c r="UWR696" s="35"/>
      <c r="UWS696" s="35"/>
      <c r="UWT696" s="35"/>
      <c r="UWU696" s="35"/>
      <c r="UWV696" s="35"/>
      <c r="UWW696" s="35"/>
      <c r="UWX696" s="35"/>
      <c r="UWY696" s="35"/>
      <c r="UWZ696" s="35"/>
      <c r="UXA696" s="35"/>
      <c r="UXB696" s="35"/>
      <c r="UXC696" s="35"/>
      <c r="UXD696" s="35"/>
      <c r="UXE696" s="35"/>
      <c r="UXF696" s="35"/>
      <c r="UXG696" s="35"/>
      <c r="UXH696" s="35"/>
      <c r="UXI696" s="35"/>
      <c r="UXJ696" s="35"/>
      <c r="UXK696" s="35"/>
      <c r="UXL696" s="35"/>
      <c r="UXM696" s="35"/>
      <c r="UXN696" s="35"/>
      <c r="UXO696" s="35"/>
      <c r="UXP696" s="35"/>
      <c r="UXQ696" s="35"/>
      <c r="UXR696" s="35"/>
      <c r="UXS696" s="35"/>
      <c r="UXT696" s="35"/>
      <c r="UXU696" s="35"/>
      <c r="UXV696" s="35"/>
      <c r="UXW696" s="35"/>
      <c r="UXX696" s="35"/>
      <c r="UXY696" s="35"/>
      <c r="UXZ696" s="35"/>
      <c r="UYA696" s="35"/>
      <c r="UYB696" s="35"/>
      <c r="UYC696" s="35"/>
      <c r="UYD696" s="35"/>
      <c r="UYE696" s="35"/>
      <c r="UYF696" s="35"/>
      <c r="UYG696" s="35"/>
      <c r="UYH696" s="35"/>
      <c r="UYI696" s="35"/>
      <c r="UYJ696" s="35"/>
      <c r="UYK696" s="35"/>
      <c r="UYL696" s="35"/>
      <c r="UYM696" s="35"/>
      <c r="UYN696" s="35"/>
      <c r="UYO696" s="35"/>
      <c r="UYP696" s="35"/>
      <c r="UYQ696" s="35"/>
      <c r="UYR696" s="35"/>
      <c r="UYS696" s="35"/>
      <c r="UYT696" s="35"/>
      <c r="UYU696" s="35"/>
      <c r="UYV696" s="35"/>
      <c r="UYW696" s="35"/>
      <c r="UYX696" s="35"/>
      <c r="UYY696" s="35"/>
      <c r="UYZ696" s="35"/>
      <c r="UZA696" s="35"/>
      <c r="UZB696" s="35"/>
      <c r="UZC696" s="35"/>
      <c r="UZD696" s="35"/>
      <c r="UZE696" s="35"/>
      <c r="UZF696" s="35"/>
      <c r="UZG696" s="35"/>
      <c r="UZH696" s="35"/>
      <c r="UZI696" s="35"/>
      <c r="UZJ696" s="35"/>
      <c r="UZK696" s="35"/>
      <c r="UZL696" s="35"/>
      <c r="UZM696" s="35"/>
      <c r="UZN696" s="35"/>
      <c r="UZO696" s="35"/>
      <c r="UZP696" s="35"/>
      <c r="UZQ696" s="35"/>
      <c r="UZR696" s="35"/>
      <c r="UZS696" s="35"/>
      <c r="UZT696" s="35"/>
      <c r="UZU696" s="35"/>
      <c r="UZV696" s="35"/>
      <c r="UZW696" s="35"/>
      <c r="UZX696" s="35"/>
      <c r="UZY696" s="35"/>
      <c r="UZZ696" s="35"/>
      <c r="VAA696" s="35"/>
      <c r="VAB696" s="35"/>
      <c r="VAC696" s="35"/>
      <c r="VAD696" s="35"/>
      <c r="VAE696" s="35"/>
      <c r="VAF696" s="35"/>
      <c r="VAG696" s="35"/>
      <c r="VAH696" s="35"/>
      <c r="VAI696" s="35"/>
      <c r="VAJ696" s="35"/>
      <c r="VAK696" s="35"/>
      <c r="VAL696" s="35"/>
      <c r="VAM696" s="35"/>
      <c r="VAN696" s="35"/>
      <c r="VAO696" s="35"/>
      <c r="VAP696" s="35"/>
      <c r="VAQ696" s="35"/>
      <c r="VAR696" s="35"/>
      <c r="VAS696" s="35"/>
      <c r="VAT696" s="35"/>
      <c r="VAU696" s="35"/>
      <c r="VAV696" s="35"/>
      <c r="VAW696" s="35"/>
      <c r="VAX696" s="35"/>
      <c r="VAY696" s="35"/>
      <c r="VAZ696" s="35"/>
      <c r="VBA696" s="35"/>
      <c r="VBB696" s="35"/>
      <c r="VBC696" s="35"/>
      <c r="VBD696" s="35"/>
      <c r="VBE696" s="35"/>
      <c r="VBF696" s="35"/>
      <c r="VBG696" s="35"/>
      <c r="VBH696" s="35"/>
      <c r="VBI696" s="35"/>
      <c r="VBJ696" s="35"/>
      <c r="VBK696" s="35"/>
      <c r="VBL696" s="35"/>
      <c r="VBM696" s="35"/>
      <c r="VBN696" s="35"/>
      <c r="VBO696" s="35"/>
      <c r="VBP696" s="35"/>
      <c r="VBQ696" s="35"/>
      <c r="VBR696" s="35"/>
      <c r="VBS696" s="35"/>
      <c r="VBT696" s="35"/>
      <c r="VBU696" s="35"/>
      <c r="VBV696" s="35"/>
      <c r="VBW696" s="35"/>
      <c r="VBX696" s="35"/>
      <c r="VBY696" s="35"/>
      <c r="VBZ696" s="35"/>
      <c r="VCA696" s="35"/>
      <c r="VCB696" s="35"/>
      <c r="VCC696" s="35"/>
      <c r="VCD696" s="35"/>
      <c r="VCE696" s="35"/>
      <c r="VCF696" s="35"/>
      <c r="VCG696" s="35"/>
      <c r="VCH696" s="35"/>
      <c r="VCI696" s="35"/>
      <c r="VCJ696" s="35"/>
      <c r="VCK696" s="35"/>
      <c r="VCL696" s="35"/>
      <c r="VCM696" s="35"/>
      <c r="VCN696" s="35"/>
      <c r="VCO696" s="35"/>
      <c r="VCP696" s="35"/>
      <c r="VCQ696" s="35"/>
      <c r="VCR696" s="35"/>
      <c r="VCS696" s="35"/>
      <c r="VCT696" s="35"/>
      <c r="VCU696" s="35"/>
      <c r="VCV696" s="35"/>
      <c r="VCW696" s="35"/>
      <c r="VCX696" s="35"/>
      <c r="VCY696" s="35"/>
      <c r="VCZ696" s="35"/>
      <c r="VDA696" s="35"/>
      <c r="VDB696" s="35"/>
      <c r="VDC696" s="35"/>
      <c r="VDD696" s="35"/>
      <c r="VDE696" s="35"/>
      <c r="VDF696" s="35"/>
      <c r="VDG696" s="35"/>
      <c r="VDH696" s="35"/>
      <c r="VDI696" s="35"/>
      <c r="VDJ696" s="35"/>
      <c r="VDK696" s="35"/>
      <c r="VDL696" s="35"/>
      <c r="VDM696" s="35"/>
      <c r="VDN696" s="35"/>
      <c r="VDO696" s="35"/>
      <c r="VDP696" s="35"/>
      <c r="VDQ696" s="35"/>
      <c r="VDR696" s="35"/>
      <c r="VDS696" s="35"/>
      <c r="VDT696" s="35"/>
      <c r="VDU696" s="35"/>
      <c r="VDV696" s="35"/>
      <c r="VDW696" s="35"/>
      <c r="VDX696" s="35"/>
      <c r="VDY696" s="35"/>
      <c r="VDZ696" s="35"/>
      <c r="VEA696" s="35"/>
      <c r="VEB696" s="35"/>
      <c r="VEC696" s="35"/>
      <c r="VED696" s="35"/>
      <c r="VEE696" s="35"/>
      <c r="VEF696" s="35"/>
      <c r="VEG696" s="35"/>
      <c r="VEH696" s="35"/>
      <c r="VEI696" s="35"/>
      <c r="VEJ696" s="35"/>
      <c r="VEK696" s="35"/>
      <c r="VEL696" s="35"/>
      <c r="VEM696" s="35"/>
      <c r="VEN696" s="35"/>
      <c r="VEO696" s="35"/>
      <c r="VEP696" s="35"/>
      <c r="VEQ696" s="35"/>
      <c r="VER696" s="35"/>
      <c r="VES696" s="35"/>
      <c r="VET696" s="35"/>
      <c r="VEU696" s="35"/>
      <c r="VEV696" s="35"/>
      <c r="VEW696" s="35"/>
      <c r="VEX696" s="35"/>
      <c r="VEY696" s="35"/>
      <c r="VEZ696" s="35"/>
      <c r="VFA696" s="35"/>
      <c r="VFB696" s="35"/>
      <c r="VFC696" s="35"/>
      <c r="VFD696" s="35"/>
      <c r="VFE696" s="35"/>
      <c r="VFF696" s="35"/>
      <c r="VFG696" s="35"/>
      <c r="VFH696" s="35"/>
      <c r="VFI696" s="35"/>
      <c r="VFJ696" s="35"/>
      <c r="VFK696" s="35"/>
      <c r="VFL696" s="35"/>
      <c r="VFM696" s="35"/>
      <c r="VFN696" s="35"/>
      <c r="VFO696" s="35"/>
      <c r="VFP696" s="35"/>
      <c r="VFQ696" s="35"/>
      <c r="VFR696" s="35"/>
      <c r="VFS696" s="35"/>
      <c r="VFT696" s="35"/>
      <c r="VFU696" s="35"/>
      <c r="VFV696" s="35"/>
      <c r="VFW696" s="35"/>
      <c r="VFX696" s="35"/>
      <c r="VFY696" s="35"/>
      <c r="VFZ696" s="35"/>
      <c r="VGA696" s="35"/>
      <c r="VGB696" s="35"/>
      <c r="VGC696" s="35"/>
      <c r="VGD696" s="35"/>
      <c r="VGE696" s="35"/>
      <c r="VGF696" s="35"/>
      <c r="VGG696" s="35"/>
      <c r="VGH696" s="35"/>
      <c r="VGI696" s="35"/>
      <c r="VGJ696" s="35"/>
      <c r="VGK696" s="35"/>
      <c r="VGL696" s="35"/>
      <c r="VGM696" s="35"/>
      <c r="VGN696" s="35"/>
      <c r="VGO696" s="35"/>
      <c r="VGP696" s="35"/>
      <c r="VGQ696" s="35"/>
      <c r="VGR696" s="35"/>
      <c r="VGS696" s="35"/>
      <c r="VGT696" s="35"/>
      <c r="VGU696" s="35"/>
      <c r="VGV696" s="35"/>
      <c r="VGW696" s="35"/>
      <c r="VGX696" s="35"/>
      <c r="VGY696" s="35"/>
      <c r="VGZ696" s="35"/>
      <c r="VHA696" s="35"/>
      <c r="VHB696" s="35"/>
      <c r="VHC696" s="35"/>
      <c r="VHD696" s="35"/>
      <c r="VHE696" s="35"/>
      <c r="VHF696" s="35"/>
      <c r="VHG696" s="35"/>
      <c r="VHH696" s="35"/>
      <c r="VHI696" s="35"/>
      <c r="VHJ696" s="35"/>
      <c r="VHK696" s="35"/>
      <c r="VHL696" s="35"/>
      <c r="VHM696" s="35"/>
      <c r="VHN696" s="35"/>
      <c r="VHO696" s="35"/>
      <c r="VHP696" s="35"/>
      <c r="VHQ696" s="35"/>
      <c r="VHR696" s="35"/>
      <c r="VHS696" s="35"/>
      <c r="VHT696" s="35"/>
      <c r="VHU696" s="35"/>
      <c r="VHV696" s="35"/>
      <c r="VHW696" s="35"/>
      <c r="VHX696" s="35"/>
      <c r="VHY696" s="35"/>
      <c r="VHZ696" s="35"/>
      <c r="VIA696" s="35"/>
      <c r="VIB696" s="35"/>
      <c r="VIC696" s="35"/>
      <c r="VID696" s="35"/>
      <c r="VIE696" s="35"/>
      <c r="VIF696" s="35"/>
      <c r="VIG696" s="35"/>
      <c r="VIH696" s="35"/>
      <c r="VII696" s="35"/>
      <c r="VIJ696" s="35"/>
      <c r="VIK696" s="35"/>
      <c r="VIL696" s="35"/>
      <c r="VIM696" s="35"/>
      <c r="VIN696" s="35"/>
      <c r="VIO696" s="35"/>
      <c r="VIP696" s="35"/>
      <c r="VIQ696" s="35"/>
      <c r="VIR696" s="35"/>
      <c r="VIS696" s="35"/>
      <c r="VIT696" s="35"/>
      <c r="VIU696" s="35"/>
      <c r="VIV696" s="35"/>
      <c r="VIW696" s="35"/>
      <c r="VIX696" s="35"/>
      <c r="VIY696" s="35"/>
      <c r="VIZ696" s="35"/>
      <c r="VJA696" s="35"/>
      <c r="VJB696" s="35"/>
      <c r="VJC696" s="35"/>
      <c r="VJD696" s="35"/>
      <c r="VJE696" s="35"/>
      <c r="VJF696" s="35"/>
      <c r="VJG696" s="35"/>
      <c r="VJH696" s="35"/>
      <c r="VJI696" s="35"/>
      <c r="VJJ696" s="35"/>
      <c r="VJK696" s="35"/>
      <c r="VJL696" s="35"/>
      <c r="VJM696" s="35"/>
      <c r="VJN696" s="35"/>
      <c r="VJO696" s="35"/>
      <c r="VJP696" s="35"/>
      <c r="VJQ696" s="35"/>
      <c r="VJR696" s="35"/>
      <c r="VJS696" s="35"/>
      <c r="VJT696" s="35"/>
      <c r="VJU696" s="35"/>
      <c r="VJV696" s="35"/>
      <c r="VJW696" s="35"/>
      <c r="VJX696" s="35"/>
      <c r="VJY696" s="35"/>
      <c r="VJZ696" s="35"/>
      <c r="VKA696" s="35"/>
      <c r="VKB696" s="35"/>
      <c r="VKC696" s="35"/>
      <c r="VKD696" s="35"/>
      <c r="VKE696" s="35"/>
      <c r="VKF696" s="35"/>
      <c r="VKG696" s="35"/>
      <c r="VKH696" s="35"/>
      <c r="VKI696" s="35"/>
      <c r="VKJ696" s="35"/>
      <c r="VKK696" s="35"/>
      <c r="VKL696" s="35"/>
      <c r="VKM696" s="35"/>
      <c r="VKN696" s="35"/>
      <c r="VKO696" s="35"/>
      <c r="VKP696" s="35"/>
      <c r="VKQ696" s="35"/>
      <c r="VKR696" s="35"/>
      <c r="VKS696" s="35"/>
      <c r="VKT696" s="35"/>
      <c r="VKU696" s="35"/>
      <c r="VKV696" s="35"/>
      <c r="VKW696" s="35"/>
      <c r="VKX696" s="35"/>
      <c r="VKY696" s="35"/>
      <c r="VKZ696" s="35"/>
      <c r="VLA696" s="35"/>
      <c r="VLB696" s="35"/>
      <c r="VLC696" s="35"/>
      <c r="VLD696" s="35"/>
      <c r="VLE696" s="35"/>
      <c r="VLF696" s="35"/>
      <c r="VLG696" s="35"/>
      <c r="VLH696" s="35"/>
      <c r="VLI696" s="35"/>
      <c r="VLJ696" s="35"/>
      <c r="VLK696" s="35"/>
      <c r="VLL696" s="35"/>
      <c r="VLM696" s="35"/>
      <c r="VLN696" s="35"/>
      <c r="VLO696" s="35"/>
      <c r="VLP696" s="35"/>
      <c r="VLQ696" s="35"/>
      <c r="VLR696" s="35"/>
      <c r="VLS696" s="35"/>
      <c r="VLT696" s="35"/>
      <c r="VLU696" s="35"/>
      <c r="VLV696" s="35"/>
      <c r="VLW696" s="35"/>
      <c r="VLX696" s="35"/>
      <c r="VLY696" s="35"/>
      <c r="VLZ696" s="35"/>
      <c r="VMA696" s="35"/>
      <c r="VMB696" s="35"/>
      <c r="VMC696" s="35"/>
      <c r="VMD696" s="35"/>
      <c r="VME696" s="35"/>
      <c r="VMF696" s="35"/>
      <c r="VMG696" s="35"/>
      <c r="VMH696" s="35"/>
      <c r="VMI696" s="35"/>
      <c r="VMJ696" s="35"/>
      <c r="VMK696" s="35"/>
      <c r="VML696" s="35"/>
      <c r="VMM696" s="35"/>
      <c r="VMN696" s="35"/>
      <c r="VMO696" s="35"/>
      <c r="VMP696" s="35"/>
      <c r="VMQ696" s="35"/>
      <c r="VMR696" s="35"/>
      <c r="VMS696" s="35"/>
      <c r="VMT696" s="35"/>
      <c r="VMU696" s="35"/>
      <c r="VMV696" s="35"/>
      <c r="VMW696" s="35"/>
      <c r="VMX696" s="35"/>
      <c r="VMY696" s="35"/>
      <c r="VMZ696" s="35"/>
      <c r="VNA696" s="35"/>
      <c r="VNB696" s="35"/>
      <c r="VNC696" s="35"/>
      <c r="VND696" s="35"/>
      <c r="VNE696" s="35"/>
      <c r="VNF696" s="35"/>
      <c r="VNG696" s="35"/>
      <c r="VNH696" s="35"/>
      <c r="VNI696" s="35"/>
      <c r="VNJ696" s="35"/>
      <c r="VNK696" s="35"/>
      <c r="VNL696" s="35"/>
      <c r="VNM696" s="35"/>
      <c r="VNN696" s="35"/>
      <c r="VNO696" s="35"/>
      <c r="VNP696" s="35"/>
      <c r="VNQ696" s="35"/>
      <c r="VNR696" s="35"/>
      <c r="VNS696" s="35"/>
      <c r="VNT696" s="35"/>
      <c r="VNU696" s="35"/>
      <c r="VNV696" s="35"/>
      <c r="VNW696" s="35"/>
      <c r="VNX696" s="35"/>
      <c r="VNY696" s="35"/>
      <c r="VNZ696" s="35"/>
      <c r="VOA696" s="35"/>
      <c r="VOB696" s="35"/>
      <c r="VOC696" s="35"/>
      <c r="VOD696" s="35"/>
      <c r="VOE696" s="35"/>
      <c r="VOF696" s="35"/>
      <c r="VOG696" s="35"/>
      <c r="VOH696" s="35"/>
      <c r="VOI696" s="35"/>
      <c r="VOJ696" s="35"/>
      <c r="VOK696" s="35"/>
      <c r="VOL696" s="35"/>
      <c r="VOM696" s="35"/>
      <c r="VON696" s="35"/>
      <c r="VOO696" s="35"/>
      <c r="VOP696" s="35"/>
      <c r="VOQ696" s="35"/>
      <c r="VOR696" s="35"/>
      <c r="VOS696" s="35"/>
      <c r="VOT696" s="35"/>
      <c r="VOU696" s="35"/>
      <c r="VOV696" s="35"/>
      <c r="VOW696" s="35"/>
      <c r="VOX696" s="35"/>
      <c r="VOY696" s="35"/>
      <c r="VOZ696" s="35"/>
      <c r="VPA696" s="35"/>
      <c r="VPB696" s="35"/>
      <c r="VPC696" s="35"/>
      <c r="VPD696" s="35"/>
      <c r="VPE696" s="35"/>
      <c r="VPF696" s="35"/>
      <c r="VPG696" s="35"/>
      <c r="VPH696" s="35"/>
      <c r="VPI696" s="35"/>
      <c r="VPJ696" s="35"/>
      <c r="VPK696" s="35"/>
      <c r="VPL696" s="35"/>
      <c r="VPM696" s="35"/>
      <c r="VPN696" s="35"/>
      <c r="VPO696" s="35"/>
      <c r="VPP696" s="35"/>
      <c r="VPQ696" s="35"/>
      <c r="VPR696" s="35"/>
      <c r="VPS696" s="35"/>
      <c r="VPT696" s="35"/>
      <c r="VPU696" s="35"/>
      <c r="VPV696" s="35"/>
      <c r="VPW696" s="35"/>
      <c r="VPX696" s="35"/>
      <c r="VPY696" s="35"/>
      <c r="VPZ696" s="35"/>
      <c r="VQA696" s="35"/>
      <c r="VQB696" s="35"/>
      <c r="VQC696" s="35"/>
      <c r="VQD696" s="35"/>
      <c r="VQE696" s="35"/>
      <c r="VQF696" s="35"/>
      <c r="VQG696" s="35"/>
      <c r="VQH696" s="35"/>
      <c r="VQI696" s="35"/>
      <c r="VQJ696" s="35"/>
      <c r="VQK696" s="35"/>
      <c r="VQL696" s="35"/>
      <c r="VQM696" s="35"/>
      <c r="VQN696" s="35"/>
      <c r="VQO696" s="35"/>
      <c r="VQP696" s="35"/>
      <c r="VQQ696" s="35"/>
      <c r="VQR696" s="35"/>
      <c r="VQS696" s="35"/>
      <c r="VQT696" s="35"/>
      <c r="VQU696" s="35"/>
      <c r="VQV696" s="35"/>
      <c r="VQW696" s="35"/>
      <c r="VQX696" s="35"/>
      <c r="VQY696" s="35"/>
      <c r="VQZ696" s="35"/>
      <c r="VRA696" s="35"/>
      <c r="VRB696" s="35"/>
      <c r="VRC696" s="35"/>
      <c r="VRD696" s="35"/>
      <c r="VRE696" s="35"/>
      <c r="VRF696" s="35"/>
      <c r="VRG696" s="35"/>
      <c r="VRH696" s="35"/>
      <c r="VRI696" s="35"/>
      <c r="VRJ696" s="35"/>
      <c r="VRK696" s="35"/>
      <c r="VRL696" s="35"/>
      <c r="VRM696" s="35"/>
      <c r="VRN696" s="35"/>
      <c r="VRO696" s="35"/>
      <c r="VRP696" s="35"/>
      <c r="VRQ696" s="35"/>
      <c r="VRR696" s="35"/>
      <c r="VRS696" s="35"/>
      <c r="VRT696" s="35"/>
      <c r="VRU696" s="35"/>
      <c r="VRV696" s="35"/>
      <c r="VRW696" s="35"/>
      <c r="VRX696" s="35"/>
      <c r="VRY696" s="35"/>
      <c r="VRZ696" s="35"/>
      <c r="VSA696" s="35"/>
      <c r="VSB696" s="35"/>
      <c r="VSC696" s="35"/>
      <c r="VSD696" s="35"/>
      <c r="VSE696" s="35"/>
      <c r="VSF696" s="35"/>
      <c r="VSG696" s="35"/>
      <c r="VSH696" s="35"/>
      <c r="VSI696" s="35"/>
      <c r="VSJ696" s="35"/>
      <c r="VSK696" s="35"/>
      <c r="VSL696" s="35"/>
      <c r="VSM696" s="35"/>
      <c r="VSN696" s="35"/>
      <c r="VSO696" s="35"/>
      <c r="VSP696" s="35"/>
      <c r="VSQ696" s="35"/>
      <c r="VSR696" s="35"/>
      <c r="VSS696" s="35"/>
      <c r="VST696" s="35"/>
      <c r="VSU696" s="35"/>
      <c r="VSV696" s="35"/>
      <c r="VSW696" s="35"/>
      <c r="VSX696" s="35"/>
      <c r="VSY696" s="35"/>
      <c r="VSZ696" s="35"/>
      <c r="VTA696" s="35"/>
      <c r="VTB696" s="35"/>
      <c r="VTC696" s="35"/>
      <c r="VTD696" s="35"/>
      <c r="VTE696" s="35"/>
      <c r="VTF696" s="35"/>
      <c r="VTG696" s="35"/>
      <c r="VTH696" s="35"/>
      <c r="VTI696" s="35"/>
      <c r="VTJ696" s="35"/>
      <c r="VTK696" s="35"/>
      <c r="VTL696" s="35"/>
      <c r="VTM696" s="35"/>
      <c r="VTN696" s="35"/>
      <c r="VTO696" s="35"/>
      <c r="VTP696" s="35"/>
      <c r="VTQ696" s="35"/>
      <c r="VTR696" s="35"/>
      <c r="VTS696" s="35"/>
      <c r="VTT696" s="35"/>
      <c r="VTU696" s="35"/>
      <c r="VTV696" s="35"/>
      <c r="VTW696" s="35"/>
      <c r="VTX696" s="35"/>
      <c r="VTY696" s="35"/>
      <c r="VTZ696" s="35"/>
      <c r="VUA696" s="35"/>
      <c r="VUB696" s="35"/>
      <c r="VUC696" s="35"/>
      <c r="VUD696" s="35"/>
      <c r="VUE696" s="35"/>
      <c r="VUF696" s="35"/>
      <c r="VUG696" s="35"/>
      <c r="VUH696" s="35"/>
      <c r="VUI696" s="35"/>
      <c r="VUJ696" s="35"/>
      <c r="VUK696" s="35"/>
      <c r="VUL696" s="35"/>
      <c r="VUM696" s="35"/>
      <c r="VUN696" s="35"/>
      <c r="VUO696" s="35"/>
      <c r="VUP696" s="35"/>
      <c r="VUQ696" s="35"/>
      <c r="VUR696" s="35"/>
      <c r="VUS696" s="35"/>
      <c r="VUT696" s="35"/>
      <c r="VUU696" s="35"/>
      <c r="VUV696" s="35"/>
      <c r="VUW696" s="35"/>
      <c r="VUX696" s="35"/>
      <c r="VUY696" s="35"/>
      <c r="VUZ696" s="35"/>
      <c r="VVA696" s="35"/>
      <c r="VVB696" s="35"/>
      <c r="VVC696" s="35"/>
      <c r="VVD696" s="35"/>
      <c r="VVE696" s="35"/>
      <c r="VVF696" s="35"/>
      <c r="VVG696" s="35"/>
      <c r="VVH696" s="35"/>
      <c r="VVI696" s="35"/>
      <c r="VVJ696" s="35"/>
      <c r="VVK696" s="35"/>
      <c r="VVL696" s="35"/>
      <c r="VVM696" s="35"/>
      <c r="VVN696" s="35"/>
      <c r="VVO696" s="35"/>
      <c r="VVP696" s="35"/>
      <c r="VVQ696" s="35"/>
      <c r="VVR696" s="35"/>
      <c r="VVS696" s="35"/>
      <c r="VVT696" s="35"/>
      <c r="VVU696" s="35"/>
      <c r="VVV696" s="35"/>
      <c r="VVW696" s="35"/>
      <c r="VVX696" s="35"/>
      <c r="VVY696" s="35"/>
      <c r="VVZ696" s="35"/>
      <c r="VWA696" s="35"/>
      <c r="VWB696" s="35"/>
      <c r="VWC696" s="35"/>
      <c r="VWD696" s="35"/>
      <c r="VWE696" s="35"/>
      <c r="VWF696" s="35"/>
      <c r="VWG696" s="35"/>
      <c r="VWH696" s="35"/>
      <c r="VWI696" s="35"/>
      <c r="VWJ696" s="35"/>
      <c r="VWK696" s="35"/>
      <c r="VWL696" s="35"/>
      <c r="VWM696" s="35"/>
      <c r="VWN696" s="35"/>
      <c r="VWO696" s="35"/>
      <c r="VWP696" s="35"/>
      <c r="VWQ696" s="35"/>
      <c r="VWR696" s="35"/>
      <c r="VWS696" s="35"/>
      <c r="VWT696" s="35"/>
      <c r="VWU696" s="35"/>
      <c r="VWV696" s="35"/>
      <c r="VWW696" s="35"/>
      <c r="VWX696" s="35"/>
      <c r="VWY696" s="35"/>
      <c r="VWZ696" s="35"/>
      <c r="VXA696" s="35"/>
      <c r="VXB696" s="35"/>
      <c r="VXC696" s="35"/>
      <c r="VXD696" s="35"/>
      <c r="VXE696" s="35"/>
      <c r="VXF696" s="35"/>
      <c r="VXG696" s="35"/>
      <c r="VXH696" s="35"/>
      <c r="VXI696" s="35"/>
      <c r="VXJ696" s="35"/>
      <c r="VXK696" s="35"/>
      <c r="VXL696" s="35"/>
      <c r="VXM696" s="35"/>
      <c r="VXN696" s="35"/>
      <c r="VXO696" s="35"/>
      <c r="VXP696" s="35"/>
      <c r="VXQ696" s="35"/>
      <c r="VXR696" s="35"/>
      <c r="VXS696" s="35"/>
      <c r="VXT696" s="35"/>
      <c r="VXU696" s="35"/>
      <c r="VXV696" s="35"/>
      <c r="VXW696" s="35"/>
      <c r="VXX696" s="35"/>
      <c r="VXY696" s="35"/>
      <c r="VXZ696" s="35"/>
      <c r="VYA696" s="35"/>
      <c r="VYB696" s="35"/>
      <c r="VYC696" s="35"/>
      <c r="VYD696" s="35"/>
      <c r="VYE696" s="35"/>
      <c r="VYF696" s="35"/>
      <c r="VYG696" s="35"/>
      <c r="VYH696" s="35"/>
      <c r="VYI696" s="35"/>
      <c r="VYJ696" s="35"/>
      <c r="VYK696" s="35"/>
      <c r="VYL696" s="35"/>
      <c r="VYM696" s="35"/>
      <c r="VYN696" s="35"/>
      <c r="VYO696" s="35"/>
      <c r="VYP696" s="35"/>
      <c r="VYQ696" s="35"/>
      <c r="VYR696" s="35"/>
      <c r="VYS696" s="35"/>
      <c r="VYT696" s="35"/>
      <c r="VYU696" s="35"/>
      <c r="VYV696" s="35"/>
      <c r="VYW696" s="35"/>
      <c r="VYX696" s="35"/>
      <c r="VYY696" s="35"/>
      <c r="VYZ696" s="35"/>
      <c r="VZA696" s="35"/>
      <c r="VZB696" s="35"/>
      <c r="VZC696" s="35"/>
      <c r="VZD696" s="35"/>
      <c r="VZE696" s="35"/>
      <c r="VZF696" s="35"/>
      <c r="VZG696" s="35"/>
      <c r="VZH696" s="35"/>
      <c r="VZI696" s="35"/>
      <c r="VZJ696" s="35"/>
      <c r="VZK696" s="35"/>
      <c r="VZL696" s="35"/>
      <c r="VZM696" s="35"/>
      <c r="VZN696" s="35"/>
      <c r="VZO696" s="35"/>
      <c r="VZP696" s="35"/>
      <c r="VZQ696" s="35"/>
      <c r="VZR696" s="35"/>
      <c r="VZS696" s="35"/>
      <c r="VZT696" s="35"/>
      <c r="VZU696" s="35"/>
      <c r="VZV696" s="35"/>
      <c r="VZW696" s="35"/>
      <c r="VZX696" s="35"/>
      <c r="VZY696" s="35"/>
      <c r="VZZ696" s="35"/>
      <c r="WAA696" s="35"/>
      <c r="WAB696" s="35"/>
      <c r="WAC696" s="35"/>
      <c r="WAD696" s="35"/>
      <c r="WAE696" s="35"/>
      <c r="WAF696" s="35"/>
      <c r="WAG696" s="35"/>
      <c r="WAH696" s="35"/>
      <c r="WAI696" s="35"/>
      <c r="WAJ696" s="35"/>
      <c r="WAK696" s="35"/>
      <c r="WAL696" s="35"/>
      <c r="WAM696" s="35"/>
      <c r="WAN696" s="35"/>
      <c r="WAO696" s="35"/>
      <c r="WAP696" s="35"/>
      <c r="WAQ696" s="35"/>
      <c r="WAR696" s="35"/>
      <c r="WAS696" s="35"/>
      <c r="WAT696" s="35"/>
      <c r="WAU696" s="35"/>
      <c r="WAV696" s="35"/>
      <c r="WAW696" s="35"/>
      <c r="WAX696" s="35"/>
      <c r="WAY696" s="35"/>
      <c r="WAZ696" s="35"/>
      <c r="WBA696" s="35"/>
      <c r="WBB696" s="35"/>
      <c r="WBC696" s="35"/>
      <c r="WBD696" s="35"/>
      <c r="WBE696" s="35"/>
      <c r="WBF696" s="35"/>
      <c r="WBG696" s="35"/>
      <c r="WBH696" s="35"/>
      <c r="WBI696" s="35"/>
      <c r="WBJ696" s="35"/>
      <c r="WBK696" s="35"/>
      <c r="WBL696" s="35"/>
      <c r="WBM696" s="35"/>
      <c r="WBN696" s="35"/>
      <c r="WBO696" s="35"/>
      <c r="WBP696" s="35"/>
      <c r="WBQ696" s="35"/>
      <c r="WBR696" s="35"/>
      <c r="WBS696" s="35"/>
      <c r="WBT696" s="35"/>
      <c r="WBU696" s="35"/>
      <c r="WBV696" s="35"/>
      <c r="WBW696" s="35"/>
      <c r="WBX696" s="35"/>
      <c r="WBY696" s="35"/>
      <c r="WBZ696" s="35"/>
      <c r="WCA696" s="35"/>
      <c r="WCB696" s="35"/>
      <c r="WCC696" s="35"/>
      <c r="WCD696" s="35"/>
      <c r="WCE696" s="35"/>
      <c r="WCF696" s="35"/>
      <c r="WCG696" s="35"/>
      <c r="WCH696" s="35"/>
      <c r="WCI696" s="35"/>
      <c r="WCJ696" s="35"/>
      <c r="WCK696" s="35"/>
      <c r="WCL696" s="35"/>
      <c r="WCM696" s="35"/>
      <c r="WCN696" s="35"/>
      <c r="WCO696" s="35"/>
      <c r="WCP696" s="35"/>
      <c r="WCQ696" s="35"/>
      <c r="WCR696" s="35"/>
      <c r="WCS696" s="35"/>
      <c r="WCT696" s="35"/>
      <c r="WCU696" s="35"/>
      <c r="WCV696" s="35"/>
      <c r="WCW696" s="35"/>
      <c r="WCX696" s="35"/>
      <c r="WCY696" s="35"/>
      <c r="WCZ696" s="35"/>
      <c r="WDA696" s="35"/>
      <c r="WDB696" s="35"/>
      <c r="WDC696" s="35"/>
      <c r="WDD696" s="35"/>
      <c r="WDE696" s="35"/>
      <c r="WDF696" s="35"/>
      <c r="WDG696" s="35"/>
      <c r="WDH696" s="35"/>
      <c r="WDI696" s="35"/>
      <c r="WDJ696" s="35"/>
      <c r="WDK696" s="35"/>
      <c r="WDL696" s="35"/>
      <c r="WDM696" s="35"/>
      <c r="WDN696" s="35"/>
      <c r="WDO696" s="35"/>
      <c r="WDP696" s="35"/>
      <c r="WDQ696" s="35"/>
      <c r="WDR696" s="35"/>
      <c r="WDS696" s="35"/>
      <c r="WDT696" s="35"/>
      <c r="WDU696" s="35"/>
      <c r="WDV696" s="35"/>
      <c r="WDW696" s="35"/>
      <c r="WDX696" s="35"/>
      <c r="WDY696" s="35"/>
      <c r="WDZ696" s="35"/>
      <c r="WEA696" s="35"/>
      <c r="WEB696" s="35"/>
      <c r="WEC696" s="35"/>
      <c r="WED696" s="35"/>
      <c r="WEE696" s="35"/>
      <c r="WEF696" s="35"/>
      <c r="WEG696" s="35"/>
      <c r="WEH696" s="35"/>
      <c r="WEI696" s="35"/>
      <c r="WEJ696" s="35"/>
      <c r="WEK696" s="35"/>
      <c r="WEL696" s="35"/>
      <c r="WEM696" s="35"/>
      <c r="WEN696" s="35"/>
      <c r="WEO696" s="35"/>
      <c r="WEP696" s="35"/>
      <c r="WEQ696" s="35"/>
      <c r="WER696" s="35"/>
      <c r="WES696" s="35"/>
      <c r="WET696" s="35"/>
      <c r="WEU696" s="35"/>
      <c r="WEV696" s="35"/>
      <c r="WEW696" s="35"/>
      <c r="WEX696" s="35"/>
      <c r="WEY696" s="35"/>
      <c r="WEZ696" s="35"/>
      <c r="WFA696" s="35"/>
      <c r="WFB696" s="35"/>
      <c r="WFC696" s="35"/>
      <c r="WFD696" s="35"/>
      <c r="WFE696" s="35"/>
      <c r="WFF696" s="35"/>
      <c r="WFG696" s="35"/>
      <c r="WFH696" s="35"/>
      <c r="WFI696" s="35"/>
      <c r="WFJ696" s="35"/>
      <c r="WFK696" s="35"/>
      <c r="WFL696" s="35"/>
      <c r="WFM696" s="35"/>
      <c r="WFN696" s="35"/>
      <c r="WFO696" s="35"/>
      <c r="WFP696" s="35"/>
      <c r="WFQ696" s="35"/>
      <c r="WFR696" s="35"/>
      <c r="WFS696" s="35"/>
      <c r="WFT696" s="35"/>
      <c r="WFU696" s="35"/>
      <c r="WFV696" s="35"/>
      <c r="WFW696" s="35"/>
      <c r="WFX696" s="35"/>
      <c r="WFY696" s="35"/>
      <c r="WFZ696" s="35"/>
      <c r="WGA696" s="35"/>
      <c r="WGB696" s="35"/>
      <c r="WGC696" s="35"/>
      <c r="WGD696" s="35"/>
      <c r="WGE696" s="35"/>
      <c r="WGF696" s="35"/>
      <c r="WGG696" s="35"/>
      <c r="WGH696" s="35"/>
      <c r="WGI696" s="35"/>
      <c r="WGJ696" s="35"/>
      <c r="WGK696" s="35"/>
      <c r="WGL696" s="35"/>
      <c r="WGM696" s="35"/>
      <c r="WGN696" s="35"/>
      <c r="WGO696" s="35"/>
      <c r="WGP696" s="35"/>
      <c r="WGQ696" s="35"/>
      <c r="WGR696" s="35"/>
      <c r="WGS696" s="35"/>
      <c r="WGT696" s="35"/>
      <c r="WGU696" s="35"/>
      <c r="WGV696" s="35"/>
      <c r="WGW696" s="35"/>
      <c r="WGX696" s="35"/>
      <c r="WGY696" s="35"/>
      <c r="WGZ696" s="35"/>
      <c r="WHA696" s="35"/>
      <c r="WHB696" s="35"/>
      <c r="WHC696" s="35"/>
      <c r="WHD696" s="35"/>
      <c r="WHE696" s="35"/>
      <c r="WHF696" s="35"/>
      <c r="WHG696" s="35"/>
      <c r="WHH696" s="35"/>
      <c r="WHI696" s="35"/>
      <c r="WHJ696" s="35"/>
      <c r="WHK696" s="35"/>
      <c r="WHL696" s="35"/>
      <c r="WHM696" s="35"/>
      <c r="WHN696" s="35"/>
      <c r="WHO696" s="35"/>
      <c r="WHP696" s="35"/>
      <c r="WHQ696" s="35"/>
      <c r="WHR696" s="35"/>
      <c r="WHS696" s="35"/>
      <c r="WHT696" s="35"/>
      <c r="WHU696" s="35"/>
      <c r="WHV696" s="35"/>
      <c r="WHW696" s="35"/>
      <c r="WHX696" s="35"/>
      <c r="WHY696" s="35"/>
      <c r="WHZ696" s="35"/>
      <c r="WIA696" s="35"/>
      <c r="WIB696" s="35"/>
      <c r="WIC696" s="35"/>
      <c r="WID696" s="35"/>
      <c r="WIE696" s="35"/>
      <c r="WIF696" s="35"/>
      <c r="WIG696" s="35"/>
      <c r="WIH696" s="35"/>
      <c r="WII696" s="35"/>
      <c r="WIJ696" s="35"/>
      <c r="WIK696" s="35"/>
      <c r="WIL696" s="35"/>
      <c r="WIM696" s="35"/>
      <c r="WIN696" s="35"/>
      <c r="WIO696" s="35"/>
      <c r="WIP696" s="35"/>
      <c r="WIQ696" s="35"/>
      <c r="WIR696" s="35"/>
      <c r="WIS696" s="35"/>
      <c r="WIT696" s="35"/>
      <c r="WIU696" s="35"/>
      <c r="WIV696" s="35"/>
      <c r="WIW696" s="35"/>
      <c r="WIX696" s="35"/>
      <c r="WIY696" s="35"/>
      <c r="WIZ696" s="35"/>
      <c r="WJA696" s="35"/>
      <c r="WJB696" s="35"/>
      <c r="WJC696" s="35"/>
      <c r="WJD696" s="35"/>
      <c r="WJE696" s="35"/>
      <c r="WJF696" s="35"/>
      <c r="WJG696" s="35"/>
      <c r="WJH696" s="35"/>
      <c r="WJI696" s="35"/>
      <c r="WJJ696" s="35"/>
      <c r="WJK696" s="35"/>
      <c r="WJL696" s="35"/>
      <c r="WJM696" s="35"/>
      <c r="WJN696" s="35"/>
      <c r="WJO696" s="35"/>
      <c r="WJP696" s="35"/>
      <c r="WJQ696" s="35"/>
      <c r="WJR696" s="35"/>
      <c r="WJS696" s="35"/>
      <c r="WJT696" s="35"/>
      <c r="WJU696" s="35"/>
      <c r="WJV696" s="35"/>
      <c r="WJW696" s="35"/>
      <c r="WJX696" s="35"/>
      <c r="WJY696" s="35"/>
      <c r="WJZ696" s="35"/>
      <c r="WKA696" s="35"/>
      <c r="WKB696" s="35"/>
      <c r="WKC696" s="35"/>
      <c r="WKD696" s="35"/>
      <c r="WKE696" s="35"/>
      <c r="WKF696" s="35"/>
      <c r="WKG696" s="35"/>
      <c r="WKH696" s="35"/>
      <c r="WKI696" s="35"/>
      <c r="WKJ696" s="35"/>
      <c r="WKK696" s="35"/>
      <c r="WKL696" s="35"/>
      <c r="WKM696" s="35"/>
      <c r="WKN696" s="35"/>
      <c r="WKO696" s="35"/>
      <c r="WKP696" s="35"/>
      <c r="WKQ696" s="35"/>
      <c r="WKR696" s="35"/>
      <c r="WKS696" s="35"/>
      <c r="WKT696" s="35"/>
      <c r="WKU696" s="35"/>
      <c r="WKV696" s="35"/>
      <c r="WKW696" s="35"/>
      <c r="WKX696" s="35"/>
      <c r="WKY696" s="35"/>
      <c r="WKZ696" s="35"/>
      <c r="WLA696" s="35"/>
      <c r="WLB696" s="35"/>
      <c r="WLC696" s="35"/>
      <c r="WLD696" s="35"/>
      <c r="WLE696" s="35"/>
      <c r="WLF696" s="35"/>
      <c r="WLG696" s="35"/>
      <c r="WLH696" s="35"/>
      <c r="WLI696" s="35"/>
      <c r="WLJ696" s="35"/>
      <c r="WLK696" s="35"/>
      <c r="WLL696" s="35"/>
      <c r="WLM696" s="35"/>
      <c r="WLN696" s="35"/>
      <c r="WLO696" s="35"/>
      <c r="WLP696" s="35"/>
      <c r="WLQ696" s="35"/>
      <c r="WLR696" s="35"/>
      <c r="WLS696" s="35"/>
      <c r="WLT696" s="35"/>
      <c r="WLU696" s="35"/>
      <c r="WLV696" s="35"/>
      <c r="WLW696" s="35"/>
      <c r="WLX696" s="35"/>
      <c r="WLY696" s="35"/>
      <c r="WLZ696" s="35"/>
      <c r="WMA696" s="35"/>
      <c r="WMB696" s="35"/>
      <c r="WMC696" s="35"/>
      <c r="WMD696" s="35"/>
      <c r="WME696" s="35"/>
      <c r="WMF696" s="35"/>
      <c r="WMG696" s="35"/>
      <c r="WMH696" s="35"/>
      <c r="WMI696" s="35"/>
      <c r="WMJ696" s="35"/>
      <c r="WMK696" s="35"/>
      <c r="WML696" s="35"/>
      <c r="WMM696" s="35"/>
      <c r="WMN696" s="35"/>
      <c r="WMO696" s="35"/>
      <c r="WMP696" s="35"/>
      <c r="WMQ696" s="35"/>
      <c r="WMR696" s="35"/>
      <c r="WMS696" s="35"/>
      <c r="WMT696" s="35"/>
      <c r="WMU696" s="35"/>
      <c r="WMV696" s="35"/>
      <c r="WMW696" s="35"/>
      <c r="WMX696" s="35"/>
      <c r="WMY696" s="35"/>
      <c r="WMZ696" s="35"/>
      <c r="WNA696" s="35"/>
      <c r="WNB696" s="35"/>
      <c r="WNC696" s="35"/>
      <c r="WND696" s="35"/>
      <c r="WNE696" s="35"/>
      <c r="WNF696" s="35"/>
      <c r="WNG696" s="35"/>
      <c r="WNH696" s="35"/>
      <c r="WNI696" s="35"/>
      <c r="WNJ696" s="35"/>
      <c r="WNK696" s="35"/>
      <c r="WNL696" s="35"/>
      <c r="WNM696" s="35"/>
      <c r="WNN696" s="35"/>
      <c r="WNO696" s="35"/>
      <c r="WNP696" s="35"/>
      <c r="WNQ696" s="35"/>
      <c r="WNR696" s="35"/>
      <c r="WNS696" s="35"/>
      <c r="WNT696" s="35"/>
      <c r="WNU696" s="35"/>
      <c r="WNV696" s="35"/>
      <c r="WNW696" s="35"/>
      <c r="WNX696" s="35"/>
      <c r="WNY696" s="35"/>
      <c r="WNZ696" s="35"/>
      <c r="WOA696" s="35"/>
      <c r="WOB696" s="35"/>
      <c r="WOC696" s="35"/>
      <c r="WOD696" s="35"/>
      <c r="WOE696" s="35"/>
      <c r="WOF696" s="35"/>
      <c r="WOG696" s="35"/>
      <c r="WOH696" s="35"/>
      <c r="WOI696" s="35"/>
      <c r="WOJ696" s="35"/>
      <c r="WOK696" s="35"/>
      <c r="WOL696" s="35"/>
      <c r="WOM696" s="35"/>
      <c r="WON696" s="35"/>
      <c r="WOO696" s="35"/>
      <c r="WOP696" s="35"/>
      <c r="WOQ696" s="35"/>
      <c r="WOR696" s="35"/>
      <c r="WOS696" s="35"/>
      <c r="WOT696" s="35"/>
      <c r="WOU696" s="35"/>
      <c r="WOV696" s="35"/>
      <c r="WOW696" s="35"/>
      <c r="WOX696" s="35"/>
      <c r="WOY696" s="35"/>
      <c r="WOZ696" s="35"/>
      <c r="WPA696" s="35"/>
      <c r="WPB696" s="35"/>
      <c r="WPC696" s="35"/>
      <c r="WPD696" s="35"/>
      <c r="WPE696" s="35"/>
      <c r="WPF696" s="35"/>
      <c r="WPG696" s="35"/>
      <c r="WPH696" s="35"/>
      <c r="WPI696" s="35"/>
      <c r="WPJ696" s="35"/>
      <c r="WPK696" s="35"/>
      <c r="WPL696" s="35"/>
      <c r="WPM696" s="35"/>
      <c r="WPN696" s="35"/>
      <c r="WPO696" s="35"/>
      <c r="WPP696" s="35"/>
      <c r="WPQ696" s="35"/>
      <c r="WPR696" s="35"/>
      <c r="WPS696" s="35"/>
      <c r="WPT696" s="35"/>
      <c r="WPU696" s="35"/>
      <c r="WPV696" s="35"/>
      <c r="WPW696" s="35"/>
      <c r="WPX696" s="35"/>
      <c r="WPY696" s="35"/>
      <c r="WPZ696" s="35"/>
      <c r="WQA696" s="35"/>
      <c r="WQB696" s="35"/>
      <c r="WQC696" s="35"/>
      <c r="WQD696" s="35"/>
      <c r="WQE696" s="35"/>
      <c r="WQF696" s="35"/>
      <c r="WQG696" s="35"/>
      <c r="WQH696" s="35"/>
      <c r="WQI696" s="35"/>
      <c r="WQJ696" s="35"/>
      <c r="WQK696" s="35"/>
      <c r="WQL696" s="35"/>
      <c r="WQM696" s="35"/>
      <c r="WQN696" s="35"/>
      <c r="WQO696" s="35"/>
      <c r="WQP696" s="35"/>
      <c r="WQQ696" s="35"/>
      <c r="WQR696" s="35"/>
      <c r="WQS696" s="35"/>
      <c r="WQT696" s="35"/>
      <c r="WQU696" s="35"/>
      <c r="WQV696" s="35"/>
      <c r="WQW696" s="35"/>
      <c r="WQX696" s="35"/>
      <c r="WQY696" s="35"/>
      <c r="WQZ696" s="35"/>
      <c r="WRA696" s="35"/>
      <c r="WRB696" s="35"/>
      <c r="WRC696" s="35"/>
      <c r="WRD696" s="35"/>
      <c r="WRE696" s="35"/>
      <c r="WRF696" s="35"/>
      <c r="WRG696" s="35"/>
      <c r="WRH696" s="35"/>
      <c r="WRI696" s="35"/>
      <c r="WRJ696" s="35"/>
      <c r="WRK696" s="35"/>
      <c r="WRL696" s="35"/>
      <c r="WRM696" s="35"/>
      <c r="WRN696" s="35"/>
      <c r="WRO696" s="35"/>
      <c r="WRP696" s="35"/>
      <c r="WRQ696" s="35"/>
      <c r="WRR696" s="35"/>
      <c r="WRS696" s="35"/>
      <c r="WRT696" s="35"/>
      <c r="WRU696" s="35"/>
      <c r="WRV696" s="35"/>
      <c r="WRW696" s="35"/>
      <c r="WRX696" s="35"/>
      <c r="WRY696" s="35"/>
      <c r="WRZ696" s="35"/>
      <c r="WSA696" s="35"/>
      <c r="WSB696" s="35"/>
      <c r="WSC696" s="35"/>
      <c r="WSD696" s="35"/>
      <c r="WSE696" s="35"/>
      <c r="WSF696" s="35"/>
      <c r="WSG696" s="35"/>
      <c r="WSH696" s="35"/>
      <c r="WSI696" s="35"/>
      <c r="WSJ696" s="35"/>
      <c r="WSK696" s="35"/>
      <c r="WSL696" s="35"/>
      <c r="WSM696" s="35"/>
      <c r="WSN696" s="35"/>
      <c r="WSO696" s="35"/>
      <c r="WSP696" s="35"/>
      <c r="WSQ696" s="35"/>
      <c r="WSR696" s="35"/>
      <c r="WSS696" s="35"/>
      <c r="WST696" s="35"/>
      <c r="WSU696" s="35"/>
      <c r="WSV696" s="35"/>
      <c r="WSW696" s="35"/>
      <c r="WSX696" s="35"/>
      <c r="WSY696" s="35"/>
      <c r="WSZ696" s="35"/>
      <c r="WTA696" s="35"/>
      <c r="WTB696" s="35"/>
      <c r="WTC696" s="35"/>
      <c r="WTD696" s="35"/>
      <c r="WTE696" s="35"/>
      <c r="WTF696" s="35"/>
      <c r="WTG696" s="35"/>
      <c r="WTH696" s="35"/>
      <c r="WTI696" s="35"/>
      <c r="WTJ696" s="35"/>
      <c r="WTK696" s="35"/>
      <c r="WTL696" s="35"/>
      <c r="WTM696" s="35"/>
      <c r="WTN696" s="35"/>
      <c r="WTO696" s="35"/>
      <c r="WTP696" s="35"/>
      <c r="WTQ696" s="35"/>
      <c r="WTR696" s="35"/>
      <c r="WTS696" s="35"/>
      <c r="WTT696" s="35"/>
      <c r="WTU696" s="35"/>
      <c r="WTV696" s="35"/>
      <c r="WTW696" s="35"/>
      <c r="WTX696" s="35"/>
      <c r="WTY696" s="35"/>
      <c r="WTZ696" s="35"/>
      <c r="WUA696" s="35"/>
      <c r="WUB696" s="35"/>
      <c r="WUC696" s="35"/>
      <c r="WUD696" s="35"/>
      <c r="WUE696" s="35"/>
      <c r="WUF696" s="35"/>
      <c r="WUG696" s="35"/>
      <c r="WUH696" s="35"/>
      <c r="WUI696" s="35"/>
      <c r="WUJ696" s="35"/>
      <c r="WUK696" s="35"/>
      <c r="WUL696" s="35"/>
      <c r="WUM696" s="35"/>
      <c r="WUN696" s="35"/>
      <c r="WUO696" s="35"/>
      <c r="WUP696" s="35"/>
      <c r="WUQ696" s="35"/>
      <c r="WUR696" s="35"/>
      <c r="WUS696" s="35"/>
      <c r="WUT696" s="35"/>
      <c r="WUU696" s="35"/>
      <c r="WUV696" s="35"/>
      <c r="WUW696" s="35"/>
      <c r="WUX696" s="35"/>
      <c r="WUY696" s="35"/>
      <c r="WUZ696" s="35"/>
      <c r="WVA696" s="35"/>
      <c r="WVB696" s="35"/>
      <c r="WVC696" s="35"/>
      <c r="WVD696" s="35"/>
      <c r="WVE696" s="35"/>
      <c r="WVF696" s="35"/>
      <c r="WVG696" s="35"/>
      <c r="WVH696" s="35"/>
      <c r="WVI696" s="35"/>
      <c r="WVJ696" s="35"/>
      <c r="WVK696" s="35"/>
      <c r="WVL696" s="35"/>
      <c r="WVM696" s="35"/>
      <c r="WVN696" s="35"/>
      <c r="WVO696" s="35"/>
      <c r="WVP696" s="35"/>
      <c r="WVQ696" s="35"/>
      <c r="WVR696" s="35"/>
      <c r="WVS696" s="35"/>
      <c r="WVT696" s="35"/>
      <c r="WVU696" s="35"/>
      <c r="WVV696" s="35"/>
      <c r="WVW696" s="35"/>
      <c r="WVX696" s="35"/>
      <c r="WVY696" s="35"/>
      <c r="WVZ696" s="35"/>
      <c r="WWA696" s="35"/>
      <c r="WWB696" s="35"/>
      <c r="WWC696" s="35"/>
      <c r="WWD696" s="35"/>
      <c r="WWE696" s="35"/>
      <c r="WWF696" s="35"/>
      <c r="WWG696" s="35"/>
      <c r="WWH696" s="35"/>
      <c r="WWI696" s="35"/>
      <c r="WWJ696" s="35"/>
      <c r="WWK696" s="35"/>
      <c r="WWL696" s="35"/>
      <c r="WWM696" s="35"/>
      <c r="WWN696" s="35"/>
      <c r="WWO696" s="35"/>
      <c r="WWP696" s="35"/>
      <c r="WWQ696" s="35"/>
      <c r="WWR696" s="35"/>
      <c r="WWS696" s="35"/>
      <c r="WWT696" s="35"/>
      <c r="WWU696" s="35"/>
      <c r="WWV696" s="35"/>
      <c r="WWW696" s="35"/>
      <c r="WWX696" s="35"/>
      <c r="WWY696" s="35"/>
      <c r="WWZ696" s="35"/>
      <c r="WXA696" s="35"/>
      <c r="WXB696" s="35"/>
      <c r="WXC696" s="35"/>
      <c r="WXD696" s="35"/>
      <c r="WXE696" s="35"/>
      <c r="WXF696" s="35"/>
      <c r="WXG696" s="35"/>
      <c r="WXH696" s="35"/>
      <c r="WXI696" s="35"/>
      <c r="WXJ696" s="35"/>
      <c r="WXK696" s="35"/>
      <c r="WXL696" s="35"/>
      <c r="WXM696" s="35"/>
      <c r="WXN696" s="35"/>
      <c r="WXO696" s="35"/>
      <c r="WXP696" s="35"/>
      <c r="WXQ696" s="35"/>
      <c r="WXR696" s="35"/>
      <c r="WXS696" s="35"/>
      <c r="WXT696" s="35"/>
      <c r="WXU696" s="35"/>
      <c r="WXV696" s="35"/>
      <c r="WXW696" s="35"/>
      <c r="WXX696" s="35"/>
      <c r="WXY696" s="35"/>
      <c r="WXZ696" s="35"/>
      <c r="WYA696" s="35"/>
      <c r="WYB696" s="35"/>
      <c r="WYC696" s="35"/>
      <c r="WYD696" s="35"/>
      <c r="WYE696" s="35"/>
      <c r="WYF696" s="35"/>
      <c r="WYG696" s="35"/>
      <c r="WYH696" s="35"/>
      <c r="WYI696" s="35"/>
      <c r="WYJ696" s="35"/>
      <c r="WYK696" s="35"/>
      <c r="WYL696" s="35"/>
      <c r="WYM696" s="35"/>
      <c r="WYN696" s="35"/>
      <c r="WYO696" s="35"/>
      <c r="WYP696" s="35"/>
      <c r="WYQ696" s="35"/>
      <c r="WYR696" s="35"/>
      <c r="WYS696" s="35"/>
      <c r="WYT696" s="35"/>
      <c r="WYU696" s="35"/>
      <c r="WYV696" s="35"/>
      <c r="WYW696" s="35"/>
      <c r="WYX696" s="35"/>
      <c r="WYY696" s="35"/>
      <c r="WYZ696" s="35"/>
      <c r="WZA696" s="35"/>
      <c r="WZB696" s="35"/>
      <c r="WZC696" s="35"/>
      <c r="WZD696" s="35"/>
      <c r="WZE696" s="35"/>
      <c r="WZF696" s="35"/>
      <c r="WZG696" s="35"/>
      <c r="WZH696" s="35"/>
      <c r="WZI696" s="35"/>
      <c r="WZJ696" s="35"/>
      <c r="WZK696" s="35"/>
      <c r="WZL696" s="35"/>
      <c r="WZM696" s="35"/>
      <c r="WZN696" s="35"/>
      <c r="WZO696" s="35"/>
      <c r="WZP696" s="35"/>
      <c r="WZQ696" s="35"/>
      <c r="WZR696" s="35"/>
      <c r="WZS696" s="35"/>
      <c r="WZT696" s="35"/>
      <c r="WZU696" s="35"/>
      <c r="WZV696" s="35"/>
      <c r="WZW696" s="35"/>
      <c r="WZX696" s="35"/>
      <c r="WZY696" s="35"/>
      <c r="WZZ696" s="35"/>
      <c r="XAA696" s="35"/>
      <c r="XAB696" s="35"/>
      <c r="XAC696" s="35"/>
      <c r="XAD696" s="35"/>
      <c r="XAE696" s="35"/>
      <c r="XAF696" s="35"/>
      <c r="XAG696" s="35"/>
      <c r="XAH696" s="35"/>
      <c r="XAI696" s="35"/>
      <c r="XAJ696" s="35"/>
      <c r="XAK696" s="35"/>
      <c r="XAL696" s="35"/>
      <c r="XAM696" s="35"/>
      <c r="XAN696" s="35"/>
      <c r="XAO696" s="35"/>
      <c r="XAP696" s="35"/>
      <c r="XAQ696" s="35"/>
      <c r="XAR696" s="35"/>
      <c r="XAS696" s="35"/>
      <c r="XAT696" s="35"/>
      <c r="XAU696" s="35"/>
      <c r="XAV696" s="35"/>
      <c r="XAW696" s="35"/>
      <c r="XAX696" s="35"/>
      <c r="XAY696" s="35"/>
      <c r="XAZ696" s="35"/>
      <c r="XBA696" s="35"/>
      <c r="XBB696" s="35"/>
      <c r="XBC696" s="35"/>
      <c r="XBD696" s="35"/>
      <c r="XBE696" s="35"/>
      <c r="XBF696" s="35"/>
      <c r="XBG696" s="35"/>
      <c r="XBH696" s="35"/>
      <c r="XBI696" s="35"/>
      <c r="XBJ696" s="35"/>
      <c r="XBK696" s="35"/>
      <c r="XBL696" s="35"/>
      <c r="XBM696" s="35"/>
      <c r="XBN696" s="35"/>
      <c r="XBO696" s="35"/>
      <c r="XBP696" s="35"/>
      <c r="XBQ696" s="35"/>
      <c r="XBR696" s="35"/>
      <c r="XBS696" s="35"/>
      <c r="XBT696" s="35"/>
      <c r="XBU696" s="35"/>
      <c r="XBV696" s="35"/>
      <c r="XBW696" s="35"/>
      <c r="XBX696" s="35"/>
      <c r="XBY696" s="35"/>
      <c r="XBZ696" s="35"/>
      <c r="XCA696" s="35"/>
      <c r="XCB696" s="35"/>
      <c r="XCC696" s="35"/>
      <c r="XCD696" s="35"/>
      <c r="XCE696" s="35"/>
      <c r="XCF696" s="35"/>
      <c r="XCG696" s="35"/>
      <c r="XCH696" s="35"/>
      <c r="XCI696" s="35"/>
      <c r="XCJ696" s="35"/>
      <c r="XCK696" s="35"/>
      <c r="XCL696" s="35"/>
      <c r="XCM696" s="35"/>
      <c r="XCN696" s="35"/>
      <c r="XCO696" s="35"/>
      <c r="XCP696" s="35"/>
      <c r="XCQ696" s="35"/>
      <c r="XCR696" s="35"/>
      <c r="XCS696" s="35"/>
      <c r="XCT696" s="35"/>
      <c r="XCU696" s="35"/>
      <c r="XCV696" s="35"/>
      <c r="XCW696" s="35"/>
      <c r="XCX696" s="35"/>
      <c r="XCY696" s="35"/>
      <c r="XCZ696" s="35"/>
      <c r="XDA696" s="35"/>
      <c r="XDB696" s="35"/>
      <c r="XDC696" s="35"/>
      <c r="XDD696" s="35"/>
      <c r="XDE696" s="35"/>
      <c r="XDF696" s="35"/>
      <c r="XDG696" s="35"/>
      <c r="XDH696" s="35"/>
      <c r="XDI696" s="35"/>
      <c r="XDJ696" s="35"/>
      <c r="XDK696" s="35"/>
      <c r="XDL696" s="35"/>
      <c r="XDM696" s="35"/>
      <c r="XDN696" s="35"/>
      <c r="XDO696" s="35"/>
      <c r="XDP696" s="35"/>
      <c r="XDQ696" s="35"/>
      <c r="XDR696" s="35"/>
      <c r="XDS696" s="35"/>
      <c r="XDT696" s="35"/>
      <c r="XDU696" s="35"/>
      <c r="XDV696" s="35"/>
      <c r="XDW696" s="35"/>
      <c r="XDX696" s="35"/>
      <c r="XDY696" s="35"/>
      <c r="XDZ696" s="35"/>
      <c r="XEA696" s="35"/>
      <c r="XEB696" s="35"/>
      <c r="XEC696" s="35"/>
      <c r="XED696" s="35"/>
      <c r="XEE696" s="35"/>
      <c r="XEF696" s="35"/>
      <c r="XEG696" s="35"/>
      <c r="XEH696" s="35"/>
      <c r="XEI696" s="35"/>
      <c r="XEJ696" s="35"/>
      <c r="XEK696" s="35"/>
      <c r="XEL696" s="35"/>
      <c r="XEM696" s="35"/>
      <c r="XEN696" s="35"/>
      <c r="XEO696" s="35"/>
      <c r="XEP696" s="35"/>
      <c r="XEQ696" s="35"/>
      <c r="XER696" s="35"/>
      <c r="XES696" s="35"/>
      <c r="XET696" s="35"/>
      <c r="XEU696" s="35"/>
      <c r="XEV696" s="35"/>
      <c r="XEW696" s="35"/>
      <c r="XEX696" s="35"/>
      <c r="XEY696" s="35"/>
      <c r="XEZ696" s="35"/>
      <c r="XFA696" s="35"/>
      <c r="XFB696" s="35"/>
      <c r="XFC696" s="35"/>
      <c r="XFD696" s="35"/>
    </row>
    <row r="697" spans="1:16384" s="17" customFormat="1" ht="33" customHeight="1" x14ac:dyDescent="0.4">
      <c r="A697" s="33">
        <v>294</v>
      </c>
      <c r="B697" s="33" t="s">
        <v>26</v>
      </c>
      <c r="C697" s="33">
        <v>61099</v>
      </c>
      <c r="D697" s="33">
        <v>187</v>
      </c>
      <c r="E697" s="33">
        <v>5071</v>
      </c>
      <c r="F697" s="46" t="s">
        <v>879</v>
      </c>
      <c r="G697" s="33">
        <v>0</v>
      </c>
      <c r="H697" s="33">
        <v>3</v>
      </c>
      <c r="I697" s="33">
        <v>12</v>
      </c>
      <c r="J697" s="33">
        <v>312</v>
      </c>
      <c r="K697" s="33"/>
      <c r="L697" s="33"/>
      <c r="M697" s="33"/>
      <c r="N697" s="33"/>
      <c r="O697" s="33"/>
      <c r="P697" s="10"/>
      <c r="Q697" s="33"/>
      <c r="R697" s="33"/>
      <c r="S697" s="33"/>
      <c r="T697" s="33"/>
      <c r="U697" s="33"/>
      <c r="V697" s="33"/>
      <c r="W697" s="33"/>
      <c r="X697" s="33"/>
      <c r="Y697" s="33" t="s">
        <v>30</v>
      </c>
      <c r="Z697" s="33" t="s">
        <v>187</v>
      </c>
      <c r="AA697" s="33" t="s">
        <v>590</v>
      </c>
      <c r="AB697" s="24"/>
      <c r="AC697" s="24"/>
      <c r="AD697" s="24"/>
      <c r="AE697" s="24"/>
      <c r="AF697" s="24"/>
      <c r="AG697" s="24"/>
      <c r="AH697" s="24"/>
      <c r="AI697" s="24"/>
      <c r="AJ697" s="24"/>
      <c r="AK697" s="24"/>
      <c r="AL697" s="24"/>
      <c r="AM697" s="24"/>
    </row>
    <row r="698" spans="1:16384" s="17" customFormat="1" ht="1.5" customHeight="1" x14ac:dyDescent="0.4">
      <c r="A698" s="914"/>
      <c r="B698" s="915"/>
      <c r="C698" s="915"/>
      <c r="D698" s="915"/>
      <c r="E698" s="915"/>
      <c r="F698" s="915"/>
      <c r="G698" s="915"/>
      <c r="H698" s="915"/>
      <c r="I698" s="915"/>
      <c r="J698" s="915"/>
      <c r="K698" s="915"/>
      <c r="L698" s="915"/>
      <c r="M698" s="915"/>
      <c r="N698" s="915"/>
      <c r="O698" s="915"/>
      <c r="P698" s="915"/>
      <c r="Q698" s="915"/>
      <c r="R698" s="915"/>
      <c r="S698" s="915"/>
      <c r="T698" s="915"/>
      <c r="U698" s="915"/>
      <c r="V698" s="915"/>
      <c r="W698" s="915"/>
      <c r="X698" s="915"/>
      <c r="Y698" s="915"/>
      <c r="Z698" s="915"/>
      <c r="AA698" s="916"/>
      <c r="AB698" s="24"/>
      <c r="AC698" s="24"/>
      <c r="AD698" s="24"/>
      <c r="AE698" s="24"/>
      <c r="AF698" s="24"/>
      <c r="AG698" s="24"/>
      <c r="AH698" s="24"/>
      <c r="AI698" s="24"/>
      <c r="AJ698" s="24"/>
      <c r="AK698" s="24"/>
      <c r="AL698" s="24"/>
      <c r="AM698" s="24"/>
    </row>
    <row r="699" spans="1:16384" s="34" customFormat="1" ht="33.75" customHeight="1" x14ac:dyDescent="0.4">
      <c r="A699" s="156">
        <v>295</v>
      </c>
      <c r="B699" s="156" t="s">
        <v>26</v>
      </c>
      <c r="C699" s="156">
        <v>61100</v>
      </c>
      <c r="D699" s="156">
        <v>188</v>
      </c>
      <c r="E699" s="156">
        <v>5072</v>
      </c>
      <c r="F699" s="157" t="s">
        <v>879</v>
      </c>
      <c r="G699" s="156">
        <v>0</v>
      </c>
      <c r="H699" s="156">
        <v>3</v>
      </c>
      <c r="I699" s="156">
        <v>27</v>
      </c>
      <c r="J699" s="156">
        <v>327</v>
      </c>
      <c r="K699" s="156"/>
      <c r="L699" s="156"/>
      <c r="M699" s="156"/>
      <c r="N699" s="156"/>
      <c r="O699" s="156"/>
      <c r="P699" s="10"/>
      <c r="Q699" s="156"/>
      <c r="R699" s="156"/>
      <c r="S699" s="156"/>
      <c r="T699" s="156"/>
      <c r="U699" s="156"/>
      <c r="V699" s="156"/>
      <c r="W699" s="156"/>
      <c r="X699" s="156"/>
      <c r="Y699" s="156" t="s">
        <v>30</v>
      </c>
      <c r="Z699" s="156" t="s">
        <v>293</v>
      </c>
      <c r="AA699" s="156" t="s">
        <v>699</v>
      </c>
      <c r="AB699" s="24"/>
      <c r="AC699" s="24"/>
      <c r="AD699" s="24"/>
      <c r="AE699" s="24"/>
      <c r="AF699" s="24"/>
      <c r="AG699" s="24"/>
      <c r="AH699" s="24"/>
      <c r="AI699" s="24"/>
      <c r="AJ699" s="24"/>
      <c r="AK699" s="24"/>
      <c r="AL699" s="24"/>
      <c r="AM699" s="24"/>
    </row>
    <row r="700" spans="1:16384" s="17" customFormat="1" ht="1.5" customHeight="1" x14ac:dyDescent="0.4">
      <c r="A700" s="914"/>
      <c r="B700" s="915"/>
      <c r="C700" s="915"/>
      <c r="D700" s="915"/>
      <c r="E700" s="915"/>
      <c r="F700" s="915"/>
      <c r="G700" s="915"/>
      <c r="H700" s="915"/>
      <c r="I700" s="915"/>
      <c r="J700" s="915"/>
      <c r="K700" s="915"/>
      <c r="L700" s="915"/>
      <c r="M700" s="915"/>
      <c r="N700" s="915"/>
      <c r="O700" s="915"/>
      <c r="P700" s="915"/>
      <c r="Q700" s="915"/>
      <c r="R700" s="915"/>
      <c r="S700" s="915"/>
      <c r="T700" s="915"/>
      <c r="U700" s="915"/>
      <c r="V700" s="915"/>
      <c r="W700" s="915"/>
      <c r="X700" s="915"/>
      <c r="Y700" s="915"/>
      <c r="Z700" s="915"/>
      <c r="AA700" s="916"/>
      <c r="AB700" s="24"/>
      <c r="AC700" s="24"/>
      <c r="AD700" s="24"/>
      <c r="AE700" s="24"/>
      <c r="AF700" s="24"/>
      <c r="AG700" s="24"/>
      <c r="AH700" s="24"/>
      <c r="AI700" s="24"/>
      <c r="AJ700" s="24"/>
      <c r="AK700" s="24"/>
      <c r="AL700" s="24"/>
      <c r="AM700" s="24"/>
    </row>
    <row r="701" spans="1:16384" s="34" customFormat="1" ht="32.25" customHeight="1" x14ac:dyDescent="0.4">
      <c r="A701" s="156">
        <v>296</v>
      </c>
      <c r="B701" s="156" t="s">
        <v>26</v>
      </c>
      <c r="C701" s="156">
        <v>61101</v>
      </c>
      <c r="D701" s="156">
        <v>189</v>
      </c>
      <c r="E701" s="156">
        <v>5073</v>
      </c>
      <c r="F701" s="157" t="s">
        <v>879</v>
      </c>
      <c r="G701" s="156">
        <v>0</v>
      </c>
      <c r="H701" s="156">
        <v>2</v>
      </c>
      <c r="I701" s="156">
        <v>59</v>
      </c>
      <c r="J701" s="156">
        <v>259</v>
      </c>
      <c r="K701" s="156"/>
      <c r="L701" s="156"/>
      <c r="M701" s="156"/>
      <c r="N701" s="156"/>
      <c r="O701" s="156"/>
      <c r="P701" s="10"/>
      <c r="Q701" s="156"/>
      <c r="R701" s="156"/>
      <c r="S701" s="156"/>
      <c r="T701" s="156"/>
      <c r="U701" s="156"/>
      <c r="V701" s="156"/>
      <c r="W701" s="156"/>
      <c r="X701" s="156"/>
      <c r="Y701" s="156" t="s">
        <v>32</v>
      </c>
      <c r="Z701" s="156" t="s">
        <v>203</v>
      </c>
      <c r="AA701" s="156" t="s">
        <v>590</v>
      </c>
      <c r="AB701" s="24"/>
      <c r="AC701" s="24"/>
      <c r="AD701" s="24"/>
      <c r="AE701" s="24"/>
      <c r="AF701" s="24"/>
      <c r="AG701" s="24"/>
      <c r="AH701" s="24"/>
      <c r="AI701" s="24"/>
      <c r="AJ701" s="24"/>
      <c r="AK701" s="24"/>
      <c r="AL701" s="24"/>
      <c r="AM701" s="24"/>
    </row>
    <row r="702" spans="1:16384" s="17" customFormat="1" ht="2.25" customHeight="1" x14ac:dyDescent="0.4">
      <c r="A702" s="914"/>
      <c r="B702" s="915"/>
      <c r="C702" s="915"/>
      <c r="D702" s="915"/>
      <c r="E702" s="915"/>
      <c r="F702" s="915"/>
      <c r="G702" s="915"/>
      <c r="H702" s="915"/>
      <c r="I702" s="915"/>
      <c r="J702" s="915"/>
      <c r="K702" s="915"/>
      <c r="L702" s="915"/>
      <c r="M702" s="915"/>
      <c r="N702" s="915"/>
      <c r="O702" s="915"/>
      <c r="P702" s="915"/>
      <c r="Q702" s="915"/>
      <c r="R702" s="915"/>
      <c r="S702" s="915"/>
      <c r="T702" s="915"/>
      <c r="U702" s="915"/>
      <c r="V702" s="915"/>
      <c r="W702" s="915"/>
      <c r="X702" s="915"/>
      <c r="Y702" s="915"/>
      <c r="Z702" s="915"/>
      <c r="AA702" s="916"/>
      <c r="AB702" s="24"/>
      <c r="AC702" s="24"/>
      <c r="AD702" s="24"/>
      <c r="AE702" s="24"/>
      <c r="AF702" s="24"/>
      <c r="AG702" s="24"/>
      <c r="AH702" s="24"/>
      <c r="AI702" s="24"/>
      <c r="AJ702" s="24"/>
      <c r="AK702" s="24"/>
      <c r="AL702" s="24"/>
      <c r="AM702" s="24"/>
    </row>
    <row r="703" spans="1:16384" s="34" customFormat="1" ht="33" customHeight="1" x14ac:dyDescent="0.4">
      <c r="A703" s="156">
        <v>297</v>
      </c>
      <c r="B703" s="156" t="s">
        <v>26</v>
      </c>
      <c r="C703" s="156">
        <v>61102</v>
      </c>
      <c r="D703" s="156">
        <v>190</v>
      </c>
      <c r="E703" s="156">
        <v>5074</v>
      </c>
      <c r="F703" s="157" t="s">
        <v>879</v>
      </c>
      <c r="G703" s="156">
        <v>0</v>
      </c>
      <c r="H703" s="156">
        <v>3</v>
      </c>
      <c r="I703" s="156">
        <v>2</v>
      </c>
      <c r="J703" s="156">
        <v>202</v>
      </c>
      <c r="K703" s="156"/>
      <c r="L703" s="156"/>
      <c r="M703" s="156"/>
      <c r="N703" s="156"/>
      <c r="O703" s="156"/>
      <c r="P703" s="10"/>
      <c r="Q703" s="156"/>
      <c r="R703" s="156"/>
      <c r="S703" s="156"/>
      <c r="T703" s="156"/>
      <c r="U703" s="156"/>
      <c r="V703" s="156"/>
      <c r="W703" s="156"/>
      <c r="X703" s="156"/>
      <c r="Y703" s="156" t="s">
        <v>33</v>
      </c>
      <c r="Z703" s="156" t="s">
        <v>157</v>
      </c>
      <c r="AA703" s="156" t="s">
        <v>679</v>
      </c>
      <c r="AB703" s="24"/>
      <c r="AC703" s="24"/>
      <c r="AD703" s="24"/>
      <c r="AE703" s="24"/>
      <c r="AF703" s="24"/>
      <c r="AG703" s="24"/>
      <c r="AH703" s="24"/>
      <c r="AI703" s="24"/>
      <c r="AJ703" s="24"/>
      <c r="AK703" s="24"/>
      <c r="AL703" s="24"/>
      <c r="AM703" s="24"/>
    </row>
    <row r="704" spans="1:16384" s="17" customFormat="1" ht="1.5" customHeight="1" x14ac:dyDescent="0.4">
      <c r="A704" s="914"/>
      <c r="B704" s="915"/>
      <c r="C704" s="915"/>
      <c r="D704" s="915"/>
      <c r="E704" s="915"/>
      <c r="F704" s="915"/>
      <c r="G704" s="915"/>
      <c r="H704" s="915"/>
      <c r="I704" s="915"/>
      <c r="J704" s="915"/>
      <c r="K704" s="915"/>
      <c r="L704" s="915"/>
      <c r="M704" s="915"/>
      <c r="N704" s="915"/>
      <c r="O704" s="915"/>
      <c r="P704" s="915"/>
      <c r="Q704" s="915"/>
      <c r="R704" s="915"/>
      <c r="S704" s="915"/>
      <c r="T704" s="915"/>
      <c r="U704" s="915"/>
      <c r="V704" s="915"/>
      <c r="W704" s="915"/>
      <c r="X704" s="915"/>
      <c r="Y704" s="915"/>
      <c r="Z704" s="915"/>
      <c r="AA704" s="916"/>
      <c r="AB704" s="24"/>
      <c r="AC704" s="24"/>
      <c r="AD704" s="24"/>
      <c r="AE704" s="24"/>
      <c r="AF704" s="24"/>
      <c r="AG704" s="24"/>
      <c r="AH704" s="24"/>
      <c r="AI704" s="24"/>
      <c r="AJ704" s="24"/>
      <c r="AK704" s="24"/>
      <c r="AL704" s="24"/>
      <c r="AM704" s="24"/>
    </row>
    <row r="705" spans="1:39" s="34" customFormat="1" ht="34.5" customHeight="1" x14ac:dyDescent="0.4">
      <c r="A705" s="156">
        <v>298</v>
      </c>
      <c r="B705" s="156" t="s">
        <v>26</v>
      </c>
      <c r="C705" s="156">
        <v>61103</v>
      </c>
      <c r="D705" s="156">
        <v>191</v>
      </c>
      <c r="E705" s="156">
        <v>5075</v>
      </c>
      <c r="F705" s="157" t="s">
        <v>879</v>
      </c>
      <c r="G705" s="156">
        <v>0</v>
      </c>
      <c r="H705" s="156">
        <v>3</v>
      </c>
      <c r="I705" s="156">
        <v>11</v>
      </c>
      <c r="J705" s="156">
        <v>311</v>
      </c>
      <c r="K705" s="156"/>
      <c r="L705" s="156"/>
      <c r="M705" s="156"/>
      <c r="N705" s="156"/>
      <c r="O705" s="156"/>
      <c r="P705" s="10"/>
      <c r="Q705" s="156"/>
      <c r="R705" s="156"/>
      <c r="S705" s="156"/>
      <c r="T705" s="156"/>
      <c r="U705" s="156"/>
      <c r="V705" s="156"/>
      <c r="W705" s="156"/>
      <c r="X705" s="156"/>
      <c r="Y705" s="156" t="s">
        <v>32</v>
      </c>
      <c r="Z705" s="156" t="s">
        <v>294</v>
      </c>
      <c r="AA705" s="156" t="s">
        <v>700</v>
      </c>
      <c r="AB705" s="24"/>
      <c r="AC705" s="24"/>
      <c r="AD705" s="24"/>
      <c r="AE705" s="24"/>
      <c r="AF705" s="24"/>
      <c r="AG705" s="24"/>
      <c r="AH705" s="24"/>
      <c r="AI705" s="24"/>
      <c r="AJ705" s="24"/>
      <c r="AK705" s="24"/>
      <c r="AL705" s="24"/>
      <c r="AM705" s="24"/>
    </row>
    <row r="706" spans="1:39" s="17" customFormat="1" ht="2.25" customHeight="1" x14ac:dyDescent="0.4">
      <c r="A706" s="914"/>
      <c r="B706" s="915"/>
      <c r="C706" s="915"/>
      <c r="D706" s="915"/>
      <c r="E706" s="915"/>
      <c r="F706" s="915"/>
      <c r="G706" s="915"/>
      <c r="H706" s="915"/>
      <c r="I706" s="915"/>
      <c r="J706" s="915"/>
      <c r="K706" s="915"/>
      <c r="L706" s="915"/>
      <c r="M706" s="915"/>
      <c r="N706" s="915"/>
      <c r="O706" s="915"/>
      <c r="P706" s="915"/>
      <c r="Q706" s="915"/>
      <c r="R706" s="915"/>
      <c r="S706" s="915"/>
      <c r="T706" s="915"/>
      <c r="U706" s="915"/>
      <c r="V706" s="915"/>
      <c r="W706" s="915"/>
      <c r="X706" s="915"/>
      <c r="Y706" s="915"/>
      <c r="Z706" s="915"/>
      <c r="AA706" s="916"/>
      <c r="AB706" s="24"/>
      <c r="AC706" s="24"/>
      <c r="AD706" s="24"/>
      <c r="AE706" s="24"/>
      <c r="AF706" s="24"/>
      <c r="AG706" s="24"/>
      <c r="AH706" s="24"/>
      <c r="AI706" s="24"/>
      <c r="AJ706" s="24"/>
      <c r="AK706" s="24"/>
      <c r="AL706" s="24"/>
      <c r="AM706" s="24"/>
    </row>
    <row r="707" spans="1:39" s="17" customFormat="1" ht="30" customHeight="1" x14ac:dyDescent="0.4">
      <c r="A707" s="15">
        <v>299</v>
      </c>
      <c r="B707" s="15" t="s">
        <v>26</v>
      </c>
      <c r="C707" s="15">
        <v>61104</v>
      </c>
      <c r="D707" s="15">
        <v>192</v>
      </c>
      <c r="E707" s="15">
        <v>5076</v>
      </c>
      <c r="F707" s="40" t="s">
        <v>879</v>
      </c>
      <c r="G707" s="15">
        <v>0</v>
      </c>
      <c r="H707" s="15">
        <v>3</v>
      </c>
      <c r="I707" s="15">
        <v>16</v>
      </c>
      <c r="J707" s="15">
        <v>316</v>
      </c>
      <c r="K707" s="15"/>
      <c r="L707" s="15"/>
      <c r="M707" s="15"/>
      <c r="N707" s="15"/>
      <c r="O707" s="15"/>
      <c r="P707" s="5"/>
      <c r="Q707" s="15"/>
      <c r="R707" s="15"/>
      <c r="S707" s="15"/>
      <c r="T707" s="15"/>
      <c r="U707" s="15"/>
      <c r="V707" s="15"/>
      <c r="W707" s="15"/>
      <c r="X707" s="15"/>
      <c r="Y707" s="15" t="s">
        <v>30</v>
      </c>
      <c r="Z707" s="15" t="s">
        <v>219</v>
      </c>
      <c r="AA707" s="15" t="s">
        <v>590</v>
      </c>
      <c r="AB707" s="24"/>
      <c r="AC707" s="24"/>
      <c r="AD707" s="24"/>
      <c r="AE707" s="24"/>
      <c r="AF707" s="24"/>
      <c r="AG707" s="24"/>
      <c r="AH707" s="24"/>
      <c r="AI707" s="24"/>
      <c r="AJ707" s="24"/>
      <c r="AK707" s="24"/>
      <c r="AL707" s="24"/>
      <c r="AM707" s="24"/>
    </row>
    <row r="708" spans="1:39" s="17" customFormat="1" ht="1.5" customHeight="1" x14ac:dyDescent="0.4">
      <c r="A708" s="914"/>
      <c r="B708" s="915"/>
      <c r="C708" s="915"/>
      <c r="D708" s="915"/>
      <c r="E708" s="915"/>
      <c r="F708" s="915"/>
      <c r="G708" s="915"/>
      <c r="H708" s="915"/>
      <c r="I708" s="915"/>
      <c r="J708" s="915"/>
      <c r="K708" s="915"/>
      <c r="L708" s="915"/>
      <c r="M708" s="915"/>
      <c r="N708" s="915"/>
      <c r="O708" s="915"/>
      <c r="P708" s="915"/>
      <c r="Q708" s="915"/>
      <c r="R708" s="915"/>
      <c r="S708" s="915"/>
      <c r="T708" s="915"/>
      <c r="U708" s="915"/>
      <c r="V708" s="915"/>
      <c r="W708" s="915"/>
      <c r="X708" s="915"/>
      <c r="Y708" s="915"/>
      <c r="Z708" s="915"/>
      <c r="AA708" s="916"/>
      <c r="AB708" s="24"/>
      <c r="AC708" s="24"/>
      <c r="AD708" s="24"/>
      <c r="AE708" s="24"/>
      <c r="AF708" s="24"/>
      <c r="AG708" s="24"/>
      <c r="AH708" s="24"/>
      <c r="AI708" s="24"/>
      <c r="AJ708" s="24"/>
      <c r="AK708" s="24"/>
      <c r="AL708" s="24"/>
      <c r="AM708" s="24"/>
    </row>
    <row r="709" spans="1:39" s="54" customFormat="1" ht="22.5" customHeight="1" x14ac:dyDescent="0.4">
      <c r="A709" s="931">
        <v>300</v>
      </c>
      <c r="B709" s="931" t="s">
        <v>26</v>
      </c>
      <c r="C709" s="931">
        <v>26182</v>
      </c>
      <c r="D709" s="931">
        <v>91</v>
      </c>
      <c r="E709" s="931">
        <v>1475</v>
      </c>
      <c r="F709" s="986" t="s">
        <v>879</v>
      </c>
      <c r="G709" s="931">
        <v>0</v>
      </c>
      <c r="H709" s="931">
        <v>3</v>
      </c>
      <c r="I709" s="931">
        <v>57</v>
      </c>
      <c r="J709" s="931"/>
      <c r="K709" s="931"/>
      <c r="L709" s="931"/>
      <c r="M709" s="931"/>
      <c r="N709" s="931"/>
      <c r="O709" s="931"/>
      <c r="P709" s="928"/>
      <c r="Q709" s="931" t="s">
        <v>889</v>
      </c>
      <c r="R709" s="931"/>
      <c r="S709" s="931"/>
      <c r="T709" s="931"/>
      <c r="U709" s="931"/>
      <c r="V709" s="931"/>
      <c r="W709" s="931"/>
      <c r="X709" s="931"/>
      <c r="Y709" s="55" t="s">
        <v>43</v>
      </c>
      <c r="Z709" s="55" t="s">
        <v>184</v>
      </c>
      <c r="AA709" s="55" t="s">
        <v>621</v>
      </c>
      <c r="AB709" s="24"/>
      <c r="AC709" s="24"/>
      <c r="AD709" s="24"/>
      <c r="AE709" s="24"/>
      <c r="AF709" s="24"/>
      <c r="AG709" s="24"/>
      <c r="AH709" s="24"/>
      <c r="AI709" s="24"/>
      <c r="AJ709" s="24"/>
      <c r="AK709" s="24"/>
      <c r="AL709" s="24"/>
      <c r="AM709" s="24"/>
    </row>
    <row r="710" spans="1:39" s="54" customFormat="1" ht="15.75" customHeight="1" x14ac:dyDescent="0.4">
      <c r="A710" s="932"/>
      <c r="B710" s="932"/>
      <c r="C710" s="932"/>
      <c r="D710" s="932"/>
      <c r="E710" s="932"/>
      <c r="F710" s="987"/>
      <c r="G710" s="932"/>
      <c r="H710" s="932"/>
      <c r="I710" s="932"/>
      <c r="J710" s="932"/>
      <c r="K710" s="932"/>
      <c r="L710" s="932"/>
      <c r="M710" s="932"/>
      <c r="N710" s="932"/>
      <c r="O710" s="932"/>
      <c r="P710" s="929"/>
      <c r="Q710" s="932"/>
      <c r="R710" s="932"/>
      <c r="S710" s="932"/>
      <c r="T710" s="932"/>
      <c r="U710" s="932"/>
      <c r="V710" s="932"/>
      <c r="W710" s="932"/>
      <c r="X710" s="932"/>
      <c r="Y710" s="55" t="s">
        <v>30</v>
      </c>
      <c r="Z710" s="55" t="s">
        <v>185</v>
      </c>
      <c r="AA710" s="55" t="s">
        <v>622</v>
      </c>
      <c r="AB710" s="24"/>
      <c r="AC710" s="24"/>
      <c r="AD710" s="24"/>
      <c r="AE710" s="24"/>
      <c r="AF710" s="24"/>
      <c r="AG710" s="24"/>
      <c r="AH710" s="24"/>
      <c r="AI710" s="24"/>
      <c r="AJ710" s="24"/>
      <c r="AK710" s="24"/>
      <c r="AL710" s="24"/>
      <c r="AM710" s="24"/>
    </row>
    <row r="711" spans="1:39" s="54" customFormat="1" ht="26.25" customHeight="1" x14ac:dyDescent="0.4">
      <c r="A711" s="933"/>
      <c r="B711" s="933"/>
      <c r="C711" s="933"/>
      <c r="D711" s="933"/>
      <c r="E711" s="933"/>
      <c r="F711" s="988"/>
      <c r="G711" s="933"/>
      <c r="H711" s="933"/>
      <c r="I711" s="933"/>
      <c r="J711" s="933"/>
      <c r="K711" s="933"/>
      <c r="L711" s="933"/>
      <c r="M711" s="933"/>
      <c r="N711" s="933"/>
      <c r="O711" s="933"/>
      <c r="P711" s="930"/>
      <c r="Q711" s="933"/>
      <c r="R711" s="933"/>
      <c r="S711" s="933"/>
      <c r="T711" s="933"/>
      <c r="U711" s="933"/>
      <c r="V711" s="933"/>
      <c r="W711" s="933"/>
      <c r="X711" s="933"/>
      <c r="Y711" s="55" t="s">
        <v>30</v>
      </c>
      <c r="Z711" s="55" t="s">
        <v>186</v>
      </c>
      <c r="AA711" s="55" t="s">
        <v>623</v>
      </c>
      <c r="AB711" s="24"/>
      <c r="AC711" s="24"/>
      <c r="AD711" s="24"/>
      <c r="AE711" s="24"/>
      <c r="AF711" s="24"/>
      <c r="AG711" s="24"/>
      <c r="AH711" s="24"/>
      <c r="AI711" s="24"/>
      <c r="AJ711" s="24"/>
      <c r="AK711" s="24"/>
      <c r="AL711" s="24"/>
      <c r="AM711" s="24"/>
    </row>
    <row r="712" spans="1:39" s="54" customFormat="1" ht="1.5" customHeight="1" x14ac:dyDescent="0.4">
      <c r="A712" s="917"/>
      <c r="B712" s="918"/>
      <c r="C712" s="918"/>
      <c r="D712" s="918"/>
      <c r="E712" s="918"/>
      <c r="F712" s="918"/>
      <c r="G712" s="918"/>
      <c r="H712" s="918"/>
      <c r="I712" s="918"/>
      <c r="J712" s="918"/>
      <c r="K712" s="918"/>
      <c r="L712" s="918"/>
      <c r="M712" s="918"/>
      <c r="N712" s="918"/>
      <c r="O712" s="918"/>
      <c r="P712" s="918"/>
      <c r="Q712" s="918"/>
      <c r="R712" s="918"/>
      <c r="S712" s="918"/>
      <c r="T712" s="918"/>
      <c r="U712" s="918"/>
      <c r="V712" s="918"/>
      <c r="W712" s="918"/>
      <c r="X712" s="918"/>
      <c r="Y712" s="918"/>
      <c r="Z712" s="918"/>
      <c r="AA712" s="919"/>
      <c r="AB712" s="24"/>
      <c r="AC712" s="24"/>
      <c r="AD712" s="24"/>
      <c r="AE712" s="24"/>
      <c r="AF712" s="24"/>
      <c r="AG712" s="24"/>
      <c r="AH712" s="24"/>
      <c r="AI712" s="24"/>
      <c r="AJ712" s="24"/>
      <c r="AK712" s="24"/>
      <c r="AL712" s="24"/>
      <c r="AM712" s="24"/>
    </row>
    <row r="713" spans="1:39" s="17" customFormat="1" ht="33" customHeight="1" x14ac:dyDescent="0.4">
      <c r="A713" s="33">
        <v>301</v>
      </c>
      <c r="B713" s="33" t="s">
        <v>26</v>
      </c>
      <c r="C713" s="33">
        <v>59935</v>
      </c>
      <c r="D713" s="33">
        <v>208</v>
      </c>
      <c r="E713" s="33">
        <v>5104</v>
      </c>
      <c r="F713" s="46" t="s">
        <v>879</v>
      </c>
      <c r="G713" s="33">
        <v>0</v>
      </c>
      <c r="H713" s="33">
        <v>2</v>
      </c>
      <c r="I713" s="33">
        <v>0</v>
      </c>
      <c r="J713" s="33">
        <v>200</v>
      </c>
      <c r="K713" s="33"/>
      <c r="L713" s="33"/>
      <c r="M713" s="33"/>
      <c r="N713" s="33"/>
      <c r="O713" s="33"/>
      <c r="P713" s="10"/>
      <c r="Q713" s="33"/>
      <c r="R713" s="33"/>
      <c r="S713" s="33"/>
      <c r="T713" s="33"/>
      <c r="U713" s="33"/>
      <c r="V713" s="33"/>
      <c r="W713" s="33"/>
      <c r="X713" s="33"/>
      <c r="Y713" s="33" t="s">
        <v>30</v>
      </c>
      <c r="Z713" s="33" t="s">
        <v>134</v>
      </c>
      <c r="AA713" s="33" t="s">
        <v>589</v>
      </c>
      <c r="AB713" s="24"/>
      <c r="AC713" s="24"/>
      <c r="AD713" s="24"/>
      <c r="AE713" s="24"/>
      <c r="AF713" s="24"/>
      <c r="AG713" s="24"/>
      <c r="AH713" s="24"/>
      <c r="AI713" s="24"/>
      <c r="AJ713" s="24"/>
      <c r="AK713" s="24"/>
      <c r="AL713" s="24"/>
      <c r="AM713" s="24"/>
    </row>
    <row r="714" spans="1:39" s="17" customFormat="1" ht="1.5" customHeight="1" x14ac:dyDescent="0.4">
      <c r="A714" s="914"/>
      <c r="B714" s="915"/>
      <c r="C714" s="915"/>
      <c r="D714" s="915"/>
      <c r="E714" s="915"/>
      <c r="F714" s="915"/>
      <c r="G714" s="915"/>
      <c r="H714" s="915"/>
      <c r="I714" s="915"/>
      <c r="J714" s="915"/>
      <c r="K714" s="915"/>
      <c r="L714" s="915"/>
      <c r="M714" s="915"/>
      <c r="N714" s="915"/>
      <c r="O714" s="915"/>
      <c r="P714" s="915"/>
      <c r="Q714" s="915"/>
      <c r="R714" s="915"/>
      <c r="S714" s="915"/>
      <c r="T714" s="915"/>
      <c r="U714" s="915"/>
      <c r="V714" s="915"/>
      <c r="W714" s="915"/>
      <c r="X714" s="915"/>
      <c r="Y714" s="915"/>
      <c r="Z714" s="915"/>
      <c r="AA714" s="916"/>
      <c r="AB714" s="24"/>
      <c r="AC714" s="24"/>
      <c r="AD714" s="24"/>
      <c r="AE714" s="24"/>
      <c r="AF714" s="24"/>
      <c r="AG714" s="24"/>
      <c r="AH714" s="24"/>
      <c r="AI714" s="24"/>
      <c r="AJ714" s="24"/>
      <c r="AK714" s="24"/>
      <c r="AL714" s="24"/>
      <c r="AM714" s="24"/>
    </row>
    <row r="715" spans="1:39" s="34" customFormat="1" ht="33" customHeight="1" x14ac:dyDescent="0.4">
      <c r="A715" s="156">
        <v>302</v>
      </c>
      <c r="B715" s="156" t="s">
        <v>26</v>
      </c>
      <c r="C715" s="156">
        <v>59936</v>
      </c>
      <c r="D715" s="156">
        <v>207</v>
      </c>
      <c r="E715" s="156">
        <v>5105</v>
      </c>
      <c r="F715" s="157" t="s">
        <v>879</v>
      </c>
      <c r="G715" s="156">
        <v>0</v>
      </c>
      <c r="H715" s="156">
        <v>2</v>
      </c>
      <c r="I715" s="156">
        <v>0</v>
      </c>
      <c r="J715" s="156">
        <v>200</v>
      </c>
      <c r="K715" s="156"/>
      <c r="L715" s="156"/>
      <c r="M715" s="156"/>
      <c r="N715" s="156"/>
      <c r="O715" s="156"/>
      <c r="P715" s="10"/>
      <c r="Q715" s="156"/>
      <c r="R715" s="156"/>
      <c r="S715" s="156"/>
      <c r="T715" s="156"/>
      <c r="U715" s="156"/>
      <c r="V715" s="156"/>
      <c r="W715" s="156"/>
      <c r="X715" s="156"/>
      <c r="Y715" s="156" t="s">
        <v>30</v>
      </c>
      <c r="Z715" s="156" t="s">
        <v>295</v>
      </c>
      <c r="AA715" s="156" t="s">
        <v>701</v>
      </c>
      <c r="AB715" s="24"/>
      <c r="AC715" s="24"/>
      <c r="AD715" s="24"/>
      <c r="AE715" s="24"/>
      <c r="AF715" s="24"/>
      <c r="AG715" s="24"/>
      <c r="AH715" s="24"/>
      <c r="AI715" s="24"/>
      <c r="AJ715" s="24"/>
      <c r="AK715" s="24"/>
      <c r="AL715" s="24"/>
      <c r="AM715" s="24"/>
    </row>
    <row r="716" spans="1:39" s="17" customFormat="1" ht="1.5" customHeight="1" x14ac:dyDescent="0.4">
      <c r="A716" s="914"/>
      <c r="B716" s="915"/>
      <c r="C716" s="915"/>
      <c r="D716" s="915"/>
      <c r="E716" s="915"/>
      <c r="F716" s="915"/>
      <c r="G716" s="915"/>
      <c r="H716" s="915"/>
      <c r="I716" s="915"/>
      <c r="J716" s="915"/>
      <c r="K716" s="915"/>
      <c r="L716" s="915"/>
      <c r="M716" s="915"/>
      <c r="N716" s="915"/>
      <c r="O716" s="915"/>
      <c r="P716" s="915"/>
      <c r="Q716" s="915"/>
      <c r="R716" s="915"/>
      <c r="S716" s="915"/>
      <c r="T716" s="915"/>
      <c r="U716" s="915"/>
      <c r="V716" s="915"/>
      <c r="W716" s="915"/>
      <c r="X716" s="915"/>
      <c r="Y716" s="915"/>
      <c r="Z716" s="915"/>
      <c r="AA716" s="916"/>
      <c r="AB716" s="24"/>
      <c r="AC716" s="24"/>
      <c r="AD716" s="24"/>
      <c r="AE716" s="24"/>
      <c r="AF716" s="24"/>
      <c r="AG716" s="24"/>
      <c r="AH716" s="24"/>
      <c r="AI716" s="24"/>
      <c r="AJ716" s="24"/>
      <c r="AK716" s="24"/>
      <c r="AL716" s="24"/>
      <c r="AM716" s="24"/>
    </row>
    <row r="717" spans="1:39" s="34" customFormat="1" ht="31.5" customHeight="1" x14ac:dyDescent="0.4">
      <c r="A717" s="156">
        <v>303</v>
      </c>
      <c r="B717" s="156" t="s">
        <v>26</v>
      </c>
      <c r="C717" s="156">
        <v>35969</v>
      </c>
      <c r="D717" s="156">
        <v>15</v>
      </c>
      <c r="E717" s="156">
        <v>1789</v>
      </c>
      <c r="F717" s="157" t="s">
        <v>879</v>
      </c>
      <c r="G717" s="156">
        <v>4</v>
      </c>
      <c r="H717" s="156">
        <v>0</v>
      </c>
      <c r="I717" s="156">
        <v>46</v>
      </c>
      <c r="J717" s="86">
        <v>1537</v>
      </c>
      <c r="K717" s="156">
        <v>109</v>
      </c>
      <c r="L717" s="156"/>
      <c r="M717" s="156"/>
      <c r="N717" s="156"/>
      <c r="O717" s="156">
        <v>1</v>
      </c>
      <c r="P717" s="10"/>
      <c r="Q717" s="156" t="s">
        <v>940</v>
      </c>
      <c r="R717" s="156" t="s">
        <v>872</v>
      </c>
      <c r="S717" s="156">
        <v>306</v>
      </c>
      <c r="T717" s="156"/>
      <c r="U717" s="156">
        <v>306</v>
      </c>
      <c r="V717" s="156"/>
      <c r="W717" s="156"/>
      <c r="X717" s="156"/>
      <c r="Y717" s="156" t="s">
        <v>33</v>
      </c>
      <c r="Z717" s="156" t="s">
        <v>296</v>
      </c>
      <c r="AA717" s="156" t="s">
        <v>702</v>
      </c>
      <c r="AB717" s="24"/>
      <c r="AC717" s="24"/>
      <c r="AD717" s="24"/>
      <c r="AE717" s="24"/>
      <c r="AF717" s="24"/>
      <c r="AG717" s="24"/>
      <c r="AH717" s="24"/>
      <c r="AI717" s="24"/>
      <c r="AJ717" s="24"/>
      <c r="AK717" s="24"/>
      <c r="AL717" s="24"/>
      <c r="AM717" s="24"/>
    </row>
    <row r="718" spans="1:39" s="34" customFormat="1" x14ac:dyDescent="0.4">
      <c r="A718" s="156"/>
      <c r="B718" s="156"/>
      <c r="C718" s="156"/>
      <c r="D718" s="156"/>
      <c r="E718" s="156"/>
      <c r="F718" s="157"/>
      <c r="G718" s="156"/>
      <c r="H718" s="156"/>
      <c r="I718" s="156"/>
      <c r="J718" s="156"/>
      <c r="K718" s="156"/>
      <c r="L718" s="156"/>
      <c r="M718" s="156"/>
      <c r="N718" s="156"/>
      <c r="O718" s="156">
        <v>2</v>
      </c>
      <c r="P718" s="10"/>
      <c r="Q718" s="156" t="s">
        <v>903</v>
      </c>
      <c r="R718" s="156" t="s">
        <v>875</v>
      </c>
      <c r="S718" s="156">
        <v>130</v>
      </c>
      <c r="T718" s="156"/>
      <c r="U718" s="156">
        <v>130</v>
      </c>
      <c r="V718" s="156"/>
      <c r="W718" s="156"/>
      <c r="X718" s="156"/>
      <c r="Y718" s="156"/>
      <c r="Z718" s="156"/>
      <c r="AA718" s="156"/>
      <c r="AB718" s="24"/>
      <c r="AC718" s="24"/>
      <c r="AD718" s="24"/>
      <c r="AE718" s="24"/>
      <c r="AF718" s="24"/>
      <c r="AG718" s="24"/>
      <c r="AH718" s="24"/>
      <c r="AI718" s="24"/>
      <c r="AJ718" s="24"/>
      <c r="AK718" s="24"/>
      <c r="AL718" s="24"/>
      <c r="AM718" s="24"/>
    </row>
    <row r="719" spans="1:39" s="17" customFormat="1" ht="1.5" customHeight="1" x14ac:dyDescent="0.4">
      <c r="A719" s="914"/>
      <c r="B719" s="915"/>
      <c r="C719" s="915"/>
      <c r="D719" s="915"/>
      <c r="E719" s="915"/>
      <c r="F719" s="915"/>
      <c r="G719" s="915"/>
      <c r="H719" s="915"/>
      <c r="I719" s="915"/>
      <c r="J719" s="915"/>
      <c r="K719" s="915"/>
      <c r="L719" s="915"/>
      <c r="M719" s="915"/>
      <c r="N719" s="915"/>
      <c r="O719" s="915"/>
      <c r="P719" s="915"/>
      <c r="Q719" s="915"/>
      <c r="R719" s="915"/>
      <c r="S719" s="915"/>
      <c r="T719" s="915"/>
      <c r="U719" s="915"/>
      <c r="V719" s="915"/>
      <c r="W719" s="915"/>
      <c r="X719" s="915"/>
      <c r="Y719" s="915"/>
      <c r="Z719" s="915"/>
      <c r="AA719" s="916"/>
      <c r="AB719" s="24"/>
      <c r="AC719" s="24"/>
      <c r="AD719" s="24"/>
      <c r="AE719" s="24"/>
      <c r="AF719" s="24"/>
      <c r="AG719" s="24"/>
      <c r="AH719" s="24"/>
      <c r="AI719" s="24"/>
      <c r="AJ719" s="24"/>
      <c r="AK719" s="24"/>
      <c r="AL719" s="24"/>
      <c r="AM719" s="24"/>
    </row>
    <row r="720" spans="1:39" s="34" customFormat="1" ht="35.25" customHeight="1" x14ac:dyDescent="0.4">
      <c r="A720" s="156">
        <v>304</v>
      </c>
      <c r="B720" s="156" t="s">
        <v>26</v>
      </c>
      <c r="C720" s="156">
        <v>28859</v>
      </c>
      <c r="D720" s="156">
        <v>51</v>
      </c>
      <c r="E720" s="156">
        <v>1793</v>
      </c>
      <c r="F720" s="157" t="s">
        <v>879</v>
      </c>
      <c r="G720" s="156">
        <v>0</v>
      </c>
      <c r="H720" s="156">
        <v>0</v>
      </c>
      <c r="I720" s="156">
        <v>27</v>
      </c>
      <c r="J720" s="156"/>
      <c r="K720" s="156">
        <v>27</v>
      </c>
      <c r="L720" s="156"/>
      <c r="M720" s="156"/>
      <c r="N720" s="156"/>
      <c r="O720" s="156">
        <v>1</v>
      </c>
      <c r="P720" s="10">
        <v>5</v>
      </c>
      <c r="Q720" s="156" t="s">
        <v>903</v>
      </c>
      <c r="R720" s="156" t="s">
        <v>875</v>
      </c>
      <c r="S720" s="156">
        <v>108</v>
      </c>
      <c r="T720" s="156"/>
      <c r="U720" s="156">
        <v>108</v>
      </c>
      <c r="V720" s="156"/>
      <c r="W720" s="156"/>
      <c r="X720" s="156">
        <v>19</v>
      </c>
      <c r="Y720" s="156" t="s">
        <v>33</v>
      </c>
      <c r="Z720" s="156" t="s">
        <v>297</v>
      </c>
      <c r="AA720" s="156" t="s">
        <v>703</v>
      </c>
      <c r="AB720" s="24"/>
      <c r="AC720" s="24"/>
      <c r="AD720" s="24"/>
      <c r="AE720" s="24"/>
      <c r="AF720" s="24"/>
      <c r="AG720" s="24"/>
      <c r="AH720" s="24"/>
      <c r="AI720" s="24"/>
      <c r="AJ720" s="24"/>
      <c r="AK720" s="24"/>
      <c r="AL720" s="24"/>
      <c r="AM720" s="24"/>
    </row>
    <row r="721" spans="1:39" s="17" customFormat="1" ht="1.5" customHeight="1" x14ac:dyDescent="0.4">
      <c r="A721" s="914"/>
      <c r="B721" s="915"/>
      <c r="C721" s="915"/>
      <c r="D721" s="915"/>
      <c r="E721" s="915"/>
      <c r="F721" s="915"/>
      <c r="G721" s="915"/>
      <c r="H721" s="915"/>
      <c r="I721" s="915"/>
      <c r="J721" s="915"/>
      <c r="K721" s="915"/>
      <c r="L721" s="915"/>
      <c r="M721" s="915"/>
      <c r="N721" s="915"/>
      <c r="O721" s="915"/>
      <c r="P721" s="915"/>
      <c r="Q721" s="915"/>
      <c r="R721" s="915"/>
      <c r="S721" s="915"/>
      <c r="T721" s="915"/>
      <c r="U721" s="915"/>
      <c r="V721" s="915"/>
      <c r="W721" s="915"/>
      <c r="X721" s="915"/>
      <c r="Y721" s="915"/>
      <c r="Z721" s="915"/>
      <c r="AA721" s="916"/>
      <c r="AB721" s="24"/>
      <c r="AC721" s="24"/>
      <c r="AD721" s="24"/>
      <c r="AE721" s="24"/>
      <c r="AF721" s="24"/>
      <c r="AG721" s="24"/>
      <c r="AH721" s="24"/>
      <c r="AI721" s="24"/>
      <c r="AJ721" s="24"/>
      <c r="AK721" s="24"/>
      <c r="AL721" s="24"/>
      <c r="AM721" s="24"/>
    </row>
    <row r="722" spans="1:39" s="34" customFormat="1" ht="33.75" customHeight="1" x14ac:dyDescent="0.4">
      <c r="A722" s="156">
        <v>305</v>
      </c>
      <c r="B722" s="156" t="s">
        <v>26</v>
      </c>
      <c r="C722" s="156">
        <v>31295</v>
      </c>
      <c r="D722" s="156">
        <v>52</v>
      </c>
      <c r="E722" s="156">
        <v>1792</v>
      </c>
      <c r="F722" s="157" t="s">
        <v>879</v>
      </c>
      <c r="G722" s="156">
        <v>0</v>
      </c>
      <c r="H722" s="156">
        <v>0</v>
      </c>
      <c r="I722" s="156">
        <v>20</v>
      </c>
      <c r="J722" s="156"/>
      <c r="K722" s="156">
        <v>20</v>
      </c>
      <c r="L722" s="156"/>
      <c r="M722" s="156"/>
      <c r="N722" s="156"/>
      <c r="O722" s="156">
        <v>1</v>
      </c>
      <c r="P722" s="10">
        <v>5</v>
      </c>
      <c r="Q722" s="156" t="s">
        <v>903</v>
      </c>
      <c r="R722" s="156" t="s">
        <v>875</v>
      </c>
      <c r="S722" s="156">
        <v>80</v>
      </c>
      <c r="T722" s="156"/>
      <c r="U722" s="156">
        <v>80</v>
      </c>
      <c r="V722" s="156"/>
      <c r="W722" s="156"/>
      <c r="X722" s="156">
        <v>19</v>
      </c>
      <c r="Y722" s="156" t="s">
        <v>33</v>
      </c>
      <c r="Z722" s="156" t="s">
        <v>160</v>
      </c>
      <c r="AA722" s="156" t="s">
        <v>704</v>
      </c>
      <c r="AB722" s="24"/>
      <c r="AC722" s="24"/>
      <c r="AD722" s="24"/>
      <c r="AE722" s="24"/>
      <c r="AF722" s="24"/>
      <c r="AG722" s="24"/>
      <c r="AH722" s="24"/>
      <c r="AI722" s="24"/>
      <c r="AJ722" s="24"/>
      <c r="AK722" s="24"/>
      <c r="AL722" s="24"/>
      <c r="AM722" s="24"/>
    </row>
    <row r="723" spans="1:39" s="17" customFormat="1" ht="1.5" customHeight="1" x14ac:dyDescent="0.4">
      <c r="A723" s="914"/>
      <c r="B723" s="915"/>
      <c r="C723" s="915"/>
      <c r="D723" s="915"/>
      <c r="E723" s="915"/>
      <c r="F723" s="915"/>
      <c r="G723" s="915"/>
      <c r="H723" s="915"/>
      <c r="I723" s="915"/>
      <c r="J723" s="915"/>
      <c r="K723" s="915"/>
      <c r="L723" s="915"/>
      <c r="M723" s="915"/>
      <c r="N723" s="915"/>
      <c r="O723" s="915"/>
      <c r="P723" s="915"/>
      <c r="Q723" s="915"/>
      <c r="R723" s="915"/>
      <c r="S723" s="915"/>
      <c r="T723" s="915"/>
      <c r="U723" s="915"/>
      <c r="V723" s="915"/>
      <c r="W723" s="915"/>
      <c r="X723" s="915"/>
      <c r="Y723" s="915"/>
      <c r="Z723" s="915"/>
      <c r="AA723" s="916"/>
      <c r="AB723" s="24"/>
      <c r="AC723" s="24"/>
      <c r="AD723" s="24"/>
      <c r="AE723" s="24"/>
      <c r="AF723" s="24"/>
      <c r="AG723" s="24"/>
      <c r="AH723" s="24"/>
      <c r="AI723" s="24"/>
      <c r="AJ723" s="24"/>
      <c r="AK723" s="24"/>
      <c r="AL723" s="24"/>
      <c r="AM723" s="24"/>
    </row>
    <row r="724" spans="1:39" s="17" customFormat="1" ht="34.5" customHeight="1" x14ac:dyDescent="0.4">
      <c r="A724" s="33">
        <v>306</v>
      </c>
      <c r="B724" s="33" t="s">
        <v>26</v>
      </c>
      <c r="C724" s="33">
        <v>30298</v>
      </c>
      <c r="D724" s="33">
        <v>55</v>
      </c>
      <c r="E724" s="33">
        <v>1950</v>
      </c>
      <c r="F724" s="46" t="s">
        <v>879</v>
      </c>
      <c r="G724" s="33">
        <v>0</v>
      </c>
      <c r="H724" s="33">
        <v>0</v>
      </c>
      <c r="I724" s="33">
        <v>21</v>
      </c>
      <c r="J724" s="33"/>
      <c r="K724" s="33">
        <v>21</v>
      </c>
      <c r="L724" s="33"/>
      <c r="M724" s="33"/>
      <c r="N724" s="33"/>
      <c r="O724" s="33">
        <v>1</v>
      </c>
      <c r="P724" s="120" t="str">
        <f>"20"&amp;"/"&amp;"1"</f>
        <v>20/1</v>
      </c>
      <c r="Q724" s="33" t="s">
        <v>903</v>
      </c>
      <c r="R724" s="33" t="s">
        <v>875</v>
      </c>
      <c r="S724" s="33">
        <v>21</v>
      </c>
      <c r="T724" s="33"/>
      <c r="U724" s="33">
        <v>21</v>
      </c>
      <c r="V724" s="33"/>
      <c r="W724" s="33"/>
      <c r="X724" s="33">
        <v>32</v>
      </c>
      <c r="Y724" s="33" t="s">
        <v>33</v>
      </c>
      <c r="Z724" s="33" t="s">
        <v>138</v>
      </c>
      <c r="AA724" s="33" t="s">
        <v>592</v>
      </c>
      <c r="AB724" s="24"/>
      <c r="AC724" s="24"/>
      <c r="AD724" s="24"/>
      <c r="AE724" s="24"/>
      <c r="AF724" s="24"/>
      <c r="AG724" s="24"/>
      <c r="AH724" s="24"/>
      <c r="AI724" s="24"/>
      <c r="AJ724" s="24"/>
      <c r="AK724" s="24"/>
      <c r="AL724" s="24"/>
      <c r="AM724" s="24"/>
    </row>
    <row r="725" spans="1:39" s="17" customFormat="1" ht="1.5" customHeight="1" x14ac:dyDescent="0.4">
      <c r="A725" s="914"/>
      <c r="B725" s="915"/>
      <c r="C725" s="915"/>
      <c r="D725" s="915"/>
      <c r="E725" s="915"/>
      <c r="F725" s="915"/>
      <c r="G725" s="915"/>
      <c r="H725" s="915"/>
      <c r="I725" s="915"/>
      <c r="J725" s="915"/>
      <c r="K725" s="915"/>
      <c r="L725" s="915"/>
      <c r="M725" s="915"/>
      <c r="N725" s="915"/>
      <c r="O725" s="915"/>
      <c r="P725" s="915"/>
      <c r="Q725" s="915"/>
      <c r="R725" s="915"/>
      <c r="S725" s="915"/>
      <c r="T725" s="915"/>
      <c r="U725" s="915"/>
      <c r="V725" s="915"/>
      <c r="W725" s="915"/>
      <c r="X725" s="915"/>
      <c r="Y725" s="915"/>
      <c r="Z725" s="915"/>
      <c r="AA725" s="916"/>
      <c r="AB725" s="24"/>
      <c r="AC725" s="24"/>
      <c r="AD725" s="24"/>
      <c r="AE725" s="24"/>
      <c r="AF725" s="24"/>
      <c r="AG725" s="24"/>
      <c r="AH725" s="24"/>
      <c r="AI725" s="24"/>
      <c r="AJ725" s="24"/>
      <c r="AK725" s="24"/>
      <c r="AL725" s="24"/>
      <c r="AM725" s="24"/>
    </row>
    <row r="726" spans="1:39" s="34" customFormat="1" ht="39.75" customHeight="1" x14ac:dyDescent="0.4">
      <c r="A726" s="156">
        <v>307</v>
      </c>
      <c r="B726" s="156" t="s">
        <v>26</v>
      </c>
      <c r="C726" s="156">
        <v>28858</v>
      </c>
      <c r="D726" s="156">
        <v>54</v>
      </c>
      <c r="E726" s="156">
        <v>1791</v>
      </c>
      <c r="F726" s="157" t="s">
        <v>879</v>
      </c>
      <c r="G726" s="156">
        <v>0</v>
      </c>
      <c r="H726" s="156">
        <v>0</v>
      </c>
      <c r="I726" s="156">
        <v>26</v>
      </c>
      <c r="J726" s="156"/>
      <c r="K726" s="156">
        <v>26</v>
      </c>
      <c r="L726" s="156"/>
      <c r="M726" s="156"/>
      <c r="N726" s="156"/>
      <c r="O726" s="156">
        <v>1</v>
      </c>
      <c r="P726" s="10">
        <v>5</v>
      </c>
      <c r="Q726" s="156" t="s">
        <v>903</v>
      </c>
      <c r="R726" s="156" t="s">
        <v>875</v>
      </c>
      <c r="S726" s="156">
        <v>26</v>
      </c>
      <c r="T726" s="156"/>
      <c r="U726" s="156">
        <v>26</v>
      </c>
      <c r="V726" s="156"/>
      <c r="W726" s="156"/>
      <c r="X726" s="156">
        <v>19</v>
      </c>
      <c r="Y726" s="156" t="s">
        <v>33</v>
      </c>
      <c r="Z726" s="156" t="s">
        <v>160</v>
      </c>
      <c r="AA726" s="156" t="s">
        <v>704</v>
      </c>
      <c r="AB726" s="24"/>
      <c r="AC726" s="24"/>
      <c r="AD726" s="24"/>
      <c r="AE726" s="24"/>
      <c r="AF726" s="24"/>
      <c r="AG726" s="24"/>
      <c r="AH726" s="24"/>
      <c r="AI726" s="24"/>
      <c r="AJ726" s="24"/>
      <c r="AK726" s="24"/>
      <c r="AL726" s="24"/>
      <c r="AM726" s="24"/>
    </row>
    <row r="727" spans="1:39" s="54" customFormat="1" ht="2.25" customHeight="1" x14ac:dyDescent="0.4">
      <c r="A727" s="917"/>
      <c r="B727" s="918"/>
      <c r="C727" s="918"/>
      <c r="D727" s="918"/>
      <c r="E727" s="918"/>
      <c r="F727" s="918"/>
      <c r="G727" s="918"/>
      <c r="H727" s="918"/>
      <c r="I727" s="918"/>
      <c r="J727" s="918"/>
      <c r="K727" s="918"/>
      <c r="L727" s="918"/>
      <c r="M727" s="918"/>
      <c r="N727" s="918"/>
      <c r="O727" s="918"/>
      <c r="P727" s="918"/>
      <c r="Q727" s="918"/>
      <c r="R727" s="918"/>
      <c r="S727" s="918"/>
      <c r="T727" s="918"/>
      <c r="U727" s="918"/>
      <c r="V727" s="918"/>
      <c r="W727" s="918"/>
      <c r="X727" s="918"/>
      <c r="Y727" s="918"/>
      <c r="Z727" s="918"/>
      <c r="AA727" s="919"/>
      <c r="AB727" s="24"/>
      <c r="AC727" s="24"/>
      <c r="AD727" s="24"/>
      <c r="AE727" s="24"/>
      <c r="AF727" s="24"/>
      <c r="AG727" s="24"/>
      <c r="AH727" s="24"/>
      <c r="AI727" s="24"/>
      <c r="AJ727" s="24"/>
      <c r="AK727" s="24"/>
      <c r="AL727" s="24"/>
      <c r="AM727" s="24"/>
    </row>
    <row r="728" spans="1:39" s="17" customFormat="1" ht="12.75" customHeight="1" x14ac:dyDescent="0.4">
      <c r="A728" s="920">
        <v>308</v>
      </c>
      <c r="B728" s="920" t="s">
        <v>26</v>
      </c>
      <c r="C728" s="920">
        <v>31296</v>
      </c>
      <c r="D728" s="920">
        <v>53</v>
      </c>
      <c r="E728" s="920">
        <v>1790</v>
      </c>
      <c r="F728" s="956" t="s">
        <v>879</v>
      </c>
      <c r="G728" s="920">
        <v>0</v>
      </c>
      <c r="H728" s="920">
        <v>0</v>
      </c>
      <c r="I728" s="920">
        <v>26</v>
      </c>
      <c r="J728" s="920"/>
      <c r="K728" s="920">
        <v>26</v>
      </c>
      <c r="L728" s="920"/>
      <c r="M728" s="920"/>
      <c r="N728" s="920"/>
      <c r="O728" s="920"/>
      <c r="P728" s="962">
        <v>302</v>
      </c>
      <c r="Q728" s="920" t="s">
        <v>903</v>
      </c>
      <c r="R728" s="920" t="s">
        <v>875</v>
      </c>
      <c r="S728" s="920">
        <v>104</v>
      </c>
      <c r="T728" s="920"/>
      <c r="U728" s="920">
        <v>104</v>
      </c>
      <c r="V728" s="920"/>
      <c r="W728" s="920"/>
      <c r="X728" s="920">
        <v>20</v>
      </c>
      <c r="Y728" s="156" t="s">
        <v>33</v>
      </c>
      <c r="Z728" s="156" t="s">
        <v>278</v>
      </c>
      <c r="AA728" s="156" t="s">
        <v>689</v>
      </c>
      <c r="AB728" s="24"/>
      <c r="AC728" s="24"/>
      <c r="AD728" s="24"/>
      <c r="AE728" s="24"/>
      <c r="AF728" s="24"/>
      <c r="AG728" s="24"/>
      <c r="AH728" s="24"/>
      <c r="AI728" s="24"/>
      <c r="AJ728" s="24"/>
      <c r="AK728" s="24"/>
      <c r="AL728" s="24"/>
      <c r="AM728" s="24"/>
    </row>
    <row r="729" spans="1:39" s="17" customFormat="1" x14ac:dyDescent="0.4">
      <c r="A729" s="921"/>
      <c r="B729" s="921"/>
      <c r="C729" s="921"/>
      <c r="D729" s="921"/>
      <c r="E729" s="921"/>
      <c r="F729" s="958"/>
      <c r="G729" s="921"/>
      <c r="H729" s="921"/>
      <c r="I729" s="921"/>
      <c r="J729" s="921"/>
      <c r="K729" s="921"/>
      <c r="L729" s="921"/>
      <c r="M729" s="921"/>
      <c r="N729" s="921"/>
      <c r="O729" s="921"/>
      <c r="P729" s="963"/>
      <c r="Q729" s="921"/>
      <c r="R729" s="921"/>
      <c r="S729" s="921"/>
      <c r="T729" s="921"/>
      <c r="U729" s="921"/>
      <c r="V729" s="921"/>
      <c r="W729" s="921"/>
      <c r="X729" s="921"/>
      <c r="Y729" s="156" t="s">
        <v>32</v>
      </c>
      <c r="Z729" s="156" t="s">
        <v>121</v>
      </c>
      <c r="AA729" s="156" t="s">
        <v>703</v>
      </c>
      <c r="AB729" s="24"/>
      <c r="AC729" s="24"/>
      <c r="AD729" s="24"/>
      <c r="AE729" s="24"/>
      <c r="AF729" s="24"/>
      <c r="AG729" s="24"/>
      <c r="AH729" s="24"/>
      <c r="AI729" s="24"/>
      <c r="AJ729" s="24"/>
      <c r="AK729" s="24"/>
      <c r="AL729" s="24"/>
      <c r="AM729" s="24"/>
    </row>
    <row r="730" spans="1:39" s="17" customFormat="1" ht="2.25" customHeight="1" x14ac:dyDescent="0.4">
      <c r="A730" s="914"/>
      <c r="B730" s="915"/>
      <c r="C730" s="915"/>
      <c r="D730" s="915"/>
      <c r="E730" s="915"/>
      <c r="F730" s="915"/>
      <c r="G730" s="915"/>
      <c r="H730" s="915"/>
      <c r="I730" s="915"/>
      <c r="J730" s="915"/>
      <c r="K730" s="915"/>
      <c r="L730" s="915"/>
      <c r="M730" s="915"/>
      <c r="N730" s="915"/>
      <c r="O730" s="915"/>
      <c r="P730" s="915"/>
      <c r="Q730" s="915"/>
      <c r="R730" s="915"/>
      <c r="S730" s="915"/>
      <c r="T730" s="915"/>
      <c r="U730" s="915"/>
      <c r="V730" s="915"/>
      <c r="W730" s="915"/>
      <c r="X730" s="915"/>
      <c r="Y730" s="915"/>
      <c r="Z730" s="915"/>
      <c r="AA730" s="916"/>
      <c r="AB730" s="24"/>
      <c r="AC730" s="24"/>
      <c r="AD730" s="24"/>
      <c r="AE730" s="24"/>
      <c r="AF730" s="24"/>
      <c r="AG730" s="24"/>
      <c r="AH730" s="24"/>
      <c r="AI730" s="24"/>
      <c r="AJ730" s="24"/>
      <c r="AK730" s="24"/>
      <c r="AL730" s="24"/>
      <c r="AM730" s="24"/>
    </row>
    <row r="731" spans="1:39" s="31" customFormat="1" ht="35.25" customHeight="1" x14ac:dyDescent="0.4">
      <c r="A731" s="156">
        <v>309</v>
      </c>
      <c r="B731" s="156" t="s">
        <v>26</v>
      </c>
      <c r="C731" s="156">
        <v>31591</v>
      </c>
      <c r="D731" s="156">
        <v>26</v>
      </c>
      <c r="E731" s="156">
        <v>1967</v>
      </c>
      <c r="F731" s="157" t="s">
        <v>879</v>
      </c>
      <c r="G731" s="156">
        <v>0</v>
      </c>
      <c r="H731" s="156">
        <v>0</v>
      </c>
      <c r="I731" s="156">
        <v>10</v>
      </c>
      <c r="J731" s="156"/>
      <c r="K731" s="156">
        <v>10</v>
      </c>
      <c r="L731" s="156"/>
      <c r="M731" s="156"/>
      <c r="N731" s="156"/>
      <c r="O731" s="156">
        <v>1</v>
      </c>
      <c r="P731" s="10"/>
      <c r="Q731" s="156" t="s">
        <v>903</v>
      </c>
      <c r="R731" s="156" t="s">
        <v>875</v>
      </c>
      <c r="S731" s="156">
        <v>40</v>
      </c>
      <c r="T731" s="156"/>
      <c r="U731" s="156">
        <v>40</v>
      </c>
      <c r="V731" s="156"/>
      <c r="W731" s="156"/>
      <c r="X731" s="156"/>
      <c r="Y731" s="156" t="s">
        <v>32</v>
      </c>
      <c r="Z731" s="156" t="s">
        <v>298</v>
      </c>
      <c r="AA731" s="156" t="s">
        <v>705</v>
      </c>
      <c r="AB731" s="24"/>
      <c r="AC731" s="24"/>
      <c r="AD731" s="24"/>
      <c r="AE731" s="24"/>
      <c r="AF731" s="24"/>
      <c r="AG731" s="24"/>
      <c r="AH731" s="24"/>
      <c r="AI731" s="24"/>
      <c r="AJ731" s="24"/>
      <c r="AK731" s="24"/>
      <c r="AL731" s="24"/>
      <c r="AM731" s="24"/>
    </row>
    <row r="732" spans="1:39" s="31" customFormat="1" ht="2.25" customHeight="1" x14ac:dyDescent="0.4">
      <c r="A732" s="917"/>
      <c r="B732" s="918"/>
      <c r="C732" s="918"/>
      <c r="D732" s="918"/>
      <c r="E732" s="918"/>
      <c r="F732" s="918"/>
      <c r="G732" s="918"/>
      <c r="H732" s="918"/>
      <c r="I732" s="918"/>
      <c r="J732" s="918"/>
      <c r="K732" s="918"/>
      <c r="L732" s="918"/>
      <c r="M732" s="918"/>
      <c r="N732" s="918"/>
      <c r="O732" s="918"/>
      <c r="P732" s="918"/>
      <c r="Q732" s="918"/>
      <c r="R732" s="918"/>
      <c r="S732" s="918"/>
      <c r="T732" s="918"/>
      <c r="U732" s="918"/>
      <c r="V732" s="918"/>
      <c r="W732" s="918"/>
      <c r="X732" s="918"/>
      <c r="Y732" s="918"/>
      <c r="Z732" s="918"/>
      <c r="AA732" s="919"/>
      <c r="AB732" s="24"/>
      <c r="AC732" s="24"/>
      <c r="AD732" s="24"/>
      <c r="AE732" s="24"/>
      <c r="AF732" s="24"/>
      <c r="AG732" s="24"/>
      <c r="AH732" s="24"/>
      <c r="AI732" s="24"/>
      <c r="AJ732" s="24"/>
      <c r="AK732" s="24"/>
      <c r="AL732" s="24"/>
      <c r="AM732" s="24"/>
    </row>
    <row r="733" spans="1:39" s="31" customFormat="1" ht="35.25" customHeight="1" x14ac:dyDescent="0.4">
      <c r="A733" s="156">
        <v>310</v>
      </c>
      <c r="B733" s="156" t="s">
        <v>26</v>
      </c>
      <c r="C733" s="156">
        <v>31593</v>
      </c>
      <c r="D733" s="156">
        <v>25</v>
      </c>
      <c r="E733" s="156">
        <v>1968</v>
      </c>
      <c r="F733" s="157" t="s">
        <v>879</v>
      </c>
      <c r="G733" s="156">
        <v>0</v>
      </c>
      <c r="H733" s="156">
        <v>0</v>
      </c>
      <c r="I733" s="156">
        <v>26</v>
      </c>
      <c r="J733" s="156"/>
      <c r="K733" s="156">
        <v>26</v>
      </c>
      <c r="L733" s="156"/>
      <c r="M733" s="156"/>
      <c r="N733" s="156"/>
      <c r="O733" s="156">
        <v>1</v>
      </c>
      <c r="P733" s="10"/>
      <c r="Q733" s="156" t="s">
        <v>903</v>
      </c>
      <c r="R733" s="156" t="s">
        <v>875</v>
      </c>
      <c r="S733" s="156">
        <v>104</v>
      </c>
      <c r="T733" s="156"/>
      <c r="U733" s="156">
        <v>104</v>
      </c>
      <c r="V733" s="156"/>
      <c r="W733" s="156"/>
      <c r="X733" s="156"/>
      <c r="Y733" s="156" t="s">
        <v>33</v>
      </c>
      <c r="Z733" s="156" t="s">
        <v>298</v>
      </c>
      <c r="AA733" s="156" t="s">
        <v>705</v>
      </c>
      <c r="AB733" s="24"/>
      <c r="AC733" s="24"/>
      <c r="AD733" s="24"/>
      <c r="AE733" s="24"/>
      <c r="AF733" s="24"/>
      <c r="AG733" s="24"/>
      <c r="AH733" s="24"/>
      <c r="AI733" s="24"/>
      <c r="AJ733" s="24"/>
      <c r="AK733" s="24"/>
      <c r="AL733" s="24"/>
      <c r="AM733" s="24"/>
    </row>
    <row r="734" spans="1:39" s="31" customFormat="1" ht="2.25" customHeight="1" x14ac:dyDescent="0.4">
      <c r="A734" s="917"/>
      <c r="B734" s="918"/>
      <c r="C734" s="918"/>
      <c r="D734" s="918"/>
      <c r="E734" s="918"/>
      <c r="F734" s="918"/>
      <c r="G734" s="918"/>
      <c r="H734" s="918"/>
      <c r="I734" s="918"/>
      <c r="J734" s="918"/>
      <c r="K734" s="918"/>
      <c r="L734" s="918"/>
      <c r="M734" s="918"/>
      <c r="N734" s="918"/>
      <c r="O734" s="918"/>
      <c r="P734" s="918"/>
      <c r="Q734" s="918"/>
      <c r="R734" s="918"/>
      <c r="S734" s="918"/>
      <c r="T734" s="918"/>
      <c r="U734" s="918"/>
      <c r="V734" s="918"/>
      <c r="W734" s="918"/>
      <c r="X734" s="918"/>
      <c r="Y734" s="918"/>
      <c r="Z734" s="918"/>
      <c r="AA734" s="919"/>
      <c r="AB734" s="24"/>
      <c r="AC734" s="24"/>
      <c r="AD734" s="24"/>
      <c r="AE734" s="24"/>
      <c r="AF734" s="24"/>
      <c r="AG734" s="24"/>
      <c r="AH734" s="24"/>
      <c r="AI734" s="24"/>
      <c r="AJ734" s="24"/>
      <c r="AK734" s="24"/>
      <c r="AL734" s="24"/>
      <c r="AM734" s="24"/>
    </row>
    <row r="735" spans="1:39" s="17" customFormat="1" ht="36" customHeight="1" x14ac:dyDescent="0.4">
      <c r="A735" s="161">
        <v>311</v>
      </c>
      <c r="B735" s="161" t="s">
        <v>26</v>
      </c>
      <c r="C735" s="161">
        <v>31588</v>
      </c>
      <c r="D735" s="161">
        <v>24</v>
      </c>
      <c r="E735" s="161">
        <v>1969</v>
      </c>
      <c r="F735" s="162" t="s">
        <v>879</v>
      </c>
      <c r="G735" s="161">
        <v>0</v>
      </c>
      <c r="H735" s="161">
        <v>0</v>
      </c>
      <c r="I735" s="161">
        <v>21</v>
      </c>
      <c r="J735" s="161"/>
      <c r="K735" s="161">
        <v>21</v>
      </c>
      <c r="L735" s="161"/>
      <c r="M735" s="161"/>
      <c r="N735" s="161"/>
      <c r="O735" s="161">
        <v>1</v>
      </c>
      <c r="P735" s="10">
        <v>2</v>
      </c>
      <c r="Q735" s="161" t="s">
        <v>903</v>
      </c>
      <c r="R735" s="161" t="s">
        <v>875</v>
      </c>
      <c r="S735" s="161">
        <v>84</v>
      </c>
      <c r="T735" s="161"/>
      <c r="U735" s="161">
        <v>84</v>
      </c>
      <c r="V735" s="161"/>
      <c r="W735" s="161"/>
      <c r="X735" s="161"/>
      <c r="Y735" s="161" t="s">
        <v>30</v>
      </c>
      <c r="Z735" s="161" t="s">
        <v>299</v>
      </c>
      <c r="AA735" s="161" t="s">
        <v>530</v>
      </c>
      <c r="AB735" s="24"/>
      <c r="AC735" s="24"/>
      <c r="AD735" s="24"/>
      <c r="AE735" s="24"/>
      <c r="AF735" s="24"/>
      <c r="AG735" s="24"/>
      <c r="AH735" s="24"/>
      <c r="AI735" s="24"/>
      <c r="AJ735" s="24"/>
      <c r="AK735" s="24"/>
      <c r="AL735" s="24"/>
      <c r="AM735" s="24"/>
    </row>
    <row r="736" spans="1:39" s="17" customFormat="1" ht="2.25" customHeight="1" x14ac:dyDescent="0.4">
      <c r="A736" s="914"/>
      <c r="B736" s="915"/>
      <c r="C736" s="915"/>
      <c r="D736" s="915"/>
      <c r="E736" s="915"/>
      <c r="F736" s="915"/>
      <c r="G736" s="915"/>
      <c r="H736" s="915"/>
      <c r="I736" s="915"/>
      <c r="J736" s="915"/>
      <c r="K736" s="915"/>
      <c r="L736" s="915"/>
      <c r="M736" s="915"/>
      <c r="N736" s="915"/>
      <c r="O736" s="915"/>
      <c r="P736" s="915"/>
      <c r="Q736" s="915"/>
      <c r="R736" s="915"/>
      <c r="S736" s="915"/>
      <c r="T736" s="915"/>
      <c r="U736" s="915"/>
      <c r="V736" s="915"/>
      <c r="W736" s="915"/>
      <c r="X736" s="915"/>
      <c r="Y736" s="915"/>
      <c r="Z736" s="915"/>
      <c r="AA736" s="916"/>
      <c r="AB736" s="24"/>
      <c r="AC736" s="24"/>
      <c r="AD736" s="24"/>
      <c r="AE736" s="24"/>
      <c r="AF736" s="24"/>
      <c r="AG736" s="24"/>
      <c r="AH736" s="24"/>
      <c r="AI736" s="24"/>
      <c r="AJ736" s="24"/>
      <c r="AK736" s="24"/>
      <c r="AL736" s="24"/>
      <c r="AM736" s="24"/>
    </row>
    <row r="737" spans="1:39" s="17" customFormat="1" ht="33.75" customHeight="1" x14ac:dyDescent="0.4">
      <c r="A737" s="161">
        <v>312</v>
      </c>
      <c r="B737" s="161" t="s">
        <v>26</v>
      </c>
      <c r="C737" s="161">
        <v>77573</v>
      </c>
      <c r="D737" s="161">
        <v>95</v>
      </c>
      <c r="E737" s="161">
        <v>7038</v>
      </c>
      <c r="F737" s="162" t="s">
        <v>879</v>
      </c>
      <c r="G737" s="161">
        <v>0</v>
      </c>
      <c r="H737" s="161">
        <v>1</v>
      </c>
      <c r="I737" s="161">
        <v>28</v>
      </c>
      <c r="J737" s="161"/>
      <c r="K737" s="161">
        <v>21</v>
      </c>
      <c r="L737" s="161"/>
      <c r="M737" s="161"/>
      <c r="N737" s="161">
        <v>107</v>
      </c>
      <c r="O737" s="161">
        <v>1</v>
      </c>
      <c r="P737" s="10"/>
      <c r="Q737" s="159" t="s">
        <v>903</v>
      </c>
      <c r="R737" s="161" t="s">
        <v>872</v>
      </c>
      <c r="S737" s="161">
        <v>83</v>
      </c>
      <c r="T737" s="161"/>
      <c r="U737" s="161">
        <v>83</v>
      </c>
      <c r="V737" s="161"/>
      <c r="W737" s="161"/>
      <c r="X737" s="161"/>
      <c r="Y737" s="161" t="s">
        <v>30</v>
      </c>
      <c r="Z737" s="161" t="s">
        <v>169</v>
      </c>
      <c r="AA737" s="161" t="s">
        <v>706</v>
      </c>
      <c r="AB737" s="24"/>
      <c r="AC737" s="24"/>
      <c r="AD737" s="24"/>
      <c r="AE737" s="24"/>
      <c r="AF737" s="24"/>
      <c r="AG737" s="24"/>
      <c r="AH737" s="24"/>
      <c r="AI737" s="24"/>
      <c r="AJ737" s="24"/>
      <c r="AK737" s="24"/>
      <c r="AL737" s="24"/>
      <c r="AM737" s="24"/>
    </row>
    <row r="738" spans="1:39" s="25" customFormat="1" ht="1.5" customHeight="1" x14ac:dyDescent="0.4">
      <c r="A738" s="925"/>
      <c r="B738" s="926"/>
      <c r="C738" s="926"/>
      <c r="D738" s="926"/>
      <c r="E738" s="926"/>
      <c r="F738" s="926"/>
      <c r="G738" s="926"/>
      <c r="H738" s="926"/>
      <c r="I738" s="926"/>
      <c r="J738" s="926"/>
      <c r="K738" s="926"/>
      <c r="L738" s="926"/>
      <c r="M738" s="926"/>
      <c r="N738" s="926"/>
      <c r="O738" s="926"/>
      <c r="P738" s="926"/>
      <c r="Q738" s="926"/>
      <c r="R738" s="926"/>
      <c r="S738" s="926"/>
      <c r="T738" s="926"/>
      <c r="U738" s="926"/>
      <c r="V738" s="926"/>
      <c r="W738" s="926"/>
      <c r="X738" s="926"/>
      <c r="Y738" s="926"/>
      <c r="Z738" s="926"/>
      <c r="AA738" s="927"/>
      <c r="AB738" s="62"/>
      <c r="AC738" s="62"/>
      <c r="AD738" s="62"/>
      <c r="AE738" s="62"/>
      <c r="AF738" s="62"/>
      <c r="AG738" s="62"/>
      <c r="AH738" s="62"/>
      <c r="AI738" s="62"/>
      <c r="AJ738" s="62"/>
      <c r="AK738" s="62"/>
      <c r="AL738" s="62"/>
      <c r="AM738" s="62"/>
    </row>
    <row r="739" spans="1:39" s="17" customFormat="1" ht="34.5" customHeight="1" x14ac:dyDescent="0.4">
      <c r="A739" s="161">
        <v>313</v>
      </c>
      <c r="B739" s="161" t="s">
        <v>26</v>
      </c>
      <c r="C739" s="161">
        <v>77578</v>
      </c>
      <c r="D739" s="161">
        <v>98</v>
      </c>
      <c r="E739" s="161">
        <v>7043</v>
      </c>
      <c r="F739" s="162" t="s">
        <v>879</v>
      </c>
      <c r="G739" s="161">
        <v>0</v>
      </c>
      <c r="H739" s="161">
        <v>1</v>
      </c>
      <c r="I739" s="161">
        <v>12</v>
      </c>
      <c r="J739" s="161"/>
      <c r="K739" s="161">
        <v>20</v>
      </c>
      <c r="L739" s="161"/>
      <c r="M739" s="161"/>
      <c r="N739" s="161">
        <v>92</v>
      </c>
      <c r="O739" s="161">
        <v>1</v>
      </c>
      <c r="P739" s="10">
        <v>454</v>
      </c>
      <c r="Q739" s="161" t="s">
        <v>903</v>
      </c>
      <c r="R739" s="161" t="s">
        <v>872</v>
      </c>
      <c r="S739" s="161">
        <v>81</v>
      </c>
      <c r="T739" s="161"/>
      <c r="U739" s="161">
        <v>81</v>
      </c>
      <c r="V739" s="161"/>
      <c r="W739" s="161"/>
      <c r="X739" s="161">
        <v>7</v>
      </c>
      <c r="Y739" s="161" t="s">
        <v>32</v>
      </c>
      <c r="Z739" s="161" t="s">
        <v>153</v>
      </c>
      <c r="AA739" s="161" t="s">
        <v>706</v>
      </c>
      <c r="AB739" s="24"/>
      <c r="AC739" s="24"/>
      <c r="AD739" s="24"/>
      <c r="AE739" s="24"/>
      <c r="AF739" s="24"/>
      <c r="AG739" s="24"/>
      <c r="AH739" s="24"/>
      <c r="AI739" s="24"/>
      <c r="AJ739" s="24"/>
      <c r="AK739" s="24"/>
      <c r="AL739" s="24"/>
      <c r="AM739" s="24"/>
    </row>
    <row r="740" spans="1:39" s="17" customFormat="1" ht="1.5" customHeight="1" x14ac:dyDescent="0.4">
      <c r="A740" s="914"/>
      <c r="B740" s="915"/>
      <c r="C740" s="915"/>
      <c r="D740" s="915"/>
      <c r="E740" s="915"/>
      <c r="F740" s="915"/>
      <c r="G740" s="915"/>
      <c r="H740" s="915"/>
      <c r="I740" s="915"/>
      <c r="J740" s="915"/>
      <c r="K740" s="915"/>
      <c r="L740" s="915"/>
      <c r="M740" s="915"/>
      <c r="N740" s="915"/>
      <c r="O740" s="915"/>
      <c r="P740" s="915"/>
      <c r="Q740" s="915"/>
      <c r="R740" s="915"/>
      <c r="S740" s="915"/>
      <c r="T740" s="915"/>
      <c r="U740" s="915"/>
      <c r="V740" s="915"/>
      <c r="W740" s="915"/>
      <c r="X740" s="915"/>
      <c r="Y740" s="915"/>
      <c r="Z740" s="915"/>
      <c r="AA740" s="916"/>
      <c r="AB740" s="24"/>
      <c r="AC740" s="24"/>
      <c r="AD740" s="24"/>
      <c r="AE740" s="24"/>
      <c r="AF740" s="24"/>
      <c r="AG740" s="24"/>
      <c r="AH740" s="24"/>
      <c r="AI740" s="24"/>
      <c r="AJ740" s="24"/>
      <c r="AK740" s="24"/>
      <c r="AL740" s="24"/>
      <c r="AM740" s="24"/>
    </row>
    <row r="741" spans="1:39" s="17" customFormat="1" ht="37.5" customHeight="1" x14ac:dyDescent="0.4">
      <c r="A741" s="161">
        <v>314</v>
      </c>
      <c r="B741" s="161" t="s">
        <v>26</v>
      </c>
      <c r="C741" s="161">
        <v>77572</v>
      </c>
      <c r="D741" s="161">
        <v>94</v>
      </c>
      <c r="E741" s="161">
        <v>7037</v>
      </c>
      <c r="F741" s="162" t="s">
        <v>879</v>
      </c>
      <c r="G741" s="161">
        <v>0</v>
      </c>
      <c r="H741" s="161">
        <v>0</v>
      </c>
      <c r="I741" s="161">
        <v>72</v>
      </c>
      <c r="J741" s="161"/>
      <c r="K741" s="161">
        <v>34</v>
      </c>
      <c r="L741" s="161"/>
      <c r="M741" s="161"/>
      <c r="N741" s="161">
        <v>38</v>
      </c>
      <c r="O741" s="161">
        <v>1</v>
      </c>
      <c r="P741" s="10">
        <v>638</v>
      </c>
      <c r="Q741" s="161" t="s">
        <v>903</v>
      </c>
      <c r="R741" s="161" t="s">
        <v>872</v>
      </c>
      <c r="S741" s="161">
        <v>135</v>
      </c>
      <c r="T741" s="161"/>
      <c r="U741" s="161">
        <v>135</v>
      </c>
      <c r="V741" s="161"/>
      <c r="W741" s="161"/>
      <c r="X741" s="161">
        <v>17</v>
      </c>
      <c r="Y741" s="161" t="s">
        <v>33</v>
      </c>
      <c r="Z741" s="161" t="s">
        <v>300</v>
      </c>
      <c r="AA741" s="161" t="s">
        <v>707</v>
      </c>
      <c r="AB741" s="24"/>
      <c r="AC741" s="24"/>
      <c r="AD741" s="24"/>
      <c r="AE741" s="24"/>
      <c r="AF741" s="24"/>
      <c r="AG741" s="24"/>
      <c r="AH741" s="24"/>
      <c r="AI741" s="24"/>
      <c r="AJ741" s="24"/>
      <c r="AK741" s="24"/>
      <c r="AL741" s="24"/>
      <c r="AM741" s="24"/>
    </row>
    <row r="742" spans="1:39" s="17" customFormat="1" ht="2.25" customHeight="1" x14ac:dyDescent="0.4">
      <c r="A742" s="914"/>
      <c r="B742" s="915"/>
      <c r="C742" s="915"/>
      <c r="D742" s="915"/>
      <c r="E742" s="915"/>
      <c r="F742" s="915"/>
      <c r="G742" s="915"/>
      <c r="H742" s="915"/>
      <c r="I742" s="915"/>
      <c r="J742" s="915"/>
      <c r="K742" s="915"/>
      <c r="L742" s="915"/>
      <c r="M742" s="915"/>
      <c r="N742" s="915"/>
      <c r="O742" s="915"/>
      <c r="P742" s="915"/>
      <c r="Q742" s="915"/>
      <c r="R742" s="915"/>
      <c r="S742" s="915"/>
      <c r="T742" s="915"/>
      <c r="U742" s="915"/>
      <c r="V742" s="915"/>
      <c r="W742" s="915"/>
      <c r="X742" s="915"/>
      <c r="Y742" s="915"/>
      <c r="Z742" s="915"/>
      <c r="AA742" s="916"/>
      <c r="AB742" s="24"/>
      <c r="AC742" s="24"/>
      <c r="AD742" s="24"/>
      <c r="AE742" s="24"/>
      <c r="AF742" s="24"/>
      <c r="AG742" s="24"/>
      <c r="AH742" s="24"/>
      <c r="AI742" s="24"/>
      <c r="AJ742" s="24"/>
      <c r="AK742" s="24"/>
      <c r="AL742" s="24"/>
      <c r="AM742" s="24"/>
    </row>
    <row r="743" spans="1:39" s="17" customFormat="1" ht="32.25" customHeight="1" x14ac:dyDescent="0.4">
      <c r="A743" s="161">
        <v>315</v>
      </c>
      <c r="B743" s="161" t="s">
        <v>26</v>
      </c>
      <c r="C743" s="161">
        <v>61208</v>
      </c>
      <c r="D743" s="161">
        <v>210</v>
      </c>
      <c r="E743" s="161">
        <v>5297</v>
      </c>
      <c r="F743" s="162" t="s">
        <v>879</v>
      </c>
      <c r="G743" s="161">
        <v>1</v>
      </c>
      <c r="H743" s="161">
        <v>0</v>
      </c>
      <c r="I743" s="161">
        <v>65</v>
      </c>
      <c r="J743" s="161"/>
      <c r="K743" s="161">
        <v>15</v>
      </c>
      <c r="L743" s="161"/>
      <c r="M743" s="161"/>
      <c r="N743" s="161">
        <v>450</v>
      </c>
      <c r="O743" s="161">
        <v>1</v>
      </c>
      <c r="P743" s="10"/>
      <c r="Q743" s="161" t="s">
        <v>903</v>
      </c>
      <c r="R743" s="161" t="s">
        <v>872</v>
      </c>
      <c r="S743" s="161">
        <v>36</v>
      </c>
      <c r="T743" s="161"/>
      <c r="U743" s="161">
        <v>36</v>
      </c>
      <c r="V743" s="161"/>
      <c r="W743" s="161"/>
      <c r="X743" s="161"/>
      <c r="Y743" s="161" t="s">
        <v>30</v>
      </c>
      <c r="Z743" s="161" t="s">
        <v>301</v>
      </c>
      <c r="AA743" s="161" t="s">
        <v>708</v>
      </c>
      <c r="AB743" s="24"/>
      <c r="AC743" s="24"/>
      <c r="AD743" s="24"/>
      <c r="AE743" s="24"/>
      <c r="AF743" s="24"/>
      <c r="AG743" s="24"/>
      <c r="AH743" s="24"/>
      <c r="AI743" s="24"/>
      <c r="AJ743" s="24"/>
      <c r="AK743" s="24"/>
      <c r="AL743" s="24"/>
      <c r="AM743" s="24"/>
    </row>
    <row r="744" spans="1:39" s="17" customFormat="1" x14ac:dyDescent="0.4">
      <c r="A744" s="161"/>
      <c r="B744" s="161"/>
      <c r="C744" s="161"/>
      <c r="D744" s="161"/>
      <c r="E744" s="161"/>
      <c r="F744" s="162"/>
      <c r="G744" s="161"/>
      <c r="H744" s="161"/>
      <c r="I744" s="161"/>
      <c r="J744" s="161"/>
      <c r="K744" s="161"/>
      <c r="L744" s="161"/>
      <c r="M744" s="161"/>
      <c r="N744" s="161"/>
      <c r="O744" s="161"/>
      <c r="P744" s="10"/>
      <c r="Q744" s="161" t="s">
        <v>903</v>
      </c>
      <c r="R744" s="161" t="s">
        <v>872</v>
      </c>
      <c r="S744" s="161">
        <v>24</v>
      </c>
      <c r="T744" s="161"/>
      <c r="U744" s="161">
        <v>24</v>
      </c>
      <c r="V744" s="161"/>
      <c r="W744" s="161"/>
      <c r="X744" s="161"/>
      <c r="Y744" s="161"/>
      <c r="Z744" s="161"/>
      <c r="AA744" s="161"/>
      <c r="AB744" s="24"/>
      <c r="AC744" s="24"/>
      <c r="AD744" s="24"/>
      <c r="AE744" s="24"/>
      <c r="AF744" s="24"/>
      <c r="AG744" s="24"/>
      <c r="AH744" s="24"/>
      <c r="AI744" s="24"/>
      <c r="AJ744" s="24"/>
      <c r="AK744" s="24"/>
      <c r="AL744" s="24"/>
      <c r="AM744" s="24"/>
    </row>
    <row r="745" spans="1:39" s="17" customFormat="1" ht="2.25" customHeight="1" x14ac:dyDescent="0.4">
      <c r="A745" s="914"/>
      <c r="B745" s="915"/>
      <c r="C745" s="915"/>
      <c r="D745" s="915"/>
      <c r="E745" s="915"/>
      <c r="F745" s="915"/>
      <c r="G745" s="915"/>
      <c r="H745" s="915"/>
      <c r="I745" s="915"/>
      <c r="J745" s="915"/>
      <c r="K745" s="915"/>
      <c r="L745" s="915"/>
      <c r="M745" s="915"/>
      <c r="N745" s="915"/>
      <c r="O745" s="915"/>
      <c r="P745" s="915"/>
      <c r="Q745" s="915"/>
      <c r="R745" s="915"/>
      <c r="S745" s="915"/>
      <c r="T745" s="915"/>
      <c r="U745" s="915"/>
      <c r="V745" s="915"/>
      <c r="W745" s="915"/>
      <c r="X745" s="915"/>
      <c r="Y745" s="915"/>
      <c r="Z745" s="915"/>
      <c r="AA745" s="916"/>
      <c r="AB745" s="24"/>
      <c r="AC745" s="24"/>
      <c r="AD745" s="24"/>
      <c r="AE745" s="24"/>
      <c r="AF745" s="24"/>
      <c r="AG745" s="24"/>
      <c r="AH745" s="24"/>
      <c r="AI745" s="24"/>
      <c r="AJ745" s="24"/>
      <c r="AK745" s="24"/>
      <c r="AL745" s="24"/>
      <c r="AM745" s="24"/>
    </row>
    <row r="746" spans="1:39" s="17" customFormat="1" ht="34.5" customHeight="1" x14ac:dyDescent="0.4">
      <c r="A746" s="161">
        <v>316</v>
      </c>
      <c r="B746" s="161" t="s">
        <v>26</v>
      </c>
      <c r="C746" s="161">
        <v>28864</v>
      </c>
      <c r="D746" s="161">
        <v>47</v>
      </c>
      <c r="E746" s="161">
        <v>1799</v>
      </c>
      <c r="F746" s="162" t="s">
        <v>879</v>
      </c>
      <c r="G746" s="161">
        <v>0</v>
      </c>
      <c r="H746" s="161">
        <v>0</v>
      </c>
      <c r="I746" s="161">
        <v>87</v>
      </c>
      <c r="J746" s="161"/>
      <c r="K746" s="161">
        <v>19</v>
      </c>
      <c r="L746" s="161"/>
      <c r="M746" s="161"/>
      <c r="N746" s="161">
        <v>68</v>
      </c>
      <c r="O746" s="161">
        <v>1</v>
      </c>
      <c r="P746" s="10">
        <v>32</v>
      </c>
      <c r="Q746" s="161" t="s">
        <v>903</v>
      </c>
      <c r="R746" s="161" t="s">
        <v>875</v>
      </c>
      <c r="S746" s="161">
        <v>75</v>
      </c>
      <c r="T746" s="161"/>
      <c r="U746" s="161">
        <v>75</v>
      </c>
      <c r="V746" s="161"/>
      <c r="W746" s="161"/>
      <c r="X746" s="161">
        <v>32</v>
      </c>
      <c r="Y746" s="161" t="s">
        <v>32</v>
      </c>
      <c r="Z746" s="161" t="s">
        <v>302</v>
      </c>
      <c r="AA746" s="161" t="s">
        <v>706</v>
      </c>
      <c r="AB746" s="24"/>
      <c r="AC746" s="24"/>
      <c r="AD746" s="24"/>
      <c r="AE746" s="24"/>
      <c r="AF746" s="24"/>
      <c r="AG746" s="24"/>
      <c r="AH746" s="24"/>
      <c r="AI746" s="24"/>
      <c r="AJ746" s="24"/>
      <c r="AK746" s="24"/>
      <c r="AL746" s="24"/>
      <c r="AM746" s="24"/>
    </row>
    <row r="747" spans="1:39" s="17" customFormat="1" ht="2.25" customHeight="1" x14ac:dyDescent="0.4">
      <c r="A747" s="914"/>
      <c r="B747" s="915"/>
      <c r="C747" s="915"/>
      <c r="D747" s="915"/>
      <c r="E747" s="915"/>
      <c r="F747" s="915"/>
      <c r="G747" s="915"/>
      <c r="H747" s="915"/>
      <c r="I747" s="915"/>
      <c r="J747" s="915"/>
      <c r="K747" s="915"/>
      <c r="L747" s="915"/>
      <c r="M747" s="915"/>
      <c r="N747" s="915"/>
      <c r="O747" s="915"/>
      <c r="P747" s="915"/>
      <c r="Q747" s="915"/>
      <c r="R747" s="915"/>
      <c r="S747" s="915"/>
      <c r="T747" s="915"/>
      <c r="U747" s="915"/>
      <c r="V747" s="915"/>
      <c r="W747" s="915"/>
      <c r="X747" s="915"/>
      <c r="Y747" s="915"/>
      <c r="Z747" s="915"/>
      <c r="AA747" s="916"/>
      <c r="AB747" s="24"/>
      <c r="AC747" s="24"/>
      <c r="AD747" s="24"/>
      <c r="AE747" s="24"/>
      <c r="AF747" s="24"/>
      <c r="AG747" s="24"/>
      <c r="AH747" s="24"/>
      <c r="AI747" s="24"/>
      <c r="AJ747" s="24"/>
      <c r="AK747" s="24"/>
      <c r="AL747" s="24"/>
      <c r="AM747" s="24"/>
    </row>
    <row r="748" spans="1:39" s="17" customFormat="1" ht="32.25" customHeight="1" x14ac:dyDescent="0.4">
      <c r="A748" s="161">
        <v>317</v>
      </c>
      <c r="B748" s="161" t="s">
        <v>26</v>
      </c>
      <c r="C748" s="161">
        <v>77571</v>
      </c>
      <c r="D748" s="161">
        <v>93</v>
      </c>
      <c r="E748" s="161">
        <v>7036</v>
      </c>
      <c r="F748" s="162" t="s">
        <v>879</v>
      </c>
      <c r="G748" s="161">
        <v>0</v>
      </c>
      <c r="H748" s="161">
        <v>0</v>
      </c>
      <c r="I748" s="161">
        <v>56</v>
      </c>
      <c r="J748" s="161"/>
      <c r="K748" s="161">
        <v>15</v>
      </c>
      <c r="L748" s="161"/>
      <c r="M748" s="161"/>
      <c r="N748" s="161">
        <v>41</v>
      </c>
      <c r="O748" s="161">
        <v>1</v>
      </c>
      <c r="P748" s="10">
        <v>10</v>
      </c>
      <c r="Q748" s="161" t="s">
        <v>903</v>
      </c>
      <c r="R748" s="161" t="s">
        <v>872</v>
      </c>
      <c r="S748" s="161">
        <v>60</v>
      </c>
      <c r="T748" s="161"/>
      <c r="U748" s="161">
        <v>60</v>
      </c>
      <c r="V748" s="161"/>
      <c r="W748" s="161"/>
      <c r="X748" s="161">
        <v>44</v>
      </c>
      <c r="Y748" s="161" t="s">
        <v>33</v>
      </c>
      <c r="Z748" s="161" t="s">
        <v>303</v>
      </c>
      <c r="AA748" s="161" t="s">
        <v>551</v>
      </c>
      <c r="AB748" s="24"/>
      <c r="AC748" s="24"/>
      <c r="AD748" s="24"/>
      <c r="AE748" s="24"/>
      <c r="AF748" s="24"/>
      <c r="AG748" s="24"/>
      <c r="AH748" s="24"/>
      <c r="AI748" s="24"/>
      <c r="AJ748" s="24"/>
      <c r="AK748" s="24"/>
      <c r="AL748" s="24"/>
      <c r="AM748" s="24"/>
    </row>
    <row r="749" spans="1:39" s="17" customFormat="1" ht="2.25" customHeight="1" x14ac:dyDescent="0.4">
      <c r="A749" s="914"/>
      <c r="B749" s="915"/>
      <c r="C749" s="915"/>
      <c r="D749" s="915"/>
      <c r="E749" s="915"/>
      <c r="F749" s="915"/>
      <c r="G749" s="915"/>
      <c r="H749" s="915"/>
      <c r="I749" s="915"/>
      <c r="J749" s="915"/>
      <c r="K749" s="915"/>
      <c r="L749" s="915"/>
      <c r="M749" s="915"/>
      <c r="N749" s="915"/>
      <c r="O749" s="915"/>
      <c r="P749" s="915"/>
      <c r="Q749" s="915"/>
      <c r="R749" s="915"/>
      <c r="S749" s="915"/>
      <c r="T749" s="915"/>
      <c r="U749" s="915"/>
      <c r="V749" s="915"/>
      <c r="W749" s="915"/>
      <c r="X749" s="915"/>
      <c r="Y749" s="915"/>
      <c r="Z749" s="915"/>
      <c r="AA749" s="916"/>
      <c r="AB749" s="24"/>
      <c r="AC749" s="24"/>
      <c r="AD749" s="24"/>
      <c r="AE749" s="24"/>
      <c r="AF749" s="24"/>
      <c r="AG749" s="24"/>
      <c r="AH749" s="24"/>
      <c r="AI749" s="24"/>
      <c r="AJ749" s="24"/>
      <c r="AK749" s="24"/>
      <c r="AL749" s="24"/>
      <c r="AM749" s="24"/>
    </row>
    <row r="750" spans="1:39" s="17" customFormat="1" ht="38.25" customHeight="1" x14ac:dyDescent="0.4">
      <c r="A750" s="161">
        <v>318</v>
      </c>
      <c r="B750" s="161" t="s">
        <v>26</v>
      </c>
      <c r="C750" s="161">
        <v>28873</v>
      </c>
      <c r="D750" s="161">
        <v>46</v>
      </c>
      <c r="E750" s="161">
        <v>1813</v>
      </c>
      <c r="F750" s="162" t="s">
        <v>879</v>
      </c>
      <c r="G750" s="161">
        <v>0</v>
      </c>
      <c r="H750" s="161">
        <v>0</v>
      </c>
      <c r="I750" s="161">
        <v>45</v>
      </c>
      <c r="J750" s="161"/>
      <c r="K750" s="161">
        <v>6</v>
      </c>
      <c r="L750" s="161"/>
      <c r="M750" s="161"/>
      <c r="N750" s="161">
        <v>39</v>
      </c>
      <c r="O750" s="161">
        <v>1</v>
      </c>
      <c r="P750" s="10">
        <v>274</v>
      </c>
      <c r="Q750" s="161" t="s">
        <v>903</v>
      </c>
      <c r="R750" s="161"/>
      <c r="S750" s="161">
        <v>24</v>
      </c>
      <c r="T750" s="161"/>
      <c r="U750" s="161">
        <v>24</v>
      </c>
      <c r="V750" s="161"/>
      <c r="W750" s="161"/>
      <c r="X750" s="161">
        <v>16</v>
      </c>
      <c r="Y750" s="161" t="s">
        <v>32</v>
      </c>
      <c r="Z750" s="161" t="s">
        <v>304</v>
      </c>
      <c r="AA750" s="161" t="s">
        <v>709</v>
      </c>
      <c r="AB750" s="24"/>
      <c r="AC750" s="24"/>
      <c r="AD750" s="24"/>
      <c r="AE750" s="24"/>
      <c r="AF750" s="24"/>
      <c r="AG750" s="24"/>
      <c r="AH750" s="24"/>
      <c r="AI750" s="24"/>
      <c r="AJ750" s="24"/>
      <c r="AK750" s="24"/>
      <c r="AL750" s="24"/>
      <c r="AM750" s="24"/>
    </row>
    <row r="751" spans="1:39" s="17" customFormat="1" ht="1.5" customHeight="1" x14ac:dyDescent="0.4">
      <c r="A751" s="914"/>
      <c r="B751" s="915"/>
      <c r="C751" s="915"/>
      <c r="D751" s="915"/>
      <c r="E751" s="915"/>
      <c r="F751" s="915"/>
      <c r="G751" s="915"/>
      <c r="H751" s="915"/>
      <c r="I751" s="915"/>
      <c r="J751" s="915"/>
      <c r="K751" s="915"/>
      <c r="L751" s="915"/>
      <c r="M751" s="915"/>
      <c r="N751" s="915"/>
      <c r="O751" s="915"/>
      <c r="P751" s="915"/>
      <c r="Q751" s="915"/>
      <c r="R751" s="915"/>
      <c r="S751" s="915"/>
      <c r="T751" s="915"/>
      <c r="U751" s="915"/>
      <c r="V751" s="915"/>
      <c r="W751" s="915"/>
      <c r="X751" s="915"/>
      <c r="Y751" s="915"/>
      <c r="Z751" s="915"/>
      <c r="AA751" s="916"/>
      <c r="AB751" s="24"/>
      <c r="AC751" s="24"/>
      <c r="AD751" s="24"/>
      <c r="AE751" s="24"/>
      <c r="AF751" s="24"/>
      <c r="AG751" s="24"/>
      <c r="AH751" s="24"/>
      <c r="AI751" s="24"/>
      <c r="AJ751" s="24"/>
      <c r="AK751" s="24"/>
      <c r="AL751" s="24"/>
      <c r="AM751" s="24"/>
    </row>
    <row r="752" spans="1:39" s="17" customFormat="1" ht="38.25" customHeight="1" x14ac:dyDescent="0.4">
      <c r="A752" s="161">
        <v>319</v>
      </c>
      <c r="B752" s="161" t="s">
        <v>26</v>
      </c>
      <c r="C752" s="161">
        <v>54869</v>
      </c>
      <c r="D752" s="161">
        <v>72</v>
      </c>
      <c r="E752" s="161">
        <v>3724</v>
      </c>
      <c r="F752" s="162" t="s">
        <v>879</v>
      </c>
      <c r="G752" s="161">
        <v>0</v>
      </c>
      <c r="H752" s="161">
        <v>0</v>
      </c>
      <c r="I752" s="161">
        <v>46</v>
      </c>
      <c r="J752" s="161"/>
      <c r="K752" s="161">
        <v>10</v>
      </c>
      <c r="L752" s="161"/>
      <c r="M752" s="161"/>
      <c r="N752" s="161">
        <v>36</v>
      </c>
      <c r="O752" s="161">
        <v>1</v>
      </c>
      <c r="P752" s="10">
        <v>263</v>
      </c>
      <c r="Q752" s="161" t="s">
        <v>903</v>
      </c>
      <c r="R752" s="161" t="s">
        <v>875</v>
      </c>
      <c r="S752" s="161">
        <v>40</v>
      </c>
      <c r="T752" s="161"/>
      <c r="U752" s="161">
        <v>40</v>
      </c>
      <c r="V752" s="161"/>
      <c r="W752" s="161"/>
      <c r="X752" s="161">
        <v>40</v>
      </c>
      <c r="Y752" s="161" t="s">
        <v>32</v>
      </c>
      <c r="Z752" s="161" t="s">
        <v>305</v>
      </c>
      <c r="AA752" s="161" t="s">
        <v>710</v>
      </c>
      <c r="AB752" s="24"/>
      <c r="AC752" s="24"/>
      <c r="AD752" s="24"/>
      <c r="AE752" s="24"/>
      <c r="AF752" s="24"/>
      <c r="AG752" s="24"/>
      <c r="AH752" s="24"/>
      <c r="AI752" s="24"/>
      <c r="AJ752" s="24"/>
      <c r="AK752" s="24"/>
      <c r="AL752" s="24"/>
      <c r="AM752" s="24"/>
    </row>
    <row r="753" spans="1:16384" s="17" customFormat="1" ht="3" customHeight="1" x14ac:dyDescent="0.4">
      <c r="A753" s="914"/>
      <c r="B753" s="915"/>
      <c r="C753" s="915"/>
      <c r="D753" s="915"/>
      <c r="E753" s="915"/>
      <c r="F753" s="915"/>
      <c r="G753" s="915"/>
      <c r="H753" s="915"/>
      <c r="I753" s="915"/>
      <c r="J753" s="915"/>
      <c r="K753" s="915"/>
      <c r="L753" s="915"/>
      <c r="M753" s="915"/>
      <c r="N753" s="915"/>
      <c r="O753" s="915"/>
      <c r="P753" s="915"/>
      <c r="Q753" s="915"/>
      <c r="R753" s="915"/>
      <c r="S753" s="915"/>
      <c r="T753" s="915"/>
      <c r="U753" s="915"/>
      <c r="V753" s="915"/>
      <c r="W753" s="915"/>
      <c r="X753" s="915"/>
      <c r="Y753" s="915"/>
      <c r="Z753" s="915"/>
      <c r="AA753" s="916"/>
      <c r="AB753" s="24"/>
      <c r="AC753" s="24"/>
      <c r="AD753" s="24"/>
      <c r="AE753" s="24"/>
      <c r="AF753" s="24"/>
      <c r="AG753" s="24"/>
      <c r="AH753" s="24"/>
      <c r="AI753" s="24"/>
      <c r="AJ753" s="24"/>
      <c r="AK753" s="24"/>
      <c r="AL753" s="24"/>
      <c r="AM753" s="24"/>
    </row>
    <row r="754" spans="1:16384" s="17" customFormat="1" ht="36" customHeight="1" x14ac:dyDescent="0.4">
      <c r="A754" s="161">
        <v>320</v>
      </c>
      <c r="B754" s="161" t="s">
        <v>26</v>
      </c>
      <c r="C754" s="161">
        <v>28865</v>
      </c>
      <c r="D754" s="161">
        <v>45</v>
      </c>
      <c r="E754" s="161">
        <v>1800</v>
      </c>
      <c r="F754" s="162" t="s">
        <v>879</v>
      </c>
      <c r="G754" s="161">
        <v>0</v>
      </c>
      <c r="H754" s="161">
        <v>1</v>
      </c>
      <c r="I754" s="161">
        <v>21</v>
      </c>
      <c r="J754" s="161"/>
      <c r="K754" s="161">
        <v>23</v>
      </c>
      <c r="L754" s="161"/>
      <c r="M754" s="161"/>
      <c r="N754" s="161">
        <v>98</v>
      </c>
      <c r="O754" s="161">
        <v>1</v>
      </c>
      <c r="P754" s="10">
        <v>110</v>
      </c>
      <c r="Q754" s="161" t="s">
        <v>903</v>
      </c>
      <c r="R754" s="161" t="s">
        <v>872</v>
      </c>
      <c r="S754" s="161">
        <v>91</v>
      </c>
      <c r="T754" s="161"/>
      <c r="U754" s="161">
        <v>91</v>
      </c>
      <c r="V754" s="161"/>
      <c r="W754" s="161"/>
      <c r="X754" s="161">
        <v>41</v>
      </c>
      <c r="Y754" s="161" t="s">
        <v>32</v>
      </c>
      <c r="Z754" s="161" t="s">
        <v>306</v>
      </c>
      <c r="AA754" s="161" t="s">
        <v>602</v>
      </c>
      <c r="AB754" s="24"/>
      <c r="AC754" s="24"/>
      <c r="AD754" s="24"/>
      <c r="AE754" s="24"/>
      <c r="AF754" s="24"/>
      <c r="AG754" s="24"/>
      <c r="AH754" s="24"/>
      <c r="AI754" s="24"/>
      <c r="AJ754" s="24"/>
      <c r="AK754" s="24"/>
      <c r="AL754" s="24"/>
      <c r="AM754" s="24"/>
    </row>
    <row r="755" spans="1:16384" s="17" customFormat="1" ht="2.25" customHeight="1" x14ac:dyDescent="0.4">
      <c r="A755" s="914"/>
      <c r="B755" s="915"/>
      <c r="C755" s="915"/>
      <c r="D755" s="915"/>
      <c r="E755" s="915"/>
      <c r="F755" s="915"/>
      <c r="G755" s="915"/>
      <c r="H755" s="915"/>
      <c r="I755" s="915"/>
      <c r="J755" s="915"/>
      <c r="K755" s="915"/>
      <c r="L755" s="915"/>
      <c r="M755" s="915"/>
      <c r="N755" s="915"/>
      <c r="O755" s="915"/>
      <c r="P755" s="915"/>
      <c r="Q755" s="915"/>
      <c r="R755" s="915"/>
      <c r="S755" s="915"/>
      <c r="T755" s="915"/>
      <c r="U755" s="915"/>
      <c r="V755" s="915"/>
      <c r="W755" s="915"/>
      <c r="X755" s="915"/>
      <c r="Y755" s="915"/>
      <c r="Z755" s="915"/>
      <c r="AA755" s="916"/>
      <c r="AB755" s="24"/>
      <c r="AC755" s="24"/>
      <c r="AD755" s="24"/>
      <c r="AE755" s="24"/>
      <c r="AF755" s="24"/>
      <c r="AG755" s="24"/>
      <c r="AH755" s="24"/>
      <c r="AI755" s="24"/>
      <c r="AJ755" s="24"/>
      <c r="AK755" s="24"/>
      <c r="AL755" s="24"/>
      <c r="AM755" s="24"/>
    </row>
    <row r="756" spans="1:16384" s="17" customFormat="1" ht="36" customHeight="1" x14ac:dyDescent="0.4">
      <c r="A756" s="161">
        <v>321</v>
      </c>
      <c r="B756" s="161" t="s">
        <v>26</v>
      </c>
      <c r="C756" s="161">
        <v>37055</v>
      </c>
      <c r="D756" s="161">
        <v>66</v>
      </c>
      <c r="E756" s="161">
        <v>3450</v>
      </c>
      <c r="F756" s="162" t="s">
        <v>879</v>
      </c>
      <c r="G756" s="161">
        <v>47</v>
      </c>
      <c r="H756" s="161">
        <v>0</v>
      </c>
      <c r="I756" s="161">
        <v>4</v>
      </c>
      <c r="J756" s="86">
        <v>18804</v>
      </c>
      <c r="K756" s="161"/>
      <c r="L756" s="161"/>
      <c r="M756" s="161"/>
      <c r="N756" s="161"/>
      <c r="O756" s="161"/>
      <c r="P756" s="10"/>
      <c r="Q756" s="161"/>
      <c r="R756" s="161"/>
      <c r="S756" s="161"/>
      <c r="T756" s="161"/>
      <c r="U756" s="161"/>
      <c r="V756" s="161"/>
      <c r="W756" s="161"/>
      <c r="X756" s="161"/>
      <c r="Y756" s="161" t="s">
        <v>30</v>
      </c>
      <c r="Z756" s="161" t="s">
        <v>311</v>
      </c>
      <c r="AA756" s="161" t="s">
        <v>711</v>
      </c>
      <c r="AB756" s="24"/>
      <c r="AC756" s="24"/>
      <c r="AD756" s="24"/>
      <c r="AE756" s="24"/>
      <c r="AF756" s="24"/>
      <c r="AG756" s="24"/>
      <c r="AH756" s="24"/>
      <c r="AI756" s="24"/>
      <c r="AJ756" s="24"/>
      <c r="AK756" s="24"/>
      <c r="AL756" s="24"/>
      <c r="AM756" s="24"/>
    </row>
    <row r="757" spans="1:16384" s="17" customFormat="1" ht="1.5" customHeight="1" x14ac:dyDescent="0.4">
      <c r="A757" s="914"/>
      <c r="B757" s="915"/>
      <c r="C757" s="915"/>
      <c r="D757" s="915"/>
      <c r="E757" s="915"/>
      <c r="F757" s="915"/>
      <c r="G757" s="915"/>
      <c r="H757" s="915"/>
      <c r="I757" s="915"/>
      <c r="J757" s="915"/>
      <c r="K757" s="915"/>
      <c r="L757" s="915"/>
      <c r="M757" s="915"/>
      <c r="N757" s="915"/>
      <c r="O757" s="915"/>
      <c r="P757" s="915"/>
      <c r="Q757" s="915"/>
      <c r="R757" s="915"/>
      <c r="S757" s="915"/>
      <c r="T757" s="915"/>
      <c r="U757" s="915"/>
      <c r="V757" s="915"/>
      <c r="W757" s="915"/>
      <c r="X757" s="915"/>
      <c r="Y757" s="915"/>
      <c r="Z757" s="915"/>
      <c r="AA757" s="916"/>
      <c r="AB757" s="24"/>
      <c r="AC757" s="24"/>
      <c r="AD757" s="24"/>
      <c r="AE757" s="24"/>
      <c r="AF757" s="24"/>
      <c r="AG757" s="24"/>
      <c r="AH757" s="24"/>
      <c r="AI757" s="24"/>
      <c r="AJ757" s="24"/>
      <c r="AK757" s="24"/>
      <c r="AL757" s="24"/>
      <c r="AM757" s="24"/>
    </row>
    <row r="758" spans="1:16384" s="17" customFormat="1" ht="35.25" customHeight="1" x14ac:dyDescent="0.4">
      <c r="A758" s="161">
        <v>322</v>
      </c>
      <c r="B758" s="161" t="s">
        <v>26</v>
      </c>
      <c r="C758" s="161">
        <v>60041</v>
      </c>
      <c r="D758" s="161">
        <v>220</v>
      </c>
      <c r="E758" s="161">
        <v>5277</v>
      </c>
      <c r="F758" s="162" t="s">
        <v>879</v>
      </c>
      <c r="G758" s="161">
        <v>1</v>
      </c>
      <c r="H758" s="161">
        <v>1</v>
      </c>
      <c r="I758" s="161">
        <v>64</v>
      </c>
      <c r="J758" s="161">
        <v>564</v>
      </c>
      <c r="K758" s="161"/>
      <c r="L758" s="161"/>
      <c r="M758" s="161"/>
      <c r="N758" s="161"/>
      <c r="O758" s="161"/>
      <c r="P758" s="10"/>
      <c r="Q758" s="161"/>
      <c r="R758" s="161"/>
      <c r="S758" s="161"/>
      <c r="T758" s="161"/>
      <c r="U758" s="161"/>
      <c r="V758" s="161"/>
      <c r="W758" s="161"/>
      <c r="X758" s="161"/>
      <c r="Y758" s="161" t="s">
        <v>30</v>
      </c>
      <c r="Z758" s="161" t="s">
        <v>311</v>
      </c>
      <c r="AA758" s="161" t="s">
        <v>711</v>
      </c>
      <c r="AB758" s="24"/>
      <c r="AC758" s="24"/>
      <c r="AD758" s="24"/>
      <c r="AE758" s="24"/>
      <c r="AF758" s="24"/>
      <c r="AG758" s="24"/>
      <c r="AH758" s="24"/>
      <c r="AI758" s="24"/>
      <c r="AJ758" s="24"/>
      <c r="AK758" s="24"/>
      <c r="AL758" s="24"/>
      <c r="AM758" s="24"/>
    </row>
    <row r="759" spans="1:16384" s="17" customFormat="1" ht="2.25" customHeight="1" x14ac:dyDescent="0.4">
      <c r="A759" s="914"/>
      <c r="B759" s="915"/>
      <c r="C759" s="915"/>
      <c r="D759" s="915"/>
      <c r="E759" s="915"/>
      <c r="F759" s="915"/>
      <c r="G759" s="915"/>
      <c r="H759" s="915"/>
      <c r="I759" s="915"/>
      <c r="J759" s="915"/>
      <c r="K759" s="915"/>
      <c r="L759" s="915"/>
      <c r="M759" s="915"/>
      <c r="N759" s="915"/>
      <c r="O759" s="915"/>
      <c r="P759" s="915"/>
      <c r="Q759" s="915"/>
      <c r="R759" s="915"/>
      <c r="S759" s="915"/>
      <c r="T759" s="915"/>
      <c r="U759" s="915"/>
      <c r="V759" s="915"/>
      <c r="W759" s="915"/>
      <c r="X759" s="915"/>
      <c r="Y759" s="915"/>
      <c r="Z759" s="915"/>
      <c r="AA759" s="916"/>
      <c r="AB759" s="24"/>
      <c r="AC759" s="24"/>
      <c r="AD759" s="24"/>
      <c r="AE759" s="24"/>
      <c r="AF759" s="24"/>
      <c r="AG759" s="24"/>
      <c r="AH759" s="24"/>
      <c r="AI759" s="24"/>
      <c r="AJ759" s="24"/>
      <c r="AK759" s="24"/>
      <c r="AL759" s="24"/>
      <c r="AM759" s="24"/>
    </row>
    <row r="760" spans="1:16384" s="17" customFormat="1" ht="33" customHeight="1" x14ac:dyDescent="0.4">
      <c r="A760" s="161">
        <v>323</v>
      </c>
      <c r="B760" s="161" t="s">
        <v>26</v>
      </c>
      <c r="C760" s="161">
        <v>60039</v>
      </c>
      <c r="D760" s="161">
        <v>218</v>
      </c>
      <c r="E760" s="161">
        <v>5275</v>
      </c>
      <c r="F760" s="162" t="s">
        <v>879</v>
      </c>
      <c r="G760" s="161">
        <v>4</v>
      </c>
      <c r="H760" s="161">
        <v>2</v>
      </c>
      <c r="I760" s="161">
        <v>79</v>
      </c>
      <c r="J760" s="86">
        <v>1805</v>
      </c>
      <c r="K760" s="161">
        <v>38</v>
      </c>
      <c r="L760" s="161"/>
      <c r="M760" s="161"/>
      <c r="N760" s="161">
        <v>36</v>
      </c>
      <c r="O760" s="161"/>
      <c r="P760" s="10" t="s">
        <v>959</v>
      </c>
      <c r="Q760" s="161" t="s">
        <v>903</v>
      </c>
      <c r="R760" s="161" t="s">
        <v>891</v>
      </c>
      <c r="S760" s="161">
        <v>150</v>
      </c>
      <c r="T760" s="161"/>
      <c r="U760" s="161">
        <v>150</v>
      </c>
      <c r="V760" s="161"/>
      <c r="W760" s="161"/>
      <c r="X760" s="161">
        <v>35</v>
      </c>
      <c r="Y760" s="161" t="s">
        <v>30</v>
      </c>
      <c r="Z760" s="161" t="s">
        <v>312</v>
      </c>
      <c r="AA760" s="161" t="s">
        <v>712</v>
      </c>
      <c r="AB760" s="24"/>
      <c r="AC760" s="24"/>
      <c r="AD760" s="24"/>
      <c r="AE760" s="24"/>
      <c r="AF760" s="24"/>
      <c r="AG760" s="24"/>
      <c r="AH760" s="24"/>
      <c r="AI760" s="24"/>
      <c r="AJ760" s="24"/>
      <c r="AK760" s="24"/>
      <c r="AL760" s="24"/>
      <c r="AM760" s="24"/>
    </row>
    <row r="761" spans="1:16384" s="17" customFormat="1" ht="26.25" customHeight="1" x14ac:dyDescent="0.4">
      <c r="A761" s="161"/>
      <c r="B761" s="161"/>
      <c r="C761" s="161"/>
      <c r="D761" s="161"/>
      <c r="E761" s="161"/>
      <c r="F761" s="162"/>
      <c r="G761" s="161"/>
      <c r="H761" s="161"/>
      <c r="I761" s="161"/>
      <c r="J761" s="161"/>
      <c r="K761" s="161"/>
      <c r="L761" s="161"/>
      <c r="M761" s="161"/>
      <c r="N761" s="161"/>
      <c r="O761" s="161"/>
      <c r="P761" s="10"/>
      <c r="Q761" s="161" t="s">
        <v>909</v>
      </c>
      <c r="R761" s="161" t="s">
        <v>875</v>
      </c>
      <c r="S761" s="161">
        <v>144</v>
      </c>
      <c r="T761" s="161"/>
      <c r="U761" s="161">
        <v>144</v>
      </c>
      <c r="V761" s="161"/>
      <c r="W761" s="161"/>
      <c r="X761" s="161"/>
      <c r="Y761" s="161"/>
      <c r="Z761" s="161"/>
      <c r="AA761" s="161"/>
      <c r="AB761" s="24"/>
      <c r="AC761" s="24"/>
      <c r="AD761" s="24"/>
      <c r="AE761" s="24"/>
      <c r="AF761" s="24"/>
      <c r="AG761" s="24"/>
      <c r="AH761" s="24"/>
      <c r="AI761" s="24"/>
      <c r="AJ761" s="24"/>
      <c r="AK761" s="24"/>
      <c r="AL761" s="24"/>
      <c r="AM761" s="24"/>
    </row>
    <row r="762" spans="1:16384" s="17" customFormat="1" ht="1.5" customHeight="1" x14ac:dyDescent="0.4">
      <c r="A762" s="914"/>
      <c r="B762" s="915"/>
      <c r="C762" s="915"/>
      <c r="D762" s="915"/>
      <c r="E762" s="915"/>
      <c r="F762" s="915"/>
      <c r="G762" s="915"/>
      <c r="H762" s="915"/>
      <c r="I762" s="915"/>
      <c r="J762" s="915"/>
      <c r="K762" s="915"/>
      <c r="L762" s="915"/>
      <c r="M762" s="915"/>
      <c r="N762" s="915"/>
      <c r="O762" s="915"/>
      <c r="P762" s="915"/>
      <c r="Q762" s="915"/>
      <c r="R762" s="915"/>
      <c r="S762" s="915"/>
      <c r="T762" s="915"/>
      <c r="U762" s="915"/>
      <c r="V762" s="915"/>
      <c r="W762" s="915"/>
      <c r="X762" s="915"/>
      <c r="Y762" s="915"/>
      <c r="Z762" s="915"/>
      <c r="AA762" s="916"/>
      <c r="AB762" s="84"/>
      <c r="AC762" s="84"/>
      <c r="AD762" s="84"/>
      <c r="AE762" s="84"/>
      <c r="AF762" s="84"/>
      <c r="AG762" s="84"/>
      <c r="AH762" s="84"/>
      <c r="AI762" s="84"/>
      <c r="AJ762" s="84"/>
      <c r="AK762" s="84"/>
      <c r="AL762" s="84"/>
      <c r="AM762" s="84"/>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c r="BN762" s="35"/>
      <c r="BO762" s="35"/>
      <c r="BP762" s="35"/>
      <c r="BQ762" s="35"/>
      <c r="BR762" s="35"/>
      <c r="BS762" s="35"/>
      <c r="BT762" s="35"/>
      <c r="BU762" s="35"/>
      <c r="BV762" s="35"/>
      <c r="BW762" s="35"/>
      <c r="BX762" s="35"/>
      <c r="BY762" s="35"/>
      <c r="BZ762" s="35"/>
      <c r="CA762" s="35"/>
      <c r="CB762" s="35"/>
      <c r="CC762" s="35"/>
      <c r="CD762" s="35"/>
      <c r="CE762" s="35"/>
      <c r="CF762" s="35"/>
      <c r="CG762" s="35"/>
      <c r="CH762" s="35"/>
      <c r="CI762" s="35"/>
      <c r="CJ762" s="35"/>
      <c r="CK762" s="35"/>
      <c r="CL762" s="35"/>
      <c r="CM762" s="35"/>
      <c r="CN762" s="35"/>
      <c r="CO762" s="35"/>
      <c r="CP762" s="35"/>
      <c r="CQ762" s="35"/>
      <c r="CR762" s="35"/>
      <c r="CS762" s="35"/>
      <c r="CT762" s="35"/>
      <c r="CU762" s="35"/>
      <c r="CV762" s="35"/>
      <c r="CW762" s="35"/>
      <c r="CX762" s="35"/>
      <c r="CY762" s="35"/>
      <c r="CZ762" s="35"/>
      <c r="DA762" s="35"/>
      <c r="DB762" s="35"/>
      <c r="DC762" s="35"/>
      <c r="DD762" s="35"/>
      <c r="DE762" s="35"/>
      <c r="DF762" s="35"/>
      <c r="DG762" s="35"/>
      <c r="DH762" s="35"/>
      <c r="DI762" s="35"/>
      <c r="DJ762" s="35"/>
      <c r="DK762" s="35"/>
      <c r="DL762" s="35"/>
      <c r="DM762" s="35"/>
      <c r="DN762" s="35"/>
      <c r="DO762" s="35"/>
      <c r="DP762" s="35"/>
      <c r="DQ762" s="35"/>
      <c r="DR762" s="35"/>
      <c r="DS762" s="35"/>
      <c r="DT762" s="35"/>
      <c r="DU762" s="35"/>
      <c r="DV762" s="35"/>
      <c r="DW762" s="35"/>
      <c r="DX762" s="35"/>
      <c r="DY762" s="35"/>
      <c r="DZ762" s="35"/>
      <c r="EA762" s="35"/>
      <c r="EB762" s="35"/>
      <c r="EC762" s="35"/>
      <c r="ED762" s="35"/>
      <c r="EE762" s="35"/>
      <c r="EF762" s="35"/>
      <c r="EG762" s="35"/>
      <c r="EH762" s="35"/>
      <c r="EI762" s="35"/>
      <c r="EJ762" s="35"/>
      <c r="EK762" s="35"/>
      <c r="EL762" s="35"/>
      <c r="EM762" s="35"/>
      <c r="EN762" s="35"/>
      <c r="EO762" s="35"/>
      <c r="EP762" s="35"/>
      <c r="EQ762" s="35"/>
      <c r="ER762" s="35"/>
      <c r="ES762" s="35"/>
      <c r="ET762" s="35"/>
      <c r="EU762" s="35"/>
      <c r="EV762" s="35"/>
      <c r="EW762" s="35"/>
      <c r="EX762" s="35"/>
      <c r="EY762" s="35"/>
      <c r="EZ762" s="35"/>
      <c r="FA762" s="35"/>
      <c r="FB762" s="35"/>
      <c r="FC762" s="35"/>
      <c r="FD762" s="35"/>
      <c r="FE762" s="35"/>
      <c r="FF762" s="35"/>
      <c r="FG762" s="35"/>
      <c r="FH762" s="35"/>
      <c r="FI762" s="35"/>
      <c r="FJ762" s="35"/>
      <c r="FK762" s="35"/>
      <c r="FL762" s="35"/>
      <c r="FM762" s="35"/>
      <c r="FN762" s="35"/>
      <c r="FO762" s="35"/>
      <c r="FP762" s="35"/>
      <c r="FQ762" s="35"/>
      <c r="FR762" s="35"/>
      <c r="FS762" s="35"/>
      <c r="FT762" s="35"/>
      <c r="FU762" s="35"/>
      <c r="FV762" s="35"/>
      <c r="FW762" s="35"/>
      <c r="FX762" s="35"/>
      <c r="FY762" s="35"/>
      <c r="FZ762" s="35"/>
      <c r="GA762" s="35"/>
      <c r="GB762" s="35"/>
      <c r="GC762" s="35"/>
      <c r="GD762" s="35"/>
      <c r="GE762" s="35"/>
      <c r="GF762" s="35"/>
      <c r="GG762" s="35"/>
      <c r="GH762" s="35"/>
      <c r="GI762" s="35"/>
      <c r="GJ762" s="35"/>
      <c r="GK762" s="35"/>
      <c r="GL762" s="35"/>
      <c r="GM762" s="35"/>
      <c r="GN762" s="35"/>
      <c r="GO762" s="35"/>
      <c r="GP762" s="35"/>
      <c r="GQ762" s="35"/>
      <c r="GR762" s="35"/>
      <c r="GS762" s="35"/>
      <c r="GT762" s="35"/>
      <c r="GU762" s="35"/>
      <c r="GV762" s="35"/>
      <c r="GW762" s="35"/>
      <c r="GX762" s="35"/>
      <c r="GY762" s="35"/>
      <c r="GZ762" s="35"/>
      <c r="HA762" s="35"/>
      <c r="HB762" s="35"/>
      <c r="HC762" s="35"/>
      <c r="HD762" s="35"/>
      <c r="HE762" s="35"/>
      <c r="HF762" s="35"/>
      <c r="HG762" s="35"/>
      <c r="HH762" s="35"/>
      <c r="HI762" s="35"/>
      <c r="HJ762" s="35"/>
      <c r="HK762" s="35"/>
      <c r="HL762" s="35"/>
      <c r="HM762" s="35"/>
      <c r="HN762" s="35"/>
      <c r="HO762" s="35"/>
      <c r="HP762" s="35"/>
      <c r="HQ762" s="35"/>
      <c r="HR762" s="35"/>
      <c r="HS762" s="35"/>
      <c r="HT762" s="35"/>
      <c r="HU762" s="35"/>
      <c r="HV762" s="35"/>
      <c r="HW762" s="35"/>
      <c r="HX762" s="35"/>
      <c r="HY762" s="35"/>
      <c r="HZ762" s="35"/>
      <c r="IA762" s="35"/>
      <c r="IB762" s="35"/>
      <c r="IC762" s="35"/>
      <c r="ID762" s="35"/>
      <c r="IE762" s="35"/>
      <c r="IF762" s="35"/>
      <c r="IG762" s="35"/>
      <c r="IH762" s="35"/>
      <c r="II762" s="35"/>
      <c r="IJ762" s="35"/>
      <c r="IK762" s="35"/>
      <c r="IL762" s="35"/>
      <c r="IM762" s="35"/>
      <c r="IN762" s="35"/>
      <c r="IO762" s="35"/>
      <c r="IP762" s="35"/>
      <c r="IQ762" s="35"/>
      <c r="IR762" s="35"/>
      <c r="IS762" s="35"/>
      <c r="IT762" s="35"/>
      <c r="IU762" s="35"/>
      <c r="IV762" s="35"/>
      <c r="IW762" s="35"/>
      <c r="IX762" s="35"/>
      <c r="IY762" s="35"/>
      <c r="IZ762" s="35"/>
      <c r="JA762" s="35"/>
      <c r="JB762" s="35"/>
      <c r="JC762" s="35"/>
      <c r="JD762" s="35"/>
      <c r="JE762" s="35"/>
      <c r="JF762" s="35"/>
      <c r="JG762" s="35"/>
      <c r="JH762" s="35"/>
      <c r="JI762" s="35"/>
      <c r="JJ762" s="35"/>
      <c r="JK762" s="35"/>
      <c r="JL762" s="35"/>
      <c r="JM762" s="35"/>
      <c r="JN762" s="35"/>
      <c r="JO762" s="35"/>
      <c r="JP762" s="35"/>
      <c r="JQ762" s="35"/>
      <c r="JR762" s="35"/>
      <c r="JS762" s="35"/>
      <c r="JT762" s="35"/>
      <c r="JU762" s="35"/>
      <c r="JV762" s="35"/>
      <c r="JW762" s="35"/>
      <c r="JX762" s="35"/>
      <c r="JY762" s="35"/>
      <c r="JZ762" s="35"/>
      <c r="KA762" s="35"/>
      <c r="KB762" s="35"/>
      <c r="KC762" s="35"/>
      <c r="KD762" s="35"/>
      <c r="KE762" s="35"/>
      <c r="KF762" s="35"/>
      <c r="KG762" s="35"/>
      <c r="KH762" s="35"/>
      <c r="KI762" s="35"/>
      <c r="KJ762" s="35"/>
      <c r="KK762" s="35"/>
      <c r="KL762" s="35"/>
      <c r="KM762" s="35"/>
      <c r="KN762" s="35"/>
      <c r="KO762" s="35"/>
      <c r="KP762" s="35"/>
      <c r="KQ762" s="35"/>
      <c r="KR762" s="35"/>
      <c r="KS762" s="35"/>
      <c r="KT762" s="35"/>
      <c r="KU762" s="35"/>
      <c r="KV762" s="35"/>
      <c r="KW762" s="35"/>
      <c r="KX762" s="35"/>
      <c r="KY762" s="35"/>
      <c r="KZ762" s="35"/>
      <c r="LA762" s="35"/>
      <c r="LB762" s="35"/>
      <c r="LC762" s="35"/>
      <c r="LD762" s="35"/>
      <c r="LE762" s="35"/>
      <c r="LF762" s="35"/>
      <c r="LG762" s="35"/>
      <c r="LH762" s="35"/>
      <c r="LI762" s="35"/>
      <c r="LJ762" s="35"/>
      <c r="LK762" s="35"/>
      <c r="LL762" s="35"/>
      <c r="LM762" s="35"/>
      <c r="LN762" s="35"/>
      <c r="LO762" s="35"/>
      <c r="LP762" s="35"/>
      <c r="LQ762" s="35"/>
      <c r="LR762" s="35"/>
      <c r="LS762" s="35"/>
      <c r="LT762" s="35"/>
      <c r="LU762" s="35"/>
      <c r="LV762" s="35"/>
      <c r="LW762" s="35"/>
      <c r="LX762" s="35"/>
      <c r="LY762" s="35"/>
      <c r="LZ762" s="35"/>
      <c r="MA762" s="35"/>
      <c r="MB762" s="35"/>
      <c r="MC762" s="35"/>
      <c r="MD762" s="35"/>
      <c r="ME762" s="35"/>
      <c r="MF762" s="35"/>
      <c r="MG762" s="35"/>
      <c r="MH762" s="35"/>
      <c r="MI762" s="35"/>
      <c r="MJ762" s="35"/>
      <c r="MK762" s="35"/>
      <c r="ML762" s="35"/>
      <c r="MM762" s="35"/>
      <c r="MN762" s="35"/>
      <c r="MO762" s="35"/>
      <c r="MP762" s="35"/>
      <c r="MQ762" s="35"/>
      <c r="MR762" s="35"/>
      <c r="MS762" s="35"/>
      <c r="MT762" s="35"/>
      <c r="MU762" s="35"/>
      <c r="MV762" s="35"/>
      <c r="MW762" s="35"/>
      <c r="MX762" s="35"/>
      <c r="MY762" s="35"/>
      <c r="MZ762" s="35"/>
      <c r="NA762" s="35"/>
      <c r="NB762" s="35"/>
      <c r="NC762" s="35"/>
      <c r="ND762" s="35"/>
      <c r="NE762" s="35"/>
      <c r="NF762" s="35"/>
      <c r="NG762" s="35"/>
      <c r="NH762" s="35"/>
      <c r="NI762" s="35"/>
      <c r="NJ762" s="35"/>
      <c r="NK762" s="35"/>
      <c r="NL762" s="35"/>
      <c r="NM762" s="35"/>
      <c r="NN762" s="35"/>
      <c r="NO762" s="35"/>
      <c r="NP762" s="35"/>
      <c r="NQ762" s="35"/>
      <c r="NR762" s="35"/>
      <c r="NS762" s="35"/>
      <c r="NT762" s="35"/>
      <c r="NU762" s="35"/>
      <c r="NV762" s="35"/>
      <c r="NW762" s="35"/>
      <c r="NX762" s="35"/>
      <c r="NY762" s="35"/>
      <c r="NZ762" s="35"/>
      <c r="OA762" s="35"/>
      <c r="OB762" s="35"/>
      <c r="OC762" s="35"/>
      <c r="OD762" s="35"/>
      <c r="OE762" s="35"/>
      <c r="OF762" s="35"/>
      <c r="OG762" s="35"/>
      <c r="OH762" s="35"/>
      <c r="OI762" s="35"/>
      <c r="OJ762" s="35"/>
      <c r="OK762" s="35"/>
      <c r="OL762" s="35"/>
      <c r="OM762" s="35"/>
      <c r="ON762" s="35"/>
      <c r="OO762" s="35"/>
      <c r="OP762" s="35"/>
      <c r="OQ762" s="35"/>
      <c r="OR762" s="35"/>
      <c r="OS762" s="35"/>
      <c r="OT762" s="35"/>
      <c r="OU762" s="35"/>
      <c r="OV762" s="35"/>
      <c r="OW762" s="35"/>
      <c r="OX762" s="35"/>
      <c r="OY762" s="35"/>
      <c r="OZ762" s="35"/>
      <c r="PA762" s="35"/>
      <c r="PB762" s="35"/>
      <c r="PC762" s="35"/>
      <c r="PD762" s="35"/>
      <c r="PE762" s="35"/>
      <c r="PF762" s="35"/>
      <c r="PG762" s="35"/>
      <c r="PH762" s="35"/>
      <c r="PI762" s="35"/>
      <c r="PJ762" s="35"/>
      <c r="PK762" s="35"/>
      <c r="PL762" s="35"/>
      <c r="PM762" s="35"/>
      <c r="PN762" s="35"/>
      <c r="PO762" s="35"/>
      <c r="PP762" s="35"/>
      <c r="PQ762" s="35"/>
      <c r="PR762" s="35"/>
      <c r="PS762" s="35"/>
      <c r="PT762" s="35"/>
      <c r="PU762" s="35"/>
      <c r="PV762" s="35"/>
      <c r="PW762" s="35"/>
      <c r="PX762" s="35"/>
      <c r="PY762" s="35"/>
      <c r="PZ762" s="35"/>
      <c r="QA762" s="35"/>
      <c r="QB762" s="35"/>
      <c r="QC762" s="35"/>
      <c r="QD762" s="35"/>
      <c r="QE762" s="35"/>
      <c r="QF762" s="35"/>
      <c r="QG762" s="35"/>
      <c r="QH762" s="35"/>
      <c r="QI762" s="35"/>
      <c r="QJ762" s="35"/>
      <c r="QK762" s="35"/>
      <c r="QL762" s="35"/>
      <c r="QM762" s="35"/>
      <c r="QN762" s="35"/>
      <c r="QO762" s="35"/>
      <c r="QP762" s="35"/>
      <c r="QQ762" s="35"/>
      <c r="QR762" s="35"/>
      <c r="QS762" s="35"/>
      <c r="QT762" s="35"/>
      <c r="QU762" s="35"/>
      <c r="QV762" s="35"/>
      <c r="QW762" s="35"/>
      <c r="QX762" s="35"/>
      <c r="QY762" s="35"/>
      <c r="QZ762" s="35"/>
      <c r="RA762" s="35"/>
      <c r="RB762" s="35"/>
      <c r="RC762" s="35"/>
      <c r="RD762" s="35"/>
      <c r="RE762" s="35"/>
      <c r="RF762" s="35"/>
      <c r="RG762" s="35"/>
      <c r="RH762" s="35"/>
      <c r="RI762" s="35"/>
      <c r="RJ762" s="35"/>
      <c r="RK762" s="35"/>
      <c r="RL762" s="35"/>
      <c r="RM762" s="35"/>
      <c r="RN762" s="35"/>
      <c r="RO762" s="35"/>
      <c r="RP762" s="35"/>
      <c r="RQ762" s="35"/>
      <c r="RR762" s="35"/>
      <c r="RS762" s="35"/>
      <c r="RT762" s="35"/>
      <c r="RU762" s="35"/>
      <c r="RV762" s="35"/>
      <c r="RW762" s="35"/>
      <c r="RX762" s="35"/>
      <c r="RY762" s="35"/>
      <c r="RZ762" s="35"/>
      <c r="SA762" s="35"/>
      <c r="SB762" s="35"/>
      <c r="SC762" s="35"/>
      <c r="SD762" s="35"/>
      <c r="SE762" s="35"/>
      <c r="SF762" s="35"/>
      <c r="SG762" s="35"/>
      <c r="SH762" s="35"/>
      <c r="SI762" s="35"/>
      <c r="SJ762" s="35"/>
      <c r="SK762" s="35"/>
      <c r="SL762" s="35"/>
      <c r="SM762" s="35"/>
      <c r="SN762" s="35"/>
      <c r="SO762" s="35"/>
      <c r="SP762" s="35"/>
      <c r="SQ762" s="35"/>
      <c r="SR762" s="35"/>
      <c r="SS762" s="35"/>
      <c r="ST762" s="35"/>
      <c r="SU762" s="35"/>
      <c r="SV762" s="35"/>
      <c r="SW762" s="35"/>
      <c r="SX762" s="35"/>
      <c r="SY762" s="35"/>
      <c r="SZ762" s="35"/>
      <c r="TA762" s="35"/>
      <c r="TB762" s="35"/>
      <c r="TC762" s="35"/>
      <c r="TD762" s="35"/>
      <c r="TE762" s="35"/>
      <c r="TF762" s="35"/>
      <c r="TG762" s="35"/>
      <c r="TH762" s="35"/>
      <c r="TI762" s="35"/>
      <c r="TJ762" s="35"/>
      <c r="TK762" s="35"/>
      <c r="TL762" s="35"/>
      <c r="TM762" s="35"/>
      <c r="TN762" s="35"/>
      <c r="TO762" s="35"/>
      <c r="TP762" s="35"/>
      <c r="TQ762" s="35"/>
      <c r="TR762" s="35"/>
      <c r="TS762" s="35"/>
      <c r="TT762" s="35"/>
      <c r="TU762" s="35"/>
      <c r="TV762" s="35"/>
      <c r="TW762" s="35"/>
      <c r="TX762" s="35"/>
      <c r="TY762" s="35"/>
      <c r="TZ762" s="35"/>
      <c r="UA762" s="35"/>
      <c r="UB762" s="35"/>
      <c r="UC762" s="35"/>
      <c r="UD762" s="35"/>
      <c r="UE762" s="35"/>
      <c r="UF762" s="35"/>
      <c r="UG762" s="35"/>
      <c r="UH762" s="35"/>
      <c r="UI762" s="35"/>
      <c r="UJ762" s="35"/>
      <c r="UK762" s="35"/>
      <c r="UL762" s="35"/>
      <c r="UM762" s="35"/>
      <c r="UN762" s="35"/>
      <c r="UO762" s="35"/>
      <c r="UP762" s="35"/>
      <c r="UQ762" s="35"/>
      <c r="UR762" s="35"/>
      <c r="US762" s="35"/>
      <c r="UT762" s="35"/>
      <c r="UU762" s="35"/>
      <c r="UV762" s="35"/>
      <c r="UW762" s="35"/>
      <c r="UX762" s="35"/>
      <c r="UY762" s="35"/>
      <c r="UZ762" s="35"/>
      <c r="VA762" s="35"/>
      <c r="VB762" s="35"/>
      <c r="VC762" s="35"/>
      <c r="VD762" s="35"/>
      <c r="VE762" s="35"/>
      <c r="VF762" s="35"/>
      <c r="VG762" s="35"/>
      <c r="VH762" s="35"/>
      <c r="VI762" s="35"/>
      <c r="VJ762" s="35"/>
      <c r="VK762" s="35"/>
      <c r="VL762" s="35"/>
      <c r="VM762" s="35"/>
      <c r="VN762" s="35"/>
      <c r="VO762" s="35"/>
      <c r="VP762" s="35"/>
      <c r="VQ762" s="35"/>
      <c r="VR762" s="35"/>
      <c r="VS762" s="35"/>
      <c r="VT762" s="35"/>
      <c r="VU762" s="35"/>
      <c r="VV762" s="35"/>
      <c r="VW762" s="35"/>
      <c r="VX762" s="35"/>
      <c r="VY762" s="35"/>
      <c r="VZ762" s="35"/>
      <c r="WA762" s="35"/>
      <c r="WB762" s="35"/>
      <c r="WC762" s="35"/>
      <c r="WD762" s="35"/>
      <c r="WE762" s="35"/>
      <c r="WF762" s="35"/>
      <c r="WG762" s="35"/>
      <c r="WH762" s="35"/>
      <c r="WI762" s="35"/>
      <c r="WJ762" s="35"/>
      <c r="WK762" s="35"/>
      <c r="WL762" s="35"/>
      <c r="WM762" s="35"/>
      <c r="WN762" s="35"/>
      <c r="WO762" s="35"/>
      <c r="WP762" s="35"/>
      <c r="WQ762" s="35"/>
      <c r="WR762" s="35"/>
      <c r="WS762" s="35"/>
      <c r="WT762" s="35"/>
      <c r="WU762" s="35"/>
      <c r="WV762" s="35"/>
      <c r="WW762" s="35"/>
      <c r="WX762" s="35"/>
      <c r="WY762" s="35"/>
      <c r="WZ762" s="35"/>
      <c r="XA762" s="35"/>
      <c r="XB762" s="35"/>
      <c r="XC762" s="35"/>
      <c r="XD762" s="35"/>
      <c r="XE762" s="35"/>
      <c r="XF762" s="35"/>
      <c r="XG762" s="35"/>
      <c r="XH762" s="35"/>
      <c r="XI762" s="35"/>
      <c r="XJ762" s="35"/>
      <c r="XK762" s="35"/>
      <c r="XL762" s="35"/>
      <c r="XM762" s="35"/>
      <c r="XN762" s="35"/>
      <c r="XO762" s="35"/>
      <c r="XP762" s="35"/>
      <c r="XQ762" s="35"/>
      <c r="XR762" s="35"/>
      <c r="XS762" s="35"/>
      <c r="XT762" s="35"/>
      <c r="XU762" s="35"/>
      <c r="XV762" s="35"/>
      <c r="XW762" s="35"/>
      <c r="XX762" s="35"/>
      <c r="XY762" s="35"/>
      <c r="XZ762" s="35"/>
      <c r="YA762" s="35"/>
      <c r="YB762" s="35"/>
      <c r="YC762" s="35"/>
      <c r="YD762" s="35"/>
      <c r="YE762" s="35"/>
      <c r="YF762" s="35"/>
      <c r="YG762" s="35"/>
      <c r="YH762" s="35"/>
      <c r="YI762" s="35"/>
      <c r="YJ762" s="35"/>
      <c r="YK762" s="35"/>
      <c r="YL762" s="35"/>
      <c r="YM762" s="35"/>
      <c r="YN762" s="35"/>
      <c r="YO762" s="35"/>
      <c r="YP762" s="35"/>
      <c r="YQ762" s="35"/>
      <c r="YR762" s="35"/>
      <c r="YS762" s="35"/>
      <c r="YT762" s="35"/>
      <c r="YU762" s="35"/>
      <c r="YV762" s="35"/>
      <c r="YW762" s="35"/>
      <c r="YX762" s="35"/>
      <c r="YY762" s="35"/>
      <c r="YZ762" s="35"/>
      <c r="ZA762" s="35"/>
      <c r="ZB762" s="35"/>
      <c r="ZC762" s="35"/>
      <c r="ZD762" s="35"/>
      <c r="ZE762" s="35"/>
      <c r="ZF762" s="35"/>
      <c r="ZG762" s="35"/>
      <c r="ZH762" s="35"/>
      <c r="ZI762" s="35"/>
      <c r="ZJ762" s="35"/>
      <c r="ZK762" s="35"/>
      <c r="ZL762" s="35"/>
      <c r="ZM762" s="35"/>
      <c r="ZN762" s="35"/>
      <c r="ZO762" s="35"/>
      <c r="ZP762" s="35"/>
      <c r="ZQ762" s="35"/>
      <c r="ZR762" s="35"/>
      <c r="ZS762" s="35"/>
      <c r="ZT762" s="35"/>
      <c r="ZU762" s="35"/>
      <c r="ZV762" s="35"/>
      <c r="ZW762" s="35"/>
      <c r="ZX762" s="35"/>
      <c r="ZY762" s="35"/>
      <c r="ZZ762" s="35"/>
      <c r="AAA762" s="35"/>
      <c r="AAB762" s="35"/>
      <c r="AAC762" s="35"/>
      <c r="AAD762" s="35"/>
      <c r="AAE762" s="35"/>
      <c r="AAF762" s="35"/>
      <c r="AAG762" s="35"/>
      <c r="AAH762" s="35"/>
      <c r="AAI762" s="35"/>
      <c r="AAJ762" s="35"/>
      <c r="AAK762" s="35"/>
      <c r="AAL762" s="35"/>
      <c r="AAM762" s="35"/>
      <c r="AAN762" s="35"/>
      <c r="AAO762" s="35"/>
      <c r="AAP762" s="35"/>
      <c r="AAQ762" s="35"/>
      <c r="AAR762" s="35"/>
      <c r="AAS762" s="35"/>
      <c r="AAT762" s="35"/>
      <c r="AAU762" s="35"/>
      <c r="AAV762" s="35"/>
      <c r="AAW762" s="35"/>
      <c r="AAX762" s="35"/>
      <c r="AAY762" s="35"/>
      <c r="AAZ762" s="35"/>
      <c r="ABA762" s="35"/>
      <c r="ABB762" s="35"/>
      <c r="ABC762" s="35"/>
      <c r="ABD762" s="35"/>
      <c r="ABE762" s="35"/>
      <c r="ABF762" s="35"/>
      <c r="ABG762" s="35"/>
      <c r="ABH762" s="35"/>
      <c r="ABI762" s="35"/>
      <c r="ABJ762" s="35"/>
      <c r="ABK762" s="35"/>
      <c r="ABL762" s="35"/>
      <c r="ABM762" s="35"/>
      <c r="ABN762" s="35"/>
      <c r="ABO762" s="35"/>
      <c r="ABP762" s="35"/>
      <c r="ABQ762" s="35"/>
      <c r="ABR762" s="35"/>
      <c r="ABS762" s="35"/>
      <c r="ABT762" s="35"/>
      <c r="ABU762" s="35"/>
      <c r="ABV762" s="35"/>
      <c r="ABW762" s="35"/>
      <c r="ABX762" s="35"/>
      <c r="ABY762" s="35"/>
      <c r="ABZ762" s="35"/>
      <c r="ACA762" s="35"/>
      <c r="ACB762" s="35"/>
      <c r="ACC762" s="35"/>
      <c r="ACD762" s="35"/>
      <c r="ACE762" s="35"/>
      <c r="ACF762" s="35"/>
      <c r="ACG762" s="35"/>
      <c r="ACH762" s="35"/>
      <c r="ACI762" s="35"/>
      <c r="ACJ762" s="35"/>
      <c r="ACK762" s="35"/>
      <c r="ACL762" s="35"/>
      <c r="ACM762" s="35"/>
      <c r="ACN762" s="35"/>
      <c r="ACO762" s="35"/>
      <c r="ACP762" s="35"/>
      <c r="ACQ762" s="35"/>
      <c r="ACR762" s="35"/>
      <c r="ACS762" s="35"/>
      <c r="ACT762" s="35"/>
      <c r="ACU762" s="35"/>
      <c r="ACV762" s="35"/>
      <c r="ACW762" s="35"/>
      <c r="ACX762" s="35"/>
      <c r="ACY762" s="35"/>
      <c r="ACZ762" s="35"/>
      <c r="ADA762" s="35"/>
      <c r="ADB762" s="35"/>
      <c r="ADC762" s="35"/>
      <c r="ADD762" s="35"/>
      <c r="ADE762" s="35"/>
      <c r="ADF762" s="35"/>
      <c r="ADG762" s="35"/>
      <c r="ADH762" s="35"/>
      <c r="ADI762" s="35"/>
      <c r="ADJ762" s="35"/>
      <c r="ADK762" s="35"/>
      <c r="ADL762" s="35"/>
      <c r="ADM762" s="35"/>
      <c r="ADN762" s="35"/>
      <c r="ADO762" s="35"/>
      <c r="ADP762" s="35"/>
      <c r="ADQ762" s="35"/>
      <c r="ADR762" s="35"/>
      <c r="ADS762" s="35"/>
      <c r="ADT762" s="35"/>
      <c r="ADU762" s="35"/>
      <c r="ADV762" s="35"/>
      <c r="ADW762" s="35"/>
      <c r="ADX762" s="35"/>
      <c r="ADY762" s="35"/>
      <c r="ADZ762" s="35"/>
      <c r="AEA762" s="35"/>
      <c r="AEB762" s="35"/>
      <c r="AEC762" s="35"/>
      <c r="AED762" s="35"/>
      <c r="AEE762" s="35"/>
      <c r="AEF762" s="35"/>
      <c r="AEG762" s="35"/>
      <c r="AEH762" s="35"/>
      <c r="AEI762" s="35"/>
      <c r="AEJ762" s="35"/>
      <c r="AEK762" s="35"/>
      <c r="AEL762" s="35"/>
      <c r="AEM762" s="35"/>
      <c r="AEN762" s="35"/>
      <c r="AEO762" s="35"/>
      <c r="AEP762" s="35"/>
      <c r="AEQ762" s="35"/>
      <c r="AER762" s="35"/>
      <c r="AES762" s="35"/>
      <c r="AET762" s="35"/>
      <c r="AEU762" s="35"/>
      <c r="AEV762" s="35"/>
      <c r="AEW762" s="35"/>
      <c r="AEX762" s="35"/>
      <c r="AEY762" s="35"/>
      <c r="AEZ762" s="35"/>
      <c r="AFA762" s="35"/>
      <c r="AFB762" s="35"/>
      <c r="AFC762" s="35"/>
      <c r="AFD762" s="35"/>
      <c r="AFE762" s="35"/>
      <c r="AFF762" s="35"/>
      <c r="AFG762" s="35"/>
      <c r="AFH762" s="35"/>
      <c r="AFI762" s="35"/>
      <c r="AFJ762" s="35"/>
      <c r="AFK762" s="35"/>
      <c r="AFL762" s="35"/>
      <c r="AFM762" s="35"/>
      <c r="AFN762" s="35"/>
      <c r="AFO762" s="35"/>
      <c r="AFP762" s="35"/>
      <c r="AFQ762" s="35"/>
      <c r="AFR762" s="35"/>
      <c r="AFS762" s="35"/>
      <c r="AFT762" s="35"/>
      <c r="AFU762" s="35"/>
      <c r="AFV762" s="35"/>
      <c r="AFW762" s="35"/>
      <c r="AFX762" s="35"/>
      <c r="AFY762" s="35"/>
      <c r="AFZ762" s="35"/>
      <c r="AGA762" s="35"/>
      <c r="AGB762" s="35"/>
      <c r="AGC762" s="35"/>
      <c r="AGD762" s="35"/>
      <c r="AGE762" s="35"/>
      <c r="AGF762" s="35"/>
      <c r="AGG762" s="35"/>
      <c r="AGH762" s="35"/>
      <c r="AGI762" s="35"/>
      <c r="AGJ762" s="35"/>
      <c r="AGK762" s="35"/>
      <c r="AGL762" s="35"/>
      <c r="AGM762" s="35"/>
      <c r="AGN762" s="35"/>
      <c r="AGO762" s="35"/>
      <c r="AGP762" s="35"/>
      <c r="AGQ762" s="35"/>
      <c r="AGR762" s="35"/>
      <c r="AGS762" s="35"/>
      <c r="AGT762" s="35"/>
      <c r="AGU762" s="35"/>
      <c r="AGV762" s="35"/>
      <c r="AGW762" s="35"/>
      <c r="AGX762" s="35"/>
      <c r="AGY762" s="35"/>
      <c r="AGZ762" s="35"/>
      <c r="AHA762" s="35"/>
      <c r="AHB762" s="35"/>
      <c r="AHC762" s="35"/>
      <c r="AHD762" s="35"/>
      <c r="AHE762" s="35"/>
      <c r="AHF762" s="35"/>
      <c r="AHG762" s="35"/>
      <c r="AHH762" s="35"/>
      <c r="AHI762" s="35"/>
      <c r="AHJ762" s="35"/>
      <c r="AHK762" s="35"/>
      <c r="AHL762" s="35"/>
      <c r="AHM762" s="35"/>
      <c r="AHN762" s="35"/>
      <c r="AHO762" s="35"/>
      <c r="AHP762" s="35"/>
      <c r="AHQ762" s="35"/>
      <c r="AHR762" s="35"/>
      <c r="AHS762" s="35"/>
      <c r="AHT762" s="35"/>
      <c r="AHU762" s="35"/>
      <c r="AHV762" s="35"/>
      <c r="AHW762" s="35"/>
      <c r="AHX762" s="35"/>
      <c r="AHY762" s="35"/>
      <c r="AHZ762" s="35"/>
      <c r="AIA762" s="35"/>
      <c r="AIB762" s="35"/>
      <c r="AIC762" s="35"/>
      <c r="AID762" s="35"/>
      <c r="AIE762" s="35"/>
      <c r="AIF762" s="35"/>
      <c r="AIG762" s="35"/>
      <c r="AIH762" s="35"/>
      <c r="AII762" s="35"/>
      <c r="AIJ762" s="35"/>
      <c r="AIK762" s="35"/>
      <c r="AIL762" s="35"/>
      <c r="AIM762" s="35"/>
      <c r="AIN762" s="35"/>
      <c r="AIO762" s="35"/>
      <c r="AIP762" s="35"/>
      <c r="AIQ762" s="35"/>
      <c r="AIR762" s="35"/>
      <c r="AIS762" s="35"/>
      <c r="AIT762" s="35"/>
      <c r="AIU762" s="35"/>
      <c r="AIV762" s="35"/>
      <c r="AIW762" s="35"/>
      <c r="AIX762" s="35"/>
      <c r="AIY762" s="35"/>
      <c r="AIZ762" s="35"/>
      <c r="AJA762" s="35"/>
      <c r="AJB762" s="35"/>
      <c r="AJC762" s="35"/>
      <c r="AJD762" s="35"/>
      <c r="AJE762" s="35"/>
      <c r="AJF762" s="35"/>
      <c r="AJG762" s="35"/>
      <c r="AJH762" s="35"/>
      <c r="AJI762" s="35"/>
      <c r="AJJ762" s="35"/>
      <c r="AJK762" s="35"/>
      <c r="AJL762" s="35"/>
      <c r="AJM762" s="35"/>
      <c r="AJN762" s="35"/>
      <c r="AJO762" s="35"/>
      <c r="AJP762" s="35"/>
      <c r="AJQ762" s="35"/>
      <c r="AJR762" s="35"/>
      <c r="AJS762" s="35"/>
      <c r="AJT762" s="35"/>
      <c r="AJU762" s="35"/>
      <c r="AJV762" s="35"/>
      <c r="AJW762" s="35"/>
      <c r="AJX762" s="35"/>
      <c r="AJY762" s="35"/>
      <c r="AJZ762" s="35"/>
      <c r="AKA762" s="35"/>
      <c r="AKB762" s="35"/>
      <c r="AKC762" s="35"/>
      <c r="AKD762" s="35"/>
      <c r="AKE762" s="35"/>
      <c r="AKF762" s="35"/>
      <c r="AKG762" s="35"/>
      <c r="AKH762" s="35"/>
      <c r="AKI762" s="35"/>
      <c r="AKJ762" s="35"/>
      <c r="AKK762" s="35"/>
      <c r="AKL762" s="35"/>
      <c r="AKM762" s="35"/>
      <c r="AKN762" s="35"/>
      <c r="AKO762" s="35"/>
      <c r="AKP762" s="35"/>
      <c r="AKQ762" s="35"/>
      <c r="AKR762" s="35"/>
      <c r="AKS762" s="35"/>
      <c r="AKT762" s="35"/>
      <c r="AKU762" s="35"/>
      <c r="AKV762" s="35"/>
      <c r="AKW762" s="35"/>
      <c r="AKX762" s="35"/>
      <c r="AKY762" s="35"/>
      <c r="AKZ762" s="35"/>
      <c r="ALA762" s="35"/>
      <c r="ALB762" s="35"/>
      <c r="ALC762" s="35"/>
      <c r="ALD762" s="35"/>
      <c r="ALE762" s="35"/>
      <c r="ALF762" s="35"/>
      <c r="ALG762" s="35"/>
      <c r="ALH762" s="35"/>
      <c r="ALI762" s="35"/>
      <c r="ALJ762" s="35"/>
      <c r="ALK762" s="35"/>
      <c r="ALL762" s="35"/>
      <c r="ALM762" s="35"/>
      <c r="ALN762" s="35"/>
      <c r="ALO762" s="35"/>
      <c r="ALP762" s="35"/>
      <c r="ALQ762" s="35"/>
      <c r="ALR762" s="35"/>
      <c r="ALS762" s="35"/>
      <c r="ALT762" s="35"/>
      <c r="ALU762" s="35"/>
      <c r="ALV762" s="35"/>
      <c r="ALW762" s="35"/>
      <c r="ALX762" s="35"/>
      <c r="ALY762" s="35"/>
      <c r="ALZ762" s="35"/>
      <c r="AMA762" s="35"/>
      <c r="AMB762" s="35"/>
      <c r="AMC762" s="35"/>
      <c r="AMD762" s="35"/>
      <c r="AME762" s="35"/>
      <c r="AMF762" s="35"/>
      <c r="AMG762" s="35"/>
      <c r="AMH762" s="35"/>
      <c r="AMI762" s="35"/>
      <c r="AMJ762" s="35"/>
      <c r="AMK762" s="35"/>
      <c r="AML762" s="35"/>
      <c r="AMM762" s="35"/>
      <c r="AMN762" s="35"/>
      <c r="AMO762" s="35"/>
      <c r="AMP762" s="35"/>
      <c r="AMQ762" s="35"/>
      <c r="AMR762" s="35"/>
      <c r="AMS762" s="35"/>
      <c r="AMT762" s="35"/>
      <c r="AMU762" s="35"/>
      <c r="AMV762" s="35"/>
      <c r="AMW762" s="35"/>
      <c r="AMX762" s="35"/>
      <c r="AMY762" s="35"/>
      <c r="AMZ762" s="35"/>
      <c r="ANA762" s="35"/>
      <c r="ANB762" s="35"/>
      <c r="ANC762" s="35"/>
      <c r="AND762" s="35"/>
      <c r="ANE762" s="35"/>
      <c r="ANF762" s="35"/>
      <c r="ANG762" s="35"/>
      <c r="ANH762" s="35"/>
      <c r="ANI762" s="35"/>
      <c r="ANJ762" s="35"/>
      <c r="ANK762" s="35"/>
      <c r="ANL762" s="35"/>
      <c r="ANM762" s="35"/>
      <c r="ANN762" s="35"/>
      <c r="ANO762" s="35"/>
      <c r="ANP762" s="35"/>
      <c r="ANQ762" s="35"/>
      <c r="ANR762" s="35"/>
      <c r="ANS762" s="35"/>
      <c r="ANT762" s="35"/>
      <c r="ANU762" s="35"/>
      <c r="ANV762" s="35"/>
      <c r="ANW762" s="35"/>
      <c r="ANX762" s="35"/>
      <c r="ANY762" s="35"/>
      <c r="ANZ762" s="35"/>
      <c r="AOA762" s="35"/>
      <c r="AOB762" s="35"/>
      <c r="AOC762" s="35"/>
      <c r="AOD762" s="35"/>
      <c r="AOE762" s="35"/>
      <c r="AOF762" s="35"/>
      <c r="AOG762" s="35"/>
      <c r="AOH762" s="35"/>
      <c r="AOI762" s="35"/>
      <c r="AOJ762" s="35"/>
      <c r="AOK762" s="35"/>
      <c r="AOL762" s="35"/>
      <c r="AOM762" s="35"/>
      <c r="AON762" s="35"/>
      <c r="AOO762" s="35"/>
      <c r="AOP762" s="35"/>
      <c r="AOQ762" s="35"/>
      <c r="AOR762" s="35"/>
      <c r="AOS762" s="35"/>
      <c r="AOT762" s="35"/>
      <c r="AOU762" s="35"/>
      <c r="AOV762" s="35"/>
      <c r="AOW762" s="35"/>
      <c r="AOX762" s="35"/>
      <c r="AOY762" s="35"/>
      <c r="AOZ762" s="35"/>
      <c r="APA762" s="35"/>
      <c r="APB762" s="35"/>
      <c r="APC762" s="35"/>
      <c r="APD762" s="35"/>
      <c r="APE762" s="35"/>
      <c r="APF762" s="35"/>
      <c r="APG762" s="35"/>
      <c r="APH762" s="35"/>
      <c r="API762" s="35"/>
      <c r="APJ762" s="35"/>
      <c r="APK762" s="35"/>
      <c r="APL762" s="35"/>
      <c r="APM762" s="35"/>
      <c r="APN762" s="35"/>
      <c r="APO762" s="35"/>
      <c r="APP762" s="35"/>
      <c r="APQ762" s="35"/>
      <c r="APR762" s="35"/>
      <c r="APS762" s="35"/>
      <c r="APT762" s="35"/>
      <c r="APU762" s="35"/>
      <c r="APV762" s="35"/>
      <c r="APW762" s="35"/>
      <c r="APX762" s="35"/>
      <c r="APY762" s="35"/>
      <c r="APZ762" s="35"/>
      <c r="AQA762" s="35"/>
      <c r="AQB762" s="35"/>
      <c r="AQC762" s="35"/>
      <c r="AQD762" s="35"/>
      <c r="AQE762" s="35"/>
      <c r="AQF762" s="35"/>
      <c r="AQG762" s="35"/>
      <c r="AQH762" s="35"/>
      <c r="AQI762" s="35"/>
      <c r="AQJ762" s="35"/>
      <c r="AQK762" s="35"/>
      <c r="AQL762" s="35"/>
      <c r="AQM762" s="35"/>
      <c r="AQN762" s="35"/>
      <c r="AQO762" s="35"/>
      <c r="AQP762" s="35"/>
      <c r="AQQ762" s="35"/>
      <c r="AQR762" s="35"/>
      <c r="AQS762" s="35"/>
      <c r="AQT762" s="35"/>
      <c r="AQU762" s="35"/>
      <c r="AQV762" s="35"/>
      <c r="AQW762" s="35"/>
      <c r="AQX762" s="35"/>
      <c r="AQY762" s="35"/>
      <c r="AQZ762" s="35"/>
      <c r="ARA762" s="35"/>
      <c r="ARB762" s="35"/>
      <c r="ARC762" s="35"/>
      <c r="ARD762" s="35"/>
      <c r="ARE762" s="35"/>
      <c r="ARF762" s="35"/>
      <c r="ARG762" s="35"/>
      <c r="ARH762" s="35"/>
      <c r="ARI762" s="35"/>
      <c r="ARJ762" s="35"/>
      <c r="ARK762" s="35"/>
      <c r="ARL762" s="35"/>
      <c r="ARM762" s="35"/>
      <c r="ARN762" s="35"/>
      <c r="ARO762" s="35"/>
      <c r="ARP762" s="35"/>
      <c r="ARQ762" s="35"/>
      <c r="ARR762" s="35"/>
      <c r="ARS762" s="35"/>
      <c r="ART762" s="35"/>
      <c r="ARU762" s="35"/>
      <c r="ARV762" s="35"/>
      <c r="ARW762" s="35"/>
      <c r="ARX762" s="35"/>
      <c r="ARY762" s="35"/>
      <c r="ARZ762" s="35"/>
      <c r="ASA762" s="35"/>
      <c r="ASB762" s="35"/>
      <c r="ASC762" s="35"/>
      <c r="ASD762" s="35"/>
      <c r="ASE762" s="35"/>
      <c r="ASF762" s="35"/>
      <c r="ASG762" s="35"/>
      <c r="ASH762" s="35"/>
      <c r="ASI762" s="35"/>
      <c r="ASJ762" s="35"/>
      <c r="ASK762" s="35"/>
      <c r="ASL762" s="35"/>
      <c r="ASM762" s="35"/>
      <c r="ASN762" s="35"/>
      <c r="ASO762" s="35"/>
      <c r="ASP762" s="35"/>
      <c r="ASQ762" s="35"/>
      <c r="ASR762" s="35"/>
      <c r="ASS762" s="35"/>
      <c r="AST762" s="35"/>
      <c r="ASU762" s="35"/>
      <c r="ASV762" s="35"/>
      <c r="ASW762" s="35"/>
      <c r="ASX762" s="35"/>
      <c r="ASY762" s="35"/>
      <c r="ASZ762" s="35"/>
      <c r="ATA762" s="35"/>
      <c r="ATB762" s="35"/>
      <c r="ATC762" s="35"/>
      <c r="ATD762" s="35"/>
      <c r="ATE762" s="35"/>
      <c r="ATF762" s="35"/>
      <c r="ATG762" s="35"/>
      <c r="ATH762" s="35"/>
      <c r="ATI762" s="35"/>
      <c r="ATJ762" s="35"/>
      <c r="ATK762" s="35"/>
      <c r="ATL762" s="35"/>
      <c r="ATM762" s="35"/>
      <c r="ATN762" s="35"/>
      <c r="ATO762" s="35"/>
      <c r="ATP762" s="35"/>
      <c r="ATQ762" s="35"/>
      <c r="ATR762" s="35"/>
      <c r="ATS762" s="35"/>
      <c r="ATT762" s="35"/>
      <c r="ATU762" s="35"/>
      <c r="ATV762" s="35"/>
      <c r="ATW762" s="35"/>
      <c r="ATX762" s="35"/>
      <c r="ATY762" s="35"/>
      <c r="ATZ762" s="35"/>
      <c r="AUA762" s="35"/>
      <c r="AUB762" s="35"/>
      <c r="AUC762" s="35"/>
      <c r="AUD762" s="35"/>
      <c r="AUE762" s="35"/>
      <c r="AUF762" s="35"/>
      <c r="AUG762" s="35"/>
      <c r="AUH762" s="35"/>
      <c r="AUI762" s="35"/>
      <c r="AUJ762" s="35"/>
      <c r="AUK762" s="35"/>
      <c r="AUL762" s="35"/>
      <c r="AUM762" s="35"/>
      <c r="AUN762" s="35"/>
      <c r="AUO762" s="35"/>
      <c r="AUP762" s="35"/>
      <c r="AUQ762" s="35"/>
      <c r="AUR762" s="35"/>
      <c r="AUS762" s="35"/>
      <c r="AUT762" s="35"/>
      <c r="AUU762" s="35"/>
      <c r="AUV762" s="35"/>
      <c r="AUW762" s="35"/>
      <c r="AUX762" s="35"/>
      <c r="AUY762" s="35"/>
      <c r="AUZ762" s="35"/>
      <c r="AVA762" s="35"/>
      <c r="AVB762" s="35"/>
      <c r="AVC762" s="35"/>
      <c r="AVD762" s="35"/>
      <c r="AVE762" s="35"/>
      <c r="AVF762" s="35"/>
      <c r="AVG762" s="35"/>
      <c r="AVH762" s="35"/>
      <c r="AVI762" s="35"/>
      <c r="AVJ762" s="35"/>
      <c r="AVK762" s="35"/>
      <c r="AVL762" s="35"/>
      <c r="AVM762" s="35"/>
      <c r="AVN762" s="35"/>
      <c r="AVO762" s="35"/>
      <c r="AVP762" s="35"/>
      <c r="AVQ762" s="35"/>
      <c r="AVR762" s="35"/>
      <c r="AVS762" s="35"/>
      <c r="AVT762" s="35"/>
      <c r="AVU762" s="35"/>
      <c r="AVV762" s="35"/>
      <c r="AVW762" s="35"/>
      <c r="AVX762" s="35"/>
      <c r="AVY762" s="35"/>
      <c r="AVZ762" s="35"/>
      <c r="AWA762" s="35"/>
      <c r="AWB762" s="35"/>
      <c r="AWC762" s="35"/>
      <c r="AWD762" s="35"/>
      <c r="AWE762" s="35"/>
      <c r="AWF762" s="35"/>
      <c r="AWG762" s="35"/>
      <c r="AWH762" s="35"/>
      <c r="AWI762" s="35"/>
      <c r="AWJ762" s="35"/>
      <c r="AWK762" s="35"/>
      <c r="AWL762" s="35"/>
      <c r="AWM762" s="35"/>
      <c r="AWN762" s="35"/>
      <c r="AWO762" s="35"/>
      <c r="AWP762" s="35"/>
      <c r="AWQ762" s="35"/>
      <c r="AWR762" s="35"/>
      <c r="AWS762" s="35"/>
      <c r="AWT762" s="35"/>
      <c r="AWU762" s="35"/>
      <c r="AWV762" s="35"/>
      <c r="AWW762" s="35"/>
      <c r="AWX762" s="35"/>
      <c r="AWY762" s="35"/>
      <c r="AWZ762" s="35"/>
      <c r="AXA762" s="35"/>
      <c r="AXB762" s="35"/>
      <c r="AXC762" s="35"/>
      <c r="AXD762" s="35"/>
      <c r="AXE762" s="35"/>
      <c r="AXF762" s="35"/>
      <c r="AXG762" s="35"/>
      <c r="AXH762" s="35"/>
      <c r="AXI762" s="35"/>
      <c r="AXJ762" s="35"/>
      <c r="AXK762" s="35"/>
      <c r="AXL762" s="35"/>
      <c r="AXM762" s="35"/>
      <c r="AXN762" s="35"/>
      <c r="AXO762" s="35"/>
      <c r="AXP762" s="35"/>
      <c r="AXQ762" s="35"/>
      <c r="AXR762" s="35"/>
      <c r="AXS762" s="35"/>
      <c r="AXT762" s="35"/>
      <c r="AXU762" s="35"/>
      <c r="AXV762" s="35"/>
      <c r="AXW762" s="35"/>
      <c r="AXX762" s="35"/>
      <c r="AXY762" s="35"/>
      <c r="AXZ762" s="35"/>
      <c r="AYA762" s="35"/>
      <c r="AYB762" s="35"/>
      <c r="AYC762" s="35"/>
      <c r="AYD762" s="35"/>
      <c r="AYE762" s="35"/>
      <c r="AYF762" s="35"/>
      <c r="AYG762" s="35"/>
      <c r="AYH762" s="35"/>
      <c r="AYI762" s="35"/>
      <c r="AYJ762" s="35"/>
      <c r="AYK762" s="35"/>
      <c r="AYL762" s="35"/>
      <c r="AYM762" s="35"/>
      <c r="AYN762" s="35"/>
      <c r="AYO762" s="35"/>
      <c r="AYP762" s="35"/>
      <c r="AYQ762" s="35"/>
      <c r="AYR762" s="35"/>
      <c r="AYS762" s="35"/>
      <c r="AYT762" s="35"/>
      <c r="AYU762" s="35"/>
      <c r="AYV762" s="35"/>
      <c r="AYW762" s="35"/>
      <c r="AYX762" s="35"/>
      <c r="AYY762" s="35"/>
      <c r="AYZ762" s="35"/>
      <c r="AZA762" s="35"/>
      <c r="AZB762" s="35"/>
      <c r="AZC762" s="35"/>
      <c r="AZD762" s="35"/>
      <c r="AZE762" s="35"/>
      <c r="AZF762" s="35"/>
      <c r="AZG762" s="35"/>
      <c r="AZH762" s="35"/>
      <c r="AZI762" s="35"/>
      <c r="AZJ762" s="35"/>
      <c r="AZK762" s="35"/>
      <c r="AZL762" s="35"/>
      <c r="AZM762" s="35"/>
      <c r="AZN762" s="35"/>
      <c r="AZO762" s="35"/>
      <c r="AZP762" s="35"/>
      <c r="AZQ762" s="35"/>
      <c r="AZR762" s="35"/>
      <c r="AZS762" s="35"/>
      <c r="AZT762" s="35"/>
      <c r="AZU762" s="35"/>
      <c r="AZV762" s="35"/>
      <c r="AZW762" s="35"/>
      <c r="AZX762" s="35"/>
      <c r="AZY762" s="35"/>
      <c r="AZZ762" s="35"/>
      <c r="BAA762" s="35"/>
      <c r="BAB762" s="35"/>
      <c r="BAC762" s="35"/>
      <c r="BAD762" s="35"/>
      <c r="BAE762" s="35"/>
      <c r="BAF762" s="35"/>
      <c r="BAG762" s="35"/>
      <c r="BAH762" s="35"/>
      <c r="BAI762" s="35"/>
      <c r="BAJ762" s="35"/>
      <c r="BAK762" s="35"/>
      <c r="BAL762" s="35"/>
      <c r="BAM762" s="35"/>
      <c r="BAN762" s="35"/>
      <c r="BAO762" s="35"/>
      <c r="BAP762" s="35"/>
      <c r="BAQ762" s="35"/>
      <c r="BAR762" s="35"/>
      <c r="BAS762" s="35"/>
      <c r="BAT762" s="35"/>
      <c r="BAU762" s="35"/>
      <c r="BAV762" s="35"/>
      <c r="BAW762" s="35"/>
      <c r="BAX762" s="35"/>
      <c r="BAY762" s="35"/>
      <c r="BAZ762" s="35"/>
      <c r="BBA762" s="35"/>
      <c r="BBB762" s="35"/>
      <c r="BBC762" s="35"/>
      <c r="BBD762" s="35"/>
      <c r="BBE762" s="35"/>
      <c r="BBF762" s="35"/>
      <c r="BBG762" s="35"/>
      <c r="BBH762" s="35"/>
      <c r="BBI762" s="35"/>
      <c r="BBJ762" s="35"/>
      <c r="BBK762" s="35"/>
      <c r="BBL762" s="35"/>
      <c r="BBM762" s="35"/>
      <c r="BBN762" s="35"/>
      <c r="BBO762" s="35"/>
      <c r="BBP762" s="35"/>
      <c r="BBQ762" s="35"/>
      <c r="BBR762" s="35"/>
      <c r="BBS762" s="35"/>
      <c r="BBT762" s="35"/>
      <c r="BBU762" s="35"/>
      <c r="BBV762" s="35"/>
      <c r="BBW762" s="35"/>
      <c r="BBX762" s="35"/>
      <c r="BBY762" s="35"/>
      <c r="BBZ762" s="35"/>
      <c r="BCA762" s="35"/>
      <c r="BCB762" s="35"/>
      <c r="BCC762" s="35"/>
      <c r="BCD762" s="35"/>
      <c r="BCE762" s="35"/>
      <c r="BCF762" s="35"/>
      <c r="BCG762" s="35"/>
      <c r="BCH762" s="35"/>
      <c r="BCI762" s="35"/>
      <c r="BCJ762" s="35"/>
      <c r="BCK762" s="35"/>
      <c r="BCL762" s="35"/>
      <c r="BCM762" s="35"/>
      <c r="BCN762" s="35"/>
      <c r="BCO762" s="35"/>
      <c r="BCP762" s="35"/>
      <c r="BCQ762" s="35"/>
      <c r="BCR762" s="35"/>
      <c r="BCS762" s="35"/>
      <c r="BCT762" s="35"/>
      <c r="BCU762" s="35"/>
      <c r="BCV762" s="35"/>
      <c r="BCW762" s="35"/>
      <c r="BCX762" s="35"/>
      <c r="BCY762" s="35"/>
      <c r="BCZ762" s="35"/>
      <c r="BDA762" s="35"/>
      <c r="BDB762" s="35"/>
      <c r="BDC762" s="35"/>
      <c r="BDD762" s="35"/>
      <c r="BDE762" s="35"/>
      <c r="BDF762" s="35"/>
      <c r="BDG762" s="35"/>
      <c r="BDH762" s="35"/>
      <c r="BDI762" s="35"/>
      <c r="BDJ762" s="35"/>
      <c r="BDK762" s="35"/>
      <c r="BDL762" s="35"/>
      <c r="BDM762" s="35"/>
      <c r="BDN762" s="35"/>
      <c r="BDO762" s="35"/>
      <c r="BDP762" s="35"/>
      <c r="BDQ762" s="35"/>
      <c r="BDR762" s="35"/>
      <c r="BDS762" s="35"/>
      <c r="BDT762" s="35"/>
      <c r="BDU762" s="35"/>
      <c r="BDV762" s="35"/>
      <c r="BDW762" s="35"/>
      <c r="BDX762" s="35"/>
      <c r="BDY762" s="35"/>
      <c r="BDZ762" s="35"/>
      <c r="BEA762" s="35"/>
      <c r="BEB762" s="35"/>
      <c r="BEC762" s="35"/>
      <c r="BED762" s="35"/>
      <c r="BEE762" s="35"/>
      <c r="BEF762" s="35"/>
      <c r="BEG762" s="35"/>
      <c r="BEH762" s="35"/>
      <c r="BEI762" s="35"/>
      <c r="BEJ762" s="35"/>
      <c r="BEK762" s="35"/>
      <c r="BEL762" s="35"/>
      <c r="BEM762" s="35"/>
      <c r="BEN762" s="35"/>
      <c r="BEO762" s="35"/>
      <c r="BEP762" s="35"/>
      <c r="BEQ762" s="35"/>
      <c r="BER762" s="35"/>
      <c r="BES762" s="35"/>
      <c r="BET762" s="35"/>
      <c r="BEU762" s="35"/>
      <c r="BEV762" s="35"/>
      <c r="BEW762" s="35"/>
      <c r="BEX762" s="35"/>
      <c r="BEY762" s="35"/>
      <c r="BEZ762" s="35"/>
      <c r="BFA762" s="35"/>
      <c r="BFB762" s="35"/>
      <c r="BFC762" s="35"/>
      <c r="BFD762" s="35"/>
      <c r="BFE762" s="35"/>
      <c r="BFF762" s="35"/>
      <c r="BFG762" s="35"/>
      <c r="BFH762" s="35"/>
      <c r="BFI762" s="35"/>
      <c r="BFJ762" s="35"/>
      <c r="BFK762" s="35"/>
      <c r="BFL762" s="35"/>
      <c r="BFM762" s="35"/>
      <c r="BFN762" s="35"/>
      <c r="BFO762" s="35"/>
      <c r="BFP762" s="35"/>
      <c r="BFQ762" s="35"/>
      <c r="BFR762" s="35"/>
      <c r="BFS762" s="35"/>
      <c r="BFT762" s="35"/>
      <c r="BFU762" s="35"/>
      <c r="BFV762" s="35"/>
      <c r="BFW762" s="35"/>
      <c r="BFX762" s="35"/>
      <c r="BFY762" s="35"/>
      <c r="BFZ762" s="35"/>
      <c r="BGA762" s="35"/>
      <c r="BGB762" s="35"/>
      <c r="BGC762" s="35"/>
      <c r="BGD762" s="35"/>
      <c r="BGE762" s="35"/>
      <c r="BGF762" s="35"/>
      <c r="BGG762" s="35"/>
      <c r="BGH762" s="35"/>
      <c r="BGI762" s="35"/>
      <c r="BGJ762" s="35"/>
      <c r="BGK762" s="35"/>
      <c r="BGL762" s="35"/>
      <c r="BGM762" s="35"/>
      <c r="BGN762" s="35"/>
      <c r="BGO762" s="35"/>
      <c r="BGP762" s="35"/>
      <c r="BGQ762" s="35"/>
      <c r="BGR762" s="35"/>
      <c r="BGS762" s="35"/>
      <c r="BGT762" s="35"/>
      <c r="BGU762" s="35"/>
      <c r="BGV762" s="35"/>
      <c r="BGW762" s="35"/>
      <c r="BGX762" s="35"/>
      <c r="BGY762" s="35"/>
      <c r="BGZ762" s="35"/>
      <c r="BHA762" s="35"/>
      <c r="BHB762" s="35"/>
      <c r="BHC762" s="35"/>
      <c r="BHD762" s="35"/>
      <c r="BHE762" s="35"/>
      <c r="BHF762" s="35"/>
      <c r="BHG762" s="35"/>
      <c r="BHH762" s="35"/>
      <c r="BHI762" s="35"/>
      <c r="BHJ762" s="35"/>
      <c r="BHK762" s="35"/>
      <c r="BHL762" s="35"/>
      <c r="BHM762" s="35"/>
      <c r="BHN762" s="35"/>
      <c r="BHO762" s="35"/>
      <c r="BHP762" s="35"/>
      <c r="BHQ762" s="35"/>
      <c r="BHR762" s="35"/>
      <c r="BHS762" s="35"/>
      <c r="BHT762" s="35"/>
      <c r="BHU762" s="35"/>
      <c r="BHV762" s="35"/>
      <c r="BHW762" s="35"/>
      <c r="BHX762" s="35"/>
      <c r="BHY762" s="35"/>
      <c r="BHZ762" s="35"/>
      <c r="BIA762" s="35"/>
      <c r="BIB762" s="35"/>
      <c r="BIC762" s="35"/>
      <c r="BID762" s="35"/>
      <c r="BIE762" s="35"/>
      <c r="BIF762" s="35"/>
      <c r="BIG762" s="35"/>
      <c r="BIH762" s="35"/>
      <c r="BII762" s="35"/>
      <c r="BIJ762" s="35"/>
      <c r="BIK762" s="35"/>
      <c r="BIL762" s="35"/>
      <c r="BIM762" s="35"/>
      <c r="BIN762" s="35"/>
      <c r="BIO762" s="35"/>
      <c r="BIP762" s="35"/>
      <c r="BIQ762" s="35"/>
      <c r="BIR762" s="35"/>
      <c r="BIS762" s="35"/>
      <c r="BIT762" s="35"/>
      <c r="BIU762" s="35"/>
      <c r="BIV762" s="35"/>
      <c r="BIW762" s="35"/>
      <c r="BIX762" s="35"/>
      <c r="BIY762" s="35"/>
      <c r="BIZ762" s="35"/>
      <c r="BJA762" s="35"/>
      <c r="BJB762" s="35"/>
      <c r="BJC762" s="35"/>
      <c r="BJD762" s="35"/>
      <c r="BJE762" s="35"/>
      <c r="BJF762" s="35"/>
      <c r="BJG762" s="35"/>
      <c r="BJH762" s="35"/>
      <c r="BJI762" s="35"/>
      <c r="BJJ762" s="35"/>
      <c r="BJK762" s="35"/>
      <c r="BJL762" s="35"/>
      <c r="BJM762" s="35"/>
      <c r="BJN762" s="35"/>
      <c r="BJO762" s="35"/>
      <c r="BJP762" s="35"/>
      <c r="BJQ762" s="35"/>
      <c r="BJR762" s="35"/>
      <c r="BJS762" s="35"/>
      <c r="BJT762" s="35"/>
      <c r="BJU762" s="35"/>
      <c r="BJV762" s="35"/>
      <c r="BJW762" s="35"/>
      <c r="BJX762" s="35"/>
      <c r="BJY762" s="35"/>
      <c r="BJZ762" s="35"/>
      <c r="BKA762" s="35"/>
      <c r="BKB762" s="35"/>
      <c r="BKC762" s="35"/>
      <c r="BKD762" s="35"/>
      <c r="BKE762" s="35"/>
      <c r="BKF762" s="35"/>
      <c r="BKG762" s="35"/>
      <c r="BKH762" s="35"/>
      <c r="BKI762" s="35"/>
      <c r="BKJ762" s="35"/>
      <c r="BKK762" s="35"/>
      <c r="BKL762" s="35"/>
      <c r="BKM762" s="35"/>
      <c r="BKN762" s="35"/>
      <c r="BKO762" s="35"/>
      <c r="BKP762" s="35"/>
      <c r="BKQ762" s="35"/>
      <c r="BKR762" s="35"/>
      <c r="BKS762" s="35"/>
      <c r="BKT762" s="35"/>
      <c r="BKU762" s="35"/>
      <c r="BKV762" s="35"/>
      <c r="BKW762" s="35"/>
      <c r="BKX762" s="35"/>
      <c r="BKY762" s="35"/>
      <c r="BKZ762" s="35"/>
      <c r="BLA762" s="35"/>
      <c r="BLB762" s="35"/>
      <c r="BLC762" s="35"/>
      <c r="BLD762" s="35"/>
      <c r="BLE762" s="35"/>
      <c r="BLF762" s="35"/>
      <c r="BLG762" s="35"/>
      <c r="BLH762" s="35"/>
      <c r="BLI762" s="35"/>
      <c r="BLJ762" s="35"/>
      <c r="BLK762" s="35"/>
      <c r="BLL762" s="35"/>
      <c r="BLM762" s="35"/>
      <c r="BLN762" s="35"/>
      <c r="BLO762" s="35"/>
      <c r="BLP762" s="35"/>
      <c r="BLQ762" s="35"/>
      <c r="BLR762" s="35"/>
      <c r="BLS762" s="35"/>
      <c r="BLT762" s="35"/>
      <c r="BLU762" s="35"/>
      <c r="BLV762" s="35"/>
      <c r="BLW762" s="35"/>
      <c r="BLX762" s="35"/>
      <c r="BLY762" s="35"/>
      <c r="BLZ762" s="35"/>
      <c r="BMA762" s="35"/>
      <c r="BMB762" s="35"/>
      <c r="BMC762" s="35"/>
      <c r="BMD762" s="35"/>
      <c r="BME762" s="35"/>
      <c r="BMF762" s="35"/>
      <c r="BMG762" s="35"/>
      <c r="BMH762" s="35"/>
      <c r="BMI762" s="35"/>
      <c r="BMJ762" s="35"/>
      <c r="BMK762" s="35"/>
      <c r="BML762" s="35"/>
      <c r="BMM762" s="35"/>
      <c r="BMN762" s="35"/>
      <c r="BMO762" s="35"/>
      <c r="BMP762" s="35"/>
      <c r="BMQ762" s="35"/>
      <c r="BMR762" s="35"/>
      <c r="BMS762" s="35"/>
      <c r="BMT762" s="35"/>
      <c r="BMU762" s="35"/>
      <c r="BMV762" s="35"/>
      <c r="BMW762" s="35"/>
      <c r="BMX762" s="35"/>
      <c r="BMY762" s="35"/>
      <c r="BMZ762" s="35"/>
      <c r="BNA762" s="35"/>
      <c r="BNB762" s="35"/>
      <c r="BNC762" s="35"/>
      <c r="BND762" s="35"/>
      <c r="BNE762" s="35"/>
      <c r="BNF762" s="35"/>
      <c r="BNG762" s="35"/>
      <c r="BNH762" s="35"/>
      <c r="BNI762" s="35"/>
      <c r="BNJ762" s="35"/>
      <c r="BNK762" s="35"/>
      <c r="BNL762" s="35"/>
      <c r="BNM762" s="35"/>
      <c r="BNN762" s="35"/>
      <c r="BNO762" s="35"/>
      <c r="BNP762" s="35"/>
      <c r="BNQ762" s="35"/>
      <c r="BNR762" s="35"/>
      <c r="BNS762" s="35"/>
      <c r="BNT762" s="35"/>
      <c r="BNU762" s="35"/>
      <c r="BNV762" s="35"/>
      <c r="BNW762" s="35"/>
      <c r="BNX762" s="35"/>
      <c r="BNY762" s="35"/>
      <c r="BNZ762" s="35"/>
      <c r="BOA762" s="35"/>
      <c r="BOB762" s="35"/>
      <c r="BOC762" s="35"/>
      <c r="BOD762" s="35"/>
      <c r="BOE762" s="35"/>
      <c r="BOF762" s="35"/>
      <c r="BOG762" s="35"/>
      <c r="BOH762" s="35"/>
      <c r="BOI762" s="35"/>
      <c r="BOJ762" s="35"/>
      <c r="BOK762" s="35"/>
      <c r="BOL762" s="35"/>
      <c r="BOM762" s="35"/>
      <c r="BON762" s="35"/>
      <c r="BOO762" s="35"/>
      <c r="BOP762" s="35"/>
      <c r="BOQ762" s="35"/>
      <c r="BOR762" s="35"/>
      <c r="BOS762" s="35"/>
      <c r="BOT762" s="35"/>
      <c r="BOU762" s="35"/>
      <c r="BOV762" s="35"/>
      <c r="BOW762" s="35"/>
      <c r="BOX762" s="35"/>
      <c r="BOY762" s="35"/>
      <c r="BOZ762" s="35"/>
      <c r="BPA762" s="35"/>
      <c r="BPB762" s="35"/>
      <c r="BPC762" s="35"/>
      <c r="BPD762" s="35"/>
      <c r="BPE762" s="35"/>
      <c r="BPF762" s="35"/>
      <c r="BPG762" s="35"/>
      <c r="BPH762" s="35"/>
      <c r="BPI762" s="35"/>
      <c r="BPJ762" s="35"/>
      <c r="BPK762" s="35"/>
      <c r="BPL762" s="35"/>
      <c r="BPM762" s="35"/>
      <c r="BPN762" s="35"/>
      <c r="BPO762" s="35"/>
      <c r="BPP762" s="35"/>
      <c r="BPQ762" s="35"/>
      <c r="BPR762" s="35"/>
      <c r="BPS762" s="35"/>
      <c r="BPT762" s="35"/>
      <c r="BPU762" s="35"/>
      <c r="BPV762" s="35"/>
      <c r="BPW762" s="35"/>
      <c r="BPX762" s="35"/>
      <c r="BPY762" s="35"/>
      <c r="BPZ762" s="35"/>
      <c r="BQA762" s="35"/>
      <c r="BQB762" s="35"/>
      <c r="BQC762" s="35"/>
      <c r="BQD762" s="35"/>
      <c r="BQE762" s="35"/>
      <c r="BQF762" s="35"/>
      <c r="BQG762" s="35"/>
      <c r="BQH762" s="35"/>
      <c r="BQI762" s="35"/>
      <c r="BQJ762" s="35"/>
      <c r="BQK762" s="35"/>
      <c r="BQL762" s="35"/>
      <c r="BQM762" s="35"/>
      <c r="BQN762" s="35"/>
      <c r="BQO762" s="35"/>
      <c r="BQP762" s="35"/>
      <c r="BQQ762" s="35"/>
      <c r="BQR762" s="35"/>
      <c r="BQS762" s="35"/>
      <c r="BQT762" s="35"/>
      <c r="BQU762" s="35"/>
      <c r="BQV762" s="35"/>
      <c r="BQW762" s="35"/>
      <c r="BQX762" s="35"/>
      <c r="BQY762" s="35"/>
      <c r="BQZ762" s="35"/>
      <c r="BRA762" s="35"/>
      <c r="BRB762" s="35"/>
      <c r="BRC762" s="35"/>
      <c r="BRD762" s="35"/>
      <c r="BRE762" s="35"/>
      <c r="BRF762" s="35"/>
      <c r="BRG762" s="35"/>
      <c r="BRH762" s="35"/>
      <c r="BRI762" s="35"/>
      <c r="BRJ762" s="35"/>
      <c r="BRK762" s="35"/>
      <c r="BRL762" s="35"/>
      <c r="BRM762" s="35"/>
      <c r="BRN762" s="35"/>
      <c r="BRO762" s="35"/>
      <c r="BRP762" s="35"/>
      <c r="BRQ762" s="35"/>
      <c r="BRR762" s="35"/>
      <c r="BRS762" s="35"/>
      <c r="BRT762" s="35"/>
      <c r="BRU762" s="35"/>
      <c r="BRV762" s="35"/>
      <c r="BRW762" s="35"/>
      <c r="BRX762" s="35"/>
      <c r="BRY762" s="35"/>
      <c r="BRZ762" s="35"/>
      <c r="BSA762" s="35"/>
      <c r="BSB762" s="35"/>
      <c r="BSC762" s="35"/>
      <c r="BSD762" s="35"/>
      <c r="BSE762" s="35"/>
      <c r="BSF762" s="35"/>
      <c r="BSG762" s="35"/>
      <c r="BSH762" s="35"/>
      <c r="BSI762" s="35"/>
      <c r="BSJ762" s="35"/>
      <c r="BSK762" s="35"/>
      <c r="BSL762" s="35"/>
      <c r="BSM762" s="35"/>
      <c r="BSN762" s="35"/>
      <c r="BSO762" s="35"/>
      <c r="BSP762" s="35"/>
      <c r="BSQ762" s="35"/>
      <c r="BSR762" s="35"/>
      <c r="BSS762" s="35"/>
      <c r="BST762" s="35"/>
      <c r="BSU762" s="35"/>
      <c r="BSV762" s="35"/>
      <c r="BSW762" s="35"/>
      <c r="BSX762" s="35"/>
      <c r="BSY762" s="35"/>
      <c r="BSZ762" s="35"/>
      <c r="BTA762" s="35"/>
      <c r="BTB762" s="35"/>
      <c r="BTC762" s="35"/>
      <c r="BTD762" s="35"/>
      <c r="BTE762" s="35"/>
      <c r="BTF762" s="35"/>
      <c r="BTG762" s="35"/>
      <c r="BTH762" s="35"/>
      <c r="BTI762" s="35"/>
      <c r="BTJ762" s="35"/>
      <c r="BTK762" s="35"/>
      <c r="BTL762" s="35"/>
      <c r="BTM762" s="35"/>
      <c r="BTN762" s="35"/>
      <c r="BTO762" s="35"/>
      <c r="BTP762" s="35"/>
      <c r="BTQ762" s="35"/>
      <c r="BTR762" s="35"/>
      <c r="BTS762" s="35"/>
      <c r="BTT762" s="35"/>
      <c r="BTU762" s="35"/>
      <c r="BTV762" s="35"/>
      <c r="BTW762" s="35"/>
      <c r="BTX762" s="35"/>
      <c r="BTY762" s="35"/>
      <c r="BTZ762" s="35"/>
      <c r="BUA762" s="35"/>
      <c r="BUB762" s="35"/>
      <c r="BUC762" s="35"/>
      <c r="BUD762" s="35"/>
      <c r="BUE762" s="35"/>
      <c r="BUF762" s="35"/>
      <c r="BUG762" s="35"/>
      <c r="BUH762" s="35"/>
      <c r="BUI762" s="35"/>
      <c r="BUJ762" s="35"/>
      <c r="BUK762" s="35"/>
      <c r="BUL762" s="35"/>
      <c r="BUM762" s="35"/>
      <c r="BUN762" s="35"/>
      <c r="BUO762" s="35"/>
      <c r="BUP762" s="35"/>
      <c r="BUQ762" s="35"/>
      <c r="BUR762" s="35"/>
      <c r="BUS762" s="35"/>
      <c r="BUT762" s="35"/>
      <c r="BUU762" s="35"/>
      <c r="BUV762" s="35"/>
      <c r="BUW762" s="35"/>
      <c r="BUX762" s="35"/>
      <c r="BUY762" s="35"/>
      <c r="BUZ762" s="35"/>
      <c r="BVA762" s="35"/>
      <c r="BVB762" s="35"/>
      <c r="BVC762" s="35"/>
      <c r="BVD762" s="35"/>
      <c r="BVE762" s="35"/>
      <c r="BVF762" s="35"/>
      <c r="BVG762" s="35"/>
      <c r="BVH762" s="35"/>
      <c r="BVI762" s="35"/>
      <c r="BVJ762" s="35"/>
      <c r="BVK762" s="35"/>
      <c r="BVL762" s="35"/>
      <c r="BVM762" s="35"/>
      <c r="BVN762" s="35"/>
      <c r="BVO762" s="35"/>
      <c r="BVP762" s="35"/>
      <c r="BVQ762" s="35"/>
      <c r="BVR762" s="35"/>
      <c r="BVS762" s="35"/>
      <c r="BVT762" s="35"/>
      <c r="BVU762" s="35"/>
      <c r="BVV762" s="35"/>
      <c r="BVW762" s="35"/>
      <c r="BVX762" s="35"/>
      <c r="BVY762" s="35"/>
      <c r="BVZ762" s="35"/>
      <c r="BWA762" s="35"/>
      <c r="BWB762" s="35"/>
      <c r="BWC762" s="35"/>
      <c r="BWD762" s="35"/>
      <c r="BWE762" s="35"/>
      <c r="BWF762" s="35"/>
      <c r="BWG762" s="35"/>
      <c r="BWH762" s="35"/>
      <c r="BWI762" s="35"/>
      <c r="BWJ762" s="35"/>
      <c r="BWK762" s="35"/>
      <c r="BWL762" s="35"/>
      <c r="BWM762" s="35"/>
      <c r="BWN762" s="35"/>
      <c r="BWO762" s="35"/>
      <c r="BWP762" s="35"/>
      <c r="BWQ762" s="35"/>
      <c r="BWR762" s="35"/>
      <c r="BWS762" s="35"/>
      <c r="BWT762" s="35"/>
      <c r="BWU762" s="35"/>
      <c r="BWV762" s="35"/>
      <c r="BWW762" s="35"/>
      <c r="BWX762" s="35"/>
      <c r="BWY762" s="35"/>
      <c r="BWZ762" s="35"/>
      <c r="BXA762" s="35"/>
      <c r="BXB762" s="35"/>
      <c r="BXC762" s="35"/>
      <c r="BXD762" s="35"/>
      <c r="BXE762" s="35"/>
      <c r="BXF762" s="35"/>
      <c r="BXG762" s="35"/>
      <c r="BXH762" s="35"/>
      <c r="BXI762" s="35"/>
      <c r="BXJ762" s="35"/>
      <c r="BXK762" s="35"/>
      <c r="BXL762" s="35"/>
      <c r="BXM762" s="35"/>
      <c r="BXN762" s="35"/>
      <c r="BXO762" s="35"/>
      <c r="BXP762" s="35"/>
      <c r="BXQ762" s="35"/>
      <c r="BXR762" s="35"/>
      <c r="BXS762" s="35"/>
      <c r="BXT762" s="35"/>
      <c r="BXU762" s="35"/>
      <c r="BXV762" s="35"/>
      <c r="BXW762" s="35"/>
      <c r="BXX762" s="35"/>
      <c r="BXY762" s="35"/>
      <c r="BXZ762" s="35"/>
      <c r="BYA762" s="35"/>
      <c r="BYB762" s="35"/>
      <c r="BYC762" s="35"/>
      <c r="BYD762" s="35"/>
      <c r="BYE762" s="35"/>
      <c r="BYF762" s="35"/>
      <c r="BYG762" s="35"/>
      <c r="BYH762" s="35"/>
      <c r="BYI762" s="35"/>
      <c r="BYJ762" s="35"/>
      <c r="BYK762" s="35"/>
      <c r="BYL762" s="35"/>
      <c r="BYM762" s="35"/>
      <c r="BYN762" s="35"/>
      <c r="BYO762" s="35"/>
      <c r="BYP762" s="35"/>
      <c r="BYQ762" s="35"/>
      <c r="BYR762" s="35"/>
      <c r="BYS762" s="35"/>
      <c r="BYT762" s="35"/>
      <c r="BYU762" s="35"/>
      <c r="BYV762" s="35"/>
      <c r="BYW762" s="35"/>
      <c r="BYX762" s="35"/>
      <c r="BYY762" s="35"/>
      <c r="BYZ762" s="35"/>
      <c r="BZA762" s="35"/>
      <c r="BZB762" s="35"/>
      <c r="BZC762" s="35"/>
      <c r="BZD762" s="35"/>
      <c r="BZE762" s="35"/>
      <c r="BZF762" s="35"/>
      <c r="BZG762" s="35"/>
      <c r="BZH762" s="35"/>
      <c r="BZI762" s="35"/>
      <c r="BZJ762" s="35"/>
      <c r="BZK762" s="35"/>
      <c r="BZL762" s="35"/>
      <c r="BZM762" s="35"/>
      <c r="BZN762" s="35"/>
      <c r="BZO762" s="35"/>
      <c r="BZP762" s="35"/>
      <c r="BZQ762" s="35"/>
      <c r="BZR762" s="35"/>
      <c r="BZS762" s="35"/>
      <c r="BZT762" s="35"/>
      <c r="BZU762" s="35"/>
      <c r="BZV762" s="35"/>
      <c r="BZW762" s="35"/>
      <c r="BZX762" s="35"/>
      <c r="BZY762" s="35"/>
      <c r="BZZ762" s="35"/>
      <c r="CAA762" s="35"/>
      <c r="CAB762" s="35"/>
      <c r="CAC762" s="35"/>
      <c r="CAD762" s="35"/>
      <c r="CAE762" s="35"/>
      <c r="CAF762" s="35"/>
      <c r="CAG762" s="35"/>
      <c r="CAH762" s="35"/>
      <c r="CAI762" s="35"/>
      <c r="CAJ762" s="35"/>
      <c r="CAK762" s="35"/>
      <c r="CAL762" s="35"/>
      <c r="CAM762" s="35"/>
      <c r="CAN762" s="35"/>
      <c r="CAO762" s="35"/>
      <c r="CAP762" s="35"/>
      <c r="CAQ762" s="35"/>
      <c r="CAR762" s="35"/>
      <c r="CAS762" s="35"/>
      <c r="CAT762" s="35"/>
      <c r="CAU762" s="35"/>
      <c r="CAV762" s="35"/>
      <c r="CAW762" s="35"/>
      <c r="CAX762" s="35"/>
      <c r="CAY762" s="35"/>
      <c r="CAZ762" s="35"/>
      <c r="CBA762" s="35"/>
      <c r="CBB762" s="35"/>
      <c r="CBC762" s="35"/>
      <c r="CBD762" s="35"/>
      <c r="CBE762" s="35"/>
      <c r="CBF762" s="35"/>
      <c r="CBG762" s="35"/>
      <c r="CBH762" s="35"/>
      <c r="CBI762" s="35"/>
      <c r="CBJ762" s="35"/>
      <c r="CBK762" s="35"/>
      <c r="CBL762" s="35"/>
      <c r="CBM762" s="35"/>
      <c r="CBN762" s="35"/>
      <c r="CBO762" s="35"/>
      <c r="CBP762" s="35"/>
      <c r="CBQ762" s="35"/>
      <c r="CBR762" s="35"/>
      <c r="CBS762" s="35"/>
      <c r="CBT762" s="35"/>
      <c r="CBU762" s="35"/>
      <c r="CBV762" s="35"/>
      <c r="CBW762" s="35"/>
      <c r="CBX762" s="35"/>
      <c r="CBY762" s="35"/>
      <c r="CBZ762" s="35"/>
      <c r="CCA762" s="35"/>
      <c r="CCB762" s="35"/>
      <c r="CCC762" s="35"/>
      <c r="CCD762" s="35"/>
      <c r="CCE762" s="35"/>
      <c r="CCF762" s="35"/>
      <c r="CCG762" s="35"/>
      <c r="CCH762" s="35"/>
      <c r="CCI762" s="35"/>
      <c r="CCJ762" s="35"/>
      <c r="CCK762" s="35"/>
      <c r="CCL762" s="35"/>
      <c r="CCM762" s="35"/>
      <c r="CCN762" s="35"/>
      <c r="CCO762" s="35"/>
      <c r="CCP762" s="35"/>
      <c r="CCQ762" s="35"/>
      <c r="CCR762" s="35"/>
      <c r="CCS762" s="35"/>
      <c r="CCT762" s="35"/>
      <c r="CCU762" s="35"/>
      <c r="CCV762" s="35"/>
      <c r="CCW762" s="35"/>
      <c r="CCX762" s="35"/>
      <c r="CCY762" s="35"/>
      <c r="CCZ762" s="35"/>
      <c r="CDA762" s="35"/>
      <c r="CDB762" s="35"/>
      <c r="CDC762" s="35"/>
      <c r="CDD762" s="35"/>
      <c r="CDE762" s="35"/>
      <c r="CDF762" s="35"/>
      <c r="CDG762" s="35"/>
      <c r="CDH762" s="35"/>
      <c r="CDI762" s="35"/>
      <c r="CDJ762" s="35"/>
      <c r="CDK762" s="35"/>
      <c r="CDL762" s="35"/>
      <c r="CDM762" s="35"/>
      <c r="CDN762" s="35"/>
      <c r="CDO762" s="35"/>
      <c r="CDP762" s="35"/>
      <c r="CDQ762" s="35"/>
      <c r="CDR762" s="35"/>
      <c r="CDS762" s="35"/>
      <c r="CDT762" s="35"/>
      <c r="CDU762" s="35"/>
      <c r="CDV762" s="35"/>
      <c r="CDW762" s="35"/>
      <c r="CDX762" s="35"/>
      <c r="CDY762" s="35"/>
      <c r="CDZ762" s="35"/>
      <c r="CEA762" s="35"/>
      <c r="CEB762" s="35"/>
      <c r="CEC762" s="35"/>
      <c r="CED762" s="35"/>
      <c r="CEE762" s="35"/>
      <c r="CEF762" s="35"/>
      <c r="CEG762" s="35"/>
      <c r="CEH762" s="35"/>
      <c r="CEI762" s="35"/>
      <c r="CEJ762" s="35"/>
      <c r="CEK762" s="35"/>
      <c r="CEL762" s="35"/>
      <c r="CEM762" s="35"/>
      <c r="CEN762" s="35"/>
      <c r="CEO762" s="35"/>
      <c r="CEP762" s="35"/>
      <c r="CEQ762" s="35"/>
      <c r="CER762" s="35"/>
      <c r="CES762" s="35"/>
      <c r="CET762" s="35"/>
      <c r="CEU762" s="35"/>
      <c r="CEV762" s="35"/>
      <c r="CEW762" s="35"/>
      <c r="CEX762" s="35"/>
      <c r="CEY762" s="35"/>
      <c r="CEZ762" s="35"/>
      <c r="CFA762" s="35"/>
      <c r="CFB762" s="35"/>
      <c r="CFC762" s="35"/>
      <c r="CFD762" s="35"/>
      <c r="CFE762" s="35"/>
      <c r="CFF762" s="35"/>
      <c r="CFG762" s="35"/>
      <c r="CFH762" s="35"/>
      <c r="CFI762" s="35"/>
      <c r="CFJ762" s="35"/>
      <c r="CFK762" s="35"/>
      <c r="CFL762" s="35"/>
      <c r="CFM762" s="35"/>
      <c r="CFN762" s="35"/>
      <c r="CFO762" s="35"/>
      <c r="CFP762" s="35"/>
      <c r="CFQ762" s="35"/>
      <c r="CFR762" s="35"/>
      <c r="CFS762" s="35"/>
      <c r="CFT762" s="35"/>
      <c r="CFU762" s="35"/>
      <c r="CFV762" s="35"/>
      <c r="CFW762" s="35"/>
      <c r="CFX762" s="35"/>
      <c r="CFY762" s="35"/>
      <c r="CFZ762" s="35"/>
      <c r="CGA762" s="35"/>
      <c r="CGB762" s="35"/>
      <c r="CGC762" s="35"/>
      <c r="CGD762" s="35"/>
      <c r="CGE762" s="35"/>
      <c r="CGF762" s="35"/>
      <c r="CGG762" s="35"/>
      <c r="CGH762" s="35"/>
      <c r="CGI762" s="35"/>
      <c r="CGJ762" s="35"/>
      <c r="CGK762" s="35"/>
      <c r="CGL762" s="35"/>
      <c r="CGM762" s="35"/>
      <c r="CGN762" s="35"/>
      <c r="CGO762" s="35"/>
      <c r="CGP762" s="35"/>
      <c r="CGQ762" s="35"/>
      <c r="CGR762" s="35"/>
      <c r="CGS762" s="35"/>
      <c r="CGT762" s="35"/>
      <c r="CGU762" s="35"/>
      <c r="CGV762" s="35"/>
      <c r="CGW762" s="35"/>
      <c r="CGX762" s="35"/>
      <c r="CGY762" s="35"/>
      <c r="CGZ762" s="35"/>
      <c r="CHA762" s="35"/>
      <c r="CHB762" s="35"/>
      <c r="CHC762" s="35"/>
      <c r="CHD762" s="35"/>
      <c r="CHE762" s="35"/>
      <c r="CHF762" s="35"/>
      <c r="CHG762" s="35"/>
      <c r="CHH762" s="35"/>
      <c r="CHI762" s="35"/>
      <c r="CHJ762" s="35"/>
      <c r="CHK762" s="35"/>
      <c r="CHL762" s="35"/>
      <c r="CHM762" s="35"/>
      <c r="CHN762" s="35"/>
      <c r="CHO762" s="35"/>
      <c r="CHP762" s="35"/>
      <c r="CHQ762" s="35"/>
      <c r="CHR762" s="35"/>
      <c r="CHS762" s="35"/>
      <c r="CHT762" s="35"/>
      <c r="CHU762" s="35"/>
      <c r="CHV762" s="35"/>
      <c r="CHW762" s="35"/>
      <c r="CHX762" s="35"/>
      <c r="CHY762" s="35"/>
      <c r="CHZ762" s="35"/>
      <c r="CIA762" s="35"/>
      <c r="CIB762" s="35"/>
      <c r="CIC762" s="35"/>
      <c r="CID762" s="35"/>
      <c r="CIE762" s="35"/>
      <c r="CIF762" s="35"/>
      <c r="CIG762" s="35"/>
      <c r="CIH762" s="35"/>
      <c r="CII762" s="35"/>
      <c r="CIJ762" s="35"/>
      <c r="CIK762" s="35"/>
      <c r="CIL762" s="35"/>
      <c r="CIM762" s="35"/>
      <c r="CIN762" s="35"/>
      <c r="CIO762" s="35"/>
      <c r="CIP762" s="35"/>
      <c r="CIQ762" s="35"/>
      <c r="CIR762" s="35"/>
      <c r="CIS762" s="35"/>
      <c r="CIT762" s="35"/>
      <c r="CIU762" s="35"/>
      <c r="CIV762" s="35"/>
      <c r="CIW762" s="35"/>
      <c r="CIX762" s="35"/>
      <c r="CIY762" s="35"/>
      <c r="CIZ762" s="35"/>
      <c r="CJA762" s="35"/>
      <c r="CJB762" s="35"/>
      <c r="CJC762" s="35"/>
      <c r="CJD762" s="35"/>
      <c r="CJE762" s="35"/>
      <c r="CJF762" s="35"/>
      <c r="CJG762" s="35"/>
      <c r="CJH762" s="35"/>
      <c r="CJI762" s="35"/>
      <c r="CJJ762" s="35"/>
      <c r="CJK762" s="35"/>
      <c r="CJL762" s="35"/>
      <c r="CJM762" s="35"/>
      <c r="CJN762" s="35"/>
      <c r="CJO762" s="35"/>
      <c r="CJP762" s="35"/>
      <c r="CJQ762" s="35"/>
      <c r="CJR762" s="35"/>
      <c r="CJS762" s="35"/>
      <c r="CJT762" s="35"/>
      <c r="CJU762" s="35"/>
      <c r="CJV762" s="35"/>
      <c r="CJW762" s="35"/>
      <c r="CJX762" s="35"/>
      <c r="CJY762" s="35"/>
      <c r="CJZ762" s="35"/>
      <c r="CKA762" s="35"/>
      <c r="CKB762" s="35"/>
      <c r="CKC762" s="35"/>
      <c r="CKD762" s="35"/>
      <c r="CKE762" s="35"/>
      <c r="CKF762" s="35"/>
      <c r="CKG762" s="35"/>
      <c r="CKH762" s="35"/>
      <c r="CKI762" s="35"/>
      <c r="CKJ762" s="35"/>
      <c r="CKK762" s="35"/>
      <c r="CKL762" s="35"/>
      <c r="CKM762" s="35"/>
      <c r="CKN762" s="35"/>
      <c r="CKO762" s="35"/>
      <c r="CKP762" s="35"/>
      <c r="CKQ762" s="35"/>
      <c r="CKR762" s="35"/>
      <c r="CKS762" s="35"/>
      <c r="CKT762" s="35"/>
      <c r="CKU762" s="35"/>
      <c r="CKV762" s="35"/>
      <c r="CKW762" s="35"/>
      <c r="CKX762" s="35"/>
      <c r="CKY762" s="35"/>
      <c r="CKZ762" s="35"/>
      <c r="CLA762" s="35"/>
      <c r="CLB762" s="35"/>
      <c r="CLC762" s="35"/>
      <c r="CLD762" s="35"/>
      <c r="CLE762" s="35"/>
      <c r="CLF762" s="35"/>
      <c r="CLG762" s="35"/>
      <c r="CLH762" s="35"/>
      <c r="CLI762" s="35"/>
      <c r="CLJ762" s="35"/>
      <c r="CLK762" s="35"/>
      <c r="CLL762" s="35"/>
      <c r="CLM762" s="35"/>
      <c r="CLN762" s="35"/>
      <c r="CLO762" s="35"/>
      <c r="CLP762" s="35"/>
      <c r="CLQ762" s="35"/>
      <c r="CLR762" s="35"/>
      <c r="CLS762" s="35"/>
      <c r="CLT762" s="35"/>
      <c r="CLU762" s="35"/>
      <c r="CLV762" s="35"/>
      <c r="CLW762" s="35"/>
      <c r="CLX762" s="35"/>
      <c r="CLY762" s="35"/>
      <c r="CLZ762" s="35"/>
      <c r="CMA762" s="35"/>
      <c r="CMB762" s="35"/>
      <c r="CMC762" s="35"/>
      <c r="CMD762" s="35"/>
      <c r="CME762" s="35"/>
      <c r="CMF762" s="35"/>
      <c r="CMG762" s="35"/>
      <c r="CMH762" s="35"/>
      <c r="CMI762" s="35"/>
      <c r="CMJ762" s="35"/>
      <c r="CMK762" s="35"/>
      <c r="CML762" s="35"/>
      <c r="CMM762" s="35"/>
      <c r="CMN762" s="35"/>
      <c r="CMO762" s="35"/>
      <c r="CMP762" s="35"/>
      <c r="CMQ762" s="35"/>
      <c r="CMR762" s="35"/>
      <c r="CMS762" s="35"/>
      <c r="CMT762" s="35"/>
      <c r="CMU762" s="35"/>
      <c r="CMV762" s="35"/>
      <c r="CMW762" s="35"/>
      <c r="CMX762" s="35"/>
      <c r="CMY762" s="35"/>
      <c r="CMZ762" s="35"/>
      <c r="CNA762" s="35"/>
      <c r="CNB762" s="35"/>
      <c r="CNC762" s="35"/>
      <c r="CND762" s="35"/>
      <c r="CNE762" s="35"/>
      <c r="CNF762" s="35"/>
      <c r="CNG762" s="35"/>
      <c r="CNH762" s="35"/>
      <c r="CNI762" s="35"/>
      <c r="CNJ762" s="35"/>
      <c r="CNK762" s="35"/>
      <c r="CNL762" s="35"/>
      <c r="CNM762" s="35"/>
      <c r="CNN762" s="35"/>
      <c r="CNO762" s="35"/>
      <c r="CNP762" s="35"/>
      <c r="CNQ762" s="35"/>
      <c r="CNR762" s="35"/>
      <c r="CNS762" s="35"/>
      <c r="CNT762" s="35"/>
      <c r="CNU762" s="35"/>
      <c r="CNV762" s="35"/>
      <c r="CNW762" s="35"/>
      <c r="CNX762" s="35"/>
      <c r="CNY762" s="35"/>
      <c r="CNZ762" s="35"/>
      <c r="COA762" s="35"/>
      <c r="COB762" s="35"/>
      <c r="COC762" s="35"/>
      <c r="COD762" s="35"/>
      <c r="COE762" s="35"/>
      <c r="COF762" s="35"/>
      <c r="COG762" s="35"/>
      <c r="COH762" s="35"/>
      <c r="COI762" s="35"/>
      <c r="COJ762" s="35"/>
      <c r="COK762" s="35"/>
      <c r="COL762" s="35"/>
      <c r="COM762" s="35"/>
      <c r="CON762" s="35"/>
      <c r="COO762" s="35"/>
      <c r="COP762" s="35"/>
      <c r="COQ762" s="35"/>
      <c r="COR762" s="35"/>
      <c r="COS762" s="35"/>
      <c r="COT762" s="35"/>
      <c r="COU762" s="35"/>
      <c r="COV762" s="35"/>
      <c r="COW762" s="35"/>
      <c r="COX762" s="35"/>
      <c r="COY762" s="35"/>
      <c r="COZ762" s="35"/>
      <c r="CPA762" s="35"/>
      <c r="CPB762" s="35"/>
      <c r="CPC762" s="35"/>
      <c r="CPD762" s="35"/>
      <c r="CPE762" s="35"/>
      <c r="CPF762" s="35"/>
      <c r="CPG762" s="35"/>
      <c r="CPH762" s="35"/>
      <c r="CPI762" s="35"/>
      <c r="CPJ762" s="35"/>
      <c r="CPK762" s="35"/>
      <c r="CPL762" s="35"/>
      <c r="CPM762" s="35"/>
      <c r="CPN762" s="35"/>
      <c r="CPO762" s="35"/>
      <c r="CPP762" s="35"/>
      <c r="CPQ762" s="35"/>
      <c r="CPR762" s="35"/>
      <c r="CPS762" s="35"/>
      <c r="CPT762" s="35"/>
      <c r="CPU762" s="35"/>
      <c r="CPV762" s="35"/>
      <c r="CPW762" s="35"/>
      <c r="CPX762" s="35"/>
      <c r="CPY762" s="35"/>
      <c r="CPZ762" s="35"/>
      <c r="CQA762" s="35"/>
      <c r="CQB762" s="35"/>
      <c r="CQC762" s="35"/>
      <c r="CQD762" s="35"/>
      <c r="CQE762" s="35"/>
      <c r="CQF762" s="35"/>
      <c r="CQG762" s="35"/>
      <c r="CQH762" s="35"/>
      <c r="CQI762" s="35"/>
      <c r="CQJ762" s="35"/>
      <c r="CQK762" s="35"/>
      <c r="CQL762" s="35"/>
      <c r="CQM762" s="35"/>
      <c r="CQN762" s="35"/>
      <c r="CQO762" s="35"/>
      <c r="CQP762" s="35"/>
      <c r="CQQ762" s="35"/>
      <c r="CQR762" s="35"/>
      <c r="CQS762" s="35"/>
      <c r="CQT762" s="35"/>
      <c r="CQU762" s="35"/>
      <c r="CQV762" s="35"/>
      <c r="CQW762" s="35"/>
      <c r="CQX762" s="35"/>
      <c r="CQY762" s="35"/>
      <c r="CQZ762" s="35"/>
      <c r="CRA762" s="35"/>
      <c r="CRB762" s="35"/>
      <c r="CRC762" s="35"/>
      <c r="CRD762" s="35"/>
      <c r="CRE762" s="35"/>
      <c r="CRF762" s="35"/>
      <c r="CRG762" s="35"/>
      <c r="CRH762" s="35"/>
      <c r="CRI762" s="35"/>
      <c r="CRJ762" s="35"/>
      <c r="CRK762" s="35"/>
      <c r="CRL762" s="35"/>
      <c r="CRM762" s="35"/>
      <c r="CRN762" s="35"/>
      <c r="CRO762" s="35"/>
      <c r="CRP762" s="35"/>
      <c r="CRQ762" s="35"/>
      <c r="CRR762" s="35"/>
      <c r="CRS762" s="35"/>
      <c r="CRT762" s="35"/>
      <c r="CRU762" s="35"/>
      <c r="CRV762" s="35"/>
      <c r="CRW762" s="35"/>
      <c r="CRX762" s="35"/>
      <c r="CRY762" s="35"/>
      <c r="CRZ762" s="35"/>
      <c r="CSA762" s="35"/>
      <c r="CSB762" s="35"/>
      <c r="CSC762" s="35"/>
      <c r="CSD762" s="35"/>
      <c r="CSE762" s="35"/>
      <c r="CSF762" s="35"/>
      <c r="CSG762" s="35"/>
      <c r="CSH762" s="35"/>
      <c r="CSI762" s="35"/>
      <c r="CSJ762" s="35"/>
      <c r="CSK762" s="35"/>
      <c r="CSL762" s="35"/>
      <c r="CSM762" s="35"/>
      <c r="CSN762" s="35"/>
      <c r="CSO762" s="35"/>
      <c r="CSP762" s="35"/>
      <c r="CSQ762" s="35"/>
      <c r="CSR762" s="35"/>
      <c r="CSS762" s="35"/>
      <c r="CST762" s="35"/>
      <c r="CSU762" s="35"/>
      <c r="CSV762" s="35"/>
      <c r="CSW762" s="35"/>
      <c r="CSX762" s="35"/>
      <c r="CSY762" s="35"/>
      <c r="CSZ762" s="35"/>
      <c r="CTA762" s="35"/>
      <c r="CTB762" s="35"/>
      <c r="CTC762" s="35"/>
      <c r="CTD762" s="35"/>
      <c r="CTE762" s="35"/>
      <c r="CTF762" s="35"/>
      <c r="CTG762" s="35"/>
      <c r="CTH762" s="35"/>
      <c r="CTI762" s="35"/>
      <c r="CTJ762" s="35"/>
      <c r="CTK762" s="35"/>
      <c r="CTL762" s="35"/>
      <c r="CTM762" s="35"/>
      <c r="CTN762" s="35"/>
      <c r="CTO762" s="35"/>
      <c r="CTP762" s="35"/>
      <c r="CTQ762" s="35"/>
      <c r="CTR762" s="35"/>
      <c r="CTS762" s="35"/>
      <c r="CTT762" s="35"/>
      <c r="CTU762" s="35"/>
      <c r="CTV762" s="35"/>
      <c r="CTW762" s="35"/>
      <c r="CTX762" s="35"/>
      <c r="CTY762" s="35"/>
      <c r="CTZ762" s="35"/>
      <c r="CUA762" s="35"/>
      <c r="CUB762" s="35"/>
      <c r="CUC762" s="35"/>
      <c r="CUD762" s="35"/>
      <c r="CUE762" s="35"/>
      <c r="CUF762" s="35"/>
      <c r="CUG762" s="35"/>
      <c r="CUH762" s="35"/>
      <c r="CUI762" s="35"/>
      <c r="CUJ762" s="35"/>
      <c r="CUK762" s="35"/>
      <c r="CUL762" s="35"/>
      <c r="CUM762" s="35"/>
      <c r="CUN762" s="35"/>
      <c r="CUO762" s="35"/>
      <c r="CUP762" s="35"/>
      <c r="CUQ762" s="35"/>
      <c r="CUR762" s="35"/>
      <c r="CUS762" s="35"/>
      <c r="CUT762" s="35"/>
      <c r="CUU762" s="35"/>
      <c r="CUV762" s="35"/>
      <c r="CUW762" s="35"/>
      <c r="CUX762" s="35"/>
      <c r="CUY762" s="35"/>
      <c r="CUZ762" s="35"/>
      <c r="CVA762" s="35"/>
      <c r="CVB762" s="35"/>
      <c r="CVC762" s="35"/>
      <c r="CVD762" s="35"/>
      <c r="CVE762" s="35"/>
      <c r="CVF762" s="35"/>
      <c r="CVG762" s="35"/>
      <c r="CVH762" s="35"/>
      <c r="CVI762" s="35"/>
      <c r="CVJ762" s="35"/>
      <c r="CVK762" s="35"/>
      <c r="CVL762" s="35"/>
      <c r="CVM762" s="35"/>
      <c r="CVN762" s="35"/>
      <c r="CVO762" s="35"/>
      <c r="CVP762" s="35"/>
      <c r="CVQ762" s="35"/>
      <c r="CVR762" s="35"/>
      <c r="CVS762" s="35"/>
      <c r="CVT762" s="35"/>
      <c r="CVU762" s="35"/>
      <c r="CVV762" s="35"/>
      <c r="CVW762" s="35"/>
      <c r="CVX762" s="35"/>
      <c r="CVY762" s="35"/>
      <c r="CVZ762" s="35"/>
      <c r="CWA762" s="35"/>
      <c r="CWB762" s="35"/>
      <c r="CWC762" s="35"/>
      <c r="CWD762" s="35"/>
      <c r="CWE762" s="35"/>
      <c r="CWF762" s="35"/>
      <c r="CWG762" s="35"/>
      <c r="CWH762" s="35"/>
      <c r="CWI762" s="35"/>
      <c r="CWJ762" s="35"/>
      <c r="CWK762" s="35"/>
      <c r="CWL762" s="35"/>
      <c r="CWM762" s="35"/>
      <c r="CWN762" s="35"/>
      <c r="CWO762" s="35"/>
      <c r="CWP762" s="35"/>
      <c r="CWQ762" s="35"/>
      <c r="CWR762" s="35"/>
      <c r="CWS762" s="35"/>
      <c r="CWT762" s="35"/>
      <c r="CWU762" s="35"/>
      <c r="CWV762" s="35"/>
      <c r="CWW762" s="35"/>
      <c r="CWX762" s="35"/>
      <c r="CWY762" s="35"/>
      <c r="CWZ762" s="35"/>
      <c r="CXA762" s="35"/>
      <c r="CXB762" s="35"/>
      <c r="CXC762" s="35"/>
      <c r="CXD762" s="35"/>
      <c r="CXE762" s="35"/>
      <c r="CXF762" s="35"/>
      <c r="CXG762" s="35"/>
      <c r="CXH762" s="35"/>
      <c r="CXI762" s="35"/>
      <c r="CXJ762" s="35"/>
      <c r="CXK762" s="35"/>
      <c r="CXL762" s="35"/>
      <c r="CXM762" s="35"/>
      <c r="CXN762" s="35"/>
      <c r="CXO762" s="35"/>
      <c r="CXP762" s="35"/>
      <c r="CXQ762" s="35"/>
      <c r="CXR762" s="35"/>
      <c r="CXS762" s="35"/>
      <c r="CXT762" s="35"/>
      <c r="CXU762" s="35"/>
      <c r="CXV762" s="35"/>
      <c r="CXW762" s="35"/>
      <c r="CXX762" s="35"/>
      <c r="CXY762" s="35"/>
      <c r="CXZ762" s="35"/>
      <c r="CYA762" s="35"/>
      <c r="CYB762" s="35"/>
      <c r="CYC762" s="35"/>
      <c r="CYD762" s="35"/>
      <c r="CYE762" s="35"/>
      <c r="CYF762" s="35"/>
      <c r="CYG762" s="35"/>
      <c r="CYH762" s="35"/>
      <c r="CYI762" s="35"/>
      <c r="CYJ762" s="35"/>
      <c r="CYK762" s="35"/>
      <c r="CYL762" s="35"/>
      <c r="CYM762" s="35"/>
      <c r="CYN762" s="35"/>
      <c r="CYO762" s="35"/>
      <c r="CYP762" s="35"/>
      <c r="CYQ762" s="35"/>
      <c r="CYR762" s="35"/>
      <c r="CYS762" s="35"/>
      <c r="CYT762" s="35"/>
      <c r="CYU762" s="35"/>
      <c r="CYV762" s="35"/>
      <c r="CYW762" s="35"/>
      <c r="CYX762" s="35"/>
      <c r="CYY762" s="35"/>
      <c r="CYZ762" s="35"/>
      <c r="CZA762" s="35"/>
      <c r="CZB762" s="35"/>
      <c r="CZC762" s="35"/>
      <c r="CZD762" s="35"/>
      <c r="CZE762" s="35"/>
      <c r="CZF762" s="35"/>
      <c r="CZG762" s="35"/>
      <c r="CZH762" s="35"/>
      <c r="CZI762" s="35"/>
      <c r="CZJ762" s="35"/>
      <c r="CZK762" s="35"/>
      <c r="CZL762" s="35"/>
      <c r="CZM762" s="35"/>
      <c r="CZN762" s="35"/>
      <c r="CZO762" s="35"/>
      <c r="CZP762" s="35"/>
      <c r="CZQ762" s="35"/>
      <c r="CZR762" s="35"/>
      <c r="CZS762" s="35"/>
      <c r="CZT762" s="35"/>
      <c r="CZU762" s="35"/>
      <c r="CZV762" s="35"/>
      <c r="CZW762" s="35"/>
      <c r="CZX762" s="35"/>
      <c r="CZY762" s="35"/>
      <c r="CZZ762" s="35"/>
      <c r="DAA762" s="35"/>
      <c r="DAB762" s="35"/>
      <c r="DAC762" s="35"/>
      <c r="DAD762" s="35"/>
      <c r="DAE762" s="35"/>
      <c r="DAF762" s="35"/>
      <c r="DAG762" s="35"/>
      <c r="DAH762" s="35"/>
      <c r="DAI762" s="35"/>
      <c r="DAJ762" s="35"/>
      <c r="DAK762" s="35"/>
      <c r="DAL762" s="35"/>
      <c r="DAM762" s="35"/>
      <c r="DAN762" s="35"/>
      <c r="DAO762" s="35"/>
      <c r="DAP762" s="35"/>
      <c r="DAQ762" s="35"/>
      <c r="DAR762" s="35"/>
      <c r="DAS762" s="35"/>
      <c r="DAT762" s="35"/>
      <c r="DAU762" s="35"/>
      <c r="DAV762" s="35"/>
      <c r="DAW762" s="35"/>
      <c r="DAX762" s="35"/>
      <c r="DAY762" s="35"/>
      <c r="DAZ762" s="35"/>
      <c r="DBA762" s="35"/>
      <c r="DBB762" s="35"/>
      <c r="DBC762" s="35"/>
      <c r="DBD762" s="35"/>
      <c r="DBE762" s="35"/>
      <c r="DBF762" s="35"/>
      <c r="DBG762" s="35"/>
      <c r="DBH762" s="35"/>
      <c r="DBI762" s="35"/>
      <c r="DBJ762" s="35"/>
      <c r="DBK762" s="35"/>
      <c r="DBL762" s="35"/>
      <c r="DBM762" s="35"/>
      <c r="DBN762" s="35"/>
      <c r="DBO762" s="35"/>
      <c r="DBP762" s="35"/>
      <c r="DBQ762" s="35"/>
      <c r="DBR762" s="35"/>
      <c r="DBS762" s="35"/>
      <c r="DBT762" s="35"/>
      <c r="DBU762" s="35"/>
      <c r="DBV762" s="35"/>
      <c r="DBW762" s="35"/>
      <c r="DBX762" s="35"/>
      <c r="DBY762" s="35"/>
      <c r="DBZ762" s="35"/>
      <c r="DCA762" s="35"/>
      <c r="DCB762" s="35"/>
      <c r="DCC762" s="35"/>
      <c r="DCD762" s="35"/>
      <c r="DCE762" s="35"/>
      <c r="DCF762" s="35"/>
      <c r="DCG762" s="35"/>
      <c r="DCH762" s="35"/>
      <c r="DCI762" s="35"/>
      <c r="DCJ762" s="35"/>
      <c r="DCK762" s="35"/>
      <c r="DCL762" s="35"/>
      <c r="DCM762" s="35"/>
      <c r="DCN762" s="35"/>
      <c r="DCO762" s="35"/>
      <c r="DCP762" s="35"/>
      <c r="DCQ762" s="35"/>
      <c r="DCR762" s="35"/>
      <c r="DCS762" s="35"/>
      <c r="DCT762" s="35"/>
      <c r="DCU762" s="35"/>
      <c r="DCV762" s="35"/>
      <c r="DCW762" s="35"/>
      <c r="DCX762" s="35"/>
      <c r="DCY762" s="35"/>
      <c r="DCZ762" s="35"/>
      <c r="DDA762" s="35"/>
      <c r="DDB762" s="35"/>
      <c r="DDC762" s="35"/>
      <c r="DDD762" s="35"/>
      <c r="DDE762" s="35"/>
      <c r="DDF762" s="35"/>
      <c r="DDG762" s="35"/>
      <c r="DDH762" s="35"/>
      <c r="DDI762" s="35"/>
      <c r="DDJ762" s="35"/>
      <c r="DDK762" s="35"/>
      <c r="DDL762" s="35"/>
      <c r="DDM762" s="35"/>
      <c r="DDN762" s="35"/>
      <c r="DDO762" s="35"/>
      <c r="DDP762" s="35"/>
      <c r="DDQ762" s="35"/>
      <c r="DDR762" s="35"/>
      <c r="DDS762" s="35"/>
      <c r="DDT762" s="35"/>
      <c r="DDU762" s="35"/>
      <c r="DDV762" s="35"/>
      <c r="DDW762" s="35"/>
      <c r="DDX762" s="35"/>
      <c r="DDY762" s="35"/>
      <c r="DDZ762" s="35"/>
      <c r="DEA762" s="35"/>
      <c r="DEB762" s="35"/>
      <c r="DEC762" s="35"/>
      <c r="DED762" s="35"/>
      <c r="DEE762" s="35"/>
      <c r="DEF762" s="35"/>
      <c r="DEG762" s="35"/>
      <c r="DEH762" s="35"/>
      <c r="DEI762" s="35"/>
      <c r="DEJ762" s="35"/>
      <c r="DEK762" s="35"/>
      <c r="DEL762" s="35"/>
      <c r="DEM762" s="35"/>
      <c r="DEN762" s="35"/>
      <c r="DEO762" s="35"/>
      <c r="DEP762" s="35"/>
      <c r="DEQ762" s="35"/>
      <c r="DER762" s="35"/>
      <c r="DES762" s="35"/>
      <c r="DET762" s="35"/>
      <c r="DEU762" s="35"/>
      <c r="DEV762" s="35"/>
      <c r="DEW762" s="35"/>
      <c r="DEX762" s="35"/>
      <c r="DEY762" s="35"/>
      <c r="DEZ762" s="35"/>
      <c r="DFA762" s="35"/>
      <c r="DFB762" s="35"/>
      <c r="DFC762" s="35"/>
      <c r="DFD762" s="35"/>
      <c r="DFE762" s="35"/>
      <c r="DFF762" s="35"/>
      <c r="DFG762" s="35"/>
      <c r="DFH762" s="35"/>
      <c r="DFI762" s="35"/>
      <c r="DFJ762" s="35"/>
      <c r="DFK762" s="35"/>
      <c r="DFL762" s="35"/>
      <c r="DFM762" s="35"/>
      <c r="DFN762" s="35"/>
      <c r="DFO762" s="35"/>
      <c r="DFP762" s="35"/>
      <c r="DFQ762" s="35"/>
      <c r="DFR762" s="35"/>
      <c r="DFS762" s="35"/>
      <c r="DFT762" s="35"/>
      <c r="DFU762" s="35"/>
      <c r="DFV762" s="35"/>
      <c r="DFW762" s="35"/>
      <c r="DFX762" s="35"/>
      <c r="DFY762" s="35"/>
      <c r="DFZ762" s="35"/>
      <c r="DGA762" s="35"/>
      <c r="DGB762" s="35"/>
      <c r="DGC762" s="35"/>
      <c r="DGD762" s="35"/>
      <c r="DGE762" s="35"/>
      <c r="DGF762" s="35"/>
      <c r="DGG762" s="35"/>
      <c r="DGH762" s="35"/>
      <c r="DGI762" s="35"/>
      <c r="DGJ762" s="35"/>
      <c r="DGK762" s="35"/>
      <c r="DGL762" s="35"/>
      <c r="DGM762" s="35"/>
      <c r="DGN762" s="35"/>
      <c r="DGO762" s="35"/>
      <c r="DGP762" s="35"/>
      <c r="DGQ762" s="35"/>
      <c r="DGR762" s="35"/>
      <c r="DGS762" s="35"/>
      <c r="DGT762" s="35"/>
      <c r="DGU762" s="35"/>
      <c r="DGV762" s="35"/>
      <c r="DGW762" s="35"/>
      <c r="DGX762" s="35"/>
      <c r="DGY762" s="35"/>
      <c r="DGZ762" s="35"/>
      <c r="DHA762" s="35"/>
      <c r="DHB762" s="35"/>
      <c r="DHC762" s="35"/>
      <c r="DHD762" s="35"/>
      <c r="DHE762" s="35"/>
      <c r="DHF762" s="35"/>
      <c r="DHG762" s="35"/>
      <c r="DHH762" s="35"/>
      <c r="DHI762" s="35"/>
      <c r="DHJ762" s="35"/>
      <c r="DHK762" s="35"/>
      <c r="DHL762" s="35"/>
      <c r="DHM762" s="35"/>
      <c r="DHN762" s="35"/>
      <c r="DHO762" s="35"/>
      <c r="DHP762" s="35"/>
      <c r="DHQ762" s="35"/>
      <c r="DHR762" s="35"/>
      <c r="DHS762" s="35"/>
      <c r="DHT762" s="35"/>
      <c r="DHU762" s="35"/>
      <c r="DHV762" s="35"/>
      <c r="DHW762" s="35"/>
      <c r="DHX762" s="35"/>
      <c r="DHY762" s="35"/>
      <c r="DHZ762" s="35"/>
      <c r="DIA762" s="35"/>
      <c r="DIB762" s="35"/>
      <c r="DIC762" s="35"/>
      <c r="DID762" s="35"/>
      <c r="DIE762" s="35"/>
      <c r="DIF762" s="35"/>
      <c r="DIG762" s="35"/>
      <c r="DIH762" s="35"/>
      <c r="DII762" s="35"/>
      <c r="DIJ762" s="35"/>
      <c r="DIK762" s="35"/>
      <c r="DIL762" s="35"/>
      <c r="DIM762" s="35"/>
      <c r="DIN762" s="35"/>
      <c r="DIO762" s="35"/>
      <c r="DIP762" s="35"/>
      <c r="DIQ762" s="35"/>
      <c r="DIR762" s="35"/>
      <c r="DIS762" s="35"/>
      <c r="DIT762" s="35"/>
      <c r="DIU762" s="35"/>
      <c r="DIV762" s="35"/>
      <c r="DIW762" s="35"/>
      <c r="DIX762" s="35"/>
      <c r="DIY762" s="35"/>
      <c r="DIZ762" s="35"/>
      <c r="DJA762" s="35"/>
      <c r="DJB762" s="35"/>
      <c r="DJC762" s="35"/>
      <c r="DJD762" s="35"/>
      <c r="DJE762" s="35"/>
      <c r="DJF762" s="35"/>
      <c r="DJG762" s="35"/>
      <c r="DJH762" s="35"/>
      <c r="DJI762" s="35"/>
      <c r="DJJ762" s="35"/>
      <c r="DJK762" s="35"/>
      <c r="DJL762" s="35"/>
      <c r="DJM762" s="35"/>
      <c r="DJN762" s="35"/>
      <c r="DJO762" s="35"/>
      <c r="DJP762" s="35"/>
      <c r="DJQ762" s="35"/>
      <c r="DJR762" s="35"/>
      <c r="DJS762" s="35"/>
      <c r="DJT762" s="35"/>
      <c r="DJU762" s="35"/>
      <c r="DJV762" s="35"/>
      <c r="DJW762" s="35"/>
      <c r="DJX762" s="35"/>
      <c r="DJY762" s="35"/>
      <c r="DJZ762" s="35"/>
      <c r="DKA762" s="35"/>
      <c r="DKB762" s="35"/>
      <c r="DKC762" s="35"/>
      <c r="DKD762" s="35"/>
      <c r="DKE762" s="35"/>
      <c r="DKF762" s="35"/>
      <c r="DKG762" s="35"/>
      <c r="DKH762" s="35"/>
      <c r="DKI762" s="35"/>
      <c r="DKJ762" s="35"/>
      <c r="DKK762" s="35"/>
      <c r="DKL762" s="35"/>
      <c r="DKM762" s="35"/>
      <c r="DKN762" s="35"/>
      <c r="DKO762" s="35"/>
      <c r="DKP762" s="35"/>
      <c r="DKQ762" s="35"/>
      <c r="DKR762" s="35"/>
      <c r="DKS762" s="35"/>
      <c r="DKT762" s="35"/>
      <c r="DKU762" s="35"/>
      <c r="DKV762" s="35"/>
      <c r="DKW762" s="35"/>
      <c r="DKX762" s="35"/>
      <c r="DKY762" s="35"/>
      <c r="DKZ762" s="35"/>
      <c r="DLA762" s="35"/>
      <c r="DLB762" s="35"/>
      <c r="DLC762" s="35"/>
      <c r="DLD762" s="35"/>
      <c r="DLE762" s="35"/>
      <c r="DLF762" s="35"/>
      <c r="DLG762" s="35"/>
      <c r="DLH762" s="35"/>
      <c r="DLI762" s="35"/>
      <c r="DLJ762" s="35"/>
      <c r="DLK762" s="35"/>
      <c r="DLL762" s="35"/>
      <c r="DLM762" s="35"/>
      <c r="DLN762" s="35"/>
      <c r="DLO762" s="35"/>
      <c r="DLP762" s="35"/>
      <c r="DLQ762" s="35"/>
      <c r="DLR762" s="35"/>
      <c r="DLS762" s="35"/>
      <c r="DLT762" s="35"/>
      <c r="DLU762" s="35"/>
      <c r="DLV762" s="35"/>
      <c r="DLW762" s="35"/>
      <c r="DLX762" s="35"/>
      <c r="DLY762" s="35"/>
      <c r="DLZ762" s="35"/>
      <c r="DMA762" s="35"/>
      <c r="DMB762" s="35"/>
      <c r="DMC762" s="35"/>
      <c r="DMD762" s="35"/>
      <c r="DME762" s="35"/>
      <c r="DMF762" s="35"/>
      <c r="DMG762" s="35"/>
      <c r="DMH762" s="35"/>
      <c r="DMI762" s="35"/>
      <c r="DMJ762" s="35"/>
      <c r="DMK762" s="35"/>
      <c r="DML762" s="35"/>
      <c r="DMM762" s="35"/>
      <c r="DMN762" s="35"/>
      <c r="DMO762" s="35"/>
      <c r="DMP762" s="35"/>
      <c r="DMQ762" s="35"/>
      <c r="DMR762" s="35"/>
      <c r="DMS762" s="35"/>
      <c r="DMT762" s="35"/>
      <c r="DMU762" s="35"/>
      <c r="DMV762" s="35"/>
      <c r="DMW762" s="35"/>
      <c r="DMX762" s="35"/>
      <c r="DMY762" s="35"/>
      <c r="DMZ762" s="35"/>
      <c r="DNA762" s="35"/>
      <c r="DNB762" s="35"/>
      <c r="DNC762" s="35"/>
      <c r="DND762" s="35"/>
      <c r="DNE762" s="35"/>
      <c r="DNF762" s="35"/>
      <c r="DNG762" s="35"/>
      <c r="DNH762" s="35"/>
      <c r="DNI762" s="35"/>
      <c r="DNJ762" s="35"/>
      <c r="DNK762" s="35"/>
      <c r="DNL762" s="35"/>
      <c r="DNM762" s="35"/>
      <c r="DNN762" s="35"/>
      <c r="DNO762" s="35"/>
      <c r="DNP762" s="35"/>
      <c r="DNQ762" s="35"/>
      <c r="DNR762" s="35"/>
      <c r="DNS762" s="35"/>
      <c r="DNT762" s="35"/>
      <c r="DNU762" s="35"/>
      <c r="DNV762" s="35"/>
      <c r="DNW762" s="35"/>
      <c r="DNX762" s="35"/>
      <c r="DNY762" s="35"/>
      <c r="DNZ762" s="35"/>
      <c r="DOA762" s="35"/>
      <c r="DOB762" s="35"/>
      <c r="DOC762" s="35"/>
      <c r="DOD762" s="35"/>
      <c r="DOE762" s="35"/>
      <c r="DOF762" s="35"/>
      <c r="DOG762" s="35"/>
      <c r="DOH762" s="35"/>
      <c r="DOI762" s="35"/>
      <c r="DOJ762" s="35"/>
      <c r="DOK762" s="35"/>
      <c r="DOL762" s="35"/>
      <c r="DOM762" s="35"/>
      <c r="DON762" s="35"/>
      <c r="DOO762" s="35"/>
      <c r="DOP762" s="35"/>
      <c r="DOQ762" s="35"/>
      <c r="DOR762" s="35"/>
      <c r="DOS762" s="35"/>
      <c r="DOT762" s="35"/>
      <c r="DOU762" s="35"/>
      <c r="DOV762" s="35"/>
      <c r="DOW762" s="35"/>
      <c r="DOX762" s="35"/>
      <c r="DOY762" s="35"/>
      <c r="DOZ762" s="35"/>
      <c r="DPA762" s="35"/>
      <c r="DPB762" s="35"/>
      <c r="DPC762" s="35"/>
      <c r="DPD762" s="35"/>
      <c r="DPE762" s="35"/>
      <c r="DPF762" s="35"/>
      <c r="DPG762" s="35"/>
      <c r="DPH762" s="35"/>
      <c r="DPI762" s="35"/>
      <c r="DPJ762" s="35"/>
      <c r="DPK762" s="35"/>
      <c r="DPL762" s="35"/>
      <c r="DPM762" s="35"/>
      <c r="DPN762" s="35"/>
      <c r="DPO762" s="35"/>
      <c r="DPP762" s="35"/>
      <c r="DPQ762" s="35"/>
      <c r="DPR762" s="35"/>
      <c r="DPS762" s="35"/>
      <c r="DPT762" s="35"/>
      <c r="DPU762" s="35"/>
      <c r="DPV762" s="35"/>
      <c r="DPW762" s="35"/>
      <c r="DPX762" s="35"/>
      <c r="DPY762" s="35"/>
      <c r="DPZ762" s="35"/>
      <c r="DQA762" s="35"/>
      <c r="DQB762" s="35"/>
      <c r="DQC762" s="35"/>
      <c r="DQD762" s="35"/>
      <c r="DQE762" s="35"/>
      <c r="DQF762" s="35"/>
      <c r="DQG762" s="35"/>
      <c r="DQH762" s="35"/>
      <c r="DQI762" s="35"/>
      <c r="DQJ762" s="35"/>
      <c r="DQK762" s="35"/>
      <c r="DQL762" s="35"/>
      <c r="DQM762" s="35"/>
      <c r="DQN762" s="35"/>
      <c r="DQO762" s="35"/>
      <c r="DQP762" s="35"/>
      <c r="DQQ762" s="35"/>
      <c r="DQR762" s="35"/>
      <c r="DQS762" s="35"/>
      <c r="DQT762" s="35"/>
      <c r="DQU762" s="35"/>
      <c r="DQV762" s="35"/>
      <c r="DQW762" s="35"/>
      <c r="DQX762" s="35"/>
      <c r="DQY762" s="35"/>
      <c r="DQZ762" s="35"/>
      <c r="DRA762" s="35"/>
      <c r="DRB762" s="35"/>
      <c r="DRC762" s="35"/>
      <c r="DRD762" s="35"/>
      <c r="DRE762" s="35"/>
      <c r="DRF762" s="35"/>
      <c r="DRG762" s="35"/>
      <c r="DRH762" s="35"/>
      <c r="DRI762" s="35"/>
      <c r="DRJ762" s="35"/>
      <c r="DRK762" s="35"/>
      <c r="DRL762" s="35"/>
      <c r="DRM762" s="35"/>
      <c r="DRN762" s="35"/>
      <c r="DRO762" s="35"/>
      <c r="DRP762" s="35"/>
      <c r="DRQ762" s="35"/>
      <c r="DRR762" s="35"/>
      <c r="DRS762" s="35"/>
      <c r="DRT762" s="35"/>
      <c r="DRU762" s="35"/>
      <c r="DRV762" s="35"/>
      <c r="DRW762" s="35"/>
      <c r="DRX762" s="35"/>
      <c r="DRY762" s="35"/>
      <c r="DRZ762" s="35"/>
      <c r="DSA762" s="35"/>
      <c r="DSB762" s="35"/>
      <c r="DSC762" s="35"/>
      <c r="DSD762" s="35"/>
      <c r="DSE762" s="35"/>
      <c r="DSF762" s="35"/>
      <c r="DSG762" s="35"/>
      <c r="DSH762" s="35"/>
      <c r="DSI762" s="35"/>
      <c r="DSJ762" s="35"/>
      <c r="DSK762" s="35"/>
      <c r="DSL762" s="35"/>
      <c r="DSM762" s="35"/>
      <c r="DSN762" s="35"/>
      <c r="DSO762" s="35"/>
      <c r="DSP762" s="35"/>
      <c r="DSQ762" s="35"/>
      <c r="DSR762" s="35"/>
      <c r="DSS762" s="35"/>
      <c r="DST762" s="35"/>
      <c r="DSU762" s="35"/>
      <c r="DSV762" s="35"/>
      <c r="DSW762" s="35"/>
      <c r="DSX762" s="35"/>
      <c r="DSY762" s="35"/>
      <c r="DSZ762" s="35"/>
      <c r="DTA762" s="35"/>
      <c r="DTB762" s="35"/>
      <c r="DTC762" s="35"/>
      <c r="DTD762" s="35"/>
      <c r="DTE762" s="35"/>
      <c r="DTF762" s="35"/>
      <c r="DTG762" s="35"/>
      <c r="DTH762" s="35"/>
      <c r="DTI762" s="35"/>
      <c r="DTJ762" s="35"/>
      <c r="DTK762" s="35"/>
      <c r="DTL762" s="35"/>
      <c r="DTM762" s="35"/>
      <c r="DTN762" s="35"/>
      <c r="DTO762" s="35"/>
      <c r="DTP762" s="35"/>
      <c r="DTQ762" s="35"/>
      <c r="DTR762" s="35"/>
      <c r="DTS762" s="35"/>
      <c r="DTT762" s="35"/>
      <c r="DTU762" s="35"/>
      <c r="DTV762" s="35"/>
      <c r="DTW762" s="35"/>
      <c r="DTX762" s="35"/>
      <c r="DTY762" s="35"/>
      <c r="DTZ762" s="35"/>
      <c r="DUA762" s="35"/>
      <c r="DUB762" s="35"/>
      <c r="DUC762" s="35"/>
      <c r="DUD762" s="35"/>
      <c r="DUE762" s="35"/>
      <c r="DUF762" s="35"/>
      <c r="DUG762" s="35"/>
      <c r="DUH762" s="35"/>
      <c r="DUI762" s="35"/>
      <c r="DUJ762" s="35"/>
      <c r="DUK762" s="35"/>
      <c r="DUL762" s="35"/>
      <c r="DUM762" s="35"/>
      <c r="DUN762" s="35"/>
      <c r="DUO762" s="35"/>
      <c r="DUP762" s="35"/>
      <c r="DUQ762" s="35"/>
      <c r="DUR762" s="35"/>
      <c r="DUS762" s="35"/>
      <c r="DUT762" s="35"/>
      <c r="DUU762" s="35"/>
      <c r="DUV762" s="35"/>
      <c r="DUW762" s="35"/>
      <c r="DUX762" s="35"/>
      <c r="DUY762" s="35"/>
      <c r="DUZ762" s="35"/>
      <c r="DVA762" s="35"/>
      <c r="DVB762" s="35"/>
      <c r="DVC762" s="35"/>
      <c r="DVD762" s="35"/>
      <c r="DVE762" s="35"/>
      <c r="DVF762" s="35"/>
      <c r="DVG762" s="35"/>
      <c r="DVH762" s="35"/>
      <c r="DVI762" s="35"/>
      <c r="DVJ762" s="35"/>
      <c r="DVK762" s="35"/>
      <c r="DVL762" s="35"/>
      <c r="DVM762" s="35"/>
      <c r="DVN762" s="35"/>
      <c r="DVO762" s="35"/>
      <c r="DVP762" s="35"/>
      <c r="DVQ762" s="35"/>
      <c r="DVR762" s="35"/>
      <c r="DVS762" s="35"/>
      <c r="DVT762" s="35"/>
      <c r="DVU762" s="35"/>
      <c r="DVV762" s="35"/>
      <c r="DVW762" s="35"/>
      <c r="DVX762" s="35"/>
      <c r="DVY762" s="35"/>
      <c r="DVZ762" s="35"/>
      <c r="DWA762" s="35"/>
      <c r="DWB762" s="35"/>
      <c r="DWC762" s="35"/>
      <c r="DWD762" s="35"/>
      <c r="DWE762" s="35"/>
      <c r="DWF762" s="35"/>
      <c r="DWG762" s="35"/>
      <c r="DWH762" s="35"/>
      <c r="DWI762" s="35"/>
      <c r="DWJ762" s="35"/>
      <c r="DWK762" s="35"/>
      <c r="DWL762" s="35"/>
      <c r="DWM762" s="35"/>
      <c r="DWN762" s="35"/>
      <c r="DWO762" s="35"/>
      <c r="DWP762" s="35"/>
      <c r="DWQ762" s="35"/>
      <c r="DWR762" s="35"/>
      <c r="DWS762" s="35"/>
      <c r="DWT762" s="35"/>
      <c r="DWU762" s="35"/>
      <c r="DWV762" s="35"/>
      <c r="DWW762" s="35"/>
      <c r="DWX762" s="35"/>
      <c r="DWY762" s="35"/>
      <c r="DWZ762" s="35"/>
      <c r="DXA762" s="35"/>
      <c r="DXB762" s="35"/>
      <c r="DXC762" s="35"/>
      <c r="DXD762" s="35"/>
      <c r="DXE762" s="35"/>
      <c r="DXF762" s="35"/>
      <c r="DXG762" s="35"/>
      <c r="DXH762" s="35"/>
      <c r="DXI762" s="35"/>
      <c r="DXJ762" s="35"/>
      <c r="DXK762" s="35"/>
      <c r="DXL762" s="35"/>
      <c r="DXM762" s="35"/>
      <c r="DXN762" s="35"/>
      <c r="DXO762" s="35"/>
      <c r="DXP762" s="35"/>
      <c r="DXQ762" s="35"/>
      <c r="DXR762" s="35"/>
      <c r="DXS762" s="35"/>
      <c r="DXT762" s="35"/>
      <c r="DXU762" s="35"/>
      <c r="DXV762" s="35"/>
      <c r="DXW762" s="35"/>
      <c r="DXX762" s="35"/>
      <c r="DXY762" s="35"/>
      <c r="DXZ762" s="35"/>
      <c r="DYA762" s="35"/>
      <c r="DYB762" s="35"/>
      <c r="DYC762" s="35"/>
      <c r="DYD762" s="35"/>
      <c r="DYE762" s="35"/>
      <c r="DYF762" s="35"/>
      <c r="DYG762" s="35"/>
      <c r="DYH762" s="35"/>
      <c r="DYI762" s="35"/>
      <c r="DYJ762" s="35"/>
      <c r="DYK762" s="35"/>
      <c r="DYL762" s="35"/>
      <c r="DYM762" s="35"/>
      <c r="DYN762" s="35"/>
      <c r="DYO762" s="35"/>
      <c r="DYP762" s="35"/>
      <c r="DYQ762" s="35"/>
      <c r="DYR762" s="35"/>
      <c r="DYS762" s="35"/>
      <c r="DYT762" s="35"/>
      <c r="DYU762" s="35"/>
      <c r="DYV762" s="35"/>
      <c r="DYW762" s="35"/>
      <c r="DYX762" s="35"/>
      <c r="DYY762" s="35"/>
      <c r="DYZ762" s="35"/>
      <c r="DZA762" s="35"/>
      <c r="DZB762" s="35"/>
      <c r="DZC762" s="35"/>
      <c r="DZD762" s="35"/>
      <c r="DZE762" s="35"/>
      <c r="DZF762" s="35"/>
      <c r="DZG762" s="35"/>
      <c r="DZH762" s="35"/>
      <c r="DZI762" s="35"/>
      <c r="DZJ762" s="35"/>
      <c r="DZK762" s="35"/>
      <c r="DZL762" s="35"/>
      <c r="DZM762" s="35"/>
      <c r="DZN762" s="35"/>
      <c r="DZO762" s="35"/>
      <c r="DZP762" s="35"/>
      <c r="DZQ762" s="35"/>
      <c r="DZR762" s="35"/>
      <c r="DZS762" s="35"/>
      <c r="DZT762" s="35"/>
      <c r="DZU762" s="35"/>
      <c r="DZV762" s="35"/>
      <c r="DZW762" s="35"/>
      <c r="DZX762" s="35"/>
      <c r="DZY762" s="35"/>
      <c r="DZZ762" s="35"/>
      <c r="EAA762" s="35"/>
      <c r="EAB762" s="35"/>
      <c r="EAC762" s="35"/>
      <c r="EAD762" s="35"/>
      <c r="EAE762" s="35"/>
      <c r="EAF762" s="35"/>
      <c r="EAG762" s="35"/>
      <c r="EAH762" s="35"/>
      <c r="EAI762" s="35"/>
      <c r="EAJ762" s="35"/>
      <c r="EAK762" s="35"/>
      <c r="EAL762" s="35"/>
      <c r="EAM762" s="35"/>
      <c r="EAN762" s="35"/>
      <c r="EAO762" s="35"/>
      <c r="EAP762" s="35"/>
      <c r="EAQ762" s="35"/>
      <c r="EAR762" s="35"/>
      <c r="EAS762" s="35"/>
      <c r="EAT762" s="35"/>
      <c r="EAU762" s="35"/>
      <c r="EAV762" s="35"/>
      <c r="EAW762" s="35"/>
      <c r="EAX762" s="35"/>
      <c r="EAY762" s="35"/>
      <c r="EAZ762" s="35"/>
      <c r="EBA762" s="35"/>
      <c r="EBB762" s="35"/>
      <c r="EBC762" s="35"/>
      <c r="EBD762" s="35"/>
      <c r="EBE762" s="35"/>
      <c r="EBF762" s="35"/>
      <c r="EBG762" s="35"/>
      <c r="EBH762" s="35"/>
      <c r="EBI762" s="35"/>
      <c r="EBJ762" s="35"/>
      <c r="EBK762" s="35"/>
      <c r="EBL762" s="35"/>
      <c r="EBM762" s="35"/>
      <c r="EBN762" s="35"/>
      <c r="EBO762" s="35"/>
      <c r="EBP762" s="35"/>
      <c r="EBQ762" s="35"/>
      <c r="EBR762" s="35"/>
      <c r="EBS762" s="35"/>
      <c r="EBT762" s="35"/>
      <c r="EBU762" s="35"/>
      <c r="EBV762" s="35"/>
      <c r="EBW762" s="35"/>
      <c r="EBX762" s="35"/>
      <c r="EBY762" s="35"/>
      <c r="EBZ762" s="35"/>
      <c r="ECA762" s="35"/>
      <c r="ECB762" s="35"/>
      <c r="ECC762" s="35"/>
      <c r="ECD762" s="35"/>
      <c r="ECE762" s="35"/>
      <c r="ECF762" s="35"/>
      <c r="ECG762" s="35"/>
      <c r="ECH762" s="35"/>
      <c r="ECI762" s="35"/>
      <c r="ECJ762" s="35"/>
      <c r="ECK762" s="35"/>
      <c r="ECL762" s="35"/>
      <c r="ECM762" s="35"/>
      <c r="ECN762" s="35"/>
      <c r="ECO762" s="35"/>
      <c r="ECP762" s="35"/>
      <c r="ECQ762" s="35"/>
      <c r="ECR762" s="35"/>
      <c r="ECS762" s="35"/>
      <c r="ECT762" s="35"/>
      <c r="ECU762" s="35"/>
      <c r="ECV762" s="35"/>
      <c r="ECW762" s="35"/>
      <c r="ECX762" s="35"/>
      <c r="ECY762" s="35"/>
      <c r="ECZ762" s="35"/>
      <c r="EDA762" s="35"/>
      <c r="EDB762" s="35"/>
      <c r="EDC762" s="35"/>
      <c r="EDD762" s="35"/>
      <c r="EDE762" s="35"/>
      <c r="EDF762" s="35"/>
      <c r="EDG762" s="35"/>
      <c r="EDH762" s="35"/>
      <c r="EDI762" s="35"/>
      <c r="EDJ762" s="35"/>
      <c r="EDK762" s="35"/>
      <c r="EDL762" s="35"/>
      <c r="EDM762" s="35"/>
      <c r="EDN762" s="35"/>
      <c r="EDO762" s="35"/>
      <c r="EDP762" s="35"/>
      <c r="EDQ762" s="35"/>
      <c r="EDR762" s="35"/>
      <c r="EDS762" s="35"/>
      <c r="EDT762" s="35"/>
      <c r="EDU762" s="35"/>
      <c r="EDV762" s="35"/>
      <c r="EDW762" s="35"/>
      <c r="EDX762" s="35"/>
      <c r="EDY762" s="35"/>
      <c r="EDZ762" s="35"/>
      <c r="EEA762" s="35"/>
      <c r="EEB762" s="35"/>
      <c r="EEC762" s="35"/>
      <c r="EED762" s="35"/>
      <c r="EEE762" s="35"/>
      <c r="EEF762" s="35"/>
      <c r="EEG762" s="35"/>
      <c r="EEH762" s="35"/>
      <c r="EEI762" s="35"/>
      <c r="EEJ762" s="35"/>
      <c r="EEK762" s="35"/>
      <c r="EEL762" s="35"/>
      <c r="EEM762" s="35"/>
      <c r="EEN762" s="35"/>
      <c r="EEO762" s="35"/>
      <c r="EEP762" s="35"/>
      <c r="EEQ762" s="35"/>
      <c r="EER762" s="35"/>
      <c r="EES762" s="35"/>
      <c r="EET762" s="35"/>
      <c r="EEU762" s="35"/>
      <c r="EEV762" s="35"/>
      <c r="EEW762" s="35"/>
      <c r="EEX762" s="35"/>
      <c r="EEY762" s="35"/>
      <c r="EEZ762" s="35"/>
      <c r="EFA762" s="35"/>
      <c r="EFB762" s="35"/>
      <c r="EFC762" s="35"/>
      <c r="EFD762" s="35"/>
      <c r="EFE762" s="35"/>
      <c r="EFF762" s="35"/>
      <c r="EFG762" s="35"/>
      <c r="EFH762" s="35"/>
      <c r="EFI762" s="35"/>
      <c r="EFJ762" s="35"/>
      <c r="EFK762" s="35"/>
      <c r="EFL762" s="35"/>
      <c r="EFM762" s="35"/>
      <c r="EFN762" s="35"/>
      <c r="EFO762" s="35"/>
      <c r="EFP762" s="35"/>
      <c r="EFQ762" s="35"/>
      <c r="EFR762" s="35"/>
      <c r="EFS762" s="35"/>
      <c r="EFT762" s="35"/>
      <c r="EFU762" s="35"/>
      <c r="EFV762" s="35"/>
      <c r="EFW762" s="35"/>
      <c r="EFX762" s="35"/>
      <c r="EFY762" s="35"/>
      <c r="EFZ762" s="35"/>
      <c r="EGA762" s="35"/>
      <c r="EGB762" s="35"/>
      <c r="EGC762" s="35"/>
      <c r="EGD762" s="35"/>
      <c r="EGE762" s="35"/>
      <c r="EGF762" s="35"/>
      <c r="EGG762" s="35"/>
      <c r="EGH762" s="35"/>
      <c r="EGI762" s="35"/>
      <c r="EGJ762" s="35"/>
      <c r="EGK762" s="35"/>
      <c r="EGL762" s="35"/>
      <c r="EGM762" s="35"/>
      <c r="EGN762" s="35"/>
      <c r="EGO762" s="35"/>
      <c r="EGP762" s="35"/>
      <c r="EGQ762" s="35"/>
      <c r="EGR762" s="35"/>
      <c r="EGS762" s="35"/>
      <c r="EGT762" s="35"/>
      <c r="EGU762" s="35"/>
      <c r="EGV762" s="35"/>
      <c r="EGW762" s="35"/>
      <c r="EGX762" s="35"/>
      <c r="EGY762" s="35"/>
      <c r="EGZ762" s="35"/>
      <c r="EHA762" s="35"/>
      <c r="EHB762" s="35"/>
      <c r="EHC762" s="35"/>
      <c r="EHD762" s="35"/>
      <c r="EHE762" s="35"/>
      <c r="EHF762" s="35"/>
      <c r="EHG762" s="35"/>
      <c r="EHH762" s="35"/>
      <c r="EHI762" s="35"/>
      <c r="EHJ762" s="35"/>
      <c r="EHK762" s="35"/>
      <c r="EHL762" s="35"/>
      <c r="EHM762" s="35"/>
      <c r="EHN762" s="35"/>
      <c r="EHO762" s="35"/>
      <c r="EHP762" s="35"/>
      <c r="EHQ762" s="35"/>
      <c r="EHR762" s="35"/>
      <c r="EHS762" s="35"/>
      <c r="EHT762" s="35"/>
      <c r="EHU762" s="35"/>
      <c r="EHV762" s="35"/>
      <c r="EHW762" s="35"/>
      <c r="EHX762" s="35"/>
      <c r="EHY762" s="35"/>
      <c r="EHZ762" s="35"/>
      <c r="EIA762" s="35"/>
      <c r="EIB762" s="35"/>
      <c r="EIC762" s="35"/>
      <c r="EID762" s="35"/>
      <c r="EIE762" s="35"/>
      <c r="EIF762" s="35"/>
      <c r="EIG762" s="35"/>
      <c r="EIH762" s="35"/>
      <c r="EII762" s="35"/>
      <c r="EIJ762" s="35"/>
      <c r="EIK762" s="35"/>
      <c r="EIL762" s="35"/>
      <c r="EIM762" s="35"/>
      <c r="EIN762" s="35"/>
      <c r="EIO762" s="35"/>
      <c r="EIP762" s="35"/>
      <c r="EIQ762" s="35"/>
      <c r="EIR762" s="35"/>
      <c r="EIS762" s="35"/>
      <c r="EIT762" s="35"/>
      <c r="EIU762" s="35"/>
      <c r="EIV762" s="35"/>
      <c r="EIW762" s="35"/>
      <c r="EIX762" s="35"/>
      <c r="EIY762" s="35"/>
      <c r="EIZ762" s="35"/>
      <c r="EJA762" s="35"/>
      <c r="EJB762" s="35"/>
      <c r="EJC762" s="35"/>
      <c r="EJD762" s="35"/>
      <c r="EJE762" s="35"/>
      <c r="EJF762" s="35"/>
      <c r="EJG762" s="35"/>
      <c r="EJH762" s="35"/>
      <c r="EJI762" s="35"/>
      <c r="EJJ762" s="35"/>
      <c r="EJK762" s="35"/>
      <c r="EJL762" s="35"/>
      <c r="EJM762" s="35"/>
      <c r="EJN762" s="35"/>
      <c r="EJO762" s="35"/>
      <c r="EJP762" s="35"/>
      <c r="EJQ762" s="35"/>
      <c r="EJR762" s="35"/>
      <c r="EJS762" s="35"/>
      <c r="EJT762" s="35"/>
      <c r="EJU762" s="35"/>
      <c r="EJV762" s="35"/>
      <c r="EJW762" s="35"/>
      <c r="EJX762" s="35"/>
      <c r="EJY762" s="35"/>
      <c r="EJZ762" s="35"/>
      <c r="EKA762" s="35"/>
      <c r="EKB762" s="35"/>
      <c r="EKC762" s="35"/>
      <c r="EKD762" s="35"/>
      <c r="EKE762" s="35"/>
      <c r="EKF762" s="35"/>
      <c r="EKG762" s="35"/>
      <c r="EKH762" s="35"/>
      <c r="EKI762" s="35"/>
      <c r="EKJ762" s="35"/>
      <c r="EKK762" s="35"/>
      <c r="EKL762" s="35"/>
      <c r="EKM762" s="35"/>
      <c r="EKN762" s="35"/>
      <c r="EKO762" s="35"/>
      <c r="EKP762" s="35"/>
      <c r="EKQ762" s="35"/>
      <c r="EKR762" s="35"/>
      <c r="EKS762" s="35"/>
      <c r="EKT762" s="35"/>
      <c r="EKU762" s="35"/>
      <c r="EKV762" s="35"/>
      <c r="EKW762" s="35"/>
      <c r="EKX762" s="35"/>
      <c r="EKY762" s="35"/>
      <c r="EKZ762" s="35"/>
      <c r="ELA762" s="35"/>
      <c r="ELB762" s="35"/>
      <c r="ELC762" s="35"/>
      <c r="ELD762" s="35"/>
      <c r="ELE762" s="35"/>
      <c r="ELF762" s="35"/>
      <c r="ELG762" s="35"/>
      <c r="ELH762" s="35"/>
      <c r="ELI762" s="35"/>
      <c r="ELJ762" s="35"/>
      <c r="ELK762" s="35"/>
      <c r="ELL762" s="35"/>
      <c r="ELM762" s="35"/>
      <c r="ELN762" s="35"/>
      <c r="ELO762" s="35"/>
      <c r="ELP762" s="35"/>
      <c r="ELQ762" s="35"/>
      <c r="ELR762" s="35"/>
      <c r="ELS762" s="35"/>
      <c r="ELT762" s="35"/>
      <c r="ELU762" s="35"/>
      <c r="ELV762" s="35"/>
      <c r="ELW762" s="35"/>
      <c r="ELX762" s="35"/>
      <c r="ELY762" s="35"/>
      <c r="ELZ762" s="35"/>
      <c r="EMA762" s="35"/>
      <c r="EMB762" s="35"/>
      <c r="EMC762" s="35"/>
      <c r="EMD762" s="35"/>
      <c r="EME762" s="35"/>
      <c r="EMF762" s="35"/>
      <c r="EMG762" s="35"/>
      <c r="EMH762" s="35"/>
      <c r="EMI762" s="35"/>
      <c r="EMJ762" s="35"/>
      <c r="EMK762" s="35"/>
      <c r="EML762" s="35"/>
      <c r="EMM762" s="35"/>
      <c r="EMN762" s="35"/>
      <c r="EMO762" s="35"/>
      <c r="EMP762" s="35"/>
      <c r="EMQ762" s="35"/>
      <c r="EMR762" s="35"/>
      <c r="EMS762" s="35"/>
      <c r="EMT762" s="35"/>
      <c r="EMU762" s="35"/>
      <c r="EMV762" s="35"/>
      <c r="EMW762" s="35"/>
      <c r="EMX762" s="35"/>
      <c r="EMY762" s="35"/>
      <c r="EMZ762" s="35"/>
      <c r="ENA762" s="35"/>
      <c r="ENB762" s="35"/>
      <c r="ENC762" s="35"/>
      <c r="END762" s="35"/>
      <c r="ENE762" s="35"/>
      <c r="ENF762" s="35"/>
      <c r="ENG762" s="35"/>
      <c r="ENH762" s="35"/>
      <c r="ENI762" s="35"/>
      <c r="ENJ762" s="35"/>
      <c r="ENK762" s="35"/>
      <c r="ENL762" s="35"/>
      <c r="ENM762" s="35"/>
      <c r="ENN762" s="35"/>
      <c r="ENO762" s="35"/>
      <c r="ENP762" s="35"/>
      <c r="ENQ762" s="35"/>
      <c r="ENR762" s="35"/>
      <c r="ENS762" s="35"/>
      <c r="ENT762" s="35"/>
      <c r="ENU762" s="35"/>
      <c r="ENV762" s="35"/>
      <c r="ENW762" s="35"/>
      <c r="ENX762" s="35"/>
      <c r="ENY762" s="35"/>
      <c r="ENZ762" s="35"/>
      <c r="EOA762" s="35"/>
      <c r="EOB762" s="35"/>
      <c r="EOC762" s="35"/>
      <c r="EOD762" s="35"/>
      <c r="EOE762" s="35"/>
      <c r="EOF762" s="35"/>
      <c r="EOG762" s="35"/>
      <c r="EOH762" s="35"/>
      <c r="EOI762" s="35"/>
      <c r="EOJ762" s="35"/>
      <c r="EOK762" s="35"/>
      <c r="EOL762" s="35"/>
      <c r="EOM762" s="35"/>
      <c r="EON762" s="35"/>
      <c r="EOO762" s="35"/>
      <c r="EOP762" s="35"/>
      <c r="EOQ762" s="35"/>
      <c r="EOR762" s="35"/>
      <c r="EOS762" s="35"/>
      <c r="EOT762" s="35"/>
      <c r="EOU762" s="35"/>
      <c r="EOV762" s="35"/>
      <c r="EOW762" s="35"/>
      <c r="EOX762" s="35"/>
      <c r="EOY762" s="35"/>
      <c r="EOZ762" s="35"/>
      <c r="EPA762" s="35"/>
      <c r="EPB762" s="35"/>
      <c r="EPC762" s="35"/>
      <c r="EPD762" s="35"/>
      <c r="EPE762" s="35"/>
      <c r="EPF762" s="35"/>
      <c r="EPG762" s="35"/>
      <c r="EPH762" s="35"/>
      <c r="EPI762" s="35"/>
      <c r="EPJ762" s="35"/>
      <c r="EPK762" s="35"/>
      <c r="EPL762" s="35"/>
      <c r="EPM762" s="35"/>
      <c r="EPN762" s="35"/>
      <c r="EPO762" s="35"/>
      <c r="EPP762" s="35"/>
      <c r="EPQ762" s="35"/>
      <c r="EPR762" s="35"/>
      <c r="EPS762" s="35"/>
      <c r="EPT762" s="35"/>
      <c r="EPU762" s="35"/>
      <c r="EPV762" s="35"/>
      <c r="EPW762" s="35"/>
      <c r="EPX762" s="35"/>
      <c r="EPY762" s="35"/>
      <c r="EPZ762" s="35"/>
      <c r="EQA762" s="35"/>
      <c r="EQB762" s="35"/>
      <c r="EQC762" s="35"/>
      <c r="EQD762" s="35"/>
      <c r="EQE762" s="35"/>
      <c r="EQF762" s="35"/>
      <c r="EQG762" s="35"/>
      <c r="EQH762" s="35"/>
      <c r="EQI762" s="35"/>
      <c r="EQJ762" s="35"/>
      <c r="EQK762" s="35"/>
      <c r="EQL762" s="35"/>
      <c r="EQM762" s="35"/>
      <c r="EQN762" s="35"/>
      <c r="EQO762" s="35"/>
      <c r="EQP762" s="35"/>
      <c r="EQQ762" s="35"/>
      <c r="EQR762" s="35"/>
      <c r="EQS762" s="35"/>
      <c r="EQT762" s="35"/>
      <c r="EQU762" s="35"/>
      <c r="EQV762" s="35"/>
      <c r="EQW762" s="35"/>
      <c r="EQX762" s="35"/>
      <c r="EQY762" s="35"/>
      <c r="EQZ762" s="35"/>
      <c r="ERA762" s="35"/>
      <c r="ERB762" s="35"/>
      <c r="ERC762" s="35"/>
      <c r="ERD762" s="35"/>
      <c r="ERE762" s="35"/>
      <c r="ERF762" s="35"/>
      <c r="ERG762" s="35"/>
      <c r="ERH762" s="35"/>
      <c r="ERI762" s="35"/>
      <c r="ERJ762" s="35"/>
      <c r="ERK762" s="35"/>
      <c r="ERL762" s="35"/>
      <c r="ERM762" s="35"/>
      <c r="ERN762" s="35"/>
      <c r="ERO762" s="35"/>
      <c r="ERP762" s="35"/>
      <c r="ERQ762" s="35"/>
      <c r="ERR762" s="35"/>
      <c r="ERS762" s="35"/>
      <c r="ERT762" s="35"/>
      <c r="ERU762" s="35"/>
      <c r="ERV762" s="35"/>
      <c r="ERW762" s="35"/>
      <c r="ERX762" s="35"/>
      <c r="ERY762" s="35"/>
      <c r="ERZ762" s="35"/>
      <c r="ESA762" s="35"/>
      <c r="ESB762" s="35"/>
      <c r="ESC762" s="35"/>
      <c r="ESD762" s="35"/>
      <c r="ESE762" s="35"/>
      <c r="ESF762" s="35"/>
      <c r="ESG762" s="35"/>
      <c r="ESH762" s="35"/>
      <c r="ESI762" s="35"/>
      <c r="ESJ762" s="35"/>
      <c r="ESK762" s="35"/>
      <c r="ESL762" s="35"/>
      <c r="ESM762" s="35"/>
      <c r="ESN762" s="35"/>
      <c r="ESO762" s="35"/>
      <c r="ESP762" s="35"/>
      <c r="ESQ762" s="35"/>
      <c r="ESR762" s="35"/>
      <c r="ESS762" s="35"/>
      <c r="EST762" s="35"/>
      <c r="ESU762" s="35"/>
      <c r="ESV762" s="35"/>
      <c r="ESW762" s="35"/>
      <c r="ESX762" s="35"/>
      <c r="ESY762" s="35"/>
      <c r="ESZ762" s="35"/>
      <c r="ETA762" s="35"/>
      <c r="ETB762" s="35"/>
      <c r="ETC762" s="35"/>
      <c r="ETD762" s="35"/>
      <c r="ETE762" s="35"/>
      <c r="ETF762" s="35"/>
      <c r="ETG762" s="35"/>
      <c r="ETH762" s="35"/>
      <c r="ETI762" s="35"/>
      <c r="ETJ762" s="35"/>
      <c r="ETK762" s="35"/>
      <c r="ETL762" s="35"/>
      <c r="ETM762" s="35"/>
      <c r="ETN762" s="35"/>
      <c r="ETO762" s="35"/>
      <c r="ETP762" s="35"/>
      <c r="ETQ762" s="35"/>
      <c r="ETR762" s="35"/>
      <c r="ETS762" s="35"/>
      <c r="ETT762" s="35"/>
      <c r="ETU762" s="35"/>
      <c r="ETV762" s="35"/>
      <c r="ETW762" s="35"/>
      <c r="ETX762" s="35"/>
      <c r="ETY762" s="35"/>
      <c r="ETZ762" s="35"/>
      <c r="EUA762" s="35"/>
      <c r="EUB762" s="35"/>
      <c r="EUC762" s="35"/>
      <c r="EUD762" s="35"/>
      <c r="EUE762" s="35"/>
      <c r="EUF762" s="35"/>
      <c r="EUG762" s="35"/>
      <c r="EUH762" s="35"/>
      <c r="EUI762" s="35"/>
      <c r="EUJ762" s="35"/>
      <c r="EUK762" s="35"/>
      <c r="EUL762" s="35"/>
      <c r="EUM762" s="35"/>
      <c r="EUN762" s="35"/>
      <c r="EUO762" s="35"/>
      <c r="EUP762" s="35"/>
      <c r="EUQ762" s="35"/>
      <c r="EUR762" s="35"/>
      <c r="EUS762" s="35"/>
      <c r="EUT762" s="35"/>
      <c r="EUU762" s="35"/>
      <c r="EUV762" s="35"/>
      <c r="EUW762" s="35"/>
      <c r="EUX762" s="35"/>
      <c r="EUY762" s="35"/>
      <c r="EUZ762" s="35"/>
      <c r="EVA762" s="35"/>
      <c r="EVB762" s="35"/>
      <c r="EVC762" s="35"/>
      <c r="EVD762" s="35"/>
      <c r="EVE762" s="35"/>
      <c r="EVF762" s="35"/>
      <c r="EVG762" s="35"/>
      <c r="EVH762" s="35"/>
      <c r="EVI762" s="35"/>
      <c r="EVJ762" s="35"/>
      <c r="EVK762" s="35"/>
      <c r="EVL762" s="35"/>
      <c r="EVM762" s="35"/>
      <c r="EVN762" s="35"/>
      <c r="EVO762" s="35"/>
      <c r="EVP762" s="35"/>
      <c r="EVQ762" s="35"/>
      <c r="EVR762" s="35"/>
      <c r="EVS762" s="35"/>
      <c r="EVT762" s="35"/>
      <c r="EVU762" s="35"/>
      <c r="EVV762" s="35"/>
      <c r="EVW762" s="35"/>
      <c r="EVX762" s="35"/>
      <c r="EVY762" s="35"/>
      <c r="EVZ762" s="35"/>
      <c r="EWA762" s="35"/>
      <c r="EWB762" s="35"/>
      <c r="EWC762" s="35"/>
      <c r="EWD762" s="35"/>
      <c r="EWE762" s="35"/>
      <c r="EWF762" s="35"/>
      <c r="EWG762" s="35"/>
      <c r="EWH762" s="35"/>
      <c r="EWI762" s="35"/>
      <c r="EWJ762" s="35"/>
      <c r="EWK762" s="35"/>
      <c r="EWL762" s="35"/>
      <c r="EWM762" s="35"/>
      <c r="EWN762" s="35"/>
      <c r="EWO762" s="35"/>
      <c r="EWP762" s="35"/>
      <c r="EWQ762" s="35"/>
      <c r="EWR762" s="35"/>
      <c r="EWS762" s="35"/>
      <c r="EWT762" s="35"/>
      <c r="EWU762" s="35"/>
      <c r="EWV762" s="35"/>
      <c r="EWW762" s="35"/>
      <c r="EWX762" s="35"/>
      <c r="EWY762" s="35"/>
      <c r="EWZ762" s="35"/>
      <c r="EXA762" s="35"/>
      <c r="EXB762" s="35"/>
      <c r="EXC762" s="35"/>
      <c r="EXD762" s="35"/>
      <c r="EXE762" s="35"/>
      <c r="EXF762" s="35"/>
      <c r="EXG762" s="35"/>
      <c r="EXH762" s="35"/>
      <c r="EXI762" s="35"/>
      <c r="EXJ762" s="35"/>
      <c r="EXK762" s="35"/>
      <c r="EXL762" s="35"/>
      <c r="EXM762" s="35"/>
      <c r="EXN762" s="35"/>
      <c r="EXO762" s="35"/>
      <c r="EXP762" s="35"/>
      <c r="EXQ762" s="35"/>
      <c r="EXR762" s="35"/>
      <c r="EXS762" s="35"/>
      <c r="EXT762" s="35"/>
      <c r="EXU762" s="35"/>
      <c r="EXV762" s="35"/>
      <c r="EXW762" s="35"/>
      <c r="EXX762" s="35"/>
      <c r="EXY762" s="35"/>
      <c r="EXZ762" s="35"/>
      <c r="EYA762" s="35"/>
      <c r="EYB762" s="35"/>
      <c r="EYC762" s="35"/>
      <c r="EYD762" s="35"/>
      <c r="EYE762" s="35"/>
      <c r="EYF762" s="35"/>
      <c r="EYG762" s="35"/>
      <c r="EYH762" s="35"/>
      <c r="EYI762" s="35"/>
      <c r="EYJ762" s="35"/>
      <c r="EYK762" s="35"/>
      <c r="EYL762" s="35"/>
      <c r="EYM762" s="35"/>
      <c r="EYN762" s="35"/>
      <c r="EYO762" s="35"/>
      <c r="EYP762" s="35"/>
      <c r="EYQ762" s="35"/>
      <c r="EYR762" s="35"/>
      <c r="EYS762" s="35"/>
      <c r="EYT762" s="35"/>
      <c r="EYU762" s="35"/>
      <c r="EYV762" s="35"/>
      <c r="EYW762" s="35"/>
      <c r="EYX762" s="35"/>
      <c r="EYY762" s="35"/>
      <c r="EYZ762" s="35"/>
      <c r="EZA762" s="35"/>
      <c r="EZB762" s="35"/>
      <c r="EZC762" s="35"/>
      <c r="EZD762" s="35"/>
      <c r="EZE762" s="35"/>
      <c r="EZF762" s="35"/>
      <c r="EZG762" s="35"/>
      <c r="EZH762" s="35"/>
      <c r="EZI762" s="35"/>
      <c r="EZJ762" s="35"/>
      <c r="EZK762" s="35"/>
      <c r="EZL762" s="35"/>
      <c r="EZM762" s="35"/>
      <c r="EZN762" s="35"/>
      <c r="EZO762" s="35"/>
      <c r="EZP762" s="35"/>
      <c r="EZQ762" s="35"/>
      <c r="EZR762" s="35"/>
      <c r="EZS762" s="35"/>
      <c r="EZT762" s="35"/>
      <c r="EZU762" s="35"/>
      <c r="EZV762" s="35"/>
      <c r="EZW762" s="35"/>
      <c r="EZX762" s="35"/>
      <c r="EZY762" s="35"/>
      <c r="EZZ762" s="35"/>
      <c r="FAA762" s="35"/>
      <c r="FAB762" s="35"/>
      <c r="FAC762" s="35"/>
      <c r="FAD762" s="35"/>
      <c r="FAE762" s="35"/>
      <c r="FAF762" s="35"/>
      <c r="FAG762" s="35"/>
      <c r="FAH762" s="35"/>
      <c r="FAI762" s="35"/>
      <c r="FAJ762" s="35"/>
      <c r="FAK762" s="35"/>
      <c r="FAL762" s="35"/>
      <c r="FAM762" s="35"/>
      <c r="FAN762" s="35"/>
      <c r="FAO762" s="35"/>
      <c r="FAP762" s="35"/>
      <c r="FAQ762" s="35"/>
      <c r="FAR762" s="35"/>
      <c r="FAS762" s="35"/>
      <c r="FAT762" s="35"/>
      <c r="FAU762" s="35"/>
      <c r="FAV762" s="35"/>
      <c r="FAW762" s="35"/>
      <c r="FAX762" s="35"/>
      <c r="FAY762" s="35"/>
      <c r="FAZ762" s="35"/>
      <c r="FBA762" s="35"/>
      <c r="FBB762" s="35"/>
      <c r="FBC762" s="35"/>
      <c r="FBD762" s="35"/>
      <c r="FBE762" s="35"/>
      <c r="FBF762" s="35"/>
      <c r="FBG762" s="35"/>
      <c r="FBH762" s="35"/>
      <c r="FBI762" s="35"/>
      <c r="FBJ762" s="35"/>
      <c r="FBK762" s="35"/>
      <c r="FBL762" s="35"/>
      <c r="FBM762" s="35"/>
      <c r="FBN762" s="35"/>
      <c r="FBO762" s="35"/>
      <c r="FBP762" s="35"/>
      <c r="FBQ762" s="35"/>
      <c r="FBR762" s="35"/>
      <c r="FBS762" s="35"/>
      <c r="FBT762" s="35"/>
      <c r="FBU762" s="35"/>
      <c r="FBV762" s="35"/>
      <c r="FBW762" s="35"/>
      <c r="FBX762" s="35"/>
      <c r="FBY762" s="35"/>
      <c r="FBZ762" s="35"/>
      <c r="FCA762" s="35"/>
      <c r="FCB762" s="35"/>
      <c r="FCC762" s="35"/>
      <c r="FCD762" s="35"/>
      <c r="FCE762" s="35"/>
      <c r="FCF762" s="35"/>
      <c r="FCG762" s="35"/>
      <c r="FCH762" s="35"/>
      <c r="FCI762" s="35"/>
      <c r="FCJ762" s="35"/>
      <c r="FCK762" s="35"/>
      <c r="FCL762" s="35"/>
      <c r="FCM762" s="35"/>
      <c r="FCN762" s="35"/>
      <c r="FCO762" s="35"/>
      <c r="FCP762" s="35"/>
      <c r="FCQ762" s="35"/>
      <c r="FCR762" s="35"/>
      <c r="FCS762" s="35"/>
      <c r="FCT762" s="35"/>
      <c r="FCU762" s="35"/>
      <c r="FCV762" s="35"/>
      <c r="FCW762" s="35"/>
      <c r="FCX762" s="35"/>
      <c r="FCY762" s="35"/>
      <c r="FCZ762" s="35"/>
      <c r="FDA762" s="35"/>
      <c r="FDB762" s="35"/>
      <c r="FDC762" s="35"/>
      <c r="FDD762" s="35"/>
      <c r="FDE762" s="35"/>
      <c r="FDF762" s="35"/>
      <c r="FDG762" s="35"/>
      <c r="FDH762" s="35"/>
      <c r="FDI762" s="35"/>
      <c r="FDJ762" s="35"/>
      <c r="FDK762" s="35"/>
      <c r="FDL762" s="35"/>
      <c r="FDM762" s="35"/>
      <c r="FDN762" s="35"/>
      <c r="FDO762" s="35"/>
      <c r="FDP762" s="35"/>
      <c r="FDQ762" s="35"/>
      <c r="FDR762" s="35"/>
      <c r="FDS762" s="35"/>
      <c r="FDT762" s="35"/>
      <c r="FDU762" s="35"/>
      <c r="FDV762" s="35"/>
      <c r="FDW762" s="35"/>
      <c r="FDX762" s="35"/>
      <c r="FDY762" s="35"/>
      <c r="FDZ762" s="35"/>
      <c r="FEA762" s="35"/>
      <c r="FEB762" s="35"/>
      <c r="FEC762" s="35"/>
      <c r="FED762" s="35"/>
      <c r="FEE762" s="35"/>
      <c r="FEF762" s="35"/>
      <c r="FEG762" s="35"/>
      <c r="FEH762" s="35"/>
      <c r="FEI762" s="35"/>
      <c r="FEJ762" s="35"/>
      <c r="FEK762" s="35"/>
      <c r="FEL762" s="35"/>
      <c r="FEM762" s="35"/>
      <c r="FEN762" s="35"/>
      <c r="FEO762" s="35"/>
      <c r="FEP762" s="35"/>
      <c r="FEQ762" s="35"/>
      <c r="FER762" s="35"/>
      <c r="FES762" s="35"/>
      <c r="FET762" s="35"/>
      <c r="FEU762" s="35"/>
      <c r="FEV762" s="35"/>
      <c r="FEW762" s="35"/>
      <c r="FEX762" s="35"/>
      <c r="FEY762" s="35"/>
      <c r="FEZ762" s="35"/>
      <c r="FFA762" s="35"/>
      <c r="FFB762" s="35"/>
      <c r="FFC762" s="35"/>
      <c r="FFD762" s="35"/>
      <c r="FFE762" s="35"/>
      <c r="FFF762" s="35"/>
      <c r="FFG762" s="35"/>
      <c r="FFH762" s="35"/>
      <c r="FFI762" s="35"/>
      <c r="FFJ762" s="35"/>
      <c r="FFK762" s="35"/>
      <c r="FFL762" s="35"/>
      <c r="FFM762" s="35"/>
      <c r="FFN762" s="35"/>
      <c r="FFO762" s="35"/>
      <c r="FFP762" s="35"/>
      <c r="FFQ762" s="35"/>
      <c r="FFR762" s="35"/>
      <c r="FFS762" s="35"/>
      <c r="FFT762" s="35"/>
      <c r="FFU762" s="35"/>
      <c r="FFV762" s="35"/>
      <c r="FFW762" s="35"/>
      <c r="FFX762" s="35"/>
      <c r="FFY762" s="35"/>
      <c r="FFZ762" s="35"/>
      <c r="FGA762" s="35"/>
      <c r="FGB762" s="35"/>
      <c r="FGC762" s="35"/>
      <c r="FGD762" s="35"/>
      <c r="FGE762" s="35"/>
      <c r="FGF762" s="35"/>
      <c r="FGG762" s="35"/>
      <c r="FGH762" s="35"/>
      <c r="FGI762" s="35"/>
      <c r="FGJ762" s="35"/>
      <c r="FGK762" s="35"/>
      <c r="FGL762" s="35"/>
      <c r="FGM762" s="35"/>
      <c r="FGN762" s="35"/>
      <c r="FGO762" s="35"/>
      <c r="FGP762" s="35"/>
      <c r="FGQ762" s="35"/>
      <c r="FGR762" s="35"/>
      <c r="FGS762" s="35"/>
      <c r="FGT762" s="35"/>
      <c r="FGU762" s="35"/>
      <c r="FGV762" s="35"/>
      <c r="FGW762" s="35"/>
      <c r="FGX762" s="35"/>
      <c r="FGY762" s="35"/>
      <c r="FGZ762" s="35"/>
      <c r="FHA762" s="35"/>
      <c r="FHB762" s="35"/>
      <c r="FHC762" s="35"/>
      <c r="FHD762" s="35"/>
      <c r="FHE762" s="35"/>
      <c r="FHF762" s="35"/>
      <c r="FHG762" s="35"/>
      <c r="FHH762" s="35"/>
      <c r="FHI762" s="35"/>
      <c r="FHJ762" s="35"/>
      <c r="FHK762" s="35"/>
      <c r="FHL762" s="35"/>
      <c r="FHM762" s="35"/>
      <c r="FHN762" s="35"/>
      <c r="FHO762" s="35"/>
      <c r="FHP762" s="35"/>
      <c r="FHQ762" s="35"/>
      <c r="FHR762" s="35"/>
      <c r="FHS762" s="35"/>
      <c r="FHT762" s="35"/>
      <c r="FHU762" s="35"/>
      <c r="FHV762" s="35"/>
      <c r="FHW762" s="35"/>
      <c r="FHX762" s="35"/>
      <c r="FHY762" s="35"/>
      <c r="FHZ762" s="35"/>
      <c r="FIA762" s="35"/>
      <c r="FIB762" s="35"/>
      <c r="FIC762" s="35"/>
      <c r="FID762" s="35"/>
      <c r="FIE762" s="35"/>
      <c r="FIF762" s="35"/>
      <c r="FIG762" s="35"/>
      <c r="FIH762" s="35"/>
      <c r="FII762" s="35"/>
      <c r="FIJ762" s="35"/>
      <c r="FIK762" s="35"/>
      <c r="FIL762" s="35"/>
      <c r="FIM762" s="35"/>
      <c r="FIN762" s="35"/>
      <c r="FIO762" s="35"/>
      <c r="FIP762" s="35"/>
      <c r="FIQ762" s="35"/>
      <c r="FIR762" s="35"/>
      <c r="FIS762" s="35"/>
      <c r="FIT762" s="35"/>
      <c r="FIU762" s="35"/>
      <c r="FIV762" s="35"/>
      <c r="FIW762" s="35"/>
      <c r="FIX762" s="35"/>
      <c r="FIY762" s="35"/>
      <c r="FIZ762" s="35"/>
      <c r="FJA762" s="35"/>
      <c r="FJB762" s="35"/>
      <c r="FJC762" s="35"/>
      <c r="FJD762" s="35"/>
      <c r="FJE762" s="35"/>
      <c r="FJF762" s="35"/>
      <c r="FJG762" s="35"/>
      <c r="FJH762" s="35"/>
      <c r="FJI762" s="35"/>
      <c r="FJJ762" s="35"/>
      <c r="FJK762" s="35"/>
      <c r="FJL762" s="35"/>
      <c r="FJM762" s="35"/>
      <c r="FJN762" s="35"/>
      <c r="FJO762" s="35"/>
      <c r="FJP762" s="35"/>
      <c r="FJQ762" s="35"/>
      <c r="FJR762" s="35"/>
      <c r="FJS762" s="35"/>
      <c r="FJT762" s="35"/>
      <c r="FJU762" s="35"/>
      <c r="FJV762" s="35"/>
      <c r="FJW762" s="35"/>
      <c r="FJX762" s="35"/>
      <c r="FJY762" s="35"/>
      <c r="FJZ762" s="35"/>
      <c r="FKA762" s="35"/>
      <c r="FKB762" s="35"/>
      <c r="FKC762" s="35"/>
      <c r="FKD762" s="35"/>
      <c r="FKE762" s="35"/>
      <c r="FKF762" s="35"/>
      <c r="FKG762" s="35"/>
      <c r="FKH762" s="35"/>
      <c r="FKI762" s="35"/>
      <c r="FKJ762" s="35"/>
      <c r="FKK762" s="35"/>
      <c r="FKL762" s="35"/>
      <c r="FKM762" s="35"/>
      <c r="FKN762" s="35"/>
      <c r="FKO762" s="35"/>
      <c r="FKP762" s="35"/>
      <c r="FKQ762" s="35"/>
      <c r="FKR762" s="35"/>
      <c r="FKS762" s="35"/>
      <c r="FKT762" s="35"/>
      <c r="FKU762" s="35"/>
      <c r="FKV762" s="35"/>
      <c r="FKW762" s="35"/>
      <c r="FKX762" s="35"/>
      <c r="FKY762" s="35"/>
      <c r="FKZ762" s="35"/>
      <c r="FLA762" s="35"/>
      <c r="FLB762" s="35"/>
      <c r="FLC762" s="35"/>
      <c r="FLD762" s="35"/>
      <c r="FLE762" s="35"/>
      <c r="FLF762" s="35"/>
      <c r="FLG762" s="35"/>
      <c r="FLH762" s="35"/>
      <c r="FLI762" s="35"/>
      <c r="FLJ762" s="35"/>
      <c r="FLK762" s="35"/>
      <c r="FLL762" s="35"/>
      <c r="FLM762" s="35"/>
      <c r="FLN762" s="35"/>
      <c r="FLO762" s="35"/>
      <c r="FLP762" s="35"/>
      <c r="FLQ762" s="35"/>
      <c r="FLR762" s="35"/>
      <c r="FLS762" s="35"/>
      <c r="FLT762" s="35"/>
      <c r="FLU762" s="35"/>
      <c r="FLV762" s="35"/>
      <c r="FLW762" s="35"/>
      <c r="FLX762" s="35"/>
      <c r="FLY762" s="35"/>
      <c r="FLZ762" s="35"/>
      <c r="FMA762" s="35"/>
      <c r="FMB762" s="35"/>
      <c r="FMC762" s="35"/>
      <c r="FMD762" s="35"/>
      <c r="FME762" s="35"/>
      <c r="FMF762" s="35"/>
      <c r="FMG762" s="35"/>
      <c r="FMH762" s="35"/>
      <c r="FMI762" s="35"/>
      <c r="FMJ762" s="35"/>
      <c r="FMK762" s="35"/>
      <c r="FML762" s="35"/>
      <c r="FMM762" s="35"/>
      <c r="FMN762" s="35"/>
      <c r="FMO762" s="35"/>
      <c r="FMP762" s="35"/>
      <c r="FMQ762" s="35"/>
      <c r="FMR762" s="35"/>
      <c r="FMS762" s="35"/>
      <c r="FMT762" s="35"/>
      <c r="FMU762" s="35"/>
      <c r="FMV762" s="35"/>
      <c r="FMW762" s="35"/>
      <c r="FMX762" s="35"/>
      <c r="FMY762" s="35"/>
      <c r="FMZ762" s="35"/>
      <c r="FNA762" s="35"/>
      <c r="FNB762" s="35"/>
      <c r="FNC762" s="35"/>
      <c r="FND762" s="35"/>
      <c r="FNE762" s="35"/>
      <c r="FNF762" s="35"/>
      <c r="FNG762" s="35"/>
      <c r="FNH762" s="35"/>
      <c r="FNI762" s="35"/>
      <c r="FNJ762" s="35"/>
      <c r="FNK762" s="35"/>
      <c r="FNL762" s="35"/>
      <c r="FNM762" s="35"/>
      <c r="FNN762" s="35"/>
      <c r="FNO762" s="35"/>
      <c r="FNP762" s="35"/>
      <c r="FNQ762" s="35"/>
      <c r="FNR762" s="35"/>
      <c r="FNS762" s="35"/>
      <c r="FNT762" s="35"/>
      <c r="FNU762" s="35"/>
      <c r="FNV762" s="35"/>
      <c r="FNW762" s="35"/>
      <c r="FNX762" s="35"/>
      <c r="FNY762" s="35"/>
      <c r="FNZ762" s="35"/>
      <c r="FOA762" s="35"/>
      <c r="FOB762" s="35"/>
      <c r="FOC762" s="35"/>
      <c r="FOD762" s="35"/>
      <c r="FOE762" s="35"/>
      <c r="FOF762" s="35"/>
      <c r="FOG762" s="35"/>
      <c r="FOH762" s="35"/>
      <c r="FOI762" s="35"/>
      <c r="FOJ762" s="35"/>
      <c r="FOK762" s="35"/>
      <c r="FOL762" s="35"/>
      <c r="FOM762" s="35"/>
      <c r="FON762" s="35"/>
      <c r="FOO762" s="35"/>
      <c r="FOP762" s="35"/>
      <c r="FOQ762" s="35"/>
      <c r="FOR762" s="35"/>
      <c r="FOS762" s="35"/>
      <c r="FOT762" s="35"/>
      <c r="FOU762" s="35"/>
      <c r="FOV762" s="35"/>
      <c r="FOW762" s="35"/>
      <c r="FOX762" s="35"/>
      <c r="FOY762" s="35"/>
      <c r="FOZ762" s="35"/>
      <c r="FPA762" s="35"/>
      <c r="FPB762" s="35"/>
      <c r="FPC762" s="35"/>
      <c r="FPD762" s="35"/>
      <c r="FPE762" s="35"/>
      <c r="FPF762" s="35"/>
      <c r="FPG762" s="35"/>
      <c r="FPH762" s="35"/>
      <c r="FPI762" s="35"/>
      <c r="FPJ762" s="35"/>
      <c r="FPK762" s="35"/>
      <c r="FPL762" s="35"/>
      <c r="FPM762" s="35"/>
      <c r="FPN762" s="35"/>
      <c r="FPO762" s="35"/>
      <c r="FPP762" s="35"/>
      <c r="FPQ762" s="35"/>
      <c r="FPR762" s="35"/>
      <c r="FPS762" s="35"/>
      <c r="FPT762" s="35"/>
      <c r="FPU762" s="35"/>
      <c r="FPV762" s="35"/>
      <c r="FPW762" s="35"/>
      <c r="FPX762" s="35"/>
      <c r="FPY762" s="35"/>
      <c r="FPZ762" s="35"/>
      <c r="FQA762" s="35"/>
      <c r="FQB762" s="35"/>
      <c r="FQC762" s="35"/>
      <c r="FQD762" s="35"/>
      <c r="FQE762" s="35"/>
      <c r="FQF762" s="35"/>
      <c r="FQG762" s="35"/>
      <c r="FQH762" s="35"/>
      <c r="FQI762" s="35"/>
      <c r="FQJ762" s="35"/>
      <c r="FQK762" s="35"/>
      <c r="FQL762" s="35"/>
      <c r="FQM762" s="35"/>
      <c r="FQN762" s="35"/>
      <c r="FQO762" s="35"/>
      <c r="FQP762" s="35"/>
      <c r="FQQ762" s="35"/>
      <c r="FQR762" s="35"/>
      <c r="FQS762" s="35"/>
      <c r="FQT762" s="35"/>
      <c r="FQU762" s="35"/>
      <c r="FQV762" s="35"/>
      <c r="FQW762" s="35"/>
      <c r="FQX762" s="35"/>
      <c r="FQY762" s="35"/>
      <c r="FQZ762" s="35"/>
      <c r="FRA762" s="35"/>
      <c r="FRB762" s="35"/>
      <c r="FRC762" s="35"/>
      <c r="FRD762" s="35"/>
      <c r="FRE762" s="35"/>
      <c r="FRF762" s="35"/>
      <c r="FRG762" s="35"/>
      <c r="FRH762" s="35"/>
      <c r="FRI762" s="35"/>
      <c r="FRJ762" s="35"/>
      <c r="FRK762" s="35"/>
      <c r="FRL762" s="35"/>
      <c r="FRM762" s="35"/>
      <c r="FRN762" s="35"/>
      <c r="FRO762" s="35"/>
      <c r="FRP762" s="35"/>
      <c r="FRQ762" s="35"/>
      <c r="FRR762" s="35"/>
      <c r="FRS762" s="35"/>
      <c r="FRT762" s="35"/>
      <c r="FRU762" s="35"/>
      <c r="FRV762" s="35"/>
      <c r="FRW762" s="35"/>
      <c r="FRX762" s="35"/>
      <c r="FRY762" s="35"/>
      <c r="FRZ762" s="35"/>
      <c r="FSA762" s="35"/>
      <c r="FSB762" s="35"/>
      <c r="FSC762" s="35"/>
      <c r="FSD762" s="35"/>
      <c r="FSE762" s="35"/>
      <c r="FSF762" s="35"/>
      <c r="FSG762" s="35"/>
      <c r="FSH762" s="35"/>
      <c r="FSI762" s="35"/>
      <c r="FSJ762" s="35"/>
      <c r="FSK762" s="35"/>
      <c r="FSL762" s="35"/>
      <c r="FSM762" s="35"/>
      <c r="FSN762" s="35"/>
      <c r="FSO762" s="35"/>
      <c r="FSP762" s="35"/>
      <c r="FSQ762" s="35"/>
      <c r="FSR762" s="35"/>
      <c r="FSS762" s="35"/>
      <c r="FST762" s="35"/>
      <c r="FSU762" s="35"/>
      <c r="FSV762" s="35"/>
      <c r="FSW762" s="35"/>
      <c r="FSX762" s="35"/>
      <c r="FSY762" s="35"/>
      <c r="FSZ762" s="35"/>
      <c r="FTA762" s="35"/>
      <c r="FTB762" s="35"/>
      <c r="FTC762" s="35"/>
      <c r="FTD762" s="35"/>
      <c r="FTE762" s="35"/>
      <c r="FTF762" s="35"/>
      <c r="FTG762" s="35"/>
      <c r="FTH762" s="35"/>
      <c r="FTI762" s="35"/>
      <c r="FTJ762" s="35"/>
      <c r="FTK762" s="35"/>
      <c r="FTL762" s="35"/>
      <c r="FTM762" s="35"/>
      <c r="FTN762" s="35"/>
      <c r="FTO762" s="35"/>
      <c r="FTP762" s="35"/>
      <c r="FTQ762" s="35"/>
      <c r="FTR762" s="35"/>
      <c r="FTS762" s="35"/>
      <c r="FTT762" s="35"/>
      <c r="FTU762" s="35"/>
      <c r="FTV762" s="35"/>
      <c r="FTW762" s="35"/>
      <c r="FTX762" s="35"/>
      <c r="FTY762" s="35"/>
      <c r="FTZ762" s="35"/>
      <c r="FUA762" s="35"/>
      <c r="FUB762" s="35"/>
      <c r="FUC762" s="35"/>
      <c r="FUD762" s="35"/>
      <c r="FUE762" s="35"/>
      <c r="FUF762" s="35"/>
      <c r="FUG762" s="35"/>
      <c r="FUH762" s="35"/>
      <c r="FUI762" s="35"/>
      <c r="FUJ762" s="35"/>
      <c r="FUK762" s="35"/>
      <c r="FUL762" s="35"/>
      <c r="FUM762" s="35"/>
      <c r="FUN762" s="35"/>
      <c r="FUO762" s="35"/>
      <c r="FUP762" s="35"/>
      <c r="FUQ762" s="35"/>
      <c r="FUR762" s="35"/>
      <c r="FUS762" s="35"/>
      <c r="FUT762" s="35"/>
      <c r="FUU762" s="35"/>
      <c r="FUV762" s="35"/>
      <c r="FUW762" s="35"/>
      <c r="FUX762" s="35"/>
      <c r="FUY762" s="35"/>
      <c r="FUZ762" s="35"/>
      <c r="FVA762" s="35"/>
      <c r="FVB762" s="35"/>
      <c r="FVC762" s="35"/>
      <c r="FVD762" s="35"/>
      <c r="FVE762" s="35"/>
      <c r="FVF762" s="35"/>
      <c r="FVG762" s="35"/>
      <c r="FVH762" s="35"/>
      <c r="FVI762" s="35"/>
      <c r="FVJ762" s="35"/>
      <c r="FVK762" s="35"/>
      <c r="FVL762" s="35"/>
      <c r="FVM762" s="35"/>
      <c r="FVN762" s="35"/>
      <c r="FVO762" s="35"/>
      <c r="FVP762" s="35"/>
      <c r="FVQ762" s="35"/>
      <c r="FVR762" s="35"/>
      <c r="FVS762" s="35"/>
      <c r="FVT762" s="35"/>
      <c r="FVU762" s="35"/>
      <c r="FVV762" s="35"/>
      <c r="FVW762" s="35"/>
      <c r="FVX762" s="35"/>
      <c r="FVY762" s="35"/>
      <c r="FVZ762" s="35"/>
      <c r="FWA762" s="35"/>
      <c r="FWB762" s="35"/>
      <c r="FWC762" s="35"/>
      <c r="FWD762" s="35"/>
      <c r="FWE762" s="35"/>
      <c r="FWF762" s="35"/>
      <c r="FWG762" s="35"/>
      <c r="FWH762" s="35"/>
      <c r="FWI762" s="35"/>
      <c r="FWJ762" s="35"/>
      <c r="FWK762" s="35"/>
      <c r="FWL762" s="35"/>
      <c r="FWM762" s="35"/>
      <c r="FWN762" s="35"/>
      <c r="FWO762" s="35"/>
      <c r="FWP762" s="35"/>
      <c r="FWQ762" s="35"/>
      <c r="FWR762" s="35"/>
      <c r="FWS762" s="35"/>
      <c r="FWT762" s="35"/>
      <c r="FWU762" s="35"/>
      <c r="FWV762" s="35"/>
      <c r="FWW762" s="35"/>
      <c r="FWX762" s="35"/>
      <c r="FWY762" s="35"/>
      <c r="FWZ762" s="35"/>
      <c r="FXA762" s="35"/>
      <c r="FXB762" s="35"/>
      <c r="FXC762" s="35"/>
      <c r="FXD762" s="35"/>
      <c r="FXE762" s="35"/>
      <c r="FXF762" s="35"/>
      <c r="FXG762" s="35"/>
      <c r="FXH762" s="35"/>
      <c r="FXI762" s="35"/>
      <c r="FXJ762" s="35"/>
      <c r="FXK762" s="35"/>
      <c r="FXL762" s="35"/>
      <c r="FXM762" s="35"/>
      <c r="FXN762" s="35"/>
      <c r="FXO762" s="35"/>
      <c r="FXP762" s="35"/>
      <c r="FXQ762" s="35"/>
      <c r="FXR762" s="35"/>
      <c r="FXS762" s="35"/>
      <c r="FXT762" s="35"/>
      <c r="FXU762" s="35"/>
      <c r="FXV762" s="35"/>
      <c r="FXW762" s="35"/>
      <c r="FXX762" s="35"/>
      <c r="FXY762" s="35"/>
      <c r="FXZ762" s="35"/>
      <c r="FYA762" s="35"/>
      <c r="FYB762" s="35"/>
      <c r="FYC762" s="35"/>
      <c r="FYD762" s="35"/>
      <c r="FYE762" s="35"/>
      <c r="FYF762" s="35"/>
      <c r="FYG762" s="35"/>
      <c r="FYH762" s="35"/>
      <c r="FYI762" s="35"/>
      <c r="FYJ762" s="35"/>
      <c r="FYK762" s="35"/>
      <c r="FYL762" s="35"/>
      <c r="FYM762" s="35"/>
      <c r="FYN762" s="35"/>
      <c r="FYO762" s="35"/>
      <c r="FYP762" s="35"/>
      <c r="FYQ762" s="35"/>
      <c r="FYR762" s="35"/>
      <c r="FYS762" s="35"/>
      <c r="FYT762" s="35"/>
      <c r="FYU762" s="35"/>
      <c r="FYV762" s="35"/>
      <c r="FYW762" s="35"/>
      <c r="FYX762" s="35"/>
      <c r="FYY762" s="35"/>
      <c r="FYZ762" s="35"/>
      <c r="FZA762" s="35"/>
      <c r="FZB762" s="35"/>
      <c r="FZC762" s="35"/>
      <c r="FZD762" s="35"/>
      <c r="FZE762" s="35"/>
      <c r="FZF762" s="35"/>
      <c r="FZG762" s="35"/>
      <c r="FZH762" s="35"/>
      <c r="FZI762" s="35"/>
      <c r="FZJ762" s="35"/>
      <c r="FZK762" s="35"/>
      <c r="FZL762" s="35"/>
      <c r="FZM762" s="35"/>
      <c r="FZN762" s="35"/>
      <c r="FZO762" s="35"/>
      <c r="FZP762" s="35"/>
      <c r="FZQ762" s="35"/>
      <c r="FZR762" s="35"/>
      <c r="FZS762" s="35"/>
      <c r="FZT762" s="35"/>
      <c r="FZU762" s="35"/>
      <c r="FZV762" s="35"/>
      <c r="FZW762" s="35"/>
      <c r="FZX762" s="35"/>
      <c r="FZY762" s="35"/>
      <c r="FZZ762" s="35"/>
      <c r="GAA762" s="35"/>
      <c r="GAB762" s="35"/>
      <c r="GAC762" s="35"/>
      <c r="GAD762" s="35"/>
      <c r="GAE762" s="35"/>
      <c r="GAF762" s="35"/>
      <c r="GAG762" s="35"/>
      <c r="GAH762" s="35"/>
      <c r="GAI762" s="35"/>
      <c r="GAJ762" s="35"/>
      <c r="GAK762" s="35"/>
      <c r="GAL762" s="35"/>
      <c r="GAM762" s="35"/>
      <c r="GAN762" s="35"/>
      <c r="GAO762" s="35"/>
      <c r="GAP762" s="35"/>
      <c r="GAQ762" s="35"/>
      <c r="GAR762" s="35"/>
      <c r="GAS762" s="35"/>
      <c r="GAT762" s="35"/>
      <c r="GAU762" s="35"/>
      <c r="GAV762" s="35"/>
      <c r="GAW762" s="35"/>
      <c r="GAX762" s="35"/>
      <c r="GAY762" s="35"/>
      <c r="GAZ762" s="35"/>
      <c r="GBA762" s="35"/>
      <c r="GBB762" s="35"/>
      <c r="GBC762" s="35"/>
      <c r="GBD762" s="35"/>
      <c r="GBE762" s="35"/>
      <c r="GBF762" s="35"/>
      <c r="GBG762" s="35"/>
      <c r="GBH762" s="35"/>
      <c r="GBI762" s="35"/>
      <c r="GBJ762" s="35"/>
      <c r="GBK762" s="35"/>
      <c r="GBL762" s="35"/>
      <c r="GBM762" s="35"/>
      <c r="GBN762" s="35"/>
      <c r="GBO762" s="35"/>
      <c r="GBP762" s="35"/>
      <c r="GBQ762" s="35"/>
      <c r="GBR762" s="35"/>
      <c r="GBS762" s="35"/>
      <c r="GBT762" s="35"/>
      <c r="GBU762" s="35"/>
      <c r="GBV762" s="35"/>
      <c r="GBW762" s="35"/>
      <c r="GBX762" s="35"/>
      <c r="GBY762" s="35"/>
      <c r="GBZ762" s="35"/>
      <c r="GCA762" s="35"/>
      <c r="GCB762" s="35"/>
      <c r="GCC762" s="35"/>
      <c r="GCD762" s="35"/>
      <c r="GCE762" s="35"/>
      <c r="GCF762" s="35"/>
      <c r="GCG762" s="35"/>
      <c r="GCH762" s="35"/>
      <c r="GCI762" s="35"/>
      <c r="GCJ762" s="35"/>
      <c r="GCK762" s="35"/>
      <c r="GCL762" s="35"/>
      <c r="GCM762" s="35"/>
      <c r="GCN762" s="35"/>
      <c r="GCO762" s="35"/>
      <c r="GCP762" s="35"/>
      <c r="GCQ762" s="35"/>
      <c r="GCR762" s="35"/>
      <c r="GCS762" s="35"/>
      <c r="GCT762" s="35"/>
      <c r="GCU762" s="35"/>
      <c r="GCV762" s="35"/>
      <c r="GCW762" s="35"/>
      <c r="GCX762" s="35"/>
      <c r="GCY762" s="35"/>
      <c r="GCZ762" s="35"/>
      <c r="GDA762" s="35"/>
      <c r="GDB762" s="35"/>
      <c r="GDC762" s="35"/>
      <c r="GDD762" s="35"/>
      <c r="GDE762" s="35"/>
      <c r="GDF762" s="35"/>
      <c r="GDG762" s="35"/>
      <c r="GDH762" s="35"/>
      <c r="GDI762" s="35"/>
      <c r="GDJ762" s="35"/>
      <c r="GDK762" s="35"/>
      <c r="GDL762" s="35"/>
      <c r="GDM762" s="35"/>
      <c r="GDN762" s="35"/>
      <c r="GDO762" s="35"/>
      <c r="GDP762" s="35"/>
      <c r="GDQ762" s="35"/>
      <c r="GDR762" s="35"/>
      <c r="GDS762" s="35"/>
      <c r="GDT762" s="35"/>
      <c r="GDU762" s="35"/>
      <c r="GDV762" s="35"/>
      <c r="GDW762" s="35"/>
      <c r="GDX762" s="35"/>
      <c r="GDY762" s="35"/>
      <c r="GDZ762" s="35"/>
      <c r="GEA762" s="35"/>
      <c r="GEB762" s="35"/>
      <c r="GEC762" s="35"/>
      <c r="GED762" s="35"/>
      <c r="GEE762" s="35"/>
      <c r="GEF762" s="35"/>
      <c r="GEG762" s="35"/>
      <c r="GEH762" s="35"/>
      <c r="GEI762" s="35"/>
      <c r="GEJ762" s="35"/>
      <c r="GEK762" s="35"/>
      <c r="GEL762" s="35"/>
      <c r="GEM762" s="35"/>
      <c r="GEN762" s="35"/>
      <c r="GEO762" s="35"/>
      <c r="GEP762" s="35"/>
      <c r="GEQ762" s="35"/>
      <c r="GER762" s="35"/>
      <c r="GES762" s="35"/>
      <c r="GET762" s="35"/>
      <c r="GEU762" s="35"/>
      <c r="GEV762" s="35"/>
      <c r="GEW762" s="35"/>
      <c r="GEX762" s="35"/>
      <c r="GEY762" s="35"/>
      <c r="GEZ762" s="35"/>
      <c r="GFA762" s="35"/>
      <c r="GFB762" s="35"/>
      <c r="GFC762" s="35"/>
      <c r="GFD762" s="35"/>
      <c r="GFE762" s="35"/>
      <c r="GFF762" s="35"/>
      <c r="GFG762" s="35"/>
      <c r="GFH762" s="35"/>
      <c r="GFI762" s="35"/>
      <c r="GFJ762" s="35"/>
      <c r="GFK762" s="35"/>
      <c r="GFL762" s="35"/>
      <c r="GFM762" s="35"/>
      <c r="GFN762" s="35"/>
      <c r="GFO762" s="35"/>
      <c r="GFP762" s="35"/>
      <c r="GFQ762" s="35"/>
      <c r="GFR762" s="35"/>
      <c r="GFS762" s="35"/>
      <c r="GFT762" s="35"/>
      <c r="GFU762" s="35"/>
      <c r="GFV762" s="35"/>
      <c r="GFW762" s="35"/>
      <c r="GFX762" s="35"/>
      <c r="GFY762" s="35"/>
      <c r="GFZ762" s="35"/>
      <c r="GGA762" s="35"/>
      <c r="GGB762" s="35"/>
      <c r="GGC762" s="35"/>
      <c r="GGD762" s="35"/>
      <c r="GGE762" s="35"/>
      <c r="GGF762" s="35"/>
      <c r="GGG762" s="35"/>
      <c r="GGH762" s="35"/>
      <c r="GGI762" s="35"/>
      <c r="GGJ762" s="35"/>
      <c r="GGK762" s="35"/>
      <c r="GGL762" s="35"/>
      <c r="GGM762" s="35"/>
      <c r="GGN762" s="35"/>
      <c r="GGO762" s="35"/>
      <c r="GGP762" s="35"/>
      <c r="GGQ762" s="35"/>
      <c r="GGR762" s="35"/>
      <c r="GGS762" s="35"/>
      <c r="GGT762" s="35"/>
      <c r="GGU762" s="35"/>
      <c r="GGV762" s="35"/>
      <c r="GGW762" s="35"/>
      <c r="GGX762" s="35"/>
      <c r="GGY762" s="35"/>
      <c r="GGZ762" s="35"/>
      <c r="GHA762" s="35"/>
      <c r="GHB762" s="35"/>
      <c r="GHC762" s="35"/>
      <c r="GHD762" s="35"/>
      <c r="GHE762" s="35"/>
      <c r="GHF762" s="35"/>
      <c r="GHG762" s="35"/>
      <c r="GHH762" s="35"/>
      <c r="GHI762" s="35"/>
      <c r="GHJ762" s="35"/>
      <c r="GHK762" s="35"/>
      <c r="GHL762" s="35"/>
      <c r="GHM762" s="35"/>
      <c r="GHN762" s="35"/>
      <c r="GHO762" s="35"/>
      <c r="GHP762" s="35"/>
      <c r="GHQ762" s="35"/>
      <c r="GHR762" s="35"/>
      <c r="GHS762" s="35"/>
      <c r="GHT762" s="35"/>
      <c r="GHU762" s="35"/>
      <c r="GHV762" s="35"/>
      <c r="GHW762" s="35"/>
      <c r="GHX762" s="35"/>
      <c r="GHY762" s="35"/>
      <c r="GHZ762" s="35"/>
      <c r="GIA762" s="35"/>
      <c r="GIB762" s="35"/>
      <c r="GIC762" s="35"/>
      <c r="GID762" s="35"/>
      <c r="GIE762" s="35"/>
      <c r="GIF762" s="35"/>
      <c r="GIG762" s="35"/>
      <c r="GIH762" s="35"/>
      <c r="GII762" s="35"/>
      <c r="GIJ762" s="35"/>
      <c r="GIK762" s="35"/>
      <c r="GIL762" s="35"/>
      <c r="GIM762" s="35"/>
      <c r="GIN762" s="35"/>
      <c r="GIO762" s="35"/>
      <c r="GIP762" s="35"/>
      <c r="GIQ762" s="35"/>
      <c r="GIR762" s="35"/>
      <c r="GIS762" s="35"/>
      <c r="GIT762" s="35"/>
      <c r="GIU762" s="35"/>
      <c r="GIV762" s="35"/>
      <c r="GIW762" s="35"/>
      <c r="GIX762" s="35"/>
      <c r="GIY762" s="35"/>
      <c r="GIZ762" s="35"/>
      <c r="GJA762" s="35"/>
      <c r="GJB762" s="35"/>
      <c r="GJC762" s="35"/>
      <c r="GJD762" s="35"/>
      <c r="GJE762" s="35"/>
      <c r="GJF762" s="35"/>
      <c r="GJG762" s="35"/>
      <c r="GJH762" s="35"/>
      <c r="GJI762" s="35"/>
      <c r="GJJ762" s="35"/>
      <c r="GJK762" s="35"/>
      <c r="GJL762" s="35"/>
      <c r="GJM762" s="35"/>
      <c r="GJN762" s="35"/>
      <c r="GJO762" s="35"/>
      <c r="GJP762" s="35"/>
      <c r="GJQ762" s="35"/>
      <c r="GJR762" s="35"/>
      <c r="GJS762" s="35"/>
      <c r="GJT762" s="35"/>
      <c r="GJU762" s="35"/>
      <c r="GJV762" s="35"/>
      <c r="GJW762" s="35"/>
      <c r="GJX762" s="35"/>
      <c r="GJY762" s="35"/>
      <c r="GJZ762" s="35"/>
      <c r="GKA762" s="35"/>
      <c r="GKB762" s="35"/>
      <c r="GKC762" s="35"/>
      <c r="GKD762" s="35"/>
      <c r="GKE762" s="35"/>
      <c r="GKF762" s="35"/>
      <c r="GKG762" s="35"/>
      <c r="GKH762" s="35"/>
      <c r="GKI762" s="35"/>
      <c r="GKJ762" s="35"/>
      <c r="GKK762" s="35"/>
      <c r="GKL762" s="35"/>
      <c r="GKM762" s="35"/>
      <c r="GKN762" s="35"/>
      <c r="GKO762" s="35"/>
      <c r="GKP762" s="35"/>
      <c r="GKQ762" s="35"/>
      <c r="GKR762" s="35"/>
      <c r="GKS762" s="35"/>
      <c r="GKT762" s="35"/>
      <c r="GKU762" s="35"/>
      <c r="GKV762" s="35"/>
      <c r="GKW762" s="35"/>
      <c r="GKX762" s="35"/>
      <c r="GKY762" s="35"/>
      <c r="GKZ762" s="35"/>
      <c r="GLA762" s="35"/>
      <c r="GLB762" s="35"/>
      <c r="GLC762" s="35"/>
      <c r="GLD762" s="35"/>
      <c r="GLE762" s="35"/>
      <c r="GLF762" s="35"/>
      <c r="GLG762" s="35"/>
      <c r="GLH762" s="35"/>
      <c r="GLI762" s="35"/>
      <c r="GLJ762" s="35"/>
      <c r="GLK762" s="35"/>
      <c r="GLL762" s="35"/>
      <c r="GLM762" s="35"/>
      <c r="GLN762" s="35"/>
      <c r="GLO762" s="35"/>
      <c r="GLP762" s="35"/>
      <c r="GLQ762" s="35"/>
      <c r="GLR762" s="35"/>
      <c r="GLS762" s="35"/>
      <c r="GLT762" s="35"/>
      <c r="GLU762" s="35"/>
      <c r="GLV762" s="35"/>
      <c r="GLW762" s="35"/>
      <c r="GLX762" s="35"/>
      <c r="GLY762" s="35"/>
      <c r="GLZ762" s="35"/>
      <c r="GMA762" s="35"/>
      <c r="GMB762" s="35"/>
      <c r="GMC762" s="35"/>
      <c r="GMD762" s="35"/>
      <c r="GME762" s="35"/>
      <c r="GMF762" s="35"/>
      <c r="GMG762" s="35"/>
      <c r="GMH762" s="35"/>
      <c r="GMI762" s="35"/>
      <c r="GMJ762" s="35"/>
      <c r="GMK762" s="35"/>
      <c r="GML762" s="35"/>
      <c r="GMM762" s="35"/>
      <c r="GMN762" s="35"/>
      <c r="GMO762" s="35"/>
      <c r="GMP762" s="35"/>
      <c r="GMQ762" s="35"/>
      <c r="GMR762" s="35"/>
      <c r="GMS762" s="35"/>
      <c r="GMT762" s="35"/>
      <c r="GMU762" s="35"/>
      <c r="GMV762" s="35"/>
      <c r="GMW762" s="35"/>
      <c r="GMX762" s="35"/>
      <c r="GMY762" s="35"/>
      <c r="GMZ762" s="35"/>
      <c r="GNA762" s="35"/>
      <c r="GNB762" s="35"/>
      <c r="GNC762" s="35"/>
      <c r="GND762" s="35"/>
      <c r="GNE762" s="35"/>
      <c r="GNF762" s="35"/>
      <c r="GNG762" s="35"/>
      <c r="GNH762" s="35"/>
      <c r="GNI762" s="35"/>
      <c r="GNJ762" s="35"/>
      <c r="GNK762" s="35"/>
      <c r="GNL762" s="35"/>
      <c r="GNM762" s="35"/>
      <c r="GNN762" s="35"/>
      <c r="GNO762" s="35"/>
      <c r="GNP762" s="35"/>
      <c r="GNQ762" s="35"/>
      <c r="GNR762" s="35"/>
      <c r="GNS762" s="35"/>
      <c r="GNT762" s="35"/>
      <c r="GNU762" s="35"/>
      <c r="GNV762" s="35"/>
      <c r="GNW762" s="35"/>
      <c r="GNX762" s="35"/>
      <c r="GNY762" s="35"/>
      <c r="GNZ762" s="35"/>
      <c r="GOA762" s="35"/>
      <c r="GOB762" s="35"/>
      <c r="GOC762" s="35"/>
      <c r="GOD762" s="35"/>
      <c r="GOE762" s="35"/>
      <c r="GOF762" s="35"/>
      <c r="GOG762" s="35"/>
      <c r="GOH762" s="35"/>
      <c r="GOI762" s="35"/>
      <c r="GOJ762" s="35"/>
      <c r="GOK762" s="35"/>
      <c r="GOL762" s="35"/>
      <c r="GOM762" s="35"/>
      <c r="GON762" s="35"/>
      <c r="GOO762" s="35"/>
      <c r="GOP762" s="35"/>
      <c r="GOQ762" s="35"/>
      <c r="GOR762" s="35"/>
      <c r="GOS762" s="35"/>
      <c r="GOT762" s="35"/>
      <c r="GOU762" s="35"/>
      <c r="GOV762" s="35"/>
      <c r="GOW762" s="35"/>
      <c r="GOX762" s="35"/>
      <c r="GOY762" s="35"/>
      <c r="GOZ762" s="35"/>
      <c r="GPA762" s="35"/>
      <c r="GPB762" s="35"/>
      <c r="GPC762" s="35"/>
      <c r="GPD762" s="35"/>
      <c r="GPE762" s="35"/>
      <c r="GPF762" s="35"/>
      <c r="GPG762" s="35"/>
      <c r="GPH762" s="35"/>
      <c r="GPI762" s="35"/>
      <c r="GPJ762" s="35"/>
      <c r="GPK762" s="35"/>
      <c r="GPL762" s="35"/>
      <c r="GPM762" s="35"/>
      <c r="GPN762" s="35"/>
      <c r="GPO762" s="35"/>
      <c r="GPP762" s="35"/>
      <c r="GPQ762" s="35"/>
      <c r="GPR762" s="35"/>
      <c r="GPS762" s="35"/>
      <c r="GPT762" s="35"/>
      <c r="GPU762" s="35"/>
      <c r="GPV762" s="35"/>
      <c r="GPW762" s="35"/>
      <c r="GPX762" s="35"/>
      <c r="GPY762" s="35"/>
      <c r="GPZ762" s="35"/>
      <c r="GQA762" s="35"/>
      <c r="GQB762" s="35"/>
      <c r="GQC762" s="35"/>
      <c r="GQD762" s="35"/>
      <c r="GQE762" s="35"/>
      <c r="GQF762" s="35"/>
      <c r="GQG762" s="35"/>
      <c r="GQH762" s="35"/>
      <c r="GQI762" s="35"/>
      <c r="GQJ762" s="35"/>
      <c r="GQK762" s="35"/>
      <c r="GQL762" s="35"/>
      <c r="GQM762" s="35"/>
      <c r="GQN762" s="35"/>
      <c r="GQO762" s="35"/>
      <c r="GQP762" s="35"/>
      <c r="GQQ762" s="35"/>
      <c r="GQR762" s="35"/>
      <c r="GQS762" s="35"/>
      <c r="GQT762" s="35"/>
      <c r="GQU762" s="35"/>
      <c r="GQV762" s="35"/>
      <c r="GQW762" s="35"/>
      <c r="GQX762" s="35"/>
      <c r="GQY762" s="35"/>
      <c r="GQZ762" s="35"/>
      <c r="GRA762" s="35"/>
      <c r="GRB762" s="35"/>
      <c r="GRC762" s="35"/>
      <c r="GRD762" s="35"/>
      <c r="GRE762" s="35"/>
      <c r="GRF762" s="35"/>
      <c r="GRG762" s="35"/>
      <c r="GRH762" s="35"/>
      <c r="GRI762" s="35"/>
      <c r="GRJ762" s="35"/>
      <c r="GRK762" s="35"/>
      <c r="GRL762" s="35"/>
      <c r="GRM762" s="35"/>
      <c r="GRN762" s="35"/>
      <c r="GRO762" s="35"/>
      <c r="GRP762" s="35"/>
      <c r="GRQ762" s="35"/>
      <c r="GRR762" s="35"/>
      <c r="GRS762" s="35"/>
      <c r="GRT762" s="35"/>
      <c r="GRU762" s="35"/>
      <c r="GRV762" s="35"/>
      <c r="GRW762" s="35"/>
      <c r="GRX762" s="35"/>
      <c r="GRY762" s="35"/>
      <c r="GRZ762" s="35"/>
      <c r="GSA762" s="35"/>
      <c r="GSB762" s="35"/>
      <c r="GSC762" s="35"/>
      <c r="GSD762" s="35"/>
      <c r="GSE762" s="35"/>
      <c r="GSF762" s="35"/>
      <c r="GSG762" s="35"/>
      <c r="GSH762" s="35"/>
      <c r="GSI762" s="35"/>
      <c r="GSJ762" s="35"/>
      <c r="GSK762" s="35"/>
      <c r="GSL762" s="35"/>
      <c r="GSM762" s="35"/>
      <c r="GSN762" s="35"/>
      <c r="GSO762" s="35"/>
      <c r="GSP762" s="35"/>
      <c r="GSQ762" s="35"/>
      <c r="GSR762" s="35"/>
      <c r="GSS762" s="35"/>
      <c r="GST762" s="35"/>
      <c r="GSU762" s="35"/>
      <c r="GSV762" s="35"/>
      <c r="GSW762" s="35"/>
      <c r="GSX762" s="35"/>
      <c r="GSY762" s="35"/>
      <c r="GSZ762" s="35"/>
      <c r="GTA762" s="35"/>
      <c r="GTB762" s="35"/>
      <c r="GTC762" s="35"/>
      <c r="GTD762" s="35"/>
      <c r="GTE762" s="35"/>
      <c r="GTF762" s="35"/>
      <c r="GTG762" s="35"/>
      <c r="GTH762" s="35"/>
      <c r="GTI762" s="35"/>
      <c r="GTJ762" s="35"/>
      <c r="GTK762" s="35"/>
      <c r="GTL762" s="35"/>
      <c r="GTM762" s="35"/>
      <c r="GTN762" s="35"/>
      <c r="GTO762" s="35"/>
      <c r="GTP762" s="35"/>
      <c r="GTQ762" s="35"/>
      <c r="GTR762" s="35"/>
      <c r="GTS762" s="35"/>
      <c r="GTT762" s="35"/>
      <c r="GTU762" s="35"/>
      <c r="GTV762" s="35"/>
      <c r="GTW762" s="35"/>
      <c r="GTX762" s="35"/>
      <c r="GTY762" s="35"/>
      <c r="GTZ762" s="35"/>
      <c r="GUA762" s="35"/>
      <c r="GUB762" s="35"/>
      <c r="GUC762" s="35"/>
      <c r="GUD762" s="35"/>
      <c r="GUE762" s="35"/>
      <c r="GUF762" s="35"/>
      <c r="GUG762" s="35"/>
      <c r="GUH762" s="35"/>
      <c r="GUI762" s="35"/>
      <c r="GUJ762" s="35"/>
      <c r="GUK762" s="35"/>
      <c r="GUL762" s="35"/>
      <c r="GUM762" s="35"/>
      <c r="GUN762" s="35"/>
      <c r="GUO762" s="35"/>
      <c r="GUP762" s="35"/>
      <c r="GUQ762" s="35"/>
      <c r="GUR762" s="35"/>
      <c r="GUS762" s="35"/>
      <c r="GUT762" s="35"/>
      <c r="GUU762" s="35"/>
      <c r="GUV762" s="35"/>
      <c r="GUW762" s="35"/>
      <c r="GUX762" s="35"/>
      <c r="GUY762" s="35"/>
      <c r="GUZ762" s="35"/>
      <c r="GVA762" s="35"/>
      <c r="GVB762" s="35"/>
      <c r="GVC762" s="35"/>
      <c r="GVD762" s="35"/>
      <c r="GVE762" s="35"/>
      <c r="GVF762" s="35"/>
      <c r="GVG762" s="35"/>
      <c r="GVH762" s="35"/>
      <c r="GVI762" s="35"/>
      <c r="GVJ762" s="35"/>
      <c r="GVK762" s="35"/>
      <c r="GVL762" s="35"/>
      <c r="GVM762" s="35"/>
      <c r="GVN762" s="35"/>
      <c r="GVO762" s="35"/>
      <c r="GVP762" s="35"/>
      <c r="GVQ762" s="35"/>
      <c r="GVR762" s="35"/>
      <c r="GVS762" s="35"/>
      <c r="GVT762" s="35"/>
      <c r="GVU762" s="35"/>
      <c r="GVV762" s="35"/>
      <c r="GVW762" s="35"/>
      <c r="GVX762" s="35"/>
      <c r="GVY762" s="35"/>
      <c r="GVZ762" s="35"/>
      <c r="GWA762" s="35"/>
      <c r="GWB762" s="35"/>
      <c r="GWC762" s="35"/>
      <c r="GWD762" s="35"/>
      <c r="GWE762" s="35"/>
      <c r="GWF762" s="35"/>
      <c r="GWG762" s="35"/>
      <c r="GWH762" s="35"/>
      <c r="GWI762" s="35"/>
      <c r="GWJ762" s="35"/>
      <c r="GWK762" s="35"/>
      <c r="GWL762" s="35"/>
      <c r="GWM762" s="35"/>
      <c r="GWN762" s="35"/>
      <c r="GWO762" s="35"/>
      <c r="GWP762" s="35"/>
      <c r="GWQ762" s="35"/>
      <c r="GWR762" s="35"/>
      <c r="GWS762" s="35"/>
      <c r="GWT762" s="35"/>
      <c r="GWU762" s="35"/>
      <c r="GWV762" s="35"/>
      <c r="GWW762" s="35"/>
      <c r="GWX762" s="35"/>
      <c r="GWY762" s="35"/>
      <c r="GWZ762" s="35"/>
      <c r="GXA762" s="35"/>
      <c r="GXB762" s="35"/>
      <c r="GXC762" s="35"/>
      <c r="GXD762" s="35"/>
      <c r="GXE762" s="35"/>
      <c r="GXF762" s="35"/>
      <c r="GXG762" s="35"/>
      <c r="GXH762" s="35"/>
      <c r="GXI762" s="35"/>
      <c r="GXJ762" s="35"/>
      <c r="GXK762" s="35"/>
      <c r="GXL762" s="35"/>
      <c r="GXM762" s="35"/>
      <c r="GXN762" s="35"/>
      <c r="GXO762" s="35"/>
      <c r="GXP762" s="35"/>
      <c r="GXQ762" s="35"/>
      <c r="GXR762" s="35"/>
      <c r="GXS762" s="35"/>
      <c r="GXT762" s="35"/>
      <c r="GXU762" s="35"/>
      <c r="GXV762" s="35"/>
      <c r="GXW762" s="35"/>
      <c r="GXX762" s="35"/>
      <c r="GXY762" s="35"/>
      <c r="GXZ762" s="35"/>
      <c r="GYA762" s="35"/>
      <c r="GYB762" s="35"/>
      <c r="GYC762" s="35"/>
      <c r="GYD762" s="35"/>
      <c r="GYE762" s="35"/>
      <c r="GYF762" s="35"/>
      <c r="GYG762" s="35"/>
      <c r="GYH762" s="35"/>
      <c r="GYI762" s="35"/>
      <c r="GYJ762" s="35"/>
      <c r="GYK762" s="35"/>
      <c r="GYL762" s="35"/>
      <c r="GYM762" s="35"/>
      <c r="GYN762" s="35"/>
      <c r="GYO762" s="35"/>
      <c r="GYP762" s="35"/>
      <c r="GYQ762" s="35"/>
      <c r="GYR762" s="35"/>
      <c r="GYS762" s="35"/>
      <c r="GYT762" s="35"/>
      <c r="GYU762" s="35"/>
      <c r="GYV762" s="35"/>
      <c r="GYW762" s="35"/>
      <c r="GYX762" s="35"/>
      <c r="GYY762" s="35"/>
      <c r="GYZ762" s="35"/>
      <c r="GZA762" s="35"/>
      <c r="GZB762" s="35"/>
      <c r="GZC762" s="35"/>
      <c r="GZD762" s="35"/>
      <c r="GZE762" s="35"/>
      <c r="GZF762" s="35"/>
      <c r="GZG762" s="35"/>
      <c r="GZH762" s="35"/>
      <c r="GZI762" s="35"/>
      <c r="GZJ762" s="35"/>
      <c r="GZK762" s="35"/>
      <c r="GZL762" s="35"/>
      <c r="GZM762" s="35"/>
      <c r="GZN762" s="35"/>
      <c r="GZO762" s="35"/>
      <c r="GZP762" s="35"/>
      <c r="GZQ762" s="35"/>
      <c r="GZR762" s="35"/>
      <c r="GZS762" s="35"/>
      <c r="GZT762" s="35"/>
      <c r="GZU762" s="35"/>
      <c r="GZV762" s="35"/>
      <c r="GZW762" s="35"/>
      <c r="GZX762" s="35"/>
      <c r="GZY762" s="35"/>
      <c r="GZZ762" s="35"/>
      <c r="HAA762" s="35"/>
      <c r="HAB762" s="35"/>
      <c r="HAC762" s="35"/>
      <c r="HAD762" s="35"/>
      <c r="HAE762" s="35"/>
      <c r="HAF762" s="35"/>
      <c r="HAG762" s="35"/>
      <c r="HAH762" s="35"/>
      <c r="HAI762" s="35"/>
      <c r="HAJ762" s="35"/>
      <c r="HAK762" s="35"/>
      <c r="HAL762" s="35"/>
      <c r="HAM762" s="35"/>
      <c r="HAN762" s="35"/>
      <c r="HAO762" s="35"/>
      <c r="HAP762" s="35"/>
      <c r="HAQ762" s="35"/>
      <c r="HAR762" s="35"/>
      <c r="HAS762" s="35"/>
      <c r="HAT762" s="35"/>
      <c r="HAU762" s="35"/>
      <c r="HAV762" s="35"/>
      <c r="HAW762" s="35"/>
      <c r="HAX762" s="35"/>
      <c r="HAY762" s="35"/>
      <c r="HAZ762" s="35"/>
      <c r="HBA762" s="35"/>
      <c r="HBB762" s="35"/>
      <c r="HBC762" s="35"/>
      <c r="HBD762" s="35"/>
      <c r="HBE762" s="35"/>
      <c r="HBF762" s="35"/>
      <c r="HBG762" s="35"/>
      <c r="HBH762" s="35"/>
      <c r="HBI762" s="35"/>
      <c r="HBJ762" s="35"/>
      <c r="HBK762" s="35"/>
      <c r="HBL762" s="35"/>
      <c r="HBM762" s="35"/>
      <c r="HBN762" s="35"/>
      <c r="HBO762" s="35"/>
      <c r="HBP762" s="35"/>
      <c r="HBQ762" s="35"/>
      <c r="HBR762" s="35"/>
      <c r="HBS762" s="35"/>
      <c r="HBT762" s="35"/>
      <c r="HBU762" s="35"/>
      <c r="HBV762" s="35"/>
      <c r="HBW762" s="35"/>
      <c r="HBX762" s="35"/>
      <c r="HBY762" s="35"/>
      <c r="HBZ762" s="35"/>
      <c r="HCA762" s="35"/>
      <c r="HCB762" s="35"/>
      <c r="HCC762" s="35"/>
      <c r="HCD762" s="35"/>
      <c r="HCE762" s="35"/>
      <c r="HCF762" s="35"/>
      <c r="HCG762" s="35"/>
      <c r="HCH762" s="35"/>
      <c r="HCI762" s="35"/>
      <c r="HCJ762" s="35"/>
      <c r="HCK762" s="35"/>
      <c r="HCL762" s="35"/>
      <c r="HCM762" s="35"/>
      <c r="HCN762" s="35"/>
      <c r="HCO762" s="35"/>
      <c r="HCP762" s="35"/>
      <c r="HCQ762" s="35"/>
      <c r="HCR762" s="35"/>
      <c r="HCS762" s="35"/>
      <c r="HCT762" s="35"/>
      <c r="HCU762" s="35"/>
      <c r="HCV762" s="35"/>
      <c r="HCW762" s="35"/>
      <c r="HCX762" s="35"/>
      <c r="HCY762" s="35"/>
      <c r="HCZ762" s="35"/>
      <c r="HDA762" s="35"/>
      <c r="HDB762" s="35"/>
      <c r="HDC762" s="35"/>
      <c r="HDD762" s="35"/>
      <c r="HDE762" s="35"/>
      <c r="HDF762" s="35"/>
      <c r="HDG762" s="35"/>
      <c r="HDH762" s="35"/>
      <c r="HDI762" s="35"/>
      <c r="HDJ762" s="35"/>
      <c r="HDK762" s="35"/>
      <c r="HDL762" s="35"/>
      <c r="HDM762" s="35"/>
      <c r="HDN762" s="35"/>
      <c r="HDO762" s="35"/>
      <c r="HDP762" s="35"/>
      <c r="HDQ762" s="35"/>
      <c r="HDR762" s="35"/>
      <c r="HDS762" s="35"/>
      <c r="HDT762" s="35"/>
      <c r="HDU762" s="35"/>
      <c r="HDV762" s="35"/>
      <c r="HDW762" s="35"/>
      <c r="HDX762" s="35"/>
      <c r="HDY762" s="35"/>
      <c r="HDZ762" s="35"/>
      <c r="HEA762" s="35"/>
      <c r="HEB762" s="35"/>
      <c r="HEC762" s="35"/>
      <c r="HED762" s="35"/>
      <c r="HEE762" s="35"/>
      <c r="HEF762" s="35"/>
      <c r="HEG762" s="35"/>
      <c r="HEH762" s="35"/>
      <c r="HEI762" s="35"/>
      <c r="HEJ762" s="35"/>
      <c r="HEK762" s="35"/>
      <c r="HEL762" s="35"/>
      <c r="HEM762" s="35"/>
      <c r="HEN762" s="35"/>
      <c r="HEO762" s="35"/>
      <c r="HEP762" s="35"/>
      <c r="HEQ762" s="35"/>
      <c r="HER762" s="35"/>
      <c r="HES762" s="35"/>
      <c r="HET762" s="35"/>
      <c r="HEU762" s="35"/>
      <c r="HEV762" s="35"/>
      <c r="HEW762" s="35"/>
      <c r="HEX762" s="35"/>
      <c r="HEY762" s="35"/>
      <c r="HEZ762" s="35"/>
      <c r="HFA762" s="35"/>
      <c r="HFB762" s="35"/>
      <c r="HFC762" s="35"/>
      <c r="HFD762" s="35"/>
      <c r="HFE762" s="35"/>
      <c r="HFF762" s="35"/>
      <c r="HFG762" s="35"/>
      <c r="HFH762" s="35"/>
      <c r="HFI762" s="35"/>
      <c r="HFJ762" s="35"/>
      <c r="HFK762" s="35"/>
      <c r="HFL762" s="35"/>
      <c r="HFM762" s="35"/>
      <c r="HFN762" s="35"/>
      <c r="HFO762" s="35"/>
      <c r="HFP762" s="35"/>
      <c r="HFQ762" s="35"/>
      <c r="HFR762" s="35"/>
      <c r="HFS762" s="35"/>
      <c r="HFT762" s="35"/>
      <c r="HFU762" s="35"/>
      <c r="HFV762" s="35"/>
      <c r="HFW762" s="35"/>
      <c r="HFX762" s="35"/>
      <c r="HFY762" s="35"/>
      <c r="HFZ762" s="35"/>
      <c r="HGA762" s="35"/>
      <c r="HGB762" s="35"/>
      <c r="HGC762" s="35"/>
      <c r="HGD762" s="35"/>
      <c r="HGE762" s="35"/>
      <c r="HGF762" s="35"/>
      <c r="HGG762" s="35"/>
      <c r="HGH762" s="35"/>
      <c r="HGI762" s="35"/>
      <c r="HGJ762" s="35"/>
      <c r="HGK762" s="35"/>
      <c r="HGL762" s="35"/>
      <c r="HGM762" s="35"/>
      <c r="HGN762" s="35"/>
      <c r="HGO762" s="35"/>
      <c r="HGP762" s="35"/>
      <c r="HGQ762" s="35"/>
      <c r="HGR762" s="35"/>
      <c r="HGS762" s="35"/>
      <c r="HGT762" s="35"/>
      <c r="HGU762" s="35"/>
      <c r="HGV762" s="35"/>
      <c r="HGW762" s="35"/>
      <c r="HGX762" s="35"/>
      <c r="HGY762" s="35"/>
      <c r="HGZ762" s="35"/>
      <c r="HHA762" s="35"/>
      <c r="HHB762" s="35"/>
      <c r="HHC762" s="35"/>
      <c r="HHD762" s="35"/>
      <c r="HHE762" s="35"/>
      <c r="HHF762" s="35"/>
      <c r="HHG762" s="35"/>
      <c r="HHH762" s="35"/>
      <c r="HHI762" s="35"/>
      <c r="HHJ762" s="35"/>
      <c r="HHK762" s="35"/>
      <c r="HHL762" s="35"/>
      <c r="HHM762" s="35"/>
      <c r="HHN762" s="35"/>
      <c r="HHO762" s="35"/>
      <c r="HHP762" s="35"/>
      <c r="HHQ762" s="35"/>
      <c r="HHR762" s="35"/>
      <c r="HHS762" s="35"/>
      <c r="HHT762" s="35"/>
      <c r="HHU762" s="35"/>
      <c r="HHV762" s="35"/>
      <c r="HHW762" s="35"/>
      <c r="HHX762" s="35"/>
      <c r="HHY762" s="35"/>
      <c r="HHZ762" s="35"/>
      <c r="HIA762" s="35"/>
      <c r="HIB762" s="35"/>
      <c r="HIC762" s="35"/>
      <c r="HID762" s="35"/>
      <c r="HIE762" s="35"/>
      <c r="HIF762" s="35"/>
      <c r="HIG762" s="35"/>
      <c r="HIH762" s="35"/>
      <c r="HII762" s="35"/>
      <c r="HIJ762" s="35"/>
      <c r="HIK762" s="35"/>
      <c r="HIL762" s="35"/>
      <c r="HIM762" s="35"/>
      <c r="HIN762" s="35"/>
      <c r="HIO762" s="35"/>
      <c r="HIP762" s="35"/>
      <c r="HIQ762" s="35"/>
      <c r="HIR762" s="35"/>
      <c r="HIS762" s="35"/>
      <c r="HIT762" s="35"/>
      <c r="HIU762" s="35"/>
      <c r="HIV762" s="35"/>
      <c r="HIW762" s="35"/>
      <c r="HIX762" s="35"/>
      <c r="HIY762" s="35"/>
      <c r="HIZ762" s="35"/>
      <c r="HJA762" s="35"/>
      <c r="HJB762" s="35"/>
      <c r="HJC762" s="35"/>
      <c r="HJD762" s="35"/>
      <c r="HJE762" s="35"/>
      <c r="HJF762" s="35"/>
      <c r="HJG762" s="35"/>
      <c r="HJH762" s="35"/>
      <c r="HJI762" s="35"/>
      <c r="HJJ762" s="35"/>
      <c r="HJK762" s="35"/>
      <c r="HJL762" s="35"/>
      <c r="HJM762" s="35"/>
      <c r="HJN762" s="35"/>
      <c r="HJO762" s="35"/>
      <c r="HJP762" s="35"/>
      <c r="HJQ762" s="35"/>
      <c r="HJR762" s="35"/>
      <c r="HJS762" s="35"/>
      <c r="HJT762" s="35"/>
      <c r="HJU762" s="35"/>
      <c r="HJV762" s="35"/>
      <c r="HJW762" s="35"/>
      <c r="HJX762" s="35"/>
      <c r="HJY762" s="35"/>
      <c r="HJZ762" s="35"/>
      <c r="HKA762" s="35"/>
      <c r="HKB762" s="35"/>
      <c r="HKC762" s="35"/>
      <c r="HKD762" s="35"/>
      <c r="HKE762" s="35"/>
      <c r="HKF762" s="35"/>
      <c r="HKG762" s="35"/>
      <c r="HKH762" s="35"/>
      <c r="HKI762" s="35"/>
      <c r="HKJ762" s="35"/>
      <c r="HKK762" s="35"/>
      <c r="HKL762" s="35"/>
      <c r="HKM762" s="35"/>
      <c r="HKN762" s="35"/>
      <c r="HKO762" s="35"/>
      <c r="HKP762" s="35"/>
      <c r="HKQ762" s="35"/>
      <c r="HKR762" s="35"/>
      <c r="HKS762" s="35"/>
      <c r="HKT762" s="35"/>
      <c r="HKU762" s="35"/>
      <c r="HKV762" s="35"/>
      <c r="HKW762" s="35"/>
      <c r="HKX762" s="35"/>
      <c r="HKY762" s="35"/>
      <c r="HKZ762" s="35"/>
      <c r="HLA762" s="35"/>
      <c r="HLB762" s="35"/>
      <c r="HLC762" s="35"/>
      <c r="HLD762" s="35"/>
      <c r="HLE762" s="35"/>
      <c r="HLF762" s="35"/>
      <c r="HLG762" s="35"/>
      <c r="HLH762" s="35"/>
      <c r="HLI762" s="35"/>
      <c r="HLJ762" s="35"/>
      <c r="HLK762" s="35"/>
      <c r="HLL762" s="35"/>
      <c r="HLM762" s="35"/>
      <c r="HLN762" s="35"/>
      <c r="HLO762" s="35"/>
      <c r="HLP762" s="35"/>
      <c r="HLQ762" s="35"/>
      <c r="HLR762" s="35"/>
      <c r="HLS762" s="35"/>
      <c r="HLT762" s="35"/>
      <c r="HLU762" s="35"/>
      <c r="HLV762" s="35"/>
      <c r="HLW762" s="35"/>
      <c r="HLX762" s="35"/>
      <c r="HLY762" s="35"/>
      <c r="HLZ762" s="35"/>
      <c r="HMA762" s="35"/>
      <c r="HMB762" s="35"/>
      <c r="HMC762" s="35"/>
      <c r="HMD762" s="35"/>
      <c r="HME762" s="35"/>
      <c r="HMF762" s="35"/>
      <c r="HMG762" s="35"/>
      <c r="HMH762" s="35"/>
      <c r="HMI762" s="35"/>
      <c r="HMJ762" s="35"/>
      <c r="HMK762" s="35"/>
      <c r="HML762" s="35"/>
      <c r="HMM762" s="35"/>
      <c r="HMN762" s="35"/>
      <c r="HMO762" s="35"/>
      <c r="HMP762" s="35"/>
      <c r="HMQ762" s="35"/>
      <c r="HMR762" s="35"/>
      <c r="HMS762" s="35"/>
      <c r="HMT762" s="35"/>
      <c r="HMU762" s="35"/>
      <c r="HMV762" s="35"/>
      <c r="HMW762" s="35"/>
      <c r="HMX762" s="35"/>
      <c r="HMY762" s="35"/>
      <c r="HMZ762" s="35"/>
      <c r="HNA762" s="35"/>
      <c r="HNB762" s="35"/>
      <c r="HNC762" s="35"/>
      <c r="HND762" s="35"/>
      <c r="HNE762" s="35"/>
      <c r="HNF762" s="35"/>
      <c r="HNG762" s="35"/>
      <c r="HNH762" s="35"/>
      <c r="HNI762" s="35"/>
      <c r="HNJ762" s="35"/>
      <c r="HNK762" s="35"/>
      <c r="HNL762" s="35"/>
      <c r="HNM762" s="35"/>
      <c r="HNN762" s="35"/>
      <c r="HNO762" s="35"/>
      <c r="HNP762" s="35"/>
      <c r="HNQ762" s="35"/>
      <c r="HNR762" s="35"/>
      <c r="HNS762" s="35"/>
      <c r="HNT762" s="35"/>
      <c r="HNU762" s="35"/>
      <c r="HNV762" s="35"/>
      <c r="HNW762" s="35"/>
      <c r="HNX762" s="35"/>
      <c r="HNY762" s="35"/>
      <c r="HNZ762" s="35"/>
      <c r="HOA762" s="35"/>
      <c r="HOB762" s="35"/>
      <c r="HOC762" s="35"/>
      <c r="HOD762" s="35"/>
      <c r="HOE762" s="35"/>
      <c r="HOF762" s="35"/>
      <c r="HOG762" s="35"/>
      <c r="HOH762" s="35"/>
      <c r="HOI762" s="35"/>
      <c r="HOJ762" s="35"/>
      <c r="HOK762" s="35"/>
      <c r="HOL762" s="35"/>
      <c r="HOM762" s="35"/>
      <c r="HON762" s="35"/>
      <c r="HOO762" s="35"/>
      <c r="HOP762" s="35"/>
      <c r="HOQ762" s="35"/>
      <c r="HOR762" s="35"/>
      <c r="HOS762" s="35"/>
      <c r="HOT762" s="35"/>
      <c r="HOU762" s="35"/>
      <c r="HOV762" s="35"/>
      <c r="HOW762" s="35"/>
      <c r="HOX762" s="35"/>
      <c r="HOY762" s="35"/>
      <c r="HOZ762" s="35"/>
      <c r="HPA762" s="35"/>
      <c r="HPB762" s="35"/>
      <c r="HPC762" s="35"/>
      <c r="HPD762" s="35"/>
      <c r="HPE762" s="35"/>
      <c r="HPF762" s="35"/>
      <c r="HPG762" s="35"/>
      <c r="HPH762" s="35"/>
      <c r="HPI762" s="35"/>
      <c r="HPJ762" s="35"/>
      <c r="HPK762" s="35"/>
      <c r="HPL762" s="35"/>
      <c r="HPM762" s="35"/>
      <c r="HPN762" s="35"/>
      <c r="HPO762" s="35"/>
      <c r="HPP762" s="35"/>
      <c r="HPQ762" s="35"/>
      <c r="HPR762" s="35"/>
      <c r="HPS762" s="35"/>
      <c r="HPT762" s="35"/>
      <c r="HPU762" s="35"/>
      <c r="HPV762" s="35"/>
      <c r="HPW762" s="35"/>
      <c r="HPX762" s="35"/>
      <c r="HPY762" s="35"/>
      <c r="HPZ762" s="35"/>
      <c r="HQA762" s="35"/>
      <c r="HQB762" s="35"/>
      <c r="HQC762" s="35"/>
      <c r="HQD762" s="35"/>
      <c r="HQE762" s="35"/>
      <c r="HQF762" s="35"/>
      <c r="HQG762" s="35"/>
      <c r="HQH762" s="35"/>
      <c r="HQI762" s="35"/>
      <c r="HQJ762" s="35"/>
      <c r="HQK762" s="35"/>
      <c r="HQL762" s="35"/>
      <c r="HQM762" s="35"/>
      <c r="HQN762" s="35"/>
      <c r="HQO762" s="35"/>
      <c r="HQP762" s="35"/>
      <c r="HQQ762" s="35"/>
      <c r="HQR762" s="35"/>
      <c r="HQS762" s="35"/>
      <c r="HQT762" s="35"/>
      <c r="HQU762" s="35"/>
      <c r="HQV762" s="35"/>
      <c r="HQW762" s="35"/>
      <c r="HQX762" s="35"/>
      <c r="HQY762" s="35"/>
      <c r="HQZ762" s="35"/>
      <c r="HRA762" s="35"/>
      <c r="HRB762" s="35"/>
      <c r="HRC762" s="35"/>
      <c r="HRD762" s="35"/>
      <c r="HRE762" s="35"/>
      <c r="HRF762" s="35"/>
      <c r="HRG762" s="35"/>
      <c r="HRH762" s="35"/>
      <c r="HRI762" s="35"/>
      <c r="HRJ762" s="35"/>
      <c r="HRK762" s="35"/>
      <c r="HRL762" s="35"/>
      <c r="HRM762" s="35"/>
      <c r="HRN762" s="35"/>
      <c r="HRO762" s="35"/>
      <c r="HRP762" s="35"/>
      <c r="HRQ762" s="35"/>
      <c r="HRR762" s="35"/>
      <c r="HRS762" s="35"/>
      <c r="HRT762" s="35"/>
      <c r="HRU762" s="35"/>
      <c r="HRV762" s="35"/>
      <c r="HRW762" s="35"/>
      <c r="HRX762" s="35"/>
      <c r="HRY762" s="35"/>
      <c r="HRZ762" s="35"/>
      <c r="HSA762" s="35"/>
      <c r="HSB762" s="35"/>
      <c r="HSC762" s="35"/>
      <c r="HSD762" s="35"/>
      <c r="HSE762" s="35"/>
      <c r="HSF762" s="35"/>
      <c r="HSG762" s="35"/>
      <c r="HSH762" s="35"/>
      <c r="HSI762" s="35"/>
      <c r="HSJ762" s="35"/>
      <c r="HSK762" s="35"/>
      <c r="HSL762" s="35"/>
      <c r="HSM762" s="35"/>
      <c r="HSN762" s="35"/>
      <c r="HSO762" s="35"/>
      <c r="HSP762" s="35"/>
      <c r="HSQ762" s="35"/>
      <c r="HSR762" s="35"/>
      <c r="HSS762" s="35"/>
      <c r="HST762" s="35"/>
      <c r="HSU762" s="35"/>
      <c r="HSV762" s="35"/>
      <c r="HSW762" s="35"/>
      <c r="HSX762" s="35"/>
      <c r="HSY762" s="35"/>
      <c r="HSZ762" s="35"/>
      <c r="HTA762" s="35"/>
      <c r="HTB762" s="35"/>
      <c r="HTC762" s="35"/>
      <c r="HTD762" s="35"/>
      <c r="HTE762" s="35"/>
      <c r="HTF762" s="35"/>
      <c r="HTG762" s="35"/>
      <c r="HTH762" s="35"/>
      <c r="HTI762" s="35"/>
      <c r="HTJ762" s="35"/>
      <c r="HTK762" s="35"/>
      <c r="HTL762" s="35"/>
      <c r="HTM762" s="35"/>
      <c r="HTN762" s="35"/>
      <c r="HTO762" s="35"/>
      <c r="HTP762" s="35"/>
      <c r="HTQ762" s="35"/>
      <c r="HTR762" s="35"/>
      <c r="HTS762" s="35"/>
      <c r="HTT762" s="35"/>
      <c r="HTU762" s="35"/>
      <c r="HTV762" s="35"/>
      <c r="HTW762" s="35"/>
      <c r="HTX762" s="35"/>
      <c r="HTY762" s="35"/>
      <c r="HTZ762" s="35"/>
      <c r="HUA762" s="35"/>
      <c r="HUB762" s="35"/>
      <c r="HUC762" s="35"/>
      <c r="HUD762" s="35"/>
      <c r="HUE762" s="35"/>
      <c r="HUF762" s="35"/>
      <c r="HUG762" s="35"/>
      <c r="HUH762" s="35"/>
      <c r="HUI762" s="35"/>
      <c r="HUJ762" s="35"/>
      <c r="HUK762" s="35"/>
      <c r="HUL762" s="35"/>
      <c r="HUM762" s="35"/>
      <c r="HUN762" s="35"/>
      <c r="HUO762" s="35"/>
      <c r="HUP762" s="35"/>
      <c r="HUQ762" s="35"/>
      <c r="HUR762" s="35"/>
      <c r="HUS762" s="35"/>
      <c r="HUT762" s="35"/>
      <c r="HUU762" s="35"/>
      <c r="HUV762" s="35"/>
      <c r="HUW762" s="35"/>
      <c r="HUX762" s="35"/>
      <c r="HUY762" s="35"/>
      <c r="HUZ762" s="35"/>
      <c r="HVA762" s="35"/>
      <c r="HVB762" s="35"/>
      <c r="HVC762" s="35"/>
      <c r="HVD762" s="35"/>
      <c r="HVE762" s="35"/>
      <c r="HVF762" s="35"/>
      <c r="HVG762" s="35"/>
      <c r="HVH762" s="35"/>
      <c r="HVI762" s="35"/>
      <c r="HVJ762" s="35"/>
      <c r="HVK762" s="35"/>
      <c r="HVL762" s="35"/>
      <c r="HVM762" s="35"/>
      <c r="HVN762" s="35"/>
      <c r="HVO762" s="35"/>
      <c r="HVP762" s="35"/>
      <c r="HVQ762" s="35"/>
      <c r="HVR762" s="35"/>
      <c r="HVS762" s="35"/>
      <c r="HVT762" s="35"/>
      <c r="HVU762" s="35"/>
      <c r="HVV762" s="35"/>
      <c r="HVW762" s="35"/>
      <c r="HVX762" s="35"/>
      <c r="HVY762" s="35"/>
      <c r="HVZ762" s="35"/>
      <c r="HWA762" s="35"/>
      <c r="HWB762" s="35"/>
      <c r="HWC762" s="35"/>
      <c r="HWD762" s="35"/>
      <c r="HWE762" s="35"/>
      <c r="HWF762" s="35"/>
      <c r="HWG762" s="35"/>
      <c r="HWH762" s="35"/>
      <c r="HWI762" s="35"/>
      <c r="HWJ762" s="35"/>
      <c r="HWK762" s="35"/>
      <c r="HWL762" s="35"/>
      <c r="HWM762" s="35"/>
      <c r="HWN762" s="35"/>
      <c r="HWO762" s="35"/>
      <c r="HWP762" s="35"/>
      <c r="HWQ762" s="35"/>
      <c r="HWR762" s="35"/>
      <c r="HWS762" s="35"/>
      <c r="HWT762" s="35"/>
      <c r="HWU762" s="35"/>
      <c r="HWV762" s="35"/>
      <c r="HWW762" s="35"/>
      <c r="HWX762" s="35"/>
      <c r="HWY762" s="35"/>
      <c r="HWZ762" s="35"/>
      <c r="HXA762" s="35"/>
      <c r="HXB762" s="35"/>
      <c r="HXC762" s="35"/>
      <c r="HXD762" s="35"/>
      <c r="HXE762" s="35"/>
      <c r="HXF762" s="35"/>
      <c r="HXG762" s="35"/>
      <c r="HXH762" s="35"/>
      <c r="HXI762" s="35"/>
      <c r="HXJ762" s="35"/>
      <c r="HXK762" s="35"/>
      <c r="HXL762" s="35"/>
      <c r="HXM762" s="35"/>
      <c r="HXN762" s="35"/>
      <c r="HXO762" s="35"/>
      <c r="HXP762" s="35"/>
      <c r="HXQ762" s="35"/>
      <c r="HXR762" s="35"/>
      <c r="HXS762" s="35"/>
      <c r="HXT762" s="35"/>
      <c r="HXU762" s="35"/>
      <c r="HXV762" s="35"/>
      <c r="HXW762" s="35"/>
      <c r="HXX762" s="35"/>
      <c r="HXY762" s="35"/>
      <c r="HXZ762" s="35"/>
      <c r="HYA762" s="35"/>
      <c r="HYB762" s="35"/>
      <c r="HYC762" s="35"/>
      <c r="HYD762" s="35"/>
      <c r="HYE762" s="35"/>
      <c r="HYF762" s="35"/>
      <c r="HYG762" s="35"/>
      <c r="HYH762" s="35"/>
      <c r="HYI762" s="35"/>
      <c r="HYJ762" s="35"/>
      <c r="HYK762" s="35"/>
      <c r="HYL762" s="35"/>
      <c r="HYM762" s="35"/>
      <c r="HYN762" s="35"/>
      <c r="HYO762" s="35"/>
      <c r="HYP762" s="35"/>
      <c r="HYQ762" s="35"/>
      <c r="HYR762" s="35"/>
      <c r="HYS762" s="35"/>
      <c r="HYT762" s="35"/>
      <c r="HYU762" s="35"/>
      <c r="HYV762" s="35"/>
      <c r="HYW762" s="35"/>
      <c r="HYX762" s="35"/>
      <c r="HYY762" s="35"/>
      <c r="HYZ762" s="35"/>
      <c r="HZA762" s="35"/>
      <c r="HZB762" s="35"/>
      <c r="HZC762" s="35"/>
      <c r="HZD762" s="35"/>
      <c r="HZE762" s="35"/>
      <c r="HZF762" s="35"/>
      <c r="HZG762" s="35"/>
      <c r="HZH762" s="35"/>
      <c r="HZI762" s="35"/>
      <c r="HZJ762" s="35"/>
      <c r="HZK762" s="35"/>
      <c r="HZL762" s="35"/>
      <c r="HZM762" s="35"/>
      <c r="HZN762" s="35"/>
      <c r="HZO762" s="35"/>
      <c r="HZP762" s="35"/>
      <c r="HZQ762" s="35"/>
      <c r="HZR762" s="35"/>
      <c r="HZS762" s="35"/>
      <c r="HZT762" s="35"/>
      <c r="HZU762" s="35"/>
      <c r="HZV762" s="35"/>
      <c r="HZW762" s="35"/>
      <c r="HZX762" s="35"/>
      <c r="HZY762" s="35"/>
      <c r="HZZ762" s="35"/>
      <c r="IAA762" s="35"/>
      <c r="IAB762" s="35"/>
      <c r="IAC762" s="35"/>
      <c r="IAD762" s="35"/>
      <c r="IAE762" s="35"/>
      <c r="IAF762" s="35"/>
      <c r="IAG762" s="35"/>
      <c r="IAH762" s="35"/>
      <c r="IAI762" s="35"/>
      <c r="IAJ762" s="35"/>
      <c r="IAK762" s="35"/>
      <c r="IAL762" s="35"/>
      <c r="IAM762" s="35"/>
      <c r="IAN762" s="35"/>
      <c r="IAO762" s="35"/>
      <c r="IAP762" s="35"/>
      <c r="IAQ762" s="35"/>
      <c r="IAR762" s="35"/>
      <c r="IAS762" s="35"/>
      <c r="IAT762" s="35"/>
      <c r="IAU762" s="35"/>
      <c r="IAV762" s="35"/>
      <c r="IAW762" s="35"/>
      <c r="IAX762" s="35"/>
      <c r="IAY762" s="35"/>
      <c r="IAZ762" s="35"/>
      <c r="IBA762" s="35"/>
      <c r="IBB762" s="35"/>
      <c r="IBC762" s="35"/>
      <c r="IBD762" s="35"/>
      <c r="IBE762" s="35"/>
      <c r="IBF762" s="35"/>
      <c r="IBG762" s="35"/>
      <c r="IBH762" s="35"/>
      <c r="IBI762" s="35"/>
      <c r="IBJ762" s="35"/>
      <c r="IBK762" s="35"/>
      <c r="IBL762" s="35"/>
      <c r="IBM762" s="35"/>
      <c r="IBN762" s="35"/>
      <c r="IBO762" s="35"/>
      <c r="IBP762" s="35"/>
      <c r="IBQ762" s="35"/>
      <c r="IBR762" s="35"/>
      <c r="IBS762" s="35"/>
      <c r="IBT762" s="35"/>
      <c r="IBU762" s="35"/>
      <c r="IBV762" s="35"/>
      <c r="IBW762" s="35"/>
      <c r="IBX762" s="35"/>
      <c r="IBY762" s="35"/>
      <c r="IBZ762" s="35"/>
      <c r="ICA762" s="35"/>
      <c r="ICB762" s="35"/>
      <c r="ICC762" s="35"/>
      <c r="ICD762" s="35"/>
      <c r="ICE762" s="35"/>
      <c r="ICF762" s="35"/>
      <c r="ICG762" s="35"/>
      <c r="ICH762" s="35"/>
      <c r="ICI762" s="35"/>
      <c r="ICJ762" s="35"/>
      <c r="ICK762" s="35"/>
      <c r="ICL762" s="35"/>
      <c r="ICM762" s="35"/>
      <c r="ICN762" s="35"/>
      <c r="ICO762" s="35"/>
      <c r="ICP762" s="35"/>
      <c r="ICQ762" s="35"/>
      <c r="ICR762" s="35"/>
      <c r="ICS762" s="35"/>
      <c r="ICT762" s="35"/>
      <c r="ICU762" s="35"/>
      <c r="ICV762" s="35"/>
      <c r="ICW762" s="35"/>
      <c r="ICX762" s="35"/>
      <c r="ICY762" s="35"/>
      <c r="ICZ762" s="35"/>
      <c r="IDA762" s="35"/>
      <c r="IDB762" s="35"/>
      <c r="IDC762" s="35"/>
      <c r="IDD762" s="35"/>
      <c r="IDE762" s="35"/>
      <c r="IDF762" s="35"/>
      <c r="IDG762" s="35"/>
      <c r="IDH762" s="35"/>
      <c r="IDI762" s="35"/>
      <c r="IDJ762" s="35"/>
      <c r="IDK762" s="35"/>
      <c r="IDL762" s="35"/>
      <c r="IDM762" s="35"/>
      <c r="IDN762" s="35"/>
      <c r="IDO762" s="35"/>
      <c r="IDP762" s="35"/>
      <c r="IDQ762" s="35"/>
      <c r="IDR762" s="35"/>
      <c r="IDS762" s="35"/>
      <c r="IDT762" s="35"/>
      <c r="IDU762" s="35"/>
      <c r="IDV762" s="35"/>
      <c r="IDW762" s="35"/>
      <c r="IDX762" s="35"/>
      <c r="IDY762" s="35"/>
      <c r="IDZ762" s="35"/>
      <c r="IEA762" s="35"/>
      <c r="IEB762" s="35"/>
      <c r="IEC762" s="35"/>
      <c r="IED762" s="35"/>
      <c r="IEE762" s="35"/>
      <c r="IEF762" s="35"/>
      <c r="IEG762" s="35"/>
      <c r="IEH762" s="35"/>
      <c r="IEI762" s="35"/>
      <c r="IEJ762" s="35"/>
      <c r="IEK762" s="35"/>
      <c r="IEL762" s="35"/>
      <c r="IEM762" s="35"/>
      <c r="IEN762" s="35"/>
      <c r="IEO762" s="35"/>
      <c r="IEP762" s="35"/>
      <c r="IEQ762" s="35"/>
      <c r="IER762" s="35"/>
      <c r="IES762" s="35"/>
      <c r="IET762" s="35"/>
      <c r="IEU762" s="35"/>
      <c r="IEV762" s="35"/>
      <c r="IEW762" s="35"/>
      <c r="IEX762" s="35"/>
      <c r="IEY762" s="35"/>
      <c r="IEZ762" s="35"/>
      <c r="IFA762" s="35"/>
      <c r="IFB762" s="35"/>
      <c r="IFC762" s="35"/>
      <c r="IFD762" s="35"/>
      <c r="IFE762" s="35"/>
      <c r="IFF762" s="35"/>
      <c r="IFG762" s="35"/>
      <c r="IFH762" s="35"/>
      <c r="IFI762" s="35"/>
      <c r="IFJ762" s="35"/>
      <c r="IFK762" s="35"/>
      <c r="IFL762" s="35"/>
      <c r="IFM762" s="35"/>
      <c r="IFN762" s="35"/>
      <c r="IFO762" s="35"/>
      <c r="IFP762" s="35"/>
      <c r="IFQ762" s="35"/>
      <c r="IFR762" s="35"/>
      <c r="IFS762" s="35"/>
      <c r="IFT762" s="35"/>
      <c r="IFU762" s="35"/>
      <c r="IFV762" s="35"/>
      <c r="IFW762" s="35"/>
      <c r="IFX762" s="35"/>
      <c r="IFY762" s="35"/>
      <c r="IFZ762" s="35"/>
      <c r="IGA762" s="35"/>
      <c r="IGB762" s="35"/>
      <c r="IGC762" s="35"/>
      <c r="IGD762" s="35"/>
      <c r="IGE762" s="35"/>
      <c r="IGF762" s="35"/>
      <c r="IGG762" s="35"/>
      <c r="IGH762" s="35"/>
      <c r="IGI762" s="35"/>
      <c r="IGJ762" s="35"/>
      <c r="IGK762" s="35"/>
      <c r="IGL762" s="35"/>
      <c r="IGM762" s="35"/>
      <c r="IGN762" s="35"/>
      <c r="IGO762" s="35"/>
      <c r="IGP762" s="35"/>
      <c r="IGQ762" s="35"/>
      <c r="IGR762" s="35"/>
      <c r="IGS762" s="35"/>
      <c r="IGT762" s="35"/>
      <c r="IGU762" s="35"/>
      <c r="IGV762" s="35"/>
      <c r="IGW762" s="35"/>
      <c r="IGX762" s="35"/>
      <c r="IGY762" s="35"/>
      <c r="IGZ762" s="35"/>
      <c r="IHA762" s="35"/>
      <c r="IHB762" s="35"/>
      <c r="IHC762" s="35"/>
      <c r="IHD762" s="35"/>
      <c r="IHE762" s="35"/>
      <c r="IHF762" s="35"/>
      <c r="IHG762" s="35"/>
      <c r="IHH762" s="35"/>
      <c r="IHI762" s="35"/>
      <c r="IHJ762" s="35"/>
      <c r="IHK762" s="35"/>
      <c r="IHL762" s="35"/>
      <c r="IHM762" s="35"/>
      <c r="IHN762" s="35"/>
      <c r="IHO762" s="35"/>
      <c r="IHP762" s="35"/>
      <c r="IHQ762" s="35"/>
      <c r="IHR762" s="35"/>
      <c r="IHS762" s="35"/>
      <c r="IHT762" s="35"/>
      <c r="IHU762" s="35"/>
      <c r="IHV762" s="35"/>
      <c r="IHW762" s="35"/>
      <c r="IHX762" s="35"/>
      <c r="IHY762" s="35"/>
      <c r="IHZ762" s="35"/>
      <c r="IIA762" s="35"/>
      <c r="IIB762" s="35"/>
      <c r="IIC762" s="35"/>
      <c r="IID762" s="35"/>
      <c r="IIE762" s="35"/>
      <c r="IIF762" s="35"/>
      <c r="IIG762" s="35"/>
      <c r="IIH762" s="35"/>
      <c r="III762" s="35"/>
      <c r="IIJ762" s="35"/>
      <c r="IIK762" s="35"/>
      <c r="IIL762" s="35"/>
      <c r="IIM762" s="35"/>
      <c r="IIN762" s="35"/>
      <c r="IIO762" s="35"/>
      <c r="IIP762" s="35"/>
      <c r="IIQ762" s="35"/>
      <c r="IIR762" s="35"/>
      <c r="IIS762" s="35"/>
      <c r="IIT762" s="35"/>
      <c r="IIU762" s="35"/>
      <c r="IIV762" s="35"/>
      <c r="IIW762" s="35"/>
      <c r="IIX762" s="35"/>
      <c r="IIY762" s="35"/>
      <c r="IIZ762" s="35"/>
      <c r="IJA762" s="35"/>
      <c r="IJB762" s="35"/>
      <c r="IJC762" s="35"/>
      <c r="IJD762" s="35"/>
      <c r="IJE762" s="35"/>
      <c r="IJF762" s="35"/>
      <c r="IJG762" s="35"/>
      <c r="IJH762" s="35"/>
      <c r="IJI762" s="35"/>
      <c r="IJJ762" s="35"/>
      <c r="IJK762" s="35"/>
      <c r="IJL762" s="35"/>
      <c r="IJM762" s="35"/>
      <c r="IJN762" s="35"/>
      <c r="IJO762" s="35"/>
      <c r="IJP762" s="35"/>
      <c r="IJQ762" s="35"/>
      <c r="IJR762" s="35"/>
      <c r="IJS762" s="35"/>
      <c r="IJT762" s="35"/>
      <c r="IJU762" s="35"/>
      <c r="IJV762" s="35"/>
      <c r="IJW762" s="35"/>
      <c r="IJX762" s="35"/>
      <c r="IJY762" s="35"/>
      <c r="IJZ762" s="35"/>
      <c r="IKA762" s="35"/>
      <c r="IKB762" s="35"/>
      <c r="IKC762" s="35"/>
      <c r="IKD762" s="35"/>
      <c r="IKE762" s="35"/>
      <c r="IKF762" s="35"/>
      <c r="IKG762" s="35"/>
      <c r="IKH762" s="35"/>
      <c r="IKI762" s="35"/>
      <c r="IKJ762" s="35"/>
      <c r="IKK762" s="35"/>
      <c r="IKL762" s="35"/>
      <c r="IKM762" s="35"/>
      <c r="IKN762" s="35"/>
      <c r="IKO762" s="35"/>
      <c r="IKP762" s="35"/>
      <c r="IKQ762" s="35"/>
      <c r="IKR762" s="35"/>
      <c r="IKS762" s="35"/>
      <c r="IKT762" s="35"/>
      <c r="IKU762" s="35"/>
      <c r="IKV762" s="35"/>
      <c r="IKW762" s="35"/>
      <c r="IKX762" s="35"/>
      <c r="IKY762" s="35"/>
      <c r="IKZ762" s="35"/>
      <c r="ILA762" s="35"/>
      <c r="ILB762" s="35"/>
      <c r="ILC762" s="35"/>
      <c r="ILD762" s="35"/>
      <c r="ILE762" s="35"/>
      <c r="ILF762" s="35"/>
      <c r="ILG762" s="35"/>
      <c r="ILH762" s="35"/>
      <c r="ILI762" s="35"/>
      <c r="ILJ762" s="35"/>
      <c r="ILK762" s="35"/>
      <c r="ILL762" s="35"/>
      <c r="ILM762" s="35"/>
      <c r="ILN762" s="35"/>
      <c r="ILO762" s="35"/>
      <c r="ILP762" s="35"/>
      <c r="ILQ762" s="35"/>
      <c r="ILR762" s="35"/>
      <c r="ILS762" s="35"/>
      <c r="ILT762" s="35"/>
      <c r="ILU762" s="35"/>
      <c r="ILV762" s="35"/>
      <c r="ILW762" s="35"/>
      <c r="ILX762" s="35"/>
      <c r="ILY762" s="35"/>
      <c r="ILZ762" s="35"/>
      <c r="IMA762" s="35"/>
      <c r="IMB762" s="35"/>
      <c r="IMC762" s="35"/>
      <c r="IMD762" s="35"/>
      <c r="IME762" s="35"/>
      <c r="IMF762" s="35"/>
      <c r="IMG762" s="35"/>
      <c r="IMH762" s="35"/>
      <c r="IMI762" s="35"/>
      <c r="IMJ762" s="35"/>
      <c r="IMK762" s="35"/>
      <c r="IML762" s="35"/>
      <c r="IMM762" s="35"/>
      <c r="IMN762" s="35"/>
      <c r="IMO762" s="35"/>
      <c r="IMP762" s="35"/>
      <c r="IMQ762" s="35"/>
      <c r="IMR762" s="35"/>
      <c r="IMS762" s="35"/>
      <c r="IMT762" s="35"/>
      <c r="IMU762" s="35"/>
      <c r="IMV762" s="35"/>
      <c r="IMW762" s="35"/>
      <c r="IMX762" s="35"/>
      <c r="IMY762" s="35"/>
      <c r="IMZ762" s="35"/>
      <c r="INA762" s="35"/>
      <c r="INB762" s="35"/>
      <c r="INC762" s="35"/>
      <c r="IND762" s="35"/>
      <c r="INE762" s="35"/>
      <c r="INF762" s="35"/>
      <c r="ING762" s="35"/>
      <c r="INH762" s="35"/>
      <c r="INI762" s="35"/>
      <c r="INJ762" s="35"/>
      <c r="INK762" s="35"/>
      <c r="INL762" s="35"/>
      <c r="INM762" s="35"/>
      <c r="INN762" s="35"/>
      <c r="INO762" s="35"/>
      <c r="INP762" s="35"/>
      <c r="INQ762" s="35"/>
      <c r="INR762" s="35"/>
      <c r="INS762" s="35"/>
      <c r="INT762" s="35"/>
      <c r="INU762" s="35"/>
      <c r="INV762" s="35"/>
      <c r="INW762" s="35"/>
      <c r="INX762" s="35"/>
      <c r="INY762" s="35"/>
      <c r="INZ762" s="35"/>
      <c r="IOA762" s="35"/>
      <c r="IOB762" s="35"/>
      <c r="IOC762" s="35"/>
      <c r="IOD762" s="35"/>
      <c r="IOE762" s="35"/>
      <c r="IOF762" s="35"/>
      <c r="IOG762" s="35"/>
      <c r="IOH762" s="35"/>
      <c r="IOI762" s="35"/>
      <c r="IOJ762" s="35"/>
      <c r="IOK762" s="35"/>
      <c r="IOL762" s="35"/>
      <c r="IOM762" s="35"/>
      <c r="ION762" s="35"/>
      <c r="IOO762" s="35"/>
      <c r="IOP762" s="35"/>
      <c r="IOQ762" s="35"/>
      <c r="IOR762" s="35"/>
      <c r="IOS762" s="35"/>
      <c r="IOT762" s="35"/>
      <c r="IOU762" s="35"/>
      <c r="IOV762" s="35"/>
      <c r="IOW762" s="35"/>
      <c r="IOX762" s="35"/>
      <c r="IOY762" s="35"/>
      <c r="IOZ762" s="35"/>
      <c r="IPA762" s="35"/>
      <c r="IPB762" s="35"/>
      <c r="IPC762" s="35"/>
      <c r="IPD762" s="35"/>
      <c r="IPE762" s="35"/>
      <c r="IPF762" s="35"/>
      <c r="IPG762" s="35"/>
      <c r="IPH762" s="35"/>
      <c r="IPI762" s="35"/>
      <c r="IPJ762" s="35"/>
      <c r="IPK762" s="35"/>
      <c r="IPL762" s="35"/>
      <c r="IPM762" s="35"/>
      <c r="IPN762" s="35"/>
      <c r="IPO762" s="35"/>
      <c r="IPP762" s="35"/>
      <c r="IPQ762" s="35"/>
      <c r="IPR762" s="35"/>
      <c r="IPS762" s="35"/>
      <c r="IPT762" s="35"/>
      <c r="IPU762" s="35"/>
      <c r="IPV762" s="35"/>
      <c r="IPW762" s="35"/>
      <c r="IPX762" s="35"/>
      <c r="IPY762" s="35"/>
      <c r="IPZ762" s="35"/>
      <c r="IQA762" s="35"/>
      <c r="IQB762" s="35"/>
      <c r="IQC762" s="35"/>
      <c r="IQD762" s="35"/>
      <c r="IQE762" s="35"/>
      <c r="IQF762" s="35"/>
      <c r="IQG762" s="35"/>
      <c r="IQH762" s="35"/>
      <c r="IQI762" s="35"/>
      <c r="IQJ762" s="35"/>
      <c r="IQK762" s="35"/>
      <c r="IQL762" s="35"/>
      <c r="IQM762" s="35"/>
      <c r="IQN762" s="35"/>
      <c r="IQO762" s="35"/>
      <c r="IQP762" s="35"/>
      <c r="IQQ762" s="35"/>
      <c r="IQR762" s="35"/>
      <c r="IQS762" s="35"/>
      <c r="IQT762" s="35"/>
      <c r="IQU762" s="35"/>
      <c r="IQV762" s="35"/>
      <c r="IQW762" s="35"/>
      <c r="IQX762" s="35"/>
      <c r="IQY762" s="35"/>
      <c r="IQZ762" s="35"/>
      <c r="IRA762" s="35"/>
      <c r="IRB762" s="35"/>
      <c r="IRC762" s="35"/>
      <c r="IRD762" s="35"/>
      <c r="IRE762" s="35"/>
      <c r="IRF762" s="35"/>
      <c r="IRG762" s="35"/>
      <c r="IRH762" s="35"/>
      <c r="IRI762" s="35"/>
      <c r="IRJ762" s="35"/>
      <c r="IRK762" s="35"/>
      <c r="IRL762" s="35"/>
      <c r="IRM762" s="35"/>
      <c r="IRN762" s="35"/>
      <c r="IRO762" s="35"/>
      <c r="IRP762" s="35"/>
      <c r="IRQ762" s="35"/>
      <c r="IRR762" s="35"/>
      <c r="IRS762" s="35"/>
      <c r="IRT762" s="35"/>
      <c r="IRU762" s="35"/>
      <c r="IRV762" s="35"/>
      <c r="IRW762" s="35"/>
      <c r="IRX762" s="35"/>
      <c r="IRY762" s="35"/>
      <c r="IRZ762" s="35"/>
      <c r="ISA762" s="35"/>
      <c r="ISB762" s="35"/>
      <c r="ISC762" s="35"/>
      <c r="ISD762" s="35"/>
      <c r="ISE762" s="35"/>
      <c r="ISF762" s="35"/>
      <c r="ISG762" s="35"/>
      <c r="ISH762" s="35"/>
      <c r="ISI762" s="35"/>
      <c r="ISJ762" s="35"/>
      <c r="ISK762" s="35"/>
      <c r="ISL762" s="35"/>
      <c r="ISM762" s="35"/>
      <c r="ISN762" s="35"/>
      <c r="ISO762" s="35"/>
      <c r="ISP762" s="35"/>
      <c r="ISQ762" s="35"/>
      <c r="ISR762" s="35"/>
      <c r="ISS762" s="35"/>
      <c r="IST762" s="35"/>
      <c r="ISU762" s="35"/>
      <c r="ISV762" s="35"/>
      <c r="ISW762" s="35"/>
      <c r="ISX762" s="35"/>
      <c r="ISY762" s="35"/>
      <c r="ISZ762" s="35"/>
      <c r="ITA762" s="35"/>
      <c r="ITB762" s="35"/>
      <c r="ITC762" s="35"/>
      <c r="ITD762" s="35"/>
      <c r="ITE762" s="35"/>
      <c r="ITF762" s="35"/>
      <c r="ITG762" s="35"/>
      <c r="ITH762" s="35"/>
      <c r="ITI762" s="35"/>
      <c r="ITJ762" s="35"/>
      <c r="ITK762" s="35"/>
      <c r="ITL762" s="35"/>
      <c r="ITM762" s="35"/>
      <c r="ITN762" s="35"/>
      <c r="ITO762" s="35"/>
      <c r="ITP762" s="35"/>
      <c r="ITQ762" s="35"/>
      <c r="ITR762" s="35"/>
      <c r="ITS762" s="35"/>
      <c r="ITT762" s="35"/>
      <c r="ITU762" s="35"/>
      <c r="ITV762" s="35"/>
      <c r="ITW762" s="35"/>
      <c r="ITX762" s="35"/>
      <c r="ITY762" s="35"/>
      <c r="ITZ762" s="35"/>
      <c r="IUA762" s="35"/>
      <c r="IUB762" s="35"/>
      <c r="IUC762" s="35"/>
      <c r="IUD762" s="35"/>
      <c r="IUE762" s="35"/>
      <c r="IUF762" s="35"/>
      <c r="IUG762" s="35"/>
      <c r="IUH762" s="35"/>
      <c r="IUI762" s="35"/>
      <c r="IUJ762" s="35"/>
      <c r="IUK762" s="35"/>
      <c r="IUL762" s="35"/>
      <c r="IUM762" s="35"/>
      <c r="IUN762" s="35"/>
      <c r="IUO762" s="35"/>
      <c r="IUP762" s="35"/>
      <c r="IUQ762" s="35"/>
      <c r="IUR762" s="35"/>
      <c r="IUS762" s="35"/>
      <c r="IUT762" s="35"/>
      <c r="IUU762" s="35"/>
      <c r="IUV762" s="35"/>
      <c r="IUW762" s="35"/>
      <c r="IUX762" s="35"/>
      <c r="IUY762" s="35"/>
      <c r="IUZ762" s="35"/>
      <c r="IVA762" s="35"/>
      <c r="IVB762" s="35"/>
      <c r="IVC762" s="35"/>
      <c r="IVD762" s="35"/>
      <c r="IVE762" s="35"/>
      <c r="IVF762" s="35"/>
      <c r="IVG762" s="35"/>
      <c r="IVH762" s="35"/>
      <c r="IVI762" s="35"/>
      <c r="IVJ762" s="35"/>
      <c r="IVK762" s="35"/>
      <c r="IVL762" s="35"/>
      <c r="IVM762" s="35"/>
      <c r="IVN762" s="35"/>
      <c r="IVO762" s="35"/>
      <c r="IVP762" s="35"/>
      <c r="IVQ762" s="35"/>
      <c r="IVR762" s="35"/>
      <c r="IVS762" s="35"/>
      <c r="IVT762" s="35"/>
      <c r="IVU762" s="35"/>
      <c r="IVV762" s="35"/>
      <c r="IVW762" s="35"/>
      <c r="IVX762" s="35"/>
      <c r="IVY762" s="35"/>
      <c r="IVZ762" s="35"/>
      <c r="IWA762" s="35"/>
      <c r="IWB762" s="35"/>
      <c r="IWC762" s="35"/>
      <c r="IWD762" s="35"/>
      <c r="IWE762" s="35"/>
      <c r="IWF762" s="35"/>
      <c r="IWG762" s="35"/>
      <c r="IWH762" s="35"/>
      <c r="IWI762" s="35"/>
      <c r="IWJ762" s="35"/>
      <c r="IWK762" s="35"/>
      <c r="IWL762" s="35"/>
      <c r="IWM762" s="35"/>
      <c r="IWN762" s="35"/>
      <c r="IWO762" s="35"/>
      <c r="IWP762" s="35"/>
      <c r="IWQ762" s="35"/>
      <c r="IWR762" s="35"/>
      <c r="IWS762" s="35"/>
      <c r="IWT762" s="35"/>
      <c r="IWU762" s="35"/>
      <c r="IWV762" s="35"/>
      <c r="IWW762" s="35"/>
      <c r="IWX762" s="35"/>
      <c r="IWY762" s="35"/>
      <c r="IWZ762" s="35"/>
      <c r="IXA762" s="35"/>
      <c r="IXB762" s="35"/>
      <c r="IXC762" s="35"/>
      <c r="IXD762" s="35"/>
      <c r="IXE762" s="35"/>
      <c r="IXF762" s="35"/>
      <c r="IXG762" s="35"/>
      <c r="IXH762" s="35"/>
      <c r="IXI762" s="35"/>
      <c r="IXJ762" s="35"/>
      <c r="IXK762" s="35"/>
      <c r="IXL762" s="35"/>
      <c r="IXM762" s="35"/>
      <c r="IXN762" s="35"/>
      <c r="IXO762" s="35"/>
      <c r="IXP762" s="35"/>
      <c r="IXQ762" s="35"/>
      <c r="IXR762" s="35"/>
      <c r="IXS762" s="35"/>
      <c r="IXT762" s="35"/>
      <c r="IXU762" s="35"/>
      <c r="IXV762" s="35"/>
      <c r="IXW762" s="35"/>
      <c r="IXX762" s="35"/>
      <c r="IXY762" s="35"/>
      <c r="IXZ762" s="35"/>
      <c r="IYA762" s="35"/>
      <c r="IYB762" s="35"/>
      <c r="IYC762" s="35"/>
      <c r="IYD762" s="35"/>
      <c r="IYE762" s="35"/>
      <c r="IYF762" s="35"/>
      <c r="IYG762" s="35"/>
      <c r="IYH762" s="35"/>
      <c r="IYI762" s="35"/>
      <c r="IYJ762" s="35"/>
      <c r="IYK762" s="35"/>
      <c r="IYL762" s="35"/>
      <c r="IYM762" s="35"/>
      <c r="IYN762" s="35"/>
      <c r="IYO762" s="35"/>
      <c r="IYP762" s="35"/>
      <c r="IYQ762" s="35"/>
      <c r="IYR762" s="35"/>
      <c r="IYS762" s="35"/>
      <c r="IYT762" s="35"/>
      <c r="IYU762" s="35"/>
      <c r="IYV762" s="35"/>
      <c r="IYW762" s="35"/>
      <c r="IYX762" s="35"/>
      <c r="IYY762" s="35"/>
      <c r="IYZ762" s="35"/>
      <c r="IZA762" s="35"/>
      <c r="IZB762" s="35"/>
      <c r="IZC762" s="35"/>
      <c r="IZD762" s="35"/>
      <c r="IZE762" s="35"/>
      <c r="IZF762" s="35"/>
      <c r="IZG762" s="35"/>
      <c r="IZH762" s="35"/>
      <c r="IZI762" s="35"/>
      <c r="IZJ762" s="35"/>
      <c r="IZK762" s="35"/>
      <c r="IZL762" s="35"/>
      <c r="IZM762" s="35"/>
      <c r="IZN762" s="35"/>
      <c r="IZO762" s="35"/>
      <c r="IZP762" s="35"/>
      <c r="IZQ762" s="35"/>
      <c r="IZR762" s="35"/>
      <c r="IZS762" s="35"/>
      <c r="IZT762" s="35"/>
      <c r="IZU762" s="35"/>
      <c r="IZV762" s="35"/>
      <c r="IZW762" s="35"/>
      <c r="IZX762" s="35"/>
      <c r="IZY762" s="35"/>
      <c r="IZZ762" s="35"/>
      <c r="JAA762" s="35"/>
      <c r="JAB762" s="35"/>
      <c r="JAC762" s="35"/>
      <c r="JAD762" s="35"/>
      <c r="JAE762" s="35"/>
      <c r="JAF762" s="35"/>
      <c r="JAG762" s="35"/>
      <c r="JAH762" s="35"/>
      <c r="JAI762" s="35"/>
      <c r="JAJ762" s="35"/>
      <c r="JAK762" s="35"/>
      <c r="JAL762" s="35"/>
      <c r="JAM762" s="35"/>
      <c r="JAN762" s="35"/>
      <c r="JAO762" s="35"/>
      <c r="JAP762" s="35"/>
      <c r="JAQ762" s="35"/>
      <c r="JAR762" s="35"/>
      <c r="JAS762" s="35"/>
      <c r="JAT762" s="35"/>
      <c r="JAU762" s="35"/>
      <c r="JAV762" s="35"/>
      <c r="JAW762" s="35"/>
      <c r="JAX762" s="35"/>
      <c r="JAY762" s="35"/>
      <c r="JAZ762" s="35"/>
      <c r="JBA762" s="35"/>
      <c r="JBB762" s="35"/>
      <c r="JBC762" s="35"/>
      <c r="JBD762" s="35"/>
      <c r="JBE762" s="35"/>
      <c r="JBF762" s="35"/>
      <c r="JBG762" s="35"/>
      <c r="JBH762" s="35"/>
      <c r="JBI762" s="35"/>
      <c r="JBJ762" s="35"/>
      <c r="JBK762" s="35"/>
      <c r="JBL762" s="35"/>
      <c r="JBM762" s="35"/>
      <c r="JBN762" s="35"/>
      <c r="JBO762" s="35"/>
      <c r="JBP762" s="35"/>
      <c r="JBQ762" s="35"/>
      <c r="JBR762" s="35"/>
      <c r="JBS762" s="35"/>
      <c r="JBT762" s="35"/>
      <c r="JBU762" s="35"/>
      <c r="JBV762" s="35"/>
      <c r="JBW762" s="35"/>
      <c r="JBX762" s="35"/>
      <c r="JBY762" s="35"/>
      <c r="JBZ762" s="35"/>
      <c r="JCA762" s="35"/>
      <c r="JCB762" s="35"/>
      <c r="JCC762" s="35"/>
      <c r="JCD762" s="35"/>
      <c r="JCE762" s="35"/>
      <c r="JCF762" s="35"/>
      <c r="JCG762" s="35"/>
      <c r="JCH762" s="35"/>
      <c r="JCI762" s="35"/>
      <c r="JCJ762" s="35"/>
      <c r="JCK762" s="35"/>
      <c r="JCL762" s="35"/>
      <c r="JCM762" s="35"/>
      <c r="JCN762" s="35"/>
      <c r="JCO762" s="35"/>
      <c r="JCP762" s="35"/>
      <c r="JCQ762" s="35"/>
      <c r="JCR762" s="35"/>
      <c r="JCS762" s="35"/>
      <c r="JCT762" s="35"/>
      <c r="JCU762" s="35"/>
      <c r="JCV762" s="35"/>
      <c r="JCW762" s="35"/>
      <c r="JCX762" s="35"/>
      <c r="JCY762" s="35"/>
      <c r="JCZ762" s="35"/>
      <c r="JDA762" s="35"/>
      <c r="JDB762" s="35"/>
      <c r="JDC762" s="35"/>
      <c r="JDD762" s="35"/>
      <c r="JDE762" s="35"/>
      <c r="JDF762" s="35"/>
      <c r="JDG762" s="35"/>
      <c r="JDH762" s="35"/>
      <c r="JDI762" s="35"/>
      <c r="JDJ762" s="35"/>
      <c r="JDK762" s="35"/>
      <c r="JDL762" s="35"/>
      <c r="JDM762" s="35"/>
      <c r="JDN762" s="35"/>
      <c r="JDO762" s="35"/>
      <c r="JDP762" s="35"/>
      <c r="JDQ762" s="35"/>
      <c r="JDR762" s="35"/>
      <c r="JDS762" s="35"/>
      <c r="JDT762" s="35"/>
      <c r="JDU762" s="35"/>
      <c r="JDV762" s="35"/>
      <c r="JDW762" s="35"/>
      <c r="JDX762" s="35"/>
      <c r="JDY762" s="35"/>
      <c r="JDZ762" s="35"/>
      <c r="JEA762" s="35"/>
      <c r="JEB762" s="35"/>
      <c r="JEC762" s="35"/>
      <c r="JED762" s="35"/>
      <c r="JEE762" s="35"/>
      <c r="JEF762" s="35"/>
      <c r="JEG762" s="35"/>
      <c r="JEH762" s="35"/>
      <c r="JEI762" s="35"/>
      <c r="JEJ762" s="35"/>
      <c r="JEK762" s="35"/>
      <c r="JEL762" s="35"/>
      <c r="JEM762" s="35"/>
      <c r="JEN762" s="35"/>
      <c r="JEO762" s="35"/>
      <c r="JEP762" s="35"/>
      <c r="JEQ762" s="35"/>
      <c r="JER762" s="35"/>
      <c r="JES762" s="35"/>
      <c r="JET762" s="35"/>
      <c r="JEU762" s="35"/>
      <c r="JEV762" s="35"/>
      <c r="JEW762" s="35"/>
      <c r="JEX762" s="35"/>
      <c r="JEY762" s="35"/>
      <c r="JEZ762" s="35"/>
      <c r="JFA762" s="35"/>
      <c r="JFB762" s="35"/>
      <c r="JFC762" s="35"/>
      <c r="JFD762" s="35"/>
      <c r="JFE762" s="35"/>
      <c r="JFF762" s="35"/>
      <c r="JFG762" s="35"/>
      <c r="JFH762" s="35"/>
      <c r="JFI762" s="35"/>
      <c r="JFJ762" s="35"/>
      <c r="JFK762" s="35"/>
      <c r="JFL762" s="35"/>
      <c r="JFM762" s="35"/>
      <c r="JFN762" s="35"/>
      <c r="JFO762" s="35"/>
      <c r="JFP762" s="35"/>
      <c r="JFQ762" s="35"/>
      <c r="JFR762" s="35"/>
      <c r="JFS762" s="35"/>
      <c r="JFT762" s="35"/>
      <c r="JFU762" s="35"/>
      <c r="JFV762" s="35"/>
      <c r="JFW762" s="35"/>
      <c r="JFX762" s="35"/>
      <c r="JFY762" s="35"/>
      <c r="JFZ762" s="35"/>
      <c r="JGA762" s="35"/>
      <c r="JGB762" s="35"/>
      <c r="JGC762" s="35"/>
      <c r="JGD762" s="35"/>
      <c r="JGE762" s="35"/>
      <c r="JGF762" s="35"/>
      <c r="JGG762" s="35"/>
      <c r="JGH762" s="35"/>
      <c r="JGI762" s="35"/>
      <c r="JGJ762" s="35"/>
      <c r="JGK762" s="35"/>
      <c r="JGL762" s="35"/>
      <c r="JGM762" s="35"/>
      <c r="JGN762" s="35"/>
      <c r="JGO762" s="35"/>
      <c r="JGP762" s="35"/>
      <c r="JGQ762" s="35"/>
      <c r="JGR762" s="35"/>
      <c r="JGS762" s="35"/>
      <c r="JGT762" s="35"/>
      <c r="JGU762" s="35"/>
      <c r="JGV762" s="35"/>
      <c r="JGW762" s="35"/>
      <c r="JGX762" s="35"/>
      <c r="JGY762" s="35"/>
      <c r="JGZ762" s="35"/>
      <c r="JHA762" s="35"/>
      <c r="JHB762" s="35"/>
      <c r="JHC762" s="35"/>
      <c r="JHD762" s="35"/>
      <c r="JHE762" s="35"/>
      <c r="JHF762" s="35"/>
      <c r="JHG762" s="35"/>
      <c r="JHH762" s="35"/>
      <c r="JHI762" s="35"/>
      <c r="JHJ762" s="35"/>
      <c r="JHK762" s="35"/>
      <c r="JHL762" s="35"/>
      <c r="JHM762" s="35"/>
      <c r="JHN762" s="35"/>
      <c r="JHO762" s="35"/>
      <c r="JHP762" s="35"/>
      <c r="JHQ762" s="35"/>
      <c r="JHR762" s="35"/>
      <c r="JHS762" s="35"/>
      <c r="JHT762" s="35"/>
      <c r="JHU762" s="35"/>
      <c r="JHV762" s="35"/>
      <c r="JHW762" s="35"/>
      <c r="JHX762" s="35"/>
      <c r="JHY762" s="35"/>
      <c r="JHZ762" s="35"/>
      <c r="JIA762" s="35"/>
      <c r="JIB762" s="35"/>
      <c r="JIC762" s="35"/>
      <c r="JID762" s="35"/>
      <c r="JIE762" s="35"/>
      <c r="JIF762" s="35"/>
      <c r="JIG762" s="35"/>
      <c r="JIH762" s="35"/>
      <c r="JII762" s="35"/>
      <c r="JIJ762" s="35"/>
      <c r="JIK762" s="35"/>
      <c r="JIL762" s="35"/>
      <c r="JIM762" s="35"/>
      <c r="JIN762" s="35"/>
      <c r="JIO762" s="35"/>
      <c r="JIP762" s="35"/>
      <c r="JIQ762" s="35"/>
      <c r="JIR762" s="35"/>
      <c r="JIS762" s="35"/>
      <c r="JIT762" s="35"/>
      <c r="JIU762" s="35"/>
      <c r="JIV762" s="35"/>
      <c r="JIW762" s="35"/>
      <c r="JIX762" s="35"/>
      <c r="JIY762" s="35"/>
      <c r="JIZ762" s="35"/>
      <c r="JJA762" s="35"/>
      <c r="JJB762" s="35"/>
      <c r="JJC762" s="35"/>
      <c r="JJD762" s="35"/>
      <c r="JJE762" s="35"/>
      <c r="JJF762" s="35"/>
      <c r="JJG762" s="35"/>
      <c r="JJH762" s="35"/>
      <c r="JJI762" s="35"/>
      <c r="JJJ762" s="35"/>
      <c r="JJK762" s="35"/>
      <c r="JJL762" s="35"/>
      <c r="JJM762" s="35"/>
      <c r="JJN762" s="35"/>
      <c r="JJO762" s="35"/>
      <c r="JJP762" s="35"/>
      <c r="JJQ762" s="35"/>
      <c r="JJR762" s="35"/>
      <c r="JJS762" s="35"/>
      <c r="JJT762" s="35"/>
      <c r="JJU762" s="35"/>
      <c r="JJV762" s="35"/>
      <c r="JJW762" s="35"/>
      <c r="JJX762" s="35"/>
      <c r="JJY762" s="35"/>
      <c r="JJZ762" s="35"/>
      <c r="JKA762" s="35"/>
      <c r="JKB762" s="35"/>
      <c r="JKC762" s="35"/>
      <c r="JKD762" s="35"/>
      <c r="JKE762" s="35"/>
      <c r="JKF762" s="35"/>
      <c r="JKG762" s="35"/>
      <c r="JKH762" s="35"/>
      <c r="JKI762" s="35"/>
      <c r="JKJ762" s="35"/>
      <c r="JKK762" s="35"/>
      <c r="JKL762" s="35"/>
      <c r="JKM762" s="35"/>
      <c r="JKN762" s="35"/>
      <c r="JKO762" s="35"/>
      <c r="JKP762" s="35"/>
      <c r="JKQ762" s="35"/>
      <c r="JKR762" s="35"/>
      <c r="JKS762" s="35"/>
      <c r="JKT762" s="35"/>
      <c r="JKU762" s="35"/>
      <c r="JKV762" s="35"/>
      <c r="JKW762" s="35"/>
      <c r="JKX762" s="35"/>
      <c r="JKY762" s="35"/>
      <c r="JKZ762" s="35"/>
      <c r="JLA762" s="35"/>
      <c r="JLB762" s="35"/>
      <c r="JLC762" s="35"/>
      <c r="JLD762" s="35"/>
      <c r="JLE762" s="35"/>
      <c r="JLF762" s="35"/>
      <c r="JLG762" s="35"/>
      <c r="JLH762" s="35"/>
      <c r="JLI762" s="35"/>
      <c r="JLJ762" s="35"/>
      <c r="JLK762" s="35"/>
      <c r="JLL762" s="35"/>
      <c r="JLM762" s="35"/>
      <c r="JLN762" s="35"/>
      <c r="JLO762" s="35"/>
      <c r="JLP762" s="35"/>
      <c r="JLQ762" s="35"/>
      <c r="JLR762" s="35"/>
      <c r="JLS762" s="35"/>
      <c r="JLT762" s="35"/>
      <c r="JLU762" s="35"/>
      <c r="JLV762" s="35"/>
      <c r="JLW762" s="35"/>
      <c r="JLX762" s="35"/>
      <c r="JLY762" s="35"/>
      <c r="JLZ762" s="35"/>
      <c r="JMA762" s="35"/>
      <c r="JMB762" s="35"/>
      <c r="JMC762" s="35"/>
      <c r="JMD762" s="35"/>
      <c r="JME762" s="35"/>
      <c r="JMF762" s="35"/>
      <c r="JMG762" s="35"/>
      <c r="JMH762" s="35"/>
      <c r="JMI762" s="35"/>
      <c r="JMJ762" s="35"/>
      <c r="JMK762" s="35"/>
      <c r="JML762" s="35"/>
      <c r="JMM762" s="35"/>
      <c r="JMN762" s="35"/>
      <c r="JMO762" s="35"/>
      <c r="JMP762" s="35"/>
      <c r="JMQ762" s="35"/>
      <c r="JMR762" s="35"/>
      <c r="JMS762" s="35"/>
      <c r="JMT762" s="35"/>
      <c r="JMU762" s="35"/>
      <c r="JMV762" s="35"/>
      <c r="JMW762" s="35"/>
      <c r="JMX762" s="35"/>
      <c r="JMY762" s="35"/>
      <c r="JMZ762" s="35"/>
      <c r="JNA762" s="35"/>
      <c r="JNB762" s="35"/>
      <c r="JNC762" s="35"/>
      <c r="JND762" s="35"/>
      <c r="JNE762" s="35"/>
      <c r="JNF762" s="35"/>
      <c r="JNG762" s="35"/>
      <c r="JNH762" s="35"/>
      <c r="JNI762" s="35"/>
      <c r="JNJ762" s="35"/>
      <c r="JNK762" s="35"/>
      <c r="JNL762" s="35"/>
      <c r="JNM762" s="35"/>
      <c r="JNN762" s="35"/>
      <c r="JNO762" s="35"/>
      <c r="JNP762" s="35"/>
      <c r="JNQ762" s="35"/>
      <c r="JNR762" s="35"/>
      <c r="JNS762" s="35"/>
      <c r="JNT762" s="35"/>
      <c r="JNU762" s="35"/>
      <c r="JNV762" s="35"/>
      <c r="JNW762" s="35"/>
      <c r="JNX762" s="35"/>
      <c r="JNY762" s="35"/>
      <c r="JNZ762" s="35"/>
      <c r="JOA762" s="35"/>
      <c r="JOB762" s="35"/>
      <c r="JOC762" s="35"/>
      <c r="JOD762" s="35"/>
      <c r="JOE762" s="35"/>
      <c r="JOF762" s="35"/>
      <c r="JOG762" s="35"/>
      <c r="JOH762" s="35"/>
      <c r="JOI762" s="35"/>
      <c r="JOJ762" s="35"/>
      <c r="JOK762" s="35"/>
      <c r="JOL762" s="35"/>
      <c r="JOM762" s="35"/>
      <c r="JON762" s="35"/>
      <c r="JOO762" s="35"/>
      <c r="JOP762" s="35"/>
      <c r="JOQ762" s="35"/>
      <c r="JOR762" s="35"/>
      <c r="JOS762" s="35"/>
      <c r="JOT762" s="35"/>
      <c r="JOU762" s="35"/>
      <c r="JOV762" s="35"/>
      <c r="JOW762" s="35"/>
      <c r="JOX762" s="35"/>
      <c r="JOY762" s="35"/>
      <c r="JOZ762" s="35"/>
      <c r="JPA762" s="35"/>
      <c r="JPB762" s="35"/>
      <c r="JPC762" s="35"/>
      <c r="JPD762" s="35"/>
      <c r="JPE762" s="35"/>
      <c r="JPF762" s="35"/>
      <c r="JPG762" s="35"/>
      <c r="JPH762" s="35"/>
      <c r="JPI762" s="35"/>
      <c r="JPJ762" s="35"/>
      <c r="JPK762" s="35"/>
      <c r="JPL762" s="35"/>
      <c r="JPM762" s="35"/>
      <c r="JPN762" s="35"/>
      <c r="JPO762" s="35"/>
      <c r="JPP762" s="35"/>
      <c r="JPQ762" s="35"/>
      <c r="JPR762" s="35"/>
      <c r="JPS762" s="35"/>
      <c r="JPT762" s="35"/>
      <c r="JPU762" s="35"/>
      <c r="JPV762" s="35"/>
      <c r="JPW762" s="35"/>
      <c r="JPX762" s="35"/>
      <c r="JPY762" s="35"/>
      <c r="JPZ762" s="35"/>
      <c r="JQA762" s="35"/>
      <c r="JQB762" s="35"/>
      <c r="JQC762" s="35"/>
      <c r="JQD762" s="35"/>
      <c r="JQE762" s="35"/>
      <c r="JQF762" s="35"/>
      <c r="JQG762" s="35"/>
      <c r="JQH762" s="35"/>
      <c r="JQI762" s="35"/>
      <c r="JQJ762" s="35"/>
      <c r="JQK762" s="35"/>
      <c r="JQL762" s="35"/>
      <c r="JQM762" s="35"/>
      <c r="JQN762" s="35"/>
      <c r="JQO762" s="35"/>
      <c r="JQP762" s="35"/>
      <c r="JQQ762" s="35"/>
      <c r="JQR762" s="35"/>
      <c r="JQS762" s="35"/>
      <c r="JQT762" s="35"/>
      <c r="JQU762" s="35"/>
      <c r="JQV762" s="35"/>
      <c r="JQW762" s="35"/>
      <c r="JQX762" s="35"/>
      <c r="JQY762" s="35"/>
      <c r="JQZ762" s="35"/>
      <c r="JRA762" s="35"/>
      <c r="JRB762" s="35"/>
      <c r="JRC762" s="35"/>
      <c r="JRD762" s="35"/>
      <c r="JRE762" s="35"/>
      <c r="JRF762" s="35"/>
      <c r="JRG762" s="35"/>
      <c r="JRH762" s="35"/>
      <c r="JRI762" s="35"/>
      <c r="JRJ762" s="35"/>
      <c r="JRK762" s="35"/>
      <c r="JRL762" s="35"/>
      <c r="JRM762" s="35"/>
      <c r="JRN762" s="35"/>
      <c r="JRO762" s="35"/>
      <c r="JRP762" s="35"/>
      <c r="JRQ762" s="35"/>
      <c r="JRR762" s="35"/>
      <c r="JRS762" s="35"/>
      <c r="JRT762" s="35"/>
      <c r="JRU762" s="35"/>
      <c r="JRV762" s="35"/>
      <c r="JRW762" s="35"/>
      <c r="JRX762" s="35"/>
      <c r="JRY762" s="35"/>
      <c r="JRZ762" s="35"/>
      <c r="JSA762" s="35"/>
      <c r="JSB762" s="35"/>
      <c r="JSC762" s="35"/>
      <c r="JSD762" s="35"/>
      <c r="JSE762" s="35"/>
      <c r="JSF762" s="35"/>
      <c r="JSG762" s="35"/>
      <c r="JSH762" s="35"/>
      <c r="JSI762" s="35"/>
      <c r="JSJ762" s="35"/>
      <c r="JSK762" s="35"/>
      <c r="JSL762" s="35"/>
      <c r="JSM762" s="35"/>
      <c r="JSN762" s="35"/>
      <c r="JSO762" s="35"/>
      <c r="JSP762" s="35"/>
      <c r="JSQ762" s="35"/>
      <c r="JSR762" s="35"/>
      <c r="JSS762" s="35"/>
      <c r="JST762" s="35"/>
      <c r="JSU762" s="35"/>
      <c r="JSV762" s="35"/>
      <c r="JSW762" s="35"/>
      <c r="JSX762" s="35"/>
      <c r="JSY762" s="35"/>
      <c r="JSZ762" s="35"/>
      <c r="JTA762" s="35"/>
      <c r="JTB762" s="35"/>
      <c r="JTC762" s="35"/>
      <c r="JTD762" s="35"/>
      <c r="JTE762" s="35"/>
      <c r="JTF762" s="35"/>
      <c r="JTG762" s="35"/>
      <c r="JTH762" s="35"/>
      <c r="JTI762" s="35"/>
      <c r="JTJ762" s="35"/>
      <c r="JTK762" s="35"/>
      <c r="JTL762" s="35"/>
      <c r="JTM762" s="35"/>
      <c r="JTN762" s="35"/>
      <c r="JTO762" s="35"/>
      <c r="JTP762" s="35"/>
      <c r="JTQ762" s="35"/>
      <c r="JTR762" s="35"/>
      <c r="JTS762" s="35"/>
      <c r="JTT762" s="35"/>
      <c r="JTU762" s="35"/>
      <c r="JTV762" s="35"/>
      <c r="JTW762" s="35"/>
      <c r="JTX762" s="35"/>
      <c r="JTY762" s="35"/>
      <c r="JTZ762" s="35"/>
      <c r="JUA762" s="35"/>
      <c r="JUB762" s="35"/>
      <c r="JUC762" s="35"/>
      <c r="JUD762" s="35"/>
      <c r="JUE762" s="35"/>
      <c r="JUF762" s="35"/>
      <c r="JUG762" s="35"/>
      <c r="JUH762" s="35"/>
      <c r="JUI762" s="35"/>
      <c r="JUJ762" s="35"/>
      <c r="JUK762" s="35"/>
      <c r="JUL762" s="35"/>
      <c r="JUM762" s="35"/>
      <c r="JUN762" s="35"/>
      <c r="JUO762" s="35"/>
      <c r="JUP762" s="35"/>
      <c r="JUQ762" s="35"/>
      <c r="JUR762" s="35"/>
      <c r="JUS762" s="35"/>
      <c r="JUT762" s="35"/>
      <c r="JUU762" s="35"/>
      <c r="JUV762" s="35"/>
      <c r="JUW762" s="35"/>
      <c r="JUX762" s="35"/>
      <c r="JUY762" s="35"/>
      <c r="JUZ762" s="35"/>
      <c r="JVA762" s="35"/>
      <c r="JVB762" s="35"/>
      <c r="JVC762" s="35"/>
      <c r="JVD762" s="35"/>
      <c r="JVE762" s="35"/>
      <c r="JVF762" s="35"/>
      <c r="JVG762" s="35"/>
      <c r="JVH762" s="35"/>
      <c r="JVI762" s="35"/>
      <c r="JVJ762" s="35"/>
      <c r="JVK762" s="35"/>
      <c r="JVL762" s="35"/>
      <c r="JVM762" s="35"/>
      <c r="JVN762" s="35"/>
      <c r="JVO762" s="35"/>
      <c r="JVP762" s="35"/>
      <c r="JVQ762" s="35"/>
      <c r="JVR762" s="35"/>
      <c r="JVS762" s="35"/>
      <c r="JVT762" s="35"/>
      <c r="JVU762" s="35"/>
      <c r="JVV762" s="35"/>
      <c r="JVW762" s="35"/>
      <c r="JVX762" s="35"/>
      <c r="JVY762" s="35"/>
      <c r="JVZ762" s="35"/>
      <c r="JWA762" s="35"/>
      <c r="JWB762" s="35"/>
      <c r="JWC762" s="35"/>
      <c r="JWD762" s="35"/>
      <c r="JWE762" s="35"/>
      <c r="JWF762" s="35"/>
      <c r="JWG762" s="35"/>
      <c r="JWH762" s="35"/>
      <c r="JWI762" s="35"/>
      <c r="JWJ762" s="35"/>
      <c r="JWK762" s="35"/>
      <c r="JWL762" s="35"/>
      <c r="JWM762" s="35"/>
      <c r="JWN762" s="35"/>
      <c r="JWO762" s="35"/>
      <c r="JWP762" s="35"/>
      <c r="JWQ762" s="35"/>
      <c r="JWR762" s="35"/>
      <c r="JWS762" s="35"/>
      <c r="JWT762" s="35"/>
      <c r="JWU762" s="35"/>
      <c r="JWV762" s="35"/>
      <c r="JWW762" s="35"/>
      <c r="JWX762" s="35"/>
      <c r="JWY762" s="35"/>
      <c r="JWZ762" s="35"/>
      <c r="JXA762" s="35"/>
      <c r="JXB762" s="35"/>
      <c r="JXC762" s="35"/>
      <c r="JXD762" s="35"/>
      <c r="JXE762" s="35"/>
      <c r="JXF762" s="35"/>
      <c r="JXG762" s="35"/>
      <c r="JXH762" s="35"/>
      <c r="JXI762" s="35"/>
      <c r="JXJ762" s="35"/>
      <c r="JXK762" s="35"/>
      <c r="JXL762" s="35"/>
      <c r="JXM762" s="35"/>
      <c r="JXN762" s="35"/>
      <c r="JXO762" s="35"/>
      <c r="JXP762" s="35"/>
      <c r="JXQ762" s="35"/>
      <c r="JXR762" s="35"/>
      <c r="JXS762" s="35"/>
      <c r="JXT762" s="35"/>
      <c r="JXU762" s="35"/>
      <c r="JXV762" s="35"/>
      <c r="JXW762" s="35"/>
      <c r="JXX762" s="35"/>
      <c r="JXY762" s="35"/>
      <c r="JXZ762" s="35"/>
      <c r="JYA762" s="35"/>
      <c r="JYB762" s="35"/>
      <c r="JYC762" s="35"/>
      <c r="JYD762" s="35"/>
      <c r="JYE762" s="35"/>
      <c r="JYF762" s="35"/>
      <c r="JYG762" s="35"/>
      <c r="JYH762" s="35"/>
      <c r="JYI762" s="35"/>
      <c r="JYJ762" s="35"/>
      <c r="JYK762" s="35"/>
      <c r="JYL762" s="35"/>
      <c r="JYM762" s="35"/>
      <c r="JYN762" s="35"/>
      <c r="JYO762" s="35"/>
      <c r="JYP762" s="35"/>
      <c r="JYQ762" s="35"/>
      <c r="JYR762" s="35"/>
      <c r="JYS762" s="35"/>
      <c r="JYT762" s="35"/>
      <c r="JYU762" s="35"/>
      <c r="JYV762" s="35"/>
      <c r="JYW762" s="35"/>
      <c r="JYX762" s="35"/>
      <c r="JYY762" s="35"/>
      <c r="JYZ762" s="35"/>
      <c r="JZA762" s="35"/>
      <c r="JZB762" s="35"/>
      <c r="JZC762" s="35"/>
      <c r="JZD762" s="35"/>
      <c r="JZE762" s="35"/>
      <c r="JZF762" s="35"/>
      <c r="JZG762" s="35"/>
      <c r="JZH762" s="35"/>
      <c r="JZI762" s="35"/>
      <c r="JZJ762" s="35"/>
      <c r="JZK762" s="35"/>
      <c r="JZL762" s="35"/>
      <c r="JZM762" s="35"/>
      <c r="JZN762" s="35"/>
      <c r="JZO762" s="35"/>
      <c r="JZP762" s="35"/>
      <c r="JZQ762" s="35"/>
      <c r="JZR762" s="35"/>
      <c r="JZS762" s="35"/>
      <c r="JZT762" s="35"/>
      <c r="JZU762" s="35"/>
      <c r="JZV762" s="35"/>
      <c r="JZW762" s="35"/>
      <c r="JZX762" s="35"/>
      <c r="JZY762" s="35"/>
      <c r="JZZ762" s="35"/>
      <c r="KAA762" s="35"/>
      <c r="KAB762" s="35"/>
      <c r="KAC762" s="35"/>
      <c r="KAD762" s="35"/>
      <c r="KAE762" s="35"/>
      <c r="KAF762" s="35"/>
      <c r="KAG762" s="35"/>
      <c r="KAH762" s="35"/>
      <c r="KAI762" s="35"/>
      <c r="KAJ762" s="35"/>
      <c r="KAK762" s="35"/>
      <c r="KAL762" s="35"/>
      <c r="KAM762" s="35"/>
      <c r="KAN762" s="35"/>
      <c r="KAO762" s="35"/>
      <c r="KAP762" s="35"/>
      <c r="KAQ762" s="35"/>
      <c r="KAR762" s="35"/>
      <c r="KAS762" s="35"/>
      <c r="KAT762" s="35"/>
      <c r="KAU762" s="35"/>
      <c r="KAV762" s="35"/>
      <c r="KAW762" s="35"/>
      <c r="KAX762" s="35"/>
      <c r="KAY762" s="35"/>
      <c r="KAZ762" s="35"/>
      <c r="KBA762" s="35"/>
      <c r="KBB762" s="35"/>
      <c r="KBC762" s="35"/>
      <c r="KBD762" s="35"/>
      <c r="KBE762" s="35"/>
      <c r="KBF762" s="35"/>
      <c r="KBG762" s="35"/>
      <c r="KBH762" s="35"/>
      <c r="KBI762" s="35"/>
      <c r="KBJ762" s="35"/>
      <c r="KBK762" s="35"/>
      <c r="KBL762" s="35"/>
      <c r="KBM762" s="35"/>
      <c r="KBN762" s="35"/>
      <c r="KBO762" s="35"/>
      <c r="KBP762" s="35"/>
      <c r="KBQ762" s="35"/>
      <c r="KBR762" s="35"/>
      <c r="KBS762" s="35"/>
      <c r="KBT762" s="35"/>
      <c r="KBU762" s="35"/>
      <c r="KBV762" s="35"/>
      <c r="KBW762" s="35"/>
      <c r="KBX762" s="35"/>
      <c r="KBY762" s="35"/>
      <c r="KBZ762" s="35"/>
      <c r="KCA762" s="35"/>
      <c r="KCB762" s="35"/>
      <c r="KCC762" s="35"/>
      <c r="KCD762" s="35"/>
      <c r="KCE762" s="35"/>
      <c r="KCF762" s="35"/>
      <c r="KCG762" s="35"/>
      <c r="KCH762" s="35"/>
      <c r="KCI762" s="35"/>
      <c r="KCJ762" s="35"/>
      <c r="KCK762" s="35"/>
      <c r="KCL762" s="35"/>
      <c r="KCM762" s="35"/>
      <c r="KCN762" s="35"/>
      <c r="KCO762" s="35"/>
      <c r="KCP762" s="35"/>
      <c r="KCQ762" s="35"/>
      <c r="KCR762" s="35"/>
      <c r="KCS762" s="35"/>
      <c r="KCT762" s="35"/>
      <c r="KCU762" s="35"/>
      <c r="KCV762" s="35"/>
      <c r="KCW762" s="35"/>
      <c r="KCX762" s="35"/>
      <c r="KCY762" s="35"/>
      <c r="KCZ762" s="35"/>
      <c r="KDA762" s="35"/>
      <c r="KDB762" s="35"/>
      <c r="KDC762" s="35"/>
      <c r="KDD762" s="35"/>
      <c r="KDE762" s="35"/>
      <c r="KDF762" s="35"/>
      <c r="KDG762" s="35"/>
      <c r="KDH762" s="35"/>
      <c r="KDI762" s="35"/>
      <c r="KDJ762" s="35"/>
      <c r="KDK762" s="35"/>
      <c r="KDL762" s="35"/>
      <c r="KDM762" s="35"/>
      <c r="KDN762" s="35"/>
      <c r="KDO762" s="35"/>
      <c r="KDP762" s="35"/>
      <c r="KDQ762" s="35"/>
      <c r="KDR762" s="35"/>
      <c r="KDS762" s="35"/>
      <c r="KDT762" s="35"/>
      <c r="KDU762" s="35"/>
      <c r="KDV762" s="35"/>
      <c r="KDW762" s="35"/>
      <c r="KDX762" s="35"/>
      <c r="KDY762" s="35"/>
      <c r="KDZ762" s="35"/>
      <c r="KEA762" s="35"/>
      <c r="KEB762" s="35"/>
      <c r="KEC762" s="35"/>
      <c r="KED762" s="35"/>
      <c r="KEE762" s="35"/>
      <c r="KEF762" s="35"/>
      <c r="KEG762" s="35"/>
      <c r="KEH762" s="35"/>
      <c r="KEI762" s="35"/>
      <c r="KEJ762" s="35"/>
      <c r="KEK762" s="35"/>
      <c r="KEL762" s="35"/>
      <c r="KEM762" s="35"/>
      <c r="KEN762" s="35"/>
      <c r="KEO762" s="35"/>
      <c r="KEP762" s="35"/>
      <c r="KEQ762" s="35"/>
      <c r="KER762" s="35"/>
      <c r="KES762" s="35"/>
      <c r="KET762" s="35"/>
      <c r="KEU762" s="35"/>
      <c r="KEV762" s="35"/>
      <c r="KEW762" s="35"/>
      <c r="KEX762" s="35"/>
      <c r="KEY762" s="35"/>
      <c r="KEZ762" s="35"/>
      <c r="KFA762" s="35"/>
      <c r="KFB762" s="35"/>
      <c r="KFC762" s="35"/>
      <c r="KFD762" s="35"/>
      <c r="KFE762" s="35"/>
      <c r="KFF762" s="35"/>
      <c r="KFG762" s="35"/>
      <c r="KFH762" s="35"/>
      <c r="KFI762" s="35"/>
      <c r="KFJ762" s="35"/>
      <c r="KFK762" s="35"/>
      <c r="KFL762" s="35"/>
      <c r="KFM762" s="35"/>
      <c r="KFN762" s="35"/>
      <c r="KFO762" s="35"/>
      <c r="KFP762" s="35"/>
      <c r="KFQ762" s="35"/>
      <c r="KFR762" s="35"/>
      <c r="KFS762" s="35"/>
      <c r="KFT762" s="35"/>
      <c r="KFU762" s="35"/>
      <c r="KFV762" s="35"/>
      <c r="KFW762" s="35"/>
      <c r="KFX762" s="35"/>
      <c r="KFY762" s="35"/>
      <c r="KFZ762" s="35"/>
      <c r="KGA762" s="35"/>
      <c r="KGB762" s="35"/>
      <c r="KGC762" s="35"/>
      <c r="KGD762" s="35"/>
      <c r="KGE762" s="35"/>
      <c r="KGF762" s="35"/>
      <c r="KGG762" s="35"/>
      <c r="KGH762" s="35"/>
      <c r="KGI762" s="35"/>
      <c r="KGJ762" s="35"/>
      <c r="KGK762" s="35"/>
      <c r="KGL762" s="35"/>
      <c r="KGM762" s="35"/>
      <c r="KGN762" s="35"/>
      <c r="KGO762" s="35"/>
      <c r="KGP762" s="35"/>
      <c r="KGQ762" s="35"/>
      <c r="KGR762" s="35"/>
      <c r="KGS762" s="35"/>
      <c r="KGT762" s="35"/>
      <c r="KGU762" s="35"/>
      <c r="KGV762" s="35"/>
      <c r="KGW762" s="35"/>
      <c r="KGX762" s="35"/>
      <c r="KGY762" s="35"/>
      <c r="KGZ762" s="35"/>
      <c r="KHA762" s="35"/>
      <c r="KHB762" s="35"/>
      <c r="KHC762" s="35"/>
      <c r="KHD762" s="35"/>
      <c r="KHE762" s="35"/>
      <c r="KHF762" s="35"/>
      <c r="KHG762" s="35"/>
      <c r="KHH762" s="35"/>
      <c r="KHI762" s="35"/>
      <c r="KHJ762" s="35"/>
      <c r="KHK762" s="35"/>
      <c r="KHL762" s="35"/>
      <c r="KHM762" s="35"/>
      <c r="KHN762" s="35"/>
      <c r="KHO762" s="35"/>
      <c r="KHP762" s="35"/>
      <c r="KHQ762" s="35"/>
      <c r="KHR762" s="35"/>
      <c r="KHS762" s="35"/>
      <c r="KHT762" s="35"/>
      <c r="KHU762" s="35"/>
      <c r="KHV762" s="35"/>
      <c r="KHW762" s="35"/>
      <c r="KHX762" s="35"/>
      <c r="KHY762" s="35"/>
      <c r="KHZ762" s="35"/>
      <c r="KIA762" s="35"/>
      <c r="KIB762" s="35"/>
      <c r="KIC762" s="35"/>
      <c r="KID762" s="35"/>
      <c r="KIE762" s="35"/>
      <c r="KIF762" s="35"/>
      <c r="KIG762" s="35"/>
      <c r="KIH762" s="35"/>
      <c r="KII762" s="35"/>
      <c r="KIJ762" s="35"/>
      <c r="KIK762" s="35"/>
      <c r="KIL762" s="35"/>
      <c r="KIM762" s="35"/>
      <c r="KIN762" s="35"/>
      <c r="KIO762" s="35"/>
      <c r="KIP762" s="35"/>
      <c r="KIQ762" s="35"/>
      <c r="KIR762" s="35"/>
      <c r="KIS762" s="35"/>
      <c r="KIT762" s="35"/>
      <c r="KIU762" s="35"/>
      <c r="KIV762" s="35"/>
      <c r="KIW762" s="35"/>
      <c r="KIX762" s="35"/>
      <c r="KIY762" s="35"/>
      <c r="KIZ762" s="35"/>
      <c r="KJA762" s="35"/>
      <c r="KJB762" s="35"/>
      <c r="KJC762" s="35"/>
      <c r="KJD762" s="35"/>
      <c r="KJE762" s="35"/>
      <c r="KJF762" s="35"/>
      <c r="KJG762" s="35"/>
      <c r="KJH762" s="35"/>
      <c r="KJI762" s="35"/>
      <c r="KJJ762" s="35"/>
      <c r="KJK762" s="35"/>
      <c r="KJL762" s="35"/>
      <c r="KJM762" s="35"/>
      <c r="KJN762" s="35"/>
      <c r="KJO762" s="35"/>
      <c r="KJP762" s="35"/>
      <c r="KJQ762" s="35"/>
      <c r="KJR762" s="35"/>
      <c r="KJS762" s="35"/>
      <c r="KJT762" s="35"/>
      <c r="KJU762" s="35"/>
      <c r="KJV762" s="35"/>
      <c r="KJW762" s="35"/>
      <c r="KJX762" s="35"/>
      <c r="KJY762" s="35"/>
      <c r="KJZ762" s="35"/>
      <c r="KKA762" s="35"/>
      <c r="KKB762" s="35"/>
      <c r="KKC762" s="35"/>
      <c r="KKD762" s="35"/>
      <c r="KKE762" s="35"/>
      <c r="KKF762" s="35"/>
      <c r="KKG762" s="35"/>
      <c r="KKH762" s="35"/>
      <c r="KKI762" s="35"/>
      <c r="KKJ762" s="35"/>
      <c r="KKK762" s="35"/>
      <c r="KKL762" s="35"/>
      <c r="KKM762" s="35"/>
      <c r="KKN762" s="35"/>
      <c r="KKO762" s="35"/>
      <c r="KKP762" s="35"/>
      <c r="KKQ762" s="35"/>
      <c r="KKR762" s="35"/>
      <c r="KKS762" s="35"/>
      <c r="KKT762" s="35"/>
      <c r="KKU762" s="35"/>
      <c r="KKV762" s="35"/>
      <c r="KKW762" s="35"/>
      <c r="KKX762" s="35"/>
      <c r="KKY762" s="35"/>
      <c r="KKZ762" s="35"/>
      <c r="KLA762" s="35"/>
      <c r="KLB762" s="35"/>
      <c r="KLC762" s="35"/>
      <c r="KLD762" s="35"/>
      <c r="KLE762" s="35"/>
      <c r="KLF762" s="35"/>
      <c r="KLG762" s="35"/>
      <c r="KLH762" s="35"/>
      <c r="KLI762" s="35"/>
      <c r="KLJ762" s="35"/>
      <c r="KLK762" s="35"/>
      <c r="KLL762" s="35"/>
      <c r="KLM762" s="35"/>
      <c r="KLN762" s="35"/>
      <c r="KLO762" s="35"/>
      <c r="KLP762" s="35"/>
      <c r="KLQ762" s="35"/>
      <c r="KLR762" s="35"/>
      <c r="KLS762" s="35"/>
      <c r="KLT762" s="35"/>
      <c r="KLU762" s="35"/>
      <c r="KLV762" s="35"/>
      <c r="KLW762" s="35"/>
      <c r="KLX762" s="35"/>
      <c r="KLY762" s="35"/>
      <c r="KLZ762" s="35"/>
      <c r="KMA762" s="35"/>
      <c r="KMB762" s="35"/>
      <c r="KMC762" s="35"/>
      <c r="KMD762" s="35"/>
      <c r="KME762" s="35"/>
      <c r="KMF762" s="35"/>
      <c r="KMG762" s="35"/>
      <c r="KMH762" s="35"/>
      <c r="KMI762" s="35"/>
      <c r="KMJ762" s="35"/>
      <c r="KMK762" s="35"/>
      <c r="KML762" s="35"/>
      <c r="KMM762" s="35"/>
      <c r="KMN762" s="35"/>
      <c r="KMO762" s="35"/>
      <c r="KMP762" s="35"/>
      <c r="KMQ762" s="35"/>
      <c r="KMR762" s="35"/>
      <c r="KMS762" s="35"/>
      <c r="KMT762" s="35"/>
      <c r="KMU762" s="35"/>
      <c r="KMV762" s="35"/>
      <c r="KMW762" s="35"/>
      <c r="KMX762" s="35"/>
      <c r="KMY762" s="35"/>
      <c r="KMZ762" s="35"/>
      <c r="KNA762" s="35"/>
      <c r="KNB762" s="35"/>
      <c r="KNC762" s="35"/>
      <c r="KND762" s="35"/>
      <c r="KNE762" s="35"/>
      <c r="KNF762" s="35"/>
      <c r="KNG762" s="35"/>
      <c r="KNH762" s="35"/>
      <c r="KNI762" s="35"/>
      <c r="KNJ762" s="35"/>
      <c r="KNK762" s="35"/>
      <c r="KNL762" s="35"/>
      <c r="KNM762" s="35"/>
      <c r="KNN762" s="35"/>
      <c r="KNO762" s="35"/>
      <c r="KNP762" s="35"/>
      <c r="KNQ762" s="35"/>
      <c r="KNR762" s="35"/>
      <c r="KNS762" s="35"/>
      <c r="KNT762" s="35"/>
      <c r="KNU762" s="35"/>
      <c r="KNV762" s="35"/>
      <c r="KNW762" s="35"/>
      <c r="KNX762" s="35"/>
      <c r="KNY762" s="35"/>
      <c r="KNZ762" s="35"/>
      <c r="KOA762" s="35"/>
      <c r="KOB762" s="35"/>
      <c r="KOC762" s="35"/>
      <c r="KOD762" s="35"/>
      <c r="KOE762" s="35"/>
      <c r="KOF762" s="35"/>
      <c r="KOG762" s="35"/>
      <c r="KOH762" s="35"/>
      <c r="KOI762" s="35"/>
      <c r="KOJ762" s="35"/>
      <c r="KOK762" s="35"/>
      <c r="KOL762" s="35"/>
      <c r="KOM762" s="35"/>
      <c r="KON762" s="35"/>
      <c r="KOO762" s="35"/>
      <c r="KOP762" s="35"/>
      <c r="KOQ762" s="35"/>
      <c r="KOR762" s="35"/>
      <c r="KOS762" s="35"/>
      <c r="KOT762" s="35"/>
      <c r="KOU762" s="35"/>
      <c r="KOV762" s="35"/>
      <c r="KOW762" s="35"/>
      <c r="KOX762" s="35"/>
      <c r="KOY762" s="35"/>
      <c r="KOZ762" s="35"/>
      <c r="KPA762" s="35"/>
      <c r="KPB762" s="35"/>
      <c r="KPC762" s="35"/>
      <c r="KPD762" s="35"/>
      <c r="KPE762" s="35"/>
      <c r="KPF762" s="35"/>
      <c r="KPG762" s="35"/>
      <c r="KPH762" s="35"/>
      <c r="KPI762" s="35"/>
      <c r="KPJ762" s="35"/>
      <c r="KPK762" s="35"/>
      <c r="KPL762" s="35"/>
      <c r="KPM762" s="35"/>
      <c r="KPN762" s="35"/>
      <c r="KPO762" s="35"/>
      <c r="KPP762" s="35"/>
      <c r="KPQ762" s="35"/>
      <c r="KPR762" s="35"/>
      <c r="KPS762" s="35"/>
      <c r="KPT762" s="35"/>
      <c r="KPU762" s="35"/>
      <c r="KPV762" s="35"/>
      <c r="KPW762" s="35"/>
      <c r="KPX762" s="35"/>
      <c r="KPY762" s="35"/>
      <c r="KPZ762" s="35"/>
      <c r="KQA762" s="35"/>
      <c r="KQB762" s="35"/>
      <c r="KQC762" s="35"/>
      <c r="KQD762" s="35"/>
      <c r="KQE762" s="35"/>
      <c r="KQF762" s="35"/>
      <c r="KQG762" s="35"/>
      <c r="KQH762" s="35"/>
      <c r="KQI762" s="35"/>
      <c r="KQJ762" s="35"/>
      <c r="KQK762" s="35"/>
      <c r="KQL762" s="35"/>
      <c r="KQM762" s="35"/>
      <c r="KQN762" s="35"/>
      <c r="KQO762" s="35"/>
      <c r="KQP762" s="35"/>
      <c r="KQQ762" s="35"/>
      <c r="KQR762" s="35"/>
      <c r="KQS762" s="35"/>
      <c r="KQT762" s="35"/>
      <c r="KQU762" s="35"/>
      <c r="KQV762" s="35"/>
      <c r="KQW762" s="35"/>
      <c r="KQX762" s="35"/>
      <c r="KQY762" s="35"/>
      <c r="KQZ762" s="35"/>
      <c r="KRA762" s="35"/>
      <c r="KRB762" s="35"/>
      <c r="KRC762" s="35"/>
      <c r="KRD762" s="35"/>
      <c r="KRE762" s="35"/>
      <c r="KRF762" s="35"/>
      <c r="KRG762" s="35"/>
      <c r="KRH762" s="35"/>
      <c r="KRI762" s="35"/>
      <c r="KRJ762" s="35"/>
      <c r="KRK762" s="35"/>
      <c r="KRL762" s="35"/>
      <c r="KRM762" s="35"/>
      <c r="KRN762" s="35"/>
      <c r="KRO762" s="35"/>
      <c r="KRP762" s="35"/>
      <c r="KRQ762" s="35"/>
      <c r="KRR762" s="35"/>
      <c r="KRS762" s="35"/>
      <c r="KRT762" s="35"/>
      <c r="KRU762" s="35"/>
      <c r="KRV762" s="35"/>
      <c r="KRW762" s="35"/>
      <c r="KRX762" s="35"/>
      <c r="KRY762" s="35"/>
      <c r="KRZ762" s="35"/>
      <c r="KSA762" s="35"/>
      <c r="KSB762" s="35"/>
      <c r="KSC762" s="35"/>
      <c r="KSD762" s="35"/>
      <c r="KSE762" s="35"/>
      <c r="KSF762" s="35"/>
      <c r="KSG762" s="35"/>
      <c r="KSH762" s="35"/>
      <c r="KSI762" s="35"/>
      <c r="KSJ762" s="35"/>
      <c r="KSK762" s="35"/>
      <c r="KSL762" s="35"/>
      <c r="KSM762" s="35"/>
      <c r="KSN762" s="35"/>
      <c r="KSO762" s="35"/>
      <c r="KSP762" s="35"/>
      <c r="KSQ762" s="35"/>
      <c r="KSR762" s="35"/>
      <c r="KSS762" s="35"/>
      <c r="KST762" s="35"/>
      <c r="KSU762" s="35"/>
      <c r="KSV762" s="35"/>
      <c r="KSW762" s="35"/>
      <c r="KSX762" s="35"/>
      <c r="KSY762" s="35"/>
      <c r="KSZ762" s="35"/>
      <c r="KTA762" s="35"/>
      <c r="KTB762" s="35"/>
      <c r="KTC762" s="35"/>
      <c r="KTD762" s="35"/>
      <c r="KTE762" s="35"/>
      <c r="KTF762" s="35"/>
      <c r="KTG762" s="35"/>
      <c r="KTH762" s="35"/>
      <c r="KTI762" s="35"/>
      <c r="KTJ762" s="35"/>
      <c r="KTK762" s="35"/>
      <c r="KTL762" s="35"/>
      <c r="KTM762" s="35"/>
      <c r="KTN762" s="35"/>
      <c r="KTO762" s="35"/>
      <c r="KTP762" s="35"/>
      <c r="KTQ762" s="35"/>
      <c r="KTR762" s="35"/>
      <c r="KTS762" s="35"/>
      <c r="KTT762" s="35"/>
      <c r="KTU762" s="35"/>
      <c r="KTV762" s="35"/>
      <c r="KTW762" s="35"/>
      <c r="KTX762" s="35"/>
      <c r="KTY762" s="35"/>
      <c r="KTZ762" s="35"/>
      <c r="KUA762" s="35"/>
      <c r="KUB762" s="35"/>
      <c r="KUC762" s="35"/>
      <c r="KUD762" s="35"/>
      <c r="KUE762" s="35"/>
      <c r="KUF762" s="35"/>
      <c r="KUG762" s="35"/>
      <c r="KUH762" s="35"/>
      <c r="KUI762" s="35"/>
      <c r="KUJ762" s="35"/>
      <c r="KUK762" s="35"/>
      <c r="KUL762" s="35"/>
      <c r="KUM762" s="35"/>
      <c r="KUN762" s="35"/>
      <c r="KUO762" s="35"/>
      <c r="KUP762" s="35"/>
      <c r="KUQ762" s="35"/>
      <c r="KUR762" s="35"/>
      <c r="KUS762" s="35"/>
      <c r="KUT762" s="35"/>
      <c r="KUU762" s="35"/>
      <c r="KUV762" s="35"/>
      <c r="KUW762" s="35"/>
      <c r="KUX762" s="35"/>
      <c r="KUY762" s="35"/>
      <c r="KUZ762" s="35"/>
      <c r="KVA762" s="35"/>
      <c r="KVB762" s="35"/>
      <c r="KVC762" s="35"/>
      <c r="KVD762" s="35"/>
      <c r="KVE762" s="35"/>
      <c r="KVF762" s="35"/>
      <c r="KVG762" s="35"/>
      <c r="KVH762" s="35"/>
      <c r="KVI762" s="35"/>
      <c r="KVJ762" s="35"/>
      <c r="KVK762" s="35"/>
      <c r="KVL762" s="35"/>
      <c r="KVM762" s="35"/>
      <c r="KVN762" s="35"/>
      <c r="KVO762" s="35"/>
      <c r="KVP762" s="35"/>
      <c r="KVQ762" s="35"/>
      <c r="KVR762" s="35"/>
      <c r="KVS762" s="35"/>
      <c r="KVT762" s="35"/>
      <c r="KVU762" s="35"/>
      <c r="KVV762" s="35"/>
      <c r="KVW762" s="35"/>
      <c r="KVX762" s="35"/>
      <c r="KVY762" s="35"/>
      <c r="KVZ762" s="35"/>
      <c r="KWA762" s="35"/>
      <c r="KWB762" s="35"/>
      <c r="KWC762" s="35"/>
      <c r="KWD762" s="35"/>
      <c r="KWE762" s="35"/>
      <c r="KWF762" s="35"/>
      <c r="KWG762" s="35"/>
      <c r="KWH762" s="35"/>
      <c r="KWI762" s="35"/>
      <c r="KWJ762" s="35"/>
      <c r="KWK762" s="35"/>
      <c r="KWL762" s="35"/>
      <c r="KWM762" s="35"/>
      <c r="KWN762" s="35"/>
      <c r="KWO762" s="35"/>
      <c r="KWP762" s="35"/>
      <c r="KWQ762" s="35"/>
      <c r="KWR762" s="35"/>
      <c r="KWS762" s="35"/>
      <c r="KWT762" s="35"/>
      <c r="KWU762" s="35"/>
      <c r="KWV762" s="35"/>
      <c r="KWW762" s="35"/>
      <c r="KWX762" s="35"/>
      <c r="KWY762" s="35"/>
      <c r="KWZ762" s="35"/>
      <c r="KXA762" s="35"/>
      <c r="KXB762" s="35"/>
      <c r="KXC762" s="35"/>
      <c r="KXD762" s="35"/>
      <c r="KXE762" s="35"/>
      <c r="KXF762" s="35"/>
      <c r="KXG762" s="35"/>
      <c r="KXH762" s="35"/>
      <c r="KXI762" s="35"/>
      <c r="KXJ762" s="35"/>
      <c r="KXK762" s="35"/>
      <c r="KXL762" s="35"/>
      <c r="KXM762" s="35"/>
      <c r="KXN762" s="35"/>
      <c r="KXO762" s="35"/>
      <c r="KXP762" s="35"/>
      <c r="KXQ762" s="35"/>
      <c r="KXR762" s="35"/>
      <c r="KXS762" s="35"/>
      <c r="KXT762" s="35"/>
      <c r="KXU762" s="35"/>
      <c r="KXV762" s="35"/>
      <c r="KXW762" s="35"/>
      <c r="KXX762" s="35"/>
      <c r="KXY762" s="35"/>
      <c r="KXZ762" s="35"/>
      <c r="KYA762" s="35"/>
      <c r="KYB762" s="35"/>
      <c r="KYC762" s="35"/>
      <c r="KYD762" s="35"/>
      <c r="KYE762" s="35"/>
      <c r="KYF762" s="35"/>
      <c r="KYG762" s="35"/>
      <c r="KYH762" s="35"/>
      <c r="KYI762" s="35"/>
      <c r="KYJ762" s="35"/>
      <c r="KYK762" s="35"/>
      <c r="KYL762" s="35"/>
      <c r="KYM762" s="35"/>
      <c r="KYN762" s="35"/>
      <c r="KYO762" s="35"/>
      <c r="KYP762" s="35"/>
      <c r="KYQ762" s="35"/>
      <c r="KYR762" s="35"/>
      <c r="KYS762" s="35"/>
      <c r="KYT762" s="35"/>
      <c r="KYU762" s="35"/>
      <c r="KYV762" s="35"/>
      <c r="KYW762" s="35"/>
      <c r="KYX762" s="35"/>
      <c r="KYY762" s="35"/>
      <c r="KYZ762" s="35"/>
      <c r="KZA762" s="35"/>
      <c r="KZB762" s="35"/>
      <c r="KZC762" s="35"/>
      <c r="KZD762" s="35"/>
      <c r="KZE762" s="35"/>
      <c r="KZF762" s="35"/>
      <c r="KZG762" s="35"/>
      <c r="KZH762" s="35"/>
      <c r="KZI762" s="35"/>
      <c r="KZJ762" s="35"/>
      <c r="KZK762" s="35"/>
      <c r="KZL762" s="35"/>
      <c r="KZM762" s="35"/>
      <c r="KZN762" s="35"/>
      <c r="KZO762" s="35"/>
      <c r="KZP762" s="35"/>
      <c r="KZQ762" s="35"/>
      <c r="KZR762" s="35"/>
      <c r="KZS762" s="35"/>
      <c r="KZT762" s="35"/>
      <c r="KZU762" s="35"/>
      <c r="KZV762" s="35"/>
      <c r="KZW762" s="35"/>
      <c r="KZX762" s="35"/>
      <c r="KZY762" s="35"/>
      <c r="KZZ762" s="35"/>
      <c r="LAA762" s="35"/>
      <c r="LAB762" s="35"/>
      <c r="LAC762" s="35"/>
      <c r="LAD762" s="35"/>
      <c r="LAE762" s="35"/>
      <c r="LAF762" s="35"/>
      <c r="LAG762" s="35"/>
      <c r="LAH762" s="35"/>
      <c r="LAI762" s="35"/>
      <c r="LAJ762" s="35"/>
      <c r="LAK762" s="35"/>
      <c r="LAL762" s="35"/>
      <c r="LAM762" s="35"/>
      <c r="LAN762" s="35"/>
      <c r="LAO762" s="35"/>
      <c r="LAP762" s="35"/>
      <c r="LAQ762" s="35"/>
      <c r="LAR762" s="35"/>
      <c r="LAS762" s="35"/>
      <c r="LAT762" s="35"/>
      <c r="LAU762" s="35"/>
      <c r="LAV762" s="35"/>
      <c r="LAW762" s="35"/>
      <c r="LAX762" s="35"/>
      <c r="LAY762" s="35"/>
      <c r="LAZ762" s="35"/>
      <c r="LBA762" s="35"/>
      <c r="LBB762" s="35"/>
      <c r="LBC762" s="35"/>
      <c r="LBD762" s="35"/>
      <c r="LBE762" s="35"/>
      <c r="LBF762" s="35"/>
      <c r="LBG762" s="35"/>
      <c r="LBH762" s="35"/>
      <c r="LBI762" s="35"/>
      <c r="LBJ762" s="35"/>
      <c r="LBK762" s="35"/>
      <c r="LBL762" s="35"/>
      <c r="LBM762" s="35"/>
      <c r="LBN762" s="35"/>
      <c r="LBO762" s="35"/>
      <c r="LBP762" s="35"/>
      <c r="LBQ762" s="35"/>
      <c r="LBR762" s="35"/>
      <c r="LBS762" s="35"/>
      <c r="LBT762" s="35"/>
      <c r="LBU762" s="35"/>
      <c r="LBV762" s="35"/>
      <c r="LBW762" s="35"/>
      <c r="LBX762" s="35"/>
      <c r="LBY762" s="35"/>
      <c r="LBZ762" s="35"/>
      <c r="LCA762" s="35"/>
      <c r="LCB762" s="35"/>
      <c r="LCC762" s="35"/>
      <c r="LCD762" s="35"/>
      <c r="LCE762" s="35"/>
      <c r="LCF762" s="35"/>
      <c r="LCG762" s="35"/>
      <c r="LCH762" s="35"/>
      <c r="LCI762" s="35"/>
      <c r="LCJ762" s="35"/>
      <c r="LCK762" s="35"/>
      <c r="LCL762" s="35"/>
      <c r="LCM762" s="35"/>
      <c r="LCN762" s="35"/>
      <c r="LCO762" s="35"/>
      <c r="LCP762" s="35"/>
      <c r="LCQ762" s="35"/>
      <c r="LCR762" s="35"/>
      <c r="LCS762" s="35"/>
      <c r="LCT762" s="35"/>
      <c r="LCU762" s="35"/>
      <c r="LCV762" s="35"/>
      <c r="LCW762" s="35"/>
      <c r="LCX762" s="35"/>
      <c r="LCY762" s="35"/>
      <c r="LCZ762" s="35"/>
      <c r="LDA762" s="35"/>
      <c r="LDB762" s="35"/>
      <c r="LDC762" s="35"/>
      <c r="LDD762" s="35"/>
      <c r="LDE762" s="35"/>
      <c r="LDF762" s="35"/>
      <c r="LDG762" s="35"/>
      <c r="LDH762" s="35"/>
      <c r="LDI762" s="35"/>
      <c r="LDJ762" s="35"/>
      <c r="LDK762" s="35"/>
      <c r="LDL762" s="35"/>
      <c r="LDM762" s="35"/>
      <c r="LDN762" s="35"/>
      <c r="LDO762" s="35"/>
      <c r="LDP762" s="35"/>
      <c r="LDQ762" s="35"/>
      <c r="LDR762" s="35"/>
      <c r="LDS762" s="35"/>
      <c r="LDT762" s="35"/>
      <c r="LDU762" s="35"/>
      <c r="LDV762" s="35"/>
      <c r="LDW762" s="35"/>
      <c r="LDX762" s="35"/>
      <c r="LDY762" s="35"/>
      <c r="LDZ762" s="35"/>
      <c r="LEA762" s="35"/>
      <c r="LEB762" s="35"/>
      <c r="LEC762" s="35"/>
      <c r="LED762" s="35"/>
      <c r="LEE762" s="35"/>
      <c r="LEF762" s="35"/>
      <c r="LEG762" s="35"/>
      <c r="LEH762" s="35"/>
      <c r="LEI762" s="35"/>
      <c r="LEJ762" s="35"/>
      <c r="LEK762" s="35"/>
      <c r="LEL762" s="35"/>
      <c r="LEM762" s="35"/>
      <c r="LEN762" s="35"/>
      <c r="LEO762" s="35"/>
      <c r="LEP762" s="35"/>
      <c r="LEQ762" s="35"/>
      <c r="LER762" s="35"/>
      <c r="LES762" s="35"/>
      <c r="LET762" s="35"/>
      <c r="LEU762" s="35"/>
      <c r="LEV762" s="35"/>
      <c r="LEW762" s="35"/>
      <c r="LEX762" s="35"/>
      <c r="LEY762" s="35"/>
      <c r="LEZ762" s="35"/>
      <c r="LFA762" s="35"/>
      <c r="LFB762" s="35"/>
      <c r="LFC762" s="35"/>
      <c r="LFD762" s="35"/>
      <c r="LFE762" s="35"/>
      <c r="LFF762" s="35"/>
      <c r="LFG762" s="35"/>
      <c r="LFH762" s="35"/>
      <c r="LFI762" s="35"/>
      <c r="LFJ762" s="35"/>
      <c r="LFK762" s="35"/>
      <c r="LFL762" s="35"/>
      <c r="LFM762" s="35"/>
      <c r="LFN762" s="35"/>
      <c r="LFO762" s="35"/>
      <c r="LFP762" s="35"/>
      <c r="LFQ762" s="35"/>
      <c r="LFR762" s="35"/>
      <c r="LFS762" s="35"/>
      <c r="LFT762" s="35"/>
      <c r="LFU762" s="35"/>
      <c r="LFV762" s="35"/>
      <c r="LFW762" s="35"/>
      <c r="LFX762" s="35"/>
      <c r="LFY762" s="35"/>
      <c r="LFZ762" s="35"/>
      <c r="LGA762" s="35"/>
      <c r="LGB762" s="35"/>
      <c r="LGC762" s="35"/>
      <c r="LGD762" s="35"/>
      <c r="LGE762" s="35"/>
      <c r="LGF762" s="35"/>
      <c r="LGG762" s="35"/>
      <c r="LGH762" s="35"/>
      <c r="LGI762" s="35"/>
      <c r="LGJ762" s="35"/>
      <c r="LGK762" s="35"/>
      <c r="LGL762" s="35"/>
      <c r="LGM762" s="35"/>
      <c r="LGN762" s="35"/>
      <c r="LGO762" s="35"/>
      <c r="LGP762" s="35"/>
      <c r="LGQ762" s="35"/>
      <c r="LGR762" s="35"/>
      <c r="LGS762" s="35"/>
      <c r="LGT762" s="35"/>
      <c r="LGU762" s="35"/>
      <c r="LGV762" s="35"/>
      <c r="LGW762" s="35"/>
      <c r="LGX762" s="35"/>
      <c r="LGY762" s="35"/>
      <c r="LGZ762" s="35"/>
      <c r="LHA762" s="35"/>
      <c r="LHB762" s="35"/>
      <c r="LHC762" s="35"/>
      <c r="LHD762" s="35"/>
      <c r="LHE762" s="35"/>
      <c r="LHF762" s="35"/>
      <c r="LHG762" s="35"/>
      <c r="LHH762" s="35"/>
      <c r="LHI762" s="35"/>
      <c r="LHJ762" s="35"/>
      <c r="LHK762" s="35"/>
      <c r="LHL762" s="35"/>
      <c r="LHM762" s="35"/>
      <c r="LHN762" s="35"/>
      <c r="LHO762" s="35"/>
      <c r="LHP762" s="35"/>
      <c r="LHQ762" s="35"/>
      <c r="LHR762" s="35"/>
      <c r="LHS762" s="35"/>
      <c r="LHT762" s="35"/>
      <c r="LHU762" s="35"/>
      <c r="LHV762" s="35"/>
      <c r="LHW762" s="35"/>
      <c r="LHX762" s="35"/>
      <c r="LHY762" s="35"/>
      <c r="LHZ762" s="35"/>
      <c r="LIA762" s="35"/>
      <c r="LIB762" s="35"/>
      <c r="LIC762" s="35"/>
      <c r="LID762" s="35"/>
      <c r="LIE762" s="35"/>
      <c r="LIF762" s="35"/>
      <c r="LIG762" s="35"/>
      <c r="LIH762" s="35"/>
      <c r="LII762" s="35"/>
      <c r="LIJ762" s="35"/>
      <c r="LIK762" s="35"/>
      <c r="LIL762" s="35"/>
      <c r="LIM762" s="35"/>
      <c r="LIN762" s="35"/>
      <c r="LIO762" s="35"/>
      <c r="LIP762" s="35"/>
      <c r="LIQ762" s="35"/>
      <c r="LIR762" s="35"/>
      <c r="LIS762" s="35"/>
      <c r="LIT762" s="35"/>
      <c r="LIU762" s="35"/>
      <c r="LIV762" s="35"/>
      <c r="LIW762" s="35"/>
      <c r="LIX762" s="35"/>
      <c r="LIY762" s="35"/>
      <c r="LIZ762" s="35"/>
      <c r="LJA762" s="35"/>
      <c r="LJB762" s="35"/>
      <c r="LJC762" s="35"/>
      <c r="LJD762" s="35"/>
      <c r="LJE762" s="35"/>
      <c r="LJF762" s="35"/>
      <c r="LJG762" s="35"/>
      <c r="LJH762" s="35"/>
      <c r="LJI762" s="35"/>
      <c r="LJJ762" s="35"/>
      <c r="LJK762" s="35"/>
      <c r="LJL762" s="35"/>
      <c r="LJM762" s="35"/>
      <c r="LJN762" s="35"/>
      <c r="LJO762" s="35"/>
      <c r="LJP762" s="35"/>
      <c r="LJQ762" s="35"/>
      <c r="LJR762" s="35"/>
      <c r="LJS762" s="35"/>
      <c r="LJT762" s="35"/>
      <c r="LJU762" s="35"/>
      <c r="LJV762" s="35"/>
      <c r="LJW762" s="35"/>
      <c r="LJX762" s="35"/>
      <c r="LJY762" s="35"/>
      <c r="LJZ762" s="35"/>
      <c r="LKA762" s="35"/>
      <c r="LKB762" s="35"/>
      <c r="LKC762" s="35"/>
      <c r="LKD762" s="35"/>
      <c r="LKE762" s="35"/>
      <c r="LKF762" s="35"/>
      <c r="LKG762" s="35"/>
      <c r="LKH762" s="35"/>
      <c r="LKI762" s="35"/>
      <c r="LKJ762" s="35"/>
      <c r="LKK762" s="35"/>
      <c r="LKL762" s="35"/>
      <c r="LKM762" s="35"/>
      <c r="LKN762" s="35"/>
      <c r="LKO762" s="35"/>
      <c r="LKP762" s="35"/>
      <c r="LKQ762" s="35"/>
      <c r="LKR762" s="35"/>
      <c r="LKS762" s="35"/>
      <c r="LKT762" s="35"/>
      <c r="LKU762" s="35"/>
      <c r="LKV762" s="35"/>
      <c r="LKW762" s="35"/>
      <c r="LKX762" s="35"/>
      <c r="LKY762" s="35"/>
      <c r="LKZ762" s="35"/>
      <c r="LLA762" s="35"/>
      <c r="LLB762" s="35"/>
      <c r="LLC762" s="35"/>
      <c r="LLD762" s="35"/>
      <c r="LLE762" s="35"/>
      <c r="LLF762" s="35"/>
      <c r="LLG762" s="35"/>
      <c r="LLH762" s="35"/>
      <c r="LLI762" s="35"/>
      <c r="LLJ762" s="35"/>
      <c r="LLK762" s="35"/>
      <c r="LLL762" s="35"/>
      <c r="LLM762" s="35"/>
      <c r="LLN762" s="35"/>
      <c r="LLO762" s="35"/>
      <c r="LLP762" s="35"/>
      <c r="LLQ762" s="35"/>
      <c r="LLR762" s="35"/>
      <c r="LLS762" s="35"/>
      <c r="LLT762" s="35"/>
      <c r="LLU762" s="35"/>
      <c r="LLV762" s="35"/>
      <c r="LLW762" s="35"/>
      <c r="LLX762" s="35"/>
      <c r="LLY762" s="35"/>
      <c r="LLZ762" s="35"/>
      <c r="LMA762" s="35"/>
      <c r="LMB762" s="35"/>
      <c r="LMC762" s="35"/>
      <c r="LMD762" s="35"/>
      <c r="LME762" s="35"/>
      <c r="LMF762" s="35"/>
      <c r="LMG762" s="35"/>
      <c r="LMH762" s="35"/>
      <c r="LMI762" s="35"/>
      <c r="LMJ762" s="35"/>
      <c r="LMK762" s="35"/>
      <c r="LML762" s="35"/>
      <c r="LMM762" s="35"/>
      <c r="LMN762" s="35"/>
      <c r="LMO762" s="35"/>
      <c r="LMP762" s="35"/>
      <c r="LMQ762" s="35"/>
      <c r="LMR762" s="35"/>
      <c r="LMS762" s="35"/>
      <c r="LMT762" s="35"/>
      <c r="LMU762" s="35"/>
      <c r="LMV762" s="35"/>
      <c r="LMW762" s="35"/>
      <c r="LMX762" s="35"/>
      <c r="LMY762" s="35"/>
      <c r="LMZ762" s="35"/>
      <c r="LNA762" s="35"/>
      <c r="LNB762" s="35"/>
      <c r="LNC762" s="35"/>
      <c r="LND762" s="35"/>
      <c r="LNE762" s="35"/>
      <c r="LNF762" s="35"/>
      <c r="LNG762" s="35"/>
      <c r="LNH762" s="35"/>
      <c r="LNI762" s="35"/>
      <c r="LNJ762" s="35"/>
      <c r="LNK762" s="35"/>
      <c r="LNL762" s="35"/>
      <c r="LNM762" s="35"/>
      <c r="LNN762" s="35"/>
      <c r="LNO762" s="35"/>
      <c r="LNP762" s="35"/>
      <c r="LNQ762" s="35"/>
      <c r="LNR762" s="35"/>
      <c r="LNS762" s="35"/>
      <c r="LNT762" s="35"/>
      <c r="LNU762" s="35"/>
      <c r="LNV762" s="35"/>
      <c r="LNW762" s="35"/>
      <c r="LNX762" s="35"/>
      <c r="LNY762" s="35"/>
      <c r="LNZ762" s="35"/>
      <c r="LOA762" s="35"/>
      <c r="LOB762" s="35"/>
      <c r="LOC762" s="35"/>
      <c r="LOD762" s="35"/>
      <c r="LOE762" s="35"/>
      <c r="LOF762" s="35"/>
      <c r="LOG762" s="35"/>
      <c r="LOH762" s="35"/>
      <c r="LOI762" s="35"/>
      <c r="LOJ762" s="35"/>
      <c r="LOK762" s="35"/>
      <c r="LOL762" s="35"/>
      <c r="LOM762" s="35"/>
      <c r="LON762" s="35"/>
      <c r="LOO762" s="35"/>
      <c r="LOP762" s="35"/>
      <c r="LOQ762" s="35"/>
      <c r="LOR762" s="35"/>
      <c r="LOS762" s="35"/>
      <c r="LOT762" s="35"/>
      <c r="LOU762" s="35"/>
      <c r="LOV762" s="35"/>
      <c r="LOW762" s="35"/>
      <c r="LOX762" s="35"/>
      <c r="LOY762" s="35"/>
      <c r="LOZ762" s="35"/>
      <c r="LPA762" s="35"/>
      <c r="LPB762" s="35"/>
      <c r="LPC762" s="35"/>
      <c r="LPD762" s="35"/>
      <c r="LPE762" s="35"/>
      <c r="LPF762" s="35"/>
      <c r="LPG762" s="35"/>
      <c r="LPH762" s="35"/>
      <c r="LPI762" s="35"/>
      <c r="LPJ762" s="35"/>
      <c r="LPK762" s="35"/>
      <c r="LPL762" s="35"/>
      <c r="LPM762" s="35"/>
      <c r="LPN762" s="35"/>
      <c r="LPO762" s="35"/>
      <c r="LPP762" s="35"/>
      <c r="LPQ762" s="35"/>
      <c r="LPR762" s="35"/>
      <c r="LPS762" s="35"/>
      <c r="LPT762" s="35"/>
      <c r="LPU762" s="35"/>
      <c r="LPV762" s="35"/>
      <c r="LPW762" s="35"/>
      <c r="LPX762" s="35"/>
      <c r="LPY762" s="35"/>
      <c r="LPZ762" s="35"/>
      <c r="LQA762" s="35"/>
      <c r="LQB762" s="35"/>
      <c r="LQC762" s="35"/>
      <c r="LQD762" s="35"/>
      <c r="LQE762" s="35"/>
      <c r="LQF762" s="35"/>
      <c r="LQG762" s="35"/>
      <c r="LQH762" s="35"/>
      <c r="LQI762" s="35"/>
      <c r="LQJ762" s="35"/>
      <c r="LQK762" s="35"/>
      <c r="LQL762" s="35"/>
      <c r="LQM762" s="35"/>
      <c r="LQN762" s="35"/>
      <c r="LQO762" s="35"/>
      <c r="LQP762" s="35"/>
      <c r="LQQ762" s="35"/>
      <c r="LQR762" s="35"/>
      <c r="LQS762" s="35"/>
      <c r="LQT762" s="35"/>
      <c r="LQU762" s="35"/>
      <c r="LQV762" s="35"/>
      <c r="LQW762" s="35"/>
      <c r="LQX762" s="35"/>
      <c r="LQY762" s="35"/>
      <c r="LQZ762" s="35"/>
      <c r="LRA762" s="35"/>
      <c r="LRB762" s="35"/>
      <c r="LRC762" s="35"/>
      <c r="LRD762" s="35"/>
      <c r="LRE762" s="35"/>
      <c r="LRF762" s="35"/>
      <c r="LRG762" s="35"/>
      <c r="LRH762" s="35"/>
      <c r="LRI762" s="35"/>
      <c r="LRJ762" s="35"/>
      <c r="LRK762" s="35"/>
      <c r="LRL762" s="35"/>
      <c r="LRM762" s="35"/>
      <c r="LRN762" s="35"/>
      <c r="LRO762" s="35"/>
      <c r="LRP762" s="35"/>
      <c r="LRQ762" s="35"/>
      <c r="LRR762" s="35"/>
      <c r="LRS762" s="35"/>
      <c r="LRT762" s="35"/>
      <c r="LRU762" s="35"/>
      <c r="LRV762" s="35"/>
      <c r="LRW762" s="35"/>
      <c r="LRX762" s="35"/>
      <c r="LRY762" s="35"/>
      <c r="LRZ762" s="35"/>
      <c r="LSA762" s="35"/>
      <c r="LSB762" s="35"/>
      <c r="LSC762" s="35"/>
      <c r="LSD762" s="35"/>
      <c r="LSE762" s="35"/>
      <c r="LSF762" s="35"/>
      <c r="LSG762" s="35"/>
      <c r="LSH762" s="35"/>
      <c r="LSI762" s="35"/>
      <c r="LSJ762" s="35"/>
      <c r="LSK762" s="35"/>
      <c r="LSL762" s="35"/>
      <c r="LSM762" s="35"/>
      <c r="LSN762" s="35"/>
      <c r="LSO762" s="35"/>
      <c r="LSP762" s="35"/>
      <c r="LSQ762" s="35"/>
      <c r="LSR762" s="35"/>
      <c r="LSS762" s="35"/>
      <c r="LST762" s="35"/>
      <c r="LSU762" s="35"/>
      <c r="LSV762" s="35"/>
      <c r="LSW762" s="35"/>
      <c r="LSX762" s="35"/>
      <c r="LSY762" s="35"/>
      <c r="LSZ762" s="35"/>
      <c r="LTA762" s="35"/>
      <c r="LTB762" s="35"/>
      <c r="LTC762" s="35"/>
      <c r="LTD762" s="35"/>
      <c r="LTE762" s="35"/>
      <c r="LTF762" s="35"/>
      <c r="LTG762" s="35"/>
      <c r="LTH762" s="35"/>
      <c r="LTI762" s="35"/>
      <c r="LTJ762" s="35"/>
      <c r="LTK762" s="35"/>
      <c r="LTL762" s="35"/>
      <c r="LTM762" s="35"/>
      <c r="LTN762" s="35"/>
      <c r="LTO762" s="35"/>
      <c r="LTP762" s="35"/>
      <c r="LTQ762" s="35"/>
      <c r="LTR762" s="35"/>
      <c r="LTS762" s="35"/>
      <c r="LTT762" s="35"/>
      <c r="LTU762" s="35"/>
      <c r="LTV762" s="35"/>
      <c r="LTW762" s="35"/>
      <c r="LTX762" s="35"/>
      <c r="LTY762" s="35"/>
      <c r="LTZ762" s="35"/>
      <c r="LUA762" s="35"/>
      <c r="LUB762" s="35"/>
      <c r="LUC762" s="35"/>
      <c r="LUD762" s="35"/>
      <c r="LUE762" s="35"/>
      <c r="LUF762" s="35"/>
      <c r="LUG762" s="35"/>
      <c r="LUH762" s="35"/>
      <c r="LUI762" s="35"/>
      <c r="LUJ762" s="35"/>
      <c r="LUK762" s="35"/>
      <c r="LUL762" s="35"/>
      <c r="LUM762" s="35"/>
      <c r="LUN762" s="35"/>
      <c r="LUO762" s="35"/>
      <c r="LUP762" s="35"/>
      <c r="LUQ762" s="35"/>
      <c r="LUR762" s="35"/>
      <c r="LUS762" s="35"/>
      <c r="LUT762" s="35"/>
      <c r="LUU762" s="35"/>
      <c r="LUV762" s="35"/>
      <c r="LUW762" s="35"/>
      <c r="LUX762" s="35"/>
      <c r="LUY762" s="35"/>
      <c r="LUZ762" s="35"/>
      <c r="LVA762" s="35"/>
      <c r="LVB762" s="35"/>
      <c r="LVC762" s="35"/>
      <c r="LVD762" s="35"/>
      <c r="LVE762" s="35"/>
      <c r="LVF762" s="35"/>
      <c r="LVG762" s="35"/>
      <c r="LVH762" s="35"/>
      <c r="LVI762" s="35"/>
      <c r="LVJ762" s="35"/>
      <c r="LVK762" s="35"/>
      <c r="LVL762" s="35"/>
      <c r="LVM762" s="35"/>
      <c r="LVN762" s="35"/>
      <c r="LVO762" s="35"/>
      <c r="LVP762" s="35"/>
      <c r="LVQ762" s="35"/>
      <c r="LVR762" s="35"/>
      <c r="LVS762" s="35"/>
      <c r="LVT762" s="35"/>
      <c r="LVU762" s="35"/>
      <c r="LVV762" s="35"/>
      <c r="LVW762" s="35"/>
      <c r="LVX762" s="35"/>
      <c r="LVY762" s="35"/>
      <c r="LVZ762" s="35"/>
      <c r="LWA762" s="35"/>
      <c r="LWB762" s="35"/>
      <c r="LWC762" s="35"/>
      <c r="LWD762" s="35"/>
      <c r="LWE762" s="35"/>
      <c r="LWF762" s="35"/>
      <c r="LWG762" s="35"/>
      <c r="LWH762" s="35"/>
      <c r="LWI762" s="35"/>
      <c r="LWJ762" s="35"/>
      <c r="LWK762" s="35"/>
      <c r="LWL762" s="35"/>
      <c r="LWM762" s="35"/>
      <c r="LWN762" s="35"/>
      <c r="LWO762" s="35"/>
      <c r="LWP762" s="35"/>
      <c r="LWQ762" s="35"/>
      <c r="LWR762" s="35"/>
      <c r="LWS762" s="35"/>
      <c r="LWT762" s="35"/>
      <c r="LWU762" s="35"/>
      <c r="LWV762" s="35"/>
      <c r="LWW762" s="35"/>
      <c r="LWX762" s="35"/>
      <c r="LWY762" s="35"/>
      <c r="LWZ762" s="35"/>
      <c r="LXA762" s="35"/>
      <c r="LXB762" s="35"/>
      <c r="LXC762" s="35"/>
      <c r="LXD762" s="35"/>
      <c r="LXE762" s="35"/>
      <c r="LXF762" s="35"/>
      <c r="LXG762" s="35"/>
      <c r="LXH762" s="35"/>
      <c r="LXI762" s="35"/>
      <c r="LXJ762" s="35"/>
      <c r="LXK762" s="35"/>
      <c r="LXL762" s="35"/>
      <c r="LXM762" s="35"/>
      <c r="LXN762" s="35"/>
      <c r="LXO762" s="35"/>
      <c r="LXP762" s="35"/>
      <c r="LXQ762" s="35"/>
      <c r="LXR762" s="35"/>
      <c r="LXS762" s="35"/>
      <c r="LXT762" s="35"/>
      <c r="LXU762" s="35"/>
      <c r="LXV762" s="35"/>
      <c r="LXW762" s="35"/>
      <c r="LXX762" s="35"/>
      <c r="LXY762" s="35"/>
      <c r="LXZ762" s="35"/>
      <c r="LYA762" s="35"/>
      <c r="LYB762" s="35"/>
      <c r="LYC762" s="35"/>
      <c r="LYD762" s="35"/>
      <c r="LYE762" s="35"/>
      <c r="LYF762" s="35"/>
      <c r="LYG762" s="35"/>
      <c r="LYH762" s="35"/>
      <c r="LYI762" s="35"/>
      <c r="LYJ762" s="35"/>
      <c r="LYK762" s="35"/>
      <c r="LYL762" s="35"/>
      <c r="LYM762" s="35"/>
      <c r="LYN762" s="35"/>
      <c r="LYO762" s="35"/>
      <c r="LYP762" s="35"/>
      <c r="LYQ762" s="35"/>
      <c r="LYR762" s="35"/>
      <c r="LYS762" s="35"/>
      <c r="LYT762" s="35"/>
      <c r="LYU762" s="35"/>
      <c r="LYV762" s="35"/>
      <c r="LYW762" s="35"/>
      <c r="LYX762" s="35"/>
      <c r="LYY762" s="35"/>
      <c r="LYZ762" s="35"/>
      <c r="LZA762" s="35"/>
      <c r="LZB762" s="35"/>
      <c r="LZC762" s="35"/>
      <c r="LZD762" s="35"/>
      <c r="LZE762" s="35"/>
      <c r="LZF762" s="35"/>
      <c r="LZG762" s="35"/>
      <c r="LZH762" s="35"/>
      <c r="LZI762" s="35"/>
      <c r="LZJ762" s="35"/>
      <c r="LZK762" s="35"/>
      <c r="LZL762" s="35"/>
      <c r="LZM762" s="35"/>
      <c r="LZN762" s="35"/>
      <c r="LZO762" s="35"/>
      <c r="LZP762" s="35"/>
      <c r="LZQ762" s="35"/>
      <c r="LZR762" s="35"/>
      <c r="LZS762" s="35"/>
      <c r="LZT762" s="35"/>
      <c r="LZU762" s="35"/>
      <c r="LZV762" s="35"/>
      <c r="LZW762" s="35"/>
      <c r="LZX762" s="35"/>
      <c r="LZY762" s="35"/>
      <c r="LZZ762" s="35"/>
      <c r="MAA762" s="35"/>
      <c r="MAB762" s="35"/>
      <c r="MAC762" s="35"/>
      <c r="MAD762" s="35"/>
      <c r="MAE762" s="35"/>
      <c r="MAF762" s="35"/>
      <c r="MAG762" s="35"/>
      <c r="MAH762" s="35"/>
      <c r="MAI762" s="35"/>
      <c r="MAJ762" s="35"/>
      <c r="MAK762" s="35"/>
      <c r="MAL762" s="35"/>
      <c r="MAM762" s="35"/>
      <c r="MAN762" s="35"/>
      <c r="MAO762" s="35"/>
      <c r="MAP762" s="35"/>
      <c r="MAQ762" s="35"/>
      <c r="MAR762" s="35"/>
      <c r="MAS762" s="35"/>
      <c r="MAT762" s="35"/>
      <c r="MAU762" s="35"/>
      <c r="MAV762" s="35"/>
      <c r="MAW762" s="35"/>
      <c r="MAX762" s="35"/>
      <c r="MAY762" s="35"/>
      <c r="MAZ762" s="35"/>
      <c r="MBA762" s="35"/>
      <c r="MBB762" s="35"/>
      <c r="MBC762" s="35"/>
      <c r="MBD762" s="35"/>
      <c r="MBE762" s="35"/>
      <c r="MBF762" s="35"/>
      <c r="MBG762" s="35"/>
      <c r="MBH762" s="35"/>
      <c r="MBI762" s="35"/>
      <c r="MBJ762" s="35"/>
      <c r="MBK762" s="35"/>
      <c r="MBL762" s="35"/>
      <c r="MBM762" s="35"/>
      <c r="MBN762" s="35"/>
      <c r="MBO762" s="35"/>
      <c r="MBP762" s="35"/>
      <c r="MBQ762" s="35"/>
      <c r="MBR762" s="35"/>
      <c r="MBS762" s="35"/>
      <c r="MBT762" s="35"/>
      <c r="MBU762" s="35"/>
      <c r="MBV762" s="35"/>
      <c r="MBW762" s="35"/>
      <c r="MBX762" s="35"/>
      <c r="MBY762" s="35"/>
      <c r="MBZ762" s="35"/>
      <c r="MCA762" s="35"/>
      <c r="MCB762" s="35"/>
      <c r="MCC762" s="35"/>
      <c r="MCD762" s="35"/>
      <c r="MCE762" s="35"/>
      <c r="MCF762" s="35"/>
      <c r="MCG762" s="35"/>
      <c r="MCH762" s="35"/>
      <c r="MCI762" s="35"/>
      <c r="MCJ762" s="35"/>
      <c r="MCK762" s="35"/>
      <c r="MCL762" s="35"/>
      <c r="MCM762" s="35"/>
      <c r="MCN762" s="35"/>
      <c r="MCO762" s="35"/>
      <c r="MCP762" s="35"/>
      <c r="MCQ762" s="35"/>
      <c r="MCR762" s="35"/>
      <c r="MCS762" s="35"/>
      <c r="MCT762" s="35"/>
      <c r="MCU762" s="35"/>
      <c r="MCV762" s="35"/>
      <c r="MCW762" s="35"/>
      <c r="MCX762" s="35"/>
      <c r="MCY762" s="35"/>
      <c r="MCZ762" s="35"/>
      <c r="MDA762" s="35"/>
      <c r="MDB762" s="35"/>
      <c r="MDC762" s="35"/>
      <c r="MDD762" s="35"/>
      <c r="MDE762" s="35"/>
      <c r="MDF762" s="35"/>
      <c r="MDG762" s="35"/>
      <c r="MDH762" s="35"/>
      <c r="MDI762" s="35"/>
      <c r="MDJ762" s="35"/>
      <c r="MDK762" s="35"/>
      <c r="MDL762" s="35"/>
      <c r="MDM762" s="35"/>
      <c r="MDN762" s="35"/>
      <c r="MDO762" s="35"/>
      <c r="MDP762" s="35"/>
      <c r="MDQ762" s="35"/>
      <c r="MDR762" s="35"/>
      <c r="MDS762" s="35"/>
      <c r="MDT762" s="35"/>
      <c r="MDU762" s="35"/>
      <c r="MDV762" s="35"/>
      <c r="MDW762" s="35"/>
      <c r="MDX762" s="35"/>
      <c r="MDY762" s="35"/>
      <c r="MDZ762" s="35"/>
      <c r="MEA762" s="35"/>
      <c r="MEB762" s="35"/>
      <c r="MEC762" s="35"/>
      <c r="MED762" s="35"/>
      <c r="MEE762" s="35"/>
      <c r="MEF762" s="35"/>
      <c r="MEG762" s="35"/>
      <c r="MEH762" s="35"/>
      <c r="MEI762" s="35"/>
      <c r="MEJ762" s="35"/>
      <c r="MEK762" s="35"/>
      <c r="MEL762" s="35"/>
      <c r="MEM762" s="35"/>
      <c r="MEN762" s="35"/>
      <c r="MEO762" s="35"/>
      <c r="MEP762" s="35"/>
      <c r="MEQ762" s="35"/>
      <c r="MER762" s="35"/>
      <c r="MES762" s="35"/>
      <c r="MET762" s="35"/>
      <c r="MEU762" s="35"/>
      <c r="MEV762" s="35"/>
      <c r="MEW762" s="35"/>
      <c r="MEX762" s="35"/>
      <c r="MEY762" s="35"/>
      <c r="MEZ762" s="35"/>
      <c r="MFA762" s="35"/>
      <c r="MFB762" s="35"/>
      <c r="MFC762" s="35"/>
      <c r="MFD762" s="35"/>
      <c r="MFE762" s="35"/>
      <c r="MFF762" s="35"/>
      <c r="MFG762" s="35"/>
      <c r="MFH762" s="35"/>
      <c r="MFI762" s="35"/>
      <c r="MFJ762" s="35"/>
      <c r="MFK762" s="35"/>
      <c r="MFL762" s="35"/>
      <c r="MFM762" s="35"/>
      <c r="MFN762" s="35"/>
      <c r="MFO762" s="35"/>
      <c r="MFP762" s="35"/>
      <c r="MFQ762" s="35"/>
      <c r="MFR762" s="35"/>
      <c r="MFS762" s="35"/>
      <c r="MFT762" s="35"/>
      <c r="MFU762" s="35"/>
      <c r="MFV762" s="35"/>
      <c r="MFW762" s="35"/>
      <c r="MFX762" s="35"/>
      <c r="MFY762" s="35"/>
      <c r="MFZ762" s="35"/>
      <c r="MGA762" s="35"/>
      <c r="MGB762" s="35"/>
      <c r="MGC762" s="35"/>
      <c r="MGD762" s="35"/>
      <c r="MGE762" s="35"/>
      <c r="MGF762" s="35"/>
      <c r="MGG762" s="35"/>
      <c r="MGH762" s="35"/>
      <c r="MGI762" s="35"/>
      <c r="MGJ762" s="35"/>
      <c r="MGK762" s="35"/>
      <c r="MGL762" s="35"/>
      <c r="MGM762" s="35"/>
      <c r="MGN762" s="35"/>
      <c r="MGO762" s="35"/>
      <c r="MGP762" s="35"/>
      <c r="MGQ762" s="35"/>
      <c r="MGR762" s="35"/>
      <c r="MGS762" s="35"/>
      <c r="MGT762" s="35"/>
      <c r="MGU762" s="35"/>
      <c r="MGV762" s="35"/>
      <c r="MGW762" s="35"/>
      <c r="MGX762" s="35"/>
      <c r="MGY762" s="35"/>
      <c r="MGZ762" s="35"/>
      <c r="MHA762" s="35"/>
      <c r="MHB762" s="35"/>
      <c r="MHC762" s="35"/>
      <c r="MHD762" s="35"/>
      <c r="MHE762" s="35"/>
      <c r="MHF762" s="35"/>
      <c r="MHG762" s="35"/>
      <c r="MHH762" s="35"/>
      <c r="MHI762" s="35"/>
      <c r="MHJ762" s="35"/>
      <c r="MHK762" s="35"/>
      <c r="MHL762" s="35"/>
      <c r="MHM762" s="35"/>
      <c r="MHN762" s="35"/>
      <c r="MHO762" s="35"/>
      <c r="MHP762" s="35"/>
      <c r="MHQ762" s="35"/>
      <c r="MHR762" s="35"/>
      <c r="MHS762" s="35"/>
      <c r="MHT762" s="35"/>
      <c r="MHU762" s="35"/>
      <c r="MHV762" s="35"/>
      <c r="MHW762" s="35"/>
      <c r="MHX762" s="35"/>
      <c r="MHY762" s="35"/>
      <c r="MHZ762" s="35"/>
      <c r="MIA762" s="35"/>
      <c r="MIB762" s="35"/>
      <c r="MIC762" s="35"/>
      <c r="MID762" s="35"/>
      <c r="MIE762" s="35"/>
      <c r="MIF762" s="35"/>
      <c r="MIG762" s="35"/>
      <c r="MIH762" s="35"/>
      <c r="MII762" s="35"/>
      <c r="MIJ762" s="35"/>
      <c r="MIK762" s="35"/>
      <c r="MIL762" s="35"/>
      <c r="MIM762" s="35"/>
      <c r="MIN762" s="35"/>
      <c r="MIO762" s="35"/>
      <c r="MIP762" s="35"/>
      <c r="MIQ762" s="35"/>
      <c r="MIR762" s="35"/>
      <c r="MIS762" s="35"/>
      <c r="MIT762" s="35"/>
      <c r="MIU762" s="35"/>
      <c r="MIV762" s="35"/>
      <c r="MIW762" s="35"/>
      <c r="MIX762" s="35"/>
      <c r="MIY762" s="35"/>
      <c r="MIZ762" s="35"/>
      <c r="MJA762" s="35"/>
      <c r="MJB762" s="35"/>
      <c r="MJC762" s="35"/>
      <c r="MJD762" s="35"/>
      <c r="MJE762" s="35"/>
      <c r="MJF762" s="35"/>
      <c r="MJG762" s="35"/>
      <c r="MJH762" s="35"/>
      <c r="MJI762" s="35"/>
      <c r="MJJ762" s="35"/>
      <c r="MJK762" s="35"/>
      <c r="MJL762" s="35"/>
      <c r="MJM762" s="35"/>
      <c r="MJN762" s="35"/>
      <c r="MJO762" s="35"/>
      <c r="MJP762" s="35"/>
      <c r="MJQ762" s="35"/>
      <c r="MJR762" s="35"/>
      <c r="MJS762" s="35"/>
      <c r="MJT762" s="35"/>
      <c r="MJU762" s="35"/>
      <c r="MJV762" s="35"/>
      <c r="MJW762" s="35"/>
      <c r="MJX762" s="35"/>
      <c r="MJY762" s="35"/>
      <c r="MJZ762" s="35"/>
      <c r="MKA762" s="35"/>
      <c r="MKB762" s="35"/>
      <c r="MKC762" s="35"/>
      <c r="MKD762" s="35"/>
      <c r="MKE762" s="35"/>
      <c r="MKF762" s="35"/>
      <c r="MKG762" s="35"/>
      <c r="MKH762" s="35"/>
      <c r="MKI762" s="35"/>
      <c r="MKJ762" s="35"/>
      <c r="MKK762" s="35"/>
      <c r="MKL762" s="35"/>
      <c r="MKM762" s="35"/>
      <c r="MKN762" s="35"/>
      <c r="MKO762" s="35"/>
      <c r="MKP762" s="35"/>
      <c r="MKQ762" s="35"/>
      <c r="MKR762" s="35"/>
      <c r="MKS762" s="35"/>
      <c r="MKT762" s="35"/>
      <c r="MKU762" s="35"/>
      <c r="MKV762" s="35"/>
      <c r="MKW762" s="35"/>
      <c r="MKX762" s="35"/>
      <c r="MKY762" s="35"/>
      <c r="MKZ762" s="35"/>
      <c r="MLA762" s="35"/>
      <c r="MLB762" s="35"/>
      <c r="MLC762" s="35"/>
      <c r="MLD762" s="35"/>
      <c r="MLE762" s="35"/>
      <c r="MLF762" s="35"/>
      <c r="MLG762" s="35"/>
      <c r="MLH762" s="35"/>
      <c r="MLI762" s="35"/>
      <c r="MLJ762" s="35"/>
      <c r="MLK762" s="35"/>
      <c r="MLL762" s="35"/>
      <c r="MLM762" s="35"/>
      <c r="MLN762" s="35"/>
      <c r="MLO762" s="35"/>
      <c r="MLP762" s="35"/>
      <c r="MLQ762" s="35"/>
      <c r="MLR762" s="35"/>
      <c r="MLS762" s="35"/>
      <c r="MLT762" s="35"/>
      <c r="MLU762" s="35"/>
      <c r="MLV762" s="35"/>
      <c r="MLW762" s="35"/>
      <c r="MLX762" s="35"/>
      <c r="MLY762" s="35"/>
      <c r="MLZ762" s="35"/>
      <c r="MMA762" s="35"/>
      <c r="MMB762" s="35"/>
      <c r="MMC762" s="35"/>
      <c r="MMD762" s="35"/>
      <c r="MME762" s="35"/>
      <c r="MMF762" s="35"/>
      <c r="MMG762" s="35"/>
      <c r="MMH762" s="35"/>
      <c r="MMI762" s="35"/>
      <c r="MMJ762" s="35"/>
      <c r="MMK762" s="35"/>
      <c r="MML762" s="35"/>
      <c r="MMM762" s="35"/>
      <c r="MMN762" s="35"/>
      <c r="MMO762" s="35"/>
      <c r="MMP762" s="35"/>
      <c r="MMQ762" s="35"/>
      <c r="MMR762" s="35"/>
      <c r="MMS762" s="35"/>
      <c r="MMT762" s="35"/>
      <c r="MMU762" s="35"/>
      <c r="MMV762" s="35"/>
      <c r="MMW762" s="35"/>
      <c r="MMX762" s="35"/>
      <c r="MMY762" s="35"/>
      <c r="MMZ762" s="35"/>
      <c r="MNA762" s="35"/>
      <c r="MNB762" s="35"/>
      <c r="MNC762" s="35"/>
      <c r="MND762" s="35"/>
      <c r="MNE762" s="35"/>
      <c r="MNF762" s="35"/>
      <c r="MNG762" s="35"/>
      <c r="MNH762" s="35"/>
      <c r="MNI762" s="35"/>
      <c r="MNJ762" s="35"/>
      <c r="MNK762" s="35"/>
      <c r="MNL762" s="35"/>
      <c r="MNM762" s="35"/>
      <c r="MNN762" s="35"/>
      <c r="MNO762" s="35"/>
      <c r="MNP762" s="35"/>
      <c r="MNQ762" s="35"/>
      <c r="MNR762" s="35"/>
      <c r="MNS762" s="35"/>
      <c r="MNT762" s="35"/>
      <c r="MNU762" s="35"/>
      <c r="MNV762" s="35"/>
      <c r="MNW762" s="35"/>
      <c r="MNX762" s="35"/>
      <c r="MNY762" s="35"/>
      <c r="MNZ762" s="35"/>
      <c r="MOA762" s="35"/>
      <c r="MOB762" s="35"/>
      <c r="MOC762" s="35"/>
      <c r="MOD762" s="35"/>
      <c r="MOE762" s="35"/>
      <c r="MOF762" s="35"/>
      <c r="MOG762" s="35"/>
      <c r="MOH762" s="35"/>
      <c r="MOI762" s="35"/>
      <c r="MOJ762" s="35"/>
      <c r="MOK762" s="35"/>
      <c r="MOL762" s="35"/>
      <c r="MOM762" s="35"/>
      <c r="MON762" s="35"/>
      <c r="MOO762" s="35"/>
      <c r="MOP762" s="35"/>
      <c r="MOQ762" s="35"/>
      <c r="MOR762" s="35"/>
      <c r="MOS762" s="35"/>
      <c r="MOT762" s="35"/>
      <c r="MOU762" s="35"/>
      <c r="MOV762" s="35"/>
      <c r="MOW762" s="35"/>
      <c r="MOX762" s="35"/>
      <c r="MOY762" s="35"/>
      <c r="MOZ762" s="35"/>
      <c r="MPA762" s="35"/>
      <c r="MPB762" s="35"/>
      <c r="MPC762" s="35"/>
      <c r="MPD762" s="35"/>
      <c r="MPE762" s="35"/>
      <c r="MPF762" s="35"/>
      <c r="MPG762" s="35"/>
      <c r="MPH762" s="35"/>
      <c r="MPI762" s="35"/>
      <c r="MPJ762" s="35"/>
      <c r="MPK762" s="35"/>
      <c r="MPL762" s="35"/>
      <c r="MPM762" s="35"/>
      <c r="MPN762" s="35"/>
      <c r="MPO762" s="35"/>
      <c r="MPP762" s="35"/>
      <c r="MPQ762" s="35"/>
      <c r="MPR762" s="35"/>
      <c r="MPS762" s="35"/>
      <c r="MPT762" s="35"/>
      <c r="MPU762" s="35"/>
      <c r="MPV762" s="35"/>
      <c r="MPW762" s="35"/>
      <c r="MPX762" s="35"/>
      <c r="MPY762" s="35"/>
      <c r="MPZ762" s="35"/>
      <c r="MQA762" s="35"/>
      <c r="MQB762" s="35"/>
      <c r="MQC762" s="35"/>
      <c r="MQD762" s="35"/>
      <c r="MQE762" s="35"/>
      <c r="MQF762" s="35"/>
      <c r="MQG762" s="35"/>
      <c r="MQH762" s="35"/>
      <c r="MQI762" s="35"/>
      <c r="MQJ762" s="35"/>
      <c r="MQK762" s="35"/>
      <c r="MQL762" s="35"/>
      <c r="MQM762" s="35"/>
      <c r="MQN762" s="35"/>
      <c r="MQO762" s="35"/>
      <c r="MQP762" s="35"/>
      <c r="MQQ762" s="35"/>
      <c r="MQR762" s="35"/>
      <c r="MQS762" s="35"/>
      <c r="MQT762" s="35"/>
      <c r="MQU762" s="35"/>
      <c r="MQV762" s="35"/>
      <c r="MQW762" s="35"/>
      <c r="MQX762" s="35"/>
      <c r="MQY762" s="35"/>
      <c r="MQZ762" s="35"/>
      <c r="MRA762" s="35"/>
      <c r="MRB762" s="35"/>
      <c r="MRC762" s="35"/>
      <c r="MRD762" s="35"/>
      <c r="MRE762" s="35"/>
      <c r="MRF762" s="35"/>
      <c r="MRG762" s="35"/>
      <c r="MRH762" s="35"/>
      <c r="MRI762" s="35"/>
      <c r="MRJ762" s="35"/>
      <c r="MRK762" s="35"/>
      <c r="MRL762" s="35"/>
      <c r="MRM762" s="35"/>
      <c r="MRN762" s="35"/>
      <c r="MRO762" s="35"/>
      <c r="MRP762" s="35"/>
      <c r="MRQ762" s="35"/>
      <c r="MRR762" s="35"/>
      <c r="MRS762" s="35"/>
      <c r="MRT762" s="35"/>
      <c r="MRU762" s="35"/>
      <c r="MRV762" s="35"/>
      <c r="MRW762" s="35"/>
      <c r="MRX762" s="35"/>
      <c r="MRY762" s="35"/>
      <c r="MRZ762" s="35"/>
      <c r="MSA762" s="35"/>
      <c r="MSB762" s="35"/>
      <c r="MSC762" s="35"/>
      <c r="MSD762" s="35"/>
      <c r="MSE762" s="35"/>
      <c r="MSF762" s="35"/>
      <c r="MSG762" s="35"/>
      <c r="MSH762" s="35"/>
      <c r="MSI762" s="35"/>
      <c r="MSJ762" s="35"/>
      <c r="MSK762" s="35"/>
      <c r="MSL762" s="35"/>
      <c r="MSM762" s="35"/>
      <c r="MSN762" s="35"/>
      <c r="MSO762" s="35"/>
      <c r="MSP762" s="35"/>
      <c r="MSQ762" s="35"/>
      <c r="MSR762" s="35"/>
      <c r="MSS762" s="35"/>
      <c r="MST762" s="35"/>
      <c r="MSU762" s="35"/>
      <c r="MSV762" s="35"/>
      <c r="MSW762" s="35"/>
      <c r="MSX762" s="35"/>
      <c r="MSY762" s="35"/>
      <c r="MSZ762" s="35"/>
      <c r="MTA762" s="35"/>
      <c r="MTB762" s="35"/>
      <c r="MTC762" s="35"/>
      <c r="MTD762" s="35"/>
      <c r="MTE762" s="35"/>
      <c r="MTF762" s="35"/>
      <c r="MTG762" s="35"/>
      <c r="MTH762" s="35"/>
      <c r="MTI762" s="35"/>
      <c r="MTJ762" s="35"/>
      <c r="MTK762" s="35"/>
      <c r="MTL762" s="35"/>
      <c r="MTM762" s="35"/>
      <c r="MTN762" s="35"/>
      <c r="MTO762" s="35"/>
      <c r="MTP762" s="35"/>
      <c r="MTQ762" s="35"/>
      <c r="MTR762" s="35"/>
      <c r="MTS762" s="35"/>
      <c r="MTT762" s="35"/>
      <c r="MTU762" s="35"/>
      <c r="MTV762" s="35"/>
      <c r="MTW762" s="35"/>
      <c r="MTX762" s="35"/>
      <c r="MTY762" s="35"/>
      <c r="MTZ762" s="35"/>
      <c r="MUA762" s="35"/>
      <c r="MUB762" s="35"/>
      <c r="MUC762" s="35"/>
      <c r="MUD762" s="35"/>
      <c r="MUE762" s="35"/>
      <c r="MUF762" s="35"/>
      <c r="MUG762" s="35"/>
      <c r="MUH762" s="35"/>
      <c r="MUI762" s="35"/>
      <c r="MUJ762" s="35"/>
      <c r="MUK762" s="35"/>
      <c r="MUL762" s="35"/>
      <c r="MUM762" s="35"/>
      <c r="MUN762" s="35"/>
      <c r="MUO762" s="35"/>
      <c r="MUP762" s="35"/>
      <c r="MUQ762" s="35"/>
      <c r="MUR762" s="35"/>
      <c r="MUS762" s="35"/>
      <c r="MUT762" s="35"/>
      <c r="MUU762" s="35"/>
      <c r="MUV762" s="35"/>
      <c r="MUW762" s="35"/>
      <c r="MUX762" s="35"/>
      <c r="MUY762" s="35"/>
      <c r="MUZ762" s="35"/>
      <c r="MVA762" s="35"/>
      <c r="MVB762" s="35"/>
      <c r="MVC762" s="35"/>
      <c r="MVD762" s="35"/>
      <c r="MVE762" s="35"/>
      <c r="MVF762" s="35"/>
      <c r="MVG762" s="35"/>
      <c r="MVH762" s="35"/>
      <c r="MVI762" s="35"/>
      <c r="MVJ762" s="35"/>
      <c r="MVK762" s="35"/>
      <c r="MVL762" s="35"/>
      <c r="MVM762" s="35"/>
      <c r="MVN762" s="35"/>
      <c r="MVO762" s="35"/>
      <c r="MVP762" s="35"/>
      <c r="MVQ762" s="35"/>
      <c r="MVR762" s="35"/>
      <c r="MVS762" s="35"/>
      <c r="MVT762" s="35"/>
      <c r="MVU762" s="35"/>
      <c r="MVV762" s="35"/>
      <c r="MVW762" s="35"/>
      <c r="MVX762" s="35"/>
      <c r="MVY762" s="35"/>
      <c r="MVZ762" s="35"/>
      <c r="MWA762" s="35"/>
      <c r="MWB762" s="35"/>
      <c r="MWC762" s="35"/>
      <c r="MWD762" s="35"/>
      <c r="MWE762" s="35"/>
      <c r="MWF762" s="35"/>
      <c r="MWG762" s="35"/>
      <c r="MWH762" s="35"/>
      <c r="MWI762" s="35"/>
      <c r="MWJ762" s="35"/>
      <c r="MWK762" s="35"/>
      <c r="MWL762" s="35"/>
      <c r="MWM762" s="35"/>
      <c r="MWN762" s="35"/>
      <c r="MWO762" s="35"/>
      <c r="MWP762" s="35"/>
      <c r="MWQ762" s="35"/>
      <c r="MWR762" s="35"/>
      <c r="MWS762" s="35"/>
      <c r="MWT762" s="35"/>
      <c r="MWU762" s="35"/>
      <c r="MWV762" s="35"/>
      <c r="MWW762" s="35"/>
      <c r="MWX762" s="35"/>
      <c r="MWY762" s="35"/>
      <c r="MWZ762" s="35"/>
      <c r="MXA762" s="35"/>
      <c r="MXB762" s="35"/>
      <c r="MXC762" s="35"/>
      <c r="MXD762" s="35"/>
      <c r="MXE762" s="35"/>
      <c r="MXF762" s="35"/>
      <c r="MXG762" s="35"/>
      <c r="MXH762" s="35"/>
      <c r="MXI762" s="35"/>
      <c r="MXJ762" s="35"/>
      <c r="MXK762" s="35"/>
      <c r="MXL762" s="35"/>
      <c r="MXM762" s="35"/>
      <c r="MXN762" s="35"/>
      <c r="MXO762" s="35"/>
      <c r="MXP762" s="35"/>
      <c r="MXQ762" s="35"/>
      <c r="MXR762" s="35"/>
      <c r="MXS762" s="35"/>
      <c r="MXT762" s="35"/>
      <c r="MXU762" s="35"/>
      <c r="MXV762" s="35"/>
      <c r="MXW762" s="35"/>
      <c r="MXX762" s="35"/>
      <c r="MXY762" s="35"/>
      <c r="MXZ762" s="35"/>
      <c r="MYA762" s="35"/>
      <c r="MYB762" s="35"/>
      <c r="MYC762" s="35"/>
      <c r="MYD762" s="35"/>
      <c r="MYE762" s="35"/>
      <c r="MYF762" s="35"/>
      <c r="MYG762" s="35"/>
      <c r="MYH762" s="35"/>
      <c r="MYI762" s="35"/>
      <c r="MYJ762" s="35"/>
      <c r="MYK762" s="35"/>
      <c r="MYL762" s="35"/>
      <c r="MYM762" s="35"/>
      <c r="MYN762" s="35"/>
      <c r="MYO762" s="35"/>
      <c r="MYP762" s="35"/>
      <c r="MYQ762" s="35"/>
      <c r="MYR762" s="35"/>
      <c r="MYS762" s="35"/>
      <c r="MYT762" s="35"/>
      <c r="MYU762" s="35"/>
      <c r="MYV762" s="35"/>
      <c r="MYW762" s="35"/>
      <c r="MYX762" s="35"/>
      <c r="MYY762" s="35"/>
      <c r="MYZ762" s="35"/>
      <c r="MZA762" s="35"/>
      <c r="MZB762" s="35"/>
      <c r="MZC762" s="35"/>
      <c r="MZD762" s="35"/>
      <c r="MZE762" s="35"/>
      <c r="MZF762" s="35"/>
      <c r="MZG762" s="35"/>
      <c r="MZH762" s="35"/>
      <c r="MZI762" s="35"/>
      <c r="MZJ762" s="35"/>
      <c r="MZK762" s="35"/>
      <c r="MZL762" s="35"/>
      <c r="MZM762" s="35"/>
      <c r="MZN762" s="35"/>
      <c r="MZO762" s="35"/>
      <c r="MZP762" s="35"/>
      <c r="MZQ762" s="35"/>
      <c r="MZR762" s="35"/>
      <c r="MZS762" s="35"/>
      <c r="MZT762" s="35"/>
      <c r="MZU762" s="35"/>
      <c r="MZV762" s="35"/>
      <c r="MZW762" s="35"/>
      <c r="MZX762" s="35"/>
      <c r="MZY762" s="35"/>
      <c r="MZZ762" s="35"/>
      <c r="NAA762" s="35"/>
      <c r="NAB762" s="35"/>
      <c r="NAC762" s="35"/>
      <c r="NAD762" s="35"/>
      <c r="NAE762" s="35"/>
      <c r="NAF762" s="35"/>
      <c r="NAG762" s="35"/>
      <c r="NAH762" s="35"/>
      <c r="NAI762" s="35"/>
      <c r="NAJ762" s="35"/>
      <c r="NAK762" s="35"/>
      <c r="NAL762" s="35"/>
      <c r="NAM762" s="35"/>
      <c r="NAN762" s="35"/>
      <c r="NAO762" s="35"/>
      <c r="NAP762" s="35"/>
      <c r="NAQ762" s="35"/>
      <c r="NAR762" s="35"/>
      <c r="NAS762" s="35"/>
      <c r="NAT762" s="35"/>
      <c r="NAU762" s="35"/>
      <c r="NAV762" s="35"/>
      <c r="NAW762" s="35"/>
      <c r="NAX762" s="35"/>
      <c r="NAY762" s="35"/>
      <c r="NAZ762" s="35"/>
      <c r="NBA762" s="35"/>
      <c r="NBB762" s="35"/>
      <c r="NBC762" s="35"/>
      <c r="NBD762" s="35"/>
      <c r="NBE762" s="35"/>
      <c r="NBF762" s="35"/>
      <c r="NBG762" s="35"/>
      <c r="NBH762" s="35"/>
      <c r="NBI762" s="35"/>
      <c r="NBJ762" s="35"/>
      <c r="NBK762" s="35"/>
      <c r="NBL762" s="35"/>
      <c r="NBM762" s="35"/>
      <c r="NBN762" s="35"/>
      <c r="NBO762" s="35"/>
      <c r="NBP762" s="35"/>
      <c r="NBQ762" s="35"/>
      <c r="NBR762" s="35"/>
      <c r="NBS762" s="35"/>
      <c r="NBT762" s="35"/>
      <c r="NBU762" s="35"/>
      <c r="NBV762" s="35"/>
      <c r="NBW762" s="35"/>
      <c r="NBX762" s="35"/>
      <c r="NBY762" s="35"/>
      <c r="NBZ762" s="35"/>
      <c r="NCA762" s="35"/>
      <c r="NCB762" s="35"/>
      <c r="NCC762" s="35"/>
      <c r="NCD762" s="35"/>
      <c r="NCE762" s="35"/>
      <c r="NCF762" s="35"/>
      <c r="NCG762" s="35"/>
      <c r="NCH762" s="35"/>
      <c r="NCI762" s="35"/>
      <c r="NCJ762" s="35"/>
      <c r="NCK762" s="35"/>
      <c r="NCL762" s="35"/>
      <c r="NCM762" s="35"/>
      <c r="NCN762" s="35"/>
      <c r="NCO762" s="35"/>
      <c r="NCP762" s="35"/>
      <c r="NCQ762" s="35"/>
      <c r="NCR762" s="35"/>
      <c r="NCS762" s="35"/>
      <c r="NCT762" s="35"/>
      <c r="NCU762" s="35"/>
      <c r="NCV762" s="35"/>
      <c r="NCW762" s="35"/>
      <c r="NCX762" s="35"/>
      <c r="NCY762" s="35"/>
      <c r="NCZ762" s="35"/>
      <c r="NDA762" s="35"/>
      <c r="NDB762" s="35"/>
      <c r="NDC762" s="35"/>
      <c r="NDD762" s="35"/>
      <c r="NDE762" s="35"/>
      <c r="NDF762" s="35"/>
      <c r="NDG762" s="35"/>
      <c r="NDH762" s="35"/>
      <c r="NDI762" s="35"/>
      <c r="NDJ762" s="35"/>
      <c r="NDK762" s="35"/>
      <c r="NDL762" s="35"/>
      <c r="NDM762" s="35"/>
      <c r="NDN762" s="35"/>
      <c r="NDO762" s="35"/>
      <c r="NDP762" s="35"/>
      <c r="NDQ762" s="35"/>
      <c r="NDR762" s="35"/>
      <c r="NDS762" s="35"/>
      <c r="NDT762" s="35"/>
      <c r="NDU762" s="35"/>
      <c r="NDV762" s="35"/>
      <c r="NDW762" s="35"/>
      <c r="NDX762" s="35"/>
      <c r="NDY762" s="35"/>
      <c r="NDZ762" s="35"/>
      <c r="NEA762" s="35"/>
      <c r="NEB762" s="35"/>
      <c r="NEC762" s="35"/>
      <c r="NED762" s="35"/>
      <c r="NEE762" s="35"/>
      <c r="NEF762" s="35"/>
      <c r="NEG762" s="35"/>
      <c r="NEH762" s="35"/>
      <c r="NEI762" s="35"/>
      <c r="NEJ762" s="35"/>
      <c r="NEK762" s="35"/>
      <c r="NEL762" s="35"/>
      <c r="NEM762" s="35"/>
      <c r="NEN762" s="35"/>
      <c r="NEO762" s="35"/>
      <c r="NEP762" s="35"/>
      <c r="NEQ762" s="35"/>
      <c r="NER762" s="35"/>
      <c r="NES762" s="35"/>
      <c r="NET762" s="35"/>
      <c r="NEU762" s="35"/>
      <c r="NEV762" s="35"/>
      <c r="NEW762" s="35"/>
      <c r="NEX762" s="35"/>
      <c r="NEY762" s="35"/>
      <c r="NEZ762" s="35"/>
      <c r="NFA762" s="35"/>
      <c r="NFB762" s="35"/>
      <c r="NFC762" s="35"/>
      <c r="NFD762" s="35"/>
      <c r="NFE762" s="35"/>
      <c r="NFF762" s="35"/>
      <c r="NFG762" s="35"/>
      <c r="NFH762" s="35"/>
      <c r="NFI762" s="35"/>
      <c r="NFJ762" s="35"/>
      <c r="NFK762" s="35"/>
      <c r="NFL762" s="35"/>
      <c r="NFM762" s="35"/>
      <c r="NFN762" s="35"/>
      <c r="NFO762" s="35"/>
      <c r="NFP762" s="35"/>
      <c r="NFQ762" s="35"/>
      <c r="NFR762" s="35"/>
      <c r="NFS762" s="35"/>
      <c r="NFT762" s="35"/>
      <c r="NFU762" s="35"/>
      <c r="NFV762" s="35"/>
      <c r="NFW762" s="35"/>
      <c r="NFX762" s="35"/>
      <c r="NFY762" s="35"/>
      <c r="NFZ762" s="35"/>
      <c r="NGA762" s="35"/>
      <c r="NGB762" s="35"/>
      <c r="NGC762" s="35"/>
      <c r="NGD762" s="35"/>
      <c r="NGE762" s="35"/>
      <c r="NGF762" s="35"/>
      <c r="NGG762" s="35"/>
      <c r="NGH762" s="35"/>
      <c r="NGI762" s="35"/>
      <c r="NGJ762" s="35"/>
      <c r="NGK762" s="35"/>
      <c r="NGL762" s="35"/>
      <c r="NGM762" s="35"/>
      <c r="NGN762" s="35"/>
      <c r="NGO762" s="35"/>
      <c r="NGP762" s="35"/>
      <c r="NGQ762" s="35"/>
      <c r="NGR762" s="35"/>
      <c r="NGS762" s="35"/>
      <c r="NGT762" s="35"/>
      <c r="NGU762" s="35"/>
      <c r="NGV762" s="35"/>
      <c r="NGW762" s="35"/>
      <c r="NGX762" s="35"/>
      <c r="NGY762" s="35"/>
      <c r="NGZ762" s="35"/>
      <c r="NHA762" s="35"/>
      <c r="NHB762" s="35"/>
      <c r="NHC762" s="35"/>
      <c r="NHD762" s="35"/>
      <c r="NHE762" s="35"/>
      <c r="NHF762" s="35"/>
      <c r="NHG762" s="35"/>
      <c r="NHH762" s="35"/>
      <c r="NHI762" s="35"/>
      <c r="NHJ762" s="35"/>
      <c r="NHK762" s="35"/>
      <c r="NHL762" s="35"/>
      <c r="NHM762" s="35"/>
      <c r="NHN762" s="35"/>
      <c r="NHO762" s="35"/>
      <c r="NHP762" s="35"/>
      <c r="NHQ762" s="35"/>
      <c r="NHR762" s="35"/>
      <c r="NHS762" s="35"/>
      <c r="NHT762" s="35"/>
      <c r="NHU762" s="35"/>
      <c r="NHV762" s="35"/>
      <c r="NHW762" s="35"/>
      <c r="NHX762" s="35"/>
      <c r="NHY762" s="35"/>
      <c r="NHZ762" s="35"/>
      <c r="NIA762" s="35"/>
      <c r="NIB762" s="35"/>
      <c r="NIC762" s="35"/>
      <c r="NID762" s="35"/>
      <c r="NIE762" s="35"/>
      <c r="NIF762" s="35"/>
      <c r="NIG762" s="35"/>
      <c r="NIH762" s="35"/>
      <c r="NII762" s="35"/>
      <c r="NIJ762" s="35"/>
      <c r="NIK762" s="35"/>
      <c r="NIL762" s="35"/>
      <c r="NIM762" s="35"/>
      <c r="NIN762" s="35"/>
      <c r="NIO762" s="35"/>
      <c r="NIP762" s="35"/>
      <c r="NIQ762" s="35"/>
      <c r="NIR762" s="35"/>
      <c r="NIS762" s="35"/>
      <c r="NIT762" s="35"/>
      <c r="NIU762" s="35"/>
      <c r="NIV762" s="35"/>
      <c r="NIW762" s="35"/>
      <c r="NIX762" s="35"/>
      <c r="NIY762" s="35"/>
      <c r="NIZ762" s="35"/>
      <c r="NJA762" s="35"/>
      <c r="NJB762" s="35"/>
      <c r="NJC762" s="35"/>
      <c r="NJD762" s="35"/>
      <c r="NJE762" s="35"/>
      <c r="NJF762" s="35"/>
      <c r="NJG762" s="35"/>
      <c r="NJH762" s="35"/>
      <c r="NJI762" s="35"/>
      <c r="NJJ762" s="35"/>
      <c r="NJK762" s="35"/>
      <c r="NJL762" s="35"/>
      <c r="NJM762" s="35"/>
      <c r="NJN762" s="35"/>
      <c r="NJO762" s="35"/>
      <c r="NJP762" s="35"/>
      <c r="NJQ762" s="35"/>
      <c r="NJR762" s="35"/>
      <c r="NJS762" s="35"/>
      <c r="NJT762" s="35"/>
      <c r="NJU762" s="35"/>
      <c r="NJV762" s="35"/>
      <c r="NJW762" s="35"/>
      <c r="NJX762" s="35"/>
      <c r="NJY762" s="35"/>
      <c r="NJZ762" s="35"/>
      <c r="NKA762" s="35"/>
      <c r="NKB762" s="35"/>
      <c r="NKC762" s="35"/>
      <c r="NKD762" s="35"/>
      <c r="NKE762" s="35"/>
      <c r="NKF762" s="35"/>
      <c r="NKG762" s="35"/>
      <c r="NKH762" s="35"/>
      <c r="NKI762" s="35"/>
      <c r="NKJ762" s="35"/>
      <c r="NKK762" s="35"/>
      <c r="NKL762" s="35"/>
      <c r="NKM762" s="35"/>
      <c r="NKN762" s="35"/>
      <c r="NKO762" s="35"/>
      <c r="NKP762" s="35"/>
      <c r="NKQ762" s="35"/>
      <c r="NKR762" s="35"/>
      <c r="NKS762" s="35"/>
      <c r="NKT762" s="35"/>
      <c r="NKU762" s="35"/>
      <c r="NKV762" s="35"/>
      <c r="NKW762" s="35"/>
      <c r="NKX762" s="35"/>
      <c r="NKY762" s="35"/>
      <c r="NKZ762" s="35"/>
      <c r="NLA762" s="35"/>
      <c r="NLB762" s="35"/>
      <c r="NLC762" s="35"/>
      <c r="NLD762" s="35"/>
      <c r="NLE762" s="35"/>
      <c r="NLF762" s="35"/>
      <c r="NLG762" s="35"/>
      <c r="NLH762" s="35"/>
      <c r="NLI762" s="35"/>
      <c r="NLJ762" s="35"/>
      <c r="NLK762" s="35"/>
      <c r="NLL762" s="35"/>
      <c r="NLM762" s="35"/>
      <c r="NLN762" s="35"/>
      <c r="NLO762" s="35"/>
      <c r="NLP762" s="35"/>
      <c r="NLQ762" s="35"/>
      <c r="NLR762" s="35"/>
      <c r="NLS762" s="35"/>
      <c r="NLT762" s="35"/>
      <c r="NLU762" s="35"/>
      <c r="NLV762" s="35"/>
      <c r="NLW762" s="35"/>
      <c r="NLX762" s="35"/>
      <c r="NLY762" s="35"/>
      <c r="NLZ762" s="35"/>
      <c r="NMA762" s="35"/>
      <c r="NMB762" s="35"/>
      <c r="NMC762" s="35"/>
      <c r="NMD762" s="35"/>
      <c r="NME762" s="35"/>
      <c r="NMF762" s="35"/>
      <c r="NMG762" s="35"/>
      <c r="NMH762" s="35"/>
      <c r="NMI762" s="35"/>
      <c r="NMJ762" s="35"/>
      <c r="NMK762" s="35"/>
      <c r="NML762" s="35"/>
      <c r="NMM762" s="35"/>
      <c r="NMN762" s="35"/>
      <c r="NMO762" s="35"/>
      <c r="NMP762" s="35"/>
      <c r="NMQ762" s="35"/>
      <c r="NMR762" s="35"/>
      <c r="NMS762" s="35"/>
      <c r="NMT762" s="35"/>
      <c r="NMU762" s="35"/>
      <c r="NMV762" s="35"/>
      <c r="NMW762" s="35"/>
      <c r="NMX762" s="35"/>
      <c r="NMY762" s="35"/>
      <c r="NMZ762" s="35"/>
      <c r="NNA762" s="35"/>
      <c r="NNB762" s="35"/>
      <c r="NNC762" s="35"/>
      <c r="NND762" s="35"/>
      <c r="NNE762" s="35"/>
      <c r="NNF762" s="35"/>
      <c r="NNG762" s="35"/>
      <c r="NNH762" s="35"/>
      <c r="NNI762" s="35"/>
      <c r="NNJ762" s="35"/>
      <c r="NNK762" s="35"/>
      <c r="NNL762" s="35"/>
      <c r="NNM762" s="35"/>
      <c r="NNN762" s="35"/>
      <c r="NNO762" s="35"/>
      <c r="NNP762" s="35"/>
      <c r="NNQ762" s="35"/>
      <c r="NNR762" s="35"/>
      <c r="NNS762" s="35"/>
      <c r="NNT762" s="35"/>
      <c r="NNU762" s="35"/>
      <c r="NNV762" s="35"/>
      <c r="NNW762" s="35"/>
      <c r="NNX762" s="35"/>
      <c r="NNY762" s="35"/>
      <c r="NNZ762" s="35"/>
      <c r="NOA762" s="35"/>
      <c r="NOB762" s="35"/>
      <c r="NOC762" s="35"/>
      <c r="NOD762" s="35"/>
      <c r="NOE762" s="35"/>
      <c r="NOF762" s="35"/>
      <c r="NOG762" s="35"/>
      <c r="NOH762" s="35"/>
      <c r="NOI762" s="35"/>
      <c r="NOJ762" s="35"/>
      <c r="NOK762" s="35"/>
      <c r="NOL762" s="35"/>
      <c r="NOM762" s="35"/>
      <c r="NON762" s="35"/>
      <c r="NOO762" s="35"/>
      <c r="NOP762" s="35"/>
      <c r="NOQ762" s="35"/>
      <c r="NOR762" s="35"/>
      <c r="NOS762" s="35"/>
      <c r="NOT762" s="35"/>
      <c r="NOU762" s="35"/>
      <c r="NOV762" s="35"/>
      <c r="NOW762" s="35"/>
      <c r="NOX762" s="35"/>
      <c r="NOY762" s="35"/>
      <c r="NOZ762" s="35"/>
      <c r="NPA762" s="35"/>
      <c r="NPB762" s="35"/>
      <c r="NPC762" s="35"/>
      <c r="NPD762" s="35"/>
      <c r="NPE762" s="35"/>
      <c r="NPF762" s="35"/>
      <c r="NPG762" s="35"/>
      <c r="NPH762" s="35"/>
      <c r="NPI762" s="35"/>
      <c r="NPJ762" s="35"/>
      <c r="NPK762" s="35"/>
      <c r="NPL762" s="35"/>
      <c r="NPM762" s="35"/>
      <c r="NPN762" s="35"/>
      <c r="NPO762" s="35"/>
      <c r="NPP762" s="35"/>
      <c r="NPQ762" s="35"/>
      <c r="NPR762" s="35"/>
      <c r="NPS762" s="35"/>
      <c r="NPT762" s="35"/>
      <c r="NPU762" s="35"/>
      <c r="NPV762" s="35"/>
      <c r="NPW762" s="35"/>
      <c r="NPX762" s="35"/>
      <c r="NPY762" s="35"/>
      <c r="NPZ762" s="35"/>
      <c r="NQA762" s="35"/>
      <c r="NQB762" s="35"/>
      <c r="NQC762" s="35"/>
      <c r="NQD762" s="35"/>
      <c r="NQE762" s="35"/>
      <c r="NQF762" s="35"/>
      <c r="NQG762" s="35"/>
      <c r="NQH762" s="35"/>
      <c r="NQI762" s="35"/>
      <c r="NQJ762" s="35"/>
      <c r="NQK762" s="35"/>
      <c r="NQL762" s="35"/>
      <c r="NQM762" s="35"/>
      <c r="NQN762" s="35"/>
      <c r="NQO762" s="35"/>
      <c r="NQP762" s="35"/>
      <c r="NQQ762" s="35"/>
      <c r="NQR762" s="35"/>
      <c r="NQS762" s="35"/>
      <c r="NQT762" s="35"/>
      <c r="NQU762" s="35"/>
      <c r="NQV762" s="35"/>
      <c r="NQW762" s="35"/>
      <c r="NQX762" s="35"/>
      <c r="NQY762" s="35"/>
      <c r="NQZ762" s="35"/>
      <c r="NRA762" s="35"/>
      <c r="NRB762" s="35"/>
      <c r="NRC762" s="35"/>
      <c r="NRD762" s="35"/>
      <c r="NRE762" s="35"/>
      <c r="NRF762" s="35"/>
      <c r="NRG762" s="35"/>
      <c r="NRH762" s="35"/>
      <c r="NRI762" s="35"/>
      <c r="NRJ762" s="35"/>
      <c r="NRK762" s="35"/>
      <c r="NRL762" s="35"/>
      <c r="NRM762" s="35"/>
      <c r="NRN762" s="35"/>
      <c r="NRO762" s="35"/>
      <c r="NRP762" s="35"/>
      <c r="NRQ762" s="35"/>
      <c r="NRR762" s="35"/>
      <c r="NRS762" s="35"/>
      <c r="NRT762" s="35"/>
      <c r="NRU762" s="35"/>
      <c r="NRV762" s="35"/>
      <c r="NRW762" s="35"/>
      <c r="NRX762" s="35"/>
      <c r="NRY762" s="35"/>
      <c r="NRZ762" s="35"/>
      <c r="NSA762" s="35"/>
      <c r="NSB762" s="35"/>
      <c r="NSC762" s="35"/>
      <c r="NSD762" s="35"/>
      <c r="NSE762" s="35"/>
      <c r="NSF762" s="35"/>
      <c r="NSG762" s="35"/>
      <c r="NSH762" s="35"/>
      <c r="NSI762" s="35"/>
      <c r="NSJ762" s="35"/>
      <c r="NSK762" s="35"/>
      <c r="NSL762" s="35"/>
      <c r="NSM762" s="35"/>
      <c r="NSN762" s="35"/>
      <c r="NSO762" s="35"/>
      <c r="NSP762" s="35"/>
      <c r="NSQ762" s="35"/>
      <c r="NSR762" s="35"/>
      <c r="NSS762" s="35"/>
      <c r="NST762" s="35"/>
      <c r="NSU762" s="35"/>
      <c r="NSV762" s="35"/>
      <c r="NSW762" s="35"/>
      <c r="NSX762" s="35"/>
      <c r="NSY762" s="35"/>
      <c r="NSZ762" s="35"/>
      <c r="NTA762" s="35"/>
      <c r="NTB762" s="35"/>
      <c r="NTC762" s="35"/>
      <c r="NTD762" s="35"/>
      <c r="NTE762" s="35"/>
      <c r="NTF762" s="35"/>
      <c r="NTG762" s="35"/>
      <c r="NTH762" s="35"/>
      <c r="NTI762" s="35"/>
      <c r="NTJ762" s="35"/>
      <c r="NTK762" s="35"/>
      <c r="NTL762" s="35"/>
      <c r="NTM762" s="35"/>
      <c r="NTN762" s="35"/>
      <c r="NTO762" s="35"/>
      <c r="NTP762" s="35"/>
      <c r="NTQ762" s="35"/>
      <c r="NTR762" s="35"/>
      <c r="NTS762" s="35"/>
      <c r="NTT762" s="35"/>
      <c r="NTU762" s="35"/>
      <c r="NTV762" s="35"/>
      <c r="NTW762" s="35"/>
      <c r="NTX762" s="35"/>
      <c r="NTY762" s="35"/>
      <c r="NTZ762" s="35"/>
      <c r="NUA762" s="35"/>
      <c r="NUB762" s="35"/>
      <c r="NUC762" s="35"/>
      <c r="NUD762" s="35"/>
      <c r="NUE762" s="35"/>
      <c r="NUF762" s="35"/>
      <c r="NUG762" s="35"/>
      <c r="NUH762" s="35"/>
      <c r="NUI762" s="35"/>
      <c r="NUJ762" s="35"/>
      <c r="NUK762" s="35"/>
      <c r="NUL762" s="35"/>
      <c r="NUM762" s="35"/>
      <c r="NUN762" s="35"/>
      <c r="NUO762" s="35"/>
      <c r="NUP762" s="35"/>
      <c r="NUQ762" s="35"/>
      <c r="NUR762" s="35"/>
      <c r="NUS762" s="35"/>
      <c r="NUT762" s="35"/>
      <c r="NUU762" s="35"/>
      <c r="NUV762" s="35"/>
      <c r="NUW762" s="35"/>
      <c r="NUX762" s="35"/>
      <c r="NUY762" s="35"/>
      <c r="NUZ762" s="35"/>
      <c r="NVA762" s="35"/>
      <c r="NVB762" s="35"/>
      <c r="NVC762" s="35"/>
      <c r="NVD762" s="35"/>
      <c r="NVE762" s="35"/>
      <c r="NVF762" s="35"/>
      <c r="NVG762" s="35"/>
      <c r="NVH762" s="35"/>
      <c r="NVI762" s="35"/>
      <c r="NVJ762" s="35"/>
      <c r="NVK762" s="35"/>
      <c r="NVL762" s="35"/>
      <c r="NVM762" s="35"/>
      <c r="NVN762" s="35"/>
      <c r="NVO762" s="35"/>
      <c r="NVP762" s="35"/>
      <c r="NVQ762" s="35"/>
      <c r="NVR762" s="35"/>
      <c r="NVS762" s="35"/>
      <c r="NVT762" s="35"/>
      <c r="NVU762" s="35"/>
      <c r="NVV762" s="35"/>
      <c r="NVW762" s="35"/>
      <c r="NVX762" s="35"/>
      <c r="NVY762" s="35"/>
      <c r="NVZ762" s="35"/>
      <c r="NWA762" s="35"/>
      <c r="NWB762" s="35"/>
      <c r="NWC762" s="35"/>
      <c r="NWD762" s="35"/>
      <c r="NWE762" s="35"/>
      <c r="NWF762" s="35"/>
      <c r="NWG762" s="35"/>
      <c r="NWH762" s="35"/>
      <c r="NWI762" s="35"/>
      <c r="NWJ762" s="35"/>
      <c r="NWK762" s="35"/>
      <c r="NWL762" s="35"/>
      <c r="NWM762" s="35"/>
      <c r="NWN762" s="35"/>
      <c r="NWO762" s="35"/>
      <c r="NWP762" s="35"/>
      <c r="NWQ762" s="35"/>
      <c r="NWR762" s="35"/>
      <c r="NWS762" s="35"/>
      <c r="NWT762" s="35"/>
      <c r="NWU762" s="35"/>
      <c r="NWV762" s="35"/>
      <c r="NWW762" s="35"/>
      <c r="NWX762" s="35"/>
      <c r="NWY762" s="35"/>
      <c r="NWZ762" s="35"/>
      <c r="NXA762" s="35"/>
      <c r="NXB762" s="35"/>
      <c r="NXC762" s="35"/>
      <c r="NXD762" s="35"/>
      <c r="NXE762" s="35"/>
      <c r="NXF762" s="35"/>
      <c r="NXG762" s="35"/>
      <c r="NXH762" s="35"/>
      <c r="NXI762" s="35"/>
      <c r="NXJ762" s="35"/>
      <c r="NXK762" s="35"/>
      <c r="NXL762" s="35"/>
      <c r="NXM762" s="35"/>
      <c r="NXN762" s="35"/>
      <c r="NXO762" s="35"/>
      <c r="NXP762" s="35"/>
      <c r="NXQ762" s="35"/>
      <c r="NXR762" s="35"/>
      <c r="NXS762" s="35"/>
      <c r="NXT762" s="35"/>
      <c r="NXU762" s="35"/>
      <c r="NXV762" s="35"/>
      <c r="NXW762" s="35"/>
      <c r="NXX762" s="35"/>
      <c r="NXY762" s="35"/>
      <c r="NXZ762" s="35"/>
      <c r="NYA762" s="35"/>
      <c r="NYB762" s="35"/>
      <c r="NYC762" s="35"/>
      <c r="NYD762" s="35"/>
      <c r="NYE762" s="35"/>
      <c r="NYF762" s="35"/>
      <c r="NYG762" s="35"/>
      <c r="NYH762" s="35"/>
      <c r="NYI762" s="35"/>
      <c r="NYJ762" s="35"/>
      <c r="NYK762" s="35"/>
      <c r="NYL762" s="35"/>
      <c r="NYM762" s="35"/>
      <c r="NYN762" s="35"/>
      <c r="NYO762" s="35"/>
      <c r="NYP762" s="35"/>
      <c r="NYQ762" s="35"/>
      <c r="NYR762" s="35"/>
      <c r="NYS762" s="35"/>
      <c r="NYT762" s="35"/>
      <c r="NYU762" s="35"/>
      <c r="NYV762" s="35"/>
      <c r="NYW762" s="35"/>
      <c r="NYX762" s="35"/>
      <c r="NYY762" s="35"/>
      <c r="NYZ762" s="35"/>
      <c r="NZA762" s="35"/>
      <c r="NZB762" s="35"/>
      <c r="NZC762" s="35"/>
      <c r="NZD762" s="35"/>
      <c r="NZE762" s="35"/>
      <c r="NZF762" s="35"/>
      <c r="NZG762" s="35"/>
      <c r="NZH762" s="35"/>
      <c r="NZI762" s="35"/>
      <c r="NZJ762" s="35"/>
      <c r="NZK762" s="35"/>
      <c r="NZL762" s="35"/>
      <c r="NZM762" s="35"/>
      <c r="NZN762" s="35"/>
      <c r="NZO762" s="35"/>
      <c r="NZP762" s="35"/>
      <c r="NZQ762" s="35"/>
      <c r="NZR762" s="35"/>
      <c r="NZS762" s="35"/>
      <c r="NZT762" s="35"/>
      <c r="NZU762" s="35"/>
      <c r="NZV762" s="35"/>
      <c r="NZW762" s="35"/>
      <c r="NZX762" s="35"/>
      <c r="NZY762" s="35"/>
      <c r="NZZ762" s="35"/>
      <c r="OAA762" s="35"/>
      <c r="OAB762" s="35"/>
      <c r="OAC762" s="35"/>
      <c r="OAD762" s="35"/>
      <c r="OAE762" s="35"/>
      <c r="OAF762" s="35"/>
      <c r="OAG762" s="35"/>
      <c r="OAH762" s="35"/>
      <c r="OAI762" s="35"/>
      <c r="OAJ762" s="35"/>
      <c r="OAK762" s="35"/>
      <c r="OAL762" s="35"/>
      <c r="OAM762" s="35"/>
      <c r="OAN762" s="35"/>
      <c r="OAO762" s="35"/>
      <c r="OAP762" s="35"/>
      <c r="OAQ762" s="35"/>
      <c r="OAR762" s="35"/>
      <c r="OAS762" s="35"/>
      <c r="OAT762" s="35"/>
      <c r="OAU762" s="35"/>
      <c r="OAV762" s="35"/>
      <c r="OAW762" s="35"/>
      <c r="OAX762" s="35"/>
      <c r="OAY762" s="35"/>
      <c r="OAZ762" s="35"/>
      <c r="OBA762" s="35"/>
      <c r="OBB762" s="35"/>
      <c r="OBC762" s="35"/>
      <c r="OBD762" s="35"/>
      <c r="OBE762" s="35"/>
      <c r="OBF762" s="35"/>
      <c r="OBG762" s="35"/>
      <c r="OBH762" s="35"/>
      <c r="OBI762" s="35"/>
      <c r="OBJ762" s="35"/>
      <c r="OBK762" s="35"/>
      <c r="OBL762" s="35"/>
      <c r="OBM762" s="35"/>
      <c r="OBN762" s="35"/>
      <c r="OBO762" s="35"/>
      <c r="OBP762" s="35"/>
      <c r="OBQ762" s="35"/>
      <c r="OBR762" s="35"/>
      <c r="OBS762" s="35"/>
      <c r="OBT762" s="35"/>
      <c r="OBU762" s="35"/>
      <c r="OBV762" s="35"/>
      <c r="OBW762" s="35"/>
      <c r="OBX762" s="35"/>
      <c r="OBY762" s="35"/>
      <c r="OBZ762" s="35"/>
      <c r="OCA762" s="35"/>
      <c r="OCB762" s="35"/>
      <c r="OCC762" s="35"/>
      <c r="OCD762" s="35"/>
      <c r="OCE762" s="35"/>
      <c r="OCF762" s="35"/>
      <c r="OCG762" s="35"/>
      <c r="OCH762" s="35"/>
      <c r="OCI762" s="35"/>
      <c r="OCJ762" s="35"/>
      <c r="OCK762" s="35"/>
      <c r="OCL762" s="35"/>
      <c r="OCM762" s="35"/>
      <c r="OCN762" s="35"/>
      <c r="OCO762" s="35"/>
      <c r="OCP762" s="35"/>
      <c r="OCQ762" s="35"/>
      <c r="OCR762" s="35"/>
      <c r="OCS762" s="35"/>
      <c r="OCT762" s="35"/>
      <c r="OCU762" s="35"/>
      <c r="OCV762" s="35"/>
      <c r="OCW762" s="35"/>
      <c r="OCX762" s="35"/>
      <c r="OCY762" s="35"/>
      <c r="OCZ762" s="35"/>
      <c r="ODA762" s="35"/>
      <c r="ODB762" s="35"/>
      <c r="ODC762" s="35"/>
      <c r="ODD762" s="35"/>
      <c r="ODE762" s="35"/>
      <c r="ODF762" s="35"/>
      <c r="ODG762" s="35"/>
      <c r="ODH762" s="35"/>
      <c r="ODI762" s="35"/>
      <c r="ODJ762" s="35"/>
      <c r="ODK762" s="35"/>
      <c r="ODL762" s="35"/>
      <c r="ODM762" s="35"/>
      <c r="ODN762" s="35"/>
      <c r="ODO762" s="35"/>
      <c r="ODP762" s="35"/>
      <c r="ODQ762" s="35"/>
      <c r="ODR762" s="35"/>
      <c r="ODS762" s="35"/>
      <c r="ODT762" s="35"/>
      <c r="ODU762" s="35"/>
      <c r="ODV762" s="35"/>
      <c r="ODW762" s="35"/>
      <c r="ODX762" s="35"/>
      <c r="ODY762" s="35"/>
      <c r="ODZ762" s="35"/>
      <c r="OEA762" s="35"/>
      <c r="OEB762" s="35"/>
      <c r="OEC762" s="35"/>
      <c r="OED762" s="35"/>
      <c r="OEE762" s="35"/>
      <c r="OEF762" s="35"/>
      <c r="OEG762" s="35"/>
      <c r="OEH762" s="35"/>
      <c r="OEI762" s="35"/>
      <c r="OEJ762" s="35"/>
      <c r="OEK762" s="35"/>
      <c r="OEL762" s="35"/>
      <c r="OEM762" s="35"/>
      <c r="OEN762" s="35"/>
      <c r="OEO762" s="35"/>
      <c r="OEP762" s="35"/>
      <c r="OEQ762" s="35"/>
      <c r="OER762" s="35"/>
      <c r="OES762" s="35"/>
      <c r="OET762" s="35"/>
      <c r="OEU762" s="35"/>
      <c r="OEV762" s="35"/>
      <c r="OEW762" s="35"/>
      <c r="OEX762" s="35"/>
      <c r="OEY762" s="35"/>
      <c r="OEZ762" s="35"/>
      <c r="OFA762" s="35"/>
      <c r="OFB762" s="35"/>
      <c r="OFC762" s="35"/>
      <c r="OFD762" s="35"/>
      <c r="OFE762" s="35"/>
      <c r="OFF762" s="35"/>
      <c r="OFG762" s="35"/>
      <c r="OFH762" s="35"/>
      <c r="OFI762" s="35"/>
      <c r="OFJ762" s="35"/>
      <c r="OFK762" s="35"/>
      <c r="OFL762" s="35"/>
      <c r="OFM762" s="35"/>
      <c r="OFN762" s="35"/>
      <c r="OFO762" s="35"/>
      <c r="OFP762" s="35"/>
      <c r="OFQ762" s="35"/>
      <c r="OFR762" s="35"/>
      <c r="OFS762" s="35"/>
      <c r="OFT762" s="35"/>
      <c r="OFU762" s="35"/>
      <c r="OFV762" s="35"/>
      <c r="OFW762" s="35"/>
      <c r="OFX762" s="35"/>
      <c r="OFY762" s="35"/>
      <c r="OFZ762" s="35"/>
      <c r="OGA762" s="35"/>
      <c r="OGB762" s="35"/>
      <c r="OGC762" s="35"/>
      <c r="OGD762" s="35"/>
      <c r="OGE762" s="35"/>
      <c r="OGF762" s="35"/>
      <c r="OGG762" s="35"/>
      <c r="OGH762" s="35"/>
      <c r="OGI762" s="35"/>
      <c r="OGJ762" s="35"/>
      <c r="OGK762" s="35"/>
      <c r="OGL762" s="35"/>
      <c r="OGM762" s="35"/>
      <c r="OGN762" s="35"/>
      <c r="OGO762" s="35"/>
      <c r="OGP762" s="35"/>
      <c r="OGQ762" s="35"/>
      <c r="OGR762" s="35"/>
      <c r="OGS762" s="35"/>
      <c r="OGT762" s="35"/>
      <c r="OGU762" s="35"/>
      <c r="OGV762" s="35"/>
      <c r="OGW762" s="35"/>
      <c r="OGX762" s="35"/>
      <c r="OGY762" s="35"/>
      <c r="OGZ762" s="35"/>
      <c r="OHA762" s="35"/>
      <c r="OHB762" s="35"/>
      <c r="OHC762" s="35"/>
      <c r="OHD762" s="35"/>
      <c r="OHE762" s="35"/>
      <c r="OHF762" s="35"/>
      <c r="OHG762" s="35"/>
      <c r="OHH762" s="35"/>
      <c r="OHI762" s="35"/>
      <c r="OHJ762" s="35"/>
      <c r="OHK762" s="35"/>
      <c r="OHL762" s="35"/>
      <c r="OHM762" s="35"/>
      <c r="OHN762" s="35"/>
      <c r="OHO762" s="35"/>
      <c r="OHP762" s="35"/>
      <c r="OHQ762" s="35"/>
      <c r="OHR762" s="35"/>
      <c r="OHS762" s="35"/>
      <c r="OHT762" s="35"/>
      <c r="OHU762" s="35"/>
      <c r="OHV762" s="35"/>
      <c r="OHW762" s="35"/>
      <c r="OHX762" s="35"/>
      <c r="OHY762" s="35"/>
      <c r="OHZ762" s="35"/>
      <c r="OIA762" s="35"/>
      <c r="OIB762" s="35"/>
      <c r="OIC762" s="35"/>
      <c r="OID762" s="35"/>
      <c r="OIE762" s="35"/>
      <c r="OIF762" s="35"/>
      <c r="OIG762" s="35"/>
      <c r="OIH762" s="35"/>
      <c r="OII762" s="35"/>
      <c r="OIJ762" s="35"/>
      <c r="OIK762" s="35"/>
      <c r="OIL762" s="35"/>
      <c r="OIM762" s="35"/>
      <c r="OIN762" s="35"/>
      <c r="OIO762" s="35"/>
      <c r="OIP762" s="35"/>
      <c r="OIQ762" s="35"/>
      <c r="OIR762" s="35"/>
      <c r="OIS762" s="35"/>
      <c r="OIT762" s="35"/>
      <c r="OIU762" s="35"/>
      <c r="OIV762" s="35"/>
      <c r="OIW762" s="35"/>
      <c r="OIX762" s="35"/>
      <c r="OIY762" s="35"/>
      <c r="OIZ762" s="35"/>
      <c r="OJA762" s="35"/>
      <c r="OJB762" s="35"/>
      <c r="OJC762" s="35"/>
      <c r="OJD762" s="35"/>
      <c r="OJE762" s="35"/>
      <c r="OJF762" s="35"/>
      <c r="OJG762" s="35"/>
      <c r="OJH762" s="35"/>
      <c r="OJI762" s="35"/>
      <c r="OJJ762" s="35"/>
      <c r="OJK762" s="35"/>
      <c r="OJL762" s="35"/>
      <c r="OJM762" s="35"/>
      <c r="OJN762" s="35"/>
      <c r="OJO762" s="35"/>
      <c r="OJP762" s="35"/>
      <c r="OJQ762" s="35"/>
      <c r="OJR762" s="35"/>
      <c r="OJS762" s="35"/>
      <c r="OJT762" s="35"/>
      <c r="OJU762" s="35"/>
      <c r="OJV762" s="35"/>
      <c r="OJW762" s="35"/>
      <c r="OJX762" s="35"/>
      <c r="OJY762" s="35"/>
      <c r="OJZ762" s="35"/>
      <c r="OKA762" s="35"/>
      <c r="OKB762" s="35"/>
      <c r="OKC762" s="35"/>
      <c r="OKD762" s="35"/>
      <c r="OKE762" s="35"/>
      <c r="OKF762" s="35"/>
      <c r="OKG762" s="35"/>
      <c r="OKH762" s="35"/>
      <c r="OKI762" s="35"/>
      <c r="OKJ762" s="35"/>
      <c r="OKK762" s="35"/>
      <c r="OKL762" s="35"/>
      <c r="OKM762" s="35"/>
      <c r="OKN762" s="35"/>
      <c r="OKO762" s="35"/>
      <c r="OKP762" s="35"/>
      <c r="OKQ762" s="35"/>
      <c r="OKR762" s="35"/>
      <c r="OKS762" s="35"/>
      <c r="OKT762" s="35"/>
      <c r="OKU762" s="35"/>
      <c r="OKV762" s="35"/>
      <c r="OKW762" s="35"/>
      <c r="OKX762" s="35"/>
      <c r="OKY762" s="35"/>
      <c r="OKZ762" s="35"/>
      <c r="OLA762" s="35"/>
      <c r="OLB762" s="35"/>
      <c r="OLC762" s="35"/>
      <c r="OLD762" s="35"/>
      <c r="OLE762" s="35"/>
      <c r="OLF762" s="35"/>
      <c r="OLG762" s="35"/>
      <c r="OLH762" s="35"/>
      <c r="OLI762" s="35"/>
      <c r="OLJ762" s="35"/>
      <c r="OLK762" s="35"/>
      <c r="OLL762" s="35"/>
      <c r="OLM762" s="35"/>
      <c r="OLN762" s="35"/>
      <c r="OLO762" s="35"/>
      <c r="OLP762" s="35"/>
      <c r="OLQ762" s="35"/>
      <c r="OLR762" s="35"/>
      <c r="OLS762" s="35"/>
      <c r="OLT762" s="35"/>
      <c r="OLU762" s="35"/>
      <c r="OLV762" s="35"/>
      <c r="OLW762" s="35"/>
      <c r="OLX762" s="35"/>
      <c r="OLY762" s="35"/>
      <c r="OLZ762" s="35"/>
      <c r="OMA762" s="35"/>
      <c r="OMB762" s="35"/>
      <c r="OMC762" s="35"/>
      <c r="OMD762" s="35"/>
      <c r="OME762" s="35"/>
      <c r="OMF762" s="35"/>
      <c r="OMG762" s="35"/>
      <c r="OMH762" s="35"/>
      <c r="OMI762" s="35"/>
      <c r="OMJ762" s="35"/>
      <c r="OMK762" s="35"/>
      <c r="OML762" s="35"/>
      <c r="OMM762" s="35"/>
      <c r="OMN762" s="35"/>
      <c r="OMO762" s="35"/>
      <c r="OMP762" s="35"/>
      <c r="OMQ762" s="35"/>
      <c r="OMR762" s="35"/>
      <c r="OMS762" s="35"/>
      <c r="OMT762" s="35"/>
      <c r="OMU762" s="35"/>
      <c r="OMV762" s="35"/>
      <c r="OMW762" s="35"/>
      <c r="OMX762" s="35"/>
      <c r="OMY762" s="35"/>
      <c r="OMZ762" s="35"/>
      <c r="ONA762" s="35"/>
      <c r="ONB762" s="35"/>
      <c r="ONC762" s="35"/>
      <c r="OND762" s="35"/>
      <c r="ONE762" s="35"/>
      <c r="ONF762" s="35"/>
      <c r="ONG762" s="35"/>
      <c r="ONH762" s="35"/>
      <c r="ONI762" s="35"/>
      <c r="ONJ762" s="35"/>
      <c r="ONK762" s="35"/>
      <c r="ONL762" s="35"/>
      <c r="ONM762" s="35"/>
      <c r="ONN762" s="35"/>
      <c r="ONO762" s="35"/>
      <c r="ONP762" s="35"/>
      <c r="ONQ762" s="35"/>
      <c r="ONR762" s="35"/>
      <c r="ONS762" s="35"/>
      <c r="ONT762" s="35"/>
      <c r="ONU762" s="35"/>
      <c r="ONV762" s="35"/>
      <c r="ONW762" s="35"/>
      <c r="ONX762" s="35"/>
      <c r="ONY762" s="35"/>
      <c r="ONZ762" s="35"/>
      <c r="OOA762" s="35"/>
      <c r="OOB762" s="35"/>
      <c r="OOC762" s="35"/>
      <c r="OOD762" s="35"/>
      <c r="OOE762" s="35"/>
      <c r="OOF762" s="35"/>
      <c r="OOG762" s="35"/>
      <c r="OOH762" s="35"/>
      <c r="OOI762" s="35"/>
      <c r="OOJ762" s="35"/>
      <c r="OOK762" s="35"/>
      <c r="OOL762" s="35"/>
      <c r="OOM762" s="35"/>
      <c r="OON762" s="35"/>
      <c r="OOO762" s="35"/>
      <c r="OOP762" s="35"/>
      <c r="OOQ762" s="35"/>
      <c r="OOR762" s="35"/>
      <c r="OOS762" s="35"/>
      <c r="OOT762" s="35"/>
      <c r="OOU762" s="35"/>
      <c r="OOV762" s="35"/>
      <c r="OOW762" s="35"/>
      <c r="OOX762" s="35"/>
      <c r="OOY762" s="35"/>
      <c r="OOZ762" s="35"/>
      <c r="OPA762" s="35"/>
      <c r="OPB762" s="35"/>
      <c r="OPC762" s="35"/>
      <c r="OPD762" s="35"/>
      <c r="OPE762" s="35"/>
      <c r="OPF762" s="35"/>
      <c r="OPG762" s="35"/>
      <c r="OPH762" s="35"/>
      <c r="OPI762" s="35"/>
      <c r="OPJ762" s="35"/>
      <c r="OPK762" s="35"/>
      <c r="OPL762" s="35"/>
      <c r="OPM762" s="35"/>
      <c r="OPN762" s="35"/>
      <c r="OPO762" s="35"/>
      <c r="OPP762" s="35"/>
      <c r="OPQ762" s="35"/>
      <c r="OPR762" s="35"/>
      <c r="OPS762" s="35"/>
      <c r="OPT762" s="35"/>
      <c r="OPU762" s="35"/>
      <c r="OPV762" s="35"/>
      <c r="OPW762" s="35"/>
      <c r="OPX762" s="35"/>
      <c r="OPY762" s="35"/>
      <c r="OPZ762" s="35"/>
      <c r="OQA762" s="35"/>
      <c r="OQB762" s="35"/>
      <c r="OQC762" s="35"/>
      <c r="OQD762" s="35"/>
      <c r="OQE762" s="35"/>
      <c r="OQF762" s="35"/>
      <c r="OQG762" s="35"/>
      <c r="OQH762" s="35"/>
      <c r="OQI762" s="35"/>
      <c r="OQJ762" s="35"/>
      <c r="OQK762" s="35"/>
      <c r="OQL762" s="35"/>
      <c r="OQM762" s="35"/>
      <c r="OQN762" s="35"/>
      <c r="OQO762" s="35"/>
      <c r="OQP762" s="35"/>
      <c r="OQQ762" s="35"/>
      <c r="OQR762" s="35"/>
      <c r="OQS762" s="35"/>
      <c r="OQT762" s="35"/>
      <c r="OQU762" s="35"/>
      <c r="OQV762" s="35"/>
      <c r="OQW762" s="35"/>
      <c r="OQX762" s="35"/>
      <c r="OQY762" s="35"/>
      <c r="OQZ762" s="35"/>
      <c r="ORA762" s="35"/>
      <c r="ORB762" s="35"/>
      <c r="ORC762" s="35"/>
      <c r="ORD762" s="35"/>
      <c r="ORE762" s="35"/>
      <c r="ORF762" s="35"/>
      <c r="ORG762" s="35"/>
      <c r="ORH762" s="35"/>
      <c r="ORI762" s="35"/>
      <c r="ORJ762" s="35"/>
      <c r="ORK762" s="35"/>
      <c r="ORL762" s="35"/>
      <c r="ORM762" s="35"/>
      <c r="ORN762" s="35"/>
      <c r="ORO762" s="35"/>
      <c r="ORP762" s="35"/>
      <c r="ORQ762" s="35"/>
      <c r="ORR762" s="35"/>
      <c r="ORS762" s="35"/>
      <c r="ORT762" s="35"/>
      <c r="ORU762" s="35"/>
      <c r="ORV762" s="35"/>
      <c r="ORW762" s="35"/>
      <c r="ORX762" s="35"/>
      <c r="ORY762" s="35"/>
      <c r="ORZ762" s="35"/>
      <c r="OSA762" s="35"/>
      <c r="OSB762" s="35"/>
      <c r="OSC762" s="35"/>
      <c r="OSD762" s="35"/>
      <c r="OSE762" s="35"/>
      <c r="OSF762" s="35"/>
      <c r="OSG762" s="35"/>
      <c r="OSH762" s="35"/>
      <c r="OSI762" s="35"/>
      <c r="OSJ762" s="35"/>
      <c r="OSK762" s="35"/>
      <c r="OSL762" s="35"/>
      <c r="OSM762" s="35"/>
      <c r="OSN762" s="35"/>
      <c r="OSO762" s="35"/>
      <c r="OSP762" s="35"/>
      <c r="OSQ762" s="35"/>
      <c r="OSR762" s="35"/>
      <c r="OSS762" s="35"/>
      <c r="OST762" s="35"/>
      <c r="OSU762" s="35"/>
      <c r="OSV762" s="35"/>
      <c r="OSW762" s="35"/>
      <c r="OSX762" s="35"/>
      <c r="OSY762" s="35"/>
      <c r="OSZ762" s="35"/>
      <c r="OTA762" s="35"/>
      <c r="OTB762" s="35"/>
      <c r="OTC762" s="35"/>
      <c r="OTD762" s="35"/>
      <c r="OTE762" s="35"/>
      <c r="OTF762" s="35"/>
      <c r="OTG762" s="35"/>
      <c r="OTH762" s="35"/>
      <c r="OTI762" s="35"/>
      <c r="OTJ762" s="35"/>
      <c r="OTK762" s="35"/>
      <c r="OTL762" s="35"/>
      <c r="OTM762" s="35"/>
      <c r="OTN762" s="35"/>
      <c r="OTO762" s="35"/>
      <c r="OTP762" s="35"/>
      <c r="OTQ762" s="35"/>
      <c r="OTR762" s="35"/>
      <c r="OTS762" s="35"/>
      <c r="OTT762" s="35"/>
      <c r="OTU762" s="35"/>
      <c r="OTV762" s="35"/>
      <c r="OTW762" s="35"/>
      <c r="OTX762" s="35"/>
      <c r="OTY762" s="35"/>
      <c r="OTZ762" s="35"/>
      <c r="OUA762" s="35"/>
      <c r="OUB762" s="35"/>
      <c r="OUC762" s="35"/>
      <c r="OUD762" s="35"/>
      <c r="OUE762" s="35"/>
      <c r="OUF762" s="35"/>
      <c r="OUG762" s="35"/>
      <c r="OUH762" s="35"/>
      <c r="OUI762" s="35"/>
      <c r="OUJ762" s="35"/>
      <c r="OUK762" s="35"/>
      <c r="OUL762" s="35"/>
      <c r="OUM762" s="35"/>
      <c r="OUN762" s="35"/>
      <c r="OUO762" s="35"/>
      <c r="OUP762" s="35"/>
      <c r="OUQ762" s="35"/>
      <c r="OUR762" s="35"/>
      <c r="OUS762" s="35"/>
      <c r="OUT762" s="35"/>
      <c r="OUU762" s="35"/>
      <c r="OUV762" s="35"/>
      <c r="OUW762" s="35"/>
      <c r="OUX762" s="35"/>
      <c r="OUY762" s="35"/>
      <c r="OUZ762" s="35"/>
      <c r="OVA762" s="35"/>
      <c r="OVB762" s="35"/>
      <c r="OVC762" s="35"/>
      <c r="OVD762" s="35"/>
      <c r="OVE762" s="35"/>
      <c r="OVF762" s="35"/>
      <c r="OVG762" s="35"/>
      <c r="OVH762" s="35"/>
      <c r="OVI762" s="35"/>
      <c r="OVJ762" s="35"/>
      <c r="OVK762" s="35"/>
      <c r="OVL762" s="35"/>
      <c r="OVM762" s="35"/>
      <c r="OVN762" s="35"/>
      <c r="OVO762" s="35"/>
      <c r="OVP762" s="35"/>
      <c r="OVQ762" s="35"/>
      <c r="OVR762" s="35"/>
      <c r="OVS762" s="35"/>
      <c r="OVT762" s="35"/>
      <c r="OVU762" s="35"/>
      <c r="OVV762" s="35"/>
      <c r="OVW762" s="35"/>
      <c r="OVX762" s="35"/>
      <c r="OVY762" s="35"/>
      <c r="OVZ762" s="35"/>
      <c r="OWA762" s="35"/>
      <c r="OWB762" s="35"/>
      <c r="OWC762" s="35"/>
      <c r="OWD762" s="35"/>
      <c r="OWE762" s="35"/>
      <c r="OWF762" s="35"/>
      <c r="OWG762" s="35"/>
      <c r="OWH762" s="35"/>
      <c r="OWI762" s="35"/>
      <c r="OWJ762" s="35"/>
      <c r="OWK762" s="35"/>
      <c r="OWL762" s="35"/>
      <c r="OWM762" s="35"/>
      <c r="OWN762" s="35"/>
      <c r="OWO762" s="35"/>
      <c r="OWP762" s="35"/>
      <c r="OWQ762" s="35"/>
      <c r="OWR762" s="35"/>
      <c r="OWS762" s="35"/>
      <c r="OWT762" s="35"/>
      <c r="OWU762" s="35"/>
      <c r="OWV762" s="35"/>
      <c r="OWW762" s="35"/>
      <c r="OWX762" s="35"/>
      <c r="OWY762" s="35"/>
      <c r="OWZ762" s="35"/>
      <c r="OXA762" s="35"/>
      <c r="OXB762" s="35"/>
      <c r="OXC762" s="35"/>
      <c r="OXD762" s="35"/>
      <c r="OXE762" s="35"/>
      <c r="OXF762" s="35"/>
      <c r="OXG762" s="35"/>
      <c r="OXH762" s="35"/>
      <c r="OXI762" s="35"/>
      <c r="OXJ762" s="35"/>
      <c r="OXK762" s="35"/>
      <c r="OXL762" s="35"/>
      <c r="OXM762" s="35"/>
      <c r="OXN762" s="35"/>
      <c r="OXO762" s="35"/>
      <c r="OXP762" s="35"/>
      <c r="OXQ762" s="35"/>
      <c r="OXR762" s="35"/>
      <c r="OXS762" s="35"/>
      <c r="OXT762" s="35"/>
      <c r="OXU762" s="35"/>
      <c r="OXV762" s="35"/>
      <c r="OXW762" s="35"/>
      <c r="OXX762" s="35"/>
      <c r="OXY762" s="35"/>
      <c r="OXZ762" s="35"/>
      <c r="OYA762" s="35"/>
      <c r="OYB762" s="35"/>
      <c r="OYC762" s="35"/>
      <c r="OYD762" s="35"/>
      <c r="OYE762" s="35"/>
      <c r="OYF762" s="35"/>
      <c r="OYG762" s="35"/>
      <c r="OYH762" s="35"/>
      <c r="OYI762" s="35"/>
      <c r="OYJ762" s="35"/>
      <c r="OYK762" s="35"/>
      <c r="OYL762" s="35"/>
      <c r="OYM762" s="35"/>
      <c r="OYN762" s="35"/>
      <c r="OYO762" s="35"/>
      <c r="OYP762" s="35"/>
      <c r="OYQ762" s="35"/>
      <c r="OYR762" s="35"/>
      <c r="OYS762" s="35"/>
      <c r="OYT762" s="35"/>
      <c r="OYU762" s="35"/>
      <c r="OYV762" s="35"/>
      <c r="OYW762" s="35"/>
      <c r="OYX762" s="35"/>
      <c r="OYY762" s="35"/>
      <c r="OYZ762" s="35"/>
      <c r="OZA762" s="35"/>
      <c r="OZB762" s="35"/>
      <c r="OZC762" s="35"/>
      <c r="OZD762" s="35"/>
      <c r="OZE762" s="35"/>
      <c r="OZF762" s="35"/>
      <c r="OZG762" s="35"/>
      <c r="OZH762" s="35"/>
      <c r="OZI762" s="35"/>
      <c r="OZJ762" s="35"/>
      <c r="OZK762" s="35"/>
      <c r="OZL762" s="35"/>
      <c r="OZM762" s="35"/>
      <c r="OZN762" s="35"/>
      <c r="OZO762" s="35"/>
      <c r="OZP762" s="35"/>
      <c r="OZQ762" s="35"/>
      <c r="OZR762" s="35"/>
      <c r="OZS762" s="35"/>
      <c r="OZT762" s="35"/>
      <c r="OZU762" s="35"/>
      <c r="OZV762" s="35"/>
      <c r="OZW762" s="35"/>
      <c r="OZX762" s="35"/>
      <c r="OZY762" s="35"/>
      <c r="OZZ762" s="35"/>
      <c r="PAA762" s="35"/>
      <c r="PAB762" s="35"/>
      <c r="PAC762" s="35"/>
      <c r="PAD762" s="35"/>
      <c r="PAE762" s="35"/>
      <c r="PAF762" s="35"/>
      <c r="PAG762" s="35"/>
      <c r="PAH762" s="35"/>
      <c r="PAI762" s="35"/>
      <c r="PAJ762" s="35"/>
      <c r="PAK762" s="35"/>
      <c r="PAL762" s="35"/>
      <c r="PAM762" s="35"/>
      <c r="PAN762" s="35"/>
      <c r="PAO762" s="35"/>
      <c r="PAP762" s="35"/>
      <c r="PAQ762" s="35"/>
      <c r="PAR762" s="35"/>
      <c r="PAS762" s="35"/>
      <c r="PAT762" s="35"/>
      <c r="PAU762" s="35"/>
      <c r="PAV762" s="35"/>
      <c r="PAW762" s="35"/>
      <c r="PAX762" s="35"/>
      <c r="PAY762" s="35"/>
      <c r="PAZ762" s="35"/>
      <c r="PBA762" s="35"/>
      <c r="PBB762" s="35"/>
      <c r="PBC762" s="35"/>
      <c r="PBD762" s="35"/>
      <c r="PBE762" s="35"/>
      <c r="PBF762" s="35"/>
      <c r="PBG762" s="35"/>
      <c r="PBH762" s="35"/>
      <c r="PBI762" s="35"/>
      <c r="PBJ762" s="35"/>
      <c r="PBK762" s="35"/>
      <c r="PBL762" s="35"/>
      <c r="PBM762" s="35"/>
      <c r="PBN762" s="35"/>
      <c r="PBO762" s="35"/>
      <c r="PBP762" s="35"/>
      <c r="PBQ762" s="35"/>
      <c r="PBR762" s="35"/>
      <c r="PBS762" s="35"/>
      <c r="PBT762" s="35"/>
      <c r="PBU762" s="35"/>
      <c r="PBV762" s="35"/>
      <c r="PBW762" s="35"/>
      <c r="PBX762" s="35"/>
      <c r="PBY762" s="35"/>
      <c r="PBZ762" s="35"/>
      <c r="PCA762" s="35"/>
      <c r="PCB762" s="35"/>
      <c r="PCC762" s="35"/>
      <c r="PCD762" s="35"/>
      <c r="PCE762" s="35"/>
      <c r="PCF762" s="35"/>
      <c r="PCG762" s="35"/>
      <c r="PCH762" s="35"/>
      <c r="PCI762" s="35"/>
      <c r="PCJ762" s="35"/>
      <c r="PCK762" s="35"/>
      <c r="PCL762" s="35"/>
      <c r="PCM762" s="35"/>
      <c r="PCN762" s="35"/>
      <c r="PCO762" s="35"/>
      <c r="PCP762" s="35"/>
      <c r="PCQ762" s="35"/>
      <c r="PCR762" s="35"/>
      <c r="PCS762" s="35"/>
      <c r="PCT762" s="35"/>
      <c r="PCU762" s="35"/>
      <c r="PCV762" s="35"/>
      <c r="PCW762" s="35"/>
      <c r="PCX762" s="35"/>
      <c r="PCY762" s="35"/>
      <c r="PCZ762" s="35"/>
      <c r="PDA762" s="35"/>
      <c r="PDB762" s="35"/>
      <c r="PDC762" s="35"/>
      <c r="PDD762" s="35"/>
      <c r="PDE762" s="35"/>
      <c r="PDF762" s="35"/>
      <c r="PDG762" s="35"/>
      <c r="PDH762" s="35"/>
      <c r="PDI762" s="35"/>
      <c r="PDJ762" s="35"/>
      <c r="PDK762" s="35"/>
      <c r="PDL762" s="35"/>
      <c r="PDM762" s="35"/>
      <c r="PDN762" s="35"/>
      <c r="PDO762" s="35"/>
      <c r="PDP762" s="35"/>
      <c r="PDQ762" s="35"/>
      <c r="PDR762" s="35"/>
      <c r="PDS762" s="35"/>
      <c r="PDT762" s="35"/>
      <c r="PDU762" s="35"/>
      <c r="PDV762" s="35"/>
      <c r="PDW762" s="35"/>
      <c r="PDX762" s="35"/>
      <c r="PDY762" s="35"/>
      <c r="PDZ762" s="35"/>
      <c r="PEA762" s="35"/>
      <c r="PEB762" s="35"/>
      <c r="PEC762" s="35"/>
      <c r="PED762" s="35"/>
      <c r="PEE762" s="35"/>
      <c r="PEF762" s="35"/>
      <c r="PEG762" s="35"/>
      <c r="PEH762" s="35"/>
      <c r="PEI762" s="35"/>
      <c r="PEJ762" s="35"/>
      <c r="PEK762" s="35"/>
      <c r="PEL762" s="35"/>
      <c r="PEM762" s="35"/>
      <c r="PEN762" s="35"/>
      <c r="PEO762" s="35"/>
      <c r="PEP762" s="35"/>
      <c r="PEQ762" s="35"/>
      <c r="PER762" s="35"/>
      <c r="PES762" s="35"/>
      <c r="PET762" s="35"/>
      <c r="PEU762" s="35"/>
      <c r="PEV762" s="35"/>
      <c r="PEW762" s="35"/>
      <c r="PEX762" s="35"/>
      <c r="PEY762" s="35"/>
      <c r="PEZ762" s="35"/>
      <c r="PFA762" s="35"/>
      <c r="PFB762" s="35"/>
      <c r="PFC762" s="35"/>
      <c r="PFD762" s="35"/>
      <c r="PFE762" s="35"/>
      <c r="PFF762" s="35"/>
      <c r="PFG762" s="35"/>
      <c r="PFH762" s="35"/>
      <c r="PFI762" s="35"/>
      <c r="PFJ762" s="35"/>
      <c r="PFK762" s="35"/>
      <c r="PFL762" s="35"/>
      <c r="PFM762" s="35"/>
      <c r="PFN762" s="35"/>
      <c r="PFO762" s="35"/>
      <c r="PFP762" s="35"/>
      <c r="PFQ762" s="35"/>
      <c r="PFR762" s="35"/>
      <c r="PFS762" s="35"/>
      <c r="PFT762" s="35"/>
      <c r="PFU762" s="35"/>
      <c r="PFV762" s="35"/>
      <c r="PFW762" s="35"/>
      <c r="PFX762" s="35"/>
      <c r="PFY762" s="35"/>
      <c r="PFZ762" s="35"/>
      <c r="PGA762" s="35"/>
      <c r="PGB762" s="35"/>
      <c r="PGC762" s="35"/>
      <c r="PGD762" s="35"/>
      <c r="PGE762" s="35"/>
      <c r="PGF762" s="35"/>
      <c r="PGG762" s="35"/>
      <c r="PGH762" s="35"/>
      <c r="PGI762" s="35"/>
      <c r="PGJ762" s="35"/>
      <c r="PGK762" s="35"/>
      <c r="PGL762" s="35"/>
      <c r="PGM762" s="35"/>
      <c r="PGN762" s="35"/>
      <c r="PGO762" s="35"/>
      <c r="PGP762" s="35"/>
      <c r="PGQ762" s="35"/>
      <c r="PGR762" s="35"/>
      <c r="PGS762" s="35"/>
      <c r="PGT762" s="35"/>
      <c r="PGU762" s="35"/>
      <c r="PGV762" s="35"/>
      <c r="PGW762" s="35"/>
      <c r="PGX762" s="35"/>
      <c r="PGY762" s="35"/>
      <c r="PGZ762" s="35"/>
      <c r="PHA762" s="35"/>
      <c r="PHB762" s="35"/>
      <c r="PHC762" s="35"/>
      <c r="PHD762" s="35"/>
      <c r="PHE762" s="35"/>
      <c r="PHF762" s="35"/>
      <c r="PHG762" s="35"/>
      <c r="PHH762" s="35"/>
      <c r="PHI762" s="35"/>
      <c r="PHJ762" s="35"/>
      <c r="PHK762" s="35"/>
      <c r="PHL762" s="35"/>
      <c r="PHM762" s="35"/>
      <c r="PHN762" s="35"/>
      <c r="PHO762" s="35"/>
      <c r="PHP762" s="35"/>
      <c r="PHQ762" s="35"/>
      <c r="PHR762" s="35"/>
      <c r="PHS762" s="35"/>
      <c r="PHT762" s="35"/>
      <c r="PHU762" s="35"/>
      <c r="PHV762" s="35"/>
      <c r="PHW762" s="35"/>
      <c r="PHX762" s="35"/>
      <c r="PHY762" s="35"/>
      <c r="PHZ762" s="35"/>
      <c r="PIA762" s="35"/>
      <c r="PIB762" s="35"/>
      <c r="PIC762" s="35"/>
      <c r="PID762" s="35"/>
      <c r="PIE762" s="35"/>
      <c r="PIF762" s="35"/>
      <c r="PIG762" s="35"/>
      <c r="PIH762" s="35"/>
      <c r="PII762" s="35"/>
      <c r="PIJ762" s="35"/>
      <c r="PIK762" s="35"/>
      <c r="PIL762" s="35"/>
      <c r="PIM762" s="35"/>
      <c r="PIN762" s="35"/>
      <c r="PIO762" s="35"/>
      <c r="PIP762" s="35"/>
      <c r="PIQ762" s="35"/>
      <c r="PIR762" s="35"/>
      <c r="PIS762" s="35"/>
      <c r="PIT762" s="35"/>
      <c r="PIU762" s="35"/>
      <c r="PIV762" s="35"/>
      <c r="PIW762" s="35"/>
      <c r="PIX762" s="35"/>
      <c r="PIY762" s="35"/>
      <c r="PIZ762" s="35"/>
      <c r="PJA762" s="35"/>
      <c r="PJB762" s="35"/>
      <c r="PJC762" s="35"/>
      <c r="PJD762" s="35"/>
      <c r="PJE762" s="35"/>
      <c r="PJF762" s="35"/>
      <c r="PJG762" s="35"/>
      <c r="PJH762" s="35"/>
      <c r="PJI762" s="35"/>
      <c r="PJJ762" s="35"/>
      <c r="PJK762" s="35"/>
      <c r="PJL762" s="35"/>
      <c r="PJM762" s="35"/>
      <c r="PJN762" s="35"/>
      <c r="PJO762" s="35"/>
      <c r="PJP762" s="35"/>
      <c r="PJQ762" s="35"/>
      <c r="PJR762" s="35"/>
      <c r="PJS762" s="35"/>
      <c r="PJT762" s="35"/>
      <c r="PJU762" s="35"/>
      <c r="PJV762" s="35"/>
      <c r="PJW762" s="35"/>
      <c r="PJX762" s="35"/>
      <c r="PJY762" s="35"/>
      <c r="PJZ762" s="35"/>
      <c r="PKA762" s="35"/>
      <c r="PKB762" s="35"/>
      <c r="PKC762" s="35"/>
      <c r="PKD762" s="35"/>
      <c r="PKE762" s="35"/>
      <c r="PKF762" s="35"/>
      <c r="PKG762" s="35"/>
      <c r="PKH762" s="35"/>
      <c r="PKI762" s="35"/>
      <c r="PKJ762" s="35"/>
      <c r="PKK762" s="35"/>
      <c r="PKL762" s="35"/>
      <c r="PKM762" s="35"/>
      <c r="PKN762" s="35"/>
      <c r="PKO762" s="35"/>
      <c r="PKP762" s="35"/>
      <c r="PKQ762" s="35"/>
      <c r="PKR762" s="35"/>
      <c r="PKS762" s="35"/>
      <c r="PKT762" s="35"/>
      <c r="PKU762" s="35"/>
      <c r="PKV762" s="35"/>
      <c r="PKW762" s="35"/>
      <c r="PKX762" s="35"/>
      <c r="PKY762" s="35"/>
      <c r="PKZ762" s="35"/>
      <c r="PLA762" s="35"/>
      <c r="PLB762" s="35"/>
      <c r="PLC762" s="35"/>
      <c r="PLD762" s="35"/>
      <c r="PLE762" s="35"/>
      <c r="PLF762" s="35"/>
      <c r="PLG762" s="35"/>
      <c r="PLH762" s="35"/>
      <c r="PLI762" s="35"/>
      <c r="PLJ762" s="35"/>
      <c r="PLK762" s="35"/>
      <c r="PLL762" s="35"/>
      <c r="PLM762" s="35"/>
      <c r="PLN762" s="35"/>
      <c r="PLO762" s="35"/>
      <c r="PLP762" s="35"/>
      <c r="PLQ762" s="35"/>
      <c r="PLR762" s="35"/>
      <c r="PLS762" s="35"/>
      <c r="PLT762" s="35"/>
      <c r="PLU762" s="35"/>
      <c r="PLV762" s="35"/>
      <c r="PLW762" s="35"/>
      <c r="PLX762" s="35"/>
      <c r="PLY762" s="35"/>
      <c r="PLZ762" s="35"/>
      <c r="PMA762" s="35"/>
      <c r="PMB762" s="35"/>
      <c r="PMC762" s="35"/>
      <c r="PMD762" s="35"/>
      <c r="PME762" s="35"/>
      <c r="PMF762" s="35"/>
      <c r="PMG762" s="35"/>
      <c r="PMH762" s="35"/>
      <c r="PMI762" s="35"/>
      <c r="PMJ762" s="35"/>
      <c r="PMK762" s="35"/>
      <c r="PML762" s="35"/>
      <c r="PMM762" s="35"/>
      <c r="PMN762" s="35"/>
      <c r="PMO762" s="35"/>
      <c r="PMP762" s="35"/>
      <c r="PMQ762" s="35"/>
      <c r="PMR762" s="35"/>
      <c r="PMS762" s="35"/>
      <c r="PMT762" s="35"/>
      <c r="PMU762" s="35"/>
      <c r="PMV762" s="35"/>
      <c r="PMW762" s="35"/>
      <c r="PMX762" s="35"/>
      <c r="PMY762" s="35"/>
      <c r="PMZ762" s="35"/>
      <c r="PNA762" s="35"/>
      <c r="PNB762" s="35"/>
      <c r="PNC762" s="35"/>
      <c r="PND762" s="35"/>
      <c r="PNE762" s="35"/>
      <c r="PNF762" s="35"/>
      <c r="PNG762" s="35"/>
      <c r="PNH762" s="35"/>
      <c r="PNI762" s="35"/>
      <c r="PNJ762" s="35"/>
      <c r="PNK762" s="35"/>
      <c r="PNL762" s="35"/>
      <c r="PNM762" s="35"/>
      <c r="PNN762" s="35"/>
      <c r="PNO762" s="35"/>
      <c r="PNP762" s="35"/>
      <c r="PNQ762" s="35"/>
      <c r="PNR762" s="35"/>
      <c r="PNS762" s="35"/>
      <c r="PNT762" s="35"/>
      <c r="PNU762" s="35"/>
      <c r="PNV762" s="35"/>
      <c r="PNW762" s="35"/>
      <c r="PNX762" s="35"/>
      <c r="PNY762" s="35"/>
      <c r="PNZ762" s="35"/>
      <c r="POA762" s="35"/>
      <c r="POB762" s="35"/>
      <c r="POC762" s="35"/>
      <c r="POD762" s="35"/>
      <c r="POE762" s="35"/>
      <c r="POF762" s="35"/>
      <c r="POG762" s="35"/>
      <c r="POH762" s="35"/>
      <c r="POI762" s="35"/>
      <c r="POJ762" s="35"/>
      <c r="POK762" s="35"/>
      <c r="POL762" s="35"/>
      <c r="POM762" s="35"/>
      <c r="PON762" s="35"/>
      <c r="POO762" s="35"/>
      <c r="POP762" s="35"/>
      <c r="POQ762" s="35"/>
      <c r="POR762" s="35"/>
      <c r="POS762" s="35"/>
      <c r="POT762" s="35"/>
      <c r="POU762" s="35"/>
      <c r="POV762" s="35"/>
      <c r="POW762" s="35"/>
      <c r="POX762" s="35"/>
      <c r="POY762" s="35"/>
      <c r="POZ762" s="35"/>
      <c r="PPA762" s="35"/>
      <c r="PPB762" s="35"/>
      <c r="PPC762" s="35"/>
      <c r="PPD762" s="35"/>
      <c r="PPE762" s="35"/>
      <c r="PPF762" s="35"/>
      <c r="PPG762" s="35"/>
      <c r="PPH762" s="35"/>
      <c r="PPI762" s="35"/>
      <c r="PPJ762" s="35"/>
      <c r="PPK762" s="35"/>
      <c r="PPL762" s="35"/>
      <c r="PPM762" s="35"/>
      <c r="PPN762" s="35"/>
      <c r="PPO762" s="35"/>
      <c r="PPP762" s="35"/>
      <c r="PPQ762" s="35"/>
      <c r="PPR762" s="35"/>
      <c r="PPS762" s="35"/>
      <c r="PPT762" s="35"/>
      <c r="PPU762" s="35"/>
      <c r="PPV762" s="35"/>
      <c r="PPW762" s="35"/>
      <c r="PPX762" s="35"/>
      <c r="PPY762" s="35"/>
      <c r="PPZ762" s="35"/>
      <c r="PQA762" s="35"/>
      <c r="PQB762" s="35"/>
      <c r="PQC762" s="35"/>
      <c r="PQD762" s="35"/>
      <c r="PQE762" s="35"/>
      <c r="PQF762" s="35"/>
      <c r="PQG762" s="35"/>
      <c r="PQH762" s="35"/>
      <c r="PQI762" s="35"/>
      <c r="PQJ762" s="35"/>
      <c r="PQK762" s="35"/>
      <c r="PQL762" s="35"/>
      <c r="PQM762" s="35"/>
      <c r="PQN762" s="35"/>
      <c r="PQO762" s="35"/>
      <c r="PQP762" s="35"/>
      <c r="PQQ762" s="35"/>
      <c r="PQR762" s="35"/>
      <c r="PQS762" s="35"/>
      <c r="PQT762" s="35"/>
      <c r="PQU762" s="35"/>
      <c r="PQV762" s="35"/>
      <c r="PQW762" s="35"/>
      <c r="PQX762" s="35"/>
      <c r="PQY762" s="35"/>
      <c r="PQZ762" s="35"/>
      <c r="PRA762" s="35"/>
      <c r="PRB762" s="35"/>
      <c r="PRC762" s="35"/>
      <c r="PRD762" s="35"/>
      <c r="PRE762" s="35"/>
      <c r="PRF762" s="35"/>
      <c r="PRG762" s="35"/>
      <c r="PRH762" s="35"/>
      <c r="PRI762" s="35"/>
      <c r="PRJ762" s="35"/>
      <c r="PRK762" s="35"/>
      <c r="PRL762" s="35"/>
      <c r="PRM762" s="35"/>
      <c r="PRN762" s="35"/>
      <c r="PRO762" s="35"/>
      <c r="PRP762" s="35"/>
      <c r="PRQ762" s="35"/>
      <c r="PRR762" s="35"/>
      <c r="PRS762" s="35"/>
      <c r="PRT762" s="35"/>
      <c r="PRU762" s="35"/>
      <c r="PRV762" s="35"/>
      <c r="PRW762" s="35"/>
      <c r="PRX762" s="35"/>
      <c r="PRY762" s="35"/>
      <c r="PRZ762" s="35"/>
      <c r="PSA762" s="35"/>
      <c r="PSB762" s="35"/>
      <c r="PSC762" s="35"/>
      <c r="PSD762" s="35"/>
      <c r="PSE762" s="35"/>
      <c r="PSF762" s="35"/>
      <c r="PSG762" s="35"/>
      <c r="PSH762" s="35"/>
      <c r="PSI762" s="35"/>
      <c r="PSJ762" s="35"/>
      <c r="PSK762" s="35"/>
      <c r="PSL762" s="35"/>
      <c r="PSM762" s="35"/>
      <c r="PSN762" s="35"/>
      <c r="PSO762" s="35"/>
      <c r="PSP762" s="35"/>
      <c r="PSQ762" s="35"/>
      <c r="PSR762" s="35"/>
      <c r="PSS762" s="35"/>
      <c r="PST762" s="35"/>
      <c r="PSU762" s="35"/>
      <c r="PSV762" s="35"/>
      <c r="PSW762" s="35"/>
      <c r="PSX762" s="35"/>
      <c r="PSY762" s="35"/>
      <c r="PSZ762" s="35"/>
      <c r="PTA762" s="35"/>
      <c r="PTB762" s="35"/>
      <c r="PTC762" s="35"/>
      <c r="PTD762" s="35"/>
      <c r="PTE762" s="35"/>
      <c r="PTF762" s="35"/>
      <c r="PTG762" s="35"/>
      <c r="PTH762" s="35"/>
      <c r="PTI762" s="35"/>
      <c r="PTJ762" s="35"/>
      <c r="PTK762" s="35"/>
      <c r="PTL762" s="35"/>
      <c r="PTM762" s="35"/>
      <c r="PTN762" s="35"/>
      <c r="PTO762" s="35"/>
      <c r="PTP762" s="35"/>
      <c r="PTQ762" s="35"/>
      <c r="PTR762" s="35"/>
      <c r="PTS762" s="35"/>
      <c r="PTT762" s="35"/>
      <c r="PTU762" s="35"/>
      <c r="PTV762" s="35"/>
      <c r="PTW762" s="35"/>
      <c r="PTX762" s="35"/>
      <c r="PTY762" s="35"/>
      <c r="PTZ762" s="35"/>
      <c r="PUA762" s="35"/>
      <c r="PUB762" s="35"/>
      <c r="PUC762" s="35"/>
      <c r="PUD762" s="35"/>
      <c r="PUE762" s="35"/>
      <c r="PUF762" s="35"/>
      <c r="PUG762" s="35"/>
      <c r="PUH762" s="35"/>
      <c r="PUI762" s="35"/>
      <c r="PUJ762" s="35"/>
      <c r="PUK762" s="35"/>
      <c r="PUL762" s="35"/>
      <c r="PUM762" s="35"/>
      <c r="PUN762" s="35"/>
      <c r="PUO762" s="35"/>
      <c r="PUP762" s="35"/>
      <c r="PUQ762" s="35"/>
      <c r="PUR762" s="35"/>
      <c r="PUS762" s="35"/>
      <c r="PUT762" s="35"/>
      <c r="PUU762" s="35"/>
      <c r="PUV762" s="35"/>
      <c r="PUW762" s="35"/>
      <c r="PUX762" s="35"/>
      <c r="PUY762" s="35"/>
      <c r="PUZ762" s="35"/>
      <c r="PVA762" s="35"/>
      <c r="PVB762" s="35"/>
      <c r="PVC762" s="35"/>
      <c r="PVD762" s="35"/>
      <c r="PVE762" s="35"/>
      <c r="PVF762" s="35"/>
      <c r="PVG762" s="35"/>
      <c r="PVH762" s="35"/>
      <c r="PVI762" s="35"/>
      <c r="PVJ762" s="35"/>
      <c r="PVK762" s="35"/>
      <c r="PVL762" s="35"/>
      <c r="PVM762" s="35"/>
      <c r="PVN762" s="35"/>
      <c r="PVO762" s="35"/>
      <c r="PVP762" s="35"/>
      <c r="PVQ762" s="35"/>
      <c r="PVR762" s="35"/>
      <c r="PVS762" s="35"/>
      <c r="PVT762" s="35"/>
      <c r="PVU762" s="35"/>
      <c r="PVV762" s="35"/>
      <c r="PVW762" s="35"/>
      <c r="PVX762" s="35"/>
      <c r="PVY762" s="35"/>
      <c r="PVZ762" s="35"/>
      <c r="PWA762" s="35"/>
      <c r="PWB762" s="35"/>
      <c r="PWC762" s="35"/>
      <c r="PWD762" s="35"/>
      <c r="PWE762" s="35"/>
      <c r="PWF762" s="35"/>
      <c r="PWG762" s="35"/>
      <c r="PWH762" s="35"/>
      <c r="PWI762" s="35"/>
      <c r="PWJ762" s="35"/>
      <c r="PWK762" s="35"/>
      <c r="PWL762" s="35"/>
      <c r="PWM762" s="35"/>
      <c r="PWN762" s="35"/>
      <c r="PWO762" s="35"/>
      <c r="PWP762" s="35"/>
      <c r="PWQ762" s="35"/>
      <c r="PWR762" s="35"/>
      <c r="PWS762" s="35"/>
      <c r="PWT762" s="35"/>
      <c r="PWU762" s="35"/>
      <c r="PWV762" s="35"/>
      <c r="PWW762" s="35"/>
      <c r="PWX762" s="35"/>
      <c r="PWY762" s="35"/>
      <c r="PWZ762" s="35"/>
      <c r="PXA762" s="35"/>
      <c r="PXB762" s="35"/>
      <c r="PXC762" s="35"/>
      <c r="PXD762" s="35"/>
      <c r="PXE762" s="35"/>
      <c r="PXF762" s="35"/>
      <c r="PXG762" s="35"/>
      <c r="PXH762" s="35"/>
      <c r="PXI762" s="35"/>
      <c r="PXJ762" s="35"/>
      <c r="PXK762" s="35"/>
      <c r="PXL762" s="35"/>
      <c r="PXM762" s="35"/>
      <c r="PXN762" s="35"/>
      <c r="PXO762" s="35"/>
      <c r="PXP762" s="35"/>
      <c r="PXQ762" s="35"/>
      <c r="PXR762" s="35"/>
      <c r="PXS762" s="35"/>
      <c r="PXT762" s="35"/>
      <c r="PXU762" s="35"/>
      <c r="PXV762" s="35"/>
      <c r="PXW762" s="35"/>
      <c r="PXX762" s="35"/>
      <c r="PXY762" s="35"/>
      <c r="PXZ762" s="35"/>
      <c r="PYA762" s="35"/>
      <c r="PYB762" s="35"/>
      <c r="PYC762" s="35"/>
      <c r="PYD762" s="35"/>
      <c r="PYE762" s="35"/>
      <c r="PYF762" s="35"/>
      <c r="PYG762" s="35"/>
      <c r="PYH762" s="35"/>
      <c r="PYI762" s="35"/>
      <c r="PYJ762" s="35"/>
      <c r="PYK762" s="35"/>
      <c r="PYL762" s="35"/>
      <c r="PYM762" s="35"/>
      <c r="PYN762" s="35"/>
      <c r="PYO762" s="35"/>
      <c r="PYP762" s="35"/>
      <c r="PYQ762" s="35"/>
      <c r="PYR762" s="35"/>
      <c r="PYS762" s="35"/>
      <c r="PYT762" s="35"/>
      <c r="PYU762" s="35"/>
      <c r="PYV762" s="35"/>
      <c r="PYW762" s="35"/>
      <c r="PYX762" s="35"/>
      <c r="PYY762" s="35"/>
      <c r="PYZ762" s="35"/>
      <c r="PZA762" s="35"/>
      <c r="PZB762" s="35"/>
      <c r="PZC762" s="35"/>
      <c r="PZD762" s="35"/>
      <c r="PZE762" s="35"/>
      <c r="PZF762" s="35"/>
      <c r="PZG762" s="35"/>
      <c r="PZH762" s="35"/>
      <c r="PZI762" s="35"/>
      <c r="PZJ762" s="35"/>
      <c r="PZK762" s="35"/>
      <c r="PZL762" s="35"/>
      <c r="PZM762" s="35"/>
      <c r="PZN762" s="35"/>
      <c r="PZO762" s="35"/>
      <c r="PZP762" s="35"/>
      <c r="PZQ762" s="35"/>
      <c r="PZR762" s="35"/>
      <c r="PZS762" s="35"/>
      <c r="PZT762" s="35"/>
      <c r="PZU762" s="35"/>
      <c r="PZV762" s="35"/>
      <c r="PZW762" s="35"/>
      <c r="PZX762" s="35"/>
      <c r="PZY762" s="35"/>
      <c r="PZZ762" s="35"/>
      <c r="QAA762" s="35"/>
      <c r="QAB762" s="35"/>
      <c r="QAC762" s="35"/>
      <c r="QAD762" s="35"/>
      <c r="QAE762" s="35"/>
      <c r="QAF762" s="35"/>
      <c r="QAG762" s="35"/>
      <c r="QAH762" s="35"/>
      <c r="QAI762" s="35"/>
      <c r="QAJ762" s="35"/>
      <c r="QAK762" s="35"/>
      <c r="QAL762" s="35"/>
      <c r="QAM762" s="35"/>
      <c r="QAN762" s="35"/>
      <c r="QAO762" s="35"/>
      <c r="QAP762" s="35"/>
      <c r="QAQ762" s="35"/>
      <c r="QAR762" s="35"/>
      <c r="QAS762" s="35"/>
      <c r="QAT762" s="35"/>
      <c r="QAU762" s="35"/>
      <c r="QAV762" s="35"/>
      <c r="QAW762" s="35"/>
      <c r="QAX762" s="35"/>
      <c r="QAY762" s="35"/>
      <c r="QAZ762" s="35"/>
      <c r="QBA762" s="35"/>
      <c r="QBB762" s="35"/>
      <c r="QBC762" s="35"/>
      <c r="QBD762" s="35"/>
      <c r="QBE762" s="35"/>
      <c r="QBF762" s="35"/>
      <c r="QBG762" s="35"/>
      <c r="QBH762" s="35"/>
      <c r="QBI762" s="35"/>
      <c r="QBJ762" s="35"/>
      <c r="QBK762" s="35"/>
      <c r="QBL762" s="35"/>
      <c r="QBM762" s="35"/>
      <c r="QBN762" s="35"/>
      <c r="QBO762" s="35"/>
      <c r="QBP762" s="35"/>
      <c r="QBQ762" s="35"/>
      <c r="QBR762" s="35"/>
      <c r="QBS762" s="35"/>
      <c r="QBT762" s="35"/>
      <c r="QBU762" s="35"/>
      <c r="QBV762" s="35"/>
      <c r="QBW762" s="35"/>
      <c r="QBX762" s="35"/>
      <c r="QBY762" s="35"/>
      <c r="QBZ762" s="35"/>
      <c r="QCA762" s="35"/>
      <c r="QCB762" s="35"/>
      <c r="QCC762" s="35"/>
      <c r="QCD762" s="35"/>
      <c r="QCE762" s="35"/>
      <c r="QCF762" s="35"/>
      <c r="QCG762" s="35"/>
      <c r="QCH762" s="35"/>
      <c r="QCI762" s="35"/>
      <c r="QCJ762" s="35"/>
      <c r="QCK762" s="35"/>
      <c r="QCL762" s="35"/>
      <c r="QCM762" s="35"/>
      <c r="QCN762" s="35"/>
      <c r="QCO762" s="35"/>
      <c r="QCP762" s="35"/>
      <c r="QCQ762" s="35"/>
      <c r="QCR762" s="35"/>
      <c r="QCS762" s="35"/>
      <c r="QCT762" s="35"/>
      <c r="QCU762" s="35"/>
      <c r="QCV762" s="35"/>
      <c r="QCW762" s="35"/>
      <c r="QCX762" s="35"/>
      <c r="QCY762" s="35"/>
      <c r="QCZ762" s="35"/>
      <c r="QDA762" s="35"/>
      <c r="QDB762" s="35"/>
      <c r="QDC762" s="35"/>
      <c r="QDD762" s="35"/>
      <c r="QDE762" s="35"/>
      <c r="QDF762" s="35"/>
      <c r="QDG762" s="35"/>
      <c r="QDH762" s="35"/>
      <c r="QDI762" s="35"/>
      <c r="QDJ762" s="35"/>
      <c r="QDK762" s="35"/>
      <c r="QDL762" s="35"/>
      <c r="QDM762" s="35"/>
      <c r="QDN762" s="35"/>
      <c r="QDO762" s="35"/>
      <c r="QDP762" s="35"/>
      <c r="QDQ762" s="35"/>
      <c r="QDR762" s="35"/>
      <c r="QDS762" s="35"/>
      <c r="QDT762" s="35"/>
      <c r="QDU762" s="35"/>
      <c r="QDV762" s="35"/>
      <c r="QDW762" s="35"/>
      <c r="QDX762" s="35"/>
      <c r="QDY762" s="35"/>
      <c r="QDZ762" s="35"/>
      <c r="QEA762" s="35"/>
      <c r="QEB762" s="35"/>
      <c r="QEC762" s="35"/>
      <c r="QED762" s="35"/>
      <c r="QEE762" s="35"/>
      <c r="QEF762" s="35"/>
      <c r="QEG762" s="35"/>
      <c r="QEH762" s="35"/>
      <c r="QEI762" s="35"/>
      <c r="QEJ762" s="35"/>
      <c r="QEK762" s="35"/>
      <c r="QEL762" s="35"/>
      <c r="QEM762" s="35"/>
      <c r="QEN762" s="35"/>
      <c r="QEO762" s="35"/>
      <c r="QEP762" s="35"/>
      <c r="QEQ762" s="35"/>
      <c r="QER762" s="35"/>
      <c r="QES762" s="35"/>
      <c r="QET762" s="35"/>
      <c r="QEU762" s="35"/>
      <c r="QEV762" s="35"/>
      <c r="QEW762" s="35"/>
      <c r="QEX762" s="35"/>
      <c r="QEY762" s="35"/>
      <c r="QEZ762" s="35"/>
      <c r="QFA762" s="35"/>
      <c r="QFB762" s="35"/>
      <c r="QFC762" s="35"/>
      <c r="QFD762" s="35"/>
      <c r="QFE762" s="35"/>
      <c r="QFF762" s="35"/>
      <c r="QFG762" s="35"/>
      <c r="QFH762" s="35"/>
      <c r="QFI762" s="35"/>
      <c r="QFJ762" s="35"/>
      <c r="QFK762" s="35"/>
      <c r="QFL762" s="35"/>
      <c r="QFM762" s="35"/>
      <c r="QFN762" s="35"/>
      <c r="QFO762" s="35"/>
      <c r="QFP762" s="35"/>
      <c r="QFQ762" s="35"/>
      <c r="QFR762" s="35"/>
      <c r="QFS762" s="35"/>
      <c r="QFT762" s="35"/>
      <c r="QFU762" s="35"/>
      <c r="QFV762" s="35"/>
      <c r="QFW762" s="35"/>
      <c r="QFX762" s="35"/>
      <c r="QFY762" s="35"/>
      <c r="QFZ762" s="35"/>
      <c r="QGA762" s="35"/>
      <c r="QGB762" s="35"/>
      <c r="QGC762" s="35"/>
      <c r="QGD762" s="35"/>
      <c r="QGE762" s="35"/>
      <c r="QGF762" s="35"/>
      <c r="QGG762" s="35"/>
      <c r="QGH762" s="35"/>
      <c r="QGI762" s="35"/>
      <c r="QGJ762" s="35"/>
      <c r="QGK762" s="35"/>
      <c r="QGL762" s="35"/>
      <c r="QGM762" s="35"/>
      <c r="QGN762" s="35"/>
      <c r="QGO762" s="35"/>
      <c r="QGP762" s="35"/>
      <c r="QGQ762" s="35"/>
      <c r="QGR762" s="35"/>
      <c r="QGS762" s="35"/>
      <c r="QGT762" s="35"/>
      <c r="QGU762" s="35"/>
      <c r="QGV762" s="35"/>
      <c r="QGW762" s="35"/>
      <c r="QGX762" s="35"/>
      <c r="QGY762" s="35"/>
      <c r="QGZ762" s="35"/>
      <c r="QHA762" s="35"/>
      <c r="QHB762" s="35"/>
      <c r="QHC762" s="35"/>
      <c r="QHD762" s="35"/>
      <c r="QHE762" s="35"/>
      <c r="QHF762" s="35"/>
      <c r="QHG762" s="35"/>
      <c r="QHH762" s="35"/>
      <c r="QHI762" s="35"/>
      <c r="QHJ762" s="35"/>
      <c r="QHK762" s="35"/>
      <c r="QHL762" s="35"/>
      <c r="QHM762" s="35"/>
      <c r="QHN762" s="35"/>
      <c r="QHO762" s="35"/>
      <c r="QHP762" s="35"/>
      <c r="QHQ762" s="35"/>
      <c r="QHR762" s="35"/>
      <c r="QHS762" s="35"/>
      <c r="QHT762" s="35"/>
      <c r="QHU762" s="35"/>
      <c r="QHV762" s="35"/>
      <c r="QHW762" s="35"/>
      <c r="QHX762" s="35"/>
      <c r="QHY762" s="35"/>
      <c r="QHZ762" s="35"/>
      <c r="QIA762" s="35"/>
      <c r="QIB762" s="35"/>
      <c r="QIC762" s="35"/>
      <c r="QID762" s="35"/>
      <c r="QIE762" s="35"/>
      <c r="QIF762" s="35"/>
      <c r="QIG762" s="35"/>
      <c r="QIH762" s="35"/>
      <c r="QII762" s="35"/>
      <c r="QIJ762" s="35"/>
      <c r="QIK762" s="35"/>
      <c r="QIL762" s="35"/>
      <c r="QIM762" s="35"/>
      <c r="QIN762" s="35"/>
      <c r="QIO762" s="35"/>
      <c r="QIP762" s="35"/>
      <c r="QIQ762" s="35"/>
      <c r="QIR762" s="35"/>
      <c r="QIS762" s="35"/>
      <c r="QIT762" s="35"/>
      <c r="QIU762" s="35"/>
      <c r="QIV762" s="35"/>
      <c r="QIW762" s="35"/>
      <c r="QIX762" s="35"/>
      <c r="QIY762" s="35"/>
      <c r="QIZ762" s="35"/>
      <c r="QJA762" s="35"/>
      <c r="QJB762" s="35"/>
      <c r="QJC762" s="35"/>
      <c r="QJD762" s="35"/>
      <c r="QJE762" s="35"/>
      <c r="QJF762" s="35"/>
      <c r="QJG762" s="35"/>
      <c r="QJH762" s="35"/>
      <c r="QJI762" s="35"/>
      <c r="QJJ762" s="35"/>
      <c r="QJK762" s="35"/>
      <c r="QJL762" s="35"/>
      <c r="QJM762" s="35"/>
      <c r="QJN762" s="35"/>
      <c r="QJO762" s="35"/>
      <c r="QJP762" s="35"/>
      <c r="QJQ762" s="35"/>
      <c r="QJR762" s="35"/>
      <c r="QJS762" s="35"/>
      <c r="QJT762" s="35"/>
      <c r="QJU762" s="35"/>
      <c r="QJV762" s="35"/>
      <c r="QJW762" s="35"/>
      <c r="QJX762" s="35"/>
      <c r="QJY762" s="35"/>
      <c r="QJZ762" s="35"/>
      <c r="QKA762" s="35"/>
      <c r="QKB762" s="35"/>
      <c r="QKC762" s="35"/>
      <c r="QKD762" s="35"/>
      <c r="QKE762" s="35"/>
      <c r="QKF762" s="35"/>
      <c r="QKG762" s="35"/>
      <c r="QKH762" s="35"/>
      <c r="QKI762" s="35"/>
      <c r="QKJ762" s="35"/>
      <c r="QKK762" s="35"/>
      <c r="QKL762" s="35"/>
      <c r="QKM762" s="35"/>
      <c r="QKN762" s="35"/>
      <c r="QKO762" s="35"/>
      <c r="QKP762" s="35"/>
      <c r="QKQ762" s="35"/>
      <c r="QKR762" s="35"/>
      <c r="QKS762" s="35"/>
      <c r="QKT762" s="35"/>
      <c r="QKU762" s="35"/>
      <c r="QKV762" s="35"/>
      <c r="QKW762" s="35"/>
      <c r="QKX762" s="35"/>
      <c r="QKY762" s="35"/>
      <c r="QKZ762" s="35"/>
      <c r="QLA762" s="35"/>
      <c r="QLB762" s="35"/>
      <c r="QLC762" s="35"/>
      <c r="QLD762" s="35"/>
      <c r="QLE762" s="35"/>
      <c r="QLF762" s="35"/>
      <c r="QLG762" s="35"/>
      <c r="QLH762" s="35"/>
      <c r="QLI762" s="35"/>
      <c r="QLJ762" s="35"/>
      <c r="QLK762" s="35"/>
      <c r="QLL762" s="35"/>
      <c r="QLM762" s="35"/>
      <c r="QLN762" s="35"/>
      <c r="QLO762" s="35"/>
      <c r="QLP762" s="35"/>
      <c r="QLQ762" s="35"/>
      <c r="QLR762" s="35"/>
      <c r="QLS762" s="35"/>
      <c r="QLT762" s="35"/>
      <c r="QLU762" s="35"/>
      <c r="QLV762" s="35"/>
      <c r="QLW762" s="35"/>
      <c r="QLX762" s="35"/>
      <c r="QLY762" s="35"/>
      <c r="QLZ762" s="35"/>
      <c r="QMA762" s="35"/>
      <c r="QMB762" s="35"/>
      <c r="QMC762" s="35"/>
      <c r="QMD762" s="35"/>
      <c r="QME762" s="35"/>
      <c r="QMF762" s="35"/>
      <c r="QMG762" s="35"/>
      <c r="QMH762" s="35"/>
      <c r="QMI762" s="35"/>
      <c r="QMJ762" s="35"/>
      <c r="QMK762" s="35"/>
      <c r="QML762" s="35"/>
      <c r="QMM762" s="35"/>
      <c r="QMN762" s="35"/>
      <c r="QMO762" s="35"/>
      <c r="QMP762" s="35"/>
      <c r="QMQ762" s="35"/>
      <c r="QMR762" s="35"/>
      <c r="QMS762" s="35"/>
      <c r="QMT762" s="35"/>
      <c r="QMU762" s="35"/>
      <c r="QMV762" s="35"/>
      <c r="QMW762" s="35"/>
      <c r="QMX762" s="35"/>
      <c r="QMY762" s="35"/>
      <c r="QMZ762" s="35"/>
      <c r="QNA762" s="35"/>
      <c r="QNB762" s="35"/>
      <c r="QNC762" s="35"/>
      <c r="QND762" s="35"/>
      <c r="QNE762" s="35"/>
      <c r="QNF762" s="35"/>
      <c r="QNG762" s="35"/>
      <c r="QNH762" s="35"/>
      <c r="QNI762" s="35"/>
      <c r="QNJ762" s="35"/>
      <c r="QNK762" s="35"/>
      <c r="QNL762" s="35"/>
      <c r="QNM762" s="35"/>
      <c r="QNN762" s="35"/>
      <c r="QNO762" s="35"/>
      <c r="QNP762" s="35"/>
      <c r="QNQ762" s="35"/>
      <c r="QNR762" s="35"/>
      <c r="QNS762" s="35"/>
      <c r="QNT762" s="35"/>
      <c r="QNU762" s="35"/>
      <c r="QNV762" s="35"/>
      <c r="QNW762" s="35"/>
      <c r="QNX762" s="35"/>
      <c r="QNY762" s="35"/>
      <c r="QNZ762" s="35"/>
      <c r="QOA762" s="35"/>
      <c r="QOB762" s="35"/>
      <c r="QOC762" s="35"/>
      <c r="QOD762" s="35"/>
      <c r="QOE762" s="35"/>
      <c r="QOF762" s="35"/>
      <c r="QOG762" s="35"/>
      <c r="QOH762" s="35"/>
      <c r="QOI762" s="35"/>
      <c r="QOJ762" s="35"/>
      <c r="QOK762" s="35"/>
      <c r="QOL762" s="35"/>
      <c r="QOM762" s="35"/>
      <c r="QON762" s="35"/>
      <c r="QOO762" s="35"/>
      <c r="QOP762" s="35"/>
      <c r="QOQ762" s="35"/>
      <c r="QOR762" s="35"/>
      <c r="QOS762" s="35"/>
      <c r="QOT762" s="35"/>
      <c r="QOU762" s="35"/>
      <c r="QOV762" s="35"/>
      <c r="QOW762" s="35"/>
      <c r="QOX762" s="35"/>
      <c r="QOY762" s="35"/>
      <c r="QOZ762" s="35"/>
      <c r="QPA762" s="35"/>
      <c r="QPB762" s="35"/>
      <c r="QPC762" s="35"/>
      <c r="QPD762" s="35"/>
      <c r="QPE762" s="35"/>
      <c r="QPF762" s="35"/>
      <c r="QPG762" s="35"/>
      <c r="QPH762" s="35"/>
      <c r="QPI762" s="35"/>
      <c r="QPJ762" s="35"/>
      <c r="QPK762" s="35"/>
      <c r="QPL762" s="35"/>
      <c r="QPM762" s="35"/>
      <c r="QPN762" s="35"/>
      <c r="QPO762" s="35"/>
      <c r="QPP762" s="35"/>
      <c r="QPQ762" s="35"/>
      <c r="QPR762" s="35"/>
      <c r="QPS762" s="35"/>
      <c r="QPT762" s="35"/>
      <c r="QPU762" s="35"/>
      <c r="QPV762" s="35"/>
      <c r="QPW762" s="35"/>
      <c r="QPX762" s="35"/>
      <c r="QPY762" s="35"/>
      <c r="QPZ762" s="35"/>
      <c r="QQA762" s="35"/>
      <c r="QQB762" s="35"/>
      <c r="QQC762" s="35"/>
      <c r="QQD762" s="35"/>
      <c r="QQE762" s="35"/>
      <c r="QQF762" s="35"/>
      <c r="QQG762" s="35"/>
      <c r="QQH762" s="35"/>
      <c r="QQI762" s="35"/>
      <c r="QQJ762" s="35"/>
      <c r="QQK762" s="35"/>
      <c r="QQL762" s="35"/>
      <c r="QQM762" s="35"/>
      <c r="QQN762" s="35"/>
      <c r="QQO762" s="35"/>
      <c r="QQP762" s="35"/>
      <c r="QQQ762" s="35"/>
      <c r="QQR762" s="35"/>
      <c r="QQS762" s="35"/>
      <c r="QQT762" s="35"/>
      <c r="QQU762" s="35"/>
      <c r="QQV762" s="35"/>
      <c r="QQW762" s="35"/>
      <c r="QQX762" s="35"/>
      <c r="QQY762" s="35"/>
      <c r="QQZ762" s="35"/>
      <c r="QRA762" s="35"/>
      <c r="QRB762" s="35"/>
      <c r="QRC762" s="35"/>
      <c r="QRD762" s="35"/>
      <c r="QRE762" s="35"/>
      <c r="QRF762" s="35"/>
      <c r="QRG762" s="35"/>
      <c r="QRH762" s="35"/>
      <c r="QRI762" s="35"/>
      <c r="QRJ762" s="35"/>
      <c r="QRK762" s="35"/>
      <c r="QRL762" s="35"/>
      <c r="QRM762" s="35"/>
      <c r="QRN762" s="35"/>
      <c r="QRO762" s="35"/>
      <c r="QRP762" s="35"/>
      <c r="QRQ762" s="35"/>
      <c r="QRR762" s="35"/>
      <c r="QRS762" s="35"/>
      <c r="QRT762" s="35"/>
      <c r="QRU762" s="35"/>
      <c r="QRV762" s="35"/>
      <c r="QRW762" s="35"/>
      <c r="QRX762" s="35"/>
      <c r="QRY762" s="35"/>
      <c r="QRZ762" s="35"/>
      <c r="QSA762" s="35"/>
      <c r="QSB762" s="35"/>
      <c r="QSC762" s="35"/>
      <c r="QSD762" s="35"/>
      <c r="QSE762" s="35"/>
      <c r="QSF762" s="35"/>
      <c r="QSG762" s="35"/>
      <c r="QSH762" s="35"/>
      <c r="QSI762" s="35"/>
      <c r="QSJ762" s="35"/>
      <c r="QSK762" s="35"/>
      <c r="QSL762" s="35"/>
      <c r="QSM762" s="35"/>
      <c r="QSN762" s="35"/>
      <c r="QSO762" s="35"/>
      <c r="QSP762" s="35"/>
      <c r="QSQ762" s="35"/>
      <c r="QSR762" s="35"/>
      <c r="QSS762" s="35"/>
      <c r="QST762" s="35"/>
      <c r="QSU762" s="35"/>
      <c r="QSV762" s="35"/>
      <c r="QSW762" s="35"/>
      <c r="QSX762" s="35"/>
      <c r="QSY762" s="35"/>
      <c r="QSZ762" s="35"/>
      <c r="QTA762" s="35"/>
      <c r="QTB762" s="35"/>
      <c r="QTC762" s="35"/>
      <c r="QTD762" s="35"/>
      <c r="QTE762" s="35"/>
      <c r="QTF762" s="35"/>
      <c r="QTG762" s="35"/>
      <c r="QTH762" s="35"/>
      <c r="QTI762" s="35"/>
      <c r="QTJ762" s="35"/>
      <c r="QTK762" s="35"/>
      <c r="QTL762" s="35"/>
      <c r="QTM762" s="35"/>
      <c r="QTN762" s="35"/>
      <c r="QTO762" s="35"/>
      <c r="QTP762" s="35"/>
      <c r="QTQ762" s="35"/>
      <c r="QTR762" s="35"/>
      <c r="QTS762" s="35"/>
      <c r="QTT762" s="35"/>
      <c r="QTU762" s="35"/>
      <c r="QTV762" s="35"/>
      <c r="QTW762" s="35"/>
      <c r="QTX762" s="35"/>
      <c r="QTY762" s="35"/>
      <c r="QTZ762" s="35"/>
      <c r="QUA762" s="35"/>
      <c r="QUB762" s="35"/>
      <c r="QUC762" s="35"/>
      <c r="QUD762" s="35"/>
      <c r="QUE762" s="35"/>
      <c r="QUF762" s="35"/>
      <c r="QUG762" s="35"/>
      <c r="QUH762" s="35"/>
      <c r="QUI762" s="35"/>
      <c r="QUJ762" s="35"/>
      <c r="QUK762" s="35"/>
      <c r="QUL762" s="35"/>
      <c r="QUM762" s="35"/>
      <c r="QUN762" s="35"/>
      <c r="QUO762" s="35"/>
      <c r="QUP762" s="35"/>
      <c r="QUQ762" s="35"/>
      <c r="QUR762" s="35"/>
      <c r="QUS762" s="35"/>
      <c r="QUT762" s="35"/>
      <c r="QUU762" s="35"/>
      <c r="QUV762" s="35"/>
      <c r="QUW762" s="35"/>
      <c r="QUX762" s="35"/>
      <c r="QUY762" s="35"/>
      <c r="QUZ762" s="35"/>
      <c r="QVA762" s="35"/>
      <c r="QVB762" s="35"/>
      <c r="QVC762" s="35"/>
      <c r="QVD762" s="35"/>
      <c r="QVE762" s="35"/>
      <c r="QVF762" s="35"/>
      <c r="QVG762" s="35"/>
      <c r="QVH762" s="35"/>
      <c r="QVI762" s="35"/>
      <c r="QVJ762" s="35"/>
      <c r="QVK762" s="35"/>
      <c r="QVL762" s="35"/>
      <c r="QVM762" s="35"/>
      <c r="QVN762" s="35"/>
      <c r="QVO762" s="35"/>
      <c r="QVP762" s="35"/>
      <c r="QVQ762" s="35"/>
      <c r="QVR762" s="35"/>
      <c r="QVS762" s="35"/>
      <c r="QVT762" s="35"/>
      <c r="QVU762" s="35"/>
      <c r="QVV762" s="35"/>
      <c r="QVW762" s="35"/>
      <c r="QVX762" s="35"/>
      <c r="QVY762" s="35"/>
      <c r="QVZ762" s="35"/>
      <c r="QWA762" s="35"/>
      <c r="QWB762" s="35"/>
      <c r="QWC762" s="35"/>
      <c r="QWD762" s="35"/>
      <c r="QWE762" s="35"/>
      <c r="QWF762" s="35"/>
      <c r="QWG762" s="35"/>
      <c r="QWH762" s="35"/>
      <c r="QWI762" s="35"/>
      <c r="QWJ762" s="35"/>
      <c r="QWK762" s="35"/>
      <c r="QWL762" s="35"/>
      <c r="QWM762" s="35"/>
      <c r="QWN762" s="35"/>
      <c r="QWO762" s="35"/>
      <c r="QWP762" s="35"/>
      <c r="QWQ762" s="35"/>
      <c r="QWR762" s="35"/>
      <c r="QWS762" s="35"/>
      <c r="QWT762" s="35"/>
      <c r="QWU762" s="35"/>
      <c r="QWV762" s="35"/>
      <c r="QWW762" s="35"/>
      <c r="QWX762" s="35"/>
      <c r="QWY762" s="35"/>
      <c r="QWZ762" s="35"/>
      <c r="QXA762" s="35"/>
      <c r="QXB762" s="35"/>
      <c r="QXC762" s="35"/>
      <c r="QXD762" s="35"/>
      <c r="QXE762" s="35"/>
      <c r="QXF762" s="35"/>
      <c r="QXG762" s="35"/>
      <c r="QXH762" s="35"/>
      <c r="QXI762" s="35"/>
      <c r="QXJ762" s="35"/>
      <c r="QXK762" s="35"/>
      <c r="QXL762" s="35"/>
      <c r="QXM762" s="35"/>
      <c r="QXN762" s="35"/>
      <c r="QXO762" s="35"/>
      <c r="QXP762" s="35"/>
      <c r="QXQ762" s="35"/>
      <c r="QXR762" s="35"/>
      <c r="QXS762" s="35"/>
      <c r="QXT762" s="35"/>
      <c r="QXU762" s="35"/>
      <c r="QXV762" s="35"/>
      <c r="QXW762" s="35"/>
      <c r="QXX762" s="35"/>
      <c r="QXY762" s="35"/>
      <c r="QXZ762" s="35"/>
      <c r="QYA762" s="35"/>
      <c r="QYB762" s="35"/>
      <c r="QYC762" s="35"/>
      <c r="QYD762" s="35"/>
      <c r="QYE762" s="35"/>
      <c r="QYF762" s="35"/>
      <c r="QYG762" s="35"/>
      <c r="QYH762" s="35"/>
      <c r="QYI762" s="35"/>
      <c r="QYJ762" s="35"/>
      <c r="QYK762" s="35"/>
      <c r="QYL762" s="35"/>
      <c r="QYM762" s="35"/>
      <c r="QYN762" s="35"/>
      <c r="QYO762" s="35"/>
      <c r="QYP762" s="35"/>
      <c r="QYQ762" s="35"/>
      <c r="QYR762" s="35"/>
      <c r="QYS762" s="35"/>
      <c r="QYT762" s="35"/>
      <c r="QYU762" s="35"/>
      <c r="QYV762" s="35"/>
      <c r="QYW762" s="35"/>
      <c r="QYX762" s="35"/>
      <c r="QYY762" s="35"/>
      <c r="QYZ762" s="35"/>
      <c r="QZA762" s="35"/>
      <c r="QZB762" s="35"/>
      <c r="QZC762" s="35"/>
      <c r="QZD762" s="35"/>
      <c r="QZE762" s="35"/>
      <c r="QZF762" s="35"/>
      <c r="QZG762" s="35"/>
      <c r="QZH762" s="35"/>
      <c r="QZI762" s="35"/>
      <c r="QZJ762" s="35"/>
      <c r="QZK762" s="35"/>
      <c r="QZL762" s="35"/>
      <c r="QZM762" s="35"/>
      <c r="QZN762" s="35"/>
      <c r="QZO762" s="35"/>
      <c r="QZP762" s="35"/>
      <c r="QZQ762" s="35"/>
      <c r="QZR762" s="35"/>
      <c r="QZS762" s="35"/>
      <c r="QZT762" s="35"/>
      <c r="QZU762" s="35"/>
      <c r="QZV762" s="35"/>
      <c r="QZW762" s="35"/>
      <c r="QZX762" s="35"/>
      <c r="QZY762" s="35"/>
      <c r="QZZ762" s="35"/>
      <c r="RAA762" s="35"/>
      <c r="RAB762" s="35"/>
      <c r="RAC762" s="35"/>
      <c r="RAD762" s="35"/>
      <c r="RAE762" s="35"/>
      <c r="RAF762" s="35"/>
      <c r="RAG762" s="35"/>
      <c r="RAH762" s="35"/>
      <c r="RAI762" s="35"/>
      <c r="RAJ762" s="35"/>
      <c r="RAK762" s="35"/>
      <c r="RAL762" s="35"/>
      <c r="RAM762" s="35"/>
      <c r="RAN762" s="35"/>
      <c r="RAO762" s="35"/>
      <c r="RAP762" s="35"/>
      <c r="RAQ762" s="35"/>
      <c r="RAR762" s="35"/>
      <c r="RAS762" s="35"/>
      <c r="RAT762" s="35"/>
      <c r="RAU762" s="35"/>
      <c r="RAV762" s="35"/>
      <c r="RAW762" s="35"/>
      <c r="RAX762" s="35"/>
      <c r="RAY762" s="35"/>
      <c r="RAZ762" s="35"/>
      <c r="RBA762" s="35"/>
      <c r="RBB762" s="35"/>
      <c r="RBC762" s="35"/>
      <c r="RBD762" s="35"/>
      <c r="RBE762" s="35"/>
      <c r="RBF762" s="35"/>
      <c r="RBG762" s="35"/>
      <c r="RBH762" s="35"/>
      <c r="RBI762" s="35"/>
      <c r="RBJ762" s="35"/>
      <c r="RBK762" s="35"/>
      <c r="RBL762" s="35"/>
      <c r="RBM762" s="35"/>
      <c r="RBN762" s="35"/>
      <c r="RBO762" s="35"/>
      <c r="RBP762" s="35"/>
      <c r="RBQ762" s="35"/>
      <c r="RBR762" s="35"/>
      <c r="RBS762" s="35"/>
      <c r="RBT762" s="35"/>
      <c r="RBU762" s="35"/>
      <c r="RBV762" s="35"/>
      <c r="RBW762" s="35"/>
      <c r="RBX762" s="35"/>
      <c r="RBY762" s="35"/>
      <c r="RBZ762" s="35"/>
      <c r="RCA762" s="35"/>
      <c r="RCB762" s="35"/>
      <c r="RCC762" s="35"/>
      <c r="RCD762" s="35"/>
      <c r="RCE762" s="35"/>
      <c r="RCF762" s="35"/>
      <c r="RCG762" s="35"/>
      <c r="RCH762" s="35"/>
      <c r="RCI762" s="35"/>
      <c r="RCJ762" s="35"/>
      <c r="RCK762" s="35"/>
      <c r="RCL762" s="35"/>
      <c r="RCM762" s="35"/>
      <c r="RCN762" s="35"/>
      <c r="RCO762" s="35"/>
      <c r="RCP762" s="35"/>
      <c r="RCQ762" s="35"/>
      <c r="RCR762" s="35"/>
      <c r="RCS762" s="35"/>
      <c r="RCT762" s="35"/>
      <c r="RCU762" s="35"/>
      <c r="RCV762" s="35"/>
      <c r="RCW762" s="35"/>
      <c r="RCX762" s="35"/>
      <c r="RCY762" s="35"/>
      <c r="RCZ762" s="35"/>
      <c r="RDA762" s="35"/>
      <c r="RDB762" s="35"/>
      <c r="RDC762" s="35"/>
      <c r="RDD762" s="35"/>
      <c r="RDE762" s="35"/>
      <c r="RDF762" s="35"/>
      <c r="RDG762" s="35"/>
      <c r="RDH762" s="35"/>
      <c r="RDI762" s="35"/>
      <c r="RDJ762" s="35"/>
      <c r="RDK762" s="35"/>
      <c r="RDL762" s="35"/>
      <c r="RDM762" s="35"/>
      <c r="RDN762" s="35"/>
      <c r="RDO762" s="35"/>
      <c r="RDP762" s="35"/>
      <c r="RDQ762" s="35"/>
      <c r="RDR762" s="35"/>
      <c r="RDS762" s="35"/>
      <c r="RDT762" s="35"/>
      <c r="RDU762" s="35"/>
      <c r="RDV762" s="35"/>
      <c r="RDW762" s="35"/>
      <c r="RDX762" s="35"/>
      <c r="RDY762" s="35"/>
      <c r="RDZ762" s="35"/>
      <c r="REA762" s="35"/>
      <c r="REB762" s="35"/>
      <c r="REC762" s="35"/>
      <c r="RED762" s="35"/>
      <c r="REE762" s="35"/>
      <c r="REF762" s="35"/>
      <c r="REG762" s="35"/>
      <c r="REH762" s="35"/>
      <c r="REI762" s="35"/>
      <c r="REJ762" s="35"/>
      <c r="REK762" s="35"/>
      <c r="REL762" s="35"/>
      <c r="REM762" s="35"/>
      <c r="REN762" s="35"/>
      <c r="REO762" s="35"/>
      <c r="REP762" s="35"/>
      <c r="REQ762" s="35"/>
      <c r="RER762" s="35"/>
      <c r="RES762" s="35"/>
      <c r="RET762" s="35"/>
      <c r="REU762" s="35"/>
      <c r="REV762" s="35"/>
      <c r="REW762" s="35"/>
      <c r="REX762" s="35"/>
      <c r="REY762" s="35"/>
      <c r="REZ762" s="35"/>
      <c r="RFA762" s="35"/>
      <c r="RFB762" s="35"/>
      <c r="RFC762" s="35"/>
      <c r="RFD762" s="35"/>
      <c r="RFE762" s="35"/>
      <c r="RFF762" s="35"/>
      <c r="RFG762" s="35"/>
      <c r="RFH762" s="35"/>
      <c r="RFI762" s="35"/>
      <c r="RFJ762" s="35"/>
      <c r="RFK762" s="35"/>
      <c r="RFL762" s="35"/>
      <c r="RFM762" s="35"/>
      <c r="RFN762" s="35"/>
      <c r="RFO762" s="35"/>
      <c r="RFP762" s="35"/>
      <c r="RFQ762" s="35"/>
      <c r="RFR762" s="35"/>
      <c r="RFS762" s="35"/>
      <c r="RFT762" s="35"/>
      <c r="RFU762" s="35"/>
      <c r="RFV762" s="35"/>
      <c r="RFW762" s="35"/>
      <c r="RFX762" s="35"/>
      <c r="RFY762" s="35"/>
      <c r="RFZ762" s="35"/>
      <c r="RGA762" s="35"/>
      <c r="RGB762" s="35"/>
      <c r="RGC762" s="35"/>
      <c r="RGD762" s="35"/>
      <c r="RGE762" s="35"/>
      <c r="RGF762" s="35"/>
      <c r="RGG762" s="35"/>
      <c r="RGH762" s="35"/>
      <c r="RGI762" s="35"/>
      <c r="RGJ762" s="35"/>
      <c r="RGK762" s="35"/>
      <c r="RGL762" s="35"/>
      <c r="RGM762" s="35"/>
      <c r="RGN762" s="35"/>
      <c r="RGO762" s="35"/>
      <c r="RGP762" s="35"/>
      <c r="RGQ762" s="35"/>
      <c r="RGR762" s="35"/>
      <c r="RGS762" s="35"/>
      <c r="RGT762" s="35"/>
      <c r="RGU762" s="35"/>
      <c r="RGV762" s="35"/>
      <c r="RGW762" s="35"/>
      <c r="RGX762" s="35"/>
      <c r="RGY762" s="35"/>
      <c r="RGZ762" s="35"/>
      <c r="RHA762" s="35"/>
      <c r="RHB762" s="35"/>
      <c r="RHC762" s="35"/>
      <c r="RHD762" s="35"/>
      <c r="RHE762" s="35"/>
      <c r="RHF762" s="35"/>
      <c r="RHG762" s="35"/>
      <c r="RHH762" s="35"/>
      <c r="RHI762" s="35"/>
      <c r="RHJ762" s="35"/>
      <c r="RHK762" s="35"/>
      <c r="RHL762" s="35"/>
      <c r="RHM762" s="35"/>
      <c r="RHN762" s="35"/>
      <c r="RHO762" s="35"/>
      <c r="RHP762" s="35"/>
      <c r="RHQ762" s="35"/>
      <c r="RHR762" s="35"/>
      <c r="RHS762" s="35"/>
      <c r="RHT762" s="35"/>
      <c r="RHU762" s="35"/>
      <c r="RHV762" s="35"/>
      <c r="RHW762" s="35"/>
      <c r="RHX762" s="35"/>
      <c r="RHY762" s="35"/>
      <c r="RHZ762" s="35"/>
      <c r="RIA762" s="35"/>
      <c r="RIB762" s="35"/>
      <c r="RIC762" s="35"/>
      <c r="RID762" s="35"/>
      <c r="RIE762" s="35"/>
      <c r="RIF762" s="35"/>
      <c r="RIG762" s="35"/>
      <c r="RIH762" s="35"/>
      <c r="RII762" s="35"/>
      <c r="RIJ762" s="35"/>
      <c r="RIK762" s="35"/>
      <c r="RIL762" s="35"/>
      <c r="RIM762" s="35"/>
      <c r="RIN762" s="35"/>
      <c r="RIO762" s="35"/>
      <c r="RIP762" s="35"/>
      <c r="RIQ762" s="35"/>
      <c r="RIR762" s="35"/>
      <c r="RIS762" s="35"/>
      <c r="RIT762" s="35"/>
      <c r="RIU762" s="35"/>
      <c r="RIV762" s="35"/>
      <c r="RIW762" s="35"/>
      <c r="RIX762" s="35"/>
      <c r="RIY762" s="35"/>
      <c r="RIZ762" s="35"/>
      <c r="RJA762" s="35"/>
      <c r="RJB762" s="35"/>
      <c r="RJC762" s="35"/>
      <c r="RJD762" s="35"/>
      <c r="RJE762" s="35"/>
      <c r="RJF762" s="35"/>
      <c r="RJG762" s="35"/>
      <c r="RJH762" s="35"/>
      <c r="RJI762" s="35"/>
      <c r="RJJ762" s="35"/>
      <c r="RJK762" s="35"/>
      <c r="RJL762" s="35"/>
      <c r="RJM762" s="35"/>
      <c r="RJN762" s="35"/>
      <c r="RJO762" s="35"/>
      <c r="RJP762" s="35"/>
      <c r="RJQ762" s="35"/>
      <c r="RJR762" s="35"/>
      <c r="RJS762" s="35"/>
      <c r="RJT762" s="35"/>
      <c r="RJU762" s="35"/>
      <c r="RJV762" s="35"/>
      <c r="RJW762" s="35"/>
      <c r="RJX762" s="35"/>
      <c r="RJY762" s="35"/>
      <c r="RJZ762" s="35"/>
      <c r="RKA762" s="35"/>
      <c r="RKB762" s="35"/>
      <c r="RKC762" s="35"/>
      <c r="RKD762" s="35"/>
      <c r="RKE762" s="35"/>
      <c r="RKF762" s="35"/>
      <c r="RKG762" s="35"/>
      <c r="RKH762" s="35"/>
      <c r="RKI762" s="35"/>
      <c r="RKJ762" s="35"/>
      <c r="RKK762" s="35"/>
      <c r="RKL762" s="35"/>
      <c r="RKM762" s="35"/>
      <c r="RKN762" s="35"/>
      <c r="RKO762" s="35"/>
      <c r="RKP762" s="35"/>
      <c r="RKQ762" s="35"/>
      <c r="RKR762" s="35"/>
      <c r="RKS762" s="35"/>
      <c r="RKT762" s="35"/>
      <c r="RKU762" s="35"/>
      <c r="RKV762" s="35"/>
      <c r="RKW762" s="35"/>
      <c r="RKX762" s="35"/>
      <c r="RKY762" s="35"/>
      <c r="RKZ762" s="35"/>
      <c r="RLA762" s="35"/>
      <c r="RLB762" s="35"/>
      <c r="RLC762" s="35"/>
      <c r="RLD762" s="35"/>
      <c r="RLE762" s="35"/>
      <c r="RLF762" s="35"/>
      <c r="RLG762" s="35"/>
      <c r="RLH762" s="35"/>
      <c r="RLI762" s="35"/>
      <c r="RLJ762" s="35"/>
      <c r="RLK762" s="35"/>
      <c r="RLL762" s="35"/>
      <c r="RLM762" s="35"/>
      <c r="RLN762" s="35"/>
      <c r="RLO762" s="35"/>
      <c r="RLP762" s="35"/>
      <c r="RLQ762" s="35"/>
      <c r="RLR762" s="35"/>
      <c r="RLS762" s="35"/>
      <c r="RLT762" s="35"/>
      <c r="RLU762" s="35"/>
      <c r="RLV762" s="35"/>
      <c r="RLW762" s="35"/>
      <c r="RLX762" s="35"/>
      <c r="RLY762" s="35"/>
      <c r="RLZ762" s="35"/>
      <c r="RMA762" s="35"/>
      <c r="RMB762" s="35"/>
      <c r="RMC762" s="35"/>
      <c r="RMD762" s="35"/>
      <c r="RME762" s="35"/>
      <c r="RMF762" s="35"/>
      <c r="RMG762" s="35"/>
      <c r="RMH762" s="35"/>
      <c r="RMI762" s="35"/>
      <c r="RMJ762" s="35"/>
      <c r="RMK762" s="35"/>
      <c r="RML762" s="35"/>
      <c r="RMM762" s="35"/>
      <c r="RMN762" s="35"/>
      <c r="RMO762" s="35"/>
      <c r="RMP762" s="35"/>
      <c r="RMQ762" s="35"/>
      <c r="RMR762" s="35"/>
      <c r="RMS762" s="35"/>
      <c r="RMT762" s="35"/>
      <c r="RMU762" s="35"/>
      <c r="RMV762" s="35"/>
      <c r="RMW762" s="35"/>
      <c r="RMX762" s="35"/>
      <c r="RMY762" s="35"/>
      <c r="RMZ762" s="35"/>
      <c r="RNA762" s="35"/>
      <c r="RNB762" s="35"/>
      <c r="RNC762" s="35"/>
      <c r="RND762" s="35"/>
      <c r="RNE762" s="35"/>
      <c r="RNF762" s="35"/>
      <c r="RNG762" s="35"/>
      <c r="RNH762" s="35"/>
      <c r="RNI762" s="35"/>
      <c r="RNJ762" s="35"/>
      <c r="RNK762" s="35"/>
      <c r="RNL762" s="35"/>
      <c r="RNM762" s="35"/>
      <c r="RNN762" s="35"/>
      <c r="RNO762" s="35"/>
      <c r="RNP762" s="35"/>
      <c r="RNQ762" s="35"/>
      <c r="RNR762" s="35"/>
      <c r="RNS762" s="35"/>
      <c r="RNT762" s="35"/>
      <c r="RNU762" s="35"/>
      <c r="RNV762" s="35"/>
      <c r="RNW762" s="35"/>
      <c r="RNX762" s="35"/>
      <c r="RNY762" s="35"/>
      <c r="RNZ762" s="35"/>
      <c r="ROA762" s="35"/>
      <c r="ROB762" s="35"/>
      <c r="ROC762" s="35"/>
      <c r="ROD762" s="35"/>
      <c r="ROE762" s="35"/>
      <c r="ROF762" s="35"/>
      <c r="ROG762" s="35"/>
      <c r="ROH762" s="35"/>
      <c r="ROI762" s="35"/>
      <c r="ROJ762" s="35"/>
      <c r="ROK762" s="35"/>
      <c r="ROL762" s="35"/>
      <c r="ROM762" s="35"/>
      <c r="RON762" s="35"/>
      <c r="ROO762" s="35"/>
      <c r="ROP762" s="35"/>
      <c r="ROQ762" s="35"/>
      <c r="ROR762" s="35"/>
      <c r="ROS762" s="35"/>
      <c r="ROT762" s="35"/>
      <c r="ROU762" s="35"/>
      <c r="ROV762" s="35"/>
      <c r="ROW762" s="35"/>
      <c r="ROX762" s="35"/>
      <c r="ROY762" s="35"/>
      <c r="ROZ762" s="35"/>
      <c r="RPA762" s="35"/>
      <c r="RPB762" s="35"/>
      <c r="RPC762" s="35"/>
      <c r="RPD762" s="35"/>
      <c r="RPE762" s="35"/>
      <c r="RPF762" s="35"/>
      <c r="RPG762" s="35"/>
      <c r="RPH762" s="35"/>
      <c r="RPI762" s="35"/>
      <c r="RPJ762" s="35"/>
      <c r="RPK762" s="35"/>
      <c r="RPL762" s="35"/>
      <c r="RPM762" s="35"/>
      <c r="RPN762" s="35"/>
      <c r="RPO762" s="35"/>
      <c r="RPP762" s="35"/>
      <c r="RPQ762" s="35"/>
      <c r="RPR762" s="35"/>
      <c r="RPS762" s="35"/>
      <c r="RPT762" s="35"/>
      <c r="RPU762" s="35"/>
      <c r="RPV762" s="35"/>
      <c r="RPW762" s="35"/>
      <c r="RPX762" s="35"/>
      <c r="RPY762" s="35"/>
      <c r="RPZ762" s="35"/>
      <c r="RQA762" s="35"/>
      <c r="RQB762" s="35"/>
      <c r="RQC762" s="35"/>
      <c r="RQD762" s="35"/>
      <c r="RQE762" s="35"/>
      <c r="RQF762" s="35"/>
      <c r="RQG762" s="35"/>
      <c r="RQH762" s="35"/>
      <c r="RQI762" s="35"/>
      <c r="RQJ762" s="35"/>
      <c r="RQK762" s="35"/>
      <c r="RQL762" s="35"/>
      <c r="RQM762" s="35"/>
      <c r="RQN762" s="35"/>
      <c r="RQO762" s="35"/>
      <c r="RQP762" s="35"/>
      <c r="RQQ762" s="35"/>
      <c r="RQR762" s="35"/>
      <c r="RQS762" s="35"/>
      <c r="RQT762" s="35"/>
      <c r="RQU762" s="35"/>
      <c r="RQV762" s="35"/>
      <c r="RQW762" s="35"/>
      <c r="RQX762" s="35"/>
      <c r="RQY762" s="35"/>
      <c r="RQZ762" s="35"/>
      <c r="RRA762" s="35"/>
      <c r="RRB762" s="35"/>
      <c r="RRC762" s="35"/>
      <c r="RRD762" s="35"/>
      <c r="RRE762" s="35"/>
      <c r="RRF762" s="35"/>
      <c r="RRG762" s="35"/>
      <c r="RRH762" s="35"/>
      <c r="RRI762" s="35"/>
      <c r="RRJ762" s="35"/>
      <c r="RRK762" s="35"/>
      <c r="RRL762" s="35"/>
      <c r="RRM762" s="35"/>
      <c r="RRN762" s="35"/>
      <c r="RRO762" s="35"/>
      <c r="RRP762" s="35"/>
      <c r="RRQ762" s="35"/>
      <c r="RRR762" s="35"/>
      <c r="RRS762" s="35"/>
      <c r="RRT762" s="35"/>
      <c r="RRU762" s="35"/>
      <c r="RRV762" s="35"/>
      <c r="RRW762" s="35"/>
      <c r="RRX762" s="35"/>
      <c r="RRY762" s="35"/>
      <c r="RRZ762" s="35"/>
      <c r="RSA762" s="35"/>
      <c r="RSB762" s="35"/>
      <c r="RSC762" s="35"/>
      <c r="RSD762" s="35"/>
      <c r="RSE762" s="35"/>
      <c r="RSF762" s="35"/>
      <c r="RSG762" s="35"/>
      <c r="RSH762" s="35"/>
      <c r="RSI762" s="35"/>
      <c r="RSJ762" s="35"/>
      <c r="RSK762" s="35"/>
      <c r="RSL762" s="35"/>
      <c r="RSM762" s="35"/>
      <c r="RSN762" s="35"/>
      <c r="RSO762" s="35"/>
      <c r="RSP762" s="35"/>
      <c r="RSQ762" s="35"/>
      <c r="RSR762" s="35"/>
      <c r="RSS762" s="35"/>
      <c r="RST762" s="35"/>
      <c r="RSU762" s="35"/>
      <c r="RSV762" s="35"/>
      <c r="RSW762" s="35"/>
      <c r="RSX762" s="35"/>
      <c r="RSY762" s="35"/>
      <c r="RSZ762" s="35"/>
      <c r="RTA762" s="35"/>
      <c r="RTB762" s="35"/>
      <c r="RTC762" s="35"/>
      <c r="RTD762" s="35"/>
      <c r="RTE762" s="35"/>
      <c r="RTF762" s="35"/>
      <c r="RTG762" s="35"/>
      <c r="RTH762" s="35"/>
      <c r="RTI762" s="35"/>
      <c r="RTJ762" s="35"/>
      <c r="RTK762" s="35"/>
      <c r="RTL762" s="35"/>
      <c r="RTM762" s="35"/>
      <c r="RTN762" s="35"/>
      <c r="RTO762" s="35"/>
      <c r="RTP762" s="35"/>
      <c r="RTQ762" s="35"/>
      <c r="RTR762" s="35"/>
      <c r="RTS762" s="35"/>
      <c r="RTT762" s="35"/>
      <c r="RTU762" s="35"/>
      <c r="RTV762" s="35"/>
      <c r="RTW762" s="35"/>
      <c r="RTX762" s="35"/>
      <c r="RTY762" s="35"/>
      <c r="RTZ762" s="35"/>
      <c r="RUA762" s="35"/>
      <c r="RUB762" s="35"/>
      <c r="RUC762" s="35"/>
      <c r="RUD762" s="35"/>
      <c r="RUE762" s="35"/>
      <c r="RUF762" s="35"/>
      <c r="RUG762" s="35"/>
      <c r="RUH762" s="35"/>
      <c r="RUI762" s="35"/>
      <c r="RUJ762" s="35"/>
      <c r="RUK762" s="35"/>
      <c r="RUL762" s="35"/>
      <c r="RUM762" s="35"/>
      <c r="RUN762" s="35"/>
      <c r="RUO762" s="35"/>
      <c r="RUP762" s="35"/>
      <c r="RUQ762" s="35"/>
      <c r="RUR762" s="35"/>
      <c r="RUS762" s="35"/>
      <c r="RUT762" s="35"/>
      <c r="RUU762" s="35"/>
      <c r="RUV762" s="35"/>
      <c r="RUW762" s="35"/>
      <c r="RUX762" s="35"/>
      <c r="RUY762" s="35"/>
      <c r="RUZ762" s="35"/>
      <c r="RVA762" s="35"/>
      <c r="RVB762" s="35"/>
      <c r="RVC762" s="35"/>
      <c r="RVD762" s="35"/>
      <c r="RVE762" s="35"/>
      <c r="RVF762" s="35"/>
      <c r="RVG762" s="35"/>
      <c r="RVH762" s="35"/>
      <c r="RVI762" s="35"/>
      <c r="RVJ762" s="35"/>
      <c r="RVK762" s="35"/>
      <c r="RVL762" s="35"/>
      <c r="RVM762" s="35"/>
      <c r="RVN762" s="35"/>
      <c r="RVO762" s="35"/>
      <c r="RVP762" s="35"/>
      <c r="RVQ762" s="35"/>
      <c r="RVR762" s="35"/>
      <c r="RVS762" s="35"/>
      <c r="RVT762" s="35"/>
      <c r="RVU762" s="35"/>
      <c r="RVV762" s="35"/>
      <c r="RVW762" s="35"/>
      <c r="RVX762" s="35"/>
      <c r="RVY762" s="35"/>
      <c r="RVZ762" s="35"/>
      <c r="RWA762" s="35"/>
      <c r="RWB762" s="35"/>
      <c r="RWC762" s="35"/>
      <c r="RWD762" s="35"/>
      <c r="RWE762" s="35"/>
      <c r="RWF762" s="35"/>
      <c r="RWG762" s="35"/>
      <c r="RWH762" s="35"/>
      <c r="RWI762" s="35"/>
      <c r="RWJ762" s="35"/>
      <c r="RWK762" s="35"/>
      <c r="RWL762" s="35"/>
      <c r="RWM762" s="35"/>
      <c r="RWN762" s="35"/>
      <c r="RWO762" s="35"/>
      <c r="RWP762" s="35"/>
      <c r="RWQ762" s="35"/>
      <c r="RWR762" s="35"/>
      <c r="RWS762" s="35"/>
      <c r="RWT762" s="35"/>
      <c r="RWU762" s="35"/>
      <c r="RWV762" s="35"/>
      <c r="RWW762" s="35"/>
      <c r="RWX762" s="35"/>
      <c r="RWY762" s="35"/>
      <c r="RWZ762" s="35"/>
      <c r="RXA762" s="35"/>
      <c r="RXB762" s="35"/>
      <c r="RXC762" s="35"/>
      <c r="RXD762" s="35"/>
      <c r="RXE762" s="35"/>
      <c r="RXF762" s="35"/>
      <c r="RXG762" s="35"/>
      <c r="RXH762" s="35"/>
      <c r="RXI762" s="35"/>
      <c r="RXJ762" s="35"/>
      <c r="RXK762" s="35"/>
      <c r="RXL762" s="35"/>
      <c r="RXM762" s="35"/>
      <c r="RXN762" s="35"/>
      <c r="RXO762" s="35"/>
      <c r="RXP762" s="35"/>
      <c r="RXQ762" s="35"/>
      <c r="RXR762" s="35"/>
      <c r="RXS762" s="35"/>
      <c r="RXT762" s="35"/>
      <c r="RXU762" s="35"/>
      <c r="RXV762" s="35"/>
      <c r="RXW762" s="35"/>
      <c r="RXX762" s="35"/>
      <c r="RXY762" s="35"/>
      <c r="RXZ762" s="35"/>
      <c r="RYA762" s="35"/>
      <c r="RYB762" s="35"/>
      <c r="RYC762" s="35"/>
      <c r="RYD762" s="35"/>
      <c r="RYE762" s="35"/>
      <c r="RYF762" s="35"/>
      <c r="RYG762" s="35"/>
      <c r="RYH762" s="35"/>
      <c r="RYI762" s="35"/>
      <c r="RYJ762" s="35"/>
      <c r="RYK762" s="35"/>
      <c r="RYL762" s="35"/>
      <c r="RYM762" s="35"/>
      <c r="RYN762" s="35"/>
      <c r="RYO762" s="35"/>
      <c r="RYP762" s="35"/>
      <c r="RYQ762" s="35"/>
      <c r="RYR762" s="35"/>
      <c r="RYS762" s="35"/>
      <c r="RYT762" s="35"/>
      <c r="RYU762" s="35"/>
      <c r="RYV762" s="35"/>
      <c r="RYW762" s="35"/>
      <c r="RYX762" s="35"/>
      <c r="RYY762" s="35"/>
      <c r="RYZ762" s="35"/>
      <c r="RZA762" s="35"/>
      <c r="RZB762" s="35"/>
      <c r="RZC762" s="35"/>
      <c r="RZD762" s="35"/>
      <c r="RZE762" s="35"/>
      <c r="RZF762" s="35"/>
      <c r="RZG762" s="35"/>
      <c r="RZH762" s="35"/>
      <c r="RZI762" s="35"/>
      <c r="RZJ762" s="35"/>
      <c r="RZK762" s="35"/>
      <c r="RZL762" s="35"/>
      <c r="RZM762" s="35"/>
      <c r="RZN762" s="35"/>
      <c r="RZO762" s="35"/>
      <c r="RZP762" s="35"/>
      <c r="RZQ762" s="35"/>
      <c r="RZR762" s="35"/>
      <c r="RZS762" s="35"/>
      <c r="RZT762" s="35"/>
      <c r="RZU762" s="35"/>
      <c r="RZV762" s="35"/>
      <c r="RZW762" s="35"/>
      <c r="RZX762" s="35"/>
      <c r="RZY762" s="35"/>
      <c r="RZZ762" s="35"/>
      <c r="SAA762" s="35"/>
      <c r="SAB762" s="35"/>
      <c r="SAC762" s="35"/>
      <c r="SAD762" s="35"/>
      <c r="SAE762" s="35"/>
      <c r="SAF762" s="35"/>
      <c r="SAG762" s="35"/>
      <c r="SAH762" s="35"/>
      <c r="SAI762" s="35"/>
      <c r="SAJ762" s="35"/>
      <c r="SAK762" s="35"/>
      <c r="SAL762" s="35"/>
      <c r="SAM762" s="35"/>
      <c r="SAN762" s="35"/>
      <c r="SAO762" s="35"/>
      <c r="SAP762" s="35"/>
      <c r="SAQ762" s="35"/>
      <c r="SAR762" s="35"/>
      <c r="SAS762" s="35"/>
      <c r="SAT762" s="35"/>
      <c r="SAU762" s="35"/>
      <c r="SAV762" s="35"/>
      <c r="SAW762" s="35"/>
      <c r="SAX762" s="35"/>
      <c r="SAY762" s="35"/>
      <c r="SAZ762" s="35"/>
      <c r="SBA762" s="35"/>
      <c r="SBB762" s="35"/>
      <c r="SBC762" s="35"/>
      <c r="SBD762" s="35"/>
      <c r="SBE762" s="35"/>
      <c r="SBF762" s="35"/>
      <c r="SBG762" s="35"/>
      <c r="SBH762" s="35"/>
      <c r="SBI762" s="35"/>
      <c r="SBJ762" s="35"/>
      <c r="SBK762" s="35"/>
      <c r="SBL762" s="35"/>
      <c r="SBM762" s="35"/>
      <c r="SBN762" s="35"/>
      <c r="SBO762" s="35"/>
      <c r="SBP762" s="35"/>
      <c r="SBQ762" s="35"/>
      <c r="SBR762" s="35"/>
      <c r="SBS762" s="35"/>
      <c r="SBT762" s="35"/>
      <c r="SBU762" s="35"/>
      <c r="SBV762" s="35"/>
      <c r="SBW762" s="35"/>
      <c r="SBX762" s="35"/>
      <c r="SBY762" s="35"/>
      <c r="SBZ762" s="35"/>
      <c r="SCA762" s="35"/>
      <c r="SCB762" s="35"/>
      <c r="SCC762" s="35"/>
      <c r="SCD762" s="35"/>
      <c r="SCE762" s="35"/>
      <c r="SCF762" s="35"/>
      <c r="SCG762" s="35"/>
      <c r="SCH762" s="35"/>
      <c r="SCI762" s="35"/>
      <c r="SCJ762" s="35"/>
      <c r="SCK762" s="35"/>
      <c r="SCL762" s="35"/>
      <c r="SCM762" s="35"/>
      <c r="SCN762" s="35"/>
      <c r="SCO762" s="35"/>
      <c r="SCP762" s="35"/>
      <c r="SCQ762" s="35"/>
      <c r="SCR762" s="35"/>
      <c r="SCS762" s="35"/>
      <c r="SCT762" s="35"/>
      <c r="SCU762" s="35"/>
      <c r="SCV762" s="35"/>
      <c r="SCW762" s="35"/>
      <c r="SCX762" s="35"/>
      <c r="SCY762" s="35"/>
      <c r="SCZ762" s="35"/>
      <c r="SDA762" s="35"/>
      <c r="SDB762" s="35"/>
      <c r="SDC762" s="35"/>
      <c r="SDD762" s="35"/>
      <c r="SDE762" s="35"/>
      <c r="SDF762" s="35"/>
      <c r="SDG762" s="35"/>
      <c r="SDH762" s="35"/>
      <c r="SDI762" s="35"/>
      <c r="SDJ762" s="35"/>
      <c r="SDK762" s="35"/>
      <c r="SDL762" s="35"/>
      <c r="SDM762" s="35"/>
      <c r="SDN762" s="35"/>
      <c r="SDO762" s="35"/>
      <c r="SDP762" s="35"/>
      <c r="SDQ762" s="35"/>
      <c r="SDR762" s="35"/>
      <c r="SDS762" s="35"/>
      <c r="SDT762" s="35"/>
      <c r="SDU762" s="35"/>
      <c r="SDV762" s="35"/>
      <c r="SDW762" s="35"/>
      <c r="SDX762" s="35"/>
      <c r="SDY762" s="35"/>
      <c r="SDZ762" s="35"/>
      <c r="SEA762" s="35"/>
      <c r="SEB762" s="35"/>
      <c r="SEC762" s="35"/>
      <c r="SED762" s="35"/>
      <c r="SEE762" s="35"/>
      <c r="SEF762" s="35"/>
      <c r="SEG762" s="35"/>
      <c r="SEH762" s="35"/>
      <c r="SEI762" s="35"/>
      <c r="SEJ762" s="35"/>
      <c r="SEK762" s="35"/>
      <c r="SEL762" s="35"/>
      <c r="SEM762" s="35"/>
      <c r="SEN762" s="35"/>
      <c r="SEO762" s="35"/>
      <c r="SEP762" s="35"/>
      <c r="SEQ762" s="35"/>
      <c r="SER762" s="35"/>
      <c r="SES762" s="35"/>
      <c r="SET762" s="35"/>
      <c r="SEU762" s="35"/>
      <c r="SEV762" s="35"/>
      <c r="SEW762" s="35"/>
      <c r="SEX762" s="35"/>
      <c r="SEY762" s="35"/>
      <c r="SEZ762" s="35"/>
      <c r="SFA762" s="35"/>
      <c r="SFB762" s="35"/>
      <c r="SFC762" s="35"/>
      <c r="SFD762" s="35"/>
      <c r="SFE762" s="35"/>
      <c r="SFF762" s="35"/>
      <c r="SFG762" s="35"/>
      <c r="SFH762" s="35"/>
      <c r="SFI762" s="35"/>
      <c r="SFJ762" s="35"/>
      <c r="SFK762" s="35"/>
      <c r="SFL762" s="35"/>
      <c r="SFM762" s="35"/>
      <c r="SFN762" s="35"/>
      <c r="SFO762" s="35"/>
      <c r="SFP762" s="35"/>
      <c r="SFQ762" s="35"/>
      <c r="SFR762" s="35"/>
      <c r="SFS762" s="35"/>
      <c r="SFT762" s="35"/>
      <c r="SFU762" s="35"/>
      <c r="SFV762" s="35"/>
      <c r="SFW762" s="35"/>
      <c r="SFX762" s="35"/>
      <c r="SFY762" s="35"/>
      <c r="SFZ762" s="35"/>
      <c r="SGA762" s="35"/>
      <c r="SGB762" s="35"/>
      <c r="SGC762" s="35"/>
      <c r="SGD762" s="35"/>
      <c r="SGE762" s="35"/>
      <c r="SGF762" s="35"/>
      <c r="SGG762" s="35"/>
      <c r="SGH762" s="35"/>
      <c r="SGI762" s="35"/>
      <c r="SGJ762" s="35"/>
      <c r="SGK762" s="35"/>
      <c r="SGL762" s="35"/>
      <c r="SGM762" s="35"/>
      <c r="SGN762" s="35"/>
      <c r="SGO762" s="35"/>
      <c r="SGP762" s="35"/>
      <c r="SGQ762" s="35"/>
      <c r="SGR762" s="35"/>
      <c r="SGS762" s="35"/>
      <c r="SGT762" s="35"/>
      <c r="SGU762" s="35"/>
      <c r="SGV762" s="35"/>
      <c r="SGW762" s="35"/>
      <c r="SGX762" s="35"/>
      <c r="SGY762" s="35"/>
      <c r="SGZ762" s="35"/>
      <c r="SHA762" s="35"/>
      <c r="SHB762" s="35"/>
      <c r="SHC762" s="35"/>
      <c r="SHD762" s="35"/>
      <c r="SHE762" s="35"/>
      <c r="SHF762" s="35"/>
      <c r="SHG762" s="35"/>
      <c r="SHH762" s="35"/>
      <c r="SHI762" s="35"/>
      <c r="SHJ762" s="35"/>
      <c r="SHK762" s="35"/>
      <c r="SHL762" s="35"/>
      <c r="SHM762" s="35"/>
      <c r="SHN762" s="35"/>
      <c r="SHO762" s="35"/>
      <c r="SHP762" s="35"/>
      <c r="SHQ762" s="35"/>
      <c r="SHR762" s="35"/>
      <c r="SHS762" s="35"/>
      <c r="SHT762" s="35"/>
      <c r="SHU762" s="35"/>
      <c r="SHV762" s="35"/>
      <c r="SHW762" s="35"/>
      <c r="SHX762" s="35"/>
      <c r="SHY762" s="35"/>
      <c r="SHZ762" s="35"/>
      <c r="SIA762" s="35"/>
      <c r="SIB762" s="35"/>
      <c r="SIC762" s="35"/>
      <c r="SID762" s="35"/>
      <c r="SIE762" s="35"/>
      <c r="SIF762" s="35"/>
      <c r="SIG762" s="35"/>
      <c r="SIH762" s="35"/>
      <c r="SII762" s="35"/>
      <c r="SIJ762" s="35"/>
      <c r="SIK762" s="35"/>
      <c r="SIL762" s="35"/>
      <c r="SIM762" s="35"/>
      <c r="SIN762" s="35"/>
      <c r="SIO762" s="35"/>
      <c r="SIP762" s="35"/>
      <c r="SIQ762" s="35"/>
      <c r="SIR762" s="35"/>
      <c r="SIS762" s="35"/>
      <c r="SIT762" s="35"/>
      <c r="SIU762" s="35"/>
      <c r="SIV762" s="35"/>
      <c r="SIW762" s="35"/>
      <c r="SIX762" s="35"/>
      <c r="SIY762" s="35"/>
      <c r="SIZ762" s="35"/>
      <c r="SJA762" s="35"/>
      <c r="SJB762" s="35"/>
      <c r="SJC762" s="35"/>
      <c r="SJD762" s="35"/>
      <c r="SJE762" s="35"/>
      <c r="SJF762" s="35"/>
      <c r="SJG762" s="35"/>
      <c r="SJH762" s="35"/>
      <c r="SJI762" s="35"/>
      <c r="SJJ762" s="35"/>
      <c r="SJK762" s="35"/>
      <c r="SJL762" s="35"/>
      <c r="SJM762" s="35"/>
      <c r="SJN762" s="35"/>
      <c r="SJO762" s="35"/>
      <c r="SJP762" s="35"/>
      <c r="SJQ762" s="35"/>
      <c r="SJR762" s="35"/>
      <c r="SJS762" s="35"/>
      <c r="SJT762" s="35"/>
      <c r="SJU762" s="35"/>
      <c r="SJV762" s="35"/>
      <c r="SJW762" s="35"/>
      <c r="SJX762" s="35"/>
      <c r="SJY762" s="35"/>
      <c r="SJZ762" s="35"/>
      <c r="SKA762" s="35"/>
      <c r="SKB762" s="35"/>
      <c r="SKC762" s="35"/>
      <c r="SKD762" s="35"/>
      <c r="SKE762" s="35"/>
      <c r="SKF762" s="35"/>
      <c r="SKG762" s="35"/>
      <c r="SKH762" s="35"/>
      <c r="SKI762" s="35"/>
      <c r="SKJ762" s="35"/>
      <c r="SKK762" s="35"/>
      <c r="SKL762" s="35"/>
      <c r="SKM762" s="35"/>
      <c r="SKN762" s="35"/>
      <c r="SKO762" s="35"/>
      <c r="SKP762" s="35"/>
      <c r="SKQ762" s="35"/>
      <c r="SKR762" s="35"/>
      <c r="SKS762" s="35"/>
      <c r="SKT762" s="35"/>
      <c r="SKU762" s="35"/>
      <c r="SKV762" s="35"/>
      <c r="SKW762" s="35"/>
      <c r="SKX762" s="35"/>
      <c r="SKY762" s="35"/>
      <c r="SKZ762" s="35"/>
      <c r="SLA762" s="35"/>
      <c r="SLB762" s="35"/>
      <c r="SLC762" s="35"/>
      <c r="SLD762" s="35"/>
      <c r="SLE762" s="35"/>
      <c r="SLF762" s="35"/>
      <c r="SLG762" s="35"/>
      <c r="SLH762" s="35"/>
      <c r="SLI762" s="35"/>
      <c r="SLJ762" s="35"/>
      <c r="SLK762" s="35"/>
      <c r="SLL762" s="35"/>
      <c r="SLM762" s="35"/>
      <c r="SLN762" s="35"/>
      <c r="SLO762" s="35"/>
      <c r="SLP762" s="35"/>
      <c r="SLQ762" s="35"/>
      <c r="SLR762" s="35"/>
      <c r="SLS762" s="35"/>
      <c r="SLT762" s="35"/>
      <c r="SLU762" s="35"/>
      <c r="SLV762" s="35"/>
      <c r="SLW762" s="35"/>
      <c r="SLX762" s="35"/>
      <c r="SLY762" s="35"/>
      <c r="SLZ762" s="35"/>
      <c r="SMA762" s="35"/>
      <c r="SMB762" s="35"/>
      <c r="SMC762" s="35"/>
      <c r="SMD762" s="35"/>
      <c r="SME762" s="35"/>
      <c r="SMF762" s="35"/>
      <c r="SMG762" s="35"/>
      <c r="SMH762" s="35"/>
      <c r="SMI762" s="35"/>
      <c r="SMJ762" s="35"/>
      <c r="SMK762" s="35"/>
      <c r="SML762" s="35"/>
      <c r="SMM762" s="35"/>
      <c r="SMN762" s="35"/>
      <c r="SMO762" s="35"/>
      <c r="SMP762" s="35"/>
      <c r="SMQ762" s="35"/>
      <c r="SMR762" s="35"/>
      <c r="SMS762" s="35"/>
      <c r="SMT762" s="35"/>
      <c r="SMU762" s="35"/>
      <c r="SMV762" s="35"/>
      <c r="SMW762" s="35"/>
      <c r="SMX762" s="35"/>
      <c r="SMY762" s="35"/>
      <c r="SMZ762" s="35"/>
      <c r="SNA762" s="35"/>
      <c r="SNB762" s="35"/>
      <c r="SNC762" s="35"/>
      <c r="SND762" s="35"/>
      <c r="SNE762" s="35"/>
      <c r="SNF762" s="35"/>
      <c r="SNG762" s="35"/>
      <c r="SNH762" s="35"/>
      <c r="SNI762" s="35"/>
      <c r="SNJ762" s="35"/>
      <c r="SNK762" s="35"/>
      <c r="SNL762" s="35"/>
      <c r="SNM762" s="35"/>
      <c r="SNN762" s="35"/>
      <c r="SNO762" s="35"/>
      <c r="SNP762" s="35"/>
      <c r="SNQ762" s="35"/>
      <c r="SNR762" s="35"/>
      <c r="SNS762" s="35"/>
      <c r="SNT762" s="35"/>
      <c r="SNU762" s="35"/>
      <c r="SNV762" s="35"/>
      <c r="SNW762" s="35"/>
      <c r="SNX762" s="35"/>
      <c r="SNY762" s="35"/>
      <c r="SNZ762" s="35"/>
      <c r="SOA762" s="35"/>
      <c r="SOB762" s="35"/>
      <c r="SOC762" s="35"/>
      <c r="SOD762" s="35"/>
      <c r="SOE762" s="35"/>
      <c r="SOF762" s="35"/>
      <c r="SOG762" s="35"/>
      <c r="SOH762" s="35"/>
      <c r="SOI762" s="35"/>
      <c r="SOJ762" s="35"/>
      <c r="SOK762" s="35"/>
      <c r="SOL762" s="35"/>
      <c r="SOM762" s="35"/>
      <c r="SON762" s="35"/>
      <c r="SOO762" s="35"/>
      <c r="SOP762" s="35"/>
      <c r="SOQ762" s="35"/>
      <c r="SOR762" s="35"/>
      <c r="SOS762" s="35"/>
      <c r="SOT762" s="35"/>
      <c r="SOU762" s="35"/>
      <c r="SOV762" s="35"/>
      <c r="SOW762" s="35"/>
      <c r="SOX762" s="35"/>
      <c r="SOY762" s="35"/>
      <c r="SOZ762" s="35"/>
      <c r="SPA762" s="35"/>
      <c r="SPB762" s="35"/>
      <c r="SPC762" s="35"/>
      <c r="SPD762" s="35"/>
      <c r="SPE762" s="35"/>
      <c r="SPF762" s="35"/>
      <c r="SPG762" s="35"/>
      <c r="SPH762" s="35"/>
      <c r="SPI762" s="35"/>
      <c r="SPJ762" s="35"/>
      <c r="SPK762" s="35"/>
      <c r="SPL762" s="35"/>
      <c r="SPM762" s="35"/>
      <c r="SPN762" s="35"/>
      <c r="SPO762" s="35"/>
      <c r="SPP762" s="35"/>
      <c r="SPQ762" s="35"/>
      <c r="SPR762" s="35"/>
      <c r="SPS762" s="35"/>
      <c r="SPT762" s="35"/>
      <c r="SPU762" s="35"/>
      <c r="SPV762" s="35"/>
      <c r="SPW762" s="35"/>
      <c r="SPX762" s="35"/>
      <c r="SPY762" s="35"/>
      <c r="SPZ762" s="35"/>
      <c r="SQA762" s="35"/>
      <c r="SQB762" s="35"/>
      <c r="SQC762" s="35"/>
      <c r="SQD762" s="35"/>
      <c r="SQE762" s="35"/>
      <c r="SQF762" s="35"/>
      <c r="SQG762" s="35"/>
      <c r="SQH762" s="35"/>
      <c r="SQI762" s="35"/>
      <c r="SQJ762" s="35"/>
      <c r="SQK762" s="35"/>
      <c r="SQL762" s="35"/>
      <c r="SQM762" s="35"/>
      <c r="SQN762" s="35"/>
      <c r="SQO762" s="35"/>
      <c r="SQP762" s="35"/>
      <c r="SQQ762" s="35"/>
      <c r="SQR762" s="35"/>
      <c r="SQS762" s="35"/>
      <c r="SQT762" s="35"/>
      <c r="SQU762" s="35"/>
      <c r="SQV762" s="35"/>
      <c r="SQW762" s="35"/>
      <c r="SQX762" s="35"/>
      <c r="SQY762" s="35"/>
      <c r="SQZ762" s="35"/>
      <c r="SRA762" s="35"/>
      <c r="SRB762" s="35"/>
      <c r="SRC762" s="35"/>
      <c r="SRD762" s="35"/>
      <c r="SRE762" s="35"/>
      <c r="SRF762" s="35"/>
      <c r="SRG762" s="35"/>
      <c r="SRH762" s="35"/>
      <c r="SRI762" s="35"/>
      <c r="SRJ762" s="35"/>
      <c r="SRK762" s="35"/>
      <c r="SRL762" s="35"/>
      <c r="SRM762" s="35"/>
      <c r="SRN762" s="35"/>
      <c r="SRO762" s="35"/>
      <c r="SRP762" s="35"/>
      <c r="SRQ762" s="35"/>
      <c r="SRR762" s="35"/>
      <c r="SRS762" s="35"/>
      <c r="SRT762" s="35"/>
      <c r="SRU762" s="35"/>
      <c r="SRV762" s="35"/>
      <c r="SRW762" s="35"/>
      <c r="SRX762" s="35"/>
      <c r="SRY762" s="35"/>
      <c r="SRZ762" s="35"/>
      <c r="SSA762" s="35"/>
      <c r="SSB762" s="35"/>
      <c r="SSC762" s="35"/>
      <c r="SSD762" s="35"/>
      <c r="SSE762" s="35"/>
      <c r="SSF762" s="35"/>
      <c r="SSG762" s="35"/>
      <c r="SSH762" s="35"/>
      <c r="SSI762" s="35"/>
      <c r="SSJ762" s="35"/>
      <c r="SSK762" s="35"/>
      <c r="SSL762" s="35"/>
      <c r="SSM762" s="35"/>
      <c r="SSN762" s="35"/>
      <c r="SSO762" s="35"/>
      <c r="SSP762" s="35"/>
      <c r="SSQ762" s="35"/>
      <c r="SSR762" s="35"/>
      <c r="SSS762" s="35"/>
      <c r="SST762" s="35"/>
      <c r="SSU762" s="35"/>
      <c r="SSV762" s="35"/>
      <c r="SSW762" s="35"/>
      <c r="SSX762" s="35"/>
      <c r="SSY762" s="35"/>
      <c r="SSZ762" s="35"/>
      <c r="STA762" s="35"/>
      <c r="STB762" s="35"/>
      <c r="STC762" s="35"/>
      <c r="STD762" s="35"/>
      <c r="STE762" s="35"/>
      <c r="STF762" s="35"/>
      <c r="STG762" s="35"/>
      <c r="STH762" s="35"/>
      <c r="STI762" s="35"/>
      <c r="STJ762" s="35"/>
      <c r="STK762" s="35"/>
      <c r="STL762" s="35"/>
      <c r="STM762" s="35"/>
      <c r="STN762" s="35"/>
      <c r="STO762" s="35"/>
      <c r="STP762" s="35"/>
      <c r="STQ762" s="35"/>
      <c r="STR762" s="35"/>
      <c r="STS762" s="35"/>
      <c r="STT762" s="35"/>
      <c r="STU762" s="35"/>
      <c r="STV762" s="35"/>
      <c r="STW762" s="35"/>
      <c r="STX762" s="35"/>
      <c r="STY762" s="35"/>
      <c r="STZ762" s="35"/>
      <c r="SUA762" s="35"/>
      <c r="SUB762" s="35"/>
      <c r="SUC762" s="35"/>
      <c r="SUD762" s="35"/>
      <c r="SUE762" s="35"/>
      <c r="SUF762" s="35"/>
      <c r="SUG762" s="35"/>
      <c r="SUH762" s="35"/>
      <c r="SUI762" s="35"/>
      <c r="SUJ762" s="35"/>
      <c r="SUK762" s="35"/>
      <c r="SUL762" s="35"/>
      <c r="SUM762" s="35"/>
      <c r="SUN762" s="35"/>
      <c r="SUO762" s="35"/>
      <c r="SUP762" s="35"/>
      <c r="SUQ762" s="35"/>
      <c r="SUR762" s="35"/>
      <c r="SUS762" s="35"/>
      <c r="SUT762" s="35"/>
      <c r="SUU762" s="35"/>
      <c r="SUV762" s="35"/>
      <c r="SUW762" s="35"/>
      <c r="SUX762" s="35"/>
      <c r="SUY762" s="35"/>
      <c r="SUZ762" s="35"/>
      <c r="SVA762" s="35"/>
      <c r="SVB762" s="35"/>
      <c r="SVC762" s="35"/>
      <c r="SVD762" s="35"/>
      <c r="SVE762" s="35"/>
      <c r="SVF762" s="35"/>
      <c r="SVG762" s="35"/>
      <c r="SVH762" s="35"/>
      <c r="SVI762" s="35"/>
      <c r="SVJ762" s="35"/>
      <c r="SVK762" s="35"/>
      <c r="SVL762" s="35"/>
      <c r="SVM762" s="35"/>
      <c r="SVN762" s="35"/>
      <c r="SVO762" s="35"/>
      <c r="SVP762" s="35"/>
      <c r="SVQ762" s="35"/>
      <c r="SVR762" s="35"/>
      <c r="SVS762" s="35"/>
      <c r="SVT762" s="35"/>
      <c r="SVU762" s="35"/>
      <c r="SVV762" s="35"/>
      <c r="SVW762" s="35"/>
      <c r="SVX762" s="35"/>
      <c r="SVY762" s="35"/>
      <c r="SVZ762" s="35"/>
      <c r="SWA762" s="35"/>
      <c r="SWB762" s="35"/>
      <c r="SWC762" s="35"/>
      <c r="SWD762" s="35"/>
      <c r="SWE762" s="35"/>
      <c r="SWF762" s="35"/>
      <c r="SWG762" s="35"/>
      <c r="SWH762" s="35"/>
      <c r="SWI762" s="35"/>
      <c r="SWJ762" s="35"/>
      <c r="SWK762" s="35"/>
      <c r="SWL762" s="35"/>
      <c r="SWM762" s="35"/>
      <c r="SWN762" s="35"/>
      <c r="SWO762" s="35"/>
      <c r="SWP762" s="35"/>
      <c r="SWQ762" s="35"/>
      <c r="SWR762" s="35"/>
      <c r="SWS762" s="35"/>
      <c r="SWT762" s="35"/>
      <c r="SWU762" s="35"/>
      <c r="SWV762" s="35"/>
      <c r="SWW762" s="35"/>
      <c r="SWX762" s="35"/>
      <c r="SWY762" s="35"/>
      <c r="SWZ762" s="35"/>
      <c r="SXA762" s="35"/>
      <c r="SXB762" s="35"/>
      <c r="SXC762" s="35"/>
      <c r="SXD762" s="35"/>
      <c r="SXE762" s="35"/>
      <c r="SXF762" s="35"/>
      <c r="SXG762" s="35"/>
      <c r="SXH762" s="35"/>
      <c r="SXI762" s="35"/>
      <c r="SXJ762" s="35"/>
      <c r="SXK762" s="35"/>
      <c r="SXL762" s="35"/>
      <c r="SXM762" s="35"/>
      <c r="SXN762" s="35"/>
      <c r="SXO762" s="35"/>
      <c r="SXP762" s="35"/>
      <c r="SXQ762" s="35"/>
      <c r="SXR762" s="35"/>
      <c r="SXS762" s="35"/>
      <c r="SXT762" s="35"/>
      <c r="SXU762" s="35"/>
      <c r="SXV762" s="35"/>
      <c r="SXW762" s="35"/>
      <c r="SXX762" s="35"/>
      <c r="SXY762" s="35"/>
      <c r="SXZ762" s="35"/>
      <c r="SYA762" s="35"/>
      <c r="SYB762" s="35"/>
      <c r="SYC762" s="35"/>
      <c r="SYD762" s="35"/>
      <c r="SYE762" s="35"/>
      <c r="SYF762" s="35"/>
      <c r="SYG762" s="35"/>
      <c r="SYH762" s="35"/>
      <c r="SYI762" s="35"/>
      <c r="SYJ762" s="35"/>
      <c r="SYK762" s="35"/>
      <c r="SYL762" s="35"/>
      <c r="SYM762" s="35"/>
      <c r="SYN762" s="35"/>
      <c r="SYO762" s="35"/>
      <c r="SYP762" s="35"/>
      <c r="SYQ762" s="35"/>
      <c r="SYR762" s="35"/>
      <c r="SYS762" s="35"/>
      <c r="SYT762" s="35"/>
      <c r="SYU762" s="35"/>
      <c r="SYV762" s="35"/>
      <c r="SYW762" s="35"/>
      <c r="SYX762" s="35"/>
      <c r="SYY762" s="35"/>
      <c r="SYZ762" s="35"/>
      <c r="SZA762" s="35"/>
      <c r="SZB762" s="35"/>
      <c r="SZC762" s="35"/>
      <c r="SZD762" s="35"/>
      <c r="SZE762" s="35"/>
      <c r="SZF762" s="35"/>
      <c r="SZG762" s="35"/>
      <c r="SZH762" s="35"/>
      <c r="SZI762" s="35"/>
      <c r="SZJ762" s="35"/>
      <c r="SZK762" s="35"/>
      <c r="SZL762" s="35"/>
      <c r="SZM762" s="35"/>
      <c r="SZN762" s="35"/>
      <c r="SZO762" s="35"/>
      <c r="SZP762" s="35"/>
      <c r="SZQ762" s="35"/>
      <c r="SZR762" s="35"/>
      <c r="SZS762" s="35"/>
      <c r="SZT762" s="35"/>
      <c r="SZU762" s="35"/>
      <c r="SZV762" s="35"/>
      <c r="SZW762" s="35"/>
      <c r="SZX762" s="35"/>
      <c r="SZY762" s="35"/>
      <c r="SZZ762" s="35"/>
      <c r="TAA762" s="35"/>
      <c r="TAB762" s="35"/>
      <c r="TAC762" s="35"/>
      <c r="TAD762" s="35"/>
      <c r="TAE762" s="35"/>
      <c r="TAF762" s="35"/>
      <c r="TAG762" s="35"/>
      <c r="TAH762" s="35"/>
      <c r="TAI762" s="35"/>
      <c r="TAJ762" s="35"/>
      <c r="TAK762" s="35"/>
      <c r="TAL762" s="35"/>
      <c r="TAM762" s="35"/>
      <c r="TAN762" s="35"/>
      <c r="TAO762" s="35"/>
      <c r="TAP762" s="35"/>
      <c r="TAQ762" s="35"/>
      <c r="TAR762" s="35"/>
      <c r="TAS762" s="35"/>
      <c r="TAT762" s="35"/>
      <c r="TAU762" s="35"/>
      <c r="TAV762" s="35"/>
      <c r="TAW762" s="35"/>
      <c r="TAX762" s="35"/>
      <c r="TAY762" s="35"/>
      <c r="TAZ762" s="35"/>
      <c r="TBA762" s="35"/>
      <c r="TBB762" s="35"/>
      <c r="TBC762" s="35"/>
      <c r="TBD762" s="35"/>
      <c r="TBE762" s="35"/>
      <c r="TBF762" s="35"/>
      <c r="TBG762" s="35"/>
      <c r="TBH762" s="35"/>
      <c r="TBI762" s="35"/>
      <c r="TBJ762" s="35"/>
      <c r="TBK762" s="35"/>
      <c r="TBL762" s="35"/>
      <c r="TBM762" s="35"/>
      <c r="TBN762" s="35"/>
      <c r="TBO762" s="35"/>
      <c r="TBP762" s="35"/>
      <c r="TBQ762" s="35"/>
      <c r="TBR762" s="35"/>
      <c r="TBS762" s="35"/>
      <c r="TBT762" s="35"/>
      <c r="TBU762" s="35"/>
      <c r="TBV762" s="35"/>
      <c r="TBW762" s="35"/>
      <c r="TBX762" s="35"/>
      <c r="TBY762" s="35"/>
      <c r="TBZ762" s="35"/>
      <c r="TCA762" s="35"/>
      <c r="TCB762" s="35"/>
      <c r="TCC762" s="35"/>
      <c r="TCD762" s="35"/>
      <c r="TCE762" s="35"/>
      <c r="TCF762" s="35"/>
      <c r="TCG762" s="35"/>
      <c r="TCH762" s="35"/>
      <c r="TCI762" s="35"/>
      <c r="TCJ762" s="35"/>
      <c r="TCK762" s="35"/>
      <c r="TCL762" s="35"/>
      <c r="TCM762" s="35"/>
      <c r="TCN762" s="35"/>
      <c r="TCO762" s="35"/>
      <c r="TCP762" s="35"/>
      <c r="TCQ762" s="35"/>
      <c r="TCR762" s="35"/>
      <c r="TCS762" s="35"/>
      <c r="TCT762" s="35"/>
      <c r="TCU762" s="35"/>
      <c r="TCV762" s="35"/>
      <c r="TCW762" s="35"/>
      <c r="TCX762" s="35"/>
      <c r="TCY762" s="35"/>
      <c r="TCZ762" s="35"/>
      <c r="TDA762" s="35"/>
      <c r="TDB762" s="35"/>
      <c r="TDC762" s="35"/>
      <c r="TDD762" s="35"/>
      <c r="TDE762" s="35"/>
      <c r="TDF762" s="35"/>
      <c r="TDG762" s="35"/>
      <c r="TDH762" s="35"/>
      <c r="TDI762" s="35"/>
      <c r="TDJ762" s="35"/>
      <c r="TDK762" s="35"/>
      <c r="TDL762" s="35"/>
      <c r="TDM762" s="35"/>
      <c r="TDN762" s="35"/>
      <c r="TDO762" s="35"/>
      <c r="TDP762" s="35"/>
      <c r="TDQ762" s="35"/>
      <c r="TDR762" s="35"/>
      <c r="TDS762" s="35"/>
      <c r="TDT762" s="35"/>
      <c r="TDU762" s="35"/>
      <c r="TDV762" s="35"/>
      <c r="TDW762" s="35"/>
      <c r="TDX762" s="35"/>
      <c r="TDY762" s="35"/>
      <c r="TDZ762" s="35"/>
      <c r="TEA762" s="35"/>
      <c r="TEB762" s="35"/>
      <c r="TEC762" s="35"/>
      <c r="TED762" s="35"/>
      <c r="TEE762" s="35"/>
      <c r="TEF762" s="35"/>
      <c r="TEG762" s="35"/>
      <c r="TEH762" s="35"/>
      <c r="TEI762" s="35"/>
      <c r="TEJ762" s="35"/>
      <c r="TEK762" s="35"/>
      <c r="TEL762" s="35"/>
      <c r="TEM762" s="35"/>
      <c r="TEN762" s="35"/>
      <c r="TEO762" s="35"/>
      <c r="TEP762" s="35"/>
      <c r="TEQ762" s="35"/>
      <c r="TER762" s="35"/>
      <c r="TES762" s="35"/>
      <c r="TET762" s="35"/>
      <c r="TEU762" s="35"/>
      <c r="TEV762" s="35"/>
      <c r="TEW762" s="35"/>
      <c r="TEX762" s="35"/>
      <c r="TEY762" s="35"/>
      <c r="TEZ762" s="35"/>
      <c r="TFA762" s="35"/>
      <c r="TFB762" s="35"/>
      <c r="TFC762" s="35"/>
      <c r="TFD762" s="35"/>
      <c r="TFE762" s="35"/>
      <c r="TFF762" s="35"/>
      <c r="TFG762" s="35"/>
      <c r="TFH762" s="35"/>
      <c r="TFI762" s="35"/>
      <c r="TFJ762" s="35"/>
      <c r="TFK762" s="35"/>
      <c r="TFL762" s="35"/>
      <c r="TFM762" s="35"/>
      <c r="TFN762" s="35"/>
      <c r="TFO762" s="35"/>
      <c r="TFP762" s="35"/>
      <c r="TFQ762" s="35"/>
      <c r="TFR762" s="35"/>
      <c r="TFS762" s="35"/>
      <c r="TFT762" s="35"/>
      <c r="TFU762" s="35"/>
      <c r="TFV762" s="35"/>
      <c r="TFW762" s="35"/>
      <c r="TFX762" s="35"/>
      <c r="TFY762" s="35"/>
      <c r="TFZ762" s="35"/>
      <c r="TGA762" s="35"/>
      <c r="TGB762" s="35"/>
      <c r="TGC762" s="35"/>
      <c r="TGD762" s="35"/>
      <c r="TGE762" s="35"/>
      <c r="TGF762" s="35"/>
      <c r="TGG762" s="35"/>
      <c r="TGH762" s="35"/>
      <c r="TGI762" s="35"/>
      <c r="TGJ762" s="35"/>
      <c r="TGK762" s="35"/>
      <c r="TGL762" s="35"/>
      <c r="TGM762" s="35"/>
      <c r="TGN762" s="35"/>
      <c r="TGO762" s="35"/>
      <c r="TGP762" s="35"/>
      <c r="TGQ762" s="35"/>
      <c r="TGR762" s="35"/>
      <c r="TGS762" s="35"/>
      <c r="TGT762" s="35"/>
      <c r="TGU762" s="35"/>
      <c r="TGV762" s="35"/>
      <c r="TGW762" s="35"/>
      <c r="TGX762" s="35"/>
      <c r="TGY762" s="35"/>
      <c r="TGZ762" s="35"/>
      <c r="THA762" s="35"/>
      <c r="THB762" s="35"/>
      <c r="THC762" s="35"/>
      <c r="THD762" s="35"/>
      <c r="THE762" s="35"/>
      <c r="THF762" s="35"/>
      <c r="THG762" s="35"/>
      <c r="THH762" s="35"/>
      <c r="THI762" s="35"/>
      <c r="THJ762" s="35"/>
      <c r="THK762" s="35"/>
      <c r="THL762" s="35"/>
      <c r="THM762" s="35"/>
      <c r="THN762" s="35"/>
      <c r="THO762" s="35"/>
      <c r="THP762" s="35"/>
      <c r="THQ762" s="35"/>
      <c r="THR762" s="35"/>
      <c r="THS762" s="35"/>
      <c r="THT762" s="35"/>
      <c r="THU762" s="35"/>
      <c r="THV762" s="35"/>
      <c r="THW762" s="35"/>
      <c r="THX762" s="35"/>
      <c r="THY762" s="35"/>
      <c r="THZ762" s="35"/>
      <c r="TIA762" s="35"/>
      <c r="TIB762" s="35"/>
      <c r="TIC762" s="35"/>
      <c r="TID762" s="35"/>
      <c r="TIE762" s="35"/>
      <c r="TIF762" s="35"/>
      <c r="TIG762" s="35"/>
      <c r="TIH762" s="35"/>
      <c r="TII762" s="35"/>
      <c r="TIJ762" s="35"/>
      <c r="TIK762" s="35"/>
      <c r="TIL762" s="35"/>
      <c r="TIM762" s="35"/>
      <c r="TIN762" s="35"/>
      <c r="TIO762" s="35"/>
      <c r="TIP762" s="35"/>
      <c r="TIQ762" s="35"/>
      <c r="TIR762" s="35"/>
      <c r="TIS762" s="35"/>
      <c r="TIT762" s="35"/>
      <c r="TIU762" s="35"/>
      <c r="TIV762" s="35"/>
      <c r="TIW762" s="35"/>
      <c r="TIX762" s="35"/>
      <c r="TIY762" s="35"/>
      <c r="TIZ762" s="35"/>
      <c r="TJA762" s="35"/>
      <c r="TJB762" s="35"/>
      <c r="TJC762" s="35"/>
      <c r="TJD762" s="35"/>
      <c r="TJE762" s="35"/>
      <c r="TJF762" s="35"/>
      <c r="TJG762" s="35"/>
      <c r="TJH762" s="35"/>
      <c r="TJI762" s="35"/>
      <c r="TJJ762" s="35"/>
      <c r="TJK762" s="35"/>
      <c r="TJL762" s="35"/>
      <c r="TJM762" s="35"/>
      <c r="TJN762" s="35"/>
      <c r="TJO762" s="35"/>
      <c r="TJP762" s="35"/>
      <c r="TJQ762" s="35"/>
      <c r="TJR762" s="35"/>
      <c r="TJS762" s="35"/>
      <c r="TJT762" s="35"/>
      <c r="TJU762" s="35"/>
      <c r="TJV762" s="35"/>
      <c r="TJW762" s="35"/>
      <c r="TJX762" s="35"/>
      <c r="TJY762" s="35"/>
      <c r="TJZ762" s="35"/>
      <c r="TKA762" s="35"/>
      <c r="TKB762" s="35"/>
      <c r="TKC762" s="35"/>
      <c r="TKD762" s="35"/>
      <c r="TKE762" s="35"/>
      <c r="TKF762" s="35"/>
      <c r="TKG762" s="35"/>
      <c r="TKH762" s="35"/>
      <c r="TKI762" s="35"/>
      <c r="TKJ762" s="35"/>
      <c r="TKK762" s="35"/>
      <c r="TKL762" s="35"/>
      <c r="TKM762" s="35"/>
      <c r="TKN762" s="35"/>
      <c r="TKO762" s="35"/>
      <c r="TKP762" s="35"/>
      <c r="TKQ762" s="35"/>
      <c r="TKR762" s="35"/>
      <c r="TKS762" s="35"/>
      <c r="TKT762" s="35"/>
      <c r="TKU762" s="35"/>
      <c r="TKV762" s="35"/>
      <c r="TKW762" s="35"/>
      <c r="TKX762" s="35"/>
      <c r="TKY762" s="35"/>
      <c r="TKZ762" s="35"/>
      <c r="TLA762" s="35"/>
      <c r="TLB762" s="35"/>
      <c r="TLC762" s="35"/>
      <c r="TLD762" s="35"/>
      <c r="TLE762" s="35"/>
      <c r="TLF762" s="35"/>
      <c r="TLG762" s="35"/>
      <c r="TLH762" s="35"/>
      <c r="TLI762" s="35"/>
      <c r="TLJ762" s="35"/>
      <c r="TLK762" s="35"/>
      <c r="TLL762" s="35"/>
      <c r="TLM762" s="35"/>
      <c r="TLN762" s="35"/>
      <c r="TLO762" s="35"/>
      <c r="TLP762" s="35"/>
      <c r="TLQ762" s="35"/>
      <c r="TLR762" s="35"/>
      <c r="TLS762" s="35"/>
      <c r="TLT762" s="35"/>
      <c r="TLU762" s="35"/>
      <c r="TLV762" s="35"/>
      <c r="TLW762" s="35"/>
      <c r="TLX762" s="35"/>
      <c r="TLY762" s="35"/>
      <c r="TLZ762" s="35"/>
      <c r="TMA762" s="35"/>
      <c r="TMB762" s="35"/>
      <c r="TMC762" s="35"/>
      <c r="TMD762" s="35"/>
      <c r="TME762" s="35"/>
      <c r="TMF762" s="35"/>
      <c r="TMG762" s="35"/>
      <c r="TMH762" s="35"/>
      <c r="TMI762" s="35"/>
      <c r="TMJ762" s="35"/>
      <c r="TMK762" s="35"/>
      <c r="TML762" s="35"/>
      <c r="TMM762" s="35"/>
      <c r="TMN762" s="35"/>
      <c r="TMO762" s="35"/>
      <c r="TMP762" s="35"/>
      <c r="TMQ762" s="35"/>
      <c r="TMR762" s="35"/>
      <c r="TMS762" s="35"/>
      <c r="TMT762" s="35"/>
      <c r="TMU762" s="35"/>
      <c r="TMV762" s="35"/>
      <c r="TMW762" s="35"/>
      <c r="TMX762" s="35"/>
      <c r="TMY762" s="35"/>
      <c r="TMZ762" s="35"/>
      <c r="TNA762" s="35"/>
      <c r="TNB762" s="35"/>
      <c r="TNC762" s="35"/>
      <c r="TND762" s="35"/>
      <c r="TNE762" s="35"/>
      <c r="TNF762" s="35"/>
      <c r="TNG762" s="35"/>
      <c r="TNH762" s="35"/>
      <c r="TNI762" s="35"/>
      <c r="TNJ762" s="35"/>
      <c r="TNK762" s="35"/>
      <c r="TNL762" s="35"/>
      <c r="TNM762" s="35"/>
      <c r="TNN762" s="35"/>
      <c r="TNO762" s="35"/>
      <c r="TNP762" s="35"/>
      <c r="TNQ762" s="35"/>
      <c r="TNR762" s="35"/>
      <c r="TNS762" s="35"/>
      <c r="TNT762" s="35"/>
      <c r="TNU762" s="35"/>
      <c r="TNV762" s="35"/>
      <c r="TNW762" s="35"/>
      <c r="TNX762" s="35"/>
      <c r="TNY762" s="35"/>
      <c r="TNZ762" s="35"/>
      <c r="TOA762" s="35"/>
      <c r="TOB762" s="35"/>
      <c r="TOC762" s="35"/>
      <c r="TOD762" s="35"/>
      <c r="TOE762" s="35"/>
      <c r="TOF762" s="35"/>
      <c r="TOG762" s="35"/>
      <c r="TOH762" s="35"/>
      <c r="TOI762" s="35"/>
      <c r="TOJ762" s="35"/>
      <c r="TOK762" s="35"/>
      <c r="TOL762" s="35"/>
      <c r="TOM762" s="35"/>
      <c r="TON762" s="35"/>
      <c r="TOO762" s="35"/>
      <c r="TOP762" s="35"/>
      <c r="TOQ762" s="35"/>
      <c r="TOR762" s="35"/>
      <c r="TOS762" s="35"/>
      <c r="TOT762" s="35"/>
      <c r="TOU762" s="35"/>
      <c r="TOV762" s="35"/>
      <c r="TOW762" s="35"/>
      <c r="TOX762" s="35"/>
      <c r="TOY762" s="35"/>
      <c r="TOZ762" s="35"/>
      <c r="TPA762" s="35"/>
      <c r="TPB762" s="35"/>
      <c r="TPC762" s="35"/>
      <c r="TPD762" s="35"/>
      <c r="TPE762" s="35"/>
      <c r="TPF762" s="35"/>
      <c r="TPG762" s="35"/>
      <c r="TPH762" s="35"/>
      <c r="TPI762" s="35"/>
      <c r="TPJ762" s="35"/>
      <c r="TPK762" s="35"/>
      <c r="TPL762" s="35"/>
      <c r="TPM762" s="35"/>
      <c r="TPN762" s="35"/>
      <c r="TPO762" s="35"/>
      <c r="TPP762" s="35"/>
      <c r="TPQ762" s="35"/>
      <c r="TPR762" s="35"/>
      <c r="TPS762" s="35"/>
      <c r="TPT762" s="35"/>
      <c r="TPU762" s="35"/>
      <c r="TPV762" s="35"/>
      <c r="TPW762" s="35"/>
      <c r="TPX762" s="35"/>
      <c r="TPY762" s="35"/>
      <c r="TPZ762" s="35"/>
      <c r="TQA762" s="35"/>
      <c r="TQB762" s="35"/>
      <c r="TQC762" s="35"/>
      <c r="TQD762" s="35"/>
      <c r="TQE762" s="35"/>
      <c r="TQF762" s="35"/>
      <c r="TQG762" s="35"/>
      <c r="TQH762" s="35"/>
      <c r="TQI762" s="35"/>
      <c r="TQJ762" s="35"/>
      <c r="TQK762" s="35"/>
      <c r="TQL762" s="35"/>
      <c r="TQM762" s="35"/>
      <c r="TQN762" s="35"/>
      <c r="TQO762" s="35"/>
      <c r="TQP762" s="35"/>
      <c r="TQQ762" s="35"/>
      <c r="TQR762" s="35"/>
      <c r="TQS762" s="35"/>
      <c r="TQT762" s="35"/>
      <c r="TQU762" s="35"/>
      <c r="TQV762" s="35"/>
      <c r="TQW762" s="35"/>
      <c r="TQX762" s="35"/>
      <c r="TQY762" s="35"/>
      <c r="TQZ762" s="35"/>
      <c r="TRA762" s="35"/>
      <c r="TRB762" s="35"/>
      <c r="TRC762" s="35"/>
      <c r="TRD762" s="35"/>
      <c r="TRE762" s="35"/>
      <c r="TRF762" s="35"/>
      <c r="TRG762" s="35"/>
      <c r="TRH762" s="35"/>
      <c r="TRI762" s="35"/>
      <c r="TRJ762" s="35"/>
      <c r="TRK762" s="35"/>
      <c r="TRL762" s="35"/>
      <c r="TRM762" s="35"/>
      <c r="TRN762" s="35"/>
      <c r="TRO762" s="35"/>
      <c r="TRP762" s="35"/>
      <c r="TRQ762" s="35"/>
      <c r="TRR762" s="35"/>
      <c r="TRS762" s="35"/>
      <c r="TRT762" s="35"/>
      <c r="TRU762" s="35"/>
      <c r="TRV762" s="35"/>
      <c r="TRW762" s="35"/>
      <c r="TRX762" s="35"/>
      <c r="TRY762" s="35"/>
      <c r="TRZ762" s="35"/>
      <c r="TSA762" s="35"/>
      <c r="TSB762" s="35"/>
      <c r="TSC762" s="35"/>
      <c r="TSD762" s="35"/>
      <c r="TSE762" s="35"/>
      <c r="TSF762" s="35"/>
      <c r="TSG762" s="35"/>
      <c r="TSH762" s="35"/>
      <c r="TSI762" s="35"/>
      <c r="TSJ762" s="35"/>
      <c r="TSK762" s="35"/>
      <c r="TSL762" s="35"/>
      <c r="TSM762" s="35"/>
      <c r="TSN762" s="35"/>
      <c r="TSO762" s="35"/>
      <c r="TSP762" s="35"/>
      <c r="TSQ762" s="35"/>
      <c r="TSR762" s="35"/>
      <c r="TSS762" s="35"/>
      <c r="TST762" s="35"/>
      <c r="TSU762" s="35"/>
      <c r="TSV762" s="35"/>
      <c r="TSW762" s="35"/>
      <c r="TSX762" s="35"/>
      <c r="TSY762" s="35"/>
      <c r="TSZ762" s="35"/>
      <c r="TTA762" s="35"/>
      <c r="TTB762" s="35"/>
      <c r="TTC762" s="35"/>
      <c r="TTD762" s="35"/>
      <c r="TTE762" s="35"/>
      <c r="TTF762" s="35"/>
      <c r="TTG762" s="35"/>
      <c r="TTH762" s="35"/>
      <c r="TTI762" s="35"/>
      <c r="TTJ762" s="35"/>
      <c r="TTK762" s="35"/>
      <c r="TTL762" s="35"/>
      <c r="TTM762" s="35"/>
      <c r="TTN762" s="35"/>
      <c r="TTO762" s="35"/>
      <c r="TTP762" s="35"/>
      <c r="TTQ762" s="35"/>
      <c r="TTR762" s="35"/>
      <c r="TTS762" s="35"/>
      <c r="TTT762" s="35"/>
      <c r="TTU762" s="35"/>
      <c r="TTV762" s="35"/>
      <c r="TTW762" s="35"/>
      <c r="TTX762" s="35"/>
      <c r="TTY762" s="35"/>
      <c r="TTZ762" s="35"/>
      <c r="TUA762" s="35"/>
      <c r="TUB762" s="35"/>
      <c r="TUC762" s="35"/>
      <c r="TUD762" s="35"/>
      <c r="TUE762" s="35"/>
      <c r="TUF762" s="35"/>
      <c r="TUG762" s="35"/>
      <c r="TUH762" s="35"/>
      <c r="TUI762" s="35"/>
      <c r="TUJ762" s="35"/>
      <c r="TUK762" s="35"/>
      <c r="TUL762" s="35"/>
      <c r="TUM762" s="35"/>
      <c r="TUN762" s="35"/>
      <c r="TUO762" s="35"/>
      <c r="TUP762" s="35"/>
      <c r="TUQ762" s="35"/>
      <c r="TUR762" s="35"/>
      <c r="TUS762" s="35"/>
      <c r="TUT762" s="35"/>
      <c r="TUU762" s="35"/>
      <c r="TUV762" s="35"/>
      <c r="TUW762" s="35"/>
      <c r="TUX762" s="35"/>
      <c r="TUY762" s="35"/>
      <c r="TUZ762" s="35"/>
      <c r="TVA762" s="35"/>
      <c r="TVB762" s="35"/>
      <c r="TVC762" s="35"/>
      <c r="TVD762" s="35"/>
      <c r="TVE762" s="35"/>
      <c r="TVF762" s="35"/>
      <c r="TVG762" s="35"/>
      <c r="TVH762" s="35"/>
      <c r="TVI762" s="35"/>
      <c r="TVJ762" s="35"/>
      <c r="TVK762" s="35"/>
      <c r="TVL762" s="35"/>
      <c r="TVM762" s="35"/>
      <c r="TVN762" s="35"/>
      <c r="TVO762" s="35"/>
      <c r="TVP762" s="35"/>
      <c r="TVQ762" s="35"/>
      <c r="TVR762" s="35"/>
      <c r="TVS762" s="35"/>
      <c r="TVT762" s="35"/>
      <c r="TVU762" s="35"/>
      <c r="TVV762" s="35"/>
      <c r="TVW762" s="35"/>
      <c r="TVX762" s="35"/>
      <c r="TVY762" s="35"/>
      <c r="TVZ762" s="35"/>
      <c r="TWA762" s="35"/>
      <c r="TWB762" s="35"/>
      <c r="TWC762" s="35"/>
      <c r="TWD762" s="35"/>
      <c r="TWE762" s="35"/>
      <c r="TWF762" s="35"/>
      <c r="TWG762" s="35"/>
      <c r="TWH762" s="35"/>
      <c r="TWI762" s="35"/>
      <c r="TWJ762" s="35"/>
      <c r="TWK762" s="35"/>
      <c r="TWL762" s="35"/>
      <c r="TWM762" s="35"/>
      <c r="TWN762" s="35"/>
      <c r="TWO762" s="35"/>
      <c r="TWP762" s="35"/>
      <c r="TWQ762" s="35"/>
      <c r="TWR762" s="35"/>
      <c r="TWS762" s="35"/>
      <c r="TWT762" s="35"/>
      <c r="TWU762" s="35"/>
      <c r="TWV762" s="35"/>
      <c r="TWW762" s="35"/>
      <c r="TWX762" s="35"/>
      <c r="TWY762" s="35"/>
      <c r="TWZ762" s="35"/>
      <c r="TXA762" s="35"/>
      <c r="TXB762" s="35"/>
      <c r="TXC762" s="35"/>
      <c r="TXD762" s="35"/>
      <c r="TXE762" s="35"/>
      <c r="TXF762" s="35"/>
      <c r="TXG762" s="35"/>
      <c r="TXH762" s="35"/>
      <c r="TXI762" s="35"/>
      <c r="TXJ762" s="35"/>
      <c r="TXK762" s="35"/>
      <c r="TXL762" s="35"/>
      <c r="TXM762" s="35"/>
      <c r="TXN762" s="35"/>
      <c r="TXO762" s="35"/>
      <c r="TXP762" s="35"/>
      <c r="TXQ762" s="35"/>
      <c r="TXR762" s="35"/>
      <c r="TXS762" s="35"/>
      <c r="TXT762" s="35"/>
      <c r="TXU762" s="35"/>
      <c r="TXV762" s="35"/>
      <c r="TXW762" s="35"/>
      <c r="TXX762" s="35"/>
      <c r="TXY762" s="35"/>
      <c r="TXZ762" s="35"/>
      <c r="TYA762" s="35"/>
      <c r="TYB762" s="35"/>
      <c r="TYC762" s="35"/>
      <c r="TYD762" s="35"/>
      <c r="TYE762" s="35"/>
      <c r="TYF762" s="35"/>
      <c r="TYG762" s="35"/>
      <c r="TYH762" s="35"/>
      <c r="TYI762" s="35"/>
      <c r="TYJ762" s="35"/>
      <c r="TYK762" s="35"/>
      <c r="TYL762" s="35"/>
      <c r="TYM762" s="35"/>
      <c r="TYN762" s="35"/>
      <c r="TYO762" s="35"/>
      <c r="TYP762" s="35"/>
      <c r="TYQ762" s="35"/>
      <c r="TYR762" s="35"/>
      <c r="TYS762" s="35"/>
      <c r="TYT762" s="35"/>
      <c r="TYU762" s="35"/>
      <c r="TYV762" s="35"/>
      <c r="TYW762" s="35"/>
      <c r="TYX762" s="35"/>
      <c r="TYY762" s="35"/>
      <c r="TYZ762" s="35"/>
      <c r="TZA762" s="35"/>
      <c r="TZB762" s="35"/>
      <c r="TZC762" s="35"/>
      <c r="TZD762" s="35"/>
      <c r="TZE762" s="35"/>
      <c r="TZF762" s="35"/>
      <c r="TZG762" s="35"/>
      <c r="TZH762" s="35"/>
      <c r="TZI762" s="35"/>
      <c r="TZJ762" s="35"/>
      <c r="TZK762" s="35"/>
      <c r="TZL762" s="35"/>
      <c r="TZM762" s="35"/>
      <c r="TZN762" s="35"/>
      <c r="TZO762" s="35"/>
      <c r="TZP762" s="35"/>
      <c r="TZQ762" s="35"/>
      <c r="TZR762" s="35"/>
      <c r="TZS762" s="35"/>
      <c r="TZT762" s="35"/>
      <c r="TZU762" s="35"/>
      <c r="TZV762" s="35"/>
      <c r="TZW762" s="35"/>
      <c r="TZX762" s="35"/>
      <c r="TZY762" s="35"/>
      <c r="TZZ762" s="35"/>
      <c r="UAA762" s="35"/>
      <c r="UAB762" s="35"/>
      <c r="UAC762" s="35"/>
      <c r="UAD762" s="35"/>
      <c r="UAE762" s="35"/>
      <c r="UAF762" s="35"/>
      <c r="UAG762" s="35"/>
      <c r="UAH762" s="35"/>
      <c r="UAI762" s="35"/>
      <c r="UAJ762" s="35"/>
      <c r="UAK762" s="35"/>
      <c r="UAL762" s="35"/>
      <c r="UAM762" s="35"/>
      <c r="UAN762" s="35"/>
      <c r="UAO762" s="35"/>
      <c r="UAP762" s="35"/>
      <c r="UAQ762" s="35"/>
      <c r="UAR762" s="35"/>
      <c r="UAS762" s="35"/>
      <c r="UAT762" s="35"/>
      <c r="UAU762" s="35"/>
      <c r="UAV762" s="35"/>
      <c r="UAW762" s="35"/>
      <c r="UAX762" s="35"/>
      <c r="UAY762" s="35"/>
      <c r="UAZ762" s="35"/>
      <c r="UBA762" s="35"/>
      <c r="UBB762" s="35"/>
      <c r="UBC762" s="35"/>
      <c r="UBD762" s="35"/>
      <c r="UBE762" s="35"/>
      <c r="UBF762" s="35"/>
      <c r="UBG762" s="35"/>
      <c r="UBH762" s="35"/>
      <c r="UBI762" s="35"/>
      <c r="UBJ762" s="35"/>
      <c r="UBK762" s="35"/>
      <c r="UBL762" s="35"/>
      <c r="UBM762" s="35"/>
      <c r="UBN762" s="35"/>
      <c r="UBO762" s="35"/>
      <c r="UBP762" s="35"/>
      <c r="UBQ762" s="35"/>
      <c r="UBR762" s="35"/>
      <c r="UBS762" s="35"/>
      <c r="UBT762" s="35"/>
      <c r="UBU762" s="35"/>
      <c r="UBV762" s="35"/>
      <c r="UBW762" s="35"/>
      <c r="UBX762" s="35"/>
      <c r="UBY762" s="35"/>
      <c r="UBZ762" s="35"/>
      <c r="UCA762" s="35"/>
      <c r="UCB762" s="35"/>
      <c r="UCC762" s="35"/>
      <c r="UCD762" s="35"/>
      <c r="UCE762" s="35"/>
      <c r="UCF762" s="35"/>
      <c r="UCG762" s="35"/>
      <c r="UCH762" s="35"/>
      <c r="UCI762" s="35"/>
      <c r="UCJ762" s="35"/>
      <c r="UCK762" s="35"/>
      <c r="UCL762" s="35"/>
      <c r="UCM762" s="35"/>
      <c r="UCN762" s="35"/>
      <c r="UCO762" s="35"/>
      <c r="UCP762" s="35"/>
      <c r="UCQ762" s="35"/>
      <c r="UCR762" s="35"/>
      <c r="UCS762" s="35"/>
      <c r="UCT762" s="35"/>
      <c r="UCU762" s="35"/>
      <c r="UCV762" s="35"/>
      <c r="UCW762" s="35"/>
      <c r="UCX762" s="35"/>
      <c r="UCY762" s="35"/>
      <c r="UCZ762" s="35"/>
      <c r="UDA762" s="35"/>
      <c r="UDB762" s="35"/>
      <c r="UDC762" s="35"/>
      <c r="UDD762" s="35"/>
      <c r="UDE762" s="35"/>
      <c r="UDF762" s="35"/>
      <c r="UDG762" s="35"/>
      <c r="UDH762" s="35"/>
      <c r="UDI762" s="35"/>
      <c r="UDJ762" s="35"/>
      <c r="UDK762" s="35"/>
      <c r="UDL762" s="35"/>
      <c r="UDM762" s="35"/>
      <c r="UDN762" s="35"/>
      <c r="UDO762" s="35"/>
      <c r="UDP762" s="35"/>
      <c r="UDQ762" s="35"/>
      <c r="UDR762" s="35"/>
      <c r="UDS762" s="35"/>
      <c r="UDT762" s="35"/>
      <c r="UDU762" s="35"/>
      <c r="UDV762" s="35"/>
      <c r="UDW762" s="35"/>
      <c r="UDX762" s="35"/>
      <c r="UDY762" s="35"/>
      <c r="UDZ762" s="35"/>
      <c r="UEA762" s="35"/>
      <c r="UEB762" s="35"/>
      <c r="UEC762" s="35"/>
      <c r="UED762" s="35"/>
      <c r="UEE762" s="35"/>
      <c r="UEF762" s="35"/>
      <c r="UEG762" s="35"/>
      <c r="UEH762" s="35"/>
      <c r="UEI762" s="35"/>
      <c r="UEJ762" s="35"/>
      <c r="UEK762" s="35"/>
      <c r="UEL762" s="35"/>
      <c r="UEM762" s="35"/>
      <c r="UEN762" s="35"/>
      <c r="UEO762" s="35"/>
      <c r="UEP762" s="35"/>
      <c r="UEQ762" s="35"/>
      <c r="UER762" s="35"/>
      <c r="UES762" s="35"/>
      <c r="UET762" s="35"/>
      <c r="UEU762" s="35"/>
      <c r="UEV762" s="35"/>
      <c r="UEW762" s="35"/>
      <c r="UEX762" s="35"/>
      <c r="UEY762" s="35"/>
      <c r="UEZ762" s="35"/>
      <c r="UFA762" s="35"/>
      <c r="UFB762" s="35"/>
      <c r="UFC762" s="35"/>
      <c r="UFD762" s="35"/>
      <c r="UFE762" s="35"/>
      <c r="UFF762" s="35"/>
      <c r="UFG762" s="35"/>
      <c r="UFH762" s="35"/>
      <c r="UFI762" s="35"/>
      <c r="UFJ762" s="35"/>
      <c r="UFK762" s="35"/>
      <c r="UFL762" s="35"/>
      <c r="UFM762" s="35"/>
      <c r="UFN762" s="35"/>
      <c r="UFO762" s="35"/>
      <c r="UFP762" s="35"/>
      <c r="UFQ762" s="35"/>
      <c r="UFR762" s="35"/>
      <c r="UFS762" s="35"/>
      <c r="UFT762" s="35"/>
      <c r="UFU762" s="35"/>
      <c r="UFV762" s="35"/>
      <c r="UFW762" s="35"/>
      <c r="UFX762" s="35"/>
      <c r="UFY762" s="35"/>
      <c r="UFZ762" s="35"/>
      <c r="UGA762" s="35"/>
      <c r="UGB762" s="35"/>
      <c r="UGC762" s="35"/>
      <c r="UGD762" s="35"/>
      <c r="UGE762" s="35"/>
      <c r="UGF762" s="35"/>
      <c r="UGG762" s="35"/>
      <c r="UGH762" s="35"/>
      <c r="UGI762" s="35"/>
      <c r="UGJ762" s="35"/>
      <c r="UGK762" s="35"/>
      <c r="UGL762" s="35"/>
      <c r="UGM762" s="35"/>
      <c r="UGN762" s="35"/>
      <c r="UGO762" s="35"/>
      <c r="UGP762" s="35"/>
      <c r="UGQ762" s="35"/>
      <c r="UGR762" s="35"/>
      <c r="UGS762" s="35"/>
      <c r="UGT762" s="35"/>
      <c r="UGU762" s="35"/>
      <c r="UGV762" s="35"/>
      <c r="UGW762" s="35"/>
      <c r="UGX762" s="35"/>
      <c r="UGY762" s="35"/>
      <c r="UGZ762" s="35"/>
      <c r="UHA762" s="35"/>
      <c r="UHB762" s="35"/>
      <c r="UHC762" s="35"/>
      <c r="UHD762" s="35"/>
      <c r="UHE762" s="35"/>
      <c r="UHF762" s="35"/>
      <c r="UHG762" s="35"/>
      <c r="UHH762" s="35"/>
      <c r="UHI762" s="35"/>
      <c r="UHJ762" s="35"/>
      <c r="UHK762" s="35"/>
      <c r="UHL762" s="35"/>
      <c r="UHM762" s="35"/>
      <c r="UHN762" s="35"/>
      <c r="UHO762" s="35"/>
      <c r="UHP762" s="35"/>
      <c r="UHQ762" s="35"/>
      <c r="UHR762" s="35"/>
      <c r="UHS762" s="35"/>
      <c r="UHT762" s="35"/>
      <c r="UHU762" s="35"/>
      <c r="UHV762" s="35"/>
      <c r="UHW762" s="35"/>
      <c r="UHX762" s="35"/>
      <c r="UHY762" s="35"/>
      <c r="UHZ762" s="35"/>
      <c r="UIA762" s="35"/>
      <c r="UIB762" s="35"/>
      <c r="UIC762" s="35"/>
      <c r="UID762" s="35"/>
      <c r="UIE762" s="35"/>
      <c r="UIF762" s="35"/>
      <c r="UIG762" s="35"/>
      <c r="UIH762" s="35"/>
      <c r="UII762" s="35"/>
      <c r="UIJ762" s="35"/>
      <c r="UIK762" s="35"/>
      <c r="UIL762" s="35"/>
      <c r="UIM762" s="35"/>
      <c r="UIN762" s="35"/>
      <c r="UIO762" s="35"/>
      <c r="UIP762" s="35"/>
      <c r="UIQ762" s="35"/>
      <c r="UIR762" s="35"/>
      <c r="UIS762" s="35"/>
      <c r="UIT762" s="35"/>
      <c r="UIU762" s="35"/>
      <c r="UIV762" s="35"/>
      <c r="UIW762" s="35"/>
      <c r="UIX762" s="35"/>
      <c r="UIY762" s="35"/>
      <c r="UIZ762" s="35"/>
      <c r="UJA762" s="35"/>
      <c r="UJB762" s="35"/>
      <c r="UJC762" s="35"/>
      <c r="UJD762" s="35"/>
      <c r="UJE762" s="35"/>
      <c r="UJF762" s="35"/>
      <c r="UJG762" s="35"/>
      <c r="UJH762" s="35"/>
      <c r="UJI762" s="35"/>
      <c r="UJJ762" s="35"/>
      <c r="UJK762" s="35"/>
      <c r="UJL762" s="35"/>
      <c r="UJM762" s="35"/>
      <c r="UJN762" s="35"/>
      <c r="UJO762" s="35"/>
      <c r="UJP762" s="35"/>
      <c r="UJQ762" s="35"/>
      <c r="UJR762" s="35"/>
      <c r="UJS762" s="35"/>
      <c r="UJT762" s="35"/>
      <c r="UJU762" s="35"/>
      <c r="UJV762" s="35"/>
      <c r="UJW762" s="35"/>
      <c r="UJX762" s="35"/>
      <c r="UJY762" s="35"/>
      <c r="UJZ762" s="35"/>
      <c r="UKA762" s="35"/>
      <c r="UKB762" s="35"/>
      <c r="UKC762" s="35"/>
      <c r="UKD762" s="35"/>
      <c r="UKE762" s="35"/>
      <c r="UKF762" s="35"/>
      <c r="UKG762" s="35"/>
      <c r="UKH762" s="35"/>
      <c r="UKI762" s="35"/>
      <c r="UKJ762" s="35"/>
      <c r="UKK762" s="35"/>
      <c r="UKL762" s="35"/>
      <c r="UKM762" s="35"/>
      <c r="UKN762" s="35"/>
      <c r="UKO762" s="35"/>
      <c r="UKP762" s="35"/>
      <c r="UKQ762" s="35"/>
      <c r="UKR762" s="35"/>
      <c r="UKS762" s="35"/>
      <c r="UKT762" s="35"/>
      <c r="UKU762" s="35"/>
      <c r="UKV762" s="35"/>
      <c r="UKW762" s="35"/>
      <c r="UKX762" s="35"/>
      <c r="UKY762" s="35"/>
      <c r="UKZ762" s="35"/>
      <c r="ULA762" s="35"/>
      <c r="ULB762" s="35"/>
      <c r="ULC762" s="35"/>
      <c r="ULD762" s="35"/>
      <c r="ULE762" s="35"/>
      <c r="ULF762" s="35"/>
      <c r="ULG762" s="35"/>
      <c r="ULH762" s="35"/>
      <c r="ULI762" s="35"/>
      <c r="ULJ762" s="35"/>
      <c r="ULK762" s="35"/>
      <c r="ULL762" s="35"/>
      <c r="ULM762" s="35"/>
      <c r="ULN762" s="35"/>
      <c r="ULO762" s="35"/>
      <c r="ULP762" s="35"/>
      <c r="ULQ762" s="35"/>
      <c r="ULR762" s="35"/>
      <c r="ULS762" s="35"/>
      <c r="ULT762" s="35"/>
      <c r="ULU762" s="35"/>
      <c r="ULV762" s="35"/>
      <c r="ULW762" s="35"/>
      <c r="ULX762" s="35"/>
      <c r="ULY762" s="35"/>
      <c r="ULZ762" s="35"/>
      <c r="UMA762" s="35"/>
      <c r="UMB762" s="35"/>
      <c r="UMC762" s="35"/>
      <c r="UMD762" s="35"/>
      <c r="UME762" s="35"/>
      <c r="UMF762" s="35"/>
      <c r="UMG762" s="35"/>
      <c r="UMH762" s="35"/>
      <c r="UMI762" s="35"/>
      <c r="UMJ762" s="35"/>
      <c r="UMK762" s="35"/>
      <c r="UML762" s="35"/>
      <c r="UMM762" s="35"/>
      <c r="UMN762" s="35"/>
      <c r="UMO762" s="35"/>
      <c r="UMP762" s="35"/>
      <c r="UMQ762" s="35"/>
      <c r="UMR762" s="35"/>
      <c r="UMS762" s="35"/>
      <c r="UMT762" s="35"/>
      <c r="UMU762" s="35"/>
      <c r="UMV762" s="35"/>
      <c r="UMW762" s="35"/>
      <c r="UMX762" s="35"/>
      <c r="UMY762" s="35"/>
      <c r="UMZ762" s="35"/>
      <c r="UNA762" s="35"/>
      <c r="UNB762" s="35"/>
      <c r="UNC762" s="35"/>
      <c r="UND762" s="35"/>
      <c r="UNE762" s="35"/>
      <c r="UNF762" s="35"/>
      <c r="UNG762" s="35"/>
      <c r="UNH762" s="35"/>
      <c r="UNI762" s="35"/>
      <c r="UNJ762" s="35"/>
      <c r="UNK762" s="35"/>
      <c r="UNL762" s="35"/>
      <c r="UNM762" s="35"/>
      <c r="UNN762" s="35"/>
      <c r="UNO762" s="35"/>
      <c r="UNP762" s="35"/>
      <c r="UNQ762" s="35"/>
      <c r="UNR762" s="35"/>
      <c r="UNS762" s="35"/>
      <c r="UNT762" s="35"/>
      <c r="UNU762" s="35"/>
      <c r="UNV762" s="35"/>
      <c r="UNW762" s="35"/>
      <c r="UNX762" s="35"/>
      <c r="UNY762" s="35"/>
      <c r="UNZ762" s="35"/>
      <c r="UOA762" s="35"/>
      <c r="UOB762" s="35"/>
      <c r="UOC762" s="35"/>
      <c r="UOD762" s="35"/>
      <c r="UOE762" s="35"/>
      <c r="UOF762" s="35"/>
      <c r="UOG762" s="35"/>
      <c r="UOH762" s="35"/>
      <c r="UOI762" s="35"/>
      <c r="UOJ762" s="35"/>
      <c r="UOK762" s="35"/>
      <c r="UOL762" s="35"/>
      <c r="UOM762" s="35"/>
      <c r="UON762" s="35"/>
      <c r="UOO762" s="35"/>
      <c r="UOP762" s="35"/>
      <c r="UOQ762" s="35"/>
      <c r="UOR762" s="35"/>
      <c r="UOS762" s="35"/>
      <c r="UOT762" s="35"/>
      <c r="UOU762" s="35"/>
      <c r="UOV762" s="35"/>
      <c r="UOW762" s="35"/>
      <c r="UOX762" s="35"/>
      <c r="UOY762" s="35"/>
      <c r="UOZ762" s="35"/>
      <c r="UPA762" s="35"/>
      <c r="UPB762" s="35"/>
      <c r="UPC762" s="35"/>
      <c r="UPD762" s="35"/>
      <c r="UPE762" s="35"/>
      <c r="UPF762" s="35"/>
      <c r="UPG762" s="35"/>
      <c r="UPH762" s="35"/>
      <c r="UPI762" s="35"/>
      <c r="UPJ762" s="35"/>
      <c r="UPK762" s="35"/>
      <c r="UPL762" s="35"/>
      <c r="UPM762" s="35"/>
      <c r="UPN762" s="35"/>
      <c r="UPO762" s="35"/>
      <c r="UPP762" s="35"/>
      <c r="UPQ762" s="35"/>
      <c r="UPR762" s="35"/>
      <c r="UPS762" s="35"/>
      <c r="UPT762" s="35"/>
      <c r="UPU762" s="35"/>
      <c r="UPV762" s="35"/>
      <c r="UPW762" s="35"/>
      <c r="UPX762" s="35"/>
      <c r="UPY762" s="35"/>
      <c r="UPZ762" s="35"/>
      <c r="UQA762" s="35"/>
      <c r="UQB762" s="35"/>
      <c r="UQC762" s="35"/>
      <c r="UQD762" s="35"/>
      <c r="UQE762" s="35"/>
      <c r="UQF762" s="35"/>
      <c r="UQG762" s="35"/>
      <c r="UQH762" s="35"/>
      <c r="UQI762" s="35"/>
      <c r="UQJ762" s="35"/>
      <c r="UQK762" s="35"/>
      <c r="UQL762" s="35"/>
      <c r="UQM762" s="35"/>
      <c r="UQN762" s="35"/>
      <c r="UQO762" s="35"/>
      <c r="UQP762" s="35"/>
      <c r="UQQ762" s="35"/>
      <c r="UQR762" s="35"/>
      <c r="UQS762" s="35"/>
      <c r="UQT762" s="35"/>
      <c r="UQU762" s="35"/>
      <c r="UQV762" s="35"/>
      <c r="UQW762" s="35"/>
      <c r="UQX762" s="35"/>
      <c r="UQY762" s="35"/>
      <c r="UQZ762" s="35"/>
      <c r="URA762" s="35"/>
      <c r="URB762" s="35"/>
      <c r="URC762" s="35"/>
      <c r="URD762" s="35"/>
      <c r="URE762" s="35"/>
      <c r="URF762" s="35"/>
      <c r="URG762" s="35"/>
      <c r="URH762" s="35"/>
      <c r="URI762" s="35"/>
      <c r="URJ762" s="35"/>
      <c r="URK762" s="35"/>
      <c r="URL762" s="35"/>
      <c r="URM762" s="35"/>
      <c r="URN762" s="35"/>
      <c r="URO762" s="35"/>
      <c r="URP762" s="35"/>
      <c r="URQ762" s="35"/>
      <c r="URR762" s="35"/>
      <c r="URS762" s="35"/>
      <c r="URT762" s="35"/>
      <c r="URU762" s="35"/>
      <c r="URV762" s="35"/>
      <c r="URW762" s="35"/>
      <c r="URX762" s="35"/>
      <c r="URY762" s="35"/>
      <c r="URZ762" s="35"/>
      <c r="USA762" s="35"/>
      <c r="USB762" s="35"/>
      <c r="USC762" s="35"/>
      <c r="USD762" s="35"/>
      <c r="USE762" s="35"/>
      <c r="USF762" s="35"/>
      <c r="USG762" s="35"/>
      <c r="USH762" s="35"/>
      <c r="USI762" s="35"/>
      <c r="USJ762" s="35"/>
      <c r="USK762" s="35"/>
      <c r="USL762" s="35"/>
      <c r="USM762" s="35"/>
      <c r="USN762" s="35"/>
      <c r="USO762" s="35"/>
      <c r="USP762" s="35"/>
      <c r="USQ762" s="35"/>
      <c r="USR762" s="35"/>
      <c r="USS762" s="35"/>
      <c r="UST762" s="35"/>
      <c r="USU762" s="35"/>
      <c r="USV762" s="35"/>
      <c r="USW762" s="35"/>
      <c r="USX762" s="35"/>
      <c r="USY762" s="35"/>
      <c r="USZ762" s="35"/>
      <c r="UTA762" s="35"/>
      <c r="UTB762" s="35"/>
      <c r="UTC762" s="35"/>
      <c r="UTD762" s="35"/>
      <c r="UTE762" s="35"/>
      <c r="UTF762" s="35"/>
      <c r="UTG762" s="35"/>
      <c r="UTH762" s="35"/>
      <c r="UTI762" s="35"/>
      <c r="UTJ762" s="35"/>
      <c r="UTK762" s="35"/>
      <c r="UTL762" s="35"/>
      <c r="UTM762" s="35"/>
      <c r="UTN762" s="35"/>
      <c r="UTO762" s="35"/>
      <c r="UTP762" s="35"/>
      <c r="UTQ762" s="35"/>
      <c r="UTR762" s="35"/>
      <c r="UTS762" s="35"/>
      <c r="UTT762" s="35"/>
      <c r="UTU762" s="35"/>
      <c r="UTV762" s="35"/>
      <c r="UTW762" s="35"/>
      <c r="UTX762" s="35"/>
      <c r="UTY762" s="35"/>
      <c r="UTZ762" s="35"/>
      <c r="UUA762" s="35"/>
      <c r="UUB762" s="35"/>
      <c r="UUC762" s="35"/>
      <c r="UUD762" s="35"/>
      <c r="UUE762" s="35"/>
      <c r="UUF762" s="35"/>
      <c r="UUG762" s="35"/>
      <c r="UUH762" s="35"/>
      <c r="UUI762" s="35"/>
      <c r="UUJ762" s="35"/>
      <c r="UUK762" s="35"/>
      <c r="UUL762" s="35"/>
      <c r="UUM762" s="35"/>
      <c r="UUN762" s="35"/>
      <c r="UUO762" s="35"/>
      <c r="UUP762" s="35"/>
      <c r="UUQ762" s="35"/>
      <c r="UUR762" s="35"/>
      <c r="UUS762" s="35"/>
      <c r="UUT762" s="35"/>
      <c r="UUU762" s="35"/>
      <c r="UUV762" s="35"/>
      <c r="UUW762" s="35"/>
      <c r="UUX762" s="35"/>
      <c r="UUY762" s="35"/>
      <c r="UUZ762" s="35"/>
      <c r="UVA762" s="35"/>
      <c r="UVB762" s="35"/>
      <c r="UVC762" s="35"/>
      <c r="UVD762" s="35"/>
      <c r="UVE762" s="35"/>
      <c r="UVF762" s="35"/>
      <c r="UVG762" s="35"/>
      <c r="UVH762" s="35"/>
      <c r="UVI762" s="35"/>
      <c r="UVJ762" s="35"/>
      <c r="UVK762" s="35"/>
      <c r="UVL762" s="35"/>
      <c r="UVM762" s="35"/>
      <c r="UVN762" s="35"/>
      <c r="UVO762" s="35"/>
      <c r="UVP762" s="35"/>
      <c r="UVQ762" s="35"/>
      <c r="UVR762" s="35"/>
      <c r="UVS762" s="35"/>
      <c r="UVT762" s="35"/>
      <c r="UVU762" s="35"/>
      <c r="UVV762" s="35"/>
      <c r="UVW762" s="35"/>
      <c r="UVX762" s="35"/>
      <c r="UVY762" s="35"/>
      <c r="UVZ762" s="35"/>
      <c r="UWA762" s="35"/>
      <c r="UWB762" s="35"/>
      <c r="UWC762" s="35"/>
      <c r="UWD762" s="35"/>
      <c r="UWE762" s="35"/>
      <c r="UWF762" s="35"/>
      <c r="UWG762" s="35"/>
      <c r="UWH762" s="35"/>
      <c r="UWI762" s="35"/>
      <c r="UWJ762" s="35"/>
      <c r="UWK762" s="35"/>
      <c r="UWL762" s="35"/>
      <c r="UWM762" s="35"/>
      <c r="UWN762" s="35"/>
      <c r="UWO762" s="35"/>
      <c r="UWP762" s="35"/>
      <c r="UWQ762" s="35"/>
      <c r="UWR762" s="35"/>
      <c r="UWS762" s="35"/>
      <c r="UWT762" s="35"/>
      <c r="UWU762" s="35"/>
      <c r="UWV762" s="35"/>
      <c r="UWW762" s="35"/>
      <c r="UWX762" s="35"/>
      <c r="UWY762" s="35"/>
      <c r="UWZ762" s="35"/>
      <c r="UXA762" s="35"/>
      <c r="UXB762" s="35"/>
      <c r="UXC762" s="35"/>
      <c r="UXD762" s="35"/>
      <c r="UXE762" s="35"/>
      <c r="UXF762" s="35"/>
      <c r="UXG762" s="35"/>
      <c r="UXH762" s="35"/>
      <c r="UXI762" s="35"/>
      <c r="UXJ762" s="35"/>
      <c r="UXK762" s="35"/>
      <c r="UXL762" s="35"/>
      <c r="UXM762" s="35"/>
      <c r="UXN762" s="35"/>
      <c r="UXO762" s="35"/>
      <c r="UXP762" s="35"/>
      <c r="UXQ762" s="35"/>
      <c r="UXR762" s="35"/>
      <c r="UXS762" s="35"/>
      <c r="UXT762" s="35"/>
      <c r="UXU762" s="35"/>
      <c r="UXV762" s="35"/>
      <c r="UXW762" s="35"/>
      <c r="UXX762" s="35"/>
      <c r="UXY762" s="35"/>
      <c r="UXZ762" s="35"/>
      <c r="UYA762" s="35"/>
      <c r="UYB762" s="35"/>
      <c r="UYC762" s="35"/>
      <c r="UYD762" s="35"/>
      <c r="UYE762" s="35"/>
      <c r="UYF762" s="35"/>
      <c r="UYG762" s="35"/>
      <c r="UYH762" s="35"/>
      <c r="UYI762" s="35"/>
      <c r="UYJ762" s="35"/>
      <c r="UYK762" s="35"/>
      <c r="UYL762" s="35"/>
      <c r="UYM762" s="35"/>
      <c r="UYN762" s="35"/>
      <c r="UYO762" s="35"/>
      <c r="UYP762" s="35"/>
      <c r="UYQ762" s="35"/>
      <c r="UYR762" s="35"/>
      <c r="UYS762" s="35"/>
      <c r="UYT762" s="35"/>
      <c r="UYU762" s="35"/>
      <c r="UYV762" s="35"/>
      <c r="UYW762" s="35"/>
      <c r="UYX762" s="35"/>
      <c r="UYY762" s="35"/>
      <c r="UYZ762" s="35"/>
      <c r="UZA762" s="35"/>
      <c r="UZB762" s="35"/>
      <c r="UZC762" s="35"/>
      <c r="UZD762" s="35"/>
      <c r="UZE762" s="35"/>
      <c r="UZF762" s="35"/>
      <c r="UZG762" s="35"/>
      <c r="UZH762" s="35"/>
      <c r="UZI762" s="35"/>
      <c r="UZJ762" s="35"/>
      <c r="UZK762" s="35"/>
      <c r="UZL762" s="35"/>
      <c r="UZM762" s="35"/>
      <c r="UZN762" s="35"/>
      <c r="UZO762" s="35"/>
      <c r="UZP762" s="35"/>
      <c r="UZQ762" s="35"/>
      <c r="UZR762" s="35"/>
      <c r="UZS762" s="35"/>
      <c r="UZT762" s="35"/>
      <c r="UZU762" s="35"/>
      <c r="UZV762" s="35"/>
      <c r="UZW762" s="35"/>
      <c r="UZX762" s="35"/>
      <c r="UZY762" s="35"/>
      <c r="UZZ762" s="35"/>
      <c r="VAA762" s="35"/>
      <c r="VAB762" s="35"/>
      <c r="VAC762" s="35"/>
      <c r="VAD762" s="35"/>
      <c r="VAE762" s="35"/>
      <c r="VAF762" s="35"/>
      <c r="VAG762" s="35"/>
      <c r="VAH762" s="35"/>
      <c r="VAI762" s="35"/>
      <c r="VAJ762" s="35"/>
      <c r="VAK762" s="35"/>
      <c r="VAL762" s="35"/>
      <c r="VAM762" s="35"/>
      <c r="VAN762" s="35"/>
      <c r="VAO762" s="35"/>
      <c r="VAP762" s="35"/>
      <c r="VAQ762" s="35"/>
      <c r="VAR762" s="35"/>
      <c r="VAS762" s="35"/>
      <c r="VAT762" s="35"/>
      <c r="VAU762" s="35"/>
      <c r="VAV762" s="35"/>
      <c r="VAW762" s="35"/>
      <c r="VAX762" s="35"/>
      <c r="VAY762" s="35"/>
      <c r="VAZ762" s="35"/>
      <c r="VBA762" s="35"/>
      <c r="VBB762" s="35"/>
      <c r="VBC762" s="35"/>
      <c r="VBD762" s="35"/>
      <c r="VBE762" s="35"/>
      <c r="VBF762" s="35"/>
      <c r="VBG762" s="35"/>
      <c r="VBH762" s="35"/>
      <c r="VBI762" s="35"/>
      <c r="VBJ762" s="35"/>
      <c r="VBK762" s="35"/>
      <c r="VBL762" s="35"/>
      <c r="VBM762" s="35"/>
      <c r="VBN762" s="35"/>
      <c r="VBO762" s="35"/>
      <c r="VBP762" s="35"/>
      <c r="VBQ762" s="35"/>
      <c r="VBR762" s="35"/>
      <c r="VBS762" s="35"/>
      <c r="VBT762" s="35"/>
      <c r="VBU762" s="35"/>
      <c r="VBV762" s="35"/>
      <c r="VBW762" s="35"/>
      <c r="VBX762" s="35"/>
      <c r="VBY762" s="35"/>
      <c r="VBZ762" s="35"/>
      <c r="VCA762" s="35"/>
      <c r="VCB762" s="35"/>
      <c r="VCC762" s="35"/>
      <c r="VCD762" s="35"/>
      <c r="VCE762" s="35"/>
      <c r="VCF762" s="35"/>
      <c r="VCG762" s="35"/>
      <c r="VCH762" s="35"/>
      <c r="VCI762" s="35"/>
      <c r="VCJ762" s="35"/>
      <c r="VCK762" s="35"/>
      <c r="VCL762" s="35"/>
      <c r="VCM762" s="35"/>
      <c r="VCN762" s="35"/>
      <c r="VCO762" s="35"/>
      <c r="VCP762" s="35"/>
      <c r="VCQ762" s="35"/>
      <c r="VCR762" s="35"/>
      <c r="VCS762" s="35"/>
      <c r="VCT762" s="35"/>
      <c r="VCU762" s="35"/>
      <c r="VCV762" s="35"/>
      <c r="VCW762" s="35"/>
      <c r="VCX762" s="35"/>
      <c r="VCY762" s="35"/>
      <c r="VCZ762" s="35"/>
      <c r="VDA762" s="35"/>
      <c r="VDB762" s="35"/>
      <c r="VDC762" s="35"/>
      <c r="VDD762" s="35"/>
      <c r="VDE762" s="35"/>
      <c r="VDF762" s="35"/>
      <c r="VDG762" s="35"/>
      <c r="VDH762" s="35"/>
      <c r="VDI762" s="35"/>
      <c r="VDJ762" s="35"/>
      <c r="VDK762" s="35"/>
      <c r="VDL762" s="35"/>
      <c r="VDM762" s="35"/>
      <c r="VDN762" s="35"/>
      <c r="VDO762" s="35"/>
      <c r="VDP762" s="35"/>
      <c r="VDQ762" s="35"/>
      <c r="VDR762" s="35"/>
      <c r="VDS762" s="35"/>
      <c r="VDT762" s="35"/>
      <c r="VDU762" s="35"/>
      <c r="VDV762" s="35"/>
      <c r="VDW762" s="35"/>
      <c r="VDX762" s="35"/>
      <c r="VDY762" s="35"/>
      <c r="VDZ762" s="35"/>
      <c r="VEA762" s="35"/>
      <c r="VEB762" s="35"/>
      <c r="VEC762" s="35"/>
      <c r="VED762" s="35"/>
      <c r="VEE762" s="35"/>
      <c r="VEF762" s="35"/>
      <c r="VEG762" s="35"/>
      <c r="VEH762" s="35"/>
      <c r="VEI762" s="35"/>
      <c r="VEJ762" s="35"/>
      <c r="VEK762" s="35"/>
      <c r="VEL762" s="35"/>
      <c r="VEM762" s="35"/>
      <c r="VEN762" s="35"/>
      <c r="VEO762" s="35"/>
      <c r="VEP762" s="35"/>
      <c r="VEQ762" s="35"/>
      <c r="VER762" s="35"/>
      <c r="VES762" s="35"/>
      <c r="VET762" s="35"/>
      <c r="VEU762" s="35"/>
      <c r="VEV762" s="35"/>
      <c r="VEW762" s="35"/>
      <c r="VEX762" s="35"/>
      <c r="VEY762" s="35"/>
      <c r="VEZ762" s="35"/>
      <c r="VFA762" s="35"/>
      <c r="VFB762" s="35"/>
      <c r="VFC762" s="35"/>
      <c r="VFD762" s="35"/>
      <c r="VFE762" s="35"/>
      <c r="VFF762" s="35"/>
      <c r="VFG762" s="35"/>
      <c r="VFH762" s="35"/>
      <c r="VFI762" s="35"/>
      <c r="VFJ762" s="35"/>
      <c r="VFK762" s="35"/>
      <c r="VFL762" s="35"/>
      <c r="VFM762" s="35"/>
      <c r="VFN762" s="35"/>
      <c r="VFO762" s="35"/>
      <c r="VFP762" s="35"/>
      <c r="VFQ762" s="35"/>
      <c r="VFR762" s="35"/>
      <c r="VFS762" s="35"/>
      <c r="VFT762" s="35"/>
      <c r="VFU762" s="35"/>
      <c r="VFV762" s="35"/>
      <c r="VFW762" s="35"/>
      <c r="VFX762" s="35"/>
      <c r="VFY762" s="35"/>
      <c r="VFZ762" s="35"/>
      <c r="VGA762" s="35"/>
      <c r="VGB762" s="35"/>
      <c r="VGC762" s="35"/>
      <c r="VGD762" s="35"/>
      <c r="VGE762" s="35"/>
      <c r="VGF762" s="35"/>
      <c r="VGG762" s="35"/>
      <c r="VGH762" s="35"/>
      <c r="VGI762" s="35"/>
      <c r="VGJ762" s="35"/>
      <c r="VGK762" s="35"/>
      <c r="VGL762" s="35"/>
      <c r="VGM762" s="35"/>
      <c r="VGN762" s="35"/>
      <c r="VGO762" s="35"/>
      <c r="VGP762" s="35"/>
      <c r="VGQ762" s="35"/>
      <c r="VGR762" s="35"/>
      <c r="VGS762" s="35"/>
      <c r="VGT762" s="35"/>
      <c r="VGU762" s="35"/>
      <c r="VGV762" s="35"/>
      <c r="VGW762" s="35"/>
      <c r="VGX762" s="35"/>
      <c r="VGY762" s="35"/>
      <c r="VGZ762" s="35"/>
      <c r="VHA762" s="35"/>
      <c r="VHB762" s="35"/>
      <c r="VHC762" s="35"/>
      <c r="VHD762" s="35"/>
      <c r="VHE762" s="35"/>
      <c r="VHF762" s="35"/>
      <c r="VHG762" s="35"/>
      <c r="VHH762" s="35"/>
      <c r="VHI762" s="35"/>
      <c r="VHJ762" s="35"/>
      <c r="VHK762" s="35"/>
      <c r="VHL762" s="35"/>
      <c r="VHM762" s="35"/>
      <c r="VHN762" s="35"/>
      <c r="VHO762" s="35"/>
      <c r="VHP762" s="35"/>
      <c r="VHQ762" s="35"/>
      <c r="VHR762" s="35"/>
      <c r="VHS762" s="35"/>
      <c r="VHT762" s="35"/>
      <c r="VHU762" s="35"/>
      <c r="VHV762" s="35"/>
      <c r="VHW762" s="35"/>
      <c r="VHX762" s="35"/>
      <c r="VHY762" s="35"/>
      <c r="VHZ762" s="35"/>
      <c r="VIA762" s="35"/>
      <c r="VIB762" s="35"/>
      <c r="VIC762" s="35"/>
      <c r="VID762" s="35"/>
      <c r="VIE762" s="35"/>
      <c r="VIF762" s="35"/>
      <c r="VIG762" s="35"/>
      <c r="VIH762" s="35"/>
      <c r="VII762" s="35"/>
      <c r="VIJ762" s="35"/>
      <c r="VIK762" s="35"/>
      <c r="VIL762" s="35"/>
      <c r="VIM762" s="35"/>
      <c r="VIN762" s="35"/>
      <c r="VIO762" s="35"/>
      <c r="VIP762" s="35"/>
      <c r="VIQ762" s="35"/>
      <c r="VIR762" s="35"/>
      <c r="VIS762" s="35"/>
      <c r="VIT762" s="35"/>
      <c r="VIU762" s="35"/>
      <c r="VIV762" s="35"/>
      <c r="VIW762" s="35"/>
      <c r="VIX762" s="35"/>
      <c r="VIY762" s="35"/>
      <c r="VIZ762" s="35"/>
      <c r="VJA762" s="35"/>
      <c r="VJB762" s="35"/>
      <c r="VJC762" s="35"/>
      <c r="VJD762" s="35"/>
      <c r="VJE762" s="35"/>
      <c r="VJF762" s="35"/>
      <c r="VJG762" s="35"/>
      <c r="VJH762" s="35"/>
      <c r="VJI762" s="35"/>
      <c r="VJJ762" s="35"/>
      <c r="VJK762" s="35"/>
      <c r="VJL762" s="35"/>
      <c r="VJM762" s="35"/>
      <c r="VJN762" s="35"/>
      <c r="VJO762" s="35"/>
      <c r="VJP762" s="35"/>
      <c r="VJQ762" s="35"/>
      <c r="VJR762" s="35"/>
      <c r="VJS762" s="35"/>
      <c r="VJT762" s="35"/>
      <c r="VJU762" s="35"/>
      <c r="VJV762" s="35"/>
      <c r="VJW762" s="35"/>
      <c r="VJX762" s="35"/>
      <c r="VJY762" s="35"/>
      <c r="VJZ762" s="35"/>
      <c r="VKA762" s="35"/>
      <c r="VKB762" s="35"/>
      <c r="VKC762" s="35"/>
      <c r="VKD762" s="35"/>
      <c r="VKE762" s="35"/>
      <c r="VKF762" s="35"/>
      <c r="VKG762" s="35"/>
      <c r="VKH762" s="35"/>
      <c r="VKI762" s="35"/>
      <c r="VKJ762" s="35"/>
      <c r="VKK762" s="35"/>
      <c r="VKL762" s="35"/>
      <c r="VKM762" s="35"/>
      <c r="VKN762" s="35"/>
      <c r="VKO762" s="35"/>
      <c r="VKP762" s="35"/>
      <c r="VKQ762" s="35"/>
      <c r="VKR762" s="35"/>
      <c r="VKS762" s="35"/>
      <c r="VKT762" s="35"/>
      <c r="VKU762" s="35"/>
      <c r="VKV762" s="35"/>
      <c r="VKW762" s="35"/>
      <c r="VKX762" s="35"/>
      <c r="VKY762" s="35"/>
      <c r="VKZ762" s="35"/>
      <c r="VLA762" s="35"/>
      <c r="VLB762" s="35"/>
      <c r="VLC762" s="35"/>
      <c r="VLD762" s="35"/>
      <c r="VLE762" s="35"/>
      <c r="VLF762" s="35"/>
      <c r="VLG762" s="35"/>
      <c r="VLH762" s="35"/>
      <c r="VLI762" s="35"/>
      <c r="VLJ762" s="35"/>
      <c r="VLK762" s="35"/>
      <c r="VLL762" s="35"/>
      <c r="VLM762" s="35"/>
      <c r="VLN762" s="35"/>
      <c r="VLO762" s="35"/>
      <c r="VLP762" s="35"/>
      <c r="VLQ762" s="35"/>
      <c r="VLR762" s="35"/>
      <c r="VLS762" s="35"/>
      <c r="VLT762" s="35"/>
      <c r="VLU762" s="35"/>
      <c r="VLV762" s="35"/>
      <c r="VLW762" s="35"/>
      <c r="VLX762" s="35"/>
      <c r="VLY762" s="35"/>
      <c r="VLZ762" s="35"/>
      <c r="VMA762" s="35"/>
      <c r="VMB762" s="35"/>
      <c r="VMC762" s="35"/>
      <c r="VMD762" s="35"/>
      <c r="VME762" s="35"/>
      <c r="VMF762" s="35"/>
      <c r="VMG762" s="35"/>
      <c r="VMH762" s="35"/>
      <c r="VMI762" s="35"/>
      <c r="VMJ762" s="35"/>
      <c r="VMK762" s="35"/>
      <c r="VML762" s="35"/>
      <c r="VMM762" s="35"/>
      <c r="VMN762" s="35"/>
      <c r="VMO762" s="35"/>
      <c r="VMP762" s="35"/>
      <c r="VMQ762" s="35"/>
      <c r="VMR762" s="35"/>
      <c r="VMS762" s="35"/>
      <c r="VMT762" s="35"/>
      <c r="VMU762" s="35"/>
      <c r="VMV762" s="35"/>
      <c r="VMW762" s="35"/>
      <c r="VMX762" s="35"/>
      <c r="VMY762" s="35"/>
      <c r="VMZ762" s="35"/>
      <c r="VNA762" s="35"/>
      <c r="VNB762" s="35"/>
      <c r="VNC762" s="35"/>
      <c r="VND762" s="35"/>
      <c r="VNE762" s="35"/>
      <c r="VNF762" s="35"/>
      <c r="VNG762" s="35"/>
      <c r="VNH762" s="35"/>
      <c r="VNI762" s="35"/>
      <c r="VNJ762" s="35"/>
      <c r="VNK762" s="35"/>
      <c r="VNL762" s="35"/>
      <c r="VNM762" s="35"/>
      <c r="VNN762" s="35"/>
      <c r="VNO762" s="35"/>
      <c r="VNP762" s="35"/>
      <c r="VNQ762" s="35"/>
      <c r="VNR762" s="35"/>
      <c r="VNS762" s="35"/>
      <c r="VNT762" s="35"/>
      <c r="VNU762" s="35"/>
      <c r="VNV762" s="35"/>
      <c r="VNW762" s="35"/>
      <c r="VNX762" s="35"/>
      <c r="VNY762" s="35"/>
      <c r="VNZ762" s="35"/>
      <c r="VOA762" s="35"/>
      <c r="VOB762" s="35"/>
      <c r="VOC762" s="35"/>
      <c r="VOD762" s="35"/>
      <c r="VOE762" s="35"/>
      <c r="VOF762" s="35"/>
      <c r="VOG762" s="35"/>
      <c r="VOH762" s="35"/>
      <c r="VOI762" s="35"/>
      <c r="VOJ762" s="35"/>
      <c r="VOK762" s="35"/>
      <c r="VOL762" s="35"/>
      <c r="VOM762" s="35"/>
      <c r="VON762" s="35"/>
      <c r="VOO762" s="35"/>
      <c r="VOP762" s="35"/>
      <c r="VOQ762" s="35"/>
      <c r="VOR762" s="35"/>
      <c r="VOS762" s="35"/>
      <c r="VOT762" s="35"/>
      <c r="VOU762" s="35"/>
      <c r="VOV762" s="35"/>
      <c r="VOW762" s="35"/>
      <c r="VOX762" s="35"/>
      <c r="VOY762" s="35"/>
      <c r="VOZ762" s="35"/>
      <c r="VPA762" s="35"/>
      <c r="VPB762" s="35"/>
      <c r="VPC762" s="35"/>
      <c r="VPD762" s="35"/>
      <c r="VPE762" s="35"/>
      <c r="VPF762" s="35"/>
      <c r="VPG762" s="35"/>
      <c r="VPH762" s="35"/>
      <c r="VPI762" s="35"/>
      <c r="VPJ762" s="35"/>
      <c r="VPK762" s="35"/>
      <c r="VPL762" s="35"/>
      <c r="VPM762" s="35"/>
      <c r="VPN762" s="35"/>
      <c r="VPO762" s="35"/>
      <c r="VPP762" s="35"/>
      <c r="VPQ762" s="35"/>
      <c r="VPR762" s="35"/>
      <c r="VPS762" s="35"/>
      <c r="VPT762" s="35"/>
      <c r="VPU762" s="35"/>
      <c r="VPV762" s="35"/>
      <c r="VPW762" s="35"/>
      <c r="VPX762" s="35"/>
      <c r="VPY762" s="35"/>
      <c r="VPZ762" s="35"/>
      <c r="VQA762" s="35"/>
      <c r="VQB762" s="35"/>
      <c r="VQC762" s="35"/>
      <c r="VQD762" s="35"/>
      <c r="VQE762" s="35"/>
      <c r="VQF762" s="35"/>
      <c r="VQG762" s="35"/>
      <c r="VQH762" s="35"/>
      <c r="VQI762" s="35"/>
      <c r="VQJ762" s="35"/>
      <c r="VQK762" s="35"/>
      <c r="VQL762" s="35"/>
      <c r="VQM762" s="35"/>
      <c r="VQN762" s="35"/>
      <c r="VQO762" s="35"/>
      <c r="VQP762" s="35"/>
      <c r="VQQ762" s="35"/>
      <c r="VQR762" s="35"/>
      <c r="VQS762" s="35"/>
      <c r="VQT762" s="35"/>
      <c r="VQU762" s="35"/>
      <c r="VQV762" s="35"/>
      <c r="VQW762" s="35"/>
      <c r="VQX762" s="35"/>
      <c r="VQY762" s="35"/>
      <c r="VQZ762" s="35"/>
      <c r="VRA762" s="35"/>
      <c r="VRB762" s="35"/>
      <c r="VRC762" s="35"/>
      <c r="VRD762" s="35"/>
      <c r="VRE762" s="35"/>
      <c r="VRF762" s="35"/>
      <c r="VRG762" s="35"/>
      <c r="VRH762" s="35"/>
      <c r="VRI762" s="35"/>
      <c r="VRJ762" s="35"/>
      <c r="VRK762" s="35"/>
      <c r="VRL762" s="35"/>
      <c r="VRM762" s="35"/>
      <c r="VRN762" s="35"/>
      <c r="VRO762" s="35"/>
      <c r="VRP762" s="35"/>
      <c r="VRQ762" s="35"/>
      <c r="VRR762" s="35"/>
      <c r="VRS762" s="35"/>
      <c r="VRT762" s="35"/>
      <c r="VRU762" s="35"/>
      <c r="VRV762" s="35"/>
      <c r="VRW762" s="35"/>
      <c r="VRX762" s="35"/>
      <c r="VRY762" s="35"/>
      <c r="VRZ762" s="35"/>
      <c r="VSA762" s="35"/>
      <c r="VSB762" s="35"/>
      <c r="VSC762" s="35"/>
      <c r="VSD762" s="35"/>
      <c r="VSE762" s="35"/>
      <c r="VSF762" s="35"/>
      <c r="VSG762" s="35"/>
      <c r="VSH762" s="35"/>
      <c r="VSI762" s="35"/>
      <c r="VSJ762" s="35"/>
      <c r="VSK762" s="35"/>
      <c r="VSL762" s="35"/>
      <c r="VSM762" s="35"/>
      <c r="VSN762" s="35"/>
      <c r="VSO762" s="35"/>
      <c r="VSP762" s="35"/>
      <c r="VSQ762" s="35"/>
      <c r="VSR762" s="35"/>
      <c r="VSS762" s="35"/>
      <c r="VST762" s="35"/>
      <c r="VSU762" s="35"/>
      <c r="VSV762" s="35"/>
      <c r="VSW762" s="35"/>
      <c r="VSX762" s="35"/>
      <c r="VSY762" s="35"/>
      <c r="VSZ762" s="35"/>
      <c r="VTA762" s="35"/>
      <c r="VTB762" s="35"/>
      <c r="VTC762" s="35"/>
      <c r="VTD762" s="35"/>
      <c r="VTE762" s="35"/>
      <c r="VTF762" s="35"/>
      <c r="VTG762" s="35"/>
      <c r="VTH762" s="35"/>
      <c r="VTI762" s="35"/>
      <c r="VTJ762" s="35"/>
      <c r="VTK762" s="35"/>
      <c r="VTL762" s="35"/>
      <c r="VTM762" s="35"/>
      <c r="VTN762" s="35"/>
      <c r="VTO762" s="35"/>
      <c r="VTP762" s="35"/>
      <c r="VTQ762" s="35"/>
      <c r="VTR762" s="35"/>
      <c r="VTS762" s="35"/>
      <c r="VTT762" s="35"/>
      <c r="VTU762" s="35"/>
      <c r="VTV762" s="35"/>
      <c r="VTW762" s="35"/>
      <c r="VTX762" s="35"/>
      <c r="VTY762" s="35"/>
      <c r="VTZ762" s="35"/>
      <c r="VUA762" s="35"/>
      <c r="VUB762" s="35"/>
      <c r="VUC762" s="35"/>
      <c r="VUD762" s="35"/>
      <c r="VUE762" s="35"/>
      <c r="VUF762" s="35"/>
      <c r="VUG762" s="35"/>
      <c r="VUH762" s="35"/>
      <c r="VUI762" s="35"/>
      <c r="VUJ762" s="35"/>
      <c r="VUK762" s="35"/>
      <c r="VUL762" s="35"/>
      <c r="VUM762" s="35"/>
      <c r="VUN762" s="35"/>
      <c r="VUO762" s="35"/>
      <c r="VUP762" s="35"/>
      <c r="VUQ762" s="35"/>
      <c r="VUR762" s="35"/>
      <c r="VUS762" s="35"/>
      <c r="VUT762" s="35"/>
      <c r="VUU762" s="35"/>
      <c r="VUV762" s="35"/>
      <c r="VUW762" s="35"/>
      <c r="VUX762" s="35"/>
      <c r="VUY762" s="35"/>
      <c r="VUZ762" s="35"/>
      <c r="VVA762" s="35"/>
      <c r="VVB762" s="35"/>
      <c r="VVC762" s="35"/>
      <c r="VVD762" s="35"/>
      <c r="VVE762" s="35"/>
      <c r="VVF762" s="35"/>
      <c r="VVG762" s="35"/>
      <c r="VVH762" s="35"/>
      <c r="VVI762" s="35"/>
      <c r="VVJ762" s="35"/>
      <c r="VVK762" s="35"/>
      <c r="VVL762" s="35"/>
      <c r="VVM762" s="35"/>
      <c r="VVN762" s="35"/>
      <c r="VVO762" s="35"/>
      <c r="VVP762" s="35"/>
      <c r="VVQ762" s="35"/>
      <c r="VVR762" s="35"/>
      <c r="VVS762" s="35"/>
      <c r="VVT762" s="35"/>
      <c r="VVU762" s="35"/>
      <c r="VVV762" s="35"/>
      <c r="VVW762" s="35"/>
      <c r="VVX762" s="35"/>
      <c r="VVY762" s="35"/>
      <c r="VVZ762" s="35"/>
      <c r="VWA762" s="35"/>
      <c r="VWB762" s="35"/>
      <c r="VWC762" s="35"/>
      <c r="VWD762" s="35"/>
      <c r="VWE762" s="35"/>
      <c r="VWF762" s="35"/>
      <c r="VWG762" s="35"/>
      <c r="VWH762" s="35"/>
      <c r="VWI762" s="35"/>
      <c r="VWJ762" s="35"/>
      <c r="VWK762" s="35"/>
      <c r="VWL762" s="35"/>
      <c r="VWM762" s="35"/>
      <c r="VWN762" s="35"/>
      <c r="VWO762" s="35"/>
      <c r="VWP762" s="35"/>
      <c r="VWQ762" s="35"/>
      <c r="VWR762" s="35"/>
      <c r="VWS762" s="35"/>
      <c r="VWT762" s="35"/>
      <c r="VWU762" s="35"/>
      <c r="VWV762" s="35"/>
      <c r="VWW762" s="35"/>
      <c r="VWX762" s="35"/>
      <c r="VWY762" s="35"/>
      <c r="VWZ762" s="35"/>
      <c r="VXA762" s="35"/>
      <c r="VXB762" s="35"/>
      <c r="VXC762" s="35"/>
      <c r="VXD762" s="35"/>
      <c r="VXE762" s="35"/>
      <c r="VXF762" s="35"/>
      <c r="VXG762" s="35"/>
      <c r="VXH762" s="35"/>
      <c r="VXI762" s="35"/>
      <c r="VXJ762" s="35"/>
      <c r="VXK762" s="35"/>
      <c r="VXL762" s="35"/>
      <c r="VXM762" s="35"/>
      <c r="VXN762" s="35"/>
      <c r="VXO762" s="35"/>
      <c r="VXP762" s="35"/>
      <c r="VXQ762" s="35"/>
      <c r="VXR762" s="35"/>
      <c r="VXS762" s="35"/>
      <c r="VXT762" s="35"/>
      <c r="VXU762" s="35"/>
      <c r="VXV762" s="35"/>
      <c r="VXW762" s="35"/>
      <c r="VXX762" s="35"/>
      <c r="VXY762" s="35"/>
      <c r="VXZ762" s="35"/>
      <c r="VYA762" s="35"/>
      <c r="VYB762" s="35"/>
      <c r="VYC762" s="35"/>
      <c r="VYD762" s="35"/>
      <c r="VYE762" s="35"/>
      <c r="VYF762" s="35"/>
      <c r="VYG762" s="35"/>
      <c r="VYH762" s="35"/>
      <c r="VYI762" s="35"/>
      <c r="VYJ762" s="35"/>
      <c r="VYK762" s="35"/>
      <c r="VYL762" s="35"/>
      <c r="VYM762" s="35"/>
      <c r="VYN762" s="35"/>
      <c r="VYO762" s="35"/>
      <c r="VYP762" s="35"/>
      <c r="VYQ762" s="35"/>
      <c r="VYR762" s="35"/>
      <c r="VYS762" s="35"/>
      <c r="VYT762" s="35"/>
      <c r="VYU762" s="35"/>
      <c r="VYV762" s="35"/>
      <c r="VYW762" s="35"/>
      <c r="VYX762" s="35"/>
      <c r="VYY762" s="35"/>
      <c r="VYZ762" s="35"/>
      <c r="VZA762" s="35"/>
      <c r="VZB762" s="35"/>
      <c r="VZC762" s="35"/>
      <c r="VZD762" s="35"/>
      <c r="VZE762" s="35"/>
      <c r="VZF762" s="35"/>
      <c r="VZG762" s="35"/>
      <c r="VZH762" s="35"/>
      <c r="VZI762" s="35"/>
      <c r="VZJ762" s="35"/>
      <c r="VZK762" s="35"/>
      <c r="VZL762" s="35"/>
      <c r="VZM762" s="35"/>
      <c r="VZN762" s="35"/>
      <c r="VZO762" s="35"/>
      <c r="VZP762" s="35"/>
      <c r="VZQ762" s="35"/>
      <c r="VZR762" s="35"/>
      <c r="VZS762" s="35"/>
      <c r="VZT762" s="35"/>
      <c r="VZU762" s="35"/>
      <c r="VZV762" s="35"/>
      <c r="VZW762" s="35"/>
      <c r="VZX762" s="35"/>
      <c r="VZY762" s="35"/>
      <c r="VZZ762" s="35"/>
      <c r="WAA762" s="35"/>
      <c r="WAB762" s="35"/>
      <c r="WAC762" s="35"/>
      <c r="WAD762" s="35"/>
      <c r="WAE762" s="35"/>
      <c r="WAF762" s="35"/>
      <c r="WAG762" s="35"/>
      <c r="WAH762" s="35"/>
      <c r="WAI762" s="35"/>
      <c r="WAJ762" s="35"/>
      <c r="WAK762" s="35"/>
      <c r="WAL762" s="35"/>
      <c r="WAM762" s="35"/>
      <c r="WAN762" s="35"/>
      <c r="WAO762" s="35"/>
      <c r="WAP762" s="35"/>
      <c r="WAQ762" s="35"/>
      <c r="WAR762" s="35"/>
      <c r="WAS762" s="35"/>
      <c r="WAT762" s="35"/>
      <c r="WAU762" s="35"/>
      <c r="WAV762" s="35"/>
      <c r="WAW762" s="35"/>
      <c r="WAX762" s="35"/>
      <c r="WAY762" s="35"/>
      <c r="WAZ762" s="35"/>
      <c r="WBA762" s="35"/>
      <c r="WBB762" s="35"/>
      <c r="WBC762" s="35"/>
      <c r="WBD762" s="35"/>
      <c r="WBE762" s="35"/>
      <c r="WBF762" s="35"/>
      <c r="WBG762" s="35"/>
      <c r="WBH762" s="35"/>
      <c r="WBI762" s="35"/>
      <c r="WBJ762" s="35"/>
      <c r="WBK762" s="35"/>
      <c r="WBL762" s="35"/>
      <c r="WBM762" s="35"/>
      <c r="WBN762" s="35"/>
      <c r="WBO762" s="35"/>
      <c r="WBP762" s="35"/>
      <c r="WBQ762" s="35"/>
      <c r="WBR762" s="35"/>
      <c r="WBS762" s="35"/>
      <c r="WBT762" s="35"/>
      <c r="WBU762" s="35"/>
      <c r="WBV762" s="35"/>
      <c r="WBW762" s="35"/>
      <c r="WBX762" s="35"/>
      <c r="WBY762" s="35"/>
      <c r="WBZ762" s="35"/>
      <c r="WCA762" s="35"/>
      <c r="WCB762" s="35"/>
      <c r="WCC762" s="35"/>
      <c r="WCD762" s="35"/>
      <c r="WCE762" s="35"/>
      <c r="WCF762" s="35"/>
      <c r="WCG762" s="35"/>
      <c r="WCH762" s="35"/>
      <c r="WCI762" s="35"/>
      <c r="WCJ762" s="35"/>
      <c r="WCK762" s="35"/>
      <c r="WCL762" s="35"/>
      <c r="WCM762" s="35"/>
      <c r="WCN762" s="35"/>
      <c r="WCO762" s="35"/>
      <c r="WCP762" s="35"/>
      <c r="WCQ762" s="35"/>
      <c r="WCR762" s="35"/>
      <c r="WCS762" s="35"/>
      <c r="WCT762" s="35"/>
      <c r="WCU762" s="35"/>
      <c r="WCV762" s="35"/>
      <c r="WCW762" s="35"/>
      <c r="WCX762" s="35"/>
      <c r="WCY762" s="35"/>
      <c r="WCZ762" s="35"/>
      <c r="WDA762" s="35"/>
      <c r="WDB762" s="35"/>
      <c r="WDC762" s="35"/>
      <c r="WDD762" s="35"/>
      <c r="WDE762" s="35"/>
      <c r="WDF762" s="35"/>
      <c r="WDG762" s="35"/>
      <c r="WDH762" s="35"/>
      <c r="WDI762" s="35"/>
      <c r="WDJ762" s="35"/>
      <c r="WDK762" s="35"/>
      <c r="WDL762" s="35"/>
      <c r="WDM762" s="35"/>
      <c r="WDN762" s="35"/>
      <c r="WDO762" s="35"/>
      <c r="WDP762" s="35"/>
      <c r="WDQ762" s="35"/>
      <c r="WDR762" s="35"/>
      <c r="WDS762" s="35"/>
      <c r="WDT762" s="35"/>
      <c r="WDU762" s="35"/>
      <c r="WDV762" s="35"/>
      <c r="WDW762" s="35"/>
      <c r="WDX762" s="35"/>
      <c r="WDY762" s="35"/>
      <c r="WDZ762" s="35"/>
      <c r="WEA762" s="35"/>
      <c r="WEB762" s="35"/>
      <c r="WEC762" s="35"/>
      <c r="WED762" s="35"/>
      <c r="WEE762" s="35"/>
      <c r="WEF762" s="35"/>
      <c r="WEG762" s="35"/>
      <c r="WEH762" s="35"/>
      <c r="WEI762" s="35"/>
      <c r="WEJ762" s="35"/>
      <c r="WEK762" s="35"/>
      <c r="WEL762" s="35"/>
      <c r="WEM762" s="35"/>
      <c r="WEN762" s="35"/>
      <c r="WEO762" s="35"/>
      <c r="WEP762" s="35"/>
      <c r="WEQ762" s="35"/>
      <c r="WER762" s="35"/>
      <c r="WES762" s="35"/>
      <c r="WET762" s="35"/>
      <c r="WEU762" s="35"/>
      <c r="WEV762" s="35"/>
      <c r="WEW762" s="35"/>
      <c r="WEX762" s="35"/>
      <c r="WEY762" s="35"/>
      <c r="WEZ762" s="35"/>
      <c r="WFA762" s="35"/>
      <c r="WFB762" s="35"/>
      <c r="WFC762" s="35"/>
      <c r="WFD762" s="35"/>
      <c r="WFE762" s="35"/>
      <c r="WFF762" s="35"/>
      <c r="WFG762" s="35"/>
      <c r="WFH762" s="35"/>
      <c r="WFI762" s="35"/>
      <c r="WFJ762" s="35"/>
      <c r="WFK762" s="35"/>
      <c r="WFL762" s="35"/>
      <c r="WFM762" s="35"/>
      <c r="WFN762" s="35"/>
      <c r="WFO762" s="35"/>
      <c r="WFP762" s="35"/>
      <c r="WFQ762" s="35"/>
      <c r="WFR762" s="35"/>
      <c r="WFS762" s="35"/>
      <c r="WFT762" s="35"/>
      <c r="WFU762" s="35"/>
      <c r="WFV762" s="35"/>
      <c r="WFW762" s="35"/>
      <c r="WFX762" s="35"/>
      <c r="WFY762" s="35"/>
      <c r="WFZ762" s="35"/>
      <c r="WGA762" s="35"/>
      <c r="WGB762" s="35"/>
      <c r="WGC762" s="35"/>
      <c r="WGD762" s="35"/>
      <c r="WGE762" s="35"/>
      <c r="WGF762" s="35"/>
      <c r="WGG762" s="35"/>
      <c r="WGH762" s="35"/>
      <c r="WGI762" s="35"/>
      <c r="WGJ762" s="35"/>
      <c r="WGK762" s="35"/>
      <c r="WGL762" s="35"/>
      <c r="WGM762" s="35"/>
      <c r="WGN762" s="35"/>
      <c r="WGO762" s="35"/>
      <c r="WGP762" s="35"/>
      <c r="WGQ762" s="35"/>
      <c r="WGR762" s="35"/>
      <c r="WGS762" s="35"/>
      <c r="WGT762" s="35"/>
      <c r="WGU762" s="35"/>
      <c r="WGV762" s="35"/>
      <c r="WGW762" s="35"/>
      <c r="WGX762" s="35"/>
      <c r="WGY762" s="35"/>
      <c r="WGZ762" s="35"/>
      <c r="WHA762" s="35"/>
      <c r="WHB762" s="35"/>
      <c r="WHC762" s="35"/>
      <c r="WHD762" s="35"/>
      <c r="WHE762" s="35"/>
      <c r="WHF762" s="35"/>
      <c r="WHG762" s="35"/>
      <c r="WHH762" s="35"/>
      <c r="WHI762" s="35"/>
      <c r="WHJ762" s="35"/>
      <c r="WHK762" s="35"/>
      <c r="WHL762" s="35"/>
      <c r="WHM762" s="35"/>
      <c r="WHN762" s="35"/>
      <c r="WHO762" s="35"/>
      <c r="WHP762" s="35"/>
      <c r="WHQ762" s="35"/>
      <c r="WHR762" s="35"/>
      <c r="WHS762" s="35"/>
      <c r="WHT762" s="35"/>
      <c r="WHU762" s="35"/>
      <c r="WHV762" s="35"/>
      <c r="WHW762" s="35"/>
      <c r="WHX762" s="35"/>
      <c r="WHY762" s="35"/>
      <c r="WHZ762" s="35"/>
      <c r="WIA762" s="35"/>
      <c r="WIB762" s="35"/>
      <c r="WIC762" s="35"/>
      <c r="WID762" s="35"/>
      <c r="WIE762" s="35"/>
      <c r="WIF762" s="35"/>
      <c r="WIG762" s="35"/>
      <c r="WIH762" s="35"/>
      <c r="WII762" s="35"/>
      <c r="WIJ762" s="35"/>
      <c r="WIK762" s="35"/>
      <c r="WIL762" s="35"/>
      <c r="WIM762" s="35"/>
      <c r="WIN762" s="35"/>
      <c r="WIO762" s="35"/>
      <c r="WIP762" s="35"/>
      <c r="WIQ762" s="35"/>
      <c r="WIR762" s="35"/>
      <c r="WIS762" s="35"/>
      <c r="WIT762" s="35"/>
      <c r="WIU762" s="35"/>
      <c r="WIV762" s="35"/>
      <c r="WIW762" s="35"/>
      <c r="WIX762" s="35"/>
      <c r="WIY762" s="35"/>
      <c r="WIZ762" s="35"/>
      <c r="WJA762" s="35"/>
      <c r="WJB762" s="35"/>
      <c r="WJC762" s="35"/>
      <c r="WJD762" s="35"/>
      <c r="WJE762" s="35"/>
      <c r="WJF762" s="35"/>
      <c r="WJG762" s="35"/>
      <c r="WJH762" s="35"/>
      <c r="WJI762" s="35"/>
      <c r="WJJ762" s="35"/>
      <c r="WJK762" s="35"/>
      <c r="WJL762" s="35"/>
      <c r="WJM762" s="35"/>
      <c r="WJN762" s="35"/>
      <c r="WJO762" s="35"/>
      <c r="WJP762" s="35"/>
      <c r="WJQ762" s="35"/>
      <c r="WJR762" s="35"/>
      <c r="WJS762" s="35"/>
      <c r="WJT762" s="35"/>
      <c r="WJU762" s="35"/>
      <c r="WJV762" s="35"/>
      <c r="WJW762" s="35"/>
      <c r="WJX762" s="35"/>
      <c r="WJY762" s="35"/>
      <c r="WJZ762" s="35"/>
      <c r="WKA762" s="35"/>
      <c r="WKB762" s="35"/>
      <c r="WKC762" s="35"/>
      <c r="WKD762" s="35"/>
      <c r="WKE762" s="35"/>
      <c r="WKF762" s="35"/>
      <c r="WKG762" s="35"/>
      <c r="WKH762" s="35"/>
      <c r="WKI762" s="35"/>
      <c r="WKJ762" s="35"/>
      <c r="WKK762" s="35"/>
      <c r="WKL762" s="35"/>
      <c r="WKM762" s="35"/>
      <c r="WKN762" s="35"/>
      <c r="WKO762" s="35"/>
      <c r="WKP762" s="35"/>
      <c r="WKQ762" s="35"/>
      <c r="WKR762" s="35"/>
      <c r="WKS762" s="35"/>
      <c r="WKT762" s="35"/>
      <c r="WKU762" s="35"/>
      <c r="WKV762" s="35"/>
      <c r="WKW762" s="35"/>
      <c r="WKX762" s="35"/>
      <c r="WKY762" s="35"/>
      <c r="WKZ762" s="35"/>
      <c r="WLA762" s="35"/>
      <c r="WLB762" s="35"/>
      <c r="WLC762" s="35"/>
      <c r="WLD762" s="35"/>
      <c r="WLE762" s="35"/>
      <c r="WLF762" s="35"/>
      <c r="WLG762" s="35"/>
      <c r="WLH762" s="35"/>
      <c r="WLI762" s="35"/>
      <c r="WLJ762" s="35"/>
      <c r="WLK762" s="35"/>
      <c r="WLL762" s="35"/>
      <c r="WLM762" s="35"/>
      <c r="WLN762" s="35"/>
      <c r="WLO762" s="35"/>
      <c r="WLP762" s="35"/>
      <c r="WLQ762" s="35"/>
      <c r="WLR762" s="35"/>
      <c r="WLS762" s="35"/>
      <c r="WLT762" s="35"/>
      <c r="WLU762" s="35"/>
      <c r="WLV762" s="35"/>
      <c r="WLW762" s="35"/>
      <c r="WLX762" s="35"/>
      <c r="WLY762" s="35"/>
      <c r="WLZ762" s="35"/>
      <c r="WMA762" s="35"/>
      <c r="WMB762" s="35"/>
      <c r="WMC762" s="35"/>
      <c r="WMD762" s="35"/>
      <c r="WME762" s="35"/>
      <c r="WMF762" s="35"/>
      <c r="WMG762" s="35"/>
      <c r="WMH762" s="35"/>
      <c r="WMI762" s="35"/>
      <c r="WMJ762" s="35"/>
      <c r="WMK762" s="35"/>
      <c r="WML762" s="35"/>
      <c r="WMM762" s="35"/>
      <c r="WMN762" s="35"/>
      <c r="WMO762" s="35"/>
      <c r="WMP762" s="35"/>
      <c r="WMQ762" s="35"/>
      <c r="WMR762" s="35"/>
      <c r="WMS762" s="35"/>
      <c r="WMT762" s="35"/>
      <c r="WMU762" s="35"/>
      <c r="WMV762" s="35"/>
      <c r="WMW762" s="35"/>
      <c r="WMX762" s="35"/>
      <c r="WMY762" s="35"/>
      <c r="WMZ762" s="35"/>
      <c r="WNA762" s="35"/>
      <c r="WNB762" s="35"/>
      <c r="WNC762" s="35"/>
      <c r="WND762" s="35"/>
      <c r="WNE762" s="35"/>
      <c r="WNF762" s="35"/>
      <c r="WNG762" s="35"/>
      <c r="WNH762" s="35"/>
      <c r="WNI762" s="35"/>
      <c r="WNJ762" s="35"/>
      <c r="WNK762" s="35"/>
      <c r="WNL762" s="35"/>
      <c r="WNM762" s="35"/>
      <c r="WNN762" s="35"/>
      <c r="WNO762" s="35"/>
      <c r="WNP762" s="35"/>
      <c r="WNQ762" s="35"/>
      <c r="WNR762" s="35"/>
      <c r="WNS762" s="35"/>
      <c r="WNT762" s="35"/>
      <c r="WNU762" s="35"/>
      <c r="WNV762" s="35"/>
      <c r="WNW762" s="35"/>
      <c r="WNX762" s="35"/>
      <c r="WNY762" s="35"/>
      <c r="WNZ762" s="35"/>
      <c r="WOA762" s="35"/>
      <c r="WOB762" s="35"/>
      <c r="WOC762" s="35"/>
      <c r="WOD762" s="35"/>
      <c r="WOE762" s="35"/>
      <c r="WOF762" s="35"/>
      <c r="WOG762" s="35"/>
      <c r="WOH762" s="35"/>
      <c r="WOI762" s="35"/>
      <c r="WOJ762" s="35"/>
      <c r="WOK762" s="35"/>
      <c r="WOL762" s="35"/>
      <c r="WOM762" s="35"/>
      <c r="WON762" s="35"/>
      <c r="WOO762" s="35"/>
      <c r="WOP762" s="35"/>
      <c r="WOQ762" s="35"/>
      <c r="WOR762" s="35"/>
      <c r="WOS762" s="35"/>
      <c r="WOT762" s="35"/>
      <c r="WOU762" s="35"/>
      <c r="WOV762" s="35"/>
      <c r="WOW762" s="35"/>
      <c r="WOX762" s="35"/>
      <c r="WOY762" s="35"/>
      <c r="WOZ762" s="35"/>
      <c r="WPA762" s="35"/>
      <c r="WPB762" s="35"/>
      <c r="WPC762" s="35"/>
      <c r="WPD762" s="35"/>
      <c r="WPE762" s="35"/>
      <c r="WPF762" s="35"/>
      <c r="WPG762" s="35"/>
      <c r="WPH762" s="35"/>
      <c r="WPI762" s="35"/>
      <c r="WPJ762" s="35"/>
      <c r="WPK762" s="35"/>
      <c r="WPL762" s="35"/>
      <c r="WPM762" s="35"/>
      <c r="WPN762" s="35"/>
      <c r="WPO762" s="35"/>
      <c r="WPP762" s="35"/>
      <c r="WPQ762" s="35"/>
      <c r="WPR762" s="35"/>
      <c r="WPS762" s="35"/>
      <c r="WPT762" s="35"/>
      <c r="WPU762" s="35"/>
      <c r="WPV762" s="35"/>
      <c r="WPW762" s="35"/>
      <c r="WPX762" s="35"/>
      <c r="WPY762" s="35"/>
      <c r="WPZ762" s="35"/>
      <c r="WQA762" s="35"/>
      <c r="WQB762" s="35"/>
      <c r="WQC762" s="35"/>
      <c r="WQD762" s="35"/>
      <c r="WQE762" s="35"/>
      <c r="WQF762" s="35"/>
      <c r="WQG762" s="35"/>
      <c r="WQH762" s="35"/>
      <c r="WQI762" s="35"/>
      <c r="WQJ762" s="35"/>
      <c r="WQK762" s="35"/>
      <c r="WQL762" s="35"/>
      <c r="WQM762" s="35"/>
      <c r="WQN762" s="35"/>
      <c r="WQO762" s="35"/>
      <c r="WQP762" s="35"/>
      <c r="WQQ762" s="35"/>
      <c r="WQR762" s="35"/>
      <c r="WQS762" s="35"/>
      <c r="WQT762" s="35"/>
      <c r="WQU762" s="35"/>
      <c r="WQV762" s="35"/>
      <c r="WQW762" s="35"/>
      <c r="WQX762" s="35"/>
      <c r="WQY762" s="35"/>
      <c r="WQZ762" s="35"/>
      <c r="WRA762" s="35"/>
      <c r="WRB762" s="35"/>
      <c r="WRC762" s="35"/>
      <c r="WRD762" s="35"/>
      <c r="WRE762" s="35"/>
      <c r="WRF762" s="35"/>
      <c r="WRG762" s="35"/>
      <c r="WRH762" s="35"/>
      <c r="WRI762" s="35"/>
      <c r="WRJ762" s="35"/>
      <c r="WRK762" s="35"/>
      <c r="WRL762" s="35"/>
      <c r="WRM762" s="35"/>
      <c r="WRN762" s="35"/>
      <c r="WRO762" s="35"/>
      <c r="WRP762" s="35"/>
      <c r="WRQ762" s="35"/>
      <c r="WRR762" s="35"/>
      <c r="WRS762" s="35"/>
      <c r="WRT762" s="35"/>
      <c r="WRU762" s="35"/>
      <c r="WRV762" s="35"/>
      <c r="WRW762" s="35"/>
      <c r="WRX762" s="35"/>
      <c r="WRY762" s="35"/>
      <c r="WRZ762" s="35"/>
      <c r="WSA762" s="35"/>
      <c r="WSB762" s="35"/>
      <c r="WSC762" s="35"/>
      <c r="WSD762" s="35"/>
      <c r="WSE762" s="35"/>
      <c r="WSF762" s="35"/>
      <c r="WSG762" s="35"/>
      <c r="WSH762" s="35"/>
      <c r="WSI762" s="35"/>
      <c r="WSJ762" s="35"/>
      <c r="WSK762" s="35"/>
      <c r="WSL762" s="35"/>
      <c r="WSM762" s="35"/>
      <c r="WSN762" s="35"/>
      <c r="WSO762" s="35"/>
      <c r="WSP762" s="35"/>
      <c r="WSQ762" s="35"/>
      <c r="WSR762" s="35"/>
      <c r="WSS762" s="35"/>
      <c r="WST762" s="35"/>
      <c r="WSU762" s="35"/>
      <c r="WSV762" s="35"/>
      <c r="WSW762" s="35"/>
      <c r="WSX762" s="35"/>
      <c r="WSY762" s="35"/>
      <c r="WSZ762" s="35"/>
      <c r="WTA762" s="35"/>
      <c r="WTB762" s="35"/>
      <c r="WTC762" s="35"/>
      <c r="WTD762" s="35"/>
      <c r="WTE762" s="35"/>
      <c r="WTF762" s="35"/>
      <c r="WTG762" s="35"/>
      <c r="WTH762" s="35"/>
      <c r="WTI762" s="35"/>
      <c r="WTJ762" s="35"/>
      <c r="WTK762" s="35"/>
      <c r="WTL762" s="35"/>
      <c r="WTM762" s="35"/>
      <c r="WTN762" s="35"/>
      <c r="WTO762" s="35"/>
      <c r="WTP762" s="35"/>
      <c r="WTQ762" s="35"/>
      <c r="WTR762" s="35"/>
      <c r="WTS762" s="35"/>
      <c r="WTT762" s="35"/>
      <c r="WTU762" s="35"/>
      <c r="WTV762" s="35"/>
      <c r="WTW762" s="35"/>
      <c r="WTX762" s="35"/>
      <c r="WTY762" s="35"/>
      <c r="WTZ762" s="35"/>
      <c r="WUA762" s="35"/>
      <c r="WUB762" s="35"/>
      <c r="WUC762" s="35"/>
      <c r="WUD762" s="35"/>
      <c r="WUE762" s="35"/>
      <c r="WUF762" s="35"/>
      <c r="WUG762" s="35"/>
      <c r="WUH762" s="35"/>
      <c r="WUI762" s="35"/>
      <c r="WUJ762" s="35"/>
      <c r="WUK762" s="35"/>
      <c r="WUL762" s="35"/>
      <c r="WUM762" s="35"/>
      <c r="WUN762" s="35"/>
      <c r="WUO762" s="35"/>
      <c r="WUP762" s="35"/>
      <c r="WUQ762" s="35"/>
      <c r="WUR762" s="35"/>
      <c r="WUS762" s="35"/>
      <c r="WUT762" s="35"/>
      <c r="WUU762" s="35"/>
      <c r="WUV762" s="35"/>
      <c r="WUW762" s="35"/>
      <c r="WUX762" s="35"/>
      <c r="WUY762" s="35"/>
      <c r="WUZ762" s="35"/>
      <c r="WVA762" s="35"/>
      <c r="WVB762" s="35"/>
      <c r="WVC762" s="35"/>
      <c r="WVD762" s="35"/>
      <c r="WVE762" s="35"/>
      <c r="WVF762" s="35"/>
      <c r="WVG762" s="35"/>
      <c r="WVH762" s="35"/>
      <c r="WVI762" s="35"/>
      <c r="WVJ762" s="35"/>
      <c r="WVK762" s="35"/>
      <c r="WVL762" s="35"/>
      <c r="WVM762" s="35"/>
      <c r="WVN762" s="35"/>
      <c r="WVO762" s="35"/>
      <c r="WVP762" s="35"/>
      <c r="WVQ762" s="35"/>
      <c r="WVR762" s="35"/>
      <c r="WVS762" s="35"/>
      <c r="WVT762" s="35"/>
      <c r="WVU762" s="35"/>
      <c r="WVV762" s="35"/>
      <c r="WVW762" s="35"/>
      <c r="WVX762" s="35"/>
      <c r="WVY762" s="35"/>
      <c r="WVZ762" s="35"/>
      <c r="WWA762" s="35"/>
      <c r="WWB762" s="35"/>
      <c r="WWC762" s="35"/>
      <c r="WWD762" s="35"/>
      <c r="WWE762" s="35"/>
      <c r="WWF762" s="35"/>
      <c r="WWG762" s="35"/>
      <c r="WWH762" s="35"/>
      <c r="WWI762" s="35"/>
      <c r="WWJ762" s="35"/>
      <c r="WWK762" s="35"/>
      <c r="WWL762" s="35"/>
      <c r="WWM762" s="35"/>
      <c r="WWN762" s="35"/>
      <c r="WWO762" s="35"/>
      <c r="WWP762" s="35"/>
      <c r="WWQ762" s="35"/>
      <c r="WWR762" s="35"/>
      <c r="WWS762" s="35"/>
      <c r="WWT762" s="35"/>
      <c r="WWU762" s="35"/>
      <c r="WWV762" s="35"/>
      <c r="WWW762" s="35"/>
      <c r="WWX762" s="35"/>
      <c r="WWY762" s="35"/>
      <c r="WWZ762" s="35"/>
      <c r="WXA762" s="35"/>
      <c r="WXB762" s="35"/>
      <c r="WXC762" s="35"/>
      <c r="WXD762" s="35"/>
      <c r="WXE762" s="35"/>
      <c r="WXF762" s="35"/>
      <c r="WXG762" s="35"/>
      <c r="WXH762" s="35"/>
      <c r="WXI762" s="35"/>
      <c r="WXJ762" s="35"/>
      <c r="WXK762" s="35"/>
      <c r="WXL762" s="35"/>
      <c r="WXM762" s="35"/>
      <c r="WXN762" s="35"/>
      <c r="WXO762" s="35"/>
      <c r="WXP762" s="35"/>
      <c r="WXQ762" s="35"/>
      <c r="WXR762" s="35"/>
      <c r="WXS762" s="35"/>
      <c r="WXT762" s="35"/>
      <c r="WXU762" s="35"/>
      <c r="WXV762" s="35"/>
      <c r="WXW762" s="35"/>
      <c r="WXX762" s="35"/>
      <c r="WXY762" s="35"/>
      <c r="WXZ762" s="35"/>
      <c r="WYA762" s="35"/>
      <c r="WYB762" s="35"/>
      <c r="WYC762" s="35"/>
      <c r="WYD762" s="35"/>
      <c r="WYE762" s="35"/>
      <c r="WYF762" s="35"/>
      <c r="WYG762" s="35"/>
      <c r="WYH762" s="35"/>
      <c r="WYI762" s="35"/>
      <c r="WYJ762" s="35"/>
      <c r="WYK762" s="35"/>
      <c r="WYL762" s="35"/>
      <c r="WYM762" s="35"/>
      <c r="WYN762" s="35"/>
      <c r="WYO762" s="35"/>
      <c r="WYP762" s="35"/>
      <c r="WYQ762" s="35"/>
      <c r="WYR762" s="35"/>
      <c r="WYS762" s="35"/>
      <c r="WYT762" s="35"/>
      <c r="WYU762" s="35"/>
      <c r="WYV762" s="35"/>
      <c r="WYW762" s="35"/>
      <c r="WYX762" s="35"/>
      <c r="WYY762" s="35"/>
      <c r="WYZ762" s="35"/>
      <c r="WZA762" s="35"/>
      <c r="WZB762" s="35"/>
      <c r="WZC762" s="35"/>
      <c r="WZD762" s="35"/>
      <c r="WZE762" s="35"/>
      <c r="WZF762" s="35"/>
      <c r="WZG762" s="35"/>
      <c r="WZH762" s="35"/>
      <c r="WZI762" s="35"/>
      <c r="WZJ762" s="35"/>
      <c r="WZK762" s="35"/>
      <c r="WZL762" s="35"/>
      <c r="WZM762" s="35"/>
      <c r="WZN762" s="35"/>
      <c r="WZO762" s="35"/>
      <c r="WZP762" s="35"/>
      <c r="WZQ762" s="35"/>
      <c r="WZR762" s="35"/>
      <c r="WZS762" s="35"/>
      <c r="WZT762" s="35"/>
      <c r="WZU762" s="35"/>
      <c r="WZV762" s="35"/>
      <c r="WZW762" s="35"/>
      <c r="WZX762" s="35"/>
      <c r="WZY762" s="35"/>
      <c r="WZZ762" s="35"/>
      <c r="XAA762" s="35"/>
      <c r="XAB762" s="35"/>
      <c r="XAC762" s="35"/>
      <c r="XAD762" s="35"/>
      <c r="XAE762" s="35"/>
      <c r="XAF762" s="35"/>
      <c r="XAG762" s="35"/>
      <c r="XAH762" s="35"/>
      <c r="XAI762" s="35"/>
      <c r="XAJ762" s="35"/>
      <c r="XAK762" s="35"/>
      <c r="XAL762" s="35"/>
      <c r="XAM762" s="35"/>
      <c r="XAN762" s="35"/>
      <c r="XAO762" s="35"/>
      <c r="XAP762" s="35"/>
      <c r="XAQ762" s="35"/>
      <c r="XAR762" s="35"/>
      <c r="XAS762" s="35"/>
      <c r="XAT762" s="35"/>
      <c r="XAU762" s="35"/>
      <c r="XAV762" s="35"/>
      <c r="XAW762" s="35"/>
      <c r="XAX762" s="35"/>
      <c r="XAY762" s="35"/>
      <c r="XAZ762" s="35"/>
      <c r="XBA762" s="35"/>
      <c r="XBB762" s="35"/>
      <c r="XBC762" s="35"/>
      <c r="XBD762" s="35"/>
      <c r="XBE762" s="35"/>
      <c r="XBF762" s="35"/>
      <c r="XBG762" s="35"/>
      <c r="XBH762" s="35"/>
      <c r="XBI762" s="35"/>
      <c r="XBJ762" s="35"/>
      <c r="XBK762" s="35"/>
      <c r="XBL762" s="35"/>
      <c r="XBM762" s="35"/>
      <c r="XBN762" s="35"/>
      <c r="XBO762" s="35"/>
      <c r="XBP762" s="35"/>
      <c r="XBQ762" s="35"/>
      <c r="XBR762" s="35"/>
      <c r="XBS762" s="35"/>
      <c r="XBT762" s="35"/>
      <c r="XBU762" s="35"/>
      <c r="XBV762" s="35"/>
      <c r="XBW762" s="35"/>
      <c r="XBX762" s="35"/>
      <c r="XBY762" s="35"/>
      <c r="XBZ762" s="35"/>
      <c r="XCA762" s="35"/>
      <c r="XCB762" s="35"/>
      <c r="XCC762" s="35"/>
      <c r="XCD762" s="35"/>
      <c r="XCE762" s="35"/>
      <c r="XCF762" s="35"/>
      <c r="XCG762" s="35"/>
      <c r="XCH762" s="35"/>
      <c r="XCI762" s="35"/>
      <c r="XCJ762" s="35"/>
      <c r="XCK762" s="35"/>
      <c r="XCL762" s="35"/>
      <c r="XCM762" s="35"/>
      <c r="XCN762" s="35"/>
      <c r="XCO762" s="35"/>
      <c r="XCP762" s="35"/>
      <c r="XCQ762" s="35"/>
      <c r="XCR762" s="35"/>
      <c r="XCS762" s="35"/>
      <c r="XCT762" s="35"/>
      <c r="XCU762" s="35"/>
      <c r="XCV762" s="35"/>
      <c r="XCW762" s="35"/>
      <c r="XCX762" s="35"/>
      <c r="XCY762" s="35"/>
      <c r="XCZ762" s="35"/>
      <c r="XDA762" s="35"/>
      <c r="XDB762" s="35"/>
      <c r="XDC762" s="35"/>
      <c r="XDD762" s="35"/>
      <c r="XDE762" s="35"/>
      <c r="XDF762" s="35"/>
      <c r="XDG762" s="35"/>
      <c r="XDH762" s="35"/>
      <c r="XDI762" s="35"/>
      <c r="XDJ762" s="35"/>
      <c r="XDK762" s="35"/>
      <c r="XDL762" s="35"/>
      <c r="XDM762" s="35"/>
      <c r="XDN762" s="35"/>
      <c r="XDO762" s="35"/>
      <c r="XDP762" s="35"/>
      <c r="XDQ762" s="35"/>
      <c r="XDR762" s="35"/>
      <c r="XDS762" s="35"/>
      <c r="XDT762" s="35"/>
      <c r="XDU762" s="35"/>
      <c r="XDV762" s="35"/>
      <c r="XDW762" s="35"/>
      <c r="XDX762" s="35"/>
      <c r="XDY762" s="35"/>
      <c r="XDZ762" s="35"/>
      <c r="XEA762" s="35"/>
      <c r="XEB762" s="35"/>
      <c r="XEC762" s="35"/>
      <c r="XED762" s="35"/>
      <c r="XEE762" s="35"/>
      <c r="XEF762" s="35"/>
      <c r="XEG762" s="35"/>
      <c r="XEH762" s="35"/>
      <c r="XEI762" s="35"/>
      <c r="XEJ762" s="35"/>
      <c r="XEK762" s="35"/>
      <c r="XEL762" s="35"/>
      <c r="XEM762" s="35"/>
      <c r="XEN762" s="35"/>
      <c r="XEO762" s="35"/>
      <c r="XEP762" s="35"/>
      <c r="XEQ762" s="35"/>
      <c r="XER762" s="35"/>
      <c r="XES762" s="35"/>
      <c r="XET762" s="35"/>
      <c r="XEU762" s="35"/>
      <c r="XEV762" s="35"/>
      <c r="XEW762" s="35"/>
      <c r="XEX762" s="35"/>
      <c r="XEY762" s="35"/>
      <c r="XEZ762" s="35"/>
      <c r="XFA762" s="35"/>
      <c r="XFB762" s="35"/>
      <c r="XFC762" s="35"/>
      <c r="XFD762" s="35"/>
    </row>
    <row r="763" spans="1:16384" s="17" customFormat="1" ht="31.5" customHeight="1" x14ac:dyDescent="0.4">
      <c r="A763" s="161">
        <v>324</v>
      </c>
      <c r="B763" s="161" t="s">
        <v>26</v>
      </c>
      <c r="C763" s="161">
        <v>68167</v>
      </c>
      <c r="D763" s="161">
        <v>246</v>
      </c>
      <c r="E763" s="161">
        <v>5942</v>
      </c>
      <c r="F763" s="162" t="s">
        <v>879</v>
      </c>
      <c r="G763" s="161">
        <v>0</v>
      </c>
      <c r="H763" s="161">
        <v>0</v>
      </c>
      <c r="I763" s="161">
        <v>71</v>
      </c>
      <c r="J763" s="161"/>
      <c r="K763" s="161">
        <v>60</v>
      </c>
      <c r="L763" s="161"/>
      <c r="M763" s="161"/>
      <c r="N763" s="161">
        <v>11</v>
      </c>
      <c r="O763" s="161"/>
      <c r="P763" s="10" t="s">
        <v>892</v>
      </c>
      <c r="Q763" s="161" t="s">
        <v>903</v>
      </c>
      <c r="R763" s="161" t="s">
        <v>888</v>
      </c>
      <c r="S763" s="161">
        <v>480</v>
      </c>
      <c r="T763" s="161"/>
      <c r="U763" s="161"/>
      <c r="V763" s="161"/>
      <c r="W763" s="161"/>
      <c r="X763" s="161">
        <v>31</v>
      </c>
      <c r="Y763" s="161" t="s">
        <v>30</v>
      </c>
      <c r="Z763" s="161" t="s">
        <v>313</v>
      </c>
      <c r="AA763" s="161" t="s">
        <v>713</v>
      </c>
      <c r="AB763" s="24"/>
      <c r="AC763" s="24"/>
      <c r="AD763" s="24"/>
      <c r="AE763" s="24"/>
      <c r="AF763" s="24"/>
      <c r="AG763" s="24"/>
      <c r="AH763" s="24"/>
      <c r="AI763" s="24"/>
      <c r="AJ763" s="24"/>
      <c r="AK763" s="24"/>
      <c r="AL763" s="24"/>
      <c r="AM763" s="24"/>
    </row>
    <row r="764" spans="1:16384" s="17" customFormat="1" ht="25.5" customHeight="1" x14ac:dyDescent="0.4">
      <c r="A764" s="161"/>
      <c r="B764" s="161"/>
      <c r="C764" s="161"/>
      <c r="D764" s="161"/>
      <c r="E764" s="161"/>
      <c r="F764" s="161"/>
      <c r="G764" s="161"/>
      <c r="H764" s="161"/>
      <c r="I764" s="161"/>
      <c r="J764" s="161"/>
      <c r="K764" s="161"/>
      <c r="L764" s="161"/>
      <c r="M764" s="161"/>
      <c r="N764" s="161"/>
      <c r="O764" s="161"/>
      <c r="P764" s="10"/>
      <c r="Q764" s="161" t="s">
        <v>886</v>
      </c>
      <c r="R764" s="161" t="s">
        <v>872</v>
      </c>
      <c r="S764" s="161">
        <v>240</v>
      </c>
      <c r="T764" s="161"/>
      <c r="U764" s="161">
        <v>240</v>
      </c>
      <c r="V764" s="161"/>
      <c r="W764" s="161"/>
      <c r="X764" s="161"/>
      <c r="Y764" s="161"/>
      <c r="Z764" s="161"/>
      <c r="AA764" s="161"/>
      <c r="AB764" s="87"/>
      <c r="AC764" s="87"/>
      <c r="AD764" s="87"/>
      <c r="AE764" s="87"/>
      <c r="AF764" s="87"/>
      <c r="AG764" s="87"/>
      <c r="AH764" s="87"/>
      <c r="AI764" s="87"/>
      <c r="AJ764" s="87"/>
      <c r="AK764" s="87"/>
      <c r="AL764" s="87"/>
      <c r="AM764" s="87"/>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c r="CO764" s="16"/>
      <c r="CP764" s="16"/>
      <c r="CQ764" s="16"/>
      <c r="CR764" s="16"/>
      <c r="CS764" s="16"/>
      <c r="CT764" s="16"/>
      <c r="CU764" s="16"/>
      <c r="CV764" s="16"/>
      <c r="CW764" s="16"/>
      <c r="CX764" s="16"/>
      <c r="CY764" s="16"/>
      <c r="CZ764" s="16"/>
      <c r="DA764" s="16"/>
      <c r="DB764" s="16"/>
      <c r="DC764" s="16"/>
      <c r="DD764" s="16"/>
      <c r="DE764" s="16"/>
      <c r="DF764" s="16"/>
      <c r="DG764" s="16"/>
      <c r="DH764" s="16"/>
      <c r="DI764" s="16"/>
      <c r="DJ764" s="16"/>
      <c r="DK764" s="16"/>
      <c r="DL764" s="16"/>
      <c r="DM764" s="16"/>
      <c r="DN764" s="16"/>
      <c r="DO764" s="16"/>
      <c r="DP764" s="16"/>
      <c r="DQ764" s="16"/>
      <c r="DR764" s="16"/>
      <c r="DS764" s="16"/>
      <c r="DT764" s="16"/>
      <c r="DU764" s="16"/>
      <c r="DV764" s="16"/>
      <c r="DW764" s="16"/>
      <c r="DX764" s="16"/>
      <c r="DY764" s="16"/>
      <c r="DZ764" s="16"/>
      <c r="EA764" s="16"/>
      <c r="EB764" s="16"/>
      <c r="EC764" s="16"/>
      <c r="ED764" s="16"/>
      <c r="EE764" s="16"/>
      <c r="EF764" s="16"/>
      <c r="EG764" s="16"/>
      <c r="EH764" s="16"/>
      <c r="EI764" s="16"/>
      <c r="EJ764" s="16"/>
      <c r="EK764" s="16"/>
      <c r="EL764" s="16"/>
      <c r="EM764" s="16"/>
      <c r="EN764" s="16"/>
      <c r="EO764" s="16"/>
      <c r="EP764" s="16"/>
      <c r="EQ764" s="16"/>
      <c r="ER764" s="16"/>
      <c r="ES764" s="16"/>
      <c r="ET764" s="16"/>
      <c r="EU764" s="16"/>
      <c r="EV764" s="16"/>
      <c r="EW764" s="16"/>
      <c r="EX764" s="16"/>
      <c r="EY764" s="16"/>
      <c r="EZ764" s="16"/>
      <c r="FA764" s="16"/>
      <c r="FB764" s="16"/>
      <c r="FC764" s="16"/>
      <c r="FD764" s="16"/>
      <c r="FE764" s="16"/>
      <c r="FF764" s="16"/>
      <c r="FG764" s="16"/>
      <c r="FH764" s="16"/>
      <c r="FI764" s="16"/>
      <c r="FJ764" s="16"/>
      <c r="FK764" s="16"/>
      <c r="FL764" s="16"/>
      <c r="FM764" s="16"/>
      <c r="FN764" s="16"/>
      <c r="FO764" s="16"/>
      <c r="FP764" s="16"/>
      <c r="FQ764" s="16"/>
      <c r="FR764" s="16"/>
      <c r="FS764" s="16"/>
      <c r="FT764" s="16"/>
      <c r="FU764" s="16"/>
      <c r="FV764" s="16"/>
      <c r="FW764" s="16"/>
      <c r="FX764" s="16"/>
      <c r="FY764" s="16"/>
      <c r="FZ764" s="16"/>
      <c r="GA764" s="16"/>
      <c r="GB764" s="16"/>
      <c r="GC764" s="16"/>
      <c r="GD764" s="16"/>
      <c r="GE764" s="16"/>
      <c r="GF764" s="16"/>
      <c r="GG764" s="16"/>
      <c r="GH764" s="16"/>
      <c r="GI764" s="16"/>
      <c r="GJ764" s="16"/>
      <c r="GK764" s="16"/>
      <c r="GL764" s="16"/>
      <c r="GM764" s="16"/>
      <c r="GN764" s="16"/>
      <c r="GO764" s="16"/>
      <c r="GP764" s="16"/>
      <c r="GQ764" s="16"/>
      <c r="GR764" s="16"/>
      <c r="GS764" s="16"/>
      <c r="GT764" s="16"/>
      <c r="GU764" s="16"/>
      <c r="GV764" s="16"/>
      <c r="GW764" s="16"/>
      <c r="GX764" s="16"/>
      <c r="GY764" s="16"/>
      <c r="GZ764" s="16"/>
      <c r="HA764" s="16"/>
      <c r="HB764" s="16"/>
      <c r="HC764" s="16"/>
      <c r="HD764" s="16"/>
      <c r="HE764" s="16"/>
      <c r="HF764" s="16"/>
      <c r="HG764" s="16"/>
      <c r="HH764" s="16"/>
      <c r="HI764" s="16"/>
      <c r="HJ764" s="16"/>
      <c r="HK764" s="16"/>
      <c r="HL764" s="16"/>
      <c r="HM764" s="16"/>
      <c r="HN764" s="16"/>
      <c r="HO764" s="16"/>
      <c r="HP764" s="16"/>
      <c r="HQ764" s="16"/>
      <c r="HR764" s="16"/>
      <c r="HS764" s="16"/>
      <c r="HT764" s="16"/>
      <c r="HU764" s="16"/>
      <c r="HV764" s="16"/>
      <c r="HW764" s="16"/>
      <c r="HX764" s="16"/>
      <c r="HY764" s="16"/>
      <c r="HZ764" s="16"/>
      <c r="IA764" s="16"/>
      <c r="IB764" s="16"/>
      <c r="IC764" s="16"/>
      <c r="ID764" s="16"/>
      <c r="IE764" s="16"/>
      <c r="IF764" s="16"/>
      <c r="IG764" s="16"/>
      <c r="IH764" s="16"/>
      <c r="II764" s="16"/>
      <c r="IJ764" s="16"/>
      <c r="IK764" s="16"/>
      <c r="IL764" s="16"/>
      <c r="IM764" s="16"/>
      <c r="IN764" s="16"/>
      <c r="IO764" s="16"/>
      <c r="IP764" s="16"/>
      <c r="IQ764" s="16"/>
      <c r="IR764" s="16"/>
      <c r="IS764" s="16"/>
      <c r="IT764" s="16"/>
      <c r="IU764" s="16"/>
      <c r="IV764" s="16"/>
      <c r="IW764" s="16"/>
      <c r="IX764" s="16"/>
      <c r="IY764" s="16"/>
      <c r="IZ764" s="16"/>
      <c r="JA764" s="16"/>
      <c r="JB764" s="16"/>
      <c r="JC764" s="16"/>
      <c r="JD764" s="16"/>
      <c r="JE764" s="16"/>
      <c r="JF764" s="16"/>
      <c r="JG764" s="16"/>
      <c r="JH764" s="16"/>
      <c r="JI764" s="16"/>
      <c r="JJ764" s="16"/>
      <c r="JK764" s="16"/>
      <c r="JL764" s="16"/>
      <c r="JM764" s="16"/>
      <c r="JN764" s="16"/>
      <c r="JO764" s="16"/>
      <c r="JP764" s="16"/>
      <c r="JQ764" s="16"/>
      <c r="JR764" s="16"/>
      <c r="JS764" s="16"/>
      <c r="JT764" s="16"/>
      <c r="JU764" s="16"/>
      <c r="JV764" s="16"/>
      <c r="JW764" s="16"/>
      <c r="JX764" s="16"/>
      <c r="JY764" s="16"/>
      <c r="JZ764" s="16"/>
      <c r="KA764" s="16"/>
      <c r="KB764" s="16"/>
      <c r="KC764" s="16"/>
      <c r="KD764" s="16"/>
      <c r="KE764" s="16"/>
      <c r="KF764" s="16"/>
      <c r="KG764" s="16"/>
      <c r="KH764" s="16"/>
      <c r="KI764" s="16"/>
      <c r="KJ764" s="16"/>
      <c r="KK764" s="16"/>
      <c r="KL764" s="16"/>
      <c r="KM764" s="16"/>
      <c r="KN764" s="16"/>
      <c r="KO764" s="16"/>
      <c r="KP764" s="16"/>
      <c r="KQ764" s="16"/>
      <c r="KR764" s="16"/>
      <c r="KS764" s="16"/>
      <c r="KT764" s="16"/>
      <c r="KU764" s="16"/>
      <c r="KV764" s="16"/>
      <c r="KW764" s="16"/>
      <c r="KX764" s="16"/>
      <c r="KY764" s="16"/>
      <c r="KZ764" s="16"/>
      <c r="LA764" s="16"/>
      <c r="LB764" s="16"/>
      <c r="LC764" s="16"/>
      <c r="LD764" s="16"/>
      <c r="LE764" s="16"/>
      <c r="LF764" s="16"/>
      <c r="LG764" s="16"/>
      <c r="LH764" s="16"/>
      <c r="LI764" s="16"/>
      <c r="LJ764" s="16"/>
      <c r="LK764" s="16"/>
      <c r="LL764" s="16"/>
      <c r="LM764" s="16"/>
      <c r="LN764" s="16"/>
      <c r="LO764" s="16"/>
      <c r="LP764" s="16"/>
      <c r="LQ764" s="16"/>
      <c r="LR764" s="16"/>
      <c r="LS764" s="16"/>
      <c r="LT764" s="16"/>
      <c r="LU764" s="16"/>
      <c r="LV764" s="16"/>
      <c r="LW764" s="16"/>
      <c r="LX764" s="16"/>
      <c r="LY764" s="16"/>
      <c r="LZ764" s="16"/>
      <c r="MA764" s="16"/>
      <c r="MB764" s="16"/>
      <c r="MC764" s="16"/>
      <c r="MD764" s="16"/>
      <c r="ME764" s="16"/>
      <c r="MF764" s="16"/>
      <c r="MG764" s="16"/>
      <c r="MH764" s="16"/>
      <c r="MI764" s="16"/>
      <c r="MJ764" s="16"/>
      <c r="MK764" s="16"/>
      <c r="ML764" s="16"/>
      <c r="MM764" s="16"/>
      <c r="MN764" s="16"/>
      <c r="MO764" s="16"/>
      <c r="MP764" s="16"/>
      <c r="MQ764" s="16"/>
      <c r="MR764" s="16"/>
      <c r="MS764" s="16"/>
      <c r="MT764" s="16"/>
      <c r="MU764" s="16"/>
      <c r="MV764" s="16"/>
      <c r="MW764" s="16"/>
      <c r="MX764" s="16"/>
      <c r="MY764" s="16"/>
      <c r="MZ764" s="16"/>
      <c r="NA764" s="16"/>
      <c r="NB764" s="16"/>
      <c r="NC764" s="16"/>
      <c r="ND764" s="16"/>
      <c r="NE764" s="16"/>
      <c r="NF764" s="16"/>
      <c r="NG764" s="16"/>
      <c r="NH764" s="16"/>
      <c r="NI764" s="16"/>
      <c r="NJ764" s="16"/>
      <c r="NK764" s="16"/>
      <c r="NL764" s="16"/>
      <c r="NM764" s="16"/>
      <c r="NN764" s="16"/>
      <c r="NO764" s="16"/>
      <c r="NP764" s="16"/>
      <c r="NQ764" s="16"/>
      <c r="NR764" s="16"/>
      <c r="NS764" s="16"/>
      <c r="NT764" s="16"/>
      <c r="NU764" s="16"/>
      <c r="NV764" s="16"/>
      <c r="NW764" s="16"/>
      <c r="NX764" s="16"/>
      <c r="NY764" s="16"/>
      <c r="NZ764" s="16"/>
      <c r="OA764" s="16"/>
      <c r="OB764" s="16"/>
      <c r="OC764" s="16"/>
      <c r="OD764" s="16"/>
      <c r="OE764" s="16"/>
      <c r="OF764" s="16"/>
      <c r="OG764" s="16"/>
      <c r="OH764" s="16"/>
      <c r="OI764" s="16"/>
      <c r="OJ764" s="16"/>
      <c r="OK764" s="16"/>
      <c r="OL764" s="16"/>
      <c r="OM764" s="16"/>
      <c r="ON764" s="16"/>
      <c r="OO764" s="16"/>
      <c r="OP764" s="16"/>
      <c r="OQ764" s="16"/>
      <c r="OR764" s="16"/>
      <c r="OS764" s="16"/>
      <c r="OT764" s="16"/>
      <c r="OU764" s="16"/>
      <c r="OV764" s="16"/>
      <c r="OW764" s="16"/>
      <c r="OX764" s="16"/>
      <c r="OY764" s="16"/>
      <c r="OZ764" s="16"/>
      <c r="PA764" s="16"/>
      <c r="PB764" s="16"/>
      <c r="PC764" s="16"/>
      <c r="PD764" s="16"/>
      <c r="PE764" s="16"/>
      <c r="PF764" s="16"/>
      <c r="PG764" s="16"/>
      <c r="PH764" s="16"/>
      <c r="PI764" s="16"/>
      <c r="PJ764" s="16"/>
      <c r="PK764" s="16"/>
      <c r="PL764" s="16"/>
      <c r="PM764" s="16"/>
      <c r="PN764" s="16"/>
      <c r="PO764" s="16"/>
      <c r="PP764" s="16"/>
      <c r="PQ764" s="16"/>
      <c r="PR764" s="16"/>
      <c r="PS764" s="16"/>
      <c r="PT764" s="16"/>
      <c r="PU764" s="16"/>
      <c r="PV764" s="16"/>
      <c r="PW764" s="16"/>
      <c r="PX764" s="16"/>
      <c r="PY764" s="16"/>
      <c r="PZ764" s="16"/>
      <c r="QA764" s="16"/>
      <c r="QB764" s="16"/>
      <c r="QC764" s="16"/>
      <c r="QD764" s="16"/>
      <c r="QE764" s="16"/>
      <c r="QF764" s="16"/>
      <c r="QG764" s="16"/>
      <c r="QH764" s="16"/>
      <c r="QI764" s="16"/>
      <c r="QJ764" s="16"/>
      <c r="QK764" s="16"/>
      <c r="QL764" s="16"/>
      <c r="QM764" s="16"/>
      <c r="QN764" s="16"/>
      <c r="QO764" s="16"/>
      <c r="QP764" s="16"/>
      <c r="QQ764" s="16"/>
      <c r="QR764" s="16"/>
      <c r="QS764" s="16"/>
      <c r="QT764" s="16"/>
      <c r="QU764" s="16"/>
      <c r="QV764" s="16"/>
      <c r="QW764" s="16"/>
      <c r="QX764" s="16"/>
      <c r="QY764" s="16"/>
      <c r="QZ764" s="16"/>
      <c r="RA764" s="16"/>
      <c r="RB764" s="16"/>
      <c r="RC764" s="16"/>
      <c r="RD764" s="16"/>
      <c r="RE764" s="16"/>
      <c r="RF764" s="16"/>
      <c r="RG764" s="16"/>
      <c r="RH764" s="16"/>
      <c r="RI764" s="16"/>
      <c r="RJ764" s="16"/>
      <c r="RK764" s="16"/>
      <c r="RL764" s="16"/>
      <c r="RM764" s="16"/>
      <c r="RN764" s="16"/>
      <c r="RO764" s="16"/>
      <c r="RP764" s="16"/>
      <c r="RQ764" s="16"/>
      <c r="RR764" s="16"/>
      <c r="RS764" s="16"/>
      <c r="RT764" s="16"/>
      <c r="RU764" s="16"/>
      <c r="RV764" s="16"/>
      <c r="RW764" s="16"/>
      <c r="RX764" s="16"/>
      <c r="RY764" s="16"/>
      <c r="RZ764" s="16"/>
      <c r="SA764" s="16"/>
      <c r="SB764" s="16"/>
      <c r="SC764" s="16"/>
      <c r="SD764" s="16"/>
      <c r="SE764" s="16"/>
      <c r="SF764" s="16"/>
      <c r="SG764" s="16"/>
      <c r="SH764" s="16"/>
      <c r="SI764" s="16"/>
      <c r="SJ764" s="16"/>
      <c r="SK764" s="16"/>
      <c r="SL764" s="16"/>
      <c r="SM764" s="16"/>
      <c r="SN764" s="16"/>
      <c r="SO764" s="16"/>
      <c r="SP764" s="16"/>
      <c r="SQ764" s="16"/>
      <c r="SR764" s="16"/>
      <c r="SS764" s="16"/>
      <c r="ST764" s="16"/>
      <c r="SU764" s="16"/>
      <c r="SV764" s="16"/>
      <c r="SW764" s="16"/>
      <c r="SX764" s="16"/>
      <c r="SY764" s="16"/>
      <c r="SZ764" s="16"/>
      <c r="TA764" s="16"/>
      <c r="TB764" s="16"/>
      <c r="TC764" s="16"/>
      <c r="TD764" s="16"/>
      <c r="TE764" s="16"/>
      <c r="TF764" s="16"/>
      <c r="TG764" s="16"/>
      <c r="TH764" s="16"/>
      <c r="TI764" s="16"/>
      <c r="TJ764" s="16"/>
      <c r="TK764" s="16"/>
      <c r="TL764" s="16"/>
      <c r="TM764" s="16"/>
      <c r="TN764" s="16"/>
      <c r="TO764" s="16"/>
      <c r="TP764" s="16"/>
      <c r="TQ764" s="16"/>
      <c r="TR764" s="16"/>
      <c r="TS764" s="16"/>
      <c r="TT764" s="16"/>
      <c r="TU764" s="16"/>
      <c r="TV764" s="16"/>
      <c r="TW764" s="16"/>
      <c r="TX764" s="16"/>
      <c r="TY764" s="16"/>
      <c r="TZ764" s="16"/>
      <c r="UA764" s="16"/>
      <c r="UB764" s="16"/>
      <c r="UC764" s="16"/>
      <c r="UD764" s="16"/>
      <c r="UE764" s="16"/>
      <c r="UF764" s="16"/>
      <c r="UG764" s="16"/>
      <c r="UH764" s="16"/>
      <c r="UI764" s="16"/>
      <c r="UJ764" s="16"/>
      <c r="UK764" s="16"/>
      <c r="UL764" s="16"/>
      <c r="UM764" s="16"/>
      <c r="UN764" s="16"/>
      <c r="UO764" s="16"/>
      <c r="UP764" s="16"/>
      <c r="UQ764" s="16"/>
      <c r="UR764" s="16"/>
      <c r="US764" s="16"/>
      <c r="UT764" s="16"/>
      <c r="UU764" s="16"/>
      <c r="UV764" s="16"/>
      <c r="UW764" s="16"/>
      <c r="UX764" s="16"/>
      <c r="UY764" s="16"/>
      <c r="UZ764" s="16"/>
      <c r="VA764" s="16"/>
      <c r="VB764" s="16"/>
      <c r="VC764" s="16"/>
      <c r="VD764" s="16"/>
      <c r="VE764" s="16"/>
      <c r="VF764" s="16"/>
      <c r="VG764" s="16"/>
      <c r="VH764" s="16"/>
      <c r="VI764" s="16"/>
      <c r="VJ764" s="16"/>
      <c r="VK764" s="16"/>
      <c r="VL764" s="16"/>
      <c r="VM764" s="16"/>
      <c r="VN764" s="16"/>
      <c r="VO764" s="16"/>
      <c r="VP764" s="16"/>
      <c r="VQ764" s="16"/>
      <c r="VR764" s="16"/>
      <c r="VS764" s="16"/>
      <c r="VT764" s="16"/>
      <c r="VU764" s="16"/>
      <c r="VV764" s="16"/>
      <c r="VW764" s="16"/>
      <c r="VX764" s="16"/>
      <c r="VY764" s="16"/>
      <c r="VZ764" s="16"/>
      <c r="WA764" s="16"/>
      <c r="WB764" s="16"/>
      <c r="WC764" s="16"/>
      <c r="WD764" s="16"/>
      <c r="WE764" s="16"/>
      <c r="WF764" s="16"/>
      <c r="WG764" s="16"/>
      <c r="WH764" s="16"/>
      <c r="WI764" s="16"/>
      <c r="WJ764" s="16"/>
      <c r="WK764" s="16"/>
      <c r="WL764" s="16"/>
      <c r="WM764" s="16"/>
      <c r="WN764" s="16"/>
      <c r="WO764" s="16"/>
      <c r="WP764" s="16"/>
      <c r="WQ764" s="16"/>
      <c r="WR764" s="16"/>
      <c r="WS764" s="16"/>
      <c r="WT764" s="16"/>
      <c r="WU764" s="16"/>
      <c r="WV764" s="16"/>
      <c r="WW764" s="16"/>
      <c r="WX764" s="16"/>
      <c r="WY764" s="16"/>
      <c r="WZ764" s="16"/>
      <c r="XA764" s="16"/>
      <c r="XB764" s="16"/>
      <c r="XC764" s="16"/>
      <c r="XD764" s="16"/>
      <c r="XE764" s="16"/>
      <c r="XF764" s="16"/>
      <c r="XG764" s="16"/>
      <c r="XH764" s="16"/>
      <c r="XI764" s="16"/>
      <c r="XJ764" s="16"/>
      <c r="XK764" s="16"/>
      <c r="XL764" s="16"/>
      <c r="XM764" s="16"/>
      <c r="XN764" s="16"/>
      <c r="XO764" s="16"/>
      <c r="XP764" s="16"/>
      <c r="XQ764" s="16"/>
      <c r="XR764" s="16"/>
      <c r="XS764" s="16"/>
      <c r="XT764" s="16"/>
      <c r="XU764" s="16"/>
      <c r="XV764" s="16"/>
      <c r="XW764" s="16"/>
      <c r="XX764" s="16"/>
      <c r="XY764" s="16"/>
      <c r="XZ764" s="16"/>
      <c r="YA764" s="16"/>
      <c r="YB764" s="16"/>
      <c r="YC764" s="16"/>
      <c r="YD764" s="16"/>
      <c r="YE764" s="16"/>
      <c r="YF764" s="16"/>
      <c r="YG764" s="16"/>
      <c r="YH764" s="16"/>
      <c r="YI764" s="16"/>
      <c r="YJ764" s="16"/>
      <c r="YK764" s="16"/>
      <c r="YL764" s="16"/>
      <c r="YM764" s="16"/>
      <c r="YN764" s="16"/>
      <c r="YO764" s="16"/>
      <c r="YP764" s="16"/>
      <c r="YQ764" s="16"/>
      <c r="YR764" s="16"/>
      <c r="YS764" s="16"/>
      <c r="YT764" s="16"/>
      <c r="YU764" s="16"/>
      <c r="YV764" s="16"/>
      <c r="YW764" s="16"/>
      <c r="YX764" s="16"/>
      <c r="YY764" s="16"/>
      <c r="YZ764" s="16"/>
      <c r="ZA764" s="16"/>
      <c r="ZB764" s="16"/>
      <c r="ZC764" s="16"/>
      <c r="ZD764" s="16"/>
      <c r="ZE764" s="16"/>
      <c r="ZF764" s="16"/>
      <c r="ZG764" s="16"/>
      <c r="ZH764" s="16"/>
      <c r="ZI764" s="16"/>
      <c r="ZJ764" s="16"/>
      <c r="ZK764" s="16"/>
      <c r="ZL764" s="16"/>
      <c r="ZM764" s="16"/>
      <c r="ZN764" s="16"/>
      <c r="ZO764" s="16"/>
      <c r="ZP764" s="16"/>
      <c r="ZQ764" s="16"/>
      <c r="ZR764" s="16"/>
      <c r="ZS764" s="16"/>
      <c r="ZT764" s="16"/>
      <c r="ZU764" s="16"/>
      <c r="ZV764" s="16"/>
      <c r="ZW764" s="16"/>
      <c r="ZX764" s="16"/>
      <c r="ZY764" s="16"/>
      <c r="ZZ764" s="16"/>
      <c r="AAA764" s="16"/>
      <c r="AAB764" s="16"/>
      <c r="AAC764" s="16"/>
      <c r="AAD764" s="16"/>
      <c r="AAE764" s="16"/>
      <c r="AAF764" s="16"/>
      <c r="AAG764" s="16"/>
      <c r="AAH764" s="16"/>
      <c r="AAI764" s="16"/>
      <c r="AAJ764" s="16"/>
      <c r="AAK764" s="16"/>
      <c r="AAL764" s="16"/>
      <c r="AAM764" s="16"/>
      <c r="AAN764" s="16"/>
      <c r="AAO764" s="16"/>
      <c r="AAP764" s="16"/>
      <c r="AAQ764" s="16"/>
      <c r="AAR764" s="16"/>
      <c r="AAS764" s="16"/>
      <c r="AAT764" s="16"/>
      <c r="AAU764" s="16"/>
      <c r="AAV764" s="16"/>
      <c r="AAW764" s="16"/>
      <c r="AAX764" s="16"/>
      <c r="AAY764" s="16"/>
      <c r="AAZ764" s="16"/>
      <c r="ABA764" s="16"/>
      <c r="ABB764" s="16"/>
      <c r="ABC764" s="16"/>
      <c r="ABD764" s="16"/>
      <c r="ABE764" s="16"/>
      <c r="ABF764" s="16"/>
      <c r="ABG764" s="16"/>
      <c r="ABH764" s="16"/>
      <c r="ABI764" s="16"/>
      <c r="ABJ764" s="16"/>
      <c r="ABK764" s="16"/>
      <c r="ABL764" s="16"/>
      <c r="ABM764" s="16"/>
      <c r="ABN764" s="16"/>
      <c r="ABO764" s="16"/>
      <c r="ABP764" s="16"/>
      <c r="ABQ764" s="16"/>
      <c r="ABR764" s="16"/>
      <c r="ABS764" s="16"/>
      <c r="ABT764" s="16"/>
      <c r="ABU764" s="16"/>
      <c r="ABV764" s="16"/>
      <c r="ABW764" s="16"/>
      <c r="ABX764" s="16"/>
      <c r="ABY764" s="16"/>
      <c r="ABZ764" s="16"/>
      <c r="ACA764" s="16"/>
      <c r="ACB764" s="16"/>
      <c r="ACC764" s="16"/>
      <c r="ACD764" s="16"/>
      <c r="ACE764" s="16"/>
      <c r="ACF764" s="16"/>
      <c r="ACG764" s="16"/>
      <c r="ACH764" s="16"/>
      <c r="ACI764" s="16"/>
      <c r="ACJ764" s="16"/>
      <c r="ACK764" s="16"/>
      <c r="ACL764" s="16"/>
      <c r="ACM764" s="16"/>
      <c r="ACN764" s="16"/>
      <c r="ACO764" s="16"/>
      <c r="ACP764" s="16"/>
      <c r="ACQ764" s="16"/>
      <c r="ACR764" s="16"/>
      <c r="ACS764" s="16"/>
      <c r="ACT764" s="16"/>
      <c r="ACU764" s="16"/>
      <c r="ACV764" s="16"/>
      <c r="ACW764" s="16"/>
      <c r="ACX764" s="16"/>
      <c r="ACY764" s="16"/>
      <c r="ACZ764" s="16"/>
      <c r="ADA764" s="16"/>
      <c r="ADB764" s="16"/>
      <c r="ADC764" s="16"/>
      <c r="ADD764" s="16"/>
      <c r="ADE764" s="16"/>
      <c r="ADF764" s="16"/>
      <c r="ADG764" s="16"/>
      <c r="ADH764" s="16"/>
      <c r="ADI764" s="16"/>
      <c r="ADJ764" s="16"/>
      <c r="ADK764" s="16"/>
      <c r="ADL764" s="16"/>
      <c r="ADM764" s="16"/>
      <c r="ADN764" s="16"/>
      <c r="ADO764" s="16"/>
      <c r="ADP764" s="16"/>
      <c r="ADQ764" s="16"/>
      <c r="ADR764" s="16"/>
      <c r="ADS764" s="16"/>
      <c r="ADT764" s="16"/>
      <c r="ADU764" s="16"/>
      <c r="ADV764" s="16"/>
      <c r="ADW764" s="16"/>
      <c r="ADX764" s="16"/>
      <c r="ADY764" s="16"/>
      <c r="ADZ764" s="16"/>
      <c r="AEA764" s="16"/>
      <c r="AEB764" s="16"/>
      <c r="AEC764" s="16"/>
      <c r="AED764" s="16"/>
      <c r="AEE764" s="16"/>
      <c r="AEF764" s="16"/>
      <c r="AEG764" s="16"/>
      <c r="AEH764" s="16"/>
      <c r="AEI764" s="16"/>
      <c r="AEJ764" s="16"/>
      <c r="AEK764" s="16"/>
      <c r="AEL764" s="16"/>
      <c r="AEM764" s="16"/>
      <c r="AEN764" s="16"/>
      <c r="AEO764" s="16"/>
      <c r="AEP764" s="16"/>
      <c r="AEQ764" s="16"/>
      <c r="AER764" s="16"/>
      <c r="AES764" s="16"/>
      <c r="AET764" s="16"/>
      <c r="AEU764" s="16"/>
      <c r="AEV764" s="16"/>
      <c r="AEW764" s="16"/>
      <c r="AEX764" s="16"/>
      <c r="AEY764" s="16"/>
      <c r="AEZ764" s="16"/>
      <c r="AFA764" s="16"/>
      <c r="AFB764" s="16"/>
      <c r="AFC764" s="16"/>
      <c r="AFD764" s="16"/>
      <c r="AFE764" s="16"/>
      <c r="AFF764" s="16"/>
      <c r="AFG764" s="16"/>
      <c r="AFH764" s="16"/>
      <c r="AFI764" s="16"/>
      <c r="AFJ764" s="16"/>
      <c r="AFK764" s="16"/>
      <c r="AFL764" s="16"/>
      <c r="AFM764" s="16"/>
      <c r="AFN764" s="16"/>
      <c r="AFO764" s="16"/>
      <c r="AFP764" s="16"/>
      <c r="AFQ764" s="16"/>
      <c r="AFR764" s="16"/>
      <c r="AFS764" s="16"/>
      <c r="AFT764" s="16"/>
      <c r="AFU764" s="16"/>
      <c r="AFV764" s="16"/>
      <c r="AFW764" s="16"/>
      <c r="AFX764" s="16"/>
      <c r="AFY764" s="16"/>
      <c r="AFZ764" s="16"/>
      <c r="AGA764" s="16"/>
      <c r="AGB764" s="16"/>
      <c r="AGC764" s="16"/>
      <c r="AGD764" s="16"/>
      <c r="AGE764" s="16"/>
      <c r="AGF764" s="16"/>
      <c r="AGG764" s="16"/>
      <c r="AGH764" s="16"/>
      <c r="AGI764" s="16"/>
      <c r="AGJ764" s="16"/>
      <c r="AGK764" s="16"/>
      <c r="AGL764" s="16"/>
      <c r="AGM764" s="16"/>
      <c r="AGN764" s="16"/>
      <c r="AGO764" s="16"/>
      <c r="AGP764" s="16"/>
      <c r="AGQ764" s="16"/>
      <c r="AGR764" s="16"/>
      <c r="AGS764" s="16"/>
      <c r="AGT764" s="16"/>
      <c r="AGU764" s="16"/>
      <c r="AGV764" s="16"/>
      <c r="AGW764" s="16"/>
      <c r="AGX764" s="16"/>
      <c r="AGY764" s="16"/>
      <c r="AGZ764" s="16"/>
      <c r="AHA764" s="16"/>
      <c r="AHB764" s="16"/>
      <c r="AHC764" s="16"/>
      <c r="AHD764" s="16"/>
      <c r="AHE764" s="16"/>
      <c r="AHF764" s="16"/>
      <c r="AHG764" s="16"/>
      <c r="AHH764" s="16"/>
      <c r="AHI764" s="16"/>
      <c r="AHJ764" s="16"/>
      <c r="AHK764" s="16"/>
      <c r="AHL764" s="16"/>
      <c r="AHM764" s="16"/>
      <c r="AHN764" s="16"/>
      <c r="AHO764" s="16"/>
      <c r="AHP764" s="16"/>
      <c r="AHQ764" s="16"/>
      <c r="AHR764" s="16"/>
      <c r="AHS764" s="16"/>
      <c r="AHT764" s="16"/>
      <c r="AHU764" s="16"/>
      <c r="AHV764" s="16"/>
      <c r="AHW764" s="16"/>
      <c r="AHX764" s="16"/>
      <c r="AHY764" s="16"/>
      <c r="AHZ764" s="16"/>
      <c r="AIA764" s="16"/>
      <c r="AIB764" s="16"/>
      <c r="AIC764" s="16"/>
      <c r="AID764" s="16"/>
      <c r="AIE764" s="16"/>
      <c r="AIF764" s="16"/>
      <c r="AIG764" s="16"/>
      <c r="AIH764" s="16"/>
      <c r="AII764" s="16"/>
      <c r="AIJ764" s="16"/>
      <c r="AIK764" s="16"/>
      <c r="AIL764" s="16"/>
      <c r="AIM764" s="16"/>
      <c r="AIN764" s="16"/>
      <c r="AIO764" s="16"/>
      <c r="AIP764" s="16"/>
      <c r="AIQ764" s="16"/>
      <c r="AIR764" s="16"/>
      <c r="AIS764" s="16"/>
      <c r="AIT764" s="16"/>
      <c r="AIU764" s="16"/>
      <c r="AIV764" s="16"/>
      <c r="AIW764" s="16"/>
      <c r="AIX764" s="16"/>
      <c r="AIY764" s="16"/>
      <c r="AIZ764" s="16"/>
      <c r="AJA764" s="16"/>
      <c r="AJB764" s="16"/>
      <c r="AJC764" s="16"/>
      <c r="AJD764" s="16"/>
      <c r="AJE764" s="16"/>
      <c r="AJF764" s="16"/>
      <c r="AJG764" s="16"/>
      <c r="AJH764" s="16"/>
      <c r="AJI764" s="16"/>
      <c r="AJJ764" s="16"/>
      <c r="AJK764" s="16"/>
      <c r="AJL764" s="16"/>
      <c r="AJM764" s="16"/>
      <c r="AJN764" s="16"/>
      <c r="AJO764" s="16"/>
      <c r="AJP764" s="16"/>
      <c r="AJQ764" s="16"/>
      <c r="AJR764" s="16"/>
      <c r="AJS764" s="16"/>
      <c r="AJT764" s="16"/>
      <c r="AJU764" s="16"/>
      <c r="AJV764" s="16"/>
      <c r="AJW764" s="16"/>
      <c r="AJX764" s="16"/>
      <c r="AJY764" s="16"/>
      <c r="AJZ764" s="16"/>
      <c r="AKA764" s="16"/>
      <c r="AKB764" s="16"/>
      <c r="AKC764" s="16"/>
      <c r="AKD764" s="16"/>
      <c r="AKE764" s="16"/>
      <c r="AKF764" s="16"/>
      <c r="AKG764" s="16"/>
      <c r="AKH764" s="16"/>
      <c r="AKI764" s="16"/>
      <c r="AKJ764" s="16"/>
      <c r="AKK764" s="16"/>
      <c r="AKL764" s="16"/>
      <c r="AKM764" s="16"/>
      <c r="AKN764" s="16"/>
      <c r="AKO764" s="16"/>
      <c r="AKP764" s="16"/>
      <c r="AKQ764" s="16"/>
      <c r="AKR764" s="16"/>
      <c r="AKS764" s="16"/>
      <c r="AKT764" s="16"/>
      <c r="AKU764" s="16"/>
      <c r="AKV764" s="16"/>
      <c r="AKW764" s="16"/>
      <c r="AKX764" s="16"/>
      <c r="AKY764" s="16"/>
      <c r="AKZ764" s="16"/>
      <c r="ALA764" s="16"/>
      <c r="ALB764" s="16"/>
      <c r="ALC764" s="16"/>
      <c r="ALD764" s="16"/>
      <c r="ALE764" s="16"/>
      <c r="ALF764" s="16"/>
      <c r="ALG764" s="16"/>
      <c r="ALH764" s="16"/>
      <c r="ALI764" s="16"/>
      <c r="ALJ764" s="16"/>
      <c r="ALK764" s="16"/>
      <c r="ALL764" s="16"/>
      <c r="ALM764" s="16"/>
      <c r="ALN764" s="16"/>
      <c r="ALO764" s="16"/>
      <c r="ALP764" s="16"/>
      <c r="ALQ764" s="16"/>
      <c r="ALR764" s="16"/>
      <c r="ALS764" s="16"/>
      <c r="ALT764" s="16"/>
      <c r="ALU764" s="16"/>
      <c r="ALV764" s="16"/>
      <c r="ALW764" s="16"/>
      <c r="ALX764" s="16"/>
      <c r="ALY764" s="16"/>
      <c r="ALZ764" s="16"/>
      <c r="AMA764" s="16"/>
      <c r="AMB764" s="16"/>
      <c r="AMC764" s="16"/>
      <c r="AMD764" s="16"/>
      <c r="AME764" s="16"/>
      <c r="AMF764" s="16"/>
      <c r="AMG764" s="16"/>
      <c r="AMH764" s="16"/>
      <c r="AMI764" s="16"/>
      <c r="AMJ764" s="16"/>
      <c r="AMK764" s="16"/>
      <c r="AML764" s="16"/>
      <c r="AMM764" s="16"/>
      <c r="AMN764" s="16"/>
      <c r="AMO764" s="16"/>
      <c r="AMP764" s="16"/>
      <c r="AMQ764" s="16"/>
      <c r="AMR764" s="16"/>
      <c r="AMS764" s="16"/>
      <c r="AMT764" s="16"/>
      <c r="AMU764" s="16"/>
      <c r="AMV764" s="16"/>
      <c r="AMW764" s="16"/>
      <c r="AMX764" s="16"/>
      <c r="AMY764" s="16"/>
      <c r="AMZ764" s="16"/>
      <c r="ANA764" s="16"/>
      <c r="ANB764" s="16"/>
      <c r="ANC764" s="16"/>
      <c r="AND764" s="16"/>
      <c r="ANE764" s="16"/>
      <c r="ANF764" s="16"/>
      <c r="ANG764" s="16"/>
      <c r="ANH764" s="16"/>
      <c r="ANI764" s="16"/>
      <c r="ANJ764" s="16"/>
      <c r="ANK764" s="16"/>
      <c r="ANL764" s="16"/>
      <c r="ANM764" s="16"/>
      <c r="ANN764" s="16"/>
      <c r="ANO764" s="16"/>
      <c r="ANP764" s="16"/>
      <c r="ANQ764" s="16"/>
      <c r="ANR764" s="16"/>
      <c r="ANS764" s="16"/>
      <c r="ANT764" s="16"/>
      <c r="ANU764" s="16"/>
      <c r="ANV764" s="16"/>
      <c r="ANW764" s="16"/>
      <c r="ANX764" s="16"/>
      <c r="ANY764" s="16"/>
      <c r="ANZ764" s="16"/>
      <c r="AOA764" s="16"/>
      <c r="AOB764" s="16"/>
      <c r="AOC764" s="16"/>
      <c r="AOD764" s="16"/>
      <c r="AOE764" s="16"/>
      <c r="AOF764" s="16"/>
      <c r="AOG764" s="16"/>
      <c r="AOH764" s="16"/>
      <c r="AOI764" s="16"/>
      <c r="AOJ764" s="16"/>
      <c r="AOK764" s="16"/>
      <c r="AOL764" s="16"/>
      <c r="AOM764" s="16"/>
      <c r="AON764" s="16"/>
      <c r="AOO764" s="16"/>
      <c r="AOP764" s="16"/>
      <c r="AOQ764" s="16"/>
      <c r="AOR764" s="16"/>
      <c r="AOS764" s="16"/>
      <c r="AOT764" s="16"/>
      <c r="AOU764" s="16"/>
      <c r="AOV764" s="16"/>
      <c r="AOW764" s="16"/>
      <c r="AOX764" s="16"/>
      <c r="AOY764" s="16"/>
      <c r="AOZ764" s="16"/>
      <c r="APA764" s="16"/>
      <c r="APB764" s="16"/>
      <c r="APC764" s="16"/>
      <c r="APD764" s="16"/>
      <c r="APE764" s="16"/>
      <c r="APF764" s="16"/>
      <c r="APG764" s="16"/>
      <c r="APH764" s="16"/>
      <c r="API764" s="16"/>
      <c r="APJ764" s="16"/>
      <c r="APK764" s="16"/>
      <c r="APL764" s="16"/>
      <c r="APM764" s="16"/>
      <c r="APN764" s="16"/>
      <c r="APO764" s="16"/>
      <c r="APP764" s="16"/>
      <c r="APQ764" s="16"/>
      <c r="APR764" s="16"/>
      <c r="APS764" s="16"/>
      <c r="APT764" s="16"/>
      <c r="APU764" s="16"/>
      <c r="APV764" s="16"/>
      <c r="APW764" s="16"/>
      <c r="APX764" s="16"/>
      <c r="APY764" s="16"/>
      <c r="APZ764" s="16"/>
      <c r="AQA764" s="16"/>
      <c r="AQB764" s="16"/>
      <c r="AQC764" s="16"/>
      <c r="AQD764" s="16"/>
      <c r="AQE764" s="16"/>
      <c r="AQF764" s="16"/>
      <c r="AQG764" s="16"/>
      <c r="AQH764" s="16"/>
      <c r="AQI764" s="16"/>
      <c r="AQJ764" s="16"/>
      <c r="AQK764" s="16"/>
      <c r="AQL764" s="16"/>
      <c r="AQM764" s="16"/>
      <c r="AQN764" s="16"/>
      <c r="AQO764" s="16"/>
      <c r="AQP764" s="16"/>
      <c r="AQQ764" s="16"/>
      <c r="AQR764" s="16"/>
      <c r="AQS764" s="16"/>
      <c r="AQT764" s="16"/>
      <c r="AQU764" s="16"/>
      <c r="AQV764" s="16"/>
      <c r="AQW764" s="16"/>
      <c r="AQX764" s="16"/>
      <c r="AQY764" s="16"/>
      <c r="AQZ764" s="16"/>
      <c r="ARA764" s="16"/>
      <c r="ARB764" s="16"/>
      <c r="ARC764" s="16"/>
      <c r="ARD764" s="16"/>
      <c r="ARE764" s="16"/>
      <c r="ARF764" s="16"/>
      <c r="ARG764" s="16"/>
      <c r="ARH764" s="16"/>
      <c r="ARI764" s="16"/>
      <c r="ARJ764" s="16"/>
      <c r="ARK764" s="16"/>
      <c r="ARL764" s="16"/>
      <c r="ARM764" s="16"/>
      <c r="ARN764" s="16"/>
      <c r="ARO764" s="16"/>
      <c r="ARP764" s="16"/>
      <c r="ARQ764" s="16"/>
      <c r="ARR764" s="16"/>
      <c r="ARS764" s="16"/>
      <c r="ART764" s="16"/>
      <c r="ARU764" s="16"/>
      <c r="ARV764" s="16"/>
      <c r="ARW764" s="16"/>
      <c r="ARX764" s="16"/>
      <c r="ARY764" s="16"/>
      <c r="ARZ764" s="16"/>
      <c r="ASA764" s="16"/>
      <c r="ASB764" s="16"/>
      <c r="ASC764" s="16"/>
      <c r="ASD764" s="16"/>
      <c r="ASE764" s="16"/>
      <c r="ASF764" s="16"/>
      <c r="ASG764" s="16"/>
      <c r="ASH764" s="16"/>
      <c r="ASI764" s="16"/>
      <c r="ASJ764" s="16"/>
      <c r="ASK764" s="16"/>
      <c r="ASL764" s="16"/>
      <c r="ASM764" s="16"/>
      <c r="ASN764" s="16"/>
      <c r="ASO764" s="16"/>
      <c r="ASP764" s="16"/>
      <c r="ASQ764" s="16"/>
      <c r="ASR764" s="16"/>
      <c r="ASS764" s="16"/>
      <c r="AST764" s="16"/>
      <c r="ASU764" s="16"/>
      <c r="ASV764" s="16"/>
      <c r="ASW764" s="16"/>
      <c r="ASX764" s="16"/>
      <c r="ASY764" s="16"/>
      <c r="ASZ764" s="16"/>
      <c r="ATA764" s="16"/>
      <c r="ATB764" s="16"/>
      <c r="ATC764" s="16"/>
      <c r="ATD764" s="16"/>
      <c r="ATE764" s="16"/>
      <c r="ATF764" s="16"/>
      <c r="ATG764" s="16"/>
      <c r="ATH764" s="16"/>
      <c r="ATI764" s="16"/>
      <c r="ATJ764" s="16"/>
      <c r="ATK764" s="16"/>
      <c r="ATL764" s="16"/>
      <c r="ATM764" s="16"/>
      <c r="ATN764" s="16"/>
      <c r="ATO764" s="16"/>
      <c r="ATP764" s="16"/>
      <c r="ATQ764" s="16"/>
      <c r="ATR764" s="16"/>
      <c r="ATS764" s="16"/>
      <c r="ATT764" s="16"/>
      <c r="ATU764" s="16"/>
      <c r="ATV764" s="16"/>
      <c r="ATW764" s="16"/>
      <c r="ATX764" s="16"/>
      <c r="ATY764" s="16"/>
      <c r="ATZ764" s="16"/>
      <c r="AUA764" s="16"/>
      <c r="AUB764" s="16"/>
      <c r="AUC764" s="16"/>
      <c r="AUD764" s="16"/>
      <c r="AUE764" s="16"/>
      <c r="AUF764" s="16"/>
      <c r="AUG764" s="16"/>
      <c r="AUH764" s="16"/>
      <c r="AUI764" s="16"/>
      <c r="AUJ764" s="16"/>
      <c r="AUK764" s="16"/>
      <c r="AUL764" s="16"/>
      <c r="AUM764" s="16"/>
      <c r="AUN764" s="16"/>
      <c r="AUO764" s="16"/>
      <c r="AUP764" s="16"/>
      <c r="AUQ764" s="16"/>
      <c r="AUR764" s="16"/>
      <c r="AUS764" s="16"/>
      <c r="AUT764" s="16"/>
      <c r="AUU764" s="16"/>
      <c r="AUV764" s="16"/>
      <c r="AUW764" s="16"/>
      <c r="AUX764" s="16"/>
      <c r="AUY764" s="16"/>
      <c r="AUZ764" s="16"/>
      <c r="AVA764" s="16"/>
      <c r="AVB764" s="16"/>
      <c r="AVC764" s="16"/>
      <c r="AVD764" s="16"/>
      <c r="AVE764" s="16"/>
      <c r="AVF764" s="16"/>
      <c r="AVG764" s="16"/>
      <c r="AVH764" s="16"/>
      <c r="AVI764" s="16"/>
      <c r="AVJ764" s="16"/>
      <c r="AVK764" s="16"/>
      <c r="AVL764" s="16"/>
      <c r="AVM764" s="16"/>
      <c r="AVN764" s="16"/>
      <c r="AVO764" s="16"/>
      <c r="AVP764" s="16"/>
      <c r="AVQ764" s="16"/>
      <c r="AVR764" s="16"/>
      <c r="AVS764" s="16"/>
      <c r="AVT764" s="16"/>
      <c r="AVU764" s="16"/>
      <c r="AVV764" s="16"/>
      <c r="AVW764" s="16"/>
      <c r="AVX764" s="16"/>
      <c r="AVY764" s="16"/>
      <c r="AVZ764" s="16"/>
      <c r="AWA764" s="16"/>
      <c r="AWB764" s="16"/>
      <c r="AWC764" s="16"/>
      <c r="AWD764" s="16"/>
      <c r="AWE764" s="16"/>
      <c r="AWF764" s="16"/>
      <c r="AWG764" s="16"/>
      <c r="AWH764" s="16"/>
      <c r="AWI764" s="16"/>
      <c r="AWJ764" s="16"/>
      <c r="AWK764" s="16"/>
      <c r="AWL764" s="16"/>
      <c r="AWM764" s="16"/>
      <c r="AWN764" s="16"/>
      <c r="AWO764" s="16"/>
      <c r="AWP764" s="16"/>
      <c r="AWQ764" s="16"/>
      <c r="AWR764" s="16"/>
      <c r="AWS764" s="16"/>
      <c r="AWT764" s="16"/>
      <c r="AWU764" s="16"/>
      <c r="AWV764" s="16"/>
      <c r="AWW764" s="16"/>
      <c r="AWX764" s="16"/>
      <c r="AWY764" s="16"/>
      <c r="AWZ764" s="16"/>
      <c r="AXA764" s="16"/>
      <c r="AXB764" s="16"/>
      <c r="AXC764" s="16"/>
      <c r="AXD764" s="16"/>
      <c r="AXE764" s="16"/>
      <c r="AXF764" s="16"/>
      <c r="AXG764" s="16"/>
      <c r="AXH764" s="16"/>
      <c r="AXI764" s="16"/>
      <c r="AXJ764" s="16"/>
      <c r="AXK764" s="16"/>
      <c r="AXL764" s="16"/>
      <c r="AXM764" s="16"/>
      <c r="AXN764" s="16"/>
      <c r="AXO764" s="16"/>
      <c r="AXP764" s="16"/>
      <c r="AXQ764" s="16"/>
      <c r="AXR764" s="16"/>
      <c r="AXS764" s="16"/>
      <c r="AXT764" s="16"/>
      <c r="AXU764" s="16"/>
      <c r="AXV764" s="16"/>
      <c r="AXW764" s="16"/>
      <c r="AXX764" s="16"/>
      <c r="AXY764" s="16"/>
      <c r="AXZ764" s="16"/>
      <c r="AYA764" s="16"/>
      <c r="AYB764" s="16"/>
      <c r="AYC764" s="16"/>
      <c r="AYD764" s="16"/>
      <c r="AYE764" s="16"/>
      <c r="AYF764" s="16"/>
      <c r="AYG764" s="16"/>
      <c r="AYH764" s="16"/>
      <c r="AYI764" s="16"/>
      <c r="AYJ764" s="16"/>
      <c r="AYK764" s="16"/>
      <c r="AYL764" s="16"/>
      <c r="AYM764" s="16"/>
      <c r="AYN764" s="16"/>
      <c r="AYO764" s="16"/>
      <c r="AYP764" s="16"/>
      <c r="AYQ764" s="16"/>
      <c r="AYR764" s="16"/>
      <c r="AYS764" s="16"/>
      <c r="AYT764" s="16"/>
      <c r="AYU764" s="16"/>
      <c r="AYV764" s="16"/>
      <c r="AYW764" s="16"/>
      <c r="AYX764" s="16"/>
      <c r="AYY764" s="16"/>
      <c r="AYZ764" s="16"/>
      <c r="AZA764" s="16"/>
      <c r="AZB764" s="16"/>
      <c r="AZC764" s="16"/>
      <c r="AZD764" s="16"/>
      <c r="AZE764" s="16"/>
      <c r="AZF764" s="16"/>
      <c r="AZG764" s="16"/>
      <c r="AZH764" s="16"/>
      <c r="AZI764" s="16"/>
      <c r="AZJ764" s="16"/>
      <c r="AZK764" s="16"/>
      <c r="AZL764" s="16"/>
      <c r="AZM764" s="16"/>
      <c r="AZN764" s="16"/>
      <c r="AZO764" s="16"/>
      <c r="AZP764" s="16"/>
      <c r="AZQ764" s="16"/>
      <c r="AZR764" s="16"/>
      <c r="AZS764" s="16"/>
      <c r="AZT764" s="16"/>
      <c r="AZU764" s="16"/>
      <c r="AZV764" s="16"/>
      <c r="AZW764" s="16"/>
      <c r="AZX764" s="16"/>
      <c r="AZY764" s="16"/>
      <c r="AZZ764" s="16"/>
      <c r="BAA764" s="16"/>
      <c r="BAB764" s="16"/>
      <c r="BAC764" s="16"/>
      <c r="BAD764" s="16"/>
      <c r="BAE764" s="16"/>
      <c r="BAF764" s="16"/>
      <c r="BAG764" s="16"/>
      <c r="BAH764" s="16"/>
      <c r="BAI764" s="16"/>
      <c r="BAJ764" s="16"/>
      <c r="BAK764" s="16"/>
      <c r="BAL764" s="16"/>
      <c r="BAM764" s="16"/>
      <c r="BAN764" s="16"/>
      <c r="BAO764" s="16"/>
      <c r="BAP764" s="16"/>
      <c r="BAQ764" s="16"/>
      <c r="BAR764" s="16"/>
      <c r="BAS764" s="16"/>
      <c r="BAT764" s="16"/>
      <c r="BAU764" s="16"/>
      <c r="BAV764" s="16"/>
      <c r="BAW764" s="16"/>
      <c r="BAX764" s="16"/>
      <c r="BAY764" s="16"/>
      <c r="BAZ764" s="16"/>
      <c r="BBA764" s="16"/>
      <c r="BBB764" s="16"/>
      <c r="BBC764" s="16"/>
      <c r="BBD764" s="16"/>
      <c r="BBE764" s="16"/>
      <c r="BBF764" s="16"/>
      <c r="BBG764" s="16"/>
      <c r="BBH764" s="16"/>
      <c r="BBI764" s="16"/>
      <c r="BBJ764" s="16"/>
      <c r="BBK764" s="16"/>
      <c r="BBL764" s="16"/>
      <c r="BBM764" s="16"/>
      <c r="BBN764" s="16"/>
      <c r="BBO764" s="16"/>
      <c r="BBP764" s="16"/>
      <c r="BBQ764" s="16"/>
      <c r="BBR764" s="16"/>
      <c r="BBS764" s="16"/>
      <c r="BBT764" s="16"/>
      <c r="BBU764" s="16"/>
      <c r="BBV764" s="16"/>
      <c r="BBW764" s="16"/>
      <c r="BBX764" s="16"/>
      <c r="BBY764" s="16"/>
      <c r="BBZ764" s="16"/>
      <c r="BCA764" s="16"/>
      <c r="BCB764" s="16"/>
      <c r="BCC764" s="16"/>
      <c r="BCD764" s="16"/>
      <c r="BCE764" s="16"/>
      <c r="BCF764" s="16"/>
      <c r="BCG764" s="16"/>
      <c r="BCH764" s="16"/>
      <c r="BCI764" s="16"/>
      <c r="BCJ764" s="16"/>
      <c r="BCK764" s="16"/>
      <c r="BCL764" s="16"/>
      <c r="BCM764" s="16"/>
      <c r="BCN764" s="16"/>
      <c r="BCO764" s="16"/>
      <c r="BCP764" s="16"/>
      <c r="BCQ764" s="16"/>
      <c r="BCR764" s="16"/>
      <c r="BCS764" s="16"/>
      <c r="BCT764" s="16"/>
      <c r="BCU764" s="16"/>
      <c r="BCV764" s="16"/>
      <c r="BCW764" s="16"/>
      <c r="BCX764" s="16"/>
      <c r="BCY764" s="16"/>
      <c r="BCZ764" s="16"/>
      <c r="BDA764" s="16"/>
      <c r="BDB764" s="16"/>
      <c r="BDC764" s="16"/>
      <c r="BDD764" s="16"/>
      <c r="BDE764" s="16"/>
      <c r="BDF764" s="16"/>
      <c r="BDG764" s="16"/>
      <c r="BDH764" s="16"/>
      <c r="BDI764" s="16"/>
      <c r="BDJ764" s="16"/>
      <c r="BDK764" s="16"/>
      <c r="BDL764" s="16"/>
      <c r="BDM764" s="16"/>
      <c r="BDN764" s="16"/>
      <c r="BDO764" s="16"/>
      <c r="BDP764" s="16"/>
      <c r="BDQ764" s="16"/>
      <c r="BDR764" s="16"/>
      <c r="BDS764" s="16"/>
      <c r="BDT764" s="16"/>
      <c r="BDU764" s="16"/>
      <c r="BDV764" s="16"/>
      <c r="BDW764" s="16"/>
      <c r="BDX764" s="16"/>
      <c r="BDY764" s="16"/>
      <c r="BDZ764" s="16"/>
      <c r="BEA764" s="16"/>
      <c r="BEB764" s="16"/>
      <c r="BEC764" s="16"/>
      <c r="BED764" s="16"/>
      <c r="BEE764" s="16"/>
      <c r="BEF764" s="16"/>
      <c r="BEG764" s="16"/>
      <c r="BEH764" s="16"/>
      <c r="BEI764" s="16"/>
      <c r="BEJ764" s="16"/>
      <c r="BEK764" s="16"/>
      <c r="BEL764" s="16"/>
      <c r="BEM764" s="16"/>
      <c r="BEN764" s="16"/>
      <c r="BEO764" s="16"/>
      <c r="BEP764" s="16"/>
      <c r="BEQ764" s="16"/>
      <c r="BER764" s="16"/>
      <c r="BES764" s="16"/>
      <c r="BET764" s="16"/>
      <c r="BEU764" s="16"/>
      <c r="BEV764" s="16"/>
      <c r="BEW764" s="16"/>
      <c r="BEX764" s="16"/>
      <c r="BEY764" s="16"/>
      <c r="BEZ764" s="16"/>
      <c r="BFA764" s="16"/>
      <c r="BFB764" s="16"/>
      <c r="BFC764" s="16"/>
      <c r="BFD764" s="16"/>
      <c r="BFE764" s="16"/>
      <c r="BFF764" s="16"/>
      <c r="BFG764" s="16"/>
      <c r="BFH764" s="16"/>
      <c r="BFI764" s="16"/>
      <c r="BFJ764" s="16"/>
      <c r="BFK764" s="16"/>
      <c r="BFL764" s="16"/>
      <c r="BFM764" s="16"/>
      <c r="BFN764" s="16"/>
      <c r="BFO764" s="16"/>
      <c r="BFP764" s="16"/>
      <c r="BFQ764" s="16"/>
      <c r="BFR764" s="16"/>
      <c r="BFS764" s="16"/>
      <c r="BFT764" s="16"/>
      <c r="BFU764" s="16"/>
      <c r="BFV764" s="16"/>
      <c r="BFW764" s="16"/>
      <c r="BFX764" s="16"/>
      <c r="BFY764" s="16"/>
      <c r="BFZ764" s="16"/>
      <c r="BGA764" s="16"/>
      <c r="BGB764" s="16"/>
      <c r="BGC764" s="16"/>
      <c r="BGD764" s="16"/>
      <c r="BGE764" s="16"/>
      <c r="BGF764" s="16"/>
      <c r="BGG764" s="16"/>
      <c r="BGH764" s="16"/>
      <c r="BGI764" s="16"/>
      <c r="BGJ764" s="16"/>
      <c r="BGK764" s="16"/>
      <c r="BGL764" s="16"/>
      <c r="BGM764" s="16"/>
      <c r="BGN764" s="16"/>
      <c r="BGO764" s="16"/>
      <c r="BGP764" s="16"/>
      <c r="BGQ764" s="16"/>
      <c r="BGR764" s="16"/>
      <c r="BGS764" s="16"/>
      <c r="BGT764" s="16"/>
      <c r="BGU764" s="16"/>
      <c r="BGV764" s="16"/>
      <c r="BGW764" s="16"/>
      <c r="BGX764" s="16"/>
      <c r="BGY764" s="16"/>
      <c r="BGZ764" s="16"/>
      <c r="BHA764" s="16"/>
      <c r="BHB764" s="16"/>
      <c r="BHC764" s="16"/>
      <c r="BHD764" s="16"/>
      <c r="BHE764" s="16"/>
      <c r="BHF764" s="16"/>
      <c r="BHG764" s="16"/>
      <c r="BHH764" s="16"/>
      <c r="BHI764" s="16"/>
      <c r="BHJ764" s="16"/>
      <c r="BHK764" s="16"/>
      <c r="BHL764" s="16"/>
      <c r="BHM764" s="16"/>
      <c r="BHN764" s="16"/>
      <c r="BHO764" s="16"/>
      <c r="BHP764" s="16"/>
      <c r="BHQ764" s="16"/>
      <c r="BHR764" s="16"/>
      <c r="BHS764" s="16"/>
      <c r="BHT764" s="16"/>
      <c r="BHU764" s="16"/>
      <c r="BHV764" s="16"/>
      <c r="BHW764" s="16"/>
      <c r="BHX764" s="16"/>
      <c r="BHY764" s="16"/>
      <c r="BHZ764" s="16"/>
      <c r="BIA764" s="16"/>
      <c r="BIB764" s="16"/>
      <c r="BIC764" s="16"/>
      <c r="BID764" s="16"/>
      <c r="BIE764" s="16"/>
      <c r="BIF764" s="16"/>
      <c r="BIG764" s="16"/>
      <c r="BIH764" s="16"/>
      <c r="BII764" s="16"/>
      <c r="BIJ764" s="16"/>
      <c r="BIK764" s="16"/>
      <c r="BIL764" s="16"/>
      <c r="BIM764" s="16"/>
      <c r="BIN764" s="16"/>
      <c r="BIO764" s="16"/>
      <c r="BIP764" s="16"/>
      <c r="BIQ764" s="16"/>
      <c r="BIR764" s="16"/>
      <c r="BIS764" s="16"/>
      <c r="BIT764" s="16"/>
      <c r="BIU764" s="16"/>
      <c r="BIV764" s="16"/>
      <c r="BIW764" s="16"/>
      <c r="BIX764" s="16"/>
      <c r="BIY764" s="16"/>
      <c r="BIZ764" s="16"/>
      <c r="BJA764" s="16"/>
      <c r="BJB764" s="16"/>
      <c r="BJC764" s="16"/>
      <c r="BJD764" s="16"/>
      <c r="BJE764" s="16"/>
      <c r="BJF764" s="16"/>
      <c r="BJG764" s="16"/>
      <c r="BJH764" s="16"/>
      <c r="BJI764" s="16"/>
      <c r="BJJ764" s="16"/>
      <c r="BJK764" s="16"/>
      <c r="BJL764" s="16"/>
      <c r="BJM764" s="16"/>
      <c r="BJN764" s="16"/>
      <c r="BJO764" s="16"/>
      <c r="BJP764" s="16"/>
      <c r="BJQ764" s="16"/>
      <c r="BJR764" s="16"/>
      <c r="BJS764" s="16"/>
      <c r="BJT764" s="16"/>
      <c r="BJU764" s="16"/>
      <c r="BJV764" s="16"/>
      <c r="BJW764" s="16"/>
      <c r="BJX764" s="16"/>
      <c r="BJY764" s="16"/>
      <c r="BJZ764" s="16"/>
      <c r="BKA764" s="16"/>
      <c r="BKB764" s="16"/>
      <c r="BKC764" s="16"/>
      <c r="BKD764" s="16"/>
      <c r="BKE764" s="16"/>
      <c r="BKF764" s="16"/>
      <c r="BKG764" s="16"/>
      <c r="BKH764" s="16"/>
      <c r="BKI764" s="16"/>
      <c r="BKJ764" s="16"/>
      <c r="BKK764" s="16"/>
      <c r="BKL764" s="16"/>
      <c r="BKM764" s="16"/>
      <c r="BKN764" s="16"/>
      <c r="BKO764" s="16"/>
      <c r="BKP764" s="16"/>
      <c r="BKQ764" s="16"/>
      <c r="BKR764" s="16"/>
      <c r="BKS764" s="16"/>
      <c r="BKT764" s="16"/>
      <c r="BKU764" s="16"/>
      <c r="BKV764" s="16"/>
      <c r="BKW764" s="16"/>
      <c r="BKX764" s="16"/>
      <c r="BKY764" s="16"/>
      <c r="BKZ764" s="16"/>
      <c r="BLA764" s="16"/>
      <c r="BLB764" s="16"/>
      <c r="BLC764" s="16"/>
      <c r="BLD764" s="16"/>
      <c r="BLE764" s="16"/>
      <c r="BLF764" s="16"/>
      <c r="BLG764" s="16"/>
      <c r="BLH764" s="16"/>
      <c r="BLI764" s="16"/>
      <c r="BLJ764" s="16"/>
      <c r="BLK764" s="16"/>
      <c r="BLL764" s="16"/>
      <c r="BLM764" s="16"/>
      <c r="BLN764" s="16"/>
      <c r="BLO764" s="16"/>
      <c r="BLP764" s="16"/>
      <c r="BLQ764" s="16"/>
      <c r="BLR764" s="16"/>
      <c r="BLS764" s="16"/>
      <c r="BLT764" s="16"/>
      <c r="BLU764" s="16"/>
      <c r="BLV764" s="16"/>
      <c r="BLW764" s="16"/>
      <c r="BLX764" s="16"/>
      <c r="BLY764" s="16"/>
      <c r="BLZ764" s="16"/>
      <c r="BMA764" s="16"/>
      <c r="BMB764" s="16"/>
      <c r="BMC764" s="16"/>
      <c r="BMD764" s="16"/>
      <c r="BME764" s="16"/>
      <c r="BMF764" s="16"/>
      <c r="BMG764" s="16"/>
      <c r="BMH764" s="16"/>
      <c r="BMI764" s="16"/>
      <c r="BMJ764" s="16"/>
      <c r="BMK764" s="16"/>
      <c r="BML764" s="16"/>
      <c r="BMM764" s="16"/>
      <c r="BMN764" s="16"/>
      <c r="BMO764" s="16"/>
      <c r="BMP764" s="16"/>
      <c r="BMQ764" s="16"/>
      <c r="BMR764" s="16"/>
      <c r="BMS764" s="16"/>
      <c r="BMT764" s="16"/>
      <c r="BMU764" s="16"/>
      <c r="BMV764" s="16"/>
      <c r="BMW764" s="16"/>
      <c r="BMX764" s="16"/>
      <c r="BMY764" s="16"/>
      <c r="BMZ764" s="16"/>
      <c r="BNA764" s="16"/>
      <c r="BNB764" s="16"/>
      <c r="BNC764" s="16"/>
      <c r="BND764" s="16"/>
      <c r="BNE764" s="16"/>
      <c r="BNF764" s="16"/>
      <c r="BNG764" s="16"/>
      <c r="BNH764" s="16"/>
      <c r="BNI764" s="16"/>
      <c r="BNJ764" s="16"/>
      <c r="BNK764" s="16"/>
      <c r="BNL764" s="16"/>
      <c r="BNM764" s="16"/>
      <c r="BNN764" s="16"/>
      <c r="BNO764" s="16"/>
      <c r="BNP764" s="16"/>
      <c r="BNQ764" s="16"/>
      <c r="BNR764" s="16"/>
      <c r="BNS764" s="16"/>
      <c r="BNT764" s="16"/>
      <c r="BNU764" s="16"/>
      <c r="BNV764" s="16"/>
      <c r="BNW764" s="16"/>
      <c r="BNX764" s="16"/>
      <c r="BNY764" s="16"/>
      <c r="BNZ764" s="16"/>
      <c r="BOA764" s="16"/>
      <c r="BOB764" s="16"/>
      <c r="BOC764" s="16"/>
      <c r="BOD764" s="16"/>
      <c r="BOE764" s="16"/>
      <c r="BOF764" s="16"/>
      <c r="BOG764" s="16"/>
      <c r="BOH764" s="16"/>
      <c r="BOI764" s="16"/>
      <c r="BOJ764" s="16"/>
      <c r="BOK764" s="16"/>
      <c r="BOL764" s="16"/>
      <c r="BOM764" s="16"/>
      <c r="BON764" s="16"/>
      <c r="BOO764" s="16"/>
      <c r="BOP764" s="16"/>
      <c r="BOQ764" s="16"/>
      <c r="BOR764" s="16"/>
      <c r="BOS764" s="16"/>
      <c r="BOT764" s="16"/>
      <c r="BOU764" s="16"/>
      <c r="BOV764" s="16"/>
      <c r="BOW764" s="16"/>
      <c r="BOX764" s="16"/>
      <c r="BOY764" s="16"/>
      <c r="BOZ764" s="16"/>
      <c r="BPA764" s="16"/>
      <c r="BPB764" s="16"/>
      <c r="BPC764" s="16"/>
      <c r="BPD764" s="16"/>
      <c r="BPE764" s="16"/>
      <c r="BPF764" s="16"/>
      <c r="BPG764" s="16"/>
      <c r="BPH764" s="16"/>
      <c r="BPI764" s="16"/>
      <c r="BPJ764" s="16"/>
      <c r="BPK764" s="16"/>
      <c r="BPL764" s="16"/>
      <c r="BPM764" s="16"/>
      <c r="BPN764" s="16"/>
      <c r="BPO764" s="16"/>
      <c r="BPP764" s="16"/>
      <c r="BPQ764" s="16"/>
      <c r="BPR764" s="16"/>
      <c r="BPS764" s="16"/>
      <c r="BPT764" s="16"/>
      <c r="BPU764" s="16"/>
      <c r="BPV764" s="16"/>
      <c r="BPW764" s="16"/>
      <c r="BPX764" s="16"/>
      <c r="BPY764" s="16"/>
      <c r="BPZ764" s="16"/>
      <c r="BQA764" s="16"/>
      <c r="BQB764" s="16"/>
      <c r="BQC764" s="16"/>
      <c r="BQD764" s="16"/>
      <c r="BQE764" s="16"/>
      <c r="BQF764" s="16"/>
      <c r="BQG764" s="16"/>
      <c r="BQH764" s="16"/>
      <c r="BQI764" s="16"/>
      <c r="BQJ764" s="16"/>
      <c r="BQK764" s="16"/>
      <c r="BQL764" s="16"/>
      <c r="BQM764" s="16"/>
      <c r="BQN764" s="16"/>
      <c r="BQO764" s="16"/>
      <c r="BQP764" s="16"/>
      <c r="BQQ764" s="16"/>
      <c r="BQR764" s="16"/>
      <c r="BQS764" s="16"/>
      <c r="BQT764" s="16"/>
      <c r="BQU764" s="16"/>
      <c r="BQV764" s="16"/>
      <c r="BQW764" s="16"/>
      <c r="BQX764" s="16"/>
      <c r="BQY764" s="16"/>
      <c r="BQZ764" s="16"/>
      <c r="BRA764" s="16"/>
      <c r="BRB764" s="16"/>
      <c r="BRC764" s="16"/>
      <c r="BRD764" s="16"/>
      <c r="BRE764" s="16"/>
      <c r="BRF764" s="16"/>
      <c r="BRG764" s="16"/>
      <c r="BRH764" s="16"/>
      <c r="BRI764" s="16"/>
      <c r="BRJ764" s="16"/>
      <c r="BRK764" s="16"/>
      <c r="BRL764" s="16"/>
      <c r="BRM764" s="16"/>
      <c r="BRN764" s="16"/>
      <c r="BRO764" s="16"/>
      <c r="BRP764" s="16"/>
      <c r="BRQ764" s="16"/>
      <c r="BRR764" s="16"/>
      <c r="BRS764" s="16"/>
      <c r="BRT764" s="16"/>
      <c r="BRU764" s="16"/>
      <c r="BRV764" s="16"/>
      <c r="BRW764" s="16"/>
      <c r="BRX764" s="16"/>
      <c r="BRY764" s="16"/>
      <c r="BRZ764" s="16"/>
      <c r="BSA764" s="16"/>
      <c r="BSB764" s="16"/>
      <c r="BSC764" s="16"/>
      <c r="BSD764" s="16"/>
      <c r="BSE764" s="16"/>
      <c r="BSF764" s="16"/>
      <c r="BSG764" s="16"/>
      <c r="BSH764" s="16"/>
      <c r="BSI764" s="16"/>
      <c r="BSJ764" s="16"/>
      <c r="BSK764" s="16"/>
      <c r="BSL764" s="16"/>
      <c r="BSM764" s="16"/>
      <c r="BSN764" s="16"/>
      <c r="BSO764" s="16"/>
      <c r="BSP764" s="16"/>
      <c r="BSQ764" s="16"/>
      <c r="BSR764" s="16"/>
      <c r="BSS764" s="16"/>
      <c r="BST764" s="16"/>
      <c r="BSU764" s="16"/>
      <c r="BSV764" s="16"/>
      <c r="BSW764" s="16"/>
      <c r="BSX764" s="16"/>
      <c r="BSY764" s="16"/>
      <c r="BSZ764" s="16"/>
      <c r="BTA764" s="16"/>
      <c r="BTB764" s="16"/>
      <c r="BTC764" s="16"/>
      <c r="BTD764" s="16"/>
      <c r="BTE764" s="16"/>
      <c r="BTF764" s="16"/>
      <c r="BTG764" s="16"/>
      <c r="BTH764" s="16"/>
      <c r="BTI764" s="16"/>
      <c r="BTJ764" s="16"/>
      <c r="BTK764" s="16"/>
      <c r="BTL764" s="16"/>
      <c r="BTM764" s="16"/>
      <c r="BTN764" s="16"/>
      <c r="BTO764" s="16"/>
      <c r="BTP764" s="16"/>
      <c r="BTQ764" s="16"/>
      <c r="BTR764" s="16"/>
      <c r="BTS764" s="16"/>
      <c r="BTT764" s="16"/>
      <c r="BTU764" s="16"/>
      <c r="BTV764" s="16"/>
      <c r="BTW764" s="16"/>
      <c r="BTX764" s="16"/>
      <c r="BTY764" s="16"/>
      <c r="BTZ764" s="16"/>
      <c r="BUA764" s="16"/>
      <c r="BUB764" s="16"/>
      <c r="BUC764" s="16"/>
      <c r="BUD764" s="16"/>
      <c r="BUE764" s="16"/>
      <c r="BUF764" s="16"/>
      <c r="BUG764" s="16"/>
      <c r="BUH764" s="16"/>
      <c r="BUI764" s="16"/>
      <c r="BUJ764" s="16"/>
      <c r="BUK764" s="16"/>
      <c r="BUL764" s="16"/>
      <c r="BUM764" s="16"/>
      <c r="BUN764" s="16"/>
      <c r="BUO764" s="16"/>
      <c r="BUP764" s="16"/>
      <c r="BUQ764" s="16"/>
      <c r="BUR764" s="16"/>
      <c r="BUS764" s="16"/>
      <c r="BUT764" s="16"/>
      <c r="BUU764" s="16"/>
      <c r="BUV764" s="16"/>
      <c r="BUW764" s="16"/>
      <c r="BUX764" s="16"/>
      <c r="BUY764" s="16"/>
      <c r="BUZ764" s="16"/>
      <c r="BVA764" s="16"/>
      <c r="BVB764" s="16"/>
      <c r="BVC764" s="16"/>
      <c r="BVD764" s="16"/>
      <c r="BVE764" s="16"/>
      <c r="BVF764" s="16"/>
      <c r="BVG764" s="16"/>
      <c r="BVH764" s="16"/>
      <c r="BVI764" s="16"/>
      <c r="BVJ764" s="16"/>
      <c r="BVK764" s="16"/>
      <c r="BVL764" s="16"/>
      <c r="BVM764" s="16"/>
      <c r="BVN764" s="16"/>
      <c r="BVO764" s="16"/>
      <c r="BVP764" s="16"/>
      <c r="BVQ764" s="16"/>
      <c r="BVR764" s="16"/>
      <c r="BVS764" s="16"/>
      <c r="BVT764" s="16"/>
      <c r="BVU764" s="16"/>
      <c r="BVV764" s="16"/>
      <c r="BVW764" s="16"/>
      <c r="BVX764" s="16"/>
      <c r="BVY764" s="16"/>
      <c r="BVZ764" s="16"/>
      <c r="BWA764" s="16"/>
      <c r="BWB764" s="16"/>
      <c r="BWC764" s="16"/>
      <c r="BWD764" s="16"/>
      <c r="BWE764" s="16"/>
      <c r="BWF764" s="16"/>
      <c r="BWG764" s="16"/>
      <c r="BWH764" s="16"/>
      <c r="BWI764" s="16"/>
      <c r="BWJ764" s="16"/>
      <c r="BWK764" s="16"/>
      <c r="BWL764" s="16"/>
      <c r="BWM764" s="16"/>
      <c r="BWN764" s="16"/>
      <c r="BWO764" s="16"/>
      <c r="BWP764" s="16"/>
      <c r="BWQ764" s="16"/>
      <c r="BWR764" s="16"/>
      <c r="BWS764" s="16"/>
      <c r="BWT764" s="16"/>
      <c r="BWU764" s="16"/>
      <c r="BWV764" s="16"/>
      <c r="BWW764" s="16"/>
      <c r="BWX764" s="16"/>
      <c r="BWY764" s="16"/>
      <c r="BWZ764" s="16"/>
      <c r="BXA764" s="16"/>
      <c r="BXB764" s="16"/>
      <c r="BXC764" s="16"/>
      <c r="BXD764" s="16"/>
      <c r="BXE764" s="16"/>
      <c r="BXF764" s="16"/>
      <c r="BXG764" s="16"/>
      <c r="BXH764" s="16"/>
      <c r="BXI764" s="16"/>
      <c r="BXJ764" s="16"/>
      <c r="BXK764" s="16"/>
      <c r="BXL764" s="16"/>
      <c r="BXM764" s="16"/>
      <c r="BXN764" s="16"/>
      <c r="BXO764" s="16"/>
      <c r="BXP764" s="16"/>
      <c r="BXQ764" s="16"/>
      <c r="BXR764" s="16"/>
      <c r="BXS764" s="16"/>
      <c r="BXT764" s="16"/>
      <c r="BXU764" s="16"/>
      <c r="BXV764" s="16"/>
      <c r="BXW764" s="16"/>
      <c r="BXX764" s="16"/>
      <c r="BXY764" s="16"/>
      <c r="BXZ764" s="16"/>
      <c r="BYA764" s="16"/>
      <c r="BYB764" s="16"/>
      <c r="BYC764" s="16"/>
      <c r="BYD764" s="16"/>
      <c r="BYE764" s="16"/>
      <c r="BYF764" s="16"/>
      <c r="BYG764" s="16"/>
      <c r="BYH764" s="16"/>
      <c r="BYI764" s="16"/>
      <c r="BYJ764" s="16"/>
      <c r="BYK764" s="16"/>
      <c r="BYL764" s="16"/>
      <c r="BYM764" s="16"/>
      <c r="BYN764" s="16"/>
      <c r="BYO764" s="16"/>
      <c r="BYP764" s="16"/>
      <c r="BYQ764" s="16"/>
      <c r="BYR764" s="16"/>
      <c r="BYS764" s="16"/>
      <c r="BYT764" s="16"/>
      <c r="BYU764" s="16"/>
      <c r="BYV764" s="16"/>
      <c r="BYW764" s="16"/>
      <c r="BYX764" s="16"/>
      <c r="BYY764" s="16"/>
      <c r="BYZ764" s="16"/>
      <c r="BZA764" s="16"/>
      <c r="BZB764" s="16"/>
      <c r="BZC764" s="16"/>
      <c r="BZD764" s="16"/>
      <c r="BZE764" s="16"/>
      <c r="BZF764" s="16"/>
      <c r="BZG764" s="16"/>
      <c r="BZH764" s="16"/>
      <c r="BZI764" s="16"/>
      <c r="BZJ764" s="16"/>
      <c r="BZK764" s="16"/>
      <c r="BZL764" s="16"/>
      <c r="BZM764" s="16"/>
      <c r="BZN764" s="16"/>
      <c r="BZO764" s="16"/>
      <c r="BZP764" s="16"/>
      <c r="BZQ764" s="16"/>
      <c r="BZR764" s="16"/>
      <c r="BZS764" s="16"/>
      <c r="BZT764" s="16"/>
      <c r="BZU764" s="16"/>
      <c r="BZV764" s="16"/>
      <c r="BZW764" s="16"/>
      <c r="BZX764" s="16"/>
      <c r="BZY764" s="16"/>
      <c r="BZZ764" s="16"/>
      <c r="CAA764" s="16"/>
      <c r="CAB764" s="16"/>
      <c r="CAC764" s="16"/>
      <c r="CAD764" s="16"/>
      <c r="CAE764" s="16"/>
      <c r="CAF764" s="16"/>
      <c r="CAG764" s="16"/>
      <c r="CAH764" s="16"/>
      <c r="CAI764" s="16"/>
      <c r="CAJ764" s="16"/>
      <c r="CAK764" s="16"/>
      <c r="CAL764" s="16"/>
      <c r="CAM764" s="16"/>
      <c r="CAN764" s="16"/>
      <c r="CAO764" s="16"/>
      <c r="CAP764" s="16"/>
      <c r="CAQ764" s="16"/>
      <c r="CAR764" s="16"/>
      <c r="CAS764" s="16"/>
      <c r="CAT764" s="16"/>
      <c r="CAU764" s="16"/>
      <c r="CAV764" s="16"/>
      <c r="CAW764" s="16"/>
      <c r="CAX764" s="16"/>
      <c r="CAY764" s="16"/>
      <c r="CAZ764" s="16"/>
      <c r="CBA764" s="16"/>
      <c r="CBB764" s="16"/>
      <c r="CBC764" s="16"/>
      <c r="CBD764" s="16"/>
      <c r="CBE764" s="16"/>
      <c r="CBF764" s="16"/>
      <c r="CBG764" s="16"/>
      <c r="CBH764" s="16"/>
      <c r="CBI764" s="16"/>
      <c r="CBJ764" s="16"/>
      <c r="CBK764" s="16"/>
      <c r="CBL764" s="16"/>
      <c r="CBM764" s="16"/>
      <c r="CBN764" s="16"/>
      <c r="CBO764" s="16"/>
      <c r="CBP764" s="16"/>
      <c r="CBQ764" s="16"/>
      <c r="CBR764" s="16"/>
      <c r="CBS764" s="16"/>
      <c r="CBT764" s="16"/>
      <c r="CBU764" s="16"/>
      <c r="CBV764" s="16"/>
      <c r="CBW764" s="16"/>
      <c r="CBX764" s="16"/>
      <c r="CBY764" s="16"/>
      <c r="CBZ764" s="16"/>
      <c r="CCA764" s="16"/>
      <c r="CCB764" s="16"/>
      <c r="CCC764" s="16"/>
      <c r="CCD764" s="16"/>
      <c r="CCE764" s="16"/>
      <c r="CCF764" s="16"/>
      <c r="CCG764" s="16"/>
      <c r="CCH764" s="16"/>
      <c r="CCI764" s="16"/>
      <c r="CCJ764" s="16"/>
      <c r="CCK764" s="16"/>
      <c r="CCL764" s="16"/>
      <c r="CCM764" s="16"/>
      <c r="CCN764" s="16"/>
      <c r="CCO764" s="16"/>
      <c r="CCP764" s="16"/>
      <c r="CCQ764" s="16"/>
      <c r="CCR764" s="16"/>
      <c r="CCS764" s="16"/>
      <c r="CCT764" s="16"/>
      <c r="CCU764" s="16"/>
      <c r="CCV764" s="16"/>
      <c r="CCW764" s="16"/>
      <c r="CCX764" s="16"/>
      <c r="CCY764" s="16"/>
      <c r="CCZ764" s="16"/>
      <c r="CDA764" s="16"/>
      <c r="CDB764" s="16"/>
      <c r="CDC764" s="16"/>
      <c r="CDD764" s="16"/>
      <c r="CDE764" s="16"/>
      <c r="CDF764" s="16"/>
      <c r="CDG764" s="16"/>
      <c r="CDH764" s="16"/>
      <c r="CDI764" s="16"/>
      <c r="CDJ764" s="16"/>
      <c r="CDK764" s="16"/>
      <c r="CDL764" s="16"/>
      <c r="CDM764" s="16"/>
      <c r="CDN764" s="16"/>
      <c r="CDO764" s="16"/>
      <c r="CDP764" s="16"/>
      <c r="CDQ764" s="16"/>
      <c r="CDR764" s="16"/>
      <c r="CDS764" s="16"/>
      <c r="CDT764" s="16"/>
      <c r="CDU764" s="16"/>
      <c r="CDV764" s="16"/>
      <c r="CDW764" s="16"/>
      <c r="CDX764" s="16"/>
      <c r="CDY764" s="16"/>
      <c r="CDZ764" s="16"/>
      <c r="CEA764" s="16"/>
      <c r="CEB764" s="16"/>
      <c r="CEC764" s="16"/>
      <c r="CED764" s="16"/>
      <c r="CEE764" s="16"/>
      <c r="CEF764" s="16"/>
      <c r="CEG764" s="16"/>
      <c r="CEH764" s="16"/>
      <c r="CEI764" s="16"/>
      <c r="CEJ764" s="16"/>
      <c r="CEK764" s="16"/>
      <c r="CEL764" s="16"/>
      <c r="CEM764" s="16"/>
      <c r="CEN764" s="16"/>
      <c r="CEO764" s="16"/>
      <c r="CEP764" s="16"/>
      <c r="CEQ764" s="16"/>
      <c r="CER764" s="16"/>
      <c r="CES764" s="16"/>
      <c r="CET764" s="16"/>
      <c r="CEU764" s="16"/>
      <c r="CEV764" s="16"/>
      <c r="CEW764" s="16"/>
      <c r="CEX764" s="16"/>
      <c r="CEY764" s="16"/>
      <c r="CEZ764" s="16"/>
      <c r="CFA764" s="16"/>
      <c r="CFB764" s="16"/>
      <c r="CFC764" s="16"/>
      <c r="CFD764" s="16"/>
      <c r="CFE764" s="16"/>
      <c r="CFF764" s="16"/>
      <c r="CFG764" s="16"/>
      <c r="CFH764" s="16"/>
      <c r="CFI764" s="16"/>
      <c r="CFJ764" s="16"/>
      <c r="CFK764" s="16"/>
      <c r="CFL764" s="16"/>
      <c r="CFM764" s="16"/>
      <c r="CFN764" s="16"/>
      <c r="CFO764" s="16"/>
      <c r="CFP764" s="16"/>
      <c r="CFQ764" s="16"/>
      <c r="CFR764" s="16"/>
      <c r="CFS764" s="16"/>
      <c r="CFT764" s="16"/>
      <c r="CFU764" s="16"/>
      <c r="CFV764" s="16"/>
      <c r="CFW764" s="16"/>
      <c r="CFX764" s="16"/>
      <c r="CFY764" s="16"/>
      <c r="CFZ764" s="16"/>
      <c r="CGA764" s="16"/>
      <c r="CGB764" s="16"/>
      <c r="CGC764" s="16"/>
      <c r="CGD764" s="16"/>
      <c r="CGE764" s="16"/>
      <c r="CGF764" s="16"/>
      <c r="CGG764" s="16"/>
      <c r="CGH764" s="16"/>
      <c r="CGI764" s="16"/>
      <c r="CGJ764" s="16"/>
      <c r="CGK764" s="16"/>
      <c r="CGL764" s="16"/>
      <c r="CGM764" s="16"/>
      <c r="CGN764" s="16"/>
      <c r="CGO764" s="16"/>
      <c r="CGP764" s="16"/>
      <c r="CGQ764" s="16"/>
      <c r="CGR764" s="16"/>
      <c r="CGS764" s="16"/>
      <c r="CGT764" s="16"/>
      <c r="CGU764" s="16"/>
      <c r="CGV764" s="16"/>
      <c r="CGW764" s="16"/>
      <c r="CGX764" s="16"/>
      <c r="CGY764" s="16"/>
      <c r="CGZ764" s="16"/>
      <c r="CHA764" s="16"/>
      <c r="CHB764" s="16"/>
      <c r="CHC764" s="16"/>
      <c r="CHD764" s="16"/>
      <c r="CHE764" s="16"/>
      <c r="CHF764" s="16"/>
      <c r="CHG764" s="16"/>
      <c r="CHH764" s="16"/>
      <c r="CHI764" s="16"/>
      <c r="CHJ764" s="16"/>
      <c r="CHK764" s="16"/>
      <c r="CHL764" s="16"/>
      <c r="CHM764" s="16"/>
      <c r="CHN764" s="16"/>
      <c r="CHO764" s="16"/>
      <c r="CHP764" s="16"/>
      <c r="CHQ764" s="16"/>
      <c r="CHR764" s="16"/>
      <c r="CHS764" s="16"/>
      <c r="CHT764" s="16"/>
      <c r="CHU764" s="16"/>
      <c r="CHV764" s="16"/>
      <c r="CHW764" s="16"/>
      <c r="CHX764" s="16"/>
      <c r="CHY764" s="16"/>
      <c r="CHZ764" s="16"/>
      <c r="CIA764" s="16"/>
      <c r="CIB764" s="16"/>
      <c r="CIC764" s="16"/>
      <c r="CID764" s="16"/>
      <c r="CIE764" s="16"/>
      <c r="CIF764" s="16"/>
      <c r="CIG764" s="16"/>
      <c r="CIH764" s="16"/>
      <c r="CII764" s="16"/>
      <c r="CIJ764" s="16"/>
      <c r="CIK764" s="16"/>
      <c r="CIL764" s="16"/>
      <c r="CIM764" s="16"/>
      <c r="CIN764" s="16"/>
      <c r="CIO764" s="16"/>
      <c r="CIP764" s="16"/>
      <c r="CIQ764" s="16"/>
      <c r="CIR764" s="16"/>
      <c r="CIS764" s="16"/>
      <c r="CIT764" s="16"/>
      <c r="CIU764" s="16"/>
      <c r="CIV764" s="16"/>
      <c r="CIW764" s="16"/>
      <c r="CIX764" s="16"/>
      <c r="CIY764" s="16"/>
      <c r="CIZ764" s="16"/>
      <c r="CJA764" s="16"/>
      <c r="CJB764" s="16"/>
      <c r="CJC764" s="16"/>
      <c r="CJD764" s="16"/>
      <c r="CJE764" s="16"/>
      <c r="CJF764" s="16"/>
      <c r="CJG764" s="16"/>
      <c r="CJH764" s="16"/>
      <c r="CJI764" s="16"/>
      <c r="CJJ764" s="16"/>
      <c r="CJK764" s="16"/>
      <c r="CJL764" s="16"/>
      <c r="CJM764" s="16"/>
      <c r="CJN764" s="16"/>
      <c r="CJO764" s="16"/>
      <c r="CJP764" s="16"/>
      <c r="CJQ764" s="16"/>
      <c r="CJR764" s="16"/>
      <c r="CJS764" s="16"/>
      <c r="CJT764" s="16"/>
      <c r="CJU764" s="16"/>
      <c r="CJV764" s="16"/>
      <c r="CJW764" s="16"/>
      <c r="CJX764" s="16"/>
      <c r="CJY764" s="16"/>
      <c r="CJZ764" s="16"/>
      <c r="CKA764" s="16"/>
      <c r="CKB764" s="16"/>
      <c r="CKC764" s="16"/>
      <c r="CKD764" s="16"/>
      <c r="CKE764" s="16"/>
      <c r="CKF764" s="16"/>
      <c r="CKG764" s="16"/>
      <c r="CKH764" s="16"/>
      <c r="CKI764" s="16"/>
      <c r="CKJ764" s="16"/>
      <c r="CKK764" s="16"/>
      <c r="CKL764" s="16"/>
      <c r="CKM764" s="16"/>
      <c r="CKN764" s="16"/>
      <c r="CKO764" s="16"/>
      <c r="CKP764" s="16"/>
      <c r="CKQ764" s="16"/>
      <c r="CKR764" s="16"/>
      <c r="CKS764" s="16"/>
      <c r="CKT764" s="16"/>
      <c r="CKU764" s="16"/>
      <c r="CKV764" s="16"/>
      <c r="CKW764" s="16"/>
      <c r="CKX764" s="16"/>
      <c r="CKY764" s="16"/>
      <c r="CKZ764" s="16"/>
      <c r="CLA764" s="16"/>
      <c r="CLB764" s="16"/>
      <c r="CLC764" s="16"/>
      <c r="CLD764" s="16"/>
      <c r="CLE764" s="16"/>
      <c r="CLF764" s="16"/>
      <c r="CLG764" s="16"/>
      <c r="CLH764" s="16"/>
      <c r="CLI764" s="16"/>
      <c r="CLJ764" s="16"/>
      <c r="CLK764" s="16"/>
      <c r="CLL764" s="16"/>
      <c r="CLM764" s="16"/>
      <c r="CLN764" s="16"/>
      <c r="CLO764" s="16"/>
      <c r="CLP764" s="16"/>
      <c r="CLQ764" s="16"/>
      <c r="CLR764" s="16"/>
      <c r="CLS764" s="16"/>
      <c r="CLT764" s="16"/>
      <c r="CLU764" s="16"/>
      <c r="CLV764" s="16"/>
      <c r="CLW764" s="16"/>
      <c r="CLX764" s="16"/>
      <c r="CLY764" s="16"/>
      <c r="CLZ764" s="16"/>
      <c r="CMA764" s="16"/>
      <c r="CMB764" s="16"/>
      <c r="CMC764" s="16"/>
      <c r="CMD764" s="16"/>
      <c r="CME764" s="16"/>
      <c r="CMF764" s="16"/>
      <c r="CMG764" s="16"/>
      <c r="CMH764" s="16"/>
      <c r="CMI764" s="16"/>
      <c r="CMJ764" s="16"/>
      <c r="CMK764" s="16"/>
      <c r="CML764" s="16"/>
      <c r="CMM764" s="16"/>
      <c r="CMN764" s="16"/>
      <c r="CMO764" s="16"/>
      <c r="CMP764" s="16"/>
      <c r="CMQ764" s="16"/>
      <c r="CMR764" s="16"/>
      <c r="CMS764" s="16"/>
      <c r="CMT764" s="16"/>
      <c r="CMU764" s="16"/>
      <c r="CMV764" s="16"/>
      <c r="CMW764" s="16"/>
      <c r="CMX764" s="16"/>
      <c r="CMY764" s="16"/>
      <c r="CMZ764" s="16"/>
      <c r="CNA764" s="16"/>
      <c r="CNB764" s="16"/>
      <c r="CNC764" s="16"/>
      <c r="CND764" s="16"/>
      <c r="CNE764" s="16"/>
      <c r="CNF764" s="16"/>
      <c r="CNG764" s="16"/>
      <c r="CNH764" s="16"/>
      <c r="CNI764" s="16"/>
      <c r="CNJ764" s="16"/>
      <c r="CNK764" s="16"/>
      <c r="CNL764" s="16"/>
      <c r="CNM764" s="16"/>
      <c r="CNN764" s="16"/>
      <c r="CNO764" s="16"/>
      <c r="CNP764" s="16"/>
      <c r="CNQ764" s="16"/>
      <c r="CNR764" s="16"/>
      <c r="CNS764" s="16"/>
      <c r="CNT764" s="16"/>
      <c r="CNU764" s="16"/>
      <c r="CNV764" s="16"/>
      <c r="CNW764" s="16"/>
      <c r="CNX764" s="16"/>
      <c r="CNY764" s="16"/>
      <c r="CNZ764" s="16"/>
      <c r="COA764" s="16"/>
      <c r="COB764" s="16"/>
      <c r="COC764" s="16"/>
      <c r="COD764" s="16"/>
      <c r="COE764" s="16"/>
      <c r="COF764" s="16"/>
      <c r="COG764" s="16"/>
      <c r="COH764" s="16"/>
      <c r="COI764" s="16"/>
      <c r="COJ764" s="16"/>
      <c r="COK764" s="16"/>
      <c r="COL764" s="16"/>
      <c r="COM764" s="16"/>
      <c r="CON764" s="16"/>
      <c r="COO764" s="16"/>
      <c r="COP764" s="16"/>
      <c r="COQ764" s="16"/>
      <c r="COR764" s="16"/>
      <c r="COS764" s="16"/>
      <c r="COT764" s="16"/>
      <c r="COU764" s="16"/>
      <c r="COV764" s="16"/>
      <c r="COW764" s="16"/>
      <c r="COX764" s="16"/>
      <c r="COY764" s="16"/>
      <c r="COZ764" s="16"/>
      <c r="CPA764" s="16"/>
      <c r="CPB764" s="16"/>
      <c r="CPC764" s="16"/>
      <c r="CPD764" s="16"/>
      <c r="CPE764" s="16"/>
      <c r="CPF764" s="16"/>
      <c r="CPG764" s="16"/>
      <c r="CPH764" s="16"/>
      <c r="CPI764" s="16"/>
      <c r="CPJ764" s="16"/>
      <c r="CPK764" s="16"/>
      <c r="CPL764" s="16"/>
      <c r="CPM764" s="16"/>
      <c r="CPN764" s="16"/>
      <c r="CPO764" s="16"/>
      <c r="CPP764" s="16"/>
      <c r="CPQ764" s="16"/>
      <c r="CPR764" s="16"/>
      <c r="CPS764" s="16"/>
      <c r="CPT764" s="16"/>
      <c r="CPU764" s="16"/>
      <c r="CPV764" s="16"/>
      <c r="CPW764" s="16"/>
      <c r="CPX764" s="16"/>
      <c r="CPY764" s="16"/>
      <c r="CPZ764" s="16"/>
      <c r="CQA764" s="16"/>
      <c r="CQB764" s="16"/>
      <c r="CQC764" s="16"/>
      <c r="CQD764" s="16"/>
      <c r="CQE764" s="16"/>
      <c r="CQF764" s="16"/>
      <c r="CQG764" s="16"/>
      <c r="CQH764" s="16"/>
      <c r="CQI764" s="16"/>
      <c r="CQJ764" s="16"/>
      <c r="CQK764" s="16"/>
      <c r="CQL764" s="16"/>
      <c r="CQM764" s="16"/>
      <c r="CQN764" s="16"/>
      <c r="CQO764" s="16"/>
      <c r="CQP764" s="16"/>
      <c r="CQQ764" s="16"/>
      <c r="CQR764" s="16"/>
      <c r="CQS764" s="16"/>
      <c r="CQT764" s="16"/>
      <c r="CQU764" s="16"/>
      <c r="CQV764" s="16"/>
      <c r="CQW764" s="16"/>
      <c r="CQX764" s="16"/>
      <c r="CQY764" s="16"/>
      <c r="CQZ764" s="16"/>
      <c r="CRA764" s="16"/>
      <c r="CRB764" s="16"/>
      <c r="CRC764" s="16"/>
      <c r="CRD764" s="16"/>
      <c r="CRE764" s="16"/>
      <c r="CRF764" s="16"/>
      <c r="CRG764" s="16"/>
      <c r="CRH764" s="16"/>
      <c r="CRI764" s="16"/>
      <c r="CRJ764" s="16"/>
      <c r="CRK764" s="16"/>
      <c r="CRL764" s="16"/>
      <c r="CRM764" s="16"/>
      <c r="CRN764" s="16"/>
      <c r="CRO764" s="16"/>
      <c r="CRP764" s="16"/>
      <c r="CRQ764" s="16"/>
      <c r="CRR764" s="16"/>
      <c r="CRS764" s="16"/>
      <c r="CRT764" s="16"/>
      <c r="CRU764" s="16"/>
      <c r="CRV764" s="16"/>
      <c r="CRW764" s="16"/>
      <c r="CRX764" s="16"/>
      <c r="CRY764" s="16"/>
      <c r="CRZ764" s="16"/>
      <c r="CSA764" s="16"/>
      <c r="CSB764" s="16"/>
      <c r="CSC764" s="16"/>
      <c r="CSD764" s="16"/>
      <c r="CSE764" s="16"/>
      <c r="CSF764" s="16"/>
      <c r="CSG764" s="16"/>
      <c r="CSH764" s="16"/>
      <c r="CSI764" s="16"/>
      <c r="CSJ764" s="16"/>
      <c r="CSK764" s="16"/>
      <c r="CSL764" s="16"/>
      <c r="CSM764" s="16"/>
      <c r="CSN764" s="16"/>
      <c r="CSO764" s="16"/>
      <c r="CSP764" s="16"/>
      <c r="CSQ764" s="16"/>
      <c r="CSR764" s="16"/>
      <c r="CSS764" s="16"/>
      <c r="CST764" s="16"/>
      <c r="CSU764" s="16"/>
      <c r="CSV764" s="16"/>
      <c r="CSW764" s="16"/>
      <c r="CSX764" s="16"/>
      <c r="CSY764" s="16"/>
      <c r="CSZ764" s="16"/>
      <c r="CTA764" s="16"/>
      <c r="CTB764" s="16"/>
      <c r="CTC764" s="16"/>
      <c r="CTD764" s="16"/>
      <c r="CTE764" s="16"/>
      <c r="CTF764" s="16"/>
      <c r="CTG764" s="16"/>
      <c r="CTH764" s="16"/>
      <c r="CTI764" s="16"/>
      <c r="CTJ764" s="16"/>
      <c r="CTK764" s="16"/>
      <c r="CTL764" s="16"/>
      <c r="CTM764" s="16"/>
      <c r="CTN764" s="16"/>
      <c r="CTO764" s="16"/>
      <c r="CTP764" s="16"/>
      <c r="CTQ764" s="16"/>
      <c r="CTR764" s="16"/>
      <c r="CTS764" s="16"/>
      <c r="CTT764" s="16"/>
      <c r="CTU764" s="16"/>
      <c r="CTV764" s="16"/>
      <c r="CTW764" s="16"/>
      <c r="CTX764" s="16"/>
      <c r="CTY764" s="16"/>
      <c r="CTZ764" s="16"/>
      <c r="CUA764" s="16"/>
      <c r="CUB764" s="16"/>
      <c r="CUC764" s="16"/>
      <c r="CUD764" s="16"/>
      <c r="CUE764" s="16"/>
      <c r="CUF764" s="16"/>
      <c r="CUG764" s="16"/>
      <c r="CUH764" s="16"/>
      <c r="CUI764" s="16"/>
      <c r="CUJ764" s="16"/>
      <c r="CUK764" s="16"/>
      <c r="CUL764" s="16"/>
      <c r="CUM764" s="16"/>
      <c r="CUN764" s="16"/>
      <c r="CUO764" s="16"/>
      <c r="CUP764" s="16"/>
      <c r="CUQ764" s="16"/>
      <c r="CUR764" s="16"/>
      <c r="CUS764" s="16"/>
      <c r="CUT764" s="16"/>
      <c r="CUU764" s="16"/>
      <c r="CUV764" s="16"/>
      <c r="CUW764" s="16"/>
      <c r="CUX764" s="16"/>
      <c r="CUY764" s="16"/>
      <c r="CUZ764" s="16"/>
      <c r="CVA764" s="16"/>
      <c r="CVB764" s="16"/>
      <c r="CVC764" s="16"/>
      <c r="CVD764" s="16"/>
      <c r="CVE764" s="16"/>
      <c r="CVF764" s="16"/>
      <c r="CVG764" s="16"/>
      <c r="CVH764" s="16"/>
      <c r="CVI764" s="16"/>
      <c r="CVJ764" s="16"/>
      <c r="CVK764" s="16"/>
      <c r="CVL764" s="16"/>
      <c r="CVM764" s="16"/>
      <c r="CVN764" s="16"/>
      <c r="CVO764" s="16"/>
      <c r="CVP764" s="16"/>
      <c r="CVQ764" s="16"/>
      <c r="CVR764" s="16"/>
      <c r="CVS764" s="16"/>
      <c r="CVT764" s="16"/>
      <c r="CVU764" s="16"/>
      <c r="CVV764" s="16"/>
      <c r="CVW764" s="16"/>
      <c r="CVX764" s="16"/>
      <c r="CVY764" s="16"/>
      <c r="CVZ764" s="16"/>
      <c r="CWA764" s="16"/>
      <c r="CWB764" s="16"/>
      <c r="CWC764" s="16"/>
      <c r="CWD764" s="16"/>
      <c r="CWE764" s="16"/>
      <c r="CWF764" s="16"/>
      <c r="CWG764" s="16"/>
      <c r="CWH764" s="16"/>
      <c r="CWI764" s="16"/>
      <c r="CWJ764" s="16"/>
      <c r="CWK764" s="16"/>
      <c r="CWL764" s="16"/>
      <c r="CWM764" s="16"/>
      <c r="CWN764" s="16"/>
      <c r="CWO764" s="16"/>
      <c r="CWP764" s="16"/>
      <c r="CWQ764" s="16"/>
      <c r="CWR764" s="16"/>
      <c r="CWS764" s="16"/>
      <c r="CWT764" s="16"/>
      <c r="CWU764" s="16"/>
      <c r="CWV764" s="16"/>
      <c r="CWW764" s="16"/>
      <c r="CWX764" s="16"/>
      <c r="CWY764" s="16"/>
      <c r="CWZ764" s="16"/>
      <c r="CXA764" s="16"/>
      <c r="CXB764" s="16"/>
      <c r="CXC764" s="16"/>
      <c r="CXD764" s="16"/>
      <c r="CXE764" s="16"/>
      <c r="CXF764" s="16"/>
      <c r="CXG764" s="16"/>
      <c r="CXH764" s="16"/>
      <c r="CXI764" s="16"/>
      <c r="CXJ764" s="16"/>
      <c r="CXK764" s="16"/>
      <c r="CXL764" s="16"/>
      <c r="CXM764" s="16"/>
      <c r="CXN764" s="16"/>
      <c r="CXO764" s="16"/>
      <c r="CXP764" s="16"/>
      <c r="CXQ764" s="16"/>
      <c r="CXR764" s="16"/>
      <c r="CXS764" s="16"/>
      <c r="CXT764" s="16"/>
      <c r="CXU764" s="16"/>
      <c r="CXV764" s="16"/>
      <c r="CXW764" s="16"/>
      <c r="CXX764" s="16"/>
      <c r="CXY764" s="16"/>
      <c r="CXZ764" s="16"/>
      <c r="CYA764" s="16"/>
      <c r="CYB764" s="16"/>
      <c r="CYC764" s="16"/>
      <c r="CYD764" s="16"/>
      <c r="CYE764" s="16"/>
      <c r="CYF764" s="16"/>
      <c r="CYG764" s="16"/>
      <c r="CYH764" s="16"/>
      <c r="CYI764" s="16"/>
      <c r="CYJ764" s="16"/>
      <c r="CYK764" s="16"/>
      <c r="CYL764" s="16"/>
      <c r="CYM764" s="16"/>
      <c r="CYN764" s="16"/>
      <c r="CYO764" s="16"/>
      <c r="CYP764" s="16"/>
      <c r="CYQ764" s="16"/>
      <c r="CYR764" s="16"/>
      <c r="CYS764" s="16"/>
      <c r="CYT764" s="16"/>
      <c r="CYU764" s="16"/>
      <c r="CYV764" s="16"/>
      <c r="CYW764" s="16"/>
      <c r="CYX764" s="16"/>
      <c r="CYY764" s="16"/>
      <c r="CYZ764" s="16"/>
      <c r="CZA764" s="16"/>
      <c r="CZB764" s="16"/>
      <c r="CZC764" s="16"/>
      <c r="CZD764" s="16"/>
      <c r="CZE764" s="16"/>
      <c r="CZF764" s="16"/>
      <c r="CZG764" s="16"/>
      <c r="CZH764" s="16"/>
      <c r="CZI764" s="16"/>
      <c r="CZJ764" s="16"/>
      <c r="CZK764" s="16"/>
      <c r="CZL764" s="16"/>
      <c r="CZM764" s="16"/>
      <c r="CZN764" s="16"/>
      <c r="CZO764" s="16"/>
      <c r="CZP764" s="16"/>
      <c r="CZQ764" s="16"/>
      <c r="CZR764" s="16"/>
      <c r="CZS764" s="16"/>
      <c r="CZT764" s="16"/>
      <c r="CZU764" s="16"/>
      <c r="CZV764" s="16"/>
      <c r="CZW764" s="16"/>
      <c r="CZX764" s="16"/>
      <c r="CZY764" s="16"/>
      <c r="CZZ764" s="16"/>
      <c r="DAA764" s="16"/>
      <c r="DAB764" s="16"/>
      <c r="DAC764" s="16"/>
      <c r="DAD764" s="16"/>
      <c r="DAE764" s="16"/>
      <c r="DAF764" s="16"/>
      <c r="DAG764" s="16"/>
      <c r="DAH764" s="16"/>
      <c r="DAI764" s="16"/>
      <c r="DAJ764" s="16"/>
      <c r="DAK764" s="16"/>
      <c r="DAL764" s="16"/>
      <c r="DAM764" s="16"/>
      <c r="DAN764" s="16"/>
      <c r="DAO764" s="16"/>
      <c r="DAP764" s="16"/>
      <c r="DAQ764" s="16"/>
      <c r="DAR764" s="16"/>
      <c r="DAS764" s="16"/>
      <c r="DAT764" s="16"/>
      <c r="DAU764" s="16"/>
      <c r="DAV764" s="16"/>
      <c r="DAW764" s="16"/>
      <c r="DAX764" s="16"/>
      <c r="DAY764" s="16"/>
      <c r="DAZ764" s="16"/>
      <c r="DBA764" s="16"/>
      <c r="DBB764" s="16"/>
      <c r="DBC764" s="16"/>
      <c r="DBD764" s="16"/>
      <c r="DBE764" s="16"/>
      <c r="DBF764" s="16"/>
      <c r="DBG764" s="16"/>
      <c r="DBH764" s="16"/>
      <c r="DBI764" s="16"/>
      <c r="DBJ764" s="16"/>
      <c r="DBK764" s="16"/>
      <c r="DBL764" s="16"/>
      <c r="DBM764" s="16"/>
      <c r="DBN764" s="16"/>
      <c r="DBO764" s="16"/>
      <c r="DBP764" s="16"/>
      <c r="DBQ764" s="16"/>
      <c r="DBR764" s="16"/>
      <c r="DBS764" s="16"/>
      <c r="DBT764" s="16"/>
      <c r="DBU764" s="16"/>
      <c r="DBV764" s="16"/>
      <c r="DBW764" s="16"/>
      <c r="DBX764" s="16"/>
      <c r="DBY764" s="16"/>
      <c r="DBZ764" s="16"/>
      <c r="DCA764" s="16"/>
      <c r="DCB764" s="16"/>
      <c r="DCC764" s="16"/>
      <c r="DCD764" s="16"/>
      <c r="DCE764" s="16"/>
      <c r="DCF764" s="16"/>
      <c r="DCG764" s="16"/>
      <c r="DCH764" s="16"/>
      <c r="DCI764" s="16"/>
      <c r="DCJ764" s="16"/>
      <c r="DCK764" s="16"/>
      <c r="DCL764" s="16"/>
      <c r="DCM764" s="16"/>
      <c r="DCN764" s="16"/>
      <c r="DCO764" s="16"/>
      <c r="DCP764" s="16"/>
      <c r="DCQ764" s="16"/>
      <c r="DCR764" s="16"/>
      <c r="DCS764" s="16"/>
      <c r="DCT764" s="16"/>
      <c r="DCU764" s="16"/>
      <c r="DCV764" s="16"/>
      <c r="DCW764" s="16"/>
      <c r="DCX764" s="16"/>
      <c r="DCY764" s="16"/>
      <c r="DCZ764" s="16"/>
      <c r="DDA764" s="16"/>
      <c r="DDB764" s="16"/>
      <c r="DDC764" s="16"/>
      <c r="DDD764" s="16"/>
      <c r="DDE764" s="16"/>
      <c r="DDF764" s="16"/>
      <c r="DDG764" s="16"/>
      <c r="DDH764" s="16"/>
      <c r="DDI764" s="16"/>
      <c r="DDJ764" s="16"/>
      <c r="DDK764" s="16"/>
      <c r="DDL764" s="16"/>
      <c r="DDM764" s="16"/>
      <c r="DDN764" s="16"/>
      <c r="DDO764" s="16"/>
      <c r="DDP764" s="16"/>
      <c r="DDQ764" s="16"/>
      <c r="DDR764" s="16"/>
      <c r="DDS764" s="16"/>
      <c r="DDT764" s="16"/>
      <c r="DDU764" s="16"/>
      <c r="DDV764" s="16"/>
      <c r="DDW764" s="16"/>
      <c r="DDX764" s="16"/>
      <c r="DDY764" s="16"/>
      <c r="DDZ764" s="16"/>
      <c r="DEA764" s="16"/>
      <c r="DEB764" s="16"/>
      <c r="DEC764" s="16"/>
      <c r="DED764" s="16"/>
      <c r="DEE764" s="16"/>
      <c r="DEF764" s="16"/>
      <c r="DEG764" s="16"/>
      <c r="DEH764" s="16"/>
      <c r="DEI764" s="16"/>
      <c r="DEJ764" s="16"/>
      <c r="DEK764" s="16"/>
      <c r="DEL764" s="16"/>
      <c r="DEM764" s="16"/>
      <c r="DEN764" s="16"/>
      <c r="DEO764" s="16"/>
      <c r="DEP764" s="16"/>
      <c r="DEQ764" s="16"/>
      <c r="DER764" s="16"/>
      <c r="DES764" s="16"/>
      <c r="DET764" s="16"/>
      <c r="DEU764" s="16"/>
      <c r="DEV764" s="16"/>
      <c r="DEW764" s="16"/>
      <c r="DEX764" s="16"/>
      <c r="DEY764" s="16"/>
      <c r="DEZ764" s="16"/>
      <c r="DFA764" s="16"/>
      <c r="DFB764" s="16"/>
      <c r="DFC764" s="16"/>
      <c r="DFD764" s="16"/>
      <c r="DFE764" s="16"/>
      <c r="DFF764" s="16"/>
      <c r="DFG764" s="16"/>
      <c r="DFH764" s="16"/>
      <c r="DFI764" s="16"/>
      <c r="DFJ764" s="16"/>
      <c r="DFK764" s="16"/>
      <c r="DFL764" s="16"/>
      <c r="DFM764" s="16"/>
      <c r="DFN764" s="16"/>
      <c r="DFO764" s="16"/>
      <c r="DFP764" s="16"/>
      <c r="DFQ764" s="16"/>
      <c r="DFR764" s="16"/>
      <c r="DFS764" s="16"/>
      <c r="DFT764" s="16"/>
      <c r="DFU764" s="16"/>
      <c r="DFV764" s="16"/>
      <c r="DFW764" s="16"/>
      <c r="DFX764" s="16"/>
      <c r="DFY764" s="16"/>
      <c r="DFZ764" s="16"/>
      <c r="DGA764" s="16"/>
      <c r="DGB764" s="16"/>
      <c r="DGC764" s="16"/>
      <c r="DGD764" s="16"/>
      <c r="DGE764" s="16"/>
      <c r="DGF764" s="16"/>
      <c r="DGG764" s="16"/>
      <c r="DGH764" s="16"/>
      <c r="DGI764" s="16"/>
      <c r="DGJ764" s="16"/>
      <c r="DGK764" s="16"/>
      <c r="DGL764" s="16"/>
      <c r="DGM764" s="16"/>
      <c r="DGN764" s="16"/>
      <c r="DGO764" s="16"/>
      <c r="DGP764" s="16"/>
      <c r="DGQ764" s="16"/>
      <c r="DGR764" s="16"/>
      <c r="DGS764" s="16"/>
      <c r="DGT764" s="16"/>
      <c r="DGU764" s="16"/>
      <c r="DGV764" s="16"/>
      <c r="DGW764" s="16"/>
      <c r="DGX764" s="16"/>
      <c r="DGY764" s="16"/>
      <c r="DGZ764" s="16"/>
      <c r="DHA764" s="16"/>
      <c r="DHB764" s="16"/>
      <c r="DHC764" s="16"/>
      <c r="DHD764" s="16"/>
      <c r="DHE764" s="16"/>
      <c r="DHF764" s="16"/>
      <c r="DHG764" s="16"/>
      <c r="DHH764" s="16"/>
      <c r="DHI764" s="16"/>
      <c r="DHJ764" s="16"/>
      <c r="DHK764" s="16"/>
      <c r="DHL764" s="16"/>
      <c r="DHM764" s="16"/>
      <c r="DHN764" s="16"/>
      <c r="DHO764" s="16"/>
      <c r="DHP764" s="16"/>
      <c r="DHQ764" s="16"/>
      <c r="DHR764" s="16"/>
      <c r="DHS764" s="16"/>
      <c r="DHT764" s="16"/>
      <c r="DHU764" s="16"/>
      <c r="DHV764" s="16"/>
      <c r="DHW764" s="16"/>
      <c r="DHX764" s="16"/>
      <c r="DHY764" s="16"/>
      <c r="DHZ764" s="16"/>
      <c r="DIA764" s="16"/>
      <c r="DIB764" s="16"/>
      <c r="DIC764" s="16"/>
      <c r="DID764" s="16"/>
      <c r="DIE764" s="16"/>
      <c r="DIF764" s="16"/>
      <c r="DIG764" s="16"/>
      <c r="DIH764" s="16"/>
      <c r="DII764" s="16"/>
      <c r="DIJ764" s="16"/>
      <c r="DIK764" s="16"/>
      <c r="DIL764" s="16"/>
      <c r="DIM764" s="16"/>
      <c r="DIN764" s="16"/>
      <c r="DIO764" s="16"/>
      <c r="DIP764" s="16"/>
      <c r="DIQ764" s="16"/>
      <c r="DIR764" s="16"/>
      <c r="DIS764" s="16"/>
      <c r="DIT764" s="16"/>
      <c r="DIU764" s="16"/>
      <c r="DIV764" s="16"/>
      <c r="DIW764" s="16"/>
      <c r="DIX764" s="16"/>
      <c r="DIY764" s="16"/>
      <c r="DIZ764" s="16"/>
      <c r="DJA764" s="16"/>
      <c r="DJB764" s="16"/>
      <c r="DJC764" s="16"/>
      <c r="DJD764" s="16"/>
      <c r="DJE764" s="16"/>
      <c r="DJF764" s="16"/>
      <c r="DJG764" s="16"/>
      <c r="DJH764" s="16"/>
      <c r="DJI764" s="16"/>
      <c r="DJJ764" s="16"/>
      <c r="DJK764" s="16"/>
      <c r="DJL764" s="16"/>
      <c r="DJM764" s="16"/>
      <c r="DJN764" s="16"/>
      <c r="DJO764" s="16"/>
      <c r="DJP764" s="16"/>
      <c r="DJQ764" s="16"/>
      <c r="DJR764" s="16"/>
      <c r="DJS764" s="16"/>
      <c r="DJT764" s="16"/>
      <c r="DJU764" s="16"/>
      <c r="DJV764" s="16"/>
      <c r="DJW764" s="16"/>
      <c r="DJX764" s="16"/>
      <c r="DJY764" s="16"/>
      <c r="DJZ764" s="16"/>
      <c r="DKA764" s="16"/>
      <c r="DKB764" s="16"/>
      <c r="DKC764" s="16"/>
      <c r="DKD764" s="16"/>
      <c r="DKE764" s="16"/>
      <c r="DKF764" s="16"/>
      <c r="DKG764" s="16"/>
      <c r="DKH764" s="16"/>
      <c r="DKI764" s="16"/>
      <c r="DKJ764" s="16"/>
      <c r="DKK764" s="16"/>
      <c r="DKL764" s="16"/>
      <c r="DKM764" s="16"/>
      <c r="DKN764" s="16"/>
      <c r="DKO764" s="16"/>
      <c r="DKP764" s="16"/>
      <c r="DKQ764" s="16"/>
      <c r="DKR764" s="16"/>
      <c r="DKS764" s="16"/>
      <c r="DKT764" s="16"/>
      <c r="DKU764" s="16"/>
      <c r="DKV764" s="16"/>
      <c r="DKW764" s="16"/>
      <c r="DKX764" s="16"/>
      <c r="DKY764" s="16"/>
      <c r="DKZ764" s="16"/>
      <c r="DLA764" s="16"/>
      <c r="DLB764" s="16"/>
      <c r="DLC764" s="16"/>
      <c r="DLD764" s="16"/>
      <c r="DLE764" s="16"/>
      <c r="DLF764" s="16"/>
      <c r="DLG764" s="16"/>
      <c r="DLH764" s="16"/>
      <c r="DLI764" s="16"/>
      <c r="DLJ764" s="16"/>
      <c r="DLK764" s="16"/>
      <c r="DLL764" s="16"/>
      <c r="DLM764" s="16"/>
      <c r="DLN764" s="16"/>
      <c r="DLO764" s="16"/>
      <c r="DLP764" s="16"/>
      <c r="DLQ764" s="16"/>
      <c r="DLR764" s="16"/>
      <c r="DLS764" s="16"/>
      <c r="DLT764" s="16"/>
      <c r="DLU764" s="16"/>
      <c r="DLV764" s="16"/>
      <c r="DLW764" s="16"/>
      <c r="DLX764" s="16"/>
      <c r="DLY764" s="16"/>
      <c r="DLZ764" s="16"/>
      <c r="DMA764" s="16"/>
      <c r="DMB764" s="16"/>
      <c r="DMC764" s="16"/>
      <c r="DMD764" s="16"/>
      <c r="DME764" s="16"/>
      <c r="DMF764" s="16"/>
      <c r="DMG764" s="16"/>
      <c r="DMH764" s="16"/>
      <c r="DMI764" s="16"/>
      <c r="DMJ764" s="16"/>
      <c r="DMK764" s="16"/>
      <c r="DML764" s="16"/>
      <c r="DMM764" s="16"/>
      <c r="DMN764" s="16"/>
      <c r="DMO764" s="16"/>
      <c r="DMP764" s="16"/>
      <c r="DMQ764" s="16"/>
      <c r="DMR764" s="16"/>
      <c r="DMS764" s="16"/>
      <c r="DMT764" s="16"/>
      <c r="DMU764" s="16"/>
      <c r="DMV764" s="16"/>
      <c r="DMW764" s="16"/>
      <c r="DMX764" s="16"/>
      <c r="DMY764" s="16"/>
      <c r="DMZ764" s="16"/>
      <c r="DNA764" s="16"/>
      <c r="DNB764" s="16"/>
      <c r="DNC764" s="16"/>
      <c r="DND764" s="16"/>
      <c r="DNE764" s="16"/>
      <c r="DNF764" s="16"/>
      <c r="DNG764" s="16"/>
      <c r="DNH764" s="16"/>
      <c r="DNI764" s="16"/>
      <c r="DNJ764" s="16"/>
      <c r="DNK764" s="16"/>
      <c r="DNL764" s="16"/>
      <c r="DNM764" s="16"/>
      <c r="DNN764" s="16"/>
      <c r="DNO764" s="16"/>
      <c r="DNP764" s="16"/>
      <c r="DNQ764" s="16"/>
      <c r="DNR764" s="16"/>
      <c r="DNS764" s="16"/>
      <c r="DNT764" s="16"/>
      <c r="DNU764" s="16"/>
      <c r="DNV764" s="16"/>
      <c r="DNW764" s="16"/>
      <c r="DNX764" s="16"/>
      <c r="DNY764" s="16"/>
      <c r="DNZ764" s="16"/>
      <c r="DOA764" s="16"/>
      <c r="DOB764" s="16"/>
      <c r="DOC764" s="16"/>
      <c r="DOD764" s="16"/>
      <c r="DOE764" s="16"/>
      <c r="DOF764" s="16"/>
      <c r="DOG764" s="16"/>
      <c r="DOH764" s="16"/>
      <c r="DOI764" s="16"/>
      <c r="DOJ764" s="16"/>
      <c r="DOK764" s="16"/>
      <c r="DOL764" s="16"/>
      <c r="DOM764" s="16"/>
      <c r="DON764" s="16"/>
      <c r="DOO764" s="16"/>
      <c r="DOP764" s="16"/>
      <c r="DOQ764" s="16"/>
      <c r="DOR764" s="16"/>
      <c r="DOS764" s="16"/>
      <c r="DOT764" s="16"/>
      <c r="DOU764" s="16"/>
      <c r="DOV764" s="16"/>
      <c r="DOW764" s="16"/>
      <c r="DOX764" s="16"/>
      <c r="DOY764" s="16"/>
      <c r="DOZ764" s="16"/>
      <c r="DPA764" s="16"/>
      <c r="DPB764" s="16"/>
      <c r="DPC764" s="16"/>
      <c r="DPD764" s="16"/>
      <c r="DPE764" s="16"/>
      <c r="DPF764" s="16"/>
      <c r="DPG764" s="16"/>
      <c r="DPH764" s="16"/>
      <c r="DPI764" s="16"/>
      <c r="DPJ764" s="16"/>
      <c r="DPK764" s="16"/>
      <c r="DPL764" s="16"/>
      <c r="DPM764" s="16"/>
      <c r="DPN764" s="16"/>
      <c r="DPO764" s="16"/>
      <c r="DPP764" s="16"/>
      <c r="DPQ764" s="16"/>
      <c r="DPR764" s="16"/>
      <c r="DPS764" s="16"/>
      <c r="DPT764" s="16"/>
      <c r="DPU764" s="16"/>
      <c r="DPV764" s="16"/>
      <c r="DPW764" s="16"/>
      <c r="DPX764" s="16"/>
      <c r="DPY764" s="16"/>
      <c r="DPZ764" s="16"/>
      <c r="DQA764" s="16"/>
      <c r="DQB764" s="16"/>
      <c r="DQC764" s="16"/>
      <c r="DQD764" s="16"/>
      <c r="DQE764" s="16"/>
      <c r="DQF764" s="16"/>
      <c r="DQG764" s="16"/>
      <c r="DQH764" s="16"/>
      <c r="DQI764" s="16"/>
      <c r="DQJ764" s="16"/>
      <c r="DQK764" s="16"/>
      <c r="DQL764" s="16"/>
      <c r="DQM764" s="16"/>
      <c r="DQN764" s="16"/>
      <c r="DQO764" s="16"/>
      <c r="DQP764" s="16"/>
      <c r="DQQ764" s="16"/>
      <c r="DQR764" s="16"/>
      <c r="DQS764" s="16"/>
      <c r="DQT764" s="16"/>
      <c r="DQU764" s="16"/>
      <c r="DQV764" s="16"/>
      <c r="DQW764" s="16"/>
      <c r="DQX764" s="16"/>
      <c r="DQY764" s="16"/>
      <c r="DQZ764" s="16"/>
      <c r="DRA764" s="16"/>
      <c r="DRB764" s="16"/>
      <c r="DRC764" s="16"/>
      <c r="DRD764" s="16"/>
      <c r="DRE764" s="16"/>
      <c r="DRF764" s="16"/>
      <c r="DRG764" s="16"/>
      <c r="DRH764" s="16"/>
      <c r="DRI764" s="16"/>
      <c r="DRJ764" s="16"/>
      <c r="DRK764" s="16"/>
      <c r="DRL764" s="16"/>
      <c r="DRM764" s="16"/>
      <c r="DRN764" s="16"/>
      <c r="DRO764" s="16"/>
      <c r="DRP764" s="16"/>
      <c r="DRQ764" s="16"/>
      <c r="DRR764" s="16"/>
      <c r="DRS764" s="16"/>
      <c r="DRT764" s="16"/>
      <c r="DRU764" s="16"/>
      <c r="DRV764" s="16"/>
      <c r="DRW764" s="16"/>
      <c r="DRX764" s="16"/>
      <c r="DRY764" s="16"/>
      <c r="DRZ764" s="16"/>
      <c r="DSA764" s="16"/>
      <c r="DSB764" s="16"/>
      <c r="DSC764" s="16"/>
      <c r="DSD764" s="16"/>
      <c r="DSE764" s="16"/>
      <c r="DSF764" s="16"/>
      <c r="DSG764" s="16"/>
      <c r="DSH764" s="16"/>
      <c r="DSI764" s="16"/>
      <c r="DSJ764" s="16"/>
      <c r="DSK764" s="16"/>
      <c r="DSL764" s="16"/>
      <c r="DSM764" s="16"/>
      <c r="DSN764" s="16"/>
      <c r="DSO764" s="16"/>
      <c r="DSP764" s="16"/>
      <c r="DSQ764" s="16"/>
      <c r="DSR764" s="16"/>
      <c r="DSS764" s="16"/>
      <c r="DST764" s="16"/>
      <c r="DSU764" s="16"/>
      <c r="DSV764" s="16"/>
      <c r="DSW764" s="16"/>
      <c r="DSX764" s="16"/>
      <c r="DSY764" s="16"/>
      <c r="DSZ764" s="16"/>
      <c r="DTA764" s="16"/>
      <c r="DTB764" s="16"/>
      <c r="DTC764" s="16"/>
      <c r="DTD764" s="16"/>
      <c r="DTE764" s="16"/>
      <c r="DTF764" s="16"/>
      <c r="DTG764" s="16"/>
      <c r="DTH764" s="16"/>
      <c r="DTI764" s="16"/>
      <c r="DTJ764" s="16"/>
      <c r="DTK764" s="16"/>
      <c r="DTL764" s="16"/>
      <c r="DTM764" s="16"/>
      <c r="DTN764" s="16"/>
      <c r="DTO764" s="16"/>
      <c r="DTP764" s="16"/>
      <c r="DTQ764" s="16"/>
      <c r="DTR764" s="16"/>
      <c r="DTS764" s="16"/>
      <c r="DTT764" s="16"/>
      <c r="DTU764" s="16"/>
      <c r="DTV764" s="16"/>
      <c r="DTW764" s="16"/>
      <c r="DTX764" s="16"/>
      <c r="DTY764" s="16"/>
      <c r="DTZ764" s="16"/>
      <c r="DUA764" s="16"/>
      <c r="DUB764" s="16"/>
      <c r="DUC764" s="16"/>
      <c r="DUD764" s="16"/>
      <c r="DUE764" s="16"/>
      <c r="DUF764" s="16"/>
      <c r="DUG764" s="16"/>
      <c r="DUH764" s="16"/>
      <c r="DUI764" s="16"/>
      <c r="DUJ764" s="16"/>
      <c r="DUK764" s="16"/>
      <c r="DUL764" s="16"/>
      <c r="DUM764" s="16"/>
      <c r="DUN764" s="16"/>
      <c r="DUO764" s="16"/>
      <c r="DUP764" s="16"/>
      <c r="DUQ764" s="16"/>
      <c r="DUR764" s="16"/>
      <c r="DUS764" s="16"/>
      <c r="DUT764" s="16"/>
      <c r="DUU764" s="16"/>
      <c r="DUV764" s="16"/>
      <c r="DUW764" s="16"/>
      <c r="DUX764" s="16"/>
      <c r="DUY764" s="16"/>
      <c r="DUZ764" s="16"/>
      <c r="DVA764" s="16"/>
      <c r="DVB764" s="16"/>
      <c r="DVC764" s="16"/>
      <c r="DVD764" s="16"/>
      <c r="DVE764" s="16"/>
      <c r="DVF764" s="16"/>
      <c r="DVG764" s="16"/>
      <c r="DVH764" s="16"/>
      <c r="DVI764" s="16"/>
      <c r="DVJ764" s="16"/>
      <c r="DVK764" s="16"/>
      <c r="DVL764" s="16"/>
      <c r="DVM764" s="16"/>
      <c r="DVN764" s="16"/>
      <c r="DVO764" s="16"/>
      <c r="DVP764" s="16"/>
      <c r="DVQ764" s="16"/>
      <c r="DVR764" s="16"/>
      <c r="DVS764" s="16"/>
      <c r="DVT764" s="16"/>
      <c r="DVU764" s="16"/>
      <c r="DVV764" s="16"/>
      <c r="DVW764" s="16"/>
      <c r="DVX764" s="16"/>
      <c r="DVY764" s="16"/>
      <c r="DVZ764" s="16"/>
      <c r="DWA764" s="16"/>
      <c r="DWB764" s="16"/>
      <c r="DWC764" s="16"/>
      <c r="DWD764" s="16"/>
      <c r="DWE764" s="16"/>
      <c r="DWF764" s="16"/>
      <c r="DWG764" s="16"/>
      <c r="DWH764" s="16"/>
      <c r="DWI764" s="16"/>
      <c r="DWJ764" s="16"/>
      <c r="DWK764" s="16"/>
      <c r="DWL764" s="16"/>
      <c r="DWM764" s="16"/>
      <c r="DWN764" s="16"/>
      <c r="DWO764" s="16"/>
      <c r="DWP764" s="16"/>
      <c r="DWQ764" s="16"/>
      <c r="DWR764" s="16"/>
      <c r="DWS764" s="16"/>
      <c r="DWT764" s="16"/>
      <c r="DWU764" s="16"/>
      <c r="DWV764" s="16"/>
      <c r="DWW764" s="16"/>
      <c r="DWX764" s="16"/>
      <c r="DWY764" s="16"/>
      <c r="DWZ764" s="16"/>
      <c r="DXA764" s="16"/>
      <c r="DXB764" s="16"/>
      <c r="DXC764" s="16"/>
      <c r="DXD764" s="16"/>
      <c r="DXE764" s="16"/>
      <c r="DXF764" s="16"/>
      <c r="DXG764" s="16"/>
      <c r="DXH764" s="16"/>
      <c r="DXI764" s="16"/>
      <c r="DXJ764" s="16"/>
      <c r="DXK764" s="16"/>
      <c r="DXL764" s="16"/>
      <c r="DXM764" s="16"/>
      <c r="DXN764" s="16"/>
      <c r="DXO764" s="16"/>
      <c r="DXP764" s="16"/>
      <c r="DXQ764" s="16"/>
      <c r="DXR764" s="16"/>
      <c r="DXS764" s="16"/>
      <c r="DXT764" s="16"/>
      <c r="DXU764" s="16"/>
      <c r="DXV764" s="16"/>
      <c r="DXW764" s="16"/>
      <c r="DXX764" s="16"/>
      <c r="DXY764" s="16"/>
      <c r="DXZ764" s="16"/>
      <c r="DYA764" s="16"/>
      <c r="DYB764" s="16"/>
      <c r="DYC764" s="16"/>
      <c r="DYD764" s="16"/>
      <c r="DYE764" s="16"/>
      <c r="DYF764" s="16"/>
      <c r="DYG764" s="16"/>
      <c r="DYH764" s="16"/>
      <c r="DYI764" s="16"/>
      <c r="DYJ764" s="16"/>
      <c r="DYK764" s="16"/>
      <c r="DYL764" s="16"/>
      <c r="DYM764" s="16"/>
      <c r="DYN764" s="16"/>
      <c r="DYO764" s="16"/>
      <c r="DYP764" s="16"/>
      <c r="DYQ764" s="16"/>
      <c r="DYR764" s="16"/>
      <c r="DYS764" s="16"/>
      <c r="DYT764" s="16"/>
      <c r="DYU764" s="16"/>
      <c r="DYV764" s="16"/>
      <c r="DYW764" s="16"/>
      <c r="DYX764" s="16"/>
      <c r="DYY764" s="16"/>
      <c r="DYZ764" s="16"/>
      <c r="DZA764" s="16"/>
      <c r="DZB764" s="16"/>
      <c r="DZC764" s="16"/>
      <c r="DZD764" s="16"/>
      <c r="DZE764" s="16"/>
      <c r="DZF764" s="16"/>
      <c r="DZG764" s="16"/>
      <c r="DZH764" s="16"/>
      <c r="DZI764" s="16"/>
      <c r="DZJ764" s="16"/>
      <c r="DZK764" s="16"/>
      <c r="DZL764" s="16"/>
      <c r="DZM764" s="16"/>
      <c r="DZN764" s="16"/>
      <c r="DZO764" s="16"/>
      <c r="DZP764" s="16"/>
      <c r="DZQ764" s="16"/>
      <c r="DZR764" s="16"/>
      <c r="DZS764" s="16"/>
      <c r="DZT764" s="16"/>
      <c r="DZU764" s="16"/>
      <c r="DZV764" s="16"/>
      <c r="DZW764" s="16"/>
      <c r="DZX764" s="16"/>
      <c r="DZY764" s="16"/>
      <c r="DZZ764" s="16"/>
      <c r="EAA764" s="16"/>
      <c r="EAB764" s="16"/>
      <c r="EAC764" s="16"/>
      <c r="EAD764" s="16"/>
      <c r="EAE764" s="16"/>
      <c r="EAF764" s="16"/>
      <c r="EAG764" s="16"/>
      <c r="EAH764" s="16"/>
      <c r="EAI764" s="16"/>
      <c r="EAJ764" s="16"/>
      <c r="EAK764" s="16"/>
      <c r="EAL764" s="16"/>
      <c r="EAM764" s="16"/>
      <c r="EAN764" s="16"/>
      <c r="EAO764" s="16"/>
      <c r="EAP764" s="16"/>
      <c r="EAQ764" s="16"/>
      <c r="EAR764" s="16"/>
      <c r="EAS764" s="16"/>
      <c r="EAT764" s="16"/>
      <c r="EAU764" s="16"/>
      <c r="EAV764" s="16"/>
      <c r="EAW764" s="16"/>
      <c r="EAX764" s="16"/>
      <c r="EAY764" s="16"/>
      <c r="EAZ764" s="16"/>
      <c r="EBA764" s="16"/>
      <c r="EBB764" s="16"/>
      <c r="EBC764" s="16"/>
      <c r="EBD764" s="16"/>
      <c r="EBE764" s="16"/>
      <c r="EBF764" s="16"/>
      <c r="EBG764" s="16"/>
      <c r="EBH764" s="16"/>
      <c r="EBI764" s="16"/>
      <c r="EBJ764" s="16"/>
      <c r="EBK764" s="16"/>
      <c r="EBL764" s="16"/>
      <c r="EBM764" s="16"/>
      <c r="EBN764" s="16"/>
      <c r="EBO764" s="16"/>
      <c r="EBP764" s="16"/>
      <c r="EBQ764" s="16"/>
      <c r="EBR764" s="16"/>
      <c r="EBS764" s="16"/>
      <c r="EBT764" s="16"/>
      <c r="EBU764" s="16"/>
      <c r="EBV764" s="16"/>
      <c r="EBW764" s="16"/>
      <c r="EBX764" s="16"/>
      <c r="EBY764" s="16"/>
      <c r="EBZ764" s="16"/>
      <c r="ECA764" s="16"/>
      <c r="ECB764" s="16"/>
      <c r="ECC764" s="16"/>
      <c r="ECD764" s="16"/>
      <c r="ECE764" s="16"/>
      <c r="ECF764" s="16"/>
      <c r="ECG764" s="16"/>
      <c r="ECH764" s="16"/>
      <c r="ECI764" s="16"/>
      <c r="ECJ764" s="16"/>
      <c r="ECK764" s="16"/>
      <c r="ECL764" s="16"/>
      <c r="ECM764" s="16"/>
      <c r="ECN764" s="16"/>
      <c r="ECO764" s="16"/>
      <c r="ECP764" s="16"/>
      <c r="ECQ764" s="16"/>
      <c r="ECR764" s="16"/>
      <c r="ECS764" s="16"/>
      <c r="ECT764" s="16"/>
      <c r="ECU764" s="16"/>
      <c r="ECV764" s="16"/>
      <c r="ECW764" s="16"/>
      <c r="ECX764" s="16"/>
      <c r="ECY764" s="16"/>
      <c r="ECZ764" s="16"/>
      <c r="EDA764" s="16"/>
      <c r="EDB764" s="16"/>
      <c r="EDC764" s="16"/>
      <c r="EDD764" s="16"/>
      <c r="EDE764" s="16"/>
      <c r="EDF764" s="16"/>
      <c r="EDG764" s="16"/>
      <c r="EDH764" s="16"/>
      <c r="EDI764" s="16"/>
      <c r="EDJ764" s="16"/>
      <c r="EDK764" s="16"/>
      <c r="EDL764" s="16"/>
      <c r="EDM764" s="16"/>
      <c r="EDN764" s="16"/>
      <c r="EDO764" s="16"/>
      <c r="EDP764" s="16"/>
      <c r="EDQ764" s="16"/>
      <c r="EDR764" s="16"/>
      <c r="EDS764" s="16"/>
      <c r="EDT764" s="16"/>
      <c r="EDU764" s="16"/>
      <c r="EDV764" s="16"/>
      <c r="EDW764" s="16"/>
      <c r="EDX764" s="16"/>
      <c r="EDY764" s="16"/>
      <c r="EDZ764" s="16"/>
      <c r="EEA764" s="16"/>
      <c r="EEB764" s="16"/>
      <c r="EEC764" s="16"/>
      <c r="EED764" s="16"/>
      <c r="EEE764" s="16"/>
      <c r="EEF764" s="16"/>
      <c r="EEG764" s="16"/>
      <c r="EEH764" s="16"/>
      <c r="EEI764" s="16"/>
      <c r="EEJ764" s="16"/>
      <c r="EEK764" s="16"/>
      <c r="EEL764" s="16"/>
      <c r="EEM764" s="16"/>
      <c r="EEN764" s="16"/>
      <c r="EEO764" s="16"/>
      <c r="EEP764" s="16"/>
      <c r="EEQ764" s="16"/>
      <c r="EER764" s="16"/>
      <c r="EES764" s="16"/>
      <c r="EET764" s="16"/>
      <c r="EEU764" s="16"/>
      <c r="EEV764" s="16"/>
      <c r="EEW764" s="16"/>
      <c r="EEX764" s="16"/>
      <c r="EEY764" s="16"/>
      <c r="EEZ764" s="16"/>
      <c r="EFA764" s="16"/>
      <c r="EFB764" s="16"/>
      <c r="EFC764" s="16"/>
      <c r="EFD764" s="16"/>
      <c r="EFE764" s="16"/>
      <c r="EFF764" s="16"/>
      <c r="EFG764" s="16"/>
      <c r="EFH764" s="16"/>
      <c r="EFI764" s="16"/>
      <c r="EFJ764" s="16"/>
      <c r="EFK764" s="16"/>
      <c r="EFL764" s="16"/>
      <c r="EFM764" s="16"/>
      <c r="EFN764" s="16"/>
      <c r="EFO764" s="16"/>
      <c r="EFP764" s="16"/>
      <c r="EFQ764" s="16"/>
      <c r="EFR764" s="16"/>
      <c r="EFS764" s="16"/>
      <c r="EFT764" s="16"/>
      <c r="EFU764" s="16"/>
      <c r="EFV764" s="16"/>
      <c r="EFW764" s="16"/>
      <c r="EFX764" s="16"/>
      <c r="EFY764" s="16"/>
      <c r="EFZ764" s="16"/>
      <c r="EGA764" s="16"/>
      <c r="EGB764" s="16"/>
      <c r="EGC764" s="16"/>
      <c r="EGD764" s="16"/>
      <c r="EGE764" s="16"/>
      <c r="EGF764" s="16"/>
      <c r="EGG764" s="16"/>
      <c r="EGH764" s="16"/>
      <c r="EGI764" s="16"/>
      <c r="EGJ764" s="16"/>
      <c r="EGK764" s="16"/>
      <c r="EGL764" s="16"/>
      <c r="EGM764" s="16"/>
      <c r="EGN764" s="16"/>
      <c r="EGO764" s="16"/>
      <c r="EGP764" s="16"/>
      <c r="EGQ764" s="16"/>
      <c r="EGR764" s="16"/>
      <c r="EGS764" s="16"/>
      <c r="EGT764" s="16"/>
      <c r="EGU764" s="16"/>
      <c r="EGV764" s="16"/>
      <c r="EGW764" s="16"/>
      <c r="EGX764" s="16"/>
      <c r="EGY764" s="16"/>
      <c r="EGZ764" s="16"/>
      <c r="EHA764" s="16"/>
      <c r="EHB764" s="16"/>
      <c r="EHC764" s="16"/>
      <c r="EHD764" s="16"/>
      <c r="EHE764" s="16"/>
      <c r="EHF764" s="16"/>
      <c r="EHG764" s="16"/>
      <c r="EHH764" s="16"/>
      <c r="EHI764" s="16"/>
      <c r="EHJ764" s="16"/>
      <c r="EHK764" s="16"/>
      <c r="EHL764" s="16"/>
      <c r="EHM764" s="16"/>
      <c r="EHN764" s="16"/>
      <c r="EHO764" s="16"/>
      <c r="EHP764" s="16"/>
      <c r="EHQ764" s="16"/>
      <c r="EHR764" s="16"/>
      <c r="EHS764" s="16"/>
      <c r="EHT764" s="16"/>
      <c r="EHU764" s="16"/>
      <c r="EHV764" s="16"/>
      <c r="EHW764" s="16"/>
      <c r="EHX764" s="16"/>
      <c r="EHY764" s="16"/>
      <c r="EHZ764" s="16"/>
      <c r="EIA764" s="16"/>
      <c r="EIB764" s="16"/>
      <c r="EIC764" s="16"/>
      <c r="EID764" s="16"/>
      <c r="EIE764" s="16"/>
      <c r="EIF764" s="16"/>
      <c r="EIG764" s="16"/>
      <c r="EIH764" s="16"/>
      <c r="EII764" s="16"/>
      <c r="EIJ764" s="16"/>
      <c r="EIK764" s="16"/>
      <c r="EIL764" s="16"/>
      <c r="EIM764" s="16"/>
      <c r="EIN764" s="16"/>
      <c r="EIO764" s="16"/>
      <c r="EIP764" s="16"/>
      <c r="EIQ764" s="16"/>
      <c r="EIR764" s="16"/>
      <c r="EIS764" s="16"/>
      <c r="EIT764" s="16"/>
      <c r="EIU764" s="16"/>
      <c r="EIV764" s="16"/>
      <c r="EIW764" s="16"/>
      <c r="EIX764" s="16"/>
      <c r="EIY764" s="16"/>
      <c r="EIZ764" s="16"/>
      <c r="EJA764" s="16"/>
      <c r="EJB764" s="16"/>
      <c r="EJC764" s="16"/>
      <c r="EJD764" s="16"/>
      <c r="EJE764" s="16"/>
      <c r="EJF764" s="16"/>
      <c r="EJG764" s="16"/>
      <c r="EJH764" s="16"/>
      <c r="EJI764" s="16"/>
      <c r="EJJ764" s="16"/>
      <c r="EJK764" s="16"/>
      <c r="EJL764" s="16"/>
      <c r="EJM764" s="16"/>
      <c r="EJN764" s="16"/>
      <c r="EJO764" s="16"/>
      <c r="EJP764" s="16"/>
      <c r="EJQ764" s="16"/>
      <c r="EJR764" s="16"/>
      <c r="EJS764" s="16"/>
      <c r="EJT764" s="16"/>
      <c r="EJU764" s="16"/>
      <c r="EJV764" s="16"/>
      <c r="EJW764" s="16"/>
      <c r="EJX764" s="16"/>
      <c r="EJY764" s="16"/>
      <c r="EJZ764" s="16"/>
      <c r="EKA764" s="16"/>
      <c r="EKB764" s="16"/>
      <c r="EKC764" s="16"/>
      <c r="EKD764" s="16"/>
      <c r="EKE764" s="16"/>
      <c r="EKF764" s="16"/>
      <c r="EKG764" s="16"/>
      <c r="EKH764" s="16"/>
      <c r="EKI764" s="16"/>
      <c r="EKJ764" s="16"/>
      <c r="EKK764" s="16"/>
      <c r="EKL764" s="16"/>
      <c r="EKM764" s="16"/>
      <c r="EKN764" s="16"/>
      <c r="EKO764" s="16"/>
      <c r="EKP764" s="16"/>
      <c r="EKQ764" s="16"/>
      <c r="EKR764" s="16"/>
      <c r="EKS764" s="16"/>
      <c r="EKT764" s="16"/>
      <c r="EKU764" s="16"/>
      <c r="EKV764" s="16"/>
      <c r="EKW764" s="16"/>
      <c r="EKX764" s="16"/>
      <c r="EKY764" s="16"/>
      <c r="EKZ764" s="16"/>
      <c r="ELA764" s="16"/>
      <c r="ELB764" s="16"/>
      <c r="ELC764" s="16"/>
      <c r="ELD764" s="16"/>
      <c r="ELE764" s="16"/>
      <c r="ELF764" s="16"/>
      <c r="ELG764" s="16"/>
      <c r="ELH764" s="16"/>
      <c r="ELI764" s="16"/>
      <c r="ELJ764" s="16"/>
      <c r="ELK764" s="16"/>
      <c r="ELL764" s="16"/>
      <c r="ELM764" s="16"/>
      <c r="ELN764" s="16"/>
      <c r="ELO764" s="16"/>
      <c r="ELP764" s="16"/>
      <c r="ELQ764" s="16"/>
      <c r="ELR764" s="16"/>
      <c r="ELS764" s="16"/>
      <c r="ELT764" s="16"/>
      <c r="ELU764" s="16"/>
      <c r="ELV764" s="16"/>
      <c r="ELW764" s="16"/>
      <c r="ELX764" s="16"/>
      <c r="ELY764" s="16"/>
      <c r="ELZ764" s="16"/>
      <c r="EMA764" s="16"/>
      <c r="EMB764" s="16"/>
      <c r="EMC764" s="16"/>
      <c r="EMD764" s="16"/>
      <c r="EME764" s="16"/>
      <c r="EMF764" s="16"/>
      <c r="EMG764" s="16"/>
      <c r="EMH764" s="16"/>
      <c r="EMI764" s="16"/>
      <c r="EMJ764" s="16"/>
      <c r="EMK764" s="16"/>
      <c r="EML764" s="16"/>
      <c r="EMM764" s="16"/>
      <c r="EMN764" s="16"/>
      <c r="EMO764" s="16"/>
      <c r="EMP764" s="16"/>
      <c r="EMQ764" s="16"/>
      <c r="EMR764" s="16"/>
      <c r="EMS764" s="16"/>
      <c r="EMT764" s="16"/>
      <c r="EMU764" s="16"/>
      <c r="EMV764" s="16"/>
      <c r="EMW764" s="16"/>
      <c r="EMX764" s="16"/>
      <c r="EMY764" s="16"/>
      <c r="EMZ764" s="16"/>
      <c r="ENA764" s="16"/>
      <c r="ENB764" s="16"/>
      <c r="ENC764" s="16"/>
      <c r="END764" s="16"/>
      <c r="ENE764" s="16"/>
      <c r="ENF764" s="16"/>
      <c r="ENG764" s="16"/>
      <c r="ENH764" s="16"/>
      <c r="ENI764" s="16"/>
      <c r="ENJ764" s="16"/>
      <c r="ENK764" s="16"/>
      <c r="ENL764" s="16"/>
      <c r="ENM764" s="16"/>
      <c r="ENN764" s="16"/>
      <c r="ENO764" s="16"/>
      <c r="ENP764" s="16"/>
      <c r="ENQ764" s="16"/>
      <c r="ENR764" s="16"/>
      <c r="ENS764" s="16"/>
      <c r="ENT764" s="16"/>
      <c r="ENU764" s="16"/>
      <c r="ENV764" s="16"/>
      <c r="ENW764" s="16"/>
      <c r="ENX764" s="16"/>
      <c r="ENY764" s="16"/>
      <c r="ENZ764" s="16"/>
      <c r="EOA764" s="16"/>
      <c r="EOB764" s="16"/>
      <c r="EOC764" s="16"/>
      <c r="EOD764" s="16"/>
      <c r="EOE764" s="16"/>
      <c r="EOF764" s="16"/>
      <c r="EOG764" s="16"/>
      <c r="EOH764" s="16"/>
      <c r="EOI764" s="16"/>
      <c r="EOJ764" s="16"/>
      <c r="EOK764" s="16"/>
      <c r="EOL764" s="16"/>
      <c r="EOM764" s="16"/>
      <c r="EON764" s="16"/>
      <c r="EOO764" s="16"/>
      <c r="EOP764" s="16"/>
      <c r="EOQ764" s="16"/>
      <c r="EOR764" s="16"/>
      <c r="EOS764" s="16"/>
      <c r="EOT764" s="16"/>
      <c r="EOU764" s="16"/>
      <c r="EOV764" s="16"/>
      <c r="EOW764" s="16"/>
      <c r="EOX764" s="16"/>
      <c r="EOY764" s="16"/>
      <c r="EOZ764" s="16"/>
      <c r="EPA764" s="16"/>
      <c r="EPB764" s="16"/>
      <c r="EPC764" s="16"/>
      <c r="EPD764" s="16"/>
      <c r="EPE764" s="16"/>
      <c r="EPF764" s="16"/>
      <c r="EPG764" s="16"/>
      <c r="EPH764" s="16"/>
      <c r="EPI764" s="16"/>
      <c r="EPJ764" s="16"/>
      <c r="EPK764" s="16"/>
      <c r="EPL764" s="16"/>
      <c r="EPM764" s="16"/>
      <c r="EPN764" s="16"/>
      <c r="EPO764" s="16"/>
      <c r="EPP764" s="16"/>
      <c r="EPQ764" s="16"/>
      <c r="EPR764" s="16"/>
      <c r="EPS764" s="16"/>
      <c r="EPT764" s="16"/>
      <c r="EPU764" s="16"/>
      <c r="EPV764" s="16"/>
      <c r="EPW764" s="16"/>
      <c r="EPX764" s="16"/>
      <c r="EPY764" s="16"/>
      <c r="EPZ764" s="16"/>
      <c r="EQA764" s="16"/>
      <c r="EQB764" s="16"/>
      <c r="EQC764" s="16"/>
      <c r="EQD764" s="16"/>
      <c r="EQE764" s="16"/>
      <c r="EQF764" s="16"/>
      <c r="EQG764" s="16"/>
      <c r="EQH764" s="16"/>
      <c r="EQI764" s="16"/>
      <c r="EQJ764" s="16"/>
      <c r="EQK764" s="16"/>
      <c r="EQL764" s="16"/>
      <c r="EQM764" s="16"/>
      <c r="EQN764" s="16"/>
      <c r="EQO764" s="16"/>
      <c r="EQP764" s="16"/>
      <c r="EQQ764" s="16"/>
      <c r="EQR764" s="16"/>
      <c r="EQS764" s="16"/>
      <c r="EQT764" s="16"/>
      <c r="EQU764" s="16"/>
      <c r="EQV764" s="16"/>
      <c r="EQW764" s="16"/>
      <c r="EQX764" s="16"/>
      <c r="EQY764" s="16"/>
      <c r="EQZ764" s="16"/>
      <c r="ERA764" s="16"/>
      <c r="ERB764" s="16"/>
      <c r="ERC764" s="16"/>
      <c r="ERD764" s="16"/>
      <c r="ERE764" s="16"/>
      <c r="ERF764" s="16"/>
      <c r="ERG764" s="16"/>
      <c r="ERH764" s="16"/>
      <c r="ERI764" s="16"/>
      <c r="ERJ764" s="16"/>
      <c r="ERK764" s="16"/>
      <c r="ERL764" s="16"/>
      <c r="ERM764" s="16"/>
      <c r="ERN764" s="16"/>
      <c r="ERO764" s="16"/>
      <c r="ERP764" s="16"/>
      <c r="ERQ764" s="16"/>
      <c r="ERR764" s="16"/>
      <c r="ERS764" s="16"/>
      <c r="ERT764" s="16"/>
      <c r="ERU764" s="16"/>
      <c r="ERV764" s="16"/>
      <c r="ERW764" s="16"/>
      <c r="ERX764" s="16"/>
      <c r="ERY764" s="16"/>
      <c r="ERZ764" s="16"/>
      <c r="ESA764" s="16"/>
      <c r="ESB764" s="16"/>
      <c r="ESC764" s="16"/>
      <c r="ESD764" s="16"/>
      <c r="ESE764" s="16"/>
      <c r="ESF764" s="16"/>
      <c r="ESG764" s="16"/>
      <c r="ESH764" s="16"/>
      <c r="ESI764" s="16"/>
      <c r="ESJ764" s="16"/>
      <c r="ESK764" s="16"/>
      <c r="ESL764" s="16"/>
      <c r="ESM764" s="16"/>
      <c r="ESN764" s="16"/>
      <c r="ESO764" s="16"/>
      <c r="ESP764" s="16"/>
      <c r="ESQ764" s="16"/>
      <c r="ESR764" s="16"/>
      <c r="ESS764" s="16"/>
      <c r="EST764" s="16"/>
      <c r="ESU764" s="16"/>
      <c r="ESV764" s="16"/>
      <c r="ESW764" s="16"/>
      <c r="ESX764" s="16"/>
      <c r="ESY764" s="16"/>
      <c r="ESZ764" s="16"/>
      <c r="ETA764" s="16"/>
      <c r="ETB764" s="16"/>
      <c r="ETC764" s="16"/>
      <c r="ETD764" s="16"/>
      <c r="ETE764" s="16"/>
      <c r="ETF764" s="16"/>
      <c r="ETG764" s="16"/>
      <c r="ETH764" s="16"/>
      <c r="ETI764" s="16"/>
      <c r="ETJ764" s="16"/>
      <c r="ETK764" s="16"/>
      <c r="ETL764" s="16"/>
      <c r="ETM764" s="16"/>
      <c r="ETN764" s="16"/>
      <c r="ETO764" s="16"/>
      <c r="ETP764" s="16"/>
      <c r="ETQ764" s="16"/>
      <c r="ETR764" s="16"/>
      <c r="ETS764" s="16"/>
      <c r="ETT764" s="16"/>
      <c r="ETU764" s="16"/>
      <c r="ETV764" s="16"/>
      <c r="ETW764" s="16"/>
      <c r="ETX764" s="16"/>
      <c r="ETY764" s="16"/>
      <c r="ETZ764" s="16"/>
      <c r="EUA764" s="16"/>
      <c r="EUB764" s="16"/>
      <c r="EUC764" s="16"/>
      <c r="EUD764" s="16"/>
      <c r="EUE764" s="16"/>
      <c r="EUF764" s="16"/>
      <c r="EUG764" s="16"/>
      <c r="EUH764" s="16"/>
      <c r="EUI764" s="16"/>
      <c r="EUJ764" s="16"/>
      <c r="EUK764" s="16"/>
      <c r="EUL764" s="16"/>
      <c r="EUM764" s="16"/>
      <c r="EUN764" s="16"/>
      <c r="EUO764" s="16"/>
      <c r="EUP764" s="16"/>
      <c r="EUQ764" s="16"/>
      <c r="EUR764" s="16"/>
      <c r="EUS764" s="16"/>
      <c r="EUT764" s="16"/>
      <c r="EUU764" s="16"/>
      <c r="EUV764" s="16"/>
      <c r="EUW764" s="16"/>
      <c r="EUX764" s="16"/>
      <c r="EUY764" s="16"/>
      <c r="EUZ764" s="16"/>
      <c r="EVA764" s="16"/>
      <c r="EVB764" s="16"/>
      <c r="EVC764" s="16"/>
      <c r="EVD764" s="16"/>
      <c r="EVE764" s="16"/>
      <c r="EVF764" s="16"/>
      <c r="EVG764" s="16"/>
      <c r="EVH764" s="16"/>
      <c r="EVI764" s="16"/>
      <c r="EVJ764" s="16"/>
      <c r="EVK764" s="16"/>
      <c r="EVL764" s="16"/>
      <c r="EVM764" s="16"/>
      <c r="EVN764" s="16"/>
      <c r="EVO764" s="16"/>
      <c r="EVP764" s="16"/>
      <c r="EVQ764" s="16"/>
      <c r="EVR764" s="16"/>
      <c r="EVS764" s="16"/>
      <c r="EVT764" s="16"/>
      <c r="EVU764" s="16"/>
      <c r="EVV764" s="16"/>
      <c r="EVW764" s="16"/>
      <c r="EVX764" s="16"/>
      <c r="EVY764" s="16"/>
      <c r="EVZ764" s="16"/>
      <c r="EWA764" s="16"/>
      <c r="EWB764" s="16"/>
      <c r="EWC764" s="16"/>
      <c r="EWD764" s="16"/>
      <c r="EWE764" s="16"/>
      <c r="EWF764" s="16"/>
      <c r="EWG764" s="16"/>
      <c r="EWH764" s="16"/>
      <c r="EWI764" s="16"/>
      <c r="EWJ764" s="16"/>
      <c r="EWK764" s="16"/>
      <c r="EWL764" s="16"/>
      <c r="EWM764" s="16"/>
      <c r="EWN764" s="16"/>
      <c r="EWO764" s="16"/>
      <c r="EWP764" s="16"/>
      <c r="EWQ764" s="16"/>
      <c r="EWR764" s="16"/>
      <c r="EWS764" s="16"/>
      <c r="EWT764" s="16"/>
      <c r="EWU764" s="16"/>
      <c r="EWV764" s="16"/>
      <c r="EWW764" s="16"/>
      <c r="EWX764" s="16"/>
      <c r="EWY764" s="16"/>
      <c r="EWZ764" s="16"/>
      <c r="EXA764" s="16"/>
      <c r="EXB764" s="16"/>
      <c r="EXC764" s="16"/>
      <c r="EXD764" s="16"/>
      <c r="EXE764" s="16"/>
      <c r="EXF764" s="16"/>
      <c r="EXG764" s="16"/>
      <c r="EXH764" s="16"/>
      <c r="EXI764" s="16"/>
      <c r="EXJ764" s="16"/>
      <c r="EXK764" s="16"/>
      <c r="EXL764" s="16"/>
      <c r="EXM764" s="16"/>
      <c r="EXN764" s="16"/>
      <c r="EXO764" s="16"/>
      <c r="EXP764" s="16"/>
      <c r="EXQ764" s="16"/>
      <c r="EXR764" s="16"/>
      <c r="EXS764" s="16"/>
      <c r="EXT764" s="16"/>
      <c r="EXU764" s="16"/>
      <c r="EXV764" s="16"/>
      <c r="EXW764" s="16"/>
      <c r="EXX764" s="16"/>
      <c r="EXY764" s="16"/>
      <c r="EXZ764" s="16"/>
      <c r="EYA764" s="16"/>
      <c r="EYB764" s="16"/>
      <c r="EYC764" s="16"/>
      <c r="EYD764" s="16"/>
      <c r="EYE764" s="16"/>
      <c r="EYF764" s="16"/>
      <c r="EYG764" s="16"/>
      <c r="EYH764" s="16"/>
      <c r="EYI764" s="16"/>
      <c r="EYJ764" s="16"/>
      <c r="EYK764" s="16"/>
      <c r="EYL764" s="16"/>
      <c r="EYM764" s="16"/>
      <c r="EYN764" s="16"/>
      <c r="EYO764" s="16"/>
      <c r="EYP764" s="16"/>
      <c r="EYQ764" s="16"/>
      <c r="EYR764" s="16"/>
      <c r="EYS764" s="16"/>
      <c r="EYT764" s="16"/>
      <c r="EYU764" s="16"/>
      <c r="EYV764" s="16"/>
      <c r="EYW764" s="16"/>
      <c r="EYX764" s="16"/>
      <c r="EYY764" s="16"/>
      <c r="EYZ764" s="16"/>
      <c r="EZA764" s="16"/>
      <c r="EZB764" s="16"/>
      <c r="EZC764" s="16"/>
      <c r="EZD764" s="16"/>
      <c r="EZE764" s="16"/>
      <c r="EZF764" s="16"/>
      <c r="EZG764" s="16"/>
      <c r="EZH764" s="16"/>
      <c r="EZI764" s="16"/>
      <c r="EZJ764" s="16"/>
      <c r="EZK764" s="16"/>
      <c r="EZL764" s="16"/>
      <c r="EZM764" s="16"/>
      <c r="EZN764" s="16"/>
      <c r="EZO764" s="16"/>
      <c r="EZP764" s="16"/>
      <c r="EZQ764" s="16"/>
      <c r="EZR764" s="16"/>
      <c r="EZS764" s="16"/>
      <c r="EZT764" s="16"/>
      <c r="EZU764" s="16"/>
      <c r="EZV764" s="16"/>
      <c r="EZW764" s="16"/>
      <c r="EZX764" s="16"/>
      <c r="EZY764" s="16"/>
      <c r="EZZ764" s="16"/>
      <c r="FAA764" s="16"/>
      <c r="FAB764" s="16"/>
      <c r="FAC764" s="16"/>
      <c r="FAD764" s="16"/>
      <c r="FAE764" s="16"/>
      <c r="FAF764" s="16"/>
      <c r="FAG764" s="16"/>
      <c r="FAH764" s="16"/>
      <c r="FAI764" s="16"/>
      <c r="FAJ764" s="16"/>
      <c r="FAK764" s="16"/>
      <c r="FAL764" s="16"/>
      <c r="FAM764" s="16"/>
      <c r="FAN764" s="16"/>
      <c r="FAO764" s="16"/>
      <c r="FAP764" s="16"/>
      <c r="FAQ764" s="16"/>
      <c r="FAR764" s="16"/>
      <c r="FAS764" s="16"/>
      <c r="FAT764" s="16"/>
      <c r="FAU764" s="16"/>
      <c r="FAV764" s="16"/>
      <c r="FAW764" s="16"/>
      <c r="FAX764" s="16"/>
      <c r="FAY764" s="16"/>
      <c r="FAZ764" s="16"/>
      <c r="FBA764" s="16"/>
      <c r="FBB764" s="16"/>
      <c r="FBC764" s="16"/>
      <c r="FBD764" s="16"/>
      <c r="FBE764" s="16"/>
      <c r="FBF764" s="16"/>
      <c r="FBG764" s="16"/>
      <c r="FBH764" s="16"/>
      <c r="FBI764" s="16"/>
      <c r="FBJ764" s="16"/>
      <c r="FBK764" s="16"/>
      <c r="FBL764" s="16"/>
      <c r="FBM764" s="16"/>
      <c r="FBN764" s="16"/>
      <c r="FBO764" s="16"/>
      <c r="FBP764" s="16"/>
      <c r="FBQ764" s="16"/>
      <c r="FBR764" s="16"/>
      <c r="FBS764" s="16"/>
      <c r="FBT764" s="16"/>
      <c r="FBU764" s="16"/>
      <c r="FBV764" s="16"/>
      <c r="FBW764" s="16"/>
      <c r="FBX764" s="16"/>
      <c r="FBY764" s="16"/>
      <c r="FBZ764" s="16"/>
      <c r="FCA764" s="16"/>
      <c r="FCB764" s="16"/>
      <c r="FCC764" s="16"/>
      <c r="FCD764" s="16"/>
      <c r="FCE764" s="16"/>
      <c r="FCF764" s="16"/>
      <c r="FCG764" s="16"/>
      <c r="FCH764" s="16"/>
      <c r="FCI764" s="16"/>
      <c r="FCJ764" s="16"/>
      <c r="FCK764" s="16"/>
      <c r="FCL764" s="16"/>
      <c r="FCM764" s="16"/>
      <c r="FCN764" s="16"/>
      <c r="FCO764" s="16"/>
      <c r="FCP764" s="16"/>
      <c r="FCQ764" s="16"/>
      <c r="FCR764" s="16"/>
      <c r="FCS764" s="16"/>
      <c r="FCT764" s="16"/>
      <c r="FCU764" s="16"/>
      <c r="FCV764" s="16"/>
      <c r="FCW764" s="16"/>
      <c r="FCX764" s="16"/>
      <c r="FCY764" s="16"/>
      <c r="FCZ764" s="16"/>
      <c r="FDA764" s="16"/>
      <c r="FDB764" s="16"/>
      <c r="FDC764" s="16"/>
      <c r="FDD764" s="16"/>
      <c r="FDE764" s="16"/>
      <c r="FDF764" s="16"/>
      <c r="FDG764" s="16"/>
      <c r="FDH764" s="16"/>
      <c r="FDI764" s="16"/>
      <c r="FDJ764" s="16"/>
      <c r="FDK764" s="16"/>
      <c r="FDL764" s="16"/>
      <c r="FDM764" s="16"/>
      <c r="FDN764" s="16"/>
      <c r="FDO764" s="16"/>
      <c r="FDP764" s="16"/>
      <c r="FDQ764" s="16"/>
      <c r="FDR764" s="16"/>
      <c r="FDS764" s="16"/>
      <c r="FDT764" s="16"/>
      <c r="FDU764" s="16"/>
      <c r="FDV764" s="16"/>
      <c r="FDW764" s="16"/>
      <c r="FDX764" s="16"/>
      <c r="FDY764" s="16"/>
      <c r="FDZ764" s="16"/>
      <c r="FEA764" s="16"/>
      <c r="FEB764" s="16"/>
      <c r="FEC764" s="16"/>
      <c r="FED764" s="16"/>
      <c r="FEE764" s="16"/>
      <c r="FEF764" s="16"/>
      <c r="FEG764" s="16"/>
      <c r="FEH764" s="16"/>
      <c r="FEI764" s="16"/>
      <c r="FEJ764" s="16"/>
      <c r="FEK764" s="16"/>
      <c r="FEL764" s="16"/>
      <c r="FEM764" s="16"/>
      <c r="FEN764" s="16"/>
      <c r="FEO764" s="16"/>
      <c r="FEP764" s="16"/>
      <c r="FEQ764" s="16"/>
      <c r="FER764" s="16"/>
      <c r="FES764" s="16"/>
      <c r="FET764" s="16"/>
      <c r="FEU764" s="16"/>
      <c r="FEV764" s="16"/>
      <c r="FEW764" s="16"/>
      <c r="FEX764" s="16"/>
      <c r="FEY764" s="16"/>
      <c r="FEZ764" s="16"/>
      <c r="FFA764" s="16"/>
      <c r="FFB764" s="16"/>
      <c r="FFC764" s="16"/>
      <c r="FFD764" s="16"/>
      <c r="FFE764" s="16"/>
      <c r="FFF764" s="16"/>
      <c r="FFG764" s="16"/>
      <c r="FFH764" s="16"/>
      <c r="FFI764" s="16"/>
      <c r="FFJ764" s="16"/>
      <c r="FFK764" s="16"/>
      <c r="FFL764" s="16"/>
      <c r="FFM764" s="16"/>
      <c r="FFN764" s="16"/>
      <c r="FFO764" s="16"/>
      <c r="FFP764" s="16"/>
      <c r="FFQ764" s="16"/>
      <c r="FFR764" s="16"/>
      <c r="FFS764" s="16"/>
      <c r="FFT764" s="16"/>
      <c r="FFU764" s="16"/>
      <c r="FFV764" s="16"/>
      <c r="FFW764" s="16"/>
      <c r="FFX764" s="16"/>
      <c r="FFY764" s="16"/>
      <c r="FFZ764" s="16"/>
      <c r="FGA764" s="16"/>
      <c r="FGB764" s="16"/>
      <c r="FGC764" s="16"/>
      <c r="FGD764" s="16"/>
      <c r="FGE764" s="16"/>
      <c r="FGF764" s="16"/>
      <c r="FGG764" s="16"/>
      <c r="FGH764" s="16"/>
      <c r="FGI764" s="16"/>
      <c r="FGJ764" s="16"/>
      <c r="FGK764" s="16"/>
      <c r="FGL764" s="16"/>
      <c r="FGM764" s="16"/>
      <c r="FGN764" s="16"/>
      <c r="FGO764" s="16"/>
      <c r="FGP764" s="16"/>
      <c r="FGQ764" s="16"/>
      <c r="FGR764" s="16"/>
      <c r="FGS764" s="16"/>
      <c r="FGT764" s="16"/>
      <c r="FGU764" s="16"/>
      <c r="FGV764" s="16"/>
      <c r="FGW764" s="16"/>
      <c r="FGX764" s="16"/>
      <c r="FGY764" s="16"/>
      <c r="FGZ764" s="16"/>
      <c r="FHA764" s="16"/>
      <c r="FHB764" s="16"/>
      <c r="FHC764" s="16"/>
      <c r="FHD764" s="16"/>
      <c r="FHE764" s="16"/>
      <c r="FHF764" s="16"/>
      <c r="FHG764" s="16"/>
      <c r="FHH764" s="16"/>
      <c r="FHI764" s="16"/>
      <c r="FHJ764" s="16"/>
      <c r="FHK764" s="16"/>
      <c r="FHL764" s="16"/>
      <c r="FHM764" s="16"/>
      <c r="FHN764" s="16"/>
      <c r="FHO764" s="16"/>
      <c r="FHP764" s="16"/>
      <c r="FHQ764" s="16"/>
      <c r="FHR764" s="16"/>
      <c r="FHS764" s="16"/>
      <c r="FHT764" s="16"/>
      <c r="FHU764" s="16"/>
      <c r="FHV764" s="16"/>
      <c r="FHW764" s="16"/>
      <c r="FHX764" s="16"/>
      <c r="FHY764" s="16"/>
      <c r="FHZ764" s="16"/>
      <c r="FIA764" s="16"/>
      <c r="FIB764" s="16"/>
      <c r="FIC764" s="16"/>
      <c r="FID764" s="16"/>
      <c r="FIE764" s="16"/>
      <c r="FIF764" s="16"/>
      <c r="FIG764" s="16"/>
      <c r="FIH764" s="16"/>
      <c r="FII764" s="16"/>
      <c r="FIJ764" s="16"/>
      <c r="FIK764" s="16"/>
      <c r="FIL764" s="16"/>
      <c r="FIM764" s="16"/>
      <c r="FIN764" s="16"/>
      <c r="FIO764" s="16"/>
      <c r="FIP764" s="16"/>
      <c r="FIQ764" s="16"/>
      <c r="FIR764" s="16"/>
      <c r="FIS764" s="16"/>
      <c r="FIT764" s="16"/>
      <c r="FIU764" s="16"/>
      <c r="FIV764" s="16"/>
      <c r="FIW764" s="16"/>
      <c r="FIX764" s="16"/>
      <c r="FIY764" s="16"/>
      <c r="FIZ764" s="16"/>
      <c r="FJA764" s="16"/>
      <c r="FJB764" s="16"/>
      <c r="FJC764" s="16"/>
      <c r="FJD764" s="16"/>
      <c r="FJE764" s="16"/>
      <c r="FJF764" s="16"/>
      <c r="FJG764" s="16"/>
      <c r="FJH764" s="16"/>
      <c r="FJI764" s="16"/>
      <c r="FJJ764" s="16"/>
      <c r="FJK764" s="16"/>
      <c r="FJL764" s="16"/>
      <c r="FJM764" s="16"/>
      <c r="FJN764" s="16"/>
      <c r="FJO764" s="16"/>
      <c r="FJP764" s="16"/>
      <c r="FJQ764" s="16"/>
      <c r="FJR764" s="16"/>
      <c r="FJS764" s="16"/>
      <c r="FJT764" s="16"/>
      <c r="FJU764" s="16"/>
      <c r="FJV764" s="16"/>
      <c r="FJW764" s="16"/>
      <c r="FJX764" s="16"/>
      <c r="FJY764" s="16"/>
      <c r="FJZ764" s="16"/>
      <c r="FKA764" s="16"/>
      <c r="FKB764" s="16"/>
      <c r="FKC764" s="16"/>
      <c r="FKD764" s="16"/>
      <c r="FKE764" s="16"/>
      <c r="FKF764" s="16"/>
      <c r="FKG764" s="16"/>
      <c r="FKH764" s="16"/>
      <c r="FKI764" s="16"/>
      <c r="FKJ764" s="16"/>
      <c r="FKK764" s="16"/>
      <c r="FKL764" s="16"/>
      <c r="FKM764" s="16"/>
      <c r="FKN764" s="16"/>
      <c r="FKO764" s="16"/>
      <c r="FKP764" s="16"/>
      <c r="FKQ764" s="16"/>
      <c r="FKR764" s="16"/>
      <c r="FKS764" s="16"/>
      <c r="FKT764" s="16"/>
      <c r="FKU764" s="16"/>
      <c r="FKV764" s="16"/>
      <c r="FKW764" s="16"/>
      <c r="FKX764" s="16"/>
      <c r="FKY764" s="16"/>
      <c r="FKZ764" s="16"/>
      <c r="FLA764" s="16"/>
      <c r="FLB764" s="16"/>
      <c r="FLC764" s="16"/>
      <c r="FLD764" s="16"/>
      <c r="FLE764" s="16"/>
      <c r="FLF764" s="16"/>
      <c r="FLG764" s="16"/>
      <c r="FLH764" s="16"/>
      <c r="FLI764" s="16"/>
      <c r="FLJ764" s="16"/>
      <c r="FLK764" s="16"/>
      <c r="FLL764" s="16"/>
      <c r="FLM764" s="16"/>
      <c r="FLN764" s="16"/>
      <c r="FLO764" s="16"/>
      <c r="FLP764" s="16"/>
      <c r="FLQ764" s="16"/>
      <c r="FLR764" s="16"/>
      <c r="FLS764" s="16"/>
      <c r="FLT764" s="16"/>
      <c r="FLU764" s="16"/>
      <c r="FLV764" s="16"/>
      <c r="FLW764" s="16"/>
      <c r="FLX764" s="16"/>
      <c r="FLY764" s="16"/>
      <c r="FLZ764" s="16"/>
      <c r="FMA764" s="16"/>
      <c r="FMB764" s="16"/>
      <c r="FMC764" s="16"/>
      <c r="FMD764" s="16"/>
      <c r="FME764" s="16"/>
      <c r="FMF764" s="16"/>
      <c r="FMG764" s="16"/>
      <c r="FMH764" s="16"/>
      <c r="FMI764" s="16"/>
      <c r="FMJ764" s="16"/>
      <c r="FMK764" s="16"/>
      <c r="FML764" s="16"/>
      <c r="FMM764" s="16"/>
      <c r="FMN764" s="16"/>
      <c r="FMO764" s="16"/>
      <c r="FMP764" s="16"/>
      <c r="FMQ764" s="16"/>
      <c r="FMR764" s="16"/>
      <c r="FMS764" s="16"/>
      <c r="FMT764" s="16"/>
      <c r="FMU764" s="16"/>
      <c r="FMV764" s="16"/>
      <c r="FMW764" s="16"/>
      <c r="FMX764" s="16"/>
      <c r="FMY764" s="16"/>
      <c r="FMZ764" s="16"/>
      <c r="FNA764" s="16"/>
      <c r="FNB764" s="16"/>
      <c r="FNC764" s="16"/>
      <c r="FND764" s="16"/>
      <c r="FNE764" s="16"/>
      <c r="FNF764" s="16"/>
      <c r="FNG764" s="16"/>
      <c r="FNH764" s="16"/>
      <c r="FNI764" s="16"/>
      <c r="FNJ764" s="16"/>
      <c r="FNK764" s="16"/>
      <c r="FNL764" s="16"/>
      <c r="FNM764" s="16"/>
      <c r="FNN764" s="16"/>
      <c r="FNO764" s="16"/>
      <c r="FNP764" s="16"/>
      <c r="FNQ764" s="16"/>
      <c r="FNR764" s="16"/>
      <c r="FNS764" s="16"/>
      <c r="FNT764" s="16"/>
      <c r="FNU764" s="16"/>
      <c r="FNV764" s="16"/>
      <c r="FNW764" s="16"/>
      <c r="FNX764" s="16"/>
      <c r="FNY764" s="16"/>
      <c r="FNZ764" s="16"/>
      <c r="FOA764" s="16"/>
      <c r="FOB764" s="16"/>
      <c r="FOC764" s="16"/>
      <c r="FOD764" s="16"/>
      <c r="FOE764" s="16"/>
      <c r="FOF764" s="16"/>
      <c r="FOG764" s="16"/>
      <c r="FOH764" s="16"/>
      <c r="FOI764" s="16"/>
      <c r="FOJ764" s="16"/>
      <c r="FOK764" s="16"/>
      <c r="FOL764" s="16"/>
      <c r="FOM764" s="16"/>
      <c r="FON764" s="16"/>
      <c r="FOO764" s="16"/>
      <c r="FOP764" s="16"/>
      <c r="FOQ764" s="16"/>
      <c r="FOR764" s="16"/>
      <c r="FOS764" s="16"/>
      <c r="FOT764" s="16"/>
      <c r="FOU764" s="16"/>
      <c r="FOV764" s="16"/>
      <c r="FOW764" s="16"/>
      <c r="FOX764" s="16"/>
      <c r="FOY764" s="16"/>
      <c r="FOZ764" s="16"/>
      <c r="FPA764" s="16"/>
      <c r="FPB764" s="16"/>
      <c r="FPC764" s="16"/>
      <c r="FPD764" s="16"/>
      <c r="FPE764" s="16"/>
      <c r="FPF764" s="16"/>
      <c r="FPG764" s="16"/>
      <c r="FPH764" s="16"/>
      <c r="FPI764" s="16"/>
      <c r="FPJ764" s="16"/>
      <c r="FPK764" s="16"/>
      <c r="FPL764" s="16"/>
      <c r="FPM764" s="16"/>
      <c r="FPN764" s="16"/>
      <c r="FPO764" s="16"/>
      <c r="FPP764" s="16"/>
      <c r="FPQ764" s="16"/>
      <c r="FPR764" s="16"/>
      <c r="FPS764" s="16"/>
      <c r="FPT764" s="16"/>
      <c r="FPU764" s="16"/>
      <c r="FPV764" s="16"/>
      <c r="FPW764" s="16"/>
      <c r="FPX764" s="16"/>
      <c r="FPY764" s="16"/>
      <c r="FPZ764" s="16"/>
      <c r="FQA764" s="16"/>
      <c r="FQB764" s="16"/>
      <c r="FQC764" s="16"/>
      <c r="FQD764" s="16"/>
      <c r="FQE764" s="16"/>
      <c r="FQF764" s="16"/>
      <c r="FQG764" s="16"/>
      <c r="FQH764" s="16"/>
      <c r="FQI764" s="16"/>
      <c r="FQJ764" s="16"/>
      <c r="FQK764" s="16"/>
      <c r="FQL764" s="16"/>
      <c r="FQM764" s="16"/>
      <c r="FQN764" s="16"/>
      <c r="FQO764" s="16"/>
      <c r="FQP764" s="16"/>
      <c r="FQQ764" s="16"/>
      <c r="FQR764" s="16"/>
      <c r="FQS764" s="16"/>
      <c r="FQT764" s="16"/>
      <c r="FQU764" s="16"/>
      <c r="FQV764" s="16"/>
      <c r="FQW764" s="16"/>
      <c r="FQX764" s="16"/>
      <c r="FQY764" s="16"/>
      <c r="FQZ764" s="16"/>
      <c r="FRA764" s="16"/>
      <c r="FRB764" s="16"/>
      <c r="FRC764" s="16"/>
      <c r="FRD764" s="16"/>
      <c r="FRE764" s="16"/>
      <c r="FRF764" s="16"/>
      <c r="FRG764" s="16"/>
      <c r="FRH764" s="16"/>
      <c r="FRI764" s="16"/>
      <c r="FRJ764" s="16"/>
      <c r="FRK764" s="16"/>
      <c r="FRL764" s="16"/>
      <c r="FRM764" s="16"/>
      <c r="FRN764" s="16"/>
      <c r="FRO764" s="16"/>
      <c r="FRP764" s="16"/>
      <c r="FRQ764" s="16"/>
      <c r="FRR764" s="16"/>
      <c r="FRS764" s="16"/>
      <c r="FRT764" s="16"/>
      <c r="FRU764" s="16"/>
      <c r="FRV764" s="16"/>
      <c r="FRW764" s="16"/>
      <c r="FRX764" s="16"/>
      <c r="FRY764" s="16"/>
      <c r="FRZ764" s="16"/>
      <c r="FSA764" s="16"/>
      <c r="FSB764" s="16"/>
      <c r="FSC764" s="16"/>
      <c r="FSD764" s="16"/>
      <c r="FSE764" s="16"/>
      <c r="FSF764" s="16"/>
      <c r="FSG764" s="16"/>
      <c r="FSH764" s="16"/>
      <c r="FSI764" s="16"/>
      <c r="FSJ764" s="16"/>
      <c r="FSK764" s="16"/>
      <c r="FSL764" s="16"/>
      <c r="FSM764" s="16"/>
      <c r="FSN764" s="16"/>
      <c r="FSO764" s="16"/>
      <c r="FSP764" s="16"/>
      <c r="FSQ764" s="16"/>
      <c r="FSR764" s="16"/>
      <c r="FSS764" s="16"/>
      <c r="FST764" s="16"/>
      <c r="FSU764" s="16"/>
      <c r="FSV764" s="16"/>
      <c r="FSW764" s="16"/>
      <c r="FSX764" s="16"/>
      <c r="FSY764" s="16"/>
      <c r="FSZ764" s="16"/>
      <c r="FTA764" s="16"/>
      <c r="FTB764" s="16"/>
      <c r="FTC764" s="16"/>
      <c r="FTD764" s="16"/>
      <c r="FTE764" s="16"/>
      <c r="FTF764" s="16"/>
      <c r="FTG764" s="16"/>
      <c r="FTH764" s="16"/>
      <c r="FTI764" s="16"/>
      <c r="FTJ764" s="16"/>
      <c r="FTK764" s="16"/>
      <c r="FTL764" s="16"/>
      <c r="FTM764" s="16"/>
      <c r="FTN764" s="16"/>
      <c r="FTO764" s="16"/>
      <c r="FTP764" s="16"/>
      <c r="FTQ764" s="16"/>
      <c r="FTR764" s="16"/>
      <c r="FTS764" s="16"/>
      <c r="FTT764" s="16"/>
      <c r="FTU764" s="16"/>
      <c r="FTV764" s="16"/>
      <c r="FTW764" s="16"/>
      <c r="FTX764" s="16"/>
      <c r="FTY764" s="16"/>
      <c r="FTZ764" s="16"/>
      <c r="FUA764" s="16"/>
      <c r="FUB764" s="16"/>
      <c r="FUC764" s="16"/>
      <c r="FUD764" s="16"/>
      <c r="FUE764" s="16"/>
      <c r="FUF764" s="16"/>
      <c r="FUG764" s="16"/>
      <c r="FUH764" s="16"/>
      <c r="FUI764" s="16"/>
      <c r="FUJ764" s="16"/>
      <c r="FUK764" s="16"/>
      <c r="FUL764" s="16"/>
      <c r="FUM764" s="16"/>
      <c r="FUN764" s="16"/>
      <c r="FUO764" s="16"/>
      <c r="FUP764" s="16"/>
      <c r="FUQ764" s="16"/>
      <c r="FUR764" s="16"/>
      <c r="FUS764" s="16"/>
      <c r="FUT764" s="16"/>
      <c r="FUU764" s="16"/>
      <c r="FUV764" s="16"/>
      <c r="FUW764" s="16"/>
      <c r="FUX764" s="16"/>
      <c r="FUY764" s="16"/>
      <c r="FUZ764" s="16"/>
      <c r="FVA764" s="16"/>
      <c r="FVB764" s="16"/>
      <c r="FVC764" s="16"/>
      <c r="FVD764" s="16"/>
      <c r="FVE764" s="16"/>
      <c r="FVF764" s="16"/>
      <c r="FVG764" s="16"/>
      <c r="FVH764" s="16"/>
      <c r="FVI764" s="16"/>
      <c r="FVJ764" s="16"/>
      <c r="FVK764" s="16"/>
      <c r="FVL764" s="16"/>
      <c r="FVM764" s="16"/>
      <c r="FVN764" s="16"/>
      <c r="FVO764" s="16"/>
      <c r="FVP764" s="16"/>
      <c r="FVQ764" s="16"/>
      <c r="FVR764" s="16"/>
      <c r="FVS764" s="16"/>
      <c r="FVT764" s="16"/>
      <c r="FVU764" s="16"/>
      <c r="FVV764" s="16"/>
      <c r="FVW764" s="16"/>
      <c r="FVX764" s="16"/>
      <c r="FVY764" s="16"/>
      <c r="FVZ764" s="16"/>
      <c r="FWA764" s="16"/>
      <c r="FWB764" s="16"/>
      <c r="FWC764" s="16"/>
      <c r="FWD764" s="16"/>
      <c r="FWE764" s="16"/>
      <c r="FWF764" s="16"/>
      <c r="FWG764" s="16"/>
      <c r="FWH764" s="16"/>
      <c r="FWI764" s="16"/>
      <c r="FWJ764" s="16"/>
      <c r="FWK764" s="16"/>
      <c r="FWL764" s="16"/>
      <c r="FWM764" s="16"/>
      <c r="FWN764" s="16"/>
      <c r="FWO764" s="16"/>
      <c r="FWP764" s="16"/>
      <c r="FWQ764" s="16"/>
      <c r="FWR764" s="16"/>
      <c r="FWS764" s="16"/>
      <c r="FWT764" s="16"/>
      <c r="FWU764" s="16"/>
      <c r="FWV764" s="16"/>
      <c r="FWW764" s="16"/>
      <c r="FWX764" s="16"/>
      <c r="FWY764" s="16"/>
      <c r="FWZ764" s="16"/>
      <c r="FXA764" s="16"/>
      <c r="FXB764" s="16"/>
      <c r="FXC764" s="16"/>
      <c r="FXD764" s="16"/>
      <c r="FXE764" s="16"/>
      <c r="FXF764" s="16"/>
      <c r="FXG764" s="16"/>
      <c r="FXH764" s="16"/>
      <c r="FXI764" s="16"/>
      <c r="FXJ764" s="16"/>
      <c r="FXK764" s="16"/>
      <c r="FXL764" s="16"/>
      <c r="FXM764" s="16"/>
      <c r="FXN764" s="16"/>
      <c r="FXO764" s="16"/>
      <c r="FXP764" s="16"/>
      <c r="FXQ764" s="16"/>
      <c r="FXR764" s="16"/>
      <c r="FXS764" s="16"/>
      <c r="FXT764" s="16"/>
      <c r="FXU764" s="16"/>
      <c r="FXV764" s="16"/>
      <c r="FXW764" s="16"/>
      <c r="FXX764" s="16"/>
      <c r="FXY764" s="16"/>
      <c r="FXZ764" s="16"/>
      <c r="FYA764" s="16"/>
      <c r="FYB764" s="16"/>
      <c r="FYC764" s="16"/>
      <c r="FYD764" s="16"/>
      <c r="FYE764" s="16"/>
      <c r="FYF764" s="16"/>
      <c r="FYG764" s="16"/>
      <c r="FYH764" s="16"/>
      <c r="FYI764" s="16"/>
      <c r="FYJ764" s="16"/>
      <c r="FYK764" s="16"/>
      <c r="FYL764" s="16"/>
      <c r="FYM764" s="16"/>
      <c r="FYN764" s="16"/>
      <c r="FYO764" s="16"/>
      <c r="FYP764" s="16"/>
      <c r="FYQ764" s="16"/>
      <c r="FYR764" s="16"/>
      <c r="FYS764" s="16"/>
      <c r="FYT764" s="16"/>
      <c r="FYU764" s="16"/>
      <c r="FYV764" s="16"/>
      <c r="FYW764" s="16"/>
      <c r="FYX764" s="16"/>
      <c r="FYY764" s="16"/>
      <c r="FYZ764" s="16"/>
      <c r="FZA764" s="16"/>
      <c r="FZB764" s="16"/>
      <c r="FZC764" s="16"/>
      <c r="FZD764" s="16"/>
      <c r="FZE764" s="16"/>
      <c r="FZF764" s="16"/>
      <c r="FZG764" s="16"/>
      <c r="FZH764" s="16"/>
      <c r="FZI764" s="16"/>
      <c r="FZJ764" s="16"/>
      <c r="FZK764" s="16"/>
      <c r="FZL764" s="16"/>
      <c r="FZM764" s="16"/>
      <c r="FZN764" s="16"/>
      <c r="FZO764" s="16"/>
      <c r="FZP764" s="16"/>
      <c r="FZQ764" s="16"/>
      <c r="FZR764" s="16"/>
      <c r="FZS764" s="16"/>
      <c r="FZT764" s="16"/>
      <c r="FZU764" s="16"/>
      <c r="FZV764" s="16"/>
      <c r="FZW764" s="16"/>
      <c r="FZX764" s="16"/>
      <c r="FZY764" s="16"/>
      <c r="FZZ764" s="16"/>
      <c r="GAA764" s="16"/>
      <c r="GAB764" s="16"/>
      <c r="GAC764" s="16"/>
      <c r="GAD764" s="16"/>
      <c r="GAE764" s="16"/>
      <c r="GAF764" s="16"/>
      <c r="GAG764" s="16"/>
      <c r="GAH764" s="16"/>
      <c r="GAI764" s="16"/>
      <c r="GAJ764" s="16"/>
      <c r="GAK764" s="16"/>
      <c r="GAL764" s="16"/>
      <c r="GAM764" s="16"/>
      <c r="GAN764" s="16"/>
      <c r="GAO764" s="16"/>
      <c r="GAP764" s="16"/>
      <c r="GAQ764" s="16"/>
      <c r="GAR764" s="16"/>
      <c r="GAS764" s="16"/>
      <c r="GAT764" s="16"/>
      <c r="GAU764" s="16"/>
      <c r="GAV764" s="16"/>
      <c r="GAW764" s="16"/>
      <c r="GAX764" s="16"/>
      <c r="GAY764" s="16"/>
      <c r="GAZ764" s="16"/>
      <c r="GBA764" s="16"/>
      <c r="GBB764" s="16"/>
      <c r="GBC764" s="16"/>
      <c r="GBD764" s="16"/>
      <c r="GBE764" s="16"/>
      <c r="GBF764" s="16"/>
      <c r="GBG764" s="16"/>
      <c r="GBH764" s="16"/>
      <c r="GBI764" s="16"/>
      <c r="GBJ764" s="16"/>
      <c r="GBK764" s="16"/>
      <c r="GBL764" s="16"/>
      <c r="GBM764" s="16"/>
      <c r="GBN764" s="16"/>
      <c r="GBO764" s="16"/>
      <c r="GBP764" s="16"/>
      <c r="GBQ764" s="16"/>
      <c r="GBR764" s="16"/>
      <c r="GBS764" s="16"/>
      <c r="GBT764" s="16"/>
      <c r="GBU764" s="16"/>
      <c r="GBV764" s="16"/>
      <c r="GBW764" s="16"/>
      <c r="GBX764" s="16"/>
      <c r="GBY764" s="16"/>
      <c r="GBZ764" s="16"/>
      <c r="GCA764" s="16"/>
      <c r="GCB764" s="16"/>
      <c r="GCC764" s="16"/>
      <c r="GCD764" s="16"/>
      <c r="GCE764" s="16"/>
      <c r="GCF764" s="16"/>
      <c r="GCG764" s="16"/>
      <c r="GCH764" s="16"/>
      <c r="GCI764" s="16"/>
      <c r="GCJ764" s="16"/>
      <c r="GCK764" s="16"/>
      <c r="GCL764" s="16"/>
      <c r="GCM764" s="16"/>
      <c r="GCN764" s="16"/>
      <c r="GCO764" s="16"/>
      <c r="GCP764" s="16"/>
      <c r="GCQ764" s="16"/>
      <c r="GCR764" s="16"/>
      <c r="GCS764" s="16"/>
      <c r="GCT764" s="16"/>
      <c r="GCU764" s="16"/>
      <c r="GCV764" s="16"/>
      <c r="GCW764" s="16"/>
      <c r="GCX764" s="16"/>
      <c r="GCY764" s="16"/>
      <c r="GCZ764" s="16"/>
      <c r="GDA764" s="16"/>
      <c r="GDB764" s="16"/>
      <c r="GDC764" s="16"/>
      <c r="GDD764" s="16"/>
      <c r="GDE764" s="16"/>
      <c r="GDF764" s="16"/>
      <c r="GDG764" s="16"/>
      <c r="GDH764" s="16"/>
      <c r="GDI764" s="16"/>
      <c r="GDJ764" s="16"/>
      <c r="GDK764" s="16"/>
      <c r="GDL764" s="16"/>
      <c r="GDM764" s="16"/>
      <c r="GDN764" s="16"/>
      <c r="GDO764" s="16"/>
      <c r="GDP764" s="16"/>
      <c r="GDQ764" s="16"/>
      <c r="GDR764" s="16"/>
      <c r="GDS764" s="16"/>
      <c r="GDT764" s="16"/>
      <c r="GDU764" s="16"/>
      <c r="GDV764" s="16"/>
      <c r="GDW764" s="16"/>
      <c r="GDX764" s="16"/>
      <c r="GDY764" s="16"/>
      <c r="GDZ764" s="16"/>
      <c r="GEA764" s="16"/>
      <c r="GEB764" s="16"/>
      <c r="GEC764" s="16"/>
      <c r="GED764" s="16"/>
      <c r="GEE764" s="16"/>
      <c r="GEF764" s="16"/>
      <c r="GEG764" s="16"/>
      <c r="GEH764" s="16"/>
      <c r="GEI764" s="16"/>
      <c r="GEJ764" s="16"/>
      <c r="GEK764" s="16"/>
      <c r="GEL764" s="16"/>
      <c r="GEM764" s="16"/>
      <c r="GEN764" s="16"/>
      <c r="GEO764" s="16"/>
      <c r="GEP764" s="16"/>
      <c r="GEQ764" s="16"/>
      <c r="GER764" s="16"/>
      <c r="GES764" s="16"/>
      <c r="GET764" s="16"/>
      <c r="GEU764" s="16"/>
      <c r="GEV764" s="16"/>
      <c r="GEW764" s="16"/>
      <c r="GEX764" s="16"/>
      <c r="GEY764" s="16"/>
      <c r="GEZ764" s="16"/>
      <c r="GFA764" s="16"/>
      <c r="GFB764" s="16"/>
      <c r="GFC764" s="16"/>
      <c r="GFD764" s="16"/>
      <c r="GFE764" s="16"/>
      <c r="GFF764" s="16"/>
      <c r="GFG764" s="16"/>
      <c r="GFH764" s="16"/>
      <c r="GFI764" s="16"/>
      <c r="GFJ764" s="16"/>
      <c r="GFK764" s="16"/>
      <c r="GFL764" s="16"/>
      <c r="GFM764" s="16"/>
      <c r="GFN764" s="16"/>
      <c r="GFO764" s="16"/>
      <c r="GFP764" s="16"/>
      <c r="GFQ764" s="16"/>
      <c r="GFR764" s="16"/>
      <c r="GFS764" s="16"/>
      <c r="GFT764" s="16"/>
      <c r="GFU764" s="16"/>
      <c r="GFV764" s="16"/>
      <c r="GFW764" s="16"/>
      <c r="GFX764" s="16"/>
      <c r="GFY764" s="16"/>
      <c r="GFZ764" s="16"/>
      <c r="GGA764" s="16"/>
      <c r="GGB764" s="16"/>
      <c r="GGC764" s="16"/>
      <c r="GGD764" s="16"/>
      <c r="GGE764" s="16"/>
      <c r="GGF764" s="16"/>
      <c r="GGG764" s="16"/>
      <c r="GGH764" s="16"/>
      <c r="GGI764" s="16"/>
      <c r="GGJ764" s="16"/>
      <c r="GGK764" s="16"/>
      <c r="GGL764" s="16"/>
      <c r="GGM764" s="16"/>
      <c r="GGN764" s="16"/>
      <c r="GGO764" s="16"/>
      <c r="GGP764" s="16"/>
      <c r="GGQ764" s="16"/>
      <c r="GGR764" s="16"/>
      <c r="GGS764" s="16"/>
      <c r="GGT764" s="16"/>
      <c r="GGU764" s="16"/>
      <c r="GGV764" s="16"/>
      <c r="GGW764" s="16"/>
      <c r="GGX764" s="16"/>
      <c r="GGY764" s="16"/>
      <c r="GGZ764" s="16"/>
      <c r="GHA764" s="16"/>
      <c r="GHB764" s="16"/>
      <c r="GHC764" s="16"/>
      <c r="GHD764" s="16"/>
      <c r="GHE764" s="16"/>
      <c r="GHF764" s="16"/>
      <c r="GHG764" s="16"/>
      <c r="GHH764" s="16"/>
      <c r="GHI764" s="16"/>
      <c r="GHJ764" s="16"/>
      <c r="GHK764" s="16"/>
      <c r="GHL764" s="16"/>
      <c r="GHM764" s="16"/>
      <c r="GHN764" s="16"/>
      <c r="GHO764" s="16"/>
      <c r="GHP764" s="16"/>
      <c r="GHQ764" s="16"/>
      <c r="GHR764" s="16"/>
      <c r="GHS764" s="16"/>
      <c r="GHT764" s="16"/>
      <c r="GHU764" s="16"/>
      <c r="GHV764" s="16"/>
      <c r="GHW764" s="16"/>
      <c r="GHX764" s="16"/>
      <c r="GHY764" s="16"/>
      <c r="GHZ764" s="16"/>
      <c r="GIA764" s="16"/>
      <c r="GIB764" s="16"/>
      <c r="GIC764" s="16"/>
      <c r="GID764" s="16"/>
      <c r="GIE764" s="16"/>
      <c r="GIF764" s="16"/>
      <c r="GIG764" s="16"/>
      <c r="GIH764" s="16"/>
      <c r="GII764" s="16"/>
      <c r="GIJ764" s="16"/>
      <c r="GIK764" s="16"/>
      <c r="GIL764" s="16"/>
      <c r="GIM764" s="16"/>
      <c r="GIN764" s="16"/>
      <c r="GIO764" s="16"/>
      <c r="GIP764" s="16"/>
      <c r="GIQ764" s="16"/>
      <c r="GIR764" s="16"/>
      <c r="GIS764" s="16"/>
      <c r="GIT764" s="16"/>
      <c r="GIU764" s="16"/>
      <c r="GIV764" s="16"/>
      <c r="GIW764" s="16"/>
      <c r="GIX764" s="16"/>
      <c r="GIY764" s="16"/>
      <c r="GIZ764" s="16"/>
      <c r="GJA764" s="16"/>
      <c r="GJB764" s="16"/>
      <c r="GJC764" s="16"/>
      <c r="GJD764" s="16"/>
      <c r="GJE764" s="16"/>
      <c r="GJF764" s="16"/>
      <c r="GJG764" s="16"/>
      <c r="GJH764" s="16"/>
      <c r="GJI764" s="16"/>
      <c r="GJJ764" s="16"/>
      <c r="GJK764" s="16"/>
      <c r="GJL764" s="16"/>
      <c r="GJM764" s="16"/>
      <c r="GJN764" s="16"/>
      <c r="GJO764" s="16"/>
      <c r="GJP764" s="16"/>
      <c r="GJQ764" s="16"/>
      <c r="GJR764" s="16"/>
      <c r="GJS764" s="16"/>
      <c r="GJT764" s="16"/>
      <c r="GJU764" s="16"/>
      <c r="GJV764" s="16"/>
      <c r="GJW764" s="16"/>
      <c r="GJX764" s="16"/>
      <c r="GJY764" s="16"/>
      <c r="GJZ764" s="16"/>
      <c r="GKA764" s="16"/>
      <c r="GKB764" s="16"/>
      <c r="GKC764" s="16"/>
      <c r="GKD764" s="16"/>
      <c r="GKE764" s="16"/>
      <c r="GKF764" s="16"/>
      <c r="GKG764" s="16"/>
      <c r="GKH764" s="16"/>
      <c r="GKI764" s="16"/>
      <c r="GKJ764" s="16"/>
      <c r="GKK764" s="16"/>
      <c r="GKL764" s="16"/>
      <c r="GKM764" s="16"/>
      <c r="GKN764" s="16"/>
      <c r="GKO764" s="16"/>
      <c r="GKP764" s="16"/>
      <c r="GKQ764" s="16"/>
      <c r="GKR764" s="16"/>
      <c r="GKS764" s="16"/>
      <c r="GKT764" s="16"/>
      <c r="GKU764" s="16"/>
      <c r="GKV764" s="16"/>
      <c r="GKW764" s="16"/>
      <c r="GKX764" s="16"/>
      <c r="GKY764" s="16"/>
      <c r="GKZ764" s="16"/>
      <c r="GLA764" s="16"/>
      <c r="GLB764" s="16"/>
      <c r="GLC764" s="16"/>
      <c r="GLD764" s="16"/>
      <c r="GLE764" s="16"/>
      <c r="GLF764" s="16"/>
      <c r="GLG764" s="16"/>
      <c r="GLH764" s="16"/>
      <c r="GLI764" s="16"/>
      <c r="GLJ764" s="16"/>
      <c r="GLK764" s="16"/>
      <c r="GLL764" s="16"/>
      <c r="GLM764" s="16"/>
      <c r="GLN764" s="16"/>
      <c r="GLO764" s="16"/>
      <c r="GLP764" s="16"/>
      <c r="GLQ764" s="16"/>
      <c r="GLR764" s="16"/>
      <c r="GLS764" s="16"/>
      <c r="GLT764" s="16"/>
      <c r="GLU764" s="16"/>
      <c r="GLV764" s="16"/>
      <c r="GLW764" s="16"/>
      <c r="GLX764" s="16"/>
      <c r="GLY764" s="16"/>
      <c r="GLZ764" s="16"/>
      <c r="GMA764" s="16"/>
      <c r="GMB764" s="16"/>
      <c r="GMC764" s="16"/>
      <c r="GMD764" s="16"/>
      <c r="GME764" s="16"/>
      <c r="GMF764" s="16"/>
      <c r="GMG764" s="16"/>
      <c r="GMH764" s="16"/>
      <c r="GMI764" s="16"/>
      <c r="GMJ764" s="16"/>
      <c r="GMK764" s="16"/>
      <c r="GML764" s="16"/>
      <c r="GMM764" s="16"/>
      <c r="GMN764" s="16"/>
      <c r="GMO764" s="16"/>
      <c r="GMP764" s="16"/>
      <c r="GMQ764" s="16"/>
      <c r="GMR764" s="16"/>
      <c r="GMS764" s="16"/>
      <c r="GMT764" s="16"/>
      <c r="GMU764" s="16"/>
      <c r="GMV764" s="16"/>
      <c r="GMW764" s="16"/>
      <c r="GMX764" s="16"/>
      <c r="GMY764" s="16"/>
      <c r="GMZ764" s="16"/>
      <c r="GNA764" s="16"/>
      <c r="GNB764" s="16"/>
      <c r="GNC764" s="16"/>
      <c r="GND764" s="16"/>
      <c r="GNE764" s="16"/>
      <c r="GNF764" s="16"/>
      <c r="GNG764" s="16"/>
      <c r="GNH764" s="16"/>
      <c r="GNI764" s="16"/>
      <c r="GNJ764" s="16"/>
      <c r="GNK764" s="16"/>
      <c r="GNL764" s="16"/>
      <c r="GNM764" s="16"/>
      <c r="GNN764" s="16"/>
      <c r="GNO764" s="16"/>
      <c r="GNP764" s="16"/>
      <c r="GNQ764" s="16"/>
      <c r="GNR764" s="16"/>
      <c r="GNS764" s="16"/>
      <c r="GNT764" s="16"/>
      <c r="GNU764" s="16"/>
      <c r="GNV764" s="16"/>
      <c r="GNW764" s="16"/>
      <c r="GNX764" s="16"/>
      <c r="GNY764" s="16"/>
      <c r="GNZ764" s="16"/>
      <c r="GOA764" s="16"/>
      <c r="GOB764" s="16"/>
      <c r="GOC764" s="16"/>
      <c r="GOD764" s="16"/>
      <c r="GOE764" s="16"/>
      <c r="GOF764" s="16"/>
      <c r="GOG764" s="16"/>
      <c r="GOH764" s="16"/>
      <c r="GOI764" s="16"/>
      <c r="GOJ764" s="16"/>
      <c r="GOK764" s="16"/>
      <c r="GOL764" s="16"/>
      <c r="GOM764" s="16"/>
      <c r="GON764" s="16"/>
      <c r="GOO764" s="16"/>
      <c r="GOP764" s="16"/>
      <c r="GOQ764" s="16"/>
      <c r="GOR764" s="16"/>
      <c r="GOS764" s="16"/>
      <c r="GOT764" s="16"/>
      <c r="GOU764" s="16"/>
      <c r="GOV764" s="16"/>
      <c r="GOW764" s="16"/>
      <c r="GOX764" s="16"/>
      <c r="GOY764" s="16"/>
      <c r="GOZ764" s="16"/>
      <c r="GPA764" s="16"/>
      <c r="GPB764" s="16"/>
      <c r="GPC764" s="16"/>
      <c r="GPD764" s="16"/>
      <c r="GPE764" s="16"/>
      <c r="GPF764" s="16"/>
      <c r="GPG764" s="16"/>
      <c r="GPH764" s="16"/>
      <c r="GPI764" s="16"/>
      <c r="GPJ764" s="16"/>
      <c r="GPK764" s="16"/>
      <c r="GPL764" s="16"/>
      <c r="GPM764" s="16"/>
      <c r="GPN764" s="16"/>
      <c r="GPO764" s="16"/>
      <c r="GPP764" s="16"/>
      <c r="GPQ764" s="16"/>
      <c r="GPR764" s="16"/>
      <c r="GPS764" s="16"/>
      <c r="GPT764" s="16"/>
      <c r="GPU764" s="16"/>
      <c r="GPV764" s="16"/>
      <c r="GPW764" s="16"/>
      <c r="GPX764" s="16"/>
      <c r="GPY764" s="16"/>
      <c r="GPZ764" s="16"/>
      <c r="GQA764" s="16"/>
      <c r="GQB764" s="16"/>
      <c r="GQC764" s="16"/>
      <c r="GQD764" s="16"/>
      <c r="GQE764" s="16"/>
      <c r="GQF764" s="16"/>
      <c r="GQG764" s="16"/>
      <c r="GQH764" s="16"/>
      <c r="GQI764" s="16"/>
      <c r="GQJ764" s="16"/>
      <c r="GQK764" s="16"/>
      <c r="GQL764" s="16"/>
      <c r="GQM764" s="16"/>
      <c r="GQN764" s="16"/>
      <c r="GQO764" s="16"/>
      <c r="GQP764" s="16"/>
      <c r="GQQ764" s="16"/>
      <c r="GQR764" s="16"/>
      <c r="GQS764" s="16"/>
      <c r="GQT764" s="16"/>
      <c r="GQU764" s="16"/>
      <c r="GQV764" s="16"/>
      <c r="GQW764" s="16"/>
      <c r="GQX764" s="16"/>
      <c r="GQY764" s="16"/>
      <c r="GQZ764" s="16"/>
      <c r="GRA764" s="16"/>
      <c r="GRB764" s="16"/>
      <c r="GRC764" s="16"/>
      <c r="GRD764" s="16"/>
      <c r="GRE764" s="16"/>
      <c r="GRF764" s="16"/>
      <c r="GRG764" s="16"/>
      <c r="GRH764" s="16"/>
      <c r="GRI764" s="16"/>
      <c r="GRJ764" s="16"/>
      <c r="GRK764" s="16"/>
      <c r="GRL764" s="16"/>
      <c r="GRM764" s="16"/>
      <c r="GRN764" s="16"/>
      <c r="GRO764" s="16"/>
      <c r="GRP764" s="16"/>
      <c r="GRQ764" s="16"/>
      <c r="GRR764" s="16"/>
      <c r="GRS764" s="16"/>
      <c r="GRT764" s="16"/>
      <c r="GRU764" s="16"/>
      <c r="GRV764" s="16"/>
      <c r="GRW764" s="16"/>
      <c r="GRX764" s="16"/>
      <c r="GRY764" s="16"/>
      <c r="GRZ764" s="16"/>
      <c r="GSA764" s="16"/>
      <c r="GSB764" s="16"/>
      <c r="GSC764" s="16"/>
      <c r="GSD764" s="16"/>
      <c r="GSE764" s="16"/>
      <c r="GSF764" s="16"/>
      <c r="GSG764" s="16"/>
      <c r="GSH764" s="16"/>
      <c r="GSI764" s="16"/>
      <c r="GSJ764" s="16"/>
      <c r="GSK764" s="16"/>
      <c r="GSL764" s="16"/>
      <c r="GSM764" s="16"/>
      <c r="GSN764" s="16"/>
      <c r="GSO764" s="16"/>
      <c r="GSP764" s="16"/>
      <c r="GSQ764" s="16"/>
      <c r="GSR764" s="16"/>
      <c r="GSS764" s="16"/>
      <c r="GST764" s="16"/>
      <c r="GSU764" s="16"/>
      <c r="GSV764" s="16"/>
      <c r="GSW764" s="16"/>
      <c r="GSX764" s="16"/>
      <c r="GSY764" s="16"/>
      <c r="GSZ764" s="16"/>
      <c r="GTA764" s="16"/>
      <c r="GTB764" s="16"/>
      <c r="GTC764" s="16"/>
      <c r="GTD764" s="16"/>
      <c r="GTE764" s="16"/>
      <c r="GTF764" s="16"/>
      <c r="GTG764" s="16"/>
      <c r="GTH764" s="16"/>
      <c r="GTI764" s="16"/>
      <c r="GTJ764" s="16"/>
      <c r="GTK764" s="16"/>
      <c r="GTL764" s="16"/>
      <c r="GTM764" s="16"/>
      <c r="GTN764" s="16"/>
      <c r="GTO764" s="16"/>
      <c r="GTP764" s="16"/>
      <c r="GTQ764" s="16"/>
      <c r="GTR764" s="16"/>
      <c r="GTS764" s="16"/>
      <c r="GTT764" s="16"/>
      <c r="GTU764" s="16"/>
      <c r="GTV764" s="16"/>
      <c r="GTW764" s="16"/>
      <c r="GTX764" s="16"/>
      <c r="GTY764" s="16"/>
      <c r="GTZ764" s="16"/>
      <c r="GUA764" s="16"/>
      <c r="GUB764" s="16"/>
      <c r="GUC764" s="16"/>
      <c r="GUD764" s="16"/>
      <c r="GUE764" s="16"/>
      <c r="GUF764" s="16"/>
      <c r="GUG764" s="16"/>
      <c r="GUH764" s="16"/>
      <c r="GUI764" s="16"/>
      <c r="GUJ764" s="16"/>
      <c r="GUK764" s="16"/>
      <c r="GUL764" s="16"/>
      <c r="GUM764" s="16"/>
      <c r="GUN764" s="16"/>
      <c r="GUO764" s="16"/>
      <c r="GUP764" s="16"/>
      <c r="GUQ764" s="16"/>
      <c r="GUR764" s="16"/>
      <c r="GUS764" s="16"/>
      <c r="GUT764" s="16"/>
      <c r="GUU764" s="16"/>
      <c r="GUV764" s="16"/>
      <c r="GUW764" s="16"/>
      <c r="GUX764" s="16"/>
      <c r="GUY764" s="16"/>
      <c r="GUZ764" s="16"/>
      <c r="GVA764" s="16"/>
      <c r="GVB764" s="16"/>
      <c r="GVC764" s="16"/>
      <c r="GVD764" s="16"/>
      <c r="GVE764" s="16"/>
      <c r="GVF764" s="16"/>
      <c r="GVG764" s="16"/>
      <c r="GVH764" s="16"/>
      <c r="GVI764" s="16"/>
      <c r="GVJ764" s="16"/>
      <c r="GVK764" s="16"/>
      <c r="GVL764" s="16"/>
      <c r="GVM764" s="16"/>
      <c r="GVN764" s="16"/>
      <c r="GVO764" s="16"/>
      <c r="GVP764" s="16"/>
      <c r="GVQ764" s="16"/>
      <c r="GVR764" s="16"/>
      <c r="GVS764" s="16"/>
      <c r="GVT764" s="16"/>
      <c r="GVU764" s="16"/>
      <c r="GVV764" s="16"/>
      <c r="GVW764" s="16"/>
      <c r="GVX764" s="16"/>
      <c r="GVY764" s="16"/>
      <c r="GVZ764" s="16"/>
      <c r="GWA764" s="16"/>
      <c r="GWB764" s="16"/>
      <c r="GWC764" s="16"/>
      <c r="GWD764" s="16"/>
      <c r="GWE764" s="16"/>
      <c r="GWF764" s="16"/>
      <c r="GWG764" s="16"/>
      <c r="GWH764" s="16"/>
      <c r="GWI764" s="16"/>
      <c r="GWJ764" s="16"/>
      <c r="GWK764" s="16"/>
      <c r="GWL764" s="16"/>
      <c r="GWM764" s="16"/>
      <c r="GWN764" s="16"/>
      <c r="GWO764" s="16"/>
      <c r="GWP764" s="16"/>
      <c r="GWQ764" s="16"/>
      <c r="GWR764" s="16"/>
      <c r="GWS764" s="16"/>
      <c r="GWT764" s="16"/>
      <c r="GWU764" s="16"/>
      <c r="GWV764" s="16"/>
      <c r="GWW764" s="16"/>
      <c r="GWX764" s="16"/>
      <c r="GWY764" s="16"/>
      <c r="GWZ764" s="16"/>
      <c r="GXA764" s="16"/>
      <c r="GXB764" s="16"/>
      <c r="GXC764" s="16"/>
      <c r="GXD764" s="16"/>
      <c r="GXE764" s="16"/>
      <c r="GXF764" s="16"/>
      <c r="GXG764" s="16"/>
      <c r="GXH764" s="16"/>
      <c r="GXI764" s="16"/>
      <c r="GXJ764" s="16"/>
      <c r="GXK764" s="16"/>
      <c r="GXL764" s="16"/>
      <c r="GXM764" s="16"/>
      <c r="GXN764" s="16"/>
      <c r="GXO764" s="16"/>
      <c r="GXP764" s="16"/>
      <c r="GXQ764" s="16"/>
      <c r="GXR764" s="16"/>
      <c r="GXS764" s="16"/>
      <c r="GXT764" s="16"/>
      <c r="GXU764" s="16"/>
      <c r="GXV764" s="16"/>
      <c r="GXW764" s="16"/>
      <c r="GXX764" s="16"/>
      <c r="GXY764" s="16"/>
      <c r="GXZ764" s="16"/>
      <c r="GYA764" s="16"/>
      <c r="GYB764" s="16"/>
      <c r="GYC764" s="16"/>
      <c r="GYD764" s="16"/>
      <c r="GYE764" s="16"/>
      <c r="GYF764" s="16"/>
      <c r="GYG764" s="16"/>
      <c r="GYH764" s="16"/>
      <c r="GYI764" s="16"/>
      <c r="GYJ764" s="16"/>
      <c r="GYK764" s="16"/>
      <c r="GYL764" s="16"/>
      <c r="GYM764" s="16"/>
      <c r="GYN764" s="16"/>
      <c r="GYO764" s="16"/>
      <c r="GYP764" s="16"/>
      <c r="GYQ764" s="16"/>
      <c r="GYR764" s="16"/>
      <c r="GYS764" s="16"/>
      <c r="GYT764" s="16"/>
      <c r="GYU764" s="16"/>
      <c r="GYV764" s="16"/>
      <c r="GYW764" s="16"/>
      <c r="GYX764" s="16"/>
      <c r="GYY764" s="16"/>
      <c r="GYZ764" s="16"/>
      <c r="GZA764" s="16"/>
      <c r="GZB764" s="16"/>
      <c r="GZC764" s="16"/>
      <c r="GZD764" s="16"/>
      <c r="GZE764" s="16"/>
      <c r="GZF764" s="16"/>
      <c r="GZG764" s="16"/>
      <c r="GZH764" s="16"/>
      <c r="GZI764" s="16"/>
      <c r="GZJ764" s="16"/>
      <c r="GZK764" s="16"/>
      <c r="GZL764" s="16"/>
      <c r="GZM764" s="16"/>
      <c r="GZN764" s="16"/>
      <c r="GZO764" s="16"/>
      <c r="GZP764" s="16"/>
      <c r="GZQ764" s="16"/>
      <c r="GZR764" s="16"/>
      <c r="GZS764" s="16"/>
      <c r="GZT764" s="16"/>
      <c r="GZU764" s="16"/>
      <c r="GZV764" s="16"/>
      <c r="GZW764" s="16"/>
      <c r="GZX764" s="16"/>
      <c r="GZY764" s="16"/>
      <c r="GZZ764" s="16"/>
      <c r="HAA764" s="16"/>
      <c r="HAB764" s="16"/>
      <c r="HAC764" s="16"/>
      <c r="HAD764" s="16"/>
      <c r="HAE764" s="16"/>
      <c r="HAF764" s="16"/>
      <c r="HAG764" s="16"/>
      <c r="HAH764" s="16"/>
      <c r="HAI764" s="16"/>
      <c r="HAJ764" s="16"/>
      <c r="HAK764" s="16"/>
      <c r="HAL764" s="16"/>
      <c r="HAM764" s="16"/>
      <c r="HAN764" s="16"/>
      <c r="HAO764" s="16"/>
      <c r="HAP764" s="16"/>
      <c r="HAQ764" s="16"/>
      <c r="HAR764" s="16"/>
      <c r="HAS764" s="16"/>
      <c r="HAT764" s="16"/>
      <c r="HAU764" s="16"/>
      <c r="HAV764" s="16"/>
      <c r="HAW764" s="16"/>
      <c r="HAX764" s="16"/>
      <c r="HAY764" s="16"/>
      <c r="HAZ764" s="16"/>
      <c r="HBA764" s="16"/>
      <c r="HBB764" s="16"/>
      <c r="HBC764" s="16"/>
      <c r="HBD764" s="16"/>
      <c r="HBE764" s="16"/>
      <c r="HBF764" s="16"/>
      <c r="HBG764" s="16"/>
      <c r="HBH764" s="16"/>
      <c r="HBI764" s="16"/>
      <c r="HBJ764" s="16"/>
      <c r="HBK764" s="16"/>
      <c r="HBL764" s="16"/>
      <c r="HBM764" s="16"/>
      <c r="HBN764" s="16"/>
      <c r="HBO764" s="16"/>
      <c r="HBP764" s="16"/>
      <c r="HBQ764" s="16"/>
      <c r="HBR764" s="16"/>
      <c r="HBS764" s="16"/>
      <c r="HBT764" s="16"/>
      <c r="HBU764" s="16"/>
      <c r="HBV764" s="16"/>
      <c r="HBW764" s="16"/>
      <c r="HBX764" s="16"/>
      <c r="HBY764" s="16"/>
      <c r="HBZ764" s="16"/>
      <c r="HCA764" s="16"/>
      <c r="HCB764" s="16"/>
      <c r="HCC764" s="16"/>
      <c r="HCD764" s="16"/>
      <c r="HCE764" s="16"/>
      <c r="HCF764" s="16"/>
      <c r="HCG764" s="16"/>
      <c r="HCH764" s="16"/>
      <c r="HCI764" s="16"/>
      <c r="HCJ764" s="16"/>
      <c r="HCK764" s="16"/>
      <c r="HCL764" s="16"/>
      <c r="HCM764" s="16"/>
      <c r="HCN764" s="16"/>
      <c r="HCO764" s="16"/>
      <c r="HCP764" s="16"/>
      <c r="HCQ764" s="16"/>
      <c r="HCR764" s="16"/>
      <c r="HCS764" s="16"/>
      <c r="HCT764" s="16"/>
      <c r="HCU764" s="16"/>
      <c r="HCV764" s="16"/>
      <c r="HCW764" s="16"/>
      <c r="HCX764" s="16"/>
      <c r="HCY764" s="16"/>
      <c r="HCZ764" s="16"/>
      <c r="HDA764" s="16"/>
      <c r="HDB764" s="16"/>
      <c r="HDC764" s="16"/>
      <c r="HDD764" s="16"/>
      <c r="HDE764" s="16"/>
      <c r="HDF764" s="16"/>
      <c r="HDG764" s="16"/>
      <c r="HDH764" s="16"/>
      <c r="HDI764" s="16"/>
      <c r="HDJ764" s="16"/>
      <c r="HDK764" s="16"/>
      <c r="HDL764" s="16"/>
      <c r="HDM764" s="16"/>
      <c r="HDN764" s="16"/>
      <c r="HDO764" s="16"/>
      <c r="HDP764" s="16"/>
      <c r="HDQ764" s="16"/>
      <c r="HDR764" s="16"/>
      <c r="HDS764" s="16"/>
      <c r="HDT764" s="16"/>
      <c r="HDU764" s="16"/>
      <c r="HDV764" s="16"/>
      <c r="HDW764" s="16"/>
      <c r="HDX764" s="16"/>
      <c r="HDY764" s="16"/>
      <c r="HDZ764" s="16"/>
      <c r="HEA764" s="16"/>
      <c r="HEB764" s="16"/>
      <c r="HEC764" s="16"/>
      <c r="HED764" s="16"/>
      <c r="HEE764" s="16"/>
      <c r="HEF764" s="16"/>
      <c r="HEG764" s="16"/>
      <c r="HEH764" s="16"/>
      <c r="HEI764" s="16"/>
      <c r="HEJ764" s="16"/>
      <c r="HEK764" s="16"/>
      <c r="HEL764" s="16"/>
      <c r="HEM764" s="16"/>
      <c r="HEN764" s="16"/>
      <c r="HEO764" s="16"/>
      <c r="HEP764" s="16"/>
      <c r="HEQ764" s="16"/>
      <c r="HER764" s="16"/>
      <c r="HES764" s="16"/>
      <c r="HET764" s="16"/>
      <c r="HEU764" s="16"/>
      <c r="HEV764" s="16"/>
      <c r="HEW764" s="16"/>
      <c r="HEX764" s="16"/>
      <c r="HEY764" s="16"/>
      <c r="HEZ764" s="16"/>
      <c r="HFA764" s="16"/>
      <c r="HFB764" s="16"/>
      <c r="HFC764" s="16"/>
      <c r="HFD764" s="16"/>
      <c r="HFE764" s="16"/>
      <c r="HFF764" s="16"/>
      <c r="HFG764" s="16"/>
      <c r="HFH764" s="16"/>
      <c r="HFI764" s="16"/>
      <c r="HFJ764" s="16"/>
      <c r="HFK764" s="16"/>
      <c r="HFL764" s="16"/>
      <c r="HFM764" s="16"/>
      <c r="HFN764" s="16"/>
      <c r="HFO764" s="16"/>
      <c r="HFP764" s="16"/>
      <c r="HFQ764" s="16"/>
      <c r="HFR764" s="16"/>
      <c r="HFS764" s="16"/>
      <c r="HFT764" s="16"/>
      <c r="HFU764" s="16"/>
      <c r="HFV764" s="16"/>
      <c r="HFW764" s="16"/>
      <c r="HFX764" s="16"/>
      <c r="HFY764" s="16"/>
      <c r="HFZ764" s="16"/>
      <c r="HGA764" s="16"/>
      <c r="HGB764" s="16"/>
      <c r="HGC764" s="16"/>
      <c r="HGD764" s="16"/>
      <c r="HGE764" s="16"/>
      <c r="HGF764" s="16"/>
      <c r="HGG764" s="16"/>
      <c r="HGH764" s="16"/>
      <c r="HGI764" s="16"/>
      <c r="HGJ764" s="16"/>
      <c r="HGK764" s="16"/>
      <c r="HGL764" s="16"/>
      <c r="HGM764" s="16"/>
      <c r="HGN764" s="16"/>
      <c r="HGO764" s="16"/>
      <c r="HGP764" s="16"/>
      <c r="HGQ764" s="16"/>
      <c r="HGR764" s="16"/>
      <c r="HGS764" s="16"/>
      <c r="HGT764" s="16"/>
      <c r="HGU764" s="16"/>
      <c r="HGV764" s="16"/>
      <c r="HGW764" s="16"/>
      <c r="HGX764" s="16"/>
      <c r="HGY764" s="16"/>
      <c r="HGZ764" s="16"/>
      <c r="HHA764" s="16"/>
      <c r="HHB764" s="16"/>
      <c r="HHC764" s="16"/>
      <c r="HHD764" s="16"/>
      <c r="HHE764" s="16"/>
      <c r="HHF764" s="16"/>
      <c r="HHG764" s="16"/>
      <c r="HHH764" s="16"/>
      <c r="HHI764" s="16"/>
      <c r="HHJ764" s="16"/>
      <c r="HHK764" s="16"/>
      <c r="HHL764" s="16"/>
      <c r="HHM764" s="16"/>
      <c r="HHN764" s="16"/>
      <c r="HHO764" s="16"/>
      <c r="HHP764" s="16"/>
      <c r="HHQ764" s="16"/>
      <c r="HHR764" s="16"/>
      <c r="HHS764" s="16"/>
      <c r="HHT764" s="16"/>
      <c r="HHU764" s="16"/>
      <c r="HHV764" s="16"/>
      <c r="HHW764" s="16"/>
      <c r="HHX764" s="16"/>
      <c r="HHY764" s="16"/>
      <c r="HHZ764" s="16"/>
      <c r="HIA764" s="16"/>
      <c r="HIB764" s="16"/>
      <c r="HIC764" s="16"/>
      <c r="HID764" s="16"/>
      <c r="HIE764" s="16"/>
      <c r="HIF764" s="16"/>
      <c r="HIG764" s="16"/>
      <c r="HIH764" s="16"/>
      <c r="HII764" s="16"/>
      <c r="HIJ764" s="16"/>
      <c r="HIK764" s="16"/>
      <c r="HIL764" s="16"/>
      <c r="HIM764" s="16"/>
      <c r="HIN764" s="16"/>
      <c r="HIO764" s="16"/>
      <c r="HIP764" s="16"/>
      <c r="HIQ764" s="16"/>
      <c r="HIR764" s="16"/>
      <c r="HIS764" s="16"/>
      <c r="HIT764" s="16"/>
      <c r="HIU764" s="16"/>
      <c r="HIV764" s="16"/>
      <c r="HIW764" s="16"/>
      <c r="HIX764" s="16"/>
      <c r="HIY764" s="16"/>
      <c r="HIZ764" s="16"/>
      <c r="HJA764" s="16"/>
      <c r="HJB764" s="16"/>
      <c r="HJC764" s="16"/>
      <c r="HJD764" s="16"/>
      <c r="HJE764" s="16"/>
      <c r="HJF764" s="16"/>
      <c r="HJG764" s="16"/>
      <c r="HJH764" s="16"/>
      <c r="HJI764" s="16"/>
      <c r="HJJ764" s="16"/>
      <c r="HJK764" s="16"/>
      <c r="HJL764" s="16"/>
      <c r="HJM764" s="16"/>
      <c r="HJN764" s="16"/>
      <c r="HJO764" s="16"/>
      <c r="HJP764" s="16"/>
      <c r="HJQ764" s="16"/>
      <c r="HJR764" s="16"/>
      <c r="HJS764" s="16"/>
      <c r="HJT764" s="16"/>
      <c r="HJU764" s="16"/>
      <c r="HJV764" s="16"/>
      <c r="HJW764" s="16"/>
      <c r="HJX764" s="16"/>
      <c r="HJY764" s="16"/>
      <c r="HJZ764" s="16"/>
      <c r="HKA764" s="16"/>
      <c r="HKB764" s="16"/>
      <c r="HKC764" s="16"/>
      <c r="HKD764" s="16"/>
      <c r="HKE764" s="16"/>
      <c r="HKF764" s="16"/>
      <c r="HKG764" s="16"/>
      <c r="HKH764" s="16"/>
      <c r="HKI764" s="16"/>
      <c r="HKJ764" s="16"/>
      <c r="HKK764" s="16"/>
      <c r="HKL764" s="16"/>
      <c r="HKM764" s="16"/>
      <c r="HKN764" s="16"/>
      <c r="HKO764" s="16"/>
      <c r="HKP764" s="16"/>
      <c r="HKQ764" s="16"/>
      <c r="HKR764" s="16"/>
      <c r="HKS764" s="16"/>
      <c r="HKT764" s="16"/>
      <c r="HKU764" s="16"/>
      <c r="HKV764" s="16"/>
      <c r="HKW764" s="16"/>
      <c r="HKX764" s="16"/>
      <c r="HKY764" s="16"/>
      <c r="HKZ764" s="16"/>
      <c r="HLA764" s="16"/>
      <c r="HLB764" s="16"/>
      <c r="HLC764" s="16"/>
      <c r="HLD764" s="16"/>
      <c r="HLE764" s="16"/>
      <c r="HLF764" s="16"/>
      <c r="HLG764" s="16"/>
      <c r="HLH764" s="16"/>
      <c r="HLI764" s="16"/>
      <c r="HLJ764" s="16"/>
      <c r="HLK764" s="16"/>
      <c r="HLL764" s="16"/>
      <c r="HLM764" s="16"/>
      <c r="HLN764" s="16"/>
      <c r="HLO764" s="16"/>
      <c r="HLP764" s="16"/>
      <c r="HLQ764" s="16"/>
      <c r="HLR764" s="16"/>
      <c r="HLS764" s="16"/>
      <c r="HLT764" s="16"/>
      <c r="HLU764" s="16"/>
      <c r="HLV764" s="16"/>
      <c r="HLW764" s="16"/>
      <c r="HLX764" s="16"/>
      <c r="HLY764" s="16"/>
      <c r="HLZ764" s="16"/>
      <c r="HMA764" s="16"/>
      <c r="HMB764" s="16"/>
      <c r="HMC764" s="16"/>
      <c r="HMD764" s="16"/>
      <c r="HME764" s="16"/>
      <c r="HMF764" s="16"/>
      <c r="HMG764" s="16"/>
      <c r="HMH764" s="16"/>
      <c r="HMI764" s="16"/>
      <c r="HMJ764" s="16"/>
      <c r="HMK764" s="16"/>
      <c r="HML764" s="16"/>
      <c r="HMM764" s="16"/>
      <c r="HMN764" s="16"/>
      <c r="HMO764" s="16"/>
      <c r="HMP764" s="16"/>
      <c r="HMQ764" s="16"/>
      <c r="HMR764" s="16"/>
      <c r="HMS764" s="16"/>
      <c r="HMT764" s="16"/>
      <c r="HMU764" s="16"/>
      <c r="HMV764" s="16"/>
      <c r="HMW764" s="16"/>
      <c r="HMX764" s="16"/>
      <c r="HMY764" s="16"/>
      <c r="HMZ764" s="16"/>
      <c r="HNA764" s="16"/>
      <c r="HNB764" s="16"/>
      <c r="HNC764" s="16"/>
      <c r="HND764" s="16"/>
      <c r="HNE764" s="16"/>
      <c r="HNF764" s="16"/>
      <c r="HNG764" s="16"/>
      <c r="HNH764" s="16"/>
      <c r="HNI764" s="16"/>
      <c r="HNJ764" s="16"/>
      <c r="HNK764" s="16"/>
      <c r="HNL764" s="16"/>
      <c r="HNM764" s="16"/>
      <c r="HNN764" s="16"/>
      <c r="HNO764" s="16"/>
      <c r="HNP764" s="16"/>
      <c r="HNQ764" s="16"/>
      <c r="HNR764" s="16"/>
      <c r="HNS764" s="16"/>
      <c r="HNT764" s="16"/>
      <c r="HNU764" s="16"/>
      <c r="HNV764" s="16"/>
      <c r="HNW764" s="16"/>
      <c r="HNX764" s="16"/>
      <c r="HNY764" s="16"/>
      <c r="HNZ764" s="16"/>
      <c r="HOA764" s="16"/>
      <c r="HOB764" s="16"/>
      <c r="HOC764" s="16"/>
      <c r="HOD764" s="16"/>
      <c r="HOE764" s="16"/>
      <c r="HOF764" s="16"/>
      <c r="HOG764" s="16"/>
      <c r="HOH764" s="16"/>
      <c r="HOI764" s="16"/>
      <c r="HOJ764" s="16"/>
      <c r="HOK764" s="16"/>
      <c r="HOL764" s="16"/>
      <c r="HOM764" s="16"/>
      <c r="HON764" s="16"/>
      <c r="HOO764" s="16"/>
      <c r="HOP764" s="16"/>
      <c r="HOQ764" s="16"/>
      <c r="HOR764" s="16"/>
      <c r="HOS764" s="16"/>
      <c r="HOT764" s="16"/>
      <c r="HOU764" s="16"/>
      <c r="HOV764" s="16"/>
      <c r="HOW764" s="16"/>
      <c r="HOX764" s="16"/>
      <c r="HOY764" s="16"/>
      <c r="HOZ764" s="16"/>
      <c r="HPA764" s="16"/>
      <c r="HPB764" s="16"/>
      <c r="HPC764" s="16"/>
      <c r="HPD764" s="16"/>
      <c r="HPE764" s="16"/>
      <c r="HPF764" s="16"/>
      <c r="HPG764" s="16"/>
      <c r="HPH764" s="16"/>
      <c r="HPI764" s="16"/>
      <c r="HPJ764" s="16"/>
      <c r="HPK764" s="16"/>
      <c r="HPL764" s="16"/>
      <c r="HPM764" s="16"/>
      <c r="HPN764" s="16"/>
      <c r="HPO764" s="16"/>
      <c r="HPP764" s="16"/>
      <c r="HPQ764" s="16"/>
      <c r="HPR764" s="16"/>
      <c r="HPS764" s="16"/>
      <c r="HPT764" s="16"/>
      <c r="HPU764" s="16"/>
      <c r="HPV764" s="16"/>
      <c r="HPW764" s="16"/>
      <c r="HPX764" s="16"/>
      <c r="HPY764" s="16"/>
      <c r="HPZ764" s="16"/>
      <c r="HQA764" s="16"/>
      <c r="HQB764" s="16"/>
      <c r="HQC764" s="16"/>
      <c r="HQD764" s="16"/>
      <c r="HQE764" s="16"/>
      <c r="HQF764" s="16"/>
      <c r="HQG764" s="16"/>
      <c r="HQH764" s="16"/>
      <c r="HQI764" s="16"/>
      <c r="HQJ764" s="16"/>
      <c r="HQK764" s="16"/>
      <c r="HQL764" s="16"/>
      <c r="HQM764" s="16"/>
      <c r="HQN764" s="16"/>
      <c r="HQO764" s="16"/>
      <c r="HQP764" s="16"/>
      <c r="HQQ764" s="16"/>
      <c r="HQR764" s="16"/>
      <c r="HQS764" s="16"/>
      <c r="HQT764" s="16"/>
      <c r="HQU764" s="16"/>
      <c r="HQV764" s="16"/>
      <c r="HQW764" s="16"/>
      <c r="HQX764" s="16"/>
      <c r="HQY764" s="16"/>
      <c r="HQZ764" s="16"/>
      <c r="HRA764" s="16"/>
      <c r="HRB764" s="16"/>
      <c r="HRC764" s="16"/>
      <c r="HRD764" s="16"/>
      <c r="HRE764" s="16"/>
      <c r="HRF764" s="16"/>
      <c r="HRG764" s="16"/>
      <c r="HRH764" s="16"/>
      <c r="HRI764" s="16"/>
      <c r="HRJ764" s="16"/>
      <c r="HRK764" s="16"/>
      <c r="HRL764" s="16"/>
      <c r="HRM764" s="16"/>
      <c r="HRN764" s="16"/>
      <c r="HRO764" s="16"/>
      <c r="HRP764" s="16"/>
      <c r="HRQ764" s="16"/>
      <c r="HRR764" s="16"/>
      <c r="HRS764" s="16"/>
      <c r="HRT764" s="16"/>
      <c r="HRU764" s="16"/>
      <c r="HRV764" s="16"/>
      <c r="HRW764" s="16"/>
      <c r="HRX764" s="16"/>
      <c r="HRY764" s="16"/>
      <c r="HRZ764" s="16"/>
      <c r="HSA764" s="16"/>
      <c r="HSB764" s="16"/>
      <c r="HSC764" s="16"/>
      <c r="HSD764" s="16"/>
      <c r="HSE764" s="16"/>
      <c r="HSF764" s="16"/>
      <c r="HSG764" s="16"/>
      <c r="HSH764" s="16"/>
      <c r="HSI764" s="16"/>
      <c r="HSJ764" s="16"/>
      <c r="HSK764" s="16"/>
      <c r="HSL764" s="16"/>
      <c r="HSM764" s="16"/>
      <c r="HSN764" s="16"/>
      <c r="HSO764" s="16"/>
      <c r="HSP764" s="16"/>
      <c r="HSQ764" s="16"/>
      <c r="HSR764" s="16"/>
      <c r="HSS764" s="16"/>
      <c r="HST764" s="16"/>
      <c r="HSU764" s="16"/>
      <c r="HSV764" s="16"/>
      <c r="HSW764" s="16"/>
      <c r="HSX764" s="16"/>
      <c r="HSY764" s="16"/>
      <c r="HSZ764" s="16"/>
      <c r="HTA764" s="16"/>
      <c r="HTB764" s="16"/>
      <c r="HTC764" s="16"/>
      <c r="HTD764" s="16"/>
      <c r="HTE764" s="16"/>
      <c r="HTF764" s="16"/>
      <c r="HTG764" s="16"/>
      <c r="HTH764" s="16"/>
      <c r="HTI764" s="16"/>
      <c r="HTJ764" s="16"/>
      <c r="HTK764" s="16"/>
      <c r="HTL764" s="16"/>
      <c r="HTM764" s="16"/>
      <c r="HTN764" s="16"/>
      <c r="HTO764" s="16"/>
      <c r="HTP764" s="16"/>
      <c r="HTQ764" s="16"/>
      <c r="HTR764" s="16"/>
      <c r="HTS764" s="16"/>
      <c r="HTT764" s="16"/>
      <c r="HTU764" s="16"/>
      <c r="HTV764" s="16"/>
      <c r="HTW764" s="16"/>
      <c r="HTX764" s="16"/>
      <c r="HTY764" s="16"/>
      <c r="HTZ764" s="16"/>
      <c r="HUA764" s="16"/>
      <c r="HUB764" s="16"/>
      <c r="HUC764" s="16"/>
      <c r="HUD764" s="16"/>
      <c r="HUE764" s="16"/>
      <c r="HUF764" s="16"/>
      <c r="HUG764" s="16"/>
      <c r="HUH764" s="16"/>
      <c r="HUI764" s="16"/>
      <c r="HUJ764" s="16"/>
      <c r="HUK764" s="16"/>
      <c r="HUL764" s="16"/>
      <c r="HUM764" s="16"/>
      <c r="HUN764" s="16"/>
      <c r="HUO764" s="16"/>
      <c r="HUP764" s="16"/>
      <c r="HUQ764" s="16"/>
      <c r="HUR764" s="16"/>
      <c r="HUS764" s="16"/>
      <c r="HUT764" s="16"/>
      <c r="HUU764" s="16"/>
      <c r="HUV764" s="16"/>
      <c r="HUW764" s="16"/>
      <c r="HUX764" s="16"/>
      <c r="HUY764" s="16"/>
      <c r="HUZ764" s="16"/>
      <c r="HVA764" s="16"/>
      <c r="HVB764" s="16"/>
      <c r="HVC764" s="16"/>
      <c r="HVD764" s="16"/>
      <c r="HVE764" s="16"/>
      <c r="HVF764" s="16"/>
      <c r="HVG764" s="16"/>
      <c r="HVH764" s="16"/>
      <c r="HVI764" s="16"/>
      <c r="HVJ764" s="16"/>
      <c r="HVK764" s="16"/>
      <c r="HVL764" s="16"/>
      <c r="HVM764" s="16"/>
      <c r="HVN764" s="16"/>
      <c r="HVO764" s="16"/>
      <c r="HVP764" s="16"/>
      <c r="HVQ764" s="16"/>
      <c r="HVR764" s="16"/>
      <c r="HVS764" s="16"/>
      <c r="HVT764" s="16"/>
      <c r="HVU764" s="16"/>
      <c r="HVV764" s="16"/>
      <c r="HVW764" s="16"/>
      <c r="HVX764" s="16"/>
      <c r="HVY764" s="16"/>
      <c r="HVZ764" s="16"/>
      <c r="HWA764" s="16"/>
      <c r="HWB764" s="16"/>
      <c r="HWC764" s="16"/>
      <c r="HWD764" s="16"/>
      <c r="HWE764" s="16"/>
      <c r="HWF764" s="16"/>
      <c r="HWG764" s="16"/>
      <c r="HWH764" s="16"/>
      <c r="HWI764" s="16"/>
      <c r="HWJ764" s="16"/>
      <c r="HWK764" s="16"/>
      <c r="HWL764" s="16"/>
      <c r="HWM764" s="16"/>
      <c r="HWN764" s="16"/>
      <c r="HWO764" s="16"/>
      <c r="HWP764" s="16"/>
      <c r="HWQ764" s="16"/>
      <c r="HWR764" s="16"/>
      <c r="HWS764" s="16"/>
      <c r="HWT764" s="16"/>
      <c r="HWU764" s="16"/>
      <c r="HWV764" s="16"/>
      <c r="HWW764" s="16"/>
      <c r="HWX764" s="16"/>
      <c r="HWY764" s="16"/>
      <c r="HWZ764" s="16"/>
      <c r="HXA764" s="16"/>
      <c r="HXB764" s="16"/>
      <c r="HXC764" s="16"/>
      <c r="HXD764" s="16"/>
      <c r="HXE764" s="16"/>
      <c r="HXF764" s="16"/>
      <c r="HXG764" s="16"/>
      <c r="HXH764" s="16"/>
      <c r="HXI764" s="16"/>
      <c r="HXJ764" s="16"/>
      <c r="HXK764" s="16"/>
      <c r="HXL764" s="16"/>
      <c r="HXM764" s="16"/>
      <c r="HXN764" s="16"/>
      <c r="HXO764" s="16"/>
      <c r="HXP764" s="16"/>
      <c r="HXQ764" s="16"/>
      <c r="HXR764" s="16"/>
      <c r="HXS764" s="16"/>
      <c r="HXT764" s="16"/>
      <c r="HXU764" s="16"/>
      <c r="HXV764" s="16"/>
      <c r="HXW764" s="16"/>
      <c r="HXX764" s="16"/>
      <c r="HXY764" s="16"/>
      <c r="HXZ764" s="16"/>
      <c r="HYA764" s="16"/>
      <c r="HYB764" s="16"/>
      <c r="HYC764" s="16"/>
      <c r="HYD764" s="16"/>
      <c r="HYE764" s="16"/>
      <c r="HYF764" s="16"/>
      <c r="HYG764" s="16"/>
      <c r="HYH764" s="16"/>
      <c r="HYI764" s="16"/>
      <c r="HYJ764" s="16"/>
      <c r="HYK764" s="16"/>
      <c r="HYL764" s="16"/>
      <c r="HYM764" s="16"/>
      <c r="HYN764" s="16"/>
      <c r="HYO764" s="16"/>
      <c r="HYP764" s="16"/>
      <c r="HYQ764" s="16"/>
      <c r="HYR764" s="16"/>
      <c r="HYS764" s="16"/>
      <c r="HYT764" s="16"/>
      <c r="HYU764" s="16"/>
      <c r="HYV764" s="16"/>
      <c r="HYW764" s="16"/>
      <c r="HYX764" s="16"/>
      <c r="HYY764" s="16"/>
      <c r="HYZ764" s="16"/>
      <c r="HZA764" s="16"/>
      <c r="HZB764" s="16"/>
      <c r="HZC764" s="16"/>
      <c r="HZD764" s="16"/>
      <c r="HZE764" s="16"/>
      <c r="HZF764" s="16"/>
      <c r="HZG764" s="16"/>
      <c r="HZH764" s="16"/>
      <c r="HZI764" s="16"/>
      <c r="HZJ764" s="16"/>
      <c r="HZK764" s="16"/>
      <c r="HZL764" s="16"/>
      <c r="HZM764" s="16"/>
      <c r="HZN764" s="16"/>
      <c r="HZO764" s="16"/>
      <c r="HZP764" s="16"/>
      <c r="HZQ764" s="16"/>
      <c r="HZR764" s="16"/>
      <c r="HZS764" s="16"/>
      <c r="HZT764" s="16"/>
      <c r="HZU764" s="16"/>
      <c r="HZV764" s="16"/>
      <c r="HZW764" s="16"/>
      <c r="HZX764" s="16"/>
      <c r="HZY764" s="16"/>
      <c r="HZZ764" s="16"/>
      <c r="IAA764" s="16"/>
      <c r="IAB764" s="16"/>
      <c r="IAC764" s="16"/>
      <c r="IAD764" s="16"/>
      <c r="IAE764" s="16"/>
      <c r="IAF764" s="16"/>
      <c r="IAG764" s="16"/>
      <c r="IAH764" s="16"/>
      <c r="IAI764" s="16"/>
      <c r="IAJ764" s="16"/>
      <c r="IAK764" s="16"/>
      <c r="IAL764" s="16"/>
      <c r="IAM764" s="16"/>
      <c r="IAN764" s="16"/>
      <c r="IAO764" s="16"/>
      <c r="IAP764" s="16"/>
      <c r="IAQ764" s="16"/>
      <c r="IAR764" s="16"/>
      <c r="IAS764" s="16"/>
      <c r="IAT764" s="16"/>
      <c r="IAU764" s="16"/>
      <c r="IAV764" s="16"/>
      <c r="IAW764" s="16"/>
      <c r="IAX764" s="16"/>
      <c r="IAY764" s="16"/>
      <c r="IAZ764" s="16"/>
      <c r="IBA764" s="16"/>
      <c r="IBB764" s="16"/>
      <c r="IBC764" s="16"/>
      <c r="IBD764" s="16"/>
      <c r="IBE764" s="16"/>
      <c r="IBF764" s="16"/>
      <c r="IBG764" s="16"/>
      <c r="IBH764" s="16"/>
      <c r="IBI764" s="16"/>
      <c r="IBJ764" s="16"/>
      <c r="IBK764" s="16"/>
      <c r="IBL764" s="16"/>
      <c r="IBM764" s="16"/>
      <c r="IBN764" s="16"/>
      <c r="IBO764" s="16"/>
      <c r="IBP764" s="16"/>
      <c r="IBQ764" s="16"/>
      <c r="IBR764" s="16"/>
      <c r="IBS764" s="16"/>
      <c r="IBT764" s="16"/>
      <c r="IBU764" s="16"/>
      <c r="IBV764" s="16"/>
      <c r="IBW764" s="16"/>
      <c r="IBX764" s="16"/>
      <c r="IBY764" s="16"/>
      <c r="IBZ764" s="16"/>
      <c r="ICA764" s="16"/>
      <c r="ICB764" s="16"/>
      <c r="ICC764" s="16"/>
      <c r="ICD764" s="16"/>
      <c r="ICE764" s="16"/>
      <c r="ICF764" s="16"/>
      <c r="ICG764" s="16"/>
      <c r="ICH764" s="16"/>
      <c r="ICI764" s="16"/>
      <c r="ICJ764" s="16"/>
      <c r="ICK764" s="16"/>
      <c r="ICL764" s="16"/>
      <c r="ICM764" s="16"/>
      <c r="ICN764" s="16"/>
      <c r="ICO764" s="16"/>
      <c r="ICP764" s="16"/>
      <c r="ICQ764" s="16"/>
      <c r="ICR764" s="16"/>
      <c r="ICS764" s="16"/>
      <c r="ICT764" s="16"/>
      <c r="ICU764" s="16"/>
      <c r="ICV764" s="16"/>
      <c r="ICW764" s="16"/>
      <c r="ICX764" s="16"/>
      <c r="ICY764" s="16"/>
      <c r="ICZ764" s="16"/>
      <c r="IDA764" s="16"/>
      <c r="IDB764" s="16"/>
      <c r="IDC764" s="16"/>
      <c r="IDD764" s="16"/>
      <c r="IDE764" s="16"/>
      <c r="IDF764" s="16"/>
      <c r="IDG764" s="16"/>
      <c r="IDH764" s="16"/>
      <c r="IDI764" s="16"/>
      <c r="IDJ764" s="16"/>
      <c r="IDK764" s="16"/>
      <c r="IDL764" s="16"/>
      <c r="IDM764" s="16"/>
      <c r="IDN764" s="16"/>
      <c r="IDO764" s="16"/>
      <c r="IDP764" s="16"/>
      <c r="IDQ764" s="16"/>
      <c r="IDR764" s="16"/>
      <c r="IDS764" s="16"/>
      <c r="IDT764" s="16"/>
      <c r="IDU764" s="16"/>
      <c r="IDV764" s="16"/>
      <c r="IDW764" s="16"/>
      <c r="IDX764" s="16"/>
      <c r="IDY764" s="16"/>
      <c r="IDZ764" s="16"/>
      <c r="IEA764" s="16"/>
      <c r="IEB764" s="16"/>
      <c r="IEC764" s="16"/>
      <c r="IED764" s="16"/>
      <c r="IEE764" s="16"/>
      <c r="IEF764" s="16"/>
      <c r="IEG764" s="16"/>
      <c r="IEH764" s="16"/>
      <c r="IEI764" s="16"/>
      <c r="IEJ764" s="16"/>
      <c r="IEK764" s="16"/>
      <c r="IEL764" s="16"/>
      <c r="IEM764" s="16"/>
      <c r="IEN764" s="16"/>
      <c r="IEO764" s="16"/>
      <c r="IEP764" s="16"/>
      <c r="IEQ764" s="16"/>
      <c r="IER764" s="16"/>
      <c r="IES764" s="16"/>
      <c r="IET764" s="16"/>
      <c r="IEU764" s="16"/>
      <c r="IEV764" s="16"/>
      <c r="IEW764" s="16"/>
      <c r="IEX764" s="16"/>
      <c r="IEY764" s="16"/>
      <c r="IEZ764" s="16"/>
      <c r="IFA764" s="16"/>
      <c r="IFB764" s="16"/>
      <c r="IFC764" s="16"/>
      <c r="IFD764" s="16"/>
      <c r="IFE764" s="16"/>
      <c r="IFF764" s="16"/>
      <c r="IFG764" s="16"/>
      <c r="IFH764" s="16"/>
      <c r="IFI764" s="16"/>
      <c r="IFJ764" s="16"/>
      <c r="IFK764" s="16"/>
      <c r="IFL764" s="16"/>
      <c r="IFM764" s="16"/>
      <c r="IFN764" s="16"/>
      <c r="IFO764" s="16"/>
      <c r="IFP764" s="16"/>
      <c r="IFQ764" s="16"/>
      <c r="IFR764" s="16"/>
      <c r="IFS764" s="16"/>
      <c r="IFT764" s="16"/>
      <c r="IFU764" s="16"/>
      <c r="IFV764" s="16"/>
      <c r="IFW764" s="16"/>
      <c r="IFX764" s="16"/>
      <c r="IFY764" s="16"/>
      <c r="IFZ764" s="16"/>
      <c r="IGA764" s="16"/>
      <c r="IGB764" s="16"/>
      <c r="IGC764" s="16"/>
      <c r="IGD764" s="16"/>
      <c r="IGE764" s="16"/>
      <c r="IGF764" s="16"/>
      <c r="IGG764" s="16"/>
      <c r="IGH764" s="16"/>
      <c r="IGI764" s="16"/>
      <c r="IGJ764" s="16"/>
      <c r="IGK764" s="16"/>
      <c r="IGL764" s="16"/>
      <c r="IGM764" s="16"/>
      <c r="IGN764" s="16"/>
      <c r="IGO764" s="16"/>
      <c r="IGP764" s="16"/>
      <c r="IGQ764" s="16"/>
      <c r="IGR764" s="16"/>
      <c r="IGS764" s="16"/>
      <c r="IGT764" s="16"/>
      <c r="IGU764" s="16"/>
      <c r="IGV764" s="16"/>
      <c r="IGW764" s="16"/>
      <c r="IGX764" s="16"/>
      <c r="IGY764" s="16"/>
      <c r="IGZ764" s="16"/>
      <c r="IHA764" s="16"/>
      <c r="IHB764" s="16"/>
      <c r="IHC764" s="16"/>
      <c r="IHD764" s="16"/>
      <c r="IHE764" s="16"/>
      <c r="IHF764" s="16"/>
      <c r="IHG764" s="16"/>
      <c r="IHH764" s="16"/>
      <c r="IHI764" s="16"/>
      <c r="IHJ764" s="16"/>
      <c r="IHK764" s="16"/>
      <c r="IHL764" s="16"/>
      <c r="IHM764" s="16"/>
      <c r="IHN764" s="16"/>
      <c r="IHO764" s="16"/>
      <c r="IHP764" s="16"/>
      <c r="IHQ764" s="16"/>
      <c r="IHR764" s="16"/>
      <c r="IHS764" s="16"/>
      <c r="IHT764" s="16"/>
      <c r="IHU764" s="16"/>
      <c r="IHV764" s="16"/>
      <c r="IHW764" s="16"/>
      <c r="IHX764" s="16"/>
      <c r="IHY764" s="16"/>
      <c r="IHZ764" s="16"/>
      <c r="IIA764" s="16"/>
      <c r="IIB764" s="16"/>
      <c r="IIC764" s="16"/>
      <c r="IID764" s="16"/>
      <c r="IIE764" s="16"/>
      <c r="IIF764" s="16"/>
      <c r="IIG764" s="16"/>
      <c r="IIH764" s="16"/>
      <c r="III764" s="16"/>
      <c r="IIJ764" s="16"/>
      <c r="IIK764" s="16"/>
      <c r="IIL764" s="16"/>
      <c r="IIM764" s="16"/>
      <c r="IIN764" s="16"/>
      <c r="IIO764" s="16"/>
      <c r="IIP764" s="16"/>
      <c r="IIQ764" s="16"/>
      <c r="IIR764" s="16"/>
      <c r="IIS764" s="16"/>
      <c r="IIT764" s="16"/>
      <c r="IIU764" s="16"/>
      <c r="IIV764" s="16"/>
      <c r="IIW764" s="16"/>
      <c r="IIX764" s="16"/>
      <c r="IIY764" s="16"/>
      <c r="IIZ764" s="16"/>
      <c r="IJA764" s="16"/>
      <c r="IJB764" s="16"/>
      <c r="IJC764" s="16"/>
      <c r="IJD764" s="16"/>
      <c r="IJE764" s="16"/>
      <c r="IJF764" s="16"/>
      <c r="IJG764" s="16"/>
      <c r="IJH764" s="16"/>
      <c r="IJI764" s="16"/>
      <c r="IJJ764" s="16"/>
      <c r="IJK764" s="16"/>
      <c r="IJL764" s="16"/>
      <c r="IJM764" s="16"/>
      <c r="IJN764" s="16"/>
      <c r="IJO764" s="16"/>
      <c r="IJP764" s="16"/>
      <c r="IJQ764" s="16"/>
      <c r="IJR764" s="16"/>
      <c r="IJS764" s="16"/>
      <c r="IJT764" s="16"/>
      <c r="IJU764" s="16"/>
      <c r="IJV764" s="16"/>
      <c r="IJW764" s="16"/>
      <c r="IJX764" s="16"/>
      <c r="IJY764" s="16"/>
      <c r="IJZ764" s="16"/>
      <c r="IKA764" s="16"/>
      <c r="IKB764" s="16"/>
      <c r="IKC764" s="16"/>
      <c r="IKD764" s="16"/>
      <c r="IKE764" s="16"/>
      <c r="IKF764" s="16"/>
      <c r="IKG764" s="16"/>
      <c r="IKH764" s="16"/>
      <c r="IKI764" s="16"/>
      <c r="IKJ764" s="16"/>
      <c r="IKK764" s="16"/>
      <c r="IKL764" s="16"/>
      <c r="IKM764" s="16"/>
      <c r="IKN764" s="16"/>
      <c r="IKO764" s="16"/>
      <c r="IKP764" s="16"/>
      <c r="IKQ764" s="16"/>
      <c r="IKR764" s="16"/>
      <c r="IKS764" s="16"/>
      <c r="IKT764" s="16"/>
      <c r="IKU764" s="16"/>
      <c r="IKV764" s="16"/>
      <c r="IKW764" s="16"/>
      <c r="IKX764" s="16"/>
      <c r="IKY764" s="16"/>
      <c r="IKZ764" s="16"/>
      <c r="ILA764" s="16"/>
      <c r="ILB764" s="16"/>
      <c r="ILC764" s="16"/>
      <c r="ILD764" s="16"/>
      <c r="ILE764" s="16"/>
      <c r="ILF764" s="16"/>
      <c r="ILG764" s="16"/>
      <c r="ILH764" s="16"/>
      <c r="ILI764" s="16"/>
      <c r="ILJ764" s="16"/>
      <c r="ILK764" s="16"/>
      <c r="ILL764" s="16"/>
      <c r="ILM764" s="16"/>
      <c r="ILN764" s="16"/>
      <c r="ILO764" s="16"/>
      <c r="ILP764" s="16"/>
      <c r="ILQ764" s="16"/>
      <c r="ILR764" s="16"/>
      <c r="ILS764" s="16"/>
      <c r="ILT764" s="16"/>
      <c r="ILU764" s="16"/>
      <c r="ILV764" s="16"/>
      <c r="ILW764" s="16"/>
      <c r="ILX764" s="16"/>
      <c r="ILY764" s="16"/>
      <c r="ILZ764" s="16"/>
      <c r="IMA764" s="16"/>
      <c r="IMB764" s="16"/>
      <c r="IMC764" s="16"/>
      <c r="IMD764" s="16"/>
      <c r="IME764" s="16"/>
      <c r="IMF764" s="16"/>
      <c r="IMG764" s="16"/>
      <c r="IMH764" s="16"/>
      <c r="IMI764" s="16"/>
      <c r="IMJ764" s="16"/>
      <c r="IMK764" s="16"/>
      <c r="IML764" s="16"/>
      <c r="IMM764" s="16"/>
      <c r="IMN764" s="16"/>
      <c r="IMO764" s="16"/>
      <c r="IMP764" s="16"/>
      <c r="IMQ764" s="16"/>
      <c r="IMR764" s="16"/>
      <c r="IMS764" s="16"/>
      <c r="IMT764" s="16"/>
      <c r="IMU764" s="16"/>
      <c r="IMV764" s="16"/>
      <c r="IMW764" s="16"/>
      <c r="IMX764" s="16"/>
      <c r="IMY764" s="16"/>
      <c r="IMZ764" s="16"/>
      <c r="INA764" s="16"/>
      <c r="INB764" s="16"/>
      <c r="INC764" s="16"/>
      <c r="IND764" s="16"/>
      <c r="INE764" s="16"/>
      <c r="INF764" s="16"/>
      <c r="ING764" s="16"/>
      <c r="INH764" s="16"/>
      <c r="INI764" s="16"/>
      <c r="INJ764" s="16"/>
      <c r="INK764" s="16"/>
      <c r="INL764" s="16"/>
      <c r="INM764" s="16"/>
      <c r="INN764" s="16"/>
      <c r="INO764" s="16"/>
      <c r="INP764" s="16"/>
      <c r="INQ764" s="16"/>
      <c r="INR764" s="16"/>
      <c r="INS764" s="16"/>
      <c r="INT764" s="16"/>
      <c r="INU764" s="16"/>
      <c r="INV764" s="16"/>
      <c r="INW764" s="16"/>
      <c r="INX764" s="16"/>
      <c r="INY764" s="16"/>
      <c r="INZ764" s="16"/>
      <c r="IOA764" s="16"/>
      <c r="IOB764" s="16"/>
      <c r="IOC764" s="16"/>
      <c r="IOD764" s="16"/>
      <c r="IOE764" s="16"/>
      <c r="IOF764" s="16"/>
      <c r="IOG764" s="16"/>
      <c r="IOH764" s="16"/>
      <c r="IOI764" s="16"/>
      <c r="IOJ764" s="16"/>
      <c r="IOK764" s="16"/>
      <c r="IOL764" s="16"/>
      <c r="IOM764" s="16"/>
      <c r="ION764" s="16"/>
      <c r="IOO764" s="16"/>
      <c r="IOP764" s="16"/>
      <c r="IOQ764" s="16"/>
      <c r="IOR764" s="16"/>
      <c r="IOS764" s="16"/>
      <c r="IOT764" s="16"/>
      <c r="IOU764" s="16"/>
      <c r="IOV764" s="16"/>
      <c r="IOW764" s="16"/>
      <c r="IOX764" s="16"/>
      <c r="IOY764" s="16"/>
      <c r="IOZ764" s="16"/>
      <c r="IPA764" s="16"/>
      <c r="IPB764" s="16"/>
      <c r="IPC764" s="16"/>
      <c r="IPD764" s="16"/>
      <c r="IPE764" s="16"/>
      <c r="IPF764" s="16"/>
      <c r="IPG764" s="16"/>
      <c r="IPH764" s="16"/>
      <c r="IPI764" s="16"/>
      <c r="IPJ764" s="16"/>
      <c r="IPK764" s="16"/>
      <c r="IPL764" s="16"/>
      <c r="IPM764" s="16"/>
      <c r="IPN764" s="16"/>
      <c r="IPO764" s="16"/>
      <c r="IPP764" s="16"/>
      <c r="IPQ764" s="16"/>
      <c r="IPR764" s="16"/>
      <c r="IPS764" s="16"/>
      <c r="IPT764" s="16"/>
      <c r="IPU764" s="16"/>
      <c r="IPV764" s="16"/>
      <c r="IPW764" s="16"/>
      <c r="IPX764" s="16"/>
      <c r="IPY764" s="16"/>
      <c r="IPZ764" s="16"/>
      <c r="IQA764" s="16"/>
      <c r="IQB764" s="16"/>
      <c r="IQC764" s="16"/>
      <c r="IQD764" s="16"/>
      <c r="IQE764" s="16"/>
      <c r="IQF764" s="16"/>
      <c r="IQG764" s="16"/>
      <c r="IQH764" s="16"/>
      <c r="IQI764" s="16"/>
      <c r="IQJ764" s="16"/>
      <c r="IQK764" s="16"/>
      <c r="IQL764" s="16"/>
      <c r="IQM764" s="16"/>
      <c r="IQN764" s="16"/>
      <c r="IQO764" s="16"/>
      <c r="IQP764" s="16"/>
      <c r="IQQ764" s="16"/>
      <c r="IQR764" s="16"/>
      <c r="IQS764" s="16"/>
      <c r="IQT764" s="16"/>
      <c r="IQU764" s="16"/>
      <c r="IQV764" s="16"/>
      <c r="IQW764" s="16"/>
      <c r="IQX764" s="16"/>
      <c r="IQY764" s="16"/>
      <c r="IQZ764" s="16"/>
      <c r="IRA764" s="16"/>
      <c r="IRB764" s="16"/>
      <c r="IRC764" s="16"/>
      <c r="IRD764" s="16"/>
      <c r="IRE764" s="16"/>
      <c r="IRF764" s="16"/>
      <c r="IRG764" s="16"/>
      <c r="IRH764" s="16"/>
      <c r="IRI764" s="16"/>
      <c r="IRJ764" s="16"/>
      <c r="IRK764" s="16"/>
      <c r="IRL764" s="16"/>
      <c r="IRM764" s="16"/>
      <c r="IRN764" s="16"/>
      <c r="IRO764" s="16"/>
      <c r="IRP764" s="16"/>
      <c r="IRQ764" s="16"/>
      <c r="IRR764" s="16"/>
      <c r="IRS764" s="16"/>
      <c r="IRT764" s="16"/>
      <c r="IRU764" s="16"/>
      <c r="IRV764" s="16"/>
      <c r="IRW764" s="16"/>
      <c r="IRX764" s="16"/>
      <c r="IRY764" s="16"/>
      <c r="IRZ764" s="16"/>
      <c r="ISA764" s="16"/>
      <c r="ISB764" s="16"/>
      <c r="ISC764" s="16"/>
      <c r="ISD764" s="16"/>
      <c r="ISE764" s="16"/>
      <c r="ISF764" s="16"/>
      <c r="ISG764" s="16"/>
      <c r="ISH764" s="16"/>
      <c r="ISI764" s="16"/>
      <c r="ISJ764" s="16"/>
      <c r="ISK764" s="16"/>
      <c r="ISL764" s="16"/>
      <c r="ISM764" s="16"/>
      <c r="ISN764" s="16"/>
      <c r="ISO764" s="16"/>
      <c r="ISP764" s="16"/>
      <c r="ISQ764" s="16"/>
      <c r="ISR764" s="16"/>
      <c r="ISS764" s="16"/>
      <c r="IST764" s="16"/>
      <c r="ISU764" s="16"/>
      <c r="ISV764" s="16"/>
      <c r="ISW764" s="16"/>
      <c r="ISX764" s="16"/>
      <c r="ISY764" s="16"/>
      <c r="ISZ764" s="16"/>
      <c r="ITA764" s="16"/>
      <c r="ITB764" s="16"/>
      <c r="ITC764" s="16"/>
      <c r="ITD764" s="16"/>
      <c r="ITE764" s="16"/>
      <c r="ITF764" s="16"/>
      <c r="ITG764" s="16"/>
      <c r="ITH764" s="16"/>
      <c r="ITI764" s="16"/>
      <c r="ITJ764" s="16"/>
      <c r="ITK764" s="16"/>
      <c r="ITL764" s="16"/>
      <c r="ITM764" s="16"/>
      <c r="ITN764" s="16"/>
      <c r="ITO764" s="16"/>
      <c r="ITP764" s="16"/>
      <c r="ITQ764" s="16"/>
      <c r="ITR764" s="16"/>
      <c r="ITS764" s="16"/>
      <c r="ITT764" s="16"/>
      <c r="ITU764" s="16"/>
      <c r="ITV764" s="16"/>
      <c r="ITW764" s="16"/>
      <c r="ITX764" s="16"/>
      <c r="ITY764" s="16"/>
      <c r="ITZ764" s="16"/>
      <c r="IUA764" s="16"/>
      <c r="IUB764" s="16"/>
      <c r="IUC764" s="16"/>
      <c r="IUD764" s="16"/>
      <c r="IUE764" s="16"/>
      <c r="IUF764" s="16"/>
      <c r="IUG764" s="16"/>
      <c r="IUH764" s="16"/>
      <c r="IUI764" s="16"/>
      <c r="IUJ764" s="16"/>
      <c r="IUK764" s="16"/>
      <c r="IUL764" s="16"/>
      <c r="IUM764" s="16"/>
      <c r="IUN764" s="16"/>
      <c r="IUO764" s="16"/>
      <c r="IUP764" s="16"/>
      <c r="IUQ764" s="16"/>
      <c r="IUR764" s="16"/>
      <c r="IUS764" s="16"/>
      <c r="IUT764" s="16"/>
      <c r="IUU764" s="16"/>
      <c r="IUV764" s="16"/>
      <c r="IUW764" s="16"/>
      <c r="IUX764" s="16"/>
      <c r="IUY764" s="16"/>
      <c r="IUZ764" s="16"/>
      <c r="IVA764" s="16"/>
      <c r="IVB764" s="16"/>
      <c r="IVC764" s="16"/>
      <c r="IVD764" s="16"/>
      <c r="IVE764" s="16"/>
      <c r="IVF764" s="16"/>
      <c r="IVG764" s="16"/>
      <c r="IVH764" s="16"/>
      <c r="IVI764" s="16"/>
      <c r="IVJ764" s="16"/>
      <c r="IVK764" s="16"/>
      <c r="IVL764" s="16"/>
      <c r="IVM764" s="16"/>
      <c r="IVN764" s="16"/>
      <c r="IVO764" s="16"/>
      <c r="IVP764" s="16"/>
      <c r="IVQ764" s="16"/>
      <c r="IVR764" s="16"/>
      <c r="IVS764" s="16"/>
      <c r="IVT764" s="16"/>
      <c r="IVU764" s="16"/>
      <c r="IVV764" s="16"/>
      <c r="IVW764" s="16"/>
      <c r="IVX764" s="16"/>
      <c r="IVY764" s="16"/>
      <c r="IVZ764" s="16"/>
      <c r="IWA764" s="16"/>
      <c r="IWB764" s="16"/>
      <c r="IWC764" s="16"/>
      <c r="IWD764" s="16"/>
      <c r="IWE764" s="16"/>
      <c r="IWF764" s="16"/>
      <c r="IWG764" s="16"/>
      <c r="IWH764" s="16"/>
      <c r="IWI764" s="16"/>
      <c r="IWJ764" s="16"/>
      <c r="IWK764" s="16"/>
      <c r="IWL764" s="16"/>
      <c r="IWM764" s="16"/>
      <c r="IWN764" s="16"/>
      <c r="IWO764" s="16"/>
      <c r="IWP764" s="16"/>
      <c r="IWQ764" s="16"/>
      <c r="IWR764" s="16"/>
      <c r="IWS764" s="16"/>
      <c r="IWT764" s="16"/>
      <c r="IWU764" s="16"/>
      <c r="IWV764" s="16"/>
      <c r="IWW764" s="16"/>
      <c r="IWX764" s="16"/>
      <c r="IWY764" s="16"/>
      <c r="IWZ764" s="16"/>
      <c r="IXA764" s="16"/>
      <c r="IXB764" s="16"/>
      <c r="IXC764" s="16"/>
      <c r="IXD764" s="16"/>
      <c r="IXE764" s="16"/>
      <c r="IXF764" s="16"/>
      <c r="IXG764" s="16"/>
      <c r="IXH764" s="16"/>
      <c r="IXI764" s="16"/>
      <c r="IXJ764" s="16"/>
      <c r="IXK764" s="16"/>
      <c r="IXL764" s="16"/>
      <c r="IXM764" s="16"/>
      <c r="IXN764" s="16"/>
      <c r="IXO764" s="16"/>
      <c r="IXP764" s="16"/>
      <c r="IXQ764" s="16"/>
      <c r="IXR764" s="16"/>
      <c r="IXS764" s="16"/>
      <c r="IXT764" s="16"/>
      <c r="IXU764" s="16"/>
      <c r="IXV764" s="16"/>
      <c r="IXW764" s="16"/>
      <c r="IXX764" s="16"/>
      <c r="IXY764" s="16"/>
      <c r="IXZ764" s="16"/>
      <c r="IYA764" s="16"/>
      <c r="IYB764" s="16"/>
      <c r="IYC764" s="16"/>
      <c r="IYD764" s="16"/>
      <c r="IYE764" s="16"/>
      <c r="IYF764" s="16"/>
      <c r="IYG764" s="16"/>
      <c r="IYH764" s="16"/>
      <c r="IYI764" s="16"/>
      <c r="IYJ764" s="16"/>
      <c r="IYK764" s="16"/>
      <c r="IYL764" s="16"/>
      <c r="IYM764" s="16"/>
      <c r="IYN764" s="16"/>
      <c r="IYO764" s="16"/>
      <c r="IYP764" s="16"/>
      <c r="IYQ764" s="16"/>
      <c r="IYR764" s="16"/>
      <c r="IYS764" s="16"/>
      <c r="IYT764" s="16"/>
      <c r="IYU764" s="16"/>
      <c r="IYV764" s="16"/>
      <c r="IYW764" s="16"/>
      <c r="IYX764" s="16"/>
      <c r="IYY764" s="16"/>
      <c r="IYZ764" s="16"/>
      <c r="IZA764" s="16"/>
      <c r="IZB764" s="16"/>
      <c r="IZC764" s="16"/>
      <c r="IZD764" s="16"/>
      <c r="IZE764" s="16"/>
      <c r="IZF764" s="16"/>
      <c r="IZG764" s="16"/>
      <c r="IZH764" s="16"/>
      <c r="IZI764" s="16"/>
      <c r="IZJ764" s="16"/>
      <c r="IZK764" s="16"/>
      <c r="IZL764" s="16"/>
      <c r="IZM764" s="16"/>
      <c r="IZN764" s="16"/>
      <c r="IZO764" s="16"/>
      <c r="IZP764" s="16"/>
      <c r="IZQ764" s="16"/>
      <c r="IZR764" s="16"/>
      <c r="IZS764" s="16"/>
      <c r="IZT764" s="16"/>
      <c r="IZU764" s="16"/>
      <c r="IZV764" s="16"/>
      <c r="IZW764" s="16"/>
      <c r="IZX764" s="16"/>
      <c r="IZY764" s="16"/>
      <c r="IZZ764" s="16"/>
      <c r="JAA764" s="16"/>
      <c r="JAB764" s="16"/>
      <c r="JAC764" s="16"/>
      <c r="JAD764" s="16"/>
      <c r="JAE764" s="16"/>
      <c r="JAF764" s="16"/>
      <c r="JAG764" s="16"/>
      <c r="JAH764" s="16"/>
      <c r="JAI764" s="16"/>
      <c r="JAJ764" s="16"/>
      <c r="JAK764" s="16"/>
      <c r="JAL764" s="16"/>
      <c r="JAM764" s="16"/>
      <c r="JAN764" s="16"/>
      <c r="JAO764" s="16"/>
      <c r="JAP764" s="16"/>
      <c r="JAQ764" s="16"/>
      <c r="JAR764" s="16"/>
      <c r="JAS764" s="16"/>
      <c r="JAT764" s="16"/>
      <c r="JAU764" s="16"/>
      <c r="JAV764" s="16"/>
      <c r="JAW764" s="16"/>
      <c r="JAX764" s="16"/>
      <c r="JAY764" s="16"/>
      <c r="JAZ764" s="16"/>
      <c r="JBA764" s="16"/>
      <c r="JBB764" s="16"/>
      <c r="JBC764" s="16"/>
      <c r="JBD764" s="16"/>
      <c r="JBE764" s="16"/>
      <c r="JBF764" s="16"/>
      <c r="JBG764" s="16"/>
      <c r="JBH764" s="16"/>
      <c r="JBI764" s="16"/>
      <c r="JBJ764" s="16"/>
      <c r="JBK764" s="16"/>
      <c r="JBL764" s="16"/>
      <c r="JBM764" s="16"/>
      <c r="JBN764" s="16"/>
      <c r="JBO764" s="16"/>
      <c r="JBP764" s="16"/>
      <c r="JBQ764" s="16"/>
      <c r="JBR764" s="16"/>
      <c r="JBS764" s="16"/>
      <c r="JBT764" s="16"/>
      <c r="JBU764" s="16"/>
      <c r="JBV764" s="16"/>
      <c r="JBW764" s="16"/>
      <c r="JBX764" s="16"/>
      <c r="JBY764" s="16"/>
      <c r="JBZ764" s="16"/>
      <c r="JCA764" s="16"/>
      <c r="JCB764" s="16"/>
      <c r="JCC764" s="16"/>
      <c r="JCD764" s="16"/>
      <c r="JCE764" s="16"/>
      <c r="JCF764" s="16"/>
      <c r="JCG764" s="16"/>
      <c r="JCH764" s="16"/>
      <c r="JCI764" s="16"/>
      <c r="JCJ764" s="16"/>
      <c r="JCK764" s="16"/>
      <c r="JCL764" s="16"/>
      <c r="JCM764" s="16"/>
      <c r="JCN764" s="16"/>
      <c r="JCO764" s="16"/>
      <c r="JCP764" s="16"/>
      <c r="JCQ764" s="16"/>
      <c r="JCR764" s="16"/>
      <c r="JCS764" s="16"/>
      <c r="JCT764" s="16"/>
      <c r="JCU764" s="16"/>
      <c r="JCV764" s="16"/>
      <c r="JCW764" s="16"/>
      <c r="JCX764" s="16"/>
      <c r="JCY764" s="16"/>
      <c r="JCZ764" s="16"/>
      <c r="JDA764" s="16"/>
      <c r="JDB764" s="16"/>
      <c r="JDC764" s="16"/>
      <c r="JDD764" s="16"/>
      <c r="JDE764" s="16"/>
      <c r="JDF764" s="16"/>
      <c r="JDG764" s="16"/>
      <c r="JDH764" s="16"/>
      <c r="JDI764" s="16"/>
      <c r="JDJ764" s="16"/>
      <c r="JDK764" s="16"/>
      <c r="JDL764" s="16"/>
      <c r="JDM764" s="16"/>
      <c r="JDN764" s="16"/>
      <c r="JDO764" s="16"/>
      <c r="JDP764" s="16"/>
      <c r="JDQ764" s="16"/>
      <c r="JDR764" s="16"/>
      <c r="JDS764" s="16"/>
      <c r="JDT764" s="16"/>
      <c r="JDU764" s="16"/>
      <c r="JDV764" s="16"/>
      <c r="JDW764" s="16"/>
      <c r="JDX764" s="16"/>
      <c r="JDY764" s="16"/>
      <c r="JDZ764" s="16"/>
      <c r="JEA764" s="16"/>
      <c r="JEB764" s="16"/>
      <c r="JEC764" s="16"/>
      <c r="JED764" s="16"/>
      <c r="JEE764" s="16"/>
      <c r="JEF764" s="16"/>
      <c r="JEG764" s="16"/>
      <c r="JEH764" s="16"/>
      <c r="JEI764" s="16"/>
      <c r="JEJ764" s="16"/>
      <c r="JEK764" s="16"/>
      <c r="JEL764" s="16"/>
      <c r="JEM764" s="16"/>
      <c r="JEN764" s="16"/>
      <c r="JEO764" s="16"/>
      <c r="JEP764" s="16"/>
      <c r="JEQ764" s="16"/>
      <c r="JER764" s="16"/>
      <c r="JES764" s="16"/>
      <c r="JET764" s="16"/>
      <c r="JEU764" s="16"/>
      <c r="JEV764" s="16"/>
      <c r="JEW764" s="16"/>
      <c r="JEX764" s="16"/>
      <c r="JEY764" s="16"/>
      <c r="JEZ764" s="16"/>
      <c r="JFA764" s="16"/>
      <c r="JFB764" s="16"/>
      <c r="JFC764" s="16"/>
      <c r="JFD764" s="16"/>
      <c r="JFE764" s="16"/>
      <c r="JFF764" s="16"/>
      <c r="JFG764" s="16"/>
      <c r="JFH764" s="16"/>
      <c r="JFI764" s="16"/>
      <c r="JFJ764" s="16"/>
      <c r="JFK764" s="16"/>
      <c r="JFL764" s="16"/>
      <c r="JFM764" s="16"/>
      <c r="JFN764" s="16"/>
      <c r="JFO764" s="16"/>
      <c r="JFP764" s="16"/>
      <c r="JFQ764" s="16"/>
      <c r="JFR764" s="16"/>
      <c r="JFS764" s="16"/>
      <c r="JFT764" s="16"/>
      <c r="JFU764" s="16"/>
      <c r="JFV764" s="16"/>
      <c r="JFW764" s="16"/>
      <c r="JFX764" s="16"/>
      <c r="JFY764" s="16"/>
      <c r="JFZ764" s="16"/>
      <c r="JGA764" s="16"/>
      <c r="JGB764" s="16"/>
      <c r="JGC764" s="16"/>
      <c r="JGD764" s="16"/>
      <c r="JGE764" s="16"/>
      <c r="JGF764" s="16"/>
      <c r="JGG764" s="16"/>
      <c r="JGH764" s="16"/>
      <c r="JGI764" s="16"/>
      <c r="JGJ764" s="16"/>
      <c r="JGK764" s="16"/>
      <c r="JGL764" s="16"/>
      <c r="JGM764" s="16"/>
      <c r="JGN764" s="16"/>
      <c r="JGO764" s="16"/>
      <c r="JGP764" s="16"/>
      <c r="JGQ764" s="16"/>
      <c r="JGR764" s="16"/>
      <c r="JGS764" s="16"/>
      <c r="JGT764" s="16"/>
      <c r="JGU764" s="16"/>
      <c r="JGV764" s="16"/>
      <c r="JGW764" s="16"/>
      <c r="JGX764" s="16"/>
      <c r="JGY764" s="16"/>
      <c r="JGZ764" s="16"/>
      <c r="JHA764" s="16"/>
      <c r="JHB764" s="16"/>
      <c r="JHC764" s="16"/>
      <c r="JHD764" s="16"/>
      <c r="JHE764" s="16"/>
      <c r="JHF764" s="16"/>
      <c r="JHG764" s="16"/>
      <c r="JHH764" s="16"/>
      <c r="JHI764" s="16"/>
      <c r="JHJ764" s="16"/>
      <c r="JHK764" s="16"/>
      <c r="JHL764" s="16"/>
      <c r="JHM764" s="16"/>
      <c r="JHN764" s="16"/>
      <c r="JHO764" s="16"/>
      <c r="JHP764" s="16"/>
      <c r="JHQ764" s="16"/>
      <c r="JHR764" s="16"/>
      <c r="JHS764" s="16"/>
      <c r="JHT764" s="16"/>
      <c r="JHU764" s="16"/>
      <c r="JHV764" s="16"/>
      <c r="JHW764" s="16"/>
      <c r="JHX764" s="16"/>
      <c r="JHY764" s="16"/>
      <c r="JHZ764" s="16"/>
      <c r="JIA764" s="16"/>
      <c r="JIB764" s="16"/>
      <c r="JIC764" s="16"/>
      <c r="JID764" s="16"/>
      <c r="JIE764" s="16"/>
      <c r="JIF764" s="16"/>
      <c r="JIG764" s="16"/>
      <c r="JIH764" s="16"/>
      <c r="JII764" s="16"/>
      <c r="JIJ764" s="16"/>
      <c r="JIK764" s="16"/>
      <c r="JIL764" s="16"/>
      <c r="JIM764" s="16"/>
      <c r="JIN764" s="16"/>
      <c r="JIO764" s="16"/>
      <c r="JIP764" s="16"/>
      <c r="JIQ764" s="16"/>
      <c r="JIR764" s="16"/>
      <c r="JIS764" s="16"/>
      <c r="JIT764" s="16"/>
      <c r="JIU764" s="16"/>
      <c r="JIV764" s="16"/>
      <c r="JIW764" s="16"/>
      <c r="JIX764" s="16"/>
      <c r="JIY764" s="16"/>
      <c r="JIZ764" s="16"/>
      <c r="JJA764" s="16"/>
      <c r="JJB764" s="16"/>
      <c r="JJC764" s="16"/>
      <c r="JJD764" s="16"/>
      <c r="JJE764" s="16"/>
      <c r="JJF764" s="16"/>
      <c r="JJG764" s="16"/>
      <c r="JJH764" s="16"/>
      <c r="JJI764" s="16"/>
      <c r="JJJ764" s="16"/>
      <c r="JJK764" s="16"/>
      <c r="JJL764" s="16"/>
      <c r="JJM764" s="16"/>
      <c r="JJN764" s="16"/>
      <c r="JJO764" s="16"/>
      <c r="JJP764" s="16"/>
      <c r="JJQ764" s="16"/>
      <c r="JJR764" s="16"/>
      <c r="JJS764" s="16"/>
      <c r="JJT764" s="16"/>
      <c r="JJU764" s="16"/>
      <c r="JJV764" s="16"/>
      <c r="JJW764" s="16"/>
      <c r="JJX764" s="16"/>
      <c r="JJY764" s="16"/>
      <c r="JJZ764" s="16"/>
      <c r="JKA764" s="16"/>
      <c r="JKB764" s="16"/>
      <c r="JKC764" s="16"/>
      <c r="JKD764" s="16"/>
      <c r="JKE764" s="16"/>
      <c r="JKF764" s="16"/>
      <c r="JKG764" s="16"/>
      <c r="JKH764" s="16"/>
      <c r="JKI764" s="16"/>
      <c r="JKJ764" s="16"/>
      <c r="JKK764" s="16"/>
      <c r="JKL764" s="16"/>
      <c r="JKM764" s="16"/>
      <c r="JKN764" s="16"/>
      <c r="JKO764" s="16"/>
      <c r="JKP764" s="16"/>
      <c r="JKQ764" s="16"/>
      <c r="JKR764" s="16"/>
      <c r="JKS764" s="16"/>
      <c r="JKT764" s="16"/>
      <c r="JKU764" s="16"/>
      <c r="JKV764" s="16"/>
      <c r="JKW764" s="16"/>
      <c r="JKX764" s="16"/>
      <c r="JKY764" s="16"/>
      <c r="JKZ764" s="16"/>
      <c r="JLA764" s="16"/>
      <c r="JLB764" s="16"/>
      <c r="JLC764" s="16"/>
      <c r="JLD764" s="16"/>
      <c r="JLE764" s="16"/>
      <c r="JLF764" s="16"/>
      <c r="JLG764" s="16"/>
      <c r="JLH764" s="16"/>
      <c r="JLI764" s="16"/>
      <c r="JLJ764" s="16"/>
      <c r="JLK764" s="16"/>
      <c r="JLL764" s="16"/>
      <c r="JLM764" s="16"/>
      <c r="JLN764" s="16"/>
      <c r="JLO764" s="16"/>
      <c r="JLP764" s="16"/>
      <c r="JLQ764" s="16"/>
      <c r="JLR764" s="16"/>
      <c r="JLS764" s="16"/>
      <c r="JLT764" s="16"/>
      <c r="JLU764" s="16"/>
      <c r="JLV764" s="16"/>
      <c r="JLW764" s="16"/>
      <c r="JLX764" s="16"/>
      <c r="JLY764" s="16"/>
      <c r="JLZ764" s="16"/>
      <c r="JMA764" s="16"/>
      <c r="JMB764" s="16"/>
      <c r="JMC764" s="16"/>
      <c r="JMD764" s="16"/>
      <c r="JME764" s="16"/>
      <c r="JMF764" s="16"/>
      <c r="JMG764" s="16"/>
      <c r="JMH764" s="16"/>
      <c r="JMI764" s="16"/>
      <c r="JMJ764" s="16"/>
      <c r="JMK764" s="16"/>
      <c r="JML764" s="16"/>
      <c r="JMM764" s="16"/>
      <c r="JMN764" s="16"/>
      <c r="JMO764" s="16"/>
      <c r="JMP764" s="16"/>
      <c r="JMQ764" s="16"/>
      <c r="JMR764" s="16"/>
      <c r="JMS764" s="16"/>
      <c r="JMT764" s="16"/>
      <c r="JMU764" s="16"/>
      <c r="JMV764" s="16"/>
      <c r="JMW764" s="16"/>
      <c r="JMX764" s="16"/>
      <c r="JMY764" s="16"/>
      <c r="JMZ764" s="16"/>
      <c r="JNA764" s="16"/>
      <c r="JNB764" s="16"/>
      <c r="JNC764" s="16"/>
      <c r="JND764" s="16"/>
      <c r="JNE764" s="16"/>
      <c r="JNF764" s="16"/>
      <c r="JNG764" s="16"/>
      <c r="JNH764" s="16"/>
      <c r="JNI764" s="16"/>
      <c r="JNJ764" s="16"/>
      <c r="JNK764" s="16"/>
      <c r="JNL764" s="16"/>
      <c r="JNM764" s="16"/>
      <c r="JNN764" s="16"/>
      <c r="JNO764" s="16"/>
      <c r="JNP764" s="16"/>
      <c r="JNQ764" s="16"/>
      <c r="JNR764" s="16"/>
      <c r="JNS764" s="16"/>
      <c r="JNT764" s="16"/>
      <c r="JNU764" s="16"/>
      <c r="JNV764" s="16"/>
      <c r="JNW764" s="16"/>
      <c r="JNX764" s="16"/>
      <c r="JNY764" s="16"/>
      <c r="JNZ764" s="16"/>
      <c r="JOA764" s="16"/>
      <c r="JOB764" s="16"/>
      <c r="JOC764" s="16"/>
      <c r="JOD764" s="16"/>
      <c r="JOE764" s="16"/>
      <c r="JOF764" s="16"/>
      <c r="JOG764" s="16"/>
      <c r="JOH764" s="16"/>
      <c r="JOI764" s="16"/>
      <c r="JOJ764" s="16"/>
      <c r="JOK764" s="16"/>
      <c r="JOL764" s="16"/>
      <c r="JOM764" s="16"/>
      <c r="JON764" s="16"/>
      <c r="JOO764" s="16"/>
      <c r="JOP764" s="16"/>
      <c r="JOQ764" s="16"/>
      <c r="JOR764" s="16"/>
      <c r="JOS764" s="16"/>
      <c r="JOT764" s="16"/>
      <c r="JOU764" s="16"/>
      <c r="JOV764" s="16"/>
      <c r="JOW764" s="16"/>
      <c r="JOX764" s="16"/>
      <c r="JOY764" s="16"/>
      <c r="JOZ764" s="16"/>
      <c r="JPA764" s="16"/>
      <c r="JPB764" s="16"/>
      <c r="JPC764" s="16"/>
      <c r="JPD764" s="16"/>
      <c r="JPE764" s="16"/>
      <c r="JPF764" s="16"/>
      <c r="JPG764" s="16"/>
      <c r="JPH764" s="16"/>
      <c r="JPI764" s="16"/>
      <c r="JPJ764" s="16"/>
      <c r="JPK764" s="16"/>
      <c r="JPL764" s="16"/>
      <c r="JPM764" s="16"/>
      <c r="JPN764" s="16"/>
      <c r="JPO764" s="16"/>
      <c r="JPP764" s="16"/>
      <c r="JPQ764" s="16"/>
      <c r="JPR764" s="16"/>
      <c r="JPS764" s="16"/>
      <c r="JPT764" s="16"/>
      <c r="JPU764" s="16"/>
      <c r="JPV764" s="16"/>
      <c r="JPW764" s="16"/>
      <c r="JPX764" s="16"/>
      <c r="JPY764" s="16"/>
      <c r="JPZ764" s="16"/>
      <c r="JQA764" s="16"/>
      <c r="JQB764" s="16"/>
      <c r="JQC764" s="16"/>
      <c r="JQD764" s="16"/>
      <c r="JQE764" s="16"/>
      <c r="JQF764" s="16"/>
      <c r="JQG764" s="16"/>
      <c r="JQH764" s="16"/>
      <c r="JQI764" s="16"/>
      <c r="JQJ764" s="16"/>
      <c r="JQK764" s="16"/>
      <c r="JQL764" s="16"/>
      <c r="JQM764" s="16"/>
      <c r="JQN764" s="16"/>
      <c r="JQO764" s="16"/>
      <c r="JQP764" s="16"/>
      <c r="JQQ764" s="16"/>
      <c r="JQR764" s="16"/>
      <c r="JQS764" s="16"/>
      <c r="JQT764" s="16"/>
      <c r="JQU764" s="16"/>
      <c r="JQV764" s="16"/>
      <c r="JQW764" s="16"/>
      <c r="JQX764" s="16"/>
      <c r="JQY764" s="16"/>
      <c r="JQZ764" s="16"/>
      <c r="JRA764" s="16"/>
      <c r="JRB764" s="16"/>
      <c r="JRC764" s="16"/>
      <c r="JRD764" s="16"/>
      <c r="JRE764" s="16"/>
      <c r="JRF764" s="16"/>
      <c r="JRG764" s="16"/>
      <c r="JRH764" s="16"/>
      <c r="JRI764" s="16"/>
      <c r="JRJ764" s="16"/>
      <c r="JRK764" s="16"/>
      <c r="JRL764" s="16"/>
      <c r="JRM764" s="16"/>
      <c r="JRN764" s="16"/>
      <c r="JRO764" s="16"/>
      <c r="JRP764" s="16"/>
      <c r="JRQ764" s="16"/>
      <c r="JRR764" s="16"/>
      <c r="JRS764" s="16"/>
      <c r="JRT764" s="16"/>
      <c r="JRU764" s="16"/>
      <c r="JRV764" s="16"/>
      <c r="JRW764" s="16"/>
      <c r="JRX764" s="16"/>
      <c r="JRY764" s="16"/>
      <c r="JRZ764" s="16"/>
      <c r="JSA764" s="16"/>
      <c r="JSB764" s="16"/>
      <c r="JSC764" s="16"/>
      <c r="JSD764" s="16"/>
      <c r="JSE764" s="16"/>
      <c r="JSF764" s="16"/>
      <c r="JSG764" s="16"/>
      <c r="JSH764" s="16"/>
      <c r="JSI764" s="16"/>
      <c r="JSJ764" s="16"/>
      <c r="JSK764" s="16"/>
      <c r="JSL764" s="16"/>
      <c r="JSM764" s="16"/>
      <c r="JSN764" s="16"/>
      <c r="JSO764" s="16"/>
      <c r="JSP764" s="16"/>
      <c r="JSQ764" s="16"/>
      <c r="JSR764" s="16"/>
      <c r="JSS764" s="16"/>
      <c r="JST764" s="16"/>
      <c r="JSU764" s="16"/>
      <c r="JSV764" s="16"/>
      <c r="JSW764" s="16"/>
      <c r="JSX764" s="16"/>
      <c r="JSY764" s="16"/>
      <c r="JSZ764" s="16"/>
      <c r="JTA764" s="16"/>
      <c r="JTB764" s="16"/>
      <c r="JTC764" s="16"/>
      <c r="JTD764" s="16"/>
      <c r="JTE764" s="16"/>
      <c r="JTF764" s="16"/>
      <c r="JTG764" s="16"/>
      <c r="JTH764" s="16"/>
      <c r="JTI764" s="16"/>
      <c r="JTJ764" s="16"/>
      <c r="JTK764" s="16"/>
      <c r="JTL764" s="16"/>
      <c r="JTM764" s="16"/>
      <c r="JTN764" s="16"/>
      <c r="JTO764" s="16"/>
      <c r="JTP764" s="16"/>
      <c r="JTQ764" s="16"/>
      <c r="JTR764" s="16"/>
      <c r="JTS764" s="16"/>
      <c r="JTT764" s="16"/>
      <c r="JTU764" s="16"/>
      <c r="JTV764" s="16"/>
      <c r="JTW764" s="16"/>
      <c r="JTX764" s="16"/>
      <c r="JTY764" s="16"/>
      <c r="JTZ764" s="16"/>
      <c r="JUA764" s="16"/>
      <c r="JUB764" s="16"/>
      <c r="JUC764" s="16"/>
      <c r="JUD764" s="16"/>
      <c r="JUE764" s="16"/>
      <c r="JUF764" s="16"/>
      <c r="JUG764" s="16"/>
      <c r="JUH764" s="16"/>
      <c r="JUI764" s="16"/>
      <c r="JUJ764" s="16"/>
      <c r="JUK764" s="16"/>
      <c r="JUL764" s="16"/>
      <c r="JUM764" s="16"/>
      <c r="JUN764" s="16"/>
      <c r="JUO764" s="16"/>
      <c r="JUP764" s="16"/>
      <c r="JUQ764" s="16"/>
      <c r="JUR764" s="16"/>
      <c r="JUS764" s="16"/>
      <c r="JUT764" s="16"/>
      <c r="JUU764" s="16"/>
      <c r="JUV764" s="16"/>
      <c r="JUW764" s="16"/>
      <c r="JUX764" s="16"/>
      <c r="JUY764" s="16"/>
      <c r="JUZ764" s="16"/>
      <c r="JVA764" s="16"/>
      <c r="JVB764" s="16"/>
      <c r="JVC764" s="16"/>
      <c r="JVD764" s="16"/>
      <c r="JVE764" s="16"/>
      <c r="JVF764" s="16"/>
      <c r="JVG764" s="16"/>
      <c r="JVH764" s="16"/>
      <c r="JVI764" s="16"/>
      <c r="JVJ764" s="16"/>
      <c r="JVK764" s="16"/>
      <c r="JVL764" s="16"/>
      <c r="JVM764" s="16"/>
      <c r="JVN764" s="16"/>
      <c r="JVO764" s="16"/>
      <c r="JVP764" s="16"/>
      <c r="JVQ764" s="16"/>
      <c r="JVR764" s="16"/>
      <c r="JVS764" s="16"/>
      <c r="JVT764" s="16"/>
      <c r="JVU764" s="16"/>
      <c r="JVV764" s="16"/>
      <c r="JVW764" s="16"/>
      <c r="JVX764" s="16"/>
      <c r="JVY764" s="16"/>
      <c r="JVZ764" s="16"/>
      <c r="JWA764" s="16"/>
      <c r="JWB764" s="16"/>
      <c r="JWC764" s="16"/>
      <c r="JWD764" s="16"/>
      <c r="JWE764" s="16"/>
      <c r="JWF764" s="16"/>
      <c r="JWG764" s="16"/>
      <c r="JWH764" s="16"/>
      <c r="JWI764" s="16"/>
      <c r="JWJ764" s="16"/>
      <c r="JWK764" s="16"/>
      <c r="JWL764" s="16"/>
      <c r="JWM764" s="16"/>
      <c r="JWN764" s="16"/>
      <c r="JWO764" s="16"/>
      <c r="JWP764" s="16"/>
      <c r="JWQ764" s="16"/>
      <c r="JWR764" s="16"/>
      <c r="JWS764" s="16"/>
      <c r="JWT764" s="16"/>
      <c r="JWU764" s="16"/>
      <c r="JWV764" s="16"/>
      <c r="JWW764" s="16"/>
      <c r="JWX764" s="16"/>
      <c r="JWY764" s="16"/>
      <c r="JWZ764" s="16"/>
      <c r="JXA764" s="16"/>
      <c r="JXB764" s="16"/>
      <c r="JXC764" s="16"/>
      <c r="JXD764" s="16"/>
      <c r="JXE764" s="16"/>
      <c r="JXF764" s="16"/>
      <c r="JXG764" s="16"/>
      <c r="JXH764" s="16"/>
      <c r="JXI764" s="16"/>
      <c r="JXJ764" s="16"/>
      <c r="JXK764" s="16"/>
      <c r="JXL764" s="16"/>
      <c r="JXM764" s="16"/>
      <c r="JXN764" s="16"/>
      <c r="JXO764" s="16"/>
      <c r="JXP764" s="16"/>
      <c r="JXQ764" s="16"/>
      <c r="JXR764" s="16"/>
      <c r="JXS764" s="16"/>
      <c r="JXT764" s="16"/>
      <c r="JXU764" s="16"/>
      <c r="JXV764" s="16"/>
      <c r="JXW764" s="16"/>
      <c r="JXX764" s="16"/>
      <c r="JXY764" s="16"/>
      <c r="JXZ764" s="16"/>
      <c r="JYA764" s="16"/>
      <c r="JYB764" s="16"/>
      <c r="JYC764" s="16"/>
      <c r="JYD764" s="16"/>
      <c r="JYE764" s="16"/>
      <c r="JYF764" s="16"/>
      <c r="JYG764" s="16"/>
      <c r="JYH764" s="16"/>
      <c r="JYI764" s="16"/>
      <c r="JYJ764" s="16"/>
      <c r="JYK764" s="16"/>
      <c r="JYL764" s="16"/>
      <c r="JYM764" s="16"/>
      <c r="JYN764" s="16"/>
      <c r="JYO764" s="16"/>
      <c r="JYP764" s="16"/>
      <c r="JYQ764" s="16"/>
      <c r="JYR764" s="16"/>
      <c r="JYS764" s="16"/>
      <c r="JYT764" s="16"/>
      <c r="JYU764" s="16"/>
      <c r="JYV764" s="16"/>
      <c r="JYW764" s="16"/>
      <c r="JYX764" s="16"/>
      <c r="JYY764" s="16"/>
      <c r="JYZ764" s="16"/>
      <c r="JZA764" s="16"/>
      <c r="JZB764" s="16"/>
      <c r="JZC764" s="16"/>
      <c r="JZD764" s="16"/>
      <c r="JZE764" s="16"/>
      <c r="JZF764" s="16"/>
      <c r="JZG764" s="16"/>
      <c r="JZH764" s="16"/>
      <c r="JZI764" s="16"/>
      <c r="JZJ764" s="16"/>
      <c r="JZK764" s="16"/>
      <c r="JZL764" s="16"/>
      <c r="JZM764" s="16"/>
      <c r="JZN764" s="16"/>
      <c r="JZO764" s="16"/>
      <c r="JZP764" s="16"/>
      <c r="JZQ764" s="16"/>
      <c r="JZR764" s="16"/>
      <c r="JZS764" s="16"/>
      <c r="JZT764" s="16"/>
      <c r="JZU764" s="16"/>
      <c r="JZV764" s="16"/>
      <c r="JZW764" s="16"/>
      <c r="JZX764" s="16"/>
      <c r="JZY764" s="16"/>
      <c r="JZZ764" s="16"/>
      <c r="KAA764" s="16"/>
      <c r="KAB764" s="16"/>
      <c r="KAC764" s="16"/>
      <c r="KAD764" s="16"/>
      <c r="KAE764" s="16"/>
      <c r="KAF764" s="16"/>
      <c r="KAG764" s="16"/>
      <c r="KAH764" s="16"/>
      <c r="KAI764" s="16"/>
      <c r="KAJ764" s="16"/>
      <c r="KAK764" s="16"/>
      <c r="KAL764" s="16"/>
      <c r="KAM764" s="16"/>
      <c r="KAN764" s="16"/>
      <c r="KAO764" s="16"/>
      <c r="KAP764" s="16"/>
      <c r="KAQ764" s="16"/>
      <c r="KAR764" s="16"/>
      <c r="KAS764" s="16"/>
      <c r="KAT764" s="16"/>
      <c r="KAU764" s="16"/>
      <c r="KAV764" s="16"/>
      <c r="KAW764" s="16"/>
      <c r="KAX764" s="16"/>
      <c r="KAY764" s="16"/>
      <c r="KAZ764" s="16"/>
      <c r="KBA764" s="16"/>
      <c r="KBB764" s="16"/>
      <c r="KBC764" s="16"/>
      <c r="KBD764" s="16"/>
      <c r="KBE764" s="16"/>
      <c r="KBF764" s="16"/>
      <c r="KBG764" s="16"/>
      <c r="KBH764" s="16"/>
      <c r="KBI764" s="16"/>
      <c r="KBJ764" s="16"/>
      <c r="KBK764" s="16"/>
      <c r="KBL764" s="16"/>
      <c r="KBM764" s="16"/>
      <c r="KBN764" s="16"/>
      <c r="KBO764" s="16"/>
      <c r="KBP764" s="16"/>
      <c r="KBQ764" s="16"/>
      <c r="KBR764" s="16"/>
      <c r="KBS764" s="16"/>
      <c r="KBT764" s="16"/>
      <c r="KBU764" s="16"/>
      <c r="KBV764" s="16"/>
      <c r="KBW764" s="16"/>
      <c r="KBX764" s="16"/>
      <c r="KBY764" s="16"/>
      <c r="KBZ764" s="16"/>
      <c r="KCA764" s="16"/>
      <c r="KCB764" s="16"/>
      <c r="KCC764" s="16"/>
      <c r="KCD764" s="16"/>
      <c r="KCE764" s="16"/>
      <c r="KCF764" s="16"/>
      <c r="KCG764" s="16"/>
      <c r="KCH764" s="16"/>
      <c r="KCI764" s="16"/>
      <c r="KCJ764" s="16"/>
      <c r="KCK764" s="16"/>
      <c r="KCL764" s="16"/>
      <c r="KCM764" s="16"/>
      <c r="KCN764" s="16"/>
      <c r="KCO764" s="16"/>
      <c r="KCP764" s="16"/>
      <c r="KCQ764" s="16"/>
      <c r="KCR764" s="16"/>
      <c r="KCS764" s="16"/>
      <c r="KCT764" s="16"/>
      <c r="KCU764" s="16"/>
      <c r="KCV764" s="16"/>
      <c r="KCW764" s="16"/>
      <c r="KCX764" s="16"/>
      <c r="KCY764" s="16"/>
      <c r="KCZ764" s="16"/>
      <c r="KDA764" s="16"/>
      <c r="KDB764" s="16"/>
      <c r="KDC764" s="16"/>
      <c r="KDD764" s="16"/>
      <c r="KDE764" s="16"/>
      <c r="KDF764" s="16"/>
      <c r="KDG764" s="16"/>
      <c r="KDH764" s="16"/>
      <c r="KDI764" s="16"/>
      <c r="KDJ764" s="16"/>
      <c r="KDK764" s="16"/>
      <c r="KDL764" s="16"/>
      <c r="KDM764" s="16"/>
      <c r="KDN764" s="16"/>
      <c r="KDO764" s="16"/>
      <c r="KDP764" s="16"/>
      <c r="KDQ764" s="16"/>
      <c r="KDR764" s="16"/>
      <c r="KDS764" s="16"/>
      <c r="KDT764" s="16"/>
      <c r="KDU764" s="16"/>
      <c r="KDV764" s="16"/>
      <c r="KDW764" s="16"/>
      <c r="KDX764" s="16"/>
      <c r="KDY764" s="16"/>
      <c r="KDZ764" s="16"/>
      <c r="KEA764" s="16"/>
      <c r="KEB764" s="16"/>
      <c r="KEC764" s="16"/>
      <c r="KED764" s="16"/>
      <c r="KEE764" s="16"/>
      <c r="KEF764" s="16"/>
      <c r="KEG764" s="16"/>
      <c r="KEH764" s="16"/>
      <c r="KEI764" s="16"/>
      <c r="KEJ764" s="16"/>
      <c r="KEK764" s="16"/>
      <c r="KEL764" s="16"/>
      <c r="KEM764" s="16"/>
      <c r="KEN764" s="16"/>
      <c r="KEO764" s="16"/>
      <c r="KEP764" s="16"/>
      <c r="KEQ764" s="16"/>
      <c r="KER764" s="16"/>
      <c r="KES764" s="16"/>
      <c r="KET764" s="16"/>
      <c r="KEU764" s="16"/>
      <c r="KEV764" s="16"/>
      <c r="KEW764" s="16"/>
      <c r="KEX764" s="16"/>
      <c r="KEY764" s="16"/>
      <c r="KEZ764" s="16"/>
      <c r="KFA764" s="16"/>
      <c r="KFB764" s="16"/>
      <c r="KFC764" s="16"/>
      <c r="KFD764" s="16"/>
      <c r="KFE764" s="16"/>
      <c r="KFF764" s="16"/>
      <c r="KFG764" s="16"/>
      <c r="KFH764" s="16"/>
      <c r="KFI764" s="16"/>
      <c r="KFJ764" s="16"/>
      <c r="KFK764" s="16"/>
      <c r="KFL764" s="16"/>
      <c r="KFM764" s="16"/>
      <c r="KFN764" s="16"/>
      <c r="KFO764" s="16"/>
      <c r="KFP764" s="16"/>
      <c r="KFQ764" s="16"/>
      <c r="KFR764" s="16"/>
      <c r="KFS764" s="16"/>
      <c r="KFT764" s="16"/>
      <c r="KFU764" s="16"/>
      <c r="KFV764" s="16"/>
      <c r="KFW764" s="16"/>
      <c r="KFX764" s="16"/>
      <c r="KFY764" s="16"/>
      <c r="KFZ764" s="16"/>
      <c r="KGA764" s="16"/>
      <c r="KGB764" s="16"/>
      <c r="KGC764" s="16"/>
      <c r="KGD764" s="16"/>
      <c r="KGE764" s="16"/>
      <c r="KGF764" s="16"/>
      <c r="KGG764" s="16"/>
      <c r="KGH764" s="16"/>
      <c r="KGI764" s="16"/>
      <c r="KGJ764" s="16"/>
      <c r="KGK764" s="16"/>
      <c r="KGL764" s="16"/>
      <c r="KGM764" s="16"/>
      <c r="KGN764" s="16"/>
      <c r="KGO764" s="16"/>
      <c r="KGP764" s="16"/>
      <c r="KGQ764" s="16"/>
      <c r="KGR764" s="16"/>
      <c r="KGS764" s="16"/>
      <c r="KGT764" s="16"/>
      <c r="KGU764" s="16"/>
      <c r="KGV764" s="16"/>
      <c r="KGW764" s="16"/>
      <c r="KGX764" s="16"/>
      <c r="KGY764" s="16"/>
      <c r="KGZ764" s="16"/>
      <c r="KHA764" s="16"/>
      <c r="KHB764" s="16"/>
      <c r="KHC764" s="16"/>
      <c r="KHD764" s="16"/>
      <c r="KHE764" s="16"/>
      <c r="KHF764" s="16"/>
      <c r="KHG764" s="16"/>
      <c r="KHH764" s="16"/>
      <c r="KHI764" s="16"/>
      <c r="KHJ764" s="16"/>
      <c r="KHK764" s="16"/>
      <c r="KHL764" s="16"/>
      <c r="KHM764" s="16"/>
      <c r="KHN764" s="16"/>
      <c r="KHO764" s="16"/>
      <c r="KHP764" s="16"/>
      <c r="KHQ764" s="16"/>
      <c r="KHR764" s="16"/>
      <c r="KHS764" s="16"/>
      <c r="KHT764" s="16"/>
      <c r="KHU764" s="16"/>
      <c r="KHV764" s="16"/>
      <c r="KHW764" s="16"/>
      <c r="KHX764" s="16"/>
      <c r="KHY764" s="16"/>
      <c r="KHZ764" s="16"/>
      <c r="KIA764" s="16"/>
      <c r="KIB764" s="16"/>
      <c r="KIC764" s="16"/>
      <c r="KID764" s="16"/>
      <c r="KIE764" s="16"/>
      <c r="KIF764" s="16"/>
      <c r="KIG764" s="16"/>
      <c r="KIH764" s="16"/>
      <c r="KII764" s="16"/>
      <c r="KIJ764" s="16"/>
      <c r="KIK764" s="16"/>
      <c r="KIL764" s="16"/>
      <c r="KIM764" s="16"/>
      <c r="KIN764" s="16"/>
      <c r="KIO764" s="16"/>
      <c r="KIP764" s="16"/>
      <c r="KIQ764" s="16"/>
      <c r="KIR764" s="16"/>
      <c r="KIS764" s="16"/>
      <c r="KIT764" s="16"/>
      <c r="KIU764" s="16"/>
      <c r="KIV764" s="16"/>
      <c r="KIW764" s="16"/>
      <c r="KIX764" s="16"/>
      <c r="KIY764" s="16"/>
      <c r="KIZ764" s="16"/>
      <c r="KJA764" s="16"/>
      <c r="KJB764" s="16"/>
      <c r="KJC764" s="16"/>
      <c r="KJD764" s="16"/>
      <c r="KJE764" s="16"/>
      <c r="KJF764" s="16"/>
      <c r="KJG764" s="16"/>
      <c r="KJH764" s="16"/>
      <c r="KJI764" s="16"/>
      <c r="KJJ764" s="16"/>
      <c r="KJK764" s="16"/>
      <c r="KJL764" s="16"/>
      <c r="KJM764" s="16"/>
      <c r="KJN764" s="16"/>
      <c r="KJO764" s="16"/>
      <c r="KJP764" s="16"/>
      <c r="KJQ764" s="16"/>
      <c r="KJR764" s="16"/>
      <c r="KJS764" s="16"/>
      <c r="KJT764" s="16"/>
      <c r="KJU764" s="16"/>
      <c r="KJV764" s="16"/>
      <c r="KJW764" s="16"/>
      <c r="KJX764" s="16"/>
      <c r="KJY764" s="16"/>
      <c r="KJZ764" s="16"/>
      <c r="KKA764" s="16"/>
      <c r="KKB764" s="16"/>
      <c r="KKC764" s="16"/>
      <c r="KKD764" s="16"/>
      <c r="KKE764" s="16"/>
      <c r="KKF764" s="16"/>
      <c r="KKG764" s="16"/>
      <c r="KKH764" s="16"/>
      <c r="KKI764" s="16"/>
      <c r="KKJ764" s="16"/>
      <c r="KKK764" s="16"/>
      <c r="KKL764" s="16"/>
      <c r="KKM764" s="16"/>
      <c r="KKN764" s="16"/>
      <c r="KKO764" s="16"/>
      <c r="KKP764" s="16"/>
      <c r="KKQ764" s="16"/>
      <c r="KKR764" s="16"/>
      <c r="KKS764" s="16"/>
      <c r="KKT764" s="16"/>
      <c r="KKU764" s="16"/>
      <c r="KKV764" s="16"/>
      <c r="KKW764" s="16"/>
      <c r="KKX764" s="16"/>
      <c r="KKY764" s="16"/>
      <c r="KKZ764" s="16"/>
      <c r="KLA764" s="16"/>
      <c r="KLB764" s="16"/>
      <c r="KLC764" s="16"/>
      <c r="KLD764" s="16"/>
      <c r="KLE764" s="16"/>
      <c r="KLF764" s="16"/>
      <c r="KLG764" s="16"/>
      <c r="KLH764" s="16"/>
      <c r="KLI764" s="16"/>
      <c r="KLJ764" s="16"/>
      <c r="KLK764" s="16"/>
      <c r="KLL764" s="16"/>
      <c r="KLM764" s="16"/>
      <c r="KLN764" s="16"/>
      <c r="KLO764" s="16"/>
      <c r="KLP764" s="16"/>
      <c r="KLQ764" s="16"/>
      <c r="KLR764" s="16"/>
      <c r="KLS764" s="16"/>
      <c r="KLT764" s="16"/>
      <c r="KLU764" s="16"/>
      <c r="KLV764" s="16"/>
      <c r="KLW764" s="16"/>
      <c r="KLX764" s="16"/>
      <c r="KLY764" s="16"/>
      <c r="KLZ764" s="16"/>
      <c r="KMA764" s="16"/>
      <c r="KMB764" s="16"/>
      <c r="KMC764" s="16"/>
      <c r="KMD764" s="16"/>
      <c r="KME764" s="16"/>
      <c r="KMF764" s="16"/>
      <c r="KMG764" s="16"/>
      <c r="KMH764" s="16"/>
      <c r="KMI764" s="16"/>
      <c r="KMJ764" s="16"/>
      <c r="KMK764" s="16"/>
      <c r="KML764" s="16"/>
      <c r="KMM764" s="16"/>
      <c r="KMN764" s="16"/>
      <c r="KMO764" s="16"/>
      <c r="KMP764" s="16"/>
      <c r="KMQ764" s="16"/>
      <c r="KMR764" s="16"/>
      <c r="KMS764" s="16"/>
      <c r="KMT764" s="16"/>
      <c r="KMU764" s="16"/>
      <c r="KMV764" s="16"/>
      <c r="KMW764" s="16"/>
      <c r="KMX764" s="16"/>
      <c r="KMY764" s="16"/>
      <c r="KMZ764" s="16"/>
      <c r="KNA764" s="16"/>
      <c r="KNB764" s="16"/>
      <c r="KNC764" s="16"/>
      <c r="KND764" s="16"/>
      <c r="KNE764" s="16"/>
      <c r="KNF764" s="16"/>
      <c r="KNG764" s="16"/>
      <c r="KNH764" s="16"/>
      <c r="KNI764" s="16"/>
      <c r="KNJ764" s="16"/>
      <c r="KNK764" s="16"/>
      <c r="KNL764" s="16"/>
      <c r="KNM764" s="16"/>
      <c r="KNN764" s="16"/>
      <c r="KNO764" s="16"/>
      <c r="KNP764" s="16"/>
      <c r="KNQ764" s="16"/>
      <c r="KNR764" s="16"/>
      <c r="KNS764" s="16"/>
      <c r="KNT764" s="16"/>
      <c r="KNU764" s="16"/>
      <c r="KNV764" s="16"/>
      <c r="KNW764" s="16"/>
      <c r="KNX764" s="16"/>
      <c r="KNY764" s="16"/>
      <c r="KNZ764" s="16"/>
      <c r="KOA764" s="16"/>
      <c r="KOB764" s="16"/>
      <c r="KOC764" s="16"/>
      <c r="KOD764" s="16"/>
      <c r="KOE764" s="16"/>
      <c r="KOF764" s="16"/>
      <c r="KOG764" s="16"/>
      <c r="KOH764" s="16"/>
      <c r="KOI764" s="16"/>
      <c r="KOJ764" s="16"/>
      <c r="KOK764" s="16"/>
      <c r="KOL764" s="16"/>
      <c r="KOM764" s="16"/>
      <c r="KON764" s="16"/>
      <c r="KOO764" s="16"/>
      <c r="KOP764" s="16"/>
      <c r="KOQ764" s="16"/>
      <c r="KOR764" s="16"/>
      <c r="KOS764" s="16"/>
      <c r="KOT764" s="16"/>
      <c r="KOU764" s="16"/>
      <c r="KOV764" s="16"/>
      <c r="KOW764" s="16"/>
      <c r="KOX764" s="16"/>
      <c r="KOY764" s="16"/>
      <c r="KOZ764" s="16"/>
      <c r="KPA764" s="16"/>
      <c r="KPB764" s="16"/>
      <c r="KPC764" s="16"/>
      <c r="KPD764" s="16"/>
      <c r="KPE764" s="16"/>
      <c r="KPF764" s="16"/>
      <c r="KPG764" s="16"/>
      <c r="KPH764" s="16"/>
      <c r="KPI764" s="16"/>
      <c r="KPJ764" s="16"/>
      <c r="KPK764" s="16"/>
      <c r="KPL764" s="16"/>
      <c r="KPM764" s="16"/>
      <c r="KPN764" s="16"/>
      <c r="KPO764" s="16"/>
      <c r="KPP764" s="16"/>
      <c r="KPQ764" s="16"/>
      <c r="KPR764" s="16"/>
      <c r="KPS764" s="16"/>
      <c r="KPT764" s="16"/>
      <c r="KPU764" s="16"/>
      <c r="KPV764" s="16"/>
      <c r="KPW764" s="16"/>
      <c r="KPX764" s="16"/>
      <c r="KPY764" s="16"/>
      <c r="KPZ764" s="16"/>
      <c r="KQA764" s="16"/>
      <c r="KQB764" s="16"/>
      <c r="KQC764" s="16"/>
      <c r="KQD764" s="16"/>
      <c r="KQE764" s="16"/>
      <c r="KQF764" s="16"/>
      <c r="KQG764" s="16"/>
      <c r="KQH764" s="16"/>
      <c r="KQI764" s="16"/>
      <c r="KQJ764" s="16"/>
      <c r="KQK764" s="16"/>
      <c r="KQL764" s="16"/>
      <c r="KQM764" s="16"/>
      <c r="KQN764" s="16"/>
      <c r="KQO764" s="16"/>
      <c r="KQP764" s="16"/>
      <c r="KQQ764" s="16"/>
      <c r="KQR764" s="16"/>
      <c r="KQS764" s="16"/>
      <c r="KQT764" s="16"/>
      <c r="KQU764" s="16"/>
      <c r="KQV764" s="16"/>
      <c r="KQW764" s="16"/>
      <c r="KQX764" s="16"/>
      <c r="KQY764" s="16"/>
      <c r="KQZ764" s="16"/>
      <c r="KRA764" s="16"/>
      <c r="KRB764" s="16"/>
      <c r="KRC764" s="16"/>
      <c r="KRD764" s="16"/>
      <c r="KRE764" s="16"/>
      <c r="KRF764" s="16"/>
      <c r="KRG764" s="16"/>
      <c r="KRH764" s="16"/>
      <c r="KRI764" s="16"/>
      <c r="KRJ764" s="16"/>
      <c r="KRK764" s="16"/>
      <c r="KRL764" s="16"/>
      <c r="KRM764" s="16"/>
      <c r="KRN764" s="16"/>
      <c r="KRO764" s="16"/>
      <c r="KRP764" s="16"/>
      <c r="KRQ764" s="16"/>
      <c r="KRR764" s="16"/>
      <c r="KRS764" s="16"/>
      <c r="KRT764" s="16"/>
      <c r="KRU764" s="16"/>
      <c r="KRV764" s="16"/>
      <c r="KRW764" s="16"/>
      <c r="KRX764" s="16"/>
      <c r="KRY764" s="16"/>
      <c r="KRZ764" s="16"/>
      <c r="KSA764" s="16"/>
      <c r="KSB764" s="16"/>
      <c r="KSC764" s="16"/>
      <c r="KSD764" s="16"/>
      <c r="KSE764" s="16"/>
      <c r="KSF764" s="16"/>
      <c r="KSG764" s="16"/>
      <c r="KSH764" s="16"/>
      <c r="KSI764" s="16"/>
      <c r="KSJ764" s="16"/>
      <c r="KSK764" s="16"/>
      <c r="KSL764" s="16"/>
      <c r="KSM764" s="16"/>
      <c r="KSN764" s="16"/>
      <c r="KSO764" s="16"/>
      <c r="KSP764" s="16"/>
      <c r="KSQ764" s="16"/>
      <c r="KSR764" s="16"/>
      <c r="KSS764" s="16"/>
      <c r="KST764" s="16"/>
      <c r="KSU764" s="16"/>
      <c r="KSV764" s="16"/>
      <c r="KSW764" s="16"/>
      <c r="KSX764" s="16"/>
      <c r="KSY764" s="16"/>
      <c r="KSZ764" s="16"/>
      <c r="KTA764" s="16"/>
      <c r="KTB764" s="16"/>
      <c r="KTC764" s="16"/>
      <c r="KTD764" s="16"/>
      <c r="KTE764" s="16"/>
      <c r="KTF764" s="16"/>
      <c r="KTG764" s="16"/>
      <c r="KTH764" s="16"/>
      <c r="KTI764" s="16"/>
      <c r="KTJ764" s="16"/>
      <c r="KTK764" s="16"/>
      <c r="KTL764" s="16"/>
      <c r="KTM764" s="16"/>
      <c r="KTN764" s="16"/>
      <c r="KTO764" s="16"/>
      <c r="KTP764" s="16"/>
      <c r="KTQ764" s="16"/>
      <c r="KTR764" s="16"/>
      <c r="KTS764" s="16"/>
      <c r="KTT764" s="16"/>
      <c r="KTU764" s="16"/>
      <c r="KTV764" s="16"/>
      <c r="KTW764" s="16"/>
      <c r="KTX764" s="16"/>
      <c r="KTY764" s="16"/>
      <c r="KTZ764" s="16"/>
      <c r="KUA764" s="16"/>
      <c r="KUB764" s="16"/>
      <c r="KUC764" s="16"/>
      <c r="KUD764" s="16"/>
      <c r="KUE764" s="16"/>
      <c r="KUF764" s="16"/>
      <c r="KUG764" s="16"/>
      <c r="KUH764" s="16"/>
      <c r="KUI764" s="16"/>
      <c r="KUJ764" s="16"/>
      <c r="KUK764" s="16"/>
      <c r="KUL764" s="16"/>
      <c r="KUM764" s="16"/>
      <c r="KUN764" s="16"/>
      <c r="KUO764" s="16"/>
      <c r="KUP764" s="16"/>
      <c r="KUQ764" s="16"/>
      <c r="KUR764" s="16"/>
      <c r="KUS764" s="16"/>
      <c r="KUT764" s="16"/>
      <c r="KUU764" s="16"/>
      <c r="KUV764" s="16"/>
      <c r="KUW764" s="16"/>
      <c r="KUX764" s="16"/>
      <c r="KUY764" s="16"/>
      <c r="KUZ764" s="16"/>
      <c r="KVA764" s="16"/>
      <c r="KVB764" s="16"/>
      <c r="KVC764" s="16"/>
      <c r="KVD764" s="16"/>
      <c r="KVE764" s="16"/>
      <c r="KVF764" s="16"/>
      <c r="KVG764" s="16"/>
      <c r="KVH764" s="16"/>
      <c r="KVI764" s="16"/>
      <c r="KVJ764" s="16"/>
      <c r="KVK764" s="16"/>
      <c r="KVL764" s="16"/>
      <c r="KVM764" s="16"/>
      <c r="KVN764" s="16"/>
      <c r="KVO764" s="16"/>
      <c r="KVP764" s="16"/>
      <c r="KVQ764" s="16"/>
      <c r="KVR764" s="16"/>
      <c r="KVS764" s="16"/>
      <c r="KVT764" s="16"/>
      <c r="KVU764" s="16"/>
      <c r="KVV764" s="16"/>
      <c r="KVW764" s="16"/>
      <c r="KVX764" s="16"/>
      <c r="KVY764" s="16"/>
      <c r="KVZ764" s="16"/>
      <c r="KWA764" s="16"/>
      <c r="KWB764" s="16"/>
      <c r="KWC764" s="16"/>
      <c r="KWD764" s="16"/>
      <c r="KWE764" s="16"/>
      <c r="KWF764" s="16"/>
      <c r="KWG764" s="16"/>
      <c r="KWH764" s="16"/>
      <c r="KWI764" s="16"/>
      <c r="KWJ764" s="16"/>
      <c r="KWK764" s="16"/>
      <c r="KWL764" s="16"/>
      <c r="KWM764" s="16"/>
      <c r="KWN764" s="16"/>
      <c r="KWO764" s="16"/>
      <c r="KWP764" s="16"/>
      <c r="KWQ764" s="16"/>
      <c r="KWR764" s="16"/>
      <c r="KWS764" s="16"/>
      <c r="KWT764" s="16"/>
      <c r="KWU764" s="16"/>
      <c r="KWV764" s="16"/>
      <c r="KWW764" s="16"/>
      <c r="KWX764" s="16"/>
      <c r="KWY764" s="16"/>
      <c r="KWZ764" s="16"/>
      <c r="KXA764" s="16"/>
      <c r="KXB764" s="16"/>
      <c r="KXC764" s="16"/>
      <c r="KXD764" s="16"/>
      <c r="KXE764" s="16"/>
      <c r="KXF764" s="16"/>
      <c r="KXG764" s="16"/>
      <c r="KXH764" s="16"/>
      <c r="KXI764" s="16"/>
      <c r="KXJ764" s="16"/>
      <c r="KXK764" s="16"/>
      <c r="KXL764" s="16"/>
      <c r="KXM764" s="16"/>
      <c r="KXN764" s="16"/>
      <c r="KXO764" s="16"/>
      <c r="KXP764" s="16"/>
      <c r="KXQ764" s="16"/>
      <c r="KXR764" s="16"/>
      <c r="KXS764" s="16"/>
      <c r="KXT764" s="16"/>
      <c r="KXU764" s="16"/>
      <c r="KXV764" s="16"/>
      <c r="KXW764" s="16"/>
      <c r="KXX764" s="16"/>
      <c r="KXY764" s="16"/>
      <c r="KXZ764" s="16"/>
      <c r="KYA764" s="16"/>
      <c r="KYB764" s="16"/>
      <c r="KYC764" s="16"/>
      <c r="KYD764" s="16"/>
      <c r="KYE764" s="16"/>
      <c r="KYF764" s="16"/>
      <c r="KYG764" s="16"/>
      <c r="KYH764" s="16"/>
      <c r="KYI764" s="16"/>
      <c r="KYJ764" s="16"/>
      <c r="KYK764" s="16"/>
      <c r="KYL764" s="16"/>
      <c r="KYM764" s="16"/>
      <c r="KYN764" s="16"/>
      <c r="KYO764" s="16"/>
      <c r="KYP764" s="16"/>
      <c r="KYQ764" s="16"/>
      <c r="KYR764" s="16"/>
      <c r="KYS764" s="16"/>
      <c r="KYT764" s="16"/>
      <c r="KYU764" s="16"/>
      <c r="KYV764" s="16"/>
      <c r="KYW764" s="16"/>
      <c r="KYX764" s="16"/>
      <c r="KYY764" s="16"/>
      <c r="KYZ764" s="16"/>
      <c r="KZA764" s="16"/>
      <c r="KZB764" s="16"/>
      <c r="KZC764" s="16"/>
      <c r="KZD764" s="16"/>
      <c r="KZE764" s="16"/>
      <c r="KZF764" s="16"/>
      <c r="KZG764" s="16"/>
      <c r="KZH764" s="16"/>
      <c r="KZI764" s="16"/>
      <c r="KZJ764" s="16"/>
      <c r="KZK764" s="16"/>
      <c r="KZL764" s="16"/>
      <c r="KZM764" s="16"/>
      <c r="KZN764" s="16"/>
      <c r="KZO764" s="16"/>
      <c r="KZP764" s="16"/>
      <c r="KZQ764" s="16"/>
      <c r="KZR764" s="16"/>
      <c r="KZS764" s="16"/>
      <c r="KZT764" s="16"/>
      <c r="KZU764" s="16"/>
      <c r="KZV764" s="16"/>
      <c r="KZW764" s="16"/>
      <c r="KZX764" s="16"/>
      <c r="KZY764" s="16"/>
      <c r="KZZ764" s="16"/>
      <c r="LAA764" s="16"/>
      <c r="LAB764" s="16"/>
      <c r="LAC764" s="16"/>
      <c r="LAD764" s="16"/>
      <c r="LAE764" s="16"/>
      <c r="LAF764" s="16"/>
      <c r="LAG764" s="16"/>
      <c r="LAH764" s="16"/>
      <c r="LAI764" s="16"/>
      <c r="LAJ764" s="16"/>
      <c r="LAK764" s="16"/>
      <c r="LAL764" s="16"/>
      <c r="LAM764" s="16"/>
      <c r="LAN764" s="16"/>
      <c r="LAO764" s="16"/>
      <c r="LAP764" s="16"/>
      <c r="LAQ764" s="16"/>
      <c r="LAR764" s="16"/>
      <c r="LAS764" s="16"/>
      <c r="LAT764" s="16"/>
      <c r="LAU764" s="16"/>
      <c r="LAV764" s="16"/>
      <c r="LAW764" s="16"/>
      <c r="LAX764" s="16"/>
      <c r="LAY764" s="16"/>
      <c r="LAZ764" s="16"/>
      <c r="LBA764" s="16"/>
      <c r="LBB764" s="16"/>
      <c r="LBC764" s="16"/>
      <c r="LBD764" s="16"/>
      <c r="LBE764" s="16"/>
      <c r="LBF764" s="16"/>
      <c r="LBG764" s="16"/>
      <c r="LBH764" s="16"/>
      <c r="LBI764" s="16"/>
      <c r="LBJ764" s="16"/>
      <c r="LBK764" s="16"/>
      <c r="LBL764" s="16"/>
      <c r="LBM764" s="16"/>
      <c r="LBN764" s="16"/>
      <c r="LBO764" s="16"/>
      <c r="LBP764" s="16"/>
      <c r="LBQ764" s="16"/>
      <c r="LBR764" s="16"/>
      <c r="LBS764" s="16"/>
      <c r="LBT764" s="16"/>
      <c r="LBU764" s="16"/>
      <c r="LBV764" s="16"/>
      <c r="LBW764" s="16"/>
      <c r="LBX764" s="16"/>
      <c r="LBY764" s="16"/>
      <c r="LBZ764" s="16"/>
      <c r="LCA764" s="16"/>
      <c r="LCB764" s="16"/>
      <c r="LCC764" s="16"/>
      <c r="LCD764" s="16"/>
      <c r="LCE764" s="16"/>
      <c r="LCF764" s="16"/>
      <c r="LCG764" s="16"/>
      <c r="LCH764" s="16"/>
      <c r="LCI764" s="16"/>
      <c r="LCJ764" s="16"/>
      <c r="LCK764" s="16"/>
      <c r="LCL764" s="16"/>
      <c r="LCM764" s="16"/>
      <c r="LCN764" s="16"/>
      <c r="LCO764" s="16"/>
      <c r="LCP764" s="16"/>
      <c r="LCQ764" s="16"/>
      <c r="LCR764" s="16"/>
      <c r="LCS764" s="16"/>
      <c r="LCT764" s="16"/>
      <c r="LCU764" s="16"/>
      <c r="LCV764" s="16"/>
      <c r="LCW764" s="16"/>
      <c r="LCX764" s="16"/>
      <c r="LCY764" s="16"/>
      <c r="LCZ764" s="16"/>
      <c r="LDA764" s="16"/>
      <c r="LDB764" s="16"/>
      <c r="LDC764" s="16"/>
      <c r="LDD764" s="16"/>
      <c r="LDE764" s="16"/>
      <c r="LDF764" s="16"/>
      <c r="LDG764" s="16"/>
      <c r="LDH764" s="16"/>
      <c r="LDI764" s="16"/>
      <c r="LDJ764" s="16"/>
      <c r="LDK764" s="16"/>
      <c r="LDL764" s="16"/>
      <c r="LDM764" s="16"/>
      <c r="LDN764" s="16"/>
      <c r="LDO764" s="16"/>
      <c r="LDP764" s="16"/>
      <c r="LDQ764" s="16"/>
      <c r="LDR764" s="16"/>
      <c r="LDS764" s="16"/>
      <c r="LDT764" s="16"/>
      <c r="LDU764" s="16"/>
      <c r="LDV764" s="16"/>
      <c r="LDW764" s="16"/>
      <c r="LDX764" s="16"/>
      <c r="LDY764" s="16"/>
      <c r="LDZ764" s="16"/>
      <c r="LEA764" s="16"/>
      <c r="LEB764" s="16"/>
      <c r="LEC764" s="16"/>
      <c r="LED764" s="16"/>
      <c r="LEE764" s="16"/>
      <c r="LEF764" s="16"/>
      <c r="LEG764" s="16"/>
      <c r="LEH764" s="16"/>
      <c r="LEI764" s="16"/>
      <c r="LEJ764" s="16"/>
      <c r="LEK764" s="16"/>
      <c r="LEL764" s="16"/>
      <c r="LEM764" s="16"/>
      <c r="LEN764" s="16"/>
      <c r="LEO764" s="16"/>
      <c r="LEP764" s="16"/>
      <c r="LEQ764" s="16"/>
      <c r="LER764" s="16"/>
      <c r="LES764" s="16"/>
      <c r="LET764" s="16"/>
      <c r="LEU764" s="16"/>
      <c r="LEV764" s="16"/>
      <c r="LEW764" s="16"/>
      <c r="LEX764" s="16"/>
      <c r="LEY764" s="16"/>
      <c r="LEZ764" s="16"/>
      <c r="LFA764" s="16"/>
      <c r="LFB764" s="16"/>
      <c r="LFC764" s="16"/>
      <c r="LFD764" s="16"/>
      <c r="LFE764" s="16"/>
      <c r="LFF764" s="16"/>
      <c r="LFG764" s="16"/>
      <c r="LFH764" s="16"/>
      <c r="LFI764" s="16"/>
      <c r="LFJ764" s="16"/>
      <c r="LFK764" s="16"/>
      <c r="LFL764" s="16"/>
      <c r="LFM764" s="16"/>
      <c r="LFN764" s="16"/>
      <c r="LFO764" s="16"/>
      <c r="LFP764" s="16"/>
      <c r="LFQ764" s="16"/>
      <c r="LFR764" s="16"/>
      <c r="LFS764" s="16"/>
      <c r="LFT764" s="16"/>
      <c r="LFU764" s="16"/>
      <c r="LFV764" s="16"/>
      <c r="LFW764" s="16"/>
      <c r="LFX764" s="16"/>
      <c r="LFY764" s="16"/>
      <c r="LFZ764" s="16"/>
      <c r="LGA764" s="16"/>
      <c r="LGB764" s="16"/>
      <c r="LGC764" s="16"/>
      <c r="LGD764" s="16"/>
      <c r="LGE764" s="16"/>
      <c r="LGF764" s="16"/>
      <c r="LGG764" s="16"/>
      <c r="LGH764" s="16"/>
      <c r="LGI764" s="16"/>
      <c r="LGJ764" s="16"/>
      <c r="LGK764" s="16"/>
      <c r="LGL764" s="16"/>
      <c r="LGM764" s="16"/>
      <c r="LGN764" s="16"/>
      <c r="LGO764" s="16"/>
      <c r="LGP764" s="16"/>
      <c r="LGQ764" s="16"/>
      <c r="LGR764" s="16"/>
      <c r="LGS764" s="16"/>
      <c r="LGT764" s="16"/>
      <c r="LGU764" s="16"/>
      <c r="LGV764" s="16"/>
      <c r="LGW764" s="16"/>
      <c r="LGX764" s="16"/>
      <c r="LGY764" s="16"/>
      <c r="LGZ764" s="16"/>
      <c r="LHA764" s="16"/>
      <c r="LHB764" s="16"/>
      <c r="LHC764" s="16"/>
      <c r="LHD764" s="16"/>
      <c r="LHE764" s="16"/>
      <c r="LHF764" s="16"/>
      <c r="LHG764" s="16"/>
      <c r="LHH764" s="16"/>
      <c r="LHI764" s="16"/>
      <c r="LHJ764" s="16"/>
      <c r="LHK764" s="16"/>
      <c r="LHL764" s="16"/>
      <c r="LHM764" s="16"/>
      <c r="LHN764" s="16"/>
      <c r="LHO764" s="16"/>
      <c r="LHP764" s="16"/>
      <c r="LHQ764" s="16"/>
      <c r="LHR764" s="16"/>
      <c r="LHS764" s="16"/>
      <c r="LHT764" s="16"/>
      <c r="LHU764" s="16"/>
      <c r="LHV764" s="16"/>
      <c r="LHW764" s="16"/>
      <c r="LHX764" s="16"/>
      <c r="LHY764" s="16"/>
      <c r="LHZ764" s="16"/>
      <c r="LIA764" s="16"/>
      <c r="LIB764" s="16"/>
      <c r="LIC764" s="16"/>
      <c r="LID764" s="16"/>
      <c r="LIE764" s="16"/>
      <c r="LIF764" s="16"/>
      <c r="LIG764" s="16"/>
      <c r="LIH764" s="16"/>
      <c r="LII764" s="16"/>
      <c r="LIJ764" s="16"/>
      <c r="LIK764" s="16"/>
      <c r="LIL764" s="16"/>
      <c r="LIM764" s="16"/>
      <c r="LIN764" s="16"/>
      <c r="LIO764" s="16"/>
      <c r="LIP764" s="16"/>
      <c r="LIQ764" s="16"/>
      <c r="LIR764" s="16"/>
      <c r="LIS764" s="16"/>
      <c r="LIT764" s="16"/>
      <c r="LIU764" s="16"/>
      <c r="LIV764" s="16"/>
      <c r="LIW764" s="16"/>
      <c r="LIX764" s="16"/>
      <c r="LIY764" s="16"/>
      <c r="LIZ764" s="16"/>
      <c r="LJA764" s="16"/>
      <c r="LJB764" s="16"/>
      <c r="LJC764" s="16"/>
      <c r="LJD764" s="16"/>
      <c r="LJE764" s="16"/>
      <c r="LJF764" s="16"/>
      <c r="LJG764" s="16"/>
      <c r="LJH764" s="16"/>
      <c r="LJI764" s="16"/>
      <c r="LJJ764" s="16"/>
      <c r="LJK764" s="16"/>
      <c r="LJL764" s="16"/>
      <c r="LJM764" s="16"/>
      <c r="LJN764" s="16"/>
      <c r="LJO764" s="16"/>
      <c r="LJP764" s="16"/>
      <c r="LJQ764" s="16"/>
      <c r="LJR764" s="16"/>
      <c r="LJS764" s="16"/>
      <c r="LJT764" s="16"/>
      <c r="LJU764" s="16"/>
      <c r="LJV764" s="16"/>
      <c r="LJW764" s="16"/>
      <c r="LJX764" s="16"/>
      <c r="LJY764" s="16"/>
      <c r="LJZ764" s="16"/>
      <c r="LKA764" s="16"/>
      <c r="LKB764" s="16"/>
      <c r="LKC764" s="16"/>
      <c r="LKD764" s="16"/>
      <c r="LKE764" s="16"/>
      <c r="LKF764" s="16"/>
      <c r="LKG764" s="16"/>
      <c r="LKH764" s="16"/>
      <c r="LKI764" s="16"/>
      <c r="LKJ764" s="16"/>
      <c r="LKK764" s="16"/>
      <c r="LKL764" s="16"/>
      <c r="LKM764" s="16"/>
      <c r="LKN764" s="16"/>
      <c r="LKO764" s="16"/>
      <c r="LKP764" s="16"/>
      <c r="LKQ764" s="16"/>
      <c r="LKR764" s="16"/>
      <c r="LKS764" s="16"/>
      <c r="LKT764" s="16"/>
      <c r="LKU764" s="16"/>
      <c r="LKV764" s="16"/>
      <c r="LKW764" s="16"/>
      <c r="LKX764" s="16"/>
      <c r="LKY764" s="16"/>
      <c r="LKZ764" s="16"/>
      <c r="LLA764" s="16"/>
      <c r="LLB764" s="16"/>
      <c r="LLC764" s="16"/>
      <c r="LLD764" s="16"/>
      <c r="LLE764" s="16"/>
      <c r="LLF764" s="16"/>
      <c r="LLG764" s="16"/>
      <c r="LLH764" s="16"/>
      <c r="LLI764" s="16"/>
      <c r="LLJ764" s="16"/>
      <c r="LLK764" s="16"/>
      <c r="LLL764" s="16"/>
      <c r="LLM764" s="16"/>
      <c r="LLN764" s="16"/>
      <c r="LLO764" s="16"/>
      <c r="LLP764" s="16"/>
      <c r="LLQ764" s="16"/>
      <c r="LLR764" s="16"/>
      <c r="LLS764" s="16"/>
      <c r="LLT764" s="16"/>
      <c r="LLU764" s="16"/>
      <c r="LLV764" s="16"/>
      <c r="LLW764" s="16"/>
      <c r="LLX764" s="16"/>
      <c r="LLY764" s="16"/>
      <c r="LLZ764" s="16"/>
      <c r="LMA764" s="16"/>
      <c r="LMB764" s="16"/>
      <c r="LMC764" s="16"/>
      <c r="LMD764" s="16"/>
      <c r="LME764" s="16"/>
      <c r="LMF764" s="16"/>
      <c r="LMG764" s="16"/>
      <c r="LMH764" s="16"/>
      <c r="LMI764" s="16"/>
      <c r="LMJ764" s="16"/>
      <c r="LMK764" s="16"/>
      <c r="LML764" s="16"/>
      <c r="LMM764" s="16"/>
      <c r="LMN764" s="16"/>
      <c r="LMO764" s="16"/>
      <c r="LMP764" s="16"/>
      <c r="LMQ764" s="16"/>
      <c r="LMR764" s="16"/>
      <c r="LMS764" s="16"/>
      <c r="LMT764" s="16"/>
      <c r="LMU764" s="16"/>
      <c r="LMV764" s="16"/>
      <c r="LMW764" s="16"/>
      <c r="LMX764" s="16"/>
      <c r="LMY764" s="16"/>
      <c r="LMZ764" s="16"/>
      <c r="LNA764" s="16"/>
      <c r="LNB764" s="16"/>
      <c r="LNC764" s="16"/>
      <c r="LND764" s="16"/>
      <c r="LNE764" s="16"/>
      <c r="LNF764" s="16"/>
      <c r="LNG764" s="16"/>
      <c r="LNH764" s="16"/>
      <c r="LNI764" s="16"/>
      <c r="LNJ764" s="16"/>
      <c r="LNK764" s="16"/>
      <c r="LNL764" s="16"/>
      <c r="LNM764" s="16"/>
      <c r="LNN764" s="16"/>
      <c r="LNO764" s="16"/>
      <c r="LNP764" s="16"/>
      <c r="LNQ764" s="16"/>
      <c r="LNR764" s="16"/>
      <c r="LNS764" s="16"/>
      <c r="LNT764" s="16"/>
      <c r="LNU764" s="16"/>
      <c r="LNV764" s="16"/>
      <c r="LNW764" s="16"/>
      <c r="LNX764" s="16"/>
      <c r="LNY764" s="16"/>
      <c r="LNZ764" s="16"/>
      <c r="LOA764" s="16"/>
      <c r="LOB764" s="16"/>
      <c r="LOC764" s="16"/>
      <c r="LOD764" s="16"/>
      <c r="LOE764" s="16"/>
      <c r="LOF764" s="16"/>
      <c r="LOG764" s="16"/>
      <c r="LOH764" s="16"/>
      <c r="LOI764" s="16"/>
      <c r="LOJ764" s="16"/>
      <c r="LOK764" s="16"/>
      <c r="LOL764" s="16"/>
      <c r="LOM764" s="16"/>
      <c r="LON764" s="16"/>
      <c r="LOO764" s="16"/>
      <c r="LOP764" s="16"/>
      <c r="LOQ764" s="16"/>
      <c r="LOR764" s="16"/>
      <c r="LOS764" s="16"/>
      <c r="LOT764" s="16"/>
      <c r="LOU764" s="16"/>
      <c r="LOV764" s="16"/>
      <c r="LOW764" s="16"/>
      <c r="LOX764" s="16"/>
      <c r="LOY764" s="16"/>
      <c r="LOZ764" s="16"/>
      <c r="LPA764" s="16"/>
      <c r="LPB764" s="16"/>
      <c r="LPC764" s="16"/>
      <c r="LPD764" s="16"/>
      <c r="LPE764" s="16"/>
      <c r="LPF764" s="16"/>
      <c r="LPG764" s="16"/>
      <c r="LPH764" s="16"/>
      <c r="LPI764" s="16"/>
      <c r="LPJ764" s="16"/>
      <c r="LPK764" s="16"/>
      <c r="LPL764" s="16"/>
      <c r="LPM764" s="16"/>
      <c r="LPN764" s="16"/>
      <c r="LPO764" s="16"/>
      <c r="LPP764" s="16"/>
      <c r="LPQ764" s="16"/>
      <c r="LPR764" s="16"/>
      <c r="LPS764" s="16"/>
      <c r="LPT764" s="16"/>
      <c r="LPU764" s="16"/>
      <c r="LPV764" s="16"/>
      <c r="LPW764" s="16"/>
      <c r="LPX764" s="16"/>
      <c r="LPY764" s="16"/>
      <c r="LPZ764" s="16"/>
      <c r="LQA764" s="16"/>
      <c r="LQB764" s="16"/>
      <c r="LQC764" s="16"/>
      <c r="LQD764" s="16"/>
      <c r="LQE764" s="16"/>
      <c r="LQF764" s="16"/>
      <c r="LQG764" s="16"/>
      <c r="LQH764" s="16"/>
      <c r="LQI764" s="16"/>
      <c r="LQJ764" s="16"/>
      <c r="LQK764" s="16"/>
      <c r="LQL764" s="16"/>
      <c r="LQM764" s="16"/>
      <c r="LQN764" s="16"/>
      <c r="LQO764" s="16"/>
      <c r="LQP764" s="16"/>
      <c r="LQQ764" s="16"/>
      <c r="LQR764" s="16"/>
      <c r="LQS764" s="16"/>
      <c r="LQT764" s="16"/>
      <c r="LQU764" s="16"/>
      <c r="LQV764" s="16"/>
      <c r="LQW764" s="16"/>
      <c r="LQX764" s="16"/>
      <c r="LQY764" s="16"/>
      <c r="LQZ764" s="16"/>
      <c r="LRA764" s="16"/>
      <c r="LRB764" s="16"/>
      <c r="LRC764" s="16"/>
      <c r="LRD764" s="16"/>
      <c r="LRE764" s="16"/>
      <c r="LRF764" s="16"/>
      <c r="LRG764" s="16"/>
      <c r="LRH764" s="16"/>
      <c r="LRI764" s="16"/>
      <c r="LRJ764" s="16"/>
      <c r="LRK764" s="16"/>
      <c r="LRL764" s="16"/>
      <c r="LRM764" s="16"/>
      <c r="LRN764" s="16"/>
      <c r="LRO764" s="16"/>
      <c r="LRP764" s="16"/>
      <c r="LRQ764" s="16"/>
      <c r="LRR764" s="16"/>
      <c r="LRS764" s="16"/>
      <c r="LRT764" s="16"/>
      <c r="LRU764" s="16"/>
      <c r="LRV764" s="16"/>
      <c r="LRW764" s="16"/>
      <c r="LRX764" s="16"/>
      <c r="LRY764" s="16"/>
      <c r="LRZ764" s="16"/>
      <c r="LSA764" s="16"/>
      <c r="LSB764" s="16"/>
      <c r="LSC764" s="16"/>
      <c r="LSD764" s="16"/>
      <c r="LSE764" s="16"/>
      <c r="LSF764" s="16"/>
      <c r="LSG764" s="16"/>
      <c r="LSH764" s="16"/>
      <c r="LSI764" s="16"/>
      <c r="LSJ764" s="16"/>
      <c r="LSK764" s="16"/>
      <c r="LSL764" s="16"/>
      <c r="LSM764" s="16"/>
      <c r="LSN764" s="16"/>
      <c r="LSO764" s="16"/>
      <c r="LSP764" s="16"/>
      <c r="LSQ764" s="16"/>
      <c r="LSR764" s="16"/>
      <c r="LSS764" s="16"/>
      <c r="LST764" s="16"/>
      <c r="LSU764" s="16"/>
      <c r="LSV764" s="16"/>
      <c r="LSW764" s="16"/>
      <c r="LSX764" s="16"/>
      <c r="LSY764" s="16"/>
      <c r="LSZ764" s="16"/>
      <c r="LTA764" s="16"/>
      <c r="LTB764" s="16"/>
      <c r="LTC764" s="16"/>
      <c r="LTD764" s="16"/>
      <c r="LTE764" s="16"/>
      <c r="LTF764" s="16"/>
      <c r="LTG764" s="16"/>
      <c r="LTH764" s="16"/>
      <c r="LTI764" s="16"/>
      <c r="LTJ764" s="16"/>
      <c r="LTK764" s="16"/>
      <c r="LTL764" s="16"/>
      <c r="LTM764" s="16"/>
      <c r="LTN764" s="16"/>
      <c r="LTO764" s="16"/>
      <c r="LTP764" s="16"/>
      <c r="LTQ764" s="16"/>
      <c r="LTR764" s="16"/>
      <c r="LTS764" s="16"/>
      <c r="LTT764" s="16"/>
      <c r="LTU764" s="16"/>
      <c r="LTV764" s="16"/>
      <c r="LTW764" s="16"/>
      <c r="LTX764" s="16"/>
      <c r="LTY764" s="16"/>
      <c r="LTZ764" s="16"/>
      <c r="LUA764" s="16"/>
      <c r="LUB764" s="16"/>
      <c r="LUC764" s="16"/>
      <c r="LUD764" s="16"/>
      <c r="LUE764" s="16"/>
      <c r="LUF764" s="16"/>
      <c r="LUG764" s="16"/>
      <c r="LUH764" s="16"/>
      <c r="LUI764" s="16"/>
      <c r="LUJ764" s="16"/>
      <c r="LUK764" s="16"/>
      <c r="LUL764" s="16"/>
      <c r="LUM764" s="16"/>
      <c r="LUN764" s="16"/>
      <c r="LUO764" s="16"/>
      <c r="LUP764" s="16"/>
      <c r="LUQ764" s="16"/>
      <c r="LUR764" s="16"/>
      <c r="LUS764" s="16"/>
      <c r="LUT764" s="16"/>
      <c r="LUU764" s="16"/>
      <c r="LUV764" s="16"/>
      <c r="LUW764" s="16"/>
      <c r="LUX764" s="16"/>
      <c r="LUY764" s="16"/>
      <c r="LUZ764" s="16"/>
      <c r="LVA764" s="16"/>
      <c r="LVB764" s="16"/>
      <c r="LVC764" s="16"/>
      <c r="LVD764" s="16"/>
      <c r="LVE764" s="16"/>
      <c r="LVF764" s="16"/>
      <c r="LVG764" s="16"/>
      <c r="LVH764" s="16"/>
      <c r="LVI764" s="16"/>
      <c r="LVJ764" s="16"/>
      <c r="LVK764" s="16"/>
      <c r="LVL764" s="16"/>
      <c r="LVM764" s="16"/>
      <c r="LVN764" s="16"/>
      <c r="LVO764" s="16"/>
      <c r="LVP764" s="16"/>
      <c r="LVQ764" s="16"/>
      <c r="LVR764" s="16"/>
      <c r="LVS764" s="16"/>
      <c r="LVT764" s="16"/>
      <c r="LVU764" s="16"/>
      <c r="LVV764" s="16"/>
      <c r="LVW764" s="16"/>
      <c r="LVX764" s="16"/>
      <c r="LVY764" s="16"/>
      <c r="LVZ764" s="16"/>
      <c r="LWA764" s="16"/>
      <c r="LWB764" s="16"/>
      <c r="LWC764" s="16"/>
      <c r="LWD764" s="16"/>
      <c r="LWE764" s="16"/>
      <c r="LWF764" s="16"/>
      <c r="LWG764" s="16"/>
      <c r="LWH764" s="16"/>
      <c r="LWI764" s="16"/>
      <c r="LWJ764" s="16"/>
      <c r="LWK764" s="16"/>
      <c r="LWL764" s="16"/>
      <c r="LWM764" s="16"/>
      <c r="LWN764" s="16"/>
      <c r="LWO764" s="16"/>
      <c r="LWP764" s="16"/>
      <c r="LWQ764" s="16"/>
      <c r="LWR764" s="16"/>
      <c r="LWS764" s="16"/>
      <c r="LWT764" s="16"/>
      <c r="LWU764" s="16"/>
      <c r="LWV764" s="16"/>
      <c r="LWW764" s="16"/>
      <c r="LWX764" s="16"/>
      <c r="LWY764" s="16"/>
      <c r="LWZ764" s="16"/>
      <c r="LXA764" s="16"/>
      <c r="LXB764" s="16"/>
      <c r="LXC764" s="16"/>
      <c r="LXD764" s="16"/>
      <c r="LXE764" s="16"/>
      <c r="LXF764" s="16"/>
      <c r="LXG764" s="16"/>
      <c r="LXH764" s="16"/>
      <c r="LXI764" s="16"/>
      <c r="LXJ764" s="16"/>
      <c r="LXK764" s="16"/>
      <c r="LXL764" s="16"/>
      <c r="LXM764" s="16"/>
      <c r="LXN764" s="16"/>
      <c r="LXO764" s="16"/>
      <c r="LXP764" s="16"/>
      <c r="LXQ764" s="16"/>
      <c r="LXR764" s="16"/>
      <c r="LXS764" s="16"/>
      <c r="LXT764" s="16"/>
      <c r="LXU764" s="16"/>
      <c r="LXV764" s="16"/>
      <c r="LXW764" s="16"/>
      <c r="LXX764" s="16"/>
      <c r="LXY764" s="16"/>
      <c r="LXZ764" s="16"/>
      <c r="LYA764" s="16"/>
      <c r="LYB764" s="16"/>
      <c r="LYC764" s="16"/>
      <c r="LYD764" s="16"/>
      <c r="LYE764" s="16"/>
      <c r="LYF764" s="16"/>
      <c r="LYG764" s="16"/>
      <c r="LYH764" s="16"/>
      <c r="LYI764" s="16"/>
      <c r="LYJ764" s="16"/>
      <c r="LYK764" s="16"/>
      <c r="LYL764" s="16"/>
      <c r="LYM764" s="16"/>
      <c r="LYN764" s="16"/>
      <c r="LYO764" s="16"/>
      <c r="LYP764" s="16"/>
      <c r="LYQ764" s="16"/>
      <c r="LYR764" s="16"/>
      <c r="LYS764" s="16"/>
      <c r="LYT764" s="16"/>
      <c r="LYU764" s="16"/>
      <c r="LYV764" s="16"/>
      <c r="LYW764" s="16"/>
      <c r="LYX764" s="16"/>
      <c r="LYY764" s="16"/>
      <c r="LYZ764" s="16"/>
      <c r="LZA764" s="16"/>
      <c r="LZB764" s="16"/>
      <c r="LZC764" s="16"/>
      <c r="LZD764" s="16"/>
      <c r="LZE764" s="16"/>
      <c r="LZF764" s="16"/>
      <c r="LZG764" s="16"/>
      <c r="LZH764" s="16"/>
      <c r="LZI764" s="16"/>
      <c r="LZJ764" s="16"/>
      <c r="LZK764" s="16"/>
      <c r="LZL764" s="16"/>
      <c r="LZM764" s="16"/>
      <c r="LZN764" s="16"/>
      <c r="LZO764" s="16"/>
      <c r="LZP764" s="16"/>
      <c r="LZQ764" s="16"/>
      <c r="LZR764" s="16"/>
      <c r="LZS764" s="16"/>
      <c r="LZT764" s="16"/>
      <c r="LZU764" s="16"/>
      <c r="LZV764" s="16"/>
      <c r="LZW764" s="16"/>
      <c r="LZX764" s="16"/>
      <c r="LZY764" s="16"/>
      <c r="LZZ764" s="16"/>
      <c r="MAA764" s="16"/>
      <c r="MAB764" s="16"/>
      <c r="MAC764" s="16"/>
      <c r="MAD764" s="16"/>
      <c r="MAE764" s="16"/>
      <c r="MAF764" s="16"/>
      <c r="MAG764" s="16"/>
      <c r="MAH764" s="16"/>
      <c r="MAI764" s="16"/>
      <c r="MAJ764" s="16"/>
      <c r="MAK764" s="16"/>
      <c r="MAL764" s="16"/>
      <c r="MAM764" s="16"/>
      <c r="MAN764" s="16"/>
      <c r="MAO764" s="16"/>
      <c r="MAP764" s="16"/>
      <c r="MAQ764" s="16"/>
      <c r="MAR764" s="16"/>
      <c r="MAS764" s="16"/>
      <c r="MAT764" s="16"/>
      <c r="MAU764" s="16"/>
      <c r="MAV764" s="16"/>
      <c r="MAW764" s="16"/>
      <c r="MAX764" s="16"/>
      <c r="MAY764" s="16"/>
      <c r="MAZ764" s="16"/>
      <c r="MBA764" s="16"/>
      <c r="MBB764" s="16"/>
      <c r="MBC764" s="16"/>
      <c r="MBD764" s="16"/>
      <c r="MBE764" s="16"/>
      <c r="MBF764" s="16"/>
      <c r="MBG764" s="16"/>
      <c r="MBH764" s="16"/>
      <c r="MBI764" s="16"/>
      <c r="MBJ764" s="16"/>
      <c r="MBK764" s="16"/>
      <c r="MBL764" s="16"/>
      <c r="MBM764" s="16"/>
      <c r="MBN764" s="16"/>
      <c r="MBO764" s="16"/>
      <c r="MBP764" s="16"/>
      <c r="MBQ764" s="16"/>
      <c r="MBR764" s="16"/>
      <c r="MBS764" s="16"/>
      <c r="MBT764" s="16"/>
      <c r="MBU764" s="16"/>
      <c r="MBV764" s="16"/>
      <c r="MBW764" s="16"/>
      <c r="MBX764" s="16"/>
      <c r="MBY764" s="16"/>
      <c r="MBZ764" s="16"/>
      <c r="MCA764" s="16"/>
      <c r="MCB764" s="16"/>
      <c r="MCC764" s="16"/>
      <c r="MCD764" s="16"/>
      <c r="MCE764" s="16"/>
      <c r="MCF764" s="16"/>
      <c r="MCG764" s="16"/>
      <c r="MCH764" s="16"/>
      <c r="MCI764" s="16"/>
      <c r="MCJ764" s="16"/>
      <c r="MCK764" s="16"/>
      <c r="MCL764" s="16"/>
      <c r="MCM764" s="16"/>
      <c r="MCN764" s="16"/>
      <c r="MCO764" s="16"/>
      <c r="MCP764" s="16"/>
      <c r="MCQ764" s="16"/>
      <c r="MCR764" s="16"/>
      <c r="MCS764" s="16"/>
      <c r="MCT764" s="16"/>
      <c r="MCU764" s="16"/>
      <c r="MCV764" s="16"/>
      <c r="MCW764" s="16"/>
      <c r="MCX764" s="16"/>
      <c r="MCY764" s="16"/>
      <c r="MCZ764" s="16"/>
      <c r="MDA764" s="16"/>
      <c r="MDB764" s="16"/>
      <c r="MDC764" s="16"/>
      <c r="MDD764" s="16"/>
      <c r="MDE764" s="16"/>
      <c r="MDF764" s="16"/>
      <c r="MDG764" s="16"/>
      <c r="MDH764" s="16"/>
      <c r="MDI764" s="16"/>
      <c r="MDJ764" s="16"/>
      <c r="MDK764" s="16"/>
      <c r="MDL764" s="16"/>
      <c r="MDM764" s="16"/>
      <c r="MDN764" s="16"/>
      <c r="MDO764" s="16"/>
      <c r="MDP764" s="16"/>
      <c r="MDQ764" s="16"/>
      <c r="MDR764" s="16"/>
      <c r="MDS764" s="16"/>
      <c r="MDT764" s="16"/>
      <c r="MDU764" s="16"/>
      <c r="MDV764" s="16"/>
      <c r="MDW764" s="16"/>
      <c r="MDX764" s="16"/>
      <c r="MDY764" s="16"/>
      <c r="MDZ764" s="16"/>
      <c r="MEA764" s="16"/>
      <c r="MEB764" s="16"/>
      <c r="MEC764" s="16"/>
      <c r="MED764" s="16"/>
      <c r="MEE764" s="16"/>
      <c r="MEF764" s="16"/>
      <c r="MEG764" s="16"/>
      <c r="MEH764" s="16"/>
      <c r="MEI764" s="16"/>
      <c r="MEJ764" s="16"/>
      <c r="MEK764" s="16"/>
      <c r="MEL764" s="16"/>
      <c r="MEM764" s="16"/>
      <c r="MEN764" s="16"/>
      <c r="MEO764" s="16"/>
      <c r="MEP764" s="16"/>
      <c r="MEQ764" s="16"/>
      <c r="MER764" s="16"/>
      <c r="MES764" s="16"/>
      <c r="MET764" s="16"/>
      <c r="MEU764" s="16"/>
      <c r="MEV764" s="16"/>
      <c r="MEW764" s="16"/>
      <c r="MEX764" s="16"/>
      <c r="MEY764" s="16"/>
      <c r="MEZ764" s="16"/>
      <c r="MFA764" s="16"/>
      <c r="MFB764" s="16"/>
      <c r="MFC764" s="16"/>
      <c r="MFD764" s="16"/>
      <c r="MFE764" s="16"/>
      <c r="MFF764" s="16"/>
      <c r="MFG764" s="16"/>
      <c r="MFH764" s="16"/>
      <c r="MFI764" s="16"/>
      <c r="MFJ764" s="16"/>
      <c r="MFK764" s="16"/>
      <c r="MFL764" s="16"/>
      <c r="MFM764" s="16"/>
      <c r="MFN764" s="16"/>
      <c r="MFO764" s="16"/>
      <c r="MFP764" s="16"/>
      <c r="MFQ764" s="16"/>
      <c r="MFR764" s="16"/>
      <c r="MFS764" s="16"/>
      <c r="MFT764" s="16"/>
      <c r="MFU764" s="16"/>
      <c r="MFV764" s="16"/>
      <c r="MFW764" s="16"/>
      <c r="MFX764" s="16"/>
      <c r="MFY764" s="16"/>
      <c r="MFZ764" s="16"/>
      <c r="MGA764" s="16"/>
      <c r="MGB764" s="16"/>
      <c r="MGC764" s="16"/>
      <c r="MGD764" s="16"/>
      <c r="MGE764" s="16"/>
      <c r="MGF764" s="16"/>
      <c r="MGG764" s="16"/>
      <c r="MGH764" s="16"/>
      <c r="MGI764" s="16"/>
      <c r="MGJ764" s="16"/>
      <c r="MGK764" s="16"/>
      <c r="MGL764" s="16"/>
      <c r="MGM764" s="16"/>
      <c r="MGN764" s="16"/>
      <c r="MGO764" s="16"/>
      <c r="MGP764" s="16"/>
      <c r="MGQ764" s="16"/>
      <c r="MGR764" s="16"/>
      <c r="MGS764" s="16"/>
      <c r="MGT764" s="16"/>
      <c r="MGU764" s="16"/>
      <c r="MGV764" s="16"/>
      <c r="MGW764" s="16"/>
      <c r="MGX764" s="16"/>
      <c r="MGY764" s="16"/>
      <c r="MGZ764" s="16"/>
      <c r="MHA764" s="16"/>
      <c r="MHB764" s="16"/>
      <c r="MHC764" s="16"/>
      <c r="MHD764" s="16"/>
      <c r="MHE764" s="16"/>
      <c r="MHF764" s="16"/>
      <c r="MHG764" s="16"/>
      <c r="MHH764" s="16"/>
      <c r="MHI764" s="16"/>
      <c r="MHJ764" s="16"/>
      <c r="MHK764" s="16"/>
      <c r="MHL764" s="16"/>
      <c r="MHM764" s="16"/>
      <c r="MHN764" s="16"/>
      <c r="MHO764" s="16"/>
      <c r="MHP764" s="16"/>
      <c r="MHQ764" s="16"/>
      <c r="MHR764" s="16"/>
      <c r="MHS764" s="16"/>
      <c r="MHT764" s="16"/>
      <c r="MHU764" s="16"/>
      <c r="MHV764" s="16"/>
      <c r="MHW764" s="16"/>
      <c r="MHX764" s="16"/>
      <c r="MHY764" s="16"/>
      <c r="MHZ764" s="16"/>
      <c r="MIA764" s="16"/>
      <c r="MIB764" s="16"/>
      <c r="MIC764" s="16"/>
      <c r="MID764" s="16"/>
      <c r="MIE764" s="16"/>
      <c r="MIF764" s="16"/>
      <c r="MIG764" s="16"/>
      <c r="MIH764" s="16"/>
      <c r="MII764" s="16"/>
      <c r="MIJ764" s="16"/>
      <c r="MIK764" s="16"/>
      <c r="MIL764" s="16"/>
      <c r="MIM764" s="16"/>
      <c r="MIN764" s="16"/>
      <c r="MIO764" s="16"/>
      <c r="MIP764" s="16"/>
      <c r="MIQ764" s="16"/>
      <c r="MIR764" s="16"/>
      <c r="MIS764" s="16"/>
      <c r="MIT764" s="16"/>
      <c r="MIU764" s="16"/>
      <c r="MIV764" s="16"/>
      <c r="MIW764" s="16"/>
      <c r="MIX764" s="16"/>
      <c r="MIY764" s="16"/>
      <c r="MIZ764" s="16"/>
      <c r="MJA764" s="16"/>
      <c r="MJB764" s="16"/>
      <c r="MJC764" s="16"/>
      <c r="MJD764" s="16"/>
      <c r="MJE764" s="16"/>
      <c r="MJF764" s="16"/>
      <c r="MJG764" s="16"/>
      <c r="MJH764" s="16"/>
      <c r="MJI764" s="16"/>
      <c r="MJJ764" s="16"/>
      <c r="MJK764" s="16"/>
      <c r="MJL764" s="16"/>
      <c r="MJM764" s="16"/>
      <c r="MJN764" s="16"/>
      <c r="MJO764" s="16"/>
      <c r="MJP764" s="16"/>
      <c r="MJQ764" s="16"/>
      <c r="MJR764" s="16"/>
      <c r="MJS764" s="16"/>
      <c r="MJT764" s="16"/>
      <c r="MJU764" s="16"/>
      <c r="MJV764" s="16"/>
      <c r="MJW764" s="16"/>
      <c r="MJX764" s="16"/>
      <c r="MJY764" s="16"/>
      <c r="MJZ764" s="16"/>
      <c r="MKA764" s="16"/>
      <c r="MKB764" s="16"/>
      <c r="MKC764" s="16"/>
      <c r="MKD764" s="16"/>
      <c r="MKE764" s="16"/>
      <c r="MKF764" s="16"/>
      <c r="MKG764" s="16"/>
      <c r="MKH764" s="16"/>
      <c r="MKI764" s="16"/>
      <c r="MKJ764" s="16"/>
      <c r="MKK764" s="16"/>
      <c r="MKL764" s="16"/>
      <c r="MKM764" s="16"/>
      <c r="MKN764" s="16"/>
      <c r="MKO764" s="16"/>
      <c r="MKP764" s="16"/>
      <c r="MKQ764" s="16"/>
      <c r="MKR764" s="16"/>
      <c r="MKS764" s="16"/>
      <c r="MKT764" s="16"/>
      <c r="MKU764" s="16"/>
      <c r="MKV764" s="16"/>
      <c r="MKW764" s="16"/>
      <c r="MKX764" s="16"/>
      <c r="MKY764" s="16"/>
      <c r="MKZ764" s="16"/>
      <c r="MLA764" s="16"/>
      <c r="MLB764" s="16"/>
      <c r="MLC764" s="16"/>
      <c r="MLD764" s="16"/>
      <c r="MLE764" s="16"/>
      <c r="MLF764" s="16"/>
      <c r="MLG764" s="16"/>
      <c r="MLH764" s="16"/>
      <c r="MLI764" s="16"/>
      <c r="MLJ764" s="16"/>
      <c r="MLK764" s="16"/>
      <c r="MLL764" s="16"/>
      <c r="MLM764" s="16"/>
      <c r="MLN764" s="16"/>
      <c r="MLO764" s="16"/>
      <c r="MLP764" s="16"/>
      <c r="MLQ764" s="16"/>
      <c r="MLR764" s="16"/>
      <c r="MLS764" s="16"/>
      <c r="MLT764" s="16"/>
      <c r="MLU764" s="16"/>
      <c r="MLV764" s="16"/>
      <c r="MLW764" s="16"/>
      <c r="MLX764" s="16"/>
      <c r="MLY764" s="16"/>
      <c r="MLZ764" s="16"/>
      <c r="MMA764" s="16"/>
      <c r="MMB764" s="16"/>
      <c r="MMC764" s="16"/>
      <c r="MMD764" s="16"/>
      <c r="MME764" s="16"/>
      <c r="MMF764" s="16"/>
      <c r="MMG764" s="16"/>
      <c r="MMH764" s="16"/>
      <c r="MMI764" s="16"/>
      <c r="MMJ764" s="16"/>
      <c r="MMK764" s="16"/>
      <c r="MML764" s="16"/>
      <c r="MMM764" s="16"/>
      <c r="MMN764" s="16"/>
      <c r="MMO764" s="16"/>
      <c r="MMP764" s="16"/>
      <c r="MMQ764" s="16"/>
      <c r="MMR764" s="16"/>
      <c r="MMS764" s="16"/>
      <c r="MMT764" s="16"/>
      <c r="MMU764" s="16"/>
      <c r="MMV764" s="16"/>
      <c r="MMW764" s="16"/>
      <c r="MMX764" s="16"/>
      <c r="MMY764" s="16"/>
      <c r="MMZ764" s="16"/>
      <c r="MNA764" s="16"/>
      <c r="MNB764" s="16"/>
      <c r="MNC764" s="16"/>
      <c r="MND764" s="16"/>
      <c r="MNE764" s="16"/>
      <c r="MNF764" s="16"/>
      <c r="MNG764" s="16"/>
      <c r="MNH764" s="16"/>
      <c r="MNI764" s="16"/>
      <c r="MNJ764" s="16"/>
      <c r="MNK764" s="16"/>
      <c r="MNL764" s="16"/>
      <c r="MNM764" s="16"/>
      <c r="MNN764" s="16"/>
      <c r="MNO764" s="16"/>
      <c r="MNP764" s="16"/>
      <c r="MNQ764" s="16"/>
      <c r="MNR764" s="16"/>
      <c r="MNS764" s="16"/>
      <c r="MNT764" s="16"/>
      <c r="MNU764" s="16"/>
      <c r="MNV764" s="16"/>
      <c r="MNW764" s="16"/>
      <c r="MNX764" s="16"/>
      <c r="MNY764" s="16"/>
      <c r="MNZ764" s="16"/>
      <c r="MOA764" s="16"/>
      <c r="MOB764" s="16"/>
      <c r="MOC764" s="16"/>
      <c r="MOD764" s="16"/>
      <c r="MOE764" s="16"/>
      <c r="MOF764" s="16"/>
      <c r="MOG764" s="16"/>
      <c r="MOH764" s="16"/>
      <c r="MOI764" s="16"/>
      <c r="MOJ764" s="16"/>
      <c r="MOK764" s="16"/>
      <c r="MOL764" s="16"/>
      <c r="MOM764" s="16"/>
      <c r="MON764" s="16"/>
      <c r="MOO764" s="16"/>
      <c r="MOP764" s="16"/>
      <c r="MOQ764" s="16"/>
      <c r="MOR764" s="16"/>
      <c r="MOS764" s="16"/>
      <c r="MOT764" s="16"/>
      <c r="MOU764" s="16"/>
      <c r="MOV764" s="16"/>
      <c r="MOW764" s="16"/>
      <c r="MOX764" s="16"/>
      <c r="MOY764" s="16"/>
      <c r="MOZ764" s="16"/>
      <c r="MPA764" s="16"/>
      <c r="MPB764" s="16"/>
      <c r="MPC764" s="16"/>
      <c r="MPD764" s="16"/>
      <c r="MPE764" s="16"/>
      <c r="MPF764" s="16"/>
      <c r="MPG764" s="16"/>
      <c r="MPH764" s="16"/>
      <c r="MPI764" s="16"/>
      <c r="MPJ764" s="16"/>
      <c r="MPK764" s="16"/>
      <c r="MPL764" s="16"/>
      <c r="MPM764" s="16"/>
      <c r="MPN764" s="16"/>
      <c r="MPO764" s="16"/>
      <c r="MPP764" s="16"/>
      <c r="MPQ764" s="16"/>
      <c r="MPR764" s="16"/>
      <c r="MPS764" s="16"/>
      <c r="MPT764" s="16"/>
      <c r="MPU764" s="16"/>
      <c r="MPV764" s="16"/>
      <c r="MPW764" s="16"/>
      <c r="MPX764" s="16"/>
      <c r="MPY764" s="16"/>
      <c r="MPZ764" s="16"/>
      <c r="MQA764" s="16"/>
      <c r="MQB764" s="16"/>
      <c r="MQC764" s="16"/>
      <c r="MQD764" s="16"/>
      <c r="MQE764" s="16"/>
      <c r="MQF764" s="16"/>
      <c r="MQG764" s="16"/>
      <c r="MQH764" s="16"/>
      <c r="MQI764" s="16"/>
      <c r="MQJ764" s="16"/>
      <c r="MQK764" s="16"/>
      <c r="MQL764" s="16"/>
      <c r="MQM764" s="16"/>
      <c r="MQN764" s="16"/>
      <c r="MQO764" s="16"/>
      <c r="MQP764" s="16"/>
      <c r="MQQ764" s="16"/>
      <c r="MQR764" s="16"/>
      <c r="MQS764" s="16"/>
      <c r="MQT764" s="16"/>
      <c r="MQU764" s="16"/>
      <c r="MQV764" s="16"/>
      <c r="MQW764" s="16"/>
      <c r="MQX764" s="16"/>
      <c r="MQY764" s="16"/>
      <c r="MQZ764" s="16"/>
      <c r="MRA764" s="16"/>
      <c r="MRB764" s="16"/>
      <c r="MRC764" s="16"/>
      <c r="MRD764" s="16"/>
      <c r="MRE764" s="16"/>
      <c r="MRF764" s="16"/>
      <c r="MRG764" s="16"/>
      <c r="MRH764" s="16"/>
      <c r="MRI764" s="16"/>
      <c r="MRJ764" s="16"/>
      <c r="MRK764" s="16"/>
      <c r="MRL764" s="16"/>
      <c r="MRM764" s="16"/>
      <c r="MRN764" s="16"/>
      <c r="MRO764" s="16"/>
      <c r="MRP764" s="16"/>
      <c r="MRQ764" s="16"/>
      <c r="MRR764" s="16"/>
      <c r="MRS764" s="16"/>
      <c r="MRT764" s="16"/>
      <c r="MRU764" s="16"/>
      <c r="MRV764" s="16"/>
      <c r="MRW764" s="16"/>
      <c r="MRX764" s="16"/>
      <c r="MRY764" s="16"/>
      <c r="MRZ764" s="16"/>
      <c r="MSA764" s="16"/>
      <c r="MSB764" s="16"/>
      <c r="MSC764" s="16"/>
      <c r="MSD764" s="16"/>
      <c r="MSE764" s="16"/>
      <c r="MSF764" s="16"/>
      <c r="MSG764" s="16"/>
      <c r="MSH764" s="16"/>
      <c r="MSI764" s="16"/>
      <c r="MSJ764" s="16"/>
      <c r="MSK764" s="16"/>
      <c r="MSL764" s="16"/>
      <c r="MSM764" s="16"/>
      <c r="MSN764" s="16"/>
      <c r="MSO764" s="16"/>
      <c r="MSP764" s="16"/>
      <c r="MSQ764" s="16"/>
      <c r="MSR764" s="16"/>
      <c r="MSS764" s="16"/>
      <c r="MST764" s="16"/>
      <c r="MSU764" s="16"/>
      <c r="MSV764" s="16"/>
      <c r="MSW764" s="16"/>
      <c r="MSX764" s="16"/>
      <c r="MSY764" s="16"/>
      <c r="MSZ764" s="16"/>
      <c r="MTA764" s="16"/>
      <c r="MTB764" s="16"/>
      <c r="MTC764" s="16"/>
      <c r="MTD764" s="16"/>
      <c r="MTE764" s="16"/>
      <c r="MTF764" s="16"/>
      <c r="MTG764" s="16"/>
      <c r="MTH764" s="16"/>
      <c r="MTI764" s="16"/>
      <c r="MTJ764" s="16"/>
      <c r="MTK764" s="16"/>
      <c r="MTL764" s="16"/>
      <c r="MTM764" s="16"/>
      <c r="MTN764" s="16"/>
      <c r="MTO764" s="16"/>
      <c r="MTP764" s="16"/>
      <c r="MTQ764" s="16"/>
      <c r="MTR764" s="16"/>
      <c r="MTS764" s="16"/>
      <c r="MTT764" s="16"/>
      <c r="MTU764" s="16"/>
      <c r="MTV764" s="16"/>
      <c r="MTW764" s="16"/>
      <c r="MTX764" s="16"/>
      <c r="MTY764" s="16"/>
      <c r="MTZ764" s="16"/>
      <c r="MUA764" s="16"/>
      <c r="MUB764" s="16"/>
      <c r="MUC764" s="16"/>
      <c r="MUD764" s="16"/>
      <c r="MUE764" s="16"/>
      <c r="MUF764" s="16"/>
      <c r="MUG764" s="16"/>
      <c r="MUH764" s="16"/>
      <c r="MUI764" s="16"/>
      <c r="MUJ764" s="16"/>
      <c r="MUK764" s="16"/>
      <c r="MUL764" s="16"/>
      <c r="MUM764" s="16"/>
      <c r="MUN764" s="16"/>
      <c r="MUO764" s="16"/>
      <c r="MUP764" s="16"/>
      <c r="MUQ764" s="16"/>
      <c r="MUR764" s="16"/>
      <c r="MUS764" s="16"/>
      <c r="MUT764" s="16"/>
      <c r="MUU764" s="16"/>
      <c r="MUV764" s="16"/>
      <c r="MUW764" s="16"/>
      <c r="MUX764" s="16"/>
      <c r="MUY764" s="16"/>
      <c r="MUZ764" s="16"/>
      <c r="MVA764" s="16"/>
      <c r="MVB764" s="16"/>
      <c r="MVC764" s="16"/>
      <c r="MVD764" s="16"/>
      <c r="MVE764" s="16"/>
      <c r="MVF764" s="16"/>
      <c r="MVG764" s="16"/>
      <c r="MVH764" s="16"/>
      <c r="MVI764" s="16"/>
      <c r="MVJ764" s="16"/>
      <c r="MVK764" s="16"/>
      <c r="MVL764" s="16"/>
      <c r="MVM764" s="16"/>
      <c r="MVN764" s="16"/>
      <c r="MVO764" s="16"/>
      <c r="MVP764" s="16"/>
      <c r="MVQ764" s="16"/>
      <c r="MVR764" s="16"/>
      <c r="MVS764" s="16"/>
      <c r="MVT764" s="16"/>
      <c r="MVU764" s="16"/>
      <c r="MVV764" s="16"/>
      <c r="MVW764" s="16"/>
      <c r="MVX764" s="16"/>
      <c r="MVY764" s="16"/>
      <c r="MVZ764" s="16"/>
      <c r="MWA764" s="16"/>
      <c r="MWB764" s="16"/>
      <c r="MWC764" s="16"/>
      <c r="MWD764" s="16"/>
      <c r="MWE764" s="16"/>
      <c r="MWF764" s="16"/>
      <c r="MWG764" s="16"/>
      <c r="MWH764" s="16"/>
      <c r="MWI764" s="16"/>
      <c r="MWJ764" s="16"/>
      <c r="MWK764" s="16"/>
      <c r="MWL764" s="16"/>
      <c r="MWM764" s="16"/>
      <c r="MWN764" s="16"/>
      <c r="MWO764" s="16"/>
      <c r="MWP764" s="16"/>
      <c r="MWQ764" s="16"/>
      <c r="MWR764" s="16"/>
      <c r="MWS764" s="16"/>
      <c r="MWT764" s="16"/>
      <c r="MWU764" s="16"/>
      <c r="MWV764" s="16"/>
      <c r="MWW764" s="16"/>
      <c r="MWX764" s="16"/>
      <c r="MWY764" s="16"/>
      <c r="MWZ764" s="16"/>
      <c r="MXA764" s="16"/>
      <c r="MXB764" s="16"/>
      <c r="MXC764" s="16"/>
      <c r="MXD764" s="16"/>
      <c r="MXE764" s="16"/>
      <c r="MXF764" s="16"/>
      <c r="MXG764" s="16"/>
      <c r="MXH764" s="16"/>
      <c r="MXI764" s="16"/>
      <c r="MXJ764" s="16"/>
      <c r="MXK764" s="16"/>
      <c r="MXL764" s="16"/>
      <c r="MXM764" s="16"/>
      <c r="MXN764" s="16"/>
      <c r="MXO764" s="16"/>
      <c r="MXP764" s="16"/>
      <c r="MXQ764" s="16"/>
      <c r="MXR764" s="16"/>
      <c r="MXS764" s="16"/>
      <c r="MXT764" s="16"/>
      <c r="MXU764" s="16"/>
      <c r="MXV764" s="16"/>
      <c r="MXW764" s="16"/>
      <c r="MXX764" s="16"/>
      <c r="MXY764" s="16"/>
      <c r="MXZ764" s="16"/>
      <c r="MYA764" s="16"/>
      <c r="MYB764" s="16"/>
      <c r="MYC764" s="16"/>
      <c r="MYD764" s="16"/>
      <c r="MYE764" s="16"/>
      <c r="MYF764" s="16"/>
      <c r="MYG764" s="16"/>
      <c r="MYH764" s="16"/>
      <c r="MYI764" s="16"/>
      <c r="MYJ764" s="16"/>
      <c r="MYK764" s="16"/>
      <c r="MYL764" s="16"/>
      <c r="MYM764" s="16"/>
      <c r="MYN764" s="16"/>
      <c r="MYO764" s="16"/>
      <c r="MYP764" s="16"/>
      <c r="MYQ764" s="16"/>
      <c r="MYR764" s="16"/>
      <c r="MYS764" s="16"/>
      <c r="MYT764" s="16"/>
      <c r="MYU764" s="16"/>
      <c r="MYV764" s="16"/>
      <c r="MYW764" s="16"/>
      <c r="MYX764" s="16"/>
      <c r="MYY764" s="16"/>
      <c r="MYZ764" s="16"/>
      <c r="MZA764" s="16"/>
      <c r="MZB764" s="16"/>
      <c r="MZC764" s="16"/>
      <c r="MZD764" s="16"/>
      <c r="MZE764" s="16"/>
      <c r="MZF764" s="16"/>
      <c r="MZG764" s="16"/>
      <c r="MZH764" s="16"/>
      <c r="MZI764" s="16"/>
      <c r="MZJ764" s="16"/>
      <c r="MZK764" s="16"/>
      <c r="MZL764" s="16"/>
      <c r="MZM764" s="16"/>
      <c r="MZN764" s="16"/>
      <c r="MZO764" s="16"/>
      <c r="MZP764" s="16"/>
      <c r="MZQ764" s="16"/>
      <c r="MZR764" s="16"/>
      <c r="MZS764" s="16"/>
      <c r="MZT764" s="16"/>
      <c r="MZU764" s="16"/>
      <c r="MZV764" s="16"/>
      <c r="MZW764" s="16"/>
      <c r="MZX764" s="16"/>
      <c r="MZY764" s="16"/>
      <c r="MZZ764" s="16"/>
      <c r="NAA764" s="16"/>
      <c r="NAB764" s="16"/>
      <c r="NAC764" s="16"/>
      <c r="NAD764" s="16"/>
      <c r="NAE764" s="16"/>
      <c r="NAF764" s="16"/>
      <c r="NAG764" s="16"/>
      <c r="NAH764" s="16"/>
      <c r="NAI764" s="16"/>
      <c r="NAJ764" s="16"/>
      <c r="NAK764" s="16"/>
      <c r="NAL764" s="16"/>
      <c r="NAM764" s="16"/>
      <c r="NAN764" s="16"/>
      <c r="NAO764" s="16"/>
      <c r="NAP764" s="16"/>
      <c r="NAQ764" s="16"/>
      <c r="NAR764" s="16"/>
      <c r="NAS764" s="16"/>
      <c r="NAT764" s="16"/>
      <c r="NAU764" s="16"/>
      <c r="NAV764" s="16"/>
      <c r="NAW764" s="16"/>
      <c r="NAX764" s="16"/>
      <c r="NAY764" s="16"/>
      <c r="NAZ764" s="16"/>
      <c r="NBA764" s="16"/>
      <c r="NBB764" s="16"/>
      <c r="NBC764" s="16"/>
      <c r="NBD764" s="16"/>
      <c r="NBE764" s="16"/>
      <c r="NBF764" s="16"/>
      <c r="NBG764" s="16"/>
      <c r="NBH764" s="16"/>
      <c r="NBI764" s="16"/>
      <c r="NBJ764" s="16"/>
      <c r="NBK764" s="16"/>
      <c r="NBL764" s="16"/>
      <c r="NBM764" s="16"/>
      <c r="NBN764" s="16"/>
      <c r="NBO764" s="16"/>
      <c r="NBP764" s="16"/>
      <c r="NBQ764" s="16"/>
      <c r="NBR764" s="16"/>
      <c r="NBS764" s="16"/>
      <c r="NBT764" s="16"/>
      <c r="NBU764" s="16"/>
      <c r="NBV764" s="16"/>
      <c r="NBW764" s="16"/>
      <c r="NBX764" s="16"/>
      <c r="NBY764" s="16"/>
      <c r="NBZ764" s="16"/>
      <c r="NCA764" s="16"/>
      <c r="NCB764" s="16"/>
      <c r="NCC764" s="16"/>
      <c r="NCD764" s="16"/>
      <c r="NCE764" s="16"/>
      <c r="NCF764" s="16"/>
      <c r="NCG764" s="16"/>
      <c r="NCH764" s="16"/>
      <c r="NCI764" s="16"/>
      <c r="NCJ764" s="16"/>
      <c r="NCK764" s="16"/>
      <c r="NCL764" s="16"/>
      <c r="NCM764" s="16"/>
      <c r="NCN764" s="16"/>
      <c r="NCO764" s="16"/>
      <c r="NCP764" s="16"/>
      <c r="NCQ764" s="16"/>
      <c r="NCR764" s="16"/>
      <c r="NCS764" s="16"/>
      <c r="NCT764" s="16"/>
      <c r="NCU764" s="16"/>
      <c r="NCV764" s="16"/>
      <c r="NCW764" s="16"/>
      <c r="NCX764" s="16"/>
      <c r="NCY764" s="16"/>
      <c r="NCZ764" s="16"/>
      <c r="NDA764" s="16"/>
      <c r="NDB764" s="16"/>
      <c r="NDC764" s="16"/>
      <c r="NDD764" s="16"/>
      <c r="NDE764" s="16"/>
      <c r="NDF764" s="16"/>
      <c r="NDG764" s="16"/>
      <c r="NDH764" s="16"/>
      <c r="NDI764" s="16"/>
      <c r="NDJ764" s="16"/>
      <c r="NDK764" s="16"/>
      <c r="NDL764" s="16"/>
      <c r="NDM764" s="16"/>
      <c r="NDN764" s="16"/>
      <c r="NDO764" s="16"/>
      <c r="NDP764" s="16"/>
      <c r="NDQ764" s="16"/>
      <c r="NDR764" s="16"/>
      <c r="NDS764" s="16"/>
      <c r="NDT764" s="16"/>
      <c r="NDU764" s="16"/>
      <c r="NDV764" s="16"/>
      <c r="NDW764" s="16"/>
      <c r="NDX764" s="16"/>
      <c r="NDY764" s="16"/>
      <c r="NDZ764" s="16"/>
      <c r="NEA764" s="16"/>
      <c r="NEB764" s="16"/>
      <c r="NEC764" s="16"/>
      <c r="NED764" s="16"/>
      <c r="NEE764" s="16"/>
      <c r="NEF764" s="16"/>
      <c r="NEG764" s="16"/>
      <c r="NEH764" s="16"/>
      <c r="NEI764" s="16"/>
      <c r="NEJ764" s="16"/>
      <c r="NEK764" s="16"/>
      <c r="NEL764" s="16"/>
      <c r="NEM764" s="16"/>
      <c r="NEN764" s="16"/>
      <c r="NEO764" s="16"/>
      <c r="NEP764" s="16"/>
      <c r="NEQ764" s="16"/>
      <c r="NER764" s="16"/>
      <c r="NES764" s="16"/>
      <c r="NET764" s="16"/>
      <c r="NEU764" s="16"/>
      <c r="NEV764" s="16"/>
      <c r="NEW764" s="16"/>
      <c r="NEX764" s="16"/>
      <c r="NEY764" s="16"/>
      <c r="NEZ764" s="16"/>
      <c r="NFA764" s="16"/>
      <c r="NFB764" s="16"/>
      <c r="NFC764" s="16"/>
      <c r="NFD764" s="16"/>
      <c r="NFE764" s="16"/>
      <c r="NFF764" s="16"/>
      <c r="NFG764" s="16"/>
      <c r="NFH764" s="16"/>
      <c r="NFI764" s="16"/>
      <c r="NFJ764" s="16"/>
      <c r="NFK764" s="16"/>
      <c r="NFL764" s="16"/>
      <c r="NFM764" s="16"/>
      <c r="NFN764" s="16"/>
      <c r="NFO764" s="16"/>
      <c r="NFP764" s="16"/>
      <c r="NFQ764" s="16"/>
      <c r="NFR764" s="16"/>
      <c r="NFS764" s="16"/>
      <c r="NFT764" s="16"/>
      <c r="NFU764" s="16"/>
      <c r="NFV764" s="16"/>
      <c r="NFW764" s="16"/>
      <c r="NFX764" s="16"/>
      <c r="NFY764" s="16"/>
      <c r="NFZ764" s="16"/>
      <c r="NGA764" s="16"/>
      <c r="NGB764" s="16"/>
      <c r="NGC764" s="16"/>
      <c r="NGD764" s="16"/>
      <c r="NGE764" s="16"/>
      <c r="NGF764" s="16"/>
      <c r="NGG764" s="16"/>
      <c r="NGH764" s="16"/>
      <c r="NGI764" s="16"/>
      <c r="NGJ764" s="16"/>
      <c r="NGK764" s="16"/>
      <c r="NGL764" s="16"/>
      <c r="NGM764" s="16"/>
      <c r="NGN764" s="16"/>
      <c r="NGO764" s="16"/>
      <c r="NGP764" s="16"/>
      <c r="NGQ764" s="16"/>
      <c r="NGR764" s="16"/>
      <c r="NGS764" s="16"/>
      <c r="NGT764" s="16"/>
      <c r="NGU764" s="16"/>
      <c r="NGV764" s="16"/>
      <c r="NGW764" s="16"/>
      <c r="NGX764" s="16"/>
      <c r="NGY764" s="16"/>
      <c r="NGZ764" s="16"/>
      <c r="NHA764" s="16"/>
      <c r="NHB764" s="16"/>
      <c r="NHC764" s="16"/>
      <c r="NHD764" s="16"/>
      <c r="NHE764" s="16"/>
      <c r="NHF764" s="16"/>
      <c r="NHG764" s="16"/>
      <c r="NHH764" s="16"/>
      <c r="NHI764" s="16"/>
      <c r="NHJ764" s="16"/>
      <c r="NHK764" s="16"/>
      <c r="NHL764" s="16"/>
      <c r="NHM764" s="16"/>
      <c r="NHN764" s="16"/>
      <c r="NHO764" s="16"/>
      <c r="NHP764" s="16"/>
      <c r="NHQ764" s="16"/>
      <c r="NHR764" s="16"/>
      <c r="NHS764" s="16"/>
      <c r="NHT764" s="16"/>
      <c r="NHU764" s="16"/>
      <c r="NHV764" s="16"/>
      <c r="NHW764" s="16"/>
      <c r="NHX764" s="16"/>
      <c r="NHY764" s="16"/>
      <c r="NHZ764" s="16"/>
      <c r="NIA764" s="16"/>
      <c r="NIB764" s="16"/>
      <c r="NIC764" s="16"/>
      <c r="NID764" s="16"/>
      <c r="NIE764" s="16"/>
      <c r="NIF764" s="16"/>
      <c r="NIG764" s="16"/>
      <c r="NIH764" s="16"/>
      <c r="NII764" s="16"/>
      <c r="NIJ764" s="16"/>
      <c r="NIK764" s="16"/>
      <c r="NIL764" s="16"/>
      <c r="NIM764" s="16"/>
      <c r="NIN764" s="16"/>
      <c r="NIO764" s="16"/>
      <c r="NIP764" s="16"/>
      <c r="NIQ764" s="16"/>
      <c r="NIR764" s="16"/>
      <c r="NIS764" s="16"/>
      <c r="NIT764" s="16"/>
      <c r="NIU764" s="16"/>
      <c r="NIV764" s="16"/>
      <c r="NIW764" s="16"/>
      <c r="NIX764" s="16"/>
      <c r="NIY764" s="16"/>
      <c r="NIZ764" s="16"/>
      <c r="NJA764" s="16"/>
      <c r="NJB764" s="16"/>
      <c r="NJC764" s="16"/>
      <c r="NJD764" s="16"/>
      <c r="NJE764" s="16"/>
      <c r="NJF764" s="16"/>
      <c r="NJG764" s="16"/>
      <c r="NJH764" s="16"/>
      <c r="NJI764" s="16"/>
      <c r="NJJ764" s="16"/>
      <c r="NJK764" s="16"/>
      <c r="NJL764" s="16"/>
      <c r="NJM764" s="16"/>
      <c r="NJN764" s="16"/>
      <c r="NJO764" s="16"/>
      <c r="NJP764" s="16"/>
      <c r="NJQ764" s="16"/>
      <c r="NJR764" s="16"/>
      <c r="NJS764" s="16"/>
      <c r="NJT764" s="16"/>
      <c r="NJU764" s="16"/>
      <c r="NJV764" s="16"/>
      <c r="NJW764" s="16"/>
      <c r="NJX764" s="16"/>
      <c r="NJY764" s="16"/>
      <c r="NJZ764" s="16"/>
      <c r="NKA764" s="16"/>
      <c r="NKB764" s="16"/>
      <c r="NKC764" s="16"/>
      <c r="NKD764" s="16"/>
      <c r="NKE764" s="16"/>
      <c r="NKF764" s="16"/>
      <c r="NKG764" s="16"/>
      <c r="NKH764" s="16"/>
      <c r="NKI764" s="16"/>
      <c r="NKJ764" s="16"/>
      <c r="NKK764" s="16"/>
      <c r="NKL764" s="16"/>
      <c r="NKM764" s="16"/>
      <c r="NKN764" s="16"/>
      <c r="NKO764" s="16"/>
      <c r="NKP764" s="16"/>
      <c r="NKQ764" s="16"/>
      <c r="NKR764" s="16"/>
      <c r="NKS764" s="16"/>
      <c r="NKT764" s="16"/>
      <c r="NKU764" s="16"/>
      <c r="NKV764" s="16"/>
      <c r="NKW764" s="16"/>
      <c r="NKX764" s="16"/>
      <c r="NKY764" s="16"/>
      <c r="NKZ764" s="16"/>
      <c r="NLA764" s="16"/>
      <c r="NLB764" s="16"/>
      <c r="NLC764" s="16"/>
      <c r="NLD764" s="16"/>
      <c r="NLE764" s="16"/>
      <c r="NLF764" s="16"/>
      <c r="NLG764" s="16"/>
      <c r="NLH764" s="16"/>
      <c r="NLI764" s="16"/>
      <c r="NLJ764" s="16"/>
      <c r="NLK764" s="16"/>
      <c r="NLL764" s="16"/>
      <c r="NLM764" s="16"/>
      <c r="NLN764" s="16"/>
      <c r="NLO764" s="16"/>
      <c r="NLP764" s="16"/>
      <c r="NLQ764" s="16"/>
      <c r="NLR764" s="16"/>
      <c r="NLS764" s="16"/>
      <c r="NLT764" s="16"/>
      <c r="NLU764" s="16"/>
      <c r="NLV764" s="16"/>
      <c r="NLW764" s="16"/>
      <c r="NLX764" s="16"/>
      <c r="NLY764" s="16"/>
      <c r="NLZ764" s="16"/>
      <c r="NMA764" s="16"/>
      <c r="NMB764" s="16"/>
      <c r="NMC764" s="16"/>
      <c r="NMD764" s="16"/>
      <c r="NME764" s="16"/>
      <c r="NMF764" s="16"/>
      <c r="NMG764" s="16"/>
      <c r="NMH764" s="16"/>
      <c r="NMI764" s="16"/>
      <c r="NMJ764" s="16"/>
      <c r="NMK764" s="16"/>
      <c r="NML764" s="16"/>
      <c r="NMM764" s="16"/>
      <c r="NMN764" s="16"/>
      <c r="NMO764" s="16"/>
      <c r="NMP764" s="16"/>
      <c r="NMQ764" s="16"/>
      <c r="NMR764" s="16"/>
      <c r="NMS764" s="16"/>
      <c r="NMT764" s="16"/>
      <c r="NMU764" s="16"/>
      <c r="NMV764" s="16"/>
      <c r="NMW764" s="16"/>
      <c r="NMX764" s="16"/>
      <c r="NMY764" s="16"/>
      <c r="NMZ764" s="16"/>
      <c r="NNA764" s="16"/>
      <c r="NNB764" s="16"/>
      <c r="NNC764" s="16"/>
      <c r="NND764" s="16"/>
      <c r="NNE764" s="16"/>
      <c r="NNF764" s="16"/>
      <c r="NNG764" s="16"/>
      <c r="NNH764" s="16"/>
      <c r="NNI764" s="16"/>
      <c r="NNJ764" s="16"/>
      <c r="NNK764" s="16"/>
      <c r="NNL764" s="16"/>
      <c r="NNM764" s="16"/>
      <c r="NNN764" s="16"/>
      <c r="NNO764" s="16"/>
      <c r="NNP764" s="16"/>
      <c r="NNQ764" s="16"/>
      <c r="NNR764" s="16"/>
      <c r="NNS764" s="16"/>
      <c r="NNT764" s="16"/>
      <c r="NNU764" s="16"/>
      <c r="NNV764" s="16"/>
      <c r="NNW764" s="16"/>
      <c r="NNX764" s="16"/>
      <c r="NNY764" s="16"/>
      <c r="NNZ764" s="16"/>
      <c r="NOA764" s="16"/>
      <c r="NOB764" s="16"/>
      <c r="NOC764" s="16"/>
      <c r="NOD764" s="16"/>
      <c r="NOE764" s="16"/>
      <c r="NOF764" s="16"/>
      <c r="NOG764" s="16"/>
      <c r="NOH764" s="16"/>
      <c r="NOI764" s="16"/>
      <c r="NOJ764" s="16"/>
      <c r="NOK764" s="16"/>
      <c r="NOL764" s="16"/>
      <c r="NOM764" s="16"/>
      <c r="NON764" s="16"/>
      <c r="NOO764" s="16"/>
      <c r="NOP764" s="16"/>
      <c r="NOQ764" s="16"/>
      <c r="NOR764" s="16"/>
      <c r="NOS764" s="16"/>
      <c r="NOT764" s="16"/>
      <c r="NOU764" s="16"/>
      <c r="NOV764" s="16"/>
      <c r="NOW764" s="16"/>
      <c r="NOX764" s="16"/>
      <c r="NOY764" s="16"/>
      <c r="NOZ764" s="16"/>
      <c r="NPA764" s="16"/>
      <c r="NPB764" s="16"/>
      <c r="NPC764" s="16"/>
      <c r="NPD764" s="16"/>
      <c r="NPE764" s="16"/>
      <c r="NPF764" s="16"/>
      <c r="NPG764" s="16"/>
      <c r="NPH764" s="16"/>
      <c r="NPI764" s="16"/>
      <c r="NPJ764" s="16"/>
      <c r="NPK764" s="16"/>
      <c r="NPL764" s="16"/>
      <c r="NPM764" s="16"/>
      <c r="NPN764" s="16"/>
      <c r="NPO764" s="16"/>
      <c r="NPP764" s="16"/>
      <c r="NPQ764" s="16"/>
      <c r="NPR764" s="16"/>
      <c r="NPS764" s="16"/>
      <c r="NPT764" s="16"/>
      <c r="NPU764" s="16"/>
      <c r="NPV764" s="16"/>
      <c r="NPW764" s="16"/>
      <c r="NPX764" s="16"/>
      <c r="NPY764" s="16"/>
      <c r="NPZ764" s="16"/>
      <c r="NQA764" s="16"/>
      <c r="NQB764" s="16"/>
      <c r="NQC764" s="16"/>
      <c r="NQD764" s="16"/>
      <c r="NQE764" s="16"/>
      <c r="NQF764" s="16"/>
      <c r="NQG764" s="16"/>
      <c r="NQH764" s="16"/>
      <c r="NQI764" s="16"/>
      <c r="NQJ764" s="16"/>
      <c r="NQK764" s="16"/>
      <c r="NQL764" s="16"/>
      <c r="NQM764" s="16"/>
      <c r="NQN764" s="16"/>
      <c r="NQO764" s="16"/>
      <c r="NQP764" s="16"/>
      <c r="NQQ764" s="16"/>
      <c r="NQR764" s="16"/>
      <c r="NQS764" s="16"/>
      <c r="NQT764" s="16"/>
      <c r="NQU764" s="16"/>
      <c r="NQV764" s="16"/>
      <c r="NQW764" s="16"/>
      <c r="NQX764" s="16"/>
      <c r="NQY764" s="16"/>
      <c r="NQZ764" s="16"/>
      <c r="NRA764" s="16"/>
      <c r="NRB764" s="16"/>
      <c r="NRC764" s="16"/>
      <c r="NRD764" s="16"/>
      <c r="NRE764" s="16"/>
      <c r="NRF764" s="16"/>
      <c r="NRG764" s="16"/>
      <c r="NRH764" s="16"/>
      <c r="NRI764" s="16"/>
      <c r="NRJ764" s="16"/>
      <c r="NRK764" s="16"/>
      <c r="NRL764" s="16"/>
      <c r="NRM764" s="16"/>
      <c r="NRN764" s="16"/>
      <c r="NRO764" s="16"/>
      <c r="NRP764" s="16"/>
      <c r="NRQ764" s="16"/>
      <c r="NRR764" s="16"/>
      <c r="NRS764" s="16"/>
      <c r="NRT764" s="16"/>
      <c r="NRU764" s="16"/>
      <c r="NRV764" s="16"/>
      <c r="NRW764" s="16"/>
      <c r="NRX764" s="16"/>
      <c r="NRY764" s="16"/>
      <c r="NRZ764" s="16"/>
      <c r="NSA764" s="16"/>
      <c r="NSB764" s="16"/>
      <c r="NSC764" s="16"/>
      <c r="NSD764" s="16"/>
      <c r="NSE764" s="16"/>
      <c r="NSF764" s="16"/>
      <c r="NSG764" s="16"/>
      <c r="NSH764" s="16"/>
      <c r="NSI764" s="16"/>
      <c r="NSJ764" s="16"/>
      <c r="NSK764" s="16"/>
      <c r="NSL764" s="16"/>
      <c r="NSM764" s="16"/>
      <c r="NSN764" s="16"/>
      <c r="NSO764" s="16"/>
      <c r="NSP764" s="16"/>
      <c r="NSQ764" s="16"/>
      <c r="NSR764" s="16"/>
      <c r="NSS764" s="16"/>
      <c r="NST764" s="16"/>
      <c r="NSU764" s="16"/>
      <c r="NSV764" s="16"/>
      <c r="NSW764" s="16"/>
      <c r="NSX764" s="16"/>
      <c r="NSY764" s="16"/>
      <c r="NSZ764" s="16"/>
      <c r="NTA764" s="16"/>
      <c r="NTB764" s="16"/>
      <c r="NTC764" s="16"/>
      <c r="NTD764" s="16"/>
      <c r="NTE764" s="16"/>
      <c r="NTF764" s="16"/>
      <c r="NTG764" s="16"/>
      <c r="NTH764" s="16"/>
      <c r="NTI764" s="16"/>
      <c r="NTJ764" s="16"/>
      <c r="NTK764" s="16"/>
      <c r="NTL764" s="16"/>
      <c r="NTM764" s="16"/>
      <c r="NTN764" s="16"/>
      <c r="NTO764" s="16"/>
      <c r="NTP764" s="16"/>
      <c r="NTQ764" s="16"/>
      <c r="NTR764" s="16"/>
      <c r="NTS764" s="16"/>
      <c r="NTT764" s="16"/>
      <c r="NTU764" s="16"/>
      <c r="NTV764" s="16"/>
      <c r="NTW764" s="16"/>
      <c r="NTX764" s="16"/>
      <c r="NTY764" s="16"/>
      <c r="NTZ764" s="16"/>
      <c r="NUA764" s="16"/>
      <c r="NUB764" s="16"/>
      <c r="NUC764" s="16"/>
      <c r="NUD764" s="16"/>
      <c r="NUE764" s="16"/>
      <c r="NUF764" s="16"/>
      <c r="NUG764" s="16"/>
      <c r="NUH764" s="16"/>
      <c r="NUI764" s="16"/>
      <c r="NUJ764" s="16"/>
      <c r="NUK764" s="16"/>
      <c r="NUL764" s="16"/>
      <c r="NUM764" s="16"/>
      <c r="NUN764" s="16"/>
      <c r="NUO764" s="16"/>
      <c r="NUP764" s="16"/>
      <c r="NUQ764" s="16"/>
      <c r="NUR764" s="16"/>
      <c r="NUS764" s="16"/>
      <c r="NUT764" s="16"/>
      <c r="NUU764" s="16"/>
      <c r="NUV764" s="16"/>
      <c r="NUW764" s="16"/>
      <c r="NUX764" s="16"/>
      <c r="NUY764" s="16"/>
      <c r="NUZ764" s="16"/>
      <c r="NVA764" s="16"/>
      <c r="NVB764" s="16"/>
      <c r="NVC764" s="16"/>
      <c r="NVD764" s="16"/>
      <c r="NVE764" s="16"/>
      <c r="NVF764" s="16"/>
      <c r="NVG764" s="16"/>
      <c r="NVH764" s="16"/>
      <c r="NVI764" s="16"/>
      <c r="NVJ764" s="16"/>
      <c r="NVK764" s="16"/>
      <c r="NVL764" s="16"/>
      <c r="NVM764" s="16"/>
      <c r="NVN764" s="16"/>
      <c r="NVO764" s="16"/>
      <c r="NVP764" s="16"/>
      <c r="NVQ764" s="16"/>
      <c r="NVR764" s="16"/>
      <c r="NVS764" s="16"/>
      <c r="NVT764" s="16"/>
      <c r="NVU764" s="16"/>
      <c r="NVV764" s="16"/>
      <c r="NVW764" s="16"/>
      <c r="NVX764" s="16"/>
      <c r="NVY764" s="16"/>
      <c r="NVZ764" s="16"/>
      <c r="NWA764" s="16"/>
      <c r="NWB764" s="16"/>
      <c r="NWC764" s="16"/>
      <c r="NWD764" s="16"/>
      <c r="NWE764" s="16"/>
      <c r="NWF764" s="16"/>
      <c r="NWG764" s="16"/>
      <c r="NWH764" s="16"/>
      <c r="NWI764" s="16"/>
      <c r="NWJ764" s="16"/>
      <c r="NWK764" s="16"/>
      <c r="NWL764" s="16"/>
      <c r="NWM764" s="16"/>
      <c r="NWN764" s="16"/>
      <c r="NWO764" s="16"/>
      <c r="NWP764" s="16"/>
      <c r="NWQ764" s="16"/>
      <c r="NWR764" s="16"/>
      <c r="NWS764" s="16"/>
      <c r="NWT764" s="16"/>
      <c r="NWU764" s="16"/>
      <c r="NWV764" s="16"/>
      <c r="NWW764" s="16"/>
      <c r="NWX764" s="16"/>
      <c r="NWY764" s="16"/>
      <c r="NWZ764" s="16"/>
      <c r="NXA764" s="16"/>
      <c r="NXB764" s="16"/>
      <c r="NXC764" s="16"/>
      <c r="NXD764" s="16"/>
      <c r="NXE764" s="16"/>
      <c r="NXF764" s="16"/>
      <c r="NXG764" s="16"/>
      <c r="NXH764" s="16"/>
      <c r="NXI764" s="16"/>
      <c r="NXJ764" s="16"/>
      <c r="NXK764" s="16"/>
      <c r="NXL764" s="16"/>
      <c r="NXM764" s="16"/>
      <c r="NXN764" s="16"/>
      <c r="NXO764" s="16"/>
      <c r="NXP764" s="16"/>
      <c r="NXQ764" s="16"/>
      <c r="NXR764" s="16"/>
      <c r="NXS764" s="16"/>
      <c r="NXT764" s="16"/>
      <c r="NXU764" s="16"/>
      <c r="NXV764" s="16"/>
      <c r="NXW764" s="16"/>
      <c r="NXX764" s="16"/>
      <c r="NXY764" s="16"/>
      <c r="NXZ764" s="16"/>
      <c r="NYA764" s="16"/>
      <c r="NYB764" s="16"/>
      <c r="NYC764" s="16"/>
      <c r="NYD764" s="16"/>
      <c r="NYE764" s="16"/>
      <c r="NYF764" s="16"/>
      <c r="NYG764" s="16"/>
      <c r="NYH764" s="16"/>
      <c r="NYI764" s="16"/>
      <c r="NYJ764" s="16"/>
      <c r="NYK764" s="16"/>
      <c r="NYL764" s="16"/>
      <c r="NYM764" s="16"/>
      <c r="NYN764" s="16"/>
      <c r="NYO764" s="16"/>
      <c r="NYP764" s="16"/>
      <c r="NYQ764" s="16"/>
      <c r="NYR764" s="16"/>
      <c r="NYS764" s="16"/>
      <c r="NYT764" s="16"/>
      <c r="NYU764" s="16"/>
      <c r="NYV764" s="16"/>
      <c r="NYW764" s="16"/>
      <c r="NYX764" s="16"/>
      <c r="NYY764" s="16"/>
      <c r="NYZ764" s="16"/>
      <c r="NZA764" s="16"/>
      <c r="NZB764" s="16"/>
      <c r="NZC764" s="16"/>
      <c r="NZD764" s="16"/>
      <c r="NZE764" s="16"/>
      <c r="NZF764" s="16"/>
      <c r="NZG764" s="16"/>
      <c r="NZH764" s="16"/>
      <c r="NZI764" s="16"/>
      <c r="NZJ764" s="16"/>
      <c r="NZK764" s="16"/>
      <c r="NZL764" s="16"/>
      <c r="NZM764" s="16"/>
      <c r="NZN764" s="16"/>
      <c r="NZO764" s="16"/>
      <c r="NZP764" s="16"/>
      <c r="NZQ764" s="16"/>
      <c r="NZR764" s="16"/>
      <c r="NZS764" s="16"/>
      <c r="NZT764" s="16"/>
      <c r="NZU764" s="16"/>
      <c r="NZV764" s="16"/>
      <c r="NZW764" s="16"/>
      <c r="NZX764" s="16"/>
      <c r="NZY764" s="16"/>
      <c r="NZZ764" s="16"/>
      <c r="OAA764" s="16"/>
      <c r="OAB764" s="16"/>
      <c r="OAC764" s="16"/>
      <c r="OAD764" s="16"/>
      <c r="OAE764" s="16"/>
      <c r="OAF764" s="16"/>
      <c r="OAG764" s="16"/>
      <c r="OAH764" s="16"/>
      <c r="OAI764" s="16"/>
      <c r="OAJ764" s="16"/>
      <c r="OAK764" s="16"/>
      <c r="OAL764" s="16"/>
      <c r="OAM764" s="16"/>
      <c r="OAN764" s="16"/>
      <c r="OAO764" s="16"/>
      <c r="OAP764" s="16"/>
      <c r="OAQ764" s="16"/>
      <c r="OAR764" s="16"/>
      <c r="OAS764" s="16"/>
      <c r="OAT764" s="16"/>
      <c r="OAU764" s="16"/>
      <c r="OAV764" s="16"/>
      <c r="OAW764" s="16"/>
      <c r="OAX764" s="16"/>
      <c r="OAY764" s="16"/>
      <c r="OAZ764" s="16"/>
      <c r="OBA764" s="16"/>
      <c r="OBB764" s="16"/>
      <c r="OBC764" s="16"/>
      <c r="OBD764" s="16"/>
      <c r="OBE764" s="16"/>
      <c r="OBF764" s="16"/>
      <c r="OBG764" s="16"/>
      <c r="OBH764" s="16"/>
      <c r="OBI764" s="16"/>
      <c r="OBJ764" s="16"/>
      <c r="OBK764" s="16"/>
      <c r="OBL764" s="16"/>
      <c r="OBM764" s="16"/>
      <c r="OBN764" s="16"/>
      <c r="OBO764" s="16"/>
      <c r="OBP764" s="16"/>
      <c r="OBQ764" s="16"/>
      <c r="OBR764" s="16"/>
      <c r="OBS764" s="16"/>
      <c r="OBT764" s="16"/>
      <c r="OBU764" s="16"/>
      <c r="OBV764" s="16"/>
      <c r="OBW764" s="16"/>
      <c r="OBX764" s="16"/>
      <c r="OBY764" s="16"/>
      <c r="OBZ764" s="16"/>
      <c r="OCA764" s="16"/>
      <c r="OCB764" s="16"/>
      <c r="OCC764" s="16"/>
      <c r="OCD764" s="16"/>
      <c r="OCE764" s="16"/>
      <c r="OCF764" s="16"/>
      <c r="OCG764" s="16"/>
      <c r="OCH764" s="16"/>
      <c r="OCI764" s="16"/>
      <c r="OCJ764" s="16"/>
      <c r="OCK764" s="16"/>
      <c r="OCL764" s="16"/>
      <c r="OCM764" s="16"/>
      <c r="OCN764" s="16"/>
      <c r="OCO764" s="16"/>
      <c r="OCP764" s="16"/>
      <c r="OCQ764" s="16"/>
      <c r="OCR764" s="16"/>
      <c r="OCS764" s="16"/>
      <c r="OCT764" s="16"/>
      <c r="OCU764" s="16"/>
      <c r="OCV764" s="16"/>
      <c r="OCW764" s="16"/>
      <c r="OCX764" s="16"/>
      <c r="OCY764" s="16"/>
      <c r="OCZ764" s="16"/>
      <c r="ODA764" s="16"/>
      <c r="ODB764" s="16"/>
      <c r="ODC764" s="16"/>
      <c r="ODD764" s="16"/>
      <c r="ODE764" s="16"/>
      <c r="ODF764" s="16"/>
      <c r="ODG764" s="16"/>
      <c r="ODH764" s="16"/>
      <c r="ODI764" s="16"/>
      <c r="ODJ764" s="16"/>
      <c r="ODK764" s="16"/>
      <c r="ODL764" s="16"/>
      <c r="ODM764" s="16"/>
      <c r="ODN764" s="16"/>
      <c r="ODO764" s="16"/>
      <c r="ODP764" s="16"/>
      <c r="ODQ764" s="16"/>
      <c r="ODR764" s="16"/>
      <c r="ODS764" s="16"/>
      <c r="ODT764" s="16"/>
      <c r="ODU764" s="16"/>
      <c r="ODV764" s="16"/>
      <c r="ODW764" s="16"/>
      <c r="ODX764" s="16"/>
      <c r="ODY764" s="16"/>
      <c r="ODZ764" s="16"/>
      <c r="OEA764" s="16"/>
      <c r="OEB764" s="16"/>
      <c r="OEC764" s="16"/>
      <c r="OED764" s="16"/>
      <c r="OEE764" s="16"/>
      <c r="OEF764" s="16"/>
      <c r="OEG764" s="16"/>
      <c r="OEH764" s="16"/>
      <c r="OEI764" s="16"/>
      <c r="OEJ764" s="16"/>
      <c r="OEK764" s="16"/>
      <c r="OEL764" s="16"/>
      <c r="OEM764" s="16"/>
      <c r="OEN764" s="16"/>
      <c r="OEO764" s="16"/>
      <c r="OEP764" s="16"/>
      <c r="OEQ764" s="16"/>
      <c r="OER764" s="16"/>
      <c r="OES764" s="16"/>
      <c r="OET764" s="16"/>
      <c r="OEU764" s="16"/>
      <c r="OEV764" s="16"/>
      <c r="OEW764" s="16"/>
      <c r="OEX764" s="16"/>
      <c r="OEY764" s="16"/>
      <c r="OEZ764" s="16"/>
      <c r="OFA764" s="16"/>
      <c r="OFB764" s="16"/>
      <c r="OFC764" s="16"/>
      <c r="OFD764" s="16"/>
      <c r="OFE764" s="16"/>
      <c r="OFF764" s="16"/>
      <c r="OFG764" s="16"/>
      <c r="OFH764" s="16"/>
      <c r="OFI764" s="16"/>
      <c r="OFJ764" s="16"/>
      <c r="OFK764" s="16"/>
      <c r="OFL764" s="16"/>
      <c r="OFM764" s="16"/>
      <c r="OFN764" s="16"/>
      <c r="OFO764" s="16"/>
      <c r="OFP764" s="16"/>
      <c r="OFQ764" s="16"/>
      <c r="OFR764" s="16"/>
      <c r="OFS764" s="16"/>
      <c r="OFT764" s="16"/>
      <c r="OFU764" s="16"/>
      <c r="OFV764" s="16"/>
      <c r="OFW764" s="16"/>
      <c r="OFX764" s="16"/>
      <c r="OFY764" s="16"/>
      <c r="OFZ764" s="16"/>
      <c r="OGA764" s="16"/>
      <c r="OGB764" s="16"/>
      <c r="OGC764" s="16"/>
      <c r="OGD764" s="16"/>
      <c r="OGE764" s="16"/>
      <c r="OGF764" s="16"/>
      <c r="OGG764" s="16"/>
      <c r="OGH764" s="16"/>
      <c r="OGI764" s="16"/>
      <c r="OGJ764" s="16"/>
      <c r="OGK764" s="16"/>
      <c r="OGL764" s="16"/>
      <c r="OGM764" s="16"/>
      <c r="OGN764" s="16"/>
      <c r="OGO764" s="16"/>
      <c r="OGP764" s="16"/>
      <c r="OGQ764" s="16"/>
      <c r="OGR764" s="16"/>
      <c r="OGS764" s="16"/>
      <c r="OGT764" s="16"/>
      <c r="OGU764" s="16"/>
      <c r="OGV764" s="16"/>
      <c r="OGW764" s="16"/>
      <c r="OGX764" s="16"/>
      <c r="OGY764" s="16"/>
      <c r="OGZ764" s="16"/>
      <c r="OHA764" s="16"/>
      <c r="OHB764" s="16"/>
      <c r="OHC764" s="16"/>
      <c r="OHD764" s="16"/>
      <c r="OHE764" s="16"/>
      <c r="OHF764" s="16"/>
      <c r="OHG764" s="16"/>
      <c r="OHH764" s="16"/>
      <c r="OHI764" s="16"/>
      <c r="OHJ764" s="16"/>
      <c r="OHK764" s="16"/>
      <c r="OHL764" s="16"/>
      <c r="OHM764" s="16"/>
      <c r="OHN764" s="16"/>
      <c r="OHO764" s="16"/>
      <c r="OHP764" s="16"/>
      <c r="OHQ764" s="16"/>
      <c r="OHR764" s="16"/>
      <c r="OHS764" s="16"/>
      <c r="OHT764" s="16"/>
      <c r="OHU764" s="16"/>
      <c r="OHV764" s="16"/>
      <c r="OHW764" s="16"/>
      <c r="OHX764" s="16"/>
      <c r="OHY764" s="16"/>
      <c r="OHZ764" s="16"/>
      <c r="OIA764" s="16"/>
      <c r="OIB764" s="16"/>
      <c r="OIC764" s="16"/>
      <c r="OID764" s="16"/>
      <c r="OIE764" s="16"/>
      <c r="OIF764" s="16"/>
      <c r="OIG764" s="16"/>
      <c r="OIH764" s="16"/>
      <c r="OII764" s="16"/>
      <c r="OIJ764" s="16"/>
      <c r="OIK764" s="16"/>
      <c r="OIL764" s="16"/>
      <c r="OIM764" s="16"/>
      <c r="OIN764" s="16"/>
      <c r="OIO764" s="16"/>
      <c r="OIP764" s="16"/>
      <c r="OIQ764" s="16"/>
      <c r="OIR764" s="16"/>
      <c r="OIS764" s="16"/>
      <c r="OIT764" s="16"/>
      <c r="OIU764" s="16"/>
      <c r="OIV764" s="16"/>
      <c r="OIW764" s="16"/>
      <c r="OIX764" s="16"/>
      <c r="OIY764" s="16"/>
      <c r="OIZ764" s="16"/>
      <c r="OJA764" s="16"/>
      <c r="OJB764" s="16"/>
      <c r="OJC764" s="16"/>
      <c r="OJD764" s="16"/>
      <c r="OJE764" s="16"/>
      <c r="OJF764" s="16"/>
      <c r="OJG764" s="16"/>
      <c r="OJH764" s="16"/>
      <c r="OJI764" s="16"/>
      <c r="OJJ764" s="16"/>
      <c r="OJK764" s="16"/>
      <c r="OJL764" s="16"/>
      <c r="OJM764" s="16"/>
      <c r="OJN764" s="16"/>
      <c r="OJO764" s="16"/>
      <c r="OJP764" s="16"/>
      <c r="OJQ764" s="16"/>
      <c r="OJR764" s="16"/>
      <c r="OJS764" s="16"/>
      <c r="OJT764" s="16"/>
      <c r="OJU764" s="16"/>
      <c r="OJV764" s="16"/>
      <c r="OJW764" s="16"/>
      <c r="OJX764" s="16"/>
      <c r="OJY764" s="16"/>
      <c r="OJZ764" s="16"/>
      <c r="OKA764" s="16"/>
      <c r="OKB764" s="16"/>
      <c r="OKC764" s="16"/>
      <c r="OKD764" s="16"/>
      <c r="OKE764" s="16"/>
      <c r="OKF764" s="16"/>
      <c r="OKG764" s="16"/>
      <c r="OKH764" s="16"/>
      <c r="OKI764" s="16"/>
      <c r="OKJ764" s="16"/>
      <c r="OKK764" s="16"/>
      <c r="OKL764" s="16"/>
      <c r="OKM764" s="16"/>
      <c r="OKN764" s="16"/>
      <c r="OKO764" s="16"/>
      <c r="OKP764" s="16"/>
      <c r="OKQ764" s="16"/>
      <c r="OKR764" s="16"/>
      <c r="OKS764" s="16"/>
      <c r="OKT764" s="16"/>
      <c r="OKU764" s="16"/>
      <c r="OKV764" s="16"/>
      <c r="OKW764" s="16"/>
      <c r="OKX764" s="16"/>
      <c r="OKY764" s="16"/>
      <c r="OKZ764" s="16"/>
      <c r="OLA764" s="16"/>
      <c r="OLB764" s="16"/>
      <c r="OLC764" s="16"/>
      <c r="OLD764" s="16"/>
      <c r="OLE764" s="16"/>
      <c r="OLF764" s="16"/>
      <c r="OLG764" s="16"/>
      <c r="OLH764" s="16"/>
      <c r="OLI764" s="16"/>
      <c r="OLJ764" s="16"/>
      <c r="OLK764" s="16"/>
      <c r="OLL764" s="16"/>
      <c r="OLM764" s="16"/>
      <c r="OLN764" s="16"/>
      <c r="OLO764" s="16"/>
      <c r="OLP764" s="16"/>
      <c r="OLQ764" s="16"/>
      <c r="OLR764" s="16"/>
      <c r="OLS764" s="16"/>
      <c r="OLT764" s="16"/>
      <c r="OLU764" s="16"/>
      <c r="OLV764" s="16"/>
      <c r="OLW764" s="16"/>
      <c r="OLX764" s="16"/>
      <c r="OLY764" s="16"/>
      <c r="OLZ764" s="16"/>
      <c r="OMA764" s="16"/>
      <c r="OMB764" s="16"/>
      <c r="OMC764" s="16"/>
      <c r="OMD764" s="16"/>
      <c r="OME764" s="16"/>
      <c r="OMF764" s="16"/>
      <c r="OMG764" s="16"/>
      <c r="OMH764" s="16"/>
      <c r="OMI764" s="16"/>
      <c r="OMJ764" s="16"/>
      <c r="OMK764" s="16"/>
      <c r="OML764" s="16"/>
      <c r="OMM764" s="16"/>
      <c r="OMN764" s="16"/>
      <c r="OMO764" s="16"/>
      <c r="OMP764" s="16"/>
      <c r="OMQ764" s="16"/>
      <c r="OMR764" s="16"/>
      <c r="OMS764" s="16"/>
      <c r="OMT764" s="16"/>
      <c r="OMU764" s="16"/>
      <c r="OMV764" s="16"/>
      <c r="OMW764" s="16"/>
      <c r="OMX764" s="16"/>
      <c r="OMY764" s="16"/>
      <c r="OMZ764" s="16"/>
      <c r="ONA764" s="16"/>
      <c r="ONB764" s="16"/>
      <c r="ONC764" s="16"/>
      <c r="OND764" s="16"/>
      <c r="ONE764" s="16"/>
      <c r="ONF764" s="16"/>
      <c r="ONG764" s="16"/>
      <c r="ONH764" s="16"/>
      <c r="ONI764" s="16"/>
      <c r="ONJ764" s="16"/>
      <c r="ONK764" s="16"/>
      <c r="ONL764" s="16"/>
      <c r="ONM764" s="16"/>
      <c r="ONN764" s="16"/>
      <c r="ONO764" s="16"/>
      <c r="ONP764" s="16"/>
      <c r="ONQ764" s="16"/>
      <c r="ONR764" s="16"/>
      <c r="ONS764" s="16"/>
      <c r="ONT764" s="16"/>
      <c r="ONU764" s="16"/>
      <c r="ONV764" s="16"/>
      <c r="ONW764" s="16"/>
      <c r="ONX764" s="16"/>
      <c r="ONY764" s="16"/>
      <c r="ONZ764" s="16"/>
      <c r="OOA764" s="16"/>
      <c r="OOB764" s="16"/>
      <c r="OOC764" s="16"/>
      <c r="OOD764" s="16"/>
      <c r="OOE764" s="16"/>
      <c r="OOF764" s="16"/>
      <c r="OOG764" s="16"/>
      <c r="OOH764" s="16"/>
      <c r="OOI764" s="16"/>
      <c r="OOJ764" s="16"/>
      <c r="OOK764" s="16"/>
      <c r="OOL764" s="16"/>
      <c r="OOM764" s="16"/>
      <c r="OON764" s="16"/>
      <c r="OOO764" s="16"/>
      <c r="OOP764" s="16"/>
      <c r="OOQ764" s="16"/>
      <c r="OOR764" s="16"/>
      <c r="OOS764" s="16"/>
      <c r="OOT764" s="16"/>
      <c r="OOU764" s="16"/>
      <c r="OOV764" s="16"/>
      <c r="OOW764" s="16"/>
      <c r="OOX764" s="16"/>
      <c r="OOY764" s="16"/>
      <c r="OOZ764" s="16"/>
      <c r="OPA764" s="16"/>
      <c r="OPB764" s="16"/>
      <c r="OPC764" s="16"/>
      <c r="OPD764" s="16"/>
      <c r="OPE764" s="16"/>
      <c r="OPF764" s="16"/>
      <c r="OPG764" s="16"/>
      <c r="OPH764" s="16"/>
      <c r="OPI764" s="16"/>
      <c r="OPJ764" s="16"/>
      <c r="OPK764" s="16"/>
      <c r="OPL764" s="16"/>
      <c r="OPM764" s="16"/>
      <c r="OPN764" s="16"/>
      <c r="OPO764" s="16"/>
      <c r="OPP764" s="16"/>
      <c r="OPQ764" s="16"/>
      <c r="OPR764" s="16"/>
      <c r="OPS764" s="16"/>
      <c r="OPT764" s="16"/>
      <c r="OPU764" s="16"/>
      <c r="OPV764" s="16"/>
      <c r="OPW764" s="16"/>
      <c r="OPX764" s="16"/>
      <c r="OPY764" s="16"/>
      <c r="OPZ764" s="16"/>
      <c r="OQA764" s="16"/>
      <c r="OQB764" s="16"/>
      <c r="OQC764" s="16"/>
      <c r="OQD764" s="16"/>
      <c r="OQE764" s="16"/>
      <c r="OQF764" s="16"/>
      <c r="OQG764" s="16"/>
      <c r="OQH764" s="16"/>
      <c r="OQI764" s="16"/>
      <c r="OQJ764" s="16"/>
      <c r="OQK764" s="16"/>
      <c r="OQL764" s="16"/>
      <c r="OQM764" s="16"/>
      <c r="OQN764" s="16"/>
      <c r="OQO764" s="16"/>
      <c r="OQP764" s="16"/>
      <c r="OQQ764" s="16"/>
      <c r="OQR764" s="16"/>
      <c r="OQS764" s="16"/>
      <c r="OQT764" s="16"/>
      <c r="OQU764" s="16"/>
      <c r="OQV764" s="16"/>
      <c r="OQW764" s="16"/>
      <c r="OQX764" s="16"/>
      <c r="OQY764" s="16"/>
      <c r="OQZ764" s="16"/>
      <c r="ORA764" s="16"/>
      <c r="ORB764" s="16"/>
      <c r="ORC764" s="16"/>
      <c r="ORD764" s="16"/>
      <c r="ORE764" s="16"/>
      <c r="ORF764" s="16"/>
      <c r="ORG764" s="16"/>
      <c r="ORH764" s="16"/>
      <c r="ORI764" s="16"/>
      <c r="ORJ764" s="16"/>
      <c r="ORK764" s="16"/>
      <c r="ORL764" s="16"/>
      <c r="ORM764" s="16"/>
      <c r="ORN764" s="16"/>
      <c r="ORO764" s="16"/>
      <c r="ORP764" s="16"/>
      <c r="ORQ764" s="16"/>
      <c r="ORR764" s="16"/>
      <c r="ORS764" s="16"/>
      <c r="ORT764" s="16"/>
      <c r="ORU764" s="16"/>
      <c r="ORV764" s="16"/>
      <c r="ORW764" s="16"/>
      <c r="ORX764" s="16"/>
      <c r="ORY764" s="16"/>
      <c r="ORZ764" s="16"/>
      <c r="OSA764" s="16"/>
      <c r="OSB764" s="16"/>
      <c r="OSC764" s="16"/>
      <c r="OSD764" s="16"/>
      <c r="OSE764" s="16"/>
      <c r="OSF764" s="16"/>
      <c r="OSG764" s="16"/>
      <c r="OSH764" s="16"/>
      <c r="OSI764" s="16"/>
      <c r="OSJ764" s="16"/>
      <c r="OSK764" s="16"/>
      <c r="OSL764" s="16"/>
      <c r="OSM764" s="16"/>
      <c r="OSN764" s="16"/>
      <c r="OSO764" s="16"/>
      <c r="OSP764" s="16"/>
      <c r="OSQ764" s="16"/>
      <c r="OSR764" s="16"/>
      <c r="OSS764" s="16"/>
      <c r="OST764" s="16"/>
      <c r="OSU764" s="16"/>
      <c r="OSV764" s="16"/>
      <c r="OSW764" s="16"/>
      <c r="OSX764" s="16"/>
      <c r="OSY764" s="16"/>
      <c r="OSZ764" s="16"/>
      <c r="OTA764" s="16"/>
      <c r="OTB764" s="16"/>
      <c r="OTC764" s="16"/>
      <c r="OTD764" s="16"/>
      <c r="OTE764" s="16"/>
      <c r="OTF764" s="16"/>
      <c r="OTG764" s="16"/>
      <c r="OTH764" s="16"/>
      <c r="OTI764" s="16"/>
      <c r="OTJ764" s="16"/>
      <c r="OTK764" s="16"/>
      <c r="OTL764" s="16"/>
      <c r="OTM764" s="16"/>
      <c r="OTN764" s="16"/>
      <c r="OTO764" s="16"/>
      <c r="OTP764" s="16"/>
      <c r="OTQ764" s="16"/>
      <c r="OTR764" s="16"/>
      <c r="OTS764" s="16"/>
      <c r="OTT764" s="16"/>
      <c r="OTU764" s="16"/>
      <c r="OTV764" s="16"/>
      <c r="OTW764" s="16"/>
      <c r="OTX764" s="16"/>
      <c r="OTY764" s="16"/>
      <c r="OTZ764" s="16"/>
      <c r="OUA764" s="16"/>
      <c r="OUB764" s="16"/>
      <c r="OUC764" s="16"/>
      <c r="OUD764" s="16"/>
      <c r="OUE764" s="16"/>
      <c r="OUF764" s="16"/>
      <c r="OUG764" s="16"/>
      <c r="OUH764" s="16"/>
      <c r="OUI764" s="16"/>
      <c r="OUJ764" s="16"/>
      <c r="OUK764" s="16"/>
      <c r="OUL764" s="16"/>
      <c r="OUM764" s="16"/>
      <c r="OUN764" s="16"/>
      <c r="OUO764" s="16"/>
      <c r="OUP764" s="16"/>
      <c r="OUQ764" s="16"/>
      <c r="OUR764" s="16"/>
      <c r="OUS764" s="16"/>
      <c r="OUT764" s="16"/>
      <c r="OUU764" s="16"/>
      <c r="OUV764" s="16"/>
      <c r="OUW764" s="16"/>
      <c r="OUX764" s="16"/>
      <c r="OUY764" s="16"/>
      <c r="OUZ764" s="16"/>
      <c r="OVA764" s="16"/>
      <c r="OVB764" s="16"/>
      <c r="OVC764" s="16"/>
      <c r="OVD764" s="16"/>
      <c r="OVE764" s="16"/>
      <c r="OVF764" s="16"/>
      <c r="OVG764" s="16"/>
      <c r="OVH764" s="16"/>
      <c r="OVI764" s="16"/>
      <c r="OVJ764" s="16"/>
      <c r="OVK764" s="16"/>
      <c r="OVL764" s="16"/>
      <c r="OVM764" s="16"/>
      <c r="OVN764" s="16"/>
      <c r="OVO764" s="16"/>
      <c r="OVP764" s="16"/>
      <c r="OVQ764" s="16"/>
      <c r="OVR764" s="16"/>
      <c r="OVS764" s="16"/>
      <c r="OVT764" s="16"/>
      <c r="OVU764" s="16"/>
      <c r="OVV764" s="16"/>
      <c r="OVW764" s="16"/>
      <c r="OVX764" s="16"/>
      <c r="OVY764" s="16"/>
      <c r="OVZ764" s="16"/>
      <c r="OWA764" s="16"/>
      <c r="OWB764" s="16"/>
      <c r="OWC764" s="16"/>
      <c r="OWD764" s="16"/>
      <c r="OWE764" s="16"/>
      <c r="OWF764" s="16"/>
      <c r="OWG764" s="16"/>
      <c r="OWH764" s="16"/>
      <c r="OWI764" s="16"/>
      <c r="OWJ764" s="16"/>
      <c r="OWK764" s="16"/>
      <c r="OWL764" s="16"/>
      <c r="OWM764" s="16"/>
      <c r="OWN764" s="16"/>
      <c r="OWO764" s="16"/>
      <c r="OWP764" s="16"/>
      <c r="OWQ764" s="16"/>
      <c r="OWR764" s="16"/>
      <c r="OWS764" s="16"/>
      <c r="OWT764" s="16"/>
      <c r="OWU764" s="16"/>
      <c r="OWV764" s="16"/>
      <c r="OWW764" s="16"/>
      <c r="OWX764" s="16"/>
      <c r="OWY764" s="16"/>
      <c r="OWZ764" s="16"/>
      <c r="OXA764" s="16"/>
      <c r="OXB764" s="16"/>
      <c r="OXC764" s="16"/>
      <c r="OXD764" s="16"/>
      <c r="OXE764" s="16"/>
      <c r="OXF764" s="16"/>
      <c r="OXG764" s="16"/>
      <c r="OXH764" s="16"/>
      <c r="OXI764" s="16"/>
      <c r="OXJ764" s="16"/>
      <c r="OXK764" s="16"/>
      <c r="OXL764" s="16"/>
      <c r="OXM764" s="16"/>
      <c r="OXN764" s="16"/>
      <c r="OXO764" s="16"/>
      <c r="OXP764" s="16"/>
      <c r="OXQ764" s="16"/>
      <c r="OXR764" s="16"/>
      <c r="OXS764" s="16"/>
      <c r="OXT764" s="16"/>
      <c r="OXU764" s="16"/>
      <c r="OXV764" s="16"/>
      <c r="OXW764" s="16"/>
      <c r="OXX764" s="16"/>
      <c r="OXY764" s="16"/>
      <c r="OXZ764" s="16"/>
      <c r="OYA764" s="16"/>
      <c r="OYB764" s="16"/>
      <c r="OYC764" s="16"/>
      <c r="OYD764" s="16"/>
      <c r="OYE764" s="16"/>
      <c r="OYF764" s="16"/>
      <c r="OYG764" s="16"/>
      <c r="OYH764" s="16"/>
      <c r="OYI764" s="16"/>
      <c r="OYJ764" s="16"/>
      <c r="OYK764" s="16"/>
      <c r="OYL764" s="16"/>
      <c r="OYM764" s="16"/>
      <c r="OYN764" s="16"/>
      <c r="OYO764" s="16"/>
      <c r="OYP764" s="16"/>
      <c r="OYQ764" s="16"/>
      <c r="OYR764" s="16"/>
      <c r="OYS764" s="16"/>
      <c r="OYT764" s="16"/>
      <c r="OYU764" s="16"/>
      <c r="OYV764" s="16"/>
      <c r="OYW764" s="16"/>
      <c r="OYX764" s="16"/>
      <c r="OYY764" s="16"/>
      <c r="OYZ764" s="16"/>
      <c r="OZA764" s="16"/>
      <c r="OZB764" s="16"/>
      <c r="OZC764" s="16"/>
      <c r="OZD764" s="16"/>
      <c r="OZE764" s="16"/>
      <c r="OZF764" s="16"/>
      <c r="OZG764" s="16"/>
      <c r="OZH764" s="16"/>
      <c r="OZI764" s="16"/>
      <c r="OZJ764" s="16"/>
      <c r="OZK764" s="16"/>
      <c r="OZL764" s="16"/>
      <c r="OZM764" s="16"/>
      <c r="OZN764" s="16"/>
      <c r="OZO764" s="16"/>
      <c r="OZP764" s="16"/>
      <c r="OZQ764" s="16"/>
      <c r="OZR764" s="16"/>
      <c r="OZS764" s="16"/>
      <c r="OZT764" s="16"/>
      <c r="OZU764" s="16"/>
      <c r="OZV764" s="16"/>
      <c r="OZW764" s="16"/>
      <c r="OZX764" s="16"/>
      <c r="OZY764" s="16"/>
      <c r="OZZ764" s="16"/>
      <c r="PAA764" s="16"/>
      <c r="PAB764" s="16"/>
      <c r="PAC764" s="16"/>
      <c r="PAD764" s="16"/>
      <c r="PAE764" s="16"/>
      <c r="PAF764" s="16"/>
      <c r="PAG764" s="16"/>
      <c r="PAH764" s="16"/>
      <c r="PAI764" s="16"/>
      <c r="PAJ764" s="16"/>
      <c r="PAK764" s="16"/>
      <c r="PAL764" s="16"/>
      <c r="PAM764" s="16"/>
      <c r="PAN764" s="16"/>
      <c r="PAO764" s="16"/>
      <c r="PAP764" s="16"/>
      <c r="PAQ764" s="16"/>
      <c r="PAR764" s="16"/>
      <c r="PAS764" s="16"/>
      <c r="PAT764" s="16"/>
      <c r="PAU764" s="16"/>
      <c r="PAV764" s="16"/>
      <c r="PAW764" s="16"/>
      <c r="PAX764" s="16"/>
      <c r="PAY764" s="16"/>
      <c r="PAZ764" s="16"/>
      <c r="PBA764" s="16"/>
      <c r="PBB764" s="16"/>
      <c r="PBC764" s="16"/>
      <c r="PBD764" s="16"/>
      <c r="PBE764" s="16"/>
      <c r="PBF764" s="16"/>
      <c r="PBG764" s="16"/>
      <c r="PBH764" s="16"/>
      <c r="PBI764" s="16"/>
      <c r="PBJ764" s="16"/>
      <c r="PBK764" s="16"/>
      <c r="PBL764" s="16"/>
      <c r="PBM764" s="16"/>
      <c r="PBN764" s="16"/>
      <c r="PBO764" s="16"/>
      <c r="PBP764" s="16"/>
      <c r="PBQ764" s="16"/>
      <c r="PBR764" s="16"/>
      <c r="PBS764" s="16"/>
      <c r="PBT764" s="16"/>
      <c r="PBU764" s="16"/>
      <c r="PBV764" s="16"/>
      <c r="PBW764" s="16"/>
      <c r="PBX764" s="16"/>
      <c r="PBY764" s="16"/>
      <c r="PBZ764" s="16"/>
      <c r="PCA764" s="16"/>
      <c r="PCB764" s="16"/>
      <c r="PCC764" s="16"/>
      <c r="PCD764" s="16"/>
      <c r="PCE764" s="16"/>
      <c r="PCF764" s="16"/>
      <c r="PCG764" s="16"/>
      <c r="PCH764" s="16"/>
      <c r="PCI764" s="16"/>
      <c r="PCJ764" s="16"/>
      <c r="PCK764" s="16"/>
      <c r="PCL764" s="16"/>
      <c r="PCM764" s="16"/>
      <c r="PCN764" s="16"/>
      <c r="PCO764" s="16"/>
      <c r="PCP764" s="16"/>
      <c r="PCQ764" s="16"/>
      <c r="PCR764" s="16"/>
      <c r="PCS764" s="16"/>
      <c r="PCT764" s="16"/>
      <c r="PCU764" s="16"/>
      <c r="PCV764" s="16"/>
      <c r="PCW764" s="16"/>
      <c r="PCX764" s="16"/>
      <c r="PCY764" s="16"/>
      <c r="PCZ764" s="16"/>
      <c r="PDA764" s="16"/>
      <c r="PDB764" s="16"/>
      <c r="PDC764" s="16"/>
      <c r="PDD764" s="16"/>
      <c r="PDE764" s="16"/>
      <c r="PDF764" s="16"/>
      <c r="PDG764" s="16"/>
      <c r="PDH764" s="16"/>
      <c r="PDI764" s="16"/>
      <c r="PDJ764" s="16"/>
      <c r="PDK764" s="16"/>
      <c r="PDL764" s="16"/>
      <c r="PDM764" s="16"/>
      <c r="PDN764" s="16"/>
      <c r="PDO764" s="16"/>
      <c r="PDP764" s="16"/>
      <c r="PDQ764" s="16"/>
      <c r="PDR764" s="16"/>
      <c r="PDS764" s="16"/>
      <c r="PDT764" s="16"/>
      <c r="PDU764" s="16"/>
      <c r="PDV764" s="16"/>
      <c r="PDW764" s="16"/>
      <c r="PDX764" s="16"/>
      <c r="PDY764" s="16"/>
      <c r="PDZ764" s="16"/>
      <c r="PEA764" s="16"/>
      <c r="PEB764" s="16"/>
      <c r="PEC764" s="16"/>
      <c r="PED764" s="16"/>
      <c r="PEE764" s="16"/>
      <c r="PEF764" s="16"/>
      <c r="PEG764" s="16"/>
      <c r="PEH764" s="16"/>
      <c r="PEI764" s="16"/>
      <c r="PEJ764" s="16"/>
      <c r="PEK764" s="16"/>
      <c r="PEL764" s="16"/>
      <c r="PEM764" s="16"/>
      <c r="PEN764" s="16"/>
      <c r="PEO764" s="16"/>
      <c r="PEP764" s="16"/>
      <c r="PEQ764" s="16"/>
      <c r="PER764" s="16"/>
      <c r="PES764" s="16"/>
      <c r="PET764" s="16"/>
      <c r="PEU764" s="16"/>
      <c r="PEV764" s="16"/>
      <c r="PEW764" s="16"/>
      <c r="PEX764" s="16"/>
      <c r="PEY764" s="16"/>
      <c r="PEZ764" s="16"/>
      <c r="PFA764" s="16"/>
      <c r="PFB764" s="16"/>
      <c r="PFC764" s="16"/>
      <c r="PFD764" s="16"/>
      <c r="PFE764" s="16"/>
      <c r="PFF764" s="16"/>
      <c r="PFG764" s="16"/>
      <c r="PFH764" s="16"/>
      <c r="PFI764" s="16"/>
      <c r="PFJ764" s="16"/>
      <c r="PFK764" s="16"/>
      <c r="PFL764" s="16"/>
      <c r="PFM764" s="16"/>
      <c r="PFN764" s="16"/>
      <c r="PFO764" s="16"/>
      <c r="PFP764" s="16"/>
      <c r="PFQ764" s="16"/>
      <c r="PFR764" s="16"/>
      <c r="PFS764" s="16"/>
      <c r="PFT764" s="16"/>
      <c r="PFU764" s="16"/>
      <c r="PFV764" s="16"/>
      <c r="PFW764" s="16"/>
      <c r="PFX764" s="16"/>
      <c r="PFY764" s="16"/>
      <c r="PFZ764" s="16"/>
      <c r="PGA764" s="16"/>
      <c r="PGB764" s="16"/>
      <c r="PGC764" s="16"/>
      <c r="PGD764" s="16"/>
      <c r="PGE764" s="16"/>
      <c r="PGF764" s="16"/>
      <c r="PGG764" s="16"/>
      <c r="PGH764" s="16"/>
      <c r="PGI764" s="16"/>
      <c r="PGJ764" s="16"/>
      <c r="PGK764" s="16"/>
      <c r="PGL764" s="16"/>
      <c r="PGM764" s="16"/>
      <c r="PGN764" s="16"/>
      <c r="PGO764" s="16"/>
      <c r="PGP764" s="16"/>
      <c r="PGQ764" s="16"/>
      <c r="PGR764" s="16"/>
      <c r="PGS764" s="16"/>
      <c r="PGT764" s="16"/>
      <c r="PGU764" s="16"/>
      <c r="PGV764" s="16"/>
      <c r="PGW764" s="16"/>
      <c r="PGX764" s="16"/>
      <c r="PGY764" s="16"/>
      <c r="PGZ764" s="16"/>
      <c r="PHA764" s="16"/>
      <c r="PHB764" s="16"/>
      <c r="PHC764" s="16"/>
      <c r="PHD764" s="16"/>
      <c r="PHE764" s="16"/>
      <c r="PHF764" s="16"/>
      <c r="PHG764" s="16"/>
      <c r="PHH764" s="16"/>
      <c r="PHI764" s="16"/>
      <c r="PHJ764" s="16"/>
      <c r="PHK764" s="16"/>
      <c r="PHL764" s="16"/>
      <c r="PHM764" s="16"/>
      <c r="PHN764" s="16"/>
      <c r="PHO764" s="16"/>
      <c r="PHP764" s="16"/>
      <c r="PHQ764" s="16"/>
      <c r="PHR764" s="16"/>
      <c r="PHS764" s="16"/>
      <c r="PHT764" s="16"/>
      <c r="PHU764" s="16"/>
      <c r="PHV764" s="16"/>
      <c r="PHW764" s="16"/>
      <c r="PHX764" s="16"/>
      <c r="PHY764" s="16"/>
      <c r="PHZ764" s="16"/>
      <c r="PIA764" s="16"/>
      <c r="PIB764" s="16"/>
      <c r="PIC764" s="16"/>
      <c r="PID764" s="16"/>
      <c r="PIE764" s="16"/>
      <c r="PIF764" s="16"/>
      <c r="PIG764" s="16"/>
      <c r="PIH764" s="16"/>
      <c r="PII764" s="16"/>
      <c r="PIJ764" s="16"/>
      <c r="PIK764" s="16"/>
      <c r="PIL764" s="16"/>
      <c r="PIM764" s="16"/>
      <c r="PIN764" s="16"/>
      <c r="PIO764" s="16"/>
      <c r="PIP764" s="16"/>
      <c r="PIQ764" s="16"/>
      <c r="PIR764" s="16"/>
      <c r="PIS764" s="16"/>
      <c r="PIT764" s="16"/>
      <c r="PIU764" s="16"/>
      <c r="PIV764" s="16"/>
      <c r="PIW764" s="16"/>
      <c r="PIX764" s="16"/>
      <c r="PIY764" s="16"/>
      <c r="PIZ764" s="16"/>
      <c r="PJA764" s="16"/>
      <c r="PJB764" s="16"/>
      <c r="PJC764" s="16"/>
      <c r="PJD764" s="16"/>
      <c r="PJE764" s="16"/>
      <c r="PJF764" s="16"/>
      <c r="PJG764" s="16"/>
      <c r="PJH764" s="16"/>
      <c r="PJI764" s="16"/>
      <c r="PJJ764" s="16"/>
      <c r="PJK764" s="16"/>
      <c r="PJL764" s="16"/>
      <c r="PJM764" s="16"/>
      <c r="PJN764" s="16"/>
      <c r="PJO764" s="16"/>
      <c r="PJP764" s="16"/>
      <c r="PJQ764" s="16"/>
      <c r="PJR764" s="16"/>
      <c r="PJS764" s="16"/>
      <c r="PJT764" s="16"/>
      <c r="PJU764" s="16"/>
      <c r="PJV764" s="16"/>
      <c r="PJW764" s="16"/>
      <c r="PJX764" s="16"/>
      <c r="PJY764" s="16"/>
      <c r="PJZ764" s="16"/>
      <c r="PKA764" s="16"/>
      <c r="PKB764" s="16"/>
      <c r="PKC764" s="16"/>
      <c r="PKD764" s="16"/>
      <c r="PKE764" s="16"/>
      <c r="PKF764" s="16"/>
      <c r="PKG764" s="16"/>
      <c r="PKH764" s="16"/>
      <c r="PKI764" s="16"/>
      <c r="PKJ764" s="16"/>
      <c r="PKK764" s="16"/>
      <c r="PKL764" s="16"/>
      <c r="PKM764" s="16"/>
      <c r="PKN764" s="16"/>
      <c r="PKO764" s="16"/>
      <c r="PKP764" s="16"/>
      <c r="PKQ764" s="16"/>
      <c r="PKR764" s="16"/>
      <c r="PKS764" s="16"/>
      <c r="PKT764" s="16"/>
      <c r="PKU764" s="16"/>
      <c r="PKV764" s="16"/>
      <c r="PKW764" s="16"/>
      <c r="PKX764" s="16"/>
      <c r="PKY764" s="16"/>
      <c r="PKZ764" s="16"/>
      <c r="PLA764" s="16"/>
      <c r="PLB764" s="16"/>
      <c r="PLC764" s="16"/>
      <c r="PLD764" s="16"/>
      <c r="PLE764" s="16"/>
      <c r="PLF764" s="16"/>
      <c r="PLG764" s="16"/>
      <c r="PLH764" s="16"/>
      <c r="PLI764" s="16"/>
      <c r="PLJ764" s="16"/>
      <c r="PLK764" s="16"/>
      <c r="PLL764" s="16"/>
      <c r="PLM764" s="16"/>
      <c r="PLN764" s="16"/>
      <c r="PLO764" s="16"/>
      <c r="PLP764" s="16"/>
      <c r="PLQ764" s="16"/>
      <c r="PLR764" s="16"/>
      <c r="PLS764" s="16"/>
      <c r="PLT764" s="16"/>
      <c r="PLU764" s="16"/>
      <c r="PLV764" s="16"/>
      <c r="PLW764" s="16"/>
      <c r="PLX764" s="16"/>
      <c r="PLY764" s="16"/>
      <c r="PLZ764" s="16"/>
      <c r="PMA764" s="16"/>
      <c r="PMB764" s="16"/>
      <c r="PMC764" s="16"/>
      <c r="PMD764" s="16"/>
      <c r="PME764" s="16"/>
      <c r="PMF764" s="16"/>
      <c r="PMG764" s="16"/>
      <c r="PMH764" s="16"/>
      <c r="PMI764" s="16"/>
      <c r="PMJ764" s="16"/>
      <c r="PMK764" s="16"/>
      <c r="PML764" s="16"/>
      <c r="PMM764" s="16"/>
      <c r="PMN764" s="16"/>
      <c r="PMO764" s="16"/>
      <c r="PMP764" s="16"/>
      <c r="PMQ764" s="16"/>
      <c r="PMR764" s="16"/>
      <c r="PMS764" s="16"/>
      <c r="PMT764" s="16"/>
      <c r="PMU764" s="16"/>
      <c r="PMV764" s="16"/>
      <c r="PMW764" s="16"/>
      <c r="PMX764" s="16"/>
      <c r="PMY764" s="16"/>
      <c r="PMZ764" s="16"/>
      <c r="PNA764" s="16"/>
      <c r="PNB764" s="16"/>
      <c r="PNC764" s="16"/>
      <c r="PND764" s="16"/>
      <c r="PNE764" s="16"/>
      <c r="PNF764" s="16"/>
      <c r="PNG764" s="16"/>
      <c r="PNH764" s="16"/>
      <c r="PNI764" s="16"/>
      <c r="PNJ764" s="16"/>
      <c r="PNK764" s="16"/>
      <c r="PNL764" s="16"/>
      <c r="PNM764" s="16"/>
      <c r="PNN764" s="16"/>
      <c r="PNO764" s="16"/>
      <c r="PNP764" s="16"/>
      <c r="PNQ764" s="16"/>
      <c r="PNR764" s="16"/>
      <c r="PNS764" s="16"/>
      <c r="PNT764" s="16"/>
      <c r="PNU764" s="16"/>
      <c r="PNV764" s="16"/>
      <c r="PNW764" s="16"/>
      <c r="PNX764" s="16"/>
      <c r="PNY764" s="16"/>
      <c r="PNZ764" s="16"/>
      <c r="POA764" s="16"/>
      <c r="POB764" s="16"/>
      <c r="POC764" s="16"/>
      <c r="POD764" s="16"/>
      <c r="POE764" s="16"/>
      <c r="POF764" s="16"/>
      <c r="POG764" s="16"/>
      <c r="POH764" s="16"/>
      <c r="POI764" s="16"/>
      <c r="POJ764" s="16"/>
      <c r="POK764" s="16"/>
      <c r="POL764" s="16"/>
      <c r="POM764" s="16"/>
      <c r="PON764" s="16"/>
      <c r="POO764" s="16"/>
      <c r="POP764" s="16"/>
      <c r="POQ764" s="16"/>
      <c r="POR764" s="16"/>
      <c r="POS764" s="16"/>
      <c r="POT764" s="16"/>
      <c r="POU764" s="16"/>
      <c r="POV764" s="16"/>
      <c r="POW764" s="16"/>
      <c r="POX764" s="16"/>
      <c r="POY764" s="16"/>
      <c r="POZ764" s="16"/>
      <c r="PPA764" s="16"/>
      <c r="PPB764" s="16"/>
      <c r="PPC764" s="16"/>
      <c r="PPD764" s="16"/>
      <c r="PPE764" s="16"/>
      <c r="PPF764" s="16"/>
      <c r="PPG764" s="16"/>
      <c r="PPH764" s="16"/>
      <c r="PPI764" s="16"/>
      <c r="PPJ764" s="16"/>
      <c r="PPK764" s="16"/>
      <c r="PPL764" s="16"/>
      <c r="PPM764" s="16"/>
      <c r="PPN764" s="16"/>
      <c r="PPO764" s="16"/>
      <c r="PPP764" s="16"/>
      <c r="PPQ764" s="16"/>
      <c r="PPR764" s="16"/>
      <c r="PPS764" s="16"/>
      <c r="PPT764" s="16"/>
      <c r="PPU764" s="16"/>
      <c r="PPV764" s="16"/>
      <c r="PPW764" s="16"/>
      <c r="PPX764" s="16"/>
      <c r="PPY764" s="16"/>
      <c r="PPZ764" s="16"/>
      <c r="PQA764" s="16"/>
      <c r="PQB764" s="16"/>
      <c r="PQC764" s="16"/>
      <c r="PQD764" s="16"/>
      <c r="PQE764" s="16"/>
      <c r="PQF764" s="16"/>
      <c r="PQG764" s="16"/>
      <c r="PQH764" s="16"/>
      <c r="PQI764" s="16"/>
      <c r="PQJ764" s="16"/>
      <c r="PQK764" s="16"/>
      <c r="PQL764" s="16"/>
      <c r="PQM764" s="16"/>
      <c r="PQN764" s="16"/>
      <c r="PQO764" s="16"/>
      <c r="PQP764" s="16"/>
      <c r="PQQ764" s="16"/>
      <c r="PQR764" s="16"/>
      <c r="PQS764" s="16"/>
      <c r="PQT764" s="16"/>
      <c r="PQU764" s="16"/>
      <c r="PQV764" s="16"/>
      <c r="PQW764" s="16"/>
      <c r="PQX764" s="16"/>
      <c r="PQY764" s="16"/>
      <c r="PQZ764" s="16"/>
      <c r="PRA764" s="16"/>
      <c r="PRB764" s="16"/>
      <c r="PRC764" s="16"/>
      <c r="PRD764" s="16"/>
      <c r="PRE764" s="16"/>
      <c r="PRF764" s="16"/>
      <c r="PRG764" s="16"/>
      <c r="PRH764" s="16"/>
      <c r="PRI764" s="16"/>
      <c r="PRJ764" s="16"/>
      <c r="PRK764" s="16"/>
      <c r="PRL764" s="16"/>
      <c r="PRM764" s="16"/>
      <c r="PRN764" s="16"/>
      <c r="PRO764" s="16"/>
      <c r="PRP764" s="16"/>
      <c r="PRQ764" s="16"/>
      <c r="PRR764" s="16"/>
      <c r="PRS764" s="16"/>
      <c r="PRT764" s="16"/>
      <c r="PRU764" s="16"/>
      <c r="PRV764" s="16"/>
      <c r="PRW764" s="16"/>
      <c r="PRX764" s="16"/>
      <c r="PRY764" s="16"/>
      <c r="PRZ764" s="16"/>
      <c r="PSA764" s="16"/>
      <c r="PSB764" s="16"/>
      <c r="PSC764" s="16"/>
      <c r="PSD764" s="16"/>
      <c r="PSE764" s="16"/>
      <c r="PSF764" s="16"/>
      <c r="PSG764" s="16"/>
      <c r="PSH764" s="16"/>
      <c r="PSI764" s="16"/>
      <c r="PSJ764" s="16"/>
      <c r="PSK764" s="16"/>
      <c r="PSL764" s="16"/>
      <c r="PSM764" s="16"/>
      <c r="PSN764" s="16"/>
      <c r="PSO764" s="16"/>
      <c r="PSP764" s="16"/>
      <c r="PSQ764" s="16"/>
      <c r="PSR764" s="16"/>
      <c r="PSS764" s="16"/>
      <c r="PST764" s="16"/>
      <c r="PSU764" s="16"/>
      <c r="PSV764" s="16"/>
      <c r="PSW764" s="16"/>
      <c r="PSX764" s="16"/>
      <c r="PSY764" s="16"/>
      <c r="PSZ764" s="16"/>
      <c r="PTA764" s="16"/>
      <c r="PTB764" s="16"/>
      <c r="PTC764" s="16"/>
      <c r="PTD764" s="16"/>
      <c r="PTE764" s="16"/>
      <c r="PTF764" s="16"/>
      <c r="PTG764" s="16"/>
      <c r="PTH764" s="16"/>
      <c r="PTI764" s="16"/>
      <c r="PTJ764" s="16"/>
      <c r="PTK764" s="16"/>
      <c r="PTL764" s="16"/>
      <c r="PTM764" s="16"/>
      <c r="PTN764" s="16"/>
      <c r="PTO764" s="16"/>
      <c r="PTP764" s="16"/>
      <c r="PTQ764" s="16"/>
      <c r="PTR764" s="16"/>
      <c r="PTS764" s="16"/>
      <c r="PTT764" s="16"/>
      <c r="PTU764" s="16"/>
      <c r="PTV764" s="16"/>
      <c r="PTW764" s="16"/>
      <c r="PTX764" s="16"/>
      <c r="PTY764" s="16"/>
      <c r="PTZ764" s="16"/>
      <c r="PUA764" s="16"/>
      <c r="PUB764" s="16"/>
      <c r="PUC764" s="16"/>
      <c r="PUD764" s="16"/>
      <c r="PUE764" s="16"/>
      <c r="PUF764" s="16"/>
      <c r="PUG764" s="16"/>
      <c r="PUH764" s="16"/>
      <c r="PUI764" s="16"/>
      <c r="PUJ764" s="16"/>
      <c r="PUK764" s="16"/>
      <c r="PUL764" s="16"/>
      <c r="PUM764" s="16"/>
      <c r="PUN764" s="16"/>
      <c r="PUO764" s="16"/>
      <c r="PUP764" s="16"/>
      <c r="PUQ764" s="16"/>
      <c r="PUR764" s="16"/>
      <c r="PUS764" s="16"/>
      <c r="PUT764" s="16"/>
      <c r="PUU764" s="16"/>
      <c r="PUV764" s="16"/>
      <c r="PUW764" s="16"/>
      <c r="PUX764" s="16"/>
      <c r="PUY764" s="16"/>
      <c r="PUZ764" s="16"/>
      <c r="PVA764" s="16"/>
      <c r="PVB764" s="16"/>
      <c r="PVC764" s="16"/>
      <c r="PVD764" s="16"/>
      <c r="PVE764" s="16"/>
      <c r="PVF764" s="16"/>
      <c r="PVG764" s="16"/>
      <c r="PVH764" s="16"/>
      <c r="PVI764" s="16"/>
      <c r="PVJ764" s="16"/>
      <c r="PVK764" s="16"/>
      <c r="PVL764" s="16"/>
      <c r="PVM764" s="16"/>
      <c r="PVN764" s="16"/>
      <c r="PVO764" s="16"/>
      <c r="PVP764" s="16"/>
      <c r="PVQ764" s="16"/>
      <c r="PVR764" s="16"/>
      <c r="PVS764" s="16"/>
      <c r="PVT764" s="16"/>
      <c r="PVU764" s="16"/>
      <c r="PVV764" s="16"/>
      <c r="PVW764" s="16"/>
      <c r="PVX764" s="16"/>
      <c r="PVY764" s="16"/>
      <c r="PVZ764" s="16"/>
      <c r="PWA764" s="16"/>
      <c r="PWB764" s="16"/>
      <c r="PWC764" s="16"/>
      <c r="PWD764" s="16"/>
      <c r="PWE764" s="16"/>
      <c r="PWF764" s="16"/>
      <c r="PWG764" s="16"/>
      <c r="PWH764" s="16"/>
      <c r="PWI764" s="16"/>
      <c r="PWJ764" s="16"/>
      <c r="PWK764" s="16"/>
      <c r="PWL764" s="16"/>
      <c r="PWM764" s="16"/>
      <c r="PWN764" s="16"/>
      <c r="PWO764" s="16"/>
      <c r="PWP764" s="16"/>
      <c r="PWQ764" s="16"/>
      <c r="PWR764" s="16"/>
      <c r="PWS764" s="16"/>
      <c r="PWT764" s="16"/>
      <c r="PWU764" s="16"/>
      <c r="PWV764" s="16"/>
      <c r="PWW764" s="16"/>
      <c r="PWX764" s="16"/>
      <c r="PWY764" s="16"/>
      <c r="PWZ764" s="16"/>
      <c r="PXA764" s="16"/>
      <c r="PXB764" s="16"/>
      <c r="PXC764" s="16"/>
      <c r="PXD764" s="16"/>
      <c r="PXE764" s="16"/>
      <c r="PXF764" s="16"/>
      <c r="PXG764" s="16"/>
      <c r="PXH764" s="16"/>
      <c r="PXI764" s="16"/>
      <c r="PXJ764" s="16"/>
      <c r="PXK764" s="16"/>
      <c r="PXL764" s="16"/>
      <c r="PXM764" s="16"/>
      <c r="PXN764" s="16"/>
      <c r="PXO764" s="16"/>
      <c r="PXP764" s="16"/>
      <c r="PXQ764" s="16"/>
      <c r="PXR764" s="16"/>
      <c r="PXS764" s="16"/>
      <c r="PXT764" s="16"/>
      <c r="PXU764" s="16"/>
      <c r="PXV764" s="16"/>
      <c r="PXW764" s="16"/>
      <c r="PXX764" s="16"/>
      <c r="PXY764" s="16"/>
      <c r="PXZ764" s="16"/>
      <c r="PYA764" s="16"/>
      <c r="PYB764" s="16"/>
      <c r="PYC764" s="16"/>
      <c r="PYD764" s="16"/>
      <c r="PYE764" s="16"/>
      <c r="PYF764" s="16"/>
      <c r="PYG764" s="16"/>
      <c r="PYH764" s="16"/>
      <c r="PYI764" s="16"/>
      <c r="PYJ764" s="16"/>
      <c r="PYK764" s="16"/>
      <c r="PYL764" s="16"/>
      <c r="PYM764" s="16"/>
      <c r="PYN764" s="16"/>
      <c r="PYO764" s="16"/>
      <c r="PYP764" s="16"/>
      <c r="PYQ764" s="16"/>
      <c r="PYR764" s="16"/>
      <c r="PYS764" s="16"/>
      <c r="PYT764" s="16"/>
      <c r="PYU764" s="16"/>
      <c r="PYV764" s="16"/>
      <c r="PYW764" s="16"/>
      <c r="PYX764" s="16"/>
      <c r="PYY764" s="16"/>
      <c r="PYZ764" s="16"/>
      <c r="PZA764" s="16"/>
      <c r="PZB764" s="16"/>
      <c r="PZC764" s="16"/>
      <c r="PZD764" s="16"/>
      <c r="PZE764" s="16"/>
      <c r="PZF764" s="16"/>
      <c r="PZG764" s="16"/>
      <c r="PZH764" s="16"/>
      <c r="PZI764" s="16"/>
      <c r="PZJ764" s="16"/>
      <c r="PZK764" s="16"/>
      <c r="PZL764" s="16"/>
      <c r="PZM764" s="16"/>
      <c r="PZN764" s="16"/>
      <c r="PZO764" s="16"/>
      <c r="PZP764" s="16"/>
      <c r="PZQ764" s="16"/>
      <c r="PZR764" s="16"/>
      <c r="PZS764" s="16"/>
      <c r="PZT764" s="16"/>
      <c r="PZU764" s="16"/>
      <c r="PZV764" s="16"/>
      <c r="PZW764" s="16"/>
      <c r="PZX764" s="16"/>
      <c r="PZY764" s="16"/>
      <c r="PZZ764" s="16"/>
      <c r="QAA764" s="16"/>
      <c r="QAB764" s="16"/>
      <c r="QAC764" s="16"/>
      <c r="QAD764" s="16"/>
      <c r="QAE764" s="16"/>
      <c r="QAF764" s="16"/>
      <c r="QAG764" s="16"/>
      <c r="QAH764" s="16"/>
      <c r="QAI764" s="16"/>
      <c r="QAJ764" s="16"/>
      <c r="QAK764" s="16"/>
      <c r="QAL764" s="16"/>
      <c r="QAM764" s="16"/>
      <c r="QAN764" s="16"/>
      <c r="QAO764" s="16"/>
      <c r="QAP764" s="16"/>
      <c r="QAQ764" s="16"/>
      <c r="QAR764" s="16"/>
      <c r="QAS764" s="16"/>
      <c r="QAT764" s="16"/>
      <c r="QAU764" s="16"/>
      <c r="QAV764" s="16"/>
      <c r="QAW764" s="16"/>
      <c r="QAX764" s="16"/>
      <c r="QAY764" s="16"/>
      <c r="QAZ764" s="16"/>
      <c r="QBA764" s="16"/>
      <c r="QBB764" s="16"/>
      <c r="QBC764" s="16"/>
      <c r="QBD764" s="16"/>
      <c r="QBE764" s="16"/>
      <c r="QBF764" s="16"/>
      <c r="QBG764" s="16"/>
      <c r="QBH764" s="16"/>
      <c r="QBI764" s="16"/>
      <c r="QBJ764" s="16"/>
      <c r="QBK764" s="16"/>
      <c r="QBL764" s="16"/>
      <c r="QBM764" s="16"/>
      <c r="QBN764" s="16"/>
      <c r="QBO764" s="16"/>
      <c r="QBP764" s="16"/>
      <c r="QBQ764" s="16"/>
      <c r="QBR764" s="16"/>
      <c r="QBS764" s="16"/>
      <c r="QBT764" s="16"/>
      <c r="QBU764" s="16"/>
      <c r="QBV764" s="16"/>
      <c r="QBW764" s="16"/>
      <c r="QBX764" s="16"/>
      <c r="QBY764" s="16"/>
      <c r="QBZ764" s="16"/>
      <c r="QCA764" s="16"/>
      <c r="QCB764" s="16"/>
      <c r="QCC764" s="16"/>
      <c r="QCD764" s="16"/>
      <c r="QCE764" s="16"/>
      <c r="QCF764" s="16"/>
      <c r="QCG764" s="16"/>
      <c r="QCH764" s="16"/>
      <c r="QCI764" s="16"/>
      <c r="QCJ764" s="16"/>
      <c r="QCK764" s="16"/>
      <c r="QCL764" s="16"/>
      <c r="QCM764" s="16"/>
      <c r="QCN764" s="16"/>
      <c r="QCO764" s="16"/>
      <c r="QCP764" s="16"/>
      <c r="QCQ764" s="16"/>
      <c r="QCR764" s="16"/>
      <c r="QCS764" s="16"/>
      <c r="QCT764" s="16"/>
      <c r="QCU764" s="16"/>
      <c r="QCV764" s="16"/>
      <c r="QCW764" s="16"/>
      <c r="QCX764" s="16"/>
      <c r="QCY764" s="16"/>
      <c r="QCZ764" s="16"/>
      <c r="QDA764" s="16"/>
      <c r="QDB764" s="16"/>
      <c r="QDC764" s="16"/>
      <c r="QDD764" s="16"/>
      <c r="QDE764" s="16"/>
      <c r="QDF764" s="16"/>
      <c r="QDG764" s="16"/>
      <c r="QDH764" s="16"/>
      <c r="QDI764" s="16"/>
      <c r="QDJ764" s="16"/>
      <c r="QDK764" s="16"/>
      <c r="QDL764" s="16"/>
      <c r="QDM764" s="16"/>
      <c r="QDN764" s="16"/>
      <c r="QDO764" s="16"/>
      <c r="QDP764" s="16"/>
      <c r="QDQ764" s="16"/>
      <c r="QDR764" s="16"/>
      <c r="QDS764" s="16"/>
      <c r="QDT764" s="16"/>
      <c r="QDU764" s="16"/>
      <c r="QDV764" s="16"/>
      <c r="QDW764" s="16"/>
      <c r="QDX764" s="16"/>
      <c r="QDY764" s="16"/>
      <c r="QDZ764" s="16"/>
      <c r="QEA764" s="16"/>
      <c r="QEB764" s="16"/>
      <c r="QEC764" s="16"/>
      <c r="QED764" s="16"/>
      <c r="QEE764" s="16"/>
      <c r="QEF764" s="16"/>
      <c r="QEG764" s="16"/>
      <c r="QEH764" s="16"/>
      <c r="QEI764" s="16"/>
      <c r="QEJ764" s="16"/>
      <c r="QEK764" s="16"/>
      <c r="QEL764" s="16"/>
      <c r="QEM764" s="16"/>
      <c r="QEN764" s="16"/>
      <c r="QEO764" s="16"/>
      <c r="QEP764" s="16"/>
      <c r="QEQ764" s="16"/>
      <c r="QER764" s="16"/>
      <c r="QES764" s="16"/>
      <c r="QET764" s="16"/>
      <c r="QEU764" s="16"/>
      <c r="QEV764" s="16"/>
      <c r="QEW764" s="16"/>
      <c r="QEX764" s="16"/>
      <c r="QEY764" s="16"/>
      <c r="QEZ764" s="16"/>
      <c r="QFA764" s="16"/>
      <c r="QFB764" s="16"/>
      <c r="QFC764" s="16"/>
      <c r="QFD764" s="16"/>
      <c r="QFE764" s="16"/>
      <c r="QFF764" s="16"/>
      <c r="QFG764" s="16"/>
      <c r="QFH764" s="16"/>
      <c r="QFI764" s="16"/>
      <c r="QFJ764" s="16"/>
      <c r="QFK764" s="16"/>
      <c r="QFL764" s="16"/>
      <c r="QFM764" s="16"/>
      <c r="QFN764" s="16"/>
      <c r="QFO764" s="16"/>
      <c r="QFP764" s="16"/>
      <c r="QFQ764" s="16"/>
      <c r="QFR764" s="16"/>
      <c r="QFS764" s="16"/>
      <c r="QFT764" s="16"/>
      <c r="QFU764" s="16"/>
      <c r="QFV764" s="16"/>
      <c r="QFW764" s="16"/>
      <c r="QFX764" s="16"/>
      <c r="QFY764" s="16"/>
      <c r="QFZ764" s="16"/>
      <c r="QGA764" s="16"/>
      <c r="QGB764" s="16"/>
      <c r="QGC764" s="16"/>
      <c r="QGD764" s="16"/>
      <c r="QGE764" s="16"/>
      <c r="QGF764" s="16"/>
      <c r="QGG764" s="16"/>
      <c r="QGH764" s="16"/>
      <c r="QGI764" s="16"/>
      <c r="QGJ764" s="16"/>
      <c r="QGK764" s="16"/>
      <c r="QGL764" s="16"/>
      <c r="QGM764" s="16"/>
      <c r="QGN764" s="16"/>
      <c r="QGO764" s="16"/>
      <c r="QGP764" s="16"/>
      <c r="QGQ764" s="16"/>
      <c r="QGR764" s="16"/>
      <c r="QGS764" s="16"/>
      <c r="QGT764" s="16"/>
      <c r="QGU764" s="16"/>
      <c r="QGV764" s="16"/>
      <c r="QGW764" s="16"/>
      <c r="QGX764" s="16"/>
      <c r="QGY764" s="16"/>
      <c r="QGZ764" s="16"/>
      <c r="QHA764" s="16"/>
      <c r="QHB764" s="16"/>
      <c r="QHC764" s="16"/>
      <c r="QHD764" s="16"/>
      <c r="QHE764" s="16"/>
      <c r="QHF764" s="16"/>
      <c r="QHG764" s="16"/>
      <c r="QHH764" s="16"/>
      <c r="QHI764" s="16"/>
      <c r="QHJ764" s="16"/>
      <c r="QHK764" s="16"/>
      <c r="QHL764" s="16"/>
      <c r="QHM764" s="16"/>
      <c r="QHN764" s="16"/>
      <c r="QHO764" s="16"/>
      <c r="QHP764" s="16"/>
      <c r="QHQ764" s="16"/>
      <c r="QHR764" s="16"/>
      <c r="QHS764" s="16"/>
      <c r="QHT764" s="16"/>
      <c r="QHU764" s="16"/>
      <c r="QHV764" s="16"/>
      <c r="QHW764" s="16"/>
      <c r="QHX764" s="16"/>
      <c r="QHY764" s="16"/>
      <c r="QHZ764" s="16"/>
      <c r="QIA764" s="16"/>
      <c r="QIB764" s="16"/>
      <c r="QIC764" s="16"/>
      <c r="QID764" s="16"/>
      <c r="QIE764" s="16"/>
      <c r="QIF764" s="16"/>
      <c r="QIG764" s="16"/>
      <c r="QIH764" s="16"/>
      <c r="QII764" s="16"/>
      <c r="QIJ764" s="16"/>
      <c r="QIK764" s="16"/>
      <c r="QIL764" s="16"/>
      <c r="QIM764" s="16"/>
      <c r="QIN764" s="16"/>
      <c r="QIO764" s="16"/>
      <c r="QIP764" s="16"/>
      <c r="QIQ764" s="16"/>
      <c r="QIR764" s="16"/>
      <c r="QIS764" s="16"/>
      <c r="QIT764" s="16"/>
      <c r="QIU764" s="16"/>
      <c r="QIV764" s="16"/>
      <c r="QIW764" s="16"/>
      <c r="QIX764" s="16"/>
      <c r="QIY764" s="16"/>
      <c r="QIZ764" s="16"/>
      <c r="QJA764" s="16"/>
      <c r="QJB764" s="16"/>
      <c r="QJC764" s="16"/>
      <c r="QJD764" s="16"/>
      <c r="QJE764" s="16"/>
      <c r="QJF764" s="16"/>
      <c r="QJG764" s="16"/>
      <c r="QJH764" s="16"/>
      <c r="QJI764" s="16"/>
      <c r="QJJ764" s="16"/>
      <c r="QJK764" s="16"/>
      <c r="QJL764" s="16"/>
      <c r="QJM764" s="16"/>
      <c r="QJN764" s="16"/>
      <c r="QJO764" s="16"/>
      <c r="QJP764" s="16"/>
      <c r="QJQ764" s="16"/>
      <c r="QJR764" s="16"/>
      <c r="QJS764" s="16"/>
      <c r="QJT764" s="16"/>
      <c r="QJU764" s="16"/>
      <c r="QJV764" s="16"/>
      <c r="QJW764" s="16"/>
      <c r="QJX764" s="16"/>
      <c r="QJY764" s="16"/>
      <c r="QJZ764" s="16"/>
      <c r="QKA764" s="16"/>
      <c r="QKB764" s="16"/>
      <c r="QKC764" s="16"/>
      <c r="QKD764" s="16"/>
      <c r="QKE764" s="16"/>
      <c r="QKF764" s="16"/>
      <c r="QKG764" s="16"/>
      <c r="QKH764" s="16"/>
      <c r="QKI764" s="16"/>
      <c r="QKJ764" s="16"/>
      <c r="QKK764" s="16"/>
      <c r="QKL764" s="16"/>
      <c r="QKM764" s="16"/>
      <c r="QKN764" s="16"/>
      <c r="QKO764" s="16"/>
      <c r="QKP764" s="16"/>
      <c r="QKQ764" s="16"/>
      <c r="QKR764" s="16"/>
      <c r="QKS764" s="16"/>
      <c r="QKT764" s="16"/>
      <c r="QKU764" s="16"/>
      <c r="QKV764" s="16"/>
      <c r="QKW764" s="16"/>
      <c r="QKX764" s="16"/>
      <c r="QKY764" s="16"/>
      <c r="QKZ764" s="16"/>
      <c r="QLA764" s="16"/>
      <c r="QLB764" s="16"/>
      <c r="QLC764" s="16"/>
      <c r="QLD764" s="16"/>
      <c r="QLE764" s="16"/>
      <c r="QLF764" s="16"/>
      <c r="QLG764" s="16"/>
      <c r="QLH764" s="16"/>
      <c r="QLI764" s="16"/>
      <c r="QLJ764" s="16"/>
      <c r="QLK764" s="16"/>
      <c r="QLL764" s="16"/>
      <c r="QLM764" s="16"/>
      <c r="QLN764" s="16"/>
      <c r="QLO764" s="16"/>
      <c r="QLP764" s="16"/>
      <c r="QLQ764" s="16"/>
      <c r="QLR764" s="16"/>
      <c r="QLS764" s="16"/>
      <c r="QLT764" s="16"/>
      <c r="QLU764" s="16"/>
      <c r="QLV764" s="16"/>
      <c r="QLW764" s="16"/>
      <c r="QLX764" s="16"/>
      <c r="QLY764" s="16"/>
      <c r="QLZ764" s="16"/>
      <c r="QMA764" s="16"/>
      <c r="QMB764" s="16"/>
      <c r="QMC764" s="16"/>
      <c r="QMD764" s="16"/>
      <c r="QME764" s="16"/>
      <c r="QMF764" s="16"/>
      <c r="QMG764" s="16"/>
      <c r="QMH764" s="16"/>
      <c r="QMI764" s="16"/>
      <c r="QMJ764" s="16"/>
      <c r="QMK764" s="16"/>
      <c r="QML764" s="16"/>
      <c r="QMM764" s="16"/>
      <c r="QMN764" s="16"/>
      <c r="QMO764" s="16"/>
      <c r="QMP764" s="16"/>
      <c r="QMQ764" s="16"/>
      <c r="QMR764" s="16"/>
      <c r="QMS764" s="16"/>
      <c r="QMT764" s="16"/>
      <c r="QMU764" s="16"/>
      <c r="QMV764" s="16"/>
      <c r="QMW764" s="16"/>
      <c r="QMX764" s="16"/>
      <c r="QMY764" s="16"/>
      <c r="QMZ764" s="16"/>
      <c r="QNA764" s="16"/>
      <c r="QNB764" s="16"/>
      <c r="QNC764" s="16"/>
      <c r="QND764" s="16"/>
      <c r="QNE764" s="16"/>
      <c r="QNF764" s="16"/>
      <c r="QNG764" s="16"/>
      <c r="QNH764" s="16"/>
      <c r="QNI764" s="16"/>
      <c r="QNJ764" s="16"/>
      <c r="QNK764" s="16"/>
      <c r="QNL764" s="16"/>
      <c r="QNM764" s="16"/>
      <c r="QNN764" s="16"/>
      <c r="QNO764" s="16"/>
      <c r="QNP764" s="16"/>
      <c r="QNQ764" s="16"/>
      <c r="QNR764" s="16"/>
      <c r="QNS764" s="16"/>
      <c r="QNT764" s="16"/>
      <c r="QNU764" s="16"/>
      <c r="QNV764" s="16"/>
      <c r="QNW764" s="16"/>
      <c r="QNX764" s="16"/>
      <c r="QNY764" s="16"/>
      <c r="QNZ764" s="16"/>
      <c r="QOA764" s="16"/>
      <c r="QOB764" s="16"/>
      <c r="QOC764" s="16"/>
      <c r="QOD764" s="16"/>
      <c r="QOE764" s="16"/>
      <c r="QOF764" s="16"/>
      <c r="QOG764" s="16"/>
      <c r="QOH764" s="16"/>
      <c r="QOI764" s="16"/>
      <c r="QOJ764" s="16"/>
      <c r="QOK764" s="16"/>
      <c r="QOL764" s="16"/>
      <c r="QOM764" s="16"/>
      <c r="QON764" s="16"/>
      <c r="QOO764" s="16"/>
      <c r="QOP764" s="16"/>
      <c r="QOQ764" s="16"/>
      <c r="QOR764" s="16"/>
      <c r="QOS764" s="16"/>
      <c r="QOT764" s="16"/>
      <c r="QOU764" s="16"/>
      <c r="QOV764" s="16"/>
      <c r="QOW764" s="16"/>
      <c r="QOX764" s="16"/>
      <c r="QOY764" s="16"/>
      <c r="QOZ764" s="16"/>
      <c r="QPA764" s="16"/>
      <c r="QPB764" s="16"/>
      <c r="QPC764" s="16"/>
      <c r="QPD764" s="16"/>
      <c r="QPE764" s="16"/>
      <c r="QPF764" s="16"/>
      <c r="QPG764" s="16"/>
      <c r="QPH764" s="16"/>
      <c r="QPI764" s="16"/>
      <c r="QPJ764" s="16"/>
      <c r="QPK764" s="16"/>
      <c r="QPL764" s="16"/>
      <c r="QPM764" s="16"/>
      <c r="QPN764" s="16"/>
      <c r="QPO764" s="16"/>
      <c r="QPP764" s="16"/>
      <c r="QPQ764" s="16"/>
      <c r="QPR764" s="16"/>
      <c r="QPS764" s="16"/>
      <c r="QPT764" s="16"/>
      <c r="QPU764" s="16"/>
      <c r="QPV764" s="16"/>
      <c r="QPW764" s="16"/>
      <c r="QPX764" s="16"/>
      <c r="QPY764" s="16"/>
      <c r="QPZ764" s="16"/>
      <c r="QQA764" s="16"/>
      <c r="QQB764" s="16"/>
      <c r="QQC764" s="16"/>
      <c r="QQD764" s="16"/>
      <c r="QQE764" s="16"/>
      <c r="QQF764" s="16"/>
      <c r="QQG764" s="16"/>
      <c r="QQH764" s="16"/>
      <c r="QQI764" s="16"/>
      <c r="QQJ764" s="16"/>
      <c r="QQK764" s="16"/>
      <c r="QQL764" s="16"/>
      <c r="QQM764" s="16"/>
      <c r="QQN764" s="16"/>
      <c r="QQO764" s="16"/>
      <c r="QQP764" s="16"/>
      <c r="QQQ764" s="16"/>
      <c r="QQR764" s="16"/>
      <c r="QQS764" s="16"/>
      <c r="QQT764" s="16"/>
      <c r="QQU764" s="16"/>
      <c r="QQV764" s="16"/>
      <c r="QQW764" s="16"/>
      <c r="QQX764" s="16"/>
      <c r="QQY764" s="16"/>
      <c r="QQZ764" s="16"/>
      <c r="QRA764" s="16"/>
      <c r="QRB764" s="16"/>
      <c r="QRC764" s="16"/>
      <c r="QRD764" s="16"/>
      <c r="QRE764" s="16"/>
      <c r="QRF764" s="16"/>
      <c r="QRG764" s="16"/>
      <c r="QRH764" s="16"/>
      <c r="QRI764" s="16"/>
      <c r="QRJ764" s="16"/>
      <c r="QRK764" s="16"/>
      <c r="QRL764" s="16"/>
      <c r="QRM764" s="16"/>
      <c r="QRN764" s="16"/>
      <c r="QRO764" s="16"/>
      <c r="QRP764" s="16"/>
      <c r="QRQ764" s="16"/>
      <c r="QRR764" s="16"/>
      <c r="QRS764" s="16"/>
      <c r="QRT764" s="16"/>
      <c r="QRU764" s="16"/>
      <c r="QRV764" s="16"/>
      <c r="QRW764" s="16"/>
      <c r="QRX764" s="16"/>
      <c r="QRY764" s="16"/>
      <c r="QRZ764" s="16"/>
      <c r="QSA764" s="16"/>
      <c r="QSB764" s="16"/>
      <c r="QSC764" s="16"/>
      <c r="QSD764" s="16"/>
      <c r="QSE764" s="16"/>
      <c r="QSF764" s="16"/>
      <c r="QSG764" s="16"/>
      <c r="QSH764" s="16"/>
      <c r="QSI764" s="16"/>
      <c r="QSJ764" s="16"/>
      <c r="QSK764" s="16"/>
      <c r="QSL764" s="16"/>
      <c r="QSM764" s="16"/>
      <c r="QSN764" s="16"/>
      <c r="QSO764" s="16"/>
      <c r="QSP764" s="16"/>
      <c r="QSQ764" s="16"/>
      <c r="QSR764" s="16"/>
      <c r="QSS764" s="16"/>
      <c r="QST764" s="16"/>
      <c r="QSU764" s="16"/>
      <c r="QSV764" s="16"/>
      <c r="QSW764" s="16"/>
      <c r="QSX764" s="16"/>
      <c r="QSY764" s="16"/>
      <c r="QSZ764" s="16"/>
      <c r="QTA764" s="16"/>
      <c r="QTB764" s="16"/>
      <c r="QTC764" s="16"/>
      <c r="QTD764" s="16"/>
      <c r="QTE764" s="16"/>
      <c r="QTF764" s="16"/>
      <c r="QTG764" s="16"/>
      <c r="QTH764" s="16"/>
      <c r="QTI764" s="16"/>
      <c r="QTJ764" s="16"/>
      <c r="QTK764" s="16"/>
      <c r="QTL764" s="16"/>
      <c r="QTM764" s="16"/>
      <c r="QTN764" s="16"/>
      <c r="QTO764" s="16"/>
      <c r="QTP764" s="16"/>
      <c r="QTQ764" s="16"/>
      <c r="QTR764" s="16"/>
      <c r="QTS764" s="16"/>
      <c r="QTT764" s="16"/>
      <c r="QTU764" s="16"/>
      <c r="QTV764" s="16"/>
      <c r="QTW764" s="16"/>
      <c r="QTX764" s="16"/>
      <c r="QTY764" s="16"/>
      <c r="QTZ764" s="16"/>
      <c r="QUA764" s="16"/>
      <c r="QUB764" s="16"/>
      <c r="QUC764" s="16"/>
      <c r="QUD764" s="16"/>
      <c r="QUE764" s="16"/>
      <c r="QUF764" s="16"/>
      <c r="QUG764" s="16"/>
      <c r="QUH764" s="16"/>
      <c r="QUI764" s="16"/>
      <c r="QUJ764" s="16"/>
      <c r="QUK764" s="16"/>
      <c r="QUL764" s="16"/>
      <c r="QUM764" s="16"/>
      <c r="QUN764" s="16"/>
      <c r="QUO764" s="16"/>
      <c r="QUP764" s="16"/>
      <c r="QUQ764" s="16"/>
      <c r="QUR764" s="16"/>
      <c r="QUS764" s="16"/>
      <c r="QUT764" s="16"/>
      <c r="QUU764" s="16"/>
      <c r="QUV764" s="16"/>
      <c r="QUW764" s="16"/>
      <c r="QUX764" s="16"/>
      <c r="QUY764" s="16"/>
      <c r="QUZ764" s="16"/>
      <c r="QVA764" s="16"/>
      <c r="QVB764" s="16"/>
      <c r="QVC764" s="16"/>
      <c r="QVD764" s="16"/>
      <c r="QVE764" s="16"/>
      <c r="QVF764" s="16"/>
      <c r="QVG764" s="16"/>
      <c r="QVH764" s="16"/>
      <c r="QVI764" s="16"/>
      <c r="QVJ764" s="16"/>
      <c r="QVK764" s="16"/>
      <c r="QVL764" s="16"/>
      <c r="QVM764" s="16"/>
      <c r="QVN764" s="16"/>
      <c r="QVO764" s="16"/>
      <c r="QVP764" s="16"/>
      <c r="QVQ764" s="16"/>
      <c r="QVR764" s="16"/>
      <c r="QVS764" s="16"/>
      <c r="QVT764" s="16"/>
      <c r="QVU764" s="16"/>
      <c r="QVV764" s="16"/>
      <c r="QVW764" s="16"/>
      <c r="QVX764" s="16"/>
      <c r="QVY764" s="16"/>
      <c r="QVZ764" s="16"/>
      <c r="QWA764" s="16"/>
      <c r="QWB764" s="16"/>
      <c r="QWC764" s="16"/>
      <c r="QWD764" s="16"/>
      <c r="QWE764" s="16"/>
      <c r="QWF764" s="16"/>
      <c r="QWG764" s="16"/>
      <c r="QWH764" s="16"/>
      <c r="QWI764" s="16"/>
      <c r="QWJ764" s="16"/>
      <c r="QWK764" s="16"/>
      <c r="QWL764" s="16"/>
      <c r="QWM764" s="16"/>
      <c r="QWN764" s="16"/>
      <c r="QWO764" s="16"/>
      <c r="QWP764" s="16"/>
      <c r="QWQ764" s="16"/>
      <c r="QWR764" s="16"/>
      <c r="QWS764" s="16"/>
      <c r="QWT764" s="16"/>
      <c r="QWU764" s="16"/>
      <c r="QWV764" s="16"/>
      <c r="QWW764" s="16"/>
      <c r="QWX764" s="16"/>
      <c r="QWY764" s="16"/>
      <c r="QWZ764" s="16"/>
      <c r="QXA764" s="16"/>
      <c r="QXB764" s="16"/>
      <c r="QXC764" s="16"/>
      <c r="QXD764" s="16"/>
      <c r="QXE764" s="16"/>
      <c r="QXF764" s="16"/>
      <c r="QXG764" s="16"/>
      <c r="QXH764" s="16"/>
      <c r="QXI764" s="16"/>
      <c r="QXJ764" s="16"/>
      <c r="QXK764" s="16"/>
      <c r="QXL764" s="16"/>
      <c r="QXM764" s="16"/>
      <c r="QXN764" s="16"/>
      <c r="QXO764" s="16"/>
      <c r="QXP764" s="16"/>
      <c r="QXQ764" s="16"/>
      <c r="QXR764" s="16"/>
      <c r="QXS764" s="16"/>
      <c r="QXT764" s="16"/>
      <c r="QXU764" s="16"/>
      <c r="QXV764" s="16"/>
      <c r="QXW764" s="16"/>
      <c r="QXX764" s="16"/>
      <c r="QXY764" s="16"/>
      <c r="QXZ764" s="16"/>
      <c r="QYA764" s="16"/>
      <c r="QYB764" s="16"/>
      <c r="QYC764" s="16"/>
      <c r="QYD764" s="16"/>
      <c r="QYE764" s="16"/>
      <c r="QYF764" s="16"/>
      <c r="QYG764" s="16"/>
      <c r="QYH764" s="16"/>
      <c r="QYI764" s="16"/>
      <c r="QYJ764" s="16"/>
      <c r="QYK764" s="16"/>
      <c r="QYL764" s="16"/>
      <c r="QYM764" s="16"/>
      <c r="QYN764" s="16"/>
      <c r="QYO764" s="16"/>
      <c r="QYP764" s="16"/>
      <c r="QYQ764" s="16"/>
      <c r="QYR764" s="16"/>
      <c r="QYS764" s="16"/>
      <c r="QYT764" s="16"/>
      <c r="QYU764" s="16"/>
      <c r="QYV764" s="16"/>
      <c r="QYW764" s="16"/>
      <c r="QYX764" s="16"/>
      <c r="QYY764" s="16"/>
      <c r="QYZ764" s="16"/>
      <c r="QZA764" s="16"/>
      <c r="QZB764" s="16"/>
      <c r="QZC764" s="16"/>
      <c r="QZD764" s="16"/>
      <c r="QZE764" s="16"/>
      <c r="QZF764" s="16"/>
      <c r="QZG764" s="16"/>
      <c r="QZH764" s="16"/>
      <c r="QZI764" s="16"/>
      <c r="QZJ764" s="16"/>
      <c r="QZK764" s="16"/>
      <c r="QZL764" s="16"/>
      <c r="QZM764" s="16"/>
      <c r="QZN764" s="16"/>
      <c r="QZO764" s="16"/>
      <c r="QZP764" s="16"/>
      <c r="QZQ764" s="16"/>
      <c r="QZR764" s="16"/>
      <c r="QZS764" s="16"/>
      <c r="QZT764" s="16"/>
      <c r="QZU764" s="16"/>
      <c r="QZV764" s="16"/>
      <c r="QZW764" s="16"/>
      <c r="QZX764" s="16"/>
      <c r="QZY764" s="16"/>
      <c r="QZZ764" s="16"/>
      <c r="RAA764" s="16"/>
      <c r="RAB764" s="16"/>
      <c r="RAC764" s="16"/>
      <c r="RAD764" s="16"/>
      <c r="RAE764" s="16"/>
      <c r="RAF764" s="16"/>
      <c r="RAG764" s="16"/>
      <c r="RAH764" s="16"/>
      <c r="RAI764" s="16"/>
      <c r="RAJ764" s="16"/>
      <c r="RAK764" s="16"/>
      <c r="RAL764" s="16"/>
      <c r="RAM764" s="16"/>
      <c r="RAN764" s="16"/>
      <c r="RAO764" s="16"/>
      <c r="RAP764" s="16"/>
      <c r="RAQ764" s="16"/>
      <c r="RAR764" s="16"/>
      <c r="RAS764" s="16"/>
      <c r="RAT764" s="16"/>
      <c r="RAU764" s="16"/>
      <c r="RAV764" s="16"/>
      <c r="RAW764" s="16"/>
      <c r="RAX764" s="16"/>
      <c r="RAY764" s="16"/>
      <c r="RAZ764" s="16"/>
      <c r="RBA764" s="16"/>
      <c r="RBB764" s="16"/>
      <c r="RBC764" s="16"/>
      <c r="RBD764" s="16"/>
      <c r="RBE764" s="16"/>
      <c r="RBF764" s="16"/>
      <c r="RBG764" s="16"/>
      <c r="RBH764" s="16"/>
      <c r="RBI764" s="16"/>
      <c r="RBJ764" s="16"/>
      <c r="RBK764" s="16"/>
      <c r="RBL764" s="16"/>
      <c r="RBM764" s="16"/>
      <c r="RBN764" s="16"/>
      <c r="RBO764" s="16"/>
      <c r="RBP764" s="16"/>
      <c r="RBQ764" s="16"/>
      <c r="RBR764" s="16"/>
      <c r="RBS764" s="16"/>
      <c r="RBT764" s="16"/>
      <c r="RBU764" s="16"/>
      <c r="RBV764" s="16"/>
      <c r="RBW764" s="16"/>
      <c r="RBX764" s="16"/>
      <c r="RBY764" s="16"/>
      <c r="RBZ764" s="16"/>
      <c r="RCA764" s="16"/>
      <c r="RCB764" s="16"/>
      <c r="RCC764" s="16"/>
      <c r="RCD764" s="16"/>
      <c r="RCE764" s="16"/>
      <c r="RCF764" s="16"/>
      <c r="RCG764" s="16"/>
      <c r="RCH764" s="16"/>
      <c r="RCI764" s="16"/>
      <c r="RCJ764" s="16"/>
      <c r="RCK764" s="16"/>
      <c r="RCL764" s="16"/>
      <c r="RCM764" s="16"/>
      <c r="RCN764" s="16"/>
      <c r="RCO764" s="16"/>
      <c r="RCP764" s="16"/>
      <c r="RCQ764" s="16"/>
      <c r="RCR764" s="16"/>
      <c r="RCS764" s="16"/>
      <c r="RCT764" s="16"/>
      <c r="RCU764" s="16"/>
      <c r="RCV764" s="16"/>
      <c r="RCW764" s="16"/>
      <c r="RCX764" s="16"/>
      <c r="RCY764" s="16"/>
      <c r="RCZ764" s="16"/>
      <c r="RDA764" s="16"/>
      <c r="RDB764" s="16"/>
      <c r="RDC764" s="16"/>
      <c r="RDD764" s="16"/>
      <c r="RDE764" s="16"/>
      <c r="RDF764" s="16"/>
      <c r="RDG764" s="16"/>
      <c r="RDH764" s="16"/>
      <c r="RDI764" s="16"/>
      <c r="RDJ764" s="16"/>
      <c r="RDK764" s="16"/>
      <c r="RDL764" s="16"/>
      <c r="RDM764" s="16"/>
      <c r="RDN764" s="16"/>
      <c r="RDO764" s="16"/>
      <c r="RDP764" s="16"/>
      <c r="RDQ764" s="16"/>
      <c r="RDR764" s="16"/>
      <c r="RDS764" s="16"/>
      <c r="RDT764" s="16"/>
      <c r="RDU764" s="16"/>
      <c r="RDV764" s="16"/>
      <c r="RDW764" s="16"/>
      <c r="RDX764" s="16"/>
      <c r="RDY764" s="16"/>
      <c r="RDZ764" s="16"/>
      <c r="REA764" s="16"/>
      <c r="REB764" s="16"/>
      <c r="REC764" s="16"/>
      <c r="RED764" s="16"/>
      <c r="REE764" s="16"/>
      <c r="REF764" s="16"/>
      <c r="REG764" s="16"/>
      <c r="REH764" s="16"/>
      <c r="REI764" s="16"/>
      <c r="REJ764" s="16"/>
      <c r="REK764" s="16"/>
      <c r="REL764" s="16"/>
      <c r="REM764" s="16"/>
      <c r="REN764" s="16"/>
      <c r="REO764" s="16"/>
      <c r="REP764" s="16"/>
      <c r="REQ764" s="16"/>
      <c r="RER764" s="16"/>
      <c r="RES764" s="16"/>
      <c r="RET764" s="16"/>
      <c r="REU764" s="16"/>
      <c r="REV764" s="16"/>
      <c r="REW764" s="16"/>
      <c r="REX764" s="16"/>
      <c r="REY764" s="16"/>
      <c r="REZ764" s="16"/>
      <c r="RFA764" s="16"/>
      <c r="RFB764" s="16"/>
      <c r="RFC764" s="16"/>
      <c r="RFD764" s="16"/>
      <c r="RFE764" s="16"/>
      <c r="RFF764" s="16"/>
      <c r="RFG764" s="16"/>
      <c r="RFH764" s="16"/>
      <c r="RFI764" s="16"/>
      <c r="RFJ764" s="16"/>
      <c r="RFK764" s="16"/>
      <c r="RFL764" s="16"/>
      <c r="RFM764" s="16"/>
      <c r="RFN764" s="16"/>
      <c r="RFO764" s="16"/>
      <c r="RFP764" s="16"/>
      <c r="RFQ764" s="16"/>
      <c r="RFR764" s="16"/>
      <c r="RFS764" s="16"/>
      <c r="RFT764" s="16"/>
      <c r="RFU764" s="16"/>
      <c r="RFV764" s="16"/>
      <c r="RFW764" s="16"/>
      <c r="RFX764" s="16"/>
      <c r="RFY764" s="16"/>
      <c r="RFZ764" s="16"/>
      <c r="RGA764" s="16"/>
      <c r="RGB764" s="16"/>
      <c r="RGC764" s="16"/>
      <c r="RGD764" s="16"/>
      <c r="RGE764" s="16"/>
      <c r="RGF764" s="16"/>
      <c r="RGG764" s="16"/>
      <c r="RGH764" s="16"/>
      <c r="RGI764" s="16"/>
      <c r="RGJ764" s="16"/>
      <c r="RGK764" s="16"/>
      <c r="RGL764" s="16"/>
      <c r="RGM764" s="16"/>
      <c r="RGN764" s="16"/>
      <c r="RGO764" s="16"/>
      <c r="RGP764" s="16"/>
      <c r="RGQ764" s="16"/>
      <c r="RGR764" s="16"/>
      <c r="RGS764" s="16"/>
      <c r="RGT764" s="16"/>
      <c r="RGU764" s="16"/>
      <c r="RGV764" s="16"/>
      <c r="RGW764" s="16"/>
      <c r="RGX764" s="16"/>
      <c r="RGY764" s="16"/>
      <c r="RGZ764" s="16"/>
      <c r="RHA764" s="16"/>
      <c r="RHB764" s="16"/>
      <c r="RHC764" s="16"/>
      <c r="RHD764" s="16"/>
      <c r="RHE764" s="16"/>
      <c r="RHF764" s="16"/>
      <c r="RHG764" s="16"/>
      <c r="RHH764" s="16"/>
      <c r="RHI764" s="16"/>
      <c r="RHJ764" s="16"/>
      <c r="RHK764" s="16"/>
      <c r="RHL764" s="16"/>
      <c r="RHM764" s="16"/>
      <c r="RHN764" s="16"/>
      <c r="RHO764" s="16"/>
      <c r="RHP764" s="16"/>
      <c r="RHQ764" s="16"/>
      <c r="RHR764" s="16"/>
      <c r="RHS764" s="16"/>
      <c r="RHT764" s="16"/>
      <c r="RHU764" s="16"/>
      <c r="RHV764" s="16"/>
      <c r="RHW764" s="16"/>
      <c r="RHX764" s="16"/>
      <c r="RHY764" s="16"/>
      <c r="RHZ764" s="16"/>
      <c r="RIA764" s="16"/>
      <c r="RIB764" s="16"/>
      <c r="RIC764" s="16"/>
      <c r="RID764" s="16"/>
      <c r="RIE764" s="16"/>
      <c r="RIF764" s="16"/>
      <c r="RIG764" s="16"/>
      <c r="RIH764" s="16"/>
      <c r="RII764" s="16"/>
      <c r="RIJ764" s="16"/>
      <c r="RIK764" s="16"/>
      <c r="RIL764" s="16"/>
      <c r="RIM764" s="16"/>
      <c r="RIN764" s="16"/>
      <c r="RIO764" s="16"/>
      <c r="RIP764" s="16"/>
      <c r="RIQ764" s="16"/>
      <c r="RIR764" s="16"/>
      <c r="RIS764" s="16"/>
      <c r="RIT764" s="16"/>
      <c r="RIU764" s="16"/>
      <c r="RIV764" s="16"/>
      <c r="RIW764" s="16"/>
      <c r="RIX764" s="16"/>
      <c r="RIY764" s="16"/>
      <c r="RIZ764" s="16"/>
      <c r="RJA764" s="16"/>
      <c r="RJB764" s="16"/>
      <c r="RJC764" s="16"/>
      <c r="RJD764" s="16"/>
      <c r="RJE764" s="16"/>
      <c r="RJF764" s="16"/>
      <c r="RJG764" s="16"/>
      <c r="RJH764" s="16"/>
      <c r="RJI764" s="16"/>
      <c r="RJJ764" s="16"/>
      <c r="RJK764" s="16"/>
      <c r="RJL764" s="16"/>
      <c r="RJM764" s="16"/>
      <c r="RJN764" s="16"/>
      <c r="RJO764" s="16"/>
      <c r="RJP764" s="16"/>
      <c r="RJQ764" s="16"/>
      <c r="RJR764" s="16"/>
      <c r="RJS764" s="16"/>
      <c r="RJT764" s="16"/>
      <c r="RJU764" s="16"/>
      <c r="RJV764" s="16"/>
      <c r="RJW764" s="16"/>
      <c r="RJX764" s="16"/>
      <c r="RJY764" s="16"/>
      <c r="RJZ764" s="16"/>
      <c r="RKA764" s="16"/>
      <c r="RKB764" s="16"/>
      <c r="RKC764" s="16"/>
      <c r="RKD764" s="16"/>
      <c r="RKE764" s="16"/>
      <c r="RKF764" s="16"/>
      <c r="RKG764" s="16"/>
      <c r="RKH764" s="16"/>
      <c r="RKI764" s="16"/>
      <c r="RKJ764" s="16"/>
      <c r="RKK764" s="16"/>
      <c r="RKL764" s="16"/>
      <c r="RKM764" s="16"/>
      <c r="RKN764" s="16"/>
      <c r="RKO764" s="16"/>
      <c r="RKP764" s="16"/>
      <c r="RKQ764" s="16"/>
      <c r="RKR764" s="16"/>
      <c r="RKS764" s="16"/>
      <c r="RKT764" s="16"/>
      <c r="RKU764" s="16"/>
      <c r="RKV764" s="16"/>
      <c r="RKW764" s="16"/>
      <c r="RKX764" s="16"/>
      <c r="RKY764" s="16"/>
      <c r="RKZ764" s="16"/>
      <c r="RLA764" s="16"/>
      <c r="RLB764" s="16"/>
      <c r="RLC764" s="16"/>
      <c r="RLD764" s="16"/>
      <c r="RLE764" s="16"/>
      <c r="RLF764" s="16"/>
      <c r="RLG764" s="16"/>
      <c r="RLH764" s="16"/>
      <c r="RLI764" s="16"/>
      <c r="RLJ764" s="16"/>
      <c r="RLK764" s="16"/>
      <c r="RLL764" s="16"/>
      <c r="RLM764" s="16"/>
      <c r="RLN764" s="16"/>
      <c r="RLO764" s="16"/>
      <c r="RLP764" s="16"/>
      <c r="RLQ764" s="16"/>
      <c r="RLR764" s="16"/>
      <c r="RLS764" s="16"/>
      <c r="RLT764" s="16"/>
      <c r="RLU764" s="16"/>
      <c r="RLV764" s="16"/>
      <c r="RLW764" s="16"/>
      <c r="RLX764" s="16"/>
      <c r="RLY764" s="16"/>
      <c r="RLZ764" s="16"/>
      <c r="RMA764" s="16"/>
      <c r="RMB764" s="16"/>
      <c r="RMC764" s="16"/>
      <c r="RMD764" s="16"/>
      <c r="RME764" s="16"/>
      <c r="RMF764" s="16"/>
      <c r="RMG764" s="16"/>
      <c r="RMH764" s="16"/>
      <c r="RMI764" s="16"/>
      <c r="RMJ764" s="16"/>
      <c r="RMK764" s="16"/>
      <c r="RML764" s="16"/>
      <c r="RMM764" s="16"/>
      <c r="RMN764" s="16"/>
      <c r="RMO764" s="16"/>
      <c r="RMP764" s="16"/>
      <c r="RMQ764" s="16"/>
      <c r="RMR764" s="16"/>
      <c r="RMS764" s="16"/>
      <c r="RMT764" s="16"/>
      <c r="RMU764" s="16"/>
      <c r="RMV764" s="16"/>
      <c r="RMW764" s="16"/>
      <c r="RMX764" s="16"/>
      <c r="RMY764" s="16"/>
      <c r="RMZ764" s="16"/>
      <c r="RNA764" s="16"/>
      <c r="RNB764" s="16"/>
      <c r="RNC764" s="16"/>
      <c r="RND764" s="16"/>
      <c r="RNE764" s="16"/>
      <c r="RNF764" s="16"/>
      <c r="RNG764" s="16"/>
      <c r="RNH764" s="16"/>
      <c r="RNI764" s="16"/>
      <c r="RNJ764" s="16"/>
      <c r="RNK764" s="16"/>
      <c r="RNL764" s="16"/>
      <c r="RNM764" s="16"/>
      <c r="RNN764" s="16"/>
      <c r="RNO764" s="16"/>
      <c r="RNP764" s="16"/>
      <c r="RNQ764" s="16"/>
      <c r="RNR764" s="16"/>
      <c r="RNS764" s="16"/>
      <c r="RNT764" s="16"/>
      <c r="RNU764" s="16"/>
      <c r="RNV764" s="16"/>
      <c r="RNW764" s="16"/>
      <c r="RNX764" s="16"/>
      <c r="RNY764" s="16"/>
      <c r="RNZ764" s="16"/>
      <c r="ROA764" s="16"/>
      <c r="ROB764" s="16"/>
      <c r="ROC764" s="16"/>
      <c r="ROD764" s="16"/>
      <c r="ROE764" s="16"/>
      <c r="ROF764" s="16"/>
      <c r="ROG764" s="16"/>
      <c r="ROH764" s="16"/>
      <c r="ROI764" s="16"/>
      <c r="ROJ764" s="16"/>
      <c r="ROK764" s="16"/>
      <c r="ROL764" s="16"/>
      <c r="ROM764" s="16"/>
      <c r="RON764" s="16"/>
      <c r="ROO764" s="16"/>
      <c r="ROP764" s="16"/>
      <c r="ROQ764" s="16"/>
      <c r="ROR764" s="16"/>
      <c r="ROS764" s="16"/>
      <c r="ROT764" s="16"/>
      <c r="ROU764" s="16"/>
      <c r="ROV764" s="16"/>
      <c r="ROW764" s="16"/>
      <c r="ROX764" s="16"/>
      <c r="ROY764" s="16"/>
      <c r="ROZ764" s="16"/>
      <c r="RPA764" s="16"/>
      <c r="RPB764" s="16"/>
      <c r="RPC764" s="16"/>
      <c r="RPD764" s="16"/>
      <c r="RPE764" s="16"/>
      <c r="RPF764" s="16"/>
      <c r="RPG764" s="16"/>
      <c r="RPH764" s="16"/>
      <c r="RPI764" s="16"/>
      <c r="RPJ764" s="16"/>
      <c r="RPK764" s="16"/>
      <c r="RPL764" s="16"/>
      <c r="RPM764" s="16"/>
      <c r="RPN764" s="16"/>
      <c r="RPO764" s="16"/>
      <c r="RPP764" s="16"/>
      <c r="RPQ764" s="16"/>
      <c r="RPR764" s="16"/>
      <c r="RPS764" s="16"/>
      <c r="RPT764" s="16"/>
      <c r="RPU764" s="16"/>
      <c r="RPV764" s="16"/>
      <c r="RPW764" s="16"/>
      <c r="RPX764" s="16"/>
      <c r="RPY764" s="16"/>
      <c r="RPZ764" s="16"/>
      <c r="RQA764" s="16"/>
      <c r="RQB764" s="16"/>
      <c r="RQC764" s="16"/>
      <c r="RQD764" s="16"/>
      <c r="RQE764" s="16"/>
      <c r="RQF764" s="16"/>
      <c r="RQG764" s="16"/>
      <c r="RQH764" s="16"/>
      <c r="RQI764" s="16"/>
      <c r="RQJ764" s="16"/>
      <c r="RQK764" s="16"/>
      <c r="RQL764" s="16"/>
      <c r="RQM764" s="16"/>
      <c r="RQN764" s="16"/>
      <c r="RQO764" s="16"/>
      <c r="RQP764" s="16"/>
      <c r="RQQ764" s="16"/>
      <c r="RQR764" s="16"/>
      <c r="RQS764" s="16"/>
      <c r="RQT764" s="16"/>
      <c r="RQU764" s="16"/>
      <c r="RQV764" s="16"/>
      <c r="RQW764" s="16"/>
      <c r="RQX764" s="16"/>
      <c r="RQY764" s="16"/>
      <c r="RQZ764" s="16"/>
      <c r="RRA764" s="16"/>
      <c r="RRB764" s="16"/>
      <c r="RRC764" s="16"/>
      <c r="RRD764" s="16"/>
      <c r="RRE764" s="16"/>
      <c r="RRF764" s="16"/>
      <c r="RRG764" s="16"/>
      <c r="RRH764" s="16"/>
      <c r="RRI764" s="16"/>
      <c r="RRJ764" s="16"/>
      <c r="RRK764" s="16"/>
      <c r="RRL764" s="16"/>
      <c r="RRM764" s="16"/>
      <c r="RRN764" s="16"/>
      <c r="RRO764" s="16"/>
      <c r="RRP764" s="16"/>
      <c r="RRQ764" s="16"/>
      <c r="RRR764" s="16"/>
      <c r="RRS764" s="16"/>
      <c r="RRT764" s="16"/>
      <c r="RRU764" s="16"/>
      <c r="RRV764" s="16"/>
      <c r="RRW764" s="16"/>
      <c r="RRX764" s="16"/>
      <c r="RRY764" s="16"/>
      <c r="RRZ764" s="16"/>
      <c r="RSA764" s="16"/>
      <c r="RSB764" s="16"/>
      <c r="RSC764" s="16"/>
      <c r="RSD764" s="16"/>
      <c r="RSE764" s="16"/>
      <c r="RSF764" s="16"/>
      <c r="RSG764" s="16"/>
      <c r="RSH764" s="16"/>
      <c r="RSI764" s="16"/>
      <c r="RSJ764" s="16"/>
      <c r="RSK764" s="16"/>
      <c r="RSL764" s="16"/>
      <c r="RSM764" s="16"/>
      <c r="RSN764" s="16"/>
      <c r="RSO764" s="16"/>
      <c r="RSP764" s="16"/>
      <c r="RSQ764" s="16"/>
      <c r="RSR764" s="16"/>
      <c r="RSS764" s="16"/>
      <c r="RST764" s="16"/>
      <c r="RSU764" s="16"/>
      <c r="RSV764" s="16"/>
      <c r="RSW764" s="16"/>
      <c r="RSX764" s="16"/>
      <c r="RSY764" s="16"/>
      <c r="RSZ764" s="16"/>
      <c r="RTA764" s="16"/>
      <c r="RTB764" s="16"/>
      <c r="RTC764" s="16"/>
      <c r="RTD764" s="16"/>
      <c r="RTE764" s="16"/>
      <c r="RTF764" s="16"/>
      <c r="RTG764" s="16"/>
      <c r="RTH764" s="16"/>
      <c r="RTI764" s="16"/>
      <c r="RTJ764" s="16"/>
      <c r="RTK764" s="16"/>
      <c r="RTL764" s="16"/>
      <c r="RTM764" s="16"/>
      <c r="RTN764" s="16"/>
      <c r="RTO764" s="16"/>
      <c r="RTP764" s="16"/>
      <c r="RTQ764" s="16"/>
      <c r="RTR764" s="16"/>
      <c r="RTS764" s="16"/>
      <c r="RTT764" s="16"/>
      <c r="RTU764" s="16"/>
      <c r="RTV764" s="16"/>
      <c r="RTW764" s="16"/>
      <c r="RTX764" s="16"/>
      <c r="RTY764" s="16"/>
      <c r="RTZ764" s="16"/>
      <c r="RUA764" s="16"/>
      <c r="RUB764" s="16"/>
      <c r="RUC764" s="16"/>
      <c r="RUD764" s="16"/>
      <c r="RUE764" s="16"/>
      <c r="RUF764" s="16"/>
      <c r="RUG764" s="16"/>
      <c r="RUH764" s="16"/>
      <c r="RUI764" s="16"/>
      <c r="RUJ764" s="16"/>
      <c r="RUK764" s="16"/>
      <c r="RUL764" s="16"/>
      <c r="RUM764" s="16"/>
      <c r="RUN764" s="16"/>
      <c r="RUO764" s="16"/>
      <c r="RUP764" s="16"/>
      <c r="RUQ764" s="16"/>
      <c r="RUR764" s="16"/>
      <c r="RUS764" s="16"/>
      <c r="RUT764" s="16"/>
      <c r="RUU764" s="16"/>
      <c r="RUV764" s="16"/>
      <c r="RUW764" s="16"/>
      <c r="RUX764" s="16"/>
      <c r="RUY764" s="16"/>
      <c r="RUZ764" s="16"/>
      <c r="RVA764" s="16"/>
      <c r="RVB764" s="16"/>
      <c r="RVC764" s="16"/>
      <c r="RVD764" s="16"/>
      <c r="RVE764" s="16"/>
      <c r="RVF764" s="16"/>
      <c r="RVG764" s="16"/>
      <c r="RVH764" s="16"/>
      <c r="RVI764" s="16"/>
      <c r="RVJ764" s="16"/>
      <c r="RVK764" s="16"/>
      <c r="RVL764" s="16"/>
      <c r="RVM764" s="16"/>
      <c r="RVN764" s="16"/>
      <c r="RVO764" s="16"/>
      <c r="RVP764" s="16"/>
      <c r="RVQ764" s="16"/>
      <c r="RVR764" s="16"/>
      <c r="RVS764" s="16"/>
      <c r="RVT764" s="16"/>
      <c r="RVU764" s="16"/>
      <c r="RVV764" s="16"/>
      <c r="RVW764" s="16"/>
      <c r="RVX764" s="16"/>
      <c r="RVY764" s="16"/>
      <c r="RVZ764" s="16"/>
      <c r="RWA764" s="16"/>
      <c r="RWB764" s="16"/>
      <c r="RWC764" s="16"/>
      <c r="RWD764" s="16"/>
      <c r="RWE764" s="16"/>
      <c r="RWF764" s="16"/>
      <c r="RWG764" s="16"/>
      <c r="RWH764" s="16"/>
      <c r="RWI764" s="16"/>
      <c r="RWJ764" s="16"/>
      <c r="RWK764" s="16"/>
      <c r="RWL764" s="16"/>
      <c r="RWM764" s="16"/>
      <c r="RWN764" s="16"/>
      <c r="RWO764" s="16"/>
      <c r="RWP764" s="16"/>
      <c r="RWQ764" s="16"/>
      <c r="RWR764" s="16"/>
      <c r="RWS764" s="16"/>
      <c r="RWT764" s="16"/>
      <c r="RWU764" s="16"/>
      <c r="RWV764" s="16"/>
      <c r="RWW764" s="16"/>
      <c r="RWX764" s="16"/>
      <c r="RWY764" s="16"/>
      <c r="RWZ764" s="16"/>
      <c r="RXA764" s="16"/>
      <c r="RXB764" s="16"/>
      <c r="RXC764" s="16"/>
      <c r="RXD764" s="16"/>
      <c r="RXE764" s="16"/>
      <c r="RXF764" s="16"/>
      <c r="RXG764" s="16"/>
      <c r="RXH764" s="16"/>
      <c r="RXI764" s="16"/>
      <c r="RXJ764" s="16"/>
      <c r="RXK764" s="16"/>
      <c r="RXL764" s="16"/>
      <c r="RXM764" s="16"/>
      <c r="RXN764" s="16"/>
      <c r="RXO764" s="16"/>
      <c r="RXP764" s="16"/>
      <c r="RXQ764" s="16"/>
      <c r="RXR764" s="16"/>
      <c r="RXS764" s="16"/>
      <c r="RXT764" s="16"/>
      <c r="RXU764" s="16"/>
      <c r="RXV764" s="16"/>
      <c r="RXW764" s="16"/>
      <c r="RXX764" s="16"/>
      <c r="RXY764" s="16"/>
      <c r="RXZ764" s="16"/>
      <c r="RYA764" s="16"/>
      <c r="RYB764" s="16"/>
      <c r="RYC764" s="16"/>
      <c r="RYD764" s="16"/>
      <c r="RYE764" s="16"/>
      <c r="RYF764" s="16"/>
      <c r="RYG764" s="16"/>
      <c r="RYH764" s="16"/>
      <c r="RYI764" s="16"/>
      <c r="RYJ764" s="16"/>
      <c r="RYK764" s="16"/>
      <c r="RYL764" s="16"/>
      <c r="RYM764" s="16"/>
      <c r="RYN764" s="16"/>
      <c r="RYO764" s="16"/>
      <c r="RYP764" s="16"/>
      <c r="RYQ764" s="16"/>
      <c r="RYR764" s="16"/>
      <c r="RYS764" s="16"/>
      <c r="RYT764" s="16"/>
      <c r="RYU764" s="16"/>
      <c r="RYV764" s="16"/>
      <c r="RYW764" s="16"/>
      <c r="RYX764" s="16"/>
      <c r="RYY764" s="16"/>
      <c r="RYZ764" s="16"/>
      <c r="RZA764" s="16"/>
      <c r="RZB764" s="16"/>
      <c r="RZC764" s="16"/>
      <c r="RZD764" s="16"/>
      <c r="RZE764" s="16"/>
      <c r="RZF764" s="16"/>
      <c r="RZG764" s="16"/>
      <c r="RZH764" s="16"/>
      <c r="RZI764" s="16"/>
      <c r="RZJ764" s="16"/>
      <c r="RZK764" s="16"/>
      <c r="RZL764" s="16"/>
      <c r="RZM764" s="16"/>
      <c r="RZN764" s="16"/>
      <c r="RZO764" s="16"/>
      <c r="RZP764" s="16"/>
      <c r="RZQ764" s="16"/>
      <c r="RZR764" s="16"/>
      <c r="RZS764" s="16"/>
      <c r="RZT764" s="16"/>
      <c r="RZU764" s="16"/>
      <c r="RZV764" s="16"/>
      <c r="RZW764" s="16"/>
      <c r="RZX764" s="16"/>
      <c r="RZY764" s="16"/>
      <c r="RZZ764" s="16"/>
      <c r="SAA764" s="16"/>
      <c r="SAB764" s="16"/>
      <c r="SAC764" s="16"/>
      <c r="SAD764" s="16"/>
      <c r="SAE764" s="16"/>
      <c r="SAF764" s="16"/>
      <c r="SAG764" s="16"/>
      <c r="SAH764" s="16"/>
      <c r="SAI764" s="16"/>
      <c r="SAJ764" s="16"/>
      <c r="SAK764" s="16"/>
      <c r="SAL764" s="16"/>
      <c r="SAM764" s="16"/>
      <c r="SAN764" s="16"/>
      <c r="SAO764" s="16"/>
      <c r="SAP764" s="16"/>
      <c r="SAQ764" s="16"/>
      <c r="SAR764" s="16"/>
      <c r="SAS764" s="16"/>
      <c r="SAT764" s="16"/>
      <c r="SAU764" s="16"/>
      <c r="SAV764" s="16"/>
      <c r="SAW764" s="16"/>
      <c r="SAX764" s="16"/>
      <c r="SAY764" s="16"/>
      <c r="SAZ764" s="16"/>
      <c r="SBA764" s="16"/>
      <c r="SBB764" s="16"/>
      <c r="SBC764" s="16"/>
      <c r="SBD764" s="16"/>
      <c r="SBE764" s="16"/>
      <c r="SBF764" s="16"/>
      <c r="SBG764" s="16"/>
      <c r="SBH764" s="16"/>
      <c r="SBI764" s="16"/>
      <c r="SBJ764" s="16"/>
      <c r="SBK764" s="16"/>
      <c r="SBL764" s="16"/>
      <c r="SBM764" s="16"/>
      <c r="SBN764" s="16"/>
      <c r="SBO764" s="16"/>
      <c r="SBP764" s="16"/>
      <c r="SBQ764" s="16"/>
      <c r="SBR764" s="16"/>
      <c r="SBS764" s="16"/>
      <c r="SBT764" s="16"/>
      <c r="SBU764" s="16"/>
      <c r="SBV764" s="16"/>
      <c r="SBW764" s="16"/>
      <c r="SBX764" s="16"/>
      <c r="SBY764" s="16"/>
      <c r="SBZ764" s="16"/>
      <c r="SCA764" s="16"/>
      <c r="SCB764" s="16"/>
      <c r="SCC764" s="16"/>
      <c r="SCD764" s="16"/>
      <c r="SCE764" s="16"/>
      <c r="SCF764" s="16"/>
      <c r="SCG764" s="16"/>
      <c r="SCH764" s="16"/>
      <c r="SCI764" s="16"/>
      <c r="SCJ764" s="16"/>
      <c r="SCK764" s="16"/>
      <c r="SCL764" s="16"/>
      <c r="SCM764" s="16"/>
      <c r="SCN764" s="16"/>
      <c r="SCO764" s="16"/>
      <c r="SCP764" s="16"/>
      <c r="SCQ764" s="16"/>
      <c r="SCR764" s="16"/>
      <c r="SCS764" s="16"/>
      <c r="SCT764" s="16"/>
      <c r="SCU764" s="16"/>
      <c r="SCV764" s="16"/>
      <c r="SCW764" s="16"/>
      <c r="SCX764" s="16"/>
      <c r="SCY764" s="16"/>
      <c r="SCZ764" s="16"/>
      <c r="SDA764" s="16"/>
      <c r="SDB764" s="16"/>
      <c r="SDC764" s="16"/>
      <c r="SDD764" s="16"/>
      <c r="SDE764" s="16"/>
      <c r="SDF764" s="16"/>
      <c r="SDG764" s="16"/>
      <c r="SDH764" s="16"/>
      <c r="SDI764" s="16"/>
      <c r="SDJ764" s="16"/>
      <c r="SDK764" s="16"/>
      <c r="SDL764" s="16"/>
      <c r="SDM764" s="16"/>
      <c r="SDN764" s="16"/>
      <c r="SDO764" s="16"/>
      <c r="SDP764" s="16"/>
      <c r="SDQ764" s="16"/>
      <c r="SDR764" s="16"/>
      <c r="SDS764" s="16"/>
      <c r="SDT764" s="16"/>
      <c r="SDU764" s="16"/>
      <c r="SDV764" s="16"/>
      <c r="SDW764" s="16"/>
      <c r="SDX764" s="16"/>
      <c r="SDY764" s="16"/>
      <c r="SDZ764" s="16"/>
      <c r="SEA764" s="16"/>
      <c r="SEB764" s="16"/>
      <c r="SEC764" s="16"/>
      <c r="SED764" s="16"/>
      <c r="SEE764" s="16"/>
      <c r="SEF764" s="16"/>
      <c r="SEG764" s="16"/>
      <c r="SEH764" s="16"/>
      <c r="SEI764" s="16"/>
      <c r="SEJ764" s="16"/>
      <c r="SEK764" s="16"/>
      <c r="SEL764" s="16"/>
      <c r="SEM764" s="16"/>
      <c r="SEN764" s="16"/>
      <c r="SEO764" s="16"/>
      <c r="SEP764" s="16"/>
      <c r="SEQ764" s="16"/>
      <c r="SER764" s="16"/>
      <c r="SES764" s="16"/>
      <c r="SET764" s="16"/>
      <c r="SEU764" s="16"/>
      <c r="SEV764" s="16"/>
      <c r="SEW764" s="16"/>
      <c r="SEX764" s="16"/>
      <c r="SEY764" s="16"/>
      <c r="SEZ764" s="16"/>
      <c r="SFA764" s="16"/>
      <c r="SFB764" s="16"/>
      <c r="SFC764" s="16"/>
      <c r="SFD764" s="16"/>
      <c r="SFE764" s="16"/>
      <c r="SFF764" s="16"/>
      <c r="SFG764" s="16"/>
      <c r="SFH764" s="16"/>
      <c r="SFI764" s="16"/>
      <c r="SFJ764" s="16"/>
      <c r="SFK764" s="16"/>
      <c r="SFL764" s="16"/>
      <c r="SFM764" s="16"/>
      <c r="SFN764" s="16"/>
      <c r="SFO764" s="16"/>
      <c r="SFP764" s="16"/>
      <c r="SFQ764" s="16"/>
      <c r="SFR764" s="16"/>
      <c r="SFS764" s="16"/>
      <c r="SFT764" s="16"/>
      <c r="SFU764" s="16"/>
      <c r="SFV764" s="16"/>
      <c r="SFW764" s="16"/>
      <c r="SFX764" s="16"/>
      <c r="SFY764" s="16"/>
      <c r="SFZ764" s="16"/>
      <c r="SGA764" s="16"/>
      <c r="SGB764" s="16"/>
      <c r="SGC764" s="16"/>
      <c r="SGD764" s="16"/>
      <c r="SGE764" s="16"/>
      <c r="SGF764" s="16"/>
      <c r="SGG764" s="16"/>
      <c r="SGH764" s="16"/>
      <c r="SGI764" s="16"/>
      <c r="SGJ764" s="16"/>
      <c r="SGK764" s="16"/>
      <c r="SGL764" s="16"/>
      <c r="SGM764" s="16"/>
      <c r="SGN764" s="16"/>
      <c r="SGO764" s="16"/>
      <c r="SGP764" s="16"/>
      <c r="SGQ764" s="16"/>
      <c r="SGR764" s="16"/>
      <c r="SGS764" s="16"/>
      <c r="SGT764" s="16"/>
      <c r="SGU764" s="16"/>
      <c r="SGV764" s="16"/>
      <c r="SGW764" s="16"/>
      <c r="SGX764" s="16"/>
      <c r="SGY764" s="16"/>
      <c r="SGZ764" s="16"/>
      <c r="SHA764" s="16"/>
      <c r="SHB764" s="16"/>
      <c r="SHC764" s="16"/>
      <c r="SHD764" s="16"/>
      <c r="SHE764" s="16"/>
      <c r="SHF764" s="16"/>
      <c r="SHG764" s="16"/>
      <c r="SHH764" s="16"/>
      <c r="SHI764" s="16"/>
      <c r="SHJ764" s="16"/>
      <c r="SHK764" s="16"/>
      <c r="SHL764" s="16"/>
      <c r="SHM764" s="16"/>
      <c r="SHN764" s="16"/>
      <c r="SHO764" s="16"/>
      <c r="SHP764" s="16"/>
      <c r="SHQ764" s="16"/>
      <c r="SHR764" s="16"/>
      <c r="SHS764" s="16"/>
      <c r="SHT764" s="16"/>
      <c r="SHU764" s="16"/>
      <c r="SHV764" s="16"/>
      <c r="SHW764" s="16"/>
      <c r="SHX764" s="16"/>
      <c r="SHY764" s="16"/>
      <c r="SHZ764" s="16"/>
      <c r="SIA764" s="16"/>
      <c r="SIB764" s="16"/>
      <c r="SIC764" s="16"/>
      <c r="SID764" s="16"/>
      <c r="SIE764" s="16"/>
      <c r="SIF764" s="16"/>
      <c r="SIG764" s="16"/>
      <c r="SIH764" s="16"/>
      <c r="SII764" s="16"/>
      <c r="SIJ764" s="16"/>
      <c r="SIK764" s="16"/>
      <c r="SIL764" s="16"/>
      <c r="SIM764" s="16"/>
      <c r="SIN764" s="16"/>
      <c r="SIO764" s="16"/>
      <c r="SIP764" s="16"/>
      <c r="SIQ764" s="16"/>
      <c r="SIR764" s="16"/>
      <c r="SIS764" s="16"/>
      <c r="SIT764" s="16"/>
      <c r="SIU764" s="16"/>
      <c r="SIV764" s="16"/>
      <c r="SIW764" s="16"/>
      <c r="SIX764" s="16"/>
      <c r="SIY764" s="16"/>
      <c r="SIZ764" s="16"/>
      <c r="SJA764" s="16"/>
      <c r="SJB764" s="16"/>
      <c r="SJC764" s="16"/>
      <c r="SJD764" s="16"/>
      <c r="SJE764" s="16"/>
      <c r="SJF764" s="16"/>
      <c r="SJG764" s="16"/>
      <c r="SJH764" s="16"/>
      <c r="SJI764" s="16"/>
      <c r="SJJ764" s="16"/>
      <c r="SJK764" s="16"/>
      <c r="SJL764" s="16"/>
      <c r="SJM764" s="16"/>
      <c r="SJN764" s="16"/>
      <c r="SJO764" s="16"/>
      <c r="SJP764" s="16"/>
      <c r="SJQ764" s="16"/>
      <c r="SJR764" s="16"/>
      <c r="SJS764" s="16"/>
      <c r="SJT764" s="16"/>
      <c r="SJU764" s="16"/>
      <c r="SJV764" s="16"/>
      <c r="SJW764" s="16"/>
      <c r="SJX764" s="16"/>
      <c r="SJY764" s="16"/>
      <c r="SJZ764" s="16"/>
      <c r="SKA764" s="16"/>
      <c r="SKB764" s="16"/>
      <c r="SKC764" s="16"/>
      <c r="SKD764" s="16"/>
      <c r="SKE764" s="16"/>
      <c r="SKF764" s="16"/>
      <c r="SKG764" s="16"/>
      <c r="SKH764" s="16"/>
      <c r="SKI764" s="16"/>
      <c r="SKJ764" s="16"/>
      <c r="SKK764" s="16"/>
      <c r="SKL764" s="16"/>
      <c r="SKM764" s="16"/>
      <c r="SKN764" s="16"/>
      <c r="SKO764" s="16"/>
      <c r="SKP764" s="16"/>
      <c r="SKQ764" s="16"/>
      <c r="SKR764" s="16"/>
      <c r="SKS764" s="16"/>
      <c r="SKT764" s="16"/>
      <c r="SKU764" s="16"/>
      <c r="SKV764" s="16"/>
      <c r="SKW764" s="16"/>
      <c r="SKX764" s="16"/>
      <c r="SKY764" s="16"/>
      <c r="SKZ764" s="16"/>
      <c r="SLA764" s="16"/>
      <c r="SLB764" s="16"/>
      <c r="SLC764" s="16"/>
      <c r="SLD764" s="16"/>
      <c r="SLE764" s="16"/>
      <c r="SLF764" s="16"/>
      <c r="SLG764" s="16"/>
      <c r="SLH764" s="16"/>
      <c r="SLI764" s="16"/>
      <c r="SLJ764" s="16"/>
      <c r="SLK764" s="16"/>
      <c r="SLL764" s="16"/>
      <c r="SLM764" s="16"/>
      <c r="SLN764" s="16"/>
      <c r="SLO764" s="16"/>
      <c r="SLP764" s="16"/>
      <c r="SLQ764" s="16"/>
      <c r="SLR764" s="16"/>
      <c r="SLS764" s="16"/>
      <c r="SLT764" s="16"/>
      <c r="SLU764" s="16"/>
      <c r="SLV764" s="16"/>
      <c r="SLW764" s="16"/>
      <c r="SLX764" s="16"/>
      <c r="SLY764" s="16"/>
      <c r="SLZ764" s="16"/>
      <c r="SMA764" s="16"/>
      <c r="SMB764" s="16"/>
      <c r="SMC764" s="16"/>
      <c r="SMD764" s="16"/>
      <c r="SME764" s="16"/>
      <c r="SMF764" s="16"/>
      <c r="SMG764" s="16"/>
      <c r="SMH764" s="16"/>
      <c r="SMI764" s="16"/>
      <c r="SMJ764" s="16"/>
      <c r="SMK764" s="16"/>
      <c r="SML764" s="16"/>
      <c r="SMM764" s="16"/>
      <c r="SMN764" s="16"/>
      <c r="SMO764" s="16"/>
      <c r="SMP764" s="16"/>
      <c r="SMQ764" s="16"/>
      <c r="SMR764" s="16"/>
      <c r="SMS764" s="16"/>
      <c r="SMT764" s="16"/>
      <c r="SMU764" s="16"/>
      <c r="SMV764" s="16"/>
      <c r="SMW764" s="16"/>
      <c r="SMX764" s="16"/>
      <c r="SMY764" s="16"/>
      <c r="SMZ764" s="16"/>
      <c r="SNA764" s="16"/>
      <c r="SNB764" s="16"/>
      <c r="SNC764" s="16"/>
      <c r="SND764" s="16"/>
      <c r="SNE764" s="16"/>
      <c r="SNF764" s="16"/>
      <c r="SNG764" s="16"/>
      <c r="SNH764" s="16"/>
      <c r="SNI764" s="16"/>
      <c r="SNJ764" s="16"/>
      <c r="SNK764" s="16"/>
      <c r="SNL764" s="16"/>
      <c r="SNM764" s="16"/>
      <c r="SNN764" s="16"/>
      <c r="SNO764" s="16"/>
      <c r="SNP764" s="16"/>
      <c r="SNQ764" s="16"/>
      <c r="SNR764" s="16"/>
      <c r="SNS764" s="16"/>
      <c r="SNT764" s="16"/>
      <c r="SNU764" s="16"/>
      <c r="SNV764" s="16"/>
      <c r="SNW764" s="16"/>
      <c r="SNX764" s="16"/>
      <c r="SNY764" s="16"/>
      <c r="SNZ764" s="16"/>
      <c r="SOA764" s="16"/>
      <c r="SOB764" s="16"/>
      <c r="SOC764" s="16"/>
      <c r="SOD764" s="16"/>
      <c r="SOE764" s="16"/>
      <c r="SOF764" s="16"/>
      <c r="SOG764" s="16"/>
      <c r="SOH764" s="16"/>
      <c r="SOI764" s="16"/>
      <c r="SOJ764" s="16"/>
      <c r="SOK764" s="16"/>
      <c r="SOL764" s="16"/>
      <c r="SOM764" s="16"/>
      <c r="SON764" s="16"/>
      <c r="SOO764" s="16"/>
      <c r="SOP764" s="16"/>
      <c r="SOQ764" s="16"/>
      <c r="SOR764" s="16"/>
      <c r="SOS764" s="16"/>
      <c r="SOT764" s="16"/>
      <c r="SOU764" s="16"/>
      <c r="SOV764" s="16"/>
      <c r="SOW764" s="16"/>
      <c r="SOX764" s="16"/>
      <c r="SOY764" s="16"/>
      <c r="SOZ764" s="16"/>
      <c r="SPA764" s="16"/>
      <c r="SPB764" s="16"/>
      <c r="SPC764" s="16"/>
      <c r="SPD764" s="16"/>
      <c r="SPE764" s="16"/>
      <c r="SPF764" s="16"/>
      <c r="SPG764" s="16"/>
      <c r="SPH764" s="16"/>
      <c r="SPI764" s="16"/>
      <c r="SPJ764" s="16"/>
      <c r="SPK764" s="16"/>
      <c r="SPL764" s="16"/>
      <c r="SPM764" s="16"/>
      <c r="SPN764" s="16"/>
      <c r="SPO764" s="16"/>
      <c r="SPP764" s="16"/>
      <c r="SPQ764" s="16"/>
      <c r="SPR764" s="16"/>
      <c r="SPS764" s="16"/>
      <c r="SPT764" s="16"/>
      <c r="SPU764" s="16"/>
      <c r="SPV764" s="16"/>
      <c r="SPW764" s="16"/>
      <c r="SPX764" s="16"/>
      <c r="SPY764" s="16"/>
      <c r="SPZ764" s="16"/>
      <c r="SQA764" s="16"/>
      <c r="SQB764" s="16"/>
      <c r="SQC764" s="16"/>
      <c r="SQD764" s="16"/>
      <c r="SQE764" s="16"/>
      <c r="SQF764" s="16"/>
      <c r="SQG764" s="16"/>
      <c r="SQH764" s="16"/>
      <c r="SQI764" s="16"/>
      <c r="SQJ764" s="16"/>
      <c r="SQK764" s="16"/>
      <c r="SQL764" s="16"/>
      <c r="SQM764" s="16"/>
      <c r="SQN764" s="16"/>
      <c r="SQO764" s="16"/>
      <c r="SQP764" s="16"/>
      <c r="SQQ764" s="16"/>
      <c r="SQR764" s="16"/>
      <c r="SQS764" s="16"/>
      <c r="SQT764" s="16"/>
      <c r="SQU764" s="16"/>
      <c r="SQV764" s="16"/>
      <c r="SQW764" s="16"/>
      <c r="SQX764" s="16"/>
      <c r="SQY764" s="16"/>
      <c r="SQZ764" s="16"/>
      <c r="SRA764" s="16"/>
      <c r="SRB764" s="16"/>
      <c r="SRC764" s="16"/>
      <c r="SRD764" s="16"/>
      <c r="SRE764" s="16"/>
      <c r="SRF764" s="16"/>
      <c r="SRG764" s="16"/>
      <c r="SRH764" s="16"/>
      <c r="SRI764" s="16"/>
      <c r="SRJ764" s="16"/>
      <c r="SRK764" s="16"/>
      <c r="SRL764" s="16"/>
      <c r="SRM764" s="16"/>
      <c r="SRN764" s="16"/>
      <c r="SRO764" s="16"/>
      <c r="SRP764" s="16"/>
      <c r="SRQ764" s="16"/>
      <c r="SRR764" s="16"/>
      <c r="SRS764" s="16"/>
      <c r="SRT764" s="16"/>
      <c r="SRU764" s="16"/>
      <c r="SRV764" s="16"/>
      <c r="SRW764" s="16"/>
      <c r="SRX764" s="16"/>
      <c r="SRY764" s="16"/>
      <c r="SRZ764" s="16"/>
      <c r="SSA764" s="16"/>
      <c r="SSB764" s="16"/>
      <c r="SSC764" s="16"/>
      <c r="SSD764" s="16"/>
      <c r="SSE764" s="16"/>
      <c r="SSF764" s="16"/>
      <c r="SSG764" s="16"/>
      <c r="SSH764" s="16"/>
      <c r="SSI764" s="16"/>
      <c r="SSJ764" s="16"/>
      <c r="SSK764" s="16"/>
      <c r="SSL764" s="16"/>
      <c r="SSM764" s="16"/>
      <c r="SSN764" s="16"/>
      <c r="SSO764" s="16"/>
      <c r="SSP764" s="16"/>
      <c r="SSQ764" s="16"/>
      <c r="SSR764" s="16"/>
      <c r="SSS764" s="16"/>
      <c r="SST764" s="16"/>
      <c r="SSU764" s="16"/>
      <c r="SSV764" s="16"/>
      <c r="SSW764" s="16"/>
      <c r="SSX764" s="16"/>
      <c r="SSY764" s="16"/>
      <c r="SSZ764" s="16"/>
      <c r="STA764" s="16"/>
      <c r="STB764" s="16"/>
      <c r="STC764" s="16"/>
      <c r="STD764" s="16"/>
      <c r="STE764" s="16"/>
      <c r="STF764" s="16"/>
      <c r="STG764" s="16"/>
      <c r="STH764" s="16"/>
      <c r="STI764" s="16"/>
      <c r="STJ764" s="16"/>
      <c r="STK764" s="16"/>
      <c r="STL764" s="16"/>
      <c r="STM764" s="16"/>
      <c r="STN764" s="16"/>
      <c r="STO764" s="16"/>
      <c r="STP764" s="16"/>
      <c r="STQ764" s="16"/>
      <c r="STR764" s="16"/>
      <c r="STS764" s="16"/>
      <c r="STT764" s="16"/>
      <c r="STU764" s="16"/>
      <c r="STV764" s="16"/>
      <c r="STW764" s="16"/>
      <c r="STX764" s="16"/>
      <c r="STY764" s="16"/>
      <c r="STZ764" s="16"/>
      <c r="SUA764" s="16"/>
      <c r="SUB764" s="16"/>
      <c r="SUC764" s="16"/>
      <c r="SUD764" s="16"/>
      <c r="SUE764" s="16"/>
      <c r="SUF764" s="16"/>
      <c r="SUG764" s="16"/>
      <c r="SUH764" s="16"/>
      <c r="SUI764" s="16"/>
      <c r="SUJ764" s="16"/>
      <c r="SUK764" s="16"/>
      <c r="SUL764" s="16"/>
      <c r="SUM764" s="16"/>
      <c r="SUN764" s="16"/>
      <c r="SUO764" s="16"/>
      <c r="SUP764" s="16"/>
      <c r="SUQ764" s="16"/>
      <c r="SUR764" s="16"/>
      <c r="SUS764" s="16"/>
      <c r="SUT764" s="16"/>
      <c r="SUU764" s="16"/>
      <c r="SUV764" s="16"/>
      <c r="SUW764" s="16"/>
      <c r="SUX764" s="16"/>
      <c r="SUY764" s="16"/>
      <c r="SUZ764" s="16"/>
      <c r="SVA764" s="16"/>
      <c r="SVB764" s="16"/>
      <c r="SVC764" s="16"/>
      <c r="SVD764" s="16"/>
      <c r="SVE764" s="16"/>
      <c r="SVF764" s="16"/>
      <c r="SVG764" s="16"/>
      <c r="SVH764" s="16"/>
      <c r="SVI764" s="16"/>
      <c r="SVJ764" s="16"/>
      <c r="SVK764" s="16"/>
      <c r="SVL764" s="16"/>
      <c r="SVM764" s="16"/>
      <c r="SVN764" s="16"/>
      <c r="SVO764" s="16"/>
      <c r="SVP764" s="16"/>
      <c r="SVQ764" s="16"/>
      <c r="SVR764" s="16"/>
      <c r="SVS764" s="16"/>
      <c r="SVT764" s="16"/>
      <c r="SVU764" s="16"/>
      <c r="SVV764" s="16"/>
      <c r="SVW764" s="16"/>
      <c r="SVX764" s="16"/>
      <c r="SVY764" s="16"/>
      <c r="SVZ764" s="16"/>
      <c r="SWA764" s="16"/>
      <c r="SWB764" s="16"/>
      <c r="SWC764" s="16"/>
      <c r="SWD764" s="16"/>
      <c r="SWE764" s="16"/>
      <c r="SWF764" s="16"/>
      <c r="SWG764" s="16"/>
      <c r="SWH764" s="16"/>
      <c r="SWI764" s="16"/>
      <c r="SWJ764" s="16"/>
      <c r="SWK764" s="16"/>
      <c r="SWL764" s="16"/>
      <c r="SWM764" s="16"/>
      <c r="SWN764" s="16"/>
      <c r="SWO764" s="16"/>
      <c r="SWP764" s="16"/>
      <c r="SWQ764" s="16"/>
      <c r="SWR764" s="16"/>
      <c r="SWS764" s="16"/>
      <c r="SWT764" s="16"/>
      <c r="SWU764" s="16"/>
      <c r="SWV764" s="16"/>
      <c r="SWW764" s="16"/>
      <c r="SWX764" s="16"/>
      <c r="SWY764" s="16"/>
      <c r="SWZ764" s="16"/>
      <c r="SXA764" s="16"/>
      <c r="SXB764" s="16"/>
      <c r="SXC764" s="16"/>
      <c r="SXD764" s="16"/>
      <c r="SXE764" s="16"/>
      <c r="SXF764" s="16"/>
      <c r="SXG764" s="16"/>
      <c r="SXH764" s="16"/>
      <c r="SXI764" s="16"/>
      <c r="SXJ764" s="16"/>
      <c r="SXK764" s="16"/>
      <c r="SXL764" s="16"/>
      <c r="SXM764" s="16"/>
      <c r="SXN764" s="16"/>
      <c r="SXO764" s="16"/>
      <c r="SXP764" s="16"/>
      <c r="SXQ764" s="16"/>
      <c r="SXR764" s="16"/>
      <c r="SXS764" s="16"/>
      <c r="SXT764" s="16"/>
      <c r="SXU764" s="16"/>
      <c r="SXV764" s="16"/>
      <c r="SXW764" s="16"/>
      <c r="SXX764" s="16"/>
      <c r="SXY764" s="16"/>
      <c r="SXZ764" s="16"/>
      <c r="SYA764" s="16"/>
      <c r="SYB764" s="16"/>
      <c r="SYC764" s="16"/>
      <c r="SYD764" s="16"/>
      <c r="SYE764" s="16"/>
      <c r="SYF764" s="16"/>
      <c r="SYG764" s="16"/>
      <c r="SYH764" s="16"/>
      <c r="SYI764" s="16"/>
      <c r="SYJ764" s="16"/>
      <c r="SYK764" s="16"/>
      <c r="SYL764" s="16"/>
      <c r="SYM764" s="16"/>
      <c r="SYN764" s="16"/>
      <c r="SYO764" s="16"/>
      <c r="SYP764" s="16"/>
      <c r="SYQ764" s="16"/>
      <c r="SYR764" s="16"/>
      <c r="SYS764" s="16"/>
      <c r="SYT764" s="16"/>
      <c r="SYU764" s="16"/>
      <c r="SYV764" s="16"/>
      <c r="SYW764" s="16"/>
      <c r="SYX764" s="16"/>
      <c r="SYY764" s="16"/>
      <c r="SYZ764" s="16"/>
      <c r="SZA764" s="16"/>
      <c r="SZB764" s="16"/>
      <c r="SZC764" s="16"/>
      <c r="SZD764" s="16"/>
      <c r="SZE764" s="16"/>
      <c r="SZF764" s="16"/>
      <c r="SZG764" s="16"/>
      <c r="SZH764" s="16"/>
      <c r="SZI764" s="16"/>
      <c r="SZJ764" s="16"/>
      <c r="SZK764" s="16"/>
      <c r="SZL764" s="16"/>
      <c r="SZM764" s="16"/>
      <c r="SZN764" s="16"/>
      <c r="SZO764" s="16"/>
      <c r="SZP764" s="16"/>
      <c r="SZQ764" s="16"/>
      <c r="SZR764" s="16"/>
      <c r="SZS764" s="16"/>
      <c r="SZT764" s="16"/>
      <c r="SZU764" s="16"/>
      <c r="SZV764" s="16"/>
      <c r="SZW764" s="16"/>
      <c r="SZX764" s="16"/>
      <c r="SZY764" s="16"/>
      <c r="SZZ764" s="16"/>
      <c r="TAA764" s="16"/>
      <c r="TAB764" s="16"/>
      <c r="TAC764" s="16"/>
      <c r="TAD764" s="16"/>
      <c r="TAE764" s="16"/>
      <c r="TAF764" s="16"/>
      <c r="TAG764" s="16"/>
      <c r="TAH764" s="16"/>
      <c r="TAI764" s="16"/>
      <c r="TAJ764" s="16"/>
      <c r="TAK764" s="16"/>
      <c r="TAL764" s="16"/>
      <c r="TAM764" s="16"/>
      <c r="TAN764" s="16"/>
      <c r="TAO764" s="16"/>
      <c r="TAP764" s="16"/>
      <c r="TAQ764" s="16"/>
      <c r="TAR764" s="16"/>
      <c r="TAS764" s="16"/>
      <c r="TAT764" s="16"/>
      <c r="TAU764" s="16"/>
      <c r="TAV764" s="16"/>
      <c r="TAW764" s="16"/>
      <c r="TAX764" s="16"/>
      <c r="TAY764" s="16"/>
      <c r="TAZ764" s="16"/>
      <c r="TBA764" s="16"/>
      <c r="TBB764" s="16"/>
      <c r="TBC764" s="16"/>
      <c r="TBD764" s="16"/>
      <c r="TBE764" s="16"/>
      <c r="TBF764" s="16"/>
      <c r="TBG764" s="16"/>
      <c r="TBH764" s="16"/>
      <c r="TBI764" s="16"/>
      <c r="TBJ764" s="16"/>
      <c r="TBK764" s="16"/>
      <c r="TBL764" s="16"/>
      <c r="TBM764" s="16"/>
      <c r="TBN764" s="16"/>
      <c r="TBO764" s="16"/>
      <c r="TBP764" s="16"/>
      <c r="TBQ764" s="16"/>
      <c r="TBR764" s="16"/>
      <c r="TBS764" s="16"/>
      <c r="TBT764" s="16"/>
      <c r="TBU764" s="16"/>
      <c r="TBV764" s="16"/>
      <c r="TBW764" s="16"/>
      <c r="TBX764" s="16"/>
      <c r="TBY764" s="16"/>
      <c r="TBZ764" s="16"/>
      <c r="TCA764" s="16"/>
      <c r="TCB764" s="16"/>
      <c r="TCC764" s="16"/>
      <c r="TCD764" s="16"/>
      <c r="TCE764" s="16"/>
      <c r="TCF764" s="16"/>
      <c r="TCG764" s="16"/>
      <c r="TCH764" s="16"/>
      <c r="TCI764" s="16"/>
      <c r="TCJ764" s="16"/>
      <c r="TCK764" s="16"/>
      <c r="TCL764" s="16"/>
      <c r="TCM764" s="16"/>
      <c r="TCN764" s="16"/>
      <c r="TCO764" s="16"/>
      <c r="TCP764" s="16"/>
      <c r="TCQ764" s="16"/>
      <c r="TCR764" s="16"/>
      <c r="TCS764" s="16"/>
      <c r="TCT764" s="16"/>
      <c r="TCU764" s="16"/>
      <c r="TCV764" s="16"/>
      <c r="TCW764" s="16"/>
      <c r="TCX764" s="16"/>
      <c r="TCY764" s="16"/>
      <c r="TCZ764" s="16"/>
      <c r="TDA764" s="16"/>
      <c r="TDB764" s="16"/>
      <c r="TDC764" s="16"/>
      <c r="TDD764" s="16"/>
      <c r="TDE764" s="16"/>
      <c r="TDF764" s="16"/>
      <c r="TDG764" s="16"/>
      <c r="TDH764" s="16"/>
      <c r="TDI764" s="16"/>
      <c r="TDJ764" s="16"/>
      <c r="TDK764" s="16"/>
      <c r="TDL764" s="16"/>
      <c r="TDM764" s="16"/>
      <c r="TDN764" s="16"/>
      <c r="TDO764" s="16"/>
      <c r="TDP764" s="16"/>
      <c r="TDQ764" s="16"/>
      <c r="TDR764" s="16"/>
      <c r="TDS764" s="16"/>
      <c r="TDT764" s="16"/>
      <c r="TDU764" s="16"/>
      <c r="TDV764" s="16"/>
      <c r="TDW764" s="16"/>
      <c r="TDX764" s="16"/>
      <c r="TDY764" s="16"/>
      <c r="TDZ764" s="16"/>
      <c r="TEA764" s="16"/>
      <c r="TEB764" s="16"/>
      <c r="TEC764" s="16"/>
      <c r="TED764" s="16"/>
      <c r="TEE764" s="16"/>
      <c r="TEF764" s="16"/>
      <c r="TEG764" s="16"/>
      <c r="TEH764" s="16"/>
      <c r="TEI764" s="16"/>
      <c r="TEJ764" s="16"/>
      <c r="TEK764" s="16"/>
      <c r="TEL764" s="16"/>
      <c r="TEM764" s="16"/>
      <c r="TEN764" s="16"/>
      <c r="TEO764" s="16"/>
      <c r="TEP764" s="16"/>
      <c r="TEQ764" s="16"/>
      <c r="TER764" s="16"/>
      <c r="TES764" s="16"/>
      <c r="TET764" s="16"/>
      <c r="TEU764" s="16"/>
      <c r="TEV764" s="16"/>
      <c r="TEW764" s="16"/>
      <c r="TEX764" s="16"/>
      <c r="TEY764" s="16"/>
      <c r="TEZ764" s="16"/>
      <c r="TFA764" s="16"/>
      <c r="TFB764" s="16"/>
      <c r="TFC764" s="16"/>
      <c r="TFD764" s="16"/>
      <c r="TFE764" s="16"/>
      <c r="TFF764" s="16"/>
      <c r="TFG764" s="16"/>
      <c r="TFH764" s="16"/>
      <c r="TFI764" s="16"/>
      <c r="TFJ764" s="16"/>
      <c r="TFK764" s="16"/>
      <c r="TFL764" s="16"/>
      <c r="TFM764" s="16"/>
      <c r="TFN764" s="16"/>
      <c r="TFO764" s="16"/>
      <c r="TFP764" s="16"/>
      <c r="TFQ764" s="16"/>
      <c r="TFR764" s="16"/>
      <c r="TFS764" s="16"/>
      <c r="TFT764" s="16"/>
      <c r="TFU764" s="16"/>
      <c r="TFV764" s="16"/>
      <c r="TFW764" s="16"/>
      <c r="TFX764" s="16"/>
      <c r="TFY764" s="16"/>
      <c r="TFZ764" s="16"/>
      <c r="TGA764" s="16"/>
      <c r="TGB764" s="16"/>
      <c r="TGC764" s="16"/>
      <c r="TGD764" s="16"/>
      <c r="TGE764" s="16"/>
      <c r="TGF764" s="16"/>
      <c r="TGG764" s="16"/>
      <c r="TGH764" s="16"/>
      <c r="TGI764" s="16"/>
      <c r="TGJ764" s="16"/>
      <c r="TGK764" s="16"/>
      <c r="TGL764" s="16"/>
      <c r="TGM764" s="16"/>
      <c r="TGN764" s="16"/>
      <c r="TGO764" s="16"/>
      <c r="TGP764" s="16"/>
      <c r="TGQ764" s="16"/>
      <c r="TGR764" s="16"/>
      <c r="TGS764" s="16"/>
      <c r="TGT764" s="16"/>
      <c r="TGU764" s="16"/>
      <c r="TGV764" s="16"/>
      <c r="TGW764" s="16"/>
      <c r="TGX764" s="16"/>
      <c r="TGY764" s="16"/>
      <c r="TGZ764" s="16"/>
      <c r="THA764" s="16"/>
      <c r="THB764" s="16"/>
      <c r="THC764" s="16"/>
      <c r="THD764" s="16"/>
      <c r="THE764" s="16"/>
      <c r="THF764" s="16"/>
      <c r="THG764" s="16"/>
      <c r="THH764" s="16"/>
      <c r="THI764" s="16"/>
      <c r="THJ764" s="16"/>
      <c r="THK764" s="16"/>
      <c r="THL764" s="16"/>
      <c r="THM764" s="16"/>
      <c r="THN764" s="16"/>
      <c r="THO764" s="16"/>
      <c r="THP764" s="16"/>
      <c r="THQ764" s="16"/>
      <c r="THR764" s="16"/>
      <c r="THS764" s="16"/>
      <c r="THT764" s="16"/>
      <c r="THU764" s="16"/>
      <c r="THV764" s="16"/>
      <c r="THW764" s="16"/>
      <c r="THX764" s="16"/>
      <c r="THY764" s="16"/>
      <c r="THZ764" s="16"/>
      <c r="TIA764" s="16"/>
      <c r="TIB764" s="16"/>
      <c r="TIC764" s="16"/>
      <c r="TID764" s="16"/>
      <c r="TIE764" s="16"/>
      <c r="TIF764" s="16"/>
      <c r="TIG764" s="16"/>
      <c r="TIH764" s="16"/>
      <c r="TII764" s="16"/>
      <c r="TIJ764" s="16"/>
      <c r="TIK764" s="16"/>
      <c r="TIL764" s="16"/>
      <c r="TIM764" s="16"/>
      <c r="TIN764" s="16"/>
      <c r="TIO764" s="16"/>
      <c r="TIP764" s="16"/>
      <c r="TIQ764" s="16"/>
      <c r="TIR764" s="16"/>
      <c r="TIS764" s="16"/>
      <c r="TIT764" s="16"/>
      <c r="TIU764" s="16"/>
      <c r="TIV764" s="16"/>
      <c r="TIW764" s="16"/>
      <c r="TIX764" s="16"/>
      <c r="TIY764" s="16"/>
      <c r="TIZ764" s="16"/>
      <c r="TJA764" s="16"/>
      <c r="TJB764" s="16"/>
      <c r="TJC764" s="16"/>
      <c r="TJD764" s="16"/>
      <c r="TJE764" s="16"/>
      <c r="TJF764" s="16"/>
      <c r="TJG764" s="16"/>
      <c r="TJH764" s="16"/>
      <c r="TJI764" s="16"/>
      <c r="TJJ764" s="16"/>
      <c r="TJK764" s="16"/>
      <c r="TJL764" s="16"/>
      <c r="TJM764" s="16"/>
      <c r="TJN764" s="16"/>
      <c r="TJO764" s="16"/>
      <c r="TJP764" s="16"/>
      <c r="TJQ764" s="16"/>
      <c r="TJR764" s="16"/>
      <c r="TJS764" s="16"/>
      <c r="TJT764" s="16"/>
      <c r="TJU764" s="16"/>
      <c r="TJV764" s="16"/>
      <c r="TJW764" s="16"/>
      <c r="TJX764" s="16"/>
      <c r="TJY764" s="16"/>
      <c r="TJZ764" s="16"/>
      <c r="TKA764" s="16"/>
      <c r="TKB764" s="16"/>
      <c r="TKC764" s="16"/>
      <c r="TKD764" s="16"/>
      <c r="TKE764" s="16"/>
      <c r="TKF764" s="16"/>
      <c r="TKG764" s="16"/>
      <c r="TKH764" s="16"/>
      <c r="TKI764" s="16"/>
      <c r="TKJ764" s="16"/>
      <c r="TKK764" s="16"/>
      <c r="TKL764" s="16"/>
      <c r="TKM764" s="16"/>
      <c r="TKN764" s="16"/>
      <c r="TKO764" s="16"/>
      <c r="TKP764" s="16"/>
      <c r="TKQ764" s="16"/>
      <c r="TKR764" s="16"/>
      <c r="TKS764" s="16"/>
      <c r="TKT764" s="16"/>
      <c r="TKU764" s="16"/>
      <c r="TKV764" s="16"/>
      <c r="TKW764" s="16"/>
      <c r="TKX764" s="16"/>
      <c r="TKY764" s="16"/>
      <c r="TKZ764" s="16"/>
      <c r="TLA764" s="16"/>
      <c r="TLB764" s="16"/>
      <c r="TLC764" s="16"/>
      <c r="TLD764" s="16"/>
      <c r="TLE764" s="16"/>
      <c r="TLF764" s="16"/>
      <c r="TLG764" s="16"/>
      <c r="TLH764" s="16"/>
      <c r="TLI764" s="16"/>
      <c r="TLJ764" s="16"/>
      <c r="TLK764" s="16"/>
      <c r="TLL764" s="16"/>
      <c r="TLM764" s="16"/>
      <c r="TLN764" s="16"/>
      <c r="TLO764" s="16"/>
      <c r="TLP764" s="16"/>
      <c r="TLQ764" s="16"/>
      <c r="TLR764" s="16"/>
      <c r="TLS764" s="16"/>
      <c r="TLT764" s="16"/>
      <c r="TLU764" s="16"/>
      <c r="TLV764" s="16"/>
      <c r="TLW764" s="16"/>
      <c r="TLX764" s="16"/>
      <c r="TLY764" s="16"/>
      <c r="TLZ764" s="16"/>
      <c r="TMA764" s="16"/>
      <c r="TMB764" s="16"/>
      <c r="TMC764" s="16"/>
      <c r="TMD764" s="16"/>
      <c r="TME764" s="16"/>
      <c r="TMF764" s="16"/>
      <c r="TMG764" s="16"/>
      <c r="TMH764" s="16"/>
      <c r="TMI764" s="16"/>
      <c r="TMJ764" s="16"/>
      <c r="TMK764" s="16"/>
      <c r="TML764" s="16"/>
      <c r="TMM764" s="16"/>
      <c r="TMN764" s="16"/>
      <c r="TMO764" s="16"/>
      <c r="TMP764" s="16"/>
      <c r="TMQ764" s="16"/>
      <c r="TMR764" s="16"/>
      <c r="TMS764" s="16"/>
      <c r="TMT764" s="16"/>
      <c r="TMU764" s="16"/>
      <c r="TMV764" s="16"/>
      <c r="TMW764" s="16"/>
      <c r="TMX764" s="16"/>
      <c r="TMY764" s="16"/>
      <c r="TMZ764" s="16"/>
      <c r="TNA764" s="16"/>
      <c r="TNB764" s="16"/>
      <c r="TNC764" s="16"/>
      <c r="TND764" s="16"/>
      <c r="TNE764" s="16"/>
      <c r="TNF764" s="16"/>
      <c r="TNG764" s="16"/>
      <c r="TNH764" s="16"/>
      <c r="TNI764" s="16"/>
      <c r="TNJ764" s="16"/>
      <c r="TNK764" s="16"/>
      <c r="TNL764" s="16"/>
      <c r="TNM764" s="16"/>
      <c r="TNN764" s="16"/>
      <c r="TNO764" s="16"/>
      <c r="TNP764" s="16"/>
      <c r="TNQ764" s="16"/>
      <c r="TNR764" s="16"/>
      <c r="TNS764" s="16"/>
      <c r="TNT764" s="16"/>
      <c r="TNU764" s="16"/>
      <c r="TNV764" s="16"/>
      <c r="TNW764" s="16"/>
      <c r="TNX764" s="16"/>
      <c r="TNY764" s="16"/>
      <c r="TNZ764" s="16"/>
      <c r="TOA764" s="16"/>
      <c r="TOB764" s="16"/>
      <c r="TOC764" s="16"/>
      <c r="TOD764" s="16"/>
      <c r="TOE764" s="16"/>
      <c r="TOF764" s="16"/>
      <c r="TOG764" s="16"/>
      <c r="TOH764" s="16"/>
      <c r="TOI764" s="16"/>
      <c r="TOJ764" s="16"/>
      <c r="TOK764" s="16"/>
      <c r="TOL764" s="16"/>
      <c r="TOM764" s="16"/>
      <c r="TON764" s="16"/>
      <c r="TOO764" s="16"/>
      <c r="TOP764" s="16"/>
      <c r="TOQ764" s="16"/>
      <c r="TOR764" s="16"/>
      <c r="TOS764" s="16"/>
      <c r="TOT764" s="16"/>
      <c r="TOU764" s="16"/>
      <c r="TOV764" s="16"/>
      <c r="TOW764" s="16"/>
      <c r="TOX764" s="16"/>
      <c r="TOY764" s="16"/>
      <c r="TOZ764" s="16"/>
      <c r="TPA764" s="16"/>
      <c r="TPB764" s="16"/>
      <c r="TPC764" s="16"/>
      <c r="TPD764" s="16"/>
      <c r="TPE764" s="16"/>
      <c r="TPF764" s="16"/>
      <c r="TPG764" s="16"/>
      <c r="TPH764" s="16"/>
      <c r="TPI764" s="16"/>
      <c r="TPJ764" s="16"/>
      <c r="TPK764" s="16"/>
      <c r="TPL764" s="16"/>
      <c r="TPM764" s="16"/>
      <c r="TPN764" s="16"/>
      <c r="TPO764" s="16"/>
      <c r="TPP764" s="16"/>
      <c r="TPQ764" s="16"/>
      <c r="TPR764" s="16"/>
      <c r="TPS764" s="16"/>
      <c r="TPT764" s="16"/>
      <c r="TPU764" s="16"/>
      <c r="TPV764" s="16"/>
      <c r="TPW764" s="16"/>
      <c r="TPX764" s="16"/>
      <c r="TPY764" s="16"/>
      <c r="TPZ764" s="16"/>
      <c r="TQA764" s="16"/>
      <c r="TQB764" s="16"/>
      <c r="TQC764" s="16"/>
      <c r="TQD764" s="16"/>
      <c r="TQE764" s="16"/>
      <c r="TQF764" s="16"/>
      <c r="TQG764" s="16"/>
      <c r="TQH764" s="16"/>
      <c r="TQI764" s="16"/>
      <c r="TQJ764" s="16"/>
      <c r="TQK764" s="16"/>
      <c r="TQL764" s="16"/>
      <c r="TQM764" s="16"/>
      <c r="TQN764" s="16"/>
      <c r="TQO764" s="16"/>
      <c r="TQP764" s="16"/>
      <c r="TQQ764" s="16"/>
      <c r="TQR764" s="16"/>
      <c r="TQS764" s="16"/>
      <c r="TQT764" s="16"/>
      <c r="TQU764" s="16"/>
      <c r="TQV764" s="16"/>
      <c r="TQW764" s="16"/>
      <c r="TQX764" s="16"/>
      <c r="TQY764" s="16"/>
      <c r="TQZ764" s="16"/>
      <c r="TRA764" s="16"/>
      <c r="TRB764" s="16"/>
      <c r="TRC764" s="16"/>
      <c r="TRD764" s="16"/>
      <c r="TRE764" s="16"/>
      <c r="TRF764" s="16"/>
      <c r="TRG764" s="16"/>
      <c r="TRH764" s="16"/>
      <c r="TRI764" s="16"/>
      <c r="TRJ764" s="16"/>
      <c r="TRK764" s="16"/>
      <c r="TRL764" s="16"/>
      <c r="TRM764" s="16"/>
      <c r="TRN764" s="16"/>
      <c r="TRO764" s="16"/>
      <c r="TRP764" s="16"/>
      <c r="TRQ764" s="16"/>
      <c r="TRR764" s="16"/>
      <c r="TRS764" s="16"/>
      <c r="TRT764" s="16"/>
      <c r="TRU764" s="16"/>
      <c r="TRV764" s="16"/>
      <c r="TRW764" s="16"/>
      <c r="TRX764" s="16"/>
      <c r="TRY764" s="16"/>
      <c r="TRZ764" s="16"/>
      <c r="TSA764" s="16"/>
      <c r="TSB764" s="16"/>
      <c r="TSC764" s="16"/>
      <c r="TSD764" s="16"/>
      <c r="TSE764" s="16"/>
      <c r="TSF764" s="16"/>
      <c r="TSG764" s="16"/>
      <c r="TSH764" s="16"/>
      <c r="TSI764" s="16"/>
      <c r="TSJ764" s="16"/>
      <c r="TSK764" s="16"/>
      <c r="TSL764" s="16"/>
      <c r="TSM764" s="16"/>
      <c r="TSN764" s="16"/>
      <c r="TSO764" s="16"/>
      <c r="TSP764" s="16"/>
      <c r="TSQ764" s="16"/>
      <c r="TSR764" s="16"/>
      <c r="TSS764" s="16"/>
      <c r="TST764" s="16"/>
      <c r="TSU764" s="16"/>
      <c r="TSV764" s="16"/>
      <c r="TSW764" s="16"/>
      <c r="TSX764" s="16"/>
      <c r="TSY764" s="16"/>
      <c r="TSZ764" s="16"/>
      <c r="TTA764" s="16"/>
      <c r="TTB764" s="16"/>
      <c r="TTC764" s="16"/>
      <c r="TTD764" s="16"/>
      <c r="TTE764" s="16"/>
      <c r="TTF764" s="16"/>
      <c r="TTG764" s="16"/>
      <c r="TTH764" s="16"/>
      <c r="TTI764" s="16"/>
      <c r="TTJ764" s="16"/>
      <c r="TTK764" s="16"/>
      <c r="TTL764" s="16"/>
      <c r="TTM764" s="16"/>
      <c r="TTN764" s="16"/>
      <c r="TTO764" s="16"/>
      <c r="TTP764" s="16"/>
      <c r="TTQ764" s="16"/>
      <c r="TTR764" s="16"/>
      <c r="TTS764" s="16"/>
      <c r="TTT764" s="16"/>
      <c r="TTU764" s="16"/>
      <c r="TTV764" s="16"/>
      <c r="TTW764" s="16"/>
      <c r="TTX764" s="16"/>
      <c r="TTY764" s="16"/>
      <c r="TTZ764" s="16"/>
      <c r="TUA764" s="16"/>
      <c r="TUB764" s="16"/>
      <c r="TUC764" s="16"/>
      <c r="TUD764" s="16"/>
      <c r="TUE764" s="16"/>
      <c r="TUF764" s="16"/>
      <c r="TUG764" s="16"/>
      <c r="TUH764" s="16"/>
      <c r="TUI764" s="16"/>
      <c r="TUJ764" s="16"/>
      <c r="TUK764" s="16"/>
      <c r="TUL764" s="16"/>
      <c r="TUM764" s="16"/>
      <c r="TUN764" s="16"/>
      <c r="TUO764" s="16"/>
      <c r="TUP764" s="16"/>
      <c r="TUQ764" s="16"/>
      <c r="TUR764" s="16"/>
      <c r="TUS764" s="16"/>
      <c r="TUT764" s="16"/>
      <c r="TUU764" s="16"/>
      <c r="TUV764" s="16"/>
      <c r="TUW764" s="16"/>
      <c r="TUX764" s="16"/>
      <c r="TUY764" s="16"/>
      <c r="TUZ764" s="16"/>
      <c r="TVA764" s="16"/>
      <c r="TVB764" s="16"/>
      <c r="TVC764" s="16"/>
      <c r="TVD764" s="16"/>
      <c r="TVE764" s="16"/>
      <c r="TVF764" s="16"/>
      <c r="TVG764" s="16"/>
      <c r="TVH764" s="16"/>
      <c r="TVI764" s="16"/>
      <c r="TVJ764" s="16"/>
      <c r="TVK764" s="16"/>
      <c r="TVL764" s="16"/>
      <c r="TVM764" s="16"/>
      <c r="TVN764" s="16"/>
      <c r="TVO764" s="16"/>
      <c r="TVP764" s="16"/>
      <c r="TVQ764" s="16"/>
      <c r="TVR764" s="16"/>
      <c r="TVS764" s="16"/>
      <c r="TVT764" s="16"/>
      <c r="TVU764" s="16"/>
      <c r="TVV764" s="16"/>
      <c r="TVW764" s="16"/>
      <c r="TVX764" s="16"/>
      <c r="TVY764" s="16"/>
      <c r="TVZ764" s="16"/>
      <c r="TWA764" s="16"/>
      <c r="TWB764" s="16"/>
      <c r="TWC764" s="16"/>
      <c r="TWD764" s="16"/>
      <c r="TWE764" s="16"/>
      <c r="TWF764" s="16"/>
      <c r="TWG764" s="16"/>
      <c r="TWH764" s="16"/>
      <c r="TWI764" s="16"/>
      <c r="TWJ764" s="16"/>
      <c r="TWK764" s="16"/>
      <c r="TWL764" s="16"/>
      <c r="TWM764" s="16"/>
      <c r="TWN764" s="16"/>
      <c r="TWO764" s="16"/>
      <c r="TWP764" s="16"/>
      <c r="TWQ764" s="16"/>
      <c r="TWR764" s="16"/>
      <c r="TWS764" s="16"/>
      <c r="TWT764" s="16"/>
      <c r="TWU764" s="16"/>
      <c r="TWV764" s="16"/>
      <c r="TWW764" s="16"/>
      <c r="TWX764" s="16"/>
      <c r="TWY764" s="16"/>
      <c r="TWZ764" s="16"/>
      <c r="TXA764" s="16"/>
      <c r="TXB764" s="16"/>
      <c r="TXC764" s="16"/>
      <c r="TXD764" s="16"/>
      <c r="TXE764" s="16"/>
      <c r="TXF764" s="16"/>
      <c r="TXG764" s="16"/>
      <c r="TXH764" s="16"/>
      <c r="TXI764" s="16"/>
      <c r="TXJ764" s="16"/>
      <c r="TXK764" s="16"/>
      <c r="TXL764" s="16"/>
      <c r="TXM764" s="16"/>
      <c r="TXN764" s="16"/>
      <c r="TXO764" s="16"/>
      <c r="TXP764" s="16"/>
      <c r="TXQ764" s="16"/>
      <c r="TXR764" s="16"/>
      <c r="TXS764" s="16"/>
      <c r="TXT764" s="16"/>
      <c r="TXU764" s="16"/>
      <c r="TXV764" s="16"/>
      <c r="TXW764" s="16"/>
      <c r="TXX764" s="16"/>
      <c r="TXY764" s="16"/>
      <c r="TXZ764" s="16"/>
      <c r="TYA764" s="16"/>
      <c r="TYB764" s="16"/>
      <c r="TYC764" s="16"/>
      <c r="TYD764" s="16"/>
      <c r="TYE764" s="16"/>
      <c r="TYF764" s="16"/>
      <c r="TYG764" s="16"/>
      <c r="TYH764" s="16"/>
      <c r="TYI764" s="16"/>
      <c r="TYJ764" s="16"/>
      <c r="TYK764" s="16"/>
      <c r="TYL764" s="16"/>
      <c r="TYM764" s="16"/>
      <c r="TYN764" s="16"/>
      <c r="TYO764" s="16"/>
      <c r="TYP764" s="16"/>
      <c r="TYQ764" s="16"/>
      <c r="TYR764" s="16"/>
      <c r="TYS764" s="16"/>
      <c r="TYT764" s="16"/>
      <c r="TYU764" s="16"/>
      <c r="TYV764" s="16"/>
      <c r="TYW764" s="16"/>
      <c r="TYX764" s="16"/>
      <c r="TYY764" s="16"/>
      <c r="TYZ764" s="16"/>
      <c r="TZA764" s="16"/>
      <c r="TZB764" s="16"/>
      <c r="TZC764" s="16"/>
      <c r="TZD764" s="16"/>
      <c r="TZE764" s="16"/>
      <c r="TZF764" s="16"/>
      <c r="TZG764" s="16"/>
      <c r="TZH764" s="16"/>
      <c r="TZI764" s="16"/>
      <c r="TZJ764" s="16"/>
      <c r="TZK764" s="16"/>
      <c r="TZL764" s="16"/>
      <c r="TZM764" s="16"/>
      <c r="TZN764" s="16"/>
      <c r="TZO764" s="16"/>
      <c r="TZP764" s="16"/>
      <c r="TZQ764" s="16"/>
      <c r="TZR764" s="16"/>
      <c r="TZS764" s="16"/>
      <c r="TZT764" s="16"/>
      <c r="TZU764" s="16"/>
      <c r="TZV764" s="16"/>
      <c r="TZW764" s="16"/>
      <c r="TZX764" s="16"/>
      <c r="TZY764" s="16"/>
      <c r="TZZ764" s="16"/>
      <c r="UAA764" s="16"/>
      <c r="UAB764" s="16"/>
      <c r="UAC764" s="16"/>
      <c r="UAD764" s="16"/>
      <c r="UAE764" s="16"/>
      <c r="UAF764" s="16"/>
      <c r="UAG764" s="16"/>
      <c r="UAH764" s="16"/>
      <c r="UAI764" s="16"/>
      <c r="UAJ764" s="16"/>
      <c r="UAK764" s="16"/>
      <c r="UAL764" s="16"/>
      <c r="UAM764" s="16"/>
      <c r="UAN764" s="16"/>
      <c r="UAO764" s="16"/>
      <c r="UAP764" s="16"/>
      <c r="UAQ764" s="16"/>
      <c r="UAR764" s="16"/>
      <c r="UAS764" s="16"/>
      <c r="UAT764" s="16"/>
      <c r="UAU764" s="16"/>
      <c r="UAV764" s="16"/>
      <c r="UAW764" s="16"/>
      <c r="UAX764" s="16"/>
      <c r="UAY764" s="16"/>
      <c r="UAZ764" s="16"/>
      <c r="UBA764" s="16"/>
      <c r="UBB764" s="16"/>
      <c r="UBC764" s="16"/>
      <c r="UBD764" s="16"/>
      <c r="UBE764" s="16"/>
      <c r="UBF764" s="16"/>
      <c r="UBG764" s="16"/>
      <c r="UBH764" s="16"/>
      <c r="UBI764" s="16"/>
      <c r="UBJ764" s="16"/>
      <c r="UBK764" s="16"/>
      <c r="UBL764" s="16"/>
      <c r="UBM764" s="16"/>
      <c r="UBN764" s="16"/>
      <c r="UBO764" s="16"/>
      <c r="UBP764" s="16"/>
      <c r="UBQ764" s="16"/>
      <c r="UBR764" s="16"/>
      <c r="UBS764" s="16"/>
      <c r="UBT764" s="16"/>
      <c r="UBU764" s="16"/>
      <c r="UBV764" s="16"/>
      <c r="UBW764" s="16"/>
      <c r="UBX764" s="16"/>
      <c r="UBY764" s="16"/>
      <c r="UBZ764" s="16"/>
      <c r="UCA764" s="16"/>
      <c r="UCB764" s="16"/>
      <c r="UCC764" s="16"/>
      <c r="UCD764" s="16"/>
      <c r="UCE764" s="16"/>
      <c r="UCF764" s="16"/>
      <c r="UCG764" s="16"/>
      <c r="UCH764" s="16"/>
      <c r="UCI764" s="16"/>
      <c r="UCJ764" s="16"/>
      <c r="UCK764" s="16"/>
      <c r="UCL764" s="16"/>
      <c r="UCM764" s="16"/>
      <c r="UCN764" s="16"/>
      <c r="UCO764" s="16"/>
      <c r="UCP764" s="16"/>
      <c r="UCQ764" s="16"/>
      <c r="UCR764" s="16"/>
      <c r="UCS764" s="16"/>
      <c r="UCT764" s="16"/>
      <c r="UCU764" s="16"/>
      <c r="UCV764" s="16"/>
      <c r="UCW764" s="16"/>
      <c r="UCX764" s="16"/>
      <c r="UCY764" s="16"/>
      <c r="UCZ764" s="16"/>
      <c r="UDA764" s="16"/>
      <c r="UDB764" s="16"/>
      <c r="UDC764" s="16"/>
      <c r="UDD764" s="16"/>
      <c r="UDE764" s="16"/>
      <c r="UDF764" s="16"/>
      <c r="UDG764" s="16"/>
      <c r="UDH764" s="16"/>
      <c r="UDI764" s="16"/>
      <c r="UDJ764" s="16"/>
      <c r="UDK764" s="16"/>
      <c r="UDL764" s="16"/>
      <c r="UDM764" s="16"/>
      <c r="UDN764" s="16"/>
      <c r="UDO764" s="16"/>
      <c r="UDP764" s="16"/>
      <c r="UDQ764" s="16"/>
      <c r="UDR764" s="16"/>
      <c r="UDS764" s="16"/>
      <c r="UDT764" s="16"/>
      <c r="UDU764" s="16"/>
      <c r="UDV764" s="16"/>
      <c r="UDW764" s="16"/>
      <c r="UDX764" s="16"/>
      <c r="UDY764" s="16"/>
      <c r="UDZ764" s="16"/>
      <c r="UEA764" s="16"/>
      <c r="UEB764" s="16"/>
      <c r="UEC764" s="16"/>
      <c r="UED764" s="16"/>
      <c r="UEE764" s="16"/>
      <c r="UEF764" s="16"/>
      <c r="UEG764" s="16"/>
      <c r="UEH764" s="16"/>
      <c r="UEI764" s="16"/>
      <c r="UEJ764" s="16"/>
      <c r="UEK764" s="16"/>
      <c r="UEL764" s="16"/>
      <c r="UEM764" s="16"/>
      <c r="UEN764" s="16"/>
      <c r="UEO764" s="16"/>
      <c r="UEP764" s="16"/>
      <c r="UEQ764" s="16"/>
      <c r="UER764" s="16"/>
      <c r="UES764" s="16"/>
      <c r="UET764" s="16"/>
      <c r="UEU764" s="16"/>
      <c r="UEV764" s="16"/>
      <c r="UEW764" s="16"/>
      <c r="UEX764" s="16"/>
      <c r="UEY764" s="16"/>
      <c r="UEZ764" s="16"/>
      <c r="UFA764" s="16"/>
      <c r="UFB764" s="16"/>
      <c r="UFC764" s="16"/>
      <c r="UFD764" s="16"/>
      <c r="UFE764" s="16"/>
      <c r="UFF764" s="16"/>
      <c r="UFG764" s="16"/>
      <c r="UFH764" s="16"/>
      <c r="UFI764" s="16"/>
      <c r="UFJ764" s="16"/>
      <c r="UFK764" s="16"/>
      <c r="UFL764" s="16"/>
      <c r="UFM764" s="16"/>
      <c r="UFN764" s="16"/>
      <c r="UFO764" s="16"/>
      <c r="UFP764" s="16"/>
      <c r="UFQ764" s="16"/>
      <c r="UFR764" s="16"/>
      <c r="UFS764" s="16"/>
      <c r="UFT764" s="16"/>
      <c r="UFU764" s="16"/>
      <c r="UFV764" s="16"/>
      <c r="UFW764" s="16"/>
      <c r="UFX764" s="16"/>
      <c r="UFY764" s="16"/>
      <c r="UFZ764" s="16"/>
      <c r="UGA764" s="16"/>
      <c r="UGB764" s="16"/>
      <c r="UGC764" s="16"/>
      <c r="UGD764" s="16"/>
      <c r="UGE764" s="16"/>
      <c r="UGF764" s="16"/>
      <c r="UGG764" s="16"/>
      <c r="UGH764" s="16"/>
      <c r="UGI764" s="16"/>
      <c r="UGJ764" s="16"/>
      <c r="UGK764" s="16"/>
      <c r="UGL764" s="16"/>
      <c r="UGM764" s="16"/>
      <c r="UGN764" s="16"/>
      <c r="UGO764" s="16"/>
      <c r="UGP764" s="16"/>
      <c r="UGQ764" s="16"/>
      <c r="UGR764" s="16"/>
      <c r="UGS764" s="16"/>
      <c r="UGT764" s="16"/>
      <c r="UGU764" s="16"/>
      <c r="UGV764" s="16"/>
      <c r="UGW764" s="16"/>
      <c r="UGX764" s="16"/>
      <c r="UGY764" s="16"/>
      <c r="UGZ764" s="16"/>
      <c r="UHA764" s="16"/>
      <c r="UHB764" s="16"/>
      <c r="UHC764" s="16"/>
      <c r="UHD764" s="16"/>
      <c r="UHE764" s="16"/>
      <c r="UHF764" s="16"/>
      <c r="UHG764" s="16"/>
      <c r="UHH764" s="16"/>
      <c r="UHI764" s="16"/>
      <c r="UHJ764" s="16"/>
      <c r="UHK764" s="16"/>
      <c r="UHL764" s="16"/>
      <c r="UHM764" s="16"/>
      <c r="UHN764" s="16"/>
      <c r="UHO764" s="16"/>
      <c r="UHP764" s="16"/>
      <c r="UHQ764" s="16"/>
      <c r="UHR764" s="16"/>
      <c r="UHS764" s="16"/>
      <c r="UHT764" s="16"/>
      <c r="UHU764" s="16"/>
      <c r="UHV764" s="16"/>
      <c r="UHW764" s="16"/>
      <c r="UHX764" s="16"/>
      <c r="UHY764" s="16"/>
      <c r="UHZ764" s="16"/>
      <c r="UIA764" s="16"/>
      <c r="UIB764" s="16"/>
      <c r="UIC764" s="16"/>
      <c r="UID764" s="16"/>
      <c r="UIE764" s="16"/>
      <c r="UIF764" s="16"/>
      <c r="UIG764" s="16"/>
      <c r="UIH764" s="16"/>
      <c r="UII764" s="16"/>
      <c r="UIJ764" s="16"/>
      <c r="UIK764" s="16"/>
      <c r="UIL764" s="16"/>
      <c r="UIM764" s="16"/>
      <c r="UIN764" s="16"/>
      <c r="UIO764" s="16"/>
      <c r="UIP764" s="16"/>
      <c r="UIQ764" s="16"/>
      <c r="UIR764" s="16"/>
      <c r="UIS764" s="16"/>
      <c r="UIT764" s="16"/>
      <c r="UIU764" s="16"/>
      <c r="UIV764" s="16"/>
      <c r="UIW764" s="16"/>
      <c r="UIX764" s="16"/>
      <c r="UIY764" s="16"/>
      <c r="UIZ764" s="16"/>
      <c r="UJA764" s="16"/>
      <c r="UJB764" s="16"/>
      <c r="UJC764" s="16"/>
      <c r="UJD764" s="16"/>
      <c r="UJE764" s="16"/>
      <c r="UJF764" s="16"/>
      <c r="UJG764" s="16"/>
      <c r="UJH764" s="16"/>
      <c r="UJI764" s="16"/>
      <c r="UJJ764" s="16"/>
      <c r="UJK764" s="16"/>
      <c r="UJL764" s="16"/>
      <c r="UJM764" s="16"/>
      <c r="UJN764" s="16"/>
      <c r="UJO764" s="16"/>
      <c r="UJP764" s="16"/>
      <c r="UJQ764" s="16"/>
      <c r="UJR764" s="16"/>
      <c r="UJS764" s="16"/>
      <c r="UJT764" s="16"/>
      <c r="UJU764" s="16"/>
      <c r="UJV764" s="16"/>
      <c r="UJW764" s="16"/>
      <c r="UJX764" s="16"/>
      <c r="UJY764" s="16"/>
      <c r="UJZ764" s="16"/>
      <c r="UKA764" s="16"/>
      <c r="UKB764" s="16"/>
      <c r="UKC764" s="16"/>
      <c r="UKD764" s="16"/>
      <c r="UKE764" s="16"/>
      <c r="UKF764" s="16"/>
      <c r="UKG764" s="16"/>
      <c r="UKH764" s="16"/>
      <c r="UKI764" s="16"/>
      <c r="UKJ764" s="16"/>
      <c r="UKK764" s="16"/>
      <c r="UKL764" s="16"/>
      <c r="UKM764" s="16"/>
      <c r="UKN764" s="16"/>
      <c r="UKO764" s="16"/>
      <c r="UKP764" s="16"/>
      <c r="UKQ764" s="16"/>
      <c r="UKR764" s="16"/>
      <c r="UKS764" s="16"/>
      <c r="UKT764" s="16"/>
      <c r="UKU764" s="16"/>
      <c r="UKV764" s="16"/>
      <c r="UKW764" s="16"/>
      <c r="UKX764" s="16"/>
      <c r="UKY764" s="16"/>
      <c r="UKZ764" s="16"/>
      <c r="ULA764" s="16"/>
      <c r="ULB764" s="16"/>
      <c r="ULC764" s="16"/>
      <c r="ULD764" s="16"/>
      <c r="ULE764" s="16"/>
      <c r="ULF764" s="16"/>
      <c r="ULG764" s="16"/>
      <c r="ULH764" s="16"/>
      <c r="ULI764" s="16"/>
      <c r="ULJ764" s="16"/>
      <c r="ULK764" s="16"/>
      <c r="ULL764" s="16"/>
      <c r="ULM764" s="16"/>
      <c r="ULN764" s="16"/>
      <c r="ULO764" s="16"/>
      <c r="ULP764" s="16"/>
      <c r="ULQ764" s="16"/>
      <c r="ULR764" s="16"/>
      <c r="ULS764" s="16"/>
      <c r="ULT764" s="16"/>
      <c r="ULU764" s="16"/>
      <c r="ULV764" s="16"/>
      <c r="ULW764" s="16"/>
      <c r="ULX764" s="16"/>
      <c r="ULY764" s="16"/>
      <c r="ULZ764" s="16"/>
      <c r="UMA764" s="16"/>
      <c r="UMB764" s="16"/>
      <c r="UMC764" s="16"/>
      <c r="UMD764" s="16"/>
      <c r="UME764" s="16"/>
      <c r="UMF764" s="16"/>
      <c r="UMG764" s="16"/>
      <c r="UMH764" s="16"/>
      <c r="UMI764" s="16"/>
      <c r="UMJ764" s="16"/>
      <c r="UMK764" s="16"/>
      <c r="UML764" s="16"/>
      <c r="UMM764" s="16"/>
      <c r="UMN764" s="16"/>
      <c r="UMO764" s="16"/>
      <c r="UMP764" s="16"/>
      <c r="UMQ764" s="16"/>
      <c r="UMR764" s="16"/>
      <c r="UMS764" s="16"/>
      <c r="UMT764" s="16"/>
      <c r="UMU764" s="16"/>
      <c r="UMV764" s="16"/>
      <c r="UMW764" s="16"/>
      <c r="UMX764" s="16"/>
      <c r="UMY764" s="16"/>
      <c r="UMZ764" s="16"/>
      <c r="UNA764" s="16"/>
      <c r="UNB764" s="16"/>
      <c r="UNC764" s="16"/>
      <c r="UND764" s="16"/>
      <c r="UNE764" s="16"/>
      <c r="UNF764" s="16"/>
      <c r="UNG764" s="16"/>
      <c r="UNH764" s="16"/>
      <c r="UNI764" s="16"/>
      <c r="UNJ764" s="16"/>
      <c r="UNK764" s="16"/>
      <c r="UNL764" s="16"/>
      <c r="UNM764" s="16"/>
      <c r="UNN764" s="16"/>
      <c r="UNO764" s="16"/>
      <c r="UNP764" s="16"/>
      <c r="UNQ764" s="16"/>
      <c r="UNR764" s="16"/>
      <c r="UNS764" s="16"/>
      <c r="UNT764" s="16"/>
      <c r="UNU764" s="16"/>
      <c r="UNV764" s="16"/>
      <c r="UNW764" s="16"/>
      <c r="UNX764" s="16"/>
      <c r="UNY764" s="16"/>
      <c r="UNZ764" s="16"/>
      <c r="UOA764" s="16"/>
      <c r="UOB764" s="16"/>
      <c r="UOC764" s="16"/>
      <c r="UOD764" s="16"/>
      <c r="UOE764" s="16"/>
      <c r="UOF764" s="16"/>
      <c r="UOG764" s="16"/>
      <c r="UOH764" s="16"/>
      <c r="UOI764" s="16"/>
      <c r="UOJ764" s="16"/>
      <c r="UOK764" s="16"/>
      <c r="UOL764" s="16"/>
      <c r="UOM764" s="16"/>
      <c r="UON764" s="16"/>
      <c r="UOO764" s="16"/>
      <c r="UOP764" s="16"/>
      <c r="UOQ764" s="16"/>
      <c r="UOR764" s="16"/>
      <c r="UOS764" s="16"/>
      <c r="UOT764" s="16"/>
      <c r="UOU764" s="16"/>
      <c r="UOV764" s="16"/>
      <c r="UOW764" s="16"/>
      <c r="UOX764" s="16"/>
      <c r="UOY764" s="16"/>
      <c r="UOZ764" s="16"/>
      <c r="UPA764" s="16"/>
      <c r="UPB764" s="16"/>
      <c r="UPC764" s="16"/>
      <c r="UPD764" s="16"/>
      <c r="UPE764" s="16"/>
      <c r="UPF764" s="16"/>
      <c r="UPG764" s="16"/>
      <c r="UPH764" s="16"/>
      <c r="UPI764" s="16"/>
      <c r="UPJ764" s="16"/>
      <c r="UPK764" s="16"/>
      <c r="UPL764" s="16"/>
      <c r="UPM764" s="16"/>
      <c r="UPN764" s="16"/>
      <c r="UPO764" s="16"/>
      <c r="UPP764" s="16"/>
      <c r="UPQ764" s="16"/>
      <c r="UPR764" s="16"/>
      <c r="UPS764" s="16"/>
      <c r="UPT764" s="16"/>
      <c r="UPU764" s="16"/>
      <c r="UPV764" s="16"/>
      <c r="UPW764" s="16"/>
      <c r="UPX764" s="16"/>
      <c r="UPY764" s="16"/>
      <c r="UPZ764" s="16"/>
      <c r="UQA764" s="16"/>
      <c r="UQB764" s="16"/>
      <c r="UQC764" s="16"/>
      <c r="UQD764" s="16"/>
      <c r="UQE764" s="16"/>
      <c r="UQF764" s="16"/>
      <c r="UQG764" s="16"/>
      <c r="UQH764" s="16"/>
      <c r="UQI764" s="16"/>
      <c r="UQJ764" s="16"/>
      <c r="UQK764" s="16"/>
      <c r="UQL764" s="16"/>
      <c r="UQM764" s="16"/>
      <c r="UQN764" s="16"/>
      <c r="UQO764" s="16"/>
      <c r="UQP764" s="16"/>
      <c r="UQQ764" s="16"/>
      <c r="UQR764" s="16"/>
      <c r="UQS764" s="16"/>
      <c r="UQT764" s="16"/>
      <c r="UQU764" s="16"/>
      <c r="UQV764" s="16"/>
      <c r="UQW764" s="16"/>
      <c r="UQX764" s="16"/>
      <c r="UQY764" s="16"/>
      <c r="UQZ764" s="16"/>
      <c r="URA764" s="16"/>
      <c r="URB764" s="16"/>
      <c r="URC764" s="16"/>
      <c r="URD764" s="16"/>
      <c r="URE764" s="16"/>
      <c r="URF764" s="16"/>
      <c r="URG764" s="16"/>
      <c r="URH764" s="16"/>
      <c r="URI764" s="16"/>
      <c r="URJ764" s="16"/>
      <c r="URK764" s="16"/>
      <c r="URL764" s="16"/>
      <c r="URM764" s="16"/>
      <c r="URN764" s="16"/>
      <c r="URO764" s="16"/>
      <c r="URP764" s="16"/>
      <c r="URQ764" s="16"/>
      <c r="URR764" s="16"/>
      <c r="URS764" s="16"/>
      <c r="URT764" s="16"/>
      <c r="URU764" s="16"/>
      <c r="URV764" s="16"/>
      <c r="URW764" s="16"/>
      <c r="URX764" s="16"/>
      <c r="URY764" s="16"/>
      <c r="URZ764" s="16"/>
      <c r="USA764" s="16"/>
      <c r="USB764" s="16"/>
      <c r="USC764" s="16"/>
      <c r="USD764" s="16"/>
      <c r="USE764" s="16"/>
      <c r="USF764" s="16"/>
      <c r="USG764" s="16"/>
      <c r="USH764" s="16"/>
      <c r="USI764" s="16"/>
      <c r="USJ764" s="16"/>
      <c r="USK764" s="16"/>
      <c r="USL764" s="16"/>
      <c r="USM764" s="16"/>
      <c r="USN764" s="16"/>
      <c r="USO764" s="16"/>
      <c r="USP764" s="16"/>
      <c r="USQ764" s="16"/>
      <c r="USR764" s="16"/>
      <c r="USS764" s="16"/>
      <c r="UST764" s="16"/>
      <c r="USU764" s="16"/>
      <c r="USV764" s="16"/>
      <c r="USW764" s="16"/>
      <c r="USX764" s="16"/>
      <c r="USY764" s="16"/>
      <c r="USZ764" s="16"/>
      <c r="UTA764" s="16"/>
      <c r="UTB764" s="16"/>
      <c r="UTC764" s="16"/>
      <c r="UTD764" s="16"/>
      <c r="UTE764" s="16"/>
      <c r="UTF764" s="16"/>
      <c r="UTG764" s="16"/>
      <c r="UTH764" s="16"/>
      <c r="UTI764" s="16"/>
      <c r="UTJ764" s="16"/>
      <c r="UTK764" s="16"/>
      <c r="UTL764" s="16"/>
      <c r="UTM764" s="16"/>
      <c r="UTN764" s="16"/>
      <c r="UTO764" s="16"/>
      <c r="UTP764" s="16"/>
      <c r="UTQ764" s="16"/>
      <c r="UTR764" s="16"/>
      <c r="UTS764" s="16"/>
      <c r="UTT764" s="16"/>
      <c r="UTU764" s="16"/>
      <c r="UTV764" s="16"/>
      <c r="UTW764" s="16"/>
      <c r="UTX764" s="16"/>
      <c r="UTY764" s="16"/>
      <c r="UTZ764" s="16"/>
      <c r="UUA764" s="16"/>
      <c r="UUB764" s="16"/>
      <c r="UUC764" s="16"/>
      <c r="UUD764" s="16"/>
      <c r="UUE764" s="16"/>
      <c r="UUF764" s="16"/>
      <c r="UUG764" s="16"/>
      <c r="UUH764" s="16"/>
      <c r="UUI764" s="16"/>
      <c r="UUJ764" s="16"/>
      <c r="UUK764" s="16"/>
      <c r="UUL764" s="16"/>
      <c r="UUM764" s="16"/>
      <c r="UUN764" s="16"/>
      <c r="UUO764" s="16"/>
      <c r="UUP764" s="16"/>
      <c r="UUQ764" s="16"/>
      <c r="UUR764" s="16"/>
      <c r="UUS764" s="16"/>
      <c r="UUT764" s="16"/>
      <c r="UUU764" s="16"/>
      <c r="UUV764" s="16"/>
      <c r="UUW764" s="16"/>
      <c r="UUX764" s="16"/>
      <c r="UUY764" s="16"/>
      <c r="UUZ764" s="16"/>
      <c r="UVA764" s="16"/>
      <c r="UVB764" s="16"/>
      <c r="UVC764" s="16"/>
      <c r="UVD764" s="16"/>
      <c r="UVE764" s="16"/>
      <c r="UVF764" s="16"/>
      <c r="UVG764" s="16"/>
      <c r="UVH764" s="16"/>
      <c r="UVI764" s="16"/>
      <c r="UVJ764" s="16"/>
      <c r="UVK764" s="16"/>
      <c r="UVL764" s="16"/>
      <c r="UVM764" s="16"/>
      <c r="UVN764" s="16"/>
      <c r="UVO764" s="16"/>
      <c r="UVP764" s="16"/>
      <c r="UVQ764" s="16"/>
      <c r="UVR764" s="16"/>
      <c r="UVS764" s="16"/>
      <c r="UVT764" s="16"/>
      <c r="UVU764" s="16"/>
      <c r="UVV764" s="16"/>
      <c r="UVW764" s="16"/>
      <c r="UVX764" s="16"/>
      <c r="UVY764" s="16"/>
      <c r="UVZ764" s="16"/>
      <c r="UWA764" s="16"/>
      <c r="UWB764" s="16"/>
      <c r="UWC764" s="16"/>
      <c r="UWD764" s="16"/>
      <c r="UWE764" s="16"/>
      <c r="UWF764" s="16"/>
      <c r="UWG764" s="16"/>
      <c r="UWH764" s="16"/>
      <c r="UWI764" s="16"/>
      <c r="UWJ764" s="16"/>
      <c r="UWK764" s="16"/>
      <c r="UWL764" s="16"/>
      <c r="UWM764" s="16"/>
      <c r="UWN764" s="16"/>
      <c r="UWO764" s="16"/>
      <c r="UWP764" s="16"/>
      <c r="UWQ764" s="16"/>
      <c r="UWR764" s="16"/>
      <c r="UWS764" s="16"/>
      <c r="UWT764" s="16"/>
      <c r="UWU764" s="16"/>
      <c r="UWV764" s="16"/>
      <c r="UWW764" s="16"/>
      <c r="UWX764" s="16"/>
      <c r="UWY764" s="16"/>
      <c r="UWZ764" s="16"/>
      <c r="UXA764" s="16"/>
      <c r="UXB764" s="16"/>
      <c r="UXC764" s="16"/>
      <c r="UXD764" s="16"/>
      <c r="UXE764" s="16"/>
      <c r="UXF764" s="16"/>
      <c r="UXG764" s="16"/>
      <c r="UXH764" s="16"/>
      <c r="UXI764" s="16"/>
      <c r="UXJ764" s="16"/>
      <c r="UXK764" s="16"/>
      <c r="UXL764" s="16"/>
      <c r="UXM764" s="16"/>
      <c r="UXN764" s="16"/>
      <c r="UXO764" s="16"/>
      <c r="UXP764" s="16"/>
      <c r="UXQ764" s="16"/>
      <c r="UXR764" s="16"/>
      <c r="UXS764" s="16"/>
      <c r="UXT764" s="16"/>
      <c r="UXU764" s="16"/>
      <c r="UXV764" s="16"/>
      <c r="UXW764" s="16"/>
      <c r="UXX764" s="16"/>
      <c r="UXY764" s="16"/>
      <c r="UXZ764" s="16"/>
      <c r="UYA764" s="16"/>
      <c r="UYB764" s="16"/>
      <c r="UYC764" s="16"/>
      <c r="UYD764" s="16"/>
      <c r="UYE764" s="16"/>
      <c r="UYF764" s="16"/>
      <c r="UYG764" s="16"/>
      <c r="UYH764" s="16"/>
      <c r="UYI764" s="16"/>
      <c r="UYJ764" s="16"/>
      <c r="UYK764" s="16"/>
      <c r="UYL764" s="16"/>
      <c r="UYM764" s="16"/>
      <c r="UYN764" s="16"/>
      <c r="UYO764" s="16"/>
      <c r="UYP764" s="16"/>
      <c r="UYQ764" s="16"/>
      <c r="UYR764" s="16"/>
      <c r="UYS764" s="16"/>
      <c r="UYT764" s="16"/>
      <c r="UYU764" s="16"/>
      <c r="UYV764" s="16"/>
      <c r="UYW764" s="16"/>
      <c r="UYX764" s="16"/>
      <c r="UYY764" s="16"/>
      <c r="UYZ764" s="16"/>
      <c r="UZA764" s="16"/>
      <c r="UZB764" s="16"/>
      <c r="UZC764" s="16"/>
      <c r="UZD764" s="16"/>
      <c r="UZE764" s="16"/>
      <c r="UZF764" s="16"/>
      <c r="UZG764" s="16"/>
      <c r="UZH764" s="16"/>
      <c r="UZI764" s="16"/>
      <c r="UZJ764" s="16"/>
      <c r="UZK764" s="16"/>
      <c r="UZL764" s="16"/>
      <c r="UZM764" s="16"/>
      <c r="UZN764" s="16"/>
      <c r="UZO764" s="16"/>
      <c r="UZP764" s="16"/>
      <c r="UZQ764" s="16"/>
      <c r="UZR764" s="16"/>
      <c r="UZS764" s="16"/>
      <c r="UZT764" s="16"/>
      <c r="UZU764" s="16"/>
      <c r="UZV764" s="16"/>
      <c r="UZW764" s="16"/>
      <c r="UZX764" s="16"/>
      <c r="UZY764" s="16"/>
      <c r="UZZ764" s="16"/>
      <c r="VAA764" s="16"/>
      <c r="VAB764" s="16"/>
      <c r="VAC764" s="16"/>
      <c r="VAD764" s="16"/>
      <c r="VAE764" s="16"/>
      <c r="VAF764" s="16"/>
      <c r="VAG764" s="16"/>
      <c r="VAH764" s="16"/>
      <c r="VAI764" s="16"/>
      <c r="VAJ764" s="16"/>
      <c r="VAK764" s="16"/>
      <c r="VAL764" s="16"/>
      <c r="VAM764" s="16"/>
      <c r="VAN764" s="16"/>
      <c r="VAO764" s="16"/>
      <c r="VAP764" s="16"/>
      <c r="VAQ764" s="16"/>
      <c r="VAR764" s="16"/>
      <c r="VAS764" s="16"/>
      <c r="VAT764" s="16"/>
      <c r="VAU764" s="16"/>
      <c r="VAV764" s="16"/>
      <c r="VAW764" s="16"/>
      <c r="VAX764" s="16"/>
      <c r="VAY764" s="16"/>
      <c r="VAZ764" s="16"/>
      <c r="VBA764" s="16"/>
      <c r="VBB764" s="16"/>
      <c r="VBC764" s="16"/>
      <c r="VBD764" s="16"/>
      <c r="VBE764" s="16"/>
      <c r="VBF764" s="16"/>
      <c r="VBG764" s="16"/>
      <c r="VBH764" s="16"/>
      <c r="VBI764" s="16"/>
      <c r="VBJ764" s="16"/>
      <c r="VBK764" s="16"/>
      <c r="VBL764" s="16"/>
      <c r="VBM764" s="16"/>
      <c r="VBN764" s="16"/>
      <c r="VBO764" s="16"/>
      <c r="VBP764" s="16"/>
      <c r="VBQ764" s="16"/>
      <c r="VBR764" s="16"/>
      <c r="VBS764" s="16"/>
      <c r="VBT764" s="16"/>
      <c r="VBU764" s="16"/>
      <c r="VBV764" s="16"/>
      <c r="VBW764" s="16"/>
      <c r="VBX764" s="16"/>
      <c r="VBY764" s="16"/>
      <c r="VBZ764" s="16"/>
      <c r="VCA764" s="16"/>
      <c r="VCB764" s="16"/>
      <c r="VCC764" s="16"/>
      <c r="VCD764" s="16"/>
      <c r="VCE764" s="16"/>
      <c r="VCF764" s="16"/>
      <c r="VCG764" s="16"/>
      <c r="VCH764" s="16"/>
      <c r="VCI764" s="16"/>
      <c r="VCJ764" s="16"/>
      <c r="VCK764" s="16"/>
      <c r="VCL764" s="16"/>
      <c r="VCM764" s="16"/>
      <c r="VCN764" s="16"/>
      <c r="VCO764" s="16"/>
      <c r="VCP764" s="16"/>
      <c r="VCQ764" s="16"/>
      <c r="VCR764" s="16"/>
      <c r="VCS764" s="16"/>
      <c r="VCT764" s="16"/>
      <c r="VCU764" s="16"/>
      <c r="VCV764" s="16"/>
      <c r="VCW764" s="16"/>
      <c r="VCX764" s="16"/>
      <c r="VCY764" s="16"/>
      <c r="VCZ764" s="16"/>
      <c r="VDA764" s="16"/>
      <c r="VDB764" s="16"/>
      <c r="VDC764" s="16"/>
      <c r="VDD764" s="16"/>
      <c r="VDE764" s="16"/>
      <c r="VDF764" s="16"/>
      <c r="VDG764" s="16"/>
      <c r="VDH764" s="16"/>
      <c r="VDI764" s="16"/>
      <c r="VDJ764" s="16"/>
      <c r="VDK764" s="16"/>
      <c r="VDL764" s="16"/>
      <c r="VDM764" s="16"/>
      <c r="VDN764" s="16"/>
      <c r="VDO764" s="16"/>
      <c r="VDP764" s="16"/>
      <c r="VDQ764" s="16"/>
      <c r="VDR764" s="16"/>
      <c r="VDS764" s="16"/>
      <c r="VDT764" s="16"/>
      <c r="VDU764" s="16"/>
      <c r="VDV764" s="16"/>
      <c r="VDW764" s="16"/>
      <c r="VDX764" s="16"/>
      <c r="VDY764" s="16"/>
      <c r="VDZ764" s="16"/>
      <c r="VEA764" s="16"/>
      <c r="VEB764" s="16"/>
      <c r="VEC764" s="16"/>
      <c r="VED764" s="16"/>
      <c r="VEE764" s="16"/>
      <c r="VEF764" s="16"/>
      <c r="VEG764" s="16"/>
      <c r="VEH764" s="16"/>
      <c r="VEI764" s="16"/>
      <c r="VEJ764" s="16"/>
      <c r="VEK764" s="16"/>
      <c r="VEL764" s="16"/>
      <c r="VEM764" s="16"/>
      <c r="VEN764" s="16"/>
      <c r="VEO764" s="16"/>
      <c r="VEP764" s="16"/>
      <c r="VEQ764" s="16"/>
      <c r="VER764" s="16"/>
      <c r="VES764" s="16"/>
      <c r="VET764" s="16"/>
      <c r="VEU764" s="16"/>
      <c r="VEV764" s="16"/>
      <c r="VEW764" s="16"/>
      <c r="VEX764" s="16"/>
      <c r="VEY764" s="16"/>
      <c r="VEZ764" s="16"/>
      <c r="VFA764" s="16"/>
      <c r="VFB764" s="16"/>
      <c r="VFC764" s="16"/>
      <c r="VFD764" s="16"/>
      <c r="VFE764" s="16"/>
      <c r="VFF764" s="16"/>
      <c r="VFG764" s="16"/>
      <c r="VFH764" s="16"/>
      <c r="VFI764" s="16"/>
      <c r="VFJ764" s="16"/>
      <c r="VFK764" s="16"/>
      <c r="VFL764" s="16"/>
      <c r="VFM764" s="16"/>
      <c r="VFN764" s="16"/>
      <c r="VFO764" s="16"/>
      <c r="VFP764" s="16"/>
      <c r="VFQ764" s="16"/>
      <c r="VFR764" s="16"/>
      <c r="VFS764" s="16"/>
      <c r="VFT764" s="16"/>
      <c r="VFU764" s="16"/>
      <c r="VFV764" s="16"/>
      <c r="VFW764" s="16"/>
      <c r="VFX764" s="16"/>
      <c r="VFY764" s="16"/>
      <c r="VFZ764" s="16"/>
      <c r="VGA764" s="16"/>
      <c r="VGB764" s="16"/>
      <c r="VGC764" s="16"/>
      <c r="VGD764" s="16"/>
      <c r="VGE764" s="16"/>
      <c r="VGF764" s="16"/>
      <c r="VGG764" s="16"/>
      <c r="VGH764" s="16"/>
      <c r="VGI764" s="16"/>
      <c r="VGJ764" s="16"/>
      <c r="VGK764" s="16"/>
      <c r="VGL764" s="16"/>
      <c r="VGM764" s="16"/>
      <c r="VGN764" s="16"/>
      <c r="VGO764" s="16"/>
      <c r="VGP764" s="16"/>
      <c r="VGQ764" s="16"/>
      <c r="VGR764" s="16"/>
      <c r="VGS764" s="16"/>
      <c r="VGT764" s="16"/>
      <c r="VGU764" s="16"/>
      <c r="VGV764" s="16"/>
      <c r="VGW764" s="16"/>
      <c r="VGX764" s="16"/>
      <c r="VGY764" s="16"/>
      <c r="VGZ764" s="16"/>
      <c r="VHA764" s="16"/>
      <c r="VHB764" s="16"/>
      <c r="VHC764" s="16"/>
      <c r="VHD764" s="16"/>
      <c r="VHE764" s="16"/>
      <c r="VHF764" s="16"/>
      <c r="VHG764" s="16"/>
      <c r="VHH764" s="16"/>
      <c r="VHI764" s="16"/>
      <c r="VHJ764" s="16"/>
      <c r="VHK764" s="16"/>
      <c r="VHL764" s="16"/>
      <c r="VHM764" s="16"/>
      <c r="VHN764" s="16"/>
      <c r="VHO764" s="16"/>
      <c r="VHP764" s="16"/>
      <c r="VHQ764" s="16"/>
      <c r="VHR764" s="16"/>
      <c r="VHS764" s="16"/>
      <c r="VHT764" s="16"/>
      <c r="VHU764" s="16"/>
      <c r="VHV764" s="16"/>
      <c r="VHW764" s="16"/>
      <c r="VHX764" s="16"/>
      <c r="VHY764" s="16"/>
      <c r="VHZ764" s="16"/>
      <c r="VIA764" s="16"/>
      <c r="VIB764" s="16"/>
      <c r="VIC764" s="16"/>
      <c r="VID764" s="16"/>
      <c r="VIE764" s="16"/>
      <c r="VIF764" s="16"/>
      <c r="VIG764" s="16"/>
      <c r="VIH764" s="16"/>
      <c r="VII764" s="16"/>
      <c r="VIJ764" s="16"/>
      <c r="VIK764" s="16"/>
      <c r="VIL764" s="16"/>
      <c r="VIM764" s="16"/>
      <c r="VIN764" s="16"/>
      <c r="VIO764" s="16"/>
      <c r="VIP764" s="16"/>
      <c r="VIQ764" s="16"/>
      <c r="VIR764" s="16"/>
      <c r="VIS764" s="16"/>
      <c r="VIT764" s="16"/>
      <c r="VIU764" s="16"/>
      <c r="VIV764" s="16"/>
      <c r="VIW764" s="16"/>
      <c r="VIX764" s="16"/>
      <c r="VIY764" s="16"/>
      <c r="VIZ764" s="16"/>
      <c r="VJA764" s="16"/>
      <c r="VJB764" s="16"/>
      <c r="VJC764" s="16"/>
      <c r="VJD764" s="16"/>
      <c r="VJE764" s="16"/>
      <c r="VJF764" s="16"/>
      <c r="VJG764" s="16"/>
      <c r="VJH764" s="16"/>
      <c r="VJI764" s="16"/>
      <c r="VJJ764" s="16"/>
      <c r="VJK764" s="16"/>
      <c r="VJL764" s="16"/>
      <c r="VJM764" s="16"/>
      <c r="VJN764" s="16"/>
      <c r="VJO764" s="16"/>
      <c r="VJP764" s="16"/>
      <c r="VJQ764" s="16"/>
      <c r="VJR764" s="16"/>
      <c r="VJS764" s="16"/>
      <c r="VJT764" s="16"/>
      <c r="VJU764" s="16"/>
      <c r="VJV764" s="16"/>
      <c r="VJW764" s="16"/>
      <c r="VJX764" s="16"/>
      <c r="VJY764" s="16"/>
      <c r="VJZ764" s="16"/>
      <c r="VKA764" s="16"/>
      <c r="VKB764" s="16"/>
      <c r="VKC764" s="16"/>
      <c r="VKD764" s="16"/>
      <c r="VKE764" s="16"/>
      <c r="VKF764" s="16"/>
      <c r="VKG764" s="16"/>
      <c r="VKH764" s="16"/>
      <c r="VKI764" s="16"/>
      <c r="VKJ764" s="16"/>
      <c r="VKK764" s="16"/>
      <c r="VKL764" s="16"/>
      <c r="VKM764" s="16"/>
      <c r="VKN764" s="16"/>
      <c r="VKO764" s="16"/>
      <c r="VKP764" s="16"/>
      <c r="VKQ764" s="16"/>
      <c r="VKR764" s="16"/>
      <c r="VKS764" s="16"/>
      <c r="VKT764" s="16"/>
      <c r="VKU764" s="16"/>
      <c r="VKV764" s="16"/>
      <c r="VKW764" s="16"/>
      <c r="VKX764" s="16"/>
      <c r="VKY764" s="16"/>
      <c r="VKZ764" s="16"/>
      <c r="VLA764" s="16"/>
      <c r="VLB764" s="16"/>
      <c r="VLC764" s="16"/>
      <c r="VLD764" s="16"/>
      <c r="VLE764" s="16"/>
      <c r="VLF764" s="16"/>
      <c r="VLG764" s="16"/>
      <c r="VLH764" s="16"/>
      <c r="VLI764" s="16"/>
      <c r="VLJ764" s="16"/>
      <c r="VLK764" s="16"/>
      <c r="VLL764" s="16"/>
      <c r="VLM764" s="16"/>
      <c r="VLN764" s="16"/>
      <c r="VLO764" s="16"/>
      <c r="VLP764" s="16"/>
      <c r="VLQ764" s="16"/>
      <c r="VLR764" s="16"/>
      <c r="VLS764" s="16"/>
      <c r="VLT764" s="16"/>
      <c r="VLU764" s="16"/>
      <c r="VLV764" s="16"/>
      <c r="VLW764" s="16"/>
      <c r="VLX764" s="16"/>
      <c r="VLY764" s="16"/>
      <c r="VLZ764" s="16"/>
      <c r="VMA764" s="16"/>
      <c r="VMB764" s="16"/>
      <c r="VMC764" s="16"/>
      <c r="VMD764" s="16"/>
      <c r="VME764" s="16"/>
      <c r="VMF764" s="16"/>
      <c r="VMG764" s="16"/>
      <c r="VMH764" s="16"/>
      <c r="VMI764" s="16"/>
      <c r="VMJ764" s="16"/>
      <c r="VMK764" s="16"/>
      <c r="VML764" s="16"/>
      <c r="VMM764" s="16"/>
      <c r="VMN764" s="16"/>
      <c r="VMO764" s="16"/>
      <c r="VMP764" s="16"/>
      <c r="VMQ764" s="16"/>
      <c r="VMR764" s="16"/>
      <c r="VMS764" s="16"/>
      <c r="VMT764" s="16"/>
      <c r="VMU764" s="16"/>
      <c r="VMV764" s="16"/>
      <c r="VMW764" s="16"/>
      <c r="VMX764" s="16"/>
      <c r="VMY764" s="16"/>
      <c r="VMZ764" s="16"/>
      <c r="VNA764" s="16"/>
      <c r="VNB764" s="16"/>
      <c r="VNC764" s="16"/>
      <c r="VND764" s="16"/>
      <c r="VNE764" s="16"/>
      <c r="VNF764" s="16"/>
      <c r="VNG764" s="16"/>
      <c r="VNH764" s="16"/>
      <c r="VNI764" s="16"/>
      <c r="VNJ764" s="16"/>
      <c r="VNK764" s="16"/>
      <c r="VNL764" s="16"/>
      <c r="VNM764" s="16"/>
      <c r="VNN764" s="16"/>
      <c r="VNO764" s="16"/>
      <c r="VNP764" s="16"/>
      <c r="VNQ764" s="16"/>
      <c r="VNR764" s="16"/>
      <c r="VNS764" s="16"/>
      <c r="VNT764" s="16"/>
      <c r="VNU764" s="16"/>
      <c r="VNV764" s="16"/>
      <c r="VNW764" s="16"/>
      <c r="VNX764" s="16"/>
      <c r="VNY764" s="16"/>
      <c r="VNZ764" s="16"/>
      <c r="VOA764" s="16"/>
      <c r="VOB764" s="16"/>
      <c r="VOC764" s="16"/>
      <c r="VOD764" s="16"/>
      <c r="VOE764" s="16"/>
      <c r="VOF764" s="16"/>
      <c r="VOG764" s="16"/>
      <c r="VOH764" s="16"/>
      <c r="VOI764" s="16"/>
      <c r="VOJ764" s="16"/>
      <c r="VOK764" s="16"/>
      <c r="VOL764" s="16"/>
      <c r="VOM764" s="16"/>
      <c r="VON764" s="16"/>
      <c r="VOO764" s="16"/>
      <c r="VOP764" s="16"/>
      <c r="VOQ764" s="16"/>
      <c r="VOR764" s="16"/>
      <c r="VOS764" s="16"/>
      <c r="VOT764" s="16"/>
      <c r="VOU764" s="16"/>
      <c r="VOV764" s="16"/>
      <c r="VOW764" s="16"/>
      <c r="VOX764" s="16"/>
      <c r="VOY764" s="16"/>
      <c r="VOZ764" s="16"/>
      <c r="VPA764" s="16"/>
      <c r="VPB764" s="16"/>
      <c r="VPC764" s="16"/>
      <c r="VPD764" s="16"/>
      <c r="VPE764" s="16"/>
      <c r="VPF764" s="16"/>
      <c r="VPG764" s="16"/>
      <c r="VPH764" s="16"/>
      <c r="VPI764" s="16"/>
      <c r="VPJ764" s="16"/>
      <c r="VPK764" s="16"/>
      <c r="VPL764" s="16"/>
      <c r="VPM764" s="16"/>
      <c r="VPN764" s="16"/>
      <c r="VPO764" s="16"/>
      <c r="VPP764" s="16"/>
      <c r="VPQ764" s="16"/>
      <c r="VPR764" s="16"/>
      <c r="VPS764" s="16"/>
      <c r="VPT764" s="16"/>
      <c r="VPU764" s="16"/>
      <c r="VPV764" s="16"/>
      <c r="VPW764" s="16"/>
      <c r="VPX764" s="16"/>
      <c r="VPY764" s="16"/>
      <c r="VPZ764" s="16"/>
      <c r="VQA764" s="16"/>
      <c r="VQB764" s="16"/>
      <c r="VQC764" s="16"/>
      <c r="VQD764" s="16"/>
      <c r="VQE764" s="16"/>
      <c r="VQF764" s="16"/>
      <c r="VQG764" s="16"/>
      <c r="VQH764" s="16"/>
      <c r="VQI764" s="16"/>
      <c r="VQJ764" s="16"/>
      <c r="VQK764" s="16"/>
      <c r="VQL764" s="16"/>
      <c r="VQM764" s="16"/>
      <c r="VQN764" s="16"/>
      <c r="VQO764" s="16"/>
      <c r="VQP764" s="16"/>
      <c r="VQQ764" s="16"/>
      <c r="VQR764" s="16"/>
      <c r="VQS764" s="16"/>
      <c r="VQT764" s="16"/>
      <c r="VQU764" s="16"/>
      <c r="VQV764" s="16"/>
      <c r="VQW764" s="16"/>
      <c r="VQX764" s="16"/>
      <c r="VQY764" s="16"/>
      <c r="VQZ764" s="16"/>
      <c r="VRA764" s="16"/>
      <c r="VRB764" s="16"/>
      <c r="VRC764" s="16"/>
      <c r="VRD764" s="16"/>
      <c r="VRE764" s="16"/>
      <c r="VRF764" s="16"/>
      <c r="VRG764" s="16"/>
      <c r="VRH764" s="16"/>
      <c r="VRI764" s="16"/>
      <c r="VRJ764" s="16"/>
      <c r="VRK764" s="16"/>
      <c r="VRL764" s="16"/>
      <c r="VRM764" s="16"/>
      <c r="VRN764" s="16"/>
      <c r="VRO764" s="16"/>
      <c r="VRP764" s="16"/>
      <c r="VRQ764" s="16"/>
      <c r="VRR764" s="16"/>
      <c r="VRS764" s="16"/>
      <c r="VRT764" s="16"/>
      <c r="VRU764" s="16"/>
      <c r="VRV764" s="16"/>
      <c r="VRW764" s="16"/>
      <c r="VRX764" s="16"/>
      <c r="VRY764" s="16"/>
      <c r="VRZ764" s="16"/>
      <c r="VSA764" s="16"/>
      <c r="VSB764" s="16"/>
      <c r="VSC764" s="16"/>
      <c r="VSD764" s="16"/>
      <c r="VSE764" s="16"/>
      <c r="VSF764" s="16"/>
      <c r="VSG764" s="16"/>
      <c r="VSH764" s="16"/>
      <c r="VSI764" s="16"/>
      <c r="VSJ764" s="16"/>
      <c r="VSK764" s="16"/>
      <c r="VSL764" s="16"/>
      <c r="VSM764" s="16"/>
      <c r="VSN764" s="16"/>
      <c r="VSO764" s="16"/>
      <c r="VSP764" s="16"/>
      <c r="VSQ764" s="16"/>
      <c r="VSR764" s="16"/>
      <c r="VSS764" s="16"/>
      <c r="VST764" s="16"/>
      <c r="VSU764" s="16"/>
      <c r="VSV764" s="16"/>
      <c r="VSW764" s="16"/>
      <c r="VSX764" s="16"/>
      <c r="VSY764" s="16"/>
      <c r="VSZ764" s="16"/>
      <c r="VTA764" s="16"/>
      <c r="VTB764" s="16"/>
      <c r="VTC764" s="16"/>
      <c r="VTD764" s="16"/>
      <c r="VTE764" s="16"/>
      <c r="VTF764" s="16"/>
      <c r="VTG764" s="16"/>
      <c r="VTH764" s="16"/>
      <c r="VTI764" s="16"/>
      <c r="VTJ764" s="16"/>
      <c r="VTK764" s="16"/>
      <c r="VTL764" s="16"/>
      <c r="VTM764" s="16"/>
      <c r="VTN764" s="16"/>
      <c r="VTO764" s="16"/>
      <c r="VTP764" s="16"/>
      <c r="VTQ764" s="16"/>
      <c r="VTR764" s="16"/>
      <c r="VTS764" s="16"/>
      <c r="VTT764" s="16"/>
      <c r="VTU764" s="16"/>
      <c r="VTV764" s="16"/>
      <c r="VTW764" s="16"/>
      <c r="VTX764" s="16"/>
      <c r="VTY764" s="16"/>
      <c r="VTZ764" s="16"/>
      <c r="VUA764" s="16"/>
      <c r="VUB764" s="16"/>
      <c r="VUC764" s="16"/>
      <c r="VUD764" s="16"/>
      <c r="VUE764" s="16"/>
      <c r="VUF764" s="16"/>
      <c r="VUG764" s="16"/>
      <c r="VUH764" s="16"/>
      <c r="VUI764" s="16"/>
      <c r="VUJ764" s="16"/>
      <c r="VUK764" s="16"/>
      <c r="VUL764" s="16"/>
      <c r="VUM764" s="16"/>
      <c r="VUN764" s="16"/>
      <c r="VUO764" s="16"/>
      <c r="VUP764" s="16"/>
      <c r="VUQ764" s="16"/>
      <c r="VUR764" s="16"/>
      <c r="VUS764" s="16"/>
      <c r="VUT764" s="16"/>
      <c r="VUU764" s="16"/>
      <c r="VUV764" s="16"/>
      <c r="VUW764" s="16"/>
      <c r="VUX764" s="16"/>
      <c r="VUY764" s="16"/>
      <c r="VUZ764" s="16"/>
      <c r="VVA764" s="16"/>
      <c r="VVB764" s="16"/>
      <c r="VVC764" s="16"/>
      <c r="VVD764" s="16"/>
      <c r="VVE764" s="16"/>
      <c r="VVF764" s="16"/>
      <c r="VVG764" s="16"/>
      <c r="VVH764" s="16"/>
      <c r="VVI764" s="16"/>
      <c r="VVJ764" s="16"/>
      <c r="VVK764" s="16"/>
      <c r="VVL764" s="16"/>
      <c r="VVM764" s="16"/>
      <c r="VVN764" s="16"/>
      <c r="VVO764" s="16"/>
      <c r="VVP764" s="16"/>
      <c r="VVQ764" s="16"/>
      <c r="VVR764" s="16"/>
      <c r="VVS764" s="16"/>
      <c r="VVT764" s="16"/>
      <c r="VVU764" s="16"/>
      <c r="VVV764" s="16"/>
      <c r="VVW764" s="16"/>
      <c r="VVX764" s="16"/>
      <c r="VVY764" s="16"/>
      <c r="VVZ764" s="16"/>
      <c r="VWA764" s="16"/>
      <c r="VWB764" s="16"/>
      <c r="VWC764" s="16"/>
      <c r="VWD764" s="16"/>
      <c r="VWE764" s="16"/>
      <c r="VWF764" s="16"/>
      <c r="VWG764" s="16"/>
      <c r="VWH764" s="16"/>
      <c r="VWI764" s="16"/>
      <c r="VWJ764" s="16"/>
      <c r="VWK764" s="16"/>
      <c r="VWL764" s="16"/>
      <c r="VWM764" s="16"/>
      <c r="VWN764" s="16"/>
      <c r="VWO764" s="16"/>
      <c r="VWP764" s="16"/>
      <c r="VWQ764" s="16"/>
      <c r="VWR764" s="16"/>
      <c r="VWS764" s="16"/>
      <c r="VWT764" s="16"/>
      <c r="VWU764" s="16"/>
      <c r="VWV764" s="16"/>
      <c r="VWW764" s="16"/>
      <c r="VWX764" s="16"/>
      <c r="VWY764" s="16"/>
      <c r="VWZ764" s="16"/>
      <c r="VXA764" s="16"/>
      <c r="VXB764" s="16"/>
      <c r="VXC764" s="16"/>
      <c r="VXD764" s="16"/>
      <c r="VXE764" s="16"/>
      <c r="VXF764" s="16"/>
      <c r="VXG764" s="16"/>
      <c r="VXH764" s="16"/>
      <c r="VXI764" s="16"/>
      <c r="VXJ764" s="16"/>
      <c r="VXK764" s="16"/>
      <c r="VXL764" s="16"/>
      <c r="VXM764" s="16"/>
      <c r="VXN764" s="16"/>
      <c r="VXO764" s="16"/>
      <c r="VXP764" s="16"/>
      <c r="VXQ764" s="16"/>
      <c r="VXR764" s="16"/>
      <c r="VXS764" s="16"/>
      <c r="VXT764" s="16"/>
      <c r="VXU764" s="16"/>
      <c r="VXV764" s="16"/>
      <c r="VXW764" s="16"/>
      <c r="VXX764" s="16"/>
      <c r="VXY764" s="16"/>
      <c r="VXZ764" s="16"/>
      <c r="VYA764" s="16"/>
      <c r="VYB764" s="16"/>
      <c r="VYC764" s="16"/>
      <c r="VYD764" s="16"/>
      <c r="VYE764" s="16"/>
      <c r="VYF764" s="16"/>
      <c r="VYG764" s="16"/>
      <c r="VYH764" s="16"/>
      <c r="VYI764" s="16"/>
      <c r="VYJ764" s="16"/>
      <c r="VYK764" s="16"/>
      <c r="VYL764" s="16"/>
      <c r="VYM764" s="16"/>
      <c r="VYN764" s="16"/>
      <c r="VYO764" s="16"/>
      <c r="VYP764" s="16"/>
      <c r="VYQ764" s="16"/>
      <c r="VYR764" s="16"/>
      <c r="VYS764" s="16"/>
      <c r="VYT764" s="16"/>
      <c r="VYU764" s="16"/>
      <c r="VYV764" s="16"/>
      <c r="VYW764" s="16"/>
      <c r="VYX764" s="16"/>
      <c r="VYY764" s="16"/>
      <c r="VYZ764" s="16"/>
      <c r="VZA764" s="16"/>
      <c r="VZB764" s="16"/>
      <c r="VZC764" s="16"/>
      <c r="VZD764" s="16"/>
      <c r="VZE764" s="16"/>
      <c r="VZF764" s="16"/>
      <c r="VZG764" s="16"/>
      <c r="VZH764" s="16"/>
      <c r="VZI764" s="16"/>
      <c r="VZJ764" s="16"/>
      <c r="VZK764" s="16"/>
      <c r="VZL764" s="16"/>
      <c r="VZM764" s="16"/>
      <c r="VZN764" s="16"/>
      <c r="VZO764" s="16"/>
      <c r="VZP764" s="16"/>
      <c r="VZQ764" s="16"/>
      <c r="VZR764" s="16"/>
      <c r="VZS764" s="16"/>
      <c r="VZT764" s="16"/>
      <c r="VZU764" s="16"/>
      <c r="VZV764" s="16"/>
      <c r="VZW764" s="16"/>
      <c r="VZX764" s="16"/>
      <c r="VZY764" s="16"/>
      <c r="VZZ764" s="16"/>
      <c r="WAA764" s="16"/>
      <c r="WAB764" s="16"/>
      <c r="WAC764" s="16"/>
      <c r="WAD764" s="16"/>
      <c r="WAE764" s="16"/>
      <c r="WAF764" s="16"/>
      <c r="WAG764" s="16"/>
      <c r="WAH764" s="16"/>
      <c r="WAI764" s="16"/>
      <c r="WAJ764" s="16"/>
      <c r="WAK764" s="16"/>
      <c r="WAL764" s="16"/>
      <c r="WAM764" s="16"/>
      <c r="WAN764" s="16"/>
      <c r="WAO764" s="16"/>
      <c r="WAP764" s="16"/>
      <c r="WAQ764" s="16"/>
      <c r="WAR764" s="16"/>
      <c r="WAS764" s="16"/>
      <c r="WAT764" s="16"/>
      <c r="WAU764" s="16"/>
      <c r="WAV764" s="16"/>
      <c r="WAW764" s="16"/>
      <c r="WAX764" s="16"/>
      <c r="WAY764" s="16"/>
      <c r="WAZ764" s="16"/>
      <c r="WBA764" s="16"/>
      <c r="WBB764" s="16"/>
      <c r="WBC764" s="16"/>
      <c r="WBD764" s="16"/>
      <c r="WBE764" s="16"/>
      <c r="WBF764" s="16"/>
      <c r="WBG764" s="16"/>
      <c r="WBH764" s="16"/>
      <c r="WBI764" s="16"/>
      <c r="WBJ764" s="16"/>
      <c r="WBK764" s="16"/>
      <c r="WBL764" s="16"/>
      <c r="WBM764" s="16"/>
      <c r="WBN764" s="16"/>
      <c r="WBO764" s="16"/>
      <c r="WBP764" s="16"/>
      <c r="WBQ764" s="16"/>
      <c r="WBR764" s="16"/>
      <c r="WBS764" s="16"/>
      <c r="WBT764" s="16"/>
      <c r="WBU764" s="16"/>
      <c r="WBV764" s="16"/>
      <c r="WBW764" s="16"/>
      <c r="WBX764" s="16"/>
      <c r="WBY764" s="16"/>
      <c r="WBZ764" s="16"/>
      <c r="WCA764" s="16"/>
      <c r="WCB764" s="16"/>
      <c r="WCC764" s="16"/>
      <c r="WCD764" s="16"/>
      <c r="WCE764" s="16"/>
      <c r="WCF764" s="16"/>
      <c r="WCG764" s="16"/>
      <c r="WCH764" s="16"/>
      <c r="WCI764" s="16"/>
      <c r="WCJ764" s="16"/>
      <c r="WCK764" s="16"/>
      <c r="WCL764" s="16"/>
      <c r="WCM764" s="16"/>
      <c r="WCN764" s="16"/>
      <c r="WCO764" s="16"/>
      <c r="WCP764" s="16"/>
      <c r="WCQ764" s="16"/>
      <c r="WCR764" s="16"/>
      <c r="WCS764" s="16"/>
      <c r="WCT764" s="16"/>
      <c r="WCU764" s="16"/>
      <c r="WCV764" s="16"/>
      <c r="WCW764" s="16"/>
      <c r="WCX764" s="16"/>
      <c r="WCY764" s="16"/>
      <c r="WCZ764" s="16"/>
      <c r="WDA764" s="16"/>
      <c r="WDB764" s="16"/>
      <c r="WDC764" s="16"/>
      <c r="WDD764" s="16"/>
      <c r="WDE764" s="16"/>
      <c r="WDF764" s="16"/>
      <c r="WDG764" s="16"/>
      <c r="WDH764" s="16"/>
      <c r="WDI764" s="16"/>
      <c r="WDJ764" s="16"/>
      <c r="WDK764" s="16"/>
      <c r="WDL764" s="16"/>
      <c r="WDM764" s="16"/>
      <c r="WDN764" s="16"/>
      <c r="WDO764" s="16"/>
      <c r="WDP764" s="16"/>
      <c r="WDQ764" s="16"/>
      <c r="WDR764" s="16"/>
      <c r="WDS764" s="16"/>
      <c r="WDT764" s="16"/>
      <c r="WDU764" s="16"/>
      <c r="WDV764" s="16"/>
      <c r="WDW764" s="16"/>
      <c r="WDX764" s="16"/>
      <c r="WDY764" s="16"/>
      <c r="WDZ764" s="16"/>
      <c r="WEA764" s="16"/>
      <c r="WEB764" s="16"/>
      <c r="WEC764" s="16"/>
      <c r="WED764" s="16"/>
      <c r="WEE764" s="16"/>
      <c r="WEF764" s="16"/>
      <c r="WEG764" s="16"/>
      <c r="WEH764" s="16"/>
      <c r="WEI764" s="16"/>
      <c r="WEJ764" s="16"/>
      <c r="WEK764" s="16"/>
      <c r="WEL764" s="16"/>
      <c r="WEM764" s="16"/>
      <c r="WEN764" s="16"/>
      <c r="WEO764" s="16"/>
      <c r="WEP764" s="16"/>
      <c r="WEQ764" s="16"/>
      <c r="WER764" s="16"/>
      <c r="WES764" s="16"/>
      <c r="WET764" s="16"/>
      <c r="WEU764" s="16"/>
      <c r="WEV764" s="16"/>
      <c r="WEW764" s="16"/>
      <c r="WEX764" s="16"/>
      <c r="WEY764" s="16"/>
      <c r="WEZ764" s="16"/>
      <c r="WFA764" s="16"/>
      <c r="WFB764" s="16"/>
      <c r="WFC764" s="16"/>
      <c r="WFD764" s="16"/>
      <c r="WFE764" s="16"/>
      <c r="WFF764" s="16"/>
      <c r="WFG764" s="16"/>
      <c r="WFH764" s="16"/>
      <c r="WFI764" s="16"/>
      <c r="WFJ764" s="16"/>
      <c r="WFK764" s="16"/>
      <c r="WFL764" s="16"/>
      <c r="WFM764" s="16"/>
      <c r="WFN764" s="16"/>
      <c r="WFO764" s="16"/>
      <c r="WFP764" s="16"/>
      <c r="WFQ764" s="16"/>
      <c r="WFR764" s="16"/>
      <c r="WFS764" s="16"/>
      <c r="WFT764" s="16"/>
      <c r="WFU764" s="16"/>
      <c r="WFV764" s="16"/>
      <c r="WFW764" s="16"/>
      <c r="WFX764" s="16"/>
      <c r="WFY764" s="16"/>
      <c r="WFZ764" s="16"/>
      <c r="WGA764" s="16"/>
      <c r="WGB764" s="16"/>
      <c r="WGC764" s="16"/>
      <c r="WGD764" s="16"/>
      <c r="WGE764" s="16"/>
      <c r="WGF764" s="16"/>
      <c r="WGG764" s="16"/>
      <c r="WGH764" s="16"/>
      <c r="WGI764" s="16"/>
      <c r="WGJ764" s="16"/>
      <c r="WGK764" s="16"/>
      <c r="WGL764" s="16"/>
      <c r="WGM764" s="16"/>
      <c r="WGN764" s="16"/>
      <c r="WGO764" s="16"/>
      <c r="WGP764" s="16"/>
      <c r="WGQ764" s="16"/>
      <c r="WGR764" s="16"/>
      <c r="WGS764" s="16"/>
      <c r="WGT764" s="16"/>
      <c r="WGU764" s="16"/>
      <c r="WGV764" s="16"/>
      <c r="WGW764" s="16"/>
      <c r="WGX764" s="16"/>
      <c r="WGY764" s="16"/>
      <c r="WGZ764" s="16"/>
      <c r="WHA764" s="16"/>
      <c r="WHB764" s="16"/>
      <c r="WHC764" s="16"/>
      <c r="WHD764" s="16"/>
      <c r="WHE764" s="16"/>
      <c r="WHF764" s="16"/>
      <c r="WHG764" s="16"/>
      <c r="WHH764" s="16"/>
      <c r="WHI764" s="16"/>
      <c r="WHJ764" s="16"/>
      <c r="WHK764" s="16"/>
      <c r="WHL764" s="16"/>
      <c r="WHM764" s="16"/>
      <c r="WHN764" s="16"/>
      <c r="WHO764" s="16"/>
      <c r="WHP764" s="16"/>
      <c r="WHQ764" s="16"/>
      <c r="WHR764" s="16"/>
      <c r="WHS764" s="16"/>
      <c r="WHT764" s="16"/>
      <c r="WHU764" s="16"/>
      <c r="WHV764" s="16"/>
      <c r="WHW764" s="16"/>
      <c r="WHX764" s="16"/>
      <c r="WHY764" s="16"/>
      <c r="WHZ764" s="16"/>
      <c r="WIA764" s="16"/>
      <c r="WIB764" s="16"/>
      <c r="WIC764" s="16"/>
      <c r="WID764" s="16"/>
      <c r="WIE764" s="16"/>
      <c r="WIF764" s="16"/>
      <c r="WIG764" s="16"/>
      <c r="WIH764" s="16"/>
      <c r="WII764" s="16"/>
      <c r="WIJ764" s="16"/>
      <c r="WIK764" s="16"/>
      <c r="WIL764" s="16"/>
      <c r="WIM764" s="16"/>
      <c r="WIN764" s="16"/>
      <c r="WIO764" s="16"/>
      <c r="WIP764" s="16"/>
      <c r="WIQ764" s="16"/>
      <c r="WIR764" s="16"/>
      <c r="WIS764" s="16"/>
      <c r="WIT764" s="16"/>
      <c r="WIU764" s="16"/>
      <c r="WIV764" s="16"/>
      <c r="WIW764" s="16"/>
      <c r="WIX764" s="16"/>
      <c r="WIY764" s="16"/>
      <c r="WIZ764" s="16"/>
      <c r="WJA764" s="16"/>
      <c r="WJB764" s="16"/>
      <c r="WJC764" s="16"/>
      <c r="WJD764" s="16"/>
      <c r="WJE764" s="16"/>
      <c r="WJF764" s="16"/>
      <c r="WJG764" s="16"/>
      <c r="WJH764" s="16"/>
      <c r="WJI764" s="16"/>
      <c r="WJJ764" s="16"/>
      <c r="WJK764" s="16"/>
      <c r="WJL764" s="16"/>
      <c r="WJM764" s="16"/>
      <c r="WJN764" s="16"/>
      <c r="WJO764" s="16"/>
      <c r="WJP764" s="16"/>
      <c r="WJQ764" s="16"/>
      <c r="WJR764" s="16"/>
      <c r="WJS764" s="16"/>
      <c r="WJT764" s="16"/>
      <c r="WJU764" s="16"/>
      <c r="WJV764" s="16"/>
      <c r="WJW764" s="16"/>
      <c r="WJX764" s="16"/>
      <c r="WJY764" s="16"/>
      <c r="WJZ764" s="16"/>
      <c r="WKA764" s="16"/>
      <c r="WKB764" s="16"/>
      <c r="WKC764" s="16"/>
      <c r="WKD764" s="16"/>
      <c r="WKE764" s="16"/>
      <c r="WKF764" s="16"/>
      <c r="WKG764" s="16"/>
      <c r="WKH764" s="16"/>
      <c r="WKI764" s="16"/>
      <c r="WKJ764" s="16"/>
      <c r="WKK764" s="16"/>
      <c r="WKL764" s="16"/>
      <c r="WKM764" s="16"/>
      <c r="WKN764" s="16"/>
      <c r="WKO764" s="16"/>
      <c r="WKP764" s="16"/>
      <c r="WKQ764" s="16"/>
      <c r="WKR764" s="16"/>
      <c r="WKS764" s="16"/>
      <c r="WKT764" s="16"/>
      <c r="WKU764" s="16"/>
      <c r="WKV764" s="16"/>
      <c r="WKW764" s="16"/>
      <c r="WKX764" s="16"/>
      <c r="WKY764" s="16"/>
      <c r="WKZ764" s="16"/>
      <c r="WLA764" s="16"/>
      <c r="WLB764" s="16"/>
      <c r="WLC764" s="16"/>
      <c r="WLD764" s="16"/>
      <c r="WLE764" s="16"/>
      <c r="WLF764" s="16"/>
      <c r="WLG764" s="16"/>
      <c r="WLH764" s="16"/>
      <c r="WLI764" s="16"/>
      <c r="WLJ764" s="16"/>
      <c r="WLK764" s="16"/>
      <c r="WLL764" s="16"/>
      <c r="WLM764" s="16"/>
      <c r="WLN764" s="16"/>
      <c r="WLO764" s="16"/>
      <c r="WLP764" s="16"/>
      <c r="WLQ764" s="16"/>
      <c r="WLR764" s="16"/>
      <c r="WLS764" s="16"/>
      <c r="WLT764" s="16"/>
      <c r="WLU764" s="16"/>
      <c r="WLV764" s="16"/>
      <c r="WLW764" s="16"/>
      <c r="WLX764" s="16"/>
      <c r="WLY764" s="16"/>
      <c r="WLZ764" s="16"/>
      <c r="WMA764" s="16"/>
      <c r="WMB764" s="16"/>
      <c r="WMC764" s="16"/>
      <c r="WMD764" s="16"/>
      <c r="WME764" s="16"/>
      <c r="WMF764" s="16"/>
      <c r="WMG764" s="16"/>
      <c r="WMH764" s="16"/>
      <c r="WMI764" s="16"/>
      <c r="WMJ764" s="16"/>
      <c r="WMK764" s="16"/>
      <c r="WML764" s="16"/>
      <c r="WMM764" s="16"/>
      <c r="WMN764" s="16"/>
      <c r="WMO764" s="16"/>
      <c r="WMP764" s="16"/>
      <c r="WMQ764" s="16"/>
      <c r="WMR764" s="16"/>
      <c r="WMS764" s="16"/>
      <c r="WMT764" s="16"/>
      <c r="WMU764" s="16"/>
      <c r="WMV764" s="16"/>
      <c r="WMW764" s="16"/>
      <c r="WMX764" s="16"/>
      <c r="WMY764" s="16"/>
      <c r="WMZ764" s="16"/>
      <c r="WNA764" s="16"/>
      <c r="WNB764" s="16"/>
      <c r="WNC764" s="16"/>
      <c r="WND764" s="16"/>
      <c r="WNE764" s="16"/>
      <c r="WNF764" s="16"/>
      <c r="WNG764" s="16"/>
      <c r="WNH764" s="16"/>
      <c r="WNI764" s="16"/>
      <c r="WNJ764" s="16"/>
      <c r="WNK764" s="16"/>
      <c r="WNL764" s="16"/>
      <c r="WNM764" s="16"/>
      <c r="WNN764" s="16"/>
      <c r="WNO764" s="16"/>
      <c r="WNP764" s="16"/>
      <c r="WNQ764" s="16"/>
      <c r="WNR764" s="16"/>
      <c r="WNS764" s="16"/>
      <c r="WNT764" s="16"/>
      <c r="WNU764" s="16"/>
      <c r="WNV764" s="16"/>
      <c r="WNW764" s="16"/>
      <c r="WNX764" s="16"/>
      <c r="WNY764" s="16"/>
      <c r="WNZ764" s="16"/>
      <c r="WOA764" s="16"/>
      <c r="WOB764" s="16"/>
      <c r="WOC764" s="16"/>
      <c r="WOD764" s="16"/>
      <c r="WOE764" s="16"/>
      <c r="WOF764" s="16"/>
      <c r="WOG764" s="16"/>
      <c r="WOH764" s="16"/>
      <c r="WOI764" s="16"/>
      <c r="WOJ764" s="16"/>
      <c r="WOK764" s="16"/>
      <c r="WOL764" s="16"/>
      <c r="WOM764" s="16"/>
      <c r="WON764" s="16"/>
      <c r="WOO764" s="16"/>
      <c r="WOP764" s="16"/>
      <c r="WOQ764" s="16"/>
      <c r="WOR764" s="16"/>
      <c r="WOS764" s="16"/>
      <c r="WOT764" s="16"/>
      <c r="WOU764" s="16"/>
      <c r="WOV764" s="16"/>
      <c r="WOW764" s="16"/>
      <c r="WOX764" s="16"/>
      <c r="WOY764" s="16"/>
      <c r="WOZ764" s="16"/>
      <c r="WPA764" s="16"/>
      <c r="WPB764" s="16"/>
      <c r="WPC764" s="16"/>
      <c r="WPD764" s="16"/>
      <c r="WPE764" s="16"/>
      <c r="WPF764" s="16"/>
      <c r="WPG764" s="16"/>
      <c r="WPH764" s="16"/>
      <c r="WPI764" s="16"/>
      <c r="WPJ764" s="16"/>
      <c r="WPK764" s="16"/>
      <c r="WPL764" s="16"/>
      <c r="WPM764" s="16"/>
      <c r="WPN764" s="16"/>
      <c r="WPO764" s="16"/>
      <c r="WPP764" s="16"/>
      <c r="WPQ764" s="16"/>
      <c r="WPR764" s="16"/>
      <c r="WPS764" s="16"/>
      <c r="WPT764" s="16"/>
      <c r="WPU764" s="16"/>
      <c r="WPV764" s="16"/>
      <c r="WPW764" s="16"/>
      <c r="WPX764" s="16"/>
      <c r="WPY764" s="16"/>
      <c r="WPZ764" s="16"/>
      <c r="WQA764" s="16"/>
      <c r="WQB764" s="16"/>
      <c r="WQC764" s="16"/>
      <c r="WQD764" s="16"/>
      <c r="WQE764" s="16"/>
      <c r="WQF764" s="16"/>
      <c r="WQG764" s="16"/>
      <c r="WQH764" s="16"/>
      <c r="WQI764" s="16"/>
      <c r="WQJ764" s="16"/>
      <c r="WQK764" s="16"/>
      <c r="WQL764" s="16"/>
      <c r="WQM764" s="16"/>
      <c r="WQN764" s="16"/>
      <c r="WQO764" s="16"/>
      <c r="WQP764" s="16"/>
      <c r="WQQ764" s="16"/>
      <c r="WQR764" s="16"/>
      <c r="WQS764" s="16"/>
      <c r="WQT764" s="16"/>
      <c r="WQU764" s="16"/>
      <c r="WQV764" s="16"/>
      <c r="WQW764" s="16"/>
      <c r="WQX764" s="16"/>
      <c r="WQY764" s="16"/>
      <c r="WQZ764" s="16"/>
      <c r="WRA764" s="16"/>
      <c r="WRB764" s="16"/>
      <c r="WRC764" s="16"/>
      <c r="WRD764" s="16"/>
      <c r="WRE764" s="16"/>
      <c r="WRF764" s="16"/>
      <c r="WRG764" s="16"/>
      <c r="WRH764" s="16"/>
      <c r="WRI764" s="16"/>
      <c r="WRJ764" s="16"/>
      <c r="WRK764" s="16"/>
      <c r="WRL764" s="16"/>
      <c r="WRM764" s="16"/>
      <c r="WRN764" s="16"/>
      <c r="WRO764" s="16"/>
      <c r="WRP764" s="16"/>
      <c r="WRQ764" s="16"/>
      <c r="WRR764" s="16"/>
      <c r="WRS764" s="16"/>
      <c r="WRT764" s="16"/>
      <c r="WRU764" s="16"/>
      <c r="WRV764" s="16"/>
      <c r="WRW764" s="16"/>
      <c r="WRX764" s="16"/>
      <c r="WRY764" s="16"/>
      <c r="WRZ764" s="16"/>
      <c r="WSA764" s="16"/>
      <c r="WSB764" s="16"/>
      <c r="WSC764" s="16"/>
      <c r="WSD764" s="16"/>
      <c r="WSE764" s="16"/>
      <c r="WSF764" s="16"/>
      <c r="WSG764" s="16"/>
      <c r="WSH764" s="16"/>
      <c r="WSI764" s="16"/>
      <c r="WSJ764" s="16"/>
      <c r="WSK764" s="16"/>
      <c r="WSL764" s="16"/>
      <c r="WSM764" s="16"/>
      <c r="WSN764" s="16"/>
      <c r="WSO764" s="16"/>
      <c r="WSP764" s="16"/>
      <c r="WSQ764" s="16"/>
      <c r="WSR764" s="16"/>
      <c r="WSS764" s="16"/>
      <c r="WST764" s="16"/>
      <c r="WSU764" s="16"/>
      <c r="WSV764" s="16"/>
      <c r="WSW764" s="16"/>
      <c r="WSX764" s="16"/>
      <c r="WSY764" s="16"/>
      <c r="WSZ764" s="16"/>
      <c r="WTA764" s="16"/>
      <c r="WTB764" s="16"/>
      <c r="WTC764" s="16"/>
      <c r="WTD764" s="16"/>
      <c r="WTE764" s="16"/>
      <c r="WTF764" s="16"/>
      <c r="WTG764" s="16"/>
      <c r="WTH764" s="16"/>
      <c r="WTI764" s="16"/>
      <c r="WTJ764" s="16"/>
      <c r="WTK764" s="16"/>
      <c r="WTL764" s="16"/>
      <c r="WTM764" s="16"/>
      <c r="WTN764" s="16"/>
      <c r="WTO764" s="16"/>
      <c r="WTP764" s="16"/>
      <c r="WTQ764" s="16"/>
      <c r="WTR764" s="16"/>
      <c r="WTS764" s="16"/>
      <c r="WTT764" s="16"/>
      <c r="WTU764" s="16"/>
      <c r="WTV764" s="16"/>
      <c r="WTW764" s="16"/>
      <c r="WTX764" s="16"/>
      <c r="WTY764" s="16"/>
      <c r="WTZ764" s="16"/>
      <c r="WUA764" s="16"/>
      <c r="WUB764" s="16"/>
      <c r="WUC764" s="16"/>
      <c r="WUD764" s="16"/>
      <c r="WUE764" s="16"/>
      <c r="WUF764" s="16"/>
      <c r="WUG764" s="16"/>
      <c r="WUH764" s="16"/>
      <c r="WUI764" s="16"/>
      <c r="WUJ764" s="16"/>
      <c r="WUK764" s="16"/>
      <c r="WUL764" s="16"/>
      <c r="WUM764" s="16"/>
      <c r="WUN764" s="16"/>
      <c r="WUO764" s="16"/>
      <c r="WUP764" s="16"/>
      <c r="WUQ764" s="16"/>
      <c r="WUR764" s="16"/>
      <c r="WUS764" s="16"/>
      <c r="WUT764" s="16"/>
      <c r="WUU764" s="16"/>
      <c r="WUV764" s="16"/>
      <c r="WUW764" s="16"/>
      <c r="WUX764" s="16"/>
      <c r="WUY764" s="16"/>
      <c r="WUZ764" s="16"/>
      <c r="WVA764" s="16"/>
      <c r="WVB764" s="16"/>
      <c r="WVC764" s="16"/>
      <c r="WVD764" s="16"/>
      <c r="WVE764" s="16"/>
      <c r="WVF764" s="16"/>
      <c r="WVG764" s="16"/>
      <c r="WVH764" s="16"/>
      <c r="WVI764" s="16"/>
      <c r="WVJ764" s="16"/>
      <c r="WVK764" s="16"/>
      <c r="WVL764" s="16"/>
      <c r="WVM764" s="16"/>
      <c r="WVN764" s="16"/>
      <c r="WVO764" s="16"/>
      <c r="WVP764" s="16"/>
      <c r="WVQ764" s="16"/>
      <c r="WVR764" s="16"/>
      <c r="WVS764" s="16"/>
      <c r="WVT764" s="16"/>
      <c r="WVU764" s="16"/>
      <c r="WVV764" s="16"/>
      <c r="WVW764" s="16"/>
      <c r="WVX764" s="16"/>
      <c r="WVY764" s="16"/>
      <c r="WVZ764" s="16"/>
      <c r="WWA764" s="16"/>
      <c r="WWB764" s="16"/>
      <c r="WWC764" s="16"/>
      <c r="WWD764" s="16"/>
      <c r="WWE764" s="16"/>
      <c r="WWF764" s="16"/>
      <c r="WWG764" s="16"/>
      <c r="WWH764" s="16"/>
      <c r="WWI764" s="16"/>
      <c r="WWJ764" s="16"/>
      <c r="WWK764" s="16"/>
      <c r="WWL764" s="16"/>
      <c r="WWM764" s="16"/>
      <c r="WWN764" s="16"/>
      <c r="WWO764" s="16"/>
      <c r="WWP764" s="16"/>
      <c r="WWQ764" s="16"/>
      <c r="WWR764" s="16"/>
      <c r="WWS764" s="16"/>
      <c r="WWT764" s="16"/>
      <c r="WWU764" s="16"/>
      <c r="WWV764" s="16"/>
      <c r="WWW764" s="16"/>
      <c r="WWX764" s="16"/>
      <c r="WWY764" s="16"/>
      <c r="WWZ764" s="16"/>
      <c r="WXA764" s="16"/>
      <c r="WXB764" s="16"/>
      <c r="WXC764" s="16"/>
      <c r="WXD764" s="16"/>
      <c r="WXE764" s="16"/>
      <c r="WXF764" s="16"/>
      <c r="WXG764" s="16"/>
      <c r="WXH764" s="16"/>
      <c r="WXI764" s="16"/>
      <c r="WXJ764" s="16"/>
      <c r="WXK764" s="16"/>
      <c r="WXL764" s="16"/>
      <c r="WXM764" s="16"/>
      <c r="WXN764" s="16"/>
      <c r="WXO764" s="16"/>
      <c r="WXP764" s="16"/>
      <c r="WXQ764" s="16"/>
      <c r="WXR764" s="16"/>
      <c r="WXS764" s="16"/>
      <c r="WXT764" s="16"/>
      <c r="WXU764" s="16"/>
      <c r="WXV764" s="16"/>
      <c r="WXW764" s="16"/>
      <c r="WXX764" s="16"/>
      <c r="WXY764" s="16"/>
      <c r="WXZ764" s="16"/>
      <c r="WYA764" s="16"/>
      <c r="WYB764" s="16"/>
      <c r="WYC764" s="16"/>
      <c r="WYD764" s="16"/>
      <c r="WYE764" s="16"/>
      <c r="WYF764" s="16"/>
      <c r="WYG764" s="16"/>
      <c r="WYH764" s="16"/>
      <c r="WYI764" s="16"/>
      <c r="WYJ764" s="16"/>
      <c r="WYK764" s="16"/>
      <c r="WYL764" s="16"/>
      <c r="WYM764" s="16"/>
      <c r="WYN764" s="16"/>
      <c r="WYO764" s="16"/>
      <c r="WYP764" s="16"/>
      <c r="WYQ764" s="16"/>
      <c r="WYR764" s="16"/>
      <c r="WYS764" s="16"/>
      <c r="WYT764" s="16"/>
      <c r="WYU764" s="16"/>
      <c r="WYV764" s="16"/>
      <c r="WYW764" s="16"/>
      <c r="WYX764" s="16"/>
      <c r="WYY764" s="16"/>
      <c r="WYZ764" s="16"/>
      <c r="WZA764" s="16"/>
      <c r="WZB764" s="16"/>
      <c r="WZC764" s="16"/>
      <c r="WZD764" s="16"/>
      <c r="WZE764" s="16"/>
      <c r="WZF764" s="16"/>
      <c r="WZG764" s="16"/>
      <c r="WZH764" s="16"/>
      <c r="WZI764" s="16"/>
      <c r="WZJ764" s="16"/>
      <c r="WZK764" s="16"/>
      <c r="WZL764" s="16"/>
      <c r="WZM764" s="16"/>
      <c r="WZN764" s="16"/>
      <c r="WZO764" s="16"/>
      <c r="WZP764" s="16"/>
      <c r="WZQ764" s="16"/>
      <c r="WZR764" s="16"/>
      <c r="WZS764" s="16"/>
      <c r="WZT764" s="16"/>
      <c r="WZU764" s="16"/>
      <c r="WZV764" s="16"/>
      <c r="WZW764" s="16"/>
      <c r="WZX764" s="16"/>
      <c r="WZY764" s="16"/>
      <c r="WZZ764" s="16"/>
      <c r="XAA764" s="16"/>
      <c r="XAB764" s="16"/>
      <c r="XAC764" s="16"/>
      <c r="XAD764" s="16"/>
      <c r="XAE764" s="16"/>
      <c r="XAF764" s="16"/>
      <c r="XAG764" s="16"/>
      <c r="XAH764" s="16"/>
      <c r="XAI764" s="16"/>
      <c r="XAJ764" s="16"/>
      <c r="XAK764" s="16"/>
      <c r="XAL764" s="16"/>
      <c r="XAM764" s="16"/>
      <c r="XAN764" s="16"/>
      <c r="XAO764" s="16"/>
      <c r="XAP764" s="16"/>
      <c r="XAQ764" s="16"/>
      <c r="XAR764" s="16"/>
      <c r="XAS764" s="16"/>
      <c r="XAT764" s="16"/>
      <c r="XAU764" s="16"/>
      <c r="XAV764" s="16"/>
      <c r="XAW764" s="16"/>
      <c r="XAX764" s="16"/>
      <c r="XAY764" s="16"/>
      <c r="XAZ764" s="16"/>
      <c r="XBA764" s="16"/>
      <c r="XBB764" s="16"/>
      <c r="XBC764" s="16"/>
      <c r="XBD764" s="16"/>
      <c r="XBE764" s="16"/>
      <c r="XBF764" s="16"/>
      <c r="XBG764" s="16"/>
      <c r="XBH764" s="16"/>
      <c r="XBI764" s="16"/>
      <c r="XBJ764" s="16"/>
      <c r="XBK764" s="16"/>
      <c r="XBL764" s="16"/>
      <c r="XBM764" s="16"/>
      <c r="XBN764" s="16"/>
      <c r="XBO764" s="16"/>
      <c r="XBP764" s="16"/>
      <c r="XBQ764" s="16"/>
      <c r="XBR764" s="16"/>
      <c r="XBS764" s="16"/>
      <c r="XBT764" s="16"/>
      <c r="XBU764" s="16"/>
      <c r="XBV764" s="16"/>
      <c r="XBW764" s="16"/>
      <c r="XBX764" s="16"/>
      <c r="XBY764" s="16"/>
      <c r="XBZ764" s="16"/>
      <c r="XCA764" s="16"/>
      <c r="XCB764" s="16"/>
      <c r="XCC764" s="16"/>
      <c r="XCD764" s="16"/>
      <c r="XCE764" s="16"/>
      <c r="XCF764" s="16"/>
      <c r="XCG764" s="16"/>
      <c r="XCH764" s="16"/>
      <c r="XCI764" s="16"/>
      <c r="XCJ764" s="16"/>
      <c r="XCK764" s="16"/>
      <c r="XCL764" s="16"/>
      <c r="XCM764" s="16"/>
      <c r="XCN764" s="16"/>
      <c r="XCO764" s="16"/>
      <c r="XCP764" s="16"/>
      <c r="XCQ764" s="16"/>
      <c r="XCR764" s="16"/>
      <c r="XCS764" s="16"/>
      <c r="XCT764" s="16"/>
      <c r="XCU764" s="16"/>
      <c r="XCV764" s="16"/>
      <c r="XCW764" s="16"/>
      <c r="XCX764" s="16"/>
      <c r="XCY764" s="16"/>
      <c r="XCZ764" s="16"/>
      <c r="XDA764" s="16"/>
      <c r="XDB764" s="16"/>
      <c r="XDC764" s="16"/>
      <c r="XDD764" s="16"/>
      <c r="XDE764" s="16"/>
      <c r="XDF764" s="16"/>
      <c r="XDG764" s="16"/>
      <c r="XDH764" s="16"/>
      <c r="XDI764" s="16"/>
      <c r="XDJ764" s="16"/>
      <c r="XDK764" s="16"/>
      <c r="XDL764" s="16"/>
      <c r="XDM764" s="16"/>
      <c r="XDN764" s="16"/>
      <c r="XDO764" s="16"/>
      <c r="XDP764" s="16"/>
      <c r="XDQ764" s="16"/>
      <c r="XDR764" s="16"/>
      <c r="XDS764" s="16"/>
      <c r="XDT764" s="16"/>
      <c r="XDU764" s="16"/>
      <c r="XDV764" s="16"/>
      <c r="XDW764" s="16"/>
      <c r="XDX764" s="16"/>
      <c r="XDY764" s="16"/>
      <c r="XDZ764" s="16"/>
      <c r="XEA764" s="16"/>
      <c r="XEB764" s="16"/>
      <c r="XEC764" s="16"/>
      <c r="XED764" s="16"/>
      <c r="XEE764" s="16"/>
      <c r="XEF764" s="16"/>
      <c r="XEG764" s="16"/>
      <c r="XEH764" s="16"/>
      <c r="XEI764" s="16"/>
      <c r="XEJ764" s="16"/>
      <c r="XEK764" s="16"/>
      <c r="XEL764" s="16"/>
      <c r="XEM764" s="16"/>
      <c r="XEN764" s="16"/>
      <c r="XEO764" s="16"/>
      <c r="XEP764" s="16"/>
      <c r="XEQ764" s="16"/>
      <c r="XER764" s="16"/>
      <c r="XES764" s="16"/>
      <c r="XET764" s="16"/>
      <c r="XEU764" s="16"/>
      <c r="XEV764" s="16"/>
      <c r="XEW764" s="16"/>
      <c r="XEX764" s="16"/>
      <c r="XEY764" s="16"/>
      <c r="XEZ764" s="16"/>
      <c r="XFA764" s="16"/>
      <c r="XFB764" s="16"/>
      <c r="XFC764" s="16"/>
      <c r="XFD764" s="16"/>
    </row>
    <row r="765" spans="1:16384" s="17" customFormat="1" ht="23.25" customHeight="1" x14ac:dyDescent="0.4">
      <c r="A765" s="161"/>
      <c r="B765" s="161"/>
      <c r="C765" s="161"/>
      <c r="D765" s="161"/>
      <c r="E765" s="161"/>
      <c r="F765" s="161"/>
      <c r="G765" s="161"/>
      <c r="H765" s="161"/>
      <c r="I765" s="161"/>
      <c r="J765" s="161"/>
      <c r="K765" s="161"/>
      <c r="L765" s="161"/>
      <c r="M765" s="161"/>
      <c r="N765" s="161"/>
      <c r="O765" s="161"/>
      <c r="P765" s="10"/>
      <c r="Q765" s="161" t="s">
        <v>887</v>
      </c>
      <c r="R765" s="161" t="s">
        <v>875</v>
      </c>
      <c r="S765" s="161">
        <v>240</v>
      </c>
      <c r="T765" s="161"/>
      <c r="U765" s="161">
        <v>240</v>
      </c>
      <c r="V765" s="161"/>
      <c r="W765" s="161"/>
      <c r="X765" s="161"/>
      <c r="Y765" s="161"/>
      <c r="Z765" s="161"/>
      <c r="AA765" s="161"/>
      <c r="AB765" s="84"/>
      <c r="AC765" s="84"/>
      <c r="AD765" s="84"/>
      <c r="AE765" s="84"/>
      <c r="AF765" s="84"/>
      <c r="AG765" s="84"/>
      <c r="AH765" s="84"/>
      <c r="AI765" s="84"/>
      <c r="AJ765" s="84"/>
      <c r="AK765" s="84"/>
      <c r="AL765" s="84"/>
      <c r="AM765" s="84"/>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c r="BN765" s="35"/>
      <c r="BO765" s="35"/>
      <c r="BP765" s="35"/>
      <c r="BQ765" s="35"/>
      <c r="BR765" s="35"/>
      <c r="BS765" s="35"/>
      <c r="BT765" s="35"/>
      <c r="BU765" s="35"/>
      <c r="BV765" s="35"/>
      <c r="BW765" s="35"/>
      <c r="BX765" s="35"/>
      <c r="BY765" s="35"/>
      <c r="BZ765" s="35"/>
      <c r="CA765" s="35"/>
      <c r="CB765" s="35"/>
      <c r="CC765" s="35"/>
      <c r="CD765" s="35"/>
      <c r="CE765" s="35"/>
      <c r="CF765" s="35"/>
      <c r="CG765" s="35"/>
      <c r="CH765" s="35"/>
      <c r="CI765" s="35"/>
      <c r="CJ765" s="35"/>
      <c r="CK765" s="35"/>
      <c r="CL765" s="35"/>
      <c r="CM765" s="35"/>
      <c r="CN765" s="35"/>
      <c r="CO765" s="35"/>
      <c r="CP765" s="35"/>
      <c r="CQ765" s="35"/>
      <c r="CR765" s="35"/>
      <c r="CS765" s="35"/>
      <c r="CT765" s="35"/>
      <c r="CU765" s="35"/>
      <c r="CV765" s="35"/>
      <c r="CW765" s="35"/>
      <c r="CX765" s="35"/>
      <c r="CY765" s="35"/>
      <c r="CZ765" s="35"/>
      <c r="DA765" s="35"/>
      <c r="DB765" s="35"/>
      <c r="DC765" s="35"/>
      <c r="DD765" s="35"/>
      <c r="DE765" s="35"/>
      <c r="DF765" s="35"/>
      <c r="DG765" s="35"/>
      <c r="DH765" s="35"/>
      <c r="DI765" s="35"/>
      <c r="DJ765" s="35"/>
      <c r="DK765" s="35"/>
      <c r="DL765" s="35"/>
      <c r="DM765" s="35"/>
      <c r="DN765" s="35"/>
      <c r="DO765" s="35"/>
      <c r="DP765" s="35"/>
      <c r="DQ765" s="35"/>
      <c r="DR765" s="35"/>
      <c r="DS765" s="35"/>
      <c r="DT765" s="35"/>
      <c r="DU765" s="35"/>
      <c r="DV765" s="35"/>
      <c r="DW765" s="35"/>
      <c r="DX765" s="35"/>
      <c r="DY765" s="35"/>
      <c r="DZ765" s="35"/>
      <c r="EA765" s="35"/>
      <c r="EB765" s="35"/>
      <c r="EC765" s="35"/>
      <c r="ED765" s="35"/>
      <c r="EE765" s="35"/>
      <c r="EF765" s="35"/>
      <c r="EG765" s="35"/>
      <c r="EH765" s="35"/>
      <c r="EI765" s="35"/>
      <c r="EJ765" s="35"/>
      <c r="EK765" s="35"/>
      <c r="EL765" s="35"/>
      <c r="EM765" s="35"/>
      <c r="EN765" s="35"/>
      <c r="EO765" s="35"/>
      <c r="EP765" s="35"/>
      <c r="EQ765" s="35"/>
      <c r="ER765" s="35"/>
      <c r="ES765" s="35"/>
      <c r="ET765" s="35"/>
      <c r="EU765" s="35"/>
      <c r="EV765" s="35"/>
      <c r="EW765" s="35"/>
      <c r="EX765" s="35"/>
      <c r="EY765" s="35"/>
      <c r="EZ765" s="35"/>
      <c r="FA765" s="35"/>
      <c r="FB765" s="35"/>
      <c r="FC765" s="35"/>
      <c r="FD765" s="35"/>
      <c r="FE765" s="35"/>
      <c r="FF765" s="35"/>
      <c r="FG765" s="35"/>
      <c r="FH765" s="35"/>
      <c r="FI765" s="35"/>
      <c r="FJ765" s="35"/>
      <c r="FK765" s="35"/>
      <c r="FL765" s="35"/>
      <c r="FM765" s="35"/>
      <c r="FN765" s="35"/>
      <c r="FO765" s="35"/>
      <c r="FP765" s="35"/>
      <c r="FQ765" s="35"/>
      <c r="FR765" s="35"/>
      <c r="FS765" s="35"/>
      <c r="FT765" s="35"/>
      <c r="FU765" s="35"/>
      <c r="FV765" s="35"/>
      <c r="FW765" s="35"/>
      <c r="FX765" s="35"/>
      <c r="FY765" s="35"/>
      <c r="FZ765" s="35"/>
      <c r="GA765" s="35"/>
      <c r="GB765" s="35"/>
      <c r="GC765" s="35"/>
      <c r="GD765" s="35"/>
      <c r="GE765" s="35"/>
      <c r="GF765" s="35"/>
      <c r="GG765" s="35"/>
      <c r="GH765" s="35"/>
      <c r="GI765" s="35"/>
      <c r="GJ765" s="35"/>
      <c r="GK765" s="35"/>
      <c r="GL765" s="35"/>
      <c r="GM765" s="35"/>
      <c r="GN765" s="35"/>
      <c r="GO765" s="35"/>
      <c r="GP765" s="35"/>
      <c r="GQ765" s="35"/>
      <c r="GR765" s="35"/>
      <c r="GS765" s="35"/>
      <c r="GT765" s="35"/>
      <c r="GU765" s="35"/>
      <c r="GV765" s="35"/>
      <c r="GW765" s="35"/>
      <c r="GX765" s="35"/>
      <c r="GY765" s="35"/>
      <c r="GZ765" s="35"/>
      <c r="HA765" s="35"/>
      <c r="HB765" s="35"/>
      <c r="HC765" s="35"/>
      <c r="HD765" s="35"/>
      <c r="HE765" s="35"/>
      <c r="HF765" s="35"/>
      <c r="HG765" s="35"/>
      <c r="HH765" s="35"/>
      <c r="HI765" s="35"/>
      <c r="HJ765" s="35"/>
      <c r="HK765" s="35"/>
      <c r="HL765" s="35"/>
      <c r="HM765" s="35"/>
      <c r="HN765" s="35"/>
      <c r="HO765" s="35"/>
      <c r="HP765" s="35"/>
      <c r="HQ765" s="35"/>
      <c r="HR765" s="35"/>
      <c r="HS765" s="35"/>
      <c r="HT765" s="35"/>
      <c r="HU765" s="35"/>
      <c r="HV765" s="35"/>
      <c r="HW765" s="35"/>
      <c r="HX765" s="35"/>
      <c r="HY765" s="35"/>
      <c r="HZ765" s="35"/>
      <c r="IA765" s="35"/>
      <c r="IB765" s="35"/>
      <c r="IC765" s="35"/>
      <c r="ID765" s="35"/>
      <c r="IE765" s="35"/>
      <c r="IF765" s="35"/>
      <c r="IG765" s="35"/>
      <c r="IH765" s="35"/>
      <c r="II765" s="35"/>
      <c r="IJ765" s="35"/>
      <c r="IK765" s="35"/>
      <c r="IL765" s="35"/>
      <c r="IM765" s="35"/>
      <c r="IN765" s="35"/>
      <c r="IO765" s="35"/>
      <c r="IP765" s="35"/>
      <c r="IQ765" s="35"/>
      <c r="IR765" s="35"/>
      <c r="IS765" s="35"/>
      <c r="IT765" s="35"/>
      <c r="IU765" s="35"/>
      <c r="IV765" s="35"/>
      <c r="IW765" s="35"/>
      <c r="IX765" s="35"/>
      <c r="IY765" s="35"/>
      <c r="IZ765" s="35"/>
      <c r="JA765" s="35"/>
      <c r="JB765" s="35"/>
      <c r="JC765" s="35"/>
      <c r="JD765" s="35"/>
      <c r="JE765" s="35"/>
      <c r="JF765" s="35"/>
      <c r="JG765" s="35"/>
      <c r="JH765" s="35"/>
      <c r="JI765" s="35"/>
      <c r="JJ765" s="35"/>
      <c r="JK765" s="35"/>
      <c r="JL765" s="35"/>
      <c r="JM765" s="35"/>
      <c r="JN765" s="35"/>
      <c r="JO765" s="35"/>
      <c r="JP765" s="35"/>
      <c r="JQ765" s="35"/>
      <c r="JR765" s="35"/>
      <c r="JS765" s="35"/>
      <c r="JT765" s="35"/>
      <c r="JU765" s="35"/>
      <c r="JV765" s="35"/>
      <c r="JW765" s="35"/>
      <c r="JX765" s="35"/>
      <c r="JY765" s="35"/>
      <c r="JZ765" s="35"/>
      <c r="KA765" s="35"/>
      <c r="KB765" s="35"/>
      <c r="KC765" s="35"/>
      <c r="KD765" s="35"/>
      <c r="KE765" s="35"/>
      <c r="KF765" s="35"/>
      <c r="KG765" s="35"/>
      <c r="KH765" s="35"/>
      <c r="KI765" s="35"/>
      <c r="KJ765" s="35"/>
      <c r="KK765" s="35"/>
      <c r="KL765" s="35"/>
      <c r="KM765" s="35"/>
      <c r="KN765" s="35"/>
      <c r="KO765" s="35"/>
      <c r="KP765" s="35"/>
      <c r="KQ765" s="35"/>
      <c r="KR765" s="35"/>
      <c r="KS765" s="35"/>
      <c r="KT765" s="35"/>
      <c r="KU765" s="35"/>
      <c r="KV765" s="35"/>
      <c r="KW765" s="35"/>
      <c r="KX765" s="35"/>
      <c r="KY765" s="35"/>
      <c r="KZ765" s="35"/>
      <c r="LA765" s="35"/>
      <c r="LB765" s="35"/>
      <c r="LC765" s="35"/>
      <c r="LD765" s="35"/>
      <c r="LE765" s="35"/>
      <c r="LF765" s="35"/>
      <c r="LG765" s="35"/>
      <c r="LH765" s="35"/>
      <c r="LI765" s="35"/>
      <c r="LJ765" s="35"/>
      <c r="LK765" s="35"/>
      <c r="LL765" s="35"/>
      <c r="LM765" s="35"/>
      <c r="LN765" s="35"/>
      <c r="LO765" s="35"/>
      <c r="LP765" s="35"/>
      <c r="LQ765" s="35"/>
      <c r="LR765" s="35"/>
      <c r="LS765" s="35"/>
      <c r="LT765" s="35"/>
      <c r="LU765" s="35"/>
      <c r="LV765" s="35"/>
      <c r="LW765" s="35"/>
      <c r="LX765" s="35"/>
      <c r="LY765" s="35"/>
      <c r="LZ765" s="35"/>
      <c r="MA765" s="35"/>
      <c r="MB765" s="35"/>
      <c r="MC765" s="35"/>
      <c r="MD765" s="35"/>
      <c r="ME765" s="35"/>
      <c r="MF765" s="35"/>
      <c r="MG765" s="35"/>
      <c r="MH765" s="35"/>
      <c r="MI765" s="35"/>
      <c r="MJ765" s="35"/>
      <c r="MK765" s="35"/>
      <c r="ML765" s="35"/>
      <c r="MM765" s="35"/>
      <c r="MN765" s="35"/>
      <c r="MO765" s="35"/>
      <c r="MP765" s="35"/>
      <c r="MQ765" s="35"/>
      <c r="MR765" s="35"/>
      <c r="MS765" s="35"/>
      <c r="MT765" s="35"/>
      <c r="MU765" s="35"/>
      <c r="MV765" s="35"/>
      <c r="MW765" s="35"/>
      <c r="MX765" s="35"/>
      <c r="MY765" s="35"/>
      <c r="MZ765" s="35"/>
      <c r="NA765" s="35"/>
      <c r="NB765" s="35"/>
      <c r="NC765" s="35"/>
      <c r="ND765" s="35"/>
      <c r="NE765" s="35"/>
      <c r="NF765" s="35"/>
      <c r="NG765" s="35"/>
      <c r="NH765" s="35"/>
      <c r="NI765" s="35"/>
      <c r="NJ765" s="35"/>
      <c r="NK765" s="35"/>
      <c r="NL765" s="35"/>
      <c r="NM765" s="35"/>
      <c r="NN765" s="35"/>
      <c r="NO765" s="35"/>
      <c r="NP765" s="35"/>
      <c r="NQ765" s="35"/>
      <c r="NR765" s="35"/>
      <c r="NS765" s="35"/>
      <c r="NT765" s="35"/>
      <c r="NU765" s="35"/>
      <c r="NV765" s="35"/>
      <c r="NW765" s="35"/>
      <c r="NX765" s="35"/>
      <c r="NY765" s="35"/>
      <c r="NZ765" s="35"/>
      <c r="OA765" s="35"/>
      <c r="OB765" s="35"/>
      <c r="OC765" s="35"/>
      <c r="OD765" s="35"/>
      <c r="OE765" s="35"/>
      <c r="OF765" s="35"/>
      <c r="OG765" s="35"/>
      <c r="OH765" s="35"/>
      <c r="OI765" s="35"/>
      <c r="OJ765" s="35"/>
      <c r="OK765" s="35"/>
      <c r="OL765" s="35"/>
      <c r="OM765" s="35"/>
      <c r="ON765" s="35"/>
      <c r="OO765" s="35"/>
      <c r="OP765" s="35"/>
      <c r="OQ765" s="35"/>
      <c r="OR765" s="35"/>
      <c r="OS765" s="35"/>
      <c r="OT765" s="35"/>
      <c r="OU765" s="35"/>
      <c r="OV765" s="35"/>
      <c r="OW765" s="35"/>
      <c r="OX765" s="35"/>
      <c r="OY765" s="35"/>
      <c r="OZ765" s="35"/>
      <c r="PA765" s="35"/>
      <c r="PB765" s="35"/>
      <c r="PC765" s="35"/>
      <c r="PD765" s="35"/>
      <c r="PE765" s="35"/>
      <c r="PF765" s="35"/>
      <c r="PG765" s="35"/>
      <c r="PH765" s="35"/>
      <c r="PI765" s="35"/>
      <c r="PJ765" s="35"/>
      <c r="PK765" s="35"/>
      <c r="PL765" s="35"/>
      <c r="PM765" s="35"/>
      <c r="PN765" s="35"/>
      <c r="PO765" s="35"/>
      <c r="PP765" s="35"/>
      <c r="PQ765" s="35"/>
      <c r="PR765" s="35"/>
      <c r="PS765" s="35"/>
      <c r="PT765" s="35"/>
      <c r="PU765" s="35"/>
      <c r="PV765" s="35"/>
      <c r="PW765" s="35"/>
      <c r="PX765" s="35"/>
      <c r="PY765" s="35"/>
      <c r="PZ765" s="35"/>
      <c r="QA765" s="35"/>
      <c r="QB765" s="35"/>
      <c r="QC765" s="35"/>
      <c r="QD765" s="35"/>
      <c r="QE765" s="35"/>
      <c r="QF765" s="35"/>
      <c r="QG765" s="35"/>
      <c r="QH765" s="35"/>
      <c r="QI765" s="35"/>
      <c r="QJ765" s="35"/>
      <c r="QK765" s="35"/>
      <c r="QL765" s="35"/>
      <c r="QM765" s="35"/>
      <c r="QN765" s="35"/>
      <c r="QO765" s="35"/>
      <c r="QP765" s="35"/>
      <c r="QQ765" s="35"/>
      <c r="QR765" s="35"/>
      <c r="QS765" s="35"/>
      <c r="QT765" s="35"/>
      <c r="QU765" s="35"/>
      <c r="QV765" s="35"/>
      <c r="QW765" s="35"/>
      <c r="QX765" s="35"/>
      <c r="QY765" s="35"/>
      <c r="QZ765" s="35"/>
      <c r="RA765" s="35"/>
      <c r="RB765" s="35"/>
      <c r="RC765" s="35"/>
      <c r="RD765" s="35"/>
      <c r="RE765" s="35"/>
      <c r="RF765" s="35"/>
      <c r="RG765" s="35"/>
      <c r="RH765" s="35"/>
      <c r="RI765" s="35"/>
      <c r="RJ765" s="35"/>
      <c r="RK765" s="35"/>
      <c r="RL765" s="35"/>
      <c r="RM765" s="35"/>
      <c r="RN765" s="35"/>
      <c r="RO765" s="35"/>
      <c r="RP765" s="35"/>
      <c r="RQ765" s="35"/>
      <c r="RR765" s="35"/>
      <c r="RS765" s="35"/>
      <c r="RT765" s="35"/>
      <c r="RU765" s="35"/>
      <c r="RV765" s="35"/>
      <c r="RW765" s="35"/>
      <c r="RX765" s="35"/>
      <c r="RY765" s="35"/>
      <c r="RZ765" s="35"/>
      <c r="SA765" s="35"/>
      <c r="SB765" s="35"/>
      <c r="SC765" s="35"/>
      <c r="SD765" s="35"/>
      <c r="SE765" s="35"/>
      <c r="SF765" s="35"/>
      <c r="SG765" s="35"/>
      <c r="SH765" s="35"/>
      <c r="SI765" s="35"/>
      <c r="SJ765" s="35"/>
      <c r="SK765" s="35"/>
      <c r="SL765" s="35"/>
      <c r="SM765" s="35"/>
      <c r="SN765" s="35"/>
      <c r="SO765" s="35"/>
      <c r="SP765" s="35"/>
      <c r="SQ765" s="35"/>
      <c r="SR765" s="35"/>
      <c r="SS765" s="35"/>
      <c r="ST765" s="35"/>
      <c r="SU765" s="35"/>
      <c r="SV765" s="35"/>
      <c r="SW765" s="35"/>
      <c r="SX765" s="35"/>
      <c r="SY765" s="35"/>
      <c r="SZ765" s="35"/>
      <c r="TA765" s="35"/>
      <c r="TB765" s="35"/>
      <c r="TC765" s="35"/>
      <c r="TD765" s="35"/>
      <c r="TE765" s="35"/>
      <c r="TF765" s="35"/>
      <c r="TG765" s="35"/>
      <c r="TH765" s="35"/>
      <c r="TI765" s="35"/>
      <c r="TJ765" s="35"/>
      <c r="TK765" s="35"/>
      <c r="TL765" s="35"/>
      <c r="TM765" s="35"/>
      <c r="TN765" s="35"/>
      <c r="TO765" s="35"/>
      <c r="TP765" s="35"/>
      <c r="TQ765" s="35"/>
      <c r="TR765" s="35"/>
      <c r="TS765" s="35"/>
      <c r="TT765" s="35"/>
      <c r="TU765" s="35"/>
      <c r="TV765" s="35"/>
      <c r="TW765" s="35"/>
      <c r="TX765" s="35"/>
      <c r="TY765" s="35"/>
      <c r="TZ765" s="35"/>
      <c r="UA765" s="35"/>
      <c r="UB765" s="35"/>
      <c r="UC765" s="35"/>
      <c r="UD765" s="35"/>
      <c r="UE765" s="35"/>
      <c r="UF765" s="35"/>
      <c r="UG765" s="35"/>
      <c r="UH765" s="35"/>
      <c r="UI765" s="35"/>
      <c r="UJ765" s="35"/>
      <c r="UK765" s="35"/>
      <c r="UL765" s="35"/>
      <c r="UM765" s="35"/>
      <c r="UN765" s="35"/>
      <c r="UO765" s="35"/>
      <c r="UP765" s="35"/>
      <c r="UQ765" s="35"/>
      <c r="UR765" s="35"/>
      <c r="US765" s="35"/>
      <c r="UT765" s="35"/>
      <c r="UU765" s="35"/>
      <c r="UV765" s="35"/>
      <c r="UW765" s="35"/>
      <c r="UX765" s="35"/>
      <c r="UY765" s="35"/>
      <c r="UZ765" s="35"/>
      <c r="VA765" s="35"/>
      <c r="VB765" s="35"/>
      <c r="VC765" s="35"/>
      <c r="VD765" s="35"/>
      <c r="VE765" s="35"/>
      <c r="VF765" s="35"/>
      <c r="VG765" s="35"/>
      <c r="VH765" s="35"/>
      <c r="VI765" s="35"/>
      <c r="VJ765" s="35"/>
      <c r="VK765" s="35"/>
      <c r="VL765" s="35"/>
      <c r="VM765" s="35"/>
      <c r="VN765" s="35"/>
      <c r="VO765" s="35"/>
      <c r="VP765" s="35"/>
      <c r="VQ765" s="35"/>
      <c r="VR765" s="35"/>
      <c r="VS765" s="35"/>
      <c r="VT765" s="35"/>
      <c r="VU765" s="35"/>
      <c r="VV765" s="35"/>
      <c r="VW765" s="35"/>
      <c r="VX765" s="35"/>
      <c r="VY765" s="35"/>
      <c r="VZ765" s="35"/>
      <c r="WA765" s="35"/>
      <c r="WB765" s="35"/>
      <c r="WC765" s="35"/>
      <c r="WD765" s="35"/>
      <c r="WE765" s="35"/>
      <c r="WF765" s="35"/>
      <c r="WG765" s="35"/>
      <c r="WH765" s="35"/>
      <c r="WI765" s="35"/>
      <c r="WJ765" s="35"/>
      <c r="WK765" s="35"/>
      <c r="WL765" s="35"/>
      <c r="WM765" s="35"/>
      <c r="WN765" s="35"/>
      <c r="WO765" s="35"/>
      <c r="WP765" s="35"/>
      <c r="WQ765" s="35"/>
      <c r="WR765" s="35"/>
      <c r="WS765" s="35"/>
      <c r="WT765" s="35"/>
      <c r="WU765" s="35"/>
      <c r="WV765" s="35"/>
      <c r="WW765" s="35"/>
      <c r="WX765" s="35"/>
      <c r="WY765" s="35"/>
      <c r="WZ765" s="35"/>
      <c r="XA765" s="35"/>
      <c r="XB765" s="35"/>
      <c r="XC765" s="35"/>
      <c r="XD765" s="35"/>
      <c r="XE765" s="35"/>
      <c r="XF765" s="35"/>
      <c r="XG765" s="35"/>
      <c r="XH765" s="35"/>
      <c r="XI765" s="35"/>
      <c r="XJ765" s="35"/>
      <c r="XK765" s="35"/>
      <c r="XL765" s="35"/>
      <c r="XM765" s="35"/>
      <c r="XN765" s="35"/>
      <c r="XO765" s="35"/>
      <c r="XP765" s="35"/>
      <c r="XQ765" s="35"/>
      <c r="XR765" s="35"/>
      <c r="XS765" s="35"/>
      <c r="XT765" s="35"/>
      <c r="XU765" s="35"/>
      <c r="XV765" s="35"/>
      <c r="XW765" s="35"/>
      <c r="XX765" s="35"/>
      <c r="XY765" s="35"/>
      <c r="XZ765" s="35"/>
      <c r="YA765" s="35"/>
      <c r="YB765" s="35"/>
      <c r="YC765" s="35"/>
      <c r="YD765" s="35"/>
      <c r="YE765" s="35"/>
      <c r="YF765" s="35"/>
      <c r="YG765" s="35"/>
      <c r="YH765" s="35"/>
      <c r="YI765" s="35"/>
      <c r="YJ765" s="35"/>
      <c r="YK765" s="35"/>
      <c r="YL765" s="35"/>
      <c r="YM765" s="35"/>
      <c r="YN765" s="35"/>
      <c r="YO765" s="35"/>
      <c r="YP765" s="35"/>
      <c r="YQ765" s="35"/>
      <c r="YR765" s="35"/>
      <c r="YS765" s="35"/>
      <c r="YT765" s="35"/>
      <c r="YU765" s="35"/>
      <c r="YV765" s="35"/>
      <c r="YW765" s="35"/>
      <c r="YX765" s="35"/>
      <c r="YY765" s="35"/>
      <c r="YZ765" s="35"/>
      <c r="ZA765" s="35"/>
      <c r="ZB765" s="35"/>
      <c r="ZC765" s="35"/>
      <c r="ZD765" s="35"/>
      <c r="ZE765" s="35"/>
      <c r="ZF765" s="35"/>
      <c r="ZG765" s="35"/>
      <c r="ZH765" s="35"/>
      <c r="ZI765" s="35"/>
      <c r="ZJ765" s="35"/>
      <c r="ZK765" s="35"/>
      <c r="ZL765" s="35"/>
      <c r="ZM765" s="35"/>
      <c r="ZN765" s="35"/>
      <c r="ZO765" s="35"/>
      <c r="ZP765" s="35"/>
      <c r="ZQ765" s="35"/>
      <c r="ZR765" s="35"/>
      <c r="ZS765" s="35"/>
      <c r="ZT765" s="35"/>
      <c r="ZU765" s="35"/>
      <c r="ZV765" s="35"/>
      <c r="ZW765" s="35"/>
      <c r="ZX765" s="35"/>
      <c r="ZY765" s="35"/>
      <c r="ZZ765" s="35"/>
      <c r="AAA765" s="35"/>
      <c r="AAB765" s="35"/>
      <c r="AAC765" s="35"/>
      <c r="AAD765" s="35"/>
      <c r="AAE765" s="35"/>
      <c r="AAF765" s="35"/>
      <c r="AAG765" s="35"/>
      <c r="AAH765" s="35"/>
      <c r="AAI765" s="35"/>
      <c r="AAJ765" s="35"/>
      <c r="AAK765" s="35"/>
      <c r="AAL765" s="35"/>
      <c r="AAM765" s="35"/>
      <c r="AAN765" s="35"/>
      <c r="AAO765" s="35"/>
      <c r="AAP765" s="35"/>
      <c r="AAQ765" s="35"/>
      <c r="AAR765" s="35"/>
      <c r="AAS765" s="35"/>
      <c r="AAT765" s="35"/>
      <c r="AAU765" s="35"/>
      <c r="AAV765" s="35"/>
      <c r="AAW765" s="35"/>
      <c r="AAX765" s="35"/>
      <c r="AAY765" s="35"/>
      <c r="AAZ765" s="35"/>
      <c r="ABA765" s="35"/>
      <c r="ABB765" s="35"/>
      <c r="ABC765" s="35"/>
      <c r="ABD765" s="35"/>
      <c r="ABE765" s="35"/>
      <c r="ABF765" s="35"/>
      <c r="ABG765" s="35"/>
      <c r="ABH765" s="35"/>
      <c r="ABI765" s="35"/>
      <c r="ABJ765" s="35"/>
      <c r="ABK765" s="35"/>
      <c r="ABL765" s="35"/>
      <c r="ABM765" s="35"/>
      <c r="ABN765" s="35"/>
      <c r="ABO765" s="35"/>
      <c r="ABP765" s="35"/>
      <c r="ABQ765" s="35"/>
      <c r="ABR765" s="35"/>
      <c r="ABS765" s="35"/>
      <c r="ABT765" s="35"/>
      <c r="ABU765" s="35"/>
      <c r="ABV765" s="35"/>
      <c r="ABW765" s="35"/>
      <c r="ABX765" s="35"/>
      <c r="ABY765" s="35"/>
      <c r="ABZ765" s="35"/>
      <c r="ACA765" s="35"/>
      <c r="ACB765" s="35"/>
      <c r="ACC765" s="35"/>
      <c r="ACD765" s="35"/>
      <c r="ACE765" s="35"/>
      <c r="ACF765" s="35"/>
      <c r="ACG765" s="35"/>
      <c r="ACH765" s="35"/>
      <c r="ACI765" s="35"/>
      <c r="ACJ765" s="35"/>
      <c r="ACK765" s="35"/>
      <c r="ACL765" s="35"/>
      <c r="ACM765" s="35"/>
      <c r="ACN765" s="35"/>
      <c r="ACO765" s="35"/>
      <c r="ACP765" s="35"/>
      <c r="ACQ765" s="35"/>
      <c r="ACR765" s="35"/>
      <c r="ACS765" s="35"/>
      <c r="ACT765" s="35"/>
      <c r="ACU765" s="35"/>
      <c r="ACV765" s="35"/>
      <c r="ACW765" s="35"/>
      <c r="ACX765" s="35"/>
      <c r="ACY765" s="35"/>
      <c r="ACZ765" s="35"/>
      <c r="ADA765" s="35"/>
      <c r="ADB765" s="35"/>
      <c r="ADC765" s="35"/>
      <c r="ADD765" s="35"/>
      <c r="ADE765" s="35"/>
      <c r="ADF765" s="35"/>
      <c r="ADG765" s="35"/>
      <c r="ADH765" s="35"/>
      <c r="ADI765" s="35"/>
      <c r="ADJ765" s="35"/>
      <c r="ADK765" s="35"/>
      <c r="ADL765" s="35"/>
      <c r="ADM765" s="35"/>
      <c r="ADN765" s="35"/>
      <c r="ADO765" s="35"/>
      <c r="ADP765" s="35"/>
      <c r="ADQ765" s="35"/>
      <c r="ADR765" s="35"/>
      <c r="ADS765" s="35"/>
      <c r="ADT765" s="35"/>
      <c r="ADU765" s="35"/>
      <c r="ADV765" s="35"/>
      <c r="ADW765" s="35"/>
      <c r="ADX765" s="35"/>
      <c r="ADY765" s="35"/>
      <c r="ADZ765" s="35"/>
      <c r="AEA765" s="35"/>
      <c r="AEB765" s="35"/>
      <c r="AEC765" s="35"/>
      <c r="AED765" s="35"/>
      <c r="AEE765" s="35"/>
      <c r="AEF765" s="35"/>
      <c r="AEG765" s="35"/>
      <c r="AEH765" s="35"/>
      <c r="AEI765" s="35"/>
      <c r="AEJ765" s="35"/>
      <c r="AEK765" s="35"/>
      <c r="AEL765" s="35"/>
      <c r="AEM765" s="35"/>
      <c r="AEN765" s="35"/>
      <c r="AEO765" s="35"/>
      <c r="AEP765" s="35"/>
      <c r="AEQ765" s="35"/>
      <c r="AER765" s="35"/>
      <c r="AES765" s="35"/>
      <c r="AET765" s="35"/>
      <c r="AEU765" s="35"/>
      <c r="AEV765" s="35"/>
      <c r="AEW765" s="35"/>
      <c r="AEX765" s="35"/>
      <c r="AEY765" s="35"/>
      <c r="AEZ765" s="35"/>
      <c r="AFA765" s="35"/>
      <c r="AFB765" s="35"/>
      <c r="AFC765" s="35"/>
      <c r="AFD765" s="35"/>
      <c r="AFE765" s="35"/>
      <c r="AFF765" s="35"/>
      <c r="AFG765" s="35"/>
      <c r="AFH765" s="35"/>
      <c r="AFI765" s="35"/>
      <c r="AFJ765" s="35"/>
      <c r="AFK765" s="35"/>
      <c r="AFL765" s="35"/>
      <c r="AFM765" s="35"/>
      <c r="AFN765" s="35"/>
      <c r="AFO765" s="35"/>
      <c r="AFP765" s="35"/>
      <c r="AFQ765" s="35"/>
      <c r="AFR765" s="35"/>
      <c r="AFS765" s="35"/>
      <c r="AFT765" s="35"/>
      <c r="AFU765" s="35"/>
      <c r="AFV765" s="35"/>
      <c r="AFW765" s="35"/>
      <c r="AFX765" s="35"/>
      <c r="AFY765" s="35"/>
      <c r="AFZ765" s="35"/>
      <c r="AGA765" s="35"/>
      <c r="AGB765" s="35"/>
      <c r="AGC765" s="35"/>
      <c r="AGD765" s="35"/>
      <c r="AGE765" s="35"/>
      <c r="AGF765" s="35"/>
      <c r="AGG765" s="35"/>
      <c r="AGH765" s="35"/>
      <c r="AGI765" s="35"/>
      <c r="AGJ765" s="35"/>
      <c r="AGK765" s="35"/>
      <c r="AGL765" s="35"/>
      <c r="AGM765" s="35"/>
      <c r="AGN765" s="35"/>
      <c r="AGO765" s="35"/>
      <c r="AGP765" s="35"/>
      <c r="AGQ765" s="35"/>
      <c r="AGR765" s="35"/>
      <c r="AGS765" s="35"/>
      <c r="AGT765" s="35"/>
      <c r="AGU765" s="35"/>
      <c r="AGV765" s="35"/>
      <c r="AGW765" s="35"/>
      <c r="AGX765" s="35"/>
      <c r="AGY765" s="35"/>
      <c r="AGZ765" s="35"/>
      <c r="AHA765" s="35"/>
      <c r="AHB765" s="35"/>
      <c r="AHC765" s="35"/>
      <c r="AHD765" s="35"/>
      <c r="AHE765" s="35"/>
      <c r="AHF765" s="35"/>
      <c r="AHG765" s="35"/>
      <c r="AHH765" s="35"/>
      <c r="AHI765" s="35"/>
      <c r="AHJ765" s="35"/>
      <c r="AHK765" s="35"/>
      <c r="AHL765" s="35"/>
      <c r="AHM765" s="35"/>
      <c r="AHN765" s="35"/>
      <c r="AHO765" s="35"/>
      <c r="AHP765" s="35"/>
      <c r="AHQ765" s="35"/>
      <c r="AHR765" s="35"/>
      <c r="AHS765" s="35"/>
      <c r="AHT765" s="35"/>
      <c r="AHU765" s="35"/>
      <c r="AHV765" s="35"/>
      <c r="AHW765" s="35"/>
      <c r="AHX765" s="35"/>
      <c r="AHY765" s="35"/>
      <c r="AHZ765" s="35"/>
      <c r="AIA765" s="35"/>
      <c r="AIB765" s="35"/>
      <c r="AIC765" s="35"/>
      <c r="AID765" s="35"/>
      <c r="AIE765" s="35"/>
      <c r="AIF765" s="35"/>
      <c r="AIG765" s="35"/>
      <c r="AIH765" s="35"/>
      <c r="AII765" s="35"/>
      <c r="AIJ765" s="35"/>
      <c r="AIK765" s="35"/>
      <c r="AIL765" s="35"/>
      <c r="AIM765" s="35"/>
      <c r="AIN765" s="35"/>
      <c r="AIO765" s="35"/>
      <c r="AIP765" s="35"/>
      <c r="AIQ765" s="35"/>
      <c r="AIR765" s="35"/>
      <c r="AIS765" s="35"/>
      <c r="AIT765" s="35"/>
      <c r="AIU765" s="35"/>
      <c r="AIV765" s="35"/>
      <c r="AIW765" s="35"/>
      <c r="AIX765" s="35"/>
      <c r="AIY765" s="35"/>
      <c r="AIZ765" s="35"/>
      <c r="AJA765" s="35"/>
      <c r="AJB765" s="35"/>
      <c r="AJC765" s="35"/>
      <c r="AJD765" s="35"/>
      <c r="AJE765" s="35"/>
      <c r="AJF765" s="35"/>
      <c r="AJG765" s="35"/>
      <c r="AJH765" s="35"/>
      <c r="AJI765" s="35"/>
      <c r="AJJ765" s="35"/>
      <c r="AJK765" s="35"/>
      <c r="AJL765" s="35"/>
      <c r="AJM765" s="35"/>
      <c r="AJN765" s="35"/>
      <c r="AJO765" s="35"/>
      <c r="AJP765" s="35"/>
      <c r="AJQ765" s="35"/>
      <c r="AJR765" s="35"/>
      <c r="AJS765" s="35"/>
      <c r="AJT765" s="35"/>
      <c r="AJU765" s="35"/>
      <c r="AJV765" s="35"/>
      <c r="AJW765" s="35"/>
      <c r="AJX765" s="35"/>
      <c r="AJY765" s="35"/>
      <c r="AJZ765" s="35"/>
      <c r="AKA765" s="35"/>
      <c r="AKB765" s="35"/>
      <c r="AKC765" s="35"/>
      <c r="AKD765" s="35"/>
      <c r="AKE765" s="35"/>
      <c r="AKF765" s="35"/>
      <c r="AKG765" s="35"/>
      <c r="AKH765" s="35"/>
      <c r="AKI765" s="35"/>
      <c r="AKJ765" s="35"/>
      <c r="AKK765" s="35"/>
      <c r="AKL765" s="35"/>
      <c r="AKM765" s="35"/>
      <c r="AKN765" s="35"/>
      <c r="AKO765" s="35"/>
      <c r="AKP765" s="35"/>
      <c r="AKQ765" s="35"/>
      <c r="AKR765" s="35"/>
      <c r="AKS765" s="35"/>
      <c r="AKT765" s="35"/>
      <c r="AKU765" s="35"/>
      <c r="AKV765" s="35"/>
      <c r="AKW765" s="35"/>
      <c r="AKX765" s="35"/>
      <c r="AKY765" s="35"/>
      <c r="AKZ765" s="35"/>
      <c r="ALA765" s="35"/>
      <c r="ALB765" s="35"/>
      <c r="ALC765" s="35"/>
      <c r="ALD765" s="35"/>
      <c r="ALE765" s="35"/>
      <c r="ALF765" s="35"/>
      <c r="ALG765" s="35"/>
      <c r="ALH765" s="35"/>
      <c r="ALI765" s="35"/>
      <c r="ALJ765" s="35"/>
      <c r="ALK765" s="35"/>
      <c r="ALL765" s="35"/>
      <c r="ALM765" s="35"/>
      <c r="ALN765" s="35"/>
      <c r="ALO765" s="35"/>
      <c r="ALP765" s="35"/>
      <c r="ALQ765" s="35"/>
      <c r="ALR765" s="35"/>
      <c r="ALS765" s="35"/>
      <c r="ALT765" s="35"/>
      <c r="ALU765" s="35"/>
      <c r="ALV765" s="35"/>
      <c r="ALW765" s="35"/>
      <c r="ALX765" s="35"/>
      <c r="ALY765" s="35"/>
      <c r="ALZ765" s="35"/>
      <c r="AMA765" s="35"/>
      <c r="AMB765" s="35"/>
      <c r="AMC765" s="35"/>
      <c r="AMD765" s="35"/>
      <c r="AME765" s="35"/>
      <c r="AMF765" s="35"/>
      <c r="AMG765" s="35"/>
      <c r="AMH765" s="35"/>
      <c r="AMI765" s="35"/>
      <c r="AMJ765" s="35"/>
      <c r="AMK765" s="35"/>
      <c r="AML765" s="35"/>
      <c r="AMM765" s="35"/>
      <c r="AMN765" s="35"/>
      <c r="AMO765" s="35"/>
      <c r="AMP765" s="35"/>
      <c r="AMQ765" s="35"/>
      <c r="AMR765" s="35"/>
      <c r="AMS765" s="35"/>
      <c r="AMT765" s="35"/>
      <c r="AMU765" s="35"/>
      <c r="AMV765" s="35"/>
      <c r="AMW765" s="35"/>
      <c r="AMX765" s="35"/>
      <c r="AMY765" s="35"/>
      <c r="AMZ765" s="35"/>
      <c r="ANA765" s="35"/>
      <c r="ANB765" s="35"/>
      <c r="ANC765" s="35"/>
      <c r="AND765" s="35"/>
      <c r="ANE765" s="35"/>
      <c r="ANF765" s="35"/>
      <c r="ANG765" s="35"/>
      <c r="ANH765" s="35"/>
      <c r="ANI765" s="35"/>
      <c r="ANJ765" s="35"/>
      <c r="ANK765" s="35"/>
      <c r="ANL765" s="35"/>
      <c r="ANM765" s="35"/>
      <c r="ANN765" s="35"/>
      <c r="ANO765" s="35"/>
      <c r="ANP765" s="35"/>
      <c r="ANQ765" s="35"/>
      <c r="ANR765" s="35"/>
      <c r="ANS765" s="35"/>
      <c r="ANT765" s="35"/>
      <c r="ANU765" s="35"/>
      <c r="ANV765" s="35"/>
      <c r="ANW765" s="35"/>
      <c r="ANX765" s="35"/>
      <c r="ANY765" s="35"/>
      <c r="ANZ765" s="35"/>
      <c r="AOA765" s="35"/>
      <c r="AOB765" s="35"/>
      <c r="AOC765" s="35"/>
      <c r="AOD765" s="35"/>
      <c r="AOE765" s="35"/>
      <c r="AOF765" s="35"/>
      <c r="AOG765" s="35"/>
      <c r="AOH765" s="35"/>
      <c r="AOI765" s="35"/>
      <c r="AOJ765" s="35"/>
      <c r="AOK765" s="35"/>
      <c r="AOL765" s="35"/>
      <c r="AOM765" s="35"/>
      <c r="AON765" s="35"/>
      <c r="AOO765" s="35"/>
      <c r="AOP765" s="35"/>
      <c r="AOQ765" s="35"/>
      <c r="AOR765" s="35"/>
      <c r="AOS765" s="35"/>
      <c r="AOT765" s="35"/>
      <c r="AOU765" s="35"/>
      <c r="AOV765" s="35"/>
      <c r="AOW765" s="35"/>
      <c r="AOX765" s="35"/>
      <c r="AOY765" s="35"/>
      <c r="AOZ765" s="35"/>
      <c r="APA765" s="35"/>
      <c r="APB765" s="35"/>
      <c r="APC765" s="35"/>
      <c r="APD765" s="35"/>
      <c r="APE765" s="35"/>
      <c r="APF765" s="35"/>
      <c r="APG765" s="35"/>
      <c r="APH765" s="35"/>
      <c r="API765" s="35"/>
      <c r="APJ765" s="35"/>
      <c r="APK765" s="35"/>
      <c r="APL765" s="35"/>
      <c r="APM765" s="35"/>
      <c r="APN765" s="35"/>
      <c r="APO765" s="35"/>
      <c r="APP765" s="35"/>
      <c r="APQ765" s="35"/>
      <c r="APR765" s="35"/>
      <c r="APS765" s="35"/>
      <c r="APT765" s="35"/>
      <c r="APU765" s="35"/>
      <c r="APV765" s="35"/>
      <c r="APW765" s="35"/>
      <c r="APX765" s="35"/>
      <c r="APY765" s="35"/>
      <c r="APZ765" s="35"/>
      <c r="AQA765" s="35"/>
      <c r="AQB765" s="35"/>
      <c r="AQC765" s="35"/>
      <c r="AQD765" s="35"/>
      <c r="AQE765" s="35"/>
      <c r="AQF765" s="35"/>
      <c r="AQG765" s="35"/>
      <c r="AQH765" s="35"/>
      <c r="AQI765" s="35"/>
      <c r="AQJ765" s="35"/>
      <c r="AQK765" s="35"/>
      <c r="AQL765" s="35"/>
      <c r="AQM765" s="35"/>
      <c r="AQN765" s="35"/>
      <c r="AQO765" s="35"/>
      <c r="AQP765" s="35"/>
      <c r="AQQ765" s="35"/>
      <c r="AQR765" s="35"/>
      <c r="AQS765" s="35"/>
      <c r="AQT765" s="35"/>
      <c r="AQU765" s="35"/>
      <c r="AQV765" s="35"/>
      <c r="AQW765" s="35"/>
      <c r="AQX765" s="35"/>
      <c r="AQY765" s="35"/>
      <c r="AQZ765" s="35"/>
      <c r="ARA765" s="35"/>
      <c r="ARB765" s="35"/>
      <c r="ARC765" s="35"/>
      <c r="ARD765" s="35"/>
      <c r="ARE765" s="35"/>
      <c r="ARF765" s="35"/>
      <c r="ARG765" s="35"/>
      <c r="ARH765" s="35"/>
      <c r="ARI765" s="35"/>
      <c r="ARJ765" s="35"/>
      <c r="ARK765" s="35"/>
      <c r="ARL765" s="35"/>
      <c r="ARM765" s="35"/>
      <c r="ARN765" s="35"/>
      <c r="ARO765" s="35"/>
      <c r="ARP765" s="35"/>
      <c r="ARQ765" s="35"/>
      <c r="ARR765" s="35"/>
      <c r="ARS765" s="35"/>
      <c r="ART765" s="35"/>
      <c r="ARU765" s="35"/>
      <c r="ARV765" s="35"/>
      <c r="ARW765" s="35"/>
      <c r="ARX765" s="35"/>
      <c r="ARY765" s="35"/>
      <c r="ARZ765" s="35"/>
      <c r="ASA765" s="35"/>
      <c r="ASB765" s="35"/>
      <c r="ASC765" s="35"/>
      <c r="ASD765" s="35"/>
      <c r="ASE765" s="35"/>
      <c r="ASF765" s="35"/>
      <c r="ASG765" s="35"/>
      <c r="ASH765" s="35"/>
      <c r="ASI765" s="35"/>
      <c r="ASJ765" s="35"/>
      <c r="ASK765" s="35"/>
      <c r="ASL765" s="35"/>
      <c r="ASM765" s="35"/>
      <c r="ASN765" s="35"/>
      <c r="ASO765" s="35"/>
      <c r="ASP765" s="35"/>
      <c r="ASQ765" s="35"/>
      <c r="ASR765" s="35"/>
      <c r="ASS765" s="35"/>
      <c r="AST765" s="35"/>
      <c r="ASU765" s="35"/>
      <c r="ASV765" s="35"/>
      <c r="ASW765" s="35"/>
      <c r="ASX765" s="35"/>
      <c r="ASY765" s="35"/>
      <c r="ASZ765" s="35"/>
      <c r="ATA765" s="35"/>
      <c r="ATB765" s="35"/>
      <c r="ATC765" s="35"/>
      <c r="ATD765" s="35"/>
      <c r="ATE765" s="35"/>
      <c r="ATF765" s="35"/>
      <c r="ATG765" s="35"/>
      <c r="ATH765" s="35"/>
      <c r="ATI765" s="35"/>
      <c r="ATJ765" s="35"/>
      <c r="ATK765" s="35"/>
      <c r="ATL765" s="35"/>
      <c r="ATM765" s="35"/>
      <c r="ATN765" s="35"/>
      <c r="ATO765" s="35"/>
      <c r="ATP765" s="35"/>
      <c r="ATQ765" s="35"/>
      <c r="ATR765" s="35"/>
      <c r="ATS765" s="35"/>
      <c r="ATT765" s="35"/>
      <c r="ATU765" s="35"/>
      <c r="ATV765" s="35"/>
      <c r="ATW765" s="35"/>
      <c r="ATX765" s="35"/>
      <c r="ATY765" s="35"/>
      <c r="ATZ765" s="35"/>
      <c r="AUA765" s="35"/>
      <c r="AUB765" s="35"/>
      <c r="AUC765" s="35"/>
      <c r="AUD765" s="35"/>
      <c r="AUE765" s="35"/>
      <c r="AUF765" s="35"/>
      <c r="AUG765" s="35"/>
      <c r="AUH765" s="35"/>
      <c r="AUI765" s="35"/>
      <c r="AUJ765" s="35"/>
      <c r="AUK765" s="35"/>
      <c r="AUL765" s="35"/>
      <c r="AUM765" s="35"/>
      <c r="AUN765" s="35"/>
      <c r="AUO765" s="35"/>
      <c r="AUP765" s="35"/>
      <c r="AUQ765" s="35"/>
      <c r="AUR765" s="35"/>
      <c r="AUS765" s="35"/>
      <c r="AUT765" s="35"/>
      <c r="AUU765" s="35"/>
      <c r="AUV765" s="35"/>
      <c r="AUW765" s="35"/>
      <c r="AUX765" s="35"/>
      <c r="AUY765" s="35"/>
      <c r="AUZ765" s="35"/>
      <c r="AVA765" s="35"/>
      <c r="AVB765" s="35"/>
      <c r="AVC765" s="35"/>
      <c r="AVD765" s="35"/>
      <c r="AVE765" s="35"/>
      <c r="AVF765" s="35"/>
      <c r="AVG765" s="35"/>
      <c r="AVH765" s="35"/>
      <c r="AVI765" s="35"/>
      <c r="AVJ765" s="35"/>
      <c r="AVK765" s="35"/>
      <c r="AVL765" s="35"/>
      <c r="AVM765" s="35"/>
      <c r="AVN765" s="35"/>
      <c r="AVO765" s="35"/>
      <c r="AVP765" s="35"/>
      <c r="AVQ765" s="35"/>
      <c r="AVR765" s="35"/>
      <c r="AVS765" s="35"/>
      <c r="AVT765" s="35"/>
      <c r="AVU765" s="35"/>
      <c r="AVV765" s="35"/>
      <c r="AVW765" s="35"/>
      <c r="AVX765" s="35"/>
      <c r="AVY765" s="35"/>
      <c r="AVZ765" s="35"/>
      <c r="AWA765" s="35"/>
      <c r="AWB765" s="35"/>
      <c r="AWC765" s="35"/>
      <c r="AWD765" s="35"/>
      <c r="AWE765" s="35"/>
      <c r="AWF765" s="35"/>
      <c r="AWG765" s="35"/>
      <c r="AWH765" s="35"/>
      <c r="AWI765" s="35"/>
      <c r="AWJ765" s="35"/>
      <c r="AWK765" s="35"/>
      <c r="AWL765" s="35"/>
      <c r="AWM765" s="35"/>
      <c r="AWN765" s="35"/>
      <c r="AWO765" s="35"/>
      <c r="AWP765" s="35"/>
      <c r="AWQ765" s="35"/>
      <c r="AWR765" s="35"/>
      <c r="AWS765" s="35"/>
      <c r="AWT765" s="35"/>
      <c r="AWU765" s="35"/>
      <c r="AWV765" s="35"/>
      <c r="AWW765" s="35"/>
      <c r="AWX765" s="35"/>
      <c r="AWY765" s="35"/>
      <c r="AWZ765" s="35"/>
      <c r="AXA765" s="35"/>
      <c r="AXB765" s="35"/>
      <c r="AXC765" s="35"/>
      <c r="AXD765" s="35"/>
      <c r="AXE765" s="35"/>
      <c r="AXF765" s="35"/>
      <c r="AXG765" s="35"/>
      <c r="AXH765" s="35"/>
      <c r="AXI765" s="35"/>
      <c r="AXJ765" s="35"/>
      <c r="AXK765" s="35"/>
      <c r="AXL765" s="35"/>
      <c r="AXM765" s="35"/>
      <c r="AXN765" s="35"/>
      <c r="AXO765" s="35"/>
      <c r="AXP765" s="35"/>
      <c r="AXQ765" s="35"/>
      <c r="AXR765" s="35"/>
      <c r="AXS765" s="35"/>
      <c r="AXT765" s="35"/>
      <c r="AXU765" s="35"/>
      <c r="AXV765" s="35"/>
      <c r="AXW765" s="35"/>
      <c r="AXX765" s="35"/>
      <c r="AXY765" s="35"/>
      <c r="AXZ765" s="35"/>
      <c r="AYA765" s="35"/>
      <c r="AYB765" s="35"/>
      <c r="AYC765" s="35"/>
      <c r="AYD765" s="35"/>
      <c r="AYE765" s="35"/>
      <c r="AYF765" s="35"/>
      <c r="AYG765" s="35"/>
      <c r="AYH765" s="35"/>
      <c r="AYI765" s="35"/>
      <c r="AYJ765" s="35"/>
      <c r="AYK765" s="35"/>
      <c r="AYL765" s="35"/>
      <c r="AYM765" s="35"/>
      <c r="AYN765" s="35"/>
      <c r="AYO765" s="35"/>
      <c r="AYP765" s="35"/>
      <c r="AYQ765" s="35"/>
      <c r="AYR765" s="35"/>
      <c r="AYS765" s="35"/>
      <c r="AYT765" s="35"/>
      <c r="AYU765" s="35"/>
      <c r="AYV765" s="35"/>
      <c r="AYW765" s="35"/>
      <c r="AYX765" s="35"/>
      <c r="AYY765" s="35"/>
      <c r="AYZ765" s="35"/>
      <c r="AZA765" s="35"/>
      <c r="AZB765" s="35"/>
      <c r="AZC765" s="35"/>
      <c r="AZD765" s="35"/>
      <c r="AZE765" s="35"/>
      <c r="AZF765" s="35"/>
      <c r="AZG765" s="35"/>
      <c r="AZH765" s="35"/>
      <c r="AZI765" s="35"/>
      <c r="AZJ765" s="35"/>
      <c r="AZK765" s="35"/>
      <c r="AZL765" s="35"/>
      <c r="AZM765" s="35"/>
      <c r="AZN765" s="35"/>
      <c r="AZO765" s="35"/>
      <c r="AZP765" s="35"/>
      <c r="AZQ765" s="35"/>
      <c r="AZR765" s="35"/>
      <c r="AZS765" s="35"/>
      <c r="AZT765" s="35"/>
      <c r="AZU765" s="35"/>
      <c r="AZV765" s="35"/>
      <c r="AZW765" s="35"/>
      <c r="AZX765" s="35"/>
      <c r="AZY765" s="35"/>
      <c r="AZZ765" s="35"/>
      <c r="BAA765" s="35"/>
      <c r="BAB765" s="35"/>
      <c r="BAC765" s="35"/>
      <c r="BAD765" s="35"/>
      <c r="BAE765" s="35"/>
      <c r="BAF765" s="35"/>
      <c r="BAG765" s="35"/>
      <c r="BAH765" s="35"/>
      <c r="BAI765" s="35"/>
      <c r="BAJ765" s="35"/>
      <c r="BAK765" s="35"/>
      <c r="BAL765" s="35"/>
      <c r="BAM765" s="35"/>
      <c r="BAN765" s="35"/>
      <c r="BAO765" s="35"/>
      <c r="BAP765" s="35"/>
      <c r="BAQ765" s="35"/>
      <c r="BAR765" s="35"/>
      <c r="BAS765" s="35"/>
      <c r="BAT765" s="35"/>
      <c r="BAU765" s="35"/>
      <c r="BAV765" s="35"/>
      <c r="BAW765" s="35"/>
      <c r="BAX765" s="35"/>
      <c r="BAY765" s="35"/>
      <c r="BAZ765" s="35"/>
      <c r="BBA765" s="35"/>
      <c r="BBB765" s="35"/>
      <c r="BBC765" s="35"/>
      <c r="BBD765" s="35"/>
      <c r="BBE765" s="35"/>
      <c r="BBF765" s="35"/>
      <c r="BBG765" s="35"/>
      <c r="BBH765" s="35"/>
      <c r="BBI765" s="35"/>
      <c r="BBJ765" s="35"/>
      <c r="BBK765" s="35"/>
      <c r="BBL765" s="35"/>
      <c r="BBM765" s="35"/>
      <c r="BBN765" s="35"/>
      <c r="BBO765" s="35"/>
      <c r="BBP765" s="35"/>
      <c r="BBQ765" s="35"/>
      <c r="BBR765" s="35"/>
      <c r="BBS765" s="35"/>
      <c r="BBT765" s="35"/>
      <c r="BBU765" s="35"/>
      <c r="BBV765" s="35"/>
      <c r="BBW765" s="35"/>
      <c r="BBX765" s="35"/>
      <c r="BBY765" s="35"/>
      <c r="BBZ765" s="35"/>
      <c r="BCA765" s="35"/>
      <c r="BCB765" s="35"/>
      <c r="BCC765" s="35"/>
      <c r="BCD765" s="35"/>
      <c r="BCE765" s="35"/>
      <c r="BCF765" s="35"/>
      <c r="BCG765" s="35"/>
      <c r="BCH765" s="35"/>
      <c r="BCI765" s="35"/>
      <c r="BCJ765" s="35"/>
      <c r="BCK765" s="35"/>
      <c r="BCL765" s="35"/>
      <c r="BCM765" s="35"/>
      <c r="BCN765" s="35"/>
      <c r="BCO765" s="35"/>
      <c r="BCP765" s="35"/>
      <c r="BCQ765" s="35"/>
      <c r="BCR765" s="35"/>
      <c r="BCS765" s="35"/>
      <c r="BCT765" s="35"/>
      <c r="BCU765" s="35"/>
      <c r="BCV765" s="35"/>
      <c r="BCW765" s="35"/>
      <c r="BCX765" s="35"/>
      <c r="BCY765" s="35"/>
      <c r="BCZ765" s="35"/>
      <c r="BDA765" s="35"/>
      <c r="BDB765" s="35"/>
      <c r="BDC765" s="35"/>
      <c r="BDD765" s="35"/>
      <c r="BDE765" s="35"/>
      <c r="BDF765" s="35"/>
      <c r="BDG765" s="35"/>
      <c r="BDH765" s="35"/>
      <c r="BDI765" s="35"/>
      <c r="BDJ765" s="35"/>
      <c r="BDK765" s="35"/>
      <c r="BDL765" s="35"/>
      <c r="BDM765" s="35"/>
      <c r="BDN765" s="35"/>
      <c r="BDO765" s="35"/>
      <c r="BDP765" s="35"/>
      <c r="BDQ765" s="35"/>
      <c r="BDR765" s="35"/>
      <c r="BDS765" s="35"/>
      <c r="BDT765" s="35"/>
      <c r="BDU765" s="35"/>
      <c r="BDV765" s="35"/>
      <c r="BDW765" s="35"/>
      <c r="BDX765" s="35"/>
      <c r="BDY765" s="35"/>
      <c r="BDZ765" s="35"/>
      <c r="BEA765" s="35"/>
      <c r="BEB765" s="35"/>
      <c r="BEC765" s="35"/>
      <c r="BED765" s="35"/>
      <c r="BEE765" s="35"/>
      <c r="BEF765" s="35"/>
      <c r="BEG765" s="35"/>
      <c r="BEH765" s="35"/>
      <c r="BEI765" s="35"/>
      <c r="BEJ765" s="35"/>
      <c r="BEK765" s="35"/>
      <c r="BEL765" s="35"/>
      <c r="BEM765" s="35"/>
      <c r="BEN765" s="35"/>
      <c r="BEO765" s="35"/>
      <c r="BEP765" s="35"/>
      <c r="BEQ765" s="35"/>
      <c r="BER765" s="35"/>
      <c r="BES765" s="35"/>
      <c r="BET765" s="35"/>
      <c r="BEU765" s="35"/>
      <c r="BEV765" s="35"/>
      <c r="BEW765" s="35"/>
      <c r="BEX765" s="35"/>
      <c r="BEY765" s="35"/>
      <c r="BEZ765" s="35"/>
      <c r="BFA765" s="35"/>
      <c r="BFB765" s="35"/>
      <c r="BFC765" s="35"/>
      <c r="BFD765" s="35"/>
      <c r="BFE765" s="35"/>
      <c r="BFF765" s="35"/>
      <c r="BFG765" s="35"/>
      <c r="BFH765" s="35"/>
      <c r="BFI765" s="35"/>
      <c r="BFJ765" s="35"/>
      <c r="BFK765" s="35"/>
      <c r="BFL765" s="35"/>
      <c r="BFM765" s="35"/>
      <c r="BFN765" s="35"/>
      <c r="BFO765" s="35"/>
      <c r="BFP765" s="35"/>
      <c r="BFQ765" s="35"/>
      <c r="BFR765" s="35"/>
      <c r="BFS765" s="35"/>
      <c r="BFT765" s="35"/>
      <c r="BFU765" s="35"/>
      <c r="BFV765" s="35"/>
      <c r="BFW765" s="35"/>
      <c r="BFX765" s="35"/>
      <c r="BFY765" s="35"/>
      <c r="BFZ765" s="35"/>
      <c r="BGA765" s="35"/>
      <c r="BGB765" s="35"/>
      <c r="BGC765" s="35"/>
      <c r="BGD765" s="35"/>
      <c r="BGE765" s="35"/>
      <c r="BGF765" s="35"/>
      <c r="BGG765" s="35"/>
      <c r="BGH765" s="35"/>
      <c r="BGI765" s="35"/>
      <c r="BGJ765" s="35"/>
      <c r="BGK765" s="35"/>
      <c r="BGL765" s="35"/>
      <c r="BGM765" s="35"/>
      <c r="BGN765" s="35"/>
      <c r="BGO765" s="35"/>
      <c r="BGP765" s="35"/>
      <c r="BGQ765" s="35"/>
      <c r="BGR765" s="35"/>
      <c r="BGS765" s="35"/>
      <c r="BGT765" s="35"/>
      <c r="BGU765" s="35"/>
      <c r="BGV765" s="35"/>
      <c r="BGW765" s="35"/>
      <c r="BGX765" s="35"/>
      <c r="BGY765" s="35"/>
      <c r="BGZ765" s="35"/>
      <c r="BHA765" s="35"/>
      <c r="BHB765" s="35"/>
      <c r="BHC765" s="35"/>
      <c r="BHD765" s="35"/>
      <c r="BHE765" s="35"/>
      <c r="BHF765" s="35"/>
      <c r="BHG765" s="35"/>
      <c r="BHH765" s="35"/>
      <c r="BHI765" s="35"/>
      <c r="BHJ765" s="35"/>
      <c r="BHK765" s="35"/>
      <c r="BHL765" s="35"/>
      <c r="BHM765" s="35"/>
      <c r="BHN765" s="35"/>
      <c r="BHO765" s="35"/>
      <c r="BHP765" s="35"/>
      <c r="BHQ765" s="35"/>
      <c r="BHR765" s="35"/>
      <c r="BHS765" s="35"/>
      <c r="BHT765" s="35"/>
      <c r="BHU765" s="35"/>
      <c r="BHV765" s="35"/>
      <c r="BHW765" s="35"/>
      <c r="BHX765" s="35"/>
      <c r="BHY765" s="35"/>
      <c r="BHZ765" s="35"/>
      <c r="BIA765" s="35"/>
      <c r="BIB765" s="35"/>
      <c r="BIC765" s="35"/>
      <c r="BID765" s="35"/>
      <c r="BIE765" s="35"/>
      <c r="BIF765" s="35"/>
      <c r="BIG765" s="35"/>
      <c r="BIH765" s="35"/>
      <c r="BII765" s="35"/>
      <c r="BIJ765" s="35"/>
      <c r="BIK765" s="35"/>
      <c r="BIL765" s="35"/>
      <c r="BIM765" s="35"/>
      <c r="BIN765" s="35"/>
      <c r="BIO765" s="35"/>
      <c r="BIP765" s="35"/>
      <c r="BIQ765" s="35"/>
      <c r="BIR765" s="35"/>
      <c r="BIS765" s="35"/>
      <c r="BIT765" s="35"/>
      <c r="BIU765" s="35"/>
      <c r="BIV765" s="35"/>
      <c r="BIW765" s="35"/>
      <c r="BIX765" s="35"/>
      <c r="BIY765" s="35"/>
      <c r="BIZ765" s="35"/>
      <c r="BJA765" s="35"/>
      <c r="BJB765" s="35"/>
      <c r="BJC765" s="35"/>
      <c r="BJD765" s="35"/>
      <c r="BJE765" s="35"/>
      <c r="BJF765" s="35"/>
      <c r="BJG765" s="35"/>
      <c r="BJH765" s="35"/>
      <c r="BJI765" s="35"/>
      <c r="BJJ765" s="35"/>
      <c r="BJK765" s="35"/>
      <c r="BJL765" s="35"/>
      <c r="BJM765" s="35"/>
      <c r="BJN765" s="35"/>
      <c r="BJO765" s="35"/>
      <c r="BJP765" s="35"/>
      <c r="BJQ765" s="35"/>
      <c r="BJR765" s="35"/>
      <c r="BJS765" s="35"/>
      <c r="BJT765" s="35"/>
      <c r="BJU765" s="35"/>
      <c r="BJV765" s="35"/>
      <c r="BJW765" s="35"/>
      <c r="BJX765" s="35"/>
      <c r="BJY765" s="35"/>
      <c r="BJZ765" s="35"/>
      <c r="BKA765" s="35"/>
      <c r="BKB765" s="35"/>
      <c r="BKC765" s="35"/>
      <c r="BKD765" s="35"/>
      <c r="BKE765" s="35"/>
      <c r="BKF765" s="35"/>
      <c r="BKG765" s="35"/>
      <c r="BKH765" s="35"/>
      <c r="BKI765" s="35"/>
      <c r="BKJ765" s="35"/>
      <c r="BKK765" s="35"/>
      <c r="BKL765" s="35"/>
      <c r="BKM765" s="35"/>
      <c r="BKN765" s="35"/>
      <c r="BKO765" s="35"/>
      <c r="BKP765" s="35"/>
      <c r="BKQ765" s="35"/>
      <c r="BKR765" s="35"/>
      <c r="BKS765" s="35"/>
      <c r="BKT765" s="35"/>
      <c r="BKU765" s="35"/>
      <c r="BKV765" s="35"/>
      <c r="BKW765" s="35"/>
      <c r="BKX765" s="35"/>
      <c r="BKY765" s="35"/>
      <c r="BKZ765" s="35"/>
      <c r="BLA765" s="35"/>
      <c r="BLB765" s="35"/>
      <c r="BLC765" s="35"/>
      <c r="BLD765" s="35"/>
      <c r="BLE765" s="35"/>
      <c r="BLF765" s="35"/>
      <c r="BLG765" s="35"/>
      <c r="BLH765" s="35"/>
      <c r="BLI765" s="35"/>
      <c r="BLJ765" s="35"/>
      <c r="BLK765" s="35"/>
      <c r="BLL765" s="35"/>
      <c r="BLM765" s="35"/>
      <c r="BLN765" s="35"/>
      <c r="BLO765" s="35"/>
      <c r="BLP765" s="35"/>
      <c r="BLQ765" s="35"/>
      <c r="BLR765" s="35"/>
      <c r="BLS765" s="35"/>
      <c r="BLT765" s="35"/>
      <c r="BLU765" s="35"/>
      <c r="BLV765" s="35"/>
      <c r="BLW765" s="35"/>
      <c r="BLX765" s="35"/>
      <c r="BLY765" s="35"/>
      <c r="BLZ765" s="35"/>
      <c r="BMA765" s="35"/>
      <c r="BMB765" s="35"/>
      <c r="BMC765" s="35"/>
      <c r="BMD765" s="35"/>
      <c r="BME765" s="35"/>
      <c r="BMF765" s="35"/>
      <c r="BMG765" s="35"/>
      <c r="BMH765" s="35"/>
      <c r="BMI765" s="35"/>
      <c r="BMJ765" s="35"/>
      <c r="BMK765" s="35"/>
      <c r="BML765" s="35"/>
      <c r="BMM765" s="35"/>
      <c r="BMN765" s="35"/>
      <c r="BMO765" s="35"/>
      <c r="BMP765" s="35"/>
      <c r="BMQ765" s="35"/>
      <c r="BMR765" s="35"/>
      <c r="BMS765" s="35"/>
      <c r="BMT765" s="35"/>
      <c r="BMU765" s="35"/>
      <c r="BMV765" s="35"/>
      <c r="BMW765" s="35"/>
      <c r="BMX765" s="35"/>
      <c r="BMY765" s="35"/>
      <c r="BMZ765" s="35"/>
      <c r="BNA765" s="35"/>
      <c r="BNB765" s="35"/>
      <c r="BNC765" s="35"/>
      <c r="BND765" s="35"/>
      <c r="BNE765" s="35"/>
      <c r="BNF765" s="35"/>
      <c r="BNG765" s="35"/>
      <c r="BNH765" s="35"/>
      <c r="BNI765" s="35"/>
      <c r="BNJ765" s="35"/>
      <c r="BNK765" s="35"/>
      <c r="BNL765" s="35"/>
      <c r="BNM765" s="35"/>
      <c r="BNN765" s="35"/>
      <c r="BNO765" s="35"/>
      <c r="BNP765" s="35"/>
      <c r="BNQ765" s="35"/>
      <c r="BNR765" s="35"/>
      <c r="BNS765" s="35"/>
      <c r="BNT765" s="35"/>
      <c r="BNU765" s="35"/>
      <c r="BNV765" s="35"/>
      <c r="BNW765" s="35"/>
      <c r="BNX765" s="35"/>
      <c r="BNY765" s="35"/>
      <c r="BNZ765" s="35"/>
      <c r="BOA765" s="35"/>
      <c r="BOB765" s="35"/>
      <c r="BOC765" s="35"/>
      <c r="BOD765" s="35"/>
      <c r="BOE765" s="35"/>
      <c r="BOF765" s="35"/>
      <c r="BOG765" s="35"/>
      <c r="BOH765" s="35"/>
      <c r="BOI765" s="35"/>
      <c r="BOJ765" s="35"/>
      <c r="BOK765" s="35"/>
      <c r="BOL765" s="35"/>
      <c r="BOM765" s="35"/>
      <c r="BON765" s="35"/>
      <c r="BOO765" s="35"/>
      <c r="BOP765" s="35"/>
      <c r="BOQ765" s="35"/>
      <c r="BOR765" s="35"/>
      <c r="BOS765" s="35"/>
      <c r="BOT765" s="35"/>
      <c r="BOU765" s="35"/>
      <c r="BOV765" s="35"/>
      <c r="BOW765" s="35"/>
      <c r="BOX765" s="35"/>
      <c r="BOY765" s="35"/>
      <c r="BOZ765" s="35"/>
      <c r="BPA765" s="35"/>
      <c r="BPB765" s="35"/>
      <c r="BPC765" s="35"/>
      <c r="BPD765" s="35"/>
      <c r="BPE765" s="35"/>
      <c r="BPF765" s="35"/>
      <c r="BPG765" s="35"/>
      <c r="BPH765" s="35"/>
      <c r="BPI765" s="35"/>
      <c r="BPJ765" s="35"/>
      <c r="BPK765" s="35"/>
      <c r="BPL765" s="35"/>
      <c r="BPM765" s="35"/>
      <c r="BPN765" s="35"/>
      <c r="BPO765" s="35"/>
      <c r="BPP765" s="35"/>
      <c r="BPQ765" s="35"/>
      <c r="BPR765" s="35"/>
      <c r="BPS765" s="35"/>
      <c r="BPT765" s="35"/>
      <c r="BPU765" s="35"/>
      <c r="BPV765" s="35"/>
      <c r="BPW765" s="35"/>
      <c r="BPX765" s="35"/>
      <c r="BPY765" s="35"/>
      <c r="BPZ765" s="35"/>
      <c r="BQA765" s="35"/>
      <c r="BQB765" s="35"/>
      <c r="BQC765" s="35"/>
      <c r="BQD765" s="35"/>
      <c r="BQE765" s="35"/>
      <c r="BQF765" s="35"/>
      <c r="BQG765" s="35"/>
      <c r="BQH765" s="35"/>
      <c r="BQI765" s="35"/>
      <c r="BQJ765" s="35"/>
      <c r="BQK765" s="35"/>
      <c r="BQL765" s="35"/>
      <c r="BQM765" s="35"/>
      <c r="BQN765" s="35"/>
      <c r="BQO765" s="35"/>
      <c r="BQP765" s="35"/>
      <c r="BQQ765" s="35"/>
      <c r="BQR765" s="35"/>
      <c r="BQS765" s="35"/>
      <c r="BQT765" s="35"/>
      <c r="BQU765" s="35"/>
      <c r="BQV765" s="35"/>
      <c r="BQW765" s="35"/>
      <c r="BQX765" s="35"/>
      <c r="BQY765" s="35"/>
      <c r="BQZ765" s="35"/>
      <c r="BRA765" s="35"/>
      <c r="BRB765" s="35"/>
      <c r="BRC765" s="35"/>
      <c r="BRD765" s="35"/>
      <c r="BRE765" s="35"/>
      <c r="BRF765" s="35"/>
      <c r="BRG765" s="35"/>
      <c r="BRH765" s="35"/>
      <c r="BRI765" s="35"/>
      <c r="BRJ765" s="35"/>
      <c r="BRK765" s="35"/>
      <c r="BRL765" s="35"/>
      <c r="BRM765" s="35"/>
      <c r="BRN765" s="35"/>
      <c r="BRO765" s="35"/>
      <c r="BRP765" s="35"/>
      <c r="BRQ765" s="35"/>
      <c r="BRR765" s="35"/>
      <c r="BRS765" s="35"/>
      <c r="BRT765" s="35"/>
      <c r="BRU765" s="35"/>
      <c r="BRV765" s="35"/>
      <c r="BRW765" s="35"/>
      <c r="BRX765" s="35"/>
      <c r="BRY765" s="35"/>
      <c r="BRZ765" s="35"/>
      <c r="BSA765" s="35"/>
      <c r="BSB765" s="35"/>
      <c r="BSC765" s="35"/>
      <c r="BSD765" s="35"/>
      <c r="BSE765" s="35"/>
      <c r="BSF765" s="35"/>
      <c r="BSG765" s="35"/>
      <c r="BSH765" s="35"/>
      <c r="BSI765" s="35"/>
      <c r="BSJ765" s="35"/>
      <c r="BSK765" s="35"/>
      <c r="BSL765" s="35"/>
      <c r="BSM765" s="35"/>
      <c r="BSN765" s="35"/>
      <c r="BSO765" s="35"/>
      <c r="BSP765" s="35"/>
      <c r="BSQ765" s="35"/>
      <c r="BSR765" s="35"/>
      <c r="BSS765" s="35"/>
      <c r="BST765" s="35"/>
      <c r="BSU765" s="35"/>
      <c r="BSV765" s="35"/>
      <c r="BSW765" s="35"/>
      <c r="BSX765" s="35"/>
      <c r="BSY765" s="35"/>
      <c r="BSZ765" s="35"/>
      <c r="BTA765" s="35"/>
      <c r="BTB765" s="35"/>
      <c r="BTC765" s="35"/>
      <c r="BTD765" s="35"/>
      <c r="BTE765" s="35"/>
      <c r="BTF765" s="35"/>
      <c r="BTG765" s="35"/>
      <c r="BTH765" s="35"/>
      <c r="BTI765" s="35"/>
      <c r="BTJ765" s="35"/>
      <c r="BTK765" s="35"/>
      <c r="BTL765" s="35"/>
      <c r="BTM765" s="35"/>
      <c r="BTN765" s="35"/>
      <c r="BTO765" s="35"/>
      <c r="BTP765" s="35"/>
      <c r="BTQ765" s="35"/>
      <c r="BTR765" s="35"/>
      <c r="BTS765" s="35"/>
      <c r="BTT765" s="35"/>
      <c r="BTU765" s="35"/>
      <c r="BTV765" s="35"/>
      <c r="BTW765" s="35"/>
      <c r="BTX765" s="35"/>
      <c r="BTY765" s="35"/>
      <c r="BTZ765" s="35"/>
      <c r="BUA765" s="35"/>
      <c r="BUB765" s="35"/>
      <c r="BUC765" s="35"/>
      <c r="BUD765" s="35"/>
      <c r="BUE765" s="35"/>
      <c r="BUF765" s="35"/>
      <c r="BUG765" s="35"/>
      <c r="BUH765" s="35"/>
      <c r="BUI765" s="35"/>
      <c r="BUJ765" s="35"/>
      <c r="BUK765" s="35"/>
      <c r="BUL765" s="35"/>
      <c r="BUM765" s="35"/>
      <c r="BUN765" s="35"/>
      <c r="BUO765" s="35"/>
      <c r="BUP765" s="35"/>
      <c r="BUQ765" s="35"/>
      <c r="BUR765" s="35"/>
      <c r="BUS765" s="35"/>
      <c r="BUT765" s="35"/>
      <c r="BUU765" s="35"/>
      <c r="BUV765" s="35"/>
      <c r="BUW765" s="35"/>
      <c r="BUX765" s="35"/>
      <c r="BUY765" s="35"/>
      <c r="BUZ765" s="35"/>
      <c r="BVA765" s="35"/>
      <c r="BVB765" s="35"/>
      <c r="BVC765" s="35"/>
      <c r="BVD765" s="35"/>
      <c r="BVE765" s="35"/>
      <c r="BVF765" s="35"/>
      <c r="BVG765" s="35"/>
      <c r="BVH765" s="35"/>
      <c r="BVI765" s="35"/>
      <c r="BVJ765" s="35"/>
      <c r="BVK765" s="35"/>
      <c r="BVL765" s="35"/>
      <c r="BVM765" s="35"/>
      <c r="BVN765" s="35"/>
      <c r="BVO765" s="35"/>
      <c r="BVP765" s="35"/>
      <c r="BVQ765" s="35"/>
      <c r="BVR765" s="35"/>
      <c r="BVS765" s="35"/>
      <c r="BVT765" s="35"/>
      <c r="BVU765" s="35"/>
      <c r="BVV765" s="35"/>
      <c r="BVW765" s="35"/>
      <c r="BVX765" s="35"/>
      <c r="BVY765" s="35"/>
      <c r="BVZ765" s="35"/>
      <c r="BWA765" s="35"/>
      <c r="BWB765" s="35"/>
      <c r="BWC765" s="35"/>
      <c r="BWD765" s="35"/>
      <c r="BWE765" s="35"/>
      <c r="BWF765" s="35"/>
      <c r="BWG765" s="35"/>
      <c r="BWH765" s="35"/>
      <c r="BWI765" s="35"/>
      <c r="BWJ765" s="35"/>
      <c r="BWK765" s="35"/>
      <c r="BWL765" s="35"/>
      <c r="BWM765" s="35"/>
      <c r="BWN765" s="35"/>
      <c r="BWO765" s="35"/>
      <c r="BWP765" s="35"/>
      <c r="BWQ765" s="35"/>
      <c r="BWR765" s="35"/>
      <c r="BWS765" s="35"/>
      <c r="BWT765" s="35"/>
      <c r="BWU765" s="35"/>
      <c r="BWV765" s="35"/>
      <c r="BWW765" s="35"/>
      <c r="BWX765" s="35"/>
      <c r="BWY765" s="35"/>
      <c r="BWZ765" s="35"/>
      <c r="BXA765" s="35"/>
      <c r="BXB765" s="35"/>
      <c r="BXC765" s="35"/>
      <c r="BXD765" s="35"/>
      <c r="BXE765" s="35"/>
      <c r="BXF765" s="35"/>
      <c r="BXG765" s="35"/>
      <c r="BXH765" s="35"/>
      <c r="BXI765" s="35"/>
      <c r="BXJ765" s="35"/>
      <c r="BXK765" s="35"/>
      <c r="BXL765" s="35"/>
      <c r="BXM765" s="35"/>
      <c r="BXN765" s="35"/>
      <c r="BXO765" s="35"/>
      <c r="BXP765" s="35"/>
      <c r="BXQ765" s="35"/>
      <c r="BXR765" s="35"/>
      <c r="BXS765" s="35"/>
      <c r="BXT765" s="35"/>
      <c r="BXU765" s="35"/>
      <c r="BXV765" s="35"/>
      <c r="BXW765" s="35"/>
      <c r="BXX765" s="35"/>
      <c r="BXY765" s="35"/>
      <c r="BXZ765" s="35"/>
      <c r="BYA765" s="35"/>
      <c r="BYB765" s="35"/>
      <c r="BYC765" s="35"/>
      <c r="BYD765" s="35"/>
      <c r="BYE765" s="35"/>
      <c r="BYF765" s="35"/>
      <c r="BYG765" s="35"/>
      <c r="BYH765" s="35"/>
      <c r="BYI765" s="35"/>
      <c r="BYJ765" s="35"/>
      <c r="BYK765" s="35"/>
      <c r="BYL765" s="35"/>
      <c r="BYM765" s="35"/>
      <c r="BYN765" s="35"/>
      <c r="BYO765" s="35"/>
      <c r="BYP765" s="35"/>
      <c r="BYQ765" s="35"/>
      <c r="BYR765" s="35"/>
      <c r="BYS765" s="35"/>
      <c r="BYT765" s="35"/>
      <c r="BYU765" s="35"/>
      <c r="BYV765" s="35"/>
      <c r="BYW765" s="35"/>
      <c r="BYX765" s="35"/>
      <c r="BYY765" s="35"/>
      <c r="BYZ765" s="35"/>
      <c r="BZA765" s="35"/>
      <c r="BZB765" s="35"/>
      <c r="BZC765" s="35"/>
      <c r="BZD765" s="35"/>
      <c r="BZE765" s="35"/>
      <c r="BZF765" s="35"/>
      <c r="BZG765" s="35"/>
      <c r="BZH765" s="35"/>
      <c r="BZI765" s="35"/>
      <c r="BZJ765" s="35"/>
      <c r="BZK765" s="35"/>
      <c r="BZL765" s="35"/>
      <c r="BZM765" s="35"/>
      <c r="BZN765" s="35"/>
      <c r="BZO765" s="35"/>
      <c r="BZP765" s="35"/>
      <c r="BZQ765" s="35"/>
      <c r="BZR765" s="35"/>
      <c r="BZS765" s="35"/>
      <c r="BZT765" s="35"/>
      <c r="BZU765" s="35"/>
      <c r="BZV765" s="35"/>
      <c r="BZW765" s="35"/>
      <c r="BZX765" s="35"/>
      <c r="BZY765" s="35"/>
      <c r="BZZ765" s="35"/>
      <c r="CAA765" s="35"/>
      <c r="CAB765" s="35"/>
      <c r="CAC765" s="35"/>
      <c r="CAD765" s="35"/>
      <c r="CAE765" s="35"/>
      <c r="CAF765" s="35"/>
      <c r="CAG765" s="35"/>
      <c r="CAH765" s="35"/>
      <c r="CAI765" s="35"/>
      <c r="CAJ765" s="35"/>
      <c r="CAK765" s="35"/>
      <c r="CAL765" s="35"/>
      <c r="CAM765" s="35"/>
      <c r="CAN765" s="35"/>
      <c r="CAO765" s="35"/>
      <c r="CAP765" s="35"/>
      <c r="CAQ765" s="35"/>
      <c r="CAR765" s="35"/>
      <c r="CAS765" s="35"/>
      <c r="CAT765" s="35"/>
      <c r="CAU765" s="35"/>
      <c r="CAV765" s="35"/>
      <c r="CAW765" s="35"/>
      <c r="CAX765" s="35"/>
      <c r="CAY765" s="35"/>
      <c r="CAZ765" s="35"/>
      <c r="CBA765" s="35"/>
      <c r="CBB765" s="35"/>
      <c r="CBC765" s="35"/>
      <c r="CBD765" s="35"/>
      <c r="CBE765" s="35"/>
      <c r="CBF765" s="35"/>
      <c r="CBG765" s="35"/>
      <c r="CBH765" s="35"/>
      <c r="CBI765" s="35"/>
      <c r="CBJ765" s="35"/>
      <c r="CBK765" s="35"/>
      <c r="CBL765" s="35"/>
      <c r="CBM765" s="35"/>
      <c r="CBN765" s="35"/>
      <c r="CBO765" s="35"/>
      <c r="CBP765" s="35"/>
      <c r="CBQ765" s="35"/>
      <c r="CBR765" s="35"/>
      <c r="CBS765" s="35"/>
      <c r="CBT765" s="35"/>
      <c r="CBU765" s="35"/>
      <c r="CBV765" s="35"/>
      <c r="CBW765" s="35"/>
      <c r="CBX765" s="35"/>
      <c r="CBY765" s="35"/>
      <c r="CBZ765" s="35"/>
      <c r="CCA765" s="35"/>
      <c r="CCB765" s="35"/>
      <c r="CCC765" s="35"/>
      <c r="CCD765" s="35"/>
      <c r="CCE765" s="35"/>
      <c r="CCF765" s="35"/>
      <c r="CCG765" s="35"/>
      <c r="CCH765" s="35"/>
      <c r="CCI765" s="35"/>
      <c r="CCJ765" s="35"/>
      <c r="CCK765" s="35"/>
      <c r="CCL765" s="35"/>
      <c r="CCM765" s="35"/>
      <c r="CCN765" s="35"/>
      <c r="CCO765" s="35"/>
      <c r="CCP765" s="35"/>
      <c r="CCQ765" s="35"/>
      <c r="CCR765" s="35"/>
      <c r="CCS765" s="35"/>
      <c r="CCT765" s="35"/>
      <c r="CCU765" s="35"/>
      <c r="CCV765" s="35"/>
      <c r="CCW765" s="35"/>
      <c r="CCX765" s="35"/>
      <c r="CCY765" s="35"/>
      <c r="CCZ765" s="35"/>
      <c r="CDA765" s="35"/>
      <c r="CDB765" s="35"/>
      <c r="CDC765" s="35"/>
      <c r="CDD765" s="35"/>
      <c r="CDE765" s="35"/>
      <c r="CDF765" s="35"/>
      <c r="CDG765" s="35"/>
      <c r="CDH765" s="35"/>
      <c r="CDI765" s="35"/>
      <c r="CDJ765" s="35"/>
      <c r="CDK765" s="35"/>
      <c r="CDL765" s="35"/>
      <c r="CDM765" s="35"/>
      <c r="CDN765" s="35"/>
      <c r="CDO765" s="35"/>
      <c r="CDP765" s="35"/>
      <c r="CDQ765" s="35"/>
      <c r="CDR765" s="35"/>
      <c r="CDS765" s="35"/>
      <c r="CDT765" s="35"/>
      <c r="CDU765" s="35"/>
      <c r="CDV765" s="35"/>
      <c r="CDW765" s="35"/>
      <c r="CDX765" s="35"/>
      <c r="CDY765" s="35"/>
      <c r="CDZ765" s="35"/>
      <c r="CEA765" s="35"/>
      <c r="CEB765" s="35"/>
      <c r="CEC765" s="35"/>
      <c r="CED765" s="35"/>
      <c r="CEE765" s="35"/>
      <c r="CEF765" s="35"/>
      <c r="CEG765" s="35"/>
      <c r="CEH765" s="35"/>
      <c r="CEI765" s="35"/>
      <c r="CEJ765" s="35"/>
      <c r="CEK765" s="35"/>
      <c r="CEL765" s="35"/>
      <c r="CEM765" s="35"/>
      <c r="CEN765" s="35"/>
      <c r="CEO765" s="35"/>
      <c r="CEP765" s="35"/>
      <c r="CEQ765" s="35"/>
      <c r="CER765" s="35"/>
      <c r="CES765" s="35"/>
      <c r="CET765" s="35"/>
      <c r="CEU765" s="35"/>
      <c r="CEV765" s="35"/>
      <c r="CEW765" s="35"/>
      <c r="CEX765" s="35"/>
      <c r="CEY765" s="35"/>
      <c r="CEZ765" s="35"/>
      <c r="CFA765" s="35"/>
      <c r="CFB765" s="35"/>
      <c r="CFC765" s="35"/>
      <c r="CFD765" s="35"/>
      <c r="CFE765" s="35"/>
      <c r="CFF765" s="35"/>
      <c r="CFG765" s="35"/>
      <c r="CFH765" s="35"/>
      <c r="CFI765" s="35"/>
      <c r="CFJ765" s="35"/>
      <c r="CFK765" s="35"/>
      <c r="CFL765" s="35"/>
      <c r="CFM765" s="35"/>
      <c r="CFN765" s="35"/>
      <c r="CFO765" s="35"/>
      <c r="CFP765" s="35"/>
      <c r="CFQ765" s="35"/>
      <c r="CFR765" s="35"/>
      <c r="CFS765" s="35"/>
      <c r="CFT765" s="35"/>
      <c r="CFU765" s="35"/>
      <c r="CFV765" s="35"/>
      <c r="CFW765" s="35"/>
      <c r="CFX765" s="35"/>
      <c r="CFY765" s="35"/>
      <c r="CFZ765" s="35"/>
      <c r="CGA765" s="35"/>
      <c r="CGB765" s="35"/>
      <c r="CGC765" s="35"/>
      <c r="CGD765" s="35"/>
      <c r="CGE765" s="35"/>
      <c r="CGF765" s="35"/>
      <c r="CGG765" s="35"/>
      <c r="CGH765" s="35"/>
      <c r="CGI765" s="35"/>
      <c r="CGJ765" s="35"/>
      <c r="CGK765" s="35"/>
      <c r="CGL765" s="35"/>
      <c r="CGM765" s="35"/>
      <c r="CGN765" s="35"/>
      <c r="CGO765" s="35"/>
      <c r="CGP765" s="35"/>
      <c r="CGQ765" s="35"/>
      <c r="CGR765" s="35"/>
      <c r="CGS765" s="35"/>
      <c r="CGT765" s="35"/>
      <c r="CGU765" s="35"/>
      <c r="CGV765" s="35"/>
      <c r="CGW765" s="35"/>
      <c r="CGX765" s="35"/>
      <c r="CGY765" s="35"/>
      <c r="CGZ765" s="35"/>
      <c r="CHA765" s="35"/>
      <c r="CHB765" s="35"/>
      <c r="CHC765" s="35"/>
      <c r="CHD765" s="35"/>
      <c r="CHE765" s="35"/>
      <c r="CHF765" s="35"/>
      <c r="CHG765" s="35"/>
      <c r="CHH765" s="35"/>
      <c r="CHI765" s="35"/>
      <c r="CHJ765" s="35"/>
      <c r="CHK765" s="35"/>
      <c r="CHL765" s="35"/>
      <c r="CHM765" s="35"/>
      <c r="CHN765" s="35"/>
      <c r="CHO765" s="35"/>
      <c r="CHP765" s="35"/>
      <c r="CHQ765" s="35"/>
      <c r="CHR765" s="35"/>
      <c r="CHS765" s="35"/>
      <c r="CHT765" s="35"/>
      <c r="CHU765" s="35"/>
      <c r="CHV765" s="35"/>
      <c r="CHW765" s="35"/>
      <c r="CHX765" s="35"/>
      <c r="CHY765" s="35"/>
      <c r="CHZ765" s="35"/>
      <c r="CIA765" s="35"/>
      <c r="CIB765" s="35"/>
      <c r="CIC765" s="35"/>
      <c r="CID765" s="35"/>
      <c r="CIE765" s="35"/>
      <c r="CIF765" s="35"/>
      <c r="CIG765" s="35"/>
      <c r="CIH765" s="35"/>
      <c r="CII765" s="35"/>
      <c r="CIJ765" s="35"/>
      <c r="CIK765" s="35"/>
      <c r="CIL765" s="35"/>
      <c r="CIM765" s="35"/>
      <c r="CIN765" s="35"/>
      <c r="CIO765" s="35"/>
      <c r="CIP765" s="35"/>
      <c r="CIQ765" s="35"/>
      <c r="CIR765" s="35"/>
      <c r="CIS765" s="35"/>
      <c r="CIT765" s="35"/>
      <c r="CIU765" s="35"/>
      <c r="CIV765" s="35"/>
      <c r="CIW765" s="35"/>
      <c r="CIX765" s="35"/>
      <c r="CIY765" s="35"/>
      <c r="CIZ765" s="35"/>
      <c r="CJA765" s="35"/>
      <c r="CJB765" s="35"/>
      <c r="CJC765" s="35"/>
      <c r="CJD765" s="35"/>
      <c r="CJE765" s="35"/>
      <c r="CJF765" s="35"/>
      <c r="CJG765" s="35"/>
      <c r="CJH765" s="35"/>
      <c r="CJI765" s="35"/>
      <c r="CJJ765" s="35"/>
      <c r="CJK765" s="35"/>
      <c r="CJL765" s="35"/>
      <c r="CJM765" s="35"/>
      <c r="CJN765" s="35"/>
      <c r="CJO765" s="35"/>
      <c r="CJP765" s="35"/>
      <c r="CJQ765" s="35"/>
      <c r="CJR765" s="35"/>
      <c r="CJS765" s="35"/>
      <c r="CJT765" s="35"/>
      <c r="CJU765" s="35"/>
      <c r="CJV765" s="35"/>
      <c r="CJW765" s="35"/>
      <c r="CJX765" s="35"/>
      <c r="CJY765" s="35"/>
      <c r="CJZ765" s="35"/>
      <c r="CKA765" s="35"/>
      <c r="CKB765" s="35"/>
      <c r="CKC765" s="35"/>
      <c r="CKD765" s="35"/>
      <c r="CKE765" s="35"/>
      <c r="CKF765" s="35"/>
      <c r="CKG765" s="35"/>
      <c r="CKH765" s="35"/>
      <c r="CKI765" s="35"/>
      <c r="CKJ765" s="35"/>
      <c r="CKK765" s="35"/>
      <c r="CKL765" s="35"/>
      <c r="CKM765" s="35"/>
      <c r="CKN765" s="35"/>
      <c r="CKO765" s="35"/>
      <c r="CKP765" s="35"/>
      <c r="CKQ765" s="35"/>
      <c r="CKR765" s="35"/>
      <c r="CKS765" s="35"/>
      <c r="CKT765" s="35"/>
      <c r="CKU765" s="35"/>
      <c r="CKV765" s="35"/>
      <c r="CKW765" s="35"/>
      <c r="CKX765" s="35"/>
      <c r="CKY765" s="35"/>
      <c r="CKZ765" s="35"/>
      <c r="CLA765" s="35"/>
      <c r="CLB765" s="35"/>
      <c r="CLC765" s="35"/>
      <c r="CLD765" s="35"/>
      <c r="CLE765" s="35"/>
      <c r="CLF765" s="35"/>
      <c r="CLG765" s="35"/>
      <c r="CLH765" s="35"/>
      <c r="CLI765" s="35"/>
      <c r="CLJ765" s="35"/>
      <c r="CLK765" s="35"/>
      <c r="CLL765" s="35"/>
      <c r="CLM765" s="35"/>
      <c r="CLN765" s="35"/>
      <c r="CLO765" s="35"/>
      <c r="CLP765" s="35"/>
      <c r="CLQ765" s="35"/>
      <c r="CLR765" s="35"/>
      <c r="CLS765" s="35"/>
      <c r="CLT765" s="35"/>
      <c r="CLU765" s="35"/>
      <c r="CLV765" s="35"/>
      <c r="CLW765" s="35"/>
      <c r="CLX765" s="35"/>
      <c r="CLY765" s="35"/>
      <c r="CLZ765" s="35"/>
      <c r="CMA765" s="35"/>
      <c r="CMB765" s="35"/>
      <c r="CMC765" s="35"/>
      <c r="CMD765" s="35"/>
      <c r="CME765" s="35"/>
      <c r="CMF765" s="35"/>
      <c r="CMG765" s="35"/>
      <c r="CMH765" s="35"/>
      <c r="CMI765" s="35"/>
      <c r="CMJ765" s="35"/>
      <c r="CMK765" s="35"/>
      <c r="CML765" s="35"/>
      <c r="CMM765" s="35"/>
      <c r="CMN765" s="35"/>
      <c r="CMO765" s="35"/>
      <c r="CMP765" s="35"/>
      <c r="CMQ765" s="35"/>
      <c r="CMR765" s="35"/>
      <c r="CMS765" s="35"/>
      <c r="CMT765" s="35"/>
      <c r="CMU765" s="35"/>
      <c r="CMV765" s="35"/>
      <c r="CMW765" s="35"/>
      <c r="CMX765" s="35"/>
      <c r="CMY765" s="35"/>
      <c r="CMZ765" s="35"/>
      <c r="CNA765" s="35"/>
      <c r="CNB765" s="35"/>
      <c r="CNC765" s="35"/>
      <c r="CND765" s="35"/>
      <c r="CNE765" s="35"/>
      <c r="CNF765" s="35"/>
      <c r="CNG765" s="35"/>
      <c r="CNH765" s="35"/>
      <c r="CNI765" s="35"/>
      <c r="CNJ765" s="35"/>
      <c r="CNK765" s="35"/>
      <c r="CNL765" s="35"/>
      <c r="CNM765" s="35"/>
      <c r="CNN765" s="35"/>
      <c r="CNO765" s="35"/>
      <c r="CNP765" s="35"/>
      <c r="CNQ765" s="35"/>
      <c r="CNR765" s="35"/>
      <c r="CNS765" s="35"/>
      <c r="CNT765" s="35"/>
      <c r="CNU765" s="35"/>
      <c r="CNV765" s="35"/>
      <c r="CNW765" s="35"/>
      <c r="CNX765" s="35"/>
      <c r="CNY765" s="35"/>
      <c r="CNZ765" s="35"/>
      <c r="COA765" s="35"/>
      <c r="COB765" s="35"/>
      <c r="COC765" s="35"/>
      <c r="COD765" s="35"/>
      <c r="COE765" s="35"/>
      <c r="COF765" s="35"/>
      <c r="COG765" s="35"/>
      <c r="COH765" s="35"/>
      <c r="COI765" s="35"/>
      <c r="COJ765" s="35"/>
      <c r="COK765" s="35"/>
      <c r="COL765" s="35"/>
      <c r="COM765" s="35"/>
      <c r="CON765" s="35"/>
      <c r="COO765" s="35"/>
      <c r="COP765" s="35"/>
      <c r="COQ765" s="35"/>
      <c r="COR765" s="35"/>
      <c r="COS765" s="35"/>
      <c r="COT765" s="35"/>
      <c r="COU765" s="35"/>
      <c r="COV765" s="35"/>
      <c r="COW765" s="35"/>
      <c r="COX765" s="35"/>
      <c r="COY765" s="35"/>
      <c r="COZ765" s="35"/>
      <c r="CPA765" s="35"/>
      <c r="CPB765" s="35"/>
      <c r="CPC765" s="35"/>
      <c r="CPD765" s="35"/>
      <c r="CPE765" s="35"/>
      <c r="CPF765" s="35"/>
      <c r="CPG765" s="35"/>
      <c r="CPH765" s="35"/>
      <c r="CPI765" s="35"/>
      <c r="CPJ765" s="35"/>
      <c r="CPK765" s="35"/>
      <c r="CPL765" s="35"/>
      <c r="CPM765" s="35"/>
      <c r="CPN765" s="35"/>
      <c r="CPO765" s="35"/>
      <c r="CPP765" s="35"/>
      <c r="CPQ765" s="35"/>
      <c r="CPR765" s="35"/>
      <c r="CPS765" s="35"/>
      <c r="CPT765" s="35"/>
      <c r="CPU765" s="35"/>
      <c r="CPV765" s="35"/>
      <c r="CPW765" s="35"/>
      <c r="CPX765" s="35"/>
      <c r="CPY765" s="35"/>
      <c r="CPZ765" s="35"/>
      <c r="CQA765" s="35"/>
      <c r="CQB765" s="35"/>
      <c r="CQC765" s="35"/>
      <c r="CQD765" s="35"/>
      <c r="CQE765" s="35"/>
      <c r="CQF765" s="35"/>
      <c r="CQG765" s="35"/>
      <c r="CQH765" s="35"/>
      <c r="CQI765" s="35"/>
      <c r="CQJ765" s="35"/>
      <c r="CQK765" s="35"/>
      <c r="CQL765" s="35"/>
      <c r="CQM765" s="35"/>
      <c r="CQN765" s="35"/>
      <c r="CQO765" s="35"/>
      <c r="CQP765" s="35"/>
      <c r="CQQ765" s="35"/>
      <c r="CQR765" s="35"/>
      <c r="CQS765" s="35"/>
      <c r="CQT765" s="35"/>
      <c r="CQU765" s="35"/>
      <c r="CQV765" s="35"/>
      <c r="CQW765" s="35"/>
      <c r="CQX765" s="35"/>
      <c r="CQY765" s="35"/>
      <c r="CQZ765" s="35"/>
      <c r="CRA765" s="35"/>
      <c r="CRB765" s="35"/>
      <c r="CRC765" s="35"/>
      <c r="CRD765" s="35"/>
      <c r="CRE765" s="35"/>
      <c r="CRF765" s="35"/>
      <c r="CRG765" s="35"/>
      <c r="CRH765" s="35"/>
      <c r="CRI765" s="35"/>
      <c r="CRJ765" s="35"/>
      <c r="CRK765" s="35"/>
      <c r="CRL765" s="35"/>
      <c r="CRM765" s="35"/>
      <c r="CRN765" s="35"/>
      <c r="CRO765" s="35"/>
      <c r="CRP765" s="35"/>
      <c r="CRQ765" s="35"/>
      <c r="CRR765" s="35"/>
      <c r="CRS765" s="35"/>
      <c r="CRT765" s="35"/>
      <c r="CRU765" s="35"/>
      <c r="CRV765" s="35"/>
      <c r="CRW765" s="35"/>
      <c r="CRX765" s="35"/>
      <c r="CRY765" s="35"/>
      <c r="CRZ765" s="35"/>
      <c r="CSA765" s="35"/>
      <c r="CSB765" s="35"/>
      <c r="CSC765" s="35"/>
      <c r="CSD765" s="35"/>
      <c r="CSE765" s="35"/>
      <c r="CSF765" s="35"/>
      <c r="CSG765" s="35"/>
      <c r="CSH765" s="35"/>
      <c r="CSI765" s="35"/>
      <c r="CSJ765" s="35"/>
      <c r="CSK765" s="35"/>
      <c r="CSL765" s="35"/>
      <c r="CSM765" s="35"/>
      <c r="CSN765" s="35"/>
      <c r="CSO765" s="35"/>
      <c r="CSP765" s="35"/>
      <c r="CSQ765" s="35"/>
      <c r="CSR765" s="35"/>
      <c r="CSS765" s="35"/>
      <c r="CST765" s="35"/>
      <c r="CSU765" s="35"/>
      <c r="CSV765" s="35"/>
      <c r="CSW765" s="35"/>
      <c r="CSX765" s="35"/>
      <c r="CSY765" s="35"/>
      <c r="CSZ765" s="35"/>
      <c r="CTA765" s="35"/>
      <c r="CTB765" s="35"/>
      <c r="CTC765" s="35"/>
      <c r="CTD765" s="35"/>
      <c r="CTE765" s="35"/>
      <c r="CTF765" s="35"/>
      <c r="CTG765" s="35"/>
      <c r="CTH765" s="35"/>
      <c r="CTI765" s="35"/>
      <c r="CTJ765" s="35"/>
      <c r="CTK765" s="35"/>
      <c r="CTL765" s="35"/>
      <c r="CTM765" s="35"/>
      <c r="CTN765" s="35"/>
      <c r="CTO765" s="35"/>
      <c r="CTP765" s="35"/>
      <c r="CTQ765" s="35"/>
      <c r="CTR765" s="35"/>
      <c r="CTS765" s="35"/>
      <c r="CTT765" s="35"/>
      <c r="CTU765" s="35"/>
      <c r="CTV765" s="35"/>
      <c r="CTW765" s="35"/>
      <c r="CTX765" s="35"/>
      <c r="CTY765" s="35"/>
      <c r="CTZ765" s="35"/>
      <c r="CUA765" s="35"/>
      <c r="CUB765" s="35"/>
      <c r="CUC765" s="35"/>
      <c r="CUD765" s="35"/>
      <c r="CUE765" s="35"/>
      <c r="CUF765" s="35"/>
      <c r="CUG765" s="35"/>
      <c r="CUH765" s="35"/>
      <c r="CUI765" s="35"/>
      <c r="CUJ765" s="35"/>
      <c r="CUK765" s="35"/>
      <c r="CUL765" s="35"/>
      <c r="CUM765" s="35"/>
      <c r="CUN765" s="35"/>
      <c r="CUO765" s="35"/>
      <c r="CUP765" s="35"/>
      <c r="CUQ765" s="35"/>
      <c r="CUR765" s="35"/>
      <c r="CUS765" s="35"/>
      <c r="CUT765" s="35"/>
      <c r="CUU765" s="35"/>
      <c r="CUV765" s="35"/>
      <c r="CUW765" s="35"/>
      <c r="CUX765" s="35"/>
      <c r="CUY765" s="35"/>
      <c r="CUZ765" s="35"/>
      <c r="CVA765" s="35"/>
      <c r="CVB765" s="35"/>
      <c r="CVC765" s="35"/>
      <c r="CVD765" s="35"/>
      <c r="CVE765" s="35"/>
      <c r="CVF765" s="35"/>
      <c r="CVG765" s="35"/>
      <c r="CVH765" s="35"/>
      <c r="CVI765" s="35"/>
      <c r="CVJ765" s="35"/>
      <c r="CVK765" s="35"/>
      <c r="CVL765" s="35"/>
      <c r="CVM765" s="35"/>
      <c r="CVN765" s="35"/>
      <c r="CVO765" s="35"/>
      <c r="CVP765" s="35"/>
      <c r="CVQ765" s="35"/>
      <c r="CVR765" s="35"/>
      <c r="CVS765" s="35"/>
      <c r="CVT765" s="35"/>
      <c r="CVU765" s="35"/>
      <c r="CVV765" s="35"/>
      <c r="CVW765" s="35"/>
      <c r="CVX765" s="35"/>
      <c r="CVY765" s="35"/>
      <c r="CVZ765" s="35"/>
      <c r="CWA765" s="35"/>
      <c r="CWB765" s="35"/>
      <c r="CWC765" s="35"/>
      <c r="CWD765" s="35"/>
      <c r="CWE765" s="35"/>
      <c r="CWF765" s="35"/>
      <c r="CWG765" s="35"/>
      <c r="CWH765" s="35"/>
      <c r="CWI765" s="35"/>
      <c r="CWJ765" s="35"/>
      <c r="CWK765" s="35"/>
      <c r="CWL765" s="35"/>
      <c r="CWM765" s="35"/>
      <c r="CWN765" s="35"/>
      <c r="CWO765" s="35"/>
      <c r="CWP765" s="35"/>
      <c r="CWQ765" s="35"/>
      <c r="CWR765" s="35"/>
      <c r="CWS765" s="35"/>
      <c r="CWT765" s="35"/>
      <c r="CWU765" s="35"/>
      <c r="CWV765" s="35"/>
      <c r="CWW765" s="35"/>
      <c r="CWX765" s="35"/>
      <c r="CWY765" s="35"/>
      <c r="CWZ765" s="35"/>
      <c r="CXA765" s="35"/>
      <c r="CXB765" s="35"/>
      <c r="CXC765" s="35"/>
      <c r="CXD765" s="35"/>
      <c r="CXE765" s="35"/>
      <c r="CXF765" s="35"/>
      <c r="CXG765" s="35"/>
      <c r="CXH765" s="35"/>
      <c r="CXI765" s="35"/>
      <c r="CXJ765" s="35"/>
      <c r="CXK765" s="35"/>
      <c r="CXL765" s="35"/>
      <c r="CXM765" s="35"/>
      <c r="CXN765" s="35"/>
      <c r="CXO765" s="35"/>
      <c r="CXP765" s="35"/>
      <c r="CXQ765" s="35"/>
      <c r="CXR765" s="35"/>
      <c r="CXS765" s="35"/>
      <c r="CXT765" s="35"/>
      <c r="CXU765" s="35"/>
      <c r="CXV765" s="35"/>
      <c r="CXW765" s="35"/>
      <c r="CXX765" s="35"/>
      <c r="CXY765" s="35"/>
      <c r="CXZ765" s="35"/>
      <c r="CYA765" s="35"/>
      <c r="CYB765" s="35"/>
      <c r="CYC765" s="35"/>
      <c r="CYD765" s="35"/>
      <c r="CYE765" s="35"/>
      <c r="CYF765" s="35"/>
      <c r="CYG765" s="35"/>
      <c r="CYH765" s="35"/>
      <c r="CYI765" s="35"/>
      <c r="CYJ765" s="35"/>
      <c r="CYK765" s="35"/>
      <c r="CYL765" s="35"/>
      <c r="CYM765" s="35"/>
      <c r="CYN765" s="35"/>
      <c r="CYO765" s="35"/>
      <c r="CYP765" s="35"/>
      <c r="CYQ765" s="35"/>
      <c r="CYR765" s="35"/>
      <c r="CYS765" s="35"/>
      <c r="CYT765" s="35"/>
      <c r="CYU765" s="35"/>
      <c r="CYV765" s="35"/>
      <c r="CYW765" s="35"/>
      <c r="CYX765" s="35"/>
      <c r="CYY765" s="35"/>
      <c r="CYZ765" s="35"/>
      <c r="CZA765" s="35"/>
      <c r="CZB765" s="35"/>
      <c r="CZC765" s="35"/>
      <c r="CZD765" s="35"/>
      <c r="CZE765" s="35"/>
      <c r="CZF765" s="35"/>
      <c r="CZG765" s="35"/>
      <c r="CZH765" s="35"/>
      <c r="CZI765" s="35"/>
      <c r="CZJ765" s="35"/>
      <c r="CZK765" s="35"/>
      <c r="CZL765" s="35"/>
      <c r="CZM765" s="35"/>
      <c r="CZN765" s="35"/>
      <c r="CZO765" s="35"/>
      <c r="CZP765" s="35"/>
      <c r="CZQ765" s="35"/>
      <c r="CZR765" s="35"/>
      <c r="CZS765" s="35"/>
      <c r="CZT765" s="35"/>
      <c r="CZU765" s="35"/>
      <c r="CZV765" s="35"/>
      <c r="CZW765" s="35"/>
      <c r="CZX765" s="35"/>
      <c r="CZY765" s="35"/>
      <c r="CZZ765" s="35"/>
      <c r="DAA765" s="35"/>
      <c r="DAB765" s="35"/>
      <c r="DAC765" s="35"/>
      <c r="DAD765" s="35"/>
      <c r="DAE765" s="35"/>
      <c r="DAF765" s="35"/>
      <c r="DAG765" s="35"/>
      <c r="DAH765" s="35"/>
      <c r="DAI765" s="35"/>
      <c r="DAJ765" s="35"/>
      <c r="DAK765" s="35"/>
      <c r="DAL765" s="35"/>
      <c r="DAM765" s="35"/>
      <c r="DAN765" s="35"/>
      <c r="DAO765" s="35"/>
      <c r="DAP765" s="35"/>
      <c r="DAQ765" s="35"/>
      <c r="DAR765" s="35"/>
      <c r="DAS765" s="35"/>
      <c r="DAT765" s="35"/>
      <c r="DAU765" s="35"/>
      <c r="DAV765" s="35"/>
      <c r="DAW765" s="35"/>
      <c r="DAX765" s="35"/>
      <c r="DAY765" s="35"/>
      <c r="DAZ765" s="35"/>
      <c r="DBA765" s="35"/>
      <c r="DBB765" s="35"/>
      <c r="DBC765" s="35"/>
      <c r="DBD765" s="35"/>
      <c r="DBE765" s="35"/>
      <c r="DBF765" s="35"/>
      <c r="DBG765" s="35"/>
      <c r="DBH765" s="35"/>
      <c r="DBI765" s="35"/>
      <c r="DBJ765" s="35"/>
      <c r="DBK765" s="35"/>
      <c r="DBL765" s="35"/>
      <c r="DBM765" s="35"/>
      <c r="DBN765" s="35"/>
      <c r="DBO765" s="35"/>
      <c r="DBP765" s="35"/>
      <c r="DBQ765" s="35"/>
      <c r="DBR765" s="35"/>
      <c r="DBS765" s="35"/>
      <c r="DBT765" s="35"/>
      <c r="DBU765" s="35"/>
      <c r="DBV765" s="35"/>
      <c r="DBW765" s="35"/>
      <c r="DBX765" s="35"/>
      <c r="DBY765" s="35"/>
      <c r="DBZ765" s="35"/>
      <c r="DCA765" s="35"/>
      <c r="DCB765" s="35"/>
      <c r="DCC765" s="35"/>
      <c r="DCD765" s="35"/>
      <c r="DCE765" s="35"/>
      <c r="DCF765" s="35"/>
      <c r="DCG765" s="35"/>
      <c r="DCH765" s="35"/>
      <c r="DCI765" s="35"/>
      <c r="DCJ765" s="35"/>
      <c r="DCK765" s="35"/>
      <c r="DCL765" s="35"/>
      <c r="DCM765" s="35"/>
      <c r="DCN765" s="35"/>
      <c r="DCO765" s="35"/>
      <c r="DCP765" s="35"/>
      <c r="DCQ765" s="35"/>
      <c r="DCR765" s="35"/>
      <c r="DCS765" s="35"/>
      <c r="DCT765" s="35"/>
      <c r="DCU765" s="35"/>
      <c r="DCV765" s="35"/>
      <c r="DCW765" s="35"/>
      <c r="DCX765" s="35"/>
      <c r="DCY765" s="35"/>
      <c r="DCZ765" s="35"/>
      <c r="DDA765" s="35"/>
      <c r="DDB765" s="35"/>
      <c r="DDC765" s="35"/>
      <c r="DDD765" s="35"/>
      <c r="DDE765" s="35"/>
      <c r="DDF765" s="35"/>
      <c r="DDG765" s="35"/>
      <c r="DDH765" s="35"/>
      <c r="DDI765" s="35"/>
      <c r="DDJ765" s="35"/>
      <c r="DDK765" s="35"/>
      <c r="DDL765" s="35"/>
      <c r="DDM765" s="35"/>
      <c r="DDN765" s="35"/>
      <c r="DDO765" s="35"/>
      <c r="DDP765" s="35"/>
      <c r="DDQ765" s="35"/>
      <c r="DDR765" s="35"/>
      <c r="DDS765" s="35"/>
      <c r="DDT765" s="35"/>
      <c r="DDU765" s="35"/>
      <c r="DDV765" s="35"/>
      <c r="DDW765" s="35"/>
      <c r="DDX765" s="35"/>
      <c r="DDY765" s="35"/>
      <c r="DDZ765" s="35"/>
      <c r="DEA765" s="35"/>
      <c r="DEB765" s="35"/>
      <c r="DEC765" s="35"/>
      <c r="DED765" s="35"/>
      <c r="DEE765" s="35"/>
      <c r="DEF765" s="35"/>
      <c r="DEG765" s="35"/>
      <c r="DEH765" s="35"/>
      <c r="DEI765" s="35"/>
      <c r="DEJ765" s="35"/>
      <c r="DEK765" s="35"/>
      <c r="DEL765" s="35"/>
      <c r="DEM765" s="35"/>
      <c r="DEN765" s="35"/>
      <c r="DEO765" s="35"/>
      <c r="DEP765" s="35"/>
      <c r="DEQ765" s="35"/>
      <c r="DER765" s="35"/>
      <c r="DES765" s="35"/>
      <c r="DET765" s="35"/>
      <c r="DEU765" s="35"/>
      <c r="DEV765" s="35"/>
      <c r="DEW765" s="35"/>
      <c r="DEX765" s="35"/>
      <c r="DEY765" s="35"/>
      <c r="DEZ765" s="35"/>
      <c r="DFA765" s="35"/>
      <c r="DFB765" s="35"/>
      <c r="DFC765" s="35"/>
      <c r="DFD765" s="35"/>
      <c r="DFE765" s="35"/>
      <c r="DFF765" s="35"/>
      <c r="DFG765" s="35"/>
      <c r="DFH765" s="35"/>
      <c r="DFI765" s="35"/>
      <c r="DFJ765" s="35"/>
      <c r="DFK765" s="35"/>
      <c r="DFL765" s="35"/>
      <c r="DFM765" s="35"/>
      <c r="DFN765" s="35"/>
      <c r="DFO765" s="35"/>
      <c r="DFP765" s="35"/>
      <c r="DFQ765" s="35"/>
      <c r="DFR765" s="35"/>
      <c r="DFS765" s="35"/>
      <c r="DFT765" s="35"/>
      <c r="DFU765" s="35"/>
      <c r="DFV765" s="35"/>
      <c r="DFW765" s="35"/>
      <c r="DFX765" s="35"/>
      <c r="DFY765" s="35"/>
      <c r="DFZ765" s="35"/>
      <c r="DGA765" s="35"/>
      <c r="DGB765" s="35"/>
      <c r="DGC765" s="35"/>
      <c r="DGD765" s="35"/>
      <c r="DGE765" s="35"/>
      <c r="DGF765" s="35"/>
      <c r="DGG765" s="35"/>
      <c r="DGH765" s="35"/>
      <c r="DGI765" s="35"/>
      <c r="DGJ765" s="35"/>
      <c r="DGK765" s="35"/>
      <c r="DGL765" s="35"/>
      <c r="DGM765" s="35"/>
      <c r="DGN765" s="35"/>
      <c r="DGO765" s="35"/>
      <c r="DGP765" s="35"/>
      <c r="DGQ765" s="35"/>
      <c r="DGR765" s="35"/>
      <c r="DGS765" s="35"/>
      <c r="DGT765" s="35"/>
      <c r="DGU765" s="35"/>
      <c r="DGV765" s="35"/>
      <c r="DGW765" s="35"/>
      <c r="DGX765" s="35"/>
      <c r="DGY765" s="35"/>
      <c r="DGZ765" s="35"/>
      <c r="DHA765" s="35"/>
      <c r="DHB765" s="35"/>
      <c r="DHC765" s="35"/>
      <c r="DHD765" s="35"/>
      <c r="DHE765" s="35"/>
      <c r="DHF765" s="35"/>
      <c r="DHG765" s="35"/>
      <c r="DHH765" s="35"/>
      <c r="DHI765" s="35"/>
      <c r="DHJ765" s="35"/>
      <c r="DHK765" s="35"/>
      <c r="DHL765" s="35"/>
      <c r="DHM765" s="35"/>
      <c r="DHN765" s="35"/>
      <c r="DHO765" s="35"/>
      <c r="DHP765" s="35"/>
      <c r="DHQ765" s="35"/>
      <c r="DHR765" s="35"/>
      <c r="DHS765" s="35"/>
      <c r="DHT765" s="35"/>
      <c r="DHU765" s="35"/>
      <c r="DHV765" s="35"/>
      <c r="DHW765" s="35"/>
      <c r="DHX765" s="35"/>
      <c r="DHY765" s="35"/>
      <c r="DHZ765" s="35"/>
      <c r="DIA765" s="35"/>
      <c r="DIB765" s="35"/>
      <c r="DIC765" s="35"/>
      <c r="DID765" s="35"/>
      <c r="DIE765" s="35"/>
      <c r="DIF765" s="35"/>
      <c r="DIG765" s="35"/>
      <c r="DIH765" s="35"/>
      <c r="DII765" s="35"/>
      <c r="DIJ765" s="35"/>
      <c r="DIK765" s="35"/>
      <c r="DIL765" s="35"/>
      <c r="DIM765" s="35"/>
      <c r="DIN765" s="35"/>
      <c r="DIO765" s="35"/>
      <c r="DIP765" s="35"/>
      <c r="DIQ765" s="35"/>
      <c r="DIR765" s="35"/>
      <c r="DIS765" s="35"/>
      <c r="DIT765" s="35"/>
      <c r="DIU765" s="35"/>
      <c r="DIV765" s="35"/>
      <c r="DIW765" s="35"/>
      <c r="DIX765" s="35"/>
      <c r="DIY765" s="35"/>
      <c r="DIZ765" s="35"/>
      <c r="DJA765" s="35"/>
      <c r="DJB765" s="35"/>
      <c r="DJC765" s="35"/>
      <c r="DJD765" s="35"/>
      <c r="DJE765" s="35"/>
      <c r="DJF765" s="35"/>
      <c r="DJG765" s="35"/>
      <c r="DJH765" s="35"/>
      <c r="DJI765" s="35"/>
      <c r="DJJ765" s="35"/>
      <c r="DJK765" s="35"/>
      <c r="DJL765" s="35"/>
      <c r="DJM765" s="35"/>
      <c r="DJN765" s="35"/>
      <c r="DJO765" s="35"/>
      <c r="DJP765" s="35"/>
      <c r="DJQ765" s="35"/>
      <c r="DJR765" s="35"/>
      <c r="DJS765" s="35"/>
      <c r="DJT765" s="35"/>
      <c r="DJU765" s="35"/>
      <c r="DJV765" s="35"/>
      <c r="DJW765" s="35"/>
      <c r="DJX765" s="35"/>
      <c r="DJY765" s="35"/>
      <c r="DJZ765" s="35"/>
      <c r="DKA765" s="35"/>
      <c r="DKB765" s="35"/>
      <c r="DKC765" s="35"/>
      <c r="DKD765" s="35"/>
      <c r="DKE765" s="35"/>
      <c r="DKF765" s="35"/>
      <c r="DKG765" s="35"/>
      <c r="DKH765" s="35"/>
      <c r="DKI765" s="35"/>
      <c r="DKJ765" s="35"/>
      <c r="DKK765" s="35"/>
      <c r="DKL765" s="35"/>
      <c r="DKM765" s="35"/>
      <c r="DKN765" s="35"/>
      <c r="DKO765" s="35"/>
      <c r="DKP765" s="35"/>
      <c r="DKQ765" s="35"/>
      <c r="DKR765" s="35"/>
      <c r="DKS765" s="35"/>
      <c r="DKT765" s="35"/>
      <c r="DKU765" s="35"/>
      <c r="DKV765" s="35"/>
      <c r="DKW765" s="35"/>
      <c r="DKX765" s="35"/>
      <c r="DKY765" s="35"/>
      <c r="DKZ765" s="35"/>
      <c r="DLA765" s="35"/>
      <c r="DLB765" s="35"/>
      <c r="DLC765" s="35"/>
      <c r="DLD765" s="35"/>
      <c r="DLE765" s="35"/>
      <c r="DLF765" s="35"/>
      <c r="DLG765" s="35"/>
      <c r="DLH765" s="35"/>
      <c r="DLI765" s="35"/>
      <c r="DLJ765" s="35"/>
      <c r="DLK765" s="35"/>
      <c r="DLL765" s="35"/>
      <c r="DLM765" s="35"/>
      <c r="DLN765" s="35"/>
      <c r="DLO765" s="35"/>
      <c r="DLP765" s="35"/>
      <c r="DLQ765" s="35"/>
      <c r="DLR765" s="35"/>
      <c r="DLS765" s="35"/>
      <c r="DLT765" s="35"/>
      <c r="DLU765" s="35"/>
      <c r="DLV765" s="35"/>
      <c r="DLW765" s="35"/>
      <c r="DLX765" s="35"/>
      <c r="DLY765" s="35"/>
      <c r="DLZ765" s="35"/>
      <c r="DMA765" s="35"/>
      <c r="DMB765" s="35"/>
      <c r="DMC765" s="35"/>
      <c r="DMD765" s="35"/>
      <c r="DME765" s="35"/>
      <c r="DMF765" s="35"/>
      <c r="DMG765" s="35"/>
      <c r="DMH765" s="35"/>
      <c r="DMI765" s="35"/>
      <c r="DMJ765" s="35"/>
      <c r="DMK765" s="35"/>
      <c r="DML765" s="35"/>
      <c r="DMM765" s="35"/>
      <c r="DMN765" s="35"/>
      <c r="DMO765" s="35"/>
      <c r="DMP765" s="35"/>
      <c r="DMQ765" s="35"/>
      <c r="DMR765" s="35"/>
      <c r="DMS765" s="35"/>
      <c r="DMT765" s="35"/>
      <c r="DMU765" s="35"/>
      <c r="DMV765" s="35"/>
      <c r="DMW765" s="35"/>
      <c r="DMX765" s="35"/>
      <c r="DMY765" s="35"/>
      <c r="DMZ765" s="35"/>
      <c r="DNA765" s="35"/>
      <c r="DNB765" s="35"/>
      <c r="DNC765" s="35"/>
      <c r="DND765" s="35"/>
      <c r="DNE765" s="35"/>
      <c r="DNF765" s="35"/>
      <c r="DNG765" s="35"/>
      <c r="DNH765" s="35"/>
      <c r="DNI765" s="35"/>
      <c r="DNJ765" s="35"/>
      <c r="DNK765" s="35"/>
      <c r="DNL765" s="35"/>
      <c r="DNM765" s="35"/>
      <c r="DNN765" s="35"/>
      <c r="DNO765" s="35"/>
      <c r="DNP765" s="35"/>
      <c r="DNQ765" s="35"/>
      <c r="DNR765" s="35"/>
      <c r="DNS765" s="35"/>
      <c r="DNT765" s="35"/>
      <c r="DNU765" s="35"/>
      <c r="DNV765" s="35"/>
      <c r="DNW765" s="35"/>
      <c r="DNX765" s="35"/>
      <c r="DNY765" s="35"/>
      <c r="DNZ765" s="35"/>
      <c r="DOA765" s="35"/>
      <c r="DOB765" s="35"/>
      <c r="DOC765" s="35"/>
      <c r="DOD765" s="35"/>
      <c r="DOE765" s="35"/>
      <c r="DOF765" s="35"/>
      <c r="DOG765" s="35"/>
      <c r="DOH765" s="35"/>
      <c r="DOI765" s="35"/>
      <c r="DOJ765" s="35"/>
      <c r="DOK765" s="35"/>
      <c r="DOL765" s="35"/>
      <c r="DOM765" s="35"/>
      <c r="DON765" s="35"/>
      <c r="DOO765" s="35"/>
      <c r="DOP765" s="35"/>
      <c r="DOQ765" s="35"/>
      <c r="DOR765" s="35"/>
      <c r="DOS765" s="35"/>
      <c r="DOT765" s="35"/>
      <c r="DOU765" s="35"/>
      <c r="DOV765" s="35"/>
      <c r="DOW765" s="35"/>
      <c r="DOX765" s="35"/>
      <c r="DOY765" s="35"/>
      <c r="DOZ765" s="35"/>
      <c r="DPA765" s="35"/>
      <c r="DPB765" s="35"/>
      <c r="DPC765" s="35"/>
      <c r="DPD765" s="35"/>
      <c r="DPE765" s="35"/>
      <c r="DPF765" s="35"/>
      <c r="DPG765" s="35"/>
      <c r="DPH765" s="35"/>
      <c r="DPI765" s="35"/>
      <c r="DPJ765" s="35"/>
      <c r="DPK765" s="35"/>
      <c r="DPL765" s="35"/>
      <c r="DPM765" s="35"/>
      <c r="DPN765" s="35"/>
      <c r="DPO765" s="35"/>
      <c r="DPP765" s="35"/>
      <c r="DPQ765" s="35"/>
      <c r="DPR765" s="35"/>
      <c r="DPS765" s="35"/>
      <c r="DPT765" s="35"/>
      <c r="DPU765" s="35"/>
      <c r="DPV765" s="35"/>
      <c r="DPW765" s="35"/>
      <c r="DPX765" s="35"/>
      <c r="DPY765" s="35"/>
      <c r="DPZ765" s="35"/>
      <c r="DQA765" s="35"/>
      <c r="DQB765" s="35"/>
      <c r="DQC765" s="35"/>
      <c r="DQD765" s="35"/>
      <c r="DQE765" s="35"/>
      <c r="DQF765" s="35"/>
      <c r="DQG765" s="35"/>
      <c r="DQH765" s="35"/>
      <c r="DQI765" s="35"/>
      <c r="DQJ765" s="35"/>
      <c r="DQK765" s="35"/>
      <c r="DQL765" s="35"/>
      <c r="DQM765" s="35"/>
      <c r="DQN765" s="35"/>
      <c r="DQO765" s="35"/>
      <c r="DQP765" s="35"/>
      <c r="DQQ765" s="35"/>
      <c r="DQR765" s="35"/>
      <c r="DQS765" s="35"/>
      <c r="DQT765" s="35"/>
      <c r="DQU765" s="35"/>
      <c r="DQV765" s="35"/>
      <c r="DQW765" s="35"/>
      <c r="DQX765" s="35"/>
      <c r="DQY765" s="35"/>
      <c r="DQZ765" s="35"/>
      <c r="DRA765" s="35"/>
      <c r="DRB765" s="35"/>
      <c r="DRC765" s="35"/>
      <c r="DRD765" s="35"/>
      <c r="DRE765" s="35"/>
      <c r="DRF765" s="35"/>
      <c r="DRG765" s="35"/>
      <c r="DRH765" s="35"/>
      <c r="DRI765" s="35"/>
      <c r="DRJ765" s="35"/>
      <c r="DRK765" s="35"/>
      <c r="DRL765" s="35"/>
      <c r="DRM765" s="35"/>
      <c r="DRN765" s="35"/>
      <c r="DRO765" s="35"/>
      <c r="DRP765" s="35"/>
      <c r="DRQ765" s="35"/>
      <c r="DRR765" s="35"/>
      <c r="DRS765" s="35"/>
      <c r="DRT765" s="35"/>
      <c r="DRU765" s="35"/>
      <c r="DRV765" s="35"/>
      <c r="DRW765" s="35"/>
      <c r="DRX765" s="35"/>
      <c r="DRY765" s="35"/>
      <c r="DRZ765" s="35"/>
      <c r="DSA765" s="35"/>
      <c r="DSB765" s="35"/>
      <c r="DSC765" s="35"/>
      <c r="DSD765" s="35"/>
      <c r="DSE765" s="35"/>
      <c r="DSF765" s="35"/>
      <c r="DSG765" s="35"/>
      <c r="DSH765" s="35"/>
      <c r="DSI765" s="35"/>
      <c r="DSJ765" s="35"/>
      <c r="DSK765" s="35"/>
      <c r="DSL765" s="35"/>
      <c r="DSM765" s="35"/>
      <c r="DSN765" s="35"/>
      <c r="DSO765" s="35"/>
      <c r="DSP765" s="35"/>
      <c r="DSQ765" s="35"/>
      <c r="DSR765" s="35"/>
      <c r="DSS765" s="35"/>
      <c r="DST765" s="35"/>
      <c r="DSU765" s="35"/>
      <c r="DSV765" s="35"/>
      <c r="DSW765" s="35"/>
      <c r="DSX765" s="35"/>
      <c r="DSY765" s="35"/>
      <c r="DSZ765" s="35"/>
      <c r="DTA765" s="35"/>
      <c r="DTB765" s="35"/>
      <c r="DTC765" s="35"/>
      <c r="DTD765" s="35"/>
      <c r="DTE765" s="35"/>
      <c r="DTF765" s="35"/>
      <c r="DTG765" s="35"/>
      <c r="DTH765" s="35"/>
      <c r="DTI765" s="35"/>
      <c r="DTJ765" s="35"/>
      <c r="DTK765" s="35"/>
      <c r="DTL765" s="35"/>
      <c r="DTM765" s="35"/>
      <c r="DTN765" s="35"/>
      <c r="DTO765" s="35"/>
      <c r="DTP765" s="35"/>
      <c r="DTQ765" s="35"/>
      <c r="DTR765" s="35"/>
      <c r="DTS765" s="35"/>
      <c r="DTT765" s="35"/>
      <c r="DTU765" s="35"/>
      <c r="DTV765" s="35"/>
      <c r="DTW765" s="35"/>
      <c r="DTX765" s="35"/>
      <c r="DTY765" s="35"/>
      <c r="DTZ765" s="35"/>
      <c r="DUA765" s="35"/>
      <c r="DUB765" s="35"/>
      <c r="DUC765" s="35"/>
      <c r="DUD765" s="35"/>
      <c r="DUE765" s="35"/>
      <c r="DUF765" s="35"/>
      <c r="DUG765" s="35"/>
      <c r="DUH765" s="35"/>
      <c r="DUI765" s="35"/>
      <c r="DUJ765" s="35"/>
      <c r="DUK765" s="35"/>
      <c r="DUL765" s="35"/>
      <c r="DUM765" s="35"/>
      <c r="DUN765" s="35"/>
      <c r="DUO765" s="35"/>
      <c r="DUP765" s="35"/>
      <c r="DUQ765" s="35"/>
      <c r="DUR765" s="35"/>
      <c r="DUS765" s="35"/>
      <c r="DUT765" s="35"/>
      <c r="DUU765" s="35"/>
      <c r="DUV765" s="35"/>
      <c r="DUW765" s="35"/>
      <c r="DUX765" s="35"/>
      <c r="DUY765" s="35"/>
      <c r="DUZ765" s="35"/>
      <c r="DVA765" s="35"/>
      <c r="DVB765" s="35"/>
      <c r="DVC765" s="35"/>
      <c r="DVD765" s="35"/>
      <c r="DVE765" s="35"/>
      <c r="DVF765" s="35"/>
      <c r="DVG765" s="35"/>
      <c r="DVH765" s="35"/>
      <c r="DVI765" s="35"/>
      <c r="DVJ765" s="35"/>
      <c r="DVK765" s="35"/>
      <c r="DVL765" s="35"/>
      <c r="DVM765" s="35"/>
      <c r="DVN765" s="35"/>
      <c r="DVO765" s="35"/>
      <c r="DVP765" s="35"/>
      <c r="DVQ765" s="35"/>
      <c r="DVR765" s="35"/>
      <c r="DVS765" s="35"/>
      <c r="DVT765" s="35"/>
      <c r="DVU765" s="35"/>
      <c r="DVV765" s="35"/>
      <c r="DVW765" s="35"/>
      <c r="DVX765" s="35"/>
      <c r="DVY765" s="35"/>
      <c r="DVZ765" s="35"/>
      <c r="DWA765" s="35"/>
      <c r="DWB765" s="35"/>
      <c r="DWC765" s="35"/>
      <c r="DWD765" s="35"/>
      <c r="DWE765" s="35"/>
      <c r="DWF765" s="35"/>
      <c r="DWG765" s="35"/>
      <c r="DWH765" s="35"/>
      <c r="DWI765" s="35"/>
      <c r="DWJ765" s="35"/>
      <c r="DWK765" s="35"/>
      <c r="DWL765" s="35"/>
      <c r="DWM765" s="35"/>
      <c r="DWN765" s="35"/>
      <c r="DWO765" s="35"/>
      <c r="DWP765" s="35"/>
      <c r="DWQ765" s="35"/>
      <c r="DWR765" s="35"/>
      <c r="DWS765" s="35"/>
      <c r="DWT765" s="35"/>
      <c r="DWU765" s="35"/>
      <c r="DWV765" s="35"/>
      <c r="DWW765" s="35"/>
      <c r="DWX765" s="35"/>
      <c r="DWY765" s="35"/>
      <c r="DWZ765" s="35"/>
      <c r="DXA765" s="35"/>
      <c r="DXB765" s="35"/>
      <c r="DXC765" s="35"/>
      <c r="DXD765" s="35"/>
      <c r="DXE765" s="35"/>
      <c r="DXF765" s="35"/>
      <c r="DXG765" s="35"/>
      <c r="DXH765" s="35"/>
      <c r="DXI765" s="35"/>
      <c r="DXJ765" s="35"/>
      <c r="DXK765" s="35"/>
      <c r="DXL765" s="35"/>
      <c r="DXM765" s="35"/>
      <c r="DXN765" s="35"/>
      <c r="DXO765" s="35"/>
      <c r="DXP765" s="35"/>
      <c r="DXQ765" s="35"/>
      <c r="DXR765" s="35"/>
      <c r="DXS765" s="35"/>
      <c r="DXT765" s="35"/>
      <c r="DXU765" s="35"/>
      <c r="DXV765" s="35"/>
      <c r="DXW765" s="35"/>
      <c r="DXX765" s="35"/>
      <c r="DXY765" s="35"/>
      <c r="DXZ765" s="35"/>
      <c r="DYA765" s="35"/>
      <c r="DYB765" s="35"/>
      <c r="DYC765" s="35"/>
      <c r="DYD765" s="35"/>
      <c r="DYE765" s="35"/>
      <c r="DYF765" s="35"/>
      <c r="DYG765" s="35"/>
      <c r="DYH765" s="35"/>
      <c r="DYI765" s="35"/>
      <c r="DYJ765" s="35"/>
      <c r="DYK765" s="35"/>
      <c r="DYL765" s="35"/>
      <c r="DYM765" s="35"/>
      <c r="DYN765" s="35"/>
      <c r="DYO765" s="35"/>
      <c r="DYP765" s="35"/>
      <c r="DYQ765" s="35"/>
      <c r="DYR765" s="35"/>
      <c r="DYS765" s="35"/>
      <c r="DYT765" s="35"/>
      <c r="DYU765" s="35"/>
      <c r="DYV765" s="35"/>
      <c r="DYW765" s="35"/>
      <c r="DYX765" s="35"/>
      <c r="DYY765" s="35"/>
      <c r="DYZ765" s="35"/>
      <c r="DZA765" s="35"/>
      <c r="DZB765" s="35"/>
      <c r="DZC765" s="35"/>
      <c r="DZD765" s="35"/>
      <c r="DZE765" s="35"/>
      <c r="DZF765" s="35"/>
      <c r="DZG765" s="35"/>
      <c r="DZH765" s="35"/>
      <c r="DZI765" s="35"/>
      <c r="DZJ765" s="35"/>
      <c r="DZK765" s="35"/>
      <c r="DZL765" s="35"/>
      <c r="DZM765" s="35"/>
      <c r="DZN765" s="35"/>
      <c r="DZO765" s="35"/>
      <c r="DZP765" s="35"/>
      <c r="DZQ765" s="35"/>
      <c r="DZR765" s="35"/>
      <c r="DZS765" s="35"/>
      <c r="DZT765" s="35"/>
      <c r="DZU765" s="35"/>
      <c r="DZV765" s="35"/>
      <c r="DZW765" s="35"/>
      <c r="DZX765" s="35"/>
      <c r="DZY765" s="35"/>
      <c r="DZZ765" s="35"/>
      <c r="EAA765" s="35"/>
      <c r="EAB765" s="35"/>
      <c r="EAC765" s="35"/>
      <c r="EAD765" s="35"/>
      <c r="EAE765" s="35"/>
      <c r="EAF765" s="35"/>
      <c r="EAG765" s="35"/>
      <c r="EAH765" s="35"/>
      <c r="EAI765" s="35"/>
      <c r="EAJ765" s="35"/>
      <c r="EAK765" s="35"/>
      <c r="EAL765" s="35"/>
      <c r="EAM765" s="35"/>
      <c r="EAN765" s="35"/>
      <c r="EAO765" s="35"/>
      <c r="EAP765" s="35"/>
      <c r="EAQ765" s="35"/>
      <c r="EAR765" s="35"/>
      <c r="EAS765" s="35"/>
      <c r="EAT765" s="35"/>
      <c r="EAU765" s="35"/>
      <c r="EAV765" s="35"/>
      <c r="EAW765" s="35"/>
      <c r="EAX765" s="35"/>
      <c r="EAY765" s="35"/>
      <c r="EAZ765" s="35"/>
      <c r="EBA765" s="35"/>
      <c r="EBB765" s="35"/>
      <c r="EBC765" s="35"/>
      <c r="EBD765" s="35"/>
      <c r="EBE765" s="35"/>
      <c r="EBF765" s="35"/>
      <c r="EBG765" s="35"/>
      <c r="EBH765" s="35"/>
      <c r="EBI765" s="35"/>
      <c r="EBJ765" s="35"/>
      <c r="EBK765" s="35"/>
      <c r="EBL765" s="35"/>
      <c r="EBM765" s="35"/>
      <c r="EBN765" s="35"/>
      <c r="EBO765" s="35"/>
      <c r="EBP765" s="35"/>
      <c r="EBQ765" s="35"/>
      <c r="EBR765" s="35"/>
      <c r="EBS765" s="35"/>
      <c r="EBT765" s="35"/>
      <c r="EBU765" s="35"/>
      <c r="EBV765" s="35"/>
      <c r="EBW765" s="35"/>
      <c r="EBX765" s="35"/>
      <c r="EBY765" s="35"/>
      <c r="EBZ765" s="35"/>
      <c r="ECA765" s="35"/>
      <c r="ECB765" s="35"/>
      <c r="ECC765" s="35"/>
      <c r="ECD765" s="35"/>
      <c r="ECE765" s="35"/>
      <c r="ECF765" s="35"/>
      <c r="ECG765" s="35"/>
      <c r="ECH765" s="35"/>
      <c r="ECI765" s="35"/>
      <c r="ECJ765" s="35"/>
      <c r="ECK765" s="35"/>
      <c r="ECL765" s="35"/>
      <c r="ECM765" s="35"/>
      <c r="ECN765" s="35"/>
      <c r="ECO765" s="35"/>
      <c r="ECP765" s="35"/>
      <c r="ECQ765" s="35"/>
      <c r="ECR765" s="35"/>
      <c r="ECS765" s="35"/>
      <c r="ECT765" s="35"/>
      <c r="ECU765" s="35"/>
      <c r="ECV765" s="35"/>
      <c r="ECW765" s="35"/>
      <c r="ECX765" s="35"/>
      <c r="ECY765" s="35"/>
      <c r="ECZ765" s="35"/>
      <c r="EDA765" s="35"/>
      <c r="EDB765" s="35"/>
      <c r="EDC765" s="35"/>
      <c r="EDD765" s="35"/>
      <c r="EDE765" s="35"/>
      <c r="EDF765" s="35"/>
      <c r="EDG765" s="35"/>
      <c r="EDH765" s="35"/>
      <c r="EDI765" s="35"/>
      <c r="EDJ765" s="35"/>
      <c r="EDK765" s="35"/>
      <c r="EDL765" s="35"/>
      <c r="EDM765" s="35"/>
      <c r="EDN765" s="35"/>
      <c r="EDO765" s="35"/>
      <c r="EDP765" s="35"/>
      <c r="EDQ765" s="35"/>
      <c r="EDR765" s="35"/>
      <c r="EDS765" s="35"/>
      <c r="EDT765" s="35"/>
      <c r="EDU765" s="35"/>
      <c r="EDV765" s="35"/>
      <c r="EDW765" s="35"/>
      <c r="EDX765" s="35"/>
      <c r="EDY765" s="35"/>
      <c r="EDZ765" s="35"/>
      <c r="EEA765" s="35"/>
      <c r="EEB765" s="35"/>
      <c r="EEC765" s="35"/>
      <c r="EED765" s="35"/>
      <c r="EEE765" s="35"/>
      <c r="EEF765" s="35"/>
      <c r="EEG765" s="35"/>
      <c r="EEH765" s="35"/>
      <c r="EEI765" s="35"/>
      <c r="EEJ765" s="35"/>
      <c r="EEK765" s="35"/>
      <c r="EEL765" s="35"/>
      <c r="EEM765" s="35"/>
      <c r="EEN765" s="35"/>
      <c r="EEO765" s="35"/>
      <c r="EEP765" s="35"/>
      <c r="EEQ765" s="35"/>
      <c r="EER765" s="35"/>
      <c r="EES765" s="35"/>
      <c r="EET765" s="35"/>
      <c r="EEU765" s="35"/>
      <c r="EEV765" s="35"/>
      <c r="EEW765" s="35"/>
      <c r="EEX765" s="35"/>
      <c r="EEY765" s="35"/>
      <c r="EEZ765" s="35"/>
      <c r="EFA765" s="35"/>
      <c r="EFB765" s="35"/>
      <c r="EFC765" s="35"/>
      <c r="EFD765" s="35"/>
      <c r="EFE765" s="35"/>
      <c r="EFF765" s="35"/>
      <c r="EFG765" s="35"/>
      <c r="EFH765" s="35"/>
      <c r="EFI765" s="35"/>
      <c r="EFJ765" s="35"/>
      <c r="EFK765" s="35"/>
      <c r="EFL765" s="35"/>
      <c r="EFM765" s="35"/>
      <c r="EFN765" s="35"/>
      <c r="EFO765" s="35"/>
      <c r="EFP765" s="35"/>
      <c r="EFQ765" s="35"/>
      <c r="EFR765" s="35"/>
      <c r="EFS765" s="35"/>
      <c r="EFT765" s="35"/>
      <c r="EFU765" s="35"/>
      <c r="EFV765" s="35"/>
      <c r="EFW765" s="35"/>
      <c r="EFX765" s="35"/>
      <c r="EFY765" s="35"/>
      <c r="EFZ765" s="35"/>
      <c r="EGA765" s="35"/>
      <c r="EGB765" s="35"/>
      <c r="EGC765" s="35"/>
      <c r="EGD765" s="35"/>
      <c r="EGE765" s="35"/>
      <c r="EGF765" s="35"/>
      <c r="EGG765" s="35"/>
      <c r="EGH765" s="35"/>
      <c r="EGI765" s="35"/>
      <c r="EGJ765" s="35"/>
      <c r="EGK765" s="35"/>
      <c r="EGL765" s="35"/>
      <c r="EGM765" s="35"/>
      <c r="EGN765" s="35"/>
      <c r="EGO765" s="35"/>
      <c r="EGP765" s="35"/>
      <c r="EGQ765" s="35"/>
      <c r="EGR765" s="35"/>
      <c r="EGS765" s="35"/>
      <c r="EGT765" s="35"/>
      <c r="EGU765" s="35"/>
      <c r="EGV765" s="35"/>
      <c r="EGW765" s="35"/>
      <c r="EGX765" s="35"/>
      <c r="EGY765" s="35"/>
      <c r="EGZ765" s="35"/>
      <c r="EHA765" s="35"/>
      <c r="EHB765" s="35"/>
      <c r="EHC765" s="35"/>
      <c r="EHD765" s="35"/>
      <c r="EHE765" s="35"/>
      <c r="EHF765" s="35"/>
      <c r="EHG765" s="35"/>
      <c r="EHH765" s="35"/>
      <c r="EHI765" s="35"/>
      <c r="EHJ765" s="35"/>
      <c r="EHK765" s="35"/>
      <c r="EHL765" s="35"/>
      <c r="EHM765" s="35"/>
      <c r="EHN765" s="35"/>
      <c r="EHO765" s="35"/>
      <c r="EHP765" s="35"/>
      <c r="EHQ765" s="35"/>
      <c r="EHR765" s="35"/>
      <c r="EHS765" s="35"/>
      <c r="EHT765" s="35"/>
      <c r="EHU765" s="35"/>
      <c r="EHV765" s="35"/>
      <c r="EHW765" s="35"/>
      <c r="EHX765" s="35"/>
      <c r="EHY765" s="35"/>
      <c r="EHZ765" s="35"/>
      <c r="EIA765" s="35"/>
      <c r="EIB765" s="35"/>
      <c r="EIC765" s="35"/>
      <c r="EID765" s="35"/>
      <c r="EIE765" s="35"/>
      <c r="EIF765" s="35"/>
      <c r="EIG765" s="35"/>
      <c r="EIH765" s="35"/>
      <c r="EII765" s="35"/>
      <c r="EIJ765" s="35"/>
      <c r="EIK765" s="35"/>
      <c r="EIL765" s="35"/>
      <c r="EIM765" s="35"/>
      <c r="EIN765" s="35"/>
      <c r="EIO765" s="35"/>
      <c r="EIP765" s="35"/>
      <c r="EIQ765" s="35"/>
      <c r="EIR765" s="35"/>
      <c r="EIS765" s="35"/>
      <c r="EIT765" s="35"/>
      <c r="EIU765" s="35"/>
      <c r="EIV765" s="35"/>
      <c r="EIW765" s="35"/>
      <c r="EIX765" s="35"/>
      <c r="EIY765" s="35"/>
      <c r="EIZ765" s="35"/>
      <c r="EJA765" s="35"/>
      <c r="EJB765" s="35"/>
      <c r="EJC765" s="35"/>
      <c r="EJD765" s="35"/>
      <c r="EJE765" s="35"/>
      <c r="EJF765" s="35"/>
      <c r="EJG765" s="35"/>
      <c r="EJH765" s="35"/>
      <c r="EJI765" s="35"/>
      <c r="EJJ765" s="35"/>
      <c r="EJK765" s="35"/>
      <c r="EJL765" s="35"/>
      <c r="EJM765" s="35"/>
      <c r="EJN765" s="35"/>
      <c r="EJO765" s="35"/>
      <c r="EJP765" s="35"/>
      <c r="EJQ765" s="35"/>
      <c r="EJR765" s="35"/>
      <c r="EJS765" s="35"/>
      <c r="EJT765" s="35"/>
      <c r="EJU765" s="35"/>
      <c r="EJV765" s="35"/>
      <c r="EJW765" s="35"/>
      <c r="EJX765" s="35"/>
      <c r="EJY765" s="35"/>
      <c r="EJZ765" s="35"/>
      <c r="EKA765" s="35"/>
      <c r="EKB765" s="35"/>
      <c r="EKC765" s="35"/>
      <c r="EKD765" s="35"/>
      <c r="EKE765" s="35"/>
      <c r="EKF765" s="35"/>
      <c r="EKG765" s="35"/>
      <c r="EKH765" s="35"/>
      <c r="EKI765" s="35"/>
      <c r="EKJ765" s="35"/>
      <c r="EKK765" s="35"/>
      <c r="EKL765" s="35"/>
      <c r="EKM765" s="35"/>
      <c r="EKN765" s="35"/>
      <c r="EKO765" s="35"/>
      <c r="EKP765" s="35"/>
      <c r="EKQ765" s="35"/>
      <c r="EKR765" s="35"/>
      <c r="EKS765" s="35"/>
      <c r="EKT765" s="35"/>
      <c r="EKU765" s="35"/>
      <c r="EKV765" s="35"/>
      <c r="EKW765" s="35"/>
      <c r="EKX765" s="35"/>
      <c r="EKY765" s="35"/>
      <c r="EKZ765" s="35"/>
      <c r="ELA765" s="35"/>
      <c r="ELB765" s="35"/>
      <c r="ELC765" s="35"/>
      <c r="ELD765" s="35"/>
      <c r="ELE765" s="35"/>
      <c r="ELF765" s="35"/>
      <c r="ELG765" s="35"/>
      <c r="ELH765" s="35"/>
      <c r="ELI765" s="35"/>
      <c r="ELJ765" s="35"/>
      <c r="ELK765" s="35"/>
      <c r="ELL765" s="35"/>
      <c r="ELM765" s="35"/>
      <c r="ELN765" s="35"/>
      <c r="ELO765" s="35"/>
      <c r="ELP765" s="35"/>
      <c r="ELQ765" s="35"/>
      <c r="ELR765" s="35"/>
      <c r="ELS765" s="35"/>
      <c r="ELT765" s="35"/>
      <c r="ELU765" s="35"/>
      <c r="ELV765" s="35"/>
      <c r="ELW765" s="35"/>
      <c r="ELX765" s="35"/>
      <c r="ELY765" s="35"/>
      <c r="ELZ765" s="35"/>
      <c r="EMA765" s="35"/>
      <c r="EMB765" s="35"/>
      <c r="EMC765" s="35"/>
      <c r="EMD765" s="35"/>
      <c r="EME765" s="35"/>
      <c r="EMF765" s="35"/>
      <c r="EMG765" s="35"/>
      <c r="EMH765" s="35"/>
      <c r="EMI765" s="35"/>
      <c r="EMJ765" s="35"/>
      <c r="EMK765" s="35"/>
      <c r="EML765" s="35"/>
      <c r="EMM765" s="35"/>
      <c r="EMN765" s="35"/>
      <c r="EMO765" s="35"/>
      <c r="EMP765" s="35"/>
      <c r="EMQ765" s="35"/>
      <c r="EMR765" s="35"/>
      <c r="EMS765" s="35"/>
      <c r="EMT765" s="35"/>
      <c r="EMU765" s="35"/>
      <c r="EMV765" s="35"/>
      <c r="EMW765" s="35"/>
      <c r="EMX765" s="35"/>
      <c r="EMY765" s="35"/>
      <c r="EMZ765" s="35"/>
      <c r="ENA765" s="35"/>
      <c r="ENB765" s="35"/>
      <c r="ENC765" s="35"/>
      <c r="END765" s="35"/>
      <c r="ENE765" s="35"/>
      <c r="ENF765" s="35"/>
      <c r="ENG765" s="35"/>
      <c r="ENH765" s="35"/>
      <c r="ENI765" s="35"/>
      <c r="ENJ765" s="35"/>
      <c r="ENK765" s="35"/>
      <c r="ENL765" s="35"/>
      <c r="ENM765" s="35"/>
      <c r="ENN765" s="35"/>
      <c r="ENO765" s="35"/>
      <c r="ENP765" s="35"/>
      <c r="ENQ765" s="35"/>
      <c r="ENR765" s="35"/>
      <c r="ENS765" s="35"/>
      <c r="ENT765" s="35"/>
      <c r="ENU765" s="35"/>
      <c r="ENV765" s="35"/>
      <c r="ENW765" s="35"/>
      <c r="ENX765" s="35"/>
      <c r="ENY765" s="35"/>
      <c r="ENZ765" s="35"/>
      <c r="EOA765" s="35"/>
      <c r="EOB765" s="35"/>
      <c r="EOC765" s="35"/>
      <c r="EOD765" s="35"/>
      <c r="EOE765" s="35"/>
      <c r="EOF765" s="35"/>
      <c r="EOG765" s="35"/>
      <c r="EOH765" s="35"/>
      <c r="EOI765" s="35"/>
      <c r="EOJ765" s="35"/>
      <c r="EOK765" s="35"/>
      <c r="EOL765" s="35"/>
      <c r="EOM765" s="35"/>
      <c r="EON765" s="35"/>
      <c r="EOO765" s="35"/>
      <c r="EOP765" s="35"/>
      <c r="EOQ765" s="35"/>
      <c r="EOR765" s="35"/>
      <c r="EOS765" s="35"/>
      <c r="EOT765" s="35"/>
      <c r="EOU765" s="35"/>
      <c r="EOV765" s="35"/>
      <c r="EOW765" s="35"/>
      <c r="EOX765" s="35"/>
      <c r="EOY765" s="35"/>
      <c r="EOZ765" s="35"/>
      <c r="EPA765" s="35"/>
      <c r="EPB765" s="35"/>
      <c r="EPC765" s="35"/>
      <c r="EPD765" s="35"/>
      <c r="EPE765" s="35"/>
      <c r="EPF765" s="35"/>
      <c r="EPG765" s="35"/>
      <c r="EPH765" s="35"/>
      <c r="EPI765" s="35"/>
      <c r="EPJ765" s="35"/>
      <c r="EPK765" s="35"/>
      <c r="EPL765" s="35"/>
      <c r="EPM765" s="35"/>
      <c r="EPN765" s="35"/>
      <c r="EPO765" s="35"/>
      <c r="EPP765" s="35"/>
      <c r="EPQ765" s="35"/>
      <c r="EPR765" s="35"/>
      <c r="EPS765" s="35"/>
      <c r="EPT765" s="35"/>
      <c r="EPU765" s="35"/>
      <c r="EPV765" s="35"/>
      <c r="EPW765" s="35"/>
      <c r="EPX765" s="35"/>
      <c r="EPY765" s="35"/>
      <c r="EPZ765" s="35"/>
      <c r="EQA765" s="35"/>
      <c r="EQB765" s="35"/>
      <c r="EQC765" s="35"/>
      <c r="EQD765" s="35"/>
      <c r="EQE765" s="35"/>
      <c r="EQF765" s="35"/>
      <c r="EQG765" s="35"/>
      <c r="EQH765" s="35"/>
      <c r="EQI765" s="35"/>
      <c r="EQJ765" s="35"/>
      <c r="EQK765" s="35"/>
      <c r="EQL765" s="35"/>
      <c r="EQM765" s="35"/>
      <c r="EQN765" s="35"/>
      <c r="EQO765" s="35"/>
      <c r="EQP765" s="35"/>
      <c r="EQQ765" s="35"/>
      <c r="EQR765" s="35"/>
      <c r="EQS765" s="35"/>
      <c r="EQT765" s="35"/>
      <c r="EQU765" s="35"/>
      <c r="EQV765" s="35"/>
      <c r="EQW765" s="35"/>
      <c r="EQX765" s="35"/>
      <c r="EQY765" s="35"/>
      <c r="EQZ765" s="35"/>
      <c r="ERA765" s="35"/>
      <c r="ERB765" s="35"/>
      <c r="ERC765" s="35"/>
      <c r="ERD765" s="35"/>
      <c r="ERE765" s="35"/>
      <c r="ERF765" s="35"/>
      <c r="ERG765" s="35"/>
      <c r="ERH765" s="35"/>
      <c r="ERI765" s="35"/>
      <c r="ERJ765" s="35"/>
      <c r="ERK765" s="35"/>
      <c r="ERL765" s="35"/>
      <c r="ERM765" s="35"/>
      <c r="ERN765" s="35"/>
      <c r="ERO765" s="35"/>
      <c r="ERP765" s="35"/>
      <c r="ERQ765" s="35"/>
      <c r="ERR765" s="35"/>
      <c r="ERS765" s="35"/>
      <c r="ERT765" s="35"/>
      <c r="ERU765" s="35"/>
      <c r="ERV765" s="35"/>
      <c r="ERW765" s="35"/>
      <c r="ERX765" s="35"/>
      <c r="ERY765" s="35"/>
      <c r="ERZ765" s="35"/>
      <c r="ESA765" s="35"/>
      <c r="ESB765" s="35"/>
      <c r="ESC765" s="35"/>
      <c r="ESD765" s="35"/>
      <c r="ESE765" s="35"/>
      <c r="ESF765" s="35"/>
      <c r="ESG765" s="35"/>
      <c r="ESH765" s="35"/>
      <c r="ESI765" s="35"/>
      <c r="ESJ765" s="35"/>
      <c r="ESK765" s="35"/>
      <c r="ESL765" s="35"/>
      <c r="ESM765" s="35"/>
      <c r="ESN765" s="35"/>
      <c r="ESO765" s="35"/>
      <c r="ESP765" s="35"/>
      <c r="ESQ765" s="35"/>
      <c r="ESR765" s="35"/>
      <c r="ESS765" s="35"/>
      <c r="EST765" s="35"/>
      <c r="ESU765" s="35"/>
      <c r="ESV765" s="35"/>
      <c r="ESW765" s="35"/>
      <c r="ESX765" s="35"/>
      <c r="ESY765" s="35"/>
      <c r="ESZ765" s="35"/>
      <c r="ETA765" s="35"/>
      <c r="ETB765" s="35"/>
      <c r="ETC765" s="35"/>
      <c r="ETD765" s="35"/>
      <c r="ETE765" s="35"/>
      <c r="ETF765" s="35"/>
      <c r="ETG765" s="35"/>
      <c r="ETH765" s="35"/>
      <c r="ETI765" s="35"/>
      <c r="ETJ765" s="35"/>
      <c r="ETK765" s="35"/>
      <c r="ETL765" s="35"/>
      <c r="ETM765" s="35"/>
      <c r="ETN765" s="35"/>
      <c r="ETO765" s="35"/>
      <c r="ETP765" s="35"/>
      <c r="ETQ765" s="35"/>
      <c r="ETR765" s="35"/>
      <c r="ETS765" s="35"/>
      <c r="ETT765" s="35"/>
      <c r="ETU765" s="35"/>
      <c r="ETV765" s="35"/>
      <c r="ETW765" s="35"/>
      <c r="ETX765" s="35"/>
      <c r="ETY765" s="35"/>
      <c r="ETZ765" s="35"/>
      <c r="EUA765" s="35"/>
      <c r="EUB765" s="35"/>
      <c r="EUC765" s="35"/>
      <c r="EUD765" s="35"/>
      <c r="EUE765" s="35"/>
      <c r="EUF765" s="35"/>
      <c r="EUG765" s="35"/>
      <c r="EUH765" s="35"/>
      <c r="EUI765" s="35"/>
      <c r="EUJ765" s="35"/>
      <c r="EUK765" s="35"/>
      <c r="EUL765" s="35"/>
      <c r="EUM765" s="35"/>
      <c r="EUN765" s="35"/>
      <c r="EUO765" s="35"/>
      <c r="EUP765" s="35"/>
      <c r="EUQ765" s="35"/>
      <c r="EUR765" s="35"/>
      <c r="EUS765" s="35"/>
      <c r="EUT765" s="35"/>
      <c r="EUU765" s="35"/>
      <c r="EUV765" s="35"/>
      <c r="EUW765" s="35"/>
      <c r="EUX765" s="35"/>
      <c r="EUY765" s="35"/>
      <c r="EUZ765" s="35"/>
      <c r="EVA765" s="35"/>
      <c r="EVB765" s="35"/>
      <c r="EVC765" s="35"/>
      <c r="EVD765" s="35"/>
      <c r="EVE765" s="35"/>
      <c r="EVF765" s="35"/>
      <c r="EVG765" s="35"/>
      <c r="EVH765" s="35"/>
      <c r="EVI765" s="35"/>
      <c r="EVJ765" s="35"/>
      <c r="EVK765" s="35"/>
      <c r="EVL765" s="35"/>
      <c r="EVM765" s="35"/>
      <c r="EVN765" s="35"/>
      <c r="EVO765" s="35"/>
      <c r="EVP765" s="35"/>
      <c r="EVQ765" s="35"/>
      <c r="EVR765" s="35"/>
      <c r="EVS765" s="35"/>
      <c r="EVT765" s="35"/>
      <c r="EVU765" s="35"/>
      <c r="EVV765" s="35"/>
      <c r="EVW765" s="35"/>
      <c r="EVX765" s="35"/>
      <c r="EVY765" s="35"/>
      <c r="EVZ765" s="35"/>
      <c r="EWA765" s="35"/>
      <c r="EWB765" s="35"/>
      <c r="EWC765" s="35"/>
      <c r="EWD765" s="35"/>
      <c r="EWE765" s="35"/>
      <c r="EWF765" s="35"/>
      <c r="EWG765" s="35"/>
      <c r="EWH765" s="35"/>
      <c r="EWI765" s="35"/>
      <c r="EWJ765" s="35"/>
      <c r="EWK765" s="35"/>
      <c r="EWL765" s="35"/>
      <c r="EWM765" s="35"/>
      <c r="EWN765" s="35"/>
      <c r="EWO765" s="35"/>
      <c r="EWP765" s="35"/>
      <c r="EWQ765" s="35"/>
      <c r="EWR765" s="35"/>
      <c r="EWS765" s="35"/>
      <c r="EWT765" s="35"/>
      <c r="EWU765" s="35"/>
      <c r="EWV765" s="35"/>
      <c r="EWW765" s="35"/>
      <c r="EWX765" s="35"/>
      <c r="EWY765" s="35"/>
      <c r="EWZ765" s="35"/>
      <c r="EXA765" s="35"/>
      <c r="EXB765" s="35"/>
      <c r="EXC765" s="35"/>
      <c r="EXD765" s="35"/>
      <c r="EXE765" s="35"/>
      <c r="EXF765" s="35"/>
      <c r="EXG765" s="35"/>
      <c r="EXH765" s="35"/>
      <c r="EXI765" s="35"/>
      <c r="EXJ765" s="35"/>
      <c r="EXK765" s="35"/>
      <c r="EXL765" s="35"/>
      <c r="EXM765" s="35"/>
      <c r="EXN765" s="35"/>
      <c r="EXO765" s="35"/>
      <c r="EXP765" s="35"/>
      <c r="EXQ765" s="35"/>
      <c r="EXR765" s="35"/>
      <c r="EXS765" s="35"/>
      <c r="EXT765" s="35"/>
      <c r="EXU765" s="35"/>
      <c r="EXV765" s="35"/>
      <c r="EXW765" s="35"/>
      <c r="EXX765" s="35"/>
      <c r="EXY765" s="35"/>
      <c r="EXZ765" s="35"/>
      <c r="EYA765" s="35"/>
      <c r="EYB765" s="35"/>
      <c r="EYC765" s="35"/>
      <c r="EYD765" s="35"/>
      <c r="EYE765" s="35"/>
      <c r="EYF765" s="35"/>
      <c r="EYG765" s="35"/>
      <c r="EYH765" s="35"/>
      <c r="EYI765" s="35"/>
      <c r="EYJ765" s="35"/>
      <c r="EYK765" s="35"/>
      <c r="EYL765" s="35"/>
      <c r="EYM765" s="35"/>
      <c r="EYN765" s="35"/>
      <c r="EYO765" s="35"/>
      <c r="EYP765" s="35"/>
      <c r="EYQ765" s="35"/>
      <c r="EYR765" s="35"/>
      <c r="EYS765" s="35"/>
      <c r="EYT765" s="35"/>
      <c r="EYU765" s="35"/>
      <c r="EYV765" s="35"/>
      <c r="EYW765" s="35"/>
      <c r="EYX765" s="35"/>
      <c r="EYY765" s="35"/>
      <c r="EYZ765" s="35"/>
      <c r="EZA765" s="35"/>
      <c r="EZB765" s="35"/>
      <c r="EZC765" s="35"/>
      <c r="EZD765" s="35"/>
      <c r="EZE765" s="35"/>
      <c r="EZF765" s="35"/>
      <c r="EZG765" s="35"/>
      <c r="EZH765" s="35"/>
      <c r="EZI765" s="35"/>
      <c r="EZJ765" s="35"/>
      <c r="EZK765" s="35"/>
      <c r="EZL765" s="35"/>
      <c r="EZM765" s="35"/>
      <c r="EZN765" s="35"/>
      <c r="EZO765" s="35"/>
      <c r="EZP765" s="35"/>
      <c r="EZQ765" s="35"/>
      <c r="EZR765" s="35"/>
      <c r="EZS765" s="35"/>
      <c r="EZT765" s="35"/>
      <c r="EZU765" s="35"/>
      <c r="EZV765" s="35"/>
      <c r="EZW765" s="35"/>
      <c r="EZX765" s="35"/>
      <c r="EZY765" s="35"/>
      <c r="EZZ765" s="35"/>
      <c r="FAA765" s="35"/>
      <c r="FAB765" s="35"/>
      <c r="FAC765" s="35"/>
      <c r="FAD765" s="35"/>
      <c r="FAE765" s="35"/>
      <c r="FAF765" s="35"/>
      <c r="FAG765" s="35"/>
      <c r="FAH765" s="35"/>
      <c r="FAI765" s="35"/>
      <c r="FAJ765" s="35"/>
      <c r="FAK765" s="35"/>
      <c r="FAL765" s="35"/>
      <c r="FAM765" s="35"/>
      <c r="FAN765" s="35"/>
      <c r="FAO765" s="35"/>
      <c r="FAP765" s="35"/>
      <c r="FAQ765" s="35"/>
      <c r="FAR765" s="35"/>
      <c r="FAS765" s="35"/>
      <c r="FAT765" s="35"/>
      <c r="FAU765" s="35"/>
      <c r="FAV765" s="35"/>
      <c r="FAW765" s="35"/>
      <c r="FAX765" s="35"/>
      <c r="FAY765" s="35"/>
      <c r="FAZ765" s="35"/>
      <c r="FBA765" s="35"/>
      <c r="FBB765" s="35"/>
      <c r="FBC765" s="35"/>
      <c r="FBD765" s="35"/>
      <c r="FBE765" s="35"/>
      <c r="FBF765" s="35"/>
      <c r="FBG765" s="35"/>
      <c r="FBH765" s="35"/>
      <c r="FBI765" s="35"/>
      <c r="FBJ765" s="35"/>
      <c r="FBK765" s="35"/>
      <c r="FBL765" s="35"/>
      <c r="FBM765" s="35"/>
      <c r="FBN765" s="35"/>
      <c r="FBO765" s="35"/>
      <c r="FBP765" s="35"/>
      <c r="FBQ765" s="35"/>
      <c r="FBR765" s="35"/>
      <c r="FBS765" s="35"/>
      <c r="FBT765" s="35"/>
      <c r="FBU765" s="35"/>
      <c r="FBV765" s="35"/>
      <c r="FBW765" s="35"/>
      <c r="FBX765" s="35"/>
      <c r="FBY765" s="35"/>
      <c r="FBZ765" s="35"/>
      <c r="FCA765" s="35"/>
      <c r="FCB765" s="35"/>
      <c r="FCC765" s="35"/>
      <c r="FCD765" s="35"/>
      <c r="FCE765" s="35"/>
      <c r="FCF765" s="35"/>
      <c r="FCG765" s="35"/>
      <c r="FCH765" s="35"/>
      <c r="FCI765" s="35"/>
      <c r="FCJ765" s="35"/>
      <c r="FCK765" s="35"/>
      <c r="FCL765" s="35"/>
      <c r="FCM765" s="35"/>
      <c r="FCN765" s="35"/>
      <c r="FCO765" s="35"/>
      <c r="FCP765" s="35"/>
      <c r="FCQ765" s="35"/>
      <c r="FCR765" s="35"/>
      <c r="FCS765" s="35"/>
      <c r="FCT765" s="35"/>
      <c r="FCU765" s="35"/>
      <c r="FCV765" s="35"/>
      <c r="FCW765" s="35"/>
      <c r="FCX765" s="35"/>
      <c r="FCY765" s="35"/>
      <c r="FCZ765" s="35"/>
      <c r="FDA765" s="35"/>
      <c r="FDB765" s="35"/>
      <c r="FDC765" s="35"/>
      <c r="FDD765" s="35"/>
      <c r="FDE765" s="35"/>
      <c r="FDF765" s="35"/>
      <c r="FDG765" s="35"/>
      <c r="FDH765" s="35"/>
      <c r="FDI765" s="35"/>
      <c r="FDJ765" s="35"/>
      <c r="FDK765" s="35"/>
      <c r="FDL765" s="35"/>
      <c r="FDM765" s="35"/>
      <c r="FDN765" s="35"/>
      <c r="FDO765" s="35"/>
      <c r="FDP765" s="35"/>
      <c r="FDQ765" s="35"/>
      <c r="FDR765" s="35"/>
      <c r="FDS765" s="35"/>
      <c r="FDT765" s="35"/>
      <c r="FDU765" s="35"/>
      <c r="FDV765" s="35"/>
      <c r="FDW765" s="35"/>
      <c r="FDX765" s="35"/>
      <c r="FDY765" s="35"/>
      <c r="FDZ765" s="35"/>
      <c r="FEA765" s="35"/>
      <c r="FEB765" s="35"/>
      <c r="FEC765" s="35"/>
      <c r="FED765" s="35"/>
      <c r="FEE765" s="35"/>
      <c r="FEF765" s="35"/>
      <c r="FEG765" s="35"/>
      <c r="FEH765" s="35"/>
      <c r="FEI765" s="35"/>
      <c r="FEJ765" s="35"/>
      <c r="FEK765" s="35"/>
      <c r="FEL765" s="35"/>
      <c r="FEM765" s="35"/>
      <c r="FEN765" s="35"/>
      <c r="FEO765" s="35"/>
      <c r="FEP765" s="35"/>
      <c r="FEQ765" s="35"/>
      <c r="FER765" s="35"/>
      <c r="FES765" s="35"/>
      <c r="FET765" s="35"/>
      <c r="FEU765" s="35"/>
      <c r="FEV765" s="35"/>
      <c r="FEW765" s="35"/>
      <c r="FEX765" s="35"/>
      <c r="FEY765" s="35"/>
      <c r="FEZ765" s="35"/>
      <c r="FFA765" s="35"/>
      <c r="FFB765" s="35"/>
      <c r="FFC765" s="35"/>
      <c r="FFD765" s="35"/>
      <c r="FFE765" s="35"/>
      <c r="FFF765" s="35"/>
      <c r="FFG765" s="35"/>
      <c r="FFH765" s="35"/>
      <c r="FFI765" s="35"/>
      <c r="FFJ765" s="35"/>
      <c r="FFK765" s="35"/>
      <c r="FFL765" s="35"/>
      <c r="FFM765" s="35"/>
      <c r="FFN765" s="35"/>
      <c r="FFO765" s="35"/>
      <c r="FFP765" s="35"/>
      <c r="FFQ765" s="35"/>
      <c r="FFR765" s="35"/>
      <c r="FFS765" s="35"/>
      <c r="FFT765" s="35"/>
      <c r="FFU765" s="35"/>
      <c r="FFV765" s="35"/>
      <c r="FFW765" s="35"/>
      <c r="FFX765" s="35"/>
      <c r="FFY765" s="35"/>
      <c r="FFZ765" s="35"/>
      <c r="FGA765" s="35"/>
      <c r="FGB765" s="35"/>
      <c r="FGC765" s="35"/>
      <c r="FGD765" s="35"/>
      <c r="FGE765" s="35"/>
      <c r="FGF765" s="35"/>
      <c r="FGG765" s="35"/>
      <c r="FGH765" s="35"/>
      <c r="FGI765" s="35"/>
      <c r="FGJ765" s="35"/>
      <c r="FGK765" s="35"/>
      <c r="FGL765" s="35"/>
      <c r="FGM765" s="35"/>
      <c r="FGN765" s="35"/>
      <c r="FGO765" s="35"/>
      <c r="FGP765" s="35"/>
      <c r="FGQ765" s="35"/>
      <c r="FGR765" s="35"/>
      <c r="FGS765" s="35"/>
      <c r="FGT765" s="35"/>
      <c r="FGU765" s="35"/>
      <c r="FGV765" s="35"/>
      <c r="FGW765" s="35"/>
      <c r="FGX765" s="35"/>
      <c r="FGY765" s="35"/>
      <c r="FGZ765" s="35"/>
      <c r="FHA765" s="35"/>
      <c r="FHB765" s="35"/>
      <c r="FHC765" s="35"/>
      <c r="FHD765" s="35"/>
      <c r="FHE765" s="35"/>
      <c r="FHF765" s="35"/>
      <c r="FHG765" s="35"/>
      <c r="FHH765" s="35"/>
      <c r="FHI765" s="35"/>
      <c r="FHJ765" s="35"/>
      <c r="FHK765" s="35"/>
      <c r="FHL765" s="35"/>
      <c r="FHM765" s="35"/>
      <c r="FHN765" s="35"/>
      <c r="FHO765" s="35"/>
      <c r="FHP765" s="35"/>
      <c r="FHQ765" s="35"/>
      <c r="FHR765" s="35"/>
      <c r="FHS765" s="35"/>
      <c r="FHT765" s="35"/>
      <c r="FHU765" s="35"/>
      <c r="FHV765" s="35"/>
      <c r="FHW765" s="35"/>
      <c r="FHX765" s="35"/>
      <c r="FHY765" s="35"/>
      <c r="FHZ765" s="35"/>
      <c r="FIA765" s="35"/>
      <c r="FIB765" s="35"/>
      <c r="FIC765" s="35"/>
      <c r="FID765" s="35"/>
      <c r="FIE765" s="35"/>
      <c r="FIF765" s="35"/>
      <c r="FIG765" s="35"/>
      <c r="FIH765" s="35"/>
      <c r="FII765" s="35"/>
      <c r="FIJ765" s="35"/>
      <c r="FIK765" s="35"/>
      <c r="FIL765" s="35"/>
      <c r="FIM765" s="35"/>
      <c r="FIN765" s="35"/>
      <c r="FIO765" s="35"/>
      <c r="FIP765" s="35"/>
      <c r="FIQ765" s="35"/>
      <c r="FIR765" s="35"/>
      <c r="FIS765" s="35"/>
      <c r="FIT765" s="35"/>
      <c r="FIU765" s="35"/>
      <c r="FIV765" s="35"/>
      <c r="FIW765" s="35"/>
      <c r="FIX765" s="35"/>
      <c r="FIY765" s="35"/>
      <c r="FIZ765" s="35"/>
      <c r="FJA765" s="35"/>
      <c r="FJB765" s="35"/>
      <c r="FJC765" s="35"/>
      <c r="FJD765" s="35"/>
      <c r="FJE765" s="35"/>
      <c r="FJF765" s="35"/>
      <c r="FJG765" s="35"/>
      <c r="FJH765" s="35"/>
      <c r="FJI765" s="35"/>
      <c r="FJJ765" s="35"/>
      <c r="FJK765" s="35"/>
      <c r="FJL765" s="35"/>
      <c r="FJM765" s="35"/>
      <c r="FJN765" s="35"/>
      <c r="FJO765" s="35"/>
      <c r="FJP765" s="35"/>
      <c r="FJQ765" s="35"/>
      <c r="FJR765" s="35"/>
      <c r="FJS765" s="35"/>
      <c r="FJT765" s="35"/>
      <c r="FJU765" s="35"/>
      <c r="FJV765" s="35"/>
      <c r="FJW765" s="35"/>
      <c r="FJX765" s="35"/>
      <c r="FJY765" s="35"/>
      <c r="FJZ765" s="35"/>
      <c r="FKA765" s="35"/>
      <c r="FKB765" s="35"/>
      <c r="FKC765" s="35"/>
      <c r="FKD765" s="35"/>
      <c r="FKE765" s="35"/>
      <c r="FKF765" s="35"/>
      <c r="FKG765" s="35"/>
      <c r="FKH765" s="35"/>
      <c r="FKI765" s="35"/>
      <c r="FKJ765" s="35"/>
      <c r="FKK765" s="35"/>
      <c r="FKL765" s="35"/>
      <c r="FKM765" s="35"/>
      <c r="FKN765" s="35"/>
      <c r="FKO765" s="35"/>
      <c r="FKP765" s="35"/>
      <c r="FKQ765" s="35"/>
      <c r="FKR765" s="35"/>
      <c r="FKS765" s="35"/>
      <c r="FKT765" s="35"/>
      <c r="FKU765" s="35"/>
      <c r="FKV765" s="35"/>
      <c r="FKW765" s="35"/>
      <c r="FKX765" s="35"/>
      <c r="FKY765" s="35"/>
      <c r="FKZ765" s="35"/>
      <c r="FLA765" s="35"/>
      <c r="FLB765" s="35"/>
      <c r="FLC765" s="35"/>
      <c r="FLD765" s="35"/>
      <c r="FLE765" s="35"/>
      <c r="FLF765" s="35"/>
      <c r="FLG765" s="35"/>
      <c r="FLH765" s="35"/>
      <c r="FLI765" s="35"/>
      <c r="FLJ765" s="35"/>
      <c r="FLK765" s="35"/>
      <c r="FLL765" s="35"/>
      <c r="FLM765" s="35"/>
      <c r="FLN765" s="35"/>
      <c r="FLO765" s="35"/>
      <c r="FLP765" s="35"/>
      <c r="FLQ765" s="35"/>
      <c r="FLR765" s="35"/>
      <c r="FLS765" s="35"/>
      <c r="FLT765" s="35"/>
      <c r="FLU765" s="35"/>
      <c r="FLV765" s="35"/>
      <c r="FLW765" s="35"/>
      <c r="FLX765" s="35"/>
      <c r="FLY765" s="35"/>
      <c r="FLZ765" s="35"/>
      <c r="FMA765" s="35"/>
      <c r="FMB765" s="35"/>
      <c r="FMC765" s="35"/>
      <c r="FMD765" s="35"/>
      <c r="FME765" s="35"/>
      <c r="FMF765" s="35"/>
      <c r="FMG765" s="35"/>
      <c r="FMH765" s="35"/>
      <c r="FMI765" s="35"/>
      <c r="FMJ765" s="35"/>
      <c r="FMK765" s="35"/>
      <c r="FML765" s="35"/>
      <c r="FMM765" s="35"/>
      <c r="FMN765" s="35"/>
      <c r="FMO765" s="35"/>
      <c r="FMP765" s="35"/>
      <c r="FMQ765" s="35"/>
      <c r="FMR765" s="35"/>
      <c r="FMS765" s="35"/>
      <c r="FMT765" s="35"/>
      <c r="FMU765" s="35"/>
      <c r="FMV765" s="35"/>
      <c r="FMW765" s="35"/>
      <c r="FMX765" s="35"/>
      <c r="FMY765" s="35"/>
      <c r="FMZ765" s="35"/>
      <c r="FNA765" s="35"/>
      <c r="FNB765" s="35"/>
      <c r="FNC765" s="35"/>
      <c r="FND765" s="35"/>
      <c r="FNE765" s="35"/>
      <c r="FNF765" s="35"/>
      <c r="FNG765" s="35"/>
      <c r="FNH765" s="35"/>
      <c r="FNI765" s="35"/>
      <c r="FNJ765" s="35"/>
      <c r="FNK765" s="35"/>
      <c r="FNL765" s="35"/>
      <c r="FNM765" s="35"/>
      <c r="FNN765" s="35"/>
      <c r="FNO765" s="35"/>
      <c r="FNP765" s="35"/>
      <c r="FNQ765" s="35"/>
      <c r="FNR765" s="35"/>
      <c r="FNS765" s="35"/>
      <c r="FNT765" s="35"/>
      <c r="FNU765" s="35"/>
      <c r="FNV765" s="35"/>
      <c r="FNW765" s="35"/>
      <c r="FNX765" s="35"/>
      <c r="FNY765" s="35"/>
      <c r="FNZ765" s="35"/>
      <c r="FOA765" s="35"/>
      <c r="FOB765" s="35"/>
      <c r="FOC765" s="35"/>
      <c r="FOD765" s="35"/>
      <c r="FOE765" s="35"/>
      <c r="FOF765" s="35"/>
      <c r="FOG765" s="35"/>
      <c r="FOH765" s="35"/>
      <c r="FOI765" s="35"/>
      <c r="FOJ765" s="35"/>
      <c r="FOK765" s="35"/>
      <c r="FOL765" s="35"/>
      <c r="FOM765" s="35"/>
      <c r="FON765" s="35"/>
      <c r="FOO765" s="35"/>
      <c r="FOP765" s="35"/>
      <c r="FOQ765" s="35"/>
      <c r="FOR765" s="35"/>
      <c r="FOS765" s="35"/>
      <c r="FOT765" s="35"/>
      <c r="FOU765" s="35"/>
      <c r="FOV765" s="35"/>
      <c r="FOW765" s="35"/>
      <c r="FOX765" s="35"/>
      <c r="FOY765" s="35"/>
      <c r="FOZ765" s="35"/>
      <c r="FPA765" s="35"/>
      <c r="FPB765" s="35"/>
      <c r="FPC765" s="35"/>
      <c r="FPD765" s="35"/>
      <c r="FPE765" s="35"/>
      <c r="FPF765" s="35"/>
      <c r="FPG765" s="35"/>
      <c r="FPH765" s="35"/>
      <c r="FPI765" s="35"/>
      <c r="FPJ765" s="35"/>
      <c r="FPK765" s="35"/>
      <c r="FPL765" s="35"/>
      <c r="FPM765" s="35"/>
      <c r="FPN765" s="35"/>
      <c r="FPO765" s="35"/>
      <c r="FPP765" s="35"/>
      <c r="FPQ765" s="35"/>
      <c r="FPR765" s="35"/>
      <c r="FPS765" s="35"/>
      <c r="FPT765" s="35"/>
      <c r="FPU765" s="35"/>
      <c r="FPV765" s="35"/>
      <c r="FPW765" s="35"/>
      <c r="FPX765" s="35"/>
      <c r="FPY765" s="35"/>
      <c r="FPZ765" s="35"/>
      <c r="FQA765" s="35"/>
      <c r="FQB765" s="35"/>
      <c r="FQC765" s="35"/>
      <c r="FQD765" s="35"/>
      <c r="FQE765" s="35"/>
      <c r="FQF765" s="35"/>
      <c r="FQG765" s="35"/>
      <c r="FQH765" s="35"/>
      <c r="FQI765" s="35"/>
      <c r="FQJ765" s="35"/>
      <c r="FQK765" s="35"/>
      <c r="FQL765" s="35"/>
      <c r="FQM765" s="35"/>
      <c r="FQN765" s="35"/>
      <c r="FQO765" s="35"/>
      <c r="FQP765" s="35"/>
      <c r="FQQ765" s="35"/>
      <c r="FQR765" s="35"/>
      <c r="FQS765" s="35"/>
      <c r="FQT765" s="35"/>
      <c r="FQU765" s="35"/>
      <c r="FQV765" s="35"/>
      <c r="FQW765" s="35"/>
      <c r="FQX765" s="35"/>
      <c r="FQY765" s="35"/>
      <c r="FQZ765" s="35"/>
      <c r="FRA765" s="35"/>
      <c r="FRB765" s="35"/>
      <c r="FRC765" s="35"/>
      <c r="FRD765" s="35"/>
      <c r="FRE765" s="35"/>
      <c r="FRF765" s="35"/>
      <c r="FRG765" s="35"/>
      <c r="FRH765" s="35"/>
      <c r="FRI765" s="35"/>
      <c r="FRJ765" s="35"/>
      <c r="FRK765" s="35"/>
      <c r="FRL765" s="35"/>
      <c r="FRM765" s="35"/>
      <c r="FRN765" s="35"/>
      <c r="FRO765" s="35"/>
      <c r="FRP765" s="35"/>
      <c r="FRQ765" s="35"/>
      <c r="FRR765" s="35"/>
      <c r="FRS765" s="35"/>
      <c r="FRT765" s="35"/>
      <c r="FRU765" s="35"/>
      <c r="FRV765" s="35"/>
      <c r="FRW765" s="35"/>
      <c r="FRX765" s="35"/>
      <c r="FRY765" s="35"/>
      <c r="FRZ765" s="35"/>
      <c r="FSA765" s="35"/>
      <c r="FSB765" s="35"/>
      <c r="FSC765" s="35"/>
      <c r="FSD765" s="35"/>
      <c r="FSE765" s="35"/>
      <c r="FSF765" s="35"/>
      <c r="FSG765" s="35"/>
      <c r="FSH765" s="35"/>
      <c r="FSI765" s="35"/>
      <c r="FSJ765" s="35"/>
      <c r="FSK765" s="35"/>
      <c r="FSL765" s="35"/>
      <c r="FSM765" s="35"/>
      <c r="FSN765" s="35"/>
      <c r="FSO765" s="35"/>
      <c r="FSP765" s="35"/>
      <c r="FSQ765" s="35"/>
      <c r="FSR765" s="35"/>
      <c r="FSS765" s="35"/>
      <c r="FST765" s="35"/>
      <c r="FSU765" s="35"/>
      <c r="FSV765" s="35"/>
      <c r="FSW765" s="35"/>
      <c r="FSX765" s="35"/>
      <c r="FSY765" s="35"/>
      <c r="FSZ765" s="35"/>
      <c r="FTA765" s="35"/>
      <c r="FTB765" s="35"/>
      <c r="FTC765" s="35"/>
      <c r="FTD765" s="35"/>
      <c r="FTE765" s="35"/>
      <c r="FTF765" s="35"/>
      <c r="FTG765" s="35"/>
      <c r="FTH765" s="35"/>
      <c r="FTI765" s="35"/>
      <c r="FTJ765" s="35"/>
      <c r="FTK765" s="35"/>
      <c r="FTL765" s="35"/>
      <c r="FTM765" s="35"/>
      <c r="FTN765" s="35"/>
      <c r="FTO765" s="35"/>
      <c r="FTP765" s="35"/>
      <c r="FTQ765" s="35"/>
      <c r="FTR765" s="35"/>
      <c r="FTS765" s="35"/>
      <c r="FTT765" s="35"/>
      <c r="FTU765" s="35"/>
      <c r="FTV765" s="35"/>
      <c r="FTW765" s="35"/>
      <c r="FTX765" s="35"/>
      <c r="FTY765" s="35"/>
      <c r="FTZ765" s="35"/>
      <c r="FUA765" s="35"/>
      <c r="FUB765" s="35"/>
      <c r="FUC765" s="35"/>
      <c r="FUD765" s="35"/>
      <c r="FUE765" s="35"/>
      <c r="FUF765" s="35"/>
      <c r="FUG765" s="35"/>
      <c r="FUH765" s="35"/>
      <c r="FUI765" s="35"/>
      <c r="FUJ765" s="35"/>
      <c r="FUK765" s="35"/>
      <c r="FUL765" s="35"/>
      <c r="FUM765" s="35"/>
      <c r="FUN765" s="35"/>
      <c r="FUO765" s="35"/>
      <c r="FUP765" s="35"/>
      <c r="FUQ765" s="35"/>
      <c r="FUR765" s="35"/>
      <c r="FUS765" s="35"/>
      <c r="FUT765" s="35"/>
      <c r="FUU765" s="35"/>
      <c r="FUV765" s="35"/>
      <c r="FUW765" s="35"/>
      <c r="FUX765" s="35"/>
      <c r="FUY765" s="35"/>
      <c r="FUZ765" s="35"/>
      <c r="FVA765" s="35"/>
      <c r="FVB765" s="35"/>
      <c r="FVC765" s="35"/>
      <c r="FVD765" s="35"/>
      <c r="FVE765" s="35"/>
      <c r="FVF765" s="35"/>
      <c r="FVG765" s="35"/>
      <c r="FVH765" s="35"/>
      <c r="FVI765" s="35"/>
      <c r="FVJ765" s="35"/>
      <c r="FVK765" s="35"/>
      <c r="FVL765" s="35"/>
      <c r="FVM765" s="35"/>
      <c r="FVN765" s="35"/>
      <c r="FVO765" s="35"/>
      <c r="FVP765" s="35"/>
      <c r="FVQ765" s="35"/>
      <c r="FVR765" s="35"/>
      <c r="FVS765" s="35"/>
      <c r="FVT765" s="35"/>
      <c r="FVU765" s="35"/>
      <c r="FVV765" s="35"/>
      <c r="FVW765" s="35"/>
      <c r="FVX765" s="35"/>
      <c r="FVY765" s="35"/>
      <c r="FVZ765" s="35"/>
      <c r="FWA765" s="35"/>
      <c r="FWB765" s="35"/>
      <c r="FWC765" s="35"/>
      <c r="FWD765" s="35"/>
      <c r="FWE765" s="35"/>
      <c r="FWF765" s="35"/>
      <c r="FWG765" s="35"/>
      <c r="FWH765" s="35"/>
      <c r="FWI765" s="35"/>
      <c r="FWJ765" s="35"/>
      <c r="FWK765" s="35"/>
      <c r="FWL765" s="35"/>
      <c r="FWM765" s="35"/>
      <c r="FWN765" s="35"/>
      <c r="FWO765" s="35"/>
      <c r="FWP765" s="35"/>
      <c r="FWQ765" s="35"/>
      <c r="FWR765" s="35"/>
      <c r="FWS765" s="35"/>
      <c r="FWT765" s="35"/>
      <c r="FWU765" s="35"/>
      <c r="FWV765" s="35"/>
      <c r="FWW765" s="35"/>
      <c r="FWX765" s="35"/>
      <c r="FWY765" s="35"/>
      <c r="FWZ765" s="35"/>
      <c r="FXA765" s="35"/>
      <c r="FXB765" s="35"/>
      <c r="FXC765" s="35"/>
      <c r="FXD765" s="35"/>
      <c r="FXE765" s="35"/>
      <c r="FXF765" s="35"/>
      <c r="FXG765" s="35"/>
      <c r="FXH765" s="35"/>
      <c r="FXI765" s="35"/>
      <c r="FXJ765" s="35"/>
      <c r="FXK765" s="35"/>
      <c r="FXL765" s="35"/>
      <c r="FXM765" s="35"/>
      <c r="FXN765" s="35"/>
      <c r="FXO765" s="35"/>
      <c r="FXP765" s="35"/>
      <c r="FXQ765" s="35"/>
      <c r="FXR765" s="35"/>
      <c r="FXS765" s="35"/>
      <c r="FXT765" s="35"/>
      <c r="FXU765" s="35"/>
      <c r="FXV765" s="35"/>
      <c r="FXW765" s="35"/>
      <c r="FXX765" s="35"/>
      <c r="FXY765" s="35"/>
      <c r="FXZ765" s="35"/>
      <c r="FYA765" s="35"/>
      <c r="FYB765" s="35"/>
      <c r="FYC765" s="35"/>
      <c r="FYD765" s="35"/>
      <c r="FYE765" s="35"/>
      <c r="FYF765" s="35"/>
      <c r="FYG765" s="35"/>
      <c r="FYH765" s="35"/>
      <c r="FYI765" s="35"/>
      <c r="FYJ765" s="35"/>
      <c r="FYK765" s="35"/>
      <c r="FYL765" s="35"/>
      <c r="FYM765" s="35"/>
      <c r="FYN765" s="35"/>
      <c r="FYO765" s="35"/>
      <c r="FYP765" s="35"/>
      <c r="FYQ765" s="35"/>
      <c r="FYR765" s="35"/>
      <c r="FYS765" s="35"/>
      <c r="FYT765" s="35"/>
      <c r="FYU765" s="35"/>
      <c r="FYV765" s="35"/>
      <c r="FYW765" s="35"/>
      <c r="FYX765" s="35"/>
      <c r="FYY765" s="35"/>
      <c r="FYZ765" s="35"/>
      <c r="FZA765" s="35"/>
      <c r="FZB765" s="35"/>
      <c r="FZC765" s="35"/>
      <c r="FZD765" s="35"/>
      <c r="FZE765" s="35"/>
      <c r="FZF765" s="35"/>
      <c r="FZG765" s="35"/>
      <c r="FZH765" s="35"/>
      <c r="FZI765" s="35"/>
      <c r="FZJ765" s="35"/>
      <c r="FZK765" s="35"/>
      <c r="FZL765" s="35"/>
      <c r="FZM765" s="35"/>
      <c r="FZN765" s="35"/>
      <c r="FZO765" s="35"/>
      <c r="FZP765" s="35"/>
      <c r="FZQ765" s="35"/>
      <c r="FZR765" s="35"/>
      <c r="FZS765" s="35"/>
      <c r="FZT765" s="35"/>
      <c r="FZU765" s="35"/>
      <c r="FZV765" s="35"/>
      <c r="FZW765" s="35"/>
      <c r="FZX765" s="35"/>
      <c r="FZY765" s="35"/>
      <c r="FZZ765" s="35"/>
      <c r="GAA765" s="35"/>
      <c r="GAB765" s="35"/>
      <c r="GAC765" s="35"/>
      <c r="GAD765" s="35"/>
      <c r="GAE765" s="35"/>
      <c r="GAF765" s="35"/>
      <c r="GAG765" s="35"/>
      <c r="GAH765" s="35"/>
      <c r="GAI765" s="35"/>
      <c r="GAJ765" s="35"/>
      <c r="GAK765" s="35"/>
      <c r="GAL765" s="35"/>
      <c r="GAM765" s="35"/>
      <c r="GAN765" s="35"/>
      <c r="GAO765" s="35"/>
      <c r="GAP765" s="35"/>
      <c r="GAQ765" s="35"/>
      <c r="GAR765" s="35"/>
      <c r="GAS765" s="35"/>
      <c r="GAT765" s="35"/>
      <c r="GAU765" s="35"/>
      <c r="GAV765" s="35"/>
      <c r="GAW765" s="35"/>
      <c r="GAX765" s="35"/>
      <c r="GAY765" s="35"/>
      <c r="GAZ765" s="35"/>
      <c r="GBA765" s="35"/>
      <c r="GBB765" s="35"/>
      <c r="GBC765" s="35"/>
      <c r="GBD765" s="35"/>
      <c r="GBE765" s="35"/>
      <c r="GBF765" s="35"/>
      <c r="GBG765" s="35"/>
      <c r="GBH765" s="35"/>
      <c r="GBI765" s="35"/>
      <c r="GBJ765" s="35"/>
      <c r="GBK765" s="35"/>
      <c r="GBL765" s="35"/>
      <c r="GBM765" s="35"/>
      <c r="GBN765" s="35"/>
      <c r="GBO765" s="35"/>
      <c r="GBP765" s="35"/>
      <c r="GBQ765" s="35"/>
      <c r="GBR765" s="35"/>
      <c r="GBS765" s="35"/>
      <c r="GBT765" s="35"/>
      <c r="GBU765" s="35"/>
      <c r="GBV765" s="35"/>
      <c r="GBW765" s="35"/>
      <c r="GBX765" s="35"/>
      <c r="GBY765" s="35"/>
      <c r="GBZ765" s="35"/>
      <c r="GCA765" s="35"/>
      <c r="GCB765" s="35"/>
      <c r="GCC765" s="35"/>
      <c r="GCD765" s="35"/>
      <c r="GCE765" s="35"/>
      <c r="GCF765" s="35"/>
      <c r="GCG765" s="35"/>
      <c r="GCH765" s="35"/>
      <c r="GCI765" s="35"/>
      <c r="GCJ765" s="35"/>
      <c r="GCK765" s="35"/>
      <c r="GCL765" s="35"/>
      <c r="GCM765" s="35"/>
      <c r="GCN765" s="35"/>
      <c r="GCO765" s="35"/>
      <c r="GCP765" s="35"/>
      <c r="GCQ765" s="35"/>
      <c r="GCR765" s="35"/>
      <c r="GCS765" s="35"/>
      <c r="GCT765" s="35"/>
      <c r="GCU765" s="35"/>
      <c r="GCV765" s="35"/>
      <c r="GCW765" s="35"/>
      <c r="GCX765" s="35"/>
      <c r="GCY765" s="35"/>
      <c r="GCZ765" s="35"/>
      <c r="GDA765" s="35"/>
      <c r="GDB765" s="35"/>
      <c r="GDC765" s="35"/>
      <c r="GDD765" s="35"/>
      <c r="GDE765" s="35"/>
      <c r="GDF765" s="35"/>
      <c r="GDG765" s="35"/>
      <c r="GDH765" s="35"/>
      <c r="GDI765" s="35"/>
      <c r="GDJ765" s="35"/>
      <c r="GDK765" s="35"/>
      <c r="GDL765" s="35"/>
      <c r="GDM765" s="35"/>
      <c r="GDN765" s="35"/>
      <c r="GDO765" s="35"/>
      <c r="GDP765" s="35"/>
      <c r="GDQ765" s="35"/>
      <c r="GDR765" s="35"/>
      <c r="GDS765" s="35"/>
      <c r="GDT765" s="35"/>
      <c r="GDU765" s="35"/>
      <c r="GDV765" s="35"/>
      <c r="GDW765" s="35"/>
      <c r="GDX765" s="35"/>
      <c r="GDY765" s="35"/>
      <c r="GDZ765" s="35"/>
      <c r="GEA765" s="35"/>
      <c r="GEB765" s="35"/>
      <c r="GEC765" s="35"/>
      <c r="GED765" s="35"/>
      <c r="GEE765" s="35"/>
      <c r="GEF765" s="35"/>
      <c r="GEG765" s="35"/>
      <c r="GEH765" s="35"/>
      <c r="GEI765" s="35"/>
      <c r="GEJ765" s="35"/>
      <c r="GEK765" s="35"/>
      <c r="GEL765" s="35"/>
      <c r="GEM765" s="35"/>
      <c r="GEN765" s="35"/>
      <c r="GEO765" s="35"/>
      <c r="GEP765" s="35"/>
      <c r="GEQ765" s="35"/>
      <c r="GER765" s="35"/>
      <c r="GES765" s="35"/>
      <c r="GET765" s="35"/>
      <c r="GEU765" s="35"/>
      <c r="GEV765" s="35"/>
      <c r="GEW765" s="35"/>
      <c r="GEX765" s="35"/>
      <c r="GEY765" s="35"/>
      <c r="GEZ765" s="35"/>
      <c r="GFA765" s="35"/>
      <c r="GFB765" s="35"/>
      <c r="GFC765" s="35"/>
      <c r="GFD765" s="35"/>
      <c r="GFE765" s="35"/>
      <c r="GFF765" s="35"/>
      <c r="GFG765" s="35"/>
      <c r="GFH765" s="35"/>
      <c r="GFI765" s="35"/>
      <c r="GFJ765" s="35"/>
      <c r="GFK765" s="35"/>
      <c r="GFL765" s="35"/>
      <c r="GFM765" s="35"/>
      <c r="GFN765" s="35"/>
      <c r="GFO765" s="35"/>
      <c r="GFP765" s="35"/>
      <c r="GFQ765" s="35"/>
      <c r="GFR765" s="35"/>
      <c r="GFS765" s="35"/>
      <c r="GFT765" s="35"/>
      <c r="GFU765" s="35"/>
      <c r="GFV765" s="35"/>
      <c r="GFW765" s="35"/>
      <c r="GFX765" s="35"/>
      <c r="GFY765" s="35"/>
      <c r="GFZ765" s="35"/>
      <c r="GGA765" s="35"/>
      <c r="GGB765" s="35"/>
      <c r="GGC765" s="35"/>
      <c r="GGD765" s="35"/>
      <c r="GGE765" s="35"/>
      <c r="GGF765" s="35"/>
      <c r="GGG765" s="35"/>
      <c r="GGH765" s="35"/>
      <c r="GGI765" s="35"/>
      <c r="GGJ765" s="35"/>
      <c r="GGK765" s="35"/>
      <c r="GGL765" s="35"/>
      <c r="GGM765" s="35"/>
      <c r="GGN765" s="35"/>
      <c r="GGO765" s="35"/>
      <c r="GGP765" s="35"/>
      <c r="GGQ765" s="35"/>
      <c r="GGR765" s="35"/>
      <c r="GGS765" s="35"/>
      <c r="GGT765" s="35"/>
      <c r="GGU765" s="35"/>
      <c r="GGV765" s="35"/>
      <c r="GGW765" s="35"/>
      <c r="GGX765" s="35"/>
      <c r="GGY765" s="35"/>
      <c r="GGZ765" s="35"/>
      <c r="GHA765" s="35"/>
      <c r="GHB765" s="35"/>
      <c r="GHC765" s="35"/>
      <c r="GHD765" s="35"/>
      <c r="GHE765" s="35"/>
      <c r="GHF765" s="35"/>
      <c r="GHG765" s="35"/>
      <c r="GHH765" s="35"/>
      <c r="GHI765" s="35"/>
      <c r="GHJ765" s="35"/>
      <c r="GHK765" s="35"/>
      <c r="GHL765" s="35"/>
      <c r="GHM765" s="35"/>
      <c r="GHN765" s="35"/>
      <c r="GHO765" s="35"/>
      <c r="GHP765" s="35"/>
      <c r="GHQ765" s="35"/>
      <c r="GHR765" s="35"/>
      <c r="GHS765" s="35"/>
      <c r="GHT765" s="35"/>
      <c r="GHU765" s="35"/>
      <c r="GHV765" s="35"/>
      <c r="GHW765" s="35"/>
      <c r="GHX765" s="35"/>
      <c r="GHY765" s="35"/>
      <c r="GHZ765" s="35"/>
      <c r="GIA765" s="35"/>
      <c r="GIB765" s="35"/>
      <c r="GIC765" s="35"/>
      <c r="GID765" s="35"/>
      <c r="GIE765" s="35"/>
      <c r="GIF765" s="35"/>
      <c r="GIG765" s="35"/>
      <c r="GIH765" s="35"/>
      <c r="GII765" s="35"/>
      <c r="GIJ765" s="35"/>
      <c r="GIK765" s="35"/>
      <c r="GIL765" s="35"/>
      <c r="GIM765" s="35"/>
      <c r="GIN765" s="35"/>
      <c r="GIO765" s="35"/>
      <c r="GIP765" s="35"/>
      <c r="GIQ765" s="35"/>
      <c r="GIR765" s="35"/>
      <c r="GIS765" s="35"/>
      <c r="GIT765" s="35"/>
      <c r="GIU765" s="35"/>
      <c r="GIV765" s="35"/>
      <c r="GIW765" s="35"/>
      <c r="GIX765" s="35"/>
      <c r="GIY765" s="35"/>
      <c r="GIZ765" s="35"/>
      <c r="GJA765" s="35"/>
      <c r="GJB765" s="35"/>
      <c r="GJC765" s="35"/>
      <c r="GJD765" s="35"/>
      <c r="GJE765" s="35"/>
      <c r="GJF765" s="35"/>
      <c r="GJG765" s="35"/>
      <c r="GJH765" s="35"/>
      <c r="GJI765" s="35"/>
      <c r="GJJ765" s="35"/>
      <c r="GJK765" s="35"/>
      <c r="GJL765" s="35"/>
      <c r="GJM765" s="35"/>
      <c r="GJN765" s="35"/>
      <c r="GJO765" s="35"/>
      <c r="GJP765" s="35"/>
      <c r="GJQ765" s="35"/>
      <c r="GJR765" s="35"/>
      <c r="GJS765" s="35"/>
      <c r="GJT765" s="35"/>
      <c r="GJU765" s="35"/>
      <c r="GJV765" s="35"/>
      <c r="GJW765" s="35"/>
      <c r="GJX765" s="35"/>
      <c r="GJY765" s="35"/>
      <c r="GJZ765" s="35"/>
      <c r="GKA765" s="35"/>
      <c r="GKB765" s="35"/>
      <c r="GKC765" s="35"/>
      <c r="GKD765" s="35"/>
      <c r="GKE765" s="35"/>
      <c r="GKF765" s="35"/>
      <c r="GKG765" s="35"/>
      <c r="GKH765" s="35"/>
      <c r="GKI765" s="35"/>
      <c r="GKJ765" s="35"/>
      <c r="GKK765" s="35"/>
      <c r="GKL765" s="35"/>
      <c r="GKM765" s="35"/>
      <c r="GKN765" s="35"/>
      <c r="GKO765" s="35"/>
      <c r="GKP765" s="35"/>
      <c r="GKQ765" s="35"/>
      <c r="GKR765" s="35"/>
      <c r="GKS765" s="35"/>
      <c r="GKT765" s="35"/>
      <c r="GKU765" s="35"/>
      <c r="GKV765" s="35"/>
      <c r="GKW765" s="35"/>
      <c r="GKX765" s="35"/>
      <c r="GKY765" s="35"/>
      <c r="GKZ765" s="35"/>
      <c r="GLA765" s="35"/>
      <c r="GLB765" s="35"/>
      <c r="GLC765" s="35"/>
      <c r="GLD765" s="35"/>
      <c r="GLE765" s="35"/>
      <c r="GLF765" s="35"/>
      <c r="GLG765" s="35"/>
      <c r="GLH765" s="35"/>
      <c r="GLI765" s="35"/>
      <c r="GLJ765" s="35"/>
      <c r="GLK765" s="35"/>
      <c r="GLL765" s="35"/>
      <c r="GLM765" s="35"/>
      <c r="GLN765" s="35"/>
      <c r="GLO765" s="35"/>
      <c r="GLP765" s="35"/>
      <c r="GLQ765" s="35"/>
      <c r="GLR765" s="35"/>
      <c r="GLS765" s="35"/>
      <c r="GLT765" s="35"/>
      <c r="GLU765" s="35"/>
      <c r="GLV765" s="35"/>
      <c r="GLW765" s="35"/>
      <c r="GLX765" s="35"/>
      <c r="GLY765" s="35"/>
      <c r="GLZ765" s="35"/>
      <c r="GMA765" s="35"/>
      <c r="GMB765" s="35"/>
      <c r="GMC765" s="35"/>
      <c r="GMD765" s="35"/>
      <c r="GME765" s="35"/>
      <c r="GMF765" s="35"/>
      <c r="GMG765" s="35"/>
      <c r="GMH765" s="35"/>
      <c r="GMI765" s="35"/>
      <c r="GMJ765" s="35"/>
      <c r="GMK765" s="35"/>
      <c r="GML765" s="35"/>
      <c r="GMM765" s="35"/>
      <c r="GMN765" s="35"/>
      <c r="GMO765" s="35"/>
      <c r="GMP765" s="35"/>
      <c r="GMQ765" s="35"/>
      <c r="GMR765" s="35"/>
      <c r="GMS765" s="35"/>
      <c r="GMT765" s="35"/>
      <c r="GMU765" s="35"/>
      <c r="GMV765" s="35"/>
      <c r="GMW765" s="35"/>
      <c r="GMX765" s="35"/>
      <c r="GMY765" s="35"/>
      <c r="GMZ765" s="35"/>
      <c r="GNA765" s="35"/>
      <c r="GNB765" s="35"/>
      <c r="GNC765" s="35"/>
      <c r="GND765" s="35"/>
      <c r="GNE765" s="35"/>
      <c r="GNF765" s="35"/>
      <c r="GNG765" s="35"/>
      <c r="GNH765" s="35"/>
      <c r="GNI765" s="35"/>
      <c r="GNJ765" s="35"/>
      <c r="GNK765" s="35"/>
      <c r="GNL765" s="35"/>
      <c r="GNM765" s="35"/>
      <c r="GNN765" s="35"/>
      <c r="GNO765" s="35"/>
      <c r="GNP765" s="35"/>
      <c r="GNQ765" s="35"/>
      <c r="GNR765" s="35"/>
      <c r="GNS765" s="35"/>
      <c r="GNT765" s="35"/>
      <c r="GNU765" s="35"/>
      <c r="GNV765" s="35"/>
      <c r="GNW765" s="35"/>
      <c r="GNX765" s="35"/>
      <c r="GNY765" s="35"/>
      <c r="GNZ765" s="35"/>
      <c r="GOA765" s="35"/>
      <c r="GOB765" s="35"/>
      <c r="GOC765" s="35"/>
      <c r="GOD765" s="35"/>
      <c r="GOE765" s="35"/>
      <c r="GOF765" s="35"/>
      <c r="GOG765" s="35"/>
      <c r="GOH765" s="35"/>
      <c r="GOI765" s="35"/>
      <c r="GOJ765" s="35"/>
      <c r="GOK765" s="35"/>
      <c r="GOL765" s="35"/>
      <c r="GOM765" s="35"/>
      <c r="GON765" s="35"/>
      <c r="GOO765" s="35"/>
      <c r="GOP765" s="35"/>
      <c r="GOQ765" s="35"/>
      <c r="GOR765" s="35"/>
      <c r="GOS765" s="35"/>
      <c r="GOT765" s="35"/>
      <c r="GOU765" s="35"/>
      <c r="GOV765" s="35"/>
      <c r="GOW765" s="35"/>
      <c r="GOX765" s="35"/>
      <c r="GOY765" s="35"/>
      <c r="GOZ765" s="35"/>
      <c r="GPA765" s="35"/>
      <c r="GPB765" s="35"/>
      <c r="GPC765" s="35"/>
      <c r="GPD765" s="35"/>
      <c r="GPE765" s="35"/>
      <c r="GPF765" s="35"/>
      <c r="GPG765" s="35"/>
      <c r="GPH765" s="35"/>
      <c r="GPI765" s="35"/>
      <c r="GPJ765" s="35"/>
      <c r="GPK765" s="35"/>
      <c r="GPL765" s="35"/>
      <c r="GPM765" s="35"/>
      <c r="GPN765" s="35"/>
      <c r="GPO765" s="35"/>
      <c r="GPP765" s="35"/>
      <c r="GPQ765" s="35"/>
      <c r="GPR765" s="35"/>
      <c r="GPS765" s="35"/>
      <c r="GPT765" s="35"/>
      <c r="GPU765" s="35"/>
      <c r="GPV765" s="35"/>
      <c r="GPW765" s="35"/>
      <c r="GPX765" s="35"/>
      <c r="GPY765" s="35"/>
      <c r="GPZ765" s="35"/>
      <c r="GQA765" s="35"/>
      <c r="GQB765" s="35"/>
      <c r="GQC765" s="35"/>
      <c r="GQD765" s="35"/>
      <c r="GQE765" s="35"/>
      <c r="GQF765" s="35"/>
      <c r="GQG765" s="35"/>
      <c r="GQH765" s="35"/>
      <c r="GQI765" s="35"/>
      <c r="GQJ765" s="35"/>
      <c r="GQK765" s="35"/>
      <c r="GQL765" s="35"/>
      <c r="GQM765" s="35"/>
      <c r="GQN765" s="35"/>
      <c r="GQO765" s="35"/>
      <c r="GQP765" s="35"/>
      <c r="GQQ765" s="35"/>
      <c r="GQR765" s="35"/>
      <c r="GQS765" s="35"/>
      <c r="GQT765" s="35"/>
      <c r="GQU765" s="35"/>
      <c r="GQV765" s="35"/>
      <c r="GQW765" s="35"/>
      <c r="GQX765" s="35"/>
      <c r="GQY765" s="35"/>
      <c r="GQZ765" s="35"/>
      <c r="GRA765" s="35"/>
      <c r="GRB765" s="35"/>
      <c r="GRC765" s="35"/>
      <c r="GRD765" s="35"/>
      <c r="GRE765" s="35"/>
      <c r="GRF765" s="35"/>
      <c r="GRG765" s="35"/>
      <c r="GRH765" s="35"/>
      <c r="GRI765" s="35"/>
      <c r="GRJ765" s="35"/>
      <c r="GRK765" s="35"/>
      <c r="GRL765" s="35"/>
      <c r="GRM765" s="35"/>
      <c r="GRN765" s="35"/>
      <c r="GRO765" s="35"/>
      <c r="GRP765" s="35"/>
      <c r="GRQ765" s="35"/>
      <c r="GRR765" s="35"/>
      <c r="GRS765" s="35"/>
      <c r="GRT765" s="35"/>
      <c r="GRU765" s="35"/>
      <c r="GRV765" s="35"/>
      <c r="GRW765" s="35"/>
      <c r="GRX765" s="35"/>
      <c r="GRY765" s="35"/>
      <c r="GRZ765" s="35"/>
      <c r="GSA765" s="35"/>
      <c r="GSB765" s="35"/>
      <c r="GSC765" s="35"/>
      <c r="GSD765" s="35"/>
      <c r="GSE765" s="35"/>
      <c r="GSF765" s="35"/>
      <c r="GSG765" s="35"/>
      <c r="GSH765" s="35"/>
      <c r="GSI765" s="35"/>
      <c r="GSJ765" s="35"/>
      <c r="GSK765" s="35"/>
      <c r="GSL765" s="35"/>
      <c r="GSM765" s="35"/>
      <c r="GSN765" s="35"/>
      <c r="GSO765" s="35"/>
      <c r="GSP765" s="35"/>
      <c r="GSQ765" s="35"/>
      <c r="GSR765" s="35"/>
      <c r="GSS765" s="35"/>
      <c r="GST765" s="35"/>
      <c r="GSU765" s="35"/>
      <c r="GSV765" s="35"/>
      <c r="GSW765" s="35"/>
      <c r="GSX765" s="35"/>
      <c r="GSY765" s="35"/>
      <c r="GSZ765" s="35"/>
      <c r="GTA765" s="35"/>
      <c r="GTB765" s="35"/>
      <c r="GTC765" s="35"/>
      <c r="GTD765" s="35"/>
      <c r="GTE765" s="35"/>
      <c r="GTF765" s="35"/>
      <c r="GTG765" s="35"/>
      <c r="GTH765" s="35"/>
      <c r="GTI765" s="35"/>
      <c r="GTJ765" s="35"/>
      <c r="GTK765" s="35"/>
      <c r="GTL765" s="35"/>
      <c r="GTM765" s="35"/>
      <c r="GTN765" s="35"/>
      <c r="GTO765" s="35"/>
      <c r="GTP765" s="35"/>
      <c r="GTQ765" s="35"/>
      <c r="GTR765" s="35"/>
      <c r="GTS765" s="35"/>
      <c r="GTT765" s="35"/>
      <c r="GTU765" s="35"/>
      <c r="GTV765" s="35"/>
      <c r="GTW765" s="35"/>
      <c r="GTX765" s="35"/>
      <c r="GTY765" s="35"/>
      <c r="GTZ765" s="35"/>
      <c r="GUA765" s="35"/>
      <c r="GUB765" s="35"/>
      <c r="GUC765" s="35"/>
      <c r="GUD765" s="35"/>
      <c r="GUE765" s="35"/>
      <c r="GUF765" s="35"/>
      <c r="GUG765" s="35"/>
      <c r="GUH765" s="35"/>
      <c r="GUI765" s="35"/>
      <c r="GUJ765" s="35"/>
      <c r="GUK765" s="35"/>
      <c r="GUL765" s="35"/>
      <c r="GUM765" s="35"/>
      <c r="GUN765" s="35"/>
      <c r="GUO765" s="35"/>
      <c r="GUP765" s="35"/>
      <c r="GUQ765" s="35"/>
      <c r="GUR765" s="35"/>
      <c r="GUS765" s="35"/>
      <c r="GUT765" s="35"/>
      <c r="GUU765" s="35"/>
      <c r="GUV765" s="35"/>
      <c r="GUW765" s="35"/>
      <c r="GUX765" s="35"/>
      <c r="GUY765" s="35"/>
      <c r="GUZ765" s="35"/>
      <c r="GVA765" s="35"/>
      <c r="GVB765" s="35"/>
      <c r="GVC765" s="35"/>
      <c r="GVD765" s="35"/>
      <c r="GVE765" s="35"/>
      <c r="GVF765" s="35"/>
      <c r="GVG765" s="35"/>
      <c r="GVH765" s="35"/>
      <c r="GVI765" s="35"/>
      <c r="GVJ765" s="35"/>
      <c r="GVK765" s="35"/>
      <c r="GVL765" s="35"/>
      <c r="GVM765" s="35"/>
      <c r="GVN765" s="35"/>
      <c r="GVO765" s="35"/>
      <c r="GVP765" s="35"/>
      <c r="GVQ765" s="35"/>
      <c r="GVR765" s="35"/>
      <c r="GVS765" s="35"/>
      <c r="GVT765" s="35"/>
      <c r="GVU765" s="35"/>
      <c r="GVV765" s="35"/>
      <c r="GVW765" s="35"/>
      <c r="GVX765" s="35"/>
      <c r="GVY765" s="35"/>
      <c r="GVZ765" s="35"/>
      <c r="GWA765" s="35"/>
      <c r="GWB765" s="35"/>
      <c r="GWC765" s="35"/>
      <c r="GWD765" s="35"/>
      <c r="GWE765" s="35"/>
      <c r="GWF765" s="35"/>
      <c r="GWG765" s="35"/>
      <c r="GWH765" s="35"/>
      <c r="GWI765" s="35"/>
      <c r="GWJ765" s="35"/>
      <c r="GWK765" s="35"/>
      <c r="GWL765" s="35"/>
      <c r="GWM765" s="35"/>
      <c r="GWN765" s="35"/>
      <c r="GWO765" s="35"/>
      <c r="GWP765" s="35"/>
      <c r="GWQ765" s="35"/>
      <c r="GWR765" s="35"/>
      <c r="GWS765" s="35"/>
      <c r="GWT765" s="35"/>
      <c r="GWU765" s="35"/>
      <c r="GWV765" s="35"/>
      <c r="GWW765" s="35"/>
      <c r="GWX765" s="35"/>
      <c r="GWY765" s="35"/>
      <c r="GWZ765" s="35"/>
      <c r="GXA765" s="35"/>
      <c r="GXB765" s="35"/>
      <c r="GXC765" s="35"/>
      <c r="GXD765" s="35"/>
      <c r="GXE765" s="35"/>
      <c r="GXF765" s="35"/>
      <c r="GXG765" s="35"/>
      <c r="GXH765" s="35"/>
      <c r="GXI765" s="35"/>
      <c r="GXJ765" s="35"/>
      <c r="GXK765" s="35"/>
      <c r="GXL765" s="35"/>
      <c r="GXM765" s="35"/>
      <c r="GXN765" s="35"/>
      <c r="GXO765" s="35"/>
      <c r="GXP765" s="35"/>
      <c r="GXQ765" s="35"/>
      <c r="GXR765" s="35"/>
      <c r="GXS765" s="35"/>
      <c r="GXT765" s="35"/>
      <c r="GXU765" s="35"/>
      <c r="GXV765" s="35"/>
      <c r="GXW765" s="35"/>
      <c r="GXX765" s="35"/>
      <c r="GXY765" s="35"/>
      <c r="GXZ765" s="35"/>
      <c r="GYA765" s="35"/>
      <c r="GYB765" s="35"/>
      <c r="GYC765" s="35"/>
      <c r="GYD765" s="35"/>
      <c r="GYE765" s="35"/>
      <c r="GYF765" s="35"/>
      <c r="GYG765" s="35"/>
      <c r="GYH765" s="35"/>
      <c r="GYI765" s="35"/>
      <c r="GYJ765" s="35"/>
      <c r="GYK765" s="35"/>
      <c r="GYL765" s="35"/>
      <c r="GYM765" s="35"/>
      <c r="GYN765" s="35"/>
      <c r="GYO765" s="35"/>
      <c r="GYP765" s="35"/>
      <c r="GYQ765" s="35"/>
      <c r="GYR765" s="35"/>
      <c r="GYS765" s="35"/>
      <c r="GYT765" s="35"/>
      <c r="GYU765" s="35"/>
      <c r="GYV765" s="35"/>
      <c r="GYW765" s="35"/>
      <c r="GYX765" s="35"/>
      <c r="GYY765" s="35"/>
      <c r="GYZ765" s="35"/>
      <c r="GZA765" s="35"/>
      <c r="GZB765" s="35"/>
      <c r="GZC765" s="35"/>
      <c r="GZD765" s="35"/>
      <c r="GZE765" s="35"/>
      <c r="GZF765" s="35"/>
      <c r="GZG765" s="35"/>
      <c r="GZH765" s="35"/>
      <c r="GZI765" s="35"/>
      <c r="GZJ765" s="35"/>
      <c r="GZK765" s="35"/>
      <c r="GZL765" s="35"/>
      <c r="GZM765" s="35"/>
      <c r="GZN765" s="35"/>
      <c r="GZO765" s="35"/>
      <c r="GZP765" s="35"/>
      <c r="GZQ765" s="35"/>
      <c r="GZR765" s="35"/>
      <c r="GZS765" s="35"/>
      <c r="GZT765" s="35"/>
      <c r="GZU765" s="35"/>
      <c r="GZV765" s="35"/>
      <c r="GZW765" s="35"/>
      <c r="GZX765" s="35"/>
      <c r="GZY765" s="35"/>
      <c r="GZZ765" s="35"/>
      <c r="HAA765" s="35"/>
      <c r="HAB765" s="35"/>
      <c r="HAC765" s="35"/>
      <c r="HAD765" s="35"/>
      <c r="HAE765" s="35"/>
      <c r="HAF765" s="35"/>
      <c r="HAG765" s="35"/>
      <c r="HAH765" s="35"/>
      <c r="HAI765" s="35"/>
      <c r="HAJ765" s="35"/>
      <c r="HAK765" s="35"/>
      <c r="HAL765" s="35"/>
      <c r="HAM765" s="35"/>
      <c r="HAN765" s="35"/>
      <c r="HAO765" s="35"/>
      <c r="HAP765" s="35"/>
      <c r="HAQ765" s="35"/>
      <c r="HAR765" s="35"/>
      <c r="HAS765" s="35"/>
      <c r="HAT765" s="35"/>
      <c r="HAU765" s="35"/>
      <c r="HAV765" s="35"/>
      <c r="HAW765" s="35"/>
      <c r="HAX765" s="35"/>
      <c r="HAY765" s="35"/>
      <c r="HAZ765" s="35"/>
      <c r="HBA765" s="35"/>
      <c r="HBB765" s="35"/>
      <c r="HBC765" s="35"/>
      <c r="HBD765" s="35"/>
      <c r="HBE765" s="35"/>
      <c r="HBF765" s="35"/>
      <c r="HBG765" s="35"/>
      <c r="HBH765" s="35"/>
      <c r="HBI765" s="35"/>
      <c r="HBJ765" s="35"/>
      <c r="HBK765" s="35"/>
      <c r="HBL765" s="35"/>
      <c r="HBM765" s="35"/>
      <c r="HBN765" s="35"/>
      <c r="HBO765" s="35"/>
      <c r="HBP765" s="35"/>
      <c r="HBQ765" s="35"/>
      <c r="HBR765" s="35"/>
      <c r="HBS765" s="35"/>
      <c r="HBT765" s="35"/>
      <c r="HBU765" s="35"/>
      <c r="HBV765" s="35"/>
      <c r="HBW765" s="35"/>
      <c r="HBX765" s="35"/>
      <c r="HBY765" s="35"/>
      <c r="HBZ765" s="35"/>
      <c r="HCA765" s="35"/>
      <c r="HCB765" s="35"/>
      <c r="HCC765" s="35"/>
      <c r="HCD765" s="35"/>
      <c r="HCE765" s="35"/>
      <c r="HCF765" s="35"/>
      <c r="HCG765" s="35"/>
      <c r="HCH765" s="35"/>
      <c r="HCI765" s="35"/>
      <c r="HCJ765" s="35"/>
      <c r="HCK765" s="35"/>
      <c r="HCL765" s="35"/>
      <c r="HCM765" s="35"/>
      <c r="HCN765" s="35"/>
      <c r="HCO765" s="35"/>
      <c r="HCP765" s="35"/>
      <c r="HCQ765" s="35"/>
      <c r="HCR765" s="35"/>
      <c r="HCS765" s="35"/>
      <c r="HCT765" s="35"/>
      <c r="HCU765" s="35"/>
      <c r="HCV765" s="35"/>
      <c r="HCW765" s="35"/>
      <c r="HCX765" s="35"/>
      <c r="HCY765" s="35"/>
      <c r="HCZ765" s="35"/>
      <c r="HDA765" s="35"/>
      <c r="HDB765" s="35"/>
      <c r="HDC765" s="35"/>
      <c r="HDD765" s="35"/>
      <c r="HDE765" s="35"/>
      <c r="HDF765" s="35"/>
      <c r="HDG765" s="35"/>
      <c r="HDH765" s="35"/>
      <c r="HDI765" s="35"/>
      <c r="HDJ765" s="35"/>
      <c r="HDK765" s="35"/>
      <c r="HDL765" s="35"/>
      <c r="HDM765" s="35"/>
      <c r="HDN765" s="35"/>
      <c r="HDO765" s="35"/>
      <c r="HDP765" s="35"/>
      <c r="HDQ765" s="35"/>
      <c r="HDR765" s="35"/>
      <c r="HDS765" s="35"/>
      <c r="HDT765" s="35"/>
      <c r="HDU765" s="35"/>
      <c r="HDV765" s="35"/>
      <c r="HDW765" s="35"/>
      <c r="HDX765" s="35"/>
      <c r="HDY765" s="35"/>
      <c r="HDZ765" s="35"/>
      <c r="HEA765" s="35"/>
      <c r="HEB765" s="35"/>
      <c r="HEC765" s="35"/>
      <c r="HED765" s="35"/>
      <c r="HEE765" s="35"/>
      <c r="HEF765" s="35"/>
      <c r="HEG765" s="35"/>
      <c r="HEH765" s="35"/>
      <c r="HEI765" s="35"/>
      <c r="HEJ765" s="35"/>
      <c r="HEK765" s="35"/>
      <c r="HEL765" s="35"/>
      <c r="HEM765" s="35"/>
      <c r="HEN765" s="35"/>
      <c r="HEO765" s="35"/>
      <c r="HEP765" s="35"/>
      <c r="HEQ765" s="35"/>
      <c r="HER765" s="35"/>
      <c r="HES765" s="35"/>
      <c r="HET765" s="35"/>
      <c r="HEU765" s="35"/>
      <c r="HEV765" s="35"/>
      <c r="HEW765" s="35"/>
      <c r="HEX765" s="35"/>
      <c r="HEY765" s="35"/>
      <c r="HEZ765" s="35"/>
      <c r="HFA765" s="35"/>
      <c r="HFB765" s="35"/>
      <c r="HFC765" s="35"/>
      <c r="HFD765" s="35"/>
      <c r="HFE765" s="35"/>
      <c r="HFF765" s="35"/>
      <c r="HFG765" s="35"/>
      <c r="HFH765" s="35"/>
      <c r="HFI765" s="35"/>
      <c r="HFJ765" s="35"/>
      <c r="HFK765" s="35"/>
      <c r="HFL765" s="35"/>
      <c r="HFM765" s="35"/>
      <c r="HFN765" s="35"/>
      <c r="HFO765" s="35"/>
      <c r="HFP765" s="35"/>
      <c r="HFQ765" s="35"/>
      <c r="HFR765" s="35"/>
      <c r="HFS765" s="35"/>
      <c r="HFT765" s="35"/>
      <c r="HFU765" s="35"/>
      <c r="HFV765" s="35"/>
      <c r="HFW765" s="35"/>
      <c r="HFX765" s="35"/>
      <c r="HFY765" s="35"/>
      <c r="HFZ765" s="35"/>
      <c r="HGA765" s="35"/>
      <c r="HGB765" s="35"/>
      <c r="HGC765" s="35"/>
      <c r="HGD765" s="35"/>
      <c r="HGE765" s="35"/>
      <c r="HGF765" s="35"/>
      <c r="HGG765" s="35"/>
      <c r="HGH765" s="35"/>
      <c r="HGI765" s="35"/>
      <c r="HGJ765" s="35"/>
      <c r="HGK765" s="35"/>
      <c r="HGL765" s="35"/>
      <c r="HGM765" s="35"/>
      <c r="HGN765" s="35"/>
      <c r="HGO765" s="35"/>
      <c r="HGP765" s="35"/>
      <c r="HGQ765" s="35"/>
      <c r="HGR765" s="35"/>
      <c r="HGS765" s="35"/>
      <c r="HGT765" s="35"/>
      <c r="HGU765" s="35"/>
      <c r="HGV765" s="35"/>
      <c r="HGW765" s="35"/>
      <c r="HGX765" s="35"/>
      <c r="HGY765" s="35"/>
      <c r="HGZ765" s="35"/>
      <c r="HHA765" s="35"/>
      <c r="HHB765" s="35"/>
      <c r="HHC765" s="35"/>
      <c r="HHD765" s="35"/>
      <c r="HHE765" s="35"/>
      <c r="HHF765" s="35"/>
      <c r="HHG765" s="35"/>
      <c r="HHH765" s="35"/>
      <c r="HHI765" s="35"/>
      <c r="HHJ765" s="35"/>
      <c r="HHK765" s="35"/>
      <c r="HHL765" s="35"/>
      <c r="HHM765" s="35"/>
      <c r="HHN765" s="35"/>
      <c r="HHO765" s="35"/>
      <c r="HHP765" s="35"/>
      <c r="HHQ765" s="35"/>
      <c r="HHR765" s="35"/>
      <c r="HHS765" s="35"/>
      <c r="HHT765" s="35"/>
      <c r="HHU765" s="35"/>
      <c r="HHV765" s="35"/>
      <c r="HHW765" s="35"/>
      <c r="HHX765" s="35"/>
      <c r="HHY765" s="35"/>
      <c r="HHZ765" s="35"/>
      <c r="HIA765" s="35"/>
      <c r="HIB765" s="35"/>
      <c r="HIC765" s="35"/>
      <c r="HID765" s="35"/>
      <c r="HIE765" s="35"/>
      <c r="HIF765" s="35"/>
      <c r="HIG765" s="35"/>
      <c r="HIH765" s="35"/>
      <c r="HII765" s="35"/>
      <c r="HIJ765" s="35"/>
      <c r="HIK765" s="35"/>
      <c r="HIL765" s="35"/>
      <c r="HIM765" s="35"/>
      <c r="HIN765" s="35"/>
      <c r="HIO765" s="35"/>
      <c r="HIP765" s="35"/>
      <c r="HIQ765" s="35"/>
      <c r="HIR765" s="35"/>
      <c r="HIS765" s="35"/>
      <c r="HIT765" s="35"/>
      <c r="HIU765" s="35"/>
      <c r="HIV765" s="35"/>
      <c r="HIW765" s="35"/>
      <c r="HIX765" s="35"/>
      <c r="HIY765" s="35"/>
      <c r="HIZ765" s="35"/>
      <c r="HJA765" s="35"/>
      <c r="HJB765" s="35"/>
      <c r="HJC765" s="35"/>
      <c r="HJD765" s="35"/>
      <c r="HJE765" s="35"/>
      <c r="HJF765" s="35"/>
      <c r="HJG765" s="35"/>
      <c r="HJH765" s="35"/>
      <c r="HJI765" s="35"/>
      <c r="HJJ765" s="35"/>
      <c r="HJK765" s="35"/>
      <c r="HJL765" s="35"/>
      <c r="HJM765" s="35"/>
      <c r="HJN765" s="35"/>
      <c r="HJO765" s="35"/>
      <c r="HJP765" s="35"/>
      <c r="HJQ765" s="35"/>
      <c r="HJR765" s="35"/>
      <c r="HJS765" s="35"/>
      <c r="HJT765" s="35"/>
      <c r="HJU765" s="35"/>
      <c r="HJV765" s="35"/>
      <c r="HJW765" s="35"/>
      <c r="HJX765" s="35"/>
      <c r="HJY765" s="35"/>
      <c r="HJZ765" s="35"/>
      <c r="HKA765" s="35"/>
      <c r="HKB765" s="35"/>
      <c r="HKC765" s="35"/>
      <c r="HKD765" s="35"/>
      <c r="HKE765" s="35"/>
      <c r="HKF765" s="35"/>
      <c r="HKG765" s="35"/>
      <c r="HKH765" s="35"/>
      <c r="HKI765" s="35"/>
      <c r="HKJ765" s="35"/>
      <c r="HKK765" s="35"/>
      <c r="HKL765" s="35"/>
      <c r="HKM765" s="35"/>
      <c r="HKN765" s="35"/>
      <c r="HKO765" s="35"/>
      <c r="HKP765" s="35"/>
      <c r="HKQ765" s="35"/>
      <c r="HKR765" s="35"/>
      <c r="HKS765" s="35"/>
      <c r="HKT765" s="35"/>
      <c r="HKU765" s="35"/>
      <c r="HKV765" s="35"/>
      <c r="HKW765" s="35"/>
      <c r="HKX765" s="35"/>
      <c r="HKY765" s="35"/>
      <c r="HKZ765" s="35"/>
      <c r="HLA765" s="35"/>
      <c r="HLB765" s="35"/>
      <c r="HLC765" s="35"/>
      <c r="HLD765" s="35"/>
      <c r="HLE765" s="35"/>
      <c r="HLF765" s="35"/>
      <c r="HLG765" s="35"/>
      <c r="HLH765" s="35"/>
      <c r="HLI765" s="35"/>
      <c r="HLJ765" s="35"/>
      <c r="HLK765" s="35"/>
      <c r="HLL765" s="35"/>
      <c r="HLM765" s="35"/>
      <c r="HLN765" s="35"/>
      <c r="HLO765" s="35"/>
      <c r="HLP765" s="35"/>
      <c r="HLQ765" s="35"/>
      <c r="HLR765" s="35"/>
      <c r="HLS765" s="35"/>
      <c r="HLT765" s="35"/>
      <c r="HLU765" s="35"/>
      <c r="HLV765" s="35"/>
      <c r="HLW765" s="35"/>
      <c r="HLX765" s="35"/>
      <c r="HLY765" s="35"/>
      <c r="HLZ765" s="35"/>
      <c r="HMA765" s="35"/>
      <c r="HMB765" s="35"/>
      <c r="HMC765" s="35"/>
      <c r="HMD765" s="35"/>
      <c r="HME765" s="35"/>
      <c r="HMF765" s="35"/>
      <c r="HMG765" s="35"/>
      <c r="HMH765" s="35"/>
      <c r="HMI765" s="35"/>
      <c r="HMJ765" s="35"/>
      <c r="HMK765" s="35"/>
      <c r="HML765" s="35"/>
      <c r="HMM765" s="35"/>
      <c r="HMN765" s="35"/>
      <c r="HMO765" s="35"/>
      <c r="HMP765" s="35"/>
      <c r="HMQ765" s="35"/>
      <c r="HMR765" s="35"/>
      <c r="HMS765" s="35"/>
      <c r="HMT765" s="35"/>
      <c r="HMU765" s="35"/>
      <c r="HMV765" s="35"/>
      <c r="HMW765" s="35"/>
      <c r="HMX765" s="35"/>
      <c r="HMY765" s="35"/>
      <c r="HMZ765" s="35"/>
      <c r="HNA765" s="35"/>
      <c r="HNB765" s="35"/>
      <c r="HNC765" s="35"/>
      <c r="HND765" s="35"/>
      <c r="HNE765" s="35"/>
      <c r="HNF765" s="35"/>
      <c r="HNG765" s="35"/>
      <c r="HNH765" s="35"/>
      <c r="HNI765" s="35"/>
      <c r="HNJ765" s="35"/>
      <c r="HNK765" s="35"/>
      <c r="HNL765" s="35"/>
      <c r="HNM765" s="35"/>
      <c r="HNN765" s="35"/>
      <c r="HNO765" s="35"/>
      <c r="HNP765" s="35"/>
      <c r="HNQ765" s="35"/>
      <c r="HNR765" s="35"/>
      <c r="HNS765" s="35"/>
      <c r="HNT765" s="35"/>
      <c r="HNU765" s="35"/>
      <c r="HNV765" s="35"/>
      <c r="HNW765" s="35"/>
      <c r="HNX765" s="35"/>
      <c r="HNY765" s="35"/>
      <c r="HNZ765" s="35"/>
      <c r="HOA765" s="35"/>
      <c r="HOB765" s="35"/>
      <c r="HOC765" s="35"/>
      <c r="HOD765" s="35"/>
      <c r="HOE765" s="35"/>
      <c r="HOF765" s="35"/>
      <c r="HOG765" s="35"/>
      <c r="HOH765" s="35"/>
      <c r="HOI765" s="35"/>
      <c r="HOJ765" s="35"/>
      <c r="HOK765" s="35"/>
      <c r="HOL765" s="35"/>
      <c r="HOM765" s="35"/>
      <c r="HON765" s="35"/>
      <c r="HOO765" s="35"/>
      <c r="HOP765" s="35"/>
      <c r="HOQ765" s="35"/>
      <c r="HOR765" s="35"/>
      <c r="HOS765" s="35"/>
      <c r="HOT765" s="35"/>
      <c r="HOU765" s="35"/>
      <c r="HOV765" s="35"/>
      <c r="HOW765" s="35"/>
      <c r="HOX765" s="35"/>
      <c r="HOY765" s="35"/>
      <c r="HOZ765" s="35"/>
      <c r="HPA765" s="35"/>
      <c r="HPB765" s="35"/>
      <c r="HPC765" s="35"/>
      <c r="HPD765" s="35"/>
      <c r="HPE765" s="35"/>
      <c r="HPF765" s="35"/>
      <c r="HPG765" s="35"/>
      <c r="HPH765" s="35"/>
      <c r="HPI765" s="35"/>
      <c r="HPJ765" s="35"/>
      <c r="HPK765" s="35"/>
      <c r="HPL765" s="35"/>
      <c r="HPM765" s="35"/>
      <c r="HPN765" s="35"/>
      <c r="HPO765" s="35"/>
      <c r="HPP765" s="35"/>
      <c r="HPQ765" s="35"/>
      <c r="HPR765" s="35"/>
      <c r="HPS765" s="35"/>
      <c r="HPT765" s="35"/>
      <c r="HPU765" s="35"/>
      <c r="HPV765" s="35"/>
      <c r="HPW765" s="35"/>
      <c r="HPX765" s="35"/>
      <c r="HPY765" s="35"/>
      <c r="HPZ765" s="35"/>
      <c r="HQA765" s="35"/>
      <c r="HQB765" s="35"/>
      <c r="HQC765" s="35"/>
      <c r="HQD765" s="35"/>
      <c r="HQE765" s="35"/>
      <c r="HQF765" s="35"/>
      <c r="HQG765" s="35"/>
      <c r="HQH765" s="35"/>
      <c r="HQI765" s="35"/>
      <c r="HQJ765" s="35"/>
      <c r="HQK765" s="35"/>
      <c r="HQL765" s="35"/>
      <c r="HQM765" s="35"/>
      <c r="HQN765" s="35"/>
      <c r="HQO765" s="35"/>
      <c r="HQP765" s="35"/>
      <c r="HQQ765" s="35"/>
      <c r="HQR765" s="35"/>
      <c r="HQS765" s="35"/>
      <c r="HQT765" s="35"/>
      <c r="HQU765" s="35"/>
      <c r="HQV765" s="35"/>
      <c r="HQW765" s="35"/>
      <c r="HQX765" s="35"/>
      <c r="HQY765" s="35"/>
      <c r="HQZ765" s="35"/>
      <c r="HRA765" s="35"/>
      <c r="HRB765" s="35"/>
      <c r="HRC765" s="35"/>
      <c r="HRD765" s="35"/>
      <c r="HRE765" s="35"/>
      <c r="HRF765" s="35"/>
      <c r="HRG765" s="35"/>
      <c r="HRH765" s="35"/>
      <c r="HRI765" s="35"/>
      <c r="HRJ765" s="35"/>
      <c r="HRK765" s="35"/>
      <c r="HRL765" s="35"/>
      <c r="HRM765" s="35"/>
      <c r="HRN765" s="35"/>
      <c r="HRO765" s="35"/>
      <c r="HRP765" s="35"/>
      <c r="HRQ765" s="35"/>
      <c r="HRR765" s="35"/>
      <c r="HRS765" s="35"/>
      <c r="HRT765" s="35"/>
      <c r="HRU765" s="35"/>
      <c r="HRV765" s="35"/>
      <c r="HRW765" s="35"/>
      <c r="HRX765" s="35"/>
      <c r="HRY765" s="35"/>
      <c r="HRZ765" s="35"/>
      <c r="HSA765" s="35"/>
      <c r="HSB765" s="35"/>
      <c r="HSC765" s="35"/>
      <c r="HSD765" s="35"/>
      <c r="HSE765" s="35"/>
      <c r="HSF765" s="35"/>
      <c r="HSG765" s="35"/>
      <c r="HSH765" s="35"/>
      <c r="HSI765" s="35"/>
      <c r="HSJ765" s="35"/>
      <c r="HSK765" s="35"/>
      <c r="HSL765" s="35"/>
      <c r="HSM765" s="35"/>
      <c r="HSN765" s="35"/>
      <c r="HSO765" s="35"/>
      <c r="HSP765" s="35"/>
      <c r="HSQ765" s="35"/>
      <c r="HSR765" s="35"/>
      <c r="HSS765" s="35"/>
      <c r="HST765" s="35"/>
      <c r="HSU765" s="35"/>
      <c r="HSV765" s="35"/>
      <c r="HSW765" s="35"/>
      <c r="HSX765" s="35"/>
      <c r="HSY765" s="35"/>
      <c r="HSZ765" s="35"/>
      <c r="HTA765" s="35"/>
      <c r="HTB765" s="35"/>
      <c r="HTC765" s="35"/>
      <c r="HTD765" s="35"/>
      <c r="HTE765" s="35"/>
      <c r="HTF765" s="35"/>
      <c r="HTG765" s="35"/>
      <c r="HTH765" s="35"/>
      <c r="HTI765" s="35"/>
      <c r="HTJ765" s="35"/>
      <c r="HTK765" s="35"/>
      <c r="HTL765" s="35"/>
      <c r="HTM765" s="35"/>
      <c r="HTN765" s="35"/>
      <c r="HTO765" s="35"/>
      <c r="HTP765" s="35"/>
      <c r="HTQ765" s="35"/>
      <c r="HTR765" s="35"/>
      <c r="HTS765" s="35"/>
      <c r="HTT765" s="35"/>
      <c r="HTU765" s="35"/>
      <c r="HTV765" s="35"/>
      <c r="HTW765" s="35"/>
      <c r="HTX765" s="35"/>
      <c r="HTY765" s="35"/>
      <c r="HTZ765" s="35"/>
      <c r="HUA765" s="35"/>
      <c r="HUB765" s="35"/>
      <c r="HUC765" s="35"/>
      <c r="HUD765" s="35"/>
      <c r="HUE765" s="35"/>
      <c r="HUF765" s="35"/>
      <c r="HUG765" s="35"/>
      <c r="HUH765" s="35"/>
      <c r="HUI765" s="35"/>
      <c r="HUJ765" s="35"/>
      <c r="HUK765" s="35"/>
      <c r="HUL765" s="35"/>
      <c r="HUM765" s="35"/>
      <c r="HUN765" s="35"/>
      <c r="HUO765" s="35"/>
      <c r="HUP765" s="35"/>
      <c r="HUQ765" s="35"/>
      <c r="HUR765" s="35"/>
      <c r="HUS765" s="35"/>
      <c r="HUT765" s="35"/>
      <c r="HUU765" s="35"/>
      <c r="HUV765" s="35"/>
      <c r="HUW765" s="35"/>
      <c r="HUX765" s="35"/>
      <c r="HUY765" s="35"/>
      <c r="HUZ765" s="35"/>
      <c r="HVA765" s="35"/>
      <c r="HVB765" s="35"/>
      <c r="HVC765" s="35"/>
      <c r="HVD765" s="35"/>
      <c r="HVE765" s="35"/>
      <c r="HVF765" s="35"/>
      <c r="HVG765" s="35"/>
      <c r="HVH765" s="35"/>
      <c r="HVI765" s="35"/>
      <c r="HVJ765" s="35"/>
      <c r="HVK765" s="35"/>
      <c r="HVL765" s="35"/>
      <c r="HVM765" s="35"/>
      <c r="HVN765" s="35"/>
      <c r="HVO765" s="35"/>
      <c r="HVP765" s="35"/>
      <c r="HVQ765" s="35"/>
      <c r="HVR765" s="35"/>
      <c r="HVS765" s="35"/>
      <c r="HVT765" s="35"/>
      <c r="HVU765" s="35"/>
      <c r="HVV765" s="35"/>
      <c r="HVW765" s="35"/>
      <c r="HVX765" s="35"/>
      <c r="HVY765" s="35"/>
      <c r="HVZ765" s="35"/>
      <c r="HWA765" s="35"/>
      <c r="HWB765" s="35"/>
      <c r="HWC765" s="35"/>
      <c r="HWD765" s="35"/>
      <c r="HWE765" s="35"/>
      <c r="HWF765" s="35"/>
      <c r="HWG765" s="35"/>
      <c r="HWH765" s="35"/>
      <c r="HWI765" s="35"/>
      <c r="HWJ765" s="35"/>
      <c r="HWK765" s="35"/>
      <c r="HWL765" s="35"/>
      <c r="HWM765" s="35"/>
      <c r="HWN765" s="35"/>
      <c r="HWO765" s="35"/>
      <c r="HWP765" s="35"/>
      <c r="HWQ765" s="35"/>
      <c r="HWR765" s="35"/>
      <c r="HWS765" s="35"/>
      <c r="HWT765" s="35"/>
      <c r="HWU765" s="35"/>
      <c r="HWV765" s="35"/>
      <c r="HWW765" s="35"/>
      <c r="HWX765" s="35"/>
      <c r="HWY765" s="35"/>
      <c r="HWZ765" s="35"/>
      <c r="HXA765" s="35"/>
      <c r="HXB765" s="35"/>
      <c r="HXC765" s="35"/>
      <c r="HXD765" s="35"/>
      <c r="HXE765" s="35"/>
      <c r="HXF765" s="35"/>
      <c r="HXG765" s="35"/>
      <c r="HXH765" s="35"/>
      <c r="HXI765" s="35"/>
      <c r="HXJ765" s="35"/>
      <c r="HXK765" s="35"/>
      <c r="HXL765" s="35"/>
      <c r="HXM765" s="35"/>
      <c r="HXN765" s="35"/>
      <c r="HXO765" s="35"/>
      <c r="HXP765" s="35"/>
      <c r="HXQ765" s="35"/>
      <c r="HXR765" s="35"/>
      <c r="HXS765" s="35"/>
      <c r="HXT765" s="35"/>
      <c r="HXU765" s="35"/>
      <c r="HXV765" s="35"/>
      <c r="HXW765" s="35"/>
      <c r="HXX765" s="35"/>
      <c r="HXY765" s="35"/>
      <c r="HXZ765" s="35"/>
      <c r="HYA765" s="35"/>
      <c r="HYB765" s="35"/>
      <c r="HYC765" s="35"/>
      <c r="HYD765" s="35"/>
      <c r="HYE765" s="35"/>
      <c r="HYF765" s="35"/>
      <c r="HYG765" s="35"/>
      <c r="HYH765" s="35"/>
      <c r="HYI765" s="35"/>
      <c r="HYJ765" s="35"/>
      <c r="HYK765" s="35"/>
      <c r="HYL765" s="35"/>
      <c r="HYM765" s="35"/>
      <c r="HYN765" s="35"/>
      <c r="HYO765" s="35"/>
      <c r="HYP765" s="35"/>
      <c r="HYQ765" s="35"/>
      <c r="HYR765" s="35"/>
      <c r="HYS765" s="35"/>
      <c r="HYT765" s="35"/>
      <c r="HYU765" s="35"/>
      <c r="HYV765" s="35"/>
      <c r="HYW765" s="35"/>
      <c r="HYX765" s="35"/>
      <c r="HYY765" s="35"/>
      <c r="HYZ765" s="35"/>
      <c r="HZA765" s="35"/>
      <c r="HZB765" s="35"/>
      <c r="HZC765" s="35"/>
      <c r="HZD765" s="35"/>
      <c r="HZE765" s="35"/>
      <c r="HZF765" s="35"/>
      <c r="HZG765" s="35"/>
      <c r="HZH765" s="35"/>
      <c r="HZI765" s="35"/>
      <c r="HZJ765" s="35"/>
      <c r="HZK765" s="35"/>
      <c r="HZL765" s="35"/>
      <c r="HZM765" s="35"/>
      <c r="HZN765" s="35"/>
      <c r="HZO765" s="35"/>
      <c r="HZP765" s="35"/>
      <c r="HZQ765" s="35"/>
      <c r="HZR765" s="35"/>
      <c r="HZS765" s="35"/>
      <c r="HZT765" s="35"/>
      <c r="HZU765" s="35"/>
      <c r="HZV765" s="35"/>
      <c r="HZW765" s="35"/>
      <c r="HZX765" s="35"/>
      <c r="HZY765" s="35"/>
      <c r="HZZ765" s="35"/>
      <c r="IAA765" s="35"/>
      <c r="IAB765" s="35"/>
      <c r="IAC765" s="35"/>
      <c r="IAD765" s="35"/>
      <c r="IAE765" s="35"/>
      <c r="IAF765" s="35"/>
      <c r="IAG765" s="35"/>
      <c r="IAH765" s="35"/>
      <c r="IAI765" s="35"/>
      <c r="IAJ765" s="35"/>
      <c r="IAK765" s="35"/>
      <c r="IAL765" s="35"/>
      <c r="IAM765" s="35"/>
      <c r="IAN765" s="35"/>
      <c r="IAO765" s="35"/>
      <c r="IAP765" s="35"/>
      <c r="IAQ765" s="35"/>
      <c r="IAR765" s="35"/>
      <c r="IAS765" s="35"/>
      <c r="IAT765" s="35"/>
      <c r="IAU765" s="35"/>
      <c r="IAV765" s="35"/>
      <c r="IAW765" s="35"/>
      <c r="IAX765" s="35"/>
      <c r="IAY765" s="35"/>
      <c r="IAZ765" s="35"/>
      <c r="IBA765" s="35"/>
      <c r="IBB765" s="35"/>
      <c r="IBC765" s="35"/>
      <c r="IBD765" s="35"/>
      <c r="IBE765" s="35"/>
      <c r="IBF765" s="35"/>
      <c r="IBG765" s="35"/>
      <c r="IBH765" s="35"/>
      <c r="IBI765" s="35"/>
      <c r="IBJ765" s="35"/>
      <c r="IBK765" s="35"/>
      <c r="IBL765" s="35"/>
      <c r="IBM765" s="35"/>
      <c r="IBN765" s="35"/>
      <c r="IBO765" s="35"/>
      <c r="IBP765" s="35"/>
      <c r="IBQ765" s="35"/>
      <c r="IBR765" s="35"/>
      <c r="IBS765" s="35"/>
      <c r="IBT765" s="35"/>
      <c r="IBU765" s="35"/>
      <c r="IBV765" s="35"/>
      <c r="IBW765" s="35"/>
      <c r="IBX765" s="35"/>
      <c r="IBY765" s="35"/>
      <c r="IBZ765" s="35"/>
      <c r="ICA765" s="35"/>
      <c r="ICB765" s="35"/>
      <c r="ICC765" s="35"/>
      <c r="ICD765" s="35"/>
      <c r="ICE765" s="35"/>
      <c r="ICF765" s="35"/>
      <c r="ICG765" s="35"/>
      <c r="ICH765" s="35"/>
      <c r="ICI765" s="35"/>
      <c r="ICJ765" s="35"/>
      <c r="ICK765" s="35"/>
      <c r="ICL765" s="35"/>
      <c r="ICM765" s="35"/>
      <c r="ICN765" s="35"/>
      <c r="ICO765" s="35"/>
      <c r="ICP765" s="35"/>
      <c r="ICQ765" s="35"/>
      <c r="ICR765" s="35"/>
      <c r="ICS765" s="35"/>
      <c r="ICT765" s="35"/>
      <c r="ICU765" s="35"/>
      <c r="ICV765" s="35"/>
      <c r="ICW765" s="35"/>
      <c r="ICX765" s="35"/>
      <c r="ICY765" s="35"/>
      <c r="ICZ765" s="35"/>
      <c r="IDA765" s="35"/>
      <c r="IDB765" s="35"/>
      <c r="IDC765" s="35"/>
      <c r="IDD765" s="35"/>
      <c r="IDE765" s="35"/>
      <c r="IDF765" s="35"/>
      <c r="IDG765" s="35"/>
      <c r="IDH765" s="35"/>
      <c r="IDI765" s="35"/>
      <c r="IDJ765" s="35"/>
      <c r="IDK765" s="35"/>
      <c r="IDL765" s="35"/>
      <c r="IDM765" s="35"/>
      <c r="IDN765" s="35"/>
      <c r="IDO765" s="35"/>
      <c r="IDP765" s="35"/>
      <c r="IDQ765" s="35"/>
      <c r="IDR765" s="35"/>
      <c r="IDS765" s="35"/>
      <c r="IDT765" s="35"/>
      <c r="IDU765" s="35"/>
      <c r="IDV765" s="35"/>
      <c r="IDW765" s="35"/>
      <c r="IDX765" s="35"/>
      <c r="IDY765" s="35"/>
      <c r="IDZ765" s="35"/>
      <c r="IEA765" s="35"/>
      <c r="IEB765" s="35"/>
      <c r="IEC765" s="35"/>
      <c r="IED765" s="35"/>
      <c r="IEE765" s="35"/>
      <c r="IEF765" s="35"/>
      <c r="IEG765" s="35"/>
      <c r="IEH765" s="35"/>
      <c r="IEI765" s="35"/>
      <c r="IEJ765" s="35"/>
      <c r="IEK765" s="35"/>
      <c r="IEL765" s="35"/>
      <c r="IEM765" s="35"/>
      <c r="IEN765" s="35"/>
      <c r="IEO765" s="35"/>
      <c r="IEP765" s="35"/>
      <c r="IEQ765" s="35"/>
      <c r="IER765" s="35"/>
      <c r="IES765" s="35"/>
      <c r="IET765" s="35"/>
      <c r="IEU765" s="35"/>
      <c r="IEV765" s="35"/>
      <c r="IEW765" s="35"/>
      <c r="IEX765" s="35"/>
      <c r="IEY765" s="35"/>
      <c r="IEZ765" s="35"/>
      <c r="IFA765" s="35"/>
      <c r="IFB765" s="35"/>
      <c r="IFC765" s="35"/>
      <c r="IFD765" s="35"/>
      <c r="IFE765" s="35"/>
      <c r="IFF765" s="35"/>
      <c r="IFG765" s="35"/>
      <c r="IFH765" s="35"/>
      <c r="IFI765" s="35"/>
      <c r="IFJ765" s="35"/>
      <c r="IFK765" s="35"/>
      <c r="IFL765" s="35"/>
      <c r="IFM765" s="35"/>
      <c r="IFN765" s="35"/>
      <c r="IFO765" s="35"/>
      <c r="IFP765" s="35"/>
      <c r="IFQ765" s="35"/>
      <c r="IFR765" s="35"/>
      <c r="IFS765" s="35"/>
      <c r="IFT765" s="35"/>
      <c r="IFU765" s="35"/>
      <c r="IFV765" s="35"/>
      <c r="IFW765" s="35"/>
      <c r="IFX765" s="35"/>
      <c r="IFY765" s="35"/>
      <c r="IFZ765" s="35"/>
      <c r="IGA765" s="35"/>
      <c r="IGB765" s="35"/>
      <c r="IGC765" s="35"/>
      <c r="IGD765" s="35"/>
      <c r="IGE765" s="35"/>
      <c r="IGF765" s="35"/>
      <c r="IGG765" s="35"/>
      <c r="IGH765" s="35"/>
      <c r="IGI765" s="35"/>
      <c r="IGJ765" s="35"/>
      <c r="IGK765" s="35"/>
      <c r="IGL765" s="35"/>
      <c r="IGM765" s="35"/>
      <c r="IGN765" s="35"/>
      <c r="IGO765" s="35"/>
      <c r="IGP765" s="35"/>
      <c r="IGQ765" s="35"/>
      <c r="IGR765" s="35"/>
      <c r="IGS765" s="35"/>
      <c r="IGT765" s="35"/>
      <c r="IGU765" s="35"/>
      <c r="IGV765" s="35"/>
      <c r="IGW765" s="35"/>
      <c r="IGX765" s="35"/>
      <c r="IGY765" s="35"/>
      <c r="IGZ765" s="35"/>
      <c r="IHA765" s="35"/>
      <c r="IHB765" s="35"/>
      <c r="IHC765" s="35"/>
      <c r="IHD765" s="35"/>
      <c r="IHE765" s="35"/>
      <c r="IHF765" s="35"/>
      <c r="IHG765" s="35"/>
      <c r="IHH765" s="35"/>
      <c r="IHI765" s="35"/>
      <c r="IHJ765" s="35"/>
      <c r="IHK765" s="35"/>
      <c r="IHL765" s="35"/>
      <c r="IHM765" s="35"/>
      <c r="IHN765" s="35"/>
      <c r="IHO765" s="35"/>
      <c r="IHP765" s="35"/>
      <c r="IHQ765" s="35"/>
      <c r="IHR765" s="35"/>
      <c r="IHS765" s="35"/>
      <c r="IHT765" s="35"/>
      <c r="IHU765" s="35"/>
      <c r="IHV765" s="35"/>
      <c r="IHW765" s="35"/>
      <c r="IHX765" s="35"/>
      <c r="IHY765" s="35"/>
      <c r="IHZ765" s="35"/>
      <c r="IIA765" s="35"/>
      <c r="IIB765" s="35"/>
      <c r="IIC765" s="35"/>
      <c r="IID765" s="35"/>
      <c r="IIE765" s="35"/>
      <c r="IIF765" s="35"/>
      <c r="IIG765" s="35"/>
      <c r="IIH765" s="35"/>
      <c r="III765" s="35"/>
      <c r="IIJ765" s="35"/>
      <c r="IIK765" s="35"/>
      <c r="IIL765" s="35"/>
      <c r="IIM765" s="35"/>
      <c r="IIN765" s="35"/>
      <c r="IIO765" s="35"/>
      <c r="IIP765" s="35"/>
      <c r="IIQ765" s="35"/>
      <c r="IIR765" s="35"/>
      <c r="IIS765" s="35"/>
      <c r="IIT765" s="35"/>
      <c r="IIU765" s="35"/>
      <c r="IIV765" s="35"/>
      <c r="IIW765" s="35"/>
      <c r="IIX765" s="35"/>
      <c r="IIY765" s="35"/>
      <c r="IIZ765" s="35"/>
      <c r="IJA765" s="35"/>
      <c r="IJB765" s="35"/>
      <c r="IJC765" s="35"/>
      <c r="IJD765" s="35"/>
      <c r="IJE765" s="35"/>
      <c r="IJF765" s="35"/>
      <c r="IJG765" s="35"/>
      <c r="IJH765" s="35"/>
      <c r="IJI765" s="35"/>
      <c r="IJJ765" s="35"/>
      <c r="IJK765" s="35"/>
      <c r="IJL765" s="35"/>
      <c r="IJM765" s="35"/>
      <c r="IJN765" s="35"/>
      <c r="IJO765" s="35"/>
      <c r="IJP765" s="35"/>
      <c r="IJQ765" s="35"/>
      <c r="IJR765" s="35"/>
      <c r="IJS765" s="35"/>
      <c r="IJT765" s="35"/>
      <c r="IJU765" s="35"/>
      <c r="IJV765" s="35"/>
      <c r="IJW765" s="35"/>
      <c r="IJX765" s="35"/>
      <c r="IJY765" s="35"/>
      <c r="IJZ765" s="35"/>
      <c r="IKA765" s="35"/>
      <c r="IKB765" s="35"/>
      <c r="IKC765" s="35"/>
      <c r="IKD765" s="35"/>
      <c r="IKE765" s="35"/>
      <c r="IKF765" s="35"/>
      <c r="IKG765" s="35"/>
      <c r="IKH765" s="35"/>
      <c r="IKI765" s="35"/>
      <c r="IKJ765" s="35"/>
      <c r="IKK765" s="35"/>
      <c r="IKL765" s="35"/>
      <c r="IKM765" s="35"/>
      <c r="IKN765" s="35"/>
      <c r="IKO765" s="35"/>
      <c r="IKP765" s="35"/>
      <c r="IKQ765" s="35"/>
      <c r="IKR765" s="35"/>
      <c r="IKS765" s="35"/>
      <c r="IKT765" s="35"/>
      <c r="IKU765" s="35"/>
      <c r="IKV765" s="35"/>
      <c r="IKW765" s="35"/>
      <c r="IKX765" s="35"/>
      <c r="IKY765" s="35"/>
      <c r="IKZ765" s="35"/>
      <c r="ILA765" s="35"/>
      <c r="ILB765" s="35"/>
      <c r="ILC765" s="35"/>
      <c r="ILD765" s="35"/>
      <c r="ILE765" s="35"/>
      <c r="ILF765" s="35"/>
      <c r="ILG765" s="35"/>
      <c r="ILH765" s="35"/>
      <c r="ILI765" s="35"/>
      <c r="ILJ765" s="35"/>
      <c r="ILK765" s="35"/>
      <c r="ILL765" s="35"/>
      <c r="ILM765" s="35"/>
      <c r="ILN765" s="35"/>
      <c r="ILO765" s="35"/>
      <c r="ILP765" s="35"/>
      <c r="ILQ765" s="35"/>
      <c r="ILR765" s="35"/>
      <c r="ILS765" s="35"/>
      <c r="ILT765" s="35"/>
      <c r="ILU765" s="35"/>
      <c r="ILV765" s="35"/>
      <c r="ILW765" s="35"/>
      <c r="ILX765" s="35"/>
      <c r="ILY765" s="35"/>
      <c r="ILZ765" s="35"/>
      <c r="IMA765" s="35"/>
      <c r="IMB765" s="35"/>
      <c r="IMC765" s="35"/>
      <c r="IMD765" s="35"/>
      <c r="IME765" s="35"/>
      <c r="IMF765" s="35"/>
      <c r="IMG765" s="35"/>
      <c r="IMH765" s="35"/>
      <c r="IMI765" s="35"/>
      <c r="IMJ765" s="35"/>
      <c r="IMK765" s="35"/>
      <c r="IML765" s="35"/>
      <c r="IMM765" s="35"/>
      <c r="IMN765" s="35"/>
      <c r="IMO765" s="35"/>
      <c r="IMP765" s="35"/>
      <c r="IMQ765" s="35"/>
      <c r="IMR765" s="35"/>
      <c r="IMS765" s="35"/>
      <c r="IMT765" s="35"/>
      <c r="IMU765" s="35"/>
      <c r="IMV765" s="35"/>
      <c r="IMW765" s="35"/>
      <c r="IMX765" s="35"/>
      <c r="IMY765" s="35"/>
      <c r="IMZ765" s="35"/>
      <c r="INA765" s="35"/>
      <c r="INB765" s="35"/>
      <c r="INC765" s="35"/>
      <c r="IND765" s="35"/>
      <c r="INE765" s="35"/>
      <c r="INF765" s="35"/>
      <c r="ING765" s="35"/>
      <c r="INH765" s="35"/>
      <c r="INI765" s="35"/>
      <c r="INJ765" s="35"/>
      <c r="INK765" s="35"/>
      <c r="INL765" s="35"/>
      <c r="INM765" s="35"/>
      <c r="INN765" s="35"/>
      <c r="INO765" s="35"/>
      <c r="INP765" s="35"/>
      <c r="INQ765" s="35"/>
      <c r="INR765" s="35"/>
      <c r="INS765" s="35"/>
      <c r="INT765" s="35"/>
      <c r="INU765" s="35"/>
      <c r="INV765" s="35"/>
      <c r="INW765" s="35"/>
      <c r="INX765" s="35"/>
      <c r="INY765" s="35"/>
      <c r="INZ765" s="35"/>
      <c r="IOA765" s="35"/>
      <c r="IOB765" s="35"/>
      <c r="IOC765" s="35"/>
      <c r="IOD765" s="35"/>
      <c r="IOE765" s="35"/>
      <c r="IOF765" s="35"/>
      <c r="IOG765" s="35"/>
      <c r="IOH765" s="35"/>
      <c r="IOI765" s="35"/>
      <c r="IOJ765" s="35"/>
      <c r="IOK765" s="35"/>
      <c r="IOL765" s="35"/>
      <c r="IOM765" s="35"/>
      <c r="ION765" s="35"/>
      <c r="IOO765" s="35"/>
      <c r="IOP765" s="35"/>
      <c r="IOQ765" s="35"/>
      <c r="IOR765" s="35"/>
      <c r="IOS765" s="35"/>
      <c r="IOT765" s="35"/>
      <c r="IOU765" s="35"/>
      <c r="IOV765" s="35"/>
      <c r="IOW765" s="35"/>
      <c r="IOX765" s="35"/>
      <c r="IOY765" s="35"/>
      <c r="IOZ765" s="35"/>
      <c r="IPA765" s="35"/>
      <c r="IPB765" s="35"/>
      <c r="IPC765" s="35"/>
      <c r="IPD765" s="35"/>
      <c r="IPE765" s="35"/>
      <c r="IPF765" s="35"/>
      <c r="IPG765" s="35"/>
      <c r="IPH765" s="35"/>
      <c r="IPI765" s="35"/>
      <c r="IPJ765" s="35"/>
      <c r="IPK765" s="35"/>
      <c r="IPL765" s="35"/>
      <c r="IPM765" s="35"/>
      <c r="IPN765" s="35"/>
      <c r="IPO765" s="35"/>
      <c r="IPP765" s="35"/>
      <c r="IPQ765" s="35"/>
      <c r="IPR765" s="35"/>
      <c r="IPS765" s="35"/>
      <c r="IPT765" s="35"/>
      <c r="IPU765" s="35"/>
      <c r="IPV765" s="35"/>
      <c r="IPW765" s="35"/>
      <c r="IPX765" s="35"/>
      <c r="IPY765" s="35"/>
      <c r="IPZ765" s="35"/>
      <c r="IQA765" s="35"/>
      <c r="IQB765" s="35"/>
      <c r="IQC765" s="35"/>
      <c r="IQD765" s="35"/>
      <c r="IQE765" s="35"/>
      <c r="IQF765" s="35"/>
      <c r="IQG765" s="35"/>
      <c r="IQH765" s="35"/>
      <c r="IQI765" s="35"/>
      <c r="IQJ765" s="35"/>
      <c r="IQK765" s="35"/>
      <c r="IQL765" s="35"/>
      <c r="IQM765" s="35"/>
      <c r="IQN765" s="35"/>
      <c r="IQO765" s="35"/>
      <c r="IQP765" s="35"/>
      <c r="IQQ765" s="35"/>
      <c r="IQR765" s="35"/>
      <c r="IQS765" s="35"/>
      <c r="IQT765" s="35"/>
      <c r="IQU765" s="35"/>
      <c r="IQV765" s="35"/>
      <c r="IQW765" s="35"/>
      <c r="IQX765" s="35"/>
      <c r="IQY765" s="35"/>
      <c r="IQZ765" s="35"/>
      <c r="IRA765" s="35"/>
      <c r="IRB765" s="35"/>
      <c r="IRC765" s="35"/>
      <c r="IRD765" s="35"/>
      <c r="IRE765" s="35"/>
      <c r="IRF765" s="35"/>
      <c r="IRG765" s="35"/>
      <c r="IRH765" s="35"/>
      <c r="IRI765" s="35"/>
      <c r="IRJ765" s="35"/>
      <c r="IRK765" s="35"/>
      <c r="IRL765" s="35"/>
      <c r="IRM765" s="35"/>
      <c r="IRN765" s="35"/>
      <c r="IRO765" s="35"/>
      <c r="IRP765" s="35"/>
      <c r="IRQ765" s="35"/>
      <c r="IRR765" s="35"/>
      <c r="IRS765" s="35"/>
      <c r="IRT765" s="35"/>
      <c r="IRU765" s="35"/>
      <c r="IRV765" s="35"/>
      <c r="IRW765" s="35"/>
      <c r="IRX765" s="35"/>
      <c r="IRY765" s="35"/>
      <c r="IRZ765" s="35"/>
      <c r="ISA765" s="35"/>
      <c r="ISB765" s="35"/>
      <c r="ISC765" s="35"/>
      <c r="ISD765" s="35"/>
      <c r="ISE765" s="35"/>
      <c r="ISF765" s="35"/>
      <c r="ISG765" s="35"/>
      <c r="ISH765" s="35"/>
      <c r="ISI765" s="35"/>
      <c r="ISJ765" s="35"/>
      <c r="ISK765" s="35"/>
      <c r="ISL765" s="35"/>
      <c r="ISM765" s="35"/>
      <c r="ISN765" s="35"/>
      <c r="ISO765" s="35"/>
      <c r="ISP765" s="35"/>
      <c r="ISQ765" s="35"/>
      <c r="ISR765" s="35"/>
      <c r="ISS765" s="35"/>
      <c r="IST765" s="35"/>
      <c r="ISU765" s="35"/>
      <c r="ISV765" s="35"/>
      <c r="ISW765" s="35"/>
      <c r="ISX765" s="35"/>
      <c r="ISY765" s="35"/>
      <c r="ISZ765" s="35"/>
      <c r="ITA765" s="35"/>
      <c r="ITB765" s="35"/>
      <c r="ITC765" s="35"/>
      <c r="ITD765" s="35"/>
      <c r="ITE765" s="35"/>
      <c r="ITF765" s="35"/>
      <c r="ITG765" s="35"/>
      <c r="ITH765" s="35"/>
      <c r="ITI765" s="35"/>
      <c r="ITJ765" s="35"/>
      <c r="ITK765" s="35"/>
      <c r="ITL765" s="35"/>
      <c r="ITM765" s="35"/>
      <c r="ITN765" s="35"/>
      <c r="ITO765" s="35"/>
      <c r="ITP765" s="35"/>
      <c r="ITQ765" s="35"/>
      <c r="ITR765" s="35"/>
      <c r="ITS765" s="35"/>
      <c r="ITT765" s="35"/>
      <c r="ITU765" s="35"/>
      <c r="ITV765" s="35"/>
      <c r="ITW765" s="35"/>
      <c r="ITX765" s="35"/>
      <c r="ITY765" s="35"/>
      <c r="ITZ765" s="35"/>
      <c r="IUA765" s="35"/>
      <c r="IUB765" s="35"/>
      <c r="IUC765" s="35"/>
      <c r="IUD765" s="35"/>
      <c r="IUE765" s="35"/>
      <c r="IUF765" s="35"/>
      <c r="IUG765" s="35"/>
      <c r="IUH765" s="35"/>
      <c r="IUI765" s="35"/>
      <c r="IUJ765" s="35"/>
      <c r="IUK765" s="35"/>
      <c r="IUL765" s="35"/>
      <c r="IUM765" s="35"/>
      <c r="IUN765" s="35"/>
      <c r="IUO765" s="35"/>
      <c r="IUP765" s="35"/>
      <c r="IUQ765" s="35"/>
      <c r="IUR765" s="35"/>
      <c r="IUS765" s="35"/>
      <c r="IUT765" s="35"/>
      <c r="IUU765" s="35"/>
      <c r="IUV765" s="35"/>
      <c r="IUW765" s="35"/>
      <c r="IUX765" s="35"/>
      <c r="IUY765" s="35"/>
      <c r="IUZ765" s="35"/>
      <c r="IVA765" s="35"/>
      <c r="IVB765" s="35"/>
      <c r="IVC765" s="35"/>
      <c r="IVD765" s="35"/>
      <c r="IVE765" s="35"/>
      <c r="IVF765" s="35"/>
      <c r="IVG765" s="35"/>
      <c r="IVH765" s="35"/>
      <c r="IVI765" s="35"/>
      <c r="IVJ765" s="35"/>
      <c r="IVK765" s="35"/>
      <c r="IVL765" s="35"/>
      <c r="IVM765" s="35"/>
      <c r="IVN765" s="35"/>
      <c r="IVO765" s="35"/>
      <c r="IVP765" s="35"/>
      <c r="IVQ765" s="35"/>
      <c r="IVR765" s="35"/>
      <c r="IVS765" s="35"/>
      <c r="IVT765" s="35"/>
      <c r="IVU765" s="35"/>
      <c r="IVV765" s="35"/>
      <c r="IVW765" s="35"/>
      <c r="IVX765" s="35"/>
      <c r="IVY765" s="35"/>
      <c r="IVZ765" s="35"/>
      <c r="IWA765" s="35"/>
      <c r="IWB765" s="35"/>
      <c r="IWC765" s="35"/>
      <c r="IWD765" s="35"/>
      <c r="IWE765" s="35"/>
      <c r="IWF765" s="35"/>
      <c r="IWG765" s="35"/>
      <c r="IWH765" s="35"/>
      <c r="IWI765" s="35"/>
      <c r="IWJ765" s="35"/>
      <c r="IWK765" s="35"/>
      <c r="IWL765" s="35"/>
      <c r="IWM765" s="35"/>
      <c r="IWN765" s="35"/>
      <c r="IWO765" s="35"/>
      <c r="IWP765" s="35"/>
      <c r="IWQ765" s="35"/>
      <c r="IWR765" s="35"/>
      <c r="IWS765" s="35"/>
      <c r="IWT765" s="35"/>
      <c r="IWU765" s="35"/>
      <c r="IWV765" s="35"/>
      <c r="IWW765" s="35"/>
      <c r="IWX765" s="35"/>
      <c r="IWY765" s="35"/>
      <c r="IWZ765" s="35"/>
      <c r="IXA765" s="35"/>
      <c r="IXB765" s="35"/>
      <c r="IXC765" s="35"/>
      <c r="IXD765" s="35"/>
      <c r="IXE765" s="35"/>
      <c r="IXF765" s="35"/>
      <c r="IXG765" s="35"/>
      <c r="IXH765" s="35"/>
      <c r="IXI765" s="35"/>
      <c r="IXJ765" s="35"/>
      <c r="IXK765" s="35"/>
      <c r="IXL765" s="35"/>
      <c r="IXM765" s="35"/>
      <c r="IXN765" s="35"/>
      <c r="IXO765" s="35"/>
      <c r="IXP765" s="35"/>
      <c r="IXQ765" s="35"/>
      <c r="IXR765" s="35"/>
      <c r="IXS765" s="35"/>
      <c r="IXT765" s="35"/>
      <c r="IXU765" s="35"/>
      <c r="IXV765" s="35"/>
      <c r="IXW765" s="35"/>
      <c r="IXX765" s="35"/>
      <c r="IXY765" s="35"/>
      <c r="IXZ765" s="35"/>
      <c r="IYA765" s="35"/>
      <c r="IYB765" s="35"/>
      <c r="IYC765" s="35"/>
      <c r="IYD765" s="35"/>
      <c r="IYE765" s="35"/>
      <c r="IYF765" s="35"/>
      <c r="IYG765" s="35"/>
      <c r="IYH765" s="35"/>
      <c r="IYI765" s="35"/>
      <c r="IYJ765" s="35"/>
      <c r="IYK765" s="35"/>
      <c r="IYL765" s="35"/>
      <c r="IYM765" s="35"/>
      <c r="IYN765" s="35"/>
      <c r="IYO765" s="35"/>
      <c r="IYP765" s="35"/>
      <c r="IYQ765" s="35"/>
      <c r="IYR765" s="35"/>
      <c r="IYS765" s="35"/>
      <c r="IYT765" s="35"/>
      <c r="IYU765" s="35"/>
      <c r="IYV765" s="35"/>
      <c r="IYW765" s="35"/>
      <c r="IYX765" s="35"/>
      <c r="IYY765" s="35"/>
      <c r="IYZ765" s="35"/>
      <c r="IZA765" s="35"/>
      <c r="IZB765" s="35"/>
      <c r="IZC765" s="35"/>
      <c r="IZD765" s="35"/>
      <c r="IZE765" s="35"/>
      <c r="IZF765" s="35"/>
      <c r="IZG765" s="35"/>
      <c r="IZH765" s="35"/>
      <c r="IZI765" s="35"/>
      <c r="IZJ765" s="35"/>
      <c r="IZK765" s="35"/>
      <c r="IZL765" s="35"/>
      <c r="IZM765" s="35"/>
      <c r="IZN765" s="35"/>
      <c r="IZO765" s="35"/>
      <c r="IZP765" s="35"/>
      <c r="IZQ765" s="35"/>
      <c r="IZR765" s="35"/>
      <c r="IZS765" s="35"/>
      <c r="IZT765" s="35"/>
      <c r="IZU765" s="35"/>
      <c r="IZV765" s="35"/>
      <c r="IZW765" s="35"/>
      <c r="IZX765" s="35"/>
      <c r="IZY765" s="35"/>
      <c r="IZZ765" s="35"/>
      <c r="JAA765" s="35"/>
      <c r="JAB765" s="35"/>
      <c r="JAC765" s="35"/>
      <c r="JAD765" s="35"/>
      <c r="JAE765" s="35"/>
      <c r="JAF765" s="35"/>
      <c r="JAG765" s="35"/>
      <c r="JAH765" s="35"/>
      <c r="JAI765" s="35"/>
      <c r="JAJ765" s="35"/>
      <c r="JAK765" s="35"/>
      <c r="JAL765" s="35"/>
      <c r="JAM765" s="35"/>
      <c r="JAN765" s="35"/>
      <c r="JAO765" s="35"/>
      <c r="JAP765" s="35"/>
      <c r="JAQ765" s="35"/>
      <c r="JAR765" s="35"/>
      <c r="JAS765" s="35"/>
      <c r="JAT765" s="35"/>
      <c r="JAU765" s="35"/>
      <c r="JAV765" s="35"/>
      <c r="JAW765" s="35"/>
      <c r="JAX765" s="35"/>
      <c r="JAY765" s="35"/>
      <c r="JAZ765" s="35"/>
      <c r="JBA765" s="35"/>
      <c r="JBB765" s="35"/>
      <c r="JBC765" s="35"/>
      <c r="JBD765" s="35"/>
      <c r="JBE765" s="35"/>
      <c r="JBF765" s="35"/>
      <c r="JBG765" s="35"/>
      <c r="JBH765" s="35"/>
      <c r="JBI765" s="35"/>
      <c r="JBJ765" s="35"/>
      <c r="JBK765" s="35"/>
      <c r="JBL765" s="35"/>
      <c r="JBM765" s="35"/>
      <c r="JBN765" s="35"/>
      <c r="JBO765" s="35"/>
      <c r="JBP765" s="35"/>
      <c r="JBQ765" s="35"/>
      <c r="JBR765" s="35"/>
      <c r="JBS765" s="35"/>
      <c r="JBT765" s="35"/>
      <c r="JBU765" s="35"/>
      <c r="JBV765" s="35"/>
      <c r="JBW765" s="35"/>
      <c r="JBX765" s="35"/>
      <c r="JBY765" s="35"/>
      <c r="JBZ765" s="35"/>
      <c r="JCA765" s="35"/>
      <c r="JCB765" s="35"/>
      <c r="JCC765" s="35"/>
      <c r="JCD765" s="35"/>
      <c r="JCE765" s="35"/>
      <c r="JCF765" s="35"/>
      <c r="JCG765" s="35"/>
      <c r="JCH765" s="35"/>
      <c r="JCI765" s="35"/>
      <c r="JCJ765" s="35"/>
      <c r="JCK765" s="35"/>
      <c r="JCL765" s="35"/>
      <c r="JCM765" s="35"/>
      <c r="JCN765" s="35"/>
      <c r="JCO765" s="35"/>
      <c r="JCP765" s="35"/>
      <c r="JCQ765" s="35"/>
      <c r="JCR765" s="35"/>
      <c r="JCS765" s="35"/>
      <c r="JCT765" s="35"/>
      <c r="JCU765" s="35"/>
      <c r="JCV765" s="35"/>
      <c r="JCW765" s="35"/>
      <c r="JCX765" s="35"/>
      <c r="JCY765" s="35"/>
      <c r="JCZ765" s="35"/>
      <c r="JDA765" s="35"/>
      <c r="JDB765" s="35"/>
      <c r="JDC765" s="35"/>
      <c r="JDD765" s="35"/>
      <c r="JDE765" s="35"/>
      <c r="JDF765" s="35"/>
      <c r="JDG765" s="35"/>
      <c r="JDH765" s="35"/>
      <c r="JDI765" s="35"/>
      <c r="JDJ765" s="35"/>
      <c r="JDK765" s="35"/>
      <c r="JDL765" s="35"/>
      <c r="JDM765" s="35"/>
      <c r="JDN765" s="35"/>
      <c r="JDO765" s="35"/>
      <c r="JDP765" s="35"/>
      <c r="JDQ765" s="35"/>
      <c r="JDR765" s="35"/>
      <c r="JDS765" s="35"/>
      <c r="JDT765" s="35"/>
      <c r="JDU765" s="35"/>
      <c r="JDV765" s="35"/>
      <c r="JDW765" s="35"/>
      <c r="JDX765" s="35"/>
      <c r="JDY765" s="35"/>
      <c r="JDZ765" s="35"/>
      <c r="JEA765" s="35"/>
      <c r="JEB765" s="35"/>
      <c r="JEC765" s="35"/>
      <c r="JED765" s="35"/>
      <c r="JEE765" s="35"/>
      <c r="JEF765" s="35"/>
      <c r="JEG765" s="35"/>
      <c r="JEH765" s="35"/>
      <c r="JEI765" s="35"/>
      <c r="JEJ765" s="35"/>
      <c r="JEK765" s="35"/>
      <c r="JEL765" s="35"/>
      <c r="JEM765" s="35"/>
      <c r="JEN765" s="35"/>
      <c r="JEO765" s="35"/>
      <c r="JEP765" s="35"/>
      <c r="JEQ765" s="35"/>
      <c r="JER765" s="35"/>
      <c r="JES765" s="35"/>
      <c r="JET765" s="35"/>
      <c r="JEU765" s="35"/>
      <c r="JEV765" s="35"/>
      <c r="JEW765" s="35"/>
      <c r="JEX765" s="35"/>
      <c r="JEY765" s="35"/>
      <c r="JEZ765" s="35"/>
      <c r="JFA765" s="35"/>
      <c r="JFB765" s="35"/>
      <c r="JFC765" s="35"/>
      <c r="JFD765" s="35"/>
      <c r="JFE765" s="35"/>
      <c r="JFF765" s="35"/>
      <c r="JFG765" s="35"/>
      <c r="JFH765" s="35"/>
      <c r="JFI765" s="35"/>
      <c r="JFJ765" s="35"/>
      <c r="JFK765" s="35"/>
      <c r="JFL765" s="35"/>
      <c r="JFM765" s="35"/>
      <c r="JFN765" s="35"/>
      <c r="JFO765" s="35"/>
      <c r="JFP765" s="35"/>
      <c r="JFQ765" s="35"/>
      <c r="JFR765" s="35"/>
      <c r="JFS765" s="35"/>
      <c r="JFT765" s="35"/>
      <c r="JFU765" s="35"/>
      <c r="JFV765" s="35"/>
      <c r="JFW765" s="35"/>
      <c r="JFX765" s="35"/>
      <c r="JFY765" s="35"/>
      <c r="JFZ765" s="35"/>
      <c r="JGA765" s="35"/>
      <c r="JGB765" s="35"/>
      <c r="JGC765" s="35"/>
      <c r="JGD765" s="35"/>
      <c r="JGE765" s="35"/>
      <c r="JGF765" s="35"/>
      <c r="JGG765" s="35"/>
      <c r="JGH765" s="35"/>
      <c r="JGI765" s="35"/>
      <c r="JGJ765" s="35"/>
      <c r="JGK765" s="35"/>
      <c r="JGL765" s="35"/>
      <c r="JGM765" s="35"/>
      <c r="JGN765" s="35"/>
      <c r="JGO765" s="35"/>
      <c r="JGP765" s="35"/>
      <c r="JGQ765" s="35"/>
      <c r="JGR765" s="35"/>
      <c r="JGS765" s="35"/>
      <c r="JGT765" s="35"/>
      <c r="JGU765" s="35"/>
      <c r="JGV765" s="35"/>
      <c r="JGW765" s="35"/>
      <c r="JGX765" s="35"/>
      <c r="JGY765" s="35"/>
      <c r="JGZ765" s="35"/>
      <c r="JHA765" s="35"/>
      <c r="JHB765" s="35"/>
      <c r="JHC765" s="35"/>
      <c r="JHD765" s="35"/>
      <c r="JHE765" s="35"/>
      <c r="JHF765" s="35"/>
      <c r="JHG765" s="35"/>
      <c r="JHH765" s="35"/>
      <c r="JHI765" s="35"/>
      <c r="JHJ765" s="35"/>
      <c r="JHK765" s="35"/>
      <c r="JHL765" s="35"/>
      <c r="JHM765" s="35"/>
      <c r="JHN765" s="35"/>
      <c r="JHO765" s="35"/>
      <c r="JHP765" s="35"/>
      <c r="JHQ765" s="35"/>
      <c r="JHR765" s="35"/>
      <c r="JHS765" s="35"/>
      <c r="JHT765" s="35"/>
      <c r="JHU765" s="35"/>
      <c r="JHV765" s="35"/>
      <c r="JHW765" s="35"/>
      <c r="JHX765" s="35"/>
      <c r="JHY765" s="35"/>
      <c r="JHZ765" s="35"/>
      <c r="JIA765" s="35"/>
      <c r="JIB765" s="35"/>
      <c r="JIC765" s="35"/>
      <c r="JID765" s="35"/>
      <c r="JIE765" s="35"/>
      <c r="JIF765" s="35"/>
      <c r="JIG765" s="35"/>
      <c r="JIH765" s="35"/>
      <c r="JII765" s="35"/>
      <c r="JIJ765" s="35"/>
      <c r="JIK765" s="35"/>
      <c r="JIL765" s="35"/>
      <c r="JIM765" s="35"/>
      <c r="JIN765" s="35"/>
      <c r="JIO765" s="35"/>
      <c r="JIP765" s="35"/>
      <c r="JIQ765" s="35"/>
      <c r="JIR765" s="35"/>
      <c r="JIS765" s="35"/>
      <c r="JIT765" s="35"/>
      <c r="JIU765" s="35"/>
      <c r="JIV765" s="35"/>
      <c r="JIW765" s="35"/>
      <c r="JIX765" s="35"/>
      <c r="JIY765" s="35"/>
      <c r="JIZ765" s="35"/>
      <c r="JJA765" s="35"/>
      <c r="JJB765" s="35"/>
      <c r="JJC765" s="35"/>
      <c r="JJD765" s="35"/>
      <c r="JJE765" s="35"/>
      <c r="JJF765" s="35"/>
      <c r="JJG765" s="35"/>
      <c r="JJH765" s="35"/>
      <c r="JJI765" s="35"/>
      <c r="JJJ765" s="35"/>
      <c r="JJK765" s="35"/>
      <c r="JJL765" s="35"/>
      <c r="JJM765" s="35"/>
      <c r="JJN765" s="35"/>
      <c r="JJO765" s="35"/>
      <c r="JJP765" s="35"/>
      <c r="JJQ765" s="35"/>
      <c r="JJR765" s="35"/>
      <c r="JJS765" s="35"/>
      <c r="JJT765" s="35"/>
      <c r="JJU765" s="35"/>
      <c r="JJV765" s="35"/>
      <c r="JJW765" s="35"/>
      <c r="JJX765" s="35"/>
      <c r="JJY765" s="35"/>
      <c r="JJZ765" s="35"/>
      <c r="JKA765" s="35"/>
      <c r="JKB765" s="35"/>
      <c r="JKC765" s="35"/>
      <c r="JKD765" s="35"/>
      <c r="JKE765" s="35"/>
      <c r="JKF765" s="35"/>
      <c r="JKG765" s="35"/>
      <c r="JKH765" s="35"/>
      <c r="JKI765" s="35"/>
      <c r="JKJ765" s="35"/>
      <c r="JKK765" s="35"/>
      <c r="JKL765" s="35"/>
      <c r="JKM765" s="35"/>
      <c r="JKN765" s="35"/>
      <c r="JKO765" s="35"/>
      <c r="JKP765" s="35"/>
      <c r="JKQ765" s="35"/>
      <c r="JKR765" s="35"/>
      <c r="JKS765" s="35"/>
      <c r="JKT765" s="35"/>
      <c r="JKU765" s="35"/>
      <c r="JKV765" s="35"/>
      <c r="JKW765" s="35"/>
      <c r="JKX765" s="35"/>
      <c r="JKY765" s="35"/>
      <c r="JKZ765" s="35"/>
      <c r="JLA765" s="35"/>
      <c r="JLB765" s="35"/>
      <c r="JLC765" s="35"/>
      <c r="JLD765" s="35"/>
      <c r="JLE765" s="35"/>
      <c r="JLF765" s="35"/>
      <c r="JLG765" s="35"/>
      <c r="JLH765" s="35"/>
      <c r="JLI765" s="35"/>
      <c r="JLJ765" s="35"/>
      <c r="JLK765" s="35"/>
      <c r="JLL765" s="35"/>
      <c r="JLM765" s="35"/>
      <c r="JLN765" s="35"/>
      <c r="JLO765" s="35"/>
      <c r="JLP765" s="35"/>
      <c r="JLQ765" s="35"/>
      <c r="JLR765" s="35"/>
      <c r="JLS765" s="35"/>
      <c r="JLT765" s="35"/>
      <c r="JLU765" s="35"/>
      <c r="JLV765" s="35"/>
      <c r="JLW765" s="35"/>
      <c r="JLX765" s="35"/>
      <c r="JLY765" s="35"/>
      <c r="JLZ765" s="35"/>
      <c r="JMA765" s="35"/>
      <c r="JMB765" s="35"/>
      <c r="JMC765" s="35"/>
      <c r="JMD765" s="35"/>
      <c r="JME765" s="35"/>
      <c r="JMF765" s="35"/>
      <c r="JMG765" s="35"/>
      <c r="JMH765" s="35"/>
      <c r="JMI765" s="35"/>
      <c r="JMJ765" s="35"/>
      <c r="JMK765" s="35"/>
      <c r="JML765" s="35"/>
      <c r="JMM765" s="35"/>
      <c r="JMN765" s="35"/>
      <c r="JMO765" s="35"/>
      <c r="JMP765" s="35"/>
      <c r="JMQ765" s="35"/>
      <c r="JMR765" s="35"/>
      <c r="JMS765" s="35"/>
      <c r="JMT765" s="35"/>
      <c r="JMU765" s="35"/>
      <c r="JMV765" s="35"/>
      <c r="JMW765" s="35"/>
      <c r="JMX765" s="35"/>
      <c r="JMY765" s="35"/>
      <c r="JMZ765" s="35"/>
      <c r="JNA765" s="35"/>
      <c r="JNB765" s="35"/>
      <c r="JNC765" s="35"/>
      <c r="JND765" s="35"/>
      <c r="JNE765" s="35"/>
      <c r="JNF765" s="35"/>
      <c r="JNG765" s="35"/>
      <c r="JNH765" s="35"/>
      <c r="JNI765" s="35"/>
      <c r="JNJ765" s="35"/>
      <c r="JNK765" s="35"/>
      <c r="JNL765" s="35"/>
      <c r="JNM765" s="35"/>
      <c r="JNN765" s="35"/>
      <c r="JNO765" s="35"/>
      <c r="JNP765" s="35"/>
      <c r="JNQ765" s="35"/>
      <c r="JNR765" s="35"/>
      <c r="JNS765" s="35"/>
      <c r="JNT765" s="35"/>
      <c r="JNU765" s="35"/>
      <c r="JNV765" s="35"/>
      <c r="JNW765" s="35"/>
      <c r="JNX765" s="35"/>
      <c r="JNY765" s="35"/>
      <c r="JNZ765" s="35"/>
      <c r="JOA765" s="35"/>
      <c r="JOB765" s="35"/>
      <c r="JOC765" s="35"/>
      <c r="JOD765" s="35"/>
      <c r="JOE765" s="35"/>
      <c r="JOF765" s="35"/>
      <c r="JOG765" s="35"/>
      <c r="JOH765" s="35"/>
      <c r="JOI765" s="35"/>
      <c r="JOJ765" s="35"/>
      <c r="JOK765" s="35"/>
      <c r="JOL765" s="35"/>
      <c r="JOM765" s="35"/>
      <c r="JON765" s="35"/>
      <c r="JOO765" s="35"/>
      <c r="JOP765" s="35"/>
      <c r="JOQ765" s="35"/>
      <c r="JOR765" s="35"/>
      <c r="JOS765" s="35"/>
      <c r="JOT765" s="35"/>
      <c r="JOU765" s="35"/>
      <c r="JOV765" s="35"/>
      <c r="JOW765" s="35"/>
      <c r="JOX765" s="35"/>
      <c r="JOY765" s="35"/>
      <c r="JOZ765" s="35"/>
      <c r="JPA765" s="35"/>
      <c r="JPB765" s="35"/>
      <c r="JPC765" s="35"/>
      <c r="JPD765" s="35"/>
      <c r="JPE765" s="35"/>
      <c r="JPF765" s="35"/>
      <c r="JPG765" s="35"/>
      <c r="JPH765" s="35"/>
      <c r="JPI765" s="35"/>
      <c r="JPJ765" s="35"/>
      <c r="JPK765" s="35"/>
      <c r="JPL765" s="35"/>
      <c r="JPM765" s="35"/>
      <c r="JPN765" s="35"/>
      <c r="JPO765" s="35"/>
      <c r="JPP765" s="35"/>
      <c r="JPQ765" s="35"/>
      <c r="JPR765" s="35"/>
      <c r="JPS765" s="35"/>
      <c r="JPT765" s="35"/>
      <c r="JPU765" s="35"/>
      <c r="JPV765" s="35"/>
      <c r="JPW765" s="35"/>
      <c r="JPX765" s="35"/>
      <c r="JPY765" s="35"/>
      <c r="JPZ765" s="35"/>
      <c r="JQA765" s="35"/>
      <c r="JQB765" s="35"/>
      <c r="JQC765" s="35"/>
      <c r="JQD765" s="35"/>
      <c r="JQE765" s="35"/>
      <c r="JQF765" s="35"/>
      <c r="JQG765" s="35"/>
      <c r="JQH765" s="35"/>
      <c r="JQI765" s="35"/>
      <c r="JQJ765" s="35"/>
      <c r="JQK765" s="35"/>
      <c r="JQL765" s="35"/>
      <c r="JQM765" s="35"/>
      <c r="JQN765" s="35"/>
      <c r="JQO765" s="35"/>
      <c r="JQP765" s="35"/>
      <c r="JQQ765" s="35"/>
      <c r="JQR765" s="35"/>
      <c r="JQS765" s="35"/>
      <c r="JQT765" s="35"/>
      <c r="JQU765" s="35"/>
      <c r="JQV765" s="35"/>
      <c r="JQW765" s="35"/>
      <c r="JQX765" s="35"/>
      <c r="JQY765" s="35"/>
      <c r="JQZ765" s="35"/>
      <c r="JRA765" s="35"/>
      <c r="JRB765" s="35"/>
      <c r="JRC765" s="35"/>
      <c r="JRD765" s="35"/>
      <c r="JRE765" s="35"/>
      <c r="JRF765" s="35"/>
      <c r="JRG765" s="35"/>
      <c r="JRH765" s="35"/>
      <c r="JRI765" s="35"/>
      <c r="JRJ765" s="35"/>
      <c r="JRK765" s="35"/>
      <c r="JRL765" s="35"/>
      <c r="JRM765" s="35"/>
      <c r="JRN765" s="35"/>
      <c r="JRO765" s="35"/>
      <c r="JRP765" s="35"/>
      <c r="JRQ765" s="35"/>
      <c r="JRR765" s="35"/>
      <c r="JRS765" s="35"/>
      <c r="JRT765" s="35"/>
      <c r="JRU765" s="35"/>
      <c r="JRV765" s="35"/>
      <c r="JRW765" s="35"/>
      <c r="JRX765" s="35"/>
      <c r="JRY765" s="35"/>
      <c r="JRZ765" s="35"/>
      <c r="JSA765" s="35"/>
      <c r="JSB765" s="35"/>
      <c r="JSC765" s="35"/>
      <c r="JSD765" s="35"/>
      <c r="JSE765" s="35"/>
      <c r="JSF765" s="35"/>
      <c r="JSG765" s="35"/>
      <c r="JSH765" s="35"/>
      <c r="JSI765" s="35"/>
      <c r="JSJ765" s="35"/>
      <c r="JSK765" s="35"/>
      <c r="JSL765" s="35"/>
      <c r="JSM765" s="35"/>
      <c r="JSN765" s="35"/>
      <c r="JSO765" s="35"/>
      <c r="JSP765" s="35"/>
      <c r="JSQ765" s="35"/>
      <c r="JSR765" s="35"/>
      <c r="JSS765" s="35"/>
      <c r="JST765" s="35"/>
      <c r="JSU765" s="35"/>
      <c r="JSV765" s="35"/>
      <c r="JSW765" s="35"/>
      <c r="JSX765" s="35"/>
      <c r="JSY765" s="35"/>
      <c r="JSZ765" s="35"/>
      <c r="JTA765" s="35"/>
      <c r="JTB765" s="35"/>
      <c r="JTC765" s="35"/>
      <c r="JTD765" s="35"/>
      <c r="JTE765" s="35"/>
      <c r="JTF765" s="35"/>
      <c r="JTG765" s="35"/>
      <c r="JTH765" s="35"/>
      <c r="JTI765" s="35"/>
      <c r="JTJ765" s="35"/>
      <c r="JTK765" s="35"/>
      <c r="JTL765" s="35"/>
      <c r="JTM765" s="35"/>
      <c r="JTN765" s="35"/>
      <c r="JTO765" s="35"/>
      <c r="JTP765" s="35"/>
      <c r="JTQ765" s="35"/>
      <c r="JTR765" s="35"/>
      <c r="JTS765" s="35"/>
      <c r="JTT765" s="35"/>
      <c r="JTU765" s="35"/>
      <c r="JTV765" s="35"/>
      <c r="JTW765" s="35"/>
      <c r="JTX765" s="35"/>
      <c r="JTY765" s="35"/>
      <c r="JTZ765" s="35"/>
      <c r="JUA765" s="35"/>
      <c r="JUB765" s="35"/>
      <c r="JUC765" s="35"/>
      <c r="JUD765" s="35"/>
      <c r="JUE765" s="35"/>
      <c r="JUF765" s="35"/>
      <c r="JUG765" s="35"/>
      <c r="JUH765" s="35"/>
      <c r="JUI765" s="35"/>
      <c r="JUJ765" s="35"/>
      <c r="JUK765" s="35"/>
      <c r="JUL765" s="35"/>
      <c r="JUM765" s="35"/>
      <c r="JUN765" s="35"/>
      <c r="JUO765" s="35"/>
      <c r="JUP765" s="35"/>
      <c r="JUQ765" s="35"/>
      <c r="JUR765" s="35"/>
      <c r="JUS765" s="35"/>
      <c r="JUT765" s="35"/>
      <c r="JUU765" s="35"/>
      <c r="JUV765" s="35"/>
      <c r="JUW765" s="35"/>
      <c r="JUX765" s="35"/>
      <c r="JUY765" s="35"/>
      <c r="JUZ765" s="35"/>
      <c r="JVA765" s="35"/>
      <c r="JVB765" s="35"/>
      <c r="JVC765" s="35"/>
      <c r="JVD765" s="35"/>
      <c r="JVE765" s="35"/>
      <c r="JVF765" s="35"/>
      <c r="JVG765" s="35"/>
      <c r="JVH765" s="35"/>
      <c r="JVI765" s="35"/>
      <c r="JVJ765" s="35"/>
      <c r="JVK765" s="35"/>
      <c r="JVL765" s="35"/>
      <c r="JVM765" s="35"/>
      <c r="JVN765" s="35"/>
      <c r="JVO765" s="35"/>
      <c r="JVP765" s="35"/>
      <c r="JVQ765" s="35"/>
      <c r="JVR765" s="35"/>
      <c r="JVS765" s="35"/>
      <c r="JVT765" s="35"/>
      <c r="JVU765" s="35"/>
      <c r="JVV765" s="35"/>
      <c r="JVW765" s="35"/>
      <c r="JVX765" s="35"/>
      <c r="JVY765" s="35"/>
      <c r="JVZ765" s="35"/>
      <c r="JWA765" s="35"/>
      <c r="JWB765" s="35"/>
      <c r="JWC765" s="35"/>
      <c r="JWD765" s="35"/>
      <c r="JWE765" s="35"/>
      <c r="JWF765" s="35"/>
      <c r="JWG765" s="35"/>
      <c r="JWH765" s="35"/>
      <c r="JWI765" s="35"/>
      <c r="JWJ765" s="35"/>
      <c r="JWK765" s="35"/>
      <c r="JWL765" s="35"/>
      <c r="JWM765" s="35"/>
      <c r="JWN765" s="35"/>
      <c r="JWO765" s="35"/>
      <c r="JWP765" s="35"/>
      <c r="JWQ765" s="35"/>
      <c r="JWR765" s="35"/>
      <c r="JWS765" s="35"/>
      <c r="JWT765" s="35"/>
      <c r="JWU765" s="35"/>
      <c r="JWV765" s="35"/>
      <c r="JWW765" s="35"/>
      <c r="JWX765" s="35"/>
      <c r="JWY765" s="35"/>
      <c r="JWZ765" s="35"/>
      <c r="JXA765" s="35"/>
      <c r="JXB765" s="35"/>
      <c r="JXC765" s="35"/>
      <c r="JXD765" s="35"/>
      <c r="JXE765" s="35"/>
      <c r="JXF765" s="35"/>
      <c r="JXG765" s="35"/>
      <c r="JXH765" s="35"/>
      <c r="JXI765" s="35"/>
      <c r="JXJ765" s="35"/>
      <c r="JXK765" s="35"/>
      <c r="JXL765" s="35"/>
      <c r="JXM765" s="35"/>
      <c r="JXN765" s="35"/>
      <c r="JXO765" s="35"/>
      <c r="JXP765" s="35"/>
      <c r="JXQ765" s="35"/>
      <c r="JXR765" s="35"/>
      <c r="JXS765" s="35"/>
      <c r="JXT765" s="35"/>
      <c r="JXU765" s="35"/>
      <c r="JXV765" s="35"/>
      <c r="JXW765" s="35"/>
      <c r="JXX765" s="35"/>
      <c r="JXY765" s="35"/>
      <c r="JXZ765" s="35"/>
      <c r="JYA765" s="35"/>
      <c r="JYB765" s="35"/>
      <c r="JYC765" s="35"/>
      <c r="JYD765" s="35"/>
      <c r="JYE765" s="35"/>
      <c r="JYF765" s="35"/>
      <c r="JYG765" s="35"/>
      <c r="JYH765" s="35"/>
      <c r="JYI765" s="35"/>
      <c r="JYJ765" s="35"/>
      <c r="JYK765" s="35"/>
      <c r="JYL765" s="35"/>
      <c r="JYM765" s="35"/>
      <c r="JYN765" s="35"/>
      <c r="JYO765" s="35"/>
      <c r="JYP765" s="35"/>
      <c r="JYQ765" s="35"/>
      <c r="JYR765" s="35"/>
      <c r="JYS765" s="35"/>
      <c r="JYT765" s="35"/>
      <c r="JYU765" s="35"/>
      <c r="JYV765" s="35"/>
      <c r="JYW765" s="35"/>
      <c r="JYX765" s="35"/>
      <c r="JYY765" s="35"/>
      <c r="JYZ765" s="35"/>
      <c r="JZA765" s="35"/>
      <c r="JZB765" s="35"/>
      <c r="JZC765" s="35"/>
      <c r="JZD765" s="35"/>
      <c r="JZE765" s="35"/>
      <c r="JZF765" s="35"/>
      <c r="JZG765" s="35"/>
      <c r="JZH765" s="35"/>
      <c r="JZI765" s="35"/>
      <c r="JZJ765" s="35"/>
      <c r="JZK765" s="35"/>
      <c r="JZL765" s="35"/>
      <c r="JZM765" s="35"/>
      <c r="JZN765" s="35"/>
      <c r="JZO765" s="35"/>
      <c r="JZP765" s="35"/>
      <c r="JZQ765" s="35"/>
      <c r="JZR765" s="35"/>
      <c r="JZS765" s="35"/>
      <c r="JZT765" s="35"/>
      <c r="JZU765" s="35"/>
      <c r="JZV765" s="35"/>
      <c r="JZW765" s="35"/>
      <c r="JZX765" s="35"/>
      <c r="JZY765" s="35"/>
      <c r="JZZ765" s="35"/>
      <c r="KAA765" s="35"/>
      <c r="KAB765" s="35"/>
      <c r="KAC765" s="35"/>
      <c r="KAD765" s="35"/>
      <c r="KAE765" s="35"/>
      <c r="KAF765" s="35"/>
      <c r="KAG765" s="35"/>
      <c r="KAH765" s="35"/>
      <c r="KAI765" s="35"/>
      <c r="KAJ765" s="35"/>
      <c r="KAK765" s="35"/>
      <c r="KAL765" s="35"/>
      <c r="KAM765" s="35"/>
      <c r="KAN765" s="35"/>
      <c r="KAO765" s="35"/>
      <c r="KAP765" s="35"/>
      <c r="KAQ765" s="35"/>
      <c r="KAR765" s="35"/>
      <c r="KAS765" s="35"/>
      <c r="KAT765" s="35"/>
      <c r="KAU765" s="35"/>
      <c r="KAV765" s="35"/>
      <c r="KAW765" s="35"/>
      <c r="KAX765" s="35"/>
      <c r="KAY765" s="35"/>
      <c r="KAZ765" s="35"/>
      <c r="KBA765" s="35"/>
      <c r="KBB765" s="35"/>
      <c r="KBC765" s="35"/>
      <c r="KBD765" s="35"/>
      <c r="KBE765" s="35"/>
      <c r="KBF765" s="35"/>
      <c r="KBG765" s="35"/>
      <c r="KBH765" s="35"/>
      <c r="KBI765" s="35"/>
      <c r="KBJ765" s="35"/>
      <c r="KBK765" s="35"/>
      <c r="KBL765" s="35"/>
      <c r="KBM765" s="35"/>
      <c r="KBN765" s="35"/>
      <c r="KBO765" s="35"/>
      <c r="KBP765" s="35"/>
      <c r="KBQ765" s="35"/>
      <c r="KBR765" s="35"/>
      <c r="KBS765" s="35"/>
      <c r="KBT765" s="35"/>
      <c r="KBU765" s="35"/>
      <c r="KBV765" s="35"/>
      <c r="KBW765" s="35"/>
      <c r="KBX765" s="35"/>
      <c r="KBY765" s="35"/>
      <c r="KBZ765" s="35"/>
      <c r="KCA765" s="35"/>
      <c r="KCB765" s="35"/>
      <c r="KCC765" s="35"/>
      <c r="KCD765" s="35"/>
      <c r="KCE765" s="35"/>
      <c r="KCF765" s="35"/>
      <c r="KCG765" s="35"/>
      <c r="KCH765" s="35"/>
      <c r="KCI765" s="35"/>
      <c r="KCJ765" s="35"/>
      <c r="KCK765" s="35"/>
      <c r="KCL765" s="35"/>
      <c r="KCM765" s="35"/>
      <c r="KCN765" s="35"/>
      <c r="KCO765" s="35"/>
      <c r="KCP765" s="35"/>
      <c r="KCQ765" s="35"/>
      <c r="KCR765" s="35"/>
      <c r="KCS765" s="35"/>
      <c r="KCT765" s="35"/>
      <c r="KCU765" s="35"/>
      <c r="KCV765" s="35"/>
      <c r="KCW765" s="35"/>
      <c r="KCX765" s="35"/>
      <c r="KCY765" s="35"/>
      <c r="KCZ765" s="35"/>
      <c r="KDA765" s="35"/>
      <c r="KDB765" s="35"/>
      <c r="KDC765" s="35"/>
      <c r="KDD765" s="35"/>
      <c r="KDE765" s="35"/>
      <c r="KDF765" s="35"/>
      <c r="KDG765" s="35"/>
      <c r="KDH765" s="35"/>
      <c r="KDI765" s="35"/>
      <c r="KDJ765" s="35"/>
      <c r="KDK765" s="35"/>
      <c r="KDL765" s="35"/>
      <c r="KDM765" s="35"/>
      <c r="KDN765" s="35"/>
      <c r="KDO765" s="35"/>
      <c r="KDP765" s="35"/>
      <c r="KDQ765" s="35"/>
      <c r="KDR765" s="35"/>
      <c r="KDS765" s="35"/>
      <c r="KDT765" s="35"/>
      <c r="KDU765" s="35"/>
      <c r="KDV765" s="35"/>
      <c r="KDW765" s="35"/>
      <c r="KDX765" s="35"/>
      <c r="KDY765" s="35"/>
      <c r="KDZ765" s="35"/>
      <c r="KEA765" s="35"/>
      <c r="KEB765" s="35"/>
      <c r="KEC765" s="35"/>
      <c r="KED765" s="35"/>
      <c r="KEE765" s="35"/>
      <c r="KEF765" s="35"/>
      <c r="KEG765" s="35"/>
      <c r="KEH765" s="35"/>
      <c r="KEI765" s="35"/>
      <c r="KEJ765" s="35"/>
      <c r="KEK765" s="35"/>
      <c r="KEL765" s="35"/>
      <c r="KEM765" s="35"/>
      <c r="KEN765" s="35"/>
      <c r="KEO765" s="35"/>
      <c r="KEP765" s="35"/>
      <c r="KEQ765" s="35"/>
      <c r="KER765" s="35"/>
      <c r="KES765" s="35"/>
      <c r="KET765" s="35"/>
      <c r="KEU765" s="35"/>
      <c r="KEV765" s="35"/>
      <c r="KEW765" s="35"/>
      <c r="KEX765" s="35"/>
      <c r="KEY765" s="35"/>
      <c r="KEZ765" s="35"/>
      <c r="KFA765" s="35"/>
      <c r="KFB765" s="35"/>
      <c r="KFC765" s="35"/>
      <c r="KFD765" s="35"/>
      <c r="KFE765" s="35"/>
      <c r="KFF765" s="35"/>
      <c r="KFG765" s="35"/>
      <c r="KFH765" s="35"/>
      <c r="KFI765" s="35"/>
      <c r="KFJ765" s="35"/>
      <c r="KFK765" s="35"/>
      <c r="KFL765" s="35"/>
      <c r="KFM765" s="35"/>
      <c r="KFN765" s="35"/>
      <c r="KFO765" s="35"/>
      <c r="KFP765" s="35"/>
      <c r="KFQ765" s="35"/>
      <c r="KFR765" s="35"/>
      <c r="KFS765" s="35"/>
      <c r="KFT765" s="35"/>
      <c r="KFU765" s="35"/>
      <c r="KFV765" s="35"/>
      <c r="KFW765" s="35"/>
      <c r="KFX765" s="35"/>
      <c r="KFY765" s="35"/>
      <c r="KFZ765" s="35"/>
      <c r="KGA765" s="35"/>
      <c r="KGB765" s="35"/>
      <c r="KGC765" s="35"/>
      <c r="KGD765" s="35"/>
      <c r="KGE765" s="35"/>
      <c r="KGF765" s="35"/>
      <c r="KGG765" s="35"/>
      <c r="KGH765" s="35"/>
      <c r="KGI765" s="35"/>
      <c r="KGJ765" s="35"/>
      <c r="KGK765" s="35"/>
      <c r="KGL765" s="35"/>
      <c r="KGM765" s="35"/>
      <c r="KGN765" s="35"/>
      <c r="KGO765" s="35"/>
      <c r="KGP765" s="35"/>
      <c r="KGQ765" s="35"/>
      <c r="KGR765" s="35"/>
      <c r="KGS765" s="35"/>
      <c r="KGT765" s="35"/>
      <c r="KGU765" s="35"/>
      <c r="KGV765" s="35"/>
      <c r="KGW765" s="35"/>
      <c r="KGX765" s="35"/>
      <c r="KGY765" s="35"/>
      <c r="KGZ765" s="35"/>
      <c r="KHA765" s="35"/>
      <c r="KHB765" s="35"/>
      <c r="KHC765" s="35"/>
      <c r="KHD765" s="35"/>
      <c r="KHE765" s="35"/>
      <c r="KHF765" s="35"/>
      <c r="KHG765" s="35"/>
      <c r="KHH765" s="35"/>
      <c r="KHI765" s="35"/>
      <c r="KHJ765" s="35"/>
      <c r="KHK765" s="35"/>
      <c r="KHL765" s="35"/>
      <c r="KHM765" s="35"/>
      <c r="KHN765" s="35"/>
      <c r="KHO765" s="35"/>
      <c r="KHP765" s="35"/>
      <c r="KHQ765" s="35"/>
      <c r="KHR765" s="35"/>
      <c r="KHS765" s="35"/>
      <c r="KHT765" s="35"/>
      <c r="KHU765" s="35"/>
      <c r="KHV765" s="35"/>
      <c r="KHW765" s="35"/>
      <c r="KHX765" s="35"/>
      <c r="KHY765" s="35"/>
      <c r="KHZ765" s="35"/>
      <c r="KIA765" s="35"/>
      <c r="KIB765" s="35"/>
      <c r="KIC765" s="35"/>
      <c r="KID765" s="35"/>
      <c r="KIE765" s="35"/>
      <c r="KIF765" s="35"/>
      <c r="KIG765" s="35"/>
      <c r="KIH765" s="35"/>
      <c r="KII765" s="35"/>
      <c r="KIJ765" s="35"/>
      <c r="KIK765" s="35"/>
      <c r="KIL765" s="35"/>
      <c r="KIM765" s="35"/>
      <c r="KIN765" s="35"/>
      <c r="KIO765" s="35"/>
      <c r="KIP765" s="35"/>
      <c r="KIQ765" s="35"/>
      <c r="KIR765" s="35"/>
      <c r="KIS765" s="35"/>
      <c r="KIT765" s="35"/>
      <c r="KIU765" s="35"/>
      <c r="KIV765" s="35"/>
      <c r="KIW765" s="35"/>
      <c r="KIX765" s="35"/>
      <c r="KIY765" s="35"/>
      <c r="KIZ765" s="35"/>
      <c r="KJA765" s="35"/>
      <c r="KJB765" s="35"/>
      <c r="KJC765" s="35"/>
      <c r="KJD765" s="35"/>
      <c r="KJE765" s="35"/>
      <c r="KJF765" s="35"/>
      <c r="KJG765" s="35"/>
      <c r="KJH765" s="35"/>
      <c r="KJI765" s="35"/>
      <c r="KJJ765" s="35"/>
      <c r="KJK765" s="35"/>
      <c r="KJL765" s="35"/>
      <c r="KJM765" s="35"/>
      <c r="KJN765" s="35"/>
      <c r="KJO765" s="35"/>
      <c r="KJP765" s="35"/>
      <c r="KJQ765" s="35"/>
      <c r="KJR765" s="35"/>
      <c r="KJS765" s="35"/>
      <c r="KJT765" s="35"/>
      <c r="KJU765" s="35"/>
      <c r="KJV765" s="35"/>
      <c r="KJW765" s="35"/>
      <c r="KJX765" s="35"/>
      <c r="KJY765" s="35"/>
      <c r="KJZ765" s="35"/>
      <c r="KKA765" s="35"/>
      <c r="KKB765" s="35"/>
      <c r="KKC765" s="35"/>
      <c r="KKD765" s="35"/>
      <c r="KKE765" s="35"/>
      <c r="KKF765" s="35"/>
      <c r="KKG765" s="35"/>
      <c r="KKH765" s="35"/>
      <c r="KKI765" s="35"/>
      <c r="KKJ765" s="35"/>
      <c r="KKK765" s="35"/>
      <c r="KKL765" s="35"/>
      <c r="KKM765" s="35"/>
      <c r="KKN765" s="35"/>
      <c r="KKO765" s="35"/>
      <c r="KKP765" s="35"/>
      <c r="KKQ765" s="35"/>
      <c r="KKR765" s="35"/>
      <c r="KKS765" s="35"/>
      <c r="KKT765" s="35"/>
      <c r="KKU765" s="35"/>
      <c r="KKV765" s="35"/>
      <c r="KKW765" s="35"/>
      <c r="KKX765" s="35"/>
      <c r="KKY765" s="35"/>
      <c r="KKZ765" s="35"/>
      <c r="KLA765" s="35"/>
      <c r="KLB765" s="35"/>
      <c r="KLC765" s="35"/>
      <c r="KLD765" s="35"/>
      <c r="KLE765" s="35"/>
      <c r="KLF765" s="35"/>
      <c r="KLG765" s="35"/>
      <c r="KLH765" s="35"/>
      <c r="KLI765" s="35"/>
      <c r="KLJ765" s="35"/>
      <c r="KLK765" s="35"/>
      <c r="KLL765" s="35"/>
      <c r="KLM765" s="35"/>
      <c r="KLN765" s="35"/>
      <c r="KLO765" s="35"/>
      <c r="KLP765" s="35"/>
      <c r="KLQ765" s="35"/>
      <c r="KLR765" s="35"/>
      <c r="KLS765" s="35"/>
      <c r="KLT765" s="35"/>
      <c r="KLU765" s="35"/>
      <c r="KLV765" s="35"/>
      <c r="KLW765" s="35"/>
      <c r="KLX765" s="35"/>
      <c r="KLY765" s="35"/>
      <c r="KLZ765" s="35"/>
      <c r="KMA765" s="35"/>
      <c r="KMB765" s="35"/>
      <c r="KMC765" s="35"/>
      <c r="KMD765" s="35"/>
      <c r="KME765" s="35"/>
      <c r="KMF765" s="35"/>
      <c r="KMG765" s="35"/>
      <c r="KMH765" s="35"/>
      <c r="KMI765" s="35"/>
      <c r="KMJ765" s="35"/>
      <c r="KMK765" s="35"/>
      <c r="KML765" s="35"/>
      <c r="KMM765" s="35"/>
      <c r="KMN765" s="35"/>
      <c r="KMO765" s="35"/>
      <c r="KMP765" s="35"/>
      <c r="KMQ765" s="35"/>
      <c r="KMR765" s="35"/>
      <c r="KMS765" s="35"/>
      <c r="KMT765" s="35"/>
      <c r="KMU765" s="35"/>
      <c r="KMV765" s="35"/>
      <c r="KMW765" s="35"/>
      <c r="KMX765" s="35"/>
      <c r="KMY765" s="35"/>
      <c r="KMZ765" s="35"/>
      <c r="KNA765" s="35"/>
      <c r="KNB765" s="35"/>
      <c r="KNC765" s="35"/>
      <c r="KND765" s="35"/>
      <c r="KNE765" s="35"/>
      <c r="KNF765" s="35"/>
      <c r="KNG765" s="35"/>
      <c r="KNH765" s="35"/>
      <c r="KNI765" s="35"/>
      <c r="KNJ765" s="35"/>
      <c r="KNK765" s="35"/>
      <c r="KNL765" s="35"/>
      <c r="KNM765" s="35"/>
      <c r="KNN765" s="35"/>
      <c r="KNO765" s="35"/>
      <c r="KNP765" s="35"/>
      <c r="KNQ765" s="35"/>
      <c r="KNR765" s="35"/>
      <c r="KNS765" s="35"/>
      <c r="KNT765" s="35"/>
      <c r="KNU765" s="35"/>
      <c r="KNV765" s="35"/>
      <c r="KNW765" s="35"/>
      <c r="KNX765" s="35"/>
      <c r="KNY765" s="35"/>
      <c r="KNZ765" s="35"/>
      <c r="KOA765" s="35"/>
      <c r="KOB765" s="35"/>
      <c r="KOC765" s="35"/>
      <c r="KOD765" s="35"/>
      <c r="KOE765" s="35"/>
      <c r="KOF765" s="35"/>
      <c r="KOG765" s="35"/>
      <c r="KOH765" s="35"/>
      <c r="KOI765" s="35"/>
      <c r="KOJ765" s="35"/>
      <c r="KOK765" s="35"/>
      <c r="KOL765" s="35"/>
      <c r="KOM765" s="35"/>
      <c r="KON765" s="35"/>
      <c r="KOO765" s="35"/>
      <c r="KOP765" s="35"/>
      <c r="KOQ765" s="35"/>
      <c r="KOR765" s="35"/>
      <c r="KOS765" s="35"/>
      <c r="KOT765" s="35"/>
      <c r="KOU765" s="35"/>
      <c r="KOV765" s="35"/>
      <c r="KOW765" s="35"/>
      <c r="KOX765" s="35"/>
      <c r="KOY765" s="35"/>
      <c r="KOZ765" s="35"/>
      <c r="KPA765" s="35"/>
      <c r="KPB765" s="35"/>
      <c r="KPC765" s="35"/>
      <c r="KPD765" s="35"/>
      <c r="KPE765" s="35"/>
      <c r="KPF765" s="35"/>
      <c r="KPG765" s="35"/>
      <c r="KPH765" s="35"/>
      <c r="KPI765" s="35"/>
      <c r="KPJ765" s="35"/>
      <c r="KPK765" s="35"/>
      <c r="KPL765" s="35"/>
      <c r="KPM765" s="35"/>
      <c r="KPN765" s="35"/>
      <c r="KPO765" s="35"/>
      <c r="KPP765" s="35"/>
      <c r="KPQ765" s="35"/>
      <c r="KPR765" s="35"/>
      <c r="KPS765" s="35"/>
      <c r="KPT765" s="35"/>
      <c r="KPU765" s="35"/>
      <c r="KPV765" s="35"/>
      <c r="KPW765" s="35"/>
      <c r="KPX765" s="35"/>
      <c r="KPY765" s="35"/>
      <c r="KPZ765" s="35"/>
      <c r="KQA765" s="35"/>
      <c r="KQB765" s="35"/>
      <c r="KQC765" s="35"/>
      <c r="KQD765" s="35"/>
      <c r="KQE765" s="35"/>
      <c r="KQF765" s="35"/>
      <c r="KQG765" s="35"/>
      <c r="KQH765" s="35"/>
      <c r="KQI765" s="35"/>
      <c r="KQJ765" s="35"/>
      <c r="KQK765" s="35"/>
      <c r="KQL765" s="35"/>
      <c r="KQM765" s="35"/>
      <c r="KQN765" s="35"/>
      <c r="KQO765" s="35"/>
      <c r="KQP765" s="35"/>
      <c r="KQQ765" s="35"/>
      <c r="KQR765" s="35"/>
      <c r="KQS765" s="35"/>
      <c r="KQT765" s="35"/>
      <c r="KQU765" s="35"/>
      <c r="KQV765" s="35"/>
      <c r="KQW765" s="35"/>
      <c r="KQX765" s="35"/>
      <c r="KQY765" s="35"/>
      <c r="KQZ765" s="35"/>
      <c r="KRA765" s="35"/>
      <c r="KRB765" s="35"/>
      <c r="KRC765" s="35"/>
      <c r="KRD765" s="35"/>
      <c r="KRE765" s="35"/>
      <c r="KRF765" s="35"/>
      <c r="KRG765" s="35"/>
      <c r="KRH765" s="35"/>
      <c r="KRI765" s="35"/>
      <c r="KRJ765" s="35"/>
      <c r="KRK765" s="35"/>
      <c r="KRL765" s="35"/>
      <c r="KRM765" s="35"/>
      <c r="KRN765" s="35"/>
      <c r="KRO765" s="35"/>
      <c r="KRP765" s="35"/>
      <c r="KRQ765" s="35"/>
      <c r="KRR765" s="35"/>
      <c r="KRS765" s="35"/>
      <c r="KRT765" s="35"/>
      <c r="KRU765" s="35"/>
      <c r="KRV765" s="35"/>
      <c r="KRW765" s="35"/>
      <c r="KRX765" s="35"/>
      <c r="KRY765" s="35"/>
      <c r="KRZ765" s="35"/>
      <c r="KSA765" s="35"/>
      <c r="KSB765" s="35"/>
      <c r="KSC765" s="35"/>
      <c r="KSD765" s="35"/>
      <c r="KSE765" s="35"/>
      <c r="KSF765" s="35"/>
      <c r="KSG765" s="35"/>
      <c r="KSH765" s="35"/>
      <c r="KSI765" s="35"/>
      <c r="KSJ765" s="35"/>
      <c r="KSK765" s="35"/>
      <c r="KSL765" s="35"/>
      <c r="KSM765" s="35"/>
      <c r="KSN765" s="35"/>
      <c r="KSO765" s="35"/>
      <c r="KSP765" s="35"/>
      <c r="KSQ765" s="35"/>
      <c r="KSR765" s="35"/>
      <c r="KSS765" s="35"/>
      <c r="KST765" s="35"/>
      <c r="KSU765" s="35"/>
      <c r="KSV765" s="35"/>
      <c r="KSW765" s="35"/>
      <c r="KSX765" s="35"/>
      <c r="KSY765" s="35"/>
      <c r="KSZ765" s="35"/>
      <c r="KTA765" s="35"/>
      <c r="KTB765" s="35"/>
      <c r="KTC765" s="35"/>
      <c r="KTD765" s="35"/>
      <c r="KTE765" s="35"/>
      <c r="KTF765" s="35"/>
      <c r="KTG765" s="35"/>
      <c r="KTH765" s="35"/>
      <c r="KTI765" s="35"/>
      <c r="KTJ765" s="35"/>
      <c r="KTK765" s="35"/>
      <c r="KTL765" s="35"/>
      <c r="KTM765" s="35"/>
      <c r="KTN765" s="35"/>
      <c r="KTO765" s="35"/>
      <c r="KTP765" s="35"/>
      <c r="KTQ765" s="35"/>
      <c r="KTR765" s="35"/>
      <c r="KTS765" s="35"/>
      <c r="KTT765" s="35"/>
      <c r="KTU765" s="35"/>
      <c r="KTV765" s="35"/>
      <c r="KTW765" s="35"/>
      <c r="KTX765" s="35"/>
      <c r="KTY765" s="35"/>
      <c r="KTZ765" s="35"/>
      <c r="KUA765" s="35"/>
      <c r="KUB765" s="35"/>
      <c r="KUC765" s="35"/>
      <c r="KUD765" s="35"/>
      <c r="KUE765" s="35"/>
      <c r="KUF765" s="35"/>
      <c r="KUG765" s="35"/>
      <c r="KUH765" s="35"/>
      <c r="KUI765" s="35"/>
      <c r="KUJ765" s="35"/>
      <c r="KUK765" s="35"/>
      <c r="KUL765" s="35"/>
      <c r="KUM765" s="35"/>
      <c r="KUN765" s="35"/>
      <c r="KUO765" s="35"/>
      <c r="KUP765" s="35"/>
      <c r="KUQ765" s="35"/>
      <c r="KUR765" s="35"/>
      <c r="KUS765" s="35"/>
      <c r="KUT765" s="35"/>
      <c r="KUU765" s="35"/>
      <c r="KUV765" s="35"/>
      <c r="KUW765" s="35"/>
      <c r="KUX765" s="35"/>
      <c r="KUY765" s="35"/>
      <c r="KUZ765" s="35"/>
      <c r="KVA765" s="35"/>
      <c r="KVB765" s="35"/>
      <c r="KVC765" s="35"/>
      <c r="KVD765" s="35"/>
      <c r="KVE765" s="35"/>
      <c r="KVF765" s="35"/>
      <c r="KVG765" s="35"/>
      <c r="KVH765" s="35"/>
      <c r="KVI765" s="35"/>
      <c r="KVJ765" s="35"/>
      <c r="KVK765" s="35"/>
      <c r="KVL765" s="35"/>
      <c r="KVM765" s="35"/>
      <c r="KVN765" s="35"/>
      <c r="KVO765" s="35"/>
      <c r="KVP765" s="35"/>
      <c r="KVQ765" s="35"/>
      <c r="KVR765" s="35"/>
      <c r="KVS765" s="35"/>
      <c r="KVT765" s="35"/>
      <c r="KVU765" s="35"/>
      <c r="KVV765" s="35"/>
      <c r="KVW765" s="35"/>
      <c r="KVX765" s="35"/>
      <c r="KVY765" s="35"/>
      <c r="KVZ765" s="35"/>
      <c r="KWA765" s="35"/>
      <c r="KWB765" s="35"/>
      <c r="KWC765" s="35"/>
      <c r="KWD765" s="35"/>
      <c r="KWE765" s="35"/>
      <c r="KWF765" s="35"/>
      <c r="KWG765" s="35"/>
      <c r="KWH765" s="35"/>
      <c r="KWI765" s="35"/>
      <c r="KWJ765" s="35"/>
      <c r="KWK765" s="35"/>
      <c r="KWL765" s="35"/>
      <c r="KWM765" s="35"/>
      <c r="KWN765" s="35"/>
      <c r="KWO765" s="35"/>
      <c r="KWP765" s="35"/>
      <c r="KWQ765" s="35"/>
      <c r="KWR765" s="35"/>
      <c r="KWS765" s="35"/>
      <c r="KWT765" s="35"/>
      <c r="KWU765" s="35"/>
      <c r="KWV765" s="35"/>
      <c r="KWW765" s="35"/>
      <c r="KWX765" s="35"/>
      <c r="KWY765" s="35"/>
      <c r="KWZ765" s="35"/>
      <c r="KXA765" s="35"/>
      <c r="KXB765" s="35"/>
      <c r="KXC765" s="35"/>
      <c r="KXD765" s="35"/>
      <c r="KXE765" s="35"/>
      <c r="KXF765" s="35"/>
      <c r="KXG765" s="35"/>
      <c r="KXH765" s="35"/>
      <c r="KXI765" s="35"/>
      <c r="KXJ765" s="35"/>
      <c r="KXK765" s="35"/>
      <c r="KXL765" s="35"/>
      <c r="KXM765" s="35"/>
      <c r="KXN765" s="35"/>
      <c r="KXO765" s="35"/>
      <c r="KXP765" s="35"/>
      <c r="KXQ765" s="35"/>
      <c r="KXR765" s="35"/>
      <c r="KXS765" s="35"/>
      <c r="KXT765" s="35"/>
      <c r="KXU765" s="35"/>
      <c r="KXV765" s="35"/>
      <c r="KXW765" s="35"/>
      <c r="KXX765" s="35"/>
      <c r="KXY765" s="35"/>
      <c r="KXZ765" s="35"/>
      <c r="KYA765" s="35"/>
      <c r="KYB765" s="35"/>
      <c r="KYC765" s="35"/>
      <c r="KYD765" s="35"/>
      <c r="KYE765" s="35"/>
      <c r="KYF765" s="35"/>
      <c r="KYG765" s="35"/>
      <c r="KYH765" s="35"/>
      <c r="KYI765" s="35"/>
      <c r="KYJ765" s="35"/>
      <c r="KYK765" s="35"/>
      <c r="KYL765" s="35"/>
      <c r="KYM765" s="35"/>
      <c r="KYN765" s="35"/>
      <c r="KYO765" s="35"/>
      <c r="KYP765" s="35"/>
      <c r="KYQ765" s="35"/>
      <c r="KYR765" s="35"/>
      <c r="KYS765" s="35"/>
      <c r="KYT765" s="35"/>
      <c r="KYU765" s="35"/>
      <c r="KYV765" s="35"/>
      <c r="KYW765" s="35"/>
      <c r="KYX765" s="35"/>
      <c r="KYY765" s="35"/>
      <c r="KYZ765" s="35"/>
      <c r="KZA765" s="35"/>
      <c r="KZB765" s="35"/>
      <c r="KZC765" s="35"/>
      <c r="KZD765" s="35"/>
      <c r="KZE765" s="35"/>
      <c r="KZF765" s="35"/>
      <c r="KZG765" s="35"/>
      <c r="KZH765" s="35"/>
      <c r="KZI765" s="35"/>
      <c r="KZJ765" s="35"/>
      <c r="KZK765" s="35"/>
      <c r="KZL765" s="35"/>
      <c r="KZM765" s="35"/>
      <c r="KZN765" s="35"/>
      <c r="KZO765" s="35"/>
      <c r="KZP765" s="35"/>
      <c r="KZQ765" s="35"/>
      <c r="KZR765" s="35"/>
      <c r="KZS765" s="35"/>
      <c r="KZT765" s="35"/>
      <c r="KZU765" s="35"/>
      <c r="KZV765" s="35"/>
      <c r="KZW765" s="35"/>
      <c r="KZX765" s="35"/>
      <c r="KZY765" s="35"/>
      <c r="KZZ765" s="35"/>
      <c r="LAA765" s="35"/>
      <c r="LAB765" s="35"/>
      <c r="LAC765" s="35"/>
      <c r="LAD765" s="35"/>
      <c r="LAE765" s="35"/>
      <c r="LAF765" s="35"/>
      <c r="LAG765" s="35"/>
      <c r="LAH765" s="35"/>
      <c r="LAI765" s="35"/>
      <c r="LAJ765" s="35"/>
      <c r="LAK765" s="35"/>
      <c r="LAL765" s="35"/>
      <c r="LAM765" s="35"/>
      <c r="LAN765" s="35"/>
      <c r="LAO765" s="35"/>
      <c r="LAP765" s="35"/>
      <c r="LAQ765" s="35"/>
      <c r="LAR765" s="35"/>
      <c r="LAS765" s="35"/>
      <c r="LAT765" s="35"/>
      <c r="LAU765" s="35"/>
      <c r="LAV765" s="35"/>
      <c r="LAW765" s="35"/>
      <c r="LAX765" s="35"/>
      <c r="LAY765" s="35"/>
      <c r="LAZ765" s="35"/>
      <c r="LBA765" s="35"/>
      <c r="LBB765" s="35"/>
      <c r="LBC765" s="35"/>
      <c r="LBD765" s="35"/>
      <c r="LBE765" s="35"/>
      <c r="LBF765" s="35"/>
      <c r="LBG765" s="35"/>
      <c r="LBH765" s="35"/>
      <c r="LBI765" s="35"/>
      <c r="LBJ765" s="35"/>
      <c r="LBK765" s="35"/>
      <c r="LBL765" s="35"/>
      <c r="LBM765" s="35"/>
      <c r="LBN765" s="35"/>
      <c r="LBO765" s="35"/>
      <c r="LBP765" s="35"/>
      <c r="LBQ765" s="35"/>
      <c r="LBR765" s="35"/>
      <c r="LBS765" s="35"/>
      <c r="LBT765" s="35"/>
      <c r="LBU765" s="35"/>
      <c r="LBV765" s="35"/>
      <c r="LBW765" s="35"/>
      <c r="LBX765" s="35"/>
      <c r="LBY765" s="35"/>
      <c r="LBZ765" s="35"/>
      <c r="LCA765" s="35"/>
      <c r="LCB765" s="35"/>
      <c r="LCC765" s="35"/>
      <c r="LCD765" s="35"/>
      <c r="LCE765" s="35"/>
      <c r="LCF765" s="35"/>
      <c r="LCG765" s="35"/>
      <c r="LCH765" s="35"/>
      <c r="LCI765" s="35"/>
      <c r="LCJ765" s="35"/>
      <c r="LCK765" s="35"/>
      <c r="LCL765" s="35"/>
      <c r="LCM765" s="35"/>
      <c r="LCN765" s="35"/>
      <c r="LCO765" s="35"/>
      <c r="LCP765" s="35"/>
      <c r="LCQ765" s="35"/>
      <c r="LCR765" s="35"/>
      <c r="LCS765" s="35"/>
      <c r="LCT765" s="35"/>
      <c r="LCU765" s="35"/>
      <c r="LCV765" s="35"/>
      <c r="LCW765" s="35"/>
      <c r="LCX765" s="35"/>
      <c r="LCY765" s="35"/>
      <c r="LCZ765" s="35"/>
      <c r="LDA765" s="35"/>
      <c r="LDB765" s="35"/>
      <c r="LDC765" s="35"/>
      <c r="LDD765" s="35"/>
      <c r="LDE765" s="35"/>
      <c r="LDF765" s="35"/>
      <c r="LDG765" s="35"/>
      <c r="LDH765" s="35"/>
      <c r="LDI765" s="35"/>
      <c r="LDJ765" s="35"/>
      <c r="LDK765" s="35"/>
      <c r="LDL765" s="35"/>
      <c r="LDM765" s="35"/>
      <c r="LDN765" s="35"/>
      <c r="LDO765" s="35"/>
      <c r="LDP765" s="35"/>
      <c r="LDQ765" s="35"/>
      <c r="LDR765" s="35"/>
      <c r="LDS765" s="35"/>
      <c r="LDT765" s="35"/>
      <c r="LDU765" s="35"/>
      <c r="LDV765" s="35"/>
      <c r="LDW765" s="35"/>
      <c r="LDX765" s="35"/>
      <c r="LDY765" s="35"/>
      <c r="LDZ765" s="35"/>
      <c r="LEA765" s="35"/>
      <c r="LEB765" s="35"/>
      <c r="LEC765" s="35"/>
      <c r="LED765" s="35"/>
      <c r="LEE765" s="35"/>
      <c r="LEF765" s="35"/>
      <c r="LEG765" s="35"/>
      <c r="LEH765" s="35"/>
      <c r="LEI765" s="35"/>
      <c r="LEJ765" s="35"/>
      <c r="LEK765" s="35"/>
      <c r="LEL765" s="35"/>
      <c r="LEM765" s="35"/>
      <c r="LEN765" s="35"/>
      <c r="LEO765" s="35"/>
      <c r="LEP765" s="35"/>
      <c r="LEQ765" s="35"/>
      <c r="LER765" s="35"/>
      <c r="LES765" s="35"/>
      <c r="LET765" s="35"/>
      <c r="LEU765" s="35"/>
      <c r="LEV765" s="35"/>
      <c r="LEW765" s="35"/>
      <c r="LEX765" s="35"/>
      <c r="LEY765" s="35"/>
      <c r="LEZ765" s="35"/>
      <c r="LFA765" s="35"/>
      <c r="LFB765" s="35"/>
      <c r="LFC765" s="35"/>
      <c r="LFD765" s="35"/>
      <c r="LFE765" s="35"/>
      <c r="LFF765" s="35"/>
      <c r="LFG765" s="35"/>
      <c r="LFH765" s="35"/>
      <c r="LFI765" s="35"/>
      <c r="LFJ765" s="35"/>
      <c r="LFK765" s="35"/>
      <c r="LFL765" s="35"/>
      <c r="LFM765" s="35"/>
      <c r="LFN765" s="35"/>
      <c r="LFO765" s="35"/>
      <c r="LFP765" s="35"/>
      <c r="LFQ765" s="35"/>
      <c r="LFR765" s="35"/>
      <c r="LFS765" s="35"/>
      <c r="LFT765" s="35"/>
      <c r="LFU765" s="35"/>
      <c r="LFV765" s="35"/>
      <c r="LFW765" s="35"/>
      <c r="LFX765" s="35"/>
      <c r="LFY765" s="35"/>
      <c r="LFZ765" s="35"/>
      <c r="LGA765" s="35"/>
      <c r="LGB765" s="35"/>
      <c r="LGC765" s="35"/>
      <c r="LGD765" s="35"/>
      <c r="LGE765" s="35"/>
      <c r="LGF765" s="35"/>
      <c r="LGG765" s="35"/>
      <c r="LGH765" s="35"/>
      <c r="LGI765" s="35"/>
      <c r="LGJ765" s="35"/>
      <c r="LGK765" s="35"/>
      <c r="LGL765" s="35"/>
      <c r="LGM765" s="35"/>
      <c r="LGN765" s="35"/>
      <c r="LGO765" s="35"/>
      <c r="LGP765" s="35"/>
      <c r="LGQ765" s="35"/>
      <c r="LGR765" s="35"/>
      <c r="LGS765" s="35"/>
      <c r="LGT765" s="35"/>
      <c r="LGU765" s="35"/>
      <c r="LGV765" s="35"/>
      <c r="LGW765" s="35"/>
      <c r="LGX765" s="35"/>
      <c r="LGY765" s="35"/>
      <c r="LGZ765" s="35"/>
      <c r="LHA765" s="35"/>
      <c r="LHB765" s="35"/>
      <c r="LHC765" s="35"/>
      <c r="LHD765" s="35"/>
      <c r="LHE765" s="35"/>
      <c r="LHF765" s="35"/>
      <c r="LHG765" s="35"/>
      <c r="LHH765" s="35"/>
      <c r="LHI765" s="35"/>
      <c r="LHJ765" s="35"/>
      <c r="LHK765" s="35"/>
      <c r="LHL765" s="35"/>
      <c r="LHM765" s="35"/>
      <c r="LHN765" s="35"/>
      <c r="LHO765" s="35"/>
      <c r="LHP765" s="35"/>
      <c r="LHQ765" s="35"/>
      <c r="LHR765" s="35"/>
      <c r="LHS765" s="35"/>
      <c r="LHT765" s="35"/>
      <c r="LHU765" s="35"/>
      <c r="LHV765" s="35"/>
      <c r="LHW765" s="35"/>
      <c r="LHX765" s="35"/>
      <c r="LHY765" s="35"/>
      <c r="LHZ765" s="35"/>
      <c r="LIA765" s="35"/>
      <c r="LIB765" s="35"/>
      <c r="LIC765" s="35"/>
      <c r="LID765" s="35"/>
      <c r="LIE765" s="35"/>
      <c r="LIF765" s="35"/>
      <c r="LIG765" s="35"/>
      <c r="LIH765" s="35"/>
      <c r="LII765" s="35"/>
      <c r="LIJ765" s="35"/>
      <c r="LIK765" s="35"/>
      <c r="LIL765" s="35"/>
      <c r="LIM765" s="35"/>
      <c r="LIN765" s="35"/>
      <c r="LIO765" s="35"/>
      <c r="LIP765" s="35"/>
      <c r="LIQ765" s="35"/>
      <c r="LIR765" s="35"/>
      <c r="LIS765" s="35"/>
      <c r="LIT765" s="35"/>
      <c r="LIU765" s="35"/>
      <c r="LIV765" s="35"/>
      <c r="LIW765" s="35"/>
      <c r="LIX765" s="35"/>
      <c r="LIY765" s="35"/>
      <c r="LIZ765" s="35"/>
      <c r="LJA765" s="35"/>
      <c r="LJB765" s="35"/>
      <c r="LJC765" s="35"/>
      <c r="LJD765" s="35"/>
      <c r="LJE765" s="35"/>
      <c r="LJF765" s="35"/>
      <c r="LJG765" s="35"/>
      <c r="LJH765" s="35"/>
      <c r="LJI765" s="35"/>
      <c r="LJJ765" s="35"/>
      <c r="LJK765" s="35"/>
      <c r="LJL765" s="35"/>
      <c r="LJM765" s="35"/>
      <c r="LJN765" s="35"/>
      <c r="LJO765" s="35"/>
      <c r="LJP765" s="35"/>
      <c r="LJQ765" s="35"/>
      <c r="LJR765" s="35"/>
      <c r="LJS765" s="35"/>
      <c r="LJT765" s="35"/>
      <c r="LJU765" s="35"/>
      <c r="LJV765" s="35"/>
      <c r="LJW765" s="35"/>
      <c r="LJX765" s="35"/>
      <c r="LJY765" s="35"/>
      <c r="LJZ765" s="35"/>
      <c r="LKA765" s="35"/>
      <c r="LKB765" s="35"/>
      <c r="LKC765" s="35"/>
      <c r="LKD765" s="35"/>
      <c r="LKE765" s="35"/>
      <c r="LKF765" s="35"/>
      <c r="LKG765" s="35"/>
      <c r="LKH765" s="35"/>
      <c r="LKI765" s="35"/>
      <c r="LKJ765" s="35"/>
      <c r="LKK765" s="35"/>
      <c r="LKL765" s="35"/>
      <c r="LKM765" s="35"/>
      <c r="LKN765" s="35"/>
      <c r="LKO765" s="35"/>
      <c r="LKP765" s="35"/>
      <c r="LKQ765" s="35"/>
      <c r="LKR765" s="35"/>
      <c r="LKS765" s="35"/>
      <c r="LKT765" s="35"/>
      <c r="LKU765" s="35"/>
      <c r="LKV765" s="35"/>
      <c r="LKW765" s="35"/>
      <c r="LKX765" s="35"/>
      <c r="LKY765" s="35"/>
      <c r="LKZ765" s="35"/>
      <c r="LLA765" s="35"/>
      <c r="LLB765" s="35"/>
      <c r="LLC765" s="35"/>
      <c r="LLD765" s="35"/>
      <c r="LLE765" s="35"/>
      <c r="LLF765" s="35"/>
      <c r="LLG765" s="35"/>
      <c r="LLH765" s="35"/>
      <c r="LLI765" s="35"/>
      <c r="LLJ765" s="35"/>
      <c r="LLK765" s="35"/>
      <c r="LLL765" s="35"/>
      <c r="LLM765" s="35"/>
      <c r="LLN765" s="35"/>
      <c r="LLO765" s="35"/>
      <c r="LLP765" s="35"/>
      <c r="LLQ765" s="35"/>
      <c r="LLR765" s="35"/>
      <c r="LLS765" s="35"/>
      <c r="LLT765" s="35"/>
      <c r="LLU765" s="35"/>
      <c r="LLV765" s="35"/>
      <c r="LLW765" s="35"/>
      <c r="LLX765" s="35"/>
      <c r="LLY765" s="35"/>
      <c r="LLZ765" s="35"/>
      <c r="LMA765" s="35"/>
      <c r="LMB765" s="35"/>
      <c r="LMC765" s="35"/>
      <c r="LMD765" s="35"/>
      <c r="LME765" s="35"/>
      <c r="LMF765" s="35"/>
      <c r="LMG765" s="35"/>
      <c r="LMH765" s="35"/>
      <c r="LMI765" s="35"/>
      <c r="LMJ765" s="35"/>
      <c r="LMK765" s="35"/>
      <c r="LML765" s="35"/>
      <c r="LMM765" s="35"/>
      <c r="LMN765" s="35"/>
      <c r="LMO765" s="35"/>
      <c r="LMP765" s="35"/>
      <c r="LMQ765" s="35"/>
      <c r="LMR765" s="35"/>
      <c r="LMS765" s="35"/>
      <c r="LMT765" s="35"/>
      <c r="LMU765" s="35"/>
      <c r="LMV765" s="35"/>
      <c r="LMW765" s="35"/>
      <c r="LMX765" s="35"/>
      <c r="LMY765" s="35"/>
      <c r="LMZ765" s="35"/>
      <c r="LNA765" s="35"/>
      <c r="LNB765" s="35"/>
      <c r="LNC765" s="35"/>
      <c r="LND765" s="35"/>
      <c r="LNE765" s="35"/>
      <c r="LNF765" s="35"/>
      <c r="LNG765" s="35"/>
      <c r="LNH765" s="35"/>
      <c r="LNI765" s="35"/>
      <c r="LNJ765" s="35"/>
      <c r="LNK765" s="35"/>
      <c r="LNL765" s="35"/>
      <c r="LNM765" s="35"/>
      <c r="LNN765" s="35"/>
      <c r="LNO765" s="35"/>
      <c r="LNP765" s="35"/>
      <c r="LNQ765" s="35"/>
      <c r="LNR765" s="35"/>
      <c r="LNS765" s="35"/>
      <c r="LNT765" s="35"/>
      <c r="LNU765" s="35"/>
      <c r="LNV765" s="35"/>
      <c r="LNW765" s="35"/>
      <c r="LNX765" s="35"/>
      <c r="LNY765" s="35"/>
      <c r="LNZ765" s="35"/>
      <c r="LOA765" s="35"/>
      <c r="LOB765" s="35"/>
      <c r="LOC765" s="35"/>
      <c r="LOD765" s="35"/>
      <c r="LOE765" s="35"/>
      <c r="LOF765" s="35"/>
      <c r="LOG765" s="35"/>
      <c r="LOH765" s="35"/>
      <c r="LOI765" s="35"/>
      <c r="LOJ765" s="35"/>
      <c r="LOK765" s="35"/>
      <c r="LOL765" s="35"/>
      <c r="LOM765" s="35"/>
      <c r="LON765" s="35"/>
      <c r="LOO765" s="35"/>
      <c r="LOP765" s="35"/>
      <c r="LOQ765" s="35"/>
      <c r="LOR765" s="35"/>
      <c r="LOS765" s="35"/>
      <c r="LOT765" s="35"/>
      <c r="LOU765" s="35"/>
      <c r="LOV765" s="35"/>
      <c r="LOW765" s="35"/>
      <c r="LOX765" s="35"/>
      <c r="LOY765" s="35"/>
      <c r="LOZ765" s="35"/>
      <c r="LPA765" s="35"/>
      <c r="LPB765" s="35"/>
      <c r="LPC765" s="35"/>
      <c r="LPD765" s="35"/>
      <c r="LPE765" s="35"/>
      <c r="LPF765" s="35"/>
      <c r="LPG765" s="35"/>
      <c r="LPH765" s="35"/>
      <c r="LPI765" s="35"/>
      <c r="LPJ765" s="35"/>
      <c r="LPK765" s="35"/>
      <c r="LPL765" s="35"/>
      <c r="LPM765" s="35"/>
      <c r="LPN765" s="35"/>
      <c r="LPO765" s="35"/>
      <c r="LPP765" s="35"/>
      <c r="LPQ765" s="35"/>
      <c r="LPR765" s="35"/>
      <c r="LPS765" s="35"/>
      <c r="LPT765" s="35"/>
      <c r="LPU765" s="35"/>
      <c r="LPV765" s="35"/>
      <c r="LPW765" s="35"/>
      <c r="LPX765" s="35"/>
      <c r="LPY765" s="35"/>
      <c r="LPZ765" s="35"/>
      <c r="LQA765" s="35"/>
      <c r="LQB765" s="35"/>
      <c r="LQC765" s="35"/>
      <c r="LQD765" s="35"/>
      <c r="LQE765" s="35"/>
      <c r="LQF765" s="35"/>
      <c r="LQG765" s="35"/>
      <c r="LQH765" s="35"/>
      <c r="LQI765" s="35"/>
      <c r="LQJ765" s="35"/>
      <c r="LQK765" s="35"/>
      <c r="LQL765" s="35"/>
      <c r="LQM765" s="35"/>
      <c r="LQN765" s="35"/>
      <c r="LQO765" s="35"/>
      <c r="LQP765" s="35"/>
      <c r="LQQ765" s="35"/>
      <c r="LQR765" s="35"/>
      <c r="LQS765" s="35"/>
      <c r="LQT765" s="35"/>
      <c r="LQU765" s="35"/>
      <c r="LQV765" s="35"/>
      <c r="LQW765" s="35"/>
      <c r="LQX765" s="35"/>
      <c r="LQY765" s="35"/>
      <c r="LQZ765" s="35"/>
      <c r="LRA765" s="35"/>
      <c r="LRB765" s="35"/>
      <c r="LRC765" s="35"/>
      <c r="LRD765" s="35"/>
      <c r="LRE765" s="35"/>
      <c r="LRF765" s="35"/>
      <c r="LRG765" s="35"/>
      <c r="LRH765" s="35"/>
      <c r="LRI765" s="35"/>
      <c r="LRJ765" s="35"/>
      <c r="LRK765" s="35"/>
      <c r="LRL765" s="35"/>
      <c r="LRM765" s="35"/>
      <c r="LRN765" s="35"/>
      <c r="LRO765" s="35"/>
      <c r="LRP765" s="35"/>
      <c r="LRQ765" s="35"/>
      <c r="LRR765" s="35"/>
      <c r="LRS765" s="35"/>
      <c r="LRT765" s="35"/>
      <c r="LRU765" s="35"/>
      <c r="LRV765" s="35"/>
      <c r="LRW765" s="35"/>
      <c r="LRX765" s="35"/>
      <c r="LRY765" s="35"/>
      <c r="LRZ765" s="35"/>
      <c r="LSA765" s="35"/>
      <c r="LSB765" s="35"/>
      <c r="LSC765" s="35"/>
      <c r="LSD765" s="35"/>
      <c r="LSE765" s="35"/>
      <c r="LSF765" s="35"/>
      <c r="LSG765" s="35"/>
      <c r="LSH765" s="35"/>
      <c r="LSI765" s="35"/>
      <c r="LSJ765" s="35"/>
      <c r="LSK765" s="35"/>
      <c r="LSL765" s="35"/>
      <c r="LSM765" s="35"/>
      <c r="LSN765" s="35"/>
      <c r="LSO765" s="35"/>
      <c r="LSP765" s="35"/>
      <c r="LSQ765" s="35"/>
      <c r="LSR765" s="35"/>
      <c r="LSS765" s="35"/>
      <c r="LST765" s="35"/>
      <c r="LSU765" s="35"/>
      <c r="LSV765" s="35"/>
      <c r="LSW765" s="35"/>
      <c r="LSX765" s="35"/>
      <c r="LSY765" s="35"/>
      <c r="LSZ765" s="35"/>
      <c r="LTA765" s="35"/>
      <c r="LTB765" s="35"/>
      <c r="LTC765" s="35"/>
      <c r="LTD765" s="35"/>
      <c r="LTE765" s="35"/>
      <c r="LTF765" s="35"/>
      <c r="LTG765" s="35"/>
      <c r="LTH765" s="35"/>
      <c r="LTI765" s="35"/>
      <c r="LTJ765" s="35"/>
      <c r="LTK765" s="35"/>
      <c r="LTL765" s="35"/>
      <c r="LTM765" s="35"/>
      <c r="LTN765" s="35"/>
      <c r="LTO765" s="35"/>
      <c r="LTP765" s="35"/>
      <c r="LTQ765" s="35"/>
      <c r="LTR765" s="35"/>
      <c r="LTS765" s="35"/>
      <c r="LTT765" s="35"/>
      <c r="LTU765" s="35"/>
      <c r="LTV765" s="35"/>
      <c r="LTW765" s="35"/>
      <c r="LTX765" s="35"/>
      <c r="LTY765" s="35"/>
      <c r="LTZ765" s="35"/>
      <c r="LUA765" s="35"/>
      <c r="LUB765" s="35"/>
      <c r="LUC765" s="35"/>
      <c r="LUD765" s="35"/>
      <c r="LUE765" s="35"/>
      <c r="LUF765" s="35"/>
      <c r="LUG765" s="35"/>
      <c r="LUH765" s="35"/>
      <c r="LUI765" s="35"/>
      <c r="LUJ765" s="35"/>
      <c r="LUK765" s="35"/>
      <c r="LUL765" s="35"/>
      <c r="LUM765" s="35"/>
      <c r="LUN765" s="35"/>
      <c r="LUO765" s="35"/>
      <c r="LUP765" s="35"/>
      <c r="LUQ765" s="35"/>
      <c r="LUR765" s="35"/>
      <c r="LUS765" s="35"/>
      <c r="LUT765" s="35"/>
      <c r="LUU765" s="35"/>
      <c r="LUV765" s="35"/>
      <c r="LUW765" s="35"/>
      <c r="LUX765" s="35"/>
      <c r="LUY765" s="35"/>
      <c r="LUZ765" s="35"/>
      <c r="LVA765" s="35"/>
      <c r="LVB765" s="35"/>
      <c r="LVC765" s="35"/>
      <c r="LVD765" s="35"/>
      <c r="LVE765" s="35"/>
      <c r="LVF765" s="35"/>
      <c r="LVG765" s="35"/>
      <c r="LVH765" s="35"/>
      <c r="LVI765" s="35"/>
      <c r="LVJ765" s="35"/>
      <c r="LVK765" s="35"/>
      <c r="LVL765" s="35"/>
      <c r="LVM765" s="35"/>
      <c r="LVN765" s="35"/>
      <c r="LVO765" s="35"/>
      <c r="LVP765" s="35"/>
      <c r="LVQ765" s="35"/>
      <c r="LVR765" s="35"/>
      <c r="LVS765" s="35"/>
      <c r="LVT765" s="35"/>
      <c r="LVU765" s="35"/>
      <c r="LVV765" s="35"/>
      <c r="LVW765" s="35"/>
      <c r="LVX765" s="35"/>
      <c r="LVY765" s="35"/>
      <c r="LVZ765" s="35"/>
      <c r="LWA765" s="35"/>
      <c r="LWB765" s="35"/>
      <c r="LWC765" s="35"/>
      <c r="LWD765" s="35"/>
      <c r="LWE765" s="35"/>
      <c r="LWF765" s="35"/>
      <c r="LWG765" s="35"/>
      <c r="LWH765" s="35"/>
      <c r="LWI765" s="35"/>
      <c r="LWJ765" s="35"/>
      <c r="LWK765" s="35"/>
      <c r="LWL765" s="35"/>
      <c r="LWM765" s="35"/>
      <c r="LWN765" s="35"/>
      <c r="LWO765" s="35"/>
      <c r="LWP765" s="35"/>
      <c r="LWQ765" s="35"/>
      <c r="LWR765" s="35"/>
      <c r="LWS765" s="35"/>
      <c r="LWT765" s="35"/>
      <c r="LWU765" s="35"/>
      <c r="LWV765" s="35"/>
      <c r="LWW765" s="35"/>
      <c r="LWX765" s="35"/>
      <c r="LWY765" s="35"/>
      <c r="LWZ765" s="35"/>
      <c r="LXA765" s="35"/>
      <c r="LXB765" s="35"/>
      <c r="LXC765" s="35"/>
      <c r="LXD765" s="35"/>
      <c r="LXE765" s="35"/>
      <c r="LXF765" s="35"/>
      <c r="LXG765" s="35"/>
      <c r="LXH765" s="35"/>
      <c r="LXI765" s="35"/>
      <c r="LXJ765" s="35"/>
      <c r="LXK765" s="35"/>
      <c r="LXL765" s="35"/>
      <c r="LXM765" s="35"/>
      <c r="LXN765" s="35"/>
      <c r="LXO765" s="35"/>
      <c r="LXP765" s="35"/>
      <c r="LXQ765" s="35"/>
      <c r="LXR765" s="35"/>
      <c r="LXS765" s="35"/>
      <c r="LXT765" s="35"/>
      <c r="LXU765" s="35"/>
      <c r="LXV765" s="35"/>
      <c r="LXW765" s="35"/>
      <c r="LXX765" s="35"/>
      <c r="LXY765" s="35"/>
      <c r="LXZ765" s="35"/>
      <c r="LYA765" s="35"/>
      <c r="LYB765" s="35"/>
      <c r="LYC765" s="35"/>
      <c r="LYD765" s="35"/>
      <c r="LYE765" s="35"/>
      <c r="LYF765" s="35"/>
      <c r="LYG765" s="35"/>
      <c r="LYH765" s="35"/>
      <c r="LYI765" s="35"/>
      <c r="LYJ765" s="35"/>
      <c r="LYK765" s="35"/>
      <c r="LYL765" s="35"/>
      <c r="LYM765" s="35"/>
      <c r="LYN765" s="35"/>
      <c r="LYO765" s="35"/>
      <c r="LYP765" s="35"/>
      <c r="LYQ765" s="35"/>
      <c r="LYR765" s="35"/>
      <c r="LYS765" s="35"/>
      <c r="LYT765" s="35"/>
      <c r="LYU765" s="35"/>
      <c r="LYV765" s="35"/>
      <c r="LYW765" s="35"/>
      <c r="LYX765" s="35"/>
      <c r="LYY765" s="35"/>
      <c r="LYZ765" s="35"/>
      <c r="LZA765" s="35"/>
      <c r="LZB765" s="35"/>
      <c r="LZC765" s="35"/>
      <c r="LZD765" s="35"/>
      <c r="LZE765" s="35"/>
      <c r="LZF765" s="35"/>
      <c r="LZG765" s="35"/>
      <c r="LZH765" s="35"/>
      <c r="LZI765" s="35"/>
      <c r="LZJ765" s="35"/>
      <c r="LZK765" s="35"/>
      <c r="LZL765" s="35"/>
      <c r="LZM765" s="35"/>
      <c r="LZN765" s="35"/>
      <c r="LZO765" s="35"/>
      <c r="LZP765" s="35"/>
      <c r="LZQ765" s="35"/>
      <c r="LZR765" s="35"/>
      <c r="LZS765" s="35"/>
      <c r="LZT765" s="35"/>
      <c r="LZU765" s="35"/>
      <c r="LZV765" s="35"/>
      <c r="LZW765" s="35"/>
      <c r="LZX765" s="35"/>
      <c r="LZY765" s="35"/>
      <c r="LZZ765" s="35"/>
      <c r="MAA765" s="35"/>
      <c r="MAB765" s="35"/>
      <c r="MAC765" s="35"/>
      <c r="MAD765" s="35"/>
      <c r="MAE765" s="35"/>
      <c r="MAF765" s="35"/>
      <c r="MAG765" s="35"/>
      <c r="MAH765" s="35"/>
      <c r="MAI765" s="35"/>
      <c r="MAJ765" s="35"/>
      <c r="MAK765" s="35"/>
      <c r="MAL765" s="35"/>
      <c r="MAM765" s="35"/>
      <c r="MAN765" s="35"/>
      <c r="MAO765" s="35"/>
      <c r="MAP765" s="35"/>
      <c r="MAQ765" s="35"/>
      <c r="MAR765" s="35"/>
      <c r="MAS765" s="35"/>
      <c r="MAT765" s="35"/>
      <c r="MAU765" s="35"/>
      <c r="MAV765" s="35"/>
      <c r="MAW765" s="35"/>
      <c r="MAX765" s="35"/>
      <c r="MAY765" s="35"/>
      <c r="MAZ765" s="35"/>
      <c r="MBA765" s="35"/>
      <c r="MBB765" s="35"/>
      <c r="MBC765" s="35"/>
      <c r="MBD765" s="35"/>
      <c r="MBE765" s="35"/>
      <c r="MBF765" s="35"/>
      <c r="MBG765" s="35"/>
      <c r="MBH765" s="35"/>
      <c r="MBI765" s="35"/>
      <c r="MBJ765" s="35"/>
      <c r="MBK765" s="35"/>
      <c r="MBL765" s="35"/>
      <c r="MBM765" s="35"/>
      <c r="MBN765" s="35"/>
      <c r="MBO765" s="35"/>
      <c r="MBP765" s="35"/>
      <c r="MBQ765" s="35"/>
      <c r="MBR765" s="35"/>
      <c r="MBS765" s="35"/>
      <c r="MBT765" s="35"/>
      <c r="MBU765" s="35"/>
      <c r="MBV765" s="35"/>
      <c r="MBW765" s="35"/>
      <c r="MBX765" s="35"/>
      <c r="MBY765" s="35"/>
      <c r="MBZ765" s="35"/>
      <c r="MCA765" s="35"/>
      <c r="MCB765" s="35"/>
      <c r="MCC765" s="35"/>
      <c r="MCD765" s="35"/>
      <c r="MCE765" s="35"/>
      <c r="MCF765" s="35"/>
      <c r="MCG765" s="35"/>
      <c r="MCH765" s="35"/>
      <c r="MCI765" s="35"/>
      <c r="MCJ765" s="35"/>
      <c r="MCK765" s="35"/>
      <c r="MCL765" s="35"/>
      <c r="MCM765" s="35"/>
      <c r="MCN765" s="35"/>
      <c r="MCO765" s="35"/>
      <c r="MCP765" s="35"/>
      <c r="MCQ765" s="35"/>
      <c r="MCR765" s="35"/>
      <c r="MCS765" s="35"/>
      <c r="MCT765" s="35"/>
      <c r="MCU765" s="35"/>
      <c r="MCV765" s="35"/>
      <c r="MCW765" s="35"/>
      <c r="MCX765" s="35"/>
      <c r="MCY765" s="35"/>
      <c r="MCZ765" s="35"/>
      <c r="MDA765" s="35"/>
      <c r="MDB765" s="35"/>
      <c r="MDC765" s="35"/>
      <c r="MDD765" s="35"/>
      <c r="MDE765" s="35"/>
      <c r="MDF765" s="35"/>
      <c r="MDG765" s="35"/>
      <c r="MDH765" s="35"/>
      <c r="MDI765" s="35"/>
      <c r="MDJ765" s="35"/>
      <c r="MDK765" s="35"/>
      <c r="MDL765" s="35"/>
      <c r="MDM765" s="35"/>
      <c r="MDN765" s="35"/>
      <c r="MDO765" s="35"/>
      <c r="MDP765" s="35"/>
      <c r="MDQ765" s="35"/>
      <c r="MDR765" s="35"/>
      <c r="MDS765" s="35"/>
      <c r="MDT765" s="35"/>
      <c r="MDU765" s="35"/>
      <c r="MDV765" s="35"/>
      <c r="MDW765" s="35"/>
      <c r="MDX765" s="35"/>
      <c r="MDY765" s="35"/>
      <c r="MDZ765" s="35"/>
      <c r="MEA765" s="35"/>
      <c r="MEB765" s="35"/>
      <c r="MEC765" s="35"/>
      <c r="MED765" s="35"/>
      <c r="MEE765" s="35"/>
      <c r="MEF765" s="35"/>
      <c r="MEG765" s="35"/>
      <c r="MEH765" s="35"/>
      <c r="MEI765" s="35"/>
      <c r="MEJ765" s="35"/>
      <c r="MEK765" s="35"/>
      <c r="MEL765" s="35"/>
      <c r="MEM765" s="35"/>
      <c r="MEN765" s="35"/>
      <c r="MEO765" s="35"/>
      <c r="MEP765" s="35"/>
      <c r="MEQ765" s="35"/>
      <c r="MER765" s="35"/>
      <c r="MES765" s="35"/>
      <c r="MET765" s="35"/>
      <c r="MEU765" s="35"/>
      <c r="MEV765" s="35"/>
      <c r="MEW765" s="35"/>
      <c r="MEX765" s="35"/>
      <c r="MEY765" s="35"/>
      <c r="MEZ765" s="35"/>
      <c r="MFA765" s="35"/>
      <c r="MFB765" s="35"/>
      <c r="MFC765" s="35"/>
      <c r="MFD765" s="35"/>
      <c r="MFE765" s="35"/>
      <c r="MFF765" s="35"/>
      <c r="MFG765" s="35"/>
      <c r="MFH765" s="35"/>
      <c r="MFI765" s="35"/>
      <c r="MFJ765" s="35"/>
      <c r="MFK765" s="35"/>
      <c r="MFL765" s="35"/>
      <c r="MFM765" s="35"/>
      <c r="MFN765" s="35"/>
      <c r="MFO765" s="35"/>
      <c r="MFP765" s="35"/>
      <c r="MFQ765" s="35"/>
      <c r="MFR765" s="35"/>
      <c r="MFS765" s="35"/>
      <c r="MFT765" s="35"/>
      <c r="MFU765" s="35"/>
      <c r="MFV765" s="35"/>
      <c r="MFW765" s="35"/>
      <c r="MFX765" s="35"/>
      <c r="MFY765" s="35"/>
      <c r="MFZ765" s="35"/>
      <c r="MGA765" s="35"/>
      <c r="MGB765" s="35"/>
      <c r="MGC765" s="35"/>
      <c r="MGD765" s="35"/>
      <c r="MGE765" s="35"/>
      <c r="MGF765" s="35"/>
      <c r="MGG765" s="35"/>
      <c r="MGH765" s="35"/>
      <c r="MGI765" s="35"/>
      <c r="MGJ765" s="35"/>
      <c r="MGK765" s="35"/>
      <c r="MGL765" s="35"/>
      <c r="MGM765" s="35"/>
      <c r="MGN765" s="35"/>
      <c r="MGO765" s="35"/>
      <c r="MGP765" s="35"/>
      <c r="MGQ765" s="35"/>
      <c r="MGR765" s="35"/>
      <c r="MGS765" s="35"/>
      <c r="MGT765" s="35"/>
      <c r="MGU765" s="35"/>
      <c r="MGV765" s="35"/>
      <c r="MGW765" s="35"/>
      <c r="MGX765" s="35"/>
      <c r="MGY765" s="35"/>
      <c r="MGZ765" s="35"/>
      <c r="MHA765" s="35"/>
      <c r="MHB765" s="35"/>
      <c r="MHC765" s="35"/>
      <c r="MHD765" s="35"/>
      <c r="MHE765" s="35"/>
      <c r="MHF765" s="35"/>
      <c r="MHG765" s="35"/>
      <c r="MHH765" s="35"/>
      <c r="MHI765" s="35"/>
      <c r="MHJ765" s="35"/>
      <c r="MHK765" s="35"/>
      <c r="MHL765" s="35"/>
      <c r="MHM765" s="35"/>
      <c r="MHN765" s="35"/>
      <c r="MHO765" s="35"/>
      <c r="MHP765" s="35"/>
      <c r="MHQ765" s="35"/>
      <c r="MHR765" s="35"/>
      <c r="MHS765" s="35"/>
      <c r="MHT765" s="35"/>
      <c r="MHU765" s="35"/>
      <c r="MHV765" s="35"/>
      <c r="MHW765" s="35"/>
      <c r="MHX765" s="35"/>
      <c r="MHY765" s="35"/>
      <c r="MHZ765" s="35"/>
      <c r="MIA765" s="35"/>
      <c r="MIB765" s="35"/>
      <c r="MIC765" s="35"/>
      <c r="MID765" s="35"/>
      <c r="MIE765" s="35"/>
      <c r="MIF765" s="35"/>
      <c r="MIG765" s="35"/>
      <c r="MIH765" s="35"/>
      <c r="MII765" s="35"/>
      <c r="MIJ765" s="35"/>
      <c r="MIK765" s="35"/>
      <c r="MIL765" s="35"/>
      <c r="MIM765" s="35"/>
      <c r="MIN765" s="35"/>
      <c r="MIO765" s="35"/>
      <c r="MIP765" s="35"/>
      <c r="MIQ765" s="35"/>
      <c r="MIR765" s="35"/>
      <c r="MIS765" s="35"/>
      <c r="MIT765" s="35"/>
      <c r="MIU765" s="35"/>
      <c r="MIV765" s="35"/>
      <c r="MIW765" s="35"/>
      <c r="MIX765" s="35"/>
      <c r="MIY765" s="35"/>
      <c r="MIZ765" s="35"/>
      <c r="MJA765" s="35"/>
      <c r="MJB765" s="35"/>
      <c r="MJC765" s="35"/>
      <c r="MJD765" s="35"/>
      <c r="MJE765" s="35"/>
      <c r="MJF765" s="35"/>
      <c r="MJG765" s="35"/>
      <c r="MJH765" s="35"/>
      <c r="MJI765" s="35"/>
      <c r="MJJ765" s="35"/>
      <c r="MJK765" s="35"/>
      <c r="MJL765" s="35"/>
      <c r="MJM765" s="35"/>
      <c r="MJN765" s="35"/>
      <c r="MJO765" s="35"/>
      <c r="MJP765" s="35"/>
      <c r="MJQ765" s="35"/>
      <c r="MJR765" s="35"/>
      <c r="MJS765" s="35"/>
      <c r="MJT765" s="35"/>
      <c r="MJU765" s="35"/>
      <c r="MJV765" s="35"/>
      <c r="MJW765" s="35"/>
      <c r="MJX765" s="35"/>
      <c r="MJY765" s="35"/>
      <c r="MJZ765" s="35"/>
      <c r="MKA765" s="35"/>
      <c r="MKB765" s="35"/>
      <c r="MKC765" s="35"/>
      <c r="MKD765" s="35"/>
      <c r="MKE765" s="35"/>
      <c r="MKF765" s="35"/>
      <c r="MKG765" s="35"/>
      <c r="MKH765" s="35"/>
      <c r="MKI765" s="35"/>
      <c r="MKJ765" s="35"/>
      <c r="MKK765" s="35"/>
      <c r="MKL765" s="35"/>
      <c r="MKM765" s="35"/>
      <c r="MKN765" s="35"/>
      <c r="MKO765" s="35"/>
      <c r="MKP765" s="35"/>
      <c r="MKQ765" s="35"/>
      <c r="MKR765" s="35"/>
      <c r="MKS765" s="35"/>
      <c r="MKT765" s="35"/>
      <c r="MKU765" s="35"/>
      <c r="MKV765" s="35"/>
      <c r="MKW765" s="35"/>
      <c r="MKX765" s="35"/>
      <c r="MKY765" s="35"/>
      <c r="MKZ765" s="35"/>
      <c r="MLA765" s="35"/>
      <c r="MLB765" s="35"/>
      <c r="MLC765" s="35"/>
      <c r="MLD765" s="35"/>
      <c r="MLE765" s="35"/>
      <c r="MLF765" s="35"/>
      <c r="MLG765" s="35"/>
      <c r="MLH765" s="35"/>
      <c r="MLI765" s="35"/>
      <c r="MLJ765" s="35"/>
      <c r="MLK765" s="35"/>
      <c r="MLL765" s="35"/>
      <c r="MLM765" s="35"/>
      <c r="MLN765" s="35"/>
      <c r="MLO765" s="35"/>
      <c r="MLP765" s="35"/>
      <c r="MLQ765" s="35"/>
      <c r="MLR765" s="35"/>
      <c r="MLS765" s="35"/>
      <c r="MLT765" s="35"/>
      <c r="MLU765" s="35"/>
      <c r="MLV765" s="35"/>
      <c r="MLW765" s="35"/>
      <c r="MLX765" s="35"/>
      <c r="MLY765" s="35"/>
      <c r="MLZ765" s="35"/>
      <c r="MMA765" s="35"/>
      <c r="MMB765" s="35"/>
      <c r="MMC765" s="35"/>
      <c r="MMD765" s="35"/>
      <c r="MME765" s="35"/>
      <c r="MMF765" s="35"/>
      <c r="MMG765" s="35"/>
      <c r="MMH765" s="35"/>
      <c r="MMI765" s="35"/>
      <c r="MMJ765" s="35"/>
      <c r="MMK765" s="35"/>
      <c r="MML765" s="35"/>
      <c r="MMM765" s="35"/>
      <c r="MMN765" s="35"/>
      <c r="MMO765" s="35"/>
      <c r="MMP765" s="35"/>
      <c r="MMQ765" s="35"/>
      <c r="MMR765" s="35"/>
      <c r="MMS765" s="35"/>
      <c r="MMT765" s="35"/>
      <c r="MMU765" s="35"/>
      <c r="MMV765" s="35"/>
      <c r="MMW765" s="35"/>
      <c r="MMX765" s="35"/>
      <c r="MMY765" s="35"/>
      <c r="MMZ765" s="35"/>
      <c r="MNA765" s="35"/>
      <c r="MNB765" s="35"/>
      <c r="MNC765" s="35"/>
      <c r="MND765" s="35"/>
      <c r="MNE765" s="35"/>
      <c r="MNF765" s="35"/>
      <c r="MNG765" s="35"/>
      <c r="MNH765" s="35"/>
      <c r="MNI765" s="35"/>
      <c r="MNJ765" s="35"/>
      <c r="MNK765" s="35"/>
      <c r="MNL765" s="35"/>
      <c r="MNM765" s="35"/>
      <c r="MNN765" s="35"/>
      <c r="MNO765" s="35"/>
      <c r="MNP765" s="35"/>
      <c r="MNQ765" s="35"/>
      <c r="MNR765" s="35"/>
      <c r="MNS765" s="35"/>
      <c r="MNT765" s="35"/>
      <c r="MNU765" s="35"/>
      <c r="MNV765" s="35"/>
      <c r="MNW765" s="35"/>
      <c r="MNX765" s="35"/>
      <c r="MNY765" s="35"/>
      <c r="MNZ765" s="35"/>
      <c r="MOA765" s="35"/>
      <c r="MOB765" s="35"/>
      <c r="MOC765" s="35"/>
      <c r="MOD765" s="35"/>
      <c r="MOE765" s="35"/>
      <c r="MOF765" s="35"/>
      <c r="MOG765" s="35"/>
      <c r="MOH765" s="35"/>
      <c r="MOI765" s="35"/>
      <c r="MOJ765" s="35"/>
      <c r="MOK765" s="35"/>
      <c r="MOL765" s="35"/>
      <c r="MOM765" s="35"/>
      <c r="MON765" s="35"/>
      <c r="MOO765" s="35"/>
      <c r="MOP765" s="35"/>
      <c r="MOQ765" s="35"/>
      <c r="MOR765" s="35"/>
      <c r="MOS765" s="35"/>
      <c r="MOT765" s="35"/>
      <c r="MOU765" s="35"/>
      <c r="MOV765" s="35"/>
      <c r="MOW765" s="35"/>
      <c r="MOX765" s="35"/>
      <c r="MOY765" s="35"/>
      <c r="MOZ765" s="35"/>
      <c r="MPA765" s="35"/>
      <c r="MPB765" s="35"/>
      <c r="MPC765" s="35"/>
      <c r="MPD765" s="35"/>
      <c r="MPE765" s="35"/>
      <c r="MPF765" s="35"/>
      <c r="MPG765" s="35"/>
      <c r="MPH765" s="35"/>
      <c r="MPI765" s="35"/>
      <c r="MPJ765" s="35"/>
      <c r="MPK765" s="35"/>
      <c r="MPL765" s="35"/>
      <c r="MPM765" s="35"/>
      <c r="MPN765" s="35"/>
      <c r="MPO765" s="35"/>
      <c r="MPP765" s="35"/>
      <c r="MPQ765" s="35"/>
      <c r="MPR765" s="35"/>
      <c r="MPS765" s="35"/>
      <c r="MPT765" s="35"/>
      <c r="MPU765" s="35"/>
      <c r="MPV765" s="35"/>
      <c r="MPW765" s="35"/>
      <c r="MPX765" s="35"/>
      <c r="MPY765" s="35"/>
      <c r="MPZ765" s="35"/>
      <c r="MQA765" s="35"/>
      <c r="MQB765" s="35"/>
      <c r="MQC765" s="35"/>
      <c r="MQD765" s="35"/>
      <c r="MQE765" s="35"/>
      <c r="MQF765" s="35"/>
      <c r="MQG765" s="35"/>
      <c r="MQH765" s="35"/>
      <c r="MQI765" s="35"/>
      <c r="MQJ765" s="35"/>
      <c r="MQK765" s="35"/>
      <c r="MQL765" s="35"/>
      <c r="MQM765" s="35"/>
      <c r="MQN765" s="35"/>
      <c r="MQO765" s="35"/>
      <c r="MQP765" s="35"/>
      <c r="MQQ765" s="35"/>
      <c r="MQR765" s="35"/>
      <c r="MQS765" s="35"/>
      <c r="MQT765" s="35"/>
      <c r="MQU765" s="35"/>
      <c r="MQV765" s="35"/>
      <c r="MQW765" s="35"/>
      <c r="MQX765" s="35"/>
      <c r="MQY765" s="35"/>
      <c r="MQZ765" s="35"/>
      <c r="MRA765" s="35"/>
      <c r="MRB765" s="35"/>
      <c r="MRC765" s="35"/>
      <c r="MRD765" s="35"/>
      <c r="MRE765" s="35"/>
      <c r="MRF765" s="35"/>
      <c r="MRG765" s="35"/>
      <c r="MRH765" s="35"/>
      <c r="MRI765" s="35"/>
      <c r="MRJ765" s="35"/>
      <c r="MRK765" s="35"/>
      <c r="MRL765" s="35"/>
      <c r="MRM765" s="35"/>
      <c r="MRN765" s="35"/>
      <c r="MRO765" s="35"/>
      <c r="MRP765" s="35"/>
      <c r="MRQ765" s="35"/>
      <c r="MRR765" s="35"/>
      <c r="MRS765" s="35"/>
      <c r="MRT765" s="35"/>
      <c r="MRU765" s="35"/>
      <c r="MRV765" s="35"/>
      <c r="MRW765" s="35"/>
      <c r="MRX765" s="35"/>
      <c r="MRY765" s="35"/>
      <c r="MRZ765" s="35"/>
      <c r="MSA765" s="35"/>
      <c r="MSB765" s="35"/>
      <c r="MSC765" s="35"/>
      <c r="MSD765" s="35"/>
      <c r="MSE765" s="35"/>
      <c r="MSF765" s="35"/>
      <c r="MSG765" s="35"/>
      <c r="MSH765" s="35"/>
      <c r="MSI765" s="35"/>
      <c r="MSJ765" s="35"/>
      <c r="MSK765" s="35"/>
      <c r="MSL765" s="35"/>
      <c r="MSM765" s="35"/>
      <c r="MSN765" s="35"/>
      <c r="MSO765" s="35"/>
      <c r="MSP765" s="35"/>
      <c r="MSQ765" s="35"/>
      <c r="MSR765" s="35"/>
      <c r="MSS765" s="35"/>
      <c r="MST765" s="35"/>
      <c r="MSU765" s="35"/>
      <c r="MSV765" s="35"/>
      <c r="MSW765" s="35"/>
      <c r="MSX765" s="35"/>
      <c r="MSY765" s="35"/>
      <c r="MSZ765" s="35"/>
      <c r="MTA765" s="35"/>
      <c r="MTB765" s="35"/>
      <c r="MTC765" s="35"/>
      <c r="MTD765" s="35"/>
      <c r="MTE765" s="35"/>
      <c r="MTF765" s="35"/>
      <c r="MTG765" s="35"/>
      <c r="MTH765" s="35"/>
      <c r="MTI765" s="35"/>
      <c r="MTJ765" s="35"/>
      <c r="MTK765" s="35"/>
      <c r="MTL765" s="35"/>
      <c r="MTM765" s="35"/>
      <c r="MTN765" s="35"/>
      <c r="MTO765" s="35"/>
      <c r="MTP765" s="35"/>
      <c r="MTQ765" s="35"/>
      <c r="MTR765" s="35"/>
      <c r="MTS765" s="35"/>
      <c r="MTT765" s="35"/>
      <c r="MTU765" s="35"/>
      <c r="MTV765" s="35"/>
      <c r="MTW765" s="35"/>
      <c r="MTX765" s="35"/>
      <c r="MTY765" s="35"/>
      <c r="MTZ765" s="35"/>
      <c r="MUA765" s="35"/>
      <c r="MUB765" s="35"/>
      <c r="MUC765" s="35"/>
      <c r="MUD765" s="35"/>
      <c r="MUE765" s="35"/>
      <c r="MUF765" s="35"/>
      <c r="MUG765" s="35"/>
      <c r="MUH765" s="35"/>
      <c r="MUI765" s="35"/>
      <c r="MUJ765" s="35"/>
      <c r="MUK765" s="35"/>
      <c r="MUL765" s="35"/>
      <c r="MUM765" s="35"/>
      <c r="MUN765" s="35"/>
      <c r="MUO765" s="35"/>
      <c r="MUP765" s="35"/>
      <c r="MUQ765" s="35"/>
      <c r="MUR765" s="35"/>
      <c r="MUS765" s="35"/>
      <c r="MUT765" s="35"/>
      <c r="MUU765" s="35"/>
      <c r="MUV765" s="35"/>
      <c r="MUW765" s="35"/>
      <c r="MUX765" s="35"/>
      <c r="MUY765" s="35"/>
      <c r="MUZ765" s="35"/>
      <c r="MVA765" s="35"/>
      <c r="MVB765" s="35"/>
      <c r="MVC765" s="35"/>
      <c r="MVD765" s="35"/>
      <c r="MVE765" s="35"/>
      <c r="MVF765" s="35"/>
      <c r="MVG765" s="35"/>
      <c r="MVH765" s="35"/>
      <c r="MVI765" s="35"/>
      <c r="MVJ765" s="35"/>
      <c r="MVK765" s="35"/>
      <c r="MVL765" s="35"/>
      <c r="MVM765" s="35"/>
      <c r="MVN765" s="35"/>
      <c r="MVO765" s="35"/>
      <c r="MVP765" s="35"/>
      <c r="MVQ765" s="35"/>
      <c r="MVR765" s="35"/>
      <c r="MVS765" s="35"/>
      <c r="MVT765" s="35"/>
      <c r="MVU765" s="35"/>
      <c r="MVV765" s="35"/>
      <c r="MVW765" s="35"/>
      <c r="MVX765" s="35"/>
      <c r="MVY765" s="35"/>
      <c r="MVZ765" s="35"/>
      <c r="MWA765" s="35"/>
      <c r="MWB765" s="35"/>
      <c r="MWC765" s="35"/>
      <c r="MWD765" s="35"/>
      <c r="MWE765" s="35"/>
      <c r="MWF765" s="35"/>
      <c r="MWG765" s="35"/>
      <c r="MWH765" s="35"/>
      <c r="MWI765" s="35"/>
      <c r="MWJ765" s="35"/>
      <c r="MWK765" s="35"/>
      <c r="MWL765" s="35"/>
      <c r="MWM765" s="35"/>
      <c r="MWN765" s="35"/>
      <c r="MWO765" s="35"/>
      <c r="MWP765" s="35"/>
      <c r="MWQ765" s="35"/>
      <c r="MWR765" s="35"/>
      <c r="MWS765" s="35"/>
      <c r="MWT765" s="35"/>
      <c r="MWU765" s="35"/>
      <c r="MWV765" s="35"/>
      <c r="MWW765" s="35"/>
      <c r="MWX765" s="35"/>
      <c r="MWY765" s="35"/>
      <c r="MWZ765" s="35"/>
      <c r="MXA765" s="35"/>
      <c r="MXB765" s="35"/>
      <c r="MXC765" s="35"/>
      <c r="MXD765" s="35"/>
      <c r="MXE765" s="35"/>
      <c r="MXF765" s="35"/>
      <c r="MXG765" s="35"/>
      <c r="MXH765" s="35"/>
      <c r="MXI765" s="35"/>
      <c r="MXJ765" s="35"/>
      <c r="MXK765" s="35"/>
      <c r="MXL765" s="35"/>
      <c r="MXM765" s="35"/>
      <c r="MXN765" s="35"/>
      <c r="MXO765" s="35"/>
      <c r="MXP765" s="35"/>
      <c r="MXQ765" s="35"/>
      <c r="MXR765" s="35"/>
      <c r="MXS765" s="35"/>
      <c r="MXT765" s="35"/>
      <c r="MXU765" s="35"/>
      <c r="MXV765" s="35"/>
      <c r="MXW765" s="35"/>
      <c r="MXX765" s="35"/>
      <c r="MXY765" s="35"/>
      <c r="MXZ765" s="35"/>
      <c r="MYA765" s="35"/>
      <c r="MYB765" s="35"/>
      <c r="MYC765" s="35"/>
      <c r="MYD765" s="35"/>
      <c r="MYE765" s="35"/>
      <c r="MYF765" s="35"/>
      <c r="MYG765" s="35"/>
      <c r="MYH765" s="35"/>
      <c r="MYI765" s="35"/>
      <c r="MYJ765" s="35"/>
      <c r="MYK765" s="35"/>
      <c r="MYL765" s="35"/>
      <c r="MYM765" s="35"/>
      <c r="MYN765" s="35"/>
      <c r="MYO765" s="35"/>
      <c r="MYP765" s="35"/>
      <c r="MYQ765" s="35"/>
      <c r="MYR765" s="35"/>
      <c r="MYS765" s="35"/>
      <c r="MYT765" s="35"/>
      <c r="MYU765" s="35"/>
      <c r="MYV765" s="35"/>
      <c r="MYW765" s="35"/>
      <c r="MYX765" s="35"/>
      <c r="MYY765" s="35"/>
      <c r="MYZ765" s="35"/>
      <c r="MZA765" s="35"/>
      <c r="MZB765" s="35"/>
      <c r="MZC765" s="35"/>
      <c r="MZD765" s="35"/>
      <c r="MZE765" s="35"/>
      <c r="MZF765" s="35"/>
      <c r="MZG765" s="35"/>
      <c r="MZH765" s="35"/>
      <c r="MZI765" s="35"/>
      <c r="MZJ765" s="35"/>
      <c r="MZK765" s="35"/>
      <c r="MZL765" s="35"/>
      <c r="MZM765" s="35"/>
      <c r="MZN765" s="35"/>
      <c r="MZO765" s="35"/>
      <c r="MZP765" s="35"/>
      <c r="MZQ765" s="35"/>
      <c r="MZR765" s="35"/>
      <c r="MZS765" s="35"/>
      <c r="MZT765" s="35"/>
      <c r="MZU765" s="35"/>
      <c r="MZV765" s="35"/>
      <c r="MZW765" s="35"/>
      <c r="MZX765" s="35"/>
      <c r="MZY765" s="35"/>
      <c r="MZZ765" s="35"/>
      <c r="NAA765" s="35"/>
      <c r="NAB765" s="35"/>
      <c r="NAC765" s="35"/>
      <c r="NAD765" s="35"/>
      <c r="NAE765" s="35"/>
      <c r="NAF765" s="35"/>
      <c r="NAG765" s="35"/>
      <c r="NAH765" s="35"/>
      <c r="NAI765" s="35"/>
      <c r="NAJ765" s="35"/>
      <c r="NAK765" s="35"/>
      <c r="NAL765" s="35"/>
      <c r="NAM765" s="35"/>
      <c r="NAN765" s="35"/>
      <c r="NAO765" s="35"/>
      <c r="NAP765" s="35"/>
      <c r="NAQ765" s="35"/>
      <c r="NAR765" s="35"/>
      <c r="NAS765" s="35"/>
      <c r="NAT765" s="35"/>
      <c r="NAU765" s="35"/>
      <c r="NAV765" s="35"/>
      <c r="NAW765" s="35"/>
      <c r="NAX765" s="35"/>
      <c r="NAY765" s="35"/>
      <c r="NAZ765" s="35"/>
      <c r="NBA765" s="35"/>
      <c r="NBB765" s="35"/>
      <c r="NBC765" s="35"/>
      <c r="NBD765" s="35"/>
      <c r="NBE765" s="35"/>
      <c r="NBF765" s="35"/>
      <c r="NBG765" s="35"/>
      <c r="NBH765" s="35"/>
      <c r="NBI765" s="35"/>
      <c r="NBJ765" s="35"/>
      <c r="NBK765" s="35"/>
      <c r="NBL765" s="35"/>
      <c r="NBM765" s="35"/>
      <c r="NBN765" s="35"/>
      <c r="NBO765" s="35"/>
      <c r="NBP765" s="35"/>
      <c r="NBQ765" s="35"/>
      <c r="NBR765" s="35"/>
      <c r="NBS765" s="35"/>
      <c r="NBT765" s="35"/>
      <c r="NBU765" s="35"/>
      <c r="NBV765" s="35"/>
      <c r="NBW765" s="35"/>
      <c r="NBX765" s="35"/>
      <c r="NBY765" s="35"/>
      <c r="NBZ765" s="35"/>
      <c r="NCA765" s="35"/>
      <c r="NCB765" s="35"/>
      <c r="NCC765" s="35"/>
      <c r="NCD765" s="35"/>
      <c r="NCE765" s="35"/>
      <c r="NCF765" s="35"/>
      <c r="NCG765" s="35"/>
      <c r="NCH765" s="35"/>
      <c r="NCI765" s="35"/>
      <c r="NCJ765" s="35"/>
      <c r="NCK765" s="35"/>
      <c r="NCL765" s="35"/>
      <c r="NCM765" s="35"/>
      <c r="NCN765" s="35"/>
      <c r="NCO765" s="35"/>
      <c r="NCP765" s="35"/>
      <c r="NCQ765" s="35"/>
      <c r="NCR765" s="35"/>
      <c r="NCS765" s="35"/>
      <c r="NCT765" s="35"/>
      <c r="NCU765" s="35"/>
      <c r="NCV765" s="35"/>
      <c r="NCW765" s="35"/>
      <c r="NCX765" s="35"/>
      <c r="NCY765" s="35"/>
      <c r="NCZ765" s="35"/>
      <c r="NDA765" s="35"/>
      <c r="NDB765" s="35"/>
      <c r="NDC765" s="35"/>
      <c r="NDD765" s="35"/>
      <c r="NDE765" s="35"/>
      <c r="NDF765" s="35"/>
      <c r="NDG765" s="35"/>
      <c r="NDH765" s="35"/>
      <c r="NDI765" s="35"/>
      <c r="NDJ765" s="35"/>
      <c r="NDK765" s="35"/>
      <c r="NDL765" s="35"/>
      <c r="NDM765" s="35"/>
      <c r="NDN765" s="35"/>
      <c r="NDO765" s="35"/>
      <c r="NDP765" s="35"/>
      <c r="NDQ765" s="35"/>
      <c r="NDR765" s="35"/>
      <c r="NDS765" s="35"/>
      <c r="NDT765" s="35"/>
      <c r="NDU765" s="35"/>
      <c r="NDV765" s="35"/>
      <c r="NDW765" s="35"/>
      <c r="NDX765" s="35"/>
      <c r="NDY765" s="35"/>
      <c r="NDZ765" s="35"/>
      <c r="NEA765" s="35"/>
      <c r="NEB765" s="35"/>
      <c r="NEC765" s="35"/>
      <c r="NED765" s="35"/>
      <c r="NEE765" s="35"/>
      <c r="NEF765" s="35"/>
      <c r="NEG765" s="35"/>
      <c r="NEH765" s="35"/>
      <c r="NEI765" s="35"/>
      <c r="NEJ765" s="35"/>
      <c r="NEK765" s="35"/>
      <c r="NEL765" s="35"/>
      <c r="NEM765" s="35"/>
      <c r="NEN765" s="35"/>
      <c r="NEO765" s="35"/>
      <c r="NEP765" s="35"/>
      <c r="NEQ765" s="35"/>
      <c r="NER765" s="35"/>
      <c r="NES765" s="35"/>
      <c r="NET765" s="35"/>
      <c r="NEU765" s="35"/>
      <c r="NEV765" s="35"/>
      <c r="NEW765" s="35"/>
      <c r="NEX765" s="35"/>
      <c r="NEY765" s="35"/>
      <c r="NEZ765" s="35"/>
      <c r="NFA765" s="35"/>
      <c r="NFB765" s="35"/>
      <c r="NFC765" s="35"/>
      <c r="NFD765" s="35"/>
      <c r="NFE765" s="35"/>
      <c r="NFF765" s="35"/>
      <c r="NFG765" s="35"/>
      <c r="NFH765" s="35"/>
      <c r="NFI765" s="35"/>
      <c r="NFJ765" s="35"/>
      <c r="NFK765" s="35"/>
      <c r="NFL765" s="35"/>
      <c r="NFM765" s="35"/>
      <c r="NFN765" s="35"/>
      <c r="NFO765" s="35"/>
      <c r="NFP765" s="35"/>
      <c r="NFQ765" s="35"/>
      <c r="NFR765" s="35"/>
      <c r="NFS765" s="35"/>
      <c r="NFT765" s="35"/>
      <c r="NFU765" s="35"/>
      <c r="NFV765" s="35"/>
      <c r="NFW765" s="35"/>
      <c r="NFX765" s="35"/>
      <c r="NFY765" s="35"/>
      <c r="NFZ765" s="35"/>
      <c r="NGA765" s="35"/>
      <c r="NGB765" s="35"/>
      <c r="NGC765" s="35"/>
      <c r="NGD765" s="35"/>
      <c r="NGE765" s="35"/>
      <c r="NGF765" s="35"/>
      <c r="NGG765" s="35"/>
      <c r="NGH765" s="35"/>
      <c r="NGI765" s="35"/>
      <c r="NGJ765" s="35"/>
      <c r="NGK765" s="35"/>
      <c r="NGL765" s="35"/>
      <c r="NGM765" s="35"/>
      <c r="NGN765" s="35"/>
      <c r="NGO765" s="35"/>
      <c r="NGP765" s="35"/>
      <c r="NGQ765" s="35"/>
      <c r="NGR765" s="35"/>
      <c r="NGS765" s="35"/>
      <c r="NGT765" s="35"/>
      <c r="NGU765" s="35"/>
      <c r="NGV765" s="35"/>
      <c r="NGW765" s="35"/>
      <c r="NGX765" s="35"/>
      <c r="NGY765" s="35"/>
      <c r="NGZ765" s="35"/>
      <c r="NHA765" s="35"/>
      <c r="NHB765" s="35"/>
      <c r="NHC765" s="35"/>
      <c r="NHD765" s="35"/>
      <c r="NHE765" s="35"/>
      <c r="NHF765" s="35"/>
      <c r="NHG765" s="35"/>
      <c r="NHH765" s="35"/>
      <c r="NHI765" s="35"/>
      <c r="NHJ765" s="35"/>
      <c r="NHK765" s="35"/>
      <c r="NHL765" s="35"/>
      <c r="NHM765" s="35"/>
      <c r="NHN765" s="35"/>
      <c r="NHO765" s="35"/>
      <c r="NHP765" s="35"/>
      <c r="NHQ765" s="35"/>
      <c r="NHR765" s="35"/>
      <c r="NHS765" s="35"/>
      <c r="NHT765" s="35"/>
      <c r="NHU765" s="35"/>
      <c r="NHV765" s="35"/>
      <c r="NHW765" s="35"/>
      <c r="NHX765" s="35"/>
      <c r="NHY765" s="35"/>
      <c r="NHZ765" s="35"/>
      <c r="NIA765" s="35"/>
      <c r="NIB765" s="35"/>
      <c r="NIC765" s="35"/>
      <c r="NID765" s="35"/>
      <c r="NIE765" s="35"/>
      <c r="NIF765" s="35"/>
      <c r="NIG765" s="35"/>
      <c r="NIH765" s="35"/>
      <c r="NII765" s="35"/>
      <c r="NIJ765" s="35"/>
      <c r="NIK765" s="35"/>
      <c r="NIL765" s="35"/>
      <c r="NIM765" s="35"/>
      <c r="NIN765" s="35"/>
      <c r="NIO765" s="35"/>
      <c r="NIP765" s="35"/>
      <c r="NIQ765" s="35"/>
      <c r="NIR765" s="35"/>
      <c r="NIS765" s="35"/>
      <c r="NIT765" s="35"/>
      <c r="NIU765" s="35"/>
      <c r="NIV765" s="35"/>
      <c r="NIW765" s="35"/>
      <c r="NIX765" s="35"/>
      <c r="NIY765" s="35"/>
      <c r="NIZ765" s="35"/>
      <c r="NJA765" s="35"/>
      <c r="NJB765" s="35"/>
      <c r="NJC765" s="35"/>
      <c r="NJD765" s="35"/>
      <c r="NJE765" s="35"/>
      <c r="NJF765" s="35"/>
      <c r="NJG765" s="35"/>
      <c r="NJH765" s="35"/>
      <c r="NJI765" s="35"/>
      <c r="NJJ765" s="35"/>
      <c r="NJK765" s="35"/>
      <c r="NJL765" s="35"/>
      <c r="NJM765" s="35"/>
      <c r="NJN765" s="35"/>
      <c r="NJO765" s="35"/>
      <c r="NJP765" s="35"/>
      <c r="NJQ765" s="35"/>
      <c r="NJR765" s="35"/>
      <c r="NJS765" s="35"/>
      <c r="NJT765" s="35"/>
      <c r="NJU765" s="35"/>
      <c r="NJV765" s="35"/>
      <c r="NJW765" s="35"/>
      <c r="NJX765" s="35"/>
      <c r="NJY765" s="35"/>
      <c r="NJZ765" s="35"/>
      <c r="NKA765" s="35"/>
      <c r="NKB765" s="35"/>
      <c r="NKC765" s="35"/>
      <c r="NKD765" s="35"/>
      <c r="NKE765" s="35"/>
      <c r="NKF765" s="35"/>
      <c r="NKG765" s="35"/>
      <c r="NKH765" s="35"/>
      <c r="NKI765" s="35"/>
      <c r="NKJ765" s="35"/>
      <c r="NKK765" s="35"/>
      <c r="NKL765" s="35"/>
      <c r="NKM765" s="35"/>
      <c r="NKN765" s="35"/>
      <c r="NKO765" s="35"/>
      <c r="NKP765" s="35"/>
      <c r="NKQ765" s="35"/>
      <c r="NKR765" s="35"/>
      <c r="NKS765" s="35"/>
      <c r="NKT765" s="35"/>
      <c r="NKU765" s="35"/>
      <c r="NKV765" s="35"/>
      <c r="NKW765" s="35"/>
      <c r="NKX765" s="35"/>
      <c r="NKY765" s="35"/>
      <c r="NKZ765" s="35"/>
      <c r="NLA765" s="35"/>
      <c r="NLB765" s="35"/>
      <c r="NLC765" s="35"/>
      <c r="NLD765" s="35"/>
      <c r="NLE765" s="35"/>
      <c r="NLF765" s="35"/>
      <c r="NLG765" s="35"/>
      <c r="NLH765" s="35"/>
      <c r="NLI765" s="35"/>
      <c r="NLJ765" s="35"/>
      <c r="NLK765" s="35"/>
      <c r="NLL765" s="35"/>
      <c r="NLM765" s="35"/>
      <c r="NLN765" s="35"/>
      <c r="NLO765" s="35"/>
      <c r="NLP765" s="35"/>
      <c r="NLQ765" s="35"/>
      <c r="NLR765" s="35"/>
      <c r="NLS765" s="35"/>
      <c r="NLT765" s="35"/>
      <c r="NLU765" s="35"/>
      <c r="NLV765" s="35"/>
      <c r="NLW765" s="35"/>
      <c r="NLX765" s="35"/>
      <c r="NLY765" s="35"/>
      <c r="NLZ765" s="35"/>
      <c r="NMA765" s="35"/>
      <c r="NMB765" s="35"/>
      <c r="NMC765" s="35"/>
      <c r="NMD765" s="35"/>
      <c r="NME765" s="35"/>
      <c r="NMF765" s="35"/>
      <c r="NMG765" s="35"/>
      <c r="NMH765" s="35"/>
      <c r="NMI765" s="35"/>
      <c r="NMJ765" s="35"/>
      <c r="NMK765" s="35"/>
      <c r="NML765" s="35"/>
      <c r="NMM765" s="35"/>
      <c r="NMN765" s="35"/>
      <c r="NMO765" s="35"/>
      <c r="NMP765" s="35"/>
      <c r="NMQ765" s="35"/>
      <c r="NMR765" s="35"/>
      <c r="NMS765" s="35"/>
      <c r="NMT765" s="35"/>
      <c r="NMU765" s="35"/>
      <c r="NMV765" s="35"/>
      <c r="NMW765" s="35"/>
      <c r="NMX765" s="35"/>
      <c r="NMY765" s="35"/>
      <c r="NMZ765" s="35"/>
      <c r="NNA765" s="35"/>
      <c r="NNB765" s="35"/>
      <c r="NNC765" s="35"/>
      <c r="NND765" s="35"/>
      <c r="NNE765" s="35"/>
      <c r="NNF765" s="35"/>
      <c r="NNG765" s="35"/>
      <c r="NNH765" s="35"/>
      <c r="NNI765" s="35"/>
      <c r="NNJ765" s="35"/>
      <c r="NNK765" s="35"/>
      <c r="NNL765" s="35"/>
      <c r="NNM765" s="35"/>
      <c r="NNN765" s="35"/>
      <c r="NNO765" s="35"/>
      <c r="NNP765" s="35"/>
      <c r="NNQ765" s="35"/>
      <c r="NNR765" s="35"/>
      <c r="NNS765" s="35"/>
      <c r="NNT765" s="35"/>
      <c r="NNU765" s="35"/>
      <c r="NNV765" s="35"/>
      <c r="NNW765" s="35"/>
      <c r="NNX765" s="35"/>
      <c r="NNY765" s="35"/>
      <c r="NNZ765" s="35"/>
      <c r="NOA765" s="35"/>
      <c r="NOB765" s="35"/>
      <c r="NOC765" s="35"/>
      <c r="NOD765" s="35"/>
      <c r="NOE765" s="35"/>
      <c r="NOF765" s="35"/>
      <c r="NOG765" s="35"/>
      <c r="NOH765" s="35"/>
      <c r="NOI765" s="35"/>
      <c r="NOJ765" s="35"/>
      <c r="NOK765" s="35"/>
      <c r="NOL765" s="35"/>
      <c r="NOM765" s="35"/>
      <c r="NON765" s="35"/>
      <c r="NOO765" s="35"/>
      <c r="NOP765" s="35"/>
      <c r="NOQ765" s="35"/>
      <c r="NOR765" s="35"/>
      <c r="NOS765" s="35"/>
      <c r="NOT765" s="35"/>
      <c r="NOU765" s="35"/>
      <c r="NOV765" s="35"/>
      <c r="NOW765" s="35"/>
      <c r="NOX765" s="35"/>
      <c r="NOY765" s="35"/>
      <c r="NOZ765" s="35"/>
      <c r="NPA765" s="35"/>
      <c r="NPB765" s="35"/>
      <c r="NPC765" s="35"/>
      <c r="NPD765" s="35"/>
      <c r="NPE765" s="35"/>
      <c r="NPF765" s="35"/>
      <c r="NPG765" s="35"/>
      <c r="NPH765" s="35"/>
      <c r="NPI765" s="35"/>
      <c r="NPJ765" s="35"/>
      <c r="NPK765" s="35"/>
      <c r="NPL765" s="35"/>
      <c r="NPM765" s="35"/>
      <c r="NPN765" s="35"/>
      <c r="NPO765" s="35"/>
      <c r="NPP765" s="35"/>
      <c r="NPQ765" s="35"/>
      <c r="NPR765" s="35"/>
      <c r="NPS765" s="35"/>
      <c r="NPT765" s="35"/>
      <c r="NPU765" s="35"/>
      <c r="NPV765" s="35"/>
      <c r="NPW765" s="35"/>
      <c r="NPX765" s="35"/>
      <c r="NPY765" s="35"/>
      <c r="NPZ765" s="35"/>
      <c r="NQA765" s="35"/>
      <c r="NQB765" s="35"/>
      <c r="NQC765" s="35"/>
      <c r="NQD765" s="35"/>
      <c r="NQE765" s="35"/>
      <c r="NQF765" s="35"/>
      <c r="NQG765" s="35"/>
      <c r="NQH765" s="35"/>
      <c r="NQI765" s="35"/>
      <c r="NQJ765" s="35"/>
      <c r="NQK765" s="35"/>
      <c r="NQL765" s="35"/>
      <c r="NQM765" s="35"/>
      <c r="NQN765" s="35"/>
      <c r="NQO765" s="35"/>
      <c r="NQP765" s="35"/>
      <c r="NQQ765" s="35"/>
      <c r="NQR765" s="35"/>
      <c r="NQS765" s="35"/>
      <c r="NQT765" s="35"/>
      <c r="NQU765" s="35"/>
      <c r="NQV765" s="35"/>
      <c r="NQW765" s="35"/>
      <c r="NQX765" s="35"/>
      <c r="NQY765" s="35"/>
      <c r="NQZ765" s="35"/>
      <c r="NRA765" s="35"/>
      <c r="NRB765" s="35"/>
      <c r="NRC765" s="35"/>
      <c r="NRD765" s="35"/>
      <c r="NRE765" s="35"/>
      <c r="NRF765" s="35"/>
      <c r="NRG765" s="35"/>
      <c r="NRH765" s="35"/>
      <c r="NRI765" s="35"/>
      <c r="NRJ765" s="35"/>
      <c r="NRK765" s="35"/>
      <c r="NRL765" s="35"/>
      <c r="NRM765" s="35"/>
      <c r="NRN765" s="35"/>
      <c r="NRO765" s="35"/>
      <c r="NRP765" s="35"/>
      <c r="NRQ765" s="35"/>
      <c r="NRR765" s="35"/>
      <c r="NRS765" s="35"/>
      <c r="NRT765" s="35"/>
      <c r="NRU765" s="35"/>
      <c r="NRV765" s="35"/>
      <c r="NRW765" s="35"/>
      <c r="NRX765" s="35"/>
      <c r="NRY765" s="35"/>
      <c r="NRZ765" s="35"/>
      <c r="NSA765" s="35"/>
      <c r="NSB765" s="35"/>
      <c r="NSC765" s="35"/>
      <c r="NSD765" s="35"/>
      <c r="NSE765" s="35"/>
      <c r="NSF765" s="35"/>
      <c r="NSG765" s="35"/>
      <c r="NSH765" s="35"/>
      <c r="NSI765" s="35"/>
      <c r="NSJ765" s="35"/>
      <c r="NSK765" s="35"/>
      <c r="NSL765" s="35"/>
      <c r="NSM765" s="35"/>
      <c r="NSN765" s="35"/>
      <c r="NSO765" s="35"/>
      <c r="NSP765" s="35"/>
      <c r="NSQ765" s="35"/>
      <c r="NSR765" s="35"/>
      <c r="NSS765" s="35"/>
      <c r="NST765" s="35"/>
      <c r="NSU765" s="35"/>
      <c r="NSV765" s="35"/>
      <c r="NSW765" s="35"/>
      <c r="NSX765" s="35"/>
      <c r="NSY765" s="35"/>
      <c r="NSZ765" s="35"/>
      <c r="NTA765" s="35"/>
      <c r="NTB765" s="35"/>
      <c r="NTC765" s="35"/>
      <c r="NTD765" s="35"/>
      <c r="NTE765" s="35"/>
      <c r="NTF765" s="35"/>
      <c r="NTG765" s="35"/>
      <c r="NTH765" s="35"/>
      <c r="NTI765" s="35"/>
      <c r="NTJ765" s="35"/>
      <c r="NTK765" s="35"/>
      <c r="NTL765" s="35"/>
      <c r="NTM765" s="35"/>
      <c r="NTN765" s="35"/>
      <c r="NTO765" s="35"/>
      <c r="NTP765" s="35"/>
      <c r="NTQ765" s="35"/>
      <c r="NTR765" s="35"/>
      <c r="NTS765" s="35"/>
      <c r="NTT765" s="35"/>
      <c r="NTU765" s="35"/>
      <c r="NTV765" s="35"/>
      <c r="NTW765" s="35"/>
      <c r="NTX765" s="35"/>
      <c r="NTY765" s="35"/>
      <c r="NTZ765" s="35"/>
      <c r="NUA765" s="35"/>
      <c r="NUB765" s="35"/>
      <c r="NUC765" s="35"/>
      <c r="NUD765" s="35"/>
      <c r="NUE765" s="35"/>
      <c r="NUF765" s="35"/>
      <c r="NUG765" s="35"/>
      <c r="NUH765" s="35"/>
      <c r="NUI765" s="35"/>
      <c r="NUJ765" s="35"/>
      <c r="NUK765" s="35"/>
      <c r="NUL765" s="35"/>
      <c r="NUM765" s="35"/>
      <c r="NUN765" s="35"/>
      <c r="NUO765" s="35"/>
      <c r="NUP765" s="35"/>
      <c r="NUQ765" s="35"/>
      <c r="NUR765" s="35"/>
      <c r="NUS765" s="35"/>
      <c r="NUT765" s="35"/>
      <c r="NUU765" s="35"/>
      <c r="NUV765" s="35"/>
      <c r="NUW765" s="35"/>
      <c r="NUX765" s="35"/>
      <c r="NUY765" s="35"/>
      <c r="NUZ765" s="35"/>
      <c r="NVA765" s="35"/>
      <c r="NVB765" s="35"/>
      <c r="NVC765" s="35"/>
      <c r="NVD765" s="35"/>
      <c r="NVE765" s="35"/>
      <c r="NVF765" s="35"/>
      <c r="NVG765" s="35"/>
      <c r="NVH765" s="35"/>
      <c r="NVI765" s="35"/>
      <c r="NVJ765" s="35"/>
      <c r="NVK765" s="35"/>
      <c r="NVL765" s="35"/>
      <c r="NVM765" s="35"/>
      <c r="NVN765" s="35"/>
      <c r="NVO765" s="35"/>
      <c r="NVP765" s="35"/>
      <c r="NVQ765" s="35"/>
      <c r="NVR765" s="35"/>
      <c r="NVS765" s="35"/>
      <c r="NVT765" s="35"/>
      <c r="NVU765" s="35"/>
      <c r="NVV765" s="35"/>
      <c r="NVW765" s="35"/>
      <c r="NVX765" s="35"/>
      <c r="NVY765" s="35"/>
      <c r="NVZ765" s="35"/>
      <c r="NWA765" s="35"/>
      <c r="NWB765" s="35"/>
      <c r="NWC765" s="35"/>
      <c r="NWD765" s="35"/>
      <c r="NWE765" s="35"/>
      <c r="NWF765" s="35"/>
      <c r="NWG765" s="35"/>
      <c r="NWH765" s="35"/>
      <c r="NWI765" s="35"/>
      <c r="NWJ765" s="35"/>
      <c r="NWK765" s="35"/>
      <c r="NWL765" s="35"/>
      <c r="NWM765" s="35"/>
      <c r="NWN765" s="35"/>
      <c r="NWO765" s="35"/>
      <c r="NWP765" s="35"/>
      <c r="NWQ765" s="35"/>
      <c r="NWR765" s="35"/>
      <c r="NWS765" s="35"/>
      <c r="NWT765" s="35"/>
      <c r="NWU765" s="35"/>
      <c r="NWV765" s="35"/>
      <c r="NWW765" s="35"/>
      <c r="NWX765" s="35"/>
      <c r="NWY765" s="35"/>
      <c r="NWZ765" s="35"/>
      <c r="NXA765" s="35"/>
      <c r="NXB765" s="35"/>
      <c r="NXC765" s="35"/>
      <c r="NXD765" s="35"/>
      <c r="NXE765" s="35"/>
      <c r="NXF765" s="35"/>
      <c r="NXG765" s="35"/>
      <c r="NXH765" s="35"/>
      <c r="NXI765" s="35"/>
      <c r="NXJ765" s="35"/>
      <c r="NXK765" s="35"/>
      <c r="NXL765" s="35"/>
      <c r="NXM765" s="35"/>
      <c r="NXN765" s="35"/>
      <c r="NXO765" s="35"/>
      <c r="NXP765" s="35"/>
      <c r="NXQ765" s="35"/>
      <c r="NXR765" s="35"/>
      <c r="NXS765" s="35"/>
      <c r="NXT765" s="35"/>
      <c r="NXU765" s="35"/>
      <c r="NXV765" s="35"/>
      <c r="NXW765" s="35"/>
      <c r="NXX765" s="35"/>
      <c r="NXY765" s="35"/>
      <c r="NXZ765" s="35"/>
      <c r="NYA765" s="35"/>
      <c r="NYB765" s="35"/>
      <c r="NYC765" s="35"/>
      <c r="NYD765" s="35"/>
      <c r="NYE765" s="35"/>
      <c r="NYF765" s="35"/>
      <c r="NYG765" s="35"/>
      <c r="NYH765" s="35"/>
      <c r="NYI765" s="35"/>
      <c r="NYJ765" s="35"/>
      <c r="NYK765" s="35"/>
      <c r="NYL765" s="35"/>
      <c r="NYM765" s="35"/>
      <c r="NYN765" s="35"/>
      <c r="NYO765" s="35"/>
      <c r="NYP765" s="35"/>
      <c r="NYQ765" s="35"/>
      <c r="NYR765" s="35"/>
      <c r="NYS765" s="35"/>
      <c r="NYT765" s="35"/>
      <c r="NYU765" s="35"/>
      <c r="NYV765" s="35"/>
      <c r="NYW765" s="35"/>
      <c r="NYX765" s="35"/>
      <c r="NYY765" s="35"/>
      <c r="NYZ765" s="35"/>
      <c r="NZA765" s="35"/>
      <c r="NZB765" s="35"/>
      <c r="NZC765" s="35"/>
      <c r="NZD765" s="35"/>
      <c r="NZE765" s="35"/>
      <c r="NZF765" s="35"/>
      <c r="NZG765" s="35"/>
      <c r="NZH765" s="35"/>
      <c r="NZI765" s="35"/>
      <c r="NZJ765" s="35"/>
      <c r="NZK765" s="35"/>
      <c r="NZL765" s="35"/>
      <c r="NZM765" s="35"/>
      <c r="NZN765" s="35"/>
      <c r="NZO765" s="35"/>
      <c r="NZP765" s="35"/>
      <c r="NZQ765" s="35"/>
      <c r="NZR765" s="35"/>
      <c r="NZS765" s="35"/>
      <c r="NZT765" s="35"/>
      <c r="NZU765" s="35"/>
      <c r="NZV765" s="35"/>
      <c r="NZW765" s="35"/>
      <c r="NZX765" s="35"/>
      <c r="NZY765" s="35"/>
      <c r="NZZ765" s="35"/>
      <c r="OAA765" s="35"/>
      <c r="OAB765" s="35"/>
      <c r="OAC765" s="35"/>
      <c r="OAD765" s="35"/>
      <c r="OAE765" s="35"/>
      <c r="OAF765" s="35"/>
      <c r="OAG765" s="35"/>
      <c r="OAH765" s="35"/>
      <c r="OAI765" s="35"/>
      <c r="OAJ765" s="35"/>
      <c r="OAK765" s="35"/>
      <c r="OAL765" s="35"/>
      <c r="OAM765" s="35"/>
      <c r="OAN765" s="35"/>
      <c r="OAO765" s="35"/>
      <c r="OAP765" s="35"/>
      <c r="OAQ765" s="35"/>
      <c r="OAR765" s="35"/>
      <c r="OAS765" s="35"/>
      <c r="OAT765" s="35"/>
      <c r="OAU765" s="35"/>
      <c r="OAV765" s="35"/>
      <c r="OAW765" s="35"/>
      <c r="OAX765" s="35"/>
      <c r="OAY765" s="35"/>
      <c r="OAZ765" s="35"/>
      <c r="OBA765" s="35"/>
      <c r="OBB765" s="35"/>
      <c r="OBC765" s="35"/>
      <c r="OBD765" s="35"/>
      <c r="OBE765" s="35"/>
      <c r="OBF765" s="35"/>
      <c r="OBG765" s="35"/>
      <c r="OBH765" s="35"/>
      <c r="OBI765" s="35"/>
      <c r="OBJ765" s="35"/>
      <c r="OBK765" s="35"/>
      <c r="OBL765" s="35"/>
      <c r="OBM765" s="35"/>
      <c r="OBN765" s="35"/>
      <c r="OBO765" s="35"/>
      <c r="OBP765" s="35"/>
      <c r="OBQ765" s="35"/>
      <c r="OBR765" s="35"/>
      <c r="OBS765" s="35"/>
      <c r="OBT765" s="35"/>
      <c r="OBU765" s="35"/>
      <c r="OBV765" s="35"/>
      <c r="OBW765" s="35"/>
      <c r="OBX765" s="35"/>
      <c r="OBY765" s="35"/>
      <c r="OBZ765" s="35"/>
      <c r="OCA765" s="35"/>
      <c r="OCB765" s="35"/>
      <c r="OCC765" s="35"/>
      <c r="OCD765" s="35"/>
      <c r="OCE765" s="35"/>
      <c r="OCF765" s="35"/>
      <c r="OCG765" s="35"/>
      <c r="OCH765" s="35"/>
      <c r="OCI765" s="35"/>
      <c r="OCJ765" s="35"/>
      <c r="OCK765" s="35"/>
      <c r="OCL765" s="35"/>
      <c r="OCM765" s="35"/>
      <c r="OCN765" s="35"/>
      <c r="OCO765" s="35"/>
      <c r="OCP765" s="35"/>
      <c r="OCQ765" s="35"/>
      <c r="OCR765" s="35"/>
      <c r="OCS765" s="35"/>
      <c r="OCT765" s="35"/>
      <c r="OCU765" s="35"/>
      <c r="OCV765" s="35"/>
      <c r="OCW765" s="35"/>
      <c r="OCX765" s="35"/>
      <c r="OCY765" s="35"/>
      <c r="OCZ765" s="35"/>
      <c r="ODA765" s="35"/>
      <c r="ODB765" s="35"/>
      <c r="ODC765" s="35"/>
      <c r="ODD765" s="35"/>
      <c r="ODE765" s="35"/>
      <c r="ODF765" s="35"/>
      <c r="ODG765" s="35"/>
      <c r="ODH765" s="35"/>
      <c r="ODI765" s="35"/>
      <c r="ODJ765" s="35"/>
      <c r="ODK765" s="35"/>
      <c r="ODL765" s="35"/>
      <c r="ODM765" s="35"/>
      <c r="ODN765" s="35"/>
      <c r="ODO765" s="35"/>
      <c r="ODP765" s="35"/>
      <c r="ODQ765" s="35"/>
      <c r="ODR765" s="35"/>
      <c r="ODS765" s="35"/>
      <c r="ODT765" s="35"/>
      <c r="ODU765" s="35"/>
      <c r="ODV765" s="35"/>
      <c r="ODW765" s="35"/>
      <c r="ODX765" s="35"/>
      <c r="ODY765" s="35"/>
      <c r="ODZ765" s="35"/>
      <c r="OEA765" s="35"/>
      <c r="OEB765" s="35"/>
      <c r="OEC765" s="35"/>
      <c r="OED765" s="35"/>
      <c r="OEE765" s="35"/>
      <c r="OEF765" s="35"/>
      <c r="OEG765" s="35"/>
      <c r="OEH765" s="35"/>
      <c r="OEI765" s="35"/>
      <c r="OEJ765" s="35"/>
      <c r="OEK765" s="35"/>
      <c r="OEL765" s="35"/>
      <c r="OEM765" s="35"/>
      <c r="OEN765" s="35"/>
      <c r="OEO765" s="35"/>
      <c r="OEP765" s="35"/>
      <c r="OEQ765" s="35"/>
      <c r="OER765" s="35"/>
      <c r="OES765" s="35"/>
      <c r="OET765" s="35"/>
      <c r="OEU765" s="35"/>
      <c r="OEV765" s="35"/>
      <c r="OEW765" s="35"/>
      <c r="OEX765" s="35"/>
      <c r="OEY765" s="35"/>
      <c r="OEZ765" s="35"/>
      <c r="OFA765" s="35"/>
      <c r="OFB765" s="35"/>
      <c r="OFC765" s="35"/>
      <c r="OFD765" s="35"/>
      <c r="OFE765" s="35"/>
      <c r="OFF765" s="35"/>
      <c r="OFG765" s="35"/>
      <c r="OFH765" s="35"/>
      <c r="OFI765" s="35"/>
      <c r="OFJ765" s="35"/>
      <c r="OFK765" s="35"/>
      <c r="OFL765" s="35"/>
      <c r="OFM765" s="35"/>
      <c r="OFN765" s="35"/>
      <c r="OFO765" s="35"/>
      <c r="OFP765" s="35"/>
      <c r="OFQ765" s="35"/>
      <c r="OFR765" s="35"/>
      <c r="OFS765" s="35"/>
      <c r="OFT765" s="35"/>
      <c r="OFU765" s="35"/>
      <c r="OFV765" s="35"/>
      <c r="OFW765" s="35"/>
      <c r="OFX765" s="35"/>
      <c r="OFY765" s="35"/>
      <c r="OFZ765" s="35"/>
      <c r="OGA765" s="35"/>
      <c r="OGB765" s="35"/>
      <c r="OGC765" s="35"/>
      <c r="OGD765" s="35"/>
      <c r="OGE765" s="35"/>
      <c r="OGF765" s="35"/>
      <c r="OGG765" s="35"/>
      <c r="OGH765" s="35"/>
      <c r="OGI765" s="35"/>
      <c r="OGJ765" s="35"/>
      <c r="OGK765" s="35"/>
      <c r="OGL765" s="35"/>
      <c r="OGM765" s="35"/>
      <c r="OGN765" s="35"/>
      <c r="OGO765" s="35"/>
      <c r="OGP765" s="35"/>
      <c r="OGQ765" s="35"/>
      <c r="OGR765" s="35"/>
      <c r="OGS765" s="35"/>
      <c r="OGT765" s="35"/>
      <c r="OGU765" s="35"/>
      <c r="OGV765" s="35"/>
      <c r="OGW765" s="35"/>
      <c r="OGX765" s="35"/>
      <c r="OGY765" s="35"/>
      <c r="OGZ765" s="35"/>
      <c r="OHA765" s="35"/>
      <c r="OHB765" s="35"/>
      <c r="OHC765" s="35"/>
      <c r="OHD765" s="35"/>
      <c r="OHE765" s="35"/>
      <c r="OHF765" s="35"/>
      <c r="OHG765" s="35"/>
      <c r="OHH765" s="35"/>
      <c r="OHI765" s="35"/>
      <c r="OHJ765" s="35"/>
      <c r="OHK765" s="35"/>
      <c r="OHL765" s="35"/>
      <c r="OHM765" s="35"/>
      <c r="OHN765" s="35"/>
      <c r="OHO765" s="35"/>
      <c r="OHP765" s="35"/>
      <c r="OHQ765" s="35"/>
      <c r="OHR765" s="35"/>
      <c r="OHS765" s="35"/>
      <c r="OHT765" s="35"/>
      <c r="OHU765" s="35"/>
      <c r="OHV765" s="35"/>
      <c r="OHW765" s="35"/>
      <c r="OHX765" s="35"/>
      <c r="OHY765" s="35"/>
      <c r="OHZ765" s="35"/>
      <c r="OIA765" s="35"/>
      <c r="OIB765" s="35"/>
      <c r="OIC765" s="35"/>
      <c r="OID765" s="35"/>
      <c r="OIE765" s="35"/>
      <c r="OIF765" s="35"/>
      <c r="OIG765" s="35"/>
      <c r="OIH765" s="35"/>
      <c r="OII765" s="35"/>
      <c r="OIJ765" s="35"/>
      <c r="OIK765" s="35"/>
      <c r="OIL765" s="35"/>
      <c r="OIM765" s="35"/>
      <c r="OIN765" s="35"/>
      <c r="OIO765" s="35"/>
      <c r="OIP765" s="35"/>
      <c r="OIQ765" s="35"/>
      <c r="OIR765" s="35"/>
      <c r="OIS765" s="35"/>
      <c r="OIT765" s="35"/>
      <c r="OIU765" s="35"/>
      <c r="OIV765" s="35"/>
      <c r="OIW765" s="35"/>
      <c r="OIX765" s="35"/>
      <c r="OIY765" s="35"/>
      <c r="OIZ765" s="35"/>
      <c r="OJA765" s="35"/>
      <c r="OJB765" s="35"/>
      <c r="OJC765" s="35"/>
      <c r="OJD765" s="35"/>
      <c r="OJE765" s="35"/>
      <c r="OJF765" s="35"/>
      <c r="OJG765" s="35"/>
      <c r="OJH765" s="35"/>
      <c r="OJI765" s="35"/>
      <c r="OJJ765" s="35"/>
      <c r="OJK765" s="35"/>
      <c r="OJL765" s="35"/>
      <c r="OJM765" s="35"/>
      <c r="OJN765" s="35"/>
      <c r="OJO765" s="35"/>
      <c r="OJP765" s="35"/>
      <c r="OJQ765" s="35"/>
      <c r="OJR765" s="35"/>
      <c r="OJS765" s="35"/>
      <c r="OJT765" s="35"/>
      <c r="OJU765" s="35"/>
      <c r="OJV765" s="35"/>
      <c r="OJW765" s="35"/>
      <c r="OJX765" s="35"/>
      <c r="OJY765" s="35"/>
      <c r="OJZ765" s="35"/>
      <c r="OKA765" s="35"/>
      <c r="OKB765" s="35"/>
      <c r="OKC765" s="35"/>
      <c r="OKD765" s="35"/>
      <c r="OKE765" s="35"/>
      <c r="OKF765" s="35"/>
      <c r="OKG765" s="35"/>
      <c r="OKH765" s="35"/>
      <c r="OKI765" s="35"/>
      <c r="OKJ765" s="35"/>
      <c r="OKK765" s="35"/>
      <c r="OKL765" s="35"/>
      <c r="OKM765" s="35"/>
      <c r="OKN765" s="35"/>
      <c r="OKO765" s="35"/>
      <c r="OKP765" s="35"/>
      <c r="OKQ765" s="35"/>
      <c r="OKR765" s="35"/>
      <c r="OKS765" s="35"/>
      <c r="OKT765" s="35"/>
      <c r="OKU765" s="35"/>
      <c r="OKV765" s="35"/>
      <c r="OKW765" s="35"/>
      <c r="OKX765" s="35"/>
      <c r="OKY765" s="35"/>
      <c r="OKZ765" s="35"/>
      <c r="OLA765" s="35"/>
      <c r="OLB765" s="35"/>
      <c r="OLC765" s="35"/>
      <c r="OLD765" s="35"/>
      <c r="OLE765" s="35"/>
      <c r="OLF765" s="35"/>
      <c r="OLG765" s="35"/>
      <c r="OLH765" s="35"/>
      <c r="OLI765" s="35"/>
      <c r="OLJ765" s="35"/>
      <c r="OLK765" s="35"/>
      <c r="OLL765" s="35"/>
      <c r="OLM765" s="35"/>
      <c r="OLN765" s="35"/>
      <c r="OLO765" s="35"/>
      <c r="OLP765" s="35"/>
      <c r="OLQ765" s="35"/>
      <c r="OLR765" s="35"/>
      <c r="OLS765" s="35"/>
      <c r="OLT765" s="35"/>
      <c r="OLU765" s="35"/>
      <c r="OLV765" s="35"/>
      <c r="OLW765" s="35"/>
      <c r="OLX765" s="35"/>
      <c r="OLY765" s="35"/>
      <c r="OLZ765" s="35"/>
      <c r="OMA765" s="35"/>
      <c r="OMB765" s="35"/>
      <c r="OMC765" s="35"/>
      <c r="OMD765" s="35"/>
      <c r="OME765" s="35"/>
      <c r="OMF765" s="35"/>
      <c r="OMG765" s="35"/>
      <c r="OMH765" s="35"/>
      <c r="OMI765" s="35"/>
      <c r="OMJ765" s="35"/>
      <c r="OMK765" s="35"/>
      <c r="OML765" s="35"/>
      <c r="OMM765" s="35"/>
      <c r="OMN765" s="35"/>
      <c r="OMO765" s="35"/>
      <c r="OMP765" s="35"/>
      <c r="OMQ765" s="35"/>
      <c r="OMR765" s="35"/>
      <c r="OMS765" s="35"/>
      <c r="OMT765" s="35"/>
      <c r="OMU765" s="35"/>
      <c r="OMV765" s="35"/>
      <c r="OMW765" s="35"/>
      <c r="OMX765" s="35"/>
      <c r="OMY765" s="35"/>
      <c r="OMZ765" s="35"/>
      <c r="ONA765" s="35"/>
      <c r="ONB765" s="35"/>
      <c r="ONC765" s="35"/>
      <c r="OND765" s="35"/>
      <c r="ONE765" s="35"/>
      <c r="ONF765" s="35"/>
      <c r="ONG765" s="35"/>
      <c r="ONH765" s="35"/>
      <c r="ONI765" s="35"/>
      <c r="ONJ765" s="35"/>
      <c r="ONK765" s="35"/>
      <c r="ONL765" s="35"/>
      <c r="ONM765" s="35"/>
      <c r="ONN765" s="35"/>
      <c r="ONO765" s="35"/>
      <c r="ONP765" s="35"/>
      <c r="ONQ765" s="35"/>
      <c r="ONR765" s="35"/>
      <c r="ONS765" s="35"/>
      <c r="ONT765" s="35"/>
      <c r="ONU765" s="35"/>
      <c r="ONV765" s="35"/>
      <c r="ONW765" s="35"/>
      <c r="ONX765" s="35"/>
      <c r="ONY765" s="35"/>
      <c r="ONZ765" s="35"/>
      <c r="OOA765" s="35"/>
      <c r="OOB765" s="35"/>
      <c r="OOC765" s="35"/>
      <c r="OOD765" s="35"/>
      <c r="OOE765" s="35"/>
      <c r="OOF765" s="35"/>
      <c r="OOG765" s="35"/>
      <c r="OOH765" s="35"/>
      <c r="OOI765" s="35"/>
      <c r="OOJ765" s="35"/>
      <c r="OOK765" s="35"/>
      <c r="OOL765" s="35"/>
      <c r="OOM765" s="35"/>
      <c r="OON765" s="35"/>
      <c r="OOO765" s="35"/>
      <c r="OOP765" s="35"/>
      <c r="OOQ765" s="35"/>
      <c r="OOR765" s="35"/>
      <c r="OOS765" s="35"/>
      <c r="OOT765" s="35"/>
      <c r="OOU765" s="35"/>
      <c r="OOV765" s="35"/>
      <c r="OOW765" s="35"/>
      <c r="OOX765" s="35"/>
      <c r="OOY765" s="35"/>
      <c r="OOZ765" s="35"/>
      <c r="OPA765" s="35"/>
      <c r="OPB765" s="35"/>
      <c r="OPC765" s="35"/>
      <c r="OPD765" s="35"/>
      <c r="OPE765" s="35"/>
      <c r="OPF765" s="35"/>
      <c r="OPG765" s="35"/>
      <c r="OPH765" s="35"/>
      <c r="OPI765" s="35"/>
      <c r="OPJ765" s="35"/>
      <c r="OPK765" s="35"/>
      <c r="OPL765" s="35"/>
      <c r="OPM765" s="35"/>
      <c r="OPN765" s="35"/>
      <c r="OPO765" s="35"/>
      <c r="OPP765" s="35"/>
      <c r="OPQ765" s="35"/>
      <c r="OPR765" s="35"/>
      <c r="OPS765" s="35"/>
      <c r="OPT765" s="35"/>
      <c r="OPU765" s="35"/>
      <c r="OPV765" s="35"/>
      <c r="OPW765" s="35"/>
      <c r="OPX765" s="35"/>
      <c r="OPY765" s="35"/>
      <c r="OPZ765" s="35"/>
      <c r="OQA765" s="35"/>
      <c r="OQB765" s="35"/>
      <c r="OQC765" s="35"/>
      <c r="OQD765" s="35"/>
      <c r="OQE765" s="35"/>
      <c r="OQF765" s="35"/>
      <c r="OQG765" s="35"/>
      <c r="OQH765" s="35"/>
      <c r="OQI765" s="35"/>
      <c r="OQJ765" s="35"/>
      <c r="OQK765" s="35"/>
      <c r="OQL765" s="35"/>
      <c r="OQM765" s="35"/>
      <c r="OQN765" s="35"/>
      <c r="OQO765" s="35"/>
      <c r="OQP765" s="35"/>
      <c r="OQQ765" s="35"/>
      <c r="OQR765" s="35"/>
      <c r="OQS765" s="35"/>
      <c r="OQT765" s="35"/>
      <c r="OQU765" s="35"/>
      <c r="OQV765" s="35"/>
      <c r="OQW765" s="35"/>
      <c r="OQX765" s="35"/>
      <c r="OQY765" s="35"/>
      <c r="OQZ765" s="35"/>
      <c r="ORA765" s="35"/>
      <c r="ORB765" s="35"/>
      <c r="ORC765" s="35"/>
      <c r="ORD765" s="35"/>
      <c r="ORE765" s="35"/>
      <c r="ORF765" s="35"/>
      <c r="ORG765" s="35"/>
      <c r="ORH765" s="35"/>
      <c r="ORI765" s="35"/>
      <c r="ORJ765" s="35"/>
      <c r="ORK765" s="35"/>
      <c r="ORL765" s="35"/>
      <c r="ORM765" s="35"/>
      <c r="ORN765" s="35"/>
      <c r="ORO765" s="35"/>
      <c r="ORP765" s="35"/>
      <c r="ORQ765" s="35"/>
      <c r="ORR765" s="35"/>
      <c r="ORS765" s="35"/>
      <c r="ORT765" s="35"/>
      <c r="ORU765" s="35"/>
      <c r="ORV765" s="35"/>
      <c r="ORW765" s="35"/>
      <c r="ORX765" s="35"/>
      <c r="ORY765" s="35"/>
      <c r="ORZ765" s="35"/>
      <c r="OSA765" s="35"/>
      <c r="OSB765" s="35"/>
      <c r="OSC765" s="35"/>
      <c r="OSD765" s="35"/>
      <c r="OSE765" s="35"/>
      <c r="OSF765" s="35"/>
      <c r="OSG765" s="35"/>
      <c r="OSH765" s="35"/>
      <c r="OSI765" s="35"/>
      <c r="OSJ765" s="35"/>
      <c r="OSK765" s="35"/>
      <c r="OSL765" s="35"/>
      <c r="OSM765" s="35"/>
      <c r="OSN765" s="35"/>
      <c r="OSO765" s="35"/>
      <c r="OSP765" s="35"/>
      <c r="OSQ765" s="35"/>
      <c r="OSR765" s="35"/>
      <c r="OSS765" s="35"/>
      <c r="OST765" s="35"/>
      <c r="OSU765" s="35"/>
      <c r="OSV765" s="35"/>
      <c r="OSW765" s="35"/>
      <c r="OSX765" s="35"/>
      <c r="OSY765" s="35"/>
      <c r="OSZ765" s="35"/>
      <c r="OTA765" s="35"/>
      <c r="OTB765" s="35"/>
      <c r="OTC765" s="35"/>
      <c r="OTD765" s="35"/>
      <c r="OTE765" s="35"/>
      <c r="OTF765" s="35"/>
      <c r="OTG765" s="35"/>
      <c r="OTH765" s="35"/>
      <c r="OTI765" s="35"/>
      <c r="OTJ765" s="35"/>
      <c r="OTK765" s="35"/>
      <c r="OTL765" s="35"/>
      <c r="OTM765" s="35"/>
      <c r="OTN765" s="35"/>
      <c r="OTO765" s="35"/>
      <c r="OTP765" s="35"/>
      <c r="OTQ765" s="35"/>
      <c r="OTR765" s="35"/>
      <c r="OTS765" s="35"/>
      <c r="OTT765" s="35"/>
      <c r="OTU765" s="35"/>
      <c r="OTV765" s="35"/>
      <c r="OTW765" s="35"/>
      <c r="OTX765" s="35"/>
      <c r="OTY765" s="35"/>
      <c r="OTZ765" s="35"/>
      <c r="OUA765" s="35"/>
      <c r="OUB765" s="35"/>
      <c r="OUC765" s="35"/>
      <c r="OUD765" s="35"/>
      <c r="OUE765" s="35"/>
      <c r="OUF765" s="35"/>
      <c r="OUG765" s="35"/>
      <c r="OUH765" s="35"/>
      <c r="OUI765" s="35"/>
      <c r="OUJ765" s="35"/>
      <c r="OUK765" s="35"/>
      <c r="OUL765" s="35"/>
      <c r="OUM765" s="35"/>
      <c r="OUN765" s="35"/>
      <c r="OUO765" s="35"/>
      <c r="OUP765" s="35"/>
      <c r="OUQ765" s="35"/>
      <c r="OUR765" s="35"/>
      <c r="OUS765" s="35"/>
      <c r="OUT765" s="35"/>
      <c r="OUU765" s="35"/>
      <c r="OUV765" s="35"/>
      <c r="OUW765" s="35"/>
      <c r="OUX765" s="35"/>
      <c r="OUY765" s="35"/>
      <c r="OUZ765" s="35"/>
      <c r="OVA765" s="35"/>
      <c r="OVB765" s="35"/>
      <c r="OVC765" s="35"/>
      <c r="OVD765" s="35"/>
      <c r="OVE765" s="35"/>
      <c r="OVF765" s="35"/>
      <c r="OVG765" s="35"/>
      <c r="OVH765" s="35"/>
      <c r="OVI765" s="35"/>
      <c r="OVJ765" s="35"/>
      <c r="OVK765" s="35"/>
      <c r="OVL765" s="35"/>
      <c r="OVM765" s="35"/>
      <c r="OVN765" s="35"/>
      <c r="OVO765" s="35"/>
      <c r="OVP765" s="35"/>
      <c r="OVQ765" s="35"/>
      <c r="OVR765" s="35"/>
      <c r="OVS765" s="35"/>
      <c r="OVT765" s="35"/>
      <c r="OVU765" s="35"/>
      <c r="OVV765" s="35"/>
      <c r="OVW765" s="35"/>
      <c r="OVX765" s="35"/>
      <c r="OVY765" s="35"/>
      <c r="OVZ765" s="35"/>
      <c r="OWA765" s="35"/>
      <c r="OWB765" s="35"/>
      <c r="OWC765" s="35"/>
      <c r="OWD765" s="35"/>
      <c r="OWE765" s="35"/>
      <c r="OWF765" s="35"/>
      <c r="OWG765" s="35"/>
      <c r="OWH765" s="35"/>
      <c r="OWI765" s="35"/>
      <c r="OWJ765" s="35"/>
      <c r="OWK765" s="35"/>
      <c r="OWL765" s="35"/>
      <c r="OWM765" s="35"/>
      <c r="OWN765" s="35"/>
      <c r="OWO765" s="35"/>
      <c r="OWP765" s="35"/>
      <c r="OWQ765" s="35"/>
      <c r="OWR765" s="35"/>
      <c r="OWS765" s="35"/>
      <c r="OWT765" s="35"/>
      <c r="OWU765" s="35"/>
      <c r="OWV765" s="35"/>
      <c r="OWW765" s="35"/>
      <c r="OWX765" s="35"/>
      <c r="OWY765" s="35"/>
      <c r="OWZ765" s="35"/>
      <c r="OXA765" s="35"/>
      <c r="OXB765" s="35"/>
      <c r="OXC765" s="35"/>
      <c r="OXD765" s="35"/>
      <c r="OXE765" s="35"/>
      <c r="OXF765" s="35"/>
      <c r="OXG765" s="35"/>
      <c r="OXH765" s="35"/>
      <c r="OXI765" s="35"/>
      <c r="OXJ765" s="35"/>
      <c r="OXK765" s="35"/>
      <c r="OXL765" s="35"/>
      <c r="OXM765" s="35"/>
      <c r="OXN765" s="35"/>
      <c r="OXO765" s="35"/>
      <c r="OXP765" s="35"/>
      <c r="OXQ765" s="35"/>
      <c r="OXR765" s="35"/>
      <c r="OXS765" s="35"/>
      <c r="OXT765" s="35"/>
      <c r="OXU765" s="35"/>
      <c r="OXV765" s="35"/>
      <c r="OXW765" s="35"/>
      <c r="OXX765" s="35"/>
      <c r="OXY765" s="35"/>
      <c r="OXZ765" s="35"/>
      <c r="OYA765" s="35"/>
      <c r="OYB765" s="35"/>
      <c r="OYC765" s="35"/>
      <c r="OYD765" s="35"/>
      <c r="OYE765" s="35"/>
      <c r="OYF765" s="35"/>
      <c r="OYG765" s="35"/>
      <c r="OYH765" s="35"/>
      <c r="OYI765" s="35"/>
      <c r="OYJ765" s="35"/>
      <c r="OYK765" s="35"/>
      <c r="OYL765" s="35"/>
      <c r="OYM765" s="35"/>
      <c r="OYN765" s="35"/>
      <c r="OYO765" s="35"/>
      <c r="OYP765" s="35"/>
      <c r="OYQ765" s="35"/>
      <c r="OYR765" s="35"/>
      <c r="OYS765" s="35"/>
      <c r="OYT765" s="35"/>
      <c r="OYU765" s="35"/>
      <c r="OYV765" s="35"/>
      <c r="OYW765" s="35"/>
      <c r="OYX765" s="35"/>
      <c r="OYY765" s="35"/>
      <c r="OYZ765" s="35"/>
      <c r="OZA765" s="35"/>
      <c r="OZB765" s="35"/>
      <c r="OZC765" s="35"/>
      <c r="OZD765" s="35"/>
      <c r="OZE765" s="35"/>
      <c r="OZF765" s="35"/>
      <c r="OZG765" s="35"/>
      <c r="OZH765" s="35"/>
      <c r="OZI765" s="35"/>
      <c r="OZJ765" s="35"/>
      <c r="OZK765" s="35"/>
      <c r="OZL765" s="35"/>
      <c r="OZM765" s="35"/>
      <c r="OZN765" s="35"/>
      <c r="OZO765" s="35"/>
      <c r="OZP765" s="35"/>
      <c r="OZQ765" s="35"/>
      <c r="OZR765" s="35"/>
      <c r="OZS765" s="35"/>
      <c r="OZT765" s="35"/>
      <c r="OZU765" s="35"/>
      <c r="OZV765" s="35"/>
      <c r="OZW765" s="35"/>
      <c r="OZX765" s="35"/>
      <c r="OZY765" s="35"/>
      <c r="OZZ765" s="35"/>
      <c r="PAA765" s="35"/>
      <c r="PAB765" s="35"/>
      <c r="PAC765" s="35"/>
      <c r="PAD765" s="35"/>
      <c r="PAE765" s="35"/>
      <c r="PAF765" s="35"/>
      <c r="PAG765" s="35"/>
      <c r="PAH765" s="35"/>
      <c r="PAI765" s="35"/>
      <c r="PAJ765" s="35"/>
      <c r="PAK765" s="35"/>
      <c r="PAL765" s="35"/>
      <c r="PAM765" s="35"/>
      <c r="PAN765" s="35"/>
      <c r="PAO765" s="35"/>
      <c r="PAP765" s="35"/>
      <c r="PAQ765" s="35"/>
      <c r="PAR765" s="35"/>
      <c r="PAS765" s="35"/>
      <c r="PAT765" s="35"/>
      <c r="PAU765" s="35"/>
      <c r="PAV765" s="35"/>
      <c r="PAW765" s="35"/>
      <c r="PAX765" s="35"/>
      <c r="PAY765" s="35"/>
      <c r="PAZ765" s="35"/>
      <c r="PBA765" s="35"/>
      <c r="PBB765" s="35"/>
      <c r="PBC765" s="35"/>
      <c r="PBD765" s="35"/>
      <c r="PBE765" s="35"/>
      <c r="PBF765" s="35"/>
      <c r="PBG765" s="35"/>
      <c r="PBH765" s="35"/>
      <c r="PBI765" s="35"/>
      <c r="PBJ765" s="35"/>
      <c r="PBK765" s="35"/>
      <c r="PBL765" s="35"/>
      <c r="PBM765" s="35"/>
      <c r="PBN765" s="35"/>
      <c r="PBO765" s="35"/>
      <c r="PBP765" s="35"/>
      <c r="PBQ765" s="35"/>
      <c r="PBR765" s="35"/>
      <c r="PBS765" s="35"/>
      <c r="PBT765" s="35"/>
      <c r="PBU765" s="35"/>
      <c r="PBV765" s="35"/>
      <c r="PBW765" s="35"/>
      <c r="PBX765" s="35"/>
      <c r="PBY765" s="35"/>
      <c r="PBZ765" s="35"/>
      <c r="PCA765" s="35"/>
      <c r="PCB765" s="35"/>
      <c r="PCC765" s="35"/>
      <c r="PCD765" s="35"/>
      <c r="PCE765" s="35"/>
      <c r="PCF765" s="35"/>
      <c r="PCG765" s="35"/>
      <c r="PCH765" s="35"/>
      <c r="PCI765" s="35"/>
      <c r="PCJ765" s="35"/>
      <c r="PCK765" s="35"/>
      <c r="PCL765" s="35"/>
      <c r="PCM765" s="35"/>
      <c r="PCN765" s="35"/>
      <c r="PCO765" s="35"/>
      <c r="PCP765" s="35"/>
      <c r="PCQ765" s="35"/>
      <c r="PCR765" s="35"/>
      <c r="PCS765" s="35"/>
      <c r="PCT765" s="35"/>
      <c r="PCU765" s="35"/>
      <c r="PCV765" s="35"/>
      <c r="PCW765" s="35"/>
      <c r="PCX765" s="35"/>
      <c r="PCY765" s="35"/>
      <c r="PCZ765" s="35"/>
      <c r="PDA765" s="35"/>
      <c r="PDB765" s="35"/>
      <c r="PDC765" s="35"/>
      <c r="PDD765" s="35"/>
      <c r="PDE765" s="35"/>
      <c r="PDF765" s="35"/>
      <c r="PDG765" s="35"/>
      <c r="PDH765" s="35"/>
      <c r="PDI765" s="35"/>
      <c r="PDJ765" s="35"/>
      <c r="PDK765" s="35"/>
      <c r="PDL765" s="35"/>
      <c r="PDM765" s="35"/>
      <c r="PDN765" s="35"/>
      <c r="PDO765" s="35"/>
      <c r="PDP765" s="35"/>
      <c r="PDQ765" s="35"/>
      <c r="PDR765" s="35"/>
      <c r="PDS765" s="35"/>
      <c r="PDT765" s="35"/>
      <c r="PDU765" s="35"/>
      <c r="PDV765" s="35"/>
      <c r="PDW765" s="35"/>
      <c r="PDX765" s="35"/>
      <c r="PDY765" s="35"/>
      <c r="PDZ765" s="35"/>
      <c r="PEA765" s="35"/>
      <c r="PEB765" s="35"/>
      <c r="PEC765" s="35"/>
      <c r="PED765" s="35"/>
      <c r="PEE765" s="35"/>
      <c r="PEF765" s="35"/>
      <c r="PEG765" s="35"/>
      <c r="PEH765" s="35"/>
      <c r="PEI765" s="35"/>
      <c r="PEJ765" s="35"/>
      <c r="PEK765" s="35"/>
      <c r="PEL765" s="35"/>
      <c r="PEM765" s="35"/>
      <c r="PEN765" s="35"/>
      <c r="PEO765" s="35"/>
      <c r="PEP765" s="35"/>
      <c r="PEQ765" s="35"/>
      <c r="PER765" s="35"/>
      <c r="PES765" s="35"/>
      <c r="PET765" s="35"/>
      <c r="PEU765" s="35"/>
      <c r="PEV765" s="35"/>
      <c r="PEW765" s="35"/>
      <c r="PEX765" s="35"/>
      <c r="PEY765" s="35"/>
      <c r="PEZ765" s="35"/>
      <c r="PFA765" s="35"/>
      <c r="PFB765" s="35"/>
      <c r="PFC765" s="35"/>
      <c r="PFD765" s="35"/>
      <c r="PFE765" s="35"/>
      <c r="PFF765" s="35"/>
      <c r="PFG765" s="35"/>
      <c r="PFH765" s="35"/>
      <c r="PFI765" s="35"/>
      <c r="PFJ765" s="35"/>
      <c r="PFK765" s="35"/>
      <c r="PFL765" s="35"/>
      <c r="PFM765" s="35"/>
      <c r="PFN765" s="35"/>
      <c r="PFO765" s="35"/>
      <c r="PFP765" s="35"/>
      <c r="PFQ765" s="35"/>
      <c r="PFR765" s="35"/>
      <c r="PFS765" s="35"/>
      <c r="PFT765" s="35"/>
      <c r="PFU765" s="35"/>
      <c r="PFV765" s="35"/>
      <c r="PFW765" s="35"/>
      <c r="PFX765" s="35"/>
      <c r="PFY765" s="35"/>
      <c r="PFZ765" s="35"/>
      <c r="PGA765" s="35"/>
      <c r="PGB765" s="35"/>
      <c r="PGC765" s="35"/>
      <c r="PGD765" s="35"/>
      <c r="PGE765" s="35"/>
      <c r="PGF765" s="35"/>
      <c r="PGG765" s="35"/>
      <c r="PGH765" s="35"/>
      <c r="PGI765" s="35"/>
      <c r="PGJ765" s="35"/>
      <c r="PGK765" s="35"/>
      <c r="PGL765" s="35"/>
      <c r="PGM765" s="35"/>
      <c r="PGN765" s="35"/>
      <c r="PGO765" s="35"/>
      <c r="PGP765" s="35"/>
      <c r="PGQ765" s="35"/>
      <c r="PGR765" s="35"/>
      <c r="PGS765" s="35"/>
      <c r="PGT765" s="35"/>
      <c r="PGU765" s="35"/>
      <c r="PGV765" s="35"/>
      <c r="PGW765" s="35"/>
      <c r="PGX765" s="35"/>
      <c r="PGY765" s="35"/>
      <c r="PGZ765" s="35"/>
      <c r="PHA765" s="35"/>
      <c r="PHB765" s="35"/>
      <c r="PHC765" s="35"/>
      <c r="PHD765" s="35"/>
      <c r="PHE765" s="35"/>
      <c r="PHF765" s="35"/>
      <c r="PHG765" s="35"/>
      <c r="PHH765" s="35"/>
      <c r="PHI765" s="35"/>
      <c r="PHJ765" s="35"/>
      <c r="PHK765" s="35"/>
      <c r="PHL765" s="35"/>
      <c r="PHM765" s="35"/>
      <c r="PHN765" s="35"/>
      <c r="PHO765" s="35"/>
      <c r="PHP765" s="35"/>
      <c r="PHQ765" s="35"/>
      <c r="PHR765" s="35"/>
      <c r="PHS765" s="35"/>
      <c r="PHT765" s="35"/>
      <c r="PHU765" s="35"/>
      <c r="PHV765" s="35"/>
      <c r="PHW765" s="35"/>
      <c r="PHX765" s="35"/>
      <c r="PHY765" s="35"/>
      <c r="PHZ765" s="35"/>
      <c r="PIA765" s="35"/>
      <c r="PIB765" s="35"/>
      <c r="PIC765" s="35"/>
      <c r="PID765" s="35"/>
      <c r="PIE765" s="35"/>
      <c r="PIF765" s="35"/>
      <c r="PIG765" s="35"/>
      <c r="PIH765" s="35"/>
      <c r="PII765" s="35"/>
      <c r="PIJ765" s="35"/>
      <c r="PIK765" s="35"/>
      <c r="PIL765" s="35"/>
      <c r="PIM765" s="35"/>
      <c r="PIN765" s="35"/>
      <c r="PIO765" s="35"/>
      <c r="PIP765" s="35"/>
      <c r="PIQ765" s="35"/>
      <c r="PIR765" s="35"/>
      <c r="PIS765" s="35"/>
      <c r="PIT765" s="35"/>
      <c r="PIU765" s="35"/>
      <c r="PIV765" s="35"/>
      <c r="PIW765" s="35"/>
      <c r="PIX765" s="35"/>
      <c r="PIY765" s="35"/>
      <c r="PIZ765" s="35"/>
      <c r="PJA765" s="35"/>
      <c r="PJB765" s="35"/>
      <c r="PJC765" s="35"/>
      <c r="PJD765" s="35"/>
      <c r="PJE765" s="35"/>
      <c r="PJF765" s="35"/>
      <c r="PJG765" s="35"/>
      <c r="PJH765" s="35"/>
      <c r="PJI765" s="35"/>
      <c r="PJJ765" s="35"/>
      <c r="PJK765" s="35"/>
      <c r="PJL765" s="35"/>
      <c r="PJM765" s="35"/>
      <c r="PJN765" s="35"/>
      <c r="PJO765" s="35"/>
      <c r="PJP765" s="35"/>
      <c r="PJQ765" s="35"/>
      <c r="PJR765" s="35"/>
      <c r="PJS765" s="35"/>
      <c r="PJT765" s="35"/>
      <c r="PJU765" s="35"/>
      <c r="PJV765" s="35"/>
      <c r="PJW765" s="35"/>
      <c r="PJX765" s="35"/>
      <c r="PJY765" s="35"/>
      <c r="PJZ765" s="35"/>
      <c r="PKA765" s="35"/>
      <c r="PKB765" s="35"/>
      <c r="PKC765" s="35"/>
      <c r="PKD765" s="35"/>
      <c r="PKE765" s="35"/>
      <c r="PKF765" s="35"/>
      <c r="PKG765" s="35"/>
      <c r="PKH765" s="35"/>
      <c r="PKI765" s="35"/>
      <c r="PKJ765" s="35"/>
      <c r="PKK765" s="35"/>
      <c r="PKL765" s="35"/>
      <c r="PKM765" s="35"/>
      <c r="PKN765" s="35"/>
      <c r="PKO765" s="35"/>
      <c r="PKP765" s="35"/>
      <c r="PKQ765" s="35"/>
      <c r="PKR765" s="35"/>
      <c r="PKS765" s="35"/>
      <c r="PKT765" s="35"/>
      <c r="PKU765" s="35"/>
      <c r="PKV765" s="35"/>
      <c r="PKW765" s="35"/>
      <c r="PKX765" s="35"/>
      <c r="PKY765" s="35"/>
      <c r="PKZ765" s="35"/>
      <c r="PLA765" s="35"/>
      <c r="PLB765" s="35"/>
      <c r="PLC765" s="35"/>
      <c r="PLD765" s="35"/>
      <c r="PLE765" s="35"/>
      <c r="PLF765" s="35"/>
      <c r="PLG765" s="35"/>
      <c r="PLH765" s="35"/>
      <c r="PLI765" s="35"/>
      <c r="PLJ765" s="35"/>
      <c r="PLK765" s="35"/>
      <c r="PLL765" s="35"/>
      <c r="PLM765" s="35"/>
      <c r="PLN765" s="35"/>
      <c r="PLO765" s="35"/>
      <c r="PLP765" s="35"/>
      <c r="PLQ765" s="35"/>
      <c r="PLR765" s="35"/>
      <c r="PLS765" s="35"/>
      <c r="PLT765" s="35"/>
      <c r="PLU765" s="35"/>
      <c r="PLV765" s="35"/>
      <c r="PLW765" s="35"/>
      <c r="PLX765" s="35"/>
      <c r="PLY765" s="35"/>
      <c r="PLZ765" s="35"/>
      <c r="PMA765" s="35"/>
      <c r="PMB765" s="35"/>
      <c r="PMC765" s="35"/>
      <c r="PMD765" s="35"/>
      <c r="PME765" s="35"/>
      <c r="PMF765" s="35"/>
      <c r="PMG765" s="35"/>
      <c r="PMH765" s="35"/>
      <c r="PMI765" s="35"/>
      <c r="PMJ765" s="35"/>
      <c r="PMK765" s="35"/>
      <c r="PML765" s="35"/>
      <c r="PMM765" s="35"/>
      <c r="PMN765" s="35"/>
      <c r="PMO765" s="35"/>
      <c r="PMP765" s="35"/>
      <c r="PMQ765" s="35"/>
      <c r="PMR765" s="35"/>
      <c r="PMS765" s="35"/>
      <c r="PMT765" s="35"/>
      <c r="PMU765" s="35"/>
      <c r="PMV765" s="35"/>
      <c r="PMW765" s="35"/>
      <c r="PMX765" s="35"/>
      <c r="PMY765" s="35"/>
      <c r="PMZ765" s="35"/>
      <c r="PNA765" s="35"/>
      <c r="PNB765" s="35"/>
      <c r="PNC765" s="35"/>
      <c r="PND765" s="35"/>
      <c r="PNE765" s="35"/>
      <c r="PNF765" s="35"/>
      <c r="PNG765" s="35"/>
      <c r="PNH765" s="35"/>
      <c r="PNI765" s="35"/>
      <c r="PNJ765" s="35"/>
      <c r="PNK765" s="35"/>
      <c r="PNL765" s="35"/>
      <c r="PNM765" s="35"/>
      <c r="PNN765" s="35"/>
      <c r="PNO765" s="35"/>
      <c r="PNP765" s="35"/>
      <c r="PNQ765" s="35"/>
      <c r="PNR765" s="35"/>
      <c r="PNS765" s="35"/>
      <c r="PNT765" s="35"/>
      <c r="PNU765" s="35"/>
      <c r="PNV765" s="35"/>
      <c r="PNW765" s="35"/>
      <c r="PNX765" s="35"/>
      <c r="PNY765" s="35"/>
      <c r="PNZ765" s="35"/>
      <c r="POA765" s="35"/>
      <c r="POB765" s="35"/>
      <c r="POC765" s="35"/>
      <c r="POD765" s="35"/>
      <c r="POE765" s="35"/>
      <c r="POF765" s="35"/>
      <c r="POG765" s="35"/>
      <c r="POH765" s="35"/>
      <c r="POI765" s="35"/>
      <c r="POJ765" s="35"/>
      <c r="POK765" s="35"/>
      <c r="POL765" s="35"/>
      <c r="POM765" s="35"/>
      <c r="PON765" s="35"/>
      <c r="POO765" s="35"/>
      <c r="POP765" s="35"/>
      <c r="POQ765" s="35"/>
      <c r="POR765" s="35"/>
      <c r="POS765" s="35"/>
      <c r="POT765" s="35"/>
      <c r="POU765" s="35"/>
      <c r="POV765" s="35"/>
      <c r="POW765" s="35"/>
      <c r="POX765" s="35"/>
      <c r="POY765" s="35"/>
      <c r="POZ765" s="35"/>
      <c r="PPA765" s="35"/>
      <c r="PPB765" s="35"/>
      <c r="PPC765" s="35"/>
      <c r="PPD765" s="35"/>
      <c r="PPE765" s="35"/>
      <c r="PPF765" s="35"/>
      <c r="PPG765" s="35"/>
      <c r="PPH765" s="35"/>
      <c r="PPI765" s="35"/>
      <c r="PPJ765" s="35"/>
      <c r="PPK765" s="35"/>
      <c r="PPL765" s="35"/>
      <c r="PPM765" s="35"/>
      <c r="PPN765" s="35"/>
      <c r="PPO765" s="35"/>
      <c r="PPP765" s="35"/>
      <c r="PPQ765" s="35"/>
      <c r="PPR765" s="35"/>
      <c r="PPS765" s="35"/>
      <c r="PPT765" s="35"/>
      <c r="PPU765" s="35"/>
      <c r="PPV765" s="35"/>
      <c r="PPW765" s="35"/>
      <c r="PPX765" s="35"/>
      <c r="PPY765" s="35"/>
      <c r="PPZ765" s="35"/>
      <c r="PQA765" s="35"/>
      <c r="PQB765" s="35"/>
      <c r="PQC765" s="35"/>
      <c r="PQD765" s="35"/>
      <c r="PQE765" s="35"/>
      <c r="PQF765" s="35"/>
      <c r="PQG765" s="35"/>
      <c r="PQH765" s="35"/>
      <c r="PQI765" s="35"/>
      <c r="PQJ765" s="35"/>
      <c r="PQK765" s="35"/>
      <c r="PQL765" s="35"/>
      <c r="PQM765" s="35"/>
      <c r="PQN765" s="35"/>
      <c r="PQO765" s="35"/>
      <c r="PQP765" s="35"/>
      <c r="PQQ765" s="35"/>
      <c r="PQR765" s="35"/>
      <c r="PQS765" s="35"/>
      <c r="PQT765" s="35"/>
      <c r="PQU765" s="35"/>
      <c r="PQV765" s="35"/>
      <c r="PQW765" s="35"/>
      <c r="PQX765" s="35"/>
      <c r="PQY765" s="35"/>
      <c r="PQZ765" s="35"/>
      <c r="PRA765" s="35"/>
      <c r="PRB765" s="35"/>
      <c r="PRC765" s="35"/>
      <c r="PRD765" s="35"/>
      <c r="PRE765" s="35"/>
      <c r="PRF765" s="35"/>
      <c r="PRG765" s="35"/>
      <c r="PRH765" s="35"/>
      <c r="PRI765" s="35"/>
      <c r="PRJ765" s="35"/>
      <c r="PRK765" s="35"/>
      <c r="PRL765" s="35"/>
      <c r="PRM765" s="35"/>
      <c r="PRN765" s="35"/>
      <c r="PRO765" s="35"/>
      <c r="PRP765" s="35"/>
      <c r="PRQ765" s="35"/>
      <c r="PRR765" s="35"/>
      <c r="PRS765" s="35"/>
      <c r="PRT765" s="35"/>
      <c r="PRU765" s="35"/>
      <c r="PRV765" s="35"/>
      <c r="PRW765" s="35"/>
      <c r="PRX765" s="35"/>
      <c r="PRY765" s="35"/>
      <c r="PRZ765" s="35"/>
      <c r="PSA765" s="35"/>
      <c r="PSB765" s="35"/>
      <c r="PSC765" s="35"/>
      <c r="PSD765" s="35"/>
      <c r="PSE765" s="35"/>
      <c r="PSF765" s="35"/>
      <c r="PSG765" s="35"/>
      <c r="PSH765" s="35"/>
      <c r="PSI765" s="35"/>
      <c r="PSJ765" s="35"/>
      <c r="PSK765" s="35"/>
      <c r="PSL765" s="35"/>
      <c r="PSM765" s="35"/>
      <c r="PSN765" s="35"/>
      <c r="PSO765" s="35"/>
      <c r="PSP765" s="35"/>
      <c r="PSQ765" s="35"/>
      <c r="PSR765" s="35"/>
      <c r="PSS765" s="35"/>
      <c r="PST765" s="35"/>
      <c r="PSU765" s="35"/>
      <c r="PSV765" s="35"/>
      <c r="PSW765" s="35"/>
      <c r="PSX765" s="35"/>
      <c r="PSY765" s="35"/>
      <c r="PSZ765" s="35"/>
      <c r="PTA765" s="35"/>
      <c r="PTB765" s="35"/>
      <c r="PTC765" s="35"/>
      <c r="PTD765" s="35"/>
      <c r="PTE765" s="35"/>
      <c r="PTF765" s="35"/>
      <c r="PTG765" s="35"/>
      <c r="PTH765" s="35"/>
      <c r="PTI765" s="35"/>
      <c r="PTJ765" s="35"/>
      <c r="PTK765" s="35"/>
      <c r="PTL765" s="35"/>
      <c r="PTM765" s="35"/>
      <c r="PTN765" s="35"/>
      <c r="PTO765" s="35"/>
      <c r="PTP765" s="35"/>
      <c r="PTQ765" s="35"/>
      <c r="PTR765" s="35"/>
      <c r="PTS765" s="35"/>
      <c r="PTT765" s="35"/>
      <c r="PTU765" s="35"/>
      <c r="PTV765" s="35"/>
      <c r="PTW765" s="35"/>
      <c r="PTX765" s="35"/>
      <c r="PTY765" s="35"/>
      <c r="PTZ765" s="35"/>
      <c r="PUA765" s="35"/>
      <c r="PUB765" s="35"/>
      <c r="PUC765" s="35"/>
      <c r="PUD765" s="35"/>
      <c r="PUE765" s="35"/>
      <c r="PUF765" s="35"/>
      <c r="PUG765" s="35"/>
      <c r="PUH765" s="35"/>
      <c r="PUI765" s="35"/>
      <c r="PUJ765" s="35"/>
      <c r="PUK765" s="35"/>
      <c r="PUL765" s="35"/>
      <c r="PUM765" s="35"/>
      <c r="PUN765" s="35"/>
      <c r="PUO765" s="35"/>
      <c r="PUP765" s="35"/>
      <c r="PUQ765" s="35"/>
      <c r="PUR765" s="35"/>
      <c r="PUS765" s="35"/>
      <c r="PUT765" s="35"/>
      <c r="PUU765" s="35"/>
      <c r="PUV765" s="35"/>
      <c r="PUW765" s="35"/>
      <c r="PUX765" s="35"/>
      <c r="PUY765" s="35"/>
      <c r="PUZ765" s="35"/>
      <c r="PVA765" s="35"/>
      <c r="PVB765" s="35"/>
      <c r="PVC765" s="35"/>
      <c r="PVD765" s="35"/>
      <c r="PVE765" s="35"/>
      <c r="PVF765" s="35"/>
      <c r="PVG765" s="35"/>
      <c r="PVH765" s="35"/>
      <c r="PVI765" s="35"/>
      <c r="PVJ765" s="35"/>
      <c r="PVK765" s="35"/>
      <c r="PVL765" s="35"/>
      <c r="PVM765" s="35"/>
      <c r="PVN765" s="35"/>
      <c r="PVO765" s="35"/>
      <c r="PVP765" s="35"/>
      <c r="PVQ765" s="35"/>
      <c r="PVR765" s="35"/>
      <c r="PVS765" s="35"/>
      <c r="PVT765" s="35"/>
      <c r="PVU765" s="35"/>
      <c r="PVV765" s="35"/>
      <c r="PVW765" s="35"/>
      <c r="PVX765" s="35"/>
      <c r="PVY765" s="35"/>
      <c r="PVZ765" s="35"/>
      <c r="PWA765" s="35"/>
      <c r="PWB765" s="35"/>
      <c r="PWC765" s="35"/>
      <c r="PWD765" s="35"/>
      <c r="PWE765" s="35"/>
      <c r="PWF765" s="35"/>
      <c r="PWG765" s="35"/>
      <c r="PWH765" s="35"/>
      <c r="PWI765" s="35"/>
      <c r="PWJ765" s="35"/>
      <c r="PWK765" s="35"/>
      <c r="PWL765" s="35"/>
      <c r="PWM765" s="35"/>
      <c r="PWN765" s="35"/>
      <c r="PWO765" s="35"/>
      <c r="PWP765" s="35"/>
      <c r="PWQ765" s="35"/>
      <c r="PWR765" s="35"/>
      <c r="PWS765" s="35"/>
      <c r="PWT765" s="35"/>
      <c r="PWU765" s="35"/>
      <c r="PWV765" s="35"/>
      <c r="PWW765" s="35"/>
      <c r="PWX765" s="35"/>
      <c r="PWY765" s="35"/>
      <c r="PWZ765" s="35"/>
      <c r="PXA765" s="35"/>
      <c r="PXB765" s="35"/>
      <c r="PXC765" s="35"/>
      <c r="PXD765" s="35"/>
      <c r="PXE765" s="35"/>
      <c r="PXF765" s="35"/>
      <c r="PXG765" s="35"/>
      <c r="PXH765" s="35"/>
      <c r="PXI765" s="35"/>
      <c r="PXJ765" s="35"/>
      <c r="PXK765" s="35"/>
      <c r="PXL765" s="35"/>
      <c r="PXM765" s="35"/>
      <c r="PXN765" s="35"/>
      <c r="PXO765" s="35"/>
      <c r="PXP765" s="35"/>
      <c r="PXQ765" s="35"/>
      <c r="PXR765" s="35"/>
      <c r="PXS765" s="35"/>
      <c r="PXT765" s="35"/>
      <c r="PXU765" s="35"/>
      <c r="PXV765" s="35"/>
      <c r="PXW765" s="35"/>
      <c r="PXX765" s="35"/>
      <c r="PXY765" s="35"/>
      <c r="PXZ765" s="35"/>
      <c r="PYA765" s="35"/>
      <c r="PYB765" s="35"/>
      <c r="PYC765" s="35"/>
      <c r="PYD765" s="35"/>
      <c r="PYE765" s="35"/>
      <c r="PYF765" s="35"/>
      <c r="PYG765" s="35"/>
      <c r="PYH765" s="35"/>
      <c r="PYI765" s="35"/>
      <c r="PYJ765" s="35"/>
      <c r="PYK765" s="35"/>
      <c r="PYL765" s="35"/>
      <c r="PYM765" s="35"/>
      <c r="PYN765" s="35"/>
      <c r="PYO765" s="35"/>
      <c r="PYP765" s="35"/>
      <c r="PYQ765" s="35"/>
      <c r="PYR765" s="35"/>
      <c r="PYS765" s="35"/>
      <c r="PYT765" s="35"/>
      <c r="PYU765" s="35"/>
      <c r="PYV765" s="35"/>
      <c r="PYW765" s="35"/>
      <c r="PYX765" s="35"/>
      <c r="PYY765" s="35"/>
      <c r="PYZ765" s="35"/>
      <c r="PZA765" s="35"/>
      <c r="PZB765" s="35"/>
      <c r="PZC765" s="35"/>
      <c r="PZD765" s="35"/>
      <c r="PZE765" s="35"/>
      <c r="PZF765" s="35"/>
      <c r="PZG765" s="35"/>
      <c r="PZH765" s="35"/>
      <c r="PZI765" s="35"/>
      <c r="PZJ765" s="35"/>
      <c r="PZK765" s="35"/>
      <c r="PZL765" s="35"/>
      <c r="PZM765" s="35"/>
      <c r="PZN765" s="35"/>
      <c r="PZO765" s="35"/>
      <c r="PZP765" s="35"/>
      <c r="PZQ765" s="35"/>
      <c r="PZR765" s="35"/>
      <c r="PZS765" s="35"/>
      <c r="PZT765" s="35"/>
      <c r="PZU765" s="35"/>
      <c r="PZV765" s="35"/>
      <c r="PZW765" s="35"/>
      <c r="PZX765" s="35"/>
      <c r="PZY765" s="35"/>
      <c r="PZZ765" s="35"/>
      <c r="QAA765" s="35"/>
      <c r="QAB765" s="35"/>
      <c r="QAC765" s="35"/>
      <c r="QAD765" s="35"/>
      <c r="QAE765" s="35"/>
      <c r="QAF765" s="35"/>
      <c r="QAG765" s="35"/>
      <c r="QAH765" s="35"/>
      <c r="QAI765" s="35"/>
      <c r="QAJ765" s="35"/>
      <c r="QAK765" s="35"/>
      <c r="QAL765" s="35"/>
      <c r="QAM765" s="35"/>
      <c r="QAN765" s="35"/>
      <c r="QAO765" s="35"/>
      <c r="QAP765" s="35"/>
      <c r="QAQ765" s="35"/>
      <c r="QAR765" s="35"/>
      <c r="QAS765" s="35"/>
      <c r="QAT765" s="35"/>
      <c r="QAU765" s="35"/>
      <c r="QAV765" s="35"/>
      <c r="QAW765" s="35"/>
      <c r="QAX765" s="35"/>
      <c r="QAY765" s="35"/>
      <c r="QAZ765" s="35"/>
      <c r="QBA765" s="35"/>
      <c r="QBB765" s="35"/>
      <c r="QBC765" s="35"/>
      <c r="QBD765" s="35"/>
      <c r="QBE765" s="35"/>
      <c r="QBF765" s="35"/>
      <c r="QBG765" s="35"/>
      <c r="QBH765" s="35"/>
      <c r="QBI765" s="35"/>
      <c r="QBJ765" s="35"/>
      <c r="QBK765" s="35"/>
      <c r="QBL765" s="35"/>
      <c r="QBM765" s="35"/>
      <c r="QBN765" s="35"/>
      <c r="QBO765" s="35"/>
      <c r="QBP765" s="35"/>
      <c r="QBQ765" s="35"/>
      <c r="QBR765" s="35"/>
      <c r="QBS765" s="35"/>
      <c r="QBT765" s="35"/>
      <c r="QBU765" s="35"/>
      <c r="QBV765" s="35"/>
      <c r="QBW765" s="35"/>
      <c r="QBX765" s="35"/>
      <c r="QBY765" s="35"/>
      <c r="QBZ765" s="35"/>
      <c r="QCA765" s="35"/>
      <c r="QCB765" s="35"/>
      <c r="QCC765" s="35"/>
      <c r="QCD765" s="35"/>
      <c r="QCE765" s="35"/>
      <c r="QCF765" s="35"/>
      <c r="QCG765" s="35"/>
      <c r="QCH765" s="35"/>
      <c r="QCI765" s="35"/>
      <c r="QCJ765" s="35"/>
      <c r="QCK765" s="35"/>
      <c r="QCL765" s="35"/>
      <c r="QCM765" s="35"/>
      <c r="QCN765" s="35"/>
      <c r="QCO765" s="35"/>
      <c r="QCP765" s="35"/>
      <c r="QCQ765" s="35"/>
      <c r="QCR765" s="35"/>
      <c r="QCS765" s="35"/>
      <c r="QCT765" s="35"/>
      <c r="QCU765" s="35"/>
      <c r="QCV765" s="35"/>
      <c r="QCW765" s="35"/>
      <c r="QCX765" s="35"/>
      <c r="QCY765" s="35"/>
      <c r="QCZ765" s="35"/>
      <c r="QDA765" s="35"/>
      <c r="QDB765" s="35"/>
      <c r="QDC765" s="35"/>
      <c r="QDD765" s="35"/>
      <c r="QDE765" s="35"/>
      <c r="QDF765" s="35"/>
      <c r="QDG765" s="35"/>
      <c r="QDH765" s="35"/>
      <c r="QDI765" s="35"/>
      <c r="QDJ765" s="35"/>
      <c r="QDK765" s="35"/>
      <c r="QDL765" s="35"/>
      <c r="QDM765" s="35"/>
      <c r="QDN765" s="35"/>
      <c r="QDO765" s="35"/>
      <c r="QDP765" s="35"/>
      <c r="QDQ765" s="35"/>
      <c r="QDR765" s="35"/>
      <c r="QDS765" s="35"/>
      <c r="QDT765" s="35"/>
      <c r="QDU765" s="35"/>
      <c r="QDV765" s="35"/>
      <c r="QDW765" s="35"/>
      <c r="QDX765" s="35"/>
      <c r="QDY765" s="35"/>
      <c r="QDZ765" s="35"/>
      <c r="QEA765" s="35"/>
      <c r="QEB765" s="35"/>
      <c r="QEC765" s="35"/>
      <c r="QED765" s="35"/>
      <c r="QEE765" s="35"/>
      <c r="QEF765" s="35"/>
      <c r="QEG765" s="35"/>
      <c r="QEH765" s="35"/>
      <c r="QEI765" s="35"/>
      <c r="QEJ765" s="35"/>
      <c r="QEK765" s="35"/>
      <c r="QEL765" s="35"/>
      <c r="QEM765" s="35"/>
      <c r="QEN765" s="35"/>
      <c r="QEO765" s="35"/>
      <c r="QEP765" s="35"/>
      <c r="QEQ765" s="35"/>
      <c r="QER765" s="35"/>
      <c r="QES765" s="35"/>
      <c r="QET765" s="35"/>
      <c r="QEU765" s="35"/>
      <c r="QEV765" s="35"/>
      <c r="QEW765" s="35"/>
      <c r="QEX765" s="35"/>
      <c r="QEY765" s="35"/>
      <c r="QEZ765" s="35"/>
      <c r="QFA765" s="35"/>
      <c r="QFB765" s="35"/>
      <c r="QFC765" s="35"/>
      <c r="QFD765" s="35"/>
      <c r="QFE765" s="35"/>
      <c r="QFF765" s="35"/>
      <c r="QFG765" s="35"/>
      <c r="QFH765" s="35"/>
      <c r="QFI765" s="35"/>
      <c r="QFJ765" s="35"/>
      <c r="QFK765" s="35"/>
      <c r="QFL765" s="35"/>
      <c r="QFM765" s="35"/>
      <c r="QFN765" s="35"/>
      <c r="QFO765" s="35"/>
      <c r="QFP765" s="35"/>
      <c r="QFQ765" s="35"/>
      <c r="QFR765" s="35"/>
      <c r="QFS765" s="35"/>
      <c r="QFT765" s="35"/>
      <c r="QFU765" s="35"/>
      <c r="QFV765" s="35"/>
      <c r="QFW765" s="35"/>
      <c r="QFX765" s="35"/>
      <c r="QFY765" s="35"/>
      <c r="QFZ765" s="35"/>
      <c r="QGA765" s="35"/>
      <c r="QGB765" s="35"/>
      <c r="QGC765" s="35"/>
      <c r="QGD765" s="35"/>
      <c r="QGE765" s="35"/>
      <c r="QGF765" s="35"/>
      <c r="QGG765" s="35"/>
      <c r="QGH765" s="35"/>
      <c r="QGI765" s="35"/>
      <c r="QGJ765" s="35"/>
      <c r="QGK765" s="35"/>
      <c r="QGL765" s="35"/>
      <c r="QGM765" s="35"/>
      <c r="QGN765" s="35"/>
      <c r="QGO765" s="35"/>
      <c r="QGP765" s="35"/>
      <c r="QGQ765" s="35"/>
      <c r="QGR765" s="35"/>
      <c r="QGS765" s="35"/>
      <c r="QGT765" s="35"/>
      <c r="QGU765" s="35"/>
      <c r="QGV765" s="35"/>
      <c r="QGW765" s="35"/>
      <c r="QGX765" s="35"/>
      <c r="QGY765" s="35"/>
      <c r="QGZ765" s="35"/>
      <c r="QHA765" s="35"/>
      <c r="QHB765" s="35"/>
      <c r="QHC765" s="35"/>
      <c r="QHD765" s="35"/>
      <c r="QHE765" s="35"/>
      <c r="QHF765" s="35"/>
      <c r="QHG765" s="35"/>
      <c r="QHH765" s="35"/>
      <c r="QHI765" s="35"/>
      <c r="QHJ765" s="35"/>
      <c r="QHK765" s="35"/>
      <c r="QHL765" s="35"/>
      <c r="QHM765" s="35"/>
      <c r="QHN765" s="35"/>
      <c r="QHO765" s="35"/>
      <c r="QHP765" s="35"/>
      <c r="QHQ765" s="35"/>
      <c r="QHR765" s="35"/>
      <c r="QHS765" s="35"/>
      <c r="QHT765" s="35"/>
      <c r="QHU765" s="35"/>
      <c r="QHV765" s="35"/>
      <c r="QHW765" s="35"/>
      <c r="QHX765" s="35"/>
      <c r="QHY765" s="35"/>
      <c r="QHZ765" s="35"/>
      <c r="QIA765" s="35"/>
      <c r="QIB765" s="35"/>
      <c r="QIC765" s="35"/>
      <c r="QID765" s="35"/>
      <c r="QIE765" s="35"/>
      <c r="QIF765" s="35"/>
      <c r="QIG765" s="35"/>
      <c r="QIH765" s="35"/>
      <c r="QII765" s="35"/>
      <c r="QIJ765" s="35"/>
      <c r="QIK765" s="35"/>
      <c r="QIL765" s="35"/>
      <c r="QIM765" s="35"/>
      <c r="QIN765" s="35"/>
      <c r="QIO765" s="35"/>
      <c r="QIP765" s="35"/>
      <c r="QIQ765" s="35"/>
      <c r="QIR765" s="35"/>
      <c r="QIS765" s="35"/>
      <c r="QIT765" s="35"/>
      <c r="QIU765" s="35"/>
      <c r="QIV765" s="35"/>
      <c r="QIW765" s="35"/>
      <c r="QIX765" s="35"/>
      <c r="QIY765" s="35"/>
      <c r="QIZ765" s="35"/>
      <c r="QJA765" s="35"/>
      <c r="QJB765" s="35"/>
      <c r="QJC765" s="35"/>
      <c r="QJD765" s="35"/>
      <c r="QJE765" s="35"/>
      <c r="QJF765" s="35"/>
      <c r="QJG765" s="35"/>
      <c r="QJH765" s="35"/>
      <c r="QJI765" s="35"/>
      <c r="QJJ765" s="35"/>
      <c r="QJK765" s="35"/>
      <c r="QJL765" s="35"/>
      <c r="QJM765" s="35"/>
      <c r="QJN765" s="35"/>
      <c r="QJO765" s="35"/>
      <c r="QJP765" s="35"/>
      <c r="QJQ765" s="35"/>
      <c r="QJR765" s="35"/>
      <c r="QJS765" s="35"/>
      <c r="QJT765" s="35"/>
      <c r="QJU765" s="35"/>
      <c r="QJV765" s="35"/>
      <c r="QJW765" s="35"/>
      <c r="QJX765" s="35"/>
      <c r="QJY765" s="35"/>
      <c r="QJZ765" s="35"/>
      <c r="QKA765" s="35"/>
      <c r="QKB765" s="35"/>
      <c r="QKC765" s="35"/>
      <c r="QKD765" s="35"/>
      <c r="QKE765" s="35"/>
      <c r="QKF765" s="35"/>
      <c r="QKG765" s="35"/>
      <c r="QKH765" s="35"/>
      <c r="QKI765" s="35"/>
      <c r="QKJ765" s="35"/>
      <c r="QKK765" s="35"/>
      <c r="QKL765" s="35"/>
      <c r="QKM765" s="35"/>
      <c r="QKN765" s="35"/>
      <c r="QKO765" s="35"/>
      <c r="QKP765" s="35"/>
      <c r="QKQ765" s="35"/>
      <c r="QKR765" s="35"/>
      <c r="QKS765" s="35"/>
      <c r="QKT765" s="35"/>
      <c r="QKU765" s="35"/>
      <c r="QKV765" s="35"/>
      <c r="QKW765" s="35"/>
      <c r="QKX765" s="35"/>
      <c r="QKY765" s="35"/>
      <c r="QKZ765" s="35"/>
      <c r="QLA765" s="35"/>
      <c r="QLB765" s="35"/>
      <c r="QLC765" s="35"/>
      <c r="QLD765" s="35"/>
      <c r="QLE765" s="35"/>
      <c r="QLF765" s="35"/>
      <c r="QLG765" s="35"/>
      <c r="QLH765" s="35"/>
      <c r="QLI765" s="35"/>
      <c r="QLJ765" s="35"/>
      <c r="QLK765" s="35"/>
      <c r="QLL765" s="35"/>
      <c r="QLM765" s="35"/>
      <c r="QLN765" s="35"/>
      <c r="QLO765" s="35"/>
      <c r="QLP765" s="35"/>
      <c r="QLQ765" s="35"/>
      <c r="QLR765" s="35"/>
      <c r="QLS765" s="35"/>
      <c r="QLT765" s="35"/>
      <c r="QLU765" s="35"/>
      <c r="QLV765" s="35"/>
      <c r="QLW765" s="35"/>
      <c r="QLX765" s="35"/>
      <c r="QLY765" s="35"/>
      <c r="QLZ765" s="35"/>
      <c r="QMA765" s="35"/>
      <c r="QMB765" s="35"/>
      <c r="QMC765" s="35"/>
      <c r="QMD765" s="35"/>
      <c r="QME765" s="35"/>
      <c r="QMF765" s="35"/>
      <c r="QMG765" s="35"/>
      <c r="QMH765" s="35"/>
      <c r="QMI765" s="35"/>
      <c r="QMJ765" s="35"/>
      <c r="QMK765" s="35"/>
      <c r="QML765" s="35"/>
      <c r="QMM765" s="35"/>
      <c r="QMN765" s="35"/>
      <c r="QMO765" s="35"/>
      <c r="QMP765" s="35"/>
      <c r="QMQ765" s="35"/>
      <c r="QMR765" s="35"/>
      <c r="QMS765" s="35"/>
      <c r="QMT765" s="35"/>
      <c r="QMU765" s="35"/>
      <c r="QMV765" s="35"/>
      <c r="QMW765" s="35"/>
      <c r="QMX765" s="35"/>
      <c r="QMY765" s="35"/>
      <c r="QMZ765" s="35"/>
      <c r="QNA765" s="35"/>
      <c r="QNB765" s="35"/>
      <c r="QNC765" s="35"/>
      <c r="QND765" s="35"/>
      <c r="QNE765" s="35"/>
      <c r="QNF765" s="35"/>
      <c r="QNG765" s="35"/>
      <c r="QNH765" s="35"/>
      <c r="QNI765" s="35"/>
      <c r="QNJ765" s="35"/>
      <c r="QNK765" s="35"/>
      <c r="QNL765" s="35"/>
      <c r="QNM765" s="35"/>
      <c r="QNN765" s="35"/>
      <c r="QNO765" s="35"/>
      <c r="QNP765" s="35"/>
      <c r="QNQ765" s="35"/>
      <c r="QNR765" s="35"/>
      <c r="QNS765" s="35"/>
      <c r="QNT765" s="35"/>
      <c r="QNU765" s="35"/>
      <c r="QNV765" s="35"/>
      <c r="QNW765" s="35"/>
      <c r="QNX765" s="35"/>
      <c r="QNY765" s="35"/>
      <c r="QNZ765" s="35"/>
      <c r="QOA765" s="35"/>
      <c r="QOB765" s="35"/>
      <c r="QOC765" s="35"/>
      <c r="QOD765" s="35"/>
      <c r="QOE765" s="35"/>
      <c r="QOF765" s="35"/>
      <c r="QOG765" s="35"/>
      <c r="QOH765" s="35"/>
      <c r="QOI765" s="35"/>
      <c r="QOJ765" s="35"/>
      <c r="QOK765" s="35"/>
      <c r="QOL765" s="35"/>
      <c r="QOM765" s="35"/>
      <c r="QON765" s="35"/>
      <c r="QOO765" s="35"/>
      <c r="QOP765" s="35"/>
      <c r="QOQ765" s="35"/>
      <c r="QOR765" s="35"/>
      <c r="QOS765" s="35"/>
      <c r="QOT765" s="35"/>
      <c r="QOU765" s="35"/>
      <c r="QOV765" s="35"/>
      <c r="QOW765" s="35"/>
      <c r="QOX765" s="35"/>
      <c r="QOY765" s="35"/>
      <c r="QOZ765" s="35"/>
      <c r="QPA765" s="35"/>
      <c r="QPB765" s="35"/>
      <c r="QPC765" s="35"/>
      <c r="QPD765" s="35"/>
      <c r="QPE765" s="35"/>
      <c r="QPF765" s="35"/>
      <c r="QPG765" s="35"/>
      <c r="QPH765" s="35"/>
      <c r="QPI765" s="35"/>
      <c r="QPJ765" s="35"/>
      <c r="QPK765" s="35"/>
      <c r="QPL765" s="35"/>
      <c r="QPM765" s="35"/>
      <c r="QPN765" s="35"/>
      <c r="QPO765" s="35"/>
      <c r="QPP765" s="35"/>
      <c r="QPQ765" s="35"/>
      <c r="QPR765" s="35"/>
      <c r="QPS765" s="35"/>
      <c r="QPT765" s="35"/>
      <c r="QPU765" s="35"/>
      <c r="QPV765" s="35"/>
      <c r="QPW765" s="35"/>
      <c r="QPX765" s="35"/>
      <c r="QPY765" s="35"/>
      <c r="QPZ765" s="35"/>
      <c r="QQA765" s="35"/>
      <c r="QQB765" s="35"/>
      <c r="QQC765" s="35"/>
      <c r="QQD765" s="35"/>
      <c r="QQE765" s="35"/>
      <c r="QQF765" s="35"/>
      <c r="QQG765" s="35"/>
      <c r="QQH765" s="35"/>
      <c r="QQI765" s="35"/>
      <c r="QQJ765" s="35"/>
      <c r="QQK765" s="35"/>
      <c r="QQL765" s="35"/>
      <c r="QQM765" s="35"/>
      <c r="QQN765" s="35"/>
      <c r="QQO765" s="35"/>
      <c r="QQP765" s="35"/>
      <c r="QQQ765" s="35"/>
      <c r="QQR765" s="35"/>
      <c r="QQS765" s="35"/>
      <c r="QQT765" s="35"/>
      <c r="QQU765" s="35"/>
      <c r="QQV765" s="35"/>
      <c r="QQW765" s="35"/>
      <c r="QQX765" s="35"/>
      <c r="QQY765" s="35"/>
      <c r="QQZ765" s="35"/>
      <c r="QRA765" s="35"/>
      <c r="QRB765" s="35"/>
      <c r="QRC765" s="35"/>
      <c r="QRD765" s="35"/>
      <c r="QRE765" s="35"/>
      <c r="QRF765" s="35"/>
      <c r="QRG765" s="35"/>
      <c r="QRH765" s="35"/>
      <c r="QRI765" s="35"/>
      <c r="QRJ765" s="35"/>
      <c r="QRK765" s="35"/>
      <c r="QRL765" s="35"/>
      <c r="QRM765" s="35"/>
      <c r="QRN765" s="35"/>
      <c r="QRO765" s="35"/>
      <c r="QRP765" s="35"/>
      <c r="QRQ765" s="35"/>
      <c r="QRR765" s="35"/>
      <c r="QRS765" s="35"/>
      <c r="QRT765" s="35"/>
      <c r="QRU765" s="35"/>
      <c r="QRV765" s="35"/>
      <c r="QRW765" s="35"/>
      <c r="QRX765" s="35"/>
      <c r="QRY765" s="35"/>
      <c r="QRZ765" s="35"/>
      <c r="QSA765" s="35"/>
      <c r="QSB765" s="35"/>
      <c r="QSC765" s="35"/>
      <c r="QSD765" s="35"/>
      <c r="QSE765" s="35"/>
      <c r="QSF765" s="35"/>
      <c r="QSG765" s="35"/>
      <c r="QSH765" s="35"/>
      <c r="QSI765" s="35"/>
      <c r="QSJ765" s="35"/>
      <c r="QSK765" s="35"/>
      <c r="QSL765" s="35"/>
      <c r="QSM765" s="35"/>
      <c r="QSN765" s="35"/>
      <c r="QSO765" s="35"/>
      <c r="QSP765" s="35"/>
      <c r="QSQ765" s="35"/>
      <c r="QSR765" s="35"/>
      <c r="QSS765" s="35"/>
      <c r="QST765" s="35"/>
      <c r="QSU765" s="35"/>
      <c r="QSV765" s="35"/>
      <c r="QSW765" s="35"/>
      <c r="QSX765" s="35"/>
      <c r="QSY765" s="35"/>
      <c r="QSZ765" s="35"/>
      <c r="QTA765" s="35"/>
      <c r="QTB765" s="35"/>
      <c r="QTC765" s="35"/>
      <c r="QTD765" s="35"/>
      <c r="QTE765" s="35"/>
      <c r="QTF765" s="35"/>
      <c r="QTG765" s="35"/>
      <c r="QTH765" s="35"/>
      <c r="QTI765" s="35"/>
      <c r="QTJ765" s="35"/>
      <c r="QTK765" s="35"/>
      <c r="QTL765" s="35"/>
      <c r="QTM765" s="35"/>
      <c r="QTN765" s="35"/>
      <c r="QTO765" s="35"/>
      <c r="QTP765" s="35"/>
      <c r="QTQ765" s="35"/>
      <c r="QTR765" s="35"/>
      <c r="QTS765" s="35"/>
      <c r="QTT765" s="35"/>
      <c r="QTU765" s="35"/>
      <c r="QTV765" s="35"/>
      <c r="QTW765" s="35"/>
      <c r="QTX765" s="35"/>
      <c r="QTY765" s="35"/>
      <c r="QTZ765" s="35"/>
      <c r="QUA765" s="35"/>
      <c r="QUB765" s="35"/>
      <c r="QUC765" s="35"/>
      <c r="QUD765" s="35"/>
      <c r="QUE765" s="35"/>
      <c r="QUF765" s="35"/>
      <c r="QUG765" s="35"/>
      <c r="QUH765" s="35"/>
      <c r="QUI765" s="35"/>
      <c r="QUJ765" s="35"/>
      <c r="QUK765" s="35"/>
      <c r="QUL765" s="35"/>
      <c r="QUM765" s="35"/>
      <c r="QUN765" s="35"/>
      <c r="QUO765" s="35"/>
      <c r="QUP765" s="35"/>
      <c r="QUQ765" s="35"/>
      <c r="QUR765" s="35"/>
      <c r="QUS765" s="35"/>
      <c r="QUT765" s="35"/>
      <c r="QUU765" s="35"/>
      <c r="QUV765" s="35"/>
      <c r="QUW765" s="35"/>
      <c r="QUX765" s="35"/>
      <c r="QUY765" s="35"/>
      <c r="QUZ765" s="35"/>
      <c r="QVA765" s="35"/>
      <c r="QVB765" s="35"/>
      <c r="QVC765" s="35"/>
      <c r="QVD765" s="35"/>
      <c r="QVE765" s="35"/>
      <c r="QVF765" s="35"/>
      <c r="QVG765" s="35"/>
      <c r="QVH765" s="35"/>
      <c r="QVI765" s="35"/>
      <c r="QVJ765" s="35"/>
      <c r="QVK765" s="35"/>
      <c r="QVL765" s="35"/>
      <c r="QVM765" s="35"/>
      <c r="QVN765" s="35"/>
      <c r="QVO765" s="35"/>
      <c r="QVP765" s="35"/>
      <c r="QVQ765" s="35"/>
      <c r="QVR765" s="35"/>
      <c r="QVS765" s="35"/>
      <c r="QVT765" s="35"/>
      <c r="QVU765" s="35"/>
      <c r="QVV765" s="35"/>
      <c r="QVW765" s="35"/>
      <c r="QVX765" s="35"/>
      <c r="QVY765" s="35"/>
      <c r="QVZ765" s="35"/>
      <c r="QWA765" s="35"/>
      <c r="QWB765" s="35"/>
      <c r="QWC765" s="35"/>
      <c r="QWD765" s="35"/>
      <c r="QWE765" s="35"/>
      <c r="QWF765" s="35"/>
      <c r="QWG765" s="35"/>
      <c r="QWH765" s="35"/>
      <c r="QWI765" s="35"/>
      <c r="QWJ765" s="35"/>
      <c r="QWK765" s="35"/>
      <c r="QWL765" s="35"/>
      <c r="QWM765" s="35"/>
      <c r="QWN765" s="35"/>
      <c r="QWO765" s="35"/>
      <c r="QWP765" s="35"/>
      <c r="QWQ765" s="35"/>
      <c r="QWR765" s="35"/>
      <c r="QWS765" s="35"/>
      <c r="QWT765" s="35"/>
      <c r="QWU765" s="35"/>
      <c r="QWV765" s="35"/>
      <c r="QWW765" s="35"/>
      <c r="QWX765" s="35"/>
      <c r="QWY765" s="35"/>
      <c r="QWZ765" s="35"/>
      <c r="QXA765" s="35"/>
      <c r="QXB765" s="35"/>
      <c r="QXC765" s="35"/>
      <c r="QXD765" s="35"/>
      <c r="QXE765" s="35"/>
      <c r="QXF765" s="35"/>
      <c r="QXG765" s="35"/>
      <c r="QXH765" s="35"/>
      <c r="QXI765" s="35"/>
      <c r="QXJ765" s="35"/>
      <c r="QXK765" s="35"/>
      <c r="QXL765" s="35"/>
      <c r="QXM765" s="35"/>
      <c r="QXN765" s="35"/>
      <c r="QXO765" s="35"/>
      <c r="QXP765" s="35"/>
      <c r="QXQ765" s="35"/>
      <c r="QXR765" s="35"/>
      <c r="QXS765" s="35"/>
      <c r="QXT765" s="35"/>
      <c r="QXU765" s="35"/>
      <c r="QXV765" s="35"/>
      <c r="QXW765" s="35"/>
      <c r="QXX765" s="35"/>
      <c r="QXY765" s="35"/>
      <c r="QXZ765" s="35"/>
      <c r="QYA765" s="35"/>
      <c r="QYB765" s="35"/>
      <c r="QYC765" s="35"/>
      <c r="QYD765" s="35"/>
      <c r="QYE765" s="35"/>
      <c r="QYF765" s="35"/>
      <c r="QYG765" s="35"/>
      <c r="QYH765" s="35"/>
      <c r="QYI765" s="35"/>
      <c r="QYJ765" s="35"/>
      <c r="QYK765" s="35"/>
      <c r="QYL765" s="35"/>
      <c r="QYM765" s="35"/>
      <c r="QYN765" s="35"/>
      <c r="QYO765" s="35"/>
      <c r="QYP765" s="35"/>
      <c r="QYQ765" s="35"/>
      <c r="QYR765" s="35"/>
      <c r="QYS765" s="35"/>
      <c r="QYT765" s="35"/>
      <c r="QYU765" s="35"/>
      <c r="QYV765" s="35"/>
      <c r="QYW765" s="35"/>
      <c r="QYX765" s="35"/>
      <c r="QYY765" s="35"/>
      <c r="QYZ765" s="35"/>
      <c r="QZA765" s="35"/>
      <c r="QZB765" s="35"/>
      <c r="QZC765" s="35"/>
      <c r="QZD765" s="35"/>
      <c r="QZE765" s="35"/>
      <c r="QZF765" s="35"/>
      <c r="QZG765" s="35"/>
      <c r="QZH765" s="35"/>
      <c r="QZI765" s="35"/>
      <c r="QZJ765" s="35"/>
      <c r="QZK765" s="35"/>
      <c r="QZL765" s="35"/>
      <c r="QZM765" s="35"/>
      <c r="QZN765" s="35"/>
      <c r="QZO765" s="35"/>
      <c r="QZP765" s="35"/>
      <c r="QZQ765" s="35"/>
      <c r="QZR765" s="35"/>
      <c r="QZS765" s="35"/>
      <c r="QZT765" s="35"/>
      <c r="QZU765" s="35"/>
      <c r="QZV765" s="35"/>
      <c r="QZW765" s="35"/>
      <c r="QZX765" s="35"/>
      <c r="QZY765" s="35"/>
      <c r="QZZ765" s="35"/>
      <c r="RAA765" s="35"/>
      <c r="RAB765" s="35"/>
      <c r="RAC765" s="35"/>
      <c r="RAD765" s="35"/>
      <c r="RAE765" s="35"/>
      <c r="RAF765" s="35"/>
      <c r="RAG765" s="35"/>
      <c r="RAH765" s="35"/>
      <c r="RAI765" s="35"/>
      <c r="RAJ765" s="35"/>
      <c r="RAK765" s="35"/>
      <c r="RAL765" s="35"/>
      <c r="RAM765" s="35"/>
      <c r="RAN765" s="35"/>
      <c r="RAO765" s="35"/>
      <c r="RAP765" s="35"/>
      <c r="RAQ765" s="35"/>
      <c r="RAR765" s="35"/>
      <c r="RAS765" s="35"/>
      <c r="RAT765" s="35"/>
      <c r="RAU765" s="35"/>
      <c r="RAV765" s="35"/>
      <c r="RAW765" s="35"/>
      <c r="RAX765" s="35"/>
      <c r="RAY765" s="35"/>
      <c r="RAZ765" s="35"/>
      <c r="RBA765" s="35"/>
      <c r="RBB765" s="35"/>
      <c r="RBC765" s="35"/>
      <c r="RBD765" s="35"/>
      <c r="RBE765" s="35"/>
      <c r="RBF765" s="35"/>
      <c r="RBG765" s="35"/>
      <c r="RBH765" s="35"/>
      <c r="RBI765" s="35"/>
      <c r="RBJ765" s="35"/>
      <c r="RBK765" s="35"/>
      <c r="RBL765" s="35"/>
      <c r="RBM765" s="35"/>
      <c r="RBN765" s="35"/>
      <c r="RBO765" s="35"/>
      <c r="RBP765" s="35"/>
      <c r="RBQ765" s="35"/>
      <c r="RBR765" s="35"/>
      <c r="RBS765" s="35"/>
      <c r="RBT765" s="35"/>
      <c r="RBU765" s="35"/>
      <c r="RBV765" s="35"/>
      <c r="RBW765" s="35"/>
      <c r="RBX765" s="35"/>
      <c r="RBY765" s="35"/>
      <c r="RBZ765" s="35"/>
      <c r="RCA765" s="35"/>
      <c r="RCB765" s="35"/>
      <c r="RCC765" s="35"/>
      <c r="RCD765" s="35"/>
      <c r="RCE765" s="35"/>
      <c r="RCF765" s="35"/>
      <c r="RCG765" s="35"/>
      <c r="RCH765" s="35"/>
      <c r="RCI765" s="35"/>
      <c r="RCJ765" s="35"/>
      <c r="RCK765" s="35"/>
      <c r="RCL765" s="35"/>
      <c r="RCM765" s="35"/>
      <c r="RCN765" s="35"/>
      <c r="RCO765" s="35"/>
      <c r="RCP765" s="35"/>
      <c r="RCQ765" s="35"/>
      <c r="RCR765" s="35"/>
      <c r="RCS765" s="35"/>
      <c r="RCT765" s="35"/>
      <c r="RCU765" s="35"/>
      <c r="RCV765" s="35"/>
      <c r="RCW765" s="35"/>
      <c r="RCX765" s="35"/>
      <c r="RCY765" s="35"/>
      <c r="RCZ765" s="35"/>
      <c r="RDA765" s="35"/>
      <c r="RDB765" s="35"/>
      <c r="RDC765" s="35"/>
      <c r="RDD765" s="35"/>
      <c r="RDE765" s="35"/>
      <c r="RDF765" s="35"/>
      <c r="RDG765" s="35"/>
      <c r="RDH765" s="35"/>
      <c r="RDI765" s="35"/>
      <c r="RDJ765" s="35"/>
      <c r="RDK765" s="35"/>
      <c r="RDL765" s="35"/>
      <c r="RDM765" s="35"/>
      <c r="RDN765" s="35"/>
      <c r="RDO765" s="35"/>
      <c r="RDP765" s="35"/>
      <c r="RDQ765" s="35"/>
      <c r="RDR765" s="35"/>
      <c r="RDS765" s="35"/>
      <c r="RDT765" s="35"/>
      <c r="RDU765" s="35"/>
      <c r="RDV765" s="35"/>
      <c r="RDW765" s="35"/>
      <c r="RDX765" s="35"/>
      <c r="RDY765" s="35"/>
      <c r="RDZ765" s="35"/>
      <c r="REA765" s="35"/>
      <c r="REB765" s="35"/>
      <c r="REC765" s="35"/>
      <c r="RED765" s="35"/>
      <c r="REE765" s="35"/>
      <c r="REF765" s="35"/>
      <c r="REG765" s="35"/>
      <c r="REH765" s="35"/>
      <c r="REI765" s="35"/>
      <c r="REJ765" s="35"/>
      <c r="REK765" s="35"/>
      <c r="REL765" s="35"/>
      <c r="REM765" s="35"/>
      <c r="REN765" s="35"/>
      <c r="REO765" s="35"/>
      <c r="REP765" s="35"/>
      <c r="REQ765" s="35"/>
      <c r="RER765" s="35"/>
      <c r="RES765" s="35"/>
      <c r="RET765" s="35"/>
      <c r="REU765" s="35"/>
      <c r="REV765" s="35"/>
      <c r="REW765" s="35"/>
      <c r="REX765" s="35"/>
      <c r="REY765" s="35"/>
      <c r="REZ765" s="35"/>
      <c r="RFA765" s="35"/>
      <c r="RFB765" s="35"/>
      <c r="RFC765" s="35"/>
      <c r="RFD765" s="35"/>
      <c r="RFE765" s="35"/>
      <c r="RFF765" s="35"/>
      <c r="RFG765" s="35"/>
      <c r="RFH765" s="35"/>
      <c r="RFI765" s="35"/>
      <c r="RFJ765" s="35"/>
      <c r="RFK765" s="35"/>
      <c r="RFL765" s="35"/>
      <c r="RFM765" s="35"/>
      <c r="RFN765" s="35"/>
      <c r="RFO765" s="35"/>
      <c r="RFP765" s="35"/>
      <c r="RFQ765" s="35"/>
      <c r="RFR765" s="35"/>
      <c r="RFS765" s="35"/>
      <c r="RFT765" s="35"/>
      <c r="RFU765" s="35"/>
      <c r="RFV765" s="35"/>
      <c r="RFW765" s="35"/>
      <c r="RFX765" s="35"/>
      <c r="RFY765" s="35"/>
      <c r="RFZ765" s="35"/>
      <c r="RGA765" s="35"/>
      <c r="RGB765" s="35"/>
      <c r="RGC765" s="35"/>
      <c r="RGD765" s="35"/>
      <c r="RGE765" s="35"/>
      <c r="RGF765" s="35"/>
      <c r="RGG765" s="35"/>
      <c r="RGH765" s="35"/>
      <c r="RGI765" s="35"/>
      <c r="RGJ765" s="35"/>
      <c r="RGK765" s="35"/>
      <c r="RGL765" s="35"/>
      <c r="RGM765" s="35"/>
      <c r="RGN765" s="35"/>
      <c r="RGO765" s="35"/>
      <c r="RGP765" s="35"/>
      <c r="RGQ765" s="35"/>
      <c r="RGR765" s="35"/>
      <c r="RGS765" s="35"/>
      <c r="RGT765" s="35"/>
      <c r="RGU765" s="35"/>
      <c r="RGV765" s="35"/>
      <c r="RGW765" s="35"/>
      <c r="RGX765" s="35"/>
      <c r="RGY765" s="35"/>
      <c r="RGZ765" s="35"/>
      <c r="RHA765" s="35"/>
      <c r="RHB765" s="35"/>
      <c r="RHC765" s="35"/>
      <c r="RHD765" s="35"/>
      <c r="RHE765" s="35"/>
      <c r="RHF765" s="35"/>
      <c r="RHG765" s="35"/>
      <c r="RHH765" s="35"/>
      <c r="RHI765" s="35"/>
      <c r="RHJ765" s="35"/>
      <c r="RHK765" s="35"/>
      <c r="RHL765" s="35"/>
      <c r="RHM765" s="35"/>
      <c r="RHN765" s="35"/>
      <c r="RHO765" s="35"/>
      <c r="RHP765" s="35"/>
      <c r="RHQ765" s="35"/>
      <c r="RHR765" s="35"/>
      <c r="RHS765" s="35"/>
      <c r="RHT765" s="35"/>
      <c r="RHU765" s="35"/>
      <c r="RHV765" s="35"/>
      <c r="RHW765" s="35"/>
      <c r="RHX765" s="35"/>
      <c r="RHY765" s="35"/>
      <c r="RHZ765" s="35"/>
      <c r="RIA765" s="35"/>
      <c r="RIB765" s="35"/>
      <c r="RIC765" s="35"/>
      <c r="RID765" s="35"/>
      <c r="RIE765" s="35"/>
      <c r="RIF765" s="35"/>
      <c r="RIG765" s="35"/>
      <c r="RIH765" s="35"/>
      <c r="RII765" s="35"/>
      <c r="RIJ765" s="35"/>
      <c r="RIK765" s="35"/>
      <c r="RIL765" s="35"/>
      <c r="RIM765" s="35"/>
      <c r="RIN765" s="35"/>
      <c r="RIO765" s="35"/>
      <c r="RIP765" s="35"/>
      <c r="RIQ765" s="35"/>
      <c r="RIR765" s="35"/>
      <c r="RIS765" s="35"/>
      <c r="RIT765" s="35"/>
      <c r="RIU765" s="35"/>
      <c r="RIV765" s="35"/>
      <c r="RIW765" s="35"/>
      <c r="RIX765" s="35"/>
      <c r="RIY765" s="35"/>
      <c r="RIZ765" s="35"/>
      <c r="RJA765" s="35"/>
      <c r="RJB765" s="35"/>
      <c r="RJC765" s="35"/>
      <c r="RJD765" s="35"/>
      <c r="RJE765" s="35"/>
      <c r="RJF765" s="35"/>
      <c r="RJG765" s="35"/>
      <c r="RJH765" s="35"/>
      <c r="RJI765" s="35"/>
      <c r="RJJ765" s="35"/>
      <c r="RJK765" s="35"/>
      <c r="RJL765" s="35"/>
      <c r="RJM765" s="35"/>
      <c r="RJN765" s="35"/>
      <c r="RJO765" s="35"/>
      <c r="RJP765" s="35"/>
      <c r="RJQ765" s="35"/>
      <c r="RJR765" s="35"/>
      <c r="RJS765" s="35"/>
      <c r="RJT765" s="35"/>
      <c r="RJU765" s="35"/>
      <c r="RJV765" s="35"/>
      <c r="RJW765" s="35"/>
      <c r="RJX765" s="35"/>
      <c r="RJY765" s="35"/>
      <c r="RJZ765" s="35"/>
      <c r="RKA765" s="35"/>
      <c r="RKB765" s="35"/>
      <c r="RKC765" s="35"/>
      <c r="RKD765" s="35"/>
      <c r="RKE765" s="35"/>
      <c r="RKF765" s="35"/>
      <c r="RKG765" s="35"/>
      <c r="RKH765" s="35"/>
      <c r="RKI765" s="35"/>
      <c r="RKJ765" s="35"/>
      <c r="RKK765" s="35"/>
      <c r="RKL765" s="35"/>
      <c r="RKM765" s="35"/>
      <c r="RKN765" s="35"/>
      <c r="RKO765" s="35"/>
      <c r="RKP765" s="35"/>
      <c r="RKQ765" s="35"/>
      <c r="RKR765" s="35"/>
      <c r="RKS765" s="35"/>
      <c r="RKT765" s="35"/>
      <c r="RKU765" s="35"/>
      <c r="RKV765" s="35"/>
      <c r="RKW765" s="35"/>
      <c r="RKX765" s="35"/>
      <c r="RKY765" s="35"/>
      <c r="RKZ765" s="35"/>
      <c r="RLA765" s="35"/>
      <c r="RLB765" s="35"/>
      <c r="RLC765" s="35"/>
      <c r="RLD765" s="35"/>
      <c r="RLE765" s="35"/>
      <c r="RLF765" s="35"/>
      <c r="RLG765" s="35"/>
      <c r="RLH765" s="35"/>
      <c r="RLI765" s="35"/>
      <c r="RLJ765" s="35"/>
      <c r="RLK765" s="35"/>
      <c r="RLL765" s="35"/>
      <c r="RLM765" s="35"/>
      <c r="RLN765" s="35"/>
      <c r="RLO765" s="35"/>
      <c r="RLP765" s="35"/>
      <c r="RLQ765" s="35"/>
      <c r="RLR765" s="35"/>
      <c r="RLS765" s="35"/>
      <c r="RLT765" s="35"/>
      <c r="RLU765" s="35"/>
      <c r="RLV765" s="35"/>
      <c r="RLW765" s="35"/>
      <c r="RLX765" s="35"/>
      <c r="RLY765" s="35"/>
      <c r="RLZ765" s="35"/>
      <c r="RMA765" s="35"/>
      <c r="RMB765" s="35"/>
      <c r="RMC765" s="35"/>
      <c r="RMD765" s="35"/>
      <c r="RME765" s="35"/>
      <c r="RMF765" s="35"/>
      <c r="RMG765" s="35"/>
      <c r="RMH765" s="35"/>
      <c r="RMI765" s="35"/>
      <c r="RMJ765" s="35"/>
      <c r="RMK765" s="35"/>
      <c r="RML765" s="35"/>
      <c r="RMM765" s="35"/>
      <c r="RMN765" s="35"/>
      <c r="RMO765" s="35"/>
      <c r="RMP765" s="35"/>
      <c r="RMQ765" s="35"/>
      <c r="RMR765" s="35"/>
      <c r="RMS765" s="35"/>
      <c r="RMT765" s="35"/>
      <c r="RMU765" s="35"/>
      <c r="RMV765" s="35"/>
      <c r="RMW765" s="35"/>
      <c r="RMX765" s="35"/>
      <c r="RMY765" s="35"/>
      <c r="RMZ765" s="35"/>
      <c r="RNA765" s="35"/>
      <c r="RNB765" s="35"/>
      <c r="RNC765" s="35"/>
      <c r="RND765" s="35"/>
      <c r="RNE765" s="35"/>
      <c r="RNF765" s="35"/>
      <c r="RNG765" s="35"/>
      <c r="RNH765" s="35"/>
      <c r="RNI765" s="35"/>
      <c r="RNJ765" s="35"/>
      <c r="RNK765" s="35"/>
      <c r="RNL765" s="35"/>
      <c r="RNM765" s="35"/>
      <c r="RNN765" s="35"/>
      <c r="RNO765" s="35"/>
      <c r="RNP765" s="35"/>
      <c r="RNQ765" s="35"/>
      <c r="RNR765" s="35"/>
      <c r="RNS765" s="35"/>
      <c r="RNT765" s="35"/>
      <c r="RNU765" s="35"/>
      <c r="RNV765" s="35"/>
      <c r="RNW765" s="35"/>
      <c r="RNX765" s="35"/>
      <c r="RNY765" s="35"/>
      <c r="RNZ765" s="35"/>
      <c r="ROA765" s="35"/>
      <c r="ROB765" s="35"/>
      <c r="ROC765" s="35"/>
      <c r="ROD765" s="35"/>
      <c r="ROE765" s="35"/>
      <c r="ROF765" s="35"/>
      <c r="ROG765" s="35"/>
      <c r="ROH765" s="35"/>
      <c r="ROI765" s="35"/>
      <c r="ROJ765" s="35"/>
      <c r="ROK765" s="35"/>
      <c r="ROL765" s="35"/>
      <c r="ROM765" s="35"/>
      <c r="RON765" s="35"/>
      <c r="ROO765" s="35"/>
      <c r="ROP765" s="35"/>
      <c r="ROQ765" s="35"/>
      <c r="ROR765" s="35"/>
      <c r="ROS765" s="35"/>
      <c r="ROT765" s="35"/>
      <c r="ROU765" s="35"/>
      <c r="ROV765" s="35"/>
      <c r="ROW765" s="35"/>
      <c r="ROX765" s="35"/>
      <c r="ROY765" s="35"/>
      <c r="ROZ765" s="35"/>
      <c r="RPA765" s="35"/>
      <c r="RPB765" s="35"/>
      <c r="RPC765" s="35"/>
      <c r="RPD765" s="35"/>
      <c r="RPE765" s="35"/>
      <c r="RPF765" s="35"/>
      <c r="RPG765" s="35"/>
      <c r="RPH765" s="35"/>
      <c r="RPI765" s="35"/>
      <c r="RPJ765" s="35"/>
      <c r="RPK765" s="35"/>
      <c r="RPL765" s="35"/>
      <c r="RPM765" s="35"/>
      <c r="RPN765" s="35"/>
      <c r="RPO765" s="35"/>
      <c r="RPP765" s="35"/>
      <c r="RPQ765" s="35"/>
      <c r="RPR765" s="35"/>
      <c r="RPS765" s="35"/>
      <c r="RPT765" s="35"/>
      <c r="RPU765" s="35"/>
      <c r="RPV765" s="35"/>
      <c r="RPW765" s="35"/>
      <c r="RPX765" s="35"/>
      <c r="RPY765" s="35"/>
      <c r="RPZ765" s="35"/>
      <c r="RQA765" s="35"/>
      <c r="RQB765" s="35"/>
      <c r="RQC765" s="35"/>
      <c r="RQD765" s="35"/>
      <c r="RQE765" s="35"/>
      <c r="RQF765" s="35"/>
      <c r="RQG765" s="35"/>
      <c r="RQH765" s="35"/>
      <c r="RQI765" s="35"/>
      <c r="RQJ765" s="35"/>
      <c r="RQK765" s="35"/>
      <c r="RQL765" s="35"/>
      <c r="RQM765" s="35"/>
      <c r="RQN765" s="35"/>
      <c r="RQO765" s="35"/>
      <c r="RQP765" s="35"/>
      <c r="RQQ765" s="35"/>
      <c r="RQR765" s="35"/>
      <c r="RQS765" s="35"/>
      <c r="RQT765" s="35"/>
      <c r="RQU765" s="35"/>
      <c r="RQV765" s="35"/>
      <c r="RQW765" s="35"/>
      <c r="RQX765" s="35"/>
      <c r="RQY765" s="35"/>
      <c r="RQZ765" s="35"/>
      <c r="RRA765" s="35"/>
      <c r="RRB765" s="35"/>
      <c r="RRC765" s="35"/>
      <c r="RRD765" s="35"/>
      <c r="RRE765" s="35"/>
      <c r="RRF765" s="35"/>
      <c r="RRG765" s="35"/>
      <c r="RRH765" s="35"/>
      <c r="RRI765" s="35"/>
      <c r="RRJ765" s="35"/>
      <c r="RRK765" s="35"/>
      <c r="RRL765" s="35"/>
      <c r="RRM765" s="35"/>
      <c r="RRN765" s="35"/>
      <c r="RRO765" s="35"/>
      <c r="RRP765" s="35"/>
      <c r="RRQ765" s="35"/>
      <c r="RRR765" s="35"/>
      <c r="RRS765" s="35"/>
      <c r="RRT765" s="35"/>
      <c r="RRU765" s="35"/>
      <c r="RRV765" s="35"/>
      <c r="RRW765" s="35"/>
      <c r="RRX765" s="35"/>
      <c r="RRY765" s="35"/>
      <c r="RRZ765" s="35"/>
      <c r="RSA765" s="35"/>
      <c r="RSB765" s="35"/>
      <c r="RSC765" s="35"/>
      <c r="RSD765" s="35"/>
      <c r="RSE765" s="35"/>
      <c r="RSF765" s="35"/>
      <c r="RSG765" s="35"/>
      <c r="RSH765" s="35"/>
      <c r="RSI765" s="35"/>
      <c r="RSJ765" s="35"/>
      <c r="RSK765" s="35"/>
      <c r="RSL765" s="35"/>
      <c r="RSM765" s="35"/>
      <c r="RSN765" s="35"/>
      <c r="RSO765" s="35"/>
      <c r="RSP765" s="35"/>
      <c r="RSQ765" s="35"/>
      <c r="RSR765" s="35"/>
      <c r="RSS765" s="35"/>
      <c r="RST765" s="35"/>
      <c r="RSU765" s="35"/>
      <c r="RSV765" s="35"/>
      <c r="RSW765" s="35"/>
      <c r="RSX765" s="35"/>
      <c r="RSY765" s="35"/>
      <c r="RSZ765" s="35"/>
      <c r="RTA765" s="35"/>
      <c r="RTB765" s="35"/>
      <c r="RTC765" s="35"/>
      <c r="RTD765" s="35"/>
      <c r="RTE765" s="35"/>
      <c r="RTF765" s="35"/>
      <c r="RTG765" s="35"/>
      <c r="RTH765" s="35"/>
      <c r="RTI765" s="35"/>
      <c r="RTJ765" s="35"/>
      <c r="RTK765" s="35"/>
      <c r="RTL765" s="35"/>
      <c r="RTM765" s="35"/>
      <c r="RTN765" s="35"/>
      <c r="RTO765" s="35"/>
      <c r="RTP765" s="35"/>
      <c r="RTQ765" s="35"/>
      <c r="RTR765" s="35"/>
      <c r="RTS765" s="35"/>
      <c r="RTT765" s="35"/>
      <c r="RTU765" s="35"/>
      <c r="RTV765" s="35"/>
      <c r="RTW765" s="35"/>
      <c r="RTX765" s="35"/>
      <c r="RTY765" s="35"/>
      <c r="RTZ765" s="35"/>
      <c r="RUA765" s="35"/>
      <c r="RUB765" s="35"/>
      <c r="RUC765" s="35"/>
      <c r="RUD765" s="35"/>
      <c r="RUE765" s="35"/>
      <c r="RUF765" s="35"/>
      <c r="RUG765" s="35"/>
      <c r="RUH765" s="35"/>
      <c r="RUI765" s="35"/>
      <c r="RUJ765" s="35"/>
      <c r="RUK765" s="35"/>
      <c r="RUL765" s="35"/>
      <c r="RUM765" s="35"/>
      <c r="RUN765" s="35"/>
      <c r="RUO765" s="35"/>
      <c r="RUP765" s="35"/>
      <c r="RUQ765" s="35"/>
      <c r="RUR765" s="35"/>
      <c r="RUS765" s="35"/>
      <c r="RUT765" s="35"/>
      <c r="RUU765" s="35"/>
      <c r="RUV765" s="35"/>
      <c r="RUW765" s="35"/>
      <c r="RUX765" s="35"/>
      <c r="RUY765" s="35"/>
      <c r="RUZ765" s="35"/>
      <c r="RVA765" s="35"/>
      <c r="RVB765" s="35"/>
      <c r="RVC765" s="35"/>
      <c r="RVD765" s="35"/>
      <c r="RVE765" s="35"/>
      <c r="RVF765" s="35"/>
      <c r="RVG765" s="35"/>
      <c r="RVH765" s="35"/>
      <c r="RVI765" s="35"/>
      <c r="RVJ765" s="35"/>
      <c r="RVK765" s="35"/>
      <c r="RVL765" s="35"/>
      <c r="RVM765" s="35"/>
      <c r="RVN765" s="35"/>
      <c r="RVO765" s="35"/>
      <c r="RVP765" s="35"/>
      <c r="RVQ765" s="35"/>
      <c r="RVR765" s="35"/>
      <c r="RVS765" s="35"/>
      <c r="RVT765" s="35"/>
      <c r="RVU765" s="35"/>
      <c r="RVV765" s="35"/>
      <c r="RVW765" s="35"/>
      <c r="RVX765" s="35"/>
      <c r="RVY765" s="35"/>
      <c r="RVZ765" s="35"/>
      <c r="RWA765" s="35"/>
      <c r="RWB765" s="35"/>
      <c r="RWC765" s="35"/>
      <c r="RWD765" s="35"/>
      <c r="RWE765" s="35"/>
      <c r="RWF765" s="35"/>
      <c r="RWG765" s="35"/>
      <c r="RWH765" s="35"/>
      <c r="RWI765" s="35"/>
      <c r="RWJ765" s="35"/>
      <c r="RWK765" s="35"/>
      <c r="RWL765" s="35"/>
      <c r="RWM765" s="35"/>
      <c r="RWN765" s="35"/>
      <c r="RWO765" s="35"/>
      <c r="RWP765" s="35"/>
      <c r="RWQ765" s="35"/>
      <c r="RWR765" s="35"/>
      <c r="RWS765" s="35"/>
      <c r="RWT765" s="35"/>
      <c r="RWU765" s="35"/>
      <c r="RWV765" s="35"/>
      <c r="RWW765" s="35"/>
      <c r="RWX765" s="35"/>
      <c r="RWY765" s="35"/>
      <c r="RWZ765" s="35"/>
      <c r="RXA765" s="35"/>
      <c r="RXB765" s="35"/>
      <c r="RXC765" s="35"/>
      <c r="RXD765" s="35"/>
      <c r="RXE765" s="35"/>
      <c r="RXF765" s="35"/>
      <c r="RXG765" s="35"/>
      <c r="RXH765" s="35"/>
      <c r="RXI765" s="35"/>
      <c r="RXJ765" s="35"/>
      <c r="RXK765" s="35"/>
      <c r="RXL765" s="35"/>
      <c r="RXM765" s="35"/>
      <c r="RXN765" s="35"/>
      <c r="RXO765" s="35"/>
      <c r="RXP765" s="35"/>
      <c r="RXQ765" s="35"/>
      <c r="RXR765" s="35"/>
      <c r="RXS765" s="35"/>
      <c r="RXT765" s="35"/>
      <c r="RXU765" s="35"/>
      <c r="RXV765" s="35"/>
      <c r="RXW765" s="35"/>
      <c r="RXX765" s="35"/>
      <c r="RXY765" s="35"/>
      <c r="RXZ765" s="35"/>
      <c r="RYA765" s="35"/>
      <c r="RYB765" s="35"/>
      <c r="RYC765" s="35"/>
      <c r="RYD765" s="35"/>
      <c r="RYE765" s="35"/>
      <c r="RYF765" s="35"/>
      <c r="RYG765" s="35"/>
      <c r="RYH765" s="35"/>
      <c r="RYI765" s="35"/>
      <c r="RYJ765" s="35"/>
      <c r="RYK765" s="35"/>
      <c r="RYL765" s="35"/>
      <c r="RYM765" s="35"/>
      <c r="RYN765" s="35"/>
      <c r="RYO765" s="35"/>
      <c r="RYP765" s="35"/>
      <c r="RYQ765" s="35"/>
      <c r="RYR765" s="35"/>
      <c r="RYS765" s="35"/>
      <c r="RYT765" s="35"/>
      <c r="RYU765" s="35"/>
      <c r="RYV765" s="35"/>
      <c r="RYW765" s="35"/>
      <c r="RYX765" s="35"/>
      <c r="RYY765" s="35"/>
      <c r="RYZ765" s="35"/>
      <c r="RZA765" s="35"/>
      <c r="RZB765" s="35"/>
      <c r="RZC765" s="35"/>
      <c r="RZD765" s="35"/>
      <c r="RZE765" s="35"/>
      <c r="RZF765" s="35"/>
      <c r="RZG765" s="35"/>
      <c r="RZH765" s="35"/>
      <c r="RZI765" s="35"/>
      <c r="RZJ765" s="35"/>
      <c r="RZK765" s="35"/>
      <c r="RZL765" s="35"/>
      <c r="RZM765" s="35"/>
      <c r="RZN765" s="35"/>
      <c r="RZO765" s="35"/>
      <c r="RZP765" s="35"/>
      <c r="RZQ765" s="35"/>
      <c r="RZR765" s="35"/>
      <c r="RZS765" s="35"/>
      <c r="RZT765" s="35"/>
      <c r="RZU765" s="35"/>
      <c r="RZV765" s="35"/>
      <c r="RZW765" s="35"/>
      <c r="RZX765" s="35"/>
      <c r="RZY765" s="35"/>
      <c r="RZZ765" s="35"/>
      <c r="SAA765" s="35"/>
      <c r="SAB765" s="35"/>
      <c r="SAC765" s="35"/>
      <c r="SAD765" s="35"/>
      <c r="SAE765" s="35"/>
      <c r="SAF765" s="35"/>
      <c r="SAG765" s="35"/>
      <c r="SAH765" s="35"/>
      <c r="SAI765" s="35"/>
      <c r="SAJ765" s="35"/>
      <c r="SAK765" s="35"/>
      <c r="SAL765" s="35"/>
      <c r="SAM765" s="35"/>
      <c r="SAN765" s="35"/>
      <c r="SAO765" s="35"/>
      <c r="SAP765" s="35"/>
      <c r="SAQ765" s="35"/>
      <c r="SAR765" s="35"/>
      <c r="SAS765" s="35"/>
      <c r="SAT765" s="35"/>
      <c r="SAU765" s="35"/>
      <c r="SAV765" s="35"/>
      <c r="SAW765" s="35"/>
      <c r="SAX765" s="35"/>
      <c r="SAY765" s="35"/>
      <c r="SAZ765" s="35"/>
      <c r="SBA765" s="35"/>
      <c r="SBB765" s="35"/>
      <c r="SBC765" s="35"/>
      <c r="SBD765" s="35"/>
      <c r="SBE765" s="35"/>
      <c r="SBF765" s="35"/>
      <c r="SBG765" s="35"/>
      <c r="SBH765" s="35"/>
      <c r="SBI765" s="35"/>
      <c r="SBJ765" s="35"/>
      <c r="SBK765" s="35"/>
      <c r="SBL765" s="35"/>
      <c r="SBM765" s="35"/>
      <c r="SBN765" s="35"/>
      <c r="SBO765" s="35"/>
      <c r="SBP765" s="35"/>
      <c r="SBQ765" s="35"/>
      <c r="SBR765" s="35"/>
      <c r="SBS765" s="35"/>
      <c r="SBT765" s="35"/>
      <c r="SBU765" s="35"/>
      <c r="SBV765" s="35"/>
      <c r="SBW765" s="35"/>
      <c r="SBX765" s="35"/>
      <c r="SBY765" s="35"/>
      <c r="SBZ765" s="35"/>
      <c r="SCA765" s="35"/>
      <c r="SCB765" s="35"/>
      <c r="SCC765" s="35"/>
      <c r="SCD765" s="35"/>
      <c r="SCE765" s="35"/>
      <c r="SCF765" s="35"/>
      <c r="SCG765" s="35"/>
      <c r="SCH765" s="35"/>
      <c r="SCI765" s="35"/>
      <c r="SCJ765" s="35"/>
      <c r="SCK765" s="35"/>
      <c r="SCL765" s="35"/>
      <c r="SCM765" s="35"/>
      <c r="SCN765" s="35"/>
      <c r="SCO765" s="35"/>
      <c r="SCP765" s="35"/>
      <c r="SCQ765" s="35"/>
      <c r="SCR765" s="35"/>
      <c r="SCS765" s="35"/>
      <c r="SCT765" s="35"/>
      <c r="SCU765" s="35"/>
      <c r="SCV765" s="35"/>
      <c r="SCW765" s="35"/>
      <c r="SCX765" s="35"/>
      <c r="SCY765" s="35"/>
      <c r="SCZ765" s="35"/>
      <c r="SDA765" s="35"/>
      <c r="SDB765" s="35"/>
      <c r="SDC765" s="35"/>
      <c r="SDD765" s="35"/>
      <c r="SDE765" s="35"/>
      <c r="SDF765" s="35"/>
      <c r="SDG765" s="35"/>
      <c r="SDH765" s="35"/>
      <c r="SDI765" s="35"/>
      <c r="SDJ765" s="35"/>
      <c r="SDK765" s="35"/>
      <c r="SDL765" s="35"/>
      <c r="SDM765" s="35"/>
      <c r="SDN765" s="35"/>
      <c r="SDO765" s="35"/>
      <c r="SDP765" s="35"/>
      <c r="SDQ765" s="35"/>
      <c r="SDR765" s="35"/>
      <c r="SDS765" s="35"/>
      <c r="SDT765" s="35"/>
      <c r="SDU765" s="35"/>
      <c r="SDV765" s="35"/>
      <c r="SDW765" s="35"/>
      <c r="SDX765" s="35"/>
      <c r="SDY765" s="35"/>
      <c r="SDZ765" s="35"/>
      <c r="SEA765" s="35"/>
      <c r="SEB765" s="35"/>
      <c r="SEC765" s="35"/>
      <c r="SED765" s="35"/>
      <c r="SEE765" s="35"/>
      <c r="SEF765" s="35"/>
      <c r="SEG765" s="35"/>
      <c r="SEH765" s="35"/>
      <c r="SEI765" s="35"/>
      <c r="SEJ765" s="35"/>
      <c r="SEK765" s="35"/>
      <c r="SEL765" s="35"/>
      <c r="SEM765" s="35"/>
      <c r="SEN765" s="35"/>
      <c r="SEO765" s="35"/>
      <c r="SEP765" s="35"/>
      <c r="SEQ765" s="35"/>
      <c r="SER765" s="35"/>
      <c r="SES765" s="35"/>
      <c r="SET765" s="35"/>
      <c r="SEU765" s="35"/>
      <c r="SEV765" s="35"/>
      <c r="SEW765" s="35"/>
      <c r="SEX765" s="35"/>
      <c r="SEY765" s="35"/>
      <c r="SEZ765" s="35"/>
      <c r="SFA765" s="35"/>
      <c r="SFB765" s="35"/>
      <c r="SFC765" s="35"/>
      <c r="SFD765" s="35"/>
      <c r="SFE765" s="35"/>
      <c r="SFF765" s="35"/>
      <c r="SFG765" s="35"/>
      <c r="SFH765" s="35"/>
      <c r="SFI765" s="35"/>
      <c r="SFJ765" s="35"/>
      <c r="SFK765" s="35"/>
      <c r="SFL765" s="35"/>
      <c r="SFM765" s="35"/>
      <c r="SFN765" s="35"/>
      <c r="SFO765" s="35"/>
      <c r="SFP765" s="35"/>
      <c r="SFQ765" s="35"/>
      <c r="SFR765" s="35"/>
      <c r="SFS765" s="35"/>
      <c r="SFT765" s="35"/>
      <c r="SFU765" s="35"/>
      <c r="SFV765" s="35"/>
      <c r="SFW765" s="35"/>
      <c r="SFX765" s="35"/>
      <c r="SFY765" s="35"/>
      <c r="SFZ765" s="35"/>
      <c r="SGA765" s="35"/>
      <c r="SGB765" s="35"/>
      <c r="SGC765" s="35"/>
      <c r="SGD765" s="35"/>
      <c r="SGE765" s="35"/>
      <c r="SGF765" s="35"/>
      <c r="SGG765" s="35"/>
      <c r="SGH765" s="35"/>
      <c r="SGI765" s="35"/>
      <c r="SGJ765" s="35"/>
      <c r="SGK765" s="35"/>
      <c r="SGL765" s="35"/>
      <c r="SGM765" s="35"/>
      <c r="SGN765" s="35"/>
      <c r="SGO765" s="35"/>
      <c r="SGP765" s="35"/>
      <c r="SGQ765" s="35"/>
      <c r="SGR765" s="35"/>
      <c r="SGS765" s="35"/>
      <c r="SGT765" s="35"/>
      <c r="SGU765" s="35"/>
      <c r="SGV765" s="35"/>
      <c r="SGW765" s="35"/>
      <c r="SGX765" s="35"/>
      <c r="SGY765" s="35"/>
      <c r="SGZ765" s="35"/>
      <c r="SHA765" s="35"/>
      <c r="SHB765" s="35"/>
      <c r="SHC765" s="35"/>
      <c r="SHD765" s="35"/>
      <c r="SHE765" s="35"/>
      <c r="SHF765" s="35"/>
      <c r="SHG765" s="35"/>
      <c r="SHH765" s="35"/>
      <c r="SHI765" s="35"/>
      <c r="SHJ765" s="35"/>
      <c r="SHK765" s="35"/>
      <c r="SHL765" s="35"/>
      <c r="SHM765" s="35"/>
      <c r="SHN765" s="35"/>
      <c r="SHO765" s="35"/>
      <c r="SHP765" s="35"/>
      <c r="SHQ765" s="35"/>
      <c r="SHR765" s="35"/>
      <c r="SHS765" s="35"/>
      <c r="SHT765" s="35"/>
      <c r="SHU765" s="35"/>
      <c r="SHV765" s="35"/>
      <c r="SHW765" s="35"/>
      <c r="SHX765" s="35"/>
      <c r="SHY765" s="35"/>
      <c r="SHZ765" s="35"/>
      <c r="SIA765" s="35"/>
      <c r="SIB765" s="35"/>
      <c r="SIC765" s="35"/>
      <c r="SID765" s="35"/>
      <c r="SIE765" s="35"/>
      <c r="SIF765" s="35"/>
      <c r="SIG765" s="35"/>
      <c r="SIH765" s="35"/>
      <c r="SII765" s="35"/>
      <c r="SIJ765" s="35"/>
      <c r="SIK765" s="35"/>
      <c r="SIL765" s="35"/>
      <c r="SIM765" s="35"/>
      <c r="SIN765" s="35"/>
      <c r="SIO765" s="35"/>
      <c r="SIP765" s="35"/>
      <c r="SIQ765" s="35"/>
      <c r="SIR765" s="35"/>
      <c r="SIS765" s="35"/>
      <c r="SIT765" s="35"/>
      <c r="SIU765" s="35"/>
      <c r="SIV765" s="35"/>
      <c r="SIW765" s="35"/>
      <c r="SIX765" s="35"/>
      <c r="SIY765" s="35"/>
      <c r="SIZ765" s="35"/>
      <c r="SJA765" s="35"/>
      <c r="SJB765" s="35"/>
      <c r="SJC765" s="35"/>
      <c r="SJD765" s="35"/>
      <c r="SJE765" s="35"/>
      <c r="SJF765" s="35"/>
      <c r="SJG765" s="35"/>
      <c r="SJH765" s="35"/>
      <c r="SJI765" s="35"/>
      <c r="SJJ765" s="35"/>
      <c r="SJK765" s="35"/>
      <c r="SJL765" s="35"/>
      <c r="SJM765" s="35"/>
      <c r="SJN765" s="35"/>
      <c r="SJO765" s="35"/>
      <c r="SJP765" s="35"/>
      <c r="SJQ765" s="35"/>
      <c r="SJR765" s="35"/>
      <c r="SJS765" s="35"/>
      <c r="SJT765" s="35"/>
      <c r="SJU765" s="35"/>
      <c r="SJV765" s="35"/>
      <c r="SJW765" s="35"/>
      <c r="SJX765" s="35"/>
      <c r="SJY765" s="35"/>
      <c r="SJZ765" s="35"/>
      <c r="SKA765" s="35"/>
      <c r="SKB765" s="35"/>
      <c r="SKC765" s="35"/>
      <c r="SKD765" s="35"/>
      <c r="SKE765" s="35"/>
      <c r="SKF765" s="35"/>
      <c r="SKG765" s="35"/>
      <c r="SKH765" s="35"/>
      <c r="SKI765" s="35"/>
      <c r="SKJ765" s="35"/>
      <c r="SKK765" s="35"/>
      <c r="SKL765" s="35"/>
      <c r="SKM765" s="35"/>
      <c r="SKN765" s="35"/>
      <c r="SKO765" s="35"/>
      <c r="SKP765" s="35"/>
      <c r="SKQ765" s="35"/>
      <c r="SKR765" s="35"/>
      <c r="SKS765" s="35"/>
      <c r="SKT765" s="35"/>
      <c r="SKU765" s="35"/>
      <c r="SKV765" s="35"/>
      <c r="SKW765" s="35"/>
      <c r="SKX765" s="35"/>
      <c r="SKY765" s="35"/>
      <c r="SKZ765" s="35"/>
      <c r="SLA765" s="35"/>
      <c r="SLB765" s="35"/>
      <c r="SLC765" s="35"/>
      <c r="SLD765" s="35"/>
      <c r="SLE765" s="35"/>
      <c r="SLF765" s="35"/>
      <c r="SLG765" s="35"/>
      <c r="SLH765" s="35"/>
      <c r="SLI765" s="35"/>
      <c r="SLJ765" s="35"/>
      <c r="SLK765" s="35"/>
      <c r="SLL765" s="35"/>
      <c r="SLM765" s="35"/>
      <c r="SLN765" s="35"/>
      <c r="SLO765" s="35"/>
      <c r="SLP765" s="35"/>
      <c r="SLQ765" s="35"/>
      <c r="SLR765" s="35"/>
      <c r="SLS765" s="35"/>
      <c r="SLT765" s="35"/>
      <c r="SLU765" s="35"/>
      <c r="SLV765" s="35"/>
      <c r="SLW765" s="35"/>
      <c r="SLX765" s="35"/>
      <c r="SLY765" s="35"/>
      <c r="SLZ765" s="35"/>
      <c r="SMA765" s="35"/>
      <c r="SMB765" s="35"/>
      <c r="SMC765" s="35"/>
      <c r="SMD765" s="35"/>
      <c r="SME765" s="35"/>
      <c r="SMF765" s="35"/>
      <c r="SMG765" s="35"/>
      <c r="SMH765" s="35"/>
      <c r="SMI765" s="35"/>
      <c r="SMJ765" s="35"/>
      <c r="SMK765" s="35"/>
      <c r="SML765" s="35"/>
      <c r="SMM765" s="35"/>
      <c r="SMN765" s="35"/>
      <c r="SMO765" s="35"/>
      <c r="SMP765" s="35"/>
      <c r="SMQ765" s="35"/>
      <c r="SMR765" s="35"/>
      <c r="SMS765" s="35"/>
      <c r="SMT765" s="35"/>
      <c r="SMU765" s="35"/>
      <c r="SMV765" s="35"/>
      <c r="SMW765" s="35"/>
      <c r="SMX765" s="35"/>
      <c r="SMY765" s="35"/>
      <c r="SMZ765" s="35"/>
      <c r="SNA765" s="35"/>
      <c r="SNB765" s="35"/>
      <c r="SNC765" s="35"/>
      <c r="SND765" s="35"/>
      <c r="SNE765" s="35"/>
      <c r="SNF765" s="35"/>
      <c r="SNG765" s="35"/>
      <c r="SNH765" s="35"/>
      <c r="SNI765" s="35"/>
      <c r="SNJ765" s="35"/>
      <c r="SNK765" s="35"/>
      <c r="SNL765" s="35"/>
      <c r="SNM765" s="35"/>
      <c r="SNN765" s="35"/>
      <c r="SNO765" s="35"/>
      <c r="SNP765" s="35"/>
      <c r="SNQ765" s="35"/>
      <c r="SNR765" s="35"/>
      <c r="SNS765" s="35"/>
      <c r="SNT765" s="35"/>
      <c r="SNU765" s="35"/>
      <c r="SNV765" s="35"/>
      <c r="SNW765" s="35"/>
      <c r="SNX765" s="35"/>
      <c r="SNY765" s="35"/>
      <c r="SNZ765" s="35"/>
      <c r="SOA765" s="35"/>
      <c r="SOB765" s="35"/>
      <c r="SOC765" s="35"/>
      <c r="SOD765" s="35"/>
      <c r="SOE765" s="35"/>
      <c r="SOF765" s="35"/>
      <c r="SOG765" s="35"/>
      <c r="SOH765" s="35"/>
      <c r="SOI765" s="35"/>
      <c r="SOJ765" s="35"/>
      <c r="SOK765" s="35"/>
      <c r="SOL765" s="35"/>
      <c r="SOM765" s="35"/>
      <c r="SON765" s="35"/>
      <c r="SOO765" s="35"/>
      <c r="SOP765" s="35"/>
      <c r="SOQ765" s="35"/>
      <c r="SOR765" s="35"/>
      <c r="SOS765" s="35"/>
      <c r="SOT765" s="35"/>
      <c r="SOU765" s="35"/>
      <c r="SOV765" s="35"/>
      <c r="SOW765" s="35"/>
      <c r="SOX765" s="35"/>
      <c r="SOY765" s="35"/>
      <c r="SOZ765" s="35"/>
      <c r="SPA765" s="35"/>
      <c r="SPB765" s="35"/>
      <c r="SPC765" s="35"/>
      <c r="SPD765" s="35"/>
      <c r="SPE765" s="35"/>
      <c r="SPF765" s="35"/>
      <c r="SPG765" s="35"/>
      <c r="SPH765" s="35"/>
      <c r="SPI765" s="35"/>
      <c r="SPJ765" s="35"/>
      <c r="SPK765" s="35"/>
      <c r="SPL765" s="35"/>
      <c r="SPM765" s="35"/>
      <c r="SPN765" s="35"/>
      <c r="SPO765" s="35"/>
      <c r="SPP765" s="35"/>
      <c r="SPQ765" s="35"/>
      <c r="SPR765" s="35"/>
      <c r="SPS765" s="35"/>
      <c r="SPT765" s="35"/>
      <c r="SPU765" s="35"/>
      <c r="SPV765" s="35"/>
      <c r="SPW765" s="35"/>
      <c r="SPX765" s="35"/>
      <c r="SPY765" s="35"/>
      <c r="SPZ765" s="35"/>
      <c r="SQA765" s="35"/>
      <c r="SQB765" s="35"/>
      <c r="SQC765" s="35"/>
      <c r="SQD765" s="35"/>
      <c r="SQE765" s="35"/>
      <c r="SQF765" s="35"/>
      <c r="SQG765" s="35"/>
      <c r="SQH765" s="35"/>
      <c r="SQI765" s="35"/>
      <c r="SQJ765" s="35"/>
      <c r="SQK765" s="35"/>
      <c r="SQL765" s="35"/>
      <c r="SQM765" s="35"/>
      <c r="SQN765" s="35"/>
      <c r="SQO765" s="35"/>
      <c r="SQP765" s="35"/>
      <c r="SQQ765" s="35"/>
      <c r="SQR765" s="35"/>
      <c r="SQS765" s="35"/>
      <c r="SQT765" s="35"/>
      <c r="SQU765" s="35"/>
      <c r="SQV765" s="35"/>
      <c r="SQW765" s="35"/>
      <c r="SQX765" s="35"/>
      <c r="SQY765" s="35"/>
      <c r="SQZ765" s="35"/>
      <c r="SRA765" s="35"/>
      <c r="SRB765" s="35"/>
      <c r="SRC765" s="35"/>
      <c r="SRD765" s="35"/>
      <c r="SRE765" s="35"/>
      <c r="SRF765" s="35"/>
      <c r="SRG765" s="35"/>
      <c r="SRH765" s="35"/>
      <c r="SRI765" s="35"/>
      <c r="SRJ765" s="35"/>
      <c r="SRK765" s="35"/>
      <c r="SRL765" s="35"/>
      <c r="SRM765" s="35"/>
      <c r="SRN765" s="35"/>
      <c r="SRO765" s="35"/>
      <c r="SRP765" s="35"/>
      <c r="SRQ765" s="35"/>
      <c r="SRR765" s="35"/>
      <c r="SRS765" s="35"/>
      <c r="SRT765" s="35"/>
      <c r="SRU765" s="35"/>
      <c r="SRV765" s="35"/>
      <c r="SRW765" s="35"/>
      <c r="SRX765" s="35"/>
      <c r="SRY765" s="35"/>
      <c r="SRZ765" s="35"/>
      <c r="SSA765" s="35"/>
      <c r="SSB765" s="35"/>
      <c r="SSC765" s="35"/>
      <c r="SSD765" s="35"/>
      <c r="SSE765" s="35"/>
      <c r="SSF765" s="35"/>
      <c r="SSG765" s="35"/>
      <c r="SSH765" s="35"/>
      <c r="SSI765" s="35"/>
      <c r="SSJ765" s="35"/>
      <c r="SSK765" s="35"/>
      <c r="SSL765" s="35"/>
      <c r="SSM765" s="35"/>
      <c r="SSN765" s="35"/>
      <c r="SSO765" s="35"/>
      <c r="SSP765" s="35"/>
      <c r="SSQ765" s="35"/>
      <c r="SSR765" s="35"/>
      <c r="SSS765" s="35"/>
      <c r="SST765" s="35"/>
      <c r="SSU765" s="35"/>
      <c r="SSV765" s="35"/>
      <c r="SSW765" s="35"/>
      <c r="SSX765" s="35"/>
      <c r="SSY765" s="35"/>
      <c r="SSZ765" s="35"/>
      <c r="STA765" s="35"/>
      <c r="STB765" s="35"/>
      <c r="STC765" s="35"/>
      <c r="STD765" s="35"/>
      <c r="STE765" s="35"/>
      <c r="STF765" s="35"/>
      <c r="STG765" s="35"/>
      <c r="STH765" s="35"/>
      <c r="STI765" s="35"/>
      <c r="STJ765" s="35"/>
      <c r="STK765" s="35"/>
      <c r="STL765" s="35"/>
      <c r="STM765" s="35"/>
      <c r="STN765" s="35"/>
      <c r="STO765" s="35"/>
      <c r="STP765" s="35"/>
      <c r="STQ765" s="35"/>
      <c r="STR765" s="35"/>
      <c r="STS765" s="35"/>
      <c r="STT765" s="35"/>
      <c r="STU765" s="35"/>
      <c r="STV765" s="35"/>
      <c r="STW765" s="35"/>
      <c r="STX765" s="35"/>
      <c r="STY765" s="35"/>
      <c r="STZ765" s="35"/>
      <c r="SUA765" s="35"/>
      <c r="SUB765" s="35"/>
      <c r="SUC765" s="35"/>
      <c r="SUD765" s="35"/>
      <c r="SUE765" s="35"/>
      <c r="SUF765" s="35"/>
      <c r="SUG765" s="35"/>
      <c r="SUH765" s="35"/>
      <c r="SUI765" s="35"/>
      <c r="SUJ765" s="35"/>
      <c r="SUK765" s="35"/>
      <c r="SUL765" s="35"/>
      <c r="SUM765" s="35"/>
      <c r="SUN765" s="35"/>
      <c r="SUO765" s="35"/>
      <c r="SUP765" s="35"/>
      <c r="SUQ765" s="35"/>
      <c r="SUR765" s="35"/>
      <c r="SUS765" s="35"/>
      <c r="SUT765" s="35"/>
      <c r="SUU765" s="35"/>
      <c r="SUV765" s="35"/>
      <c r="SUW765" s="35"/>
      <c r="SUX765" s="35"/>
      <c r="SUY765" s="35"/>
      <c r="SUZ765" s="35"/>
      <c r="SVA765" s="35"/>
      <c r="SVB765" s="35"/>
      <c r="SVC765" s="35"/>
      <c r="SVD765" s="35"/>
      <c r="SVE765" s="35"/>
      <c r="SVF765" s="35"/>
      <c r="SVG765" s="35"/>
      <c r="SVH765" s="35"/>
      <c r="SVI765" s="35"/>
      <c r="SVJ765" s="35"/>
      <c r="SVK765" s="35"/>
      <c r="SVL765" s="35"/>
      <c r="SVM765" s="35"/>
      <c r="SVN765" s="35"/>
      <c r="SVO765" s="35"/>
      <c r="SVP765" s="35"/>
      <c r="SVQ765" s="35"/>
      <c r="SVR765" s="35"/>
      <c r="SVS765" s="35"/>
      <c r="SVT765" s="35"/>
      <c r="SVU765" s="35"/>
      <c r="SVV765" s="35"/>
      <c r="SVW765" s="35"/>
      <c r="SVX765" s="35"/>
      <c r="SVY765" s="35"/>
      <c r="SVZ765" s="35"/>
      <c r="SWA765" s="35"/>
      <c r="SWB765" s="35"/>
      <c r="SWC765" s="35"/>
      <c r="SWD765" s="35"/>
      <c r="SWE765" s="35"/>
      <c r="SWF765" s="35"/>
      <c r="SWG765" s="35"/>
      <c r="SWH765" s="35"/>
      <c r="SWI765" s="35"/>
      <c r="SWJ765" s="35"/>
      <c r="SWK765" s="35"/>
      <c r="SWL765" s="35"/>
      <c r="SWM765" s="35"/>
      <c r="SWN765" s="35"/>
      <c r="SWO765" s="35"/>
      <c r="SWP765" s="35"/>
      <c r="SWQ765" s="35"/>
      <c r="SWR765" s="35"/>
      <c r="SWS765" s="35"/>
      <c r="SWT765" s="35"/>
      <c r="SWU765" s="35"/>
      <c r="SWV765" s="35"/>
      <c r="SWW765" s="35"/>
      <c r="SWX765" s="35"/>
      <c r="SWY765" s="35"/>
      <c r="SWZ765" s="35"/>
      <c r="SXA765" s="35"/>
      <c r="SXB765" s="35"/>
      <c r="SXC765" s="35"/>
      <c r="SXD765" s="35"/>
      <c r="SXE765" s="35"/>
      <c r="SXF765" s="35"/>
      <c r="SXG765" s="35"/>
      <c r="SXH765" s="35"/>
      <c r="SXI765" s="35"/>
      <c r="SXJ765" s="35"/>
      <c r="SXK765" s="35"/>
      <c r="SXL765" s="35"/>
      <c r="SXM765" s="35"/>
      <c r="SXN765" s="35"/>
      <c r="SXO765" s="35"/>
      <c r="SXP765" s="35"/>
      <c r="SXQ765" s="35"/>
      <c r="SXR765" s="35"/>
      <c r="SXS765" s="35"/>
      <c r="SXT765" s="35"/>
      <c r="SXU765" s="35"/>
      <c r="SXV765" s="35"/>
      <c r="SXW765" s="35"/>
      <c r="SXX765" s="35"/>
      <c r="SXY765" s="35"/>
      <c r="SXZ765" s="35"/>
      <c r="SYA765" s="35"/>
      <c r="SYB765" s="35"/>
      <c r="SYC765" s="35"/>
      <c r="SYD765" s="35"/>
      <c r="SYE765" s="35"/>
      <c r="SYF765" s="35"/>
      <c r="SYG765" s="35"/>
      <c r="SYH765" s="35"/>
      <c r="SYI765" s="35"/>
      <c r="SYJ765" s="35"/>
      <c r="SYK765" s="35"/>
      <c r="SYL765" s="35"/>
      <c r="SYM765" s="35"/>
      <c r="SYN765" s="35"/>
      <c r="SYO765" s="35"/>
      <c r="SYP765" s="35"/>
      <c r="SYQ765" s="35"/>
      <c r="SYR765" s="35"/>
      <c r="SYS765" s="35"/>
      <c r="SYT765" s="35"/>
      <c r="SYU765" s="35"/>
      <c r="SYV765" s="35"/>
      <c r="SYW765" s="35"/>
      <c r="SYX765" s="35"/>
      <c r="SYY765" s="35"/>
      <c r="SYZ765" s="35"/>
      <c r="SZA765" s="35"/>
      <c r="SZB765" s="35"/>
      <c r="SZC765" s="35"/>
      <c r="SZD765" s="35"/>
      <c r="SZE765" s="35"/>
      <c r="SZF765" s="35"/>
      <c r="SZG765" s="35"/>
      <c r="SZH765" s="35"/>
      <c r="SZI765" s="35"/>
      <c r="SZJ765" s="35"/>
      <c r="SZK765" s="35"/>
      <c r="SZL765" s="35"/>
      <c r="SZM765" s="35"/>
      <c r="SZN765" s="35"/>
      <c r="SZO765" s="35"/>
      <c r="SZP765" s="35"/>
      <c r="SZQ765" s="35"/>
      <c r="SZR765" s="35"/>
      <c r="SZS765" s="35"/>
      <c r="SZT765" s="35"/>
      <c r="SZU765" s="35"/>
      <c r="SZV765" s="35"/>
      <c r="SZW765" s="35"/>
      <c r="SZX765" s="35"/>
      <c r="SZY765" s="35"/>
      <c r="SZZ765" s="35"/>
      <c r="TAA765" s="35"/>
      <c r="TAB765" s="35"/>
      <c r="TAC765" s="35"/>
      <c r="TAD765" s="35"/>
      <c r="TAE765" s="35"/>
      <c r="TAF765" s="35"/>
      <c r="TAG765" s="35"/>
      <c r="TAH765" s="35"/>
      <c r="TAI765" s="35"/>
      <c r="TAJ765" s="35"/>
      <c r="TAK765" s="35"/>
      <c r="TAL765" s="35"/>
      <c r="TAM765" s="35"/>
      <c r="TAN765" s="35"/>
      <c r="TAO765" s="35"/>
      <c r="TAP765" s="35"/>
      <c r="TAQ765" s="35"/>
      <c r="TAR765" s="35"/>
      <c r="TAS765" s="35"/>
      <c r="TAT765" s="35"/>
      <c r="TAU765" s="35"/>
      <c r="TAV765" s="35"/>
      <c r="TAW765" s="35"/>
      <c r="TAX765" s="35"/>
      <c r="TAY765" s="35"/>
      <c r="TAZ765" s="35"/>
      <c r="TBA765" s="35"/>
      <c r="TBB765" s="35"/>
      <c r="TBC765" s="35"/>
      <c r="TBD765" s="35"/>
      <c r="TBE765" s="35"/>
      <c r="TBF765" s="35"/>
      <c r="TBG765" s="35"/>
      <c r="TBH765" s="35"/>
      <c r="TBI765" s="35"/>
      <c r="TBJ765" s="35"/>
      <c r="TBK765" s="35"/>
      <c r="TBL765" s="35"/>
      <c r="TBM765" s="35"/>
      <c r="TBN765" s="35"/>
      <c r="TBO765" s="35"/>
      <c r="TBP765" s="35"/>
      <c r="TBQ765" s="35"/>
      <c r="TBR765" s="35"/>
      <c r="TBS765" s="35"/>
      <c r="TBT765" s="35"/>
      <c r="TBU765" s="35"/>
      <c r="TBV765" s="35"/>
      <c r="TBW765" s="35"/>
      <c r="TBX765" s="35"/>
      <c r="TBY765" s="35"/>
      <c r="TBZ765" s="35"/>
      <c r="TCA765" s="35"/>
      <c r="TCB765" s="35"/>
      <c r="TCC765" s="35"/>
      <c r="TCD765" s="35"/>
      <c r="TCE765" s="35"/>
      <c r="TCF765" s="35"/>
      <c r="TCG765" s="35"/>
      <c r="TCH765" s="35"/>
      <c r="TCI765" s="35"/>
      <c r="TCJ765" s="35"/>
      <c r="TCK765" s="35"/>
      <c r="TCL765" s="35"/>
      <c r="TCM765" s="35"/>
      <c r="TCN765" s="35"/>
      <c r="TCO765" s="35"/>
      <c r="TCP765" s="35"/>
      <c r="TCQ765" s="35"/>
      <c r="TCR765" s="35"/>
      <c r="TCS765" s="35"/>
      <c r="TCT765" s="35"/>
      <c r="TCU765" s="35"/>
      <c r="TCV765" s="35"/>
      <c r="TCW765" s="35"/>
      <c r="TCX765" s="35"/>
      <c r="TCY765" s="35"/>
      <c r="TCZ765" s="35"/>
      <c r="TDA765" s="35"/>
      <c r="TDB765" s="35"/>
      <c r="TDC765" s="35"/>
      <c r="TDD765" s="35"/>
      <c r="TDE765" s="35"/>
      <c r="TDF765" s="35"/>
      <c r="TDG765" s="35"/>
      <c r="TDH765" s="35"/>
      <c r="TDI765" s="35"/>
      <c r="TDJ765" s="35"/>
      <c r="TDK765" s="35"/>
      <c r="TDL765" s="35"/>
      <c r="TDM765" s="35"/>
      <c r="TDN765" s="35"/>
      <c r="TDO765" s="35"/>
      <c r="TDP765" s="35"/>
      <c r="TDQ765" s="35"/>
      <c r="TDR765" s="35"/>
      <c r="TDS765" s="35"/>
      <c r="TDT765" s="35"/>
      <c r="TDU765" s="35"/>
      <c r="TDV765" s="35"/>
      <c r="TDW765" s="35"/>
      <c r="TDX765" s="35"/>
      <c r="TDY765" s="35"/>
      <c r="TDZ765" s="35"/>
      <c r="TEA765" s="35"/>
      <c r="TEB765" s="35"/>
      <c r="TEC765" s="35"/>
      <c r="TED765" s="35"/>
      <c r="TEE765" s="35"/>
      <c r="TEF765" s="35"/>
      <c r="TEG765" s="35"/>
      <c r="TEH765" s="35"/>
      <c r="TEI765" s="35"/>
      <c r="TEJ765" s="35"/>
      <c r="TEK765" s="35"/>
      <c r="TEL765" s="35"/>
      <c r="TEM765" s="35"/>
      <c r="TEN765" s="35"/>
      <c r="TEO765" s="35"/>
      <c r="TEP765" s="35"/>
      <c r="TEQ765" s="35"/>
      <c r="TER765" s="35"/>
      <c r="TES765" s="35"/>
      <c r="TET765" s="35"/>
      <c r="TEU765" s="35"/>
      <c r="TEV765" s="35"/>
      <c r="TEW765" s="35"/>
      <c r="TEX765" s="35"/>
      <c r="TEY765" s="35"/>
      <c r="TEZ765" s="35"/>
      <c r="TFA765" s="35"/>
      <c r="TFB765" s="35"/>
      <c r="TFC765" s="35"/>
      <c r="TFD765" s="35"/>
      <c r="TFE765" s="35"/>
      <c r="TFF765" s="35"/>
      <c r="TFG765" s="35"/>
      <c r="TFH765" s="35"/>
      <c r="TFI765" s="35"/>
      <c r="TFJ765" s="35"/>
      <c r="TFK765" s="35"/>
      <c r="TFL765" s="35"/>
      <c r="TFM765" s="35"/>
      <c r="TFN765" s="35"/>
      <c r="TFO765" s="35"/>
      <c r="TFP765" s="35"/>
      <c r="TFQ765" s="35"/>
      <c r="TFR765" s="35"/>
      <c r="TFS765" s="35"/>
      <c r="TFT765" s="35"/>
      <c r="TFU765" s="35"/>
      <c r="TFV765" s="35"/>
      <c r="TFW765" s="35"/>
      <c r="TFX765" s="35"/>
      <c r="TFY765" s="35"/>
      <c r="TFZ765" s="35"/>
      <c r="TGA765" s="35"/>
      <c r="TGB765" s="35"/>
      <c r="TGC765" s="35"/>
      <c r="TGD765" s="35"/>
      <c r="TGE765" s="35"/>
      <c r="TGF765" s="35"/>
      <c r="TGG765" s="35"/>
      <c r="TGH765" s="35"/>
      <c r="TGI765" s="35"/>
      <c r="TGJ765" s="35"/>
      <c r="TGK765" s="35"/>
      <c r="TGL765" s="35"/>
      <c r="TGM765" s="35"/>
      <c r="TGN765" s="35"/>
      <c r="TGO765" s="35"/>
      <c r="TGP765" s="35"/>
      <c r="TGQ765" s="35"/>
      <c r="TGR765" s="35"/>
      <c r="TGS765" s="35"/>
      <c r="TGT765" s="35"/>
      <c r="TGU765" s="35"/>
      <c r="TGV765" s="35"/>
      <c r="TGW765" s="35"/>
      <c r="TGX765" s="35"/>
      <c r="TGY765" s="35"/>
      <c r="TGZ765" s="35"/>
      <c r="THA765" s="35"/>
      <c r="THB765" s="35"/>
      <c r="THC765" s="35"/>
      <c r="THD765" s="35"/>
      <c r="THE765" s="35"/>
      <c r="THF765" s="35"/>
      <c r="THG765" s="35"/>
      <c r="THH765" s="35"/>
      <c r="THI765" s="35"/>
      <c r="THJ765" s="35"/>
      <c r="THK765" s="35"/>
      <c r="THL765" s="35"/>
      <c r="THM765" s="35"/>
      <c r="THN765" s="35"/>
      <c r="THO765" s="35"/>
      <c r="THP765" s="35"/>
      <c r="THQ765" s="35"/>
      <c r="THR765" s="35"/>
      <c r="THS765" s="35"/>
      <c r="THT765" s="35"/>
      <c r="THU765" s="35"/>
      <c r="THV765" s="35"/>
      <c r="THW765" s="35"/>
      <c r="THX765" s="35"/>
      <c r="THY765" s="35"/>
      <c r="THZ765" s="35"/>
      <c r="TIA765" s="35"/>
      <c r="TIB765" s="35"/>
      <c r="TIC765" s="35"/>
      <c r="TID765" s="35"/>
      <c r="TIE765" s="35"/>
      <c r="TIF765" s="35"/>
      <c r="TIG765" s="35"/>
      <c r="TIH765" s="35"/>
      <c r="TII765" s="35"/>
      <c r="TIJ765" s="35"/>
      <c r="TIK765" s="35"/>
      <c r="TIL765" s="35"/>
      <c r="TIM765" s="35"/>
      <c r="TIN765" s="35"/>
      <c r="TIO765" s="35"/>
      <c r="TIP765" s="35"/>
      <c r="TIQ765" s="35"/>
      <c r="TIR765" s="35"/>
      <c r="TIS765" s="35"/>
      <c r="TIT765" s="35"/>
      <c r="TIU765" s="35"/>
      <c r="TIV765" s="35"/>
      <c r="TIW765" s="35"/>
      <c r="TIX765" s="35"/>
      <c r="TIY765" s="35"/>
      <c r="TIZ765" s="35"/>
      <c r="TJA765" s="35"/>
      <c r="TJB765" s="35"/>
      <c r="TJC765" s="35"/>
      <c r="TJD765" s="35"/>
      <c r="TJE765" s="35"/>
      <c r="TJF765" s="35"/>
      <c r="TJG765" s="35"/>
      <c r="TJH765" s="35"/>
      <c r="TJI765" s="35"/>
      <c r="TJJ765" s="35"/>
      <c r="TJK765" s="35"/>
      <c r="TJL765" s="35"/>
      <c r="TJM765" s="35"/>
      <c r="TJN765" s="35"/>
      <c r="TJO765" s="35"/>
      <c r="TJP765" s="35"/>
      <c r="TJQ765" s="35"/>
      <c r="TJR765" s="35"/>
      <c r="TJS765" s="35"/>
      <c r="TJT765" s="35"/>
      <c r="TJU765" s="35"/>
      <c r="TJV765" s="35"/>
      <c r="TJW765" s="35"/>
      <c r="TJX765" s="35"/>
      <c r="TJY765" s="35"/>
      <c r="TJZ765" s="35"/>
      <c r="TKA765" s="35"/>
      <c r="TKB765" s="35"/>
      <c r="TKC765" s="35"/>
      <c r="TKD765" s="35"/>
      <c r="TKE765" s="35"/>
      <c r="TKF765" s="35"/>
      <c r="TKG765" s="35"/>
      <c r="TKH765" s="35"/>
      <c r="TKI765" s="35"/>
      <c r="TKJ765" s="35"/>
      <c r="TKK765" s="35"/>
      <c r="TKL765" s="35"/>
      <c r="TKM765" s="35"/>
      <c r="TKN765" s="35"/>
      <c r="TKO765" s="35"/>
      <c r="TKP765" s="35"/>
      <c r="TKQ765" s="35"/>
      <c r="TKR765" s="35"/>
      <c r="TKS765" s="35"/>
      <c r="TKT765" s="35"/>
      <c r="TKU765" s="35"/>
      <c r="TKV765" s="35"/>
      <c r="TKW765" s="35"/>
      <c r="TKX765" s="35"/>
      <c r="TKY765" s="35"/>
      <c r="TKZ765" s="35"/>
      <c r="TLA765" s="35"/>
      <c r="TLB765" s="35"/>
      <c r="TLC765" s="35"/>
      <c r="TLD765" s="35"/>
      <c r="TLE765" s="35"/>
      <c r="TLF765" s="35"/>
      <c r="TLG765" s="35"/>
      <c r="TLH765" s="35"/>
      <c r="TLI765" s="35"/>
      <c r="TLJ765" s="35"/>
      <c r="TLK765" s="35"/>
      <c r="TLL765" s="35"/>
      <c r="TLM765" s="35"/>
      <c r="TLN765" s="35"/>
      <c r="TLO765" s="35"/>
      <c r="TLP765" s="35"/>
      <c r="TLQ765" s="35"/>
      <c r="TLR765" s="35"/>
      <c r="TLS765" s="35"/>
      <c r="TLT765" s="35"/>
      <c r="TLU765" s="35"/>
      <c r="TLV765" s="35"/>
      <c r="TLW765" s="35"/>
      <c r="TLX765" s="35"/>
      <c r="TLY765" s="35"/>
      <c r="TLZ765" s="35"/>
      <c r="TMA765" s="35"/>
      <c r="TMB765" s="35"/>
      <c r="TMC765" s="35"/>
      <c r="TMD765" s="35"/>
      <c r="TME765" s="35"/>
      <c r="TMF765" s="35"/>
      <c r="TMG765" s="35"/>
      <c r="TMH765" s="35"/>
      <c r="TMI765" s="35"/>
      <c r="TMJ765" s="35"/>
      <c r="TMK765" s="35"/>
      <c r="TML765" s="35"/>
      <c r="TMM765" s="35"/>
      <c r="TMN765" s="35"/>
      <c r="TMO765" s="35"/>
      <c r="TMP765" s="35"/>
      <c r="TMQ765" s="35"/>
      <c r="TMR765" s="35"/>
      <c r="TMS765" s="35"/>
      <c r="TMT765" s="35"/>
      <c r="TMU765" s="35"/>
      <c r="TMV765" s="35"/>
      <c r="TMW765" s="35"/>
      <c r="TMX765" s="35"/>
      <c r="TMY765" s="35"/>
      <c r="TMZ765" s="35"/>
      <c r="TNA765" s="35"/>
      <c r="TNB765" s="35"/>
      <c r="TNC765" s="35"/>
      <c r="TND765" s="35"/>
      <c r="TNE765" s="35"/>
      <c r="TNF765" s="35"/>
      <c r="TNG765" s="35"/>
      <c r="TNH765" s="35"/>
      <c r="TNI765" s="35"/>
      <c r="TNJ765" s="35"/>
      <c r="TNK765" s="35"/>
      <c r="TNL765" s="35"/>
      <c r="TNM765" s="35"/>
      <c r="TNN765" s="35"/>
      <c r="TNO765" s="35"/>
      <c r="TNP765" s="35"/>
      <c r="TNQ765" s="35"/>
      <c r="TNR765" s="35"/>
      <c r="TNS765" s="35"/>
      <c r="TNT765" s="35"/>
      <c r="TNU765" s="35"/>
      <c r="TNV765" s="35"/>
      <c r="TNW765" s="35"/>
      <c r="TNX765" s="35"/>
      <c r="TNY765" s="35"/>
      <c r="TNZ765" s="35"/>
      <c r="TOA765" s="35"/>
      <c r="TOB765" s="35"/>
      <c r="TOC765" s="35"/>
      <c r="TOD765" s="35"/>
      <c r="TOE765" s="35"/>
      <c r="TOF765" s="35"/>
      <c r="TOG765" s="35"/>
      <c r="TOH765" s="35"/>
      <c r="TOI765" s="35"/>
      <c r="TOJ765" s="35"/>
      <c r="TOK765" s="35"/>
      <c r="TOL765" s="35"/>
      <c r="TOM765" s="35"/>
      <c r="TON765" s="35"/>
      <c r="TOO765" s="35"/>
      <c r="TOP765" s="35"/>
      <c r="TOQ765" s="35"/>
      <c r="TOR765" s="35"/>
      <c r="TOS765" s="35"/>
      <c r="TOT765" s="35"/>
      <c r="TOU765" s="35"/>
      <c r="TOV765" s="35"/>
      <c r="TOW765" s="35"/>
      <c r="TOX765" s="35"/>
      <c r="TOY765" s="35"/>
      <c r="TOZ765" s="35"/>
      <c r="TPA765" s="35"/>
      <c r="TPB765" s="35"/>
      <c r="TPC765" s="35"/>
      <c r="TPD765" s="35"/>
      <c r="TPE765" s="35"/>
      <c r="TPF765" s="35"/>
      <c r="TPG765" s="35"/>
      <c r="TPH765" s="35"/>
      <c r="TPI765" s="35"/>
      <c r="TPJ765" s="35"/>
      <c r="TPK765" s="35"/>
      <c r="TPL765" s="35"/>
      <c r="TPM765" s="35"/>
      <c r="TPN765" s="35"/>
      <c r="TPO765" s="35"/>
      <c r="TPP765" s="35"/>
      <c r="TPQ765" s="35"/>
      <c r="TPR765" s="35"/>
      <c r="TPS765" s="35"/>
      <c r="TPT765" s="35"/>
      <c r="TPU765" s="35"/>
      <c r="TPV765" s="35"/>
      <c r="TPW765" s="35"/>
      <c r="TPX765" s="35"/>
      <c r="TPY765" s="35"/>
      <c r="TPZ765" s="35"/>
      <c r="TQA765" s="35"/>
      <c r="TQB765" s="35"/>
      <c r="TQC765" s="35"/>
      <c r="TQD765" s="35"/>
      <c r="TQE765" s="35"/>
      <c r="TQF765" s="35"/>
      <c r="TQG765" s="35"/>
      <c r="TQH765" s="35"/>
      <c r="TQI765" s="35"/>
      <c r="TQJ765" s="35"/>
      <c r="TQK765" s="35"/>
      <c r="TQL765" s="35"/>
      <c r="TQM765" s="35"/>
      <c r="TQN765" s="35"/>
      <c r="TQO765" s="35"/>
      <c r="TQP765" s="35"/>
      <c r="TQQ765" s="35"/>
      <c r="TQR765" s="35"/>
      <c r="TQS765" s="35"/>
      <c r="TQT765" s="35"/>
      <c r="TQU765" s="35"/>
      <c r="TQV765" s="35"/>
      <c r="TQW765" s="35"/>
      <c r="TQX765" s="35"/>
      <c r="TQY765" s="35"/>
      <c r="TQZ765" s="35"/>
      <c r="TRA765" s="35"/>
      <c r="TRB765" s="35"/>
      <c r="TRC765" s="35"/>
      <c r="TRD765" s="35"/>
      <c r="TRE765" s="35"/>
      <c r="TRF765" s="35"/>
      <c r="TRG765" s="35"/>
      <c r="TRH765" s="35"/>
      <c r="TRI765" s="35"/>
      <c r="TRJ765" s="35"/>
      <c r="TRK765" s="35"/>
      <c r="TRL765" s="35"/>
      <c r="TRM765" s="35"/>
      <c r="TRN765" s="35"/>
      <c r="TRO765" s="35"/>
      <c r="TRP765" s="35"/>
      <c r="TRQ765" s="35"/>
      <c r="TRR765" s="35"/>
      <c r="TRS765" s="35"/>
      <c r="TRT765" s="35"/>
      <c r="TRU765" s="35"/>
      <c r="TRV765" s="35"/>
      <c r="TRW765" s="35"/>
      <c r="TRX765" s="35"/>
      <c r="TRY765" s="35"/>
      <c r="TRZ765" s="35"/>
      <c r="TSA765" s="35"/>
      <c r="TSB765" s="35"/>
      <c r="TSC765" s="35"/>
      <c r="TSD765" s="35"/>
      <c r="TSE765" s="35"/>
      <c r="TSF765" s="35"/>
      <c r="TSG765" s="35"/>
      <c r="TSH765" s="35"/>
      <c r="TSI765" s="35"/>
      <c r="TSJ765" s="35"/>
      <c r="TSK765" s="35"/>
      <c r="TSL765" s="35"/>
      <c r="TSM765" s="35"/>
      <c r="TSN765" s="35"/>
      <c r="TSO765" s="35"/>
      <c r="TSP765" s="35"/>
      <c r="TSQ765" s="35"/>
      <c r="TSR765" s="35"/>
      <c r="TSS765" s="35"/>
      <c r="TST765" s="35"/>
      <c r="TSU765" s="35"/>
      <c r="TSV765" s="35"/>
      <c r="TSW765" s="35"/>
      <c r="TSX765" s="35"/>
      <c r="TSY765" s="35"/>
      <c r="TSZ765" s="35"/>
      <c r="TTA765" s="35"/>
      <c r="TTB765" s="35"/>
      <c r="TTC765" s="35"/>
      <c r="TTD765" s="35"/>
      <c r="TTE765" s="35"/>
      <c r="TTF765" s="35"/>
      <c r="TTG765" s="35"/>
      <c r="TTH765" s="35"/>
      <c r="TTI765" s="35"/>
      <c r="TTJ765" s="35"/>
      <c r="TTK765" s="35"/>
      <c r="TTL765" s="35"/>
      <c r="TTM765" s="35"/>
      <c r="TTN765" s="35"/>
      <c r="TTO765" s="35"/>
      <c r="TTP765" s="35"/>
      <c r="TTQ765" s="35"/>
      <c r="TTR765" s="35"/>
      <c r="TTS765" s="35"/>
      <c r="TTT765" s="35"/>
      <c r="TTU765" s="35"/>
      <c r="TTV765" s="35"/>
      <c r="TTW765" s="35"/>
      <c r="TTX765" s="35"/>
      <c r="TTY765" s="35"/>
      <c r="TTZ765" s="35"/>
      <c r="TUA765" s="35"/>
      <c r="TUB765" s="35"/>
      <c r="TUC765" s="35"/>
      <c r="TUD765" s="35"/>
      <c r="TUE765" s="35"/>
      <c r="TUF765" s="35"/>
      <c r="TUG765" s="35"/>
      <c r="TUH765" s="35"/>
      <c r="TUI765" s="35"/>
      <c r="TUJ765" s="35"/>
      <c r="TUK765" s="35"/>
      <c r="TUL765" s="35"/>
      <c r="TUM765" s="35"/>
      <c r="TUN765" s="35"/>
      <c r="TUO765" s="35"/>
      <c r="TUP765" s="35"/>
      <c r="TUQ765" s="35"/>
      <c r="TUR765" s="35"/>
      <c r="TUS765" s="35"/>
      <c r="TUT765" s="35"/>
      <c r="TUU765" s="35"/>
      <c r="TUV765" s="35"/>
      <c r="TUW765" s="35"/>
      <c r="TUX765" s="35"/>
      <c r="TUY765" s="35"/>
      <c r="TUZ765" s="35"/>
      <c r="TVA765" s="35"/>
      <c r="TVB765" s="35"/>
      <c r="TVC765" s="35"/>
      <c r="TVD765" s="35"/>
      <c r="TVE765" s="35"/>
      <c r="TVF765" s="35"/>
      <c r="TVG765" s="35"/>
      <c r="TVH765" s="35"/>
      <c r="TVI765" s="35"/>
      <c r="TVJ765" s="35"/>
      <c r="TVK765" s="35"/>
      <c r="TVL765" s="35"/>
      <c r="TVM765" s="35"/>
      <c r="TVN765" s="35"/>
      <c r="TVO765" s="35"/>
      <c r="TVP765" s="35"/>
      <c r="TVQ765" s="35"/>
      <c r="TVR765" s="35"/>
      <c r="TVS765" s="35"/>
      <c r="TVT765" s="35"/>
      <c r="TVU765" s="35"/>
      <c r="TVV765" s="35"/>
      <c r="TVW765" s="35"/>
      <c r="TVX765" s="35"/>
      <c r="TVY765" s="35"/>
      <c r="TVZ765" s="35"/>
      <c r="TWA765" s="35"/>
      <c r="TWB765" s="35"/>
      <c r="TWC765" s="35"/>
      <c r="TWD765" s="35"/>
      <c r="TWE765" s="35"/>
      <c r="TWF765" s="35"/>
      <c r="TWG765" s="35"/>
      <c r="TWH765" s="35"/>
      <c r="TWI765" s="35"/>
      <c r="TWJ765" s="35"/>
      <c r="TWK765" s="35"/>
      <c r="TWL765" s="35"/>
      <c r="TWM765" s="35"/>
      <c r="TWN765" s="35"/>
      <c r="TWO765" s="35"/>
      <c r="TWP765" s="35"/>
      <c r="TWQ765" s="35"/>
      <c r="TWR765" s="35"/>
      <c r="TWS765" s="35"/>
      <c r="TWT765" s="35"/>
      <c r="TWU765" s="35"/>
      <c r="TWV765" s="35"/>
      <c r="TWW765" s="35"/>
      <c r="TWX765" s="35"/>
      <c r="TWY765" s="35"/>
      <c r="TWZ765" s="35"/>
      <c r="TXA765" s="35"/>
      <c r="TXB765" s="35"/>
      <c r="TXC765" s="35"/>
      <c r="TXD765" s="35"/>
      <c r="TXE765" s="35"/>
      <c r="TXF765" s="35"/>
      <c r="TXG765" s="35"/>
      <c r="TXH765" s="35"/>
      <c r="TXI765" s="35"/>
      <c r="TXJ765" s="35"/>
      <c r="TXK765" s="35"/>
      <c r="TXL765" s="35"/>
      <c r="TXM765" s="35"/>
      <c r="TXN765" s="35"/>
      <c r="TXO765" s="35"/>
      <c r="TXP765" s="35"/>
      <c r="TXQ765" s="35"/>
      <c r="TXR765" s="35"/>
      <c r="TXS765" s="35"/>
      <c r="TXT765" s="35"/>
      <c r="TXU765" s="35"/>
      <c r="TXV765" s="35"/>
      <c r="TXW765" s="35"/>
      <c r="TXX765" s="35"/>
      <c r="TXY765" s="35"/>
      <c r="TXZ765" s="35"/>
      <c r="TYA765" s="35"/>
      <c r="TYB765" s="35"/>
      <c r="TYC765" s="35"/>
      <c r="TYD765" s="35"/>
      <c r="TYE765" s="35"/>
      <c r="TYF765" s="35"/>
      <c r="TYG765" s="35"/>
      <c r="TYH765" s="35"/>
      <c r="TYI765" s="35"/>
      <c r="TYJ765" s="35"/>
      <c r="TYK765" s="35"/>
      <c r="TYL765" s="35"/>
      <c r="TYM765" s="35"/>
      <c r="TYN765" s="35"/>
      <c r="TYO765" s="35"/>
      <c r="TYP765" s="35"/>
      <c r="TYQ765" s="35"/>
      <c r="TYR765" s="35"/>
      <c r="TYS765" s="35"/>
      <c r="TYT765" s="35"/>
      <c r="TYU765" s="35"/>
      <c r="TYV765" s="35"/>
      <c r="TYW765" s="35"/>
      <c r="TYX765" s="35"/>
      <c r="TYY765" s="35"/>
      <c r="TYZ765" s="35"/>
      <c r="TZA765" s="35"/>
      <c r="TZB765" s="35"/>
      <c r="TZC765" s="35"/>
      <c r="TZD765" s="35"/>
      <c r="TZE765" s="35"/>
      <c r="TZF765" s="35"/>
      <c r="TZG765" s="35"/>
      <c r="TZH765" s="35"/>
      <c r="TZI765" s="35"/>
      <c r="TZJ765" s="35"/>
      <c r="TZK765" s="35"/>
      <c r="TZL765" s="35"/>
      <c r="TZM765" s="35"/>
      <c r="TZN765" s="35"/>
      <c r="TZO765" s="35"/>
      <c r="TZP765" s="35"/>
      <c r="TZQ765" s="35"/>
      <c r="TZR765" s="35"/>
      <c r="TZS765" s="35"/>
      <c r="TZT765" s="35"/>
      <c r="TZU765" s="35"/>
      <c r="TZV765" s="35"/>
      <c r="TZW765" s="35"/>
      <c r="TZX765" s="35"/>
      <c r="TZY765" s="35"/>
      <c r="TZZ765" s="35"/>
      <c r="UAA765" s="35"/>
      <c r="UAB765" s="35"/>
      <c r="UAC765" s="35"/>
      <c r="UAD765" s="35"/>
      <c r="UAE765" s="35"/>
      <c r="UAF765" s="35"/>
      <c r="UAG765" s="35"/>
      <c r="UAH765" s="35"/>
      <c r="UAI765" s="35"/>
      <c r="UAJ765" s="35"/>
      <c r="UAK765" s="35"/>
      <c r="UAL765" s="35"/>
      <c r="UAM765" s="35"/>
      <c r="UAN765" s="35"/>
      <c r="UAO765" s="35"/>
      <c r="UAP765" s="35"/>
      <c r="UAQ765" s="35"/>
      <c r="UAR765" s="35"/>
      <c r="UAS765" s="35"/>
      <c r="UAT765" s="35"/>
      <c r="UAU765" s="35"/>
      <c r="UAV765" s="35"/>
      <c r="UAW765" s="35"/>
      <c r="UAX765" s="35"/>
      <c r="UAY765" s="35"/>
      <c r="UAZ765" s="35"/>
      <c r="UBA765" s="35"/>
      <c r="UBB765" s="35"/>
      <c r="UBC765" s="35"/>
      <c r="UBD765" s="35"/>
      <c r="UBE765" s="35"/>
      <c r="UBF765" s="35"/>
      <c r="UBG765" s="35"/>
      <c r="UBH765" s="35"/>
      <c r="UBI765" s="35"/>
      <c r="UBJ765" s="35"/>
      <c r="UBK765" s="35"/>
      <c r="UBL765" s="35"/>
      <c r="UBM765" s="35"/>
      <c r="UBN765" s="35"/>
      <c r="UBO765" s="35"/>
      <c r="UBP765" s="35"/>
      <c r="UBQ765" s="35"/>
      <c r="UBR765" s="35"/>
      <c r="UBS765" s="35"/>
      <c r="UBT765" s="35"/>
      <c r="UBU765" s="35"/>
      <c r="UBV765" s="35"/>
      <c r="UBW765" s="35"/>
      <c r="UBX765" s="35"/>
      <c r="UBY765" s="35"/>
      <c r="UBZ765" s="35"/>
      <c r="UCA765" s="35"/>
      <c r="UCB765" s="35"/>
      <c r="UCC765" s="35"/>
      <c r="UCD765" s="35"/>
      <c r="UCE765" s="35"/>
      <c r="UCF765" s="35"/>
      <c r="UCG765" s="35"/>
      <c r="UCH765" s="35"/>
      <c r="UCI765" s="35"/>
      <c r="UCJ765" s="35"/>
      <c r="UCK765" s="35"/>
      <c r="UCL765" s="35"/>
      <c r="UCM765" s="35"/>
      <c r="UCN765" s="35"/>
      <c r="UCO765" s="35"/>
      <c r="UCP765" s="35"/>
      <c r="UCQ765" s="35"/>
      <c r="UCR765" s="35"/>
      <c r="UCS765" s="35"/>
      <c r="UCT765" s="35"/>
      <c r="UCU765" s="35"/>
      <c r="UCV765" s="35"/>
      <c r="UCW765" s="35"/>
      <c r="UCX765" s="35"/>
      <c r="UCY765" s="35"/>
      <c r="UCZ765" s="35"/>
      <c r="UDA765" s="35"/>
      <c r="UDB765" s="35"/>
      <c r="UDC765" s="35"/>
      <c r="UDD765" s="35"/>
      <c r="UDE765" s="35"/>
      <c r="UDF765" s="35"/>
      <c r="UDG765" s="35"/>
      <c r="UDH765" s="35"/>
      <c r="UDI765" s="35"/>
      <c r="UDJ765" s="35"/>
      <c r="UDK765" s="35"/>
      <c r="UDL765" s="35"/>
      <c r="UDM765" s="35"/>
      <c r="UDN765" s="35"/>
      <c r="UDO765" s="35"/>
      <c r="UDP765" s="35"/>
      <c r="UDQ765" s="35"/>
      <c r="UDR765" s="35"/>
      <c r="UDS765" s="35"/>
      <c r="UDT765" s="35"/>
      <c r="UDU765" s="35"/>
      <c r="UDV765" s="35"/>
      <c r="UDW765" s="35"/>
      <c r="UDX765" s="35"/>
      <c r="UDY765" s="35"/>
      <c r="UDZ765" s="35"/>
      <c r="UEA765" s="35"/>
      <c r="UEB765" s="35"/>
      <c r="UEC765" s="35"/>
      <c r="UED765" s="35"/>
      <c r="UEE765" s="35"/>
      <c r="UEF765" s="35"/>
      <c r="UEG765" s="35"/>
      <c r="UEH765" s="35"/>
      <c r="UEI765" s="35"/>
      <c r="UEJ765" s="35"/>
      <c r="UEK765" s="35"/>
      <c r="UEL765" s="35"/>
      <c r="UEM765" s="35"/>
      <c r="UEN765" s="35"/>
      <c r="UEO765" s="35"/>
      <c r="UEP765" s="35"/>
      <c r="UEQ765" s="35"/>
      <c r="UER765" s="35"/>
      <c r="UES765" s="35"/>
      <c r="UET765" s="35"/>
      <c r="UEU765" s="35"/>
      <c r="UEV765" s="35"/>
      <c r="UEW765" s="35"/>
      <c r="UEX765" s="35"/>
      <c r="UEY765" s="35"/>
      <c r="UEZ765" s="35"/>
      <c r="UFA765" s="35"/>
      <c r="UFB765" s="35"/>
      <c r="UFC765" s="35"/>
      <c r="UFD765" s="35"/>
      <c r="UFE765" s="35"/>
      <c r="UFF765" s="35"/>
      <c r="UFG765" s="35"/>
      <c r="UFH765" s="35"/>
      <c r="UFI765" s="35"/>
      <c r="UFJ765" s="35"/>
      <c r="UFK765" s="35"/>
      <c r="UFL765" s="35"/>
      <c r="UFM765" s="35"/>
      <c r="UFN765" s="35"/>
      <c r="UFO765" s="35"/>
      <c r="UFP765" s="35"/>
      <c r="UFQ765" s="35"/>
      <c r="UFR765" s="35"/>
      <c r="UFS765" s="35"/>
      <c r="UFT765" s="35"/>
      <c r="UFU765" s="35"/>
      <c r="UFV765" s="35"/>
      <c r="UFW765" s="35"/>
      <c r="UFX765" s="35"/>
      <c r="UFY765" s="35"/>
      <c r="UFZ765" s="35"/>
      <c r="UGA765" s="35"/>
      <c r="UGB765" s="35"/>
      <c r="UGC765" s="35"/>
      <c r="UGD765" s="35"/>
      <c r="UGE765" s="35"/>
      <c r="UGF765" s="35"/>
      <c r="UGG765" s="35"/>
      <c r="UGH765" s="35"/>
      <c r="UGI765" s="35"/>
      <c r="UGJ765" s="35"/>
      <c r="UGK765" s="35"/>
      <c r="UGL765" s="35"/>
      <c r="UGM765" s="35"/>
      <c r="UGN765" s="35"/>
      <c r="UGO765" s="35"/>
      <c r="UGP765" s="35"/>
      <c r="UGQ765" s="35"/>
      <c r="UGR765" s="35"/>
      <c r="UGS765" s="35"/>
      <c r="UGT765" s="35"/>
      <c r="UGU765" s="35"/>
      <c r="UGV765" s="35"/>
      <c r="UGW765" s="35"/>
      <c r="UGX765" s="35"/>
      <c r="UGY765" s="35"/>
      <c r="UGZ765" s="35"/>
      <c r="UHA765" s="35"/>
      <c r="UHB765" s="35"/>
      <c r="UHC765" s="35"/>
      <c r="UHD765" s="35"/>
      <c r="UHE765" s="35"/>
      <c r="UHF765" s="35"/>
      <c r="UHG765" s="35"/>
      <c r="UHH765" s="35"/>
      <c r="UHI765" s="35"/>
      <c r="UHJ765" s="35"/>
      <c r="UHK765" s="35"/>
      <c r="UHL765" s="35"/>
      <c r="UHM765" s="35"/>
      <c r="UHN765" s="35"/>
      <c r="UHO765" s="35"/>
      <c r="UHP765" s="35"/>
      <c r="UHQ765" s="35"/>
      <c r="UHR765" s="35"/>
      <c r="UHS765" s="35"/>
      <c r="UHT765" s="35"/>
      <c r="UHU765" s="35"/>
      <c r="UHV765" s="35"/>
      <c r="UHW765" s="35"/>
      <c r="UHX765" s="35"/>
      <c r="UHY765" s="35"/>
      <c r="UHZ765" s="35"/>
      <c r="UIA765" s="35"/>
      <c r="UIB765" s="35"/>
      <c r="UIC765" s="35"/>
      <c r="UID765" s="35"/>
      <c r="UIE765" s="35"/>
      <c r="UIF765" s="35"/>
      <c r="UIG765" s="35"/>
      <c r="UIH765" s="35"/>
      <c r="UII765" s="35"/>
      <c r="UIJ765" s="35"/>
      <c r="UIK765" s="35"/>
      <c r="UIL765" s="35"/>
      <c r="UIM765" s="35"/>
      <c r="UIN765" s="35"/>
      <c r="UIO765" s="35"/>
      <c r="UIP765" s="35"/>
      <c r="UIQ765" s="35"/>
      <c r="UIR765" s="35"/>
      <c r="UIS765" s="35"/>
      <c r="UIT765" s="35"/>
      <c r="UIU765" s="35"/>
      <c r="UIV765" s="35"/>
      <c r="UIW765" s="35"/>
      <c r="UIX765" s="35"/>
      <c r="UIY765" s="35"/>
      <c r="UIZ765" s="35"/>
      <c r="UJA765" s="35"/>
      <c r="UJB765" s="35"/>
      <c r="UJC765" s="35"/>
      <c r="UJD765" s="35"/>
      <c r="UJE765" s="35"/>
      <c r="UJF765" s="35"/>
      <c r="UJG765" s="35"/>
      <c r="UJH765" s="35"/>
      <c r="UJI765" s="35"/>
      <c r="UJJ765" s="35"/>
      <c r="UJK765" s="35"/>
      <c r="UJL765" s="35"/>
      <c r="UJM765" s="35"/>
      <c r="UJN765" s="35"/>
      <c r="UJO765" s="35"/>
      <c r="UJP765" s="35"/>
      <c r="UJQ765" s="35"/>
      <c r="UJR765" s="35"/>
      <c r="UJS765" s="35"/>
      <c r="UJT765" s="35"/>
      <c r="UJU765" s="35"/>
      <c r="UJV765" s="35"/>
      <c r="UJW765" s="35"/>
      <c r="UJX765" s="35"/>
      <c r="UJY765" s="35"/>
      <c r="UJZ765" s="35"/>
      <c r="UKA765" s="35"/>
      <c r="UKB765" s="35"/>
      <c r="UKC765" s="35"/>
      <c r="UKD765" s="35"/>
      <c r="UKE765" s="35"/>
      <c r="UKF765" s="35"/>
      <c r="UKG765" s="35"/>
      <c r="UKH765" s="35"/>
      <c r="UKI765" s="35"/>
      <c r="UKJ765" s="35"/>
      <c r="UKK765" s="35"/>
      <c r="UKL765" s="35"/>
      <c r="UKM765" s="35"/>
      <c r="UKN765" s="35"/>
      <c r="UKO765" s="35"/>
      <c r="UKP765" s="35"/>
      <c r="UKQ765" s="35"/>
      <c r="UKR765" s="35"/>
      <c r="UKS765" s="35"/>
      <c r="UKT765" s="35"/>
      <c r="UKU765" s="35"/>
      <c r="UKV765" s="35"/>
      <c r="UKW765" s="35"/>
      <c r="UKX765" s="35"/>
      <c r="UKY765" s="35"/>
      <c r="UKZ765" s="35"/>
      <c r="ULA765" s="35"/>
      <c r="ULB765" s="35"/>
      <c r="ULC765" s="35"/>
      <c r="ULD765" s="35"/>
      <c r="ULE765" s="35"/>
      <c r="ULF765" s="35"/>
      <c r="ULG765" s="35"/>
      <c r="ULH765" s="35"/>
      <c r="ULI765" s="35"/>
      <c r="ULJ765" s="35"/>
      <c r="ULK765" s="35"/>
      <c r="ULL765" s="35"/>
      <c r="ULM765" s="35"/>
      <c r="ULN765" s="35"/>
      <c r="ULO765" s="35"/>
      <c r="ULP765" s="35"/>
      <c r="ULQ765" s="35"/>
      <c r="ULR765" s="35"/>
      <c r="ULS765" s="35"/>
      <c r="ULT765" s="35"/>
      <c r="ULU765" s="35"/>
      <c r="ULV765" s="35"/>
      <c r="ULW765" s="35"/>
      <c r="ULX765" s="35"/>
      <c r="ULY765" s="35"/>
      <c r="ULZ765" s="35"/>
      <c r="UMA765" s="35"/>
      <c r="UMB765" s="35"/>
      <c r="UMC765" s="35"/>
      <c r="UMD765" s="35"/>
      <c r="UME765" s="35"/>
      <c r="UMF765" s="35"/>
      <c r="UMG765" s="35"/>
      <c r="UMH765" s="35"/>
      <c r="UMI765" s="35"/>
      <c r="UMJ765" s="35"/>
      <c r="UMK765" s="35"/>
      <c r="UML765" s="35"/>
      <c r="UMM765" s="35"/>
      <c r="UMN765" s="35"/>
      <c r="UMO765" s="35"/>
      <c r="UMP765" s="35"/>
      <c r="UMQ765" s="35"/>
      <c r="UMR765" s="35"/>
      <c r="UMS765" s="35"/>
      <c r="UMT765" s="35"/>
      <c r="UMU765" s="35"/>
      <c r="UMV765" s="35"/>
      <c r="UMW765" s="35"/>
      <c r="UMX765" s="35"/>
      <c r="UMY765" s="35"/>
      <c r="UMZ765" s="35"/>
      <c r="UNA765" s="35"/>
      <c r="UNB765" s="35"/>
      <c r="UNC765" s="35"/>
      <c r="UND765" s="35"/>
      <c r="UNE765" s="35"/>
      <c r="UNF765" s="35"/>
      <c r="UNG765" s="35"/>
      <c r="UNH765" s="35"/>
      <c r="UNI765" s="35"/>
      <c r="UNJ765" s="35"/>
      <c r="UNK765" s="35"/>
      <c r="UNL765" s="35"/>
      <c r="UNM765" s="35"/>
      <c r="UNN765" s="35"/>
      <c r="UNO765" s="35"/>
      <c r="UNP765" s="35"/>
      <c r="UNQ765" s="35"/>
      <c r="UNR765" s="35"/>
      <c r="UNS765" s="35"/>
      <c r="UNT765" s="35"/>
      <c r="UNU765" s="35"/>
      <c r="UNV765" s="35"/>
      <c r="UNW765" s="35"/>
      <c r="UNX765" s="35"/>
      <c r="UNY765" s="35"/>
      <c r="UNZ765" s="35"/>
      <c r="UOA765" s="35"/>
      <c r="UOB765" s="35"/>
      <c r="UOC765" s="35"/>
      <c r="UOD765" s="35"/>
      <c r="UOE765" s="35"/>
      <c r="UOF765" s="35"/>
      <c r="UOG765" s="35"/>
      <c r="UOH765" s="35"/>
      <c r="UOI765" s="35"/>
      <c r="UOJ765" s="35"/>
      <c r="UOK765" s="35"/>
      <c r="UOL765" s="35"/>
      <c r="UOM765" s="35"/>
      <c r="UON765" s="35"/>
      <c r="UOO765" s="35"/>
      <c r="UOP765" s="35"/>
      <c r="UOQ765" s="35"/>
      <c r="UOR765" s="35"/>
      <c r="UOS765" s="35"/>
      <c r="UOT765" s="35"/>
      <c r="UOU765" s="35"/>
      <c r="UOV765" s="35"/>
      <c r="UOW765" s="35"/>
      <c r="UOX765" s="35"/>
      <c r="UOY765" s="35"/>
      <c r="UOZ765" s="35"/>
      <c r="UPA765" s="35"/>
      <c r="UPB765" s="35"/>
      <c r="UPC765" s="35"/>
      <c r="UPD765" s="35"/>
      <c r="UPE765" s="35"/>
      <c r="UPF765" s="35"/>
      <c r="UPG765" s="35"/>
      <c r="UPH765" s="35"/>
      <c r="UPI765" s="35"/>
      <c r="UPJ765" s="35"/>
      <c r="UPK765" s="35"/>
      <c r="UPL765" s="35"/>
      <c r="UPM765" s="35"/>
      <c r="UPN765" s="35"/>
      <c r="UPO765" s="35"/>
      <c r="UPP765" s="35"/>
      <c r="UPQ765" s="35"/>
      <c r="UPR765" s="35"/>
      <c r="UPS765" s="35"/>
      <c r="UPT765" s="35"/>
      <c r="UPU765" s="35"/>
      <c r="UPV765" s="35"/>
      <c r="UPW765" s="35"/>
      <c r="UPX765" s="35"/>
      <c r="UPY765" s="35"/>
      <c r="UPZ765" s="35"/>
      <c r="UQA765" s="35"/>
      <c r="UQB765" s="35"/>
      <c r="UQC765" s="35"/>
      <c r="UQD765" s="35"/>
      <c r="UQE765" s="35"/>
      <c r="UQF765" s="35"/>
      <c r="UQG765" s="35"/>
      <c r="UQH765" s="35"/>
      <c r="UQI765" s="35"/>
      <c r="UQJ765" s="35"/>
      <c r="UQK765" s="35"/>
      <c r="UQL765" s="35"/>
      <c r="UQM765" s="35"/>
      <c r="UQN765" s="35"/>
      <c r="UQO765" s="35"/>
      <c r="UQP765" s="35"/>
      <c r="UQQ765" s="35"/>
      <c r="UQR765" s="35"/>
      <c r="UQS765" s="35"/>
      <c r="UQT765" s="35"/>
      <c r="UQU765" s="35"/>
      <c r="UQV765" s="35"/>
      <c r="UQW765" s="35"/>
      <c r="UQX765" s="35"/>
      <c r="UQY765" s="35"/>
      <c r="UQZ765" s="35"/>
      <c r="URA765" s="35"/>
      <c r="URB765" s="35"/>
      <c r="URC765" s="35"/>
      <c r="URD765" s="35"/>
      <c r="URE765" s="35"/>
      <c r="URF765" s="35"/>
      <c r="URG765" s="35"/>
      <c r="URH765" s="35"/>
      <c r="URI765" s="35"/>
      <c r="URJ765" s="35"/>
      <c r="URK765" s="35"/>
      <c r="URL765" s="35"/>
      <c r="URM765" s="35"/>
      <c r="URN765" s="35"/>
      <c r="URO765" s="35"/>
      <c r="URP765" s="35"/>
      <c r="URQ765" s="35"/>
      <c r="URR765" s="35"/>
      <c r="URS765" s="35"/>
      <c r="URT765" s="35"/>
      <c r="URU765" s="35"/>
      <c r="URV765" s="35"/>
      <c r="URW765" s="35"/>
      <c r="URX765" s="35"/>
      <c r="URY765" s="35"/>
      <c r="URZ765" s="35"/>
      <c r="USA765" s="35"/>
      <c r="USB765" s="35"/>
      <c r="USC765" s="35"/>
      <c r="USD765" s="35"/>
      <c r="USE765" s="35"/>
      <c r="USF765" s="35"/>
      <c r="USG765" s="35"/>
      <c r="USH765" s="35"/>
      <c r="USI765" s="35"/>
      <c r="USJ765" s="35"/>
      <c r="USK765" s="35"/>
      <c r="USL765" s="35"/>
      <c r="USM765" s="35"/>
      <c r="USN765" s="35"/>
      <c r="USO765" s="35"/>
      <c r="USP765" s="35"/>
      <c r="USQ765" s="35"/>
      <c r="USR765" s="35"/>
      <c r="USS765" s="35"/>
      <c r="UST765" s="35"/>
      <c r="USU765" s="35"/>
      <c r="USV765" s="35"/>
      <c r="USW765" s="35"/>
      <c r="USX765" s="35"/>
      <c r="USY765" s="35"/>
      <c r="USZ765" s="35"/>
      <c r="UTA765" s="35"/>
      <c r="UTB765" s="35"/>
      <c r="UTC765" s="35"/>
      <c r="UTD765" s="35"/>
      <c r="UTE765" s="35"/>
      <c r="UTF765" s="35"/>
      <c r="UTG765" s="35"/>
      <c r="UTH765" s="35"/>
      <c r="UTI765" s="35"/>
      <c r="UTJ765" s="35"/>
      <c r="UTK765" s="35"/>
      <c r="UTL765" s="35"/>
      <c r="UTM765" s="35"/>
      <c r="UTN765" s="35"/>
      <c r="UTO765" s="35"/>
      <c r="UTP765" s="35"/>
      <c r="UTQ765" s="35"/>
      <c r="UTR765" s="35"/>
      <c r="UTS765" s="35"/>
      <c r="UTT765" s="35"/>
      <c r="UTU765" s="35"/>
      <c r="UTV765" s="35"/>
      <c r="UTW765" s="35"/>
      <c r="UTX765" s="35"/>
      <c r="UTY765" s="35"/>
      <c r="UTZ765" s="35"/>
      <c r="UUA765" s="35"/>
      <c r="UUB765" s="35"/>
      <c r="UUC765" s="35"/>
      <c r="UUD765" s="35"/>
      <c r="UUE765" s="35"/>
      <c r="UUF765" s="35"/>
      <c r="UUG765" s="35"/>
      <c r="UUH765" s="35"/>
      <c r="UUI765" s="35"/>
      <c r="UUJ765" s="35"/>
      <c r="UUK765" s="35"/>
      <c r="UUL765" s="35"/>
      <c r="UUM765" s="35"/>
      <c r="UUN765" s="35"/>
      <c r="UUO765" s="35"/>
      <c r="UUP765" s="35"/>
      <c r="UUQ765" s="35"/>
      <c r="UUR765" s="35"/>
      <c r="UUS765" s="35"/>
      <c r="UUT765" s="35"/>
      <c r="UUU765" s="35"/>
      <c r="UUV765" s="35"/>
      <c r="UUW765" s="35"/>
      <c r="UUX765" s="35"/>
      <c r="UUY765" s="35"/>
      <c r="UUZ765" s="35"/>
      <c r="UVA765" s="35"/>
      <c r="UVB765" s="35"/>
      <c r="UVC765" s="35"/>
      <c r="UVD765" s="35"/>
      <c r="UVE765" s="35"/>
      <c r="UVF765" s="35"/>
      <c r="UVG765" s="35"/>
      <c r="UVH765" s="35"/>
      <c r="UVI765" s="35"/>
      <c r="UVJ765" s="35"/>
      <c r="UVK765" s="35"/>
      <c r="UVL765" s="35"/>
      <c r="UVM765" s="35"/>
      <c r="UVN765" s="35"/>
      <c r="UVO765" s="35"/>
      <c r="UVP765" s="35"/>
      <c r="UVQ765" s="35"/>
      <c r="UVR765" s="35"/>
      <c r="UVS765" s="35"/>
      <c r="UVT765" s="35"/>
      <c r="UVU765" s="35"/>
      <c r="UVV765" s="35"/>
      <c r="UVW765" s="35"/>
      <c r="UVX765" s="35"/>
      <c r="UVY765" s="35"/>
      <c r="UVZ765" s="35"/>
      <c r="UWA765" s="35"/>
      <c r="UWB765" s="35"/>
      <c r="UWC765" s="35"/>
      <c r="UWD765" s="35"/>
      <c r="UWE765" s="35"/>
      <c r="UWF765" s="35"/>
      <c r="UWG765" s="35"/>
      <c r="UWH765" s="35"/>
      <c r="UWI765" s="35"/>
      <c r="UWJ765" s="35"/>
      <c r="UWK765" s="35"/>
      <c r="UWL765" s="35"/>
      <c r="UWM765" s="35"/>
      <c r="UWN765" s="35"/>
      <c r="UWO765" s="35"/>
      <c r="UWP765" s="35"/>
      <c r="UWQ765" s="35"/>
      <c r="UWR765" s="35"/>
      <c r="UWS765" s="35"/>
      <c r="UWT765" s="35"/>
      <c r="UWU765" s="35"/>
      <c r="UWV765" s="35"/>
      <c r="UWW765" s="35"/>
      <c r="UWX765" s="35"/>
      <c r="UWY765" s="35"/>
      <c r="UWZ765" s="35"/>
      <c r="UXA765" s="35"/>
      <c r="UXB765" s="35"/>
      <c r="UXC765" s="35"/>
      <c r="UXD765" s="35"/>
      <c r="UXE765" s="35"/>
      <c r="UXF765" s="35"/>
      <c r="UXG765" s="35"/>
      <c r="UXH765" s="35"/>
      <c r="UXI765" s="35"/>
      <c r="UXJ765" s="35"/>
      <c r="UXK765" s="35"/>
      <c r="UXL765" s="35"/>
      <c r="UXM765" s="35"/>
      <c r="UXN765" s="35"/>
      <c r="UXO765" s="35"/>
      <c r="UXP765" s="35"/>
      <c r="UXQ765" s="35"/>
      <c r="UXR765" s="35"/>
      <c r="UXS765" s="35"/>
      <c r="UXT765" s="35"/>
      <c r="UXU765" s="35"/>
      <c r="UXV765" s="35"/>
      <c r="UXW765" s="35"/>
      <c r="UXX765" s="35"/>
      <c r="UXY765" s="35"/>
      <c r="UXZ765" s="35"/>
      <c r="UYA765" s="35"/>
      <c r="UYB765" s="35"/>
      <c r="UYC765" s="35"/>
      <c r="UYD765" s="35"/>
      <c r="UYE765" s="35"/>
      <c r="UYF765" s="35"/>
      <c r="UYG765" s="35"/>
      <c r="UYH765" s="35"/>
      <c r="UYI765" s="35"/>
      <c r="UYJ765" s="35"/>
      <c r="UYK765" s="35"/>
      <c r="UYL765" s="35"/>
      <c r="UYM765" s="35"/>
      <c r="UYN765" s="35"/>
      <c r="UYO765" s="35"/>
      <c r="UYP765" s="35"/>
      <c r="UYQ765" s="35"/>
      <c r="UYR765" s="35"/>
      <c r="UYS765" s="35"/>
      <c r="UYT765" s="35"/>
      <c r="UYU765" s="35"/>
      <c r="UYV765" s="35"/>
      <c r="UYW765" s="35"/>
      <c r="UYX765" s="35"/>
      <c r="UYY765" s="35"/>
      <c r="UYZ765" s="35"/>
      <c r="UZA765" s="35"/>
      <c r="UZB765" s="35"/>
      <c r="UZC765" s="35"/>
      <c r="UZD765" s="35"/>
      <c r="UZE765" s="35"/>
      <c r="UZF765" s="35"/>
      <c r="UZG765" s="35"/>
      <c r="UZH765" s="35"/>
      <c r="UZI765" s="35"/>
      <c r="UZJ765" s="35"/>
      <c r="UZK765" s="35"/>
      <c r="UZL765" s="35"/>
      <c r="UZM765" s="35"/>
      <c r="UZN765" s="35"/>
      <c r="UZO765" s="35"/>
      <c r="UZP765" s="35"/>
      <c r="UZQ765" s="35"/>
      <c r="UZR765" s="35"/>
      <c r="UZS765" s="35"/>
      <c r="UZT765" s="35"/>
      <c r="UZU765" s="35"/>
      <c r="UZV765" s="35"/>
      <c r="UZW765" s="35"/>
      <c r="UZX765" s="35"/>
      <c r="UZY765" s="35"/>
      <c r="UZZ765" s="35"/>
      <c r="VAA765" s="35"/>
      <c r="VAB765" s="35"/>
      <c r="VAC765" s="35"/>
      <c r="VAD765" s="35"/>
      <c r="VAE765" s="35"/>
      <c r="VAF765" s="35"/>
      <c r="VAG765" s="35"/>
      <c r="VAH765" s="35"/>
      <c r="VAI765" s="35"/>
      <c r="VAJ765" s="35"/>
      <c r="VAK765" s="35"/>
      <c r="VAL765" s="35"/>
      <c r="VAM765" s="35"/>
      <c r="VAN765" s="35"/>
      <c r="VAO765" s="35"/>
      <c r="VAP765" s="35"/>
      <c r="VAQ765" s="35"/>
      <c r="VAR765" s="35"/>
      <c r="VAS765" s="35"/>
      <c r="VAT765" s="35"/>
      <c r="VAU765" s="35"/>
      <c r="VAV765" s="35"/>
      <c r="VAW765" s="35"/>
      <c r="VAX765" s="35"/>
      <c r="VAY765" s="35"/>
      <c r="VAZ765" s="35"/>
      <c r="VBA765" s="35"/>
      <c r="VBB765" s="35"/>
      <c r="VBC765" s="35"/>
      <c r="VBD765" s="35"/>
      <c r="VBE765" s="35"/>
      <c r="VBF765" s="35"/>
      <c r="VBG765" s="35"/>
      <c r="VBH765" s="35"/>
      <c r="VBI765" s="35"/>
      <c r="VBJ765" s="35"/>
      <c r="VBK765" s="35"/>
      <c r="VBL765" s="35"/>
      <c r="VBM765" s="35"/>
      <c r="VBN765" s="35"/>
      <c r="VBO765" s="35"/>
      <c r="VBP765" s="35"/>
      <c r="VBQ765" s="35"/>
      <c r="VBR765" s="35"/>
      <c r="VBS765" s="35"/>
      <c r="VBT765" s="35"/>
      <c r="VBU765" s="35"/>
      <c r="VBV765" s="35"/>
      <c r="VBW765" s="35"/>
      <c r="VBX765" s="35"/>
      <c r="VBY765" s="35"/>
      <c r="VBZ765" s="35"/>
      <c r="VCA765" s="35"/>
      <c r="VCB765" s="35"/>
      <c r="VCC765" s="35"/>
      <c r="VCD765" s="35"/>
      <c r="VCE765" s="35"/>
      <c r="VCF765" s="35"/>
      <c r="VCG765" s="35"/>
      <c r="VCH765" s="35"/>
      <c r="VCI765" s="35"/>
      <c r="VCJ765" s="35"/>
      <c r="VCK765" s="35"/>
      <c r="VCL765" s="35"/>
      <c r="VCM765" s="35"/>
      <c r="VCN765" s="35"/>
      <c r="VCO765" s="35"/>
      <c r="VCP765" s="35"/>
      <c r="VCQ765" s="35"/>
      <c r="VCR765" s="35"/>
      <c r="VCS765" s="35"/>
      <c r="VCT765" s="35"/>
      <c r="VCU765" s="35"/>
      <c r="VCV765" s="35"/>
      <c r="VCW765" s="35"/>
      <c r="VCX765" s="35"/>
      <c r="VCY765" s="35"/>
      <c r="VCZ765" s="35"/>
      <c r="VDA765" s="35"/>
      <c r="VDB765" s="35"/>
      <c r="VDC765" s="35"/>
      <c r="VDD765" s="35"/>
      <c r="VDE765" s="35"/>
      <c r="VDF765" s="35"/>
      <c r="VDG765" s="35"/>
      <c r="VDH765" s="35"/>
      <c r="VDI765" s="35"/>
      <c r="VDJ765" s="35"/>
      <c r="VDK765" s="35"/>
      <c r="VDL765" s="35"/>
      <c r="VDM765" s="35"/>
      <c r="VDN765" s="35"/>
      <c r="VDO765" s="35"/>
      <c r="VDP765" s="35"/>
      <c r="VDQ765" s="35"/>
      <c r="VDR765" s="35"/>
      <c r="VDS765" s="35"/>
      <c r="VDT765" s="35"/>
      <c r="VDU765" s="35"/>
      <c r="VDV765" s="35"/>
      <c r="VDW765" s="35"/>
      <c r="VDX765" s="35"/>
      <c r="VDY765" s="35"/>
      <c r="VDZ765" s="35"/>
      <c r="VEA765" s="35"/>
      <c r="VEB765" s="35"/>
      <c r="VEC765" s="35"/>
      <c r="VED765" s="35"/>
      <c r="VEE765" s="35"/>
      <c r="VEF765" s="35"/>
      <c r="VEG765" s="35"/>
      <c r="VEH765" s="35"/>
      <c r="VEI765" s="35"/>
      <c r="VEJ765" s="35"/>
      <c r="VEK765" s="35"/>
      <c r="VEL765" s="35"/>
      <c r="VEM765" s="35"/>
      <c r="VEN765" s="35"/>
      <c r="VEO765" s="35"/>
      <c r="VEP765" s="35"/>
      <c r="VEQ765" s="35"/>
      <c r="VER765" s="35"/>
      <c r="VES765" s="35"/>
      <c r="VET765" s="35"/>
      <c r="VEU765" s="35"/>
      <c r="VEV765" s="35"/>
      <c r="VEW765" s="35"/>
      <c r="VEX765" s="35"/>
      <c r="VEY765" s="35"/>
      <c r="VEZ765" s="35"/>
      <c r="VFA765" s="35"/>
      <c r="VFB765" s="35"/>
      <c r="VFC765" s="35"/>
      <c r="VFD765" s="35"/>
      <c r="VFE765" s="35"/>
      <c r="VFF765" s="35"/>
      <c r="VFG765" s="35"/>
      <c r="VFH765" s="35"/>
      <c r="VFI765" s="35"/>
      <c r="VFJ765" s="35"/>
      <c r="VFK765" s="35"/>
      <c r="VFL765" s="35"/>
      <c r="VFM765" s="35"/>
      <c r="VFN765" s="35"/>
      <c r="VFO765" s="35"/>
      <c r="VFP765" s="35"/>
      <c r="VFQ765" s="35"/>
      <c r="VFR765" s="35"/>
      <c r="VFS765" s="35"/>
      <c r="VFT765" s="35"/>
      <c r="VFU765" s="35"/>
      <c r="VFV765" s="35"/>
      <c r="VFW765" s="35"/>
      <c r="VFX765" s="35"/>
      <c r="VFY765" s="35"/>
      <c r="VFZ765" s="35"/>
      <c r="VGA765" s="35"/>
      <c r="VGB765" s="35"/>
      <c r="VGC765" s="35"/>
      <c r="VGD765" s="35"/>
      <c r="VGE765" s="35"/>
      <c r="VGF765" s="35"/>
      <c r="VGG765" s="35"/>
      <c r="VGH765" s="35"/>
      <c r="VGI765" s="35"/>
      <c r="VGJ765" s="35"/>
      <c r="VGK765" s="35"/>
      <c r="VGL765" s="35"/>
      <c r="VGM765" s="35"/>
      <c r="VGN765" s="35"/>
      <c r="VGO765" s="35"/>
      <c r="VGP765" s="35"/>
      <c r="VGQ765" s="35"/>
      <c r="VGR765" s="35"/>
      <c r="VGS765" s="35"/>
      <c r="VGT765" s="35"/>
      <c r="VGU765" s="35"/>
      <c r="VGV765" s="35"/>
      <c r="VGW765" s="35"/>
      <c r="VGX765" s="35"/>
      <c r="VGY765" s="35"/>
      <c r="VGZ765" s="35"/>
      <c r="VHA765" s="35"/>
      <c r="VHB765" s="35"/>
      <c r="VHC765" s="35"/>
      <c r="VHD765" s="35"/>
      <c r="VHE765" s="35"/>
      <c r="VHF765" s="35"/>
      <c r="VHG765" s="35"/>
      <c r="VHH765" s="35"/>
      <c r="VHI765" s="35"/>
      <c r="VHJ765" s="35"/>
      <c r="VHK765" s="35"/>
      <c r="VHL765" s="35"/>
      <c r="VHM765" s="35"/>
      <c r="VHN765" s="35"/>
      <c r="VHO765" s="35"/>
      <c r="VHP765" s="35"/>
      <c r="VHQ765" s="35"/>
      <c r="VHR765" s="35"/>
      <c r="VHS765" s="35"/>
      <c r="VHT765" s="35"/>
      <c r="VHU765" s="35"/>
      <c r="VHV765" s="35"/>
      <c r="VHW765" s="35"/>
      <c r="VHX765" s="35"/>
      <c r="VHY765" s="35"/>
      <c r="VHZ765" s="35"/>
      <c r="VIA765" s="35"/>
      <c r="VIB765" s="35"/>
      <c r="VIC765" s="35"/>
      <c r="VID765" s="35"/>
      <c r="VIE765" s="35"/>
      <c r="VIF765" s="35"/>
      <c r="VIG765" s="35"/>
      <c r="VIH765" s="35"/>
      <c r="VII765" s="35"/>
      <c r="VIJ765" s="35"/>
      <c r="VIK765" s="35"/>
      <c r="VIL765" s="35"/>
      <c r="VIM765" s="35"/>
      <c r="VIN765" s="35"/>
      <c r="VIO765" s="35"/>
      <c r="VIP765" s="35"/>
      <c r="VIQ765" s="35"/>
      <c r="VIR765" s="35"/>
      <c r="VIS765" s="35"/>
      <c r="VIT765" s="35"/>
      <c r="VIU765" s="35"/>
      <c r="VIV765" s="35"/>
      <c r="VIW765" s="35"/>
      <c r="VIX765" s="35"/>
      <c r="VIY765" s="35"/>
      <c r="VIZ765" s="35"/>
      <c r="VJA765" s="35"/>
      <c r="VJB765" s="35"/>
      <c r="VJC765" s="35"/>
      <c r="VJD765" s="35"/>
      <c r="VJE765" s="35"/>
      <c r="VJF765" s="35"/>
      <c r="VJG765" s="35"/>
      <c r="VJH765" s="35"/>
      <c r="VJI765" s="35"/>
      <c r="VJJ765" s="35"/>
      <c r="VJK765" s="35"/>
      <c r="VJL765" s="35"/>
      <c r="VJM765" s="35"/>
      <c r="VJN765" s="35"/>
      <c r="VJO765" s="35"/>
      <c r="VJP765" s="35"/>
      <c r="VJQ765" s="35"/>
      <c r="VJR765" s="35"/>
      <c r="VJS765" s="35"/>
      <c r="VJT765" s="35"/>
      <c r="VJU765" s="35"/>
      <c r="VJV765" s="35"/>
      <c r="VJW765" s="35"/>
      <c r="VJX765" s="35"/>
      <c r="VJY765" s="35"/>
      <c r="VJZ765" s="35"/>
      <c r="VKA765" s="35"/>
      <c r="VKB765" s="35"/>
      <c r="VKC765" s="35"/>
      <c r="VKD765" s="35"/>
      <c r="VKE765" s="35"/>
      <c r="VKF765" s="35"/>
      <c r="VKG765" s="35"/>
      <c r="VKH765" s="35"/>
      <c r="VKI765" s="35"/>
      <c r="VKJ765" s="35"/>
      <c r="VKK765" s="35"/>
      <c r="VKL765" s="35"/>
      <c r="VKM765" s="35"/>
      <c r="VKN765" s="35"/>
      <c r="VKO765" s="35"/>
      <c r="VKP765" s="35"/>
      <c r="VKQ765" s="35"/>
      <c r="VKR765" s="35"/>
      <c r="VKS765" s="35"/>
      <c r="VKT765" s="35"/>
      <c r="VKU765" s="35"/>
      <c r="VKV765" s="35"/>
      <c r="VKW765" s="35"/>
      <c r="VKX765" s="35"/>
      <c r="VKY765" s="35"/>
      <c r="VKZ765" s="35"/>
      <c r="VLA765" s="35"/>
      <c r="VLB765" s="35"/>
      <c r="VLC765" s="35"/>
      <c r="VLD765" s="35"/>
      <c r="VLE765" s="35"/>
      <c r="VLF765" s="35"/>
      <c r="VLG765" s="35"/>
      <c r="VLH765" s="35"/>
      <c r="VLI765" s="35"/>
      <c r="VLJ765" s="35"/>
      <c r="VLK765" s="35"/>
      <c r="VLL765" s="35"/>
      <c r="VLM765" s="35"/>
      <c r="VLN765" s="35"/>
      <c r="VLO765" s="35"/>
      <c r="VLP765" s="35"/>
      <c r="VLQ765" s="35"/>
      <c r="VLR765" s="35"/>
      <c r="VLS765" s="35"/>
      <c r="VLT765" s="35"/>
      <c r="VLU765" s="35"/>
      <c r="VLV765" s="35"/>
      <c r="VLW765" s="35"/>
      <c r="VLX765" s="35"/>
      <c r="VLY765" s="35"/>
      <c r="VLZ765" s="35"/>
      <c r="VMA765" s="35"/>
      <c r="VMB765" s="35"/>
      <c r="VMC765" s="35"/>
      <c r="VMD765" s="35"/>
      <c r="VME765" s="35"/>
      <c r="VMF765" s="35"/>
      <c r="VMG765" s="35"/>
      <c r="VMH765" s="35"/>
      <c r="VMI765" s="35"/>
      <c r="VMJ765" s="35"/>
      <c r="VMK765" s="35"/>
      <c r="VML765" s="35"/>
      <c r="VMM765" s="35"/>
      <c r="VMN765" s="35"/>
      <c r="VMO765" s="35"/>
      <c r="VMP765" s="35"/>
      <c r="VMQ765" s="35"/>
      <c r="VMR765" s="35"/>
      <c r="VMS765" s="35"/>
      <c r="VMT765" s="35"/>
      <c r="VMU765" s="35"/>
      <c r="VMV765" s="35"/>
      <c r="VMW765" s="35"/>
      <c r="VMX765" s="35"/>
      <c r="VMY765" s="35"/>
      <c r="VMZ765" s="35"/>
      <c r="VNA765" s="35"/>
      <c r="VNB765" s="35"/>
      <c r="VNC765" s="35"/>
      <c r="VND765" s="35"/>
      <c r="VNE765" s="35"/>
      <c r="VNF765" s="35"/>
      <c r="VNG765" s="35"/>
      <c r="VNH765" s="35"/>
      <c r="VNI765" s="35"/>
      <c r="VNJ765" s="35"/>
      <c r="VNK765" s="35"/>
      <c r="VNL765" s="35"/>
      <c r="VNM765" s="35"/>
      <c r="VNN765" s="35"/>
      <c r="VNO765" s="35"/>
      <c r="VNP765" s="35"/>
      <c r="VNQ765" s="35"/>
      <c r="VNR765" s="35"/>
      <c r="VNS765" s="35"/>
      <c r="VNT765" s="35"/>
      <c r="VNU765" s="35"/>
      <c r="VNV765" s="35"/>
      <c r="VNW765" s="35"/>
      <c r="VNX765" s="35"/>
      <c r="VNY765" s="35"/>
      <c r="VNZ765" s="35"/>
      <c r="VOA765" s="35"/>
      <c r="VOB765" s="35"/>
      <c r="VOC765" s="35"/>
      <c r="VOD765" s="35"/>
      <c r="VOE765" s="35"/>
      <c r="VOF765" s="35"/>
      <c r="VOG765" s="35"/>
      <c r="VOH765" s="35"/>
      <c r="VOI765" s="35"/>
      <c r="VOJ765" s="35"/>
      <c r="VOK765" s="35"/>
      <c r="VOL765" s="35"/>
      <c r="VOM765" s="35"/>
      <c r="VON765" s="35"/>
      <c r="VOO765" s="35"/>
      <c r="VOP765" s="35"/>
      <c r="VOQ765" s="35"/>
      <c r="VOR765" s="35"/>
      <c r="VOS765" s="35"/>
      <c r="VOT765" s="35"/>
      <c r="VOU765" s="35"/>
      <c r="VOV765" s="35"/>
      <c r="VOW765" s="35"/>
      <c r="VOX765" s="35"/>
      <c r="VOY765" s="35"/>
      <c r="VOZ765" s="35"/>
      <c r="VPA765" s="35"/>
      <c r="VPB765" s="35"/>
      <c r="VPC765" s="35"/>
      <c r="VPD765" s="35"/>
      <c r="VPE765" s="35"/>
      <c r="VPF765" s="35"/>
      <c r="VPG765" s="35"/>
      <c r="VPH765" s="35"/>
      <c r="VPI765" s="35"/>
      <c r="VPJ765" s="35"/>
      <c r="VPK765" s="35"/>
      <c r="VPL765" s="35"/>
      <c r="VPM765" s="35"/>
      <c r="VPN765" s="35"/>
      <c r="VPO765" s="35"/>
      <c r="VPP765" s="35"/>
      <c r="VPQ765" s="35"/>
      <c r="VPR765" s="35"/>
      <c r="VPS765" s="35"/>
      <c r="VPT765" s="35"/>
      <c r="VPU765" s="35"/>
      <c r="VPV765" s="35"/>
      <c r="VPW765" s="35"/>
      <c r="VPX765" s="35"/>
      <c r="VPY765" s="35"/>
      <c r="VPZ765" s="35"/>
      <c r="VQA765" s="35"/>
      <c r="VQB765" s="35"/>
      <c r="VQC765" s="35"/>
      <c r="VQD765" s="35"/>
      <c r="VQE765" s="35"/>
      <c r="VQF765" s="35"/>
      <c r="VQG765" s="35"/>
      <c r="VQH765" s="35"/>
      <c r="VQI765" s="35"/>
      <c r="VQJ765" s="35"/>
      <c r="VQK765" s="35"/>
      <c r="VQL765" s="35"/>
      <c r="VQM765" s="35"/>
      <c r="VQN765" s="35"/>
      <c r="VQO765" s="35"/>
      <c r="VQP765" s="35"/>
      <c r="VQQ765" s="35"/>
      <c r="VQR765" s="35"/>
      <c r="VQS765" s="35"/>
      <c r="VQT765" s="35"/>
      <c r="VQU765" s="35"/>
      <c r="VQV765" s="35"/>
      <c r="VQW765" s="35"/>
      <c r="VQX765" s="35"/>
      <c r="VQY765" s="35"/>
      <c r="VQZ765" s="35"/>
      <c r="VRA765" s="35"/>
      <c r="VRB765" s="35"/>
      <c r="VRC765" s="35"/>
      <c r="VRD765" s="35"/>
      <c r="VRE765" s="35"/>
      <c r="VRF765" s="35"/>
      <c r="VRG765" s="35"/>
      <c r="VRH765" s="35"/>
      <c r="VRI765" s="35"/>
      <c r="VRJ765" s="35"/>
      <c r="VRK765" s="35"/>
      <c r="VRL765" s="35"/>
      <c r="VRM765" s="35"/>
      <c r="VRN765" s="35"/>
      <c r="VRO765" s="35"/>
      <c r="VRP765" s="35"/>
      <c r="VRQ765" s="35"/>
      <c r="VRR765" s="35"/>
      <c r="VRS765" s="35"/>
      <c r="VRT765" s="35"/>
      <c r="VRU765" s="35"/>
      <c r="VRV765" s="35"/>
      <c r="VRW765" s="35"/>
      <c r="VRX765" s="35"/>
      <c r="VRY765" s="35"/>
      <c r="VRZ765" s="35"/>
      <c r="VSA765" s="35"/>
      <c r="VSB765" s="35"/>
      <c r="VSC765" s="35"/>
      <c r="VSD765" s="35"/>
      <c r="VSE765" s="35"/>
      <c r="VSF765" s="35"/>
      <c r="VSG765" s="35"/>
      <c r="VSH765" s="35"/>
      <c r="VSI765" s="35"/>
      <c r="VSJ765" s="35"/>
      <c r="VSK765" s="35"/>
      <c r="VSL765" s="35"/>
      <c r="VSM765" s="35"/>
      <c r="VSN765" s="35"/>
      <c r="VSO765" s="35"/>
      <c r="VSP765" s="35"/>
      <c r="VSQ765" s="35"/>
      <c r="VSR765" s="35"/>
      <c r="VSS765" s="35"/>
      <c r="VST765" s="35"/>
      <c r="VSU765" s="35"/>
      <c r="VSV765" s="35"/>
      <c r="VSW765" s="35"/>
      <c r="VSX765" s="35"/>
      <c r="VSY765" s="35"/>
      <c r="VSZ765" s="35"/>
      <c r="VTA765" s="35"/>
      <c r="VTB765" s="35"/>
      <c r="VTC765" s="35"/>
      <c r="VTD765" s="35"/>
      <c r="VTE765" s="35"/>
      <c r="VTF765" s="35"/>
      <c r="VTG765" s="35"/>
      <c r="VTH765" s="35"/>
      <c r="VTI765" s="35"/>
      <c r="VTJ765" s="35"/>
      <c r="VTK765" s="35"/>
      <c r="VTL765" s="35"/>
      <c r="VTM765" s="35"/>
      <c r="VTN765" s="35"/>
      <c r="VTO765" s="35"/>
      <c r="VTP765" s="35"/>
      <c r="VTQ765" s="35"/>
      <c r="VTR765" s="35"/>
      <c r="VTS765" s="35"/>
      <c r="VTT765" s="35"/>
      <c r="VTU765" s="35"/>
      <c r="VTV765" s="35"/>
      <c r="VTW765" s="35"/>
      <c r="VTX765" s="35"/>
      <c r="VTY765" s="35"/>
      <c r="VTZ765" s="35"/>
      <c r="VUA765" s="35"/>
      <c r="VUB765" s="35"/>
      <c r="VUC765" s="35"/>
      <c r="VUD765" s="35"/>
      <c r="VUE765" s="35"/>
      <c r="VUF765" s="35"/>
      <c r="VUG765" s="35"/>
      <c r="VUH765" s="35"/>
      <c r="VUI765" s="35"/>
      <c r="VUJ765" s="35"/>
      <c r="VUK765" s="35"/>
      <c r="VUL765" s="35"/>
      <c r="VUM765" s="35"/>
      <c r="VUN765" s="35"/>
      <c r="VUO765" s="35"/>
      <c r="VUP765" s="35"/>
      <c r="VUQ765" s="35"/>
      <c r="VUR765" s="35"/>
      <c r="VUS765" s="35"/>
      <c r="VUT765" s="35"/>
      <c r="VUU765" s="35"/>
      <c r="VUV765" s="35"/>
      <c r="VUW765" s="35"/>
      <c r="VUX765" s="35"/>
      <c r="VUY765" s="35"/>
      <c r="VUZ765" s="35"/>
      <c r="VVA765" s="35"/>
      <c r="VVB765" s="35"/>
      <c r="VVC765" s="35"/>
      <c r="VVD765" s="35"/>
      <c r="VVE765" s="35"/>
      <c r="VVF765" s="35"/>
      <c r="VVG765" s="35"/>
      <c r="VVH765" s="35"/>
      <c r="VVI765" s="35"/>
      <c r="VVJ765" s="35"/>
      <c r="VVK765" s="35"/>
      <c r="VVL765" s="35"/>
      <c r="VVM765" s="35"/>
      <c r="VVN765" s="35"/>
      <c r="VVO765" s="35"/>
      <c r="VVP765" s="35"/>
      <c r="VVQ765" s="35"/>
      <c r="VVR765" s="35"/>
      <c r="VVS765" s="35"/>
      <c r="VVT765" s="35"/>
      <c r="VVU765" s="35"/>
      <c r="VVV765" s="35"/>
      <c r="VVW765" s="35"/>
      <c r="VVX765" s="35"/>
      <c r="VVY765" s="35"/>
      <c r="VVZ765" s="35"/>
      <c r="VWA765" s="35"/>
      <c r="VWB765" s="35"/>
      <c r="VWC765" s="35"/>
      <c r="VWD765" s="35"/>
      <c r="VWE765" s="35"/>
      <c r="VWF765" s="35"/>
      <c r="VWG765" s="35"/>
      <c r="VWH765" s="35"/>
      <c r="VWI765" s="35"/>
      <c r="VWJ765" s="35"/>
      <c r="VWK765" s="35"/>
      <c r="VWL765" s="35"/>
      <c r="VWM765" s="35"/>
      <c r="VWN765" s="35"/>
      <c r="VWO765" s="35"/>
      <c r="VWP765" s="35"/>
      <c r="VWQ765" s="35"/>
      <c r="VWR765" s="35"/>
      <c r="VWS765" s="35"/>
      <c r="VWT765" s="35"/>
      <c r="VWU765" s="35"/>
      <c r="VWV765" s="35"/>
      <c r="VWW765" s="35"/>
      <c r="VWX765" s="35"/>
      <c r="VWY765" s="35"/>
      <c r="VWZ765" s="35"/>
      <c r="VXA765" s="35"/>
      <c r="VXB765" s="35"/>
      <c r="VXC765" s="35"/>
      <c r="VXD765" s="35"/>
      <c r="VXE765" s="35"/>
      <c r="VXF765" s="35"/>
      <c r="VXG765" s="35"/>
      <c r="VXH765" s="35"/>
      <c r="VXI765" s="35"/>
      <c r="VXJ765" s="35"/>
      <c r="VXK765" s="35"/>
      <c r="VXL765" s="35"/>
      <c r="VXM765" s="35"/>
      <c r="VXN765" s="35"/>
      <c r="VXO765" s="35"/>
      <c r="VXP765" s="35"/>
      <c r="VXQ765" s="35"/>
      <c r="VXR765" s="35"/>
      <c r="VXS765" s="35"/>
      <c r="VXT765" s="35"/>
      <c r="VXU765" s="35"/>
      <c r="VXV765" s="35"/>
      <c r="VXW765" s="35"/>
      <c r="VXX765" s="35"/>
      <c r="VXY765" s="35"/>
      <c r="VXZ765" s="35"/>
      <c r="VYA765" s="35"/>
      <c r="VYB765" s="35"/>
      <c r="VYC765" s="35"/>
      <c r="VYD765" s="35"/>
      <c r="VYE765" s="35"/>
      <c r="VYF765" s="35"/>
      <c r="VYG765" s="35"/>
      <c r="VYH765" s="35"/>
      <c r="VYI765" s="35"/>
      <c r="VYJ765" s="35"/>
      <c r="VYK765" s="35"/>
      <c r="VYL765" s="35"/>
      <c r="VYM765" s="35"/>
      <c r="VYN765" s="35"/>
      <c r="VYO765" s="35"/>
      <c r="VYP765" s="35"/>
      <c r="VYQ765" s="35"/>
      <c r="VYR765" s="35"/>
      <c r="VYS765" s="35"/>
      <c r="VYT765" s="35"/>
      <c r="VYU765" s="35"/>
      <c r="VYV765" s="35"/>
      <c r="VYW765" s="35"/>
      <c r="VYX765" s="35"/>
      <c r="VYY765" s="35"/>
      <c r="VYZ765" s="35"/>
      <c r="VZA765" s="35"/>
      <c r="VZB765" s="35"/>
      <c r="VZC765" s="35"/>
      <c r="VZD765" s="35"/>
      <c r="VZE765" s="35"/>
      <c r="VZF765" s="35"/>
      <c r="VZG765" s="35"/>
      <c r="VZH765" s="35"/>
      <c r="VZI765" s="35"/>
      <c r="VZJ765" s="35"/>
      <c r="VZK765" s="35"/>
      <c r="VZL765" s="35"/>
      <c r="VZM765" s="35"/>
      <c r="VZN765" s="35"/>
      <c r="VZO765" s="35"/>
      <c r="VZP765" s="35"/>
      <c r="VZQ765" s="35"/>
      <c r="VZR765" s="35"/>
      <c r="VZS765" s="35"/>
      <c r="VZT765" s="35"/>
      <c r="VZU765" s="35"/>
      <c r="VZV765" s="35"/>
      <c r="VZW765" s="35"/>
      <c r="VZX765" s="35"/>
      <c r="VZY765" s="35"/>
      <c r="VZZ765" s="35"/>
      <c r="WAA765" s="35"/>
      <c r="WAB765" s="35"/>
      <c r="WAC765" s="35"/>
      <c r="WAD765" s="35"/>
      <c r="WAE765" s="35"/>
      <c r="WAF765" s="35"/>
      <c r="WAG765" s="35"/>
      <c r="WAH765" s="35"/>
      <c r="WAI765" s="35"/>
      <c r="WAJ765" s="35"/>
      <c r="WAK765" s="35"/>
      <c r="WAL765" s="35"/>
      <c r="WAM765" s="35"/>
      <c r="WAN765" s="35"/>
      <c r="WAO765" s="35"/>
      <c r="WAP765" s="35"/>
      <c r="WAQ765" s="35"/>
      <c r="WAR765" s="35"/>
      <c r="WAS765" s="35"/>
      <c r="WAT765" s="35"/>
      <c r="WAU765" s="35"/>
      <c r="WAV765" s="35"/>
      <c r="WAW765" s="35"/>
      <c r="WAX765" s="35"/>
      <c r="WAY765" s="35"/>
      <c r="WAZ765" s="35"/>
      <c r="WBA765" s="35"/>
      <c r="WBB765" s="35"/>
      <c r="WBC765" s="35"/>
      <c r="WBD765" s="35"/>
      <c r="WBE765" s="35"/>
      <c r="WBF765" s="35"/>
      <c r="WBG765" s="35"/>
      <c r="WBH765" s="35"/>
      <c r="WBI765" s="35"/>
      <c r="WBJ765" s="35"/>
      <c r="WBK765" s="35"/>
      <c r="WBL765" s="35"/>
      <c r="WBM765" s="35"/>
      <c r="WBN765" s="35"/>
      <c r="WBO765" s="35"/>
      <c r="WBP765" s="35"/>
      <c r="WBQ765" s="35"/>
      <c r="WBR765" s="35"/>
      <c r="WBS765" s="35"/>
      <c r="WBT765" s="35"/>
      <c r="WBU765" s="35"/>
      <c r="WBV765" s="35"/>
      <c r="WBW765" s="35"/>
      <c r="WBX765" s="35"/>
      <c r="WBY765" s="35"/>
      <c r="WBZ765" s="35"/>
      <c r="WCA765" s="35"/>
      <c r="WCB765" s="35"/>
      <c r="WCC765" s="35"/>
      <c r="WCD765" s="35"/>
      <c r="WCE765" s="35"/>
      <c r="WCF765" s="35"/>
      <c r="WCG765" s="35"/>
      <c r="WCH765" s="35"/>
      <c r="WCI765" s="35"/>
      <c r="WCJ765" s="35"/>
      <c r="WCK765" s="35"/>
      <c r="WCL765" s="35"/>
      <c r="WCM765" s="35"/>
      <c r="WCN765" s="35"/>
      <c r="WCO765" s="35"/>
      <c r="WCP765" s="35"/>
      <c r="WCQ765" s="35"/>
      <c r="WCR765" s="35"/>
      <c r="WCS765" s="35"/>
      <c r="WCT765" s="35"/>
      <c r="WCU765" s="35"/>
      <c r="WCV765" s="35"/>
      <c r="WCW765" s="35"/>
      <c r="WCX765" s="35"/>
      <c r="WCY765" s="35"/>
      <c r="WCZ765" s="35"/>
      <c r="WDA765" s="35"/>
      <c r="WDB765" s="35"/>
      <c r="WDC765" s="35"/>
      <c r="WDD765" s="35"/>
      <c r="WDE765" s="35"/>
      <c r="WDF765" s="35"/>
      <c r="WDG765" s="35"/>
      <c r="WDH765" s="35"/>
      <c r="WDI765" s="35"/>
      <c r="WDJ765" s="35"/>
      <c r="WDK765" s="35"/>
      <c r="WDL765" s="35"/>
      <c r="WDM765" s="35"/>
      <c r="WDN765" s="35"/>
      <c r="WDO765" s="35"/>
      <c r="WDP765" s="35"/>
      <c r="WDQ765" s="35"/>
      <c r="WDR765" s="35"/>
      <c r="WDS765" s="35"/>
      <c r="WDT765" s="35"/>
      <c r="WDU765" s="35"/>
      <c r="WDV765" s="35"/>
      <c r="WDW765" s="35"/>
      <c r="WDX765" s="35"/>
      <c r="WDY765" s="35"/>
      <c r="WDZ765" s="35"/>
      <c r="WEA765" s="35"/>
      <c r="WEB765" s="35"/>
      <c r="WEC765" s="35"/>
      <c r="WED765" s="35"/>
      <c r="WEE765" s="35"/>
      <c r="WEF765" s="35"/>
      <c r="WEG765" s="35"/>
      <c r="WEH765" s="35"/>
      <c r="WEI765" s="35"/>
      <c r="WEJ765" s="35"/>
      <c r="WEK765" s="35"/>
      <c r="WEL765" s="35"/>
      <c r="WEM765" s="35"/>
      <c r="WEN765" s="35"/>
      <c r="WEO765" s="35"/>
      <c r="WEP765" s="35"/>
      <c r="WEQ765" s="35"/>
      <c r="WER765" s="35"/>
      <c r="WES765" s="35"/>
      <c r="WET765" s="35"/>
      <c r="WEU765" s="35"/>
      <c r="WEV765" s="35"/>
      <c r="WEW765" s="35"/>
      <c r="WEX765" s="35"/>
      <c r="WEY765" s="35"/>
      <c r="WEZ765" s="35"/>
      <c r="WFA765" s="35"/>
      <c r="WFB765" s="35"/>
      <c r="WFC765" s="35"/>
      <c r="WFD765" s="35"/>
      <c r="WFE765" s="35"/>
      <c r="WFF765" s="35"/>
      <c r="WFG765" s="35"/>
      <c r="WFH765" s="35"/>
      <c r="WFI765" s="35"/>
      <c r="WFJ765" s="35"/>
      <c r="WFK765" s="35"/>
      <c r="WFL765" s="35"/>
      <c r="WFM765" s="35"/>
      <c r="WFN765" s="35"/>
      <c r="WFO765" s="35"/>
      <c r="WFP765" s="35"/>
      <c r="WFQ765" s="35"/>
      <c r="WFR765" s="35"/>
      <c r="WFS765" s="35"/>
      <c r="WFT765" s="35"/>
      <c r="WFU765" s="35"/>
      <c r="WFV765" s="35"/>
      <c r="WFW765" s="35"/>
      <c r="WFX765" s="35"/>
      <c r="WFY765" s="35"/>
      <c r="WFZ765" s="35"/>
      <c r="WGA765" s="35"/>
      <c r="WGB765" s="35"/>
      <c r="WGC765" s="35"/>
      <c r="WGD765" s="35"/>
      <c r="WGE765" s="35"/>
      <c r="WGF765" s="35"/>
      <c r="WGG765" s="35"/>
      <c r="WGH765" s="35"/>
      <c r="WGI765" s="35"/>
      <c r="WGJ765" s="35"/>
      <c r="WGK765" s="35"/>
      <c r="WGL765" s="35"/>
      <c r="WGM765" s="35"/>
      <c r="WGN765" s="35"/>
      <c r="WGO765" s="35"/>
      <c r="WGP765" s="35"/>
      <c r="WGQ765" s="35"/>
      <c r="WGR765" s="35"/>
      <c r="WGS765" s="35"/>
      <c r="WGT765" s="35"/>
      <c r="WGU765" s="35"/>
      <c r="WGV765" s="35"/>
      <c r="WGW765" s="35"/>
      <c r="WGX765" s="35"/>
      <c r="WGY765" s="35"/>
      <c r="WGZ765" s="35"/>
      <c r="WHA765" s="35"/>
      <c r="WHB765" s="35"/>
      <c r="WHC765" s="35"/>
      <c r="WHD765" s="35"/>
      <c r="WHE765" s="35"/>
      <c r="WHF765" s="35"/>
      <c r="WHG765" s="35"/>
      <c r="WHH765" s="35"/>
      <c r="WHI765" s="35"/>
      <c r="WHJ765" s="35"/>
      <c r="WHK765" s="35"/>
      <c r="WHL765" s="35"/>
      <c r="WHM765" s="35"/>
      <c r="WHN765" s="35"/>
      <c r="WHO765" s="35"/>
      <c r="WHP765" s="35"/>
      <c r="WHQ765" s="35"/>
      <c r="WHR765" s="35"/>
      <c r="WHS765" s="35"/>
      <c r="WHT765" s="35"/>
      <c r="WHU765" s="35"/>
      <c r="WHV765" s="35"/>
      <c r="WHW765" s="35"/>
      <c r="WHX765" s="35"/>
      <c r="WHY765" s="35"/>
      <c r="WHZ765" s="35"/>
      <c r="WIA765" s="35"/>
      <c r="WIB765" s="35"/>
      <c r="WIC765" s="35"/>
      <c r="WID765" s="35"/>
      <c r="WIE765" s="35"/>
      <c r="WIF765" s="35"/>
      <c r="WIG765" s="35"/>
      <c r="WIH765" s="35"/>
      <c r="WII765" s="35"/>
      <c r="WIJ765" s="35"/>
      <c r="WIK765" s="35"/>
      <c r="WIL765" s="35"/>
      <c r="WIM765" s="35"/>
      <c r="WIN765" s="35"/>
      <c r="WIO765" s="35"/>
      <c r="WIP765" s="35"/>
      <c r="WIQ765" s="35"/>
      <c r="WIR765" s="35"/>
      <c r="WIS765" s="35"/>
      <c r="WIT765" s="35"/>
      <c r="WIU765" s="35"/>
      <c r="WIV765" s="35"/>
      <c r="WIW765" s="35"/>
      <c r="WIX765" s="35"/>
      <c r="WIY765" s="35"/>
      <c r="WIZ765" s="35"/>
      <c r="WJA765" s="35"/>
      <c r="WJB765" s="35"/>
      <c r="WJC765" s="35"/>
      <c r="WJD765" s="35"/>
      <c r="WJE765" s="35"/>
      <c r="WJF765" s="35"/>
      <c r="WJG765" s="35"/>
      <c r="WJH765" s="35"/>
      <c r="WJI765" s="35"/>
      <c r="WJJ765" s="35"/>
      <c r="WJK765" s="35"/>
      <c r="WJL765" s="35"/>
      <c r="WJM765" s="35"/>
      <c r="WJN765" s="35"/>
      <c r="WJO765" s="35"/>
      <c r="WJP765" s="35"/>
      <c r="WJQ765" s="35"/>
      <c r="WJR765" s="35"/>
      <c r="WJS765" s="35"/>
      <c r="WJT765" s="35"/>
      <c r="WJU765" s="35"/>
      <c r="WJV765" s="35"/>
      <c r="WJW765" s="35"/>
      <c r="WJX765" s="35"/>
      <c r="WJY765" s="35"/>
      <c r="WJZ765" s="35"/>
      <c r="WKA765" s="35"/>
      <c r="WKB765" s="35"/>
      <c r="WKC765" s="35"/>
      <c r="WKD765" s="35"/>
      <c r="WKE765" s="35"/>
      <c r="WKF765" s="35"/>
      <c r="WKG765" s="35"/>
      <c r="WKH765" s="35"/>
      <c r="WKI765" s="35"/>
      <c r="WKJ765" s="35"/>
      <c r="WKK765" s="35"/>
      <c r="WKL765" s="35"/>
      <c r="WKM765" s="35"/>
      <c r="WKN765" s="35"/>
      <c r="WKO765" s="35"/>
      <c r="WKP765" s="35"/>
      <c r="WKQ765" s="35"/>
      <c r="WKR765" s="35"/>
      <c r="WKS765" s="35"/>
      <c r="WKT765" s="35"/>
      <c r="WKU765" s="35"/>
      <c r="WKV765" s="35"/>
      <c r="WKW765" s="35"/>
      <c r="WKX765" s="35"/>
      <c r="WKY765" s="35"/>
      <c r="WKZ765" s="35"/>
      <c r="WLA765" s="35"/>
      <c r="WLB765" s="35"/>
      <c r="WLC765" s="35"/>
      <c r="WLD765" s="35"/>
      <c r="WLE765" s="35"/>
      <c r="WLF765" s="35"/>
      <c r="WLG765" s="35"/>
      <c r="WLH765" s="35"/>
      <c r="WLI765" s="35"/>
      <c r="WLJ765" s="35"/>
      <c r="WLK765" s="35"/>
      <c r="WLL765" s="35"/>
      <c r="WLM765" s="35"/>
      <c r="WLN765" s="35"/>
      <c r="WLO765" s="35"/>
      <c r="WLP765" s="35"/>
      <c r="WLQ765" s="35"/>
      <c r="WLR765" s="35"/>
      <c r="WLS765" s="35"/>
      <c r="WLT765" s="35"/>
      <c r="WLU765" s="35"/>
      <c r="WLV765" s="35"/>
      <c r="WLW765" s="35"/>
      <c r="WLX765" s="35"/>
      <c r="WLY765" s="35"/>
      <c r="WLZ765" s="35"/>
      <c r="WMA765" s="35"/>
      <c r="WMB765" s="35"/>
      <c r="WMC765" s="35"/>
      <c r="WMD765" s="35"/>
      <c r="WME765" s="35"/>
      <c r="WMF765" s="35"/>
      <c r="WMG765" s="35"/>
      <c r="WMH765" s="35"/>
      <c r="WMI765" s="35"/>
      <c r="WMJ765" s="35"/>
      <c r="WMK765" s="35"/>
      <c r="WML765" s="35"/>
      <c r="WMM765" s="35"/>
      <c r="WMN765" s="35"/>
      <c r="WMO765" s="35"/>
      <c r="WMP765" s="35"/>
      <c r="WMQ765" s="35"/>
      <c r="WMR765" s="35"/>
      <c r="WMS765" s="35"/>
      <c r="WMT765" s="35"/>
      <c r="WMU765" s="35"/>
      <c r="WMV765" s="35"/>
      <c r="WMW765" s="35"/>
      <c r="WMX765" s="35"/>
      <c r="WMY765" s="35"/>
      <c r="WMZ765" s="35"/>
      <c r="WNA765" s="35"/>
      <c r="WNB765" s="35"/>
      <c r="WNC765" s="35"/>
      <c r="WND765" s="35"/>
      <c r="WNE765" s="35"/>
      <c r="WNF765" s="35"/>
      <c r="WNG765" s="35"/>
      <c r="WNH765" s="35"/>
      <c r="WNI765" s="35"/>
      <c r="WNJ765" s="35"/>
      <c r="WNK765" s="35"/>
      <c r="WNL765" s="35"/>
      <c r="WNM765" s="35"/>
      <c r="WNN765" s="35"/>
      <c r="WNO765" s="35"/>
      <c r="WNP765" s="35"/>
      <c r="WNQ765" s="35"/>
      <c r="WNR765" s="35"/>
      <c r="WNS765" s="35"/>
      <c r="WNT765" s="35"/>
      <c r="WNU765" s="35"/>
      <c r="WNV765" s="35"/>
      <c r="WNW765" s="35"/>
      <c r="WNX765" s="35"/>
      <c r="WNY765" s="35"/>
      <c r="WNZ765" s="35"/>
      <c r="WOA765" s="35"/>
      <c r="WOB765" s="35"/>
      <c r="WOC765" s="35"/>
      <c r="WOD765" s="35"/>
      <c r="WOE765" s="35"/>
      <c r="WOF765" s="35"/>
      <c r="WOG765" s="35"/>
      <c r="WOH765" s="35"/>
      <c r="WOI765" s="35"/>
      <c r="WOJ765" s="35"/>
      <c r="WOK765" s="35"/>
      <c r="WOL765" s="35"/>
      <c r="WOM765" s="35"/>
      <c r="WON765" s="35"/>
      <c r="WOO765" s="35"/>
      <c r="WOP765" s="35"/>
      <c r="WOQ765" s="35"/>
      <c r="WOR765" s="35"/>
      <c r="WOS765" s="35"/>
      <c r="WOT765" s="35"/>
      <c r="WOU765" s="35"/>
      <c r="WOV765" s="35"/>
      <c r="WOW765" s="35"/>
      <c r="WOX765" s="35"/>
      <c r="WOY765" s="35"/>
      <c r="WOZ765" s="35"/>
      <c r="WPA765" s="35"/>
      <c r="WPB765" s="35"/>
      <c r="WPC765" s="35"/>
      <c r="WPD765" s="35"/>
      <c r="WPE765" s="35"/>
      <c r="WPF765" s="35"/>
      <c r="WPG765" s="35"/>
      <c r="WPH765" s="35"/>
      <c r="WPI765" s="35"/>
      <c r="WPJ765" s="35"/>
      <c r="WPK765" s="35"/>
      <c r="WPL765" s="35"/>
      <c r="WPM765" s="35"/>
      <c r="WPN765" s="35"/>
      <c r="WPO765" s="35"/>
      <c r="WPP765" s="35"/>
      <c r="WPQ765" s="35"/>
      <c r="WPR765" s="35"/>
      <c r="WPS765" s="35"/>
      <c r="WPT765" s="35"/>
      <c r="WPU765" s="35"/>
      <c r="WPV765" s="35"/>
      <c r="WPW765" s="35"/>
      <c r="WPX765" s="35"/>
      <c r="WPY765" s="35"/>
      <c r="WPZ765" s="35"/>
      <c r="WQA765" s="35"/>
      <c r="WQB765" s="35"/>
      <c r="WQC765" s="35"/>
      <c r="WQD765" s="35"/>
      <c r="WQE765" s="35"/>
      <c r="WQF765" s="35"/>
      <c r="WQG765" s="35"/>
      <c r="WQH765" s="35"/>
      <c r="WQI765" s="35"/>
      <c r="WQJ765" s="35"/>
      <c r="WQK765" s="35"/>
      <c r="WQL765" s="35"/>
      <c r="WQM765" s="35"/>
      <c r="WQN765" s="35"/>
      <c r="WQO765" s="35"/>
      <c r="WQP765" s="35"/>
      <c r="WQQ765" s="35"/>
      <c r="WQR765" s="35"/>
      <c r="WQS765" s="35"/>
      <c r="WQT765" s="35"/>
      <c r="WQU765" s="35"/>
      <c r="WQV765" s="35"/>
      <c r="WQW765" s="35"/>
      <c r="WQX765" s="35"/>
      <c r="WQY765" s="35"/>
      <c r="WQZ765" s="35"/>
      <c r="WRA765" s="35"/>
      <c r="WRB765" s="35"/>
      <c r="WRC765" s="35"/>
      <c r="WRD765" s="35"/>
      <c r="WRE765" s="35"/>
      <c r="WRF765" s="35"/>
      <c r="WRG765" s="35"/>
      <c r="WRH765" s="35"/>
      <c r="WRI765" s="35"/>
      <c r="WRJ765" s="35"/>
      <c r="WRK765" s="35"/>
      <c r="WRL765" s="35"/>
      <c r="WRM765" s="35"/>
      <c r="WRN765" s="35"/>
      <c r="WRO765" s="35"/>
      <c r="WRP765" s="35"/>
      <c r="WRQ765" s="35"/>
      <c r="WRR765" s="35"/>
      <c r="WRS765" s="35"/>
      <c r="WRT765" s="35"/>
      <c r="WRU765" s="35"/>
      <c r="WRV765" s="35"/>
      <c r="WRW765" s="35"/>
      <c r="WRX765" s="35"/>
      <c r="WRY765" s="35"/>
      <c r="WRZ765" s="35"/>
      <c r="WSA765" s="35"/>
      <c r="WSB765" s="35"/>
      <c r="WSC765" s="35"/>
      <c r="WSD765" s="35"/>
      <c r="WSE765" s="35"/>
      <c r="WSF765" s="35"/>
      <c r="WSG765" s="35"/>
      <c r="WSH765" s="35"/>
      <c r="WSI765" s="35"/>
      <c r="WSJ765" s="35"/>
      <c r="WSK765" s="35"/>
      <c r="WSL765" s="35"/>
      <c r="WSM765" s="35"/>
      <c r="WSN765" s="35"/>
      <c r="WSO765" s="35"/>
      <c r="WSP765" s="35"/>
      <c r="WSQ765" s="35"/>
      <c r="WSR765" s="35"/>
      <c r="WSS765" s="35"/>
      <c r="WST765" s="35"/>
      <c r="WSU765" s="35"/>
      <c r="WSV765" s="35"/>
      <c r="WSW765" s="35"/>
      <c r="WSX765" s="35"/>
      <c r="WSY765" s="35"/>
      <c r="WSZ765" s="35"/>
      <c r="WTA765" s="35"/>
      <c r="WTB765" s="35"/>
      <c r="WTC765" s="35"/>
      <c r="WTD765" s="35"/>
      <c r="WTE765" s="35"/>
      <c r="WTF765" s="35"/>
      <c r="WTG765" s="35"/>
      <c r="WTH765" s="35"/>
      <c r="WTI765" s="35"/>
      <c r="WTJ765" s="35"/>
      <c r="WTK765" s="35"/>
      <c r="WTL765" s="35"/>
      <c r="WTM765" s="35"/>
      <c r="WTN765" s="35"/>
      <c r="WTO765" s="35"/>
      <c r="WTP765" s="35"/>
      <c r="WTQ765" s="35"/>
      <c r="WTR765" s="35"/>
      <c r="WTS765" s="35"/>
      <c r="WTT765" s="35"/>
      <c r="WTU765" s="35"/>
      <c r="WTV765" s="35"/>
      <c r="WTW765" s="35"/>
      <c r="WTX765" s="35"/>
      <c r="WTY765" s="35"/>
      <c r="WTZ765" s="35"/>
      <c r="WUA765" s="35"/>
      <c r="WUB765" s="35"/>
      <c r="WUC765" s="35"/>
      <c r="WUD765" s="35"/>
      <c r="WUE765" s="35"/>
      <c r="WUF765" s="35"/>
      <c r="WUG765" s="35"/>
      <c r="WUH765" s="35"/>
      <c r="WUI765" s="35"/>
      <c r="WUJ765" s="35"/>
      <c r="WUK765" s="35"/>
      <c r="WUL765" s="35"/>
      <c r="WUM765" s="35"/>
      <c r="WUN765" s="35"/>
      <c r="WUO765" s="35"/>
      <c r="WUP765" s="35"/>
      <c r="WUQ765" s="35"/>
      <c r="WUR765" s="35"/>
      <c r="WUS765" s="35"/>
      <c r="WUT765" s="35"/>
      <c r="WUU765" s="35"/>
      <c r="WUV765" s="35"/>
      <c r="WUW765" s="35"/>
      <c r="WUX765" s="35"/>
      <c r="WUY765" s="35"/>
      <c r="WUZ765" s="35"/>
      <c r="WVA765" s="35"/>
      <c r="WVB765" s="35"/>
      <c r="WVC765" s="35"/>
      <c r="WVD765" s="35"/>
      <c r="WVE765" s="35"/>
      <c r="WVF765" s="35"/>
      <c r="WVG765" s="35"/>
      <c r="WVH765" s="35"/>
      <c r="WVI765" s="35"/>
      <c r="WVJ765" s="35"/>
      <c r="WVK765" s="35"/>
      <c r="WVL765" s="35"/>
      <c r="WVM765" s="35"/>
      <c r="WVN765" s="35"/>
      <c r="WVO765" s="35"/>
      <c r="WVP765" s="35"/>
      <c r="WVQ765" s="35"/>
      <c r="WVR765" s="35"/>
      <c r="WVS765" s="35"/>
      <c r="WVT765" s="35"/>
      <c r="WVU765" s="35"/>
      <c r="WVV765" s="35"/>
      <c r="WVW765" s="35"/>
      <c r="WVX765" s="35"/>
      <c r="WVY765" s="35"/>
      <c r="WVZ765" s="35"/>
      <c r="WWA765" s="35"/>
      <c r="WWB765" s="35"/>
      <c r="WWC765" s="35"/>
      <c r="WWD765" s="35"/>
      <c r="WWE765" s="35"/>
      <c r="WWF765" s="35"/>
      <c r="WWG765" s="35"/>
      <c r="WWH765" s="35"/>
      <c r="WWI765" s="35"/>
      <c r="WWJ765" s="35"/>
      <c r="WWK765" s="35"/>
      <c r="WWL765" s="35"/>
      <c r="WWM765" s="35"/>
      <c r="WWN765" s="35"/>
      <c r="WWO765" s="35"/>
      <c r="WWP765" s="35"/>
      <c r="WWQ765" s="35"/>
      <c r="WWR765" s="35"/>
      <c r="WWS765" s="35"/>
      <c r="WWT765" s="35"/>
      <c r="WWU765" s="35"/>
      <c r="WWV765" s="35"/>
      <c r="WWW765" s="35"/>
      <c r="WWX765" s="35"/>
      <c r="WWY765" s="35"/>
      <c r="WWZ765" s="35"/>
      <c r="WXA765" s="35"/>
      <c r="WXB765" s="35"/>
      <c r="WXC765" s="35"/>
      <c r="WXD765" s="35"/>
      <c r="WXE765" s="35"/>
      <c r="WXF765" s="35"/>
      <c r="WXG765" s="35"/>
      <c r="WXH765" s="35"/>
      <c r="WXI765" s="35"/>
      <c r="WXJ765" s="35"/>
      <c r="WXK765" s="35"/>
      <c r="WXL765" s="35"/>
      <c r="WXM765" s="35"/>
      <c r="WXN765" s="35"/>
      <c r="WXO765" s="35"/>
      <c r="WXP765" s="35"/>
      <c r="WXQ765" s="35"/>
      <c r="WXR765" s="35"/>
      <c r="WXS765" s="35"/>
      <c r="WXT765" s="35"/>
      <c r="WXU765" s="35"/>
      <c r="WXV765" s="35"/>
      <c r="WXW765" s="35"/>
      <c r="WXX765" s="35"/>
      <c r="WXY765" s="35"/>
      <c r="WXZ765" s="35"/>
      <c r="WYA765" s="35"/>
      <c r="WYB765" s="35"/>
      <c r="WYC765" s="35"/>
      <c r="WYD765" s="35"/>
      <c r="WYE765" s="35"/>
      <c r="WYF765" s="35"/>
      <c r="WYG765" s="35"/>
      <c r="WYH765" s="35"/>
      <c r="WYI765" s="35"/>
      <c r="WYJ765" s="35"/>
      <c r="WYK765" s="35"/>
      <c r="WYL765" s="35"/>
      <c r="WYM765" s="35"/>
      <c r="WYN765" s="35"/>
      <c r="WYO765" s="35"/>
      <c r="WYP765" s="35"/>
      <c r="WYQ765" s="35"/>
      <c r="WYR765" s="35"/>
      <c r="WYS765" s="35"/>
      <c r="WYT765" s="35"/>
      <c r="WYU765" s="35"/>
      <c r="WYV765" s="35"/>
      <c r="WYW765" s="35"/>
      <c r="WYX765" s="35"/>
      <c r="WYY765" s="35"/>
      <c r="WYZ765" s="35"/>
      <c r="WZA765" s="35"/>
      <c r="WZB765" s="35"/>
      <c r="WZC765" s="35"/>
      <c r="WZD765" s="35"/>
      <c r="WZE765" s="35"/>
      <c r="WZF765" s="35"/>
      <c r="WZG765" s="35"/>
      <c r="WZH765" s="35"/>
      <c r="WZI765" s="35"/>
      <c r="WZJ765" s="35"/>
      <c r="WZK765" s="35"/>
      <c r="WZL765" s="35"/>
      <c r="WZM765" s="35"/>
      <c r="WZN765" s="35"/>
      <c r="WZO765" s="35"/>
      <c r="WZP765" s="35"/>
      <c r="WZQ765" s="35"/>
      <c r="WZR765" s="35"/>
      <c r="WZS765" s="35"/>
      <c r="WZT765" s="35"/>
      <c r="WZU765" s="35"/>
      <c r="WZV765" s="35"/>
      <c r="WZW765" s="35"/>
      <c r="WZX765" s="35"/>
      <c r="WZY765" s="35"/>
      <c r="WZZ765" s="35"/>
      <c r="XAA765" s="35"/>
      <c r="XAB765" s="35"/>
      <c r="XAC765" s="35"/>
      <c r="XAD765" s="35"/>
      <c r="XAE765" s="35"/>
      <c r="XAF765" s="35"/>
      <c r="XAG765" s="35"/>
      <c r="XAH765" s="35"/>
      <c r="XAI765" s="35"/>
      <c r="XAJ765" s="35"/>
      <c r="XAK765" s="35"/>
      <c r="XAL765" s="35"/>
      <c r="XAM765" s="35"/>
      <c r="XAN765" s="35"/>
      <c r="XAO765" s="35"/>
      <c r="XAP765" s="35"/>
      <c r="XAQ765" s="35"/>
      <c r="XAR765" s="35"/>
      <c r="XAS765" s="35"/>
      <c r="XAT765" s="35"/>
      <c r="XAU765" s="35"/>
      <c r="XAV765" s="35"/>
      <c r="XAW765" s="35"/>
      <c r="XAX765" s="35"/>
      <c r="XAY765" s="35"/>
      <c r="XAZ765" s="35"/>
      <c r="XBA765" s="35"/>
      <c r="XBB765" s="35"/>
      <c r="XBC765" s="35"/>
      <c r="XBD765" s="35"/>
      <c r="XBE765" s="35"/>
      <c r="XBF765" s="35"/>
      <c r="XBG765" s="35"/>
      <c r="XBH765" s="35"/>
      <c r="XBI765" s="35"/>
      <c r="XBJ765" s="35"/>
      <c r="XBK765" s="35"/>
      <c r="XBL765" s="35"/>
      <c r="XBM765" s="35"/>
      <c r="XBN765" s="35"/>
      <c r="XBO765" s="35"/>
      <c r="XBP765" s="35"/>
      <c r="XBQ765" s="35"/>
      <c r="XBR765" s="35"/>
      <c r="XBS765" s="35"/>
      <c r="XBT765" s="35"/>
      <c r="XBU765" s="35"/>
      <c r="XBV765" s="35"/>
      <c r="XBW765" s="35"/>
      <c r="XBX765" s="35"/>
      <c r="XBY765" s="35"/>
      <c r="XBZ765" s="35"/>
      <c r="XCA765" s="35"/>
      <c r="XCB765" s="35"/>
      <c r="XCC765" s="35"/>
      <c r="XCD765" s="35"/>
      <c r="XCE765" s="35"/>
      <c r="XCF765" s="35"/>
      <c r="XCG765" s="35"/>
      <c r="XCH765" s="35"/>
      <c r="XCI765" s="35"/>
      <c r="XCJ765" s="35"/>
      <c r="XCK765" s="35"/>
      <c r="XCL765" s="35"/>
      <c r="XCM765" s="35"/>
      <c r="XCN765" s="35"/>
      <c r="XCO765" s="35"/>
      <c r="XCP765" s="35"/>
      <c r="XCQ765" s="35"/>
      <c r="XCR765" s="35"/>
      <c r="XCS765" s="35"/>
      <c r="XCT765" s="35"/>
      <c r="XCU765" s="35"/>
      <c r="XCV765" s="35"/>
      <c r="XCW765" s="35"/>
      <c r="XCX765" s="35"/>
      <c r="XCY765" s="35"/>
      <c r="XCZ765" s="35"/>
      <c r="XDA765" s="35"/>
      <c r="XDB765" s="35"/>
      <c r="XDC765" s="35"/>
      <c r="XDD765" s="35"/>
      <c r="XDE765" s="35"/>
      <c r="XDF765" s="35"/>
      <c r="XDG765" s="35"/>
      <c r="XDH765" s="35"/>
      <c r="XDI765" s="35"/>
      <c r="XDJ765" s="35"/>
      <c r="XDK765" s="35"/>
      <c r="XDL765" s="35"/>
      <c r="XDM765" s="35"/>
      <c r="XDN765" s="35"/>
      <c r="XDO765" s="35"/>
      <c r="XDP765" s="35"/>
      <c r="XDQ765" s="35"/>
      <c r="XDR765" s="35"/>
      <c r="XDS765" s="35"/>
      <c r="XDT765" s="35"/>
      <c r="XDU765" s="35"/>
      <c r="XDV765" s="35"/>
      <c r="XDW765" s="35"/>
      <c r="XDX765" s="35"/>
      <c r="XDY765" s="35"/>
      <c r="XDZ765" s="35"/>
      <c r="XEA765" s="35"/>
      <c r="XEB765" s="35"/>
      <c r="XEC765" s="35"/>
      <c r="XED765" s="35"/>
      <c r="XEE765" s="35"/>
      <c r="XEF765" s="35"/>
      <c r="XEG765" s="35"/>
      <c r="XEH765" s="35"/>
      <c r="XEI765" s="35"/>
      <c r="XEJ765" s="35"/>
      <c r="XEK765" s="35"/>
      <c r="XEL765" s="35"/>
      <c r="XEM765" s="35"/>
      <c r="XEN765" s="35"/>
      <c r="XEO765" s="35"/>
      <c r="XEP765" s="35"/>
      <c r="XEQ765" s="35"/>
      <c r="XER765" s="35"/>
      <c r="XES765" s="35"/>
      <c r="XET765" s="35"/>
      <c r="XEU765" s="35"/>
      <c r="XEV765" s="35"/>
      <c r="XEW765" s="35"/>
      <c r="XEX765" s="35"/>
      <c r="XEY765" s="35"/>
      <c r="XEZ765" s="35"/>
      <c r="XFA765" s="35"/>
      <c r="XFB765" s="35"/>
      <c r="XFC765" s="35"/>
      <c r="XFD765" s="35"/>
    </row>
    <row r="766" spans="1:16384" s="17" customFormat="1" ht="1.5" customHeight="1" x14ac:dyDescent="0.4">
      <c r="A766" s="914"/>
      <c r="B766" s="915"/>
      <c r="C766" s="915"/>
      <c r="D766" s="915"/>
      <c r="E766" s="915"/>
      <c r="F766" s="915"/>
      <c r="G766" s="915"/>
      <c r="H766" s="915"/>
      <c r="I766" s="915"/>
      <c r="J766" s="915"/>
      <c r="K766" s="915"/>
      <c r="L766" s="915"/>
      <c r="M766" s="915"/>
      <c r="N766" s="915"/>
      <c r="O766" s="915"/>
      <c r="P766" s="915"/>
      <c r="Q766" s="915"/>
      <c r="R766" s="915"/>
      <c r="S766" s="915"/>
      <c r="T766" s="915"/>
      <c r="U766" s="915"/>
      <c r="V766" s="915"/>
      <c r="W766" s="915"/>
      <c r="X766" s="915"/>
      <c r="Y766" s="915"/>
      <c r="Z766" s="915"/>
      <c r="AA766" s="916"/>
      <c r="AB766" s="84"/>
      <c r="AC766" s="84"/>
      <c r="AD766" s="84"/>
      <c r="AE766" s="84"/>
      <c r="AF766" s="84"/>
      <c r="AG766" s="84"/>
      <c r="AH766" s="84"/>
      <c r="AI766" s="84"/>
      <c r="AJ766" s="84"/>
      <c r="AK766" s="84"/>
      <c r="AL766" s="84"/>
      <c r="AM766" s="84"/>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c r="BN766" s="35"/>
      <c r="BO766" s="35"/>
      <c r="BP766" s="35"/>
      <c r="BQ766" s="35"/>
      <c r="BR766" s="35"/>
      <c r="BS766" s="35"/>
      <c r="BT766" s="35"/>
      <c r="BU766" s="35"/>
      <c r="BV766" s="35"/>
      <c r="BW766" s="35"/>
      <c r="BX766" s="35"/>
      <c r="BY766" s="35"/>
      <c r="BZ766" s="35"/>
      <c r="CA766" s="35"/>
      <c r="CB766" s="35"/>
      <c r="CC766" s="35"/>
      <c r="CD766" s="35"/>
      <c r="CE766" s="35"/>
      <c r="CF766" s="35"/>
      <c r="CG766" s="35"/>
      <c r="CH766" s="35"/>
      <c r="CI766" s="35"/>
      <c r="CJ766" s="35"/>
      <c r="CK766" s="35"/>
      <c r="CL766" s="35"/>
      <c r="CM766" s="35"/>
      <c r="CN766" s="35"/>
      <c r="CO766" s="35"/>
      <c r="CP766" s="35"/>
      <c r="CQ766" s="35"/>
      <c r="CR766" s="35"/>
      <c r="CS766" s="35"/>
      <c r="CT766" s="35"/>
      <c r="CU766" s="35"/>
      <c r="CV766" s="35"/>
      <c r="CW766" s="35"/>
      <c r="CX766" s="35"/>
      <c r="CY766" s="35"/>
      <c r="CZ766" s="35"/>
      <c r="DA766" s="35"/>
      <c r="DB766" s="35"/>
      <c r="DC766" s="35"/>
      <c r="DD766" s="35"/>
      <c r="DE766" s="35"/>
      <c r="DF766" s="35"/>
      <c r="DG766" s="35"/>
      <c r="DH766" s="35"/>
      <c r="DI766" s="35"/>
      <c r="DJ766" s="35"/>
      <c r="DK766" s="35"/>
      <c r="DL766" s="35"/>
      <c r="DM766" s="35"/>
      <c r="DN766" s="35"/>
      <c r="DO766" s="35"/>
      <c r="DP766" s="35"/>
      <c r="DQ766" s="35"/>
      <c r="DR766" s="35"/>
      <c r="DS766" s="35"/>
      <c r="DT766" s="35"/>
      <c r="DU766" s="35"/>
      <c r="DV766" s="35"/>
      <c r="DW766" s="35"/>
      <c r="DX766" s="35"/>
      <c r="DY766" s="35"/>
      <c r="DZ766" s="35"/>
      <c r="EA766" s="35"/>
      <c r="EB766" s="35"/>
      <c r="EC766" s="35"/>
      <c r="ED766" s="35"/>
      <c r="EE766" s="35"/>
      <c r="EF766" s="35"/>
      <c r="EG766" s="35"/>
      <c r="EH766" s="35"/>
      <c r="EI766" s="35"/>
      <c r="EJ766" s="35"/>
      <c r="EK766" s="35"/>
      <c r="EL766" s="35"/>
      <c r="EM766" s="35"/>
      <c r="EN766" s="35"/>
      <c r="EO766" s="35"/>
      <c r="EP766" s="35"/>
      <c r="EQ766" s="35"/>
      <c r="ER766" s="35"/>
      <c r="ES766" s="35"/>
      <c r="ET766" s="35"/>
      <c r="EU766" s="35"/>
      <c r="EV766" s="35"/>
      <c r="EW766" s="35"/>
      <c r="EX766" s="35"/>
      <c r="EY766" s="35"/>
      <c r="EZ766" s="35"/>
      <c r="FA766" s="35"/>
      <c r="FB766" s="35"/>
      <c r="FC766" s="35"/>
      <c r="FD766" s="35"/>
      <c r="FE766" s="35"/>
      <c r="FF766" s="35"/>
      <c r="FG766" s="35"/>
      <c r="FH766" s="35"/>
      <c r="FI766" s="35"/>
      <c r="FJ766" s="35"/>
      <c r="FK766" s="35"/>
      <c r="FL766" s="35"/>
      <c r="FM766" s="35"/>
      <c r="FN766" s="35"/>
      <c r="FO766" s="35"/>
      <c r="FP766" s="35"/>
      <c r="FQ766" s="35"/>
      <c r="FR766" s="35"/>
      <c r="FS766" s="35"/>
      <c r="FT766" s="35"/>
      <c r="FU766" s="35"/>
      <c r="FV766" s="35"/>
      <c r="FW766" s="35"/>
      <c r="FX766" s="35"/>
      <c r="FY766" s="35"/>
      <c r="FZ766" s="35"/>
      <c r="GA766" s="35"/>
      <c r="GB766" s="35"/>
      <c r="GC766" s="35"/>
      <c r="GD766" s="35"/>
      <c r="GE766" s="35"/>
      <c r="GF766" s="35"/>
      <c r="GG766" s="35"/>
      <c r="GH766" s="35"/>
      <c r="GI766" s="35"/>
      <c r="GJ766" s="35"/>
      <c r="GK766" s="35"/>
      <c r="GL766" s="35"/>
      <c r="GM766" s="35"/>
      <c r="GN766" s="35"/>
      <c r="GO766" s="35"/>
      <c r="GP766" s="35"/>
      <c r="GQ766" s="35"/>
      <c r="GR766" s="35"/>
      <c r="GS766" s="35"/>
      <c r="GT766" s="35"/>
      <c r="GU766" s="35"/>
      <c r="GV766" s="35"/>
      <c r="GW766" s="35"/>
      <c r="GX766" s="35"/>
      <c r="GY766" s="35"/>
      <c r="GZ766" s="35"/>
      <c r="HA766" s="35"/>
      <c r="HB766" s="35"/>
      <c r="HC766" s="35"/>
      <c r="HD766" s="35"/>
      <c r="HE766" s="35"/>
      <c r="HF766" s="35"/>
      <c r="HG766" s="35"/>
      <c r="HH766" s="35"/>
      <c r="HI766" s="35"/>
      <c r="HJ766" s="35"/>
      <c r="HK766" s="35"/>
      <c r="HL766" s="35"/>
      <c r="HM766" s="35"/>
      <c r="HN766" s="35"/>
      <c r="HO766" s="35"/>
      <c r="HP766" s="35"/>
      <c r="HQ766" s="35"/>
      <c r="HR766" s="35"/>
      <c r="HS766" s="35"/>
      <c r="HT766" s="35"/>
      <c r="HU766" s="35"/>
      <c r="HV766" s="35"/>
      <c r="HW766" s="35"/>
      <c r="HX766" s="35"/>
      <c r="HY766" s="35"/>
      <c r="HZ766" s="35"/>
      <c r="IA766" s="35"/>
      <c r="IB766" s="35"/>
      <c r="IC766" s="35"/>
      <c r="ID766" s="35"/>
      <c r="IE766" s="35"/>
      <c r="IF766" s="35"/>
      <c r="IG766" s="35"/>
      <c r="IH766" s="35"/>
      <c r="II766" s="35"/>
      <c r="IJ766" s="35"/>
      <c r="IK766" s="35"/>
      <c r="IL766" s="35"/>
      <c r="IM766" s="35"/>
      <c r="IN766" s="35"/>
      <c r="IO766" s="35"/>
      <c r="IP766" s="35"/>
      <c r="IQ766" s="35"/>
      <c r="IR766" s="35"/>
      <c r="IS766" s="35"/>
      <c r="IT766" s="35"/>
      <c r="IU766" s="35"/>
      <c r="IV766" s="35"/>
      <c r="IW766" s="35"/>
      <c r="IX766" s="35"/>
      <c r="IY766" s="35"/>
      <c r="IZ766" s="35"/>
      <c r="JA766" s="35"/>
      <c r="JB766" s="35"/>
      <c r="JC766" s="35"/>
      <c r="JD766" s="35"/>
      <c r="JE766" s="35"/>
      <c r="JF766" s="35"/>
      <c r="JG766" s="35"/>
      <c r="JH766" s="35"/>
      <c r="JI766" s="35"/>
      <c r="JJ766" s="35"/>
      <c r="JK766" s="35"/>
      <c r="JL766" s="35"/>
      <c r="JM766" s="35"/>
      <c r="JN766" s="35"/>
      <c r="JO766" s="35"/>
      <c r="JP766" s="35"/>
      <c r="JQ766" s="35"/>
      <c r="JR766" s="35"/>
      <c r="JS766" s="35"/>
      <c r="JT766" s="35"/>
      <c r="JU766" s="35"/>
      <c r="JV766" s="35"/>
      <c r="JW766" s="35"/>
      <c r="JX766" s="35"/>
      <c r="JY766" s="35"/>
      <c r="JZ766" s="35"/>
      <c r="KA766" s="35"/>
      <c r="KB766" s="35"/>
      <c r="KC766" s="35"/>
      <c r="KD766" s="35"/>
      <c r="KE766" s="35"/>
      <c r="KF766" s="35"/>
      <c r="KG766" s="35"/>
      <c r="KH766" s="35"/>
      <c r="KI766" s="35"/>
      <c r="KJ766" s="35"/>
      <c r="KK766" s="35"/>
      <c r="KL766" s="35"/>
      <c r="KM766" s="35"/>
      <c r="KN766" s="35"/>
      <c r="KO766" s="35"/>
      <c r="KP766" s="35"/>
      <c r="KQ766" s="35"/>
      <c r="KR766" s="35"/>
      <c r="KS766" s="35"/>
      <c r="KT766" s="35"/>
      <c r="KU766" s="35"/>
      <c r="KV766" s="35"/>
      <c r="KW766" s="35"/>
      <c r="KX766" s="35"/>
      <c r="KY766" s="35"/>
      <c r="KZ766" s="35"/>
      <c r="LA766" s="35"/>
      <c r="LB766" s="35"/>
      <c r="LC766" s="35"/>
      <c r="LD766" s="35"/>
      <c r="LE766" s="35"/>
      <c r="LF766" s="35"/>
      <c r="LG766" s="35"/>
      <c r="LH766" s="35"/>
      <c r="LI766" s="35"/>
      <c r="LJ766" s="35"/>
      <c r="LK766" s="35"/>
      <c r="LL766" s="35"/>
      <c r="LM766" s="35"/>
      <c r="LN766" s="35"/>
      <c r="LO766" s="35"/>
      <c r="LP766" s="35"/>
      <c r="LQ766" s="35"/>
      <c r="LR766" s="35"/>
      <c r="LS766" s="35"/>
      <c r="LT766" s="35"/>
      <c r="LU766" s="35"/>
      <c r="LV766" s="35"/>
      <c r="LW766" s="35"/>
      <c r="LX766" s="35"/>
      <c r="LY766" s="35"/>
      <c r="LZ766" s="35"/>
      <c r="MA766" s="35"/>
      <c r="MB766" s="35"/>
      <c r="MC766" s="35"/>
      <c r="MD766" s="35"/>
      <c r="ME766" s="35"/>
      <c r="MF766" s="35"/>
      <c r="MG766" s="35"/>
      <c r="MH766" s="35"/>
      <c r="MI766" s="35"/>
      <c r="MJ766" s="35"/>
      <c r="MK766" s="35"/>
      <c r="ML766" s="35"/>
      <c r="MM766" s="35"/>
      <c r="MN766" s="35"/>
      <c r="MO766" s="35"/>
      <c r="MP766" s="35"/>
      <c r="MQ766" s="35"/>
      <c r="MR766" s="35"/>
      <c r="MS766" s="35"/>
      <c r="MT766" s="35"/>
      <c r="MU766" s="35"/>
      <c r="MV766" s="35"/>
      <c r="MW766" s="35"/>
      <c r="MX766" s="35"/>
      <c r="MY766" s="35"/>
      <c r="MZ766" s="35"/>
      <c r="NA766" s="35"/>
      <c r="NB766" s="35"/>
      <c r="NC766" s="35"/>
      <c r="ND766" s="35"/>
      <c r="NE766" s="35"/>
      <c r="NF766" s="35"/>
      <c r="NG766" s="35"/>
      <c r="NH766" s="35"/>
      <c r="NI766" s="35"/>
      <c r="NJ766" s="35"/>
      <c r="NK766" s="35"/>
      <c r="NL766" s="35"/>
      <c r="NM766" s="35"/>
      <c r="NN766" s="35"/>
      <c r="NO766" s="35"/>
      <c r="NP766" s="35"/>
      <c r="NQ766" s="35"/>
      <c r="NR766" s="35"/>
      <c r="NS766" s="35"/>
      <c r="NT766" s="35"/>
      <c r="NU766" s="35"/>
      <c r="NV766" s="35"/>
      <c r="NW766" s="35"/>
      <c r="NX766" s="35"/>
      <c r="NY766" s="35"/>
      <c r="NZ766" s="35"/>
      <c r="OA766" s="35"/>
      <c r="OB766" s="35"/>
      <c r="OC766" s="35"/>
      <c r="OD766" s="35"/>
      <c r="OE766" s="35"/>
      <c r="OF766" s="35"/>
      <c r="OG766" s="35"/>
      <c r="OH766" s="35"/>
      <c r="OI766" s="35"/>
      <c r="OJ766" s="35"/>
      <c r="OK766" s="35"/>
      <c r="OL766" s="35"/>
      <c r="OM766" s="35"/>
      <c r="ON766" s="35"/>
      <c r="OO766" s="35"/>
      <c r="OP766" s="35"/>
      <c r="OQ766" s="35"/>
      <c r="OR766" s="35"/>
      <c r="OS766" s="35"/>
      <c r="OT766" s="35"/>
      <c r="OU766" s="35"/>
      <c r="OV766" s="35"/>
      <c r="OW766" s="35"/>
      <c r="OX766" s="35"/>
      <c r="OY766" s="35"/>
      <c r="OZ766" s="35"/>
      <c r="PA766" s="35"/>
      <c r="PB766" s="35"/>
      <c r="PC766" s="35"/>
      <c r="PD766" s="35"/>
      <c r="PE766" s="35"/>
      <c r="PF766" s="35"/>
      <c r="PG766" s="35"/>
      <c r="PH766" s="35"/>
      <c r="PI766" s="35"/>
      <c r="PJ766" s="35"/>
      <c r="PK766" s="35"/>
      <c r="PL766" s="35"/>
      <c r="PM766" s="35"/>
      <c r="PN766" s="35"/>
      <c r="PO766" s="35"/>
      <c r="PP766" s="35"/>
      <c r="PQ766" s="35"/>
      <c r="PR766" s="35"/>
      <c r="PS766" s="35"/>
      <c r="PT766" s="35"/>
      <c r="PU766" s="35"/>
      <c r="PV766" s="35"/>
      <c r="PW766" s="35"/>
      <c r="PX766" s="35"/>
      <c r="PY766" s="35"/>
      <c r="PZ766" s="35"/>
      <c r="QA766" s="35"/>
      <c r="QB766" s="35"/>
      <c r="QC766" s="35"/>
      <c r="QD766" s="35"/>
      <c r="QE766" s="35"/>
      <c r="QF766" s="35"/>
      <c r="QG766" s="35"/>
      <c r="QH766" s="35"/>
      <c r="QI766" s="35"/>
      <c r="QJ766" s="35"/>
      <c r="QK766" s="35"/>
      <c r="QL766" s="35"/>
      <c r="QM766" s="35"/>
      <c r="QN766" s="35"/>
      <c r="QO766" s="35"/>
      <c r="QP766" s="35"/>
      <c r="QQ766" s="35"/>
      <c r="QR766" s="35"/>
      <c r="QS766" s="35"/>
      <c r="QT766" s="35"/>
      <c r="QU766" s="35"/>
      <c r="QV766" s="35"/>
      <c r="QW766" s="35"/>
      <c r="QX766" s="35"/>
      <c r="QY766" s="35"/>
      <c r="QZ766" s="35"/>
      <c r="RA766" s="35"/>
      <c r="RB766" s="35"/>
      <c r="RC766" s="35"/>
      <c r="RD766" s="35"/>
      <c r="RE766" s="35"/>
      <c r="RF766" s="35"/>
      <c r="RG766" s="35"/>
      <c r="RH766" s="35"/>
      <c r="RI766" s="35"/>
      <c r="RJ766" s="35"/>
      <c r="RK766" s="35"/>
      <c r="RL766" s="35"/>
      <c r="RM766" s="35"/>
      <c r="RN766" s="35"/>
      <c r="RO766" s="35"/>
      <c r="RP766" s="35"/>
      <c r="RQ766" s="35"/>
      <c r="RR766" s="35"/>
      <c r="RS766" s="35"/>
      <c r="RT766" s="35"/>
      <c r="RU766" s="35"/>
      <c r="RV766" s="35"/>
      <c r="RW766" s="35"/>
      <c r="RX766" s="35"/>
      <c r="RY766" s="35"/>
      <c r="RZ766" s="35"/>
      <c r="SA766" s="35"/>
      <c r="SB766" s="35"/>
      <c r="SC766" s="35"/>
      <c r="SD766" s="35"/>
      <c r="SE766" s="35"/>
      <c r="SF766" s="35"/>
      <c r="SG766" s="35"/>
      <c r="SH766" s="35"/>
      <c r="SI766" s="35"/>
      <c r="SJ766" s="35"/>
      <c r="SK766" s="35"/>
      <c r="SL766" s="35"/>
      <c r="SM766" s="35"/>
      <c r="SN766" s="35"/>
      <c r="SO766" s="35"/>
      <c r="SP766" s="35"/>
      <c r="SQ766" s="35"/>
      <c r="SR766" s="35"/>
      <c r="SS766" s="35"/>
      <c r="ST766" s="35"/>
      <c r="SU766" s="35"/>
      <c r="SV766" s="35"/>
      <c r="SW766" s="35"/>
      <c r="SX766" s="35"/>
      <c r="SY766" s="35"/>
      <c r="SZ766" s="35"/>
      <c r="TA766" s="35"/>
      <c r="TB766" s="35"/>
      <c r="TC766" s="35"/>
      <c r="TD766" s="35"/>
      <c r="TE766" s="35"/>
      <c r="TF766" s="35"/>
      <c r="TG766" s="35"/>
      <c r="TH766" s="35"/>
      <c r="TI766" s="35"/>
      <c r="TJ766" s="35"/>
      <c r="TK766" s="35"/>
      <c r="TL766" s="35"/>
      <c r="TM766" s="35"/>
      <c r="TN766" s="35"/>
      <c r="TO766" s="35"/>
      <c r="TP766" s="35"/>
      <c r="TQ766" s="35"/>
      <c r="TR766" s="35"/>
      <c r="TS766" s="35"/>
      <c r="TT766" s="35"/>
      <c r="TU766" s="35"/>
      <c r="TV766" s="35"/>
      <c r="TW766" s="35"/>
      <c r="TX766" s="35"/>
      <c r="TY766" s="35"/>
      <c r="TZ766" s="35"/>
      <c r="UA766" s="35"/>
      <c r="UB766" s="35"/>
      <c r="UC766" s="35"/>
      <c r="UD766" s="35"/>
      <c r="UE766" s="35"/>
      <c r="UF766" s="35"/>
      <c r="UG766" s="35"/>
      <c r="UH766" s="35"/>
      <c r="UI766" s="35"/>
      <c r="UJ766" s="35"/>
      <c r="UK766" s="35"/>
      <c r="UL766" s="35"/>
      <c r="UM766" s="35"/>
      <c r="UN766" s="35"/>
      <c r="UO766" s="35"/>
      <c r="UP766" s="35"/>
      <c r="UQ766" s="35"/>
      <c r="UR766" s="35"/>
      <c r="US766" s="35"/>
      <c r="UT766" s="35"/>
      <c r="UU766" s="35"/>
      <c r="UV766" s="35"/>
      <c r="UW766" s="35"/>
      <c r="UX766" s="35"/>
      <c r="UY766" s="35"/>
      <c r="UZ766" s="35"/>
      <c r="VA766" s="35"/>
      <c r="VB766" s="35"/>
      <c r="VC766" s="35"/>
      <c r="VD766" s="35"/>
      <c r="VE766" s="35"/>
      <c r="VF766" s="35"/>
      <c r="VG766" s="35"/>
      <c r="VH766" s="35"/>
      <c r="VI766" s="35"/>
      <c r="VJ766" s="35"/>
      <c r="VK766" s="35"/>
      <c r="VL766" s="35"/>
      <c r="VM766" s="35"/>
      <c r="VN766" s="35"/>
      <c r="VO766" s="35"/>
      <c r="VP766" s="35"/>
      <c r="VQ766" s="35"/>
      <c r="VR766" s="35"/>
      <c r="VS766" s="35"/>
      <c r="VT766" s="35"/>
      <c r="VU766" s="35"/>
      <c r="VV766" s="35"/>
      <c r="VW766" s="35"/>
      <c r="VX766" s="35"/>
      <c r="VY766" s="35"/>
      <c r="VZ766" s="35"/>
      <c r="WA766" s="35"/>
      <c r="WB766" s="35"/>
      <c r="WC766" s="35"/>
      <c r="WD766" s="35"/>
      <c r="WE766" s="35"/>
      <c r="WF766" s="35"/>
      <c r="WG766" s="35"/>
      <c r="WH766" s="35"/>
      <c r="WI766" s="35"/>
      <c r="WJ766" s="35"/>
      <c r="WK766" s="35"/>
      <c r="WL766" s="35"/>
      <c r="WM766" s="35"/>
      <c r="WN766" s="35"/>
      <c r="WO766" s="35"/>
      <c r="WP766" s="35"/>
      <c r="WQ766" s="35"/>
      <c r="WR766" s="35"/>
      <c r="WS766" s="35"/>
      <c r="WT766" s="35"/>
      <c r="WU766" s="35"/>
      <c r="WV766" s="35"/>
      <c r="WW766" s="35"/>
      <c r="WX766" s="35"/>
      <c r="WY766" s="35"/>
      <c r="WZ766" s="35"/>
      <c r="XA766" s="35"/>
      <c r="XB766" s="35"/>
      <c r="XC766" s="35"/>
      <c r="XD766" s="35"/>
      <c r="XE766" s="35"/>
      <c r="XF766" s="35"/>
      <c r="XG766" s="35"/>
      <c r="XH766" s="35"/>
      <c r="XI766" s="35"/>
      <c r="XJ766" s="35"/>
      <c r="XK766" s="35"/>
      <c r="XL766" s="35"/>
      <c r="XM766" s="35"/>
      <c r="XN766" s="35"/>
      <c r="XO766" s="35"/>
      <c r="XP766" s="35"/>
      <c r="XQ766" s="35"/>
      <c r="XR766" s="35"/>
      <c r="XS766" s="35"/>
      <c r="XT766" s="35"/>
      <c r="XU766" s="35"/>
      <c r="XV766" s="35"/>
      <c r="XW766" s="35"/>
      <c r="XX766" s="35"/>
      <c r="XY766" s="35"/>
      <c r="XZ766" s="35"/>
      <c r="YA766" s="35"/>
      <c r="YB766" s="35"/>
      <c r="YC766" s="35"/>
      <c r="YD766" s="35"/>
      <c r="YE766" s="35"/>
      <c r="YF766" s="35"/>
      <c r="YG766" s="35"/>
      <c r="YH766" s="35"/>
      <c r="YI766" s="35"/>
      <c r="YJ766" s="35"/>
      <c r="YK766" s="35"/>
      <c r="YL766" s="35"/>
      <c r="YM766" s="35"/>
      <c r="YN766" s="35"/>
      <c r="YO766" s="35"/>
      <c r="YP766" s="35"/>
      <c r="YQ766" s="35"/>
      <c r="YR766" s="35"/>
      <c r="YS766" s="35"/>
      <c r="YT766" s="35"/>
      <c r="YU766" s="35"/>
      <c r="YV766" s="35"/>
      <c r="YW766" s="35"/>
      <c r="YX766" s="35"/>
      <c r="YY766" s="35"/>
      <c r="YZ766" s="35"/>
      <c r="ZA766" s="35"/>
      <c r="ZB766" s="35"/>
      <c r="ZC766" s="35"/>
      <c r="ZD766" s="35"/>
      <c r="ZE766" s="35"/>
      <c r="ZF766" s="35"/>
      <c r="ZG766" s="35"/>
      <c r="ZH766" s="35"/>
      <c r="ZI766" s="35"/>
      <c r="ZJ766" s="35"/>
      <c r="ZK766" s="35"/>
      <c r="ZL766" s="35"/>
      <c r="ZM766" s="35"/>
      <c r="ZN766" s="35"/>
      <c r="ZO766" s="35"/>
      <c r="ZP766" s="35"/>
      <c r="ZQ766" s="35"/>
      <c r="ZR766" s="35"/>
      <c r="ZS766" s="35"/>
      <c r="ZT766" s="35"/>
      <c r="ZU766" s="35"/>
      <c r="ZV766" s="35"/>
      <c r="ZW766" s="35"/>
      <c r="ZX766" s="35"/>
      <c r="ZY766" s="35"/>
      <c r="ZZ766" s="35"/>
      <c r="AAA766" s="35"/>
      <c r="AAB766" s="35"/>
      <c r="AAC766" s="35"/>
      <c r="AAD766" s="35"/>
      <c r="AAE766" s="35"/>
      <c r="AAF766" s="35"/>
      <c r="AAG766" s="35"/>
      <c r="AAH766" s="35"/>
      <c r="AAI766" s="35"/>
      <c r="AAJ766" s="35"/>
      <c r="AAK766" s="35"/>
      <c r="AAL766" s="35"/>
      <c r="AAM766" s="35"/>
      <c r="AAN766" s="35"/>
      <c r="AAO766" s="35"/>
      <c r="AAP766" s="35"/>
      <c r="AAQ766" s="35"/>
      <c r="AAR766" s="35"/>
      <c r="AAS766" s="35"/>
      <c r="AAT766" s="35"/>
      <c r="AAU766" s="35"/>
      <c r="AAV766" s="35"/>
      <c r="AAW766" s="35"/>
      <c r="AAX766" s="35"/>
      <c r="AAY766" s="35"/>
      <c r="AAZ766" s="35"/>
      <c r="ABA766" s="35"/>
      <c r="ABB766" s="35"/>
      <c r="ABC766" s="35"/>
      <c r="ABD766" s="35"/>
      <c r="ABE766" s="35"/>
      <c r="ABF766" s="35"/>
      <c r="ABG766" s="35"/>
      <c r="ABH766" s="35"/>
      <c r="ABI766" s="35"/>
      <c r="ABJ766" s="35"/>
      <c r="ABK766" s="35"/>
      <c r="ABL766" s="35"/>
      <c r="ABM766" s="35"/>
      <c r="ABN766" s="35"/>
      <c r="ABO766" s="35"/>
      <c r="ABP766" s="35"/>
      <c r="ABQ766" s="35"/>
      <c r="ABR766" s="35"/>
      <c r="ABS766" s="35"/>
      <c r="ABT766" s="35"/>
      <c r="ABU766" s="35"/>
      <c r="ABV766" s="35"/>
      <c r="ABW766" s="35"/>
      <c r="ABX766" s="35"/>
      <c r="ABY766" s="35"/>
      <c r="ABZ766" s="35"/>
      <c r="ACA766" s="35"/>
      <c r="ACB766" s="35"/>
      <c r="ACC766" s="35"/>
      <c r="ACD766" s="35"/>
      <c r="ACE766" s="35"/>
      <c r="ACF766" s="35"/>
      <c r="ACG766" s="35"/>
      <c r="ACH766" s="35"/>
      <c r="ACI766" s="35"/>
      <c r="ACJ766" s="35"/>
      <c r="ACK766" s="35"/>
      <c r="ACL766" s="35"/>
      <c r="ACM766" s="35"/>
      <c r="ACN766" s="35"/>
      <c r="ACO766" s="35"/>
      <c r="ACP766" s="35"/>
      <c r="ACQ766" s="35"/>
      <c r="ACR766" s="35"/>
      <c r="ACS766" s="35"/>
      <c r="ACT766" s="35"/>
      <c r="ACU766" s="35"/>
      <c r="ACV766" s="35"/>
      <c r="ACW766" s="35"/>
      <c r="ACX766" s="35"/>
      <c r="ACY766" s="35"/>
      <c r="ACZ766" s="35"/>
      <c r="ADA766" s="35"/>
      <c r="ADB766" s="35"/>
      <c r="ADC766" s="35"/>
      <c r="ADD766" s="35"/>
      <c r="ADE766" s="35"/>
      <c r="ADF766" s="35"/>
      <c r="ADG766" s="35"/>
      <c r="ADH766" s="35"/>
      <c r="ADI766" s="35"/>
      <c r="ADJ766" s="35"/>
      <c r="ADK766" s="35"/>
      <c r="ADL766" s="35"/>
      <c r="ADM766" s="35"/>
      <c r="ADN766" s="35"/>
      <c r="ADO766" s="35"/>
      <c r="ADP766" s="35"/>
      <c r="ADQ766" s="35"/>
      <c r="ADR766" s="35"/>
      <c r="ADS766" s="35"/>
      <c r="ADT766" s="35"/>
      <c r="ADU766" s="35"/>
      <c r="ADV766" s="35"/>
      <c r="ADW766" s="35"/>
      <c r="ADX766" s="35"/>
      <c r="ADY766" s="35"/>
      <c r="ADZ766" s="35"/>
      <c r="AEA766" s="35"/>
      <c r="AEB766" s="35"/>
      <c r="AEC766" s="35"/>
      <c r="AED766" s="35"/>
      <c r="AEE766" s="35"/>
      <c r="AEF766" s="35"/>
      <c r="AEG766" s="35"/>
      <c r="AEH766" s="35"/>
      <c r="AEI766" s="35"/>
      <c r="AEJ766" s="35"/>
      <c r="AEK766" s="35"/>
      <c r="AEL766" s="35"/>
      <c r="AEM766" s="35"/>
      <c r="AEN766" s="35"/>
      <c r="AEO766" s="35"/>
      <c r="AEP766" s="35"/>
      <c r="AEQ766" s="35"/>
      <c r="AER766" s="35"/>
      <c r="AES766" s="35"/>
      <c r="AET766" s="35"/>
      <c r="AEU766" s="35"/>
      <c r="AEV766" s="35"/>
      <c r="AEW766" s="35"/>
      <c r="AEX766" s="35"/>
      <c r="AEY766" s="35"/>
      <c r="AEZ766" s="35"/>
      <c r="AFA766" s="35"/>
      <c r="AFB766" s="35"/>
      <c r="AFC766" s="35"/>
      <c r="AFD766" s="35"/>
      <c r="AFE766" s="35"/>
      <c r="AFF766" s="35"/>
      <c r="AFG766" s="35"/>
      <c r="AFH766" s="35"/>
      <c r="AFI766" s="35"/>
      <c r="AFJ766" s="35"/>
      <c r="AFK766" s="35"/>
      <c r="AFL766" s="35"/>
      <c r="AFM766" s="35"/>
      <c r="AFN766" s="35"/>
      <c r="AFO766" s="35"/>
      <c r="AFP766" s="35"/>
      <c r="AFQ766" s="35"/>
      <c r="AFR766" s="35"/>
      <c r="AFS766" s="35"/>
      <c r="AFT766" s="35"/>
      <c r="AFU766" s="35"/>
      <c r="AFV766" s="35"/>
      <c r="AFW766" s="35"/>
      <c r="AFX766" s="35"/>
      <c r="AFY766" s="35"/>
      <c r="AFZ766" s="35"/>
      <c r="AGA766" s="35"/>
      <c r="AGB766" s="35"/>
      <c r="AGC766" s="35"/>
      <c r="AGD766" s="35"/>
      <c r="AGE766" s="35"/>
      <c r="AGF766" s="35"/>
      <c r="AGG766" s="35"/>
      <c r="AGH766" s="35"/>
      <c r="AGI766" s="35"/>
      <c r="AGJ766" s="35"/>
      <c r="AGK766" s="35"/>
      <c r="AGL766" s="35"/>
      <c r="AGM766" s="35"/>
      <c r="AGN766" s="35"/>
      <c r="AGO766" s="35"/>
      <c r="AGP766" s="35"/>
      <c r="AGQ766" s="35"/>
      <c r="AGR766" s="35"/>
      <c r="AGS766" s="35"/>
      <c r="AGT766" s="35"/>
      <c r="AGU766" s="35"/>
      <c r="AGV766" s="35"/>
      <c r="AGW766" s="35"/>
      <c r="AGX766" s="35"/>
      <c r="AGY766" s="35"/>
      <c r="AGZ766" s="35"/>
      <c r="AHA766" s="35"/>
      <c r="AHB766" s="35"/>
      <c r="AHC766" s="35"/>
      <c r="AHD766" s="35"/>
      <c r="AHE766" s="35"/>
      <c r="AHF766" s="35"/>
      <c r="AHG766" s="35"/>
      <c r="AHH766" s="35"/>
      <c r="AHI766" s="35"/>
      <c r="AHJ766" s="35"/>
      <c r="AHK766" s="35"/>
      <c r="AHL766" s="35"/>
      <c r="AHM766" s="35"/>
      <c r="AHN766" s="35"/>
      <c r="AHO766" s="35"/>
      <c r="AHP766" s="35"/>
      <c r="AHQ766" s="35"/>
      <c r="AHR766" s="35"/>
      <c r="AHS766" s="35"/>
      <c r="AHT766" s="35"/>
      <c r="AHU766" s="35"/>
      <c r="AHV766" s="35"/>
      <c r="AHW766" s="35"/>
      <c r="AHX766" s="35"/>
      <c r="AHY766" s="35"/>
      <c r="AHZ766" s="35"/>
      <c r="AIA766" s="35"/>
      <c r="AIB766" s="35"/>
      <c r="AIC766" s="35"/>
      <c r="AID766" s="35"/>
      <c r="AIE766" s="35"/>
      <c r="AIF766" s="35"/>
      <c r="AIG766" s="35"/>
      <c r="AIH766" s="35"/>
      <c r="AII766" s="35"/>
      <c r="AIJ766" s="35"/>
      <c r="AIK766" s="35"/>
      <c r="AIL766" s="35"/>
      <c r="AIM766" s="35"/>
      <c r="AIN766" s="35"/>
      <c r="AIO766" s="35"/>
      <c r="AIP766" s="35"/>
      <c r="AIQ766" s="35"/>
      <c r="AIR766" s="35"/>
      <c r="AIS766" s="35"/>
      <c r="AIT766" s="35"/>
      <c r="AIU766" s="35"/>
      <c r="AIV766" s="35"/>
      <c r="AIW766" s="35"/>
      <c r="AIX766" s="35"/>
      <c r="AIY766" s="35"/>
      <c r="AIZ766" s="35"/>
      <c r="AJA766" s="35"/>
      <c r="AJB766" s="35"/>
      <c r="AJC766" s="35"/>
      <c r="AJD766" s="35"/>
      <c r="AJE766" s="35"/>
      <c r="AJF766" s="35"/>
      <c r="AJG766" s="35"/>
      <c r="AJH766" s="35"/>
      <c r="AJI766" s="35"/>
      <c r="AJJ766" s="35"/>
      <c r="AJK766" s="35"/>
      <c r="AJL766" s="35"/>
      <c r="AJM766" s="35"/>
      <c r="AJN766" s="35"/>
      <c r="AJO766" s="35"/>
      <c r="AJP766" s="35"/>
      <c r="AJQ766" s="35"/>
      <c r="AJR766" s="35"/>
      <c r="AJS766" s="35"/>
      <c r="AJT766" s="35"/>
      <c r="AJU766" s="35"/>
      <c r="AJV766" s="35"/>
      <c r="AJW766" s="35"/>
      <c r="AJX766" s="35"/>
      <c r="AJY766" s="35"/>
      <c r="AJZ766" s="35"/>
      <c r="AKA766" s="35"/>
      <c r="AKB766" s="35"/>
      <c r="AKC766" s="35"/>
      <c r="AKD766" s="35"/>
      <c r="AKE766" s="35"/>
      <c r="AKF766" s="35"/>
      <c r="AKG766" s="35"/>
      <c r="AKH766" s="35"/>
      <c r="AKI766" s="35"/>
      <c r="AKJ766" s="35"/>
      <c r="AKK766" s="35"/>
      <c r="AKL766" s="35"/>
      <c r="AKM766" s="35"/>
      <c r="AKN766" s="35"/>
      <c r="AKO766" s="35"/>
      <c r="AKP766" s="35"/>
      <c r="AKQ766" s="35"/>
      <c r="AKR766" s="35"/>
      <c r="AKS766" s="35"/>
      <c r="AKT766" s="35"/>
      <c r="AKU766" s="35"/>
      <c r="AKV766" s="35"/>
      <c r="AKW766" s="35"/>
      <c r="AKX766" s="35"/>
      <c r="AKY766" s="35"/>
      <c r="AKZ766" s="35"/>
      <c r="ALA766" s="35"/>
      <c r="ALB766" s="35"/>
      <c r="ALC766" s="35"/>
      <c r="ALD766" s="35"/>
      <c r="ALE766" s="35"/>
      <c r="ALF766" s="35"/>
      <c r="ALG766" s="35"/>
      <c r="ALH766" s="35"/>
      <c r="ALI766" s="35"/>
      <c r="ALJ766" s="35"/>
      <c r="ALK766" s="35"/>
      <c r="ALL766" s="35"/>
      <c r="ALM766" s="35"/>
      <c r="ALN766" s="35"/>
      <c r="ALO766" s="35"/>
      <c r="ALP766" s="35"/>
      <c r="ALQ766" s="35"/>
      <c r="ALR766" s="35"/>
      <c r="ALS766" s="35"/>
      <c r="ALT766" s="35"/>
      <c r="ALU766" s="35"/>
      <c r="ALV766" s="35"/>
      <c r="ALW766" s="35"/>
      <c r="ALX766" s="35"/>
      <c r="ALY766" s="35"/>
      <c r="ALZ766" s="35"/>
      <c r="AMA766" s="35"/>
      <c r="AMB766" s="35"/>
      <c r="AMC766" s="35"/>
      <c r="AMD766" s="35"/>
      <c r="AME766" s="35"/>
      <c r="AMF766" s="35"/>
      <c r="AMG766" s="35"/>
      <c r="AMH766" s="35"/>
      <c r="AMI766" s="35"/>
      <c r="AMJ766" s="35"/>
      <c r="AMK766" s="35"/>
      <c r="AML766" s="35"/>
      <c r="AMM766" s="35"/>
      <c r="AMN766" s="35"/>
      <c r="AMO766" s="35"/>
      <c r="AMP766" s="35"/>
      <c r="AMQ766" s="35"/>
      <c r="AMR766" s="35"/>
      <c r="AMS766" s="35"/>
      <c r="AMT766" s="35"/>
      <c r="AMU766" s="35"/>
      <c r="AMV766" s="35"/>
      <c r="AMW766" s="35"/>
      <c r="AMX766" s="35"/>
      <c r="AMY766" s="35"/>
      <c r="AMZ766" s="35"/>
      <c r="ANA766" s="35"/>
      <c r="ANB766" s="35"/>
      <c r="ANC766" s="35"/>
      <c r="AND766" s="35"/>
      <c r="ANE766" s="35"/>
      <c r="ANF766" s="35"/>
      <c r="ANG766" s="35"/>
      <c r="ANH766" s="35"/>
      <c r="ANI766" s="35"/>
      <c r="ANJ766" s="35"/>
      <c r="ANK766" s="35"/>
      <c r="ANL766" s="35"/>
      <c r="ANM766" s="35"/>
      <c r="ANN766" s="35"/>
      <c r="ANO766" s="35"/>
      <c r="ANP766" s="35"/>
      <c r="ANQ766" s="35"/>
      <c r="ANR766" s="35"/>
      <c r="ANS766" s="35"/>
      <c r="ANT766" s="35"/>
      <c r="ANU766" s="35"/>
      <c r="ANV766" s="35"/>
      <c r="ANW766" s="35"/>
      <c r="ANX766" s="35"/>
      <c r="ANY766" s="35"/>
      <c r="ANZ766" s="35"/>
      <c r="AOA766" s="35"/>
      <c r="AOB766" s="35"/>
      <c r="AOC766" s="35"/>
      <c r="AOD766" s="35"/>
      <c r="AOE766" s="35"/>
      <c r="AOF766" s="35"/>
      <c r="AOG766" s="35"/>
      <c r="AOH766" s="35"/>
      <c r="AOI766" s="35"/>
      <c r="AOJ766" s="35"/>
      <c r="AOK766" s="35"/>
      <c r="AOL766" s="35"/>
      <c r="AOM766" s="35"/>
      <c r="AON766" s="35"/>
      <c r="AOO766" s="35"/>
      <c r="AOP766" s="35"/>
      <c r="AOQ766" s="35"/>
      <c r="AOR766" s="35"/>
      <c r="AOS766" s="35"/>
      <c r="AOT766" s="35"/>
      <c r="AOU766" s="35"/>
      <c r="AOV766" s="35"/>
      <c r="AOW766" s="35"/>
      <c r="AOX766" s="35"/>
      <c r="AOY766" s="35"/>
      <c r="AOZ766" s="35"/>
      <c r="APA766" s="35"/>
      <c r="APB766" s="35"/>
      <c r="APC766" s="35"/>
      <c r="APD766" s="35"/>
      <c r="APE766" s="35"/>
      <c r="APF766" s="35"/>
      <c r="APG766" s="35"/>
      <c r="APH766" s="35"/>
      <c r="API766" s="35"/>
      <c r="APJ766" s="35"/>
      <c r="APK766" s="35"/>
      <c r="APL766" s="35"/>
      <c r="APM766" s="35"/>
      <c r="APN766" s="35"/>
      <c r="APO766" s="35"/>
      <c r="APP766" s="35"/>
      <c r="APQ766" s="35"/>
      <c r="APR766" s="35"/>
      <c r="APS766" s="35"/>
      <c r="APT766" s="35"/>
      <c r="APU766" s="35"/>
      <c r="APV766" s="35"/>
      <c r="APW766" s="35"/>
      <c r="APX766" s="35"/>
      <c r="APY766" s="35"/>
      <c r="APZ766" s="35"/>
      <c r="AQA766" s="35"/>
      <c r="AQB766" s="35"/>
      <c r="AQC766" s="35"/>
      <c r="AQD766" s="35"/>
      <c r="AQE766" s="35"/>
      <c r="AQF766" s="35"/>
      <c r="AQG766" s="35"/>
      <c r="AQH766" s="35"/>
      <c r="AQI766" s="35"/>
      <c r="AQJ766" s="35"/>
      <c r="AQK766" s="35"/>
      <c r="AQL766" s="35"/>
      <c r="AQM766" s="35"/>
      <c r="AQN766" s="35"/>
      <c r="AQO766" s="35"/>
      <c r="AQP766" s="35"/>
      <c r="AQQ766" s="35"/>
      <c r="AQR766" s="35"/>
      <c r="AQS766" s="35"/>
      <c r="AQT766" s="35"/>
      <c r="AQU766" s="35"/>
      <c r="AQV766" s="35"/>
      <c r="AQW766" s="35"/>
      <c r="AQX766" s="35"/>
      <c r="AQY766" s="35"/>
      <c r="AQZ766" s="35"/>
      <c r="ARA766" s="35"/>
      <c r="ARB766" s="35"/>
      <c r="ARC766" s="35"/>
      <c r="ARD766" s="35"/>
      <c r="ARE766" s="35"/>
      <c r="ARF766" s="35"/>
      <c r="ARG766" s="35"/>
      <c r="ARH766" s="35"/>
      <c r="ARI766" s="35"/>
      <c r="ARJ766" s="35"/>
      <c r="ARK766" s="35"/>
      <c r="ARL766" s="35"/>
      <c r="ARM766" s="35"/>
      <c r="ARN766" s="35"/>
      <c r="ARO766" s="35"/>
      <c r="ARP766" s="35"/>
      <c r="ARQ766" s="35"/>
      <c r="ARR766" s="35"/>
      <c r="ARS766" s="35"/>
      <c r="ART766" s="35"/>
      <c r="ARU766" s="35"/>
      <c r="ARV766" s="35"/>
      <c r="ARW766" s="35"/>
      <c r="ARX766" s="35"/>
      <c r="ARY766" s="35"/>
      <c r="ARZ766" s="35"/>
      <c r="ASA766" s="35"/>
      <c r="ASB766" s="35"/>
      <c r="ASC766" s="35"/>
      <c r="ASD766" s="35"/>
      <c r="ASE766" s="35"/>
      <c r="ASF766" s="35"/>
      <c r="ASG766" s="35"/>
      <c r="ASH766" s="35"/>
      <c r="ASI766" s="35"/>
      <c r="ASJ766" s="35"/>
      <c r="ASK766" s="35"/>
      <c r="ASL766" s="35"/>
      <c r="ASM766" s="35"/>
      <c r="ASN766" s="35"/>
      <c r="ASO766" s="35"/>
      <c r="ASP766" s="35"/>
      <c r="ASQ766" s="35"/>
      <c r="ASR766" s="35"/>
      <c r="ASS766" s="35"/>
      <c r="AST766" s="35"/>
      <c r="ASU766" s="35"/>
      <c r="ASV766" s="35"/>
      <c r="ASW766" s="35"/>
      <c r="ASX766" s="35"/>
      <c r="ASY766" s="35"/>
      <c r="ASZ766" s="35"/>
      <c r="ATA766" s="35"/>
      <c r="ATB766" s="35"/>
      <c r="ATC766" s="35"/>
      <c r="ATD766" s="35"/>
      <c r="ATE766" s="35"/>
      <c r="ATF766" s="35"/>
      <c r="ATG766" s="35"/>
      <c r="ATH766" s="35"/>
      <c r="ATI766" s="35"/>
      <c r="ATJ766" s="35"/>
      <c r="ATK766" s="35"/>
      <c r="ATL766" s="35"/>
      <c r="ATM766" s="35"/>
      <c r="ATN766" s="35"/>
      <c r="ATO766" s="35"/>
      <c r="ATP766" s="35"/>
      <c r="ATQ766" s="35"/>
      <c r="ATR766" s="35"/>
      <c r="ATS766" s="35"/>
      <c r="ATT766" s="35"/>
      <c r="ATU766" s="35"/>
      <c r="ATV766" s="35"/>
      <c r="ATW766" s="35"/>
      <c r="ATX766" s="35"/>
      <c r="ATY766" s="35"/>
      <c r="ATZ766" s="35"/>
      <c r="AUA766" s="35"/>
      <c r="AUB766" s="35"/>
      <c r="AUC766" s="35"/>
      <c r="AUD766" s="35"/>
      <c r="AUE766" s="35"/>
      <c r="AUF766" s="35"/>
      <c r="AUG766" s="35"/>
      <c r="AUH766" s="35"/>
      <c r="AUI766" s="35"/>
      <c r="AUJ766" s="35"/>
      <c r="AUK766" s="35"/>
      <c r="AUL766" s="35"/>
      <c r="AUM766" s="35"/>
      <c r="AUN766" s="35"/>
      <c r="AUO766" s="35"/>
      <c r="AUP766" s="35"/>
      <c r="AUQ766" s="35"/>
      <c r="AUR766" s="35"/>
      <c r="AUS766" s="35"/>
      <c r="AUT766" s="35"/>
      <c r="AUU766" s="35"/>
      <c r="AUV766" s="35"/>
      <c r="AUW766" s="35"/>
      <c r="AUX766" s="35"/>
      <c r="AUY766" s="35"/>
      <c r="AUZ766" s="35"/>
      <c r="AVA766" s="35"/>
      <c r="AVB766" s="35"/>
      <c r="AVC766" s="35"/>
      <c r="AVD766" s="35"/>
      <c r="AVE766" s="35"/>
      <c r="AVF766" s="35"/>
      <c r="AVG766" s="35"/>
      <c r="AVH766" s="35"/>
      <c r="AVI766" s="35"/>
      <c r="AVJ766" s="35"/>
      <c r="AVK766" s="35"/>
      <c r="AVL766" s="35"/>
      <c r="AVM766" s="35"/>
      <c r="AVN766" s="35"/>
      <c r="AVO766" s="35"/>
      <c r="AVP766" s="35"/>
      <c r="AVQ766" s="35"/>
      <c r="AVR766" s="35"/>
      <c r="AVS766" s="35"/>
      <c r="AVT766" s="35"/>
      <c r="AVU766" s="35"/>
      <c r="AVV766" s="35"/>
      <c r="AVW766" s="35"/>
      <c r="AVX766" s="35"/>
      <c r="AVY766" s="35"/>
      <c r="AVZ766" s="35"/>
      <c r="AWA766" s="35"/>
      <c r="AWB766" s="35"/>
      <c r="AWC766" s="35"/>
      <c r="AWD766" s="35"/>
      <c r="AWE766" s="35"/>
      <c r="AWF766" s="35"/>
      <c r="AWG766" s="35"/>
      <c r="AWH766" s="35"/>
      <c r="AWI766" s="35"/>
      <c r="AWJ766" s="35"/>
      <c r="AWK766" s="35"/>
      <c r="AWL766" s="35"/>
      <c r="AWM766" s="35"/>
      <c r="AWN766" s="35"/>
      <c r="AWO766" s="35"/>
      <c r="AWP766" s="35"/>
      <c r="AWQ766" s="35"/>
      <c r="AWR766" s="35"/>
      <c r="AWS766" s="35"/>
      <c r="AWT766" s="35"/>
      <c r="AWU766" s="35"/>
      <c r="AWV766" s="35"/>
      <c r="AWW766" s="35"/>
      <c r="AWX766" s="35"/>
      <c r="AWY766" s="35"/>
      <c r="AWZ766" s="35"/>
      <c r="AXA766" s="35"/>
      <c r="AXB766" s="35"/>
      <c r="AXC766" s="35"/>
      <c r="AXD766" s="35"/>
      <c r="AXE766" s="35"/>
      <c r="AXF766" s="35"/>
      <c r="AXG766" s="35"/>
      <c r="AXH766" s="35"/>
      <c r="AXI766" s="35"/>
      <c r="AXJ766" s="35"/>
      <c r="AXK766" s="35"/>
      <c r="AXL766" s="35"/>
      <c r="AXM766" s="35"/>
      <c r="AXN766" s="35"/>
      <c r="AXO766" s="35"/>
      <c r="AXP766" s="35"/>
      <c r="AXQ766" s="35"/>
      <c r="AXR766" s="35"/>
      <c r="AXS766" s="35"/>
      <c r="AXT766" s="35"/>
      <c r="AXU766" s="35"/>
      <c r="AXV766" s="35"/>
      <c r="AXW766" s="35"/>
      <c r="AXX766" s="35"/>
      <c r="AXY766" s="35"/>
      <c r="AXZ766" s="35"/>
      <c r="AYA766" s="35"/>
      <c r="AYB766" s="35"/>
      <c r="AYC766" s="35"/>
      <c r="AYD766" s="35"/>
      <c r="AYE766" s="35"/>
      <c r="AYF766" s="35"/>
      <c r="AYG766" s="35"/>
      <c r="AYH766" s="35"/>
      <c r="AYI766" s="35"/>
      <c r="AYJ766" s="35"/>
      <c r="AYK766" s="35"/>
      <c r="AYL766" s="35"/>
      <c r="AYM766" s="35"/>
      <c r="AYN766" s="35"/>
      <c r="AYO766" s="35"/>
      <c r="AYP766" s="35"/>
      <c r="AYQ766" s="35"/>
      <c r="AYR766" s="35"/>
      <c r="AYS766" s="35"/>
      <c r="AYT766" s="35"/>
      <c r="AYU766" s="35"/>
      <c r="AYV766" s="35"/>
      <c r="AYW766" s="35"/>
      <c r="AYX766" s="35"/>
      <c r="AYY766" s="35"/>
      <c r="AYZ766" s="35"/>
      <c r="AZA766" s="35"/>
      <c r="AZB766" s="35"/>
      <c r="AZC766" s="35"/>
      <c r="AZD766" s="35"/>
      <c r="AZE766" s="35"/>
      <c r="AZF766" s="35"/>
      <c r="AZG766" s="35"/>
      <c r="AZH766" s="35"/>
      <c r="AZI766" s="35"/>
      <c r="AZJ766" s="35"/>
      <c r="AZK766" s="35"/>
      <c r="AZL766" s="35"/>
      <c r="AZM766" s="35"/>
      <c r="AZN766" s="35"/>
      <c r="AZO766" s="35"/>
      <c r="AZP766" s="35"/>
      <c r="AZQ766" s="35"/>
      <c r="AZR766" s="35"/>
      <c r="AZS766" s="35"/>
      <c r="AZT766" s="35"/>
      <c r="AZU766" s="35"/>
      <c r="AZV766" s="35"/>
      <c r="AZW766" s="35"/>
      <c r="AZX766" s="35"/>
      <c r="AZY766" s="35"/>
      <c r="AZZ766" s="35"/>
      <c r="BAA766" s="35"/>
      <c r="BAB766" s="35"/>
      <c r="BAC766" s="35"/>
      <c r="BAD766" s="35"/>
      <c r="BAE766" s="35"/>
      <c r="BAF766" s="35"/>
      <c r="BAG766" s="35"/>
      <c r="BAH766" s="35"/>
      <c r="BAI766" s="35"/>
      <c r="BAJ766" s="35"/>
      <c r="BAK766" s="35"/>
      <c r="BAL766" s="35"/>
      <c r="BAM766" s="35"/>
      <c r="BAN766" s="35"/>
      <c r="BAO766" s="35"/>
      <c r="BAP766" s="35"/>
      <c r="BAQ766" s="35"/>
      <c r="BAR766" s="35"/>
      <c r="BAS766" s="35"/>
      <c r="BAT766" s="35"/>
      <c r="BAU766" s="35"/>
      <c r="BAV766" s="35"/>
      <c r="BAW766" s="35"/>
      <c r="BAX766" s="35"/>
      <c r="BAY766" s="35"/>
      <c r="BAZ766" s="35"/>
      <c r="BBA766" s="35"/>
      <c r="BBB766" s="35"/>
      <c r="BBC766" s="35"/>
      <c r="BBD766" s="35"/>
      <c r="BBE766" s="35"/>
      <c r="BBF766" s="35"/>
      <c r="BBG766" s="35"/>
      <c r="BBH766" s="35"/>
      <c r="BBI766" s="35"/>
      <c r="BBJ766" s="35"/>
      <c r="BBK766" s="35"/>
      <c r="BBL766" s="35"/>
      <c r="BBM766" s="35"/>
      <c r="BBN766" s="35"/>
      <c r="BBO766" s="35"/>
      <c r="BBP766" s="35"/>
      <c r="BBQ766" s="35"/>
      <c r="BBR766" s="35"/>
      <c r="BBS766" s="35"/>
      <c r="BBT766" s="35"/>
      <c r="BBU766" s="35"/>
      <c r="BBV766" s="35"/>
      <c r="BBW766" s="35"/>
      <c r="BBX766" s="35"/>
      <c r="BBY766" s="35"/>
      <c r="BBZ766" s="35"/>
      <c r="BCA766" s="35"/>
      <c r="BCB766" s="35"/>
      <c r="BCC766" s="35"/>
      <c r="BCD766" s="35"/>
      <c r="BCE766" s="35"/>
      <c r="BCF766" s="35"/>
      <c r="BCG766" s="35"/>
      <c r="BCH766" s="35"/>
      <c r="BCI766" s="35"/>
      <c r="BCJ766" s="35"/>
      <c r="BCK766" s="35"/>
      <c r="BCL766" s="35"/>
      <c r="BCM766" s="35"/>
      <c r="BCN766" s="35"/>
      <c r="BCO766" s="35"/>
      <c r="BCP766" s="35"/>
      <c r="BCQ766" s="35"/>
      <c r="BCR766" s="35"/>
      <c r="BCS766" s="35"/>
      <c r="BCT766" s="35"/>
      <c r="BCU766" s="35"/>
      <c r="BCV766" s="35"/>
      <c r="BCW766" s="35"/>
      <c r="BCX766" s="35"/>
      <c r="BCY766" s="35"/>
      <c r="BCZ766" s="35"/>
      <c r="BDA766" s="35"/>
      <c r="BDB766" s="35"/>
      <c r="BDC766" s="35"/>
      <c r="BDD766" s="35"/>
      <c r="BDE766" s="35"/>
      <c r="BDF766" s="35"/>
      <c r="BDG766" s="35"/>
      <c r="BDH766" s="35"/>
      <c r="BDI766" s="35"/>
      <c r="BDJ766" s="35"/>
      <c r="BDK766" s="35"/>
      <c r="BDL766" s="35"/>
      <c r="BDM766" s="35"/>
      <c r="BDN766" s="35"/>
      <c r="BDO766" s="35"/>
      <c r="BDP766" s="35"/>
      <c r="BDQ766" s="35"/>
      <c r="BDR766" s="35"/>
      <c r="BDS766" s="35"/>
      <c r="BDT766" s="35"/>
      <c r="BDU766" s="35"/>
      <c r="BDV766" s="35"/>
      <c r="BDW766" s="35"/>
      <c r="BDX766" s="35"/>
      <c r="BDY766" s="35"/>
      <c r="BDZ766" s="35"/>
      <c r="BEA766" s="35"/>
      <c r="BEB766" s="35"/>
      <c r="BEC766" s="35"/>
      <c r="BED766" s="35"/>
      <c r="BEE766" s="35"/>
      <c r="BEF766" s="35"/>
      <c r="BEG766" s="35"/>
      <c r="BEH766" s="35"/>
      <c r="BEI766" s="35"/>
      <c r="BEJ766" s="35"/>
      <c r="BEK766" s="35"/>
      <c r="BEL766" s="35"/>
      <c r="BEM766" s="35"/>
      <c r="BEN766" s="35"/>
      <c r="BEO766" s="35"/>
      <c r="BEP766" s="35"/>
      <c r="BEQ766" s="35"/>
      <c r="BER766" s="35"/>
      <c r="BES766" s="35"/>
      <c r="BET766" s="35"/>
      <c r="BEU766" s="35"/>
      <c r="BEV766" s="35"/>
      <c r="BEW766" s="35"/>
      <c r="BEX766" s="35"/>
      <c r="BEY766" s="35"/>
      <c r="BEZ766" s="35"/>
      <c r="BFA766" s="35"/>
      <c r="BFB766" s="35"/>
      <c r="BFC766" s="35"/>
      <c r="BFD766" s="35"/>
      <c r="BFE766" s="35"/>
      <c r="BFF766" s="35"/>
      <c r="BFG766" s="35"/>
      <c r="BFH766" s="35"/>
      <c r="BFI766" s="35"/>
      <c r="BFJ766" s="35"/>
      <c r="BFK766" s="35"/>
      <c r="BFL766" s="35"/>
      <c r="BFM766" s="35"/>
      <c r="BFN766" s="35"/>
      <c r="BFO766" s="35"/>
      <c r="BFP766" s="35"/>
      <c r="BFQ766" s="35"/>
      <c r="BFR766" s="35"/>
      <c r="BFS766" s="35"/>
      <c r="BFT766" s="35"/>
      <c r="BFU766" s="35"/>
      <c r="BFV766" s="35"/>
      <c r="BFW766" s="35"/>
      <c r="BFX766" s="35"/>
      <c r="BFY766" s="35"/>
      <c r="BFZ766" s="35"/>
      <c r="BGA766" s="35"/>
      <c r="BGB766" s="35"/>
      <c r="BGC766" s="35"/>
      <c r="BGD766" s="35"/>
      <c r="BGE766" s="35"/>
      <c r="BGF766" s="35"/>
      <c r="BGG766" s="35"/>
      <c r="BGH766" s="35"/>
      <c r="BGI766" s="35"/>
      <c r="BGJ766" s="35"/>
      <c r="BGK766" s="35"/>
      <c r="BGL766" s="35"/>
      <c r="BGM766" s="35"/>
      <c r="BGN766" s="35"/>
      <c r="BGO766" s="35"/>
      <c r="BGP766" s="35"/>
      <c r="BGQ766" s="35"/>
      <c r="BGR766" s="35"/>
      <c r="BGS766" s="35"/>
      <c r="BGT766" s="35"/>
      <c r="BGU766" s="35"/>
      <c r="BGV766" s="35"/>
      <c r="BGW766" s="35"/>
      <c r="BGX766" s="35"/>
      <c r="BGY766" s="35"/>
      <c r="BGZ766" s="35"/>
      <c r="BHA766" s="35"/>
      <c r="BHB766" s="35"/>
      <c r="BHC766" s="35"/>
      <c r="BHD766" s="35"/>
      <c r="BHE766" s="35"/>
      <c r="BHF766" s="35"/>
      <c r="BHG766" s="35"/>
      <c r="BHH766" s="35"/>
      <c r="BHI766" s="35"/>
      <c r="BHJ766" s="35"/>
      <c r="BHK766" s="35"/>
      <c r="BHL766" s="35"/>
      <c r="BHM766" s="35"/>
      <c r="BHN766" s="35"/>
      <c r="BHO766" s="35"/>
      <c r="BHP766" s="35"/>
      <c r="BHQ766" s="35"/>
      <c r="BHR766" s="35"/>
      <c r="BHS766" s="35"/>
      <c r="BHT766" s="35"/>
      <c r="BHU766" s="35"/>
      <c r="BHV766" s="35"/>
      <c r="BHW766" s="35"/>
      <c r="BHX766" s="35"/>
      <c r="BHY766" s="35"/>
      <c r="BHZ766" s="35"/>
      <c r="BIA766" s="35"/>
      <c r="BIB766" s="35"/>
      <c r="BIC766" s="35"/>
      <c r="BID766" s="35"/>
      <c r="BIE766" s="35"/>
      <c r="BIF766" s="35"/>
      <c r="BIG766" s="35"/>
      <c r="BIH766" s="35"/>
      <c r="BII766" s="35"/>
      <c r="BIJ766" s="35"/>
      <c r="BIK766" s="35"/>
      <c r="BIL766" s="35"/>
      <c r="BIM766" s="35"/>
      <c r="BIN766" s="35"/>
      <c r="BIO766" s="35"/>
      <c r="BIP766" s="35"/>
      <c r="BIQ766" s="35"/>
      <c r="BIR766" s="35"/>
      <c r="BIS766" s="35"/>
      <c r="BIT766" s="35"/>
      <c r="BIU766" s="35"/>
      <c r="BIV766" s="35"/>
      <c r="BIW766" s="35"/>
      <c r="BIX766" s="35"/>
      <c r="BIY766" s="35"/>
      <c r="BIZ766" s="35"/>
      <c r="BJA766" s="35"/>
      <c r="BJB766" s="35"/>
      <c r="BJC766" s="35"/>
      <c r="BJD766" s="35"/>
      <c r="BJE766" s="35"/>
      <c r="BJF766" s="35"/>
      <c r="BJG766" s="35"/>
      <c r="BJH766" s="35"/>
      <c r="BJI766" s="35"/>
      <c r="BJJ766" s="35"/>
      <c r="BJK766" s="35"/>
      <c r="BJL766" s="35"/>
      <c r="BJM766" s="35"/>
      <c r="BJN766" s="35"/>
      <c r="BJO766" s="35"/>
      <c r="BJP766" s="35"/>
      <c r="BJQ766" s="35"/>
      <c r="BJR766" s="35"/>
      <c r="BJS766" s="35"/>
      <c r="BJT766" s="35"/>
      <c r="BJU766" s="35"/>
      <c r="BJV766" s="35"/>
      <c r="BJW766" s="35"/>
      <c r="BJX766" s="35"/>
      <c r="BJY766" s="35"/>
      <c r="BJZ766" s="35"/>
      <c r="BKA766" s="35"/>
      <c r="BKB766" s="35"/>
      <c r="BKC766" s="35"/>
      <c r="BKD766" s="35"/>
      <c r="BKE766" s="35"/>
      <c r="BKF766" s="35"/>
      <c r="BKG766" s="35"/>
      <c r="BKH766" s="35"/>
      <c r="BKI766" s="35"/>
      <c r="BKJ766" s="35"/>
      <c r="BKK766" s="35"/>
      <c r="BKL766" s="35"/>
      <c r="BKM766" s="35"/>
      <c r="BKN766" s="35"/>
      <c r="BKO766" s="35"/>
      <c r="BKP766" s="35"/>
      <c r="BKQ766" s="35"/>
      <c r="BKR766" s="35"/>
      <c r="BKS766" s="35"/>
      <c r="BKT766" s="35"/>
      <c r="BKU766" s="35"/>
      <c r="BKV766" s="35"/>
      <c r="BKW766" s="35"/>
      <c r="BKX766" s="35"/>
      <c r="BKY766" s="35"/>
      <c r="BKZ766" s="35"/>
      <c r="BLA766" s="35"/>
      <c r="BLB766" s="35"/>
      <c r="BLC766" s="35"/>
      <c r="BLD766" s="35"/>
      <c r="BLE766" s="35"/>
      <c r="BLF766" s="35"/>
      <c r="BLG766" s="35"/>
      <c r="BLH766" s="35"/>
      <c r="BLI766" s="35"/>
      <c r="BLJ766" s="35"/>
      <c r="BLK766" s="35"/>
      <c r="BLL766" s="35"/>
      <c r="BLM766" s="35"/>
      <c r="BLN766" s="35"/>
      <c r="BLO766" s="35"/>
      <c r="BLP766" s="35"/>
      <c r="BLQ766" s="35"/>
      <c r="BLR766" s="35"/>
      <c r="BLS766" s="35"/>
      <c r="BLT766" s="35"/>
      <c r="BLU766" s="35"/>
      <c r="BLV766" s="35"/>
      <c r="BLW766" s="35"/>
      <c r="BLX766" s="35"/>
      <c r="BLY766" s="35"/>
      <c r="BLZ766" s="35"/>
      <c r="BMA766" s="35"/>
      <c r="BMB766" s="35"/>
      <c r="BMC766" s="35"/>
      <c r="BMD766" s="35"/>
      <c r="BME766" s="35"/>
      <c r="BMF766" s="35"/>
      <c r="BMG766" s="35"/>
      <c r="BMH766" s="35"/>
      <c r="BMI766" s="35"/>
      <c r="BMJ766" s="35"/>
      <c r="BMK766" s="35"/>
      <c r="BML766" s="35"/>
      <c r="BMM766" s="35"/>
      <c r="BMN766" s="35"/>
      <c r="BMO766" s="35"/>
      <c r="BMP766" s="35"/>
      <c r="BMQ766" s="35"/>
      <c r="BMR766" s="35"/>
      <c r="BMS766" s="35"/>
      <c r="BMT766" s="35"/>
      <c r="BMU766" s="35"/>
      <c r="BMV766" s="35"/>
      <c r="BMW766" s="35"/>
      <c r="BMX766" s="35"/>
      <c r="BMY766" s="35"/>
      <c r="BMZ766" s="35"/>
      <c r="BNA766" s="35"/>
      <c r="BNB766" s="35"/>
      <c r="BNC766" s="35"/>
      <c r="BND766" s="35"/>
      <c r="BNE766" s="35"/>
      <c r="BNF766" s="35"/>
      <c r="BNG766" s="35"/>
      <c r="BNH766" s="35"/>
      <c r="BNI766" s="35"/>
      <c r="BNJ766" s="35"/>
      <c r="BNK766" s="35"/>
      <c r="BNL766" s="35"/>
      <c r="BNM766" s="35"/>
      <c r="BNN766" s="35"/>
      <c r="BNO766" s="35"/>
      <c r="BNP766" s="35"/>
      <c r="BNQ766" s="35"/>
      <c r="BNR766" s="35"/>
      <c r="BNS766" s="35"/>
      <c r="BNT766" s="35"/>
      <c r="BNU766" s="35"/>
      <c r="BNV766" s="35"/>
      <c r="BNW766" s="35"/>
      <c r="BNX766" s="35"/>
      <c r="BNY766" s="35"/>
      <c r="BNZ766" s="35"/>
      <c r="BOA766" s="35"/>
      <c r="BOB766" s="35"/>
      <c r="BOC766" s="35"/>
      <c r="BOD766" s="35"/>
      <c r="BOE766" s="35"/>
      <c r="BOF766" s="35"/>
      <c r="BOG766" s="35"/>
      <c r="BOH766" s="35"/>
      <c r="BOI766" s="35"/>
      <c r="BOJ766" s="35"/>
      <c r="BOK766" s="35"/>
      <c r="BOL766" s="35"/>
      <c r="BOM766" s="35"/>
      <c r="BON766" s="35"/>
      <c r="BOO766" s="35"/>
      <c r="BOP766" s="35"/>
      <c r="BOQ766" s="35"/>
      <c r="BOR766" s="35"/>
      <c r="BOS766" s="35"/>
      <c r="BOT766" s="35"/>
      <c r="BOU766" s="35"/>
      <c r="BOV766" s="35"/>
      <c r="BOW766" s="35"/>
      <c r="BOX766" s="35"/>
      <c r="BOY766" s="35"/>
      <c r="BOZ766" s="35"/>
      <c r="BPA766" s="35"/>
      <c r="BPB766" s="35"/>
      <c r="BPC766" s="35"/>
      <c r="BPD766" s="35"/>
      <c r="BPE766" s="35"/>
      <c r="BPF766" s="35"/>
      <c r="BPG766" s="35"/>
      <c r="BPH766" s="35"/>
      <c r="BPI766" s="35"/>
      <c r="BPJ766" s="35"/>
      <c r="BPK766" s="35"/>
      <c r="BPL766" s="35"/>
      <c r="BPM766" s="35"/>
      <c r="BPN766" s="35"/>
      <c r="BPO766" s="35"/>
      <c r="BPP766" s="35"/>
      <c r="BPQ766" s="35"/>
      <c r="BPR766" s="35"/>
      <c r="BPS766" s="35"/>
      <c r="BPT766" s="35"/>
      <c r="BPU766" s="35"/>
      <c r="BPV766" s="35"/>
      <c r="BPW766" s="35"/>
      <c r="BPX766" s="35"/>
      <c r="BPY766" s="35"/>
      <c r="BPZ766" s="35"/>
      <c r="BQA766" s="35"/>
      <c r="BQB766" s="35"/>
      <c r="BQC766" s="35"/>
      <c r="BQD766" s="35"/>
      <c r="BQE766" s="35"/>
      <c r="BQF766" s="35"/>
      <c r="BQG766" s="35"/>
      <c r="BQH766" s="35"/>
      <c r="BQI766" s="35"/>
      <c r="BQJ766" s="35"/>
      <c r="BQK766" s="35"/>
      <c r="BQL766" s="35"/>
      <c r="BQM766" s="35"/>
      <c r="BQN766" s="35"/>
      <c r="BQO766" s="35"/>
      <c r="BQP766" s="35"/>
      <c r="BQQ766" s="35"/>
      <c r="BQR766" s="35"/>
      <c r="BQS766" s="35"/>
      <c r="BQT766" s="35"/>
      <c r="BQU766" s="35"/>
      <c r="BQV766" s="35"/>
      <c r="BQW766" s="35"/>
      <c r="BQX766" s="35"/>
      <c r="BQY766" s="35"/>
      <c r="BQZ766" s="35"/>
      <c r="BRA766" s="35"/>
      <c r="BRB766" s="35"/>
      <c r="BRC766" s="35"/>
      <c r="BRD766" s="35"/>
      <c r="BRE766" s="35"/>
      <c r="BRF766" s="35"/>
      <c r="BRG766" s="35"/>
      <c r="BRH766" s="35"/>
      <c r="BRI766" s="35"/>
      <c r="BRJ766" s="35"/>
      <c r="BRK766" s="35"/>
      <c r="BRL766" s="35"/>
      <c r="BRM766" s="35"/>
      <c r="BRN766" s="35"/>
      <c r="BRO766" s="35"/>
      <c r="BRP766" s="35"/>
      <c r="BRQ766" s="35"/>
      <c r="BRR766" s="35"/>
      <c r="BRS766" s="35"/>
      <c r="BRT766" s="35"/>
      <c r="BRU766" s="35"/>
      <c r="BRV766" s="35"/>
      <c r="BRW766" s="35"/>
      <c r="BRX766" s="35"/>
      <c r="BRY766" s="35"/>
      <c r="BRZ766" s="35"/>
      <c r="BSA766" s="35"/>
      <c r="BSB766" s="35"/>
      <c r="BSC766" s="35"/>
      <c r="BSD766" s="35"/>
      <c r="BSE766" s="35"/>
      <c r="BSF766" s="35"/>
      <c r="BSG766" s="35"/>
      <c r="BSH766" s="35"/>
      <c r="BSI766" s="35"/>
      <c r="BSJ766" s="35"/>
      <c r="BSK766" s="35"/>
      <c r="BSL766" s="35"/>
      <c r="BSM766" s="35"/>
      <c r="BSN766" s="35"/>
      <c r="BSO766" s="35"/>
      <c r="BSP766" s="35"/>
      <c r="BSQ766" s="35"/>
      <c r="BSR766" s="35"/>
      <c r="BSS766" s="35"/>
      <c r="BST766" s="35"/>
      <c r="BSU766" s="35"/>
      <c r="BSV766" s="35"/>
      <c r="BSW766" s="35"/>
      <c r="BSX766" s="35"/>
      <c r="BSY766" s="35"/>
      <c r="BSZ766" s="35"/>
      <c r="BTA766" s="35"/>
      <c r="BTB766" s="35"/>
      <c r="BTC766" s="35"/>
      <c r="BTD766" s="35"/>
      <c r="BTE766" s="35"/>
      <c r="BTF766" s="35"/>
      <c r="BTG766" s="35"/>
      <c r="BTH766" s="35"/>
      <c r="BTI766" s="35"/>
      <c r="BTJ766" s="35"/>
      <c r="BTK766" s="35"/>
      <c r="BTL766" s="35"/>
      <c r="BTM766" s="35"/>
      <c r="BTN766" s="35"/>
      <c r="BTO766" s="35"/>
      <c r="BTP766" s="35"/>
      <c r="BTQ766" s="35"/>
      <c r="BTR766" s="35"/>
      <c r="BTS766" s="35"/>
      <c r="BTT766" s="35"/>
      <c r="BTU766" s="35"/>
      <c r="BTV766" s="35"/>
      <c r="BTW766" s="35"/>
      <c r="BTX766" s="35"/>
      <c r="BTY766" s="35"/>
      <c r="BTZ766" s="35"/>
      <c r="BUA766" s="35"/>
      <c r="BUB766" s="35"/>
      <c r="BUC766" s="35"/>
      <c r="BUD766" s="35"/>
      <c r="BUE766" s="35"/>
      <c r="BUF766" s="35"/>
      <c r="BUG766" s="35"/>
      <c r="BUH766" s="35"/>
      <c r="BUI766" s="35"/>
      <c r="BUJ766" s="35"/>
      <c r="BUK766" s="35"/>
      <c r="BUL766" s="35"/>
      <c r="BUM766" s="35"/>
      <c r="BUN766" s="35"/>
      <c r="BUO766" s="35"/>
      <c r="BUP766" s="35"/>
      <c r="BUQ766" s="35"/>
      <c r="BUR766" s="35"/>
      <c r="BUS766" s="35"/>
      <c r="BUT766" s="35"/>
      <c r="BUU766" s="35"/>
      <c r="BUV766" s="35"/>
      <c r="BUW766" s="35"/>
      <c r="BUX766" s="35"/>
      <c r="BUY766" s="35"/>
      <c r="BUZ766" s="35"/>
      <c r="BVA766" s="35"/>
      <c r="BVB766" s="35"/>
      <c r="BVC766" s="35"/>
      <c r="BVD766" s="35"/>
      <c r="BVE766" s="35"/>
      <c r="BVF766" s="35"/>
      <c r="BVG766" s="35"/>
      <c r="BVH766" s="35"/>
      <c r="BVI766" s="35"/>
      <c r="BVJ766" s="35"/>
      <c r="BVK766" s="35"/>
      <c r="BVL766" s="35"/>
      <c r="BVM766" s="35"/>
      <c r="BVN766" s="35"/>
      <c r="BVO766" s="35"/>
      <c r="BVP766" s="35"/>
      <c r="BVQ766" s="35"/>
      <c r="BVR766" s="35"/>
      <c r="BVS766" s="35"/>
      <c r="BVT766" s="35"/>
      <c r="BVU766" s="35"/>
      <c r="BVV766" s="35"/>
      <c r="BVW766" s="35"/>
      <c r="BVX766" s="35"/>
      <c r="BVY766" s="35"/>
      <c r="BVZ766" s="35"/>
      <c r="BWA766" s="35"/>
      <c r="BWB766" s="35"/>
      <c r="BWC766" s="35"/>
      <c r="BWD766" s="35"/>
      <c r="BWE766" s="35"/>
      <c r="BWF766" s="35"/>
      <c r="BWG766" s="35"/>
      <c r="BWH766" s="35"/>
      <c r="BWI766" s="35"/>
      <c r="BWJ766" s="35"/>
      <c r="BWK766" s="35"/>
      <c r="BWL766" s="35"/>
      <c r="BWM766" s="35"/>
      <c r="BWN766" s="35"/>
      <c r="BWO766" s="35"/>
      <c r="BWP766" s="35"/>
      <c r="BWQ766" s="35"/>
      <c r="BWR766" s="35"/>
      <c r="BWS766" s="35"/>
      <c r="BWT766" s="35"/>
      <c r="BWU766" s="35"/>
      <c r="BWV766" s="35"/>
      <c r="BWW766" s="35"/>
      <c r="BWX766" s="35"/>
      <c r="BWY766" s="35"/>
      <c r="BWZ766" s="35"/>
      <c r="BXA766" s="35"/>
      <c r="BXB766" s="35"/>
      <c r="BXC766" s="35"/>
      <c r="BXD766" s="35"/>
      <c r="BXE766" s="35"/>
      <c r="BXF766" s="35"/>
      <c r="BXG766" s="35"/>
      <c r="BXH766" s="35"/>
      <c r="BXI766" s="35"/>
      <c r="BXJ766" s="35"/>
      <c r="BXK766" s="35"/>
      <c r="BXL766" s="35"/>
      <c r="BXM766" s="35"/>
      <c r="BXN766" s="35"/>
      <c r="BXO766" s="35"/>
      <c r="BXP766" s="35"/>
      <c r="BXQ766" s="35"/>
      <c r="BXR766" s="35"/>
      <c r="BXS766" s="35"/>
      <c r="BXT766" s="35"/>
      <c r="BXU766" s="35"/>
      <c r="BXV766" s="35"/>
      <c r="BXW766" s="35"/>
      <c r="BXX766" s="35"/>
      <c r="BXY766" s="35"/>
      <c r="BXZ766" s="35"/>
      <c r="BYA766" s="35"/>
      <c r="BYB766" s="35"/>
      <c r="BYC766" s="35"/>
      <c r="BYD766" s="35"/>
      <c r="BYE766" s="35"/>
      <c r="BYF766" s="35"/>
      <c r="BYG766" s="35"/>
      <c r="BYH766" s="35"/>
      <c r="BYI766" s="35"/>
      <c r="BYJ766" s="35"/>
      <c r="BYK766" s="35"/>
      <c r="BYL766" s="35"/>
      <c r="BYM766" s="35"/>
      <c r="BYN766" s="35"/>
      <c r="BYO766" s="35"/>
      <c r="BYP766" s="35"/>
      <c r="BYQ766" s="35"/>
      <c r="BYR766" s="35"/>
      <c r="BYS766" s="35"/>
      <c r="BYT766" s="35"/>
      <c r="BYU766" s="35"/>
      <c r="BYV766" s="35"/>
      <c r="BYW766" s="35"/>
      <c r="BYX766" s="35"/>
      <c r="BYY766" s="35"/>
      <c r="BYZ766" s="35"/>
      <c r="BZA766" s="35"/>
      <c r="BZB766" s="35"/>
      <c r="BZC766" s="35"/>
      <c r="BZD766" s="35"/>
      <c r="BZE766" s="35"/>
      <c r="BZF766" s="35"/>
      <c r="BZG766" s="35"/>
      <c r="BZH766" s="35"/>
      <c r="BZI766" s="35"/>
      <c r="BZJ766" s="35"/>
      <c r="BZK766" s="35"/>
      <c r="BZL766" s="35"/>
      <c r="BZM766" s="35"/>
      <c r="BZN766" s="35"/>
      <c r="BZO766" s="35"/>
      <c r="BZP766" s="35"/>
      <c r="BZQ766" s="35"/>
      <c r="BZR766" s="35"/>
      <c r="BZS766" s="35"/>
      <c r="BZT766" s="35"/>
      <c r="BZU766" s="35"/>
      <c r="BZV766" s="35"/>
      <c r="BZW766" s="35"/>
      <c r="BZX766" s="35"/>
      <c r="BZY766" s="35"/>
      <c r="BZZ766" s="35"/>
      <c r="CAA766" s="35"/>
      <c r="CAB766" s="35"/>
      <c r="CAC766" s="35"/>
      <c r="CAD766" s="35"/>
      <c r="CAE766" s="35"/>
      <c r="CAF766" s="35"/>
      <c r="CAG766" s="35"/>
      <c r="CAH766" s="35"/>
      <c r="CAI766" s="35"/>
      <c r="CAJ766" s="35"/>
      <c r="CAK766" s="35"/>
      <c r="CAL766" s="35"/>
      <c r="CAM766" s="35"/>
      <c r="CAN766" s="35"/>
      <c r="CAO766" s="35"/>
      <c r="CAP766" s="35"/>
      <c r="CAQ766" s="35"/>
      <c r="CAR766" s="35"/>
      <c r="CAS766" s="35"/>
      <c r="CAT766" s="35"/>
      <c r="CAU766" s="35"/>
      <c r="CAV766" s="35"/>
      <c r="CAW766" s="35"/>
      <c r="CAX766" s="35"/>
      <c r="CAY766" s="35"/>
      <c r="CAZ766" s="35"/>
      <c r="CBA766" s="35"/>
      <c r="CBB766" s="35"/>
      <c r="CBC766" s="35"/>
      <c r="CBD766" s="35"/>
      <c r="CBE766" s="35"/>
      <c r="CBF766" s="35"/>
      <c r="CBG766" s="35"/>
      <c r="CBH766" s="35"/>
      <c r="CBI766" s="35"/>
      <c r="CBJ766" s="35"/>
      <c r="CBK766" s="35"/>
      <c r="CBL766" s="35"/>
      <c r="CBM766" s="35"/>
      <c r="CBN766" s="35"/>
      <c r="CBO766" s="35"/>
      <c r="CBP766" s="35"/>
      <c r="CBQ766" s="35"/>
      <c r="CBR766" s="35"/>
      <c r="CBS766" s="35"/>
      <c r="CBT766" s="35"/>
      <c r="CBU766" s="35"/>
      <c r="CBV766" s="35"/>
      <c r="CBW766" s="35"/>
      <c r="CBX766" s="35"/>
      <c r="CBY766" s="35"/>
      <c r="CBZ766" s="35"/>
      <c r="CCA766" s="35"/>
      <c r="CCB766" s="35"/>
      <c r="CCC766" s="35"/>
      <c r="CCD766" s="35"/>
      <c r="CCE766" s="35"/>
      <c r="CCF766" s="35"/>
      <c r="CCG766" s="35"/>
      <c r="CCH766" s="35"/>
      <c r="CCI766" s="35"/>
      <c r="CCJ766" s="35"/>
      <c r="CCK766" s="35"/>
      <c r="CCL766" s="35"/>
      <c r="CCM766" s="35"/>
      <c r="CCN766" s="35"/>
      <c r="CCO766" s="35"/>
      <c r="CCP766" s="35"/>
      <c r="CCQ766" s="35"/>
      <c r="CCR766" s="35"/>
      <c r="CCS766" s="35"/>
      <c r="CCT766" s="35"/>
      <c r="CCU766" s="35"/>
      <c r="CCV766" s="35"/>
      <c r="CCW766" s="35"/>
      <c r="CCX766" s="35"/>
      <c r="CCY766" s="35"/>
      <c r="CCZ766" s="35"/>
      <c r="CDA766" s="35"/>
      <c r="CDB766" s="35"/>
      <c r="CDC766" s="35"/>
      <c r="CDD766" s="35"/>
      <c r="CDE766" s="35"/>
      <c r="CDF766" s="35"/>
      <c r="CDG766" s="35"/>
      <c r="CDH766" s="35"/>
      <c r="CDI766" s="35"/>
      <c r="CDJ766" s="35"/>
      <c r="CDK766" s="35"/>
      <c r="CDL766" s="35"/>
      <c r="CDM766" s="35"/>
      <c r="CDN766" s="35"/>
      <c r="CDO766" s="35"/>
      <c r="CDP766" s="35"/>
      <c r="CDQ766" s="35"/>
      <c r="CDR766" s="35"/>
      <c r="CDS766" s="35"/>
      <c r="CDT766" s="35"/>
      <c r="CDU766" s="35"/>
      <c r="CDV766" s="35"/>
      <c r="CDW766" s="35"/>
      <c r="CDX766" s="35"/>
      <c r="CDY766" s="35"/>
      <c r="CDZ766" s="35"/>
      <c r="CEA766" s="35"/>
      <c r="CEB766" s="35"/>
      <c r="CEC766" s="35"/>
      <c r="CED766" s="35"/>
      <c r="CEE766" s="35"/>
      <c r="CEF766" s="35"/>
      <c r="CEG766" s="35"/>
      <c r="CEH766" s="35"/>
      <c r="CEI766" s="35"/>
      <c r="CEJ766" s="35"/>
      <c r="CEK766" s="35"/>
      <c r="CEL766" s="35"/>
      <c r="CEM766" s="35"/>
      <c r="CEN766" s="35"/>
      <c r="CEO766" s="35"/>
      <c r="CEP766" s="35"/>
      <c r="CEQ766" s="35"/>
      <c r="CER766" s="35"/>
      <c r="CES766" s="35"/>
      <c r="CET766" s="35"/>
      <c r="CEU766" s="35"/>
      <c r="CEV766" s="35"/>
      <c r="CEW766" s="35"/>
      <c r="CEX766" s="35"/>
      <c r="CEY766" s="35"/>
      <c r="CEZ766" s="35"/>
      <c r="CFA766" s="35"/>
      <c r="CFB766" s="35"/>
      <c r="CFC766" s="35"/>
      <c r="CFD766" s="35"/>
      <c r="CFE766" s="35"/>
      <c r="CFF766" s="35"/>
      <c r="CFG766" s="35"/>
      <c r="CFH766" s="35"/>
      <c r="CFI766" s="35"/>
      <c r="CFJ766" s="35"/>
      <c r="CFK766" s="35"/>
      <c r="CFL766" s="35"/>
      <c r="CFM766" s="35"/>
      <c r="CFN766" s="35"/>
      <c r="CFO766" s="35"/>
      <c r="CFP766" s="35"/>
      <c r="CFQ766" s="35"/>
      <c r="CFR766" s="35"/>
      <c r="CFS766" s="35"/>
      <c r="CFT766" s="35"/>
      <c r="CFU766" s="35"/>
      <c r="CFV766" s="35"/>
      <c r="CFW766" s="35"/>
      <c r="CFX766" s="35"/>
      <c r="CFY766" s="35"/>
      <c r="CFZ766" s="35"/>
      <c r="CGA766" s="35"/>
      <c r="CGB766" s="35"/>
      <c r="CGC766" s="35"/>
      <c r="CGD766" s="35"/>
      <c r="CGE766" s="35"/>
      <c r="CGF766" s="35"/>
      <c r="CGG766" s="35"/>
      <c r="CGH766" s="35"/>
      <c r="CGI766" s="35"/>
      <c r="CGJ766" s="35"/>
      <c r="CGK766" s="35"/>
      <c r="CGL766" s="35"/>
      <c r="CGM766" s="35"/>
      <c r="CGN766" s="35"/>
      <c r="CGO766" s="35"/>
      <c r="CGP766" s="35"/>
      <c r="CGQ766" s="35"/>
      <c r="CGR766" s="35"/>
      <c r="CGS766" s="35"/>
      <c r="CGT766" s="35"/>
      <c r="CGU766" s="35"/>
      <c r="CGV766" s="35"/>
      <c r="CGW766" s="35"/>
      <c r="CGX766" s="35"/>
      <c r="CGY766" s="35"/>
      <c r="CGZ766" s="35"/>
      <c r="CHA766" s="35"/>
      <c r="CHB766" s="35"/>
      <c r="CHC766" s="35"/>
      <c r="CHD766" s="35"/>
      <c r="CHE766" s="35"/>
      <c r="CHF766" s="35"/>
      <c r="CHG766" s="35"/>
      <c r="CHH766" s="35"/>
      <c r="CHI766" s="35"/>
      <c r="CHJ766" s="35"/>
      <c r="CHK766" s="35"/>
      <c r="CHL766" s="35"/>
      <c r="CHM766" s="35"/>
      <c r="CHN766" s="35"/>
      <c r="CHO766" s="35"/>
      <c r="CHP766" s="35"/>
      <c r="CHQ766" s="35"/>
      <c r="CHR766" s="35"/>
      <c r="CHS766" s="35"/>
      <c r="CHT766" s="35"/>
      <c r="CHU766" s="35"/>
      <c r="CHV766" s="35"/>
      <c r="CHW766" s="35"/>
      <c r="CHX766" s="35"/>
      <c r="CHY766" s="35"/>
      <c r="CHZ766" s="35"/>
      <c r="CIA766" s="35"/>
      <c r="CIB766" s="35"/>
      <c r="CIC766" s="35"/>
      <c r="CID766" s="35"/>
      <c r="CIE766" s="35"/>
      <c r="CIF766" s="35"/>
      <c r="CIG766" s="35"/>
      <c r="CIH766" s="35"/>
      <c r="CII766" s="35"/>
      <c r="CIJ766" s="35"/>
      <c r="CIK766" s="35"/>
      <c r="CIL766" s="35"/>
      <c r="CIM766" s="35"/>
      <c r="CIN766" s="35"/>
      <c r="CIO766" s="35"/>
      <c r="CIP766" s="35"/>
      <c r="CIQ766" s="35"/>
      <c r="CIR766" s="35"/>
      <c r="CIS766" s="35"/>
      <c r="CIT766" s="35"/>
      <c r="CIU766" s="35"/>
      <c r="CIV766" s="35"/>
      <c r="CIW766" s="35"/>
      <c r="CIX766" s="35"/>
      <c r="CIY766" s="35"/>
      <c r="CIZ766" s="35"/>
      <c r="CJA766" s="35"/>
      <c r="CJB766" s="35"/>
      <c r="CJC766" s="35"/>
      <c r="CJD766" s="35"/>
      <c r="CJE766" s="35"/>
      <c r="CJF766" s="35"/>
      <c r="CJG766" s="35"/>
      <c r="CJH766" s="35"/>
      <c r="CJI766" s="35"/>
      <c r="CJJ766" s="35"/>
      <c r="CJK766" s="35"/>
      <c r="CJL766" s="35"/>
      <c r="CJM766" s="35"/>
      <c r="CJN766" s="35"/>
      <c r="CJO766" s="35"/>
      <c r="CJP766" s="35"/>
      <c r="CJQ766" s="35"/>
      <c r="CJR766" s="35"/>
      <c r="CJS766" s="35"/>
      <c r="CJT766" s="35"/>
      <c r="CJU766" s="35"/>
      <c r="CJV766" s="35"/>
      <c r="CJW766" s="35"/>
      <c r="CJX766" s="35"/>
      <c r="CJY766" s="35"/>
      <c r="CJZ766" s="35"/>
      <c r="CKA766" s="35"/>
      <c r="CKB766" s="35"/>
      <c r="CKC766" s="35"/>
      <c r="CKD766" s="35"/>
      <c r="CKE766" s="35"/>
      <c r="CKF766" s="35"/>
      <c r="CKG766" s="35"/>
      <c r="CKH766" s="35"/>
      <c r="CKI766" s="35"/>
      <c r="CKJ766" s="35"/>
      <c r="CKK766" s="35"/>
      <c r="CKL766" s="35"/>
      <c r="CKM766" s="35"/>
      <c r="CKN766" s="35"/>
      <c r="CKO766" s="35"/>
      <c r="CKP766" s="35"/>
      <c r="CKQ766" s="35"/>
      <c r="CKR766" s="35"/>
      <c r="CKS766" s="35"/>
      <c r="CKT766" s="35"/>
      <c r="CKU766" s="35"/>
      <c r="CKV766" s="35"/>
      <c r="CKW766" s="35"/>
      <c r="CKX766" s="35"/>
      <c r="CKY766" s="35"/>
      <c r="CKZ766" s="35"/>
      <c r="CLA766" s="35"/>
      <c r="CLB766" s="35"/>
      <c r="CLC766" s="35"/>
      <c r="CLD766" s="35"/>
      <c r="CLE766" s="35"/>
      <c r="CLF766" s="35"/>
      <c r="CLG766" s="35"/>
      <c r="CLH766" s="35"/>
      <c r="CLI766" s="35"/>
      <c r="CLJ766" s="35"/>
      <c r="CLK766" s="35"/>
      <c r="CLL766" s="35"/>
      <c r="CLM766" s="35"/>
      <c r="CLN766" s="35"/>
      <c r="CLO766" s="35"/>
      <c r="CLP766" s="35"/>
      <c r="CLQ766" s="35"/>
      <c r="CLR766" s="35"/>
      <c r="CLS766" s="35"/>
      <c r="CLT766" s="35"/>
      <c r="CLU766" s="35"/>
      <c r="CLV766" s="35"/>
      <c r="CLW766" s="35"/>
      <c r="CLX766" s="35"/>
      <c r="CLY766" s="35"/>
      <c r="CLZ766" s="35"/>
      <c r="CMA766" s="35"/>
      <c r="CMB766" s="35"/>
      <c r="CMC766" s="35"/>
      <c r="CMD766" s="35"/>
      <c r="CME766" s="35"/>
      <c r="CMF766" s="35"/>
      <c r="CMG766" s="35"/>
      <c r="CMH766" s="35"/>
      <c r="CMI766" s="35"/>
      <c r="CMJ766" s="35"/>
      <c r="CMK766" s="35"/>
      <c r="CML766" s="35"/>
      <c r="CMM766" s="35"/>
      <c r="CMN766" s="35"/>
      <c r="CMO766" s="35"/>
      <c r="CMP766" s="35"/>
      <c r="CMQ766" s="35"/>
      <c r="CMR766" s="35"/>
      <c r="CMS766" s="35"/>
      <c r="CMT766" s="35"/>
      <c r="CMU766" s="35"/>
      <c r="CMV766" s="35"/>
      <c r="CMW766" s="35"/>
      <c r="CMX766" s="35"/>
      <c r="CMY766" s="35"/>
      <c r="CMZ766" s="35"/>
      <c r="CNA766" s="35"/>
      <c r="CNB766" s="35"/>
      <c r="CNC766" s="35"/>
      <c r="CND766" s="35"/>
      <c r="CNE766" s="35"/>
      <c r="CNF766" s="35"/>
      <c r="CNG766" s="35"/>
      <c r="CNH766" s="35"/>
      <c r="CNI766" s="35"/>
      <c r="CNJ766" s="35"/>
      <c r="CNK766" s="35"/>
      <c r="CNL766" s="35"/>
      <c r="CNM766" s="35"/>
      <c r="CNN766" s="35"/>
      <c r="CNO766" s="35"/>
      <c r="CNP766" s="35"/>
      <c r="CNQ766" s="35"/>
      <c r="CNR766" s="35"/>
      <c r="CNS766" s="35"/>
      <c r="CNT766" s="35"/>
      <c r="CNU766" s="35"/>
      <c r="CNV766" s="35"/>
      <c r="CNW766" s="35"/>
      <c r="CNX766" s="35"/>
      <c r="CNY766" s="35"/>
      <c r="CNZ766" s="35"/>
      <c r="COA766" s="35"/>
      <c r="COB766" s="35"/>
      <c r="COC766" s="35"/>
      <c r="COD766" s="35"/>
      <c r="COE766" s="35"/>
      <c r="COF766" s="35"/>
      <c r="COG766" s="35"/>
      <c r="COH766" s="35"/>
      <c r="COI766" s="35"/>
      <c r="COJ766" s="35"/>
      <c r="COK766" s="35"/>
      <c r="COL766" s="35"/>
      <c r="COM766" s="35"/>
      <c r="CON766" s="35"/>
      <c r="COO766" s="35"/>
      <c r="COP766" s="35"/>
      <c r="COQ766" s="35"/>
      <c r="COR766" s="35"/>
      <c r="COS766" s="35"/>
      <c r="COT766" s="35"/>
      <c r="COU766" s="35"/>
      <c r="COV766" s="35"/>
      <c r="COW766" s="35"/>
      <c r="COX766" s="35"/>
      <c r="COY766" s="35"/>
      <c r="COZ766" s="35"/>
      <c r="CPA766" s="35"/>
      <c r="CPB766" s="35"/>
      <c r="CPC766" s="35"/>
      <c r="CPD766" s="35"/>
      <c r="CPE766" s="35"/>
      <c r="CPF766" s="35"/>
      <c r="CPG766" s="35"/>
      <c r="CPH766" s="35"/>
      <c r="CPI766" s="35"/>
      <c r="CPJ766" s="35"/>
      <c r="CPK766" s="35"/>
      <c r="CPL766" s="35"/>
      <c r="CPM766" s="35"/>
      <c r="CPN766" s="35"/>
      <c r="CPO766" s="35"/>
      <c r="CPP766" s="35"/>
      <c r="CPQ766" s="35"/>
      <c r="CPR766" s="35"/>
      <c r="CPS766" s="35"/>
      <c r="CPT766" s="35"/>
      <c r="CPU766" s="35"/>
      <c r="CPV766" s="35"/>
      <c r="CPW766" s="35"/>
      <c r="CPX766" s="35"/>
      <c r="CPY766" s="35"/>
      <c r="CPZ766" s="35"/>
      <c r="CQA766" s="35"/>
      <c r="CQB766" s="35"/>
      <c r="CQC766" s="35"/>
      <c r="CQD766" s="35"/>
      <c r="CQE766" s="35"/>
      <c r="CQF766" s="35"/>
      <c r="CQG766" s="35"/>
      <c r="CQH766" s="35"/>
      <c r="CQI766" s="35"/>
      <c r="CQJ766" s="35"/>
      <c r="CQK766" s="35"/>
      <c r="CQL766" s="35"/>
      <c r="CQM766" s="35"/>
      <c r="CQN766" s="35"/>
      <c r="CQO766" s="35"/>
      <c r="CQP766" s="35"/>
      <c r="CQQ766" s="35"/>
      <c r="CQR766" s="35"/>
      <c r="CQS766" s="35"/>
      <c r="CQT766" s="35"/>
      <c r="CQU766" s="35"/>
      <c r="CQV766" s="35"/>
      <c r="CQW766" s="35"/>
      <c r="CQX766" s="35"/>
      <c r="CQY766" s="35"/>
      <c r="CQZ766" s="35"/>
      <c r="CRA766" s="35"/>
      <c r="CRB766" s="35"/>
      <c r="CRC766" s="35"/>
      <c r="CRD766" s="35"/>
      <c r="CRE766" s="35"/>
      <c r="CRF766" s="35"/>
      <c r="CRG766" s="35"/>
      <c r="CRH766" s="35"/>
      <c r="CRI766" s="35"/>
      <c r="CRJ766" s="35"/>
      <c r="CRK766" s="35"/>
      <c r="CRL766" s="35"/>
      <c r="CRM766" s="35"/>
      <c r="CRN766" s="35"/>
      <c r="CRO766" s="35"/>
      <c r="CRP766" s="35"/>
      <c r="CRQ766" s="35"/>
      <c r="CRR766" s="35"/>
      <c r="CRS766" s="35"/>
      <c r="CRT766" s="35"/>
      <c r="CRU766" s="35"/>
      <c r="CRV766" s="35"/>
      <c r="CRW766" s="35"/>
      <c r="CRX766" s="35"/>
      <c r="CRY766" s="35"/>
      <c r="CRZ766" s="35"/>
      <c r="CSA766" s="35"/>
      <c r="CSB766" s="35"/>
      <c r="CSC766" s="35"/>
      <c r="CSD766" s="35"/>
      <c r="CSE766" s="35"/>
      <c r="CSF766" s="35"/>
      <c r="CSG766" s="35"/>
      <c r="CSH766" s="35"/>
      <c r="CSI766" s="35"/>
      <c r="CSJ766" s="35"/>
      <c r="CSK766" s="35"/>
      <c r="CSL766" s="35"/>
      <c r="CSM766" s="35"/>
      <c r="CSN766" s="35"/>
      <c r="CSO766" s="35"/>
      <c r="CSP766" s="35"/>
      <c r="CSQ766" s="35"/>
      <c r="CSR766" s="35"/>
      <c r="CSS766" s="35"/>
      <c r="CST766" s="35"/>
      <c r="CSU766" s="35"/>
      <c r="CSV766" s="35"/>
      <c r="CSW766" s="35"/>
      <c r="CSX766" s="35"/>
      <c r="CSY766" s="35"/>
      <c r="CSZ766" s="35"/>
      <c r="CTA766" s="35"/>
      <c r="CTB766" s="35"/>
      <c r="CTC766" s="35"/>
      <c r="CTD766" s="35"/>
      <c r="CTE766" s="35"/>
      <c r="CTF766" s="35"/>
      <c r="CTG766" s="35"/>
      <c r="CTH766" s="35"/>
      <c r="CTI766" s="35"/>
      <c r="CTJ766" s="35"/>
      <c r="CTK766" s="35"/>
      <c r="CTL766" s="35"/>
      <c r="CTM766" s="35"/>
      <c r="CTN766" s="35"/>
      <c r="CTO766" s="35"/>
      <c r="CTP766" s="35"/>
      <c r="CTQ766" s="35"/>
      <c r="CTR766" s="35"/>
      <c r="CTS766" s="35"/>
      <c r="CTT766" s="35"/>
      <c r="CTU766" s="35"/>
      <c r="CTV766" s="35"/>
      <c r="CTW766" s="35"/>
      <c r="CTX766" s="35"/>
      <c r="CTY766" s="35"/>
      <c r="CTZ766" s="35"/>
      <c r="CUA766" s="35"/>
      <c r="CUB766" s="35"/>
      <c r="CUC766" s="35"/>
      <c r="CUD766" s="35"/>
      <c r="CUE766" s="35"/>
      <c r="CUF766" s="35"/>
      <c r="CUG766" s="35"/>
      <c r="CUH766" s="35"/>
      <c r="CUI766" s="35"/>
      <c r="CUJ766" s="35"/>
      <c r="CUK766" s="35"/>
      <c r="CUL766" s="35"/>
      <c r="CUM766" s="35"/>
      <c r="CUN766" s="35"/>
      <c r="CUO766" s="35"/>
      <c r="CUP766" s="35"/>
      <c r="CUQ766" s="35"/>
      <c r="CUR766" s="35"/>
      <c r="CUS766" s="35"/>
      <c r="CUT766" s="35"/>
      <c r="CUU766" s="35"/>
      <c r="CUV766" s="35"/>
      <c r="CUW766" s="35"/>
      <c r="CUX766" s="35"/>
      <c r="CUY766" s="35"/>
      <c r="CUZ766" s="35"/>
      <c r="CVA766" s="35"/>
      <c r="CVB766" s="35"/>
      <c r="CVC766" s="35"/>
      <c r="CVD766" s="35"/>
      <c r="CVE766" s="35"/>
      <c r="CVF766" s="35"/>
      <c r="CVG766" s="35"/>
      <c r="CVH766" s="35"/>
      <c r="CVI766" s="35"/>
      <c r="CVJ766" s="35"/>
      <c r="CVK766" s="35"/>
      <c r="CVL766" s="35"/>
      <c r="CVM766" s="35"/>
      <c r="CVN766" s="35"/>
      <c r="CVO766" s="35"/>
      <c r="CVP766" s="35"/>
      <c r="CVQ766" s="35"/>
      <c r="CVR766" s="35"/>
      <c r="CVS766" s="35"/>
      <c r="CVT766" s="35"/>
      <c r="CVU766" s="35"/>
      <c r="CVV766" s="35"/>
      <c r="CVW766" s="35"/>
      <c r="CVX766" s="35"/>
      <c r="CVY766" s="35"/>
      <c r="CVZ766" s="35"/>
      <c r="CWA766" s="35"/>
      <c r="CWB766" s="35"/>
      <c r="CWC766" s="35"/>
      <c r="CWD766" s="35"/>
      <c r="CWE766" s="35"/>
      <c r="CWF766" s="35"/>
      <c r="CWG766" s="35"/>
      <c r="CWH766" s="35"/>
      <c r="CWI766" s="35"/>
      <c r="CWJ766" s="35"/>
      <c r="CWK766" s="35"/>
      <c r="CWL766" s="35"/>
      <c r="CWM766" s="35"/>
      <c r="CWN766" s="35"/>
      <c r="CWO766" s="35"/>
      <c r="CWP766" s="35"/>
      <c r="CWQ766" s="35"/>
      <c r="CWR766" s="35"/>
      <c r="CWS766" s="35"/>
      <c r="CWT766" s="35"/>
      <c r="CWU766" s="35"/>
      <c r="CWV766" s="35"/>
      <c r="CWW766" s="35"/>
      <c r="CWX766" s="35"/>
      <c r="CWY766" s="35"/>
      <c r="CWZ766" s="35"/>
      <c r="CXA766" s="35"/>
      <c r="CXB766" s="35"/>
      <c r="CXC766" s="35"/>
      <c r="CXD766" s="35"/>
      <c r="CXE766" s="35"/>
      <c r="CXF766" s="35"/>
      <c r="CXG766" s="35"/>
      <c r="CXH766" s="35"/>
      <c r="CXI766" s="35"/>
      <c r="CXJ766" s="35"/>
      <c r="CXK766" s="35"/>
      <c r="CXL766" s="35"/>
      <c r="CXM766" s="35"/>
      <c r="CXN766" s="35"/>
      <c r="CXO766" s="35"/>
      <c r="CXP766" s="35"/>
      <c r="CXQ766" s="35"/>
      <c r="CXR766" s="35"/>
      <c r="CXS766" s="35"/>
      <c r="CXT766" s="35"/>
      <c r="CXU766" s="35"/>
      <c r="CXV766" s="35"/>
      <c r="CXW766" s="35"/>
      <c r="CXX766" s="35"/>
      <c r="CXY766" s="35"/>
      <c r="CXZ766" s="35"/>
      <c r="CYA766" s="35"/>
      <c r="CYB766" s="35"/>
      <c r="CYC766" s="35"/>
      <c r="CYD766" s="35"/>
      <c r="CYE766" s="35"/>
      <c r="CYF766" s="35"/>
      <c r="CYG766" s="35"/>
      <c r="CYH766" s="35"/>
      <c r="CYI766" s="35"/>
      <c r="CYJ766" s="35"/>
      <c r="CYK766" s="35"/>
      <c r="CYL766" s="35"/>
      <c r="CYM766" s="35"/>
      <c r="CYN766" s="35"/>
      <c r="CYO766" s="35"/>
      <c r="CYP766" s="35"/>
      <c r="CYQ766" s="35"/>
      <c r="CYR766" s="35"/>
      <c r="CYS766" s="35"/>
      <c r="CYT766" s="35"/>
      <c r="CYU766" s="35"/>
      <c r="CYV766" s="35"/>
      <c r="CYW766" s="35"/>
      <c r="CYX766" s="35"/>
      <c r="CYY766" s="35"/>
      <c r="CYZ766" s="35"/>
      <c r="CZA766" s="35"/>
      <c r="CZB766" s="35"/>
      <c r="CZC766" s="35"/>
      <c r="CZD766" s="35"/>
      <c r="CZE766" s="35"/>
      <c r="CZF766" s="35"/>
      <c r="CZG766" s="35"/>
      <c r="CZH766" s="35"/>
      <c r="CZI766" s="35"/>
      <c r="CZJ766" s="35"/>
      <c r="CZK766" s="35"/>
      <c r="CZL766" s="35"/>
      <c r="CZM766" s="35"/>
      <c r="CZN766" s="35"/>
      <c r="CZO766" s="35"/>
      <c r="CZP766" s="35"/>
      <c r="CZQ766" s="35"/>
      <c r="CZR766" s="35"/>
      <c r="CZS766" s="35"/>
      <c r="CZT766" s="35"/>
      <c r="CZU766" s="35"/>
      <c r="CZV766" s="35"/>
      <c r="CZW766" s="35"/>
      <c r="CZX766" s="35"/>
      <c r="CZY766" s="35"/>
      <c r="CZZ766" s="35"/>
      <c r="DAA766" s="35"/>
      <c r="DAB766" s="35"/>
      <c r="DAC766" s="35"/>
      <c r="DAD766" s="35"/>
      <c r="DAE766" s="35"/>
      <c r="DAF766" s="35"/>
      <c r="DAG766" s="35"/>
      <c r="DAH766" s="35"/>
      <c r="DAI766" s="35"/>
      <c r="DAJ766" s="35"/>
      <c r="DAK766" s="35"/>
      <c r="DAL766" s="35"/>
      <c r="DAM766" s="35"/>
      <c r="DAN766" s="35"/>
      <c r="DAO766" s="35"/>
      <c r="DAP766" s="35"/>
      <c r="DAQ766" s="35"/>
      <c r="DAR766" s="35"/>
      <c r="DAS766" s="35"/>
      <c r="DAT766" s="35"/>
      <c r="DAU766" s="35"/>
      <c r="DAV766" s="35"/>
      <c r="DAW766" s="35"/>
      <c r="DAX766" s="35"/>
      <c r="DAY766" s="35"/>
      <c r="DAZ766" s="35"/>
      <c r="DBA766" s="35"/>
      <c r="DBB766" s="35"/>
      <c r="DBC766" s="35"/>
      <c r="DBD766" s="35"/>
      <c r="DBE766" s="35"/>
      <c r="DBF766" s="35"/>
      <c r="DBG766" s="35"/>
      <c r="DBH766" s="35"/>
      <c r="DBI766" s="35"/>
      <c r="DBJ766" s="35"/>
      <c r="DBK766" s="35"/>
      <c r="DBL766" s="35"/>
      <c r="DBM766" s="35"/>
      <c r="DBN766" s="35"/>
      <c r="DBO766" s="35"/>
      <c r="DBP766" s="35"/>
      <c r="DBQ766" s="35"/>
      <c r="DBR766" s="35"/>
      <c r="DBS766" s="35"/>
      <c r="DBT766" s="35"/>
      <c r="DBU766" s="35"/>
      <c r="DBV766" s="35"/>
      <c r="DBW766" s="35"/>
      <c r="DBX766" s="35"/>
      <c r="DBY766" s="35"/>
      <c r="DBZ766" s="35"/>
      <c r="DCA766" s="35"/>
      <c r="DCB766" s="35"/>
      <c r="DCC766" s="35"/>
      <c r="DCD766" s="35"/>
      <c r="DCE766" s="35"/>
      <c r="DCF766" s="35"/>
      <c r="DCG766" s="35"/>
      <c r="DCH766" s="35"/>
      <c r="DCI766" s="35"/>
      <c r="DCJ766" s="35"/>
      <c r="DCK766" s="35"/>
      <c r="DCL766" s="35"/>
      <c r="DCM766" s="35"/>
      <c r="DCN766" s="35"/>
      <c r="DCO766" s="35"/>
      <c r="DCP766" s="35"/>
      <c r="DCQ766" s="35"/>
      <c r="DCR766" s="35"/>
      <c r="DCS766" s="35"/>
      <c r="DCT766" s="35"/>
      <c r="DCU766" s="35"/>
      <c r="DCV766" s="35"/>
      <c r="DCW766" s="35"/>
      <c r="DCX766" s="35"/>
      <c r="DCY766" s="35"/>
      <c r="DCZ766" s="35"/>
      <c r="DDA766" s="35"/>
      <c r="DDB766" s="35"/>
      <c r="DDC766" s="35"/>
      <c r="DDD766" s="35"/>
      <c r="DDE766" s="35"/>
      <c r="DDF766" s="35"/>
      <c r="DDG766" s="35"/>
      <c r="DDH766" s="35"/>
      <c r="DDI766" s="35"/>
      <c r="DDJ766" s="35"/>
      <c r="DDK766" s="35"/>
      <c r="DDL766" s="35"/>
      <c r="DDM766" s="35"/>
      <c r="DDN766" s="35"/>
      <c r="DDO766" s="35"/>
      <c r="DDP766" s="35"/>
      <c r="DDQ766" s="35"/>
      <c r="DDR766" s="35"/>
      <c r="DDS766" s="35"/>
      <c r="DDT766" s="35"/>
      <c r="DDU766" s="35"/>
      <c r="DDV766" s="35"/>
      <c r="DDW766" s="35"/>
      <c r="DDX766" s="35"/>
      <c r="DDY766" s="35"/>
      <c r="DDZ766" s="35"/>
      <c r="DEA766" s="35"/>
      <c r="DEB766" s="35"/>
      <c r="DEC766" s="35"/>
      <c r="DED766" s="35"/>
      <c r="DEE766" s="35"/>
      <c r="DEF766" s="35"/>
      <c r="DEG766" s="35"/>
      <c r="DEH766" s="35"/>
      <c r="DEI766" s="35"/>
      <c r="DEJ766" s="35"/>
      <c r="DEK766" s="35"/>
      <c r="DEL766" s="35"/>
      <c r="DEM766" s="35"/>
      <c r="DEN766" s="35"/>
      <c r="DEO766" s="35"/>
      <c r="DEP766" s="35"/>
      <c r="DEQ766" s="35"/>
      <c r="DER766" s="35"/>
      <c r="DES766" s="35"/>
      <c r="DET766" s="35"/>
      <c r="DEU766" s="35"/>
      <c r="DEV766" s="35"/>
      <c r="DEW766" s="35"/>
      <c r="DEX766" s="35"/>
      <c r="DEY766" s="35"/>
      <c r="DEZ766" s="35"/>
      <c r="DFA766" s="35"/>
      <c r="DFB766" s="35"/>
      <c r="DFC766" s="35"/>
      <c r="DFD766" s="35"/>
      <c r="DFE766" s="35"/>
      <c r="DFF766" s="35"/>
      <c r="DFG766" s="35"/>
      <c r="DFH766" s="35"/>
      <c r="DFI766" s="35"/>
      <c r="DFJ766" s="35"/>
      <c r="DFK766" s="35"/>
      <c r="DFL766" s="35"/>
      <c r="DFM766" s="35"/>
      <c r="DFN766" s="35"/>
      <c r="DFO766" s="35"/>
      <c r="DFP766" s="35"/>
      <c r="DFQ766" s="35"/>
      <c r="DFR766" s="35"/>
      <c r="DFS766" s="35"/>
      <c r="DFT766" s="35"/>
      <c r="DFU766" s="35"/>
      <c r="DFV766" s="35"/>
      <c r="DFW766" s="35"/>
      <c r="DFX766" s="35"/>
      <c r="DFY766" s="35"/>
      <c r="DFZ766" s="35"/>
      <c r="DGA766" s="35"/>
      <c r="DGB766" s="35"/>
      <c r="DGC766" s="35"/>
      <c r="DGD766" s="35"/>
      <c r="DGE766" s="35"/>
      <c r="DGF766" s="35"/>
      <c r="DGG766" s="35"/>
      <c r="DGH766" s="35"/>
      <c r="DGI766" s="35"/>
      <c r="DGJ766" s="35"/>
      <c r="DGK766" s="35"/>
      <c r="DGL766" s="35"/>
      <c r="DGM766" s="35"/>
      <c r="DGN766" s="35"/>
      <c r="DGO766" s="35"/>
      <c r="DGP766" s="35"/>
      <c r="DGQ766" s="35"/>
      <c r="DGR766" s="35"/>
      <c r="DGS766" s="35"/>
      <c r="DGT766" s="35"/>
      <c r="DGU766" s="35"/>
      <c r="DGV766" s="35"/>
      <c r="DGW766" s="35"/>
      <c r="DGX766" s="35"/>
      <c r="DGY766" s="35"/>
      <c r="DGZ766" s="35"/>
      <c r="DHA766" s="35"/>
      <c r="DHB766" s="35"/>
      <c r="DHC766" s="35"/>
      <c r="DHD766" s="35"/>
      <c r="DHE766" s="35"/>
      <c r="DHF766" s="35"/>
      <c r="DHG766" s="35"/>
      <c r="DHH766" s="35"/>
      <c r="DHI766" s="35"/>
      <c r="DHJ766" s="35"/>
      <c r="DHK766" s="35"/>
      <c r="DHL766" s="35"/>
      <c r="DHM766" s="35"/>
      <c r="DHN766" s="35"/>
      <c r="DHO766" s="35"/>
      <c r="DHP766" s="35"/>
      <c r="DHQ766" s="35"/>
      <c r="DHR766" s="35"/>
      <c r="DHS766" s="35"/>
      <c r="DHT766" s="35"/>
      <c r="DHU766" s="35"/>
      <c r="DHV766" s="35"/>
      <c r="DHW766" s="35"/>
      <c r="DHX766" s="35"/>
      <c r="DHY766" s="35"/>
      <c r="DHZ766" s="35"/>
      <c r="DIA766" s="35"/>
      <c r="DIB766" s="35"/>
      <c r="DIC766" s="35"/>
      <c r="DID766" s="35"/>
      <c r="DIE766" s="35"/>
      <c r="DIF766" s="35"/>
      <c r="DIG766" s="35"/>
      <c r="DIH766" s="35"/>
      <c r="DII766" s="35"/>
      <c r="DIJ766" s="35"/>
      <c r="DIK766" s="35"/>
      <c r="DIL766" s="35"/>
      <c r="DIM766" s="35"/>
      <c r="DIN766" s="35"/>
      <c r="DIO766" s="35"/>
      <c r="DIP766" s="35"/>
      <c r="DIQ766" s="35"/>
      <c r="DIR766" s="35"/>
      <c r="DIS766" s="35"/>
      <c r="DIT766" s="35"/>
      <c r="DIU766" s="35"/>
      <c r="DIV766" s="35"/>
      <c r="DIW766" s="35"/>
      <c r="DIX766" s="35"/>
      <c r="DIY766" s="35"/>
      <c r="DIZ766" s="35"/>
      <c r="DJA766" s="35"/>
      <c r="DJB766" s="35"/>
      <c r="DJC766" s="35"/>
      <c r="DJD766" s="35"/>
      <c r="DJE766" s="35"/>
      <c r="DJF766" s="35"/>
      <c r="DJG766" s="35"/>
      <c r="DJH766" s="35"/>
      <c r="DJI766" s="35"/>
      <c r="DJJ766" s="35"/>
      <c r="DJK766" s="35"/>
      <c r="DJL766" s="35"/>
      <c r="DJM766" s="35"/>
      <c r="DJN766" s="35"/>
      <c r="DJO766" s="35"/>
      <c r="DJP766" s="35"/>
      <c r="DJQ766" s="35"/>
      <c r="DJR766" s="35"/>
      <c r="DJS766" s="35"/>
      <c r="DJT766" s="35"/>
      <c r="DJU766" s="35"/>
      <c r="DJV766" s="35"/>
      <c r="DJW766" s="35"/>
      <c r="DJX766" s="35"/>
      <c r="DJY766" s="35"/>
      <c r="DJZ766" s="35"/>
      <c r="DKA766" s="35"/>
      <c r="DKB766" s="35"/>
      <c r="DKC766" s="35"/>
      <c r="DKD766" s="35"/>
      <c r="DKE766" s="35"/>
      <c r="DKF766" s="35"/>
      <c r="DKG766" s="35"/>
      <c r="DKH766" s="35"/>
      <c r="DKI766" s="35"/>
      <c r="DKJ766" s="35"/>
      <c r="DKK766" s="35"/>
      <c r="DKL766" s="35"/>
      <c r="DKM766" s="35"/>
      <c r="DKN766" s="35"/>
      <c r="DKO766" s="35"/>
      <c r="DKP766" s="35"/>
      <c r="DKQ766" s="35"/>
      <c r="DKR766" s="35"/>
      <c r="DKS766" s="35"/>
      <c r="DKT766" s="35"/>
      <c r="DKU766" s="35"/>
      <c r="DKV766" s="35"/>
      <c r="DKW766" s="35"/>
      <c r="DKX766" s="35"/>
      <c r="DKY766" s="35"/>
      <c r="DKZ766" s="35"/>
      <c r="DLA766" s="35"/>
      <c r="DLB766" s="35"/>
      <c r="DLC766" s="35"/>
      <c r="DLD766" s="35"/>
      <c r="DLE766" s="35"/>
      <c r="DLF766" s="35"/>
      <c r="DLG766" s="35"/>
      <c r="DLH766" s="35"/>
      <c r="DLI766" s="35"/>
      <c r="DLJ766" s="35"/>
      <c r="DLK766" s="35"/>
      <c r="DLL766" s="35"/>
      <c r="DLM766" s="35"/>
      <c r="DLN766" s="35"/>
      <c r="DLO766" s="35"/>
      <c r="DLP766" s="35"/>
      <c r="DLQ766" s="35"/>
      <c r="DLR766" s="35"/>
      <c r="DLS766" s="35"/>
      <c r="DLT766" s="35"/>
      <c r="DLU766" s="35"/>
      <c r="DLV766" s="35"/>
      <c r="DLW766" s="35"/>
      <c r="DLX766" s="35"/>
      <c r="DLY766" s="35"/>
      <c r="DLZ766" s="35"/>
      <c r="DMA766" s="35"/>
      <c r="DMB766" s="35"/>
      <c r="DMC766" s="35"/>
      <c r="DMD766" s="35"/>
      <c r="DME766" s="35"/>
      <c r="DMF766" s="35"/>
      <c r="DMG766" s="35"/>
      <c r="DMH766" s="35"/>
      <c r="DMI766" s="35"/>
      <c r="DMJ766" s="35"/>
      <c r="DMK766" s="35"/>
      <c r="DML766" s="35"/>
      <c r="DMM766" s="35"/>
      <c r="DMN766" s="35"/>
      <c r="DMO766" s="35"/>
      <c r="DMP766" s="35"/>
      <c r="DMQ766" s="35"/>
      <c r="DMR766" s="35"/>
      <c r="DMS766" s="35"/>
      <c r="DMT766" s="35"/>
      <c r="DMU766" s="35"/>
      <c r="DMV766" s="35"/>
      <c r="DMW766" s="35"/>
      <c r="DMX766" s="35"/>
      <c r="DMY766" s="35"/>
      <c r="DMZ766" s="35"/>
      <c r="DNA766" s="35"/>
      <c r="DNB766" s="35"/>
      <c r="DNC766" s="35"/>
      <c r="DND766" s="35"/>
      <c r="DNE766" s="35"/>
      <c r="DNF766" s="35"/>
      <c r="DNG766" s="35"/>
      <c r="DNH766" s="35"/>
      <c r="DNI766" s="35"/>
      <c r="DNJ766" s="35"/>
      <c r="DNK766" s="35"/>
      <c r="DNL766" s="35"/>
      <c r="DNM766" s="35"/>
      <c r="DNN766" s="35"/>
      <c r="DNO766" s="35"/>
      <c r="DNP766" s="35"/>
      <c r="DNQ766" s="35"/>
      <c r="DNR766" s="35"/>
      <c r="DNS766" s="35"/>
      <c r="DNT766" s="35"/>
      <c r="DNU766" s="35"/>
      <c r="DNV766" s="35"/>
      <c r="DNW766" s="35"/>
      <c r="DNX766" s="35"/>
      <c r="DNY766" s="35"/>
      <c r="DNZ766" s="35"/>
      <c r="DOA766" s="35"/>
      <c r="DOB766" s="35"/>
      <c r="DOC766" s="35"/>
      <c r="DOD766" s="35"/>
      <c r="DOE766" s="35"/>
      <c r="DOF766" s="35"/>
      <c r="DOG766" s="35"/>
      <c r="DOH766" s="35"/>
      <c r="DOI766" s="35"/>
      <c r="DOJ766" s="35"/>
      <c r="DOK766" s="35"/>
      <c r="DOL766" s="35"/>
      <c r="DOM766" s="35"/>
      <c r="DON766" s="35"/>
      <c r="DOO766" s="35"/>
      <c r="DOP766" s="35"/>
      <c r="DOQ766" s="35"/>
      <c r="DOR766" s="35"/>
      <c r="DOS766" s="35"/>
      <c r="DOT766" s="35"/>
      <c r="DOU766" s="35"/>
      <c r="DOV766" s="35"/>
      <c r="DOW766" s="35"/>
      <c r="DOX766" s="35"/>
      <c r="DOY766" s="35"/>
      <c r="DOZ766" s="35"/>
      <c r="DPA766" s="35"/>
      <c r="DPB766" s="35"/>
      <c r="DPC766" s="35"/>
      <c r="DPD766" s="35"/>
      <c r="DPE766" s="35"/>
      <c r="DPF766" s="35"/>
      <c r="DPG766" s="35"/>
      <c r="DPH766" s="35"/>
      <c r="DPI766" s="35"/>
      <c r="DPJ766" s="35"/>
      <c r="DPK766" s="35"/>
      <c r="DPL766" s="35"/>
      <c r="DPM766" s="35"/>
      <c r="DPN766" s="35"/>
      <c r="DPO766" s="35"/>
      <c r="DPP766" s="35"/>
      <c r="DPQ766" s="35"/>
      <c r="DPR766" s="35"/>
      <c r="DPS766" s="35"/>
      <c r="DPT766" s="35"/>
      <c r="DPU766" s="35"/>
      <c r="DPV766" s="35"/>
      <c r="DPW766" s="35"/>
      <c r="DPX766" s="35"/>
      <c r="DPY766" s="35"/>
      <c r="DPZ766" s="35"/>
      <c r="DQA766" s="35"/>
      <c r="DQB766" s="35"/>
      <c r="DQC766" s="35"/>
      <c r="DQD766" s="35"/>
      <c r="DQE766" s="35"/>
      <c r="DQF766" s="35"/>
      <c r="DQG766" s="35"/>
      <c r="DQH766" s="35"/>
      <c r="DQI766" s="35"/>
      <c r="DQJ766" s="35"/>
      <c r="DQK766" s="35"/>
      <c r="DQL766" s="35"/>
      <c r="DQM766" s="35"/>
      <c r="DQN766" s="35"/>
      <c r="DQO766" s="35"/>
      <c r="DQP766" s="35"/>
      <c r="DQQ766" s="35"/>
      <c r="DQR766" s="35"/>
      <c r="DQS766" s="35"/>
      <c r="DQT766" s="35"/>
      <c r="DQU766" s="35"/>
      <c r="DQV766" s="35"/>
      <c r="DQW766" s="35"/>
      <c r="DQX766" s="35"/>
      <c r="DQY766" s="35"/>
      <c r="DQZ766" s="35"/>
      <c r="DRA766" s="35"/>
      <c r="DRB766" s="35"/>
      <c r="DRC766" s="35"/>
      <c r="DRD766" s="35"/>
      <c r="DRE766" s="35"/>
      <c r="DRF766" s="35"/>
      <c r="DRG766" s="35"/>
      <c r="DRH766" s="35"/>
      <c r="DRI766" s="35"/>
      <c r="DRJ766" s="35"/>
      <c r="DRK766" s="35"/>
      <c r="DRL766" s="35"/>
      <c r="DRM766" s="35"/>
      <c r="DRN766" s="35"/>
      <c r="DRO766" s="35"/>
      <c r="DRP766" s="35"/>
      <c r="DRQ766" s="35"/>
      <c r="DRR766" s="35"/>
      <c r="DRS766" s="35"/>
      <c r="DRT766" s="35"/>
      <c r="DRU766" s="35"/>
      <c r="DRV766" s="35"/>
      <c r="DRW766" s="35"/>
      <c r="DRX766" s="35"/>
      <c r="DRY766" s="35"/>
      <c r="DRZ766" s="35"/>
      <c r="DSA766" s="35"/>
      <c r="DSB766" s="35"/>
      <c r="DSC766" s="35"/>
      <c r="DSD766" s="35"/>
      <c r="DSE766" s="35"/>
      <c r="DSF766" s="35"/>
      <c r="DSG766" s="35"/>
      <c r="DSH766" s="35"/>
      <c r="DSI766" s="35"/>
      <c r="DSJ766" s="35"/>
      <c r="DSK766" s="35"/>
      <c r="DSL766" s="35"/>
      <c r="DSM766" s="35"/>
      <c r="DSN766" s="35"/>
      <c r="DSO766" s="35"/>
      <c r="DSP766" s="35"/>
      <c r="DSQ766" s="35"/>
      <c r="DSR766" s="35"/>
      <c r="DSS766" s="35"/>
      <c r="DST766" s="35"/>
      <c r="DSU766" s="35"/>
      <c r="DSV766" s="35"/>
      <c r="DSW766" s="35"/>
      <c r="DSX766" s="35"/>
      <c r="DSY766" s="35"/>
      <c r="DSZ766" s="35"/>
      <c r="DTA766" s="35"/>
      <c r="DTB766" s="35"/>
      <c r="DTC766" s="35"/>
      <c r="DTD766" s="35"/>
      <c r="DTE766" s="35"/>
      <c r="DTF766" s="35"/>
      <c r="DTG766" s="35"/>
      <c r="DTH766" s="35"/>
      <c r="DTI766" s="35"/>
      <c r="DTJ766" s="35"/>
      <c r="DTK766" s="35"/>
      <c r="DTL766" s="35"/>
      <c r="DTM766" s="35"/>
      <c r="DTN766" s="35"/>
      <c r="DTO766" s="35"/>
      <c r="DTP766" s="35"/>
      <c r="DTQ766" s="35"/>
      <c r="DTR766" s="35"/>
      <c r="DTS766" s="35"/>
      <c r="DTT766" s="35"/>
      <c r="DTU766" s="35"/>
      <c r="DTV766" s="35"/>
      <c r="DTW766" s="35"/>
      <c r="DTX766" s="35"/>
      <c r="DTY766" s="35"/>
      <c r="DTZ766" s="35"/>
      <c r="DUA766" s="35"/>
      <c r="DUB766" s="35"/>
      <c r="DUC766" s="35"/>
      <c r="DUD766" s="35"/>
      <c r="DUE766" s="35"/>
      <c r="DUF766" s="35"/>
      <c r="DUG766" s="35"/>
      <c r="DUH766" s="35"/>
      <c r="DUI766" s="35"/>
      <c r="DUJ766" s="35"/>
      <c r="DUK766" s="35"/>
      <c r="DUL766" s="35"/>
      <c r="DUM766" s="35"/>
      <c r="DUN766" s="35"/>
      <c r="DUO766" s="35"/>
      <c r="DUP766" s="35"/>
      <c r="DUQ766" s="35"/>
      <c r="DUR766" s="35"/>
      <c r="DUS766" s="35"/>
      <c r="DUT766" s="35"/>
      <c r="DUU766" s="35"/>
      <c r="DUV766" s="35"/>
      <c r="DUW766" s="35"/>
      <c r="DUX766" s="35"/>
      <c r="DUY766" s="35"/>
      <c r="DUZ766" s="35"/>
      <c r="DVA766" s="35"/>
      <c r="DVB766" s="35"/>
      <c r="DVC766" s="35"/>
      <c r="DVD766" s="35"/>
      <c r="DVE766" s="35"/>
      <c r="DVF766" s="35"/>
      <c r="DVG766" s="35"/>
      <c r="DVH766" s="35"/>
      <c r="DVI766" s="35"/>
      <c r="DVJ766" s="35"/>
      <c r="DVK766" s="35"/>
      <c r="DVL766" s="35"/>
      <c r="DVM766" s="35"/>
      <c r="DVN766" s="35"/>
      <c r="DVO766" s="35"/>
      <c r="DVP766" s="35"/>
      <c r="DVQ766" s="35"/>
      <c r="DVR766" s="35"/>
      <c r="DVS766" s="35"/>
      <c r="DVT766" s="35"/>
      <c r="DVU766" s="35"/>
      <c r="DVV766" s="35"/>
      <c r="DVW766" s="35"/>
      <c r="DVX766" s="35"/>
      <c r="DVY766" s="35"/>
      <c r="DVZ766" s="35"/>
      <c r="DWA766" s="35"/>
      <c r="DWB766" s="35"/>
      <c r="DWC766" s="35"/>
      <c r="DWD766" s="35"/>
      <c r="DWE766" s="35"/>
      <c r="DWF766" s="35"/>
      <c r="DWG766" s="35"/>
      <c r="DWH766" s="35"/>
      <c r="DWI766" s="35"/>
      <c r="DWJ766" s="35"/>
      <c r="DWK766" s="35"/>
      <c r="DWL766" s="35"/>
      <c r="DWM766" s="35"/>
      <c r="DWN766" s="35"/>
      <c r="DWO766" s="35"/>
      <c r="DWP766" s="35"/>
      <c r="DWQ766" s="35"/>
      <c r="DWR766" s="35"/>
      <c r="DWS766" s="35"/>
      <c r="DWT766" s="35"/>
      <c r="DWU766" s="35"/>
      <c r="DWV766" s="35"/>
      <c r="DWW766" s="35"/>
      <c r="DWX766" s="35"/>
      <c r="DWY766" s="35"/>
      <c r="DWZ766" s="35"/>
      <c r="DXA766" s="35"/>
      <c r="DXB766" s="35"/>
      <c r="DXC766" s="35"/>
      <c r="DXD766" s="35"/>
      <c r="DXE766" s="35"/>
      <c r="DXF766" s="35"/>
      <c r="DXG766" s="35"/>
      <c r="DXH766" s="35"/>
      <c r="DXI766" s="35"/>
      <c r="DXJ766" s="35"/>
      <c r="DXK766" s="35"/>
      <c r="DXL766" s="35"/>
      <c r="DXM766" s="35"/>
      <c r="DXN766" s="35"/>
      <c r="DXO766" s="35"/>
      <c r="DXP766" s="35"/>
      <c r="DXQ766" s="35"/>
      <c r="DXR766" s="35"/>
      <c r="DXS766" s="35"/>
      <c r="DXT766" s="35"/>
      <c r="DXU766" s="35"/>
      <c r="DXV766" s="35"/>
      <c r="DXW766" s="35"/>
      <c r="DXX766" s="35"/>
      <c r="DXY766" s="35"/>
      <c r="DXZ766" s="35"/>
      <c r="DYA766" s="35"/>
      <c r="DYB766" s="35"/>
      <c r="DYC766" s="35"/>
      <c r="DYD766" s="35"/>
      <c r="DYE766" s="35"/>
      <c r="DYF766" s="35"/>
      <c r="DYG766" s="35"/>
      <c r="DYH766" s="35"/>
      <c r="DYI766" s="35"/>
      <c r="DYJ766" s="35"/>
      <c r="DYK766" s="35"/>
      <c r="DYL766" s="35"/>
      <c r="DYM766" s="35"/>
      <c r="DYN766" s="35"/>
      <c r="DYO766" s="35"/>
      <c r="DYP766" s="35"/>
      <c r="DYQ766" s="35"/>
      <c r="DYR766" s="35"/>
      <c r="DYS766" s="35"/>
      <c r="DYT766" s="35"/>
      <c r="DYU766" s="35"/>
      <c r="DYV766" s="35"/>
      <c r="DYW766" s="35"/>
      <c r="DYX766" s="35"/>
      <c r="DYY766" s="35"/>
      <c r="DYZ766" s="35"/>
      <c r="DZA766" s="35"/>
      <c r="DZB766" s="35"/>
      <c r="DZC766" s="35"/>
      <c r="DZD766" s="35"/>
      <c r="DZE766" s="35"/>
      <c r="DZF766" s="35"/>
      <c r="DZG766" s="35"/>
      <c r="DZH766" s="35"/>
      <c r="DZI766" s="35"/>
      <c r="DZJ766" s="35"/>
      <c r="DZK766" s="35"/>
      <c r="DZL766" s="35"/>
      <c r="DZM766" s="35"/>
      <c r="DZN766" s="35"/>
      <c r="DZO766" s="35"/>
      <c r="DZP766" s="35"/>
      <c r="DZQ766" s="35"/>
      <c r="DZR766" s="35"/>
      <c r="DZS766" s="35"/>
      <c r="DZT766" s="35"/>
      <c r="DZU766" s="35"/>
      <c r="DZV766" s="35"/>
      <c r="DZW766" s="35"/>
      <c r="DZX766" s="35"/>
      <c r="DZY766" s="35"/>
      <c r="DZZ766" s="35"/>
      <c r="EAA766" s="35"/>
      <c r="EAB766" s="35"/>
      <c r="EAC766" s="35"/>
      <c r="EAD766" s="35"/>
      <c r="EAE766" s="35"/>
      <c r="EAF766" s="35"/>
      <c r="EAG766" s="35"/>
      <c r="EAH766" s="35"/>
      <c r="EAI766" s="35"/>
      <c r="EAJ766" s="35"/>
      <c r="EAK766" s="35"/>
      <c r="EAL766" s="35"/>
      <c r="EAM766" s="35"/>
      <c r="EAN766" s="35"/>
      <c r="EAO766" s="35"/>
      <c r="EAP766" s="35"/>
      <c r="EAQ766" s="35"/>
      <c r="EAR766" s="35"/>
      <c r="EAS766" s="35"/>
      <c r="EAT766" s="35"/>
      <c r="EAU766" s="35"/>
      <c r="EAV766" s="35"/>
      <c r="EAW766" s="35"/>
      <c r="EAX766" s="35"/>
      <c r="EAY766" s="35"/>
      <c r="EAZ766" s="35"/>
      <c r="EBA766" s="35"/>
      <c r="EBB766" s="35"/>
      <c r="EBC766" s="35"/>
      <c r="EBD766" s="35"/>
      <c r="EBE766" s="35"/>
      <c r="EBF766" s="35"/>
      <c r="EBG766" s="35"/>
      <c r="EBH766" s="35"/>
      <c r="EBI766" s="35"/>
      <c r="EBJ766" s="35"/>
      <c r="EBK766" s="35"/>
      <c r="EBL766" s="35"/>
      <c r="EBM766" s="35"/>
      <c r="EBN766" s="35"/>
      <c r="EBO766" s="35"/>
      <c r="EBP766" s="35"/>
      <c r="EBQ766" s="35"/>
      <c r="EBR766" s="35"/>
      <c r="EBS766" s="35"/>
      <c r="EBT766" s="35"/>
      <c r="EBU766" s="35"/>
      <c r="EBV766" s="35"/>
      <c r="EBW766" s="35"/>
      <c r="EBX766" s="35"/>
      <c r="EBY766" s="35"/>
      <c r="EBZ766" s="35"/>
      <c r="ECA766" s="35"/>
      <c r="ECB766" s="35"/>
      <c r="ECC766" s="35"/>
      <c r="ECD766" s="35"/>
      <c r="ECE766" s="35"/>
      <c r="ECF766" s="35"/>
      <c r="ECG766" s="35"/>
      <c r="ECH766" s="35"/>
      <c r="ECI766" s="35"/>
      <c r="ECJ766" s="35"/>
      <c r="ECK766" s="35"/>
      <c r="ECL766" s="35"/>
      <c r="ECM766" s="35"/>
      <c r="ECN766" s="35"/>
      <c r="ECO766" s="35"/>
      <c r="ECP766" s="35"/>
      <c r="ECQ766" s="35"/>
      <c r="ECR766" s="35"/>
      <c r="ECS766" s="35"/>
      <c r="ECT766" s="35"/>
      <c r="ECU766" s="35"/>
      <c r="ECV766" s="35"/>
      <c r="ECW766" s="35"/>
      <c r="ECX766" s="35"/>
      <c r="ECY766" s="35"/>
      <c r="ECZ766" s="35"/>
      <c r="EDA766" s="35"/>
      <c r="EDB766" s="35"/>
      <c r="EDC766" s="35"/>
      <c r="EDD766" s="35"/>
      <c r="EDE766" s="35"/>
      <c r="EDF766" s="35"/>
      <c r="EDG766" s="35"/>
      <c r="EDH766" s="35"/>
      <c r="EDI766" s="35"/>
      <c r="EDJ766" s="35"/>
      <c r="EDK766" s="35"/>
      <c r="EDL766" s="35"/>
      <c r="EDM766" s="35"/>
      <c r="EDN766" s="35"/>
      <c r="EDO766" s="35"/>
      <c r="EDP766" s="35"/>
      <c r="EDQ766" s="35"/>
      <c r="EDR766" s="35"/>
      <c r="EDS766" s="35"/>
      <c r="EDT766" s="35"/>
      <c r="EDU766" s="35"/>
      <c r="EDV766" s="35"/>
      <c r="EDW766" s="35"/>
      <c r="EDX766" s="35"/>
      <c r="EDY766" s="35"/>
      <c r="EDZ766" s="35"/>
      <c r="EEA766" s="35"/>
      <c r="EEB766" s="35"/>
      <c r="EEC766" s="35"/>
      <c r="EED766" s="35"/>
      <c r="EEE766" s="35"/>
      <c r="EEF766" s="35"/>
      <c r="EEG766" s="35"/>
      <c r="EEH766" s="35"/>
      <c r="EEI766" s="35"/>
      <c r="EEJ766" s="35"/>
      <c r="EEK766" s="35"/>
      <c r="EEL766" s="35"/>
      <c r="EEM766" s="35"/>
      <c r="EEN766" s="35"/>
      <c r="EEO766" s="35"/>
      <c r="EEP766" s="35"/>
      <c r="EEQ766" s="35"/>
      <c r="EER766" s="35"/>
      <c r="EES766" s="35"/>
      <c r="EET766" s="35"/>
      <c r="EEU766" s="35"/>
      <c r="EEV766" s="35"/>
      <c r="EEW766" s="35"/>
      <c r="EEX766" s="35"/>
      <c r="EEY766" s="35"/>
      <c r="EEZ766" s="35"/>
      <c r="EFA766" s="35"/>
      <c r="EFB766" s="35"/>
      <c r="EFC766" s="35"/>
      <c r="EFD766" s="35"/>
      <c r="EFE766" s="35"/>
      <c r="EFF766" s="35"/>
      <c r="EFG766" s="35"/>
      <c r="EFH766" s="35"/>
      <c r="EFI766" s="35"/>
      <c r="EFJ766" s="35"/>
      <c r="EFK766" s="35"/>
      <c r="EFL766" s="35"/>
      <c r="EFM766" s="35"/>
      <c r="EFN766" s="35"/>
      <c r="EFO766" s="35"/>
      <c r="EFP766" s="35"/>
      <c r="EFQ766" s="35"/>
      <c r="EFR766" s="35"/>
      <c r="EFS766" s="35"/>
      <c r="EFT766" s="35"/>
      <c r="EFU766" s="35"/>
      <c r="EFV766" s="35"/>
      <c r="EFW766" s="35"/>
      <c r="EFX766" s="35"/>
      <c r="EFY766" s="35"/>
      <c r="EFZ766" s="35"/>
      <c r="EGA766" s="35"/>
      <c r="EGB766" s="35"/>
      <c r="EGC766" s="35"/>
      <c r="EGD766" s="35"/>
      <c r="EGE766" s="35"/>
      <c r="EGF766" s="35"/>
      <c r="EGG766" s="35"/>
      <c r="EGH766" s="35"/>
      <c r="EGI766" s="35"/>
      <c r="EGJ766" s="35"/>
      <c r="EGK766" s="35"/>
      <c r="EGL766" s="35"/>
      <c r="EGM766" s="35"/>
      <c r="EGN766" s="35"/>
      <c r="EGO766" s="35"/>
      <c r="EGP766" s="35"/>
      <c r="EGQ766" s="35"/>
      <c r="EGR766" s="35"/>
      <c r="EGS766" s="35"/>
      <c r="EGT766" s="35"/>
      <c r="EGU766" s="35"/>
      <c r="EGV766" s="35"/>
      <c r="EGW766" s="35"/>
      <c r="EGX766" s="35"/>
      <c r="EGY766" s="35"/>
      <c r="EGZ766" s="35"/>
      <c r="EHA766" s="35"/>
      <c r="EHB766" s="35"/>
      <c r="EHC766" s="35"/>
      <c r="EHD766" s="35"/>
      <c r="EHE766" s="35"/>
      <c r="EHF766" s="35"/>
      <c r="EHG766" s="35"/>
      <c r="EHH766" s="35"/>
      <c r="EHI766" s="35"/>
      <c r="EHJ766" s="35"/>
      <c r="EHK766" s="35"/>
      <c r="EHL766" s="35"/>
      <c r="EHM766" s="35"/>
      <c r="EHN766" s="35"/>
      <c r="EHO766" s="35"/>
      <c r="EHP766" s="35"/>
      <c r="EHQ766" s="35"/>
      <c r="EHR766" s="35"/>
      <c r="EHS766" s="35"/>
      <c r="EHT766" s="35"/>
      <c r="EHU766" s="35"/>
      <c r="EHV766" s="35"/>
      <c r="EHW766" s="35"/>
      <c r="EHX766" s="35"/>
      <c r="EHY766" s="35"/>
      <c r="EHZ766" s="35"/>
      <c r="EIA766" s="35"/>
      <c r="EIB766" s="35"/>
      <c r="EIC766" s="35"/>
      <c r="EID766" s="35"/>
      <c r="EIE766" s="35"/>
      <c r="EIF766" s="35"/>
      <c r="EIG766" s="35"/>
      <c r="EIH766" s="35"/>
      <c r="EII766" s="35"/>
      <c r="EIJ766" s="35"/>
      <c r="EIK766" s="35"/>
      <c r="EIL766" s="35"/>
      <c r="EIM766" s="35"/>
      <c r="EIN766" s="35"/>
      <c r="EIO766" s="35"/>
      <c r="EIP766" s="35"/>
      <c r="EIQ766" s="35"/>
      <c r="EIR766" s="35"/>
      <c r="EIS766" s="35"/>
      <c r="EIT766" s="35"/>
      <c r="EIU766" s="35"/>
      <c r="EIV766" s="35"/>
      <c r="EIW766" s="35"/>
      <c r="EIX766" s="35"/>
      <c r="EIY766" s="35"/>
      <c r="EIZ766" s="35"/>
      <c r="EJA766" s="35"/>
      <c r="EJB766" s="35"/>
      <c r="EJC766" s="35"/>
      <c r="EJD766" s="35"/>
      <c r="EJE766" s="35"/>
      <c r="EJF766" s="35"/>
      <c r="EJG766" s="35"/>
      <c r="EJH766" s="35"/>
      <c r="EJI766" s="35"/>
      <c r="EJJ766" s="35"/>
      <c r="EJK766" s="35"/>
      <c r="EJL766" s="35"/>
      <c r="EJM766" s="35"/>
      <c r="EJN766" s="35"/>
      <c r="EJO766" s="35"/>
      <c r="EJP766" s="35"/>
      <c r="EJQ766" s="35"/>
      <c r="EJR766" s="35"/>
      <c r="EJS766" s="35"/>
      <c r="EJT766" s="35"/>
      <c r="EJU766" s="35"/>
      <c r="EJV766" s="35"/>
      <c r="EJW766" s="35"/>
      <c r="EJX766" s="35"/>
      <c r="EJY766" s="35"/>
      <c r="EJZ766" s="35"/>
      <c r="EKA766" s="35"/>
      <c r="EKB766" s="35"/>
      <c r="EKC766" s="35"/>
      <c r="EKD766" s="35"/>
      <c r="EKE766" s="35"/>
      <c r="EKF766" s="35"/>
      <c r="EKG766" s="35"/>
      <c r="EKH766" s="35"/>
      <c r="EKI766" s="35"/>
      <c r="EKJ766" s="35"/>
      <c r="EKK766" s="35"/>
      <c r="EKL766" s="35"/>
      <c r="EKM766" s="35"/>
      <c r="EKN766" s="35"/>
      <c r="EKO766" s="35"/>
      <c r="EKP766" s="35"/>
      <c r="EKQ766" s="35"/>
      <c r="EKR766" s="35"/>
      <c r="EKS766" s="35"/>
      <c r="EKT766" s="35"/>
      <c r="EKU766" s="35"/>
      <c r="EKV766" s="35"/>
      <c r="EKW766" s="35"/>
      <c r="EKX766" s="35"/>
      <c r="EKY766" s="35"/>
      <c r="EKZ766" s="35"/>
      <c r="ELA766" s="35"/>
      <c r="ELB766" s="35"/>
      <c r="ELC766" s="35"/>
      <c r="ELD766" s="35"/>
      <c r="ELE766" s="35"/>
      <c r="ELF766" s="35"/>
      <c r="ELG766" s="35"/>
      <c r="ELH766" s="35"/>
      <c r="ELI766" s="35"/>
      <c r="ELJ766" s="35"/>
      <c r="ELK766" s="35"/>
      <c r="ELL766" s="35"/>
      <c r="ELM766" s="35"/>
      <c r="ELN766" s="35"/>
      <c r="ELO766" s="35"/>
      <c r="ELP766" s="35"/>
      <c r="ELQ766" s="35"/>
      <c r="ELR766" s="35"/>
      <c r="ELS766" s="35"/>
      <c r="ELT766" s="35"/>
      <c r="ELU766" s="35"/>
      <c r="ELV766" s="35"/>
      <c r="ELW766" s="35"/>
      <c r="ELX766" s="35"/>
      <c r="ELY766" s="35"/>
      <c r="ELZ766" s="35"/>
      <c r="EMA766" s="35"/>
      <c r="EMB766" s="35"/>
      <c r="EMC766" s="35"/>
      <c r="EMD766" s="35"/>
      <c r="EME766" s="35"/>
      <c r="EMF766" s="35"/>
      <c r="EMG766" s="35"/>
      <c r="EMH766" s="35"/>
      <c r="EMI766" s="35"/>
      <c r="EMJ766" s="35"/>
      <c r="EMK766" s="35"/>
      <c r="EML766" s="35"/>
      <c r="EMM766" s="35"/>
      <c r="EMN766" s="35"/>
      <c r="EMO766" s="35"/>
      <c r="EMP766" s="35"/>
      <c r="EMQ766" s="35"/>
      <c r="EMR766" s="35"/>
      <c r="EMS766" s="35"/>
      <c r="EMT766" s="35"/>
      <c r="EMU766" s="35"/>
      <c r="EMV766" s="35"/>
      <c r="EMW766" s="35"/>
      <c r="EMX766" s="35"/>
      <c r="EMY766" s="35"/>
      <c r="EMZ766" s="35"/>
      <c r="ENA766" s="35"/>
      <c r="ENB766" s="35"/>
      <c r="ENC766" s="35"/>
      <c r="END766" s="35"/>
      <c r="ENE766" s="35"/>
      <c r="ENF766" s="35"/>
      <c r="ENG766" s="35"/>
      <c r="ENH766" s="35"/>
      <c r="ENI766" s="35"/>
      <c r="ENJ766" s="35"/>
      <c r="ENK766" s="35"/>
      <c r="ENL766" s="35"/>
      <c r="ENM766" s="35"/>
      <c r="ENN766" s="35"/>
      <c r="ENO766" s="35"/>
      <c r="ENP766" s="35"/>
      <c r="ENQ766" s="35"/>
      <c r="ENR766" s="35"/>
      <c r="ENS766" s="35"/>
      <c r="ENT766" s="35"/>
      <c r="ENU766" s="35"/>
      <c r="ENV766" s="35"/>
      <c r="ENW766" s="35"/>
      <c r="ENX766" s="35"/>
      <c r="ENY766" s="35"/>
      <c r="ENZ766" s="35"/>
      <c r="EOA766" s="35"/>
      <c r="EOB766" s="35"/>
      <c r="EOC766" s="35"/>
      <c r="EOD766" s="35"/>
      <c r="EOE766" s="35"/>
      <c r="EOF766" s="35"/>
      <c r="EOG766" s="35"/>
      <c r="EOH766" s="35"/>
      <c r="EOI766" s="35"/>
      <c r="EOJ766" s="35"/>
      <c r="EOK766" s="35"/>
      <c r="EOL766" s="35"/>
      <c r="EOM766" s="35"/>
      <c r="EON766" s="35"/>
      <c r="EOO766" s="35"/>
      <c r="EOP766" s="35"/>
      <c r="EOQ766" s="35"/>
      <c r="EOR766" s="35"/>
      <c r="EOS766" s="35"/>
      <c r="EOT766" s="35"/>
      <c r="EOU766" s="35"/>
      <c r="EOV766" s="35"/>
      <c r="EOW766" s="35"/>
      <c r="EOX766" s="35"/>
      <c r="EOY766" s="35"/>
      <c r="EOZ766" s="35"/>
      <c r="EPA766" s="35"/>
      <c r="EPB766" s="35"/>
      <c r="EPC766" s="35"/>
      <c r="EPD766" s="35"/>
      <c r="EPE766" s="35"/>
      <c r="EPF766" s="35"/>
      <c r="EPG766" s="35"/>
      <c r="EPH766" s="35"/>
      <c r="EPI766" s="35"/>
      <c r="EPJ766" s="35"/>
      <c r="EPK766" s="35"/>
      <c r="EPL766" s="35"/>
      <c r="EPM766" s="35"/>
      <c r="EPN766" s="35"/>
      <c r="EPO766" s="35"/>
      <c r="EPP766" s="35"/>
      <c r="EPQ766" s="35"/>
      <c r="EPR766" s="35"/>
      <c r="EPS766" s="35"/>
      <c r="EPT766" s="35"/>
      <c r="EPU766" s="35"/>
      <c r="EPV766" s="35"/>
      <c r="EPW766" s="35"/>
      <c r="EPX766" s="35"/>
      <c r="EPY766" s="35"/>
      <c r="EPZ766" s="35"/>
      <c r="EQA766" s="35"/>
      <c r="EQB766" s="35"/>
      <c r="EQC766" s="35"/>
      <c r="EQD766" s="35"/>
      <c r="EQE766" s="35"/>
      <c r="EQF766" s="35"/>
      <c r="EQG766" s="35"/>
      <c r="EQH766" s="35"/>
      <c r="EQI766" s="35"/>
      <c r="EQJ766" s="35"/>
      <c r="EQK766" s="35"/>
      <c r="EQL766" s="35"/>
      <c r="EQM766" s="35"/>
      <c r="EQN766" s="35"/>
      <c r="EQO766" s="35"/>
      <c r="EQP766" s="35"/>
      <c r="EQQ766" s="35"/>
      <c r="EQR766" s="35"/>
      <c r="EQS766" s="35"/>
      <c r="EQT766" s="35"/>
      <c r="EQU766" s="35"/>
      <c r="EQV766" s="35"/>
      <c r="EQW766" s="35"/>
      <c r="EQX766" s="35"/>
      <c r="EQY766" s="35"/>
      <c r="EQZ766" s="35"/>
      <c r="ERA766" s="35"/>
      <c r="ERB766" s="35"/>
      <c r="ERC766" s="35"/>
      <c r="ERD766" s="35"/>
      <c r="ERE766" s="35"/>
      <c r="ERF766" s="35"/>
      <c r="ERG766" s="35"/>
      <c r="ERH766" s="35"/>
      <c r="ERI766" s="35"/>
      <c r="ERJ766" s="35"/>
      <c r="ERK766" s="35"/>
      <c r="ERL766" s="35"/>
      <c r="ERM766" s="35"/>
      <c r="ERN766" s="35"/>
      <c r="ERO766" s="35"/>
      <c r="ERP766" s="35"/>
      <c r="ERQ766" s="35"/>
      <c r="ERR766" s="35"/>
      <c r="ERS766" s="35"/>
      <c r="ERT766" s="35"/>
      <c r="ERU766" s="35"/>
      <c r="ERV766" s="35"/>
      <c r="ERW766" s="35"/>
      <c r="ERX766" s="35"/>
      <c r="ERY766" s="35"/>
      <c r="ERZ766" s="35"/>
      <c r="ESA766" s="35"/>
      <c r="ESB766" s="35"/>
      <c r="ESC766" s="35"/>
      <c r="ESD766" s="35"/>
      <c r="ESE766" s="35"/>
      <c r="ESF766" s="35"/>
      <c r="ESG766" s="35"/>
      <c r="ESH766" s="35"/>
      <c r="ESI766" s="35"/>
      <c r="ESJ766" s="35"/>
      <c r="ESK766" s="35"/>
      <c r="ESL766" s="35"/>
      <c r="ESM766" s="35"/>
      <c r="ESN766" s="35"/>
      <c r="ESO766" s="35"/>
      <c r="ESP766" s="35"/>
      <c r="ESQ766" s="35"/>
      <c r="ESR766" s="35"/>
      <c r="ESS766" s="35"/>
      <c r="EST766" s="35"/>
      <c r="ESU766" s="35"/>
      <c r="ESV766" s="35"/>
      <c r="ESW766" s="35"/>
      <c r="ESX766" s="35"/>
      <c r="ESY766" s="35"/>
      <c r="ESZ766" s="35"/>
      <c r="ETA766" s="35"/>
      <c r="ETB766" s="35"/>
      <c r="ETC766" s="35"/>
      <c r="ETD766" s="35"/>
      <c r="ETE766" s="35"/>
      <c r="ETF766" s="35"/>
      <c r="ETG766" s="35"/>
      <c r="ETH766" s="35"/>
      <c r="ETI766" s="35"/>
      <c r="ETJ766" s="35"/>
      <c r="ETK766" s="35"/>
      <c r="ETL766" s="35"/>
      <c r="ETM766" s="35"/>
      <c r="ETN766" s="35"/>
      <c r="ETO766" s="35"/>
      <c r="ETP766" s="35"/>
      <c r="ETQ766" s="35"/>
      <c r="ETR766" s="35"/>
      <c r="ETS766" s="35"/>
      <c r="ETT766" s="35"/>
      <c r="ETU766" s="35"/>
      <c r="ETV766" s="35"/>
      <c r="ETW766" s="35"/>
      <c r="ETX766" s="35"/>
      <c r="ETY766" s="35"/>
      <c r="ETZ766" s="35"/>
      <c r="EUA766" s="35"/>
      <c r="EUB766" s="35"/>
      <c r="EUC766" s="35"/>
      <c r="EUD766" s="35"/>
      <c r="EUE766" s="35"/>
      <c r="EUF766" s="35"/>
      <c r="EUG766" s="35"/>
      <c r="EUH766" s="35"/>
      <c r="EUI766" s="35"/>
      <c r="EUJ766" s="35"/>
      <c r="EUK766" s="35"/>
      <c r="EUL766" s="35"/>
      <c r="EUM766" s="35"/>
      <c r="EUN766" s="35"/>
      <c r="EUO766" s="35"/>
      <c r="EUP766" s="35"/>
      <c r="EUQ766" s="35"/>
      <c r="EUR766" s="35"/>
      <c r="EUS766" s="35"/>
      <c r="EUT766" s="35"/>
      <c r="EUU766" s="35"/>
      <c r="EUV766" s="35"/>
      <c r="EUW766" s="35"/>
      <c r="EUX766" s="35"/>
      <c r="EUY766" s="35"/>
      <c r="EUZ766" s="35"/>
      <c r="EVA766" s="35"/>
      <c r="EVB766" s="35"/>
      <c r="EVC766" s="35"/>
      <c r="EVD766" s="35"/>
      <c r="EVE766" s="35"/>
      <c r="EVF766" s="35"/>
      <c r="EVG766" s="35"/>
      <c r="EVH766" s="35"/>
      <c r="EVI766" s="35"/>
      <c r="EVJ766" s="35"/>
      <c r="EVK766" s="35"/>
      <c r="EVL766" s="35"/>
      <c r="EVM766" s="35"/>
      <c r="EVN766" s="35"/>
      <c r="EVO766" s="35"/>
      <c r="EVP766" s="35"/>
      <c r="EVQ766" s="35"/>
      <c r="EVR766" s="35"/>
      <c r="EVS766" s="35"/>
      <c r="EVT766" s="35"/>
      <c r="EVU766" s="35"/>
      <c r="EVV766" s="35"/>
      <c r="EVW766" s="35"/>
      <c r="EVX766" s="35"/>
      <c r="EVY766" s="35"/>
      <c r="EVZ766" s="35"/>
      <c r="EWA766" s="35"/>
      <c r="EWB766" s="35"/>
      <c r="EWC766" s="35"/>
      <c r="EWD766" s="35"/>
      <c r="EWE766" s="35"/>
      <c r="EWF766" s="35"/>
      <c r="EWG766" s="35"/>
      <c r="EWH766" s="35"/>
      <c r="EWI766" s="35"/>
      <c r="EWJ766" s="35"/>
      <c r="EWK766" s="35"/>
      <c r="EWL766" s="35"/>
      <c r="EWM766" s="35"/>
      <c r="EWN766" s="35"/>
      <c r="EWO766" s="35"/>
      <c r="EWP766" s="35"/>
      <c r="EWQ766" s="35"/>
      <c r="EWR766" s="35"/>
      <c r="EWS766" s="35"/>
      <c r="EWT766" s="35"/>
      <c r="EWU766" s="35"/>
      <c r="EWV766" s="35"/>
      <c r="EWW766" s="35"/>
      <c r="EWX766" s="35"/>
      <c r="EWY766" s="35"/>
      <c r="EWZ766" s="35"/>
      <c r="EXA766" s="35"/>
      <c r="EXB766" s="35"/>
      <c r="EXC766" s="35"/>
      <c r="EXD766" s="35"/>
      <c r="EXE766" s="35"/>
      <c r="EXF766" s="35"/>
      <c r="EXG766" s="35"/>
      <c r="EXH766" s="35"/>
      <c r="EXI766" s="35"/>
      <c r="EXJ766" s="35"/>
      <c r="EXK766" s="35"/>
      <c r="EXL766" s="35"/>
      <c r="EXM766" s="35"/>
      <c r="EXN766" s="35"/>
      <c r="EXO766" s="35"/>
      <c r="EXP766" s="35"/>
      <c r="EXQ766" s="35"/>
      <c r="EXR766" s="35"/>
      <c r="EXS766" s="35"/>
      <c r="EXT766" s="35"/>
      <c r="EXU766" s="35"/>
      <c r="EXV766" s="35"/>
      <c r="EXW766" s="35"/>
      <c r="EXX766" s="35"/>
      <c r="EXY766" s="35"/>
      <c r="EXZ766" s="35"/>
      <c r="EYA766" s="35"/>
      <c r="EYB766" s="35"/>
      <c r="EYC766" s="35"/>
      <c r="EYD766" s="35"/>
      <c r="EYE766" s="35"/>
      <c r="EYF766" s="35"/>
      <c r="EYG766" s="35"/>
      <c r="EYH766" s="35"/>
      <c r="EYI766" s="35"/>
      <c r="EYJ766" s="35"/>
      <c r="EYK766" s="35"/>
      <c r="EYL766" s="35"/>
      <c r="EYM766" s="35"/>
      <c r="EYN766" s="35"/>
      <c r="EYO766" s="35"/>
      <c r="EYP766" s="35"/>
      <c r="EYQ766" s="35"/>
      <c r="EYR766" s="35"/>
      <c r="EYS766" s="35"/>
      <c r="EYT766" s="35"/>
      <c r="EYU766" s="35"/>
      <c r="EYV766" s="35"/>
      <c r="EYW766" s="35"/>
      <c r="EYX766" s="35"/>
      <c r="EYY766" s="35"/>
      <c r="EYZ766" s="35"/>
      <c r="EZA766" s="35"/>
      <c r="EZB766" s="35"/>
      <c r="EZC766" s="35"/>
      <c r="EZD766" s="35"/>
      <c r="EZE766" s="35"/>
      <c r="EZF766" s="35"/>
      <c r="EZG766" s="35"/>
      <c r="EZH766" s="35"/>
      <c r="EZI766" s="35"/>
      <c r="EZJ766" s="35"/>
      <c r="EZK766" s="35"/>
      <c r="EZL766" s="35"/>
      <c r="EZM766" s="35"/>
      <c r="EZN766" s="35"/>
      <c r="EZO766" s="35"/>
      <c r="EZP766" s="35"/>
      <c r="EZQ766" s="35"/>
      <c r="EZR766" s="35"/>
      <c r="EZS766" s="35"/>
      <c r="EZT766" s="35"/>
      <c r="EZU766" s="35"/>
      <c r="EZV766" s="35"/>
      <c r="EZW766" s="35"/>
      <c r="EZX766" s="35"/>
      <c r="EZY766" s="35"/>
      <c r="EZZ766" s="35"/>
      <c r="FAA766" s="35"/>
      <c r="FAB766" s="35"/>
      <c r="FAC766" s="35"/>
      <c r="FAD766" s="35"/>
      <c r="FAE766" s="35"/>
      <c r="FAF766" s="35"/>
      <c r="FAG766" s="35"/>
      <c r="FAH766" s="35"/>
      <c r="FAI766" s="35"/>
      <c r="FAJ766" s="35"/>
      <c r="FAK766" s="35"/>
      <c r="FAL766" s="35"/>
      <c r="FAM766" s="35"/>
      <c r="FAN766" s="35"/>
      <c r="FAO766" s="35"/>
      <c r="FAP766" s="35"/>
      <c r="FAQ766" s="35"/>
      <c r="FAR766" s="35"/>
      <c r="FAS766" s="35"/>
      <c r="FAT766" s="35"/>
      <c r="FAU766" s="35"/>
      <c r="FAV766" s="35"/>
      <c r="FAW766" s="35"/>
      <c r="FAX766" s="35"/>
      <c r="FAY766" s="35"/>
      <c r="FAZ766" s="35"/>
      <c r="FBA766" s="35"/>
      <c r="FBB766" s="35"/>
      <c r="FBC766" s="35"/>
      <c r="FBD766" s="35"/>
      <c r="FBE766" s="35"/>
      <c r="FBF766" s="35"/>
      <c r="FBG766" s="35"/>
      <c r="FBH766" s="35"/>
      <c r="FBI766" s="35"/>
      <c r="FBJ766" s="35"/>
      <c r="FBK766" s="35"/>
      <c r="FBL766" s="35"/>
      <c r="FBM766" s="35"/>
      <c r="FBN766" s="35"/>
      <c r="FBO766" s="35"/>
      <c r="FBP766" s="35"/>
      <c r="FBQ766" s="35"/>
      <c r="FBR766" s="35"/>
      <c r="FBS766" s="35"/>
      <c r="FBT766" s="35"/>
      <c r="FBU766" s="35"/>
      <c r="FBV766" s="35"/>
      <c r="FBW766" s="35"/>
      <c r="FBX766" s="35"/>
      <c r="FBY766" s="35"/>
      <c r="FBZ766" s="35"/>
      <c r="FCA766" s="35"/>
      <c r="FCB766" s="35"/>
      <c r="FCC766" s="35"/>
      <c r="FCD766" s="35"/>
      <c r="FCE766" s="35"/>
      <c r="FCF766" s="35"/>
      <c r="FCG766" s="35"/>
      <c r="FCH766" s="35"/>
      <c r="FCI766" s="35"/>
      <c r="FCJ766" s="35"/>
      <c r="FCK766" s="35"/>
      <c r="FCL766" s="35"/>
      <c r="FCM766" s="35"/>
      <c r="FCN766" s="35"/>
      <c r="FCO766" s="35"/>
      <c r="FCP766" s="35"/>
      <c r="FCQ766" s="35"/>
      <c r="FCR766" s="35"/>
      <c r="FCS766" s="35"/>
      <c r="FCT766" s="35"/>
      <c r="FCU766" s="35"/>
      <c r="FCV766" s="35"/>
      <c r="FCW766" s="35"/>
      <c r="FCX766" s="35"/>
      <c r="FCY766" s="35"/>
      <c r="FCZ766" s="35"/>
      <c r="FDA766" s="35"/>
      <c r="FDB766" s="35"/>
      <c r="FDC766" s="35"/>
      <c r="FDD766" s="35"/>
      <c r="FDE766" s="35"/>
      <c r="FDF766" s="35"/>
      <c r="FDG766" s="35"/>
      <c r="FDH766" s="35"/>
      <c r="FDI766" s="35"/>
      <c r="FDJ766" s="35"/>
      <c r="FDK766" s="35"/>
      <c r="FDL766" s="35"/>
      <c r="FDM766" s="35"/>
      <c r="FDN766" s="35"/>
      <c r="FDO766" s="35"/>
      <c r="FDP766" s="35"/>
      <c r="FDQ766" s="35"/>
      <c r="FDR766" s="35"/>
      <c r="FDS766" s="35"/>
      <c r="FDT766" s="35"/>
      <c r="FDU766" s="35"/>
      <c r="FDV766" s="35"/>
      <c r="FDW766" s="35"/>
      <c r="FDX766" s="35"/>
      <c r="FDY766" s="35"/>
      <c r="FDZ766" s="35"/>
      <c r="FEA766" s="35"/>
      <c r="FEB766" s="35"/>
      <c r="FEC766" s="35"/>
      <c r="FED766" s="35"/>
      <c r="FEE766" s="35"/>
      <c r="FEF766" s="35"/>
      <c r="FEG766" s="35"/>
      <c r="FEH766" s="35"/>
      <c r="FEI766" s="35"/>
      <c r="FEJ766" s="35"/>
      <c r="FEK766" s="35"/>
      <c r="FEL766" s="35"/>
      <c r="FEM766" s="35"/>
      <c r="FEN766" s="35"/>
      <c r="FEO766" s="35"/>
      <c r="FEP766" s="35"/>
      <c r="FEQ766" s="35"/>
      <c r="FER766" s="35"/>
      <c r="FES766" s="35"/>
      <c r="FET766" s="35"/>
      <c r="FEU766" s="35"/>
      <c r="FEV766" s="35"/>
      <c r="FEW766" s="35"/>
      <c r="FEX766" s="35"/>
      <c r="FEY766" s="35"/>
      <c r="FEZ766" s="35"/>
      <c r="FFA766" s="35"/>
      <c r="FFB766" s="35"/>
      <c r="FFC766" s="35"/>
      <c r="FFD766" s="35"/>
      <c r="FFE766" s="35"/>
      <c r="FFF766" s="35"/>
      <c r="FFG766" s="35"/>
      <c r="FFH766" s="35"/>
      <c r="FFI766" s="35"/>
      <c r="FFJ766" s="35"/>
      <c r="FFK766" s="35"/>
      <c r="FFL766" s="35"/>
      <c r="FFM766" s="35"/>
      <c r="FFN766" s="35"/>
      <c r="FFO766" s="35"/>
      <c r="FFP766" s="35"/>
      <c r="FFQ766" s="35"/>
      <c r="FFR766" s="35"/>
      <c r="FFS766" s="35"/>
      <c r="FFT766" s="35"/>
      <c r="FFU766" s="35"/>
      <c r="FFV766" s="35"/>
      <c r="FFW766" s="35"/>
      <c r="FFX766" s="35"/>
      <c r="FFY766" s="35"/>
      <c r="FFZ766" s="35"/>
      <c r="FGA766" s="35"/>
      <c r="FGB766" s="35"/>
      <c r="FGC766" s="35"/>
      <c r="FGD766" s="35"/>
      <c r="FGE766" s="35"/>
      <c r="FGF766" s="35"/>
      <c r="FGG766" s="35"/>
      <c r="FGH766" s="35"/>
      <c r="FGI766" s="35"/>
      <c r="FGJ766" s="35"/>
      <c r="FGK766" s="35"/>
      <c r="FGL766" s="35"/>
      <c r="FGM766" s="35"/>
      <c r="FGN766" s="35"/>
      <c r="FGO766" s="35"/>
      <c r="FGP766" s="35"/>
      <c r="FGQ766" s="35"/>
      <c r="FGR766" s="35"/>
      <c r="FGS766" s="35"/>
      <c r="FGT766" s="35"/>
      <c r="FGU766" s="35"/>
      <c r="FGV766" s="35"/>
      <c r="FGW766" s="35"/>
      <c r="FGX766" s="35"/>
      <c r="FGY766" s="35"/>
      <c r="FGZ766" s="35"/>
      <c r="FHA766" s="35"/>
      <c r="FHB766" s="35"/>
      <c r="FHC766" s="35"/>
      <c r="FHD766" s="35"/>
      <c r="FHE766" s="35"/>
      <c r="FHF766" s="35"/>
      <c r="FHG766" s="35"/>
      <c r="FHH766" s="35"/>
      <c r="FHI766" s="35"/>
      <c r="FHJ766" s="35"/>
      <c r="FHK766" s="35"/>
      <c r="FHL766" s="35"/>
      <c r="FHM766" s="35"/>
      <c r="FHN766" s="35"/>
      <c r="FHO766" s="35"/>
      <c r="FHP766" s="35"/>
      <c r="FHQ766" s="35"/>
      <c r="FHR766" s="35"/>
      <c r="FHS766" s="35"/>
      <c r="FHT766" s="35"/>
      <c r="FHU766" s="35"/>
      <c r="FHV766" s="35"/>
      <c r="FHW766" s="35"/>
      <c r="FHX766" s="35"/>
      <c r="FHY766" s="35"/>
      <c r="FHZ766" s="35"/>
      <c r="FIA766" s="35"/>
      <c r="FIB766" s="35"/>
      <c r="FIC766" s="35"/>
      <c r="FID766" s="35"/>
      <c r="FIE766" s="35"/>
      <c r="FIF766" s="35"/>
      <c r="FIG766" s="35"/>
      <c r="FIH766" s="35"/>
      <c r="FII766" s="35"/>
      <c r="FIJ766" s="35"/>
      <c r="FIK766" s="35"/>
      <c r="FIL766" s="35"/>
      <c r="FIM766" s="35"/>
      <c r="FIN766" s="35"/>
      <c r="FIO766" s="35"/>
      <c r="FIP766" s="35"/>
      <c r="FIQ766" s="35"/>
      <c r="FIR766" s="35"/>
      <c r="FIS766" s="35"/>
      <c r="FIT766" s="35"/>
      <c r="FIU766" s="35"/>
      <c r="FIV766" s="35"/>
      <c r="FIW766" s="35"/>
      <c r="FIX766" s="35"/>
      <c r="FIY766" s="35"/>
      <c r="FIZ766" s="35"/>
      <c r="FJA766" s="35"/>
      <c r="FJB766" s="35"/>
      <c r="FJC766" s="35"/>
      <c r="FJD766" s="35"/>
      <c r="FJE766" s="35"/>
      <c r="FJF766" s="35"/>
      <c r="FJG766" s="35"/>
      <c r="FJH766" s="35"/>
      <c r="FJI766" s="35"/>
      <c r="FJJ766" s="35"/>
      <c r="FJK766" s="35"/>
      <c r="FJL766" s="35"/>
      <c r="FJM766" s="35"/>
      <c r="FJN766" s="35"/>
      <c r="FJO766" s="35"/>
      <c r="FJP766" s="35"/>
      <c r="FJQ766" s="35"/>
      <c r="FJR766" s="35"/>
      <c r="FJS766" s="35"/>
      <c r="FJT766" s="35"/>
      <c r="FJU766" s="35"/>
      <c r="FJV766" s="35"/>
      <c r="FJW766" s="35"/>
      <c r="FJX766" s="35"/>
      <c r="FJY766" s="35"/>
      <c r="FJZ766" s="35"/>
      <c r="FKA766" s="35"/>
      <c r="FKB766" s="35"/>
      <c r="FKC766" s="35"/>
      <c r="FKD766" s="35"/>
      <c r="FKE766" s="35"/>
      <c r="FKF766" s="35"/>
      <c r="FKG766" s="35"/>
      <c r="FKH766" s="35"/>
      <c r="FKI766" s="35"/>
      <c r="FKJ766" s="35"/>
      <c r="FKK766" s="35"/>
      <c r="FKL766" s="35"/>
      <c r="FKM766" s="35"/>
      <c r="FKN766" s="35"/>
      <c r="FKO766" s="35"/>
      <c r="FKP766" s="35"/>
      <c r="FKQ766" s="35"/>
      <c r="FKR766" s="35"/>
      <c r="FKS766" s="35"/>
      <c r="FKT766" s="35"/>
      <c r="FKU766" s="35"/>
      <c r="FKV766" s="35"/>
      <c r="FKW766" s="35"/>
      <c r="FKX766" s="35"/>
      <c r="FKY766" s="35"/>
      <c r="FKZ766" s="35"/>
      <c r="FLA766" s="35"/>
      <c r="FLB766" s="35"/>
      <c r="FLC766" s="35"/>
      <c r="FLD766" s="35"/>
      <c r="FLE766" s="35"/>
      <c r="FLF766" s="35"/>
      <c r="FLG766" s="35"/>
      <c r="FLH766" s="35"/>
      <c r="FLI766" s="35"/>
      <c r="FLJ766" s="35"/>
      <c r="FLK766" s="35"/>
      <c r="FLL766" s="35"/>
      <c r="FLM766" s="35"/>
      <c r="FLN766" s="35"/>
      <c r="FLO766" s="35"/>
      <c r="FLP766" s="35"/>
      <c r="FLQ766" s="35"/>
      <c r="FLR766" s="35"/>
      <c r="FLS766" s="35"/>
      <c r="FLT766" s="35"/>
      <c r="FLU766" s="35"/>
      <c r="FLV766" s="35"/>
      <c r="FLW766" s="35"/>
      <c r="FLX766" s="35"/>
      <c r="FLY766" s="35"/>
      <c r="FLZ766" s="35"/>
      <c r="FMA766" s="35"/>
      <c r="FMB766" s="35"/>
      <c r="FMC766" s="35"/>
      <c r="FMD766" s="35"/>
      <c r="FME766" s="35"/>
      <c r="FMF766" s="35"/>
      <c r="FMG766" s="35"/>
      <c r="FMH766" s="35"/>
      <c r="FMI766" s="35"/>
      <c r="FMJ766" s="35"/>
      <c r="FMK766" s="35"/>
      <c r="FML766" s="35"/>
      <c r="FMM766" s="35"/>
      <c r="FMN766" s="35"/>
      <c r="FMO766" s="35"/>
      <c r="FMP766" s="35"/>
      <c r="FMQ766" s="35"/>
      <c r="FMR766" s="35"/>
      <c r="FMS766" s="35"/>
      <c r="FMT766" s="35"/>
      <c r="FMU766" s="35"/>
      <c r="FMV766" s="35"/>
      <c r="FMW766" s="35"/>
      <c r="FMX766" s="35"/>
      <c r="FMY766" s="35"/>
      <c r="FMZ766" s="35"/>
      <c r="FNA766" s="35"/>
      <c r="FNB766" s="35"/>
      <c r="FNC766" s="35"/>
      <c r="FND766" s="35"/>
      <c r="FNE766" s="35"/>
      <c r="FNF766" s="35"/>
      <c r="FNG766" s="35"/>
      <c r="FNH766" s="35"/>
      <c r="FNI766" s="35"/>
      <c r="FNJ766" s="35"/>
      <c r="FNK766" s="35"/>
      <c r="FNL766" s="35"/>
      <c r="FNM766" s="35"/>
      <c r="FNN766" s="35"/>
      <c r="FNO766" s="35"/>
      <c r="FNP766" s="35"/>
      <c r="FNQ766" s="35"/>
      <c r="FNR766" s="35"/>
      <c r="FNS766" s="35"/>
      <c r="FNT766" s="35"/>
      <c r="FNU766" s="35"/>
      <c r="FNV766" s="35"/>
      <c r="FNW766" s="35"/>
      <c r="FNX766" s="35"/>
      <c r="FNY766" s="35"/>
      <c r="FNZ766" s="35"/>
      <c r="FOA766" s="35"/>
      <c r="FOB766" s="35"/>
      <c r="FOC766" s="35"/>
      <c r="FOD766" s="35"/>
      <c r="FOE766" s="35"/>
      <c r="FOF766" s="35"/>
      <c r="FOG766" s="35"/>
      <c r="FOH766" s="35"/>
      <c r="FOI766" s="35"/>
      <c r="FOJ766" s="35"/>
      <c r="FOK766" s="35"/>
      <c r="FOL766" s="35"/>
      <c r="FOM766" s="35"/>
      <c r="FON766" s="35"/>
      <c r="FOO766" s="35"/>
      <c r="FOP766" s="35"/>
      <c r="FOQ766" s="35"/>
      <c r="FOR766" s="35"/>
      <c r="FOS766" s="35"/>
      <c r="FOT766" s="35"/>
      <c r="FOU766" s="35"/>
      <c r="FOV766" s="35"/>
      <c r="FOW766" s="35"/>
      <c r="FOX766" s="35"/>
      <c r="FOY766" s="35"/>
      <c r="FOZ766" s="35"/>
      <c r="FPA766" s="35"/>
      <c r="FPB766" s="35"/>
      <c r="FPC766" s="35"/>
      <c r="FPD766" s="35"/>
      <c r="FPE766" s="35"/>
      <c r="FPF766" s="35"/>
      <c r="FPG766" s="35"/>
      <c r="FPH766" s="35"/>
      <c r="FPI766" s="35"/>
      <c r="FPJ766" s="35"/>
      <c r="FPK766" s="35"/>
      <c r="FPL766" s="35"/>
      <c r="FPM766" s="35"/>
      <c r="FPN766" s="35"/>
      <c r="FPO766" s="35"/>
      <c r="FPP766" s="35"/>
      <c r="FPQ766" s="35"/>
      <c r="FPR766" s="35"/>
      <c r="FPS766" s="35"/>
      <c r="FPT766" s="35"/>
      <c r="FPU766" s="35"/>
      <c r="FPV766" s="35"/>
      <c r="FPW766" s="35"/>
      <c r="FPX766" s="35"/>
      <c r="FPY766" s="35"/>
      <c r="FPZ766" s="35"/>
      <c r="FQA766" s="35"/>
      <c r="FQB766" s="35"/>
      <c r="FQC766" s="35"/>
      <c r="FQD766" s="35"/>
      <c r="FQE766" s="35"/>
      <c r="FQF766" s="35"/>
      <c r="FQG766" s="35"/>
      <c r="FQH766" s="35"/>
      <c r="FQI766" s="35"/>
      <c r="FQJ766" s="35"/>
      <c r="FQK766" s="35"/>
      <c r="FQL766" s="35"/>
      <c r="FQM766" s="35"/>
      <c r="FQN766" s="35"/>
      <c r="FQO766" s="35"/>
      <c r="FQP766" s="35"/>
      <c r="FQQ766" s="35"/>
      <c r="FQR766" s="35"/>
      <c r="FQS766" s="35"/>
      <c r="FQT766" s="35"/>
      <c r="FQU766" s="35"/>
      <c r="FQV766" s="35"/>
      <c r="FQW766" s="35"/>
      <c r="FQX766" s="35"/>
      <c r="FQY766" s="35"/>
      <c r="FQZ766" s="35"/>
      <c r="FRA766" s="35"/>
      <c r="FRB766" s="35"/>
      <c r="FRC766" s="35"/>
      <c r="FRD766" s="35"/>
      <c r="FRE766" s="35"/>
      <c r="FRF766" s="35"/>
      <c r="FRG766" s="35"/>
      <c r="FRH766" s="35"/>
      <c r="FRI766" s="35"/>
      <c r="FRJ766" s="35"/>
      <c r="FRK766" s="35"/>
      <c r="FRL766" s="35"/>
      <c r="FRM766" s="35"/>
      <c r="FRN766" s="35"/>
      <c r="FRO766" s="35"/>
      <c r="FRP766" s="35"/>
      <c r="FRQ766" s="35"/>
      <c r="FRR766" s="35"/>
      <c r="FRS766" s="35"/>
      <c r="FRT766" s="35"/>
      <c r="FRU766" s="35"/>
      <c r="FRV766" s="35"/>
      <c r="FRW766" s="35"/>
      <c r="FRX766" s="35"/>
      <c r="FRY766" s="35"/>
      <c r="FRZ766" s="35"/>
      <c r="FSA766" s="35"/>
      <c r="FSB766" s="35"/>
      <c r="FSC766" s="35"/>
      <c r="FSD766" s="35"/>
      <c r="FSE766" s="35"/>
      <c r="FSF766" s="35"/>
      <c r="FSG766" s="35"/>
      <c r="FSH766" s="35"/>
      <c r="FSI766" s="35"/>
      <c r="FSJ766" s="35"/>
      <c r="FSK766" s="35"/>
      <c r="FSL766" s="35"/>
      <c r="FSM766" s="35"/>
      <c r="FSN766" s="35"/>
      <c r="FSO766" s="35"/>
      <c r="FSP766" s="35"/>
      <c r="FSQ766" s="35"/>
      <c r="FSR766" s="35"/>
      <c r="FSS766" s="35"/>
      <c r="FST766" s="35"/>
      <c r="FSU766" s="35"/>
      <c r="FSV766" s="35"/>
      <c r="FSW766" s="35"/>
      <c r="FSX766" s="35"/>
      <c r="FSY766" s="35"/>
      <c r="FSZ766" s="35"/>
      <c r="FTA766" s="35"/>
      <c r="FTB766" s="35"/>
      <c r="FTC766" s="35"/>
      <c r="FTD766" s="35"/>
      <c r="FTE766" s="35"/>
      <c r="FTF766" s="35"/>
      <c r="FTG766" s="35"/>
      <c r="FTH766" s="35"/>
      <c r="FTI766" s="35"/>
      <c r="FTJ766" s="35"/>
      <c r="FTK766" s="35"/>
      <c r="FTL766" s="35"/>
      <c r="FTM766" s="35"/>
      <c r="FTN766" s="35"/>
      <c r="FTO766" s="35"/>
      <c r="FTP766" s="35"/>
      <c r="FTQ766" s="35"/>
      <c r="FTR766" s="35"/>
      <c r="FTS766" s="35"/>
      <c r="FTT766" s="35"/>
      <c r="FTU766" s="35"/>
      <c r="FTV766" s="35"/>
      <c r="FTW766" s="35"/>
      <c r="FTX766" s="35"/>
      <c r="FTY766" s="35"/>
      <c r="FTZ766" s="35"/>
      <c r="FUA766" s="35"/>
      <c r="FUB766" s="35"/>
      <c r="FUC766" s="35"/>
      <c r="FUD766" s="35"/>
      <c r="FUE766" s="35"/>
      <c r="FUF766" s="35"/>
      <c r="FUG766" s="35"/>
      <c r="FUH766" s="35"/>
      <c r="FUI766" s="35"/>
      <c r="FUJ766" s="35"/>
      <c r="FUK766" s="35"/>
      <c r="FUL766" s="35"/>
      <c r="FUM766" s="35"/>
      <c r="FUN766" s="35"/>
      <c r="FUO766" s="35"/>
      <c r="FUP766" s="35"/>
      <c r="FUQ766" s="35"/>
      <c r="FUR766" s="35"/>
      <c r="FUS766" s="35"/>
      <c r="FUT766" s="35"/>
      <c r="FUU766" s="35"/>
      <c r="FUV766" s="35"/>
      <c r="FUW766" s="35"/>
      <c r="FUX766" s="35"/>
      <c r="FUY766" s="35"/>
      <c r="FUZ766" s="35"/>
      <c r="FVA766" s="35"/>
      <c r="FVB766" s="35"/>
      <c r="FVC766" s="35"/>
      <c r="FVD766" s="35"/>
      <c r="FVE766" s="35"/>
      <c r="FVF766" s="35"/>
      <c r="FVG766" s="35"/>
      <c r="FVH766" s="35"/>
      <c r="FVI766" s="35"/>
      <c r="FVJ766" s="35"/>
      <c r="FVK766" s="35"/>
      <c r="FVL766" s="35"/>
      <c r="FVM766" s="35"/>
      <c r="FVN766" s="35"/>
      <c r="FVO766" s="35"/>
      <c r="FVP766" s="35"/>
      <c r="FVQ766" s="35"/>
      <c r="FVR766" s="35"/>
      <c r="FVS766" s="35"/>
      <c r="FVT766" s="35"/>
      <c r="FVU766" s="35"/>
      <c r="FVV766" s="35"/>
      <c r="FVW766" s="35"/>
      <c r="FVX766" s="35"/>
      <c r="FVY766" s="35"/>
      <c r="FVZ766" s="35"/>
      <c r="FWA766" s="35"/>
      <c r="FWB766" s="35"/>
      <c r="FWC766" s="35"/>
      <c r="FWD766" s="35"/>
      <c r="FWE766" s="35"/>
      <c r="FWF766" s="35"/>
      <c r="FWG766" s="35"/>
      <c r="FWH766" s="35"/>
      <c r="FWI766" s="35"/>
      <c r="FWJ766" s="35"/>
      <c r="FWK766" s="35"/>
      <c r="FWL766" s="35"/>
      <c r="FWM766" s="35"/>
      <c r="FWN766" s="35"/>
      <c r="FWO766" s="35"/>
      <c r="FWP766" s="35"/>
      <c r="FWQ766" s="35"/>
      <c r="FWR766" s="35"/>
      <c r="FWS766" s="35"/>
      <c r="FWT766" s="35"/>
      <c r="FWU766" s="35"/>
      <c r="FWV766" s="35"/>
      <c r="FWW766" s="35"/>
      <c r="FWX766" s="35"/>
      <c r="FWY766" s="35"/>
      <c r="FWZ766" s="35"/>
      <c r="FXA766" s="35"/>
      <c r="FXB766" s="35"/>
      <c r="FXC766" s="35"/>
      <c r="FXD766" s="35"/>
      <c r="FXE766" s="35"/>
      <c r="FXF766" s="35"/>
      <c r="FXG766" s="35"/>
      <c r="FXH766" s="35"/>
      <c r="FXI766" s="35"/>
      <c r="FXJ766" s="35"/>
      <c r="FXK766" s="35"/>
      <c r="FXL766" s="35"/>
      <c r="FXM766" s="35"/>
      <c r="FXN766" s="35"/>
      <c r="FXO766" s="35"/>
      <c r="FXP766" s="35"/>
      <c r="FXQ766" s="35"/>
      <c r="FXR766" s="35"/>
      <c r="FXS766" s="35"/>
      <c r="FXT766" s="35"/>
      <c r="FXU766" s="35"/>
      <c r="FXV766" s="35"/>
      <c r="FXW766" s="35"/>
      <c r="FXX766" s="35"/>
      <c r="FXY766" s="35"/>
      <c r="FXZ766" s="35"/>
      <c r="FYA766" s="35"/>
      <c r="FYB766" s="35"/>
      <c r="FYC766" s="35"/>
      <c r="FYD766" s="35"/>
      <c r="FYE766" s="35"/>
      <c r="FYF766" s="35"/>
      <c r="FYG766" s="35"/>
      <c r="FYH766" s="35"/>
      <c r="FYI766" s="35"/>
      <c r="FYJ766" s="35"/>
      <c r="FYK766" s="35"/>
      <c r="FYL766" s="35"/>
      <c r="FYM766" s="35"/>
      <c r="FYN766" s="35"/>
      <c r="FYO766" s="35"/>
      <c r="FYP766" s="35"/>
      <c r="FYQ766" s="35"/>
      <c r="FYR766" s="35"/>
      <c r="FYS766" s="35"/>
      <c r="FYT766" s="35"/>
      <c r="FYU766" s="35"/>
      <c r="FYV766" s="35"/>
      <c r="FYW766" s="35"/>
      <c r="FYX766" s="35"/>
      <c r="FYY766" s="35"/>
      <c r="FYZ766" s="35"/>
      <c r="FZA766" s="35"/>
      <c r="FZB766" s="35"/>
      <c r="FZC766" s="35"/>
      <c r="FZD766" s="35"/>
      <c r="FZE766" s="35"/>
      <c r="FZF766" s="35"/>
      <c r="FZG766" s="35"/>
      <c r="FZH766" s="35"/>
      <c r="FZI766" s="35"/>
      <c r="FZJ766" s="35"/>
      <c r="FZK766" s="35"/>
      <c r="FZL766" s="35"/>
      <c r="FZM766" s="35"/>
      <c r="FZN766" s="35"/>
      <c r="FZO766" s="35"/>
      <c r="FZP766" s="35"/>
      <c r="FZQ766" s="35"/>
      <c r="FZR766" s="35"/>
      <c r="FZS766" s="35"/>
      <c r="FZT766" s="35"/>
      <c r="FZU766" s="35"/>
      <c r="FZV766" s="35"/>
      <c r="FZW766" s="35"/>
      <c r="FZX766" s="35"/>
      <c r="FZY766" s="35"/>
      <c r="FZZ766" s="35"/>
      <c r="GAA766" s="35"/>
      <c r="GAB766" s="35"/>
      <c r="GAC766" s="35"/>
      <c r="GAD766" s="35"/>
      <c r="GAE766" s="35"/>
      <c r="GAF766" s="35"/>
      <c r="GAG766" s="35"/>
      <c r="GAH766" s="35"/>
      <c r="GAI766" s="35"/>
      <c r="GAJ766" s="35"/>
      <c r="GAK766" s="35"/>
      <c r="GAL766" s="35"/>
      <c r="GAM766" s="35"/>
      <c r="GAN766" s="35"/>
      <c r="GAO766" s="35"/>
      <c r="GAP766" s="35"/>
      <c r="GAQ766" s="35"/>
      <c r="GAR766" s="35"/>
      <c r="GAS766" s="35"/>
      <c r="GAT766" s="35"/>
      <c r="GAU766" s="35"/>
      <c r="GAV766" s="35"/>
      <c r="GAW766" s="35"/>
      <c r="GAX766" s="35"/>
      <c r="GAY766" s="35"/>
      <c r="GAZ766" s="35"/>
      <c r="GBA766" s="35"/>
      <c r="GBB766" s="35"/>
      <c r="GBC766" s="35"/>
      <c r="GBD766" s="35"/>
      <c r="GBE766" s="35"/>
      <c r="GBF766" s="35"/>
      <c r="GBG766" s="35"/>
      <c r="GBH766" s="35"/>
      <c r="GBI766" s="35"/>
      <c r="GBJ766" s="35"/>
      <c r="GBK766" s="35"/>
      <c r="GBL766" s="35"/>
      <c r="GBM766" s="35"/>
      <c r="GBN766" s="35"/>
      <c r="GBO766" s="35"/>
      <c r="GBP766" s="35"/>
      <c r="GBQ766" s="35"/>
      <c r="GBR766" s="35"/>
      <c r="GBS766" s="35"/>
      <c r="GBT766" s="35"/>
      <c r="GBU766" s="35"/>
      <c r="GBV766" s="35"/>
      <c r="GBW766" s="35"/>
      <c r="GBX766" s="35"/>
      <c r="GBY766" s="35"/>
      <c r="GBZ766" s="35"/>
      <c r="GCA766" s="35"/>
      <c r="GCB766" s="35"/>
      <c r="GCC766" s="35"/>
      <c r="GCD766" s="35"/>
      <c r="GCE766" s="35"/>
      <c r="GCF766" s="35"/>
      <c r="GCG766" s="35"/>
      <c r="GCH766" s="35"/>
      <c r="GCI766" s="35"/>
      <c r="GCJ766" s="35"/>
      <c r="GCK766" s="35"/>
      <c r="GCL766" s="35"/>
      <c r="GCM766" s="35"/>
      <c r="GCN766" s="35"/>
      <c r="GCO766" s="35"/>
      <c r="GCP766" s="35"/>
      <c r="GCQ766" s="35"/>
      <c r="GCR766" s="35"/>
      <c r="GCS766" s="35"/>
      <c r="GCT766" s="35"/>
      <c r="GCU766" s="35"/>
      <c r="GCV766" s="35"/>
      <c r="GCW766" s="35"/>
      <c r="GCX766" s="35"/>
      <c r="GCY766" s="35"/>
      <c r="GCZ766" s="35"/>
      <c r="GDA766" s="35"/>
      <c r="GDB766" s="35"/>
      <c r="GDC766" s="35"/>
      <c r="GDD766" s="35"/>
      <c r="GDE766" s="35"/>
      <c r="GDF766" s="35"/>
      <c r="GDG766" s="35"/>
      <c r="GDH766" s="35"/>
      <c r="GDI766" s="35"/>
      <c r="GDJ766" s="35"/>
      <c r="GDK766" s="35"/>
      <c r="GDL766" s="35"/>
      <c r="GDM766" s="35"/>
      <c r="GDN766" s="35"/>
      <c r="GDO766" s="35"/>
      <c r="GDP766" s="35"/>
      <c r="GDQ766" s="35"/>
      <c r="GDR766" s="35"/>
      <c r="GDS766" s="35"/>
      <c r="GDT766" s="35"/>
      <c r="GDU766" s="35"/>
      <c r="GDV766" s="35"/>
      <c r="GDW766" s="35"/>
      <c r="GDX766" s="35"/>
      <c r="GDY766" s="35"/>
      <c r="GDZ766" s="35"/>
      <c r="GEA766" s="35"/>
      <c r="GEB766" s="35"/>
      <c r="GEC766" s="35"/>
      <c r="GED766" s="35"/>
      <c r="GEE766" s="35"/>
      <c r="GEF766" s="35"/>
      <c r="GEG766" s="35"/>
      <c r="GEH766" s="35"/>
      <c r="GEI766" s="35"/>
      <c r="GEJ766" s="35"/>
      <c r="GEK766" s="35"/>
      <c r="GEL766" s="35"/>
      <c r="GEM766" s="35"/>
      <c r="GEN766" s="35"/>
      <c r="GEO766" s="35"/>
      <c r="GEP766" s="35"/>
      <c r="GEQ766" s="35"/>
      <c r="GER766" s="35"/>
      <c r="GES766" s="35"/>
      <c r="GET766" s="35"/>
      <c r="GEU766" s="35"/>
      <c r="GEV766" s="35"/>
      <c r="GEW766" s="35"/>
      <c r="GEX766" s="35"/>
      <c r="GEY766" s="35"/>
      <c r="GEZ766" s="35"/>
      <c r="GFA766" s="35"/>
      <c r="GFB766" s="35"/>
      <c r="GFC766" s="35"/>
      <c r="GFD766" s="35"/>
      <c r="GFE766" s="35"/>
      <c r="GFF766" s="35"/>
      <c r="GFG766" s="35"/>
      <c r="GFH766" s="35"/>
      <c r="GFI766" s="35"/>
      <c r="GFJ766" s="35"/>
      <c r="GFK766" s="35"/>
      <c r="GFL766" s="35"/>
      <c r="GFM766" s="35"/>
      <c r="GFN766" s="35"/>
      <c r="GFO766" s="35"/>
      <c r="GFP766" s="35"/>
      <c r="GFQ766" s="35"/>
      <c r="GFR766" s="35"/>
      <c r="GFS766" s="35"/>
      <c r="GFT766" s="35"/>
      <c r="GFU766" s="35"/>
      <c r="GFV766" s="35"/>
      <c r="GFW766" s="35"/>
      <c r="GFX766" s="35"/>
      <c r="GFY766" s="35"/>
      <c r="GFZ766" s="35"/>
      <c r="GGA766" s="35"/>
      <c r="GGB766" s="35"/>
      <c r="GGC766" s="35"/>
      <c r="GGD766" s="35"/>
      <c r="GGE766" s="35"/>
      <c r="GGF766" s="35"/>
      <c r="GGG766" s="35"/>
      <c r="GGH766" s="35"/>
      <c r="GGI766" s="35"/>
      <c r="GGJ766" s="35"/>
      <c r="GGK766" s="35"/>
      <c r="GGL766" s="35"/>
      <c r="GGM766" s="35"/>
      <c r="GGN766" s="35"/>
      <c r="GGO766" s="35"/>
      <c r="GGP766" s="35"/>
      <c r="GGQ766" s="35"/>
      <c r="GGR766" s="35"/>
      <c r="GGS766" s="35"/>
      <c r="GGT766" s="35"/>
      <c r="GGU766" s="35"/>
      <c r="GGV766" s="35"/>
      <c r="GGW766" s="35"/>
      <c r="GGX766" s="35"/>
      <c r="GGY766" s="35"/>
      <c r="GGZ766" s="35"/>
      <c r="GHA766" s="35"/>
      <c r="GHB766" s="35"/>
      <c r="GHC766" s="35"/>
      <c r="GHD766" s="35"/>
      <c r="GHE766" s="35"/>
      <c r="GHF766" s="35"/>
      <c r="GHG766" s="35"/>
      <c r="GHH766" s="35"/>
      <c r="GHI766" s="35"/>
      <c r="GHJ766" s="35"/>
      <c r="GHK766" s="35"/>
      <c r="GHL766" s="35"/>
      <c r="GHM766" s="35"/>
      <c r="GHN766" s="35"/>
      <c r="GHO766" s="35"/>
      <c r="GHP766" s="35"/>
      <c r="GHQ766" s="35"/>
      <c r="GHR766" s="35"/>
      <c r="GHS766" s="35"/>
      <c r="GHT766" s="35"/>
      <c r="GHU766" s="35"/>
      <c r="GHV766" s="35"/>
      <c r="GHW766" s="35"/>
      <c r="GHX766" s="35"/>
      <c r="GHY766" s="35"/>
      <c r="GHZ766" s="35"/>
      <c r="GIA766" s="35"/>
      <c r="GIB766" s="35"/>
      <c r="GIC766" s="35"/>
      <c r="GID766" s="35"/>
      <c r="GIE766" s="35"/>
      <c r="GIF766" s="35"/>
      <c r="GIG766" s="35"/>
      <c r="GIH766" s="35"/>
      <c r="GII766" s="35"/>
      <c r="GIJ766" s="35"/>
      <c r="GIK766" s="35"/>
      <c r="GIL766" s="35"/>
      <c r="GIM766" s="35"/>
      <c r="GIN766" s="35"/>
      <c r="GIO766" s="35"/>
      <c r="GIP766" s="35"/>
      <c r="GIQ766" s="35"/>
      <c r="GIR766" s="35"/>
      <c r="GIS766" s="35"/>
      <c r="GIT766" s="35"/>
      <c r="GIU766" s="35"/>
      <c r="GIV766" s="35"/>
      <c r="GIW766" s="35"/>
      <c r="GIX766" s="35"/>
      <c r="GIY766" s="35"/>
      <c r="GIZ766" s="35"/>
      <c r="GJA766" s="35"/>
      <c r="GJB766" s="35"/>
      <c r="GJC766" s="35"/>
      <c r="GJD766" s="35"/>
      <c r="GJE766" s="35"/>
      <c r="GJF766" s="35"/>
      <c r="GJG766" s="35"/>
      <c r="GJH766" s="35"/>
      <c r="GJI766" s="35"/>
      <c r="GJJ766" s="35"/>
      <c r="GJK766" s="35"/>
      <c r="GJL766" s="35"/>
      <c r="GJM766" s="35"/>
      <c r="GJN766" s="35"/>
      <c r="GJO766" s="35"/>
      <c r="GJP766" s="35"/>
      <c r="GJQ766" s="35"/>
      <c r="GJR766" s="35"/>
      <c r="GJS766" s="35"/>
      <c r="GJT766" s="35"/>
      <c r="GJU766" s="35"/>
      <c r="GJV766" s="35"/>
      <c r="GJW766" s="35"/>
      <c r="GJX766" s="35"/>
      <c r="GJY766" s="35"/>
      <c r="GJZ766" s="35"/>
      <c r="GKA766" s="35"/>
      <c r="GKB766" s="35"/>
      <c r="GKC766" s="35"/>
      <c r="GKD766" s="35"/>
      <c r="GKE766" s="35"/>
      <c r="GKF766" s="35"/>
      <c r="GKG766" s="35"/>
      <c r="GKH766" s="35"/>
      <c r="GKI766" s="35"/>
      <c r="GKJ766" s="35"/>
      <c r="GKK766" s="35"/>
      <c r="GKL766" s="35"/>
      <c r="GKM766" s="35"/>
      <c r="GKN766" s="35"/>
      <c r="GKO766" s="35"/>
      <c r="GKP766" s="35"/>
      <c r="GKQ766" s="35"/>
      <c r="GKR766" s="35"/>
      <c r="GKS766" s="35"/>
      <c r="GKT766" s="35"/>
      <c r="GKU766" s="35"/>
      <c r="GKV766" s="35"/>
      <c r="GKW766" s="35"/>
      <c r="GKX766" s="35"/>
      <c r="GKY766" s="35"/>
      <c r="GKZ766" s="35"/>
      <c r="GLA766" s="35"/>
      <c r="GLB766" s="35"/>
      <c r="GLC766" s="35"/>
      <c r="GLD766" s="35"/>
      <c r="GLE766" s="35"/>
      <c r="GLF766" s="35"/>
      <c r="GLG766" s="35"/>
      <c r="GLH766" s="35"/>
      <c r="GLI766" s="35"/>
      <c r="GLJ766" s="35"/>
      <c r="GLK766" s="35"/>
      <c r="GLL766" s="35"/>
      <c r="GLM766" s="35"/>
      <c r="GLN766" s="35"/>
      <c r="GLO766" s="35"/>
      <c r="GLP766" s="35"/>
      <c r="GLQ766" s="35"/>
      <c r="GLR766" s="35"/>
      <c r="GLS766" s="35"/>
      <c r="GLT766" s="35"/>
      <c r="GLU766" s="35"/>
      <c r="GLV766" s="35"/>
      <c r="GLW766" s="35"/>
      <c r="GLX766" s="35"/>
      <c r="GLY766" s="35"/>
      <c r="GLZ766" s="35"/>
      <c r="GMA766" s="35"/>
      <c r="GMB766" s="35"/>
      <c r="GMC766" s="35"/>
      <c r="GMD766" s="35"/>
      <c r="GME766" s="35"/>
      <c r="GMF766" s="35"/>
      <c r="GMG766" s="35"/>
      <c r="GMH766" s="35"/>
      <c r="GMI766" s="35"/>
      <c r="GMJ766" s="35"/>
      <c r="GMK766" s="35"/>
      <c r="GML766" s="35"/>
      <c r="GMM766" s="35"/>
      <c r="GMN766" s="35"/>
      <c r="GMO766" s="35"/>
      <c r="GMP766" s="35"/>
      <c r="GMQ766" s="35"/>
      <c r="GMR766" s="35"/>
      <c r="GMS766" s="35"/>
      <c r="GMT766" s="35"/>
      <c r="GMU766" s="35"/>
      <c r="GMV766" s="35"/>
      <c r="GMW766" s="35"/>
      <c r="GMX766" s="35"/>
      <c r="GMY766" s="35"/>
      <c r="GMZ766" s="35"/>
      <c r="GNA766" s="35"/>
      <c r="GNB766" s="35"/>
      <c r="GNC766" s="35"/>
      <c r="GND766" s="35"/>
      <c r="GNE766" s="35"/>
      <c r="GNF766" s="35"/>
      <c r="GNG766" s="35"/>
      <c r="GNH766" s="35"/>
      <c r="GNI766" s="35"/>
      <c r="GNJ766" s="35"/>
      <c r="GNK766" s="35"/>
      <c r="GNL766" s="35"/>
      <c r="GNM766" s="35"/>
      <c r="GNN766" s="35"/>
      <c r="GNO766" s="35"/>
      <c r="GNP766" s="35"/>
      <c r="GNQ766" s="35"/>
      <c r="GNR766" s="35"/>
      <c r="GNS766" s="35"/>
      <c r="GNT766" s="35"/>
      <c r="GNU766" s="35"/>
      <c r="GNV766" s="35"/>
      <c r="GNW766" s="35"/>
      <c r="GNX766" s="35"/>
      <c r="GNY766" s="35"/>
      <c r="GNZ766" s="35"/>
      <c r="GOA766" s="35"/>
      <c r="GOB766" s="35"/>
      <c r="GOC766" s="35"/>
      <c r="GOD766" s="35"/>
      <c r="GOE766" s="35"/>
      <c r="GOF766" s="35"/>
      <c r="GOG766" s="35"/>
      <c r="GOH766" s="35"/>
      <c r="GOI766" s="35"/>
      <c r="GOJ766" s="35"/>
      <c r="GOK766" s="35"/>
      <c r="GOL766" s="35"/>
      <c r="GOM766" s="35"/>
      <c r="GON766" s="35"/>
      <c r="GOO766" s="35"/>
      <c r="GOP766" s="35"/>
      <c r="GOQ766" s="35"/>
      <c r="GOR766" s="35"/>
      <c r="GOS766" s="35"/>
      <c r="GOT766" s="35"/>
      <c r="GOU766" s="35"/>
      <c r="GOV766" s="35"/>
      <c r="GOW766" s="35"/>
      <c r="GOX766" s="35"/>
      <c r="GOY766" s="35"/>
      <c r="GOZ766" s="35"/>
      <c r="GPA766" s="35"/>
      <c r="GPB766" s="35"/>
      <c r="GPC766" s="35"/>
      <c r="GPD766" s="35"/>
      <c r="GPE766" s="35"/>
      <c r="GPF766" s="35"/>
      <c r="GPG766" s="35"/>
      <c r="GPH766" s="35"/>
      <c r="GPI766" s="35"/>
      <c r="GPJ766" s="35"/>
      <c r="GPK766" s="35"/>
      <c r="GPL766" s="35"/>
      <c r="GPM766" s="35"/>
      <c r="GPN766" s="35"/>
      <c r="GPO766" s="35"/>
      <c r="GPP766" s="35"/>
      <c r="GPQ766" s="35"/>
      <c r="GPR766" s="35"/>
      <c r="GPS766" s="35"/>
      <c r="GPT766" s="35"/>
      <c r="GPU766" s="35"/>
      <c r="GPV766" s="35"/>
      <c r="GPW766" s="35"/>
      <c r="GPX766" s="35"/>
      <c r="GPY766" s="35"/>
      <c r="GPZ766" s="35"/>
      <c r="GQA766" s="35"/>
      <c r="GQB766" s="35"/>
      <c r="GQC766" s="35"/>
      <c r="GQD766" s="35"/>
      <c r="GQE766" s="35"/>
      <c r="GQF766" s="35"/>
      <c r="GQG766" s="35"/>
      <c r="GQH766" s="35"/>
      <c r="GQI766" s="35"/>
      <c r="GQJ766" s="35"/>
      <c r="GQK766" s="35"/>
      <c r="GQL766" s="35"/>
      <c r="GQM766" s="35"/>
      <c r="GQN766" s="35"/>
      <c r="GQO766" s="35"/>
      <c r="GQP766" s="35"/>
      <c r="GQQ766" s="35"/>
      <c r="GQR766" s="35"/>
      <c r="GQS766" s="35"/>
      <c r="GQT766" s="35"/>
      <c r="GQU766" s="35"/>
      <c r="GQV766" s="35"/>
      <c r="GQW766" s="35"/>
      <c r="GQX766" s="35"/>
      <c r="GQY766" s="35"/>
      <c r="GQZ766" s="35"/>
      <c r="GRA766" s="35"/>
      <c r="GRB766" s="35"/>
      <c r="GRC766" s="35"/>
      <c r="GRD766" s="35"/>
      <c r="GRE766" s="35"/>
      <c r="GRF766" s="35"/>
      <c r="GRG766" s="35"/>
      <c r="GRH766" s="35"/>
      <c r="GRI766" s="35"/>
      <c r="GRJ766" s="35"/>
      <c r="GRK766" s="35"/>
      <c r="GRL766" s="35"/>
      <c r="GRM766" s="35"/>
      <c r="GRN766" s="35"/>
      <c r="GRO766" s="35"/>
      <c r="GRP766" s="35"/>
      <c r="GRQ766" s="35"/>
      <c r="GRR766" s="35"/>
      <c r="GRS766" s="35"/>
      <c r="GRT766" s="35"/>
      <c r="GRU766" s="35"/>
      <c r="GRV766" s="35"/>
      <c r="GRW766" s="35"/>
      <c r="GRX766" s="35"/>
      <c r="GRY766" s="35"/>
      <c r="GRZ766" s="35"/>
      <c r="GSA766" s="35"/>
      <c r="GSB766" s="35"/>
      <c r="GSC766" s="35"/>
      <c r="GSD766" s="35"/>
      <c r="GSE766" s="35"/>
      <c r="GSF766" s="35"/>
      <c r="GSG766" s="35"/>
      <c r="GSH766" s="35"/>
      <c r="GSI766" s="35"/>
      <c r="GSJ766" s="35"/>
      <c r="GSK766" s="35"/>
      <c r="GSL766" s="35"/>
      <c r="GSM766" s="35"/>
      <c r="GSN766" s="35"/>
      <c r="GSO766" s="35"/>
      <c r="GSP766" s="35"/>
      <c r="GSQ766" s="35"/>
      <c r="GSR766" s="35"/>
      <c r="GSS766" s="35"/>
      <c r="GST766" s="35"/>
      <c r="GSU766" s="35"/>
      <c r="GSV766" s="35"/>
      <c r="GSW766" s="35"/>
      <c r="GSX766" s="35"/>
      <c r="GSY766" s="35"/>
      <c r="GSZ766" s="35"/>
      <c r="GTA766" s="35"/>
      <c r="GTB766" s="35"/>
      <c r="GTC766" s="35"/>
      <c r="GTD766" s="35"/>
      <c r="GTE766" s="35"/>
      <c r="GTF766" s="35"/>
      <c r="GTG766" s="35"/>
      <c r="GTH766" s="35"/>
      <c r="GTI766" s="35"/>
      <c r="GTJ766" s="35"/>
      <c r="GTK766" s="35"/>
      <c r="GTL766" s="35"/>
      <c r="GTM766" s="35"/>
      <c r="GTN766" s="35"/>
      <c r="GTO766" s="35"/>
      <c r="GTP766" s="35"/>
      <c r="GTQ766" s="35"/>
      <c r="GTR766" s="35"/>
      <c r="GTS766" s="35"/>
      <c r="GTT766" s="35"/>
      <c r="GTU766" s="35"/>
      <c r="GTV766" s="35"/>
      <c r="GTW766" s="35"/>
      <c r="GTX766" s="35"/>
      <c r="GTY766" s="35"/>
      <c r="GTZ766" s="35"/>
      <c r="GUA766" s="35"/>
      <c r="GUB766" s="35"/>
      <c r="GUC766" s="35"/>
      <c r="GUD766" s="35"/>
      <c r="GUE766" s="35"/>
      <c r="GUF766" s="35"/>
      <c r="GUG766" s="35"/>
      <c r="GUH766" s="35"/>
      <c r="GUI766" s="35"/>
      <c r="GUJ766" s="35"/>
      <c r="GUK766" s="35"/>
      <c r="GUL766" s="35"/>
      <c r="GUM766" s="35"/>
      <c r="GUN766" s="35"/>
      <c r="GUO766" s="35"/>
      <c r="GUP766" s="35"/>
      <c r="GUQ766" s="35"/>
      <c r="GUR766" s="35"/>
      <c r="GUS766" s="35"/>
      <c r="GUT766" s="35"/>
      <c r="GUU766" s="35"/>
      <c r="GUV766" s="35"/>
      <c r="GUW766" s="35"/>
      <c r="GUX766" s="35"/>
      <c r="GUY766" s="35"/>
      <c r="GUZ766" s="35"/>
      <c r="GVA766" s="35"/>
      <c r="GVB766" s="35"/>
      <c r="GVC766" s="35"/>
      <c r="GVD766" s="35"/>
      <c r="GVE766" s="35"/>
      <c r="GVF766" s="35"/>
      <c r="GVG766" s="35"/>
      <c r="GVH766" s="35"/>
      <c r="GVI766" s="35"/>
      <c r="GVJ766" s="35"/>
      <c r="GVK766" s="35"/>
      <c r="GVL766" s="35"/>
      <c r="GVM766" s="35"/>
      <c r="GVN766" s="35"/>
      <c r="GVO766" s="35"/>
      <c r="GVP766" s="35"/>
      <c r="GVQ766" s="35"/>
      <c r="GVR766" s="35"/>
      <c r="GVS766" s="35"/>
      <c r="GVT766" s="35"/>
      <c r="GVU766" s="35"/>
      <c r="GVV766" s="35"/>
      <c r="GVW766" s="35"/>
      <c r="GVX766" s="35"/>
      <c r="GVY766" s="35"/>
      <c r="GVZ766" s="35"/>
      <c r="GWA766" s="35"/>
      <c r="GWB766" s="35"/>
      <c r="GWC766" s="35"/>
      <c r="GWD766" s="35"/>
      <c r="GWE766" s="35"/>
      <c r="GWF766" s="35"/>
      <c r="GWG766" s="35"/>
      <c r="GWH766" s="35"/>
      <c r="GWI766" s="35"/>
      <c r="GWJ766" s="35"/>
      <c r="GWK766" s="35"/>
      <c r="GWL766" s="35"/>
      <c r="GWM766" s="35"/>
      <c r="GWN766" s="35"/>
      <c r="GWO766" s="35"/>
      <c r="GWP766" s="35"/>
      <c r="GWQ766" s="35"/>
      <c r="GWR766" s="35"/>
      <c r="GWS766" s="35"/>
      <c r="GWT766" s="35"/>
      <c r="GWU766" s="35"/>
      <c r="GWV766" s="35"/>
      <c r="GWW766" s="35"/>
      <c r="GWX766" s="35"/>
      <c r="GWY766" s="35"/>
      <c r="GWZ766" s="35"/>
      <c r="GXA766" s="35"/>
      <c r="GXB766" s="35"/>
      <c r="GXC766" s="35"/>
      <c r="GXD766" s="35"/>
      <c r="GXE766" s="35"/>
      <c r="GXF766" s="35"/>
      <c r="GXG766" s="35"/>
      <c r="GXH766" s="35"/>
      <c r="GXI766" s="35"/>
      <c r="GXJ766" s="35"/>
      <c r="GXK766" s="35"/>
      <c r="GXL766" s="35"/>
      <c r="GXM766" s="35"/>
      <c r="GXN766" s="35"/>
      <c r="GXO766" s="35"/>
      <c r="GXP766" s="35"/>
      <c r="GXQ766" s="35"/>
      <c r="GXR766" s="35"/>
      <c r="GXS766" s="35"/>
      <c r="GXT766" s="35"/>
      <c r="GXU766" s="35"/>
      <c r="GXV766" s="35"/>
      <c r="GXW766" s="35"/>
      <c r="GXX766" s="35"/>
      <c r="GXY766" s="35"/>
      <c r="GXZ766" s="35"/>
      <c r="GYA766" s="35"/>
      <c r="GYB766" s="35"/>
      <c r="GYC766" s="35"/>
      <c r="GYD766" s="35"/>
      <c r="GYE766" s="35"/>
      <c r="GYF766" s="35"/>
      <c r="GYG766" s="35"/>
      <c r="GYH766" s="35"/>
      <c r="GYI766" s="35"/>
      <c r="GYJ766" s="35"/>
      <c r="GYK766" s="35"/>
      <c r="GYL766" s="35"/>
      <c r="GYM766" s="35"/>
      <c r="GYN766" s="35"/>
      <c r="GYO766" s="35"/>
      <c r="GYP766" s="35"/>
      <c r="GYQ766" s="35"/>
      <c r="GYR766" s="35"/>
      <c r="GYS766" s="35"/>
      <c r="GYT766" s="35"/>
      <c r="GYU766" s="35"/>
      <c r="GYV766" s="35"/>
      <c r="GYW766" s="35"/>
      <c r="GYX766" s="35"/>
      <c r="GYY766" s="35"/>
      <c r="GYZ766" s="35"/>
      <c r="GZA766" s="35"/>
      <c r="GZB766" s="35"/>
      <c r="GZC766" s="35"/>
      <c r="GZD766" s="35"/>
      <c r="GZE766" s="35"/>
      <c r="GZF766" s="35"/>
      <c r="GZG766" s="35"/>
      <c r="GZH766" s="35"/>
      <c r="GZI766" s="35"/>
      <c r="GZJ766" s="35"/>
      <c r="GZK766" s="35"/>
      <c r="GZL766" s="35"/>
      <c r="GZM766" s="35"/>
      <c r="GZN766" s="35"/>
      <c r="GZO766" s="35"/>
      <c r="GZP766" s="35"/>
      <c r="GZQ766" s="35"/>
      <c r="GZR766" s="35"/>
      <c r="GZS766" s="35"/>
      <c r="GZT766" s="35"/>
      <c r="GZU766" s="35"/>
      <c r="GZV766" s="35"/>
      <c r="GZW766" s="35"/>
      <c r="GZX766" s="35"/>
      <c r="GZY766" s="35"/>
      <c r="GZZ766" s="35"/>
      <c r="HAA766" s="35"/>
      <c r="HAB766" s="35"/>
      <c r="HAC766" s="35"/>
      <c r="HAD766" s="35"/>
      <c r="HAE766" s="35"/>
      <c r="HAF766" s="35"/>
      <c r="HAG766" s="35"/>
      <c r="HAH766" s="35"/>
      <c r="HAI766" s="35"/>
      <c r="HAJ766" s="35"/>
      <c r="HAK766" s="35"/>
      <c r="HAL766" s="35"/>
      <c r="HAM766" s="35"/>
      <c r="HAN766" s="35"/>
      <c r="HAO766" s="35"/>
      <c r="HAP766" s="35"/>
      <c r="HAQ766" s="35"/>
      <c r="HAR766" s="35"/>
      <c r="HAS766" s="35"/>
      <c r="HAT766" s="35"/>
      <c r="HAU766" s="35"/>
      <c r="HAV766" s="35"/>
      <c r="HAW766" s="35"/>
      <c r="HAX766" s="35"/>
      <c r="HAY766" s="35"/>
      <c r="HAZ766" s="35"/>
      <c r="HBA766" s="35"/>
      <c r="HBB766" s="35"/>
      <c r="HBC766" s="35"/>
      <c r="HBD766" s="35"/>
      <c r="HBE766" s="35"/>
      <c r="HBF766" s="35"/>
      <c r="HBG766" s="35"/>
      <c r="HBH766" s="35"/>
      <c r="HBI766" s="35"/>
      <c r="HBJ766" s="35"/>
      <c r="HBK766" s="35"/>
      <c r="HBL766" s="35"/>
      <c r="HBM766" s="35"/>
      <c r="HBN766" s="35"/>
      <c r="HBO766" s="35"/>
      <c r="HBP766" s="35"/>
      <c r="HBQ766" s="35"/>
      <c r="HBR766" s="35"/>
      <c r="HBS766" s="35"/>
      <c r="HBT766" s="35"/>
      <c r="HBU766" s="35"/>
      <c r="HBV766" s="35"/>
      <c r="HBW766" s="35"/>
      <c r="HBX766" s="35"/>
      <c r="HBY766" s="35"/>
      <c r="HBZ766" s="35"/>
      <c r="HCA766" s="35"/>
      <c r="HCB766" s="35"/>
      <c r="HCC766" s="35"/>
      <c r="HCD766" s="35"/>
      <c r="HCE766" s="35"/>
      <c r="HCF766" s="35"/>
      <c r="HCG766" s="35"/>
      <c r="HCH766" s="35"/>
      <c r="HCI766" s="35"/>
      <c r="HCJ766" s="35"/>
      <c r="HCK766" s="35"/>
      <c r="HCL766" s="35"/>
      <c r="HCM766" s="35"/>
      <c r="HCN766" s="35"/>
      <c r="HCO766" s="35"/>
      <c r="HCP766" s="35"/>
      <c r="HCQ766" s="35"/>
      <c r="HCR766" s="35"/>
      <c r="HCS766" s="35"/>
      <c r="HCT766" s="35"/>
      <c r="HCU766" s="35"/>
      <c r="HCV766" s="35"/>
      <c r="HCW766" s="35"/>
      <c r="HCX766" s="35"/>
      <c r="HCY766" s="35"/>
      <c r="HCZ766" s="35"/>
      <c r="HDA766" s="35"/>
      <c r="HDB766" s="35"/>
      <c r="HDC766" s="35"/>
      <c r="HDD766" s="35"/>
      <c r="HDE766" s="35"/>
      <c r="HDF766" s="35"/>
      <c r="HDG766" s="35"/>
      <c r="HDH766" s="35"/>
      <c r="HDI766" s="35"/>
      <c r="HDJ766" s="35"/>
      <c r="HDK766" s="35"/>
      <c r="HDL766" s="35"/>
      <c r="HDM766" s="35"/>
      <c r="HDN766" s="35"/>
      <c r="HDO766" s="35"/>
      <c r="HDP766" s="35"/>
      <c r="HDQ766" s="35"/>
      <c r="HDR766" s="35"/>
      <c r="HDS766" s="35"/>
      <c r="HDT766" s="35"/>
      <c r="HDU766" s="35"/>
      <c r="HDV766" s="35"/>
      <c r="HDW766" s="35"/>
      <c r="HDX766" s="35"/>
      <c r="HDY766" s="35"/>
      <c r="HDZ766" s="35"/>
      <c r="HEA766" s="35"/>
      <c r="HEB766" s="35"/>
      <c r="HEC766" s="35"/>
      <c r="HED766" s="35"/>
      <c r="HEE766" s="35"/>
      <c r="HEF766" s="35"/>
      <c r="HEG766" s="35"/>
      <c r="HEH766" s="35"/>
      <c r="HEI766" s="35"/>
      <c r="HEJ766" s="35"/>
      <c r="HEK766" s="35"/>
      <c r="HEL766" s="35"/>
      <c r="HEM766" s="35"/>
      <c r="HEN766" s="35"/>
      <c r="HEO766" s="35"/>
      <c r="HEP766" s="35"/>
      <c r="HEQ766" s="35"/>
      <c r="HER766" s="35"/>
      <c r="HES766" s="35"/>
      <c r="HET766" s="35"/>
      <c r="HEU766" s="35"/>
      <c r="HEV766" s="35"/>
      <c r="HEW766" s="35"/>
      <c r="HEX766" s="35"/>
      <c r="HEY766" s="35"/>
      <c r="HEZ766" s="35"/>
      <c r="HFA766" s="35"/>
      <c r="HFB766" s="35"/>
      <c r="HFC766" s="35"/>
      <c r="HFD766" s="35"/>
      <c r="HFE766" s="35"/>
      <c r="HFF766" s="35"/>
      <c r="HFG766" s="35"/>
      <c r="HFH766" s="35"/>
      <c r="HFI766" s="35"/>
      <c r="HFJ766" s="35"/>
      <c r="HFK766" s="35"/>
      <c r="HFL766" s="35"/>
      <c r="HFM766" s="35"/>
      <c r="HFN766" s="35"/>
      <c r="HFO766" s="35"/>
      <c r="HFP766" s="35"/>
      <c r="HFQ766" s="35"/>
      <c r="HFR766" s="35"/>
      <c r="HFS766" s="35"/>
      <c r="HFT766" s="35"/>
      <c r="HFU766" s="35"/>
      <c r="HFV766" s="35"/>
      <c r="HFW766" s="35"/>
      <c r="HFX766" s="35"/>
      <c r="HFY766" s="35"/>
      <c r="HFZ766" s="35"/>
      <c r="HGA766" s="35"/>
      <c r="HGB766" s="35"/>
      <c r="HGC766" s="35"/>
      <c r="HGD766" s="35"/>
      <c r="HGE766" s="35"/>
      <c r="HGF766" s="35"/>
      <c r="HGG766" s="35"/>
      <c r="HGH766" s="35"/>
      <c r="HGI766" s="35"/>
      <c r="HGJ766" s="35"/>
      <c r="HGK766" s="35"/>
      <c r="HGL766" s="35"/>
      <c r="HGM766" s="35"/>
      <c r="HGN766" s="35"/>
      <c r="HGO766" s="35"/>
      <c r="HGP766" s="35"/>
      <c r="HGQ766" s="35"/>
      <c r="HGR766" s="35"/>
      <c r="HGS766" s="35"/>
      <c r="HGT766" s="35"/>
      <c r="HGU766" s="35"/>
      <c r="HGV766" s="35"/>
      <c r="HGW766" s="35"/>
      <c r="HGX766" s="35"/>
      <c r="HGY766" s="35"/>
      <c r="HGZ766" s="35"/>
      <c r="HHA766" s="35"/>
      <c r="HHB766" s="35"/>
      <c r="HHC766" s="35"/>
      <c r="HHD766" s="35"/>
      <c r="HHE766" s="35"/>
      <c r="HHF766" s="35"/>
      <c r="HHG766" s="35"/>
      <c r="HHH766" s="35"/>
      <c r="HHI766" s="35"/>
      <c r="HHJ766" s="35"/>
      <c r="HHK766" s="35"/>
      <c r="HHL766" s="35"/>
      <c r="HHM766" s="35"/>
      <c r="HHN766" s="35"/>
      <c r="HHO766" s="35"/>
      <c r="HHP766" s="35"/>
      <c r="HHQ766" s="35"/>
      <c r="HHR766" s="35"/>
      <c r="HHS766" s="35"/>
      <c r="HHT766" s="35"/>
      <c r="HHU766" s="35"/>
      <c r="HHV766" s="35"/>
      <c r="HHW766" s="35"/>
      <c r="HHX766" s="35"/>
      <c r="HHY766" s="35"/>
      <c r="HHZ766" s="35"/>
      <c r="HIA766" s="35"/>
      <c r="HIB766" s="35"/>
      <c r="HIC766" s="35"/>
      <c r="HID766" s="35"/>
      <c r="HIE766" s="35"/>
      <c r="HIF766" s="35"/>
      <c r="HIG766" s="35"/>
      <c r="HIH766" s="35"/>
      <c r="HII766" s="35"/>
      <c r="HIJ766" s="35"/>
      <c r="HIK766" s="35"/>
      <c r="HIL766" s="35"/>
      <c r="HIM766" s="35"/>
      <c r="HIN766" s="35"/>
      <c r="HIO766" s="35"/>
      <c r="HIP766" s="35"/>
      <c r="HIQ766" s="35"/>
      <c r="HIR766" s="35"/>
      <c r="HIS766" s="35"/>
      <c r="HIT766" s="35"/>
      <c r="HIU766" s="35"/>
      <c r="HIV766" s="35"/>
      <c r="HIW766" s="35"/>
      <c r="HIX766" s="35"/>
      <c r="HIY766" s="35"/>
      <c r="HIZ766" s="35"/>
      <c r="HJA766" s="35"/>
      <c r="HJB766" s="35"/>
      <c r="HJC766" s="35"/>
      <c r="HJD766" s="35"/>
      <c r="HJE766" s="35"/>
      <c r="HJF766" s="35"/>
      <c r="HJG766" s="35"/>
      <c r="HJH766" s="35"/>
      <c r="HJI766" s="35"/>
      <c r="HJJ766" s="35"/>
      <c r="HJK766" s="35"/>
      <c r="HJL766" s="35"/>
      <c r="HJM766" s="35"/>
      <c r="HJN766" s="35"/>
      <c r="HJO766" s="35"/>
      <c r="HJP766" s="35"/>
      <c r="HJQ766" s="35"/>
      <c r="HJR766" s="35"/>
      <c r="HJS766" s="35"/>
      <c r="HJT766" s="35"/>
      <c r="HJU766" s="35"/>
      <c r="HJV766" s="35"/>
      <c r="HJW766" s="35"/>
      <c r="HJX766" s="35"/>
      <c r="HJY766" s="35"/>
      <c r="HJZ766" s="35"/>
      <c r="HKA766" s="35"/>
      <c r="HKB766" s="35"/>
      <c r="HKC766" s="35"/>
      <c r="HKD766" s="35"/>
      <c r="HKE766" s="35"/>
      <c r="HKF766" s="35"/>
      <c r="HKG766" s="35"/>
      <c r="HKH766" s="35"/>
      <c r="HKI766" s="35"/>
      <c r="HKJ766" s="35"/>
      <c r="HKK766" s="35"/>
      <c r="HKL766" s="35"/>
      <c r="HKM766" s="35"/>
      <c r="HKN766" s="35"/>
      <c r="HKO766" s="35"/>
      <c r="HKP766" s="35"/>
      <c r="HKQ766" s="35"/>
      <c r="HKR766" s="35"/>
      <c r="HKS766" s="35"/>
      <c r="HKT766" s="35"/>
      <c r="HKU766" s="35"/>
      <c r="HKV766" s="35"/>
      <c r="HKW766" s="35"/>
      <c r="HKX766" s="35"/>
      <c r="HKY766" s="35"/>
      <c r="HKZ766" s="35"/>
      <c r="HLA766" s="35"/>
      <c r="HLB766" s="35"/>
      <c r="HLC766" s="35"/>
      <c r="HLD766" s="35"/>
      <c r="HLE766" s="35"/>
      <c r="HLF766" s="35"/>
      <c r="HLG766" s="35"/>
      <c r="HLH766" s="35"/>
      <c r="HLI766" s="35"/>
      <c r="HLJ766" s="35"/>
      <c r="HLK766" s="35"/>
      <c r="HLL766" s="35"/>
      <c r="HLM766" s="35"/>
      <c r="HLN766" s="35"/>
      <c r="HLO766" s="35"/>
      <c r="HLP766" s="35"/>
      <c r="HLQ766" s="35"/>
      <c r="HLR766" s="35"/>
      <c r="HLS766" s="35"/>
      <c r="HLT766" s="35"/>
      <c r="HLU766" s="35"/>
      <c r="HLV766" s="35"/>
      <c r="HLW766" s="35"/>
      <c r="HLX766" s="35"/>
      <c r="HLY766" s="35"/>
      <c r="HLZ766" s="35"/>
      <c r="HMA766" s="35"/>
      <c r="HMB766" s="35"/>
      <c r="HMC766" s="35"/>
      <c r="HMD766" s="35"/>
      <c r="HME766" s="35"/>
      <c r="HMF766" s="35"/>
      <c r="HMG766" s="35"/>
      <c r="HMH766" s="35"/>
      <c r="HMI766" s="35"/>
      <c r="HMJ766" s="35"/>
      <c r="HMK766" s="35"/>
      <c r="HML766" s="35"/>
      <c r="HMM766" s="35"/>
      <c r="HMN766" s="35"/>
      <c r="HMO766" s="35"/>
      <c r="HMP766" s="35"/>
      <c r="HMQ766" s="35"/>
      <c r="HMR766" s="35"/>
      <c r="HMS766" s="35"/>
      <c r="HMT766" s="35"/>
      <c r="HMU766" s="35"/>
      <c r="HMV766" s="35"/>
      <c r="HMW766" s="35"/>
      <c r="HMX766" s="35"/>
      <c r="HMY766" s="35"/>
      <c r="HMZ766" s="35"/>
      <c r="HNA766" s="35"/>
      <c r="HNB766" s="35"/>
      <c r="HNC766" s="35"/>
      <c r="HND766" s="35"/>
      <c r="HNE766" s="35"/>
      <c r="HNF766" s="35"/>
      <c r="HNG766" s="35"/>
      <c r="HNH766" s="35"/>
      <c r="HNI766" s="35"/>
      <c r="HNJ766" s="35"/>
      <c r="HNK766" s="35"/>
      <c r="HNL766" s="35"/>
      <c r="HNM766" s="35"/>
      <c r="HNN766" s="35"/>
      <c r="HNO766" s="35"/>
      <c r="HNP766" s="35"/>
      <c r="HNQ766" s="35"/>
      <c r="HNR766" s="35"/>
      <c r="HNS766" s="35"/>
      <c r="HNT766" s="35"/>
      <c r="HNU766" s="35"/>
      <c r="HNV766" s="35"/>
      <c r="HNW766" s="35"/>
      <c r="HNX766" s="35"/>
      <c r="HNY766" s="35"/>
      <c r="HNZ766" s="35"/>
      <c r="HOA766" s="35"/>
      <c r="HOB766" s="35"/>
      <c r="HOC766" s="35"/>
      <c r="HOD766" s="35"/>
      <c r="HOE766" s="35"/>
      <c r="HOF766" s="35"/>
      <c r="HOG766" s="35"/>
      <c r="HOH766" s="35"/>
      <c r="HOI766" s="35"/>
      <c r="HOJ766" s="35"/>
      <c r="HOK766" s="35"/>
      <c r="HOL766" s="35"/>
      <c r="HOM766" s="35"/>
      <c r="HON766" s="35"/>
      <c r="HOO766" s="35"/>
      <c r="HOP766" s="35"/>
      <c r="HOQ766" s="35"/>
      <c r="HOR766" s="35"/>
      <c r="HOS766" s="35"/>
      <c r="HOT766" s="35"/>
      <c r="HOU766" s="35"/>
      <c r="HOV766" s="35"/>
      <c r="HOW766" s="35"/>
      <c r="HOX766" s="35"/>
      <c r="HOY766" s="35"/>
      <c r="HOZ766" s="35"/>
      <c r="HPA766" s="35"/>
      <c r="HPB766" s="35"/>
      <c r="HPC766" s="35"/>
      <c r="HPD766" s="35"/>
      <c r="HPE766" s="35"/>
      <c r="HPF766" s="35"/>
      <c r="HPG766" s="35"/>
      <c r="HPH766" s="35"/>
      <c r="HPI766" s="35"/>
      <c r="HPJ766" s="35"/>
      <c r="HPK766" s="35"/>
      <c r="HPL766" s="35"/>
      <c r="HPM766" s="35"/>
      <c r="HPN766" s="35"/>
      <c r="HPO766" s="35"/>
      <c r="HPP766" s="35"/>
      <c r="HPQ766" s="35"/>
      <c r="HPR766" s="35"/>
      <c r="HPS766" s="35"/>
      <c r="HPT766" s="35"/>
      <c r="HPU766" s="35"/>
      <c r="HPV766" s="35"/>
      <c r="HPW766" s="35"/>
      <c r="HPX766" s="35"/>
      <c r="HPY766" s="35"/>
      <c r="HPZ766" s="35"/>
      <c r="HQA766" s="35"/>
      <c r="HQB766" s="35"/>
      <c r="HQC766" s="35"/>
      <c r="HQD766" s="35"/>
      <c r="HQE766" s="35"/>
      <c r="HQF766" s="35"/>
      <c r="HQG766" s="35"/>
      <c r="HQH766" s="35"/>
      <c r="HQI766" s="35"/>
      <c r="HQJ766" s="35"/>
      <c r="HQK766" s="35"/>
      <c r="HQL766" s="35"/>
      <c r="HQM766" s="35"/>
      <c r="HQN766" s="35"/>
      <c r="HQO766" s="35"/>
      <c r="HQP766" s="35"/>
      <c r="HQQ766" s="35"/>
      <c r="HQR766" s="35"/>
      <c r="HQS766" s="35"/>
      <c r="HQT766" s="35"/>
      <c r="HQU766" s="35"/>
      <c r="HQV766" s="35"/>
      <c r="HQW766" s="35"/>
      <c r="HQX766" s="35"/>
      <c r="HQY766" s="35"/>
      <c r="HQZ766" s="35"/>
      <c r="HRA766" s="35"/>
      <c r="HRB766" s="35"/>
      <c r="HRC766" s="35"/>
      <c r="HRD766" s="35"/>
      <c r="HRE766" s="35"/>
      <c r="HRF766" s="35"/>
      <c r="HRG766" s="35"/>
      <c r="HRH766" s="35"/>
      <c r="HRI766" s="35"/>
      <c r="HRJ766" s="35"/>
      <c r="HRK766" s="35"/>
      <c r="HRL766" s="35"/>
      <c r="HRM766" s="35"/>
      <c r="HRN766" s="35"/>
      <c r="HRO766" s="35"/>
      <c r="HRP766" s="35"/>
      <c r="HRQ766" s="35"/>
      <c r="HRR766" s="35"/>
      <c r="HRS766" s="35"/>
      <c r="HRT766" s="35"/>
      <c r="HRU766" s="35"/>
      <c r="HRV766" s="35"/>
      <c r="HRW766" s="35"/>
      <c r="HRX766" s="35"/>
      <c r="HRY766" s="35"/>
      <c r="HRZ766" s="35"/>
      <c r="HSA766" s="35"/>
      <c r="HSB766" s="35"/>
      <c r="HSC766" s="35"/>
      <c r="HSD766" s="35"/>
      <c r="HSE766" s="35"/>
      <c r="HSF766" s="35"/>
      <c r="HSG766" s="35"/>
      <c r="HSH766" s="35"/>
      <c r="HSI766" s="35"/>
      <c r="HSJ766" s="35"/>
      <c r="HSK766" s="35"/>
      <c r="HSL766" s="35"/>
      <c r="HSM766" s="35"/>
      <c r="HSN766" s="35"/>
      <c r="HSO766" s="35"/>
      <c r="HSP766" s="35"/>
      <c r="HSQ766" s="35"/>
      <c r="HSR766" s="35"/>
      <c r="HSS766" s="35"/>
      <c r="HST766" s="35"/>
      <c r="HSU766" s="35"/>
      <c r="HSV766" s="35"/>
      <c r="HSW766" s="35"/>
      <c r="HSX766" s="35"/>
      <c r="HSY766" s="35"/>
      <c r="HSZ766" s="35"/>
      <c r="HTA766" s="35"/>
      <c r="HTB766" s="35"/>
      <c r="HTC766" s="35"/>
      <c r="HTD766" s="35"/>
      <c r="HTE766" s="35"/>
      <c r="HTF766" s="35"/>
      <c r="HTG766" s="35"/>
      <c r="HTH766" s="35"/>
      <c r="HTI766" s="35"/>
      <c r="HTJ766" s="35"/>
      <c r="HTK766" s="35"/>
      <c r="HTL766" s="35"/>
      <c r="HTM766" s="35"/>
      <c r="HTN766" s="35"/>
      <c r="HTO766" s="35"/>
      <c r="HTP766" s="35"/>
      <c r="HTQ766" s="35"/>
      <c r="HTR766" s="35"/>
      <c r="HTS766" s="35"/>
      <c r="HTT766" s="35"/>
      <c r="HTU766" s="35"/>
      <c r="HTV766" s="35"/>
      <c r="HTW766" s="35"/>
      <c r="HTX766" s="35"/>
      <c r="HTY766" s="35"/>
      <c r="HTZ766" s="35"/>
      <c r="HUA766" s="35"/>
      <c r="HUB766" s="35"/>
      <c r="HUC766" s="35"/>
      <c r="HUD766" s="35"/>
      <c r="HUE766" s="35"/>
      <c r="HUF766" s="35"/>
      <c r="HUG766" s="35"/>
      <c r="HUH766" s="35"/>
      <c r="HUI766" s="35"/>
      <c r="HUJ766" s="35"/>
      <c r="HUK766" s="35"/>
      <c r="HUL766" s="35"/>
      <c r="HUM766" s="35"/>
      <c r="HUN766" s="35"/>
      <c r="HUO766" s="35"/>
      <c r="HUP766" s="35"/>
      <c r="HUQ766" s="35"/>
      <c r="HUR766" s="35"/>
      <c r="HUS766" s="35"/>
      <c r="HUT766" s="35"/>
      <c r="HUU766" s="35"/>
      <c r="HUV766" s="35"/>
      <c r="HUW766" s="35"/>
      <c r="HUX766" s="35"/>
      <c r="HUY766" s="35"/>
      <c r="HUZ766" s="35"/>
      <c r="HVA766" s="35"/>
      <c r="HVB766" s="35"/>
      <c r="HVC766" s="35"/>
      <c r="HVD766" s="35"/>
      <c r="HVE766" s="35"/>
      <c r="HVF766" s="35"/>
      <c r="HVG766" s="35"/>
      <c r="HVH766" s="35"/>
      <c r="HVI766" s="35"/>
      <c r="HVJ766" s="35"/>
      <c r="HVK766" s="35"/>
      <c r="HVL766" s="35"/>
      <c r="HVM766" s="35"/>
      <c r="HVN766" s="35"/>
      <c r="HVO766" s="35"/>
      <c r="HVP766" s="35"/>
      <c r="HVQ766" s="35"/>
      <c r="HVR766" s="35"/>
      <c r="HVS766" s="35"/>
      <c r="HVT766" s="35"/>
      <c r="HVU766" s="35"/>
      <c r="HVV766" s="35"/>
      <c r="HVW766" s="35"/>
      <c r="HVX766" s="35"/>
      <c r="HVY766" s="35"/>
      <c r="HVZ766" s="35"/>
      <c r="HWA766" s="35"/>
      <c r="HWB766" s="35"/>
      <c r="HWC766" s="35"/>
      <c r="HWD766" s="35"/>
      <c r="HWE766" s="35"/>
      <c r="HWF766" s="35"/>
      <c r="HWG766" s="35"/>
      <c r="HWH766" s="35"/>
      <c r="HWI766" s="35"/>
      <c r="HWJ766" s="35"/>
      <c r="HWK766" s="35"/>
      <c r="HWL766" s="35"/>
      <c r="HWM766" s="35"/>
      <c r="HWN766" s="35"/>
      <c r="HWO766" s="35"/>
      <c r="HWP766" s="35"/>
      <c r="HWQ766" s="35"/>
      <c r="HWR766" s="35"/>
      <c r="HWS766" s="35"/>
      <c r="HWT766" s="35"/>
      <c r="HWU766" s="35"/>
      <c r="HWV766" s="35"/>
      <c r="HWW766" s="35"/>
      <c r="HWX766" s="35"/>
      <c r="HWY766" s="35"/>
      <c r="HWZ766" s="35"/>
      <c r="HXA766" s="35"/>
      <c r="HXB766" s="35"/>
      <c r="HXC766" s="35"/>
      <c r="HXD766" s="35"/>
      <c r="HXE766" s="35"/>
      <c r="HXF766" s="35"/>
      <c r="HXG766" s="35"/>
      <c r="HXH766" s="35"/>
      <c r="HXI766" s="35"/>
      <c r="HXJ766" s="35"/>
      <c r="HXK766" s="35"/>
      <c r="HXL766" s="35"/>
      <c r="HXM766" s="35"/>
      <c r="HXN766" s="35"/>
      <c r="HXO766" s="35"/>
      <c r="HXP766" s="35"/>
      <c r="HXQ766" s="35"/>
      <c r="HXR766" s="35"/>
      <c r="HXS766" s="35"/>
      <c r="HXT766" s="35"/>
      <c r="HXU766" s="35"/>
      <c r="HXV766" s="35"/>
      <c r="HXW766" s="35"/>
      <c r="HXX766" s="35"/>
      <c r="HXY766" s="35"/>
      <c r="HXZ766" s="35"/>
      <c r="HYA766" s="35"/>
      <c r="HYB766" s="35"/>
      <c r="HYC766" s="35"/>
      <c r="HYD766" s="35"/>
      <c r="HYE766" s="35"/>
      <c r="HYF766" s="35"/>
      <c r="HYG766" s="35"/>
      <c r="HYH766" s="35"/>
      <c r="HYI766" s="35"/>
      <c r="HYJ766" s="35"/>
      <c r="HYK766" s="35"/>
      <c r="HYL766" s="35"/>
      <c r="HYM766" s="35"/>
      <c r="HYN766" s="35"/>
      <c r="HYO766" s="35"/>
      <c r="HYP766" s="35"/>
      <c r="HYQ766" s="35"/>
      <c r="HYR766" s="35"/>
      <c r="HYS766" s="35"/>
      <c r="HYT766" s="35"/>
      <c r="HYU766" s="35"/>
      <c r="HYV766" s="35"/>
      <c r="HYW766" s="35"/>
      <c r="HYX766" s="35"/>
      <c r="HYY766" s="35"/>
      <c r="HYZ766" s="35"/>
      <c r="HZA766" s="35"/>
      <c r="HZB766" s="35"/>
      <c r="HZC766" s="35"/>
      <c r="HZD766" s="35"/>
      <c r="HZE766" s="35"/>
      <c r="HZF766" s="35"/>
      <c r="HZG766" s="35"/>
      <c r="HZH766" s="35"/>
      <c r="HZI766" s="35"/>
      <c r="HZJ766" s="35"/>
      <c r="HZK766" s="35"/>
      <c r="HZL766" s="35"/>
      <c r="HZM766" s="35"/>
      <c r="HZN766" s="35"/>
      <c r="HZO766" s="35"/>
      <c r="HZP766" s="35"/>
      <c r="HZQ766" s="35"/>
      <c r="HZR766" s="35"/>
      <c r="HZS766" s="35"/>
      <c r="HZT766" s="35"/>
      <c r="HZU766" s="35"/>
      <c r="HZV766" s="35"/>
      <c r="HZW766" s="35"/>
      <c r="HZX766" s="35"/>
      <c r="HZY766" s="35"/>
      <c r="HZZ766" s="35"/>
      <c r="IAA766" s="35"/>
      <c r="IAB766" s="35"/>
      <c r="IAC766" s="35"/>
      <c r="IAD766" s="35"/>
      <c r="IAE766" s="35"/>
      <c r="IAF766" s="35"/>
      <c r="IAG766" s="35"/>
      <c r="IAH766" s="35"/>
      <c r="IAI766" s="35"/>
      <c r="IAJ766" s="35"/>
      <c r="IAK766" s="35"/>
      <c r="IAL766" s="35"/>
      <c r="IAM766" s="35"/>
      <c r="IAN766" s="35"/>
      <c r="IAO766" s="35"/>
      <c r="IAP766" s="35"/>
      <c r="IAQ766" s="35"/>
      <c r="IAR766" s="35"/>
      <c r="IAS766" s="35"/>
      <c r="IAT766" s="35"/>
      <c r="IAU766" s="35"/>
      <c r="IAV766" s="35"/>
      <c r="IAW766" s="35"/>
      <c r="IAX766" s="35"/>
      <c r="IAY766" s="35"/>
      <c r="IAZ766" s="35"/>
      <c r="IBA766" s="35"/>
      <c r="IBB766" s="35"/>
      <c r="IBC766" s="35"/>
      <c r="IBD766" s="35"/>
      <c r="IBE766" s="35"/>
      <c r="IBF766" s="35"/>
      <c r="IBG766" s="35"/>
      <c r="IBH766" s="35"/>
      <c r="IBI766" s="35"/>
      <c r="IBJ766" s="35"/>
      <c r="IBK766" s="35"/>
      <c r="IBL766" s="35"/>
      <c r="IBM766" s="35"/>
      <c r="IBN766" s="35"/>
      <c r="IBO766" s="35"/>
      <c r="IBP766" s="35"/>
      <c r="IBQ766" s="35"/>
      <c r="IBR766" s="35"/>
      <c r="IBS766" s="35"/>
      <c r="IBT766" s="35"/>
      <c r="IBU766" s="35"/>
      <c r="IBV766" s="35"/>
      <c r="IBW766" s="35"/>
      <c r="IBX766" s="35"/>
      <c r="IBY766" s="35"/>
      <c r="IBZ766" s="35"/>
      <c r="ICA766" s="35"/>
      <c r="ICB766" s="35"/>
      <c r="ICC766" s="35"/>
      <c r="ICD766" s="35"/>
      <c r="ICE766" s="35"/>
      <c r="ICF766" s="35"/>
      <c r="ICG766" s="35"/>
      <c r="ICH766" s="35"/>
      <c r="ICI766" s="35"/>
      <c r="ICJ766" s="35"/>
      <c r="ICK766" s="35"/>
      <c r="ICL766" s="35"/>
      <c r="ICM766" s="35"/>
      <c r="ICN766" s="35"/>
      <c r="ICO766" s="35"/>
      <c r="ICP766" s="35"/>
      <c r="ICQ766" s="35"/>
      <c r="ICR766" s="35"/>
      <c r="ICS766" s="35"/>
      <c r="ICT766" s="35"/>
      <c r="ICU766" s="35"/>
      <c r="ICV766" s="35"/>
      <c r="ICW766" s="35"/>
      <c r="ICX766" s="35"/>
      <c r="ICY766" s="35"/>
      <c r="ICZ766" s="35"/>
      <c r="IDA766" s="35"/>
      <c r="IDB766" s="35"/>
      <c r="IDC766" s="35"/>
      <c r="IDD766" s="35"/>
      <c r="IDE766" s="35"/>
      <c r="IDF766" s="35"/>
      <c r="IDG766" s="35"/>
      <c r="IDH766" s="35"/>
      <c r="IDI766" s="35"/>
      <c r="IDJ766" s="35"/>
      <c r="IDK766" s="35"/>
      <c r="IDL766" s="35"/>
      <c r="IDM766" s="35"/>
      <c r="IDN766" s="35"/>
      <c r="IDO766" s="35"/>
      <c r="IDP766" s="35"/>
      <c r="IDQ766" s="35"/>
      <c r="IDR766" s="35"/>
      <c r="IDS766" s="35"/>
      <c r="IDT766" s="35"/>
      <c r="IDU766" s="35"/>
      <c r="IDV766" s="35"/>
      <c r="IDW766" s="35"/>
      <c r="IDX766" s="35"/>
      <c r="IDY766" s="35"/>
      <c r="IDZ766" s="35"/>
      <c r="IEA766" s="35"/>
      <c r="IEB766" s="35"/>
      <c r="IEC766" s="35"/>
      <c r="IED766" s="35"/>
      <c r="IEE766" s="35"/>
      <c r="IEF766" s="35"/>
      <c r="IEG766" s="35"/>
      <c r="IEH766" s="35"/>
      <c r="IEI766" s="35"/>
      <c r="IEJ766" s="35"/>
      <c r="IEK766" s="35"/>
      <c r="IEL766" s="35"/>
      <c r="IEM766" s="35"/>
      <c r="IEN766" s="35"/>
      <c r="IEO766" s="35"/>
      <c r="IEP766" s="35"/>
      <c r="IEQ766" s="35"/>
      <c r="IER766" s="35"/>
      <c r="IES766" s="35"/>
      <c r="IET766" s="35"/>
      <c r="IEU766" s="35"/>
      <c r="IEV766" s="35"/>
      <c r="IEW766" s="35"/>
      <c r="IEX766" s="35"/>
      <c r="IEY766" s="35"/>
      <c r="IEZ766" s="35"/>
      <c r="IFA766" s="35"/>
      <c r="IFB766" s="35"/>
      <c r="IFC766" s="35"/>
      <c r="IFD766" s="35"/>
      <c r="IFE766" s="35"/>
      <c r="IFF766" s="35"/>
      <c r="IFG766" s="35"/>
      <c r="IFH766" s="35"/>
      <c r="IFI766" s="35"/>
      <c r="IFJ766" s="35"/>
      <c r="IFK766" s="35"/>
      <c r="IFL766" s="35"/>
      <c r="IFM766" s="35"/>
      <c r="IFN766" s="35"/>
      <c r="IFO766" s="35"/>
      <c r="IFP766" s="35"/>
      <c r="IFQ766" s="35"/>
      <c r="IFR766" s="35"/>
      <c r="IFS766" s="35"/>
      <c r="IFT766" s="35"/>
      <c r="IFU766" s="35"/>
      <c r="IFV766" s="35"/>
      <c r="IFW766" s="35"/>
      <c r="IFX766" s="35"/>
      <c r="IFY766" s="35"/>
      <c r="IFZ766" s="35"/>
      <c r="IGA766" s="35"/>
      <c r="IGB766" s="35"/>
      <c r="IGC766" s="35"/>
      <c r="IGD766" s="35"/>
      <c r="IGE766" s="35"/>
      <c r="IGF766" s="35"/>
      <c r="IGG766" s="35"/>
      <c r="IGH766" s="35"/>
      <c r="IGI766" s="35"/>
      <c r="IGJ766" s="35"/>
      <c r="IGK766" s="35"/>
      <c r="IGL766" s="35"/>
      <c r="IGM766" s="35"/>
      <c r="IGN766" s="35"/>
      <c r="IGO766" s="35"/>
      <c r="IGP766" s="35"/>
      <c r="IGQ766" s="35"/>
      <c r="IGR766" s="35"/>
      <c r="IGS766" s="35"/>
      <c r="IGT766" s="35"/>
      <c r="IGU766" s="35"/>
      <c r="IGV766" s="35"/>
      <c r="IGW766" s="35"/>
      <c r="IGX766" s="35"/>
      <c r="IGY766" s="35"/>
      <c r="IGZ766" s="35"/>
      <c r="IHA766" s="35"/>
      <c r="IHB766" s="35"/>
      <c r="IHC766" s="35"/>
      <c r="IHD766" s="35"/>
      <c r="IHE766" s="35"/>
      <c r="IHF766" s="35"/>
      <c r="IHG766" s="35"/>
      <c r="IHH766" s="35"/>
      <c r="IHI766" s="35"/>
      <c r="IHJ766" s="35"/>
      <c r="IHK766" s="35"/>
      <c r="IHL766" s="35"/>
      <c r="IHM766" s="35"/>
      <c r="IHN766" s="35"/>
      <c r="IHO766" s="35"/>
      <c r="IHP766" s="35"/>
      <c r="IHQ766" s="35"/>
      <c r="IHR766" s="35"/>
      <c r="IHS766" s="35"/>
      <c r="IHT766" s="35"/>
      <c r="IHU766" s="35"/>
      <c r="IHV766" s="35"/>
      <c r="IHW766" s="35"/>
      <c r="IHX766" s="35"/>
      <c r="IHY766" s="35"/>
      <c r="IHZ766" s="35"/>
      <c r="IIA766" s="35"/>
      <c r="IIB766" s="35"/>
      <c r="IIC766" s="35"/>
      <c r="IID766" s="35"/>
      <c r="IIE766" s="35"/>
      <c r="IIF766" s="35"/>
      <c r="IIG766" s="35"/>
      <c r="IIH766" s="35"/>
      <c r="III766" s="35"/>
      <c r="IIJ766" s="35"/>
      <c r="IIK766" s="35"/>
      <c r="IIL766" s="35"/>
      <c r="IIM766" s="35"/>
      <c r="IIN766" s="35"/>
      <c r="IIO766" s="35"/>
      <c r="IIP766" s="35"/>
      <c r="IIQ766" s="35"/>
      <c r="IIR766" s="35"/>
      <c r="IIS766" s="35"/>
      <c r="IIT766" s="35"/>
      <c r="IIU766" s="35"/>
      <c r="IIV766" s="35"/>
      <c r="IIW766" s="35"/>
      <c r="IIX766" s="35"/>
      <c r="IIY766" s="35"/>
      <c r="IIZ766" s="35"/>
      <c r="IJA766" s="35"/>
      <c r="IJB766" s="35"/>
      <c r="IJC766" s="35"/>
      <c r="IJD766" s="35"/>
      <c r="IJE766" s="35"/>
      <c r="IJF766" s="35"/>
      <c r="IJG766" s="35"/>
      <c r="IJH766" s="35"/>
      <c r="IJI766" s="35"/>
      <c r="IJJ766" s="35"/>
      <c r="IJK766" s="35"/>
      <c r="IJL766" s="35"/>
      <c r="IJM766" s="35"/>
      <c r="IJN766" s="35"/>
      <c r="IJO766" s="35"/>
      <c r="IJP766" s="35"/>
      <c r="IJQ766" s="35"/>
      <c r="IJR766" s="35"/>
      <c r="IJS766" s="35"/>
      <c r="IJT766" s="35"/>
      <c r="IJU766" s="35"/>
      <c r="IJV766" s="35"/>
      <c r="IJW766" s="35"/>
      <c r="IJX766" s="35"/>
      <c r="IJY766" s="35"/>
      <c r="IJZ766" s="35"/>
      <c r="IKA766" s="35"/>
      <c r="IKB766" s="35"/>
      <c r="IKC766" s="35"/>
      <c r="IKD766" s="35"/>
      <c r="IKE766" s="35"/>
      <c r="IKF766" s="35"/>
      <c r="IKG766" s="35"/>
      <c r="IKH766" s="35"/>
      <c r="IKI766" s="35"/>
      <c r="IKJ766" s="35"/>
      <c r="IKK766" s="35"/>
      <c r="IKL766" s="35"/>
      <c r="IKM766" s="35"/>
      <c r="IKN766" s="35"/>
      <c r="IKO766" s="35"/>
      <c r="IKP766" s="35"/>
      <c r="IKQ766" s="35"/>
      <c r="IKR766" s="35"/>
      <c r="IKS766" s="35"/>
      <c r="IKT766" s="35"/>
      <c r="IKU766" s="35"/>
      <c r="IKV766" s="35"/>
      <c r="IKW766" s="35"/>
      <c r="IKX766" s="35"/>
      <c r="IKY766" s="35"/>
      <c r="IKZ766" s="35"/>
      <c r="ILA766" s="35"/>
      <c r="ILB766" s="35"/>
      <c r="ILC766" s="35"/>
      <c r="ILD766" s="35"/>
      <c r="ILE766" s="35"/>
      <c r="ILF766" s="35"/>
      <c r="ILG766" s="35"/>
      <c r="ILH766" s="35"/>
      <c r="ILI766" s="35"/>
      <c r="ILJ766" s="35"/>
      <c r="ILK766" s="35"/>
      <c r="ILL766" s="35"/>
      <c r="ILM766" s="35"/>
      <c r="ILN766" s="35"/>
      <c r="ILO766" s="35"/>
      <c r="ILP766" s="35"/>
      <c r="ILQ766" s="35"/>
      <c r="ILR766" s="35"/>
      <c r="ILS766" s="35"/>
      <c r="ILT766" s="35"/>
      <c r="ILU766" s="35"/>
      <c r="ILV766" s="35"/>
      <c r="ILW766" s="35"/>
      <c r="ILX766" s="35"/>
      <c r="ILY766" s="35"/>
      <c r="ILZ766" s="35"/>
      <c r="IMA766" s="35"/>
      <c r="IMB766" s="35"/>
      <c r="IMC766" s="35"/>
      <c r="IMD766" s="35"/>
      <c r="IME766" s="35"/>
      <c r="IMF766" s="35"/>
      <c r="IMG766" s="35"/>
      <c r="IMH766" s="35"/>
      <c r="IMI766" s="35"/>
      <c r="IMJ766" s="35"/>
      <c r="IMK766" s="35"/>
      <c r="IML766" s="35"/>
      <c r="IMM766" s="35"/>
      <c r="IMN766" s="35"/>
      <c r="IMO766" s="35"/>
      <c r="IMP766" s="35"/>
      <c r="IMQ766" s="35"/>
      <c r="IMR766" s="35"/>
      <c r="IMS766" s="35"/>
      <c r="IMT766" s="35"/>
      <c r="IMU766" s="35"/>
      <c r="IMV766" s="35"/>
      <c r="IMW766" s="35"/>
      <c r="IMX766" s="35"/>
      <c r="IMY766" s="35"/>
      <c r="IMZ766" s="35"/>
      <c r="INA766" s="35"/>
      <c r="INB766" s="35"/>
      <c r="INC766" s="35"/>
      <c r="IND766" s="35"/>
      <c r="INE766" s="35"/>
      <c r="INF766" s="35"/>
      <c r="ING766" s="35"/>
      <c r="INH766" s="35"/>
      <c r="INI766" s="35"/>
      <c r="INJ766" s="35"/>
      <c r="INK766" s="35"/>
      <c r="INL766" s="35"/>
      <c r="INM766" s="35"/>
      <c r="INN766" s="35"/>
      <c r="INO766" s="35"/>
      <c r="INP766" s="35"/>
      <c r="INQ766" s="35"/>
      <c r="INR766" s="35"/>
      <c r="INS766" s="35"/>
      <c r="INT766" s="35"/>
      <c r="INU766" s="35"/>
      <c r="INV766" s="35"/>
      <c r="INW766" s="35"/>
      <c r="INX766" s="35"/>
      <c r="INY766" s="35"/>
      <c r="INZ766" s="35"/>
      <c r="IOA766" s="35"/>
      <c r="IOB766" s="35"/>
      <c r="IOC766" s="35"/>
      <c r="IOD766" s="35"/>
      <c r="IOE766" s="35"/>
      <c r="IOF766" s="35"/>
      <c r="IOG766" s="35"/>
      <c r="IOH766" s="35"/>
      <c r="IOI766" s="35"/>
      <c r="IOJ766" s="35"/>
      <c r="IOK766" s="35"/>
      <c r="IOL766" s="35"/>
      <c r="IOM766" s="35"/>
      <c r="ION766" s="35"/>
      <c r="IOO766" s="35"/>
      <c r="IOP766" s="35"/>
      <c r="IOQ766" s="35"/>
      <c r="IOR766" s="35"/>
      <c r="IOS766" s="35"/>
      <c r="IOT766" s="35"/>
      <c r="IOU766" s="35"/>
      <c r="IOV766" s="35"/>
      <c r="IOW766" s="35"/>
      <c r="IOX766" s="35"/>
      <c r="IOY766" s="35"/>
      <c r="IOZ766" s="35"/>
      <c r="IPA766" s="35"/>
      <c r="IPB766" s="35"/>
      <c r="IPC766" s="35"/>
      <c r="IPD766" s="35"/>
      <c r="IPE766" s="35"/>
      <c r="IPF766" s="35"/>
      <c r="IPG766" s="35"/>
      <c r="IPH766" s="35"/>
      <c r="IPI766" s="35"/>
      <c r="IPJ766" s="35"/>
      <c r="IPK766" s="35"/>
      <c r="IPL766" s="35"/>
      <c r="IPM766" s="35"/>
      <c r="IPN766" s="35"/>
      <c r="IPO766" s="35"/>
      <c r="IPP766" s="35"/>
      <c r="IPQ766" s="35"/>
      <c r="IPR766" s="35"/>
      <c r="IPS766" s="35"/>
      <c r="IPT766" s="35"/>
      <c r="IPU766" s="35"/>
      <c r="IPV766" s="35"/>
      <c r="IPW766" s="35"/>
      <c r="IPX766" s="35"/>
      <c r="IPY766" s="35"/>
      <c r="IPZ766" s="35"/>
      <c r="IQA766" s="35"/>
      <c r="IQB766" s="35"/>
      <c r="IQC766" s="35"/>
      <c r="IQD766" s="35"/>
      <c r="IQE766" s="35"/>
      <c r="IQF766" s="35"/>
      <c r="IQG766" s="35"/>
      <c r="IQH766" s="35"/>
      <c r="IQI766" s="35"/>
      <c r="IQJ766" s="35"/>
      <c r="IQK766" s="35"/>
      <c r="IQL766" s="35"/>
      <c r="IQM766" s="35"/>
      <c r="IQN766" s="35"/>
      <c r="IQO766" s="35"/>
      <c r="IQP766" s="35"/>
      <c r="IQQ766" s="35"/>
      <c r="IQR766" s="35"/>
      <c r="IQS766" s="35"/>
      <c r="IQT766" s="35"/>
      <c r="IQU766" s="35"/>
      <c r="IQV766" s="35"/>
      <c r="IQW766" s="35"/>
      <c r="IQX766" s="35"/>
      <c r="IQY766" s="35"/>
      <c r="IQZ766" s="35"/>
      <c r="IRA766" s="35"/>
      <c r="IRB766" s="35"/>
      <c r="IRC766" s="35"/>
      <c r="IRD766" s="35"/>
      <c r="IRE766" s="35"/>
      <c r="IRF766" s="35"/>
      <c r="IRG766" s="35"/>
      <c r="IRH766" s="35"/>
      <c r="IRI766" s="35"/>
      <c r="IRJ766" s="35"/>
      <c r="IRK766" s="35"/>
      <c r="IRL766" s="35"/>
      <c r="IRM766" s="35"/>
      <c r="IRN766" s="35"/>
      <c r="IRO766" s="35"/>
      <c r="IRP766" s="35"/>
      <c r="IRQ766" s="35"/>
      <c r="IRR766" s="35"/>
      <c r="IRS766" s="35"/>
      <c r="IRT766" s="35"/>
      <c r="IRU766" s="35"/>
      <c r="IRV766" s="35"/>
      <c r="IRW766" s="35"/>
      <c r="IRX766" s="35"/>
      <c r="IRY766" s="35"/>
      <c r="IRZ766" s="35"/>
      <c r="ISA766" s="35"/>
      <c r="ISB766" s="35"/>
      <c r="ISC766" s="35"/>
      <c r="ISD766" s="35"/>
      <c r="ISE766" s="35"/>
      <c r="ISF766" s="35"/>
      <c r="ISG766" s="35"/>
      <c r="ISH766" s="35"/>
      <c r="ISI766" s="35"/>
      <c r="ISJ766" s="35"/>
      <c r="ISK766" s="35"/>
      <c r="ISL766" s="35"/>
      <c r="ISM766" s="35"/>
      <c r="ISN766" s="35"/>
      <c r="ISO766" s="35"/>
      <c r="ISP766" s="35"/>
      <c r="ISQ766" s="35"/>
      <c r="ISR766" s="35"/>
      <c r="ISS766" s="35"/>
      <c r="IST766" s="35"/>
      <c r="ISU766" s="35"/>
      <c r="ISV766" s="35"/>
      <c r="ISW766" s="35"/>
      <c r="ISX766" s="35"/>
      <c r="ISY766" s="35"/>
      <c r="ISZ766" s="35"/>
      <c r="ITA766" s="35"/>
      <c r="ITB766" s="35"/>
      <c r="ITC766" s="35"/>
      <c r="ITD766" s="35"/>
      <c r="ITE766" s="35"/>
      <c r="ITF766" s="35"/>
      <c r="ITG766" s="35"/>
      <c r="ITH766" s="35"/>
      <c r="ITI766" s="35"/>
      <c r="ITJ766" s="35"/>
      <c r="ITK766" s="35"/>
      <c r="ITL766" s="35"/>
      <c r="ITM766" s="35"/>
      <c r="ITN766" s="35"/>
      <c r="ITO766" s="35"/>
      <c r="ITP766" s="35"/>
      <c r="ITQ766" s="35"/>
      <c r="ITR766" s="35"/>
      <c r="ITS766" s="35"/>
      <c r="ITT766" s="35"/>
      <c r="ITU766" s="35"/>
      <c r="ITV766" s="35"/>
      <c r="ITW766" s="35"/>
      <c r="ITX766" s="35"/>
      <c r="ITY766" s="35"/>
      <c r="ITZ766" s="35"/>
      <c r="IUA766" s="35"/>
      <c r="IUB766" s="35"/>
      <c r="IUC766" s="35"/>
      <c r="IUD766" s="35"/>
      <c r="IUE766" s="35"/>
      <c r="IUF766" s="35"/>
      <c r="IUG766" s="35"/>
      <c r="IUH766" s="35"/>
      <c r="IUI766" s="35"/>
      <c r="IUJ766" s="35"/>
      <c r="IUK766" s="35"/>
      <c r="IUL766" s="35"/>
      <c r="IUM766" s="35"/>
      <c r="IUN766" s="35"/>
      <c r="IUO766" s="35"/>
      <c r="IUP766" s="35"/>
      <c r="IUQ766" s="35"/>
      <c r="IUR766" s="35"/>
      <c r="IUS766" s="35"/>
      <c r="IUT766" s="35"/>
      <c r="IUU766" s="35"/>
      <c r="IUV766" s="35"/>
      <c r="IUW766" s="35"/>
      <c r="IUX766" s="35"/>
      <c r="IUY766" s="35"/>
      <c r="IUZ766" s="35"/>
      <c r="IVA766" s="35"/>
      <c r="IVB766" s="35"/>
      <c r="IVC766" s="35"/>
      <c r="IVD766" s="35"/>
      <c r="IVE766" s="35"/>
      <c r="IVF766" s="35"/>
      <c r="IVG766" s="35"/>
      <c r="IVH766" s="35"/>
      <c r="IVI766" s="35"/>
      <c r="IVJ766" s="35"/>
      <c r="IVK766" s="35"/>
      <c r="IVL766" s="35"/>
      <c r="IVM766" s="35"/>
      <c r="IVN766" s="35"/>
      <c r="IVO766" s="35"/>
      <c r="IVP766" s="35"/>
      <c r="IVQ766" s="35"/>
      <c r="IVR766" s="35"/>
      <c r="IVS766" s="35"/>
      <c r="IVT766" s="35"/>
      <c r="IVU766" s="35"/>
      <c r="IVV766" s="35"/>
      <c r="IVW766" s="35"/>
      <c r="IVX766" s="35"/>
      <c r="IVY766" s="35"/>
      <c r="IVZ766" s="35"/>
      <c r="IWA766" s="35"/>
      <c r="IWB766" s="35"/>
      <c r="IWC766" s="35"/>
      <c r="IWD766" s="35"/>
      <c r="IWE766" s="35"/>
      <c r="IWF766" s="35"/>
      <c r="IWG766" s="35"/>
      <c r="IWH766" s="35"/>
      <c r="IWI766" s="35"/>
      <c r="IWJ766" s="35"/>
      <c r="IWK766" s="35"/>
      <c r="IWL766" s="35"/>
      <c r="IWM766" s="35"/>
      <c r="IWN766" s="35"/>
      <c r="IWO766" s="35"/>
      <c r="IWP766" s="35"/>
      <c r="IWQ766" s="35"/>
      <c r="IWR766" s="35"/>
      <c r="IWS766" s="35"/>
      <c r="IWT766" s="35"/>
      <c r="IWU766" s="35"/>
      <c r="IWV766" s="35"/>
      <c r="IWW766" s="35"/>
      <c r="IWX766" s="35"/>
      <c r="IWY766" s="35"/>
      <c r="IWZ766" s="35"/>
      <c r="IXA766" s="35"/>
      <c r="IXB766" s="35"/>
      <c r="IXC766" s="35"/>
      <c r="IXD766" s="35"/>
      <c r="IXE766" s="35"/>
      <c r="IXF766" s="35"/>
      <c r="IXG766" s="35"/>
      <c r="IXH766" s="35"/>
      <c r="IXI766" s="35"/>
      <c r="IXJ766" s="35"/>
      <c r="IXK766" s="35"/>
      <c r="IXL766" s="35"/>
      <c r="IXM766" s="35"/>
      <c r="IXN766" s="35"/>
      <c r="IXO766" s="35"/>
      <c r="IXP766" s="35"/>
      <c r="IXQ766" s="35"/>
      <c r="IXR766" s="35"/>
      <c r="IXS766" s="35"/>
      <c r="IXT766" s="35"/>
      <c r="IXU766" s="35"/>
      <c r="IXV766" s="35"/>
      <c r="IXW766" s="35"/>
      <c r="IXX766" s="35"/>
      <c r="IXY766" s="35"/>
      <c r="IXZ766" s="35"/>
      <c r="IYA766" s="35"/>
      <c r="IYB766" s="35"/>
      <c r="IYC766" s="35"/>
      <c r="IYD766" s="35"/>
      <c r="IYE766" s="35"/>
      <c r="IYF766" s="35"/>
      <c r="IYG766" s="35"/>
      <c r="IYH766" s="35"/>
      <c r="IYI766" s="35"/>
      <c r="IYJ766" s="35"/>
      <c r="IYK766" s="35"/>
      <c r="IYL766" s="35"/>
      <c r="IYM766" s="35"/>
      <c r="IYN766" s="35"/>
      <c r="IYO766" s="35"/>
      <c r="IYP766" s="35"/>
      <c r="IYQ766" s="35"/>
      <c r="IYR766" s="35"/>
      <c r="IYS766" s="35"/>
      <c r="IYT766" s="35"/>
      <c r="IYU766" s="35"/>
      <c r="IYV766" s="35"/>
      <c r="IYW766" s="35"/>
      <c r="IYX766" s="35"/>
      <c r="IYY766" s="35"/>
      <c r="IYZ766" s="35"/>
      <c r="IZA766" s="35"/>
      <c r="IZB766" s="35"/>
      <c r="IZC766" s="35"/>
      <c r="IZD766" s="35"/>
      <c r="IZE766" s="35"/>
      <c r="IZF766" s="35"/>
      <c r="IZG766" s="35"/>
      <c r="IZH766" s="35"/>
      <c r="IZI766" s="35"/>
      <c r="IZJ766" s="35"/>
      <c r="IZK766" s="35"/>
      <c r="IZL766" s="35"/>
      <c r="IZM766" s="35"/>
      <c r="IZN766" s="35"/>
      <c r="IZO766" s="35"/>
      <c r="IZP766" s="35"/>
      <c r="IZQ766" s="35"/>
      <c r="IZR766" s="35"/>
      <c r="IZS766" s="35"/>
      <c r="IZT766" s="35"/>
      <c r="IZU766" s="35"/>
      <c r="IZV766" s="35"/>
      <c r="IZW766" s="35"/>
      <c r="IZX766" s="35"/>
      <c r="IZY766" s="35"/>
      <c r="IZZ766" s="35"/>
      <c r="JAA766" s="35"/>
      <c r="JAB766" s="35"/>
      <c r="JAC766" s="35"/>
      <c r="JAD766" s="35"/>
      <c r="JAE766" s="35"/>
      <c r="JAF766" s="35"/>
      <c r="JAG766" s="35"/>
      <c r="JAH766" s="35"/>
      <c r="JAI766" s="35"/>
      <c r="JAJ766" s="35"/>
      <c r="JAK766" s="35"/>
      <c r="JAL766" s="35"/>
      <c r="JAM766" s="35"/>
      <c r="JAN766" s="35"/>
      <c r="JAO766" s="35"/>
      <c r="JAP766" s="35"/>
      <c r="JAQ766" s="35"/>
      <c r="JAR766" s="35"/>
      <c r="JAS766" s="35"/>
      <c r="JAT766" s="35"/>
      <c r="JAU766" s="35"/>
      <c r="JAV766" s="35"/>
      <c r="JAW766" s="35"/>
      <c r="JAX766" s="35"/>
      <c r="JAY766" s="35"/>
      <c r="JAZ766" s="35"/>
      <c r="JBA766" s="35"/>
      <c r="JBB766" s="35"/>
      <c r="JBC766" s="35"/>
      <c r="JBD766" s="35"/>
      <c r="JBE766" s="35"/>
      <c r="JBF766" s="35"/>
      <c r="JBG766" s="35"/>
      <c r="JBH766" s="35"/>
      <c r="JBI766" s="35"/>
      <c r="JBJ766" s="35"/>
      <c r="JBK766" s="35"/>
      <c r="JBL766" s="35"/>
      <c r="JBM766" s="35"/>
      <c r="JBN766" s="35"/>
      <c r="JBO766" s="35"/>
      <c r="JBP766" s="35"/>
      <c r="JBQ766" s="35"/>
      <c r="JBR766" s="35"/>
      <c r="JBS766" s="35"/>
      <c r="JBT766" s="35"/>
      <c r="JBU766" s="35"/>
      <c r="JBV766" s="35"/>
      <c r="JBW766" s="35"/>
      <c r="JBX766" s="35"/>
      <c r="JBY766" s="35"/>
      <c r="JBZ766" s="35"/>
      <c r="JCA766" s="35"/>
      <c r="JCB766" s="35"/>
      <c r="JCC766" s="35"/>
      <c r="JCD766" s="35"/>
      <c r="JCE766" s="35"/>
      <c r="JCF766" s="35"/>
      <c r="JCG766" s="35"/>
      <c r="JCH766" s="35"/>
      <c r="JCI766" s="35"/>
      <c r="JCJ766" s="35"/>
      <c r="JCK766" s="35"/>
      <c r="JCL766" s="35"/>
      <c r="JCM766" s="35"/>
      <c r="JCN766" s="35"/>
      <c r="JCO766" s="35"/>
      <c r="JCP766" s="35"/>
      <c r="JCQ766" s="35"/>
      <c r="JCR766" s="35"/>
      <c r="JCS766" s="35"/>
      <c r="JCT766" s="35"/>
      <c r="JCU766" s="35"/>
      <c r="JCV766" s="35"/>
      <c r="JCW766" s="35"/>
      <c r="JCX766" s="35"/>
      <c r="JCY766" s="35"/>
      <c r="JCZ766" s="35"/>
      <c r="JDA766" s="35"/>
      <c r="JDB766" s="35"/>
      <c r="JDC766" s="35"/>
      <c r="JDD766" s="35"/>
      <c r="JDE766" s="35"/>
      <c r="JDF766" s="35"/>
      <c r="JDG766" s="35"/>
      <c r="JDH766" s="35"/>
      <c r="JDI766" s="35"/>
      <c r="JDJ766" s="35"/>
      <c r="JDK766" s="35"/>
      <c r="JDL766" s="35"/>
      <c r="JDM766" s="35"/>
      <c r="JDN766" s="35"/>
      <c r="JDO766" s="35"/>
      <c r="JDP766" s="35"/>
      <c r="JDQ766" s="35"/>
      <c r="JDR766" s="35"/>
      <c r="JDS766" s="35"/>
      <c r="JDT766" s="35"/>
      <c r="JDU766" s="35"/>
      <c r="JDV766" s="35"/>
      <c r="JDW766" s="35"/>
      <c r="JDX766" s="35"/>
      <c r="JDY766" s="35"/>
      <c r="JDZ766" s="35"/>
      <c r="JEA766" s="35"/>
      <c r="JEB766" s="35"/>
      <c r="JEC766" s="35"/>
      <c r="JED766" s="35"/>
      <c r="JEE766" s="35"/>
      <c r="JEF766" s="35"/>
      <c r="JEG766" s="35"/>
      <c r="JEH766" s="35"/>
      <c r="JEI766" s="35"/>
      <c r="JEJ766" s="35"/>
      <c r="JEK766" s="35"/>
      <c r="JEL766" s="35"/>
      <c r="JEM766" s="35"/>
      <c r="JEN766" s="35"/>
      <c r="JEO766" s="35"/>
      <c r="JEP766" s="35"/>
      <c r="JEQ766" s="35"/>
      <c r="JER766" s="35"/>
      <c r="JES766" s="35"/>
      <c r="JET766" s="35"/>
      <c r="JEU766" s="35"/>
      <c r="JEV766" s="35"/>
      <c r="JEW766" s="35"/>
      <c r="JEX766" s="35"/>
      <c r="JEY766" s="35"/>
      <c r="JEZ766" s="35"/>
      <c r="JFA766" s="35"/>
      <c r="JFB766" s="35"/>
      <c r="JFC766" s="35"/>
      <c r="JFD766" s="35"/>
      <c r="JFE766" s="35"/>
      <c r="JFF766" s="35"/>
      <c r="JFG766" s="35"/>
      <c r="JFH766" s="35"/>
      <c r="JFI766" s="35"/>
      <c r="JFJ766" s="35"/>
      <c r="JFK766" s="35"/>
      <c r="JFL766" s="35"/>
      <c r="JFM766" s="35"/>
      <c r="JFN766" s="35"/>
      <c r="JFO766" s="35"/>
      <c r="JFP766" s="35"/>
      <c r="JFQ766" s="35"/>
      <c r="JFR766" s="35"/>
      <c r="JFS766" s="35"/>
      <c r="JFT766" s="35"/>
      <c r="JFU766" s="35"/>
      <c r="JFV766" s="35"/>
      <c r="JFW766" s="35"/>
      <c r="JFX766" s="35"/>
      <c r="JFY766" s="35"/>
      <c r="JFZ766" s="35"/>
      <c r="JGA766" s="35"/>
      <c r="JGB766" s="35"/>
      <c r="JGC766" s="35"/>
      <c r="JGD766" s="35"/>
      <c r="JGE766" s="35"/>
      <c r="JGF766" s="35"/>
      <c r="JGG766" s="35"/>
      <c r="JGH766" s="35"/>
      <c r="JGI766" s="35"/>
      <c r="JGJ766" s="35"/>
      <c r="JGK766" s="35"/>
      <c r="JGL766" s="35"/>
      <c r="JGM766" s="35"/>
      <c r="JGN766" s="35"/>
      <c r="JGO766" s="35"/>
      <c r="JGP766" s="35"/>
      <c r="JGQ766" s="35"/>
      <c r="JGR766" s="35"/>
      <c r="JGS766" s="35"/>
      <c r="JGT766" s="35"/>
      <c r="JGU766" s="35"/>
      <c r="JGV766" s="35"/>
      <c r="JGW766" s="35"/>
      <c r="JGX766" s="35"/>
      <c r="JGY766" s="35"/>
      <c r="JGZ766" s="35"/>
      <c r="JHA766" s="35"/>
      <c r="JHB766" s="35"/>
      <c r="JHC766" s="35"/>
      <c r="JHD766" s="35"/>
      <c r="JHE766" s="35"/>
      <c r="JHF766" s="35"/>
      <c r="JHG766" s="35"/>
      <c r="JHH766" s="35"/>
      <c r="JHI766" s="35"/>
      <c r="JHJ766" s="35"/>
      <c r="JHK766" s="35"/>
      <c r="JHL766" s="35"/>
      <c r="JHM766" s="35"/>
      <c r="JHN766" s="35"/>
      <c r="JHO766" s="35"/>
      <c r="JHP766" s="35"/>
      <c r="JHQ766" s="35"/>
      <c r="JHR766" s="35"/>
      <c r="JHS766" s="35"/>
      <c r="JHT766" s="35"/>
      <c r="JHU766" s="35"/>
      <c r="JHV766" s="35"/>
      <c r="JHW766" s="35"/>
      <c r="JHX766" s="35"/>
      <c r="JHY766" s="35"/>
      <c r="JHZ766" s="35"/>
      <c r="JIA766" s="35"/>
      <c r="JIB766" s="35"/>
      <c r="JIC766" s="35"/>
      <c r="JID766" s="35"/>
      <c r="JIE766" s="35"/>
      <c r="JIF766" s="35"/>
      <c r="JIG766" s="35"/>
      <c r="JIH766" s="35"/>
      <c r="JII766" s="35"/>
      <c r="JIJ766" s="35"/>
      <c r="JIK766" s="35"/>
      <c r="JIL766" s="35"/>
      <c r="JIM766" s="35"/>
      <c r="JIN766" s="35"/>
      <c r="JIO766" s="35"/>
      <c r="JIP766" s="35"/>
      <c r="JIQ766" s="35"/>
      <c r="JIR766" s="35"/>
      <c r="JIS766" s="35"/>
      <c r="JIT766" s="35"/>
      <c r="JIU766" s="35"/>
      <c r="JIV766" s="35"/>
      <c r="JIW766" s="35"/>
      <c r="JIX766" s="35"/>
      <c r="JIY766" s="35"/>
      <c r="JIZ766" s="35"/>
      <c r="JJA766" s="35"/>
      <c r="JJB766" s="35"/>
      <c r="JJC766" s="35"/>
      <c r="JJD766" s="35"/>
      <c r="JJE766" s="35"/>
      <c r="JJF766" s="35"/>
      <c r="JJG766" s="35"/>
      <c r="JJH766" s="35"/>
      <c r="JJI766" s="35"/>
      <c r="JJJ766" s="35"/>
      <c r="JJK766" s="35"/>
      <c r="JJL766" s="35"/>
      <c r="JJM766" s="35"/>
      <c r="JJN766" s="35"/>
      <c r="JJO766" s="35"/>
      <c r="JJP766" s="35"/>
      <c r="JJQ766" s="35"/>
      <c r="JJR766" s="35"/>
      <c r="JJS766" s="35"/>
      <c r="JJT766" s="35"/>
      <c r="JJU766" s="35"/>
      <c r="JJV766" s="35"/>
      <c r="JJW766" s="35"/>
      <c r="JJX766" s="35"/>
      <c r="JJY766" s="35"/>
      <c r="JJZ766" s="35"/>
      <c r="JKA766" s="35"/>
      <c r="JKB766" s="35"/>
      <c r="JKC766" s="35"/>
      <c r="JKD766" s="35"/>
      <c r="JKE766" s="35"/>
      <c r="JKF766" s="35"/>
      <c r="JKG766" s="35"/>
      <c r="JKH766" s="35"/>
      <c r="JKI766" s="35"/>
      <c r="JKJ766" s="35"/>
      <c r="JKK766" s="35"/>
      <c r="JKL766" s="35"/>
      <c r="JKM766" s="35"/>
      <c r="JKN766" s="35"/>
      <c r="JKO766" s="35"/>
      <c r="JKP766" s="35"/>
      <c r="JKQ766" s="35"/>
      <c r="JKR766" s="35"/>
      <c r="JKS766" s="35"/>
      <c r="JKT766" s="35"/>
      <c r="JKU766" s="35"/>
      <c r="JKV766" s="35"/>
      <c r="JKW766" s="35"/>
      <c r="JKX766" s="35"/>
      <c r="JKY766" s="35"/>
      <c r="JKZ766" s="35"/>
      <c r="JLA766" s="35"/>
      <c r="JLB766" s="35"/>
      <c r="JLC766" s="35"/>
      <c r="JLD766" s="35"/>
      <c r="JLE766" s="35"/>
      <c r="JLF766" s="35"/>
      <c r="JLG766" s="35"/>
      <c r="JLH766" s="35"/>
      <c r="JLI766" s="35"/>
      <c r="JLJ766" s="35"/>
      <c r="JLK766" s="35"/>
      <c r="JLL766" s="35"/>
      <c r="JLM766" s="35"/>
      <c r="JLN766" s="35"/>
      <c r="JLO766" s="35"/>
      <c r="JLP766" s="35"/>
      <c r="JLQ766" s="35"/>
      <c r="JLR766" s="35"/>
      <c r="JLS766" s="35"/>
      <c r="JLT766" s="35"/>
      <c r="JLU766" s="35"/>
      <c r="JLV766" s="35"/>
      <c r="JLW766" s="35"/>
      <c r="JLX766" s="35"/>
      <c r="JLY766" s="35"/>
      <c r="JLZ766" s="35"/>
      <c r="JMA766" s="35"/>
      <c r="JMB766" s="35"/>
      <c r="JMC766" s="35"/>
      <c r="JMD766" s="35"/>
      <c r="JME766" s="35"/>
      <c r="JMF766" s="35"/>
      <c r="JMG766" s="35"/>
      <c r="JMH766" s="35"/>
      <c r="JMI766" s="35"/>
      <c r="JMJ766" s="35"/>
      <c r="JMK766" s="35"/>
      <c r="JML766" s="35"/>
      <c r="JMM766" s="35"/>
      <c r="JMN766" s="35"/>
      <c r="JMO766" s="35"/>
      <c r="JMP766" s="35"/>
      <c r="JMQ766" s="35"/>
      <c r="JMR766" s="35"/>
      <c r="JMS766" s="35"/>
      <c r="JMT766" s="35"/>
      <c r="JMU766" s="35"/>
      <c r="JMV766" s="35"/>
      <c r="JMW766" s="35"/>
      <c r="JMX766" s="35"/>
      <c r="JMY766" s="35"/>
      <c r="JMZ766" s="35"/>
      <c r="JNA766" s="35"/>
      <c r="JNB766" s="35"/>
      <c r="JNC766" s="35"/>
      <c r="JND766" s="35"/>
      <c r="JNE766" s="35"/>
      <c r="JNF766" s="35"/>
      <c r="JNG766" s="35"/>
      <c r="JNH766" s="35"/>
      <c r="JNI766" s="35"/>
      <c r="JNJ766" s="35"/>
      <c r="JNK766" s="35"/>
      <c r="JNL766" s="35"/>
      <c r="JNM766" s="35"/>
      <c r="JNN766" s="35"/>
      <c r="JNO766" s="35"/>
      <c r="JNP766" s="35"/>
      <c r="JNQ766" s="35"/>
      <c r="JNR766" s="35"/>
      <c r="JNS766" s="35"/>
      <c r="JNT766" s="35"/>
      <c r="JNU766" s="35"/>
      <c r="JNV766" s="35"/>
      <c r="JNW766" s="35"/>
      <c r="JNX766" s="35"/>
      <c r="JNY766" s="35"/>
      <c r="JNZ766" s="35"/>
      <c r="JOA766" s="35"/>
      <c r="JOB766" s="35"/>
      <c r="JOC766" s="35"/>
      <c r="JOD766" s="35"/>
      <c r="JOE766" s="35"/>
      <c r="JOF766" s="35"/>
      <c r="JOG766" s="35"/>
      <c r="JOH766" s="35"/>
      <c r="JOI766" s="35"/>
      <c r="JOJ766" s="35"/>
      <c r="JOK766" s="35"/>
      <c r="JOL766" s="35"/>
      <c r="JOM766" s="35"/>
      <c r="JON766" s="35"/>
      <c r="JOO766" s="35"/>
      <c r="JOP766" s="35"/>
      <c r="JOQ766" s="35"/>
      <c r="JOR766" s="35"/>
      <c r="JOS766" s="35"/>
      <c r="JOT766" s="35"/>
      <c r="JOU766" s="35"/>
      <c r="JOV766" s="35"/>
      <c r="JOW766" s="35"/>
      <c r="JOX766" s="35"/>
      <c r="JOY766" s="35"/>
      <c r="JOZ766" s="35"/>
      <c r="JPA766" s="35"/>
      <c r="JPB766" s="35"/>
      <c r="JPC766" s="35"/>
      <c r="JPD766" s="35"/>
      <c r="JPE766" s="35"/>
      <c r="JPF766" s="35"/>
      <c r="JPG766" s="35"/>
      <c r="JPH766" s="35"/>
      <c r="JPI766" s="35"/>
      <c r="JPJ766" s="35"/>
      <c r="JPK766" s="35"/>
      <c r="JPL766" s="35"/>
      <c r="JPM766" s="35"/>
      <c r="JPN766" s="35"/>
      <c r="JPO766" s="35"/>
      <c r="JPP766" s="35"/>
      <c r="JPQ766" s="35"/>
      <c r="JPR766" s="35"/>
      <c r="JPS766" s="35"/>
      <c r="JPT766" s="35"/>
      <c r="JPU766" s="35"/>
      <c r="JPV766" s="35"/>
      <c r="JPW766" s="35"/>
      <c r="JPX766" s="35"/>
      <c r="JPY766" s="35"/>
      <c r="JPZ766" s="35"/>
      <c r="JQA766" s="35"/>
      <c r="JQB766" s="35"/>
      <c r="JQC766" s="35"/>
      <c r="JQD766" s="35"/>
      <c r="JQE766" s="35"/>
      <c r="JQF766" s="35"/>
      <c r="JQG766" s="35"/>
      <c r="JQH766" s="35"/>
      <c r="JQI766" s="35"/>
      <c r="JQJ766" s="35"/>
      <c r="JQK766" s="35"/>
      <c r="JQL766" s="35"/>
      <c r="JQM766" s="35"/>
      <c r="JQN766" s="35"/>
      <c r="JQO766" s="35"/>
      <c r="JQP766" s="35"/>
      <c r="JQQ766" s="35"/>
      <c r="JQR766" s="35"/>
      <c r="JQS766" s="35"/>
      <c r="JQT766" s="35"/>
      <c r="JQU766" s="35"/>
      <c r="JQV766" s="35"/>
      <c r="JQW766" s="35"/>
      <c r="JQX766" s="35"/>
      <c r="JQY766" s="35"/>
      <c r="JQZ766" s="35"/>
      <c r="JRA766" s="35"/>
      <c r="JRB766" s="35"/>
      <c r="JRC766" s="35"/>
      <c r="JRD766" s="35"/>
      <c r="JRE766" s="35"/>
      <c r="JRF766" s="35"/>
      <c r="JRG766" s="35"/>
      <c r="JRH766" s="35"/>
      <c r="JRI766" s="35"/>
      <c r="JRJ766" s="35"/>
      <c r="JRK766" s="35"/>
      <c r="JRL766" s="35"/>
      <c r="JRM766" s="35"/>
      <c r="JRN766" s="35"/>
      <c r="JRO766" s="35"/>
      <c r="JRP766" s="35"/>
      <c r="JRQ766" s="35"/>
      <c r="JRR766" s="35"/>
      <c r="JRS766" s="35"/>
      <c r="JRT766" s="35"/>
      <c r="JRU766" s="35"/>
      <c r="JRV766" s="35"/>
      <c r="JRW766" s="35"/>
      <c r="JRX766" s="35"/>
      <c r="JRY766" s="35"/>
      <c r="JRZ766" s="35"/>
      <c r="JSA766" s="35"/>
      <c r="JSB766" s="35"/>
      <c r="JSC766" s="35"/>
      <c r="JSD766" s="35"/>
      <c r="JSE766" s="35"/>
      <c r="JSF766" s="35"/>
      <c r="JSG766" s="35"/>
      <c r="JSH766" s="35"/>
      <c r="JSI766" s="35"/>
      <c r="JSJ766" s="35"/>
      <c r="JSK766" s="35"/>
      <c r="JSL766" s="35"/>
      <c r="JSM766" s="35"/>
      <c r="JSN766" s="35"/>
      <c r="JSO766" s="35"/>
      <c r="JSP766" s="35"/>
      <c r="JSQ766" s="35"/>
      <c r="JSR766" s="35"/>
      <c r="JSS766" s="35"/>
      <c r="JST766" s="35"/>
      <c r="JSU766" s="35"/>
      <c r="JSV766" s="35"/>
      <c r="JSW766" s="35"/>
      <c r="JSX766" s="35"/>
      <c r="JSY766" s="35"/>
      <c r="JSZ766" s="35"/>
      <c r="JTA766" s="35"/>
      <c r="JTB766" s="35"/>
      <c r="JTC766" s="35"/>
      <c r="JTD766" s="35"/>
      <c r="JTE766" s="35"/>
      <c r="JTF766" s="35"/>
      <c r="JTG766" s="35"/>
      <c r="JTH766" s="35"/>
      <c r="JTI766" s="35"/>
      <c r="JTJ766" s="35"/>
      <c r="JTK766" s="35"/>
      <c r="JTL766" s="35"/>
      <c r="JTM766" s="35"/>
      <c r="JTN766" s="35"/>
      <c r="JTO766" s="35"/>
      <c r="JTP766" s="35"/>
      <c r="JTQ766" s="35"/>
      <c r="JTR766" s="35"/>
      <c r="JTS766" s="35"/>
      <c r="JTT766" s="35"/>
      <c r="JTU766" s="35"/>
      <c r="JTV766" s="35"/>
      <c r="JTW766" s="35"/>
      <c r="JTX766" s="35"/>
      <c r="JTY766" s="35"/>
      <c r="JTZ766" s="35"/>
      <c r="JUA766" s="35"/>
      <c r="JUB766" s="35"/>
      <c r="JUC766" s="35"/>
      <c r="JUD766" s="35"/>
      <c r="JUE766" s="35"/>
      <c r="JUF766" s="35"/>
      <c r="JUG766" s="35"/>
      <c r="JUH766" s="35"/>
      <c r="JUI766" s="35"/>
      <c r="JUJ766" s="35"/>
      <c r="JUK766" s="35"/>
      <c r="JUL766" s="35"/>
      <c r="JUM766" s="35"/>
      <c r="JUN766" s="35"/>
      <c r="JUO766" s="35"/>
      <c r="JUP766" s="35"/>
      <c r="JUQ766" s="35"/>
      <c r="JUR766" s="35"/>
      <c r="JUS766" s="35"/>
      <c r="JUT766" s="35"/>
      <c r="JUU766" s="35"/>
      <c r="JUV766" s="35"/>
      <c r="JUW766" s="35"/>
      <c r="JUX766" s="35"/>
      <c r="JUY766" s="35"/>
      <c r="JUZ766" s="35"/>
      <c r="JVA766" s="35"/>
      <c r="JVB766" s="35"/>
      <c r="JVC766" s="35"/>
      <c r="JVD766" s="35"/>
      <c r="JVE766" s="35"/>
      <c r="JVF766" s="35"/>
      <c r="JVG766" s="35"/>
      <c r="JVH766" s="35"/>
      <c r="JVI766" s="35"/>
      <c r="JVJ766" s="35"/>
      <c r="JVK766" s="35"/>
      <c r="JVL766" s="35"/>
      <c r="JVM766" s="35"/>
      <c r="JVN766" s="35"/>
      <c r="JVO766" s="35"/>
      <c r="JVP766" s="35"/>
      <c r="JVQ766" s="35"/>
      <c r="JVR766" s="35"/>
      <c r="JVS766" s="35"/>
      <c r="JVT766" s="35"/>
      <c r="JVU766" s="35"/>
      <c r="JVV766" s="35"/>
      <c r="JVW766" s="35"/>
      <c r="JVX766" s="35"/>
      <c r="JVY766" s="35"/>
      <c r="JVZ766" s="35"/>
      <c r="JWA766" s="35"/>
      <c r="JWB766" s="35"/>
      <c r="JWC766" s="35"/>
      <c r="JWD766" s="35"/>
      <c r="JWE766" s="35"/>
      <c r="JWF766" s="35"/>
      <c r="JWG766" s="35"/>
      <c r="JWH766" s="35"/>
      <c r="JWI766" s="35"/>
      <c r="JWJ766" s="35"/>
      <c r="JWK766" s="35"/>
      <c r="JWL766" s="35"/>
      <c r="JWM766" s="35"/>
      <c r="JWN766" s="35"/>
      <c r="JWO766" s="35"/>
      <c r="JWP766" s="35"/>
      <c r="JWQ766" s="35"/>
      <c r="JWR766" s="35"/>
      <c r="JWS766" s="35"/>
      <c r="JWT766" s="35"/>
      <c r="JWU766" s="35"/>
      <c r="JWV766" s="35"/>
      <c r="JWW766" s="35"/>
      <c r="JWX766" s="35"/>
      <c r="JWY766" s="35"/>
      <c r="JWZ766" s="35"/>
      <c r="JXA766" s="35"/>
      <c r="JXB766" s="35"/>
      <c r="JXC766" s="35"/>
      <c r="JXD766" s="35"/>
      <c r="JXE766" s="35"/>
      <c r="JXF766" s="35"/>
      <c r="JXG766" s="35"/>
      <c r="JXH766" s="35"/>
      <c r="JXI766" s="35"/>
      <c r="JXJ766" s="35"/>
      <c r="JXK766" s="35"/>
      <c r="JXL766" s="35"/>
      <c r="JXM766" s="35"/>
      <c r="JXN766" s="35"/>
      <c r="JXO766" s="35"/>
      <c r="JXP766" s="35"/>
      <c r="JXQ766" s="35"/>
      <c r="JXR766" s="35"/>
      <c r="JXS766" s="35"/>
      <c r="JXT766" s="35"/>
      <c r="JXU766" s="35"/>
      <c r="JXV766" s="35"/>
      <c r="JXW766" s="35"/>
      <c r="JXX766" s="35"/>
      <c r="JXY766" s="35"/>
      <c r="JXZ766" s="35"/>
      <c r="JYA766" s="35"/>
      <c r="JYB766" s="35"/>
      <c r="JYC766" s="35"/>
      <c r="JYD766" s="35"/>
      <c r="JYE766" s="35"/>
      <c r="JYF766" s="35"/>
      <c r="JYG766" s="35"/>
      <c r="JYH766" s="35"/>
      <c r="JYI766" s="35"/>
      <c r="JYJ766" s="35"/>
      <c r="JYK766" s="35"/>
      <c r="JYL766" s="35"/>
      <c r="JYM766" s="35"/>
      <c r="JYN766" s="35"/>
      <c r="JYO766" s="35"/>
      <c r="JYP766" s="35"/>
      <c r="JYQ766" s="35"/>
      <c r="JYR766" s="35"/>
      <c r="JYS766" s="35"/>
      <c r="JYT766" s="35"/>
      <c r="JYU766" s="35"/>
      <c r="JYV766" s="35"/>
      <c r="JYW766" s="35"/>
      <c r="JYX766" s="35"/>
      <c r="JYY766" s="35"/>
      <c r="JYZ766" s="35"/>
      <c r="JZA766" s="35"/>
      <c r="JZB766" s="35"/>
      <c r="JZC766" s="35"/>
      <c r="JZD766" s="35"/>
      <c r="JZE766" s="35"/>
      <c r="JZF766" s="35"/>
      <c r="JZG766" s="35"/>
      <c r="JZH766" s="35"/>
      <c r="JZI766" s="35"/>
      <c r="JZJ766" s="35"/>
      <c r="JZK766" s="35"/>
      <c r="JZL766" s="35"/>
      <c r="JZM766" s="35"/>
      <c r="JZN766" s="35"/>
      <c r="JZO766" s="35"/>
      <c r="JZP766" s="35"/>
      <c r="JZQ766" s="35"/>
      <c r="JZR766" s="35"/>
      <c r="JZS766" s="35"/>
      <c r="JZT766" s="35"/>
      <c r="JZU766" s="35"/>
      <c r="JZV766" s="35"/>
      <c r="JZW766" s="35"/>
      <c r="JZX766" s="35"/>
      <c r="JZY766" s="35"/>
      <c r="JZZ766" s="35"/>
      <c r="KAA766" s="35"/>
      <c r="KAB766" s="35"/>
      <c r="KAC766" s="35"/>
      <c r="KAD766" s="35"/>
      <c r="KAE766" s="35"/>
      <c r="KAF766" s="35"/>
      <c r="KAG766" s="35"/>
      <c r="KAH766" s="35"/>
      <c r="KAI766" s="35"/>
      <c r="KAJ766" s="35"/>
      <c r="KAK766" s="35"/>
      <c r="KAL766" s="35"/>
      <c r="KAM766" s="35"/>
      <c r="KAN766" s="35"/>
      <c r="KAO766" s="35"/>
      <c r="KAP766" s="35"/>
      <c r="KAQ766" s="35"/>
      <c r="KAR766" s="35"/>
      <c r="KAS766" s="35"/>
      <c r="KAT766" s="35"/>
      <c r="KAU766" s="35"/>
      <c r="KAV766" s="35"/>
      <c r="KAW766" s="35"/>
      <c r="KAX766" s="35"/>
      <c r="KAY766" s="35"/>
      <c r="KAZ766" s="35"/>
      <c r="KBA766" s="35"/>
      <c r="KBB766" s="35"/>
      <c r="KBC766" s="35"/>
      <c r="KBD766" s="35"/>
      <c r="KBE766" s="35"/>
      <c r="KBF766" s="35"/>
      <c r="KBG766" s="35"/>
      <c r="KBH766" s="35"/>
      <c r="KBI766" s="35"/>
      <c r="KBJ766" s="35"/>
      <c r="KBK766" s="35"/>
      <c r="KBL766" s="35"/>
      <c r="KBM766" s="35"/>
      <c r="KBN766" s="35"/>
      <c r="KBO766" s="35"/>
      <c r="KBP766" s="35"/>
      <c r="KBQ766" s="35"/>
      <c r="KBR766" s="35"/>
      <c r="KBS766" s="35"/>
      <c r="KBT766" s="35"/>
      <c r="KBU766" s="35"/>
      <c r="KBV766" s="35"/>
      <c r="KBW766" s="35"/>
      <c r="KBX766" s="35"/>
      <c r="KBY766" s="35"/>
      <c r="KBZ766" s="35"/>
      <c r="KCA766" s="35"/>
      <c r="KCB766" s="35"/>
      <c r="KCC766" s="35"/>
      <c r="KCD766" s="35"/>
      <c r="KCE766" s="35"/>
      <c r="KCF766" s="35"/>
      <c r="KCG766" s="35"/>
      <c r="KCH766" s="35"/>
      <c r="KCI766" s="35"/>
      <c r="KCJ766" s="35"/>
      <c r="KCK766" s="35"/>
      <c r="KCL766" s="35"/>
      <c r="KCM766" s="35"/>
      <c r="KCN766" s="35"/>
      <c r="KCO766" s="35"/>
      <c r="KCP766" s="35"/>
      <c r="KCQ766" s="35"/>
      <c r="KCR766" s="35"/>
      <c r="KCS766" s="35"/>
      <c r="KCT766" s="35"/>
      <c r="KCU766" s="35"/>
      <c r="KCV766" s="35"/>
      <c r="KCW766" s="35"/>
      <c r="KCX766" s="35"/>
      <c r="KCY766" s="35"/>
      <c r="KCZ766" s="35"/>
      <c r="KDA766" s="35"/>
      <c r="KDB766" s="35"/>
      <c r="KDC766" s="35"/>
      <c r="KDD766" s="35"/>
      <c r="KDE766" s="35"/>
      <c r="KDF766" s="35"/>
      <c r="KDG766" s="35"/>
      <c r="KDH766" s="35"/>
      <c r="KDI766" s="35"/>
      <c r="KDJ766" s="35"/>
      <c r="KDK766" s="35"/>
      <c r="KDL766" s="35"/>
      <c r="KDM766" s="35"/>
      <c r="KDN766" s="35"/>
      <c r="KDO766" s="35"/>
      <c r="KDP766" s="35"/>
      <c r="KDQ766" s="35"/>
      <c r="KDR766" s="35"/>
      <c r="KDS766" s="35"/>
      <c r="KDT766" s="35"/>
      <c r="KDU766" s="35"/>
      <c r="KDV766" s="35"/>
      <c r="KDW766" s="35"/>
      <c r="KDX766" s="35"/>
      <c r="KDY766" s="35"/>
      <c r="KDZ766" s="35"/>
      <c r="KEA766" s="35"/>
      <c r="KEB766" s="35"/>
      <c r="KEC766" s="35"/>
      <c r="KED766" s="35"/>
      <c r="KEE766" s="35"/>
      <c r="KEF766" s="35"/>
      <c r="KEG766" s="35"/>
      <c r="KEH766" s="35"/>
      <c r="KEI766" s="35"/>
      <c r="KEJ766" s="35"/>
      <c r="KEK766" s="35"/>
      <c r="KEL766" s="35"/>
      <c r="KEM766" s="35"/>
      <c r="KEN766" s="35"/>
      <c r="KEO766" s="35"/>
      <c r="KEP766" s="35"/>
      <c r="KEQ766" s="35"/>
      <c r="KER766" s="35"/>
      <c r="KES766" s="35"/>
      <c r="KET766" s="35"/>
      <c r="KEU766" s="35"/>
      <c r="KEV766" s="35"/>
      <c r="KEW766" s="35"/>
      <c r="KEX766" s="35"/>
      <c r="KEY766" s="35"/>
      <c r="KEZ766" s="35"/>
      <c r="KFA766" s="35"/>
      <c r="KFB766" s="35"/>
      <c r="KFC766" s="35"/>
      <c r="KFD766" s="35"/>
      <c r="KFE766" s="35"/>
      <c r="KFF766" s="35"/>
      <c r="KFG766" s="35"/>
      <c r="KFH766" s="35"/>
      <c r="KFI766" s="35"/>
      <c r="KFJ766" s="35"/>
      <c r="KFK766" s="35"/>
      <c r="KFL766" s="35"/>
      <c r="KFM766" s="35"/>
      <c r="KFN766" s="35"/>
      <c r="KFO766" s="35"/>
      <c r="KFP766" s="35"/>
      <c r="KFQ766" s="35"/>
      <c r="KFR766" s="35"/>
      <c r="KFS766" s="35"/>
      <c r="KFT766" s="35"/>
      <c r="KFU766" s="35"/>
      <c r="KFV766" s="35"/>
      <c r="KFW766" s="35"/>
      <c r="KFX766" s="35"/>
      <c r="KFY766" s="35"/>
      <c r="KFZ766" s="35"/>
      <c r="KGA766" s="35"/>
      <c r="KGB766" s="35"/>
      <c r="KGC766" s="35"/>
      <c r="KGD766" s="35"/>
      <c r="KGE766" s="35"/>
      <c r="KGF766" s="35"/>
      <c r="KGG766" s="35"/>
      <c r="KGH766" s="35"/>
      <c r="KGI766" s="35"/>
      <c r="KGJ766" s="35"/>
      <c r="KGK766" s="35"/>
      <c r="KGL766" s="35"/>
      <c r="KGM766" s="35"/>
      <c r="KGN766" s="35"/>
      <c r="KGO766" s="35"/>
      <c r="KGP766" s="35"/>
      <c r="KGQ766" s="35"/>
      <c r="KGR766" s="35"/>
      <c r="KGS766" s="35"/>
      <c r="KGT766" s="35"/>
      <c r="KGU766" s="35"/>
      <c r="KGV766" s="35"/>
      <c r="KGW766" s="35"/>
      <c r="KGX766" s="35"/>
      <c r="KGY766" s="35"/>
      <c r="KGZ766" s="35"/>
      <c r="KHA766" s="35"/>
      <c r="KHB766" s="35"/>
      <c r="KHC766" s="35"/>
      <c r="KHD766" s="35"/>
      <c r="KHE766" s="35"/>
      <c r="KHF766" s="35"/>
      <c r="KHG766" s="35"/>
      <c r="KHH766" s="35"/>
      <c r="KHI766" s="35"/>
      <c r="KHJ766" s="35"/>
      <c r="KHK766" s="35"/>
      <c r="KHL766" s="35"/>
      <c r="KHM766" s="35"/>
      <c r="KHN766" s="35"/>
      <c r="KHO766" s="35"/>
      <c r="KHP766" s="35"/>
      <c r="KHQ766" s="35"/>
      <c r="KHR766" s="35"/>
      <c r="KHS766" s="35"/>
      <c r="KHT766" s="35"/>
      <c r="KHU766" s="35"/>
      <c r="KHV766" s="35"/>
      <c r="KHW766" s="35"/>
      <c r="KHX766" s="35"/>
      <c r="KHY766" s="35"/>
      <c r="KHZ766" s="35"/>
      <c r="KIA766" s="35"/>
      <c r="KIB766" s="35"/>
      <c r="KIC766" s="35"/>
      <c r="KID766" s="35"/>
      <c r="KIE766" s="35"/>
      <c r="KIF766" s="35"/>
      <c r="KIG766" s="35"/>
      <c r="KIH766" s="35"/>
      <c r="KII766" s="35"/>
      <c r="KIJ766" s="35"/>
      <c r="KIK766" s="35"/>
      <c r="KIL766" s="35"/>
      <c r="KIM766" s="35"/>
      <c r="KIN766" s="35"/>
      <c r="KIO766" s="35"/>
      <c r="KIP766" s="35"/>
      <c r="KIQ766" s="35"/>
      <c r="KIR766" s="35"/>
      <c r="KIS766" s="35"/>
      <c r="KIT766" s="35"/>
      <c r="KIU766" s="35"/>
      <c r="KIV766" s="35"/>
      <c r="KIW766" s="35"/>
      <c r="KIX766" s="35"/>
      <c r="KIY766" s="35"/>
      <c r="KIZ766" s="35"/>
      <c r="KJA766" s="35"/>
      <c r="KJB766" s="35"/>
      <c r="KJC766" s="35"/>
      <c r="KJD766" s="35"/>
      <c r="KJE766" s="35"/>
      <c r="KJF766" s="35"/>
      <c r="KJG766" s="35"/>
      <c r="KJH766" s="35"/>
      <c r="KJI766" s="35"/>
      <c r="KJJ766" s="35"/>
      <c r="KJK766" s="35"/>
      <c r="KJL766" s="35"/>
      <c r="KJM766" s="35"/>
      <c r="KJN766" s="35"/>
      <c r="KJO766" s="35"/>
      <c r="KJP766" s="35"/>
      <c r="KJQ766" s="35"/>
      <c r="KJR766" s="35"/>
      <c r="KJS766" s="35"/>
      <c r="KJT766" s="35"/>
      <c r="KJU766" s="35"/>
      <c r="KJV766" s="35"/>
      <c r="KJW766" s="35"/>
      <c r="KJX766" s="35"/>
      <c r="KJY766" s="35"/>
      <c r="KJZ766" s="35"/>
      <c r="KKA766" s="35"/>
      <c r="KKB766" s="35"/>
      <c r="KKC766" s="35"/>
      <c r="KKD766" s="35"/>
      <c r="KKE766" s="35"/>
      <c r="KKF766" s="35"/>
      <c r="KKG766" s="35"/>
      <c r="KKH766" s="35"/>
      <c r="KKI766" s="35"/>
      <c r="KKJ766" s="35"/>
      <c r="KKK766" s="35"/>
      <c r="KKL766" s="35"/>
      <c r="KKM766" s="35"/>
      <c r="KKN766" s="35"/>
      <c r="KKO766" s="35"/>
      <c r="KKP766" s="35"/>
      <c r="KKQ766" s="35"/>
      <c r="KKR766" s="35"/>
      <c r="KKS766" s="35"/>
      <c r="KKT766" s="35"/>
      <c r="KKU766" s="35"/>
      <c r="KKV766" s="35"/>
      <c r="KKW766" s="35"/>
      <c r="KKX766" s="35"/>
      <c r="KKY766" s="35"/>
      <c r="KKZ766" s="35"/>
      <c r="KLA766" s="35"/>
      <c r="KLB766" s="35"/>
      <c r="KLC766" s="35"/>
      <c r="KLD766" s="35"/>
      <c r="KLE766" s="35"/>
      <c r="KLF766" s="35"/>
      <c r="KLG766" s="35"/>
      <c r="KLH766" s="35"/>
      <c r="KLI766" s="35"/>
      <c r="KLJ766" s="35"/>
      <c r="KLK766" s="35"/>
      <c r="KLL766" s="35"/>
      <c r="KLM766" s="35"/>
      <c r="KLN766" s="35"/>
      <c r="KLO766" s="35"/>
      <c r="KLP766" s="35"/>
      <c r="KLQ766" s="35"/>
      <c r="KLR766" s="35"/>
      <c r="KLS766" s="35"/>
      <c r="KLT766" s="35"/>
      <c r="KLU766" s="35"/>
      <c r="KLV766" s="35"/>
      <c r="KLW766" s="35"/>
      <c r="KLX766" s="35"/>
      <c r="KLY766" s="35"/>
      <c r="KLZ766" s="35"/>
      <c r="KMA766" s="35"/>
      <c r="KMB766" s="35"/>
      <c r="KMC766" s="35"/>
      <c r="KMD766" s="35"/>
      <c r="KME766" s="35"/>
      <c r="KMF766" s="35"/>
      <c r="KMG766" s="35"/>
      <c r="KMH766" s="35"/>
      <c r="KMI766" s="35"/>
      <c r="KMJ766" s="35"/>
      <c r="KMK766" s="35"/>
      <c r="KML766" s="35"/>
      <c r="KMM766" s="35"/>
      <c r="KMN766" s="35"/>
      <c r="KMO766" s="35"/>
      <c r="KMP766" s="35"/>
      <c r="KMQ766" s="35"/>
      <c r="KMR766" s="35"/>
      <c r="KMS766" s="35"/>
      <c r="KMT766" s="35"/>
      <c r="KMU766" s="35"/>
      <c r="KMV766" s="35"/>
      <c r="KMW766" s="35"/>
      <c r="KMX766" s="35"/>
      <c r="KMY766" s="35"/>
      <c r="KMZ766" s="35"/>
      <c r="KNA766" s="35"/>
      <c r="KNB766" s="35"/>
      <c r="KNC766" s="35"/>
      <c r="KND766" s="35"/>
      <c r="KNE766" s="35"/>
      <c r="KNF766" s="35"/>
      <c r="KNG766" s="35"/>
      <c r="KNH766" s="35"/>
      <c r="KNI766" s="35"/>
      <c r="KNJ766" s="35"/>
      <c r="KNK766" s="35"/>
      <c r="KNL766" s="35"/>
      <c r="KNM766" s="35"/>
      <c r="KNN766" s="35"/>
      <c r="KNO766" s="35"/>
      <c r="KNP766" s="35"/>
      <c r="KNQ766" s="35"/>
      <c r="KNR766" s="35"/>
      <c r="KNS766" s="35"/>
      <c r="KNT766" s="35"/>
      <c r="KNU766" s="35"/>
      <c r="KNV766" s="35"/>
      <c r="KNW766" s="35"/>
      <c r="KNX766" s="35"/>
      <c r="KNY766" s="35"/>
      <c r="KNZ766" s="35"/>
      <c r="KOA766" s="35"/>
      <c r="KOB766" s="35"/>
      <c r="KOC766" s="35"/>
      <c r="KOD766" s="35"/>
      <c r="KOE766" s="35"/>
      <c r="KOF766" s="35"/>
      <c r="KOG766" s="35"/>
      <c r="KOH766" s="35"/>
      <c r="KOI766" s="35"/>
      <c r="KOJ766" s="35"/>
      <c r="KOK766" s="35"/>
      <c r="KOL766" s="35"/>
      <c r="KOM766" s="35"/>
      <c r="KON766" s="35"/>
      <c r="KOO766" s="35"/>
      <c r="KOP766" s="35"/>
      <c r="KOQ766" s="35"/>
      <c r="KOR766" s="35"/>
      <c r="KOS766" s="35"/>
      <c r="KOT766" s="35"/>
      <c r="KOU766" s="35"/>
      <c r="KOV766" s="35"/>
      <c r="KOW766" s="35"/>
      <c r="KOX766" s="35"/>
      <c r="KOY766" s="35"/>
      <c r="KOZ766" s="35"/>
      <c r="KPA766" s="35"/>
      <c r="KPB766" s="35"/>
      <c r="KPC766" s="35"/>
      <c r="KPD766" s="35"/>
      <c r="KPE766" s="35"/>
      <c r="KPF766" s="35"/>
      <c r="KPG766" s="35"/>
      <c r="KPH766" s="35"/>
      <c r="KPI766" s="35"/>
      <c r="KPJ766" s="35"/>
      <c r="KPK766" s="35"/>
      <c r="KPL766" s="35"/>
      <c r="KPM766" s="35"/>
      <c r="KPN766" s="35"/>
      <c r="KPO766" s="35"/>
      <c r="KPP766" s="35"/>
      <c r="KPQ766" s="35"/>
      <c r="KPR766" s="35"/>
      <c r="KPS766" s="35"/>
      <c r="KPT766" s="35"/>
      <c r="KPU766" s="35"/>
      <c r="KPV766" s="35"/>
      <c r="KPW766" s="35"/>
      <c r="KPX766" s="35"/>
      <c r="KPY766" s="35"/>
      <c r="KPZ766" s="35"/>
      <c r="KQA766" s="35"/>
      <c r="KQB766" s="35"/>
      <c r="KQC766" s="35"/>
      <c r="KQD766" s="35"/>
      <c r="KQE766" s="35"/>
      <c r="KQF766" s="35"/>
      <c r="KQG766" s="35"/>
      <c r="KQH766" s="35"/>
      <c r="KQI766" s="35"/>
      <c r="KQJ766" s="35"/>
      <c r="KQK766" s="35"/>
      <c r="KQL766" s="35"/>
      <c r="KQM766" s="35"/>
      <c r="KQN766" s="35"/>
      <c r="KQO766" s="35"/>
      <c r="KQP766" s="35"/>
      <c r="KQQ766" s="35"/>
      <c r="KQR766" s="35"/>
      <c r="KQS766" s="35"/>
      <c r="KQT766" s="35"/>
      <c r="KQU766" s="35"/>
      <c r="KQV766" s="35"/>
      <c r="KQW766" s="35"/>
      <c r="KQX766" s="35"/>
      <c r="KQY766" s="35"/>
      <c r="KQZ766" s="35"/>
      <c r="KRA766" s="35"/>
      <c r="KRB766" s="35"/>
      <c r="KRC766" s="35"/>
      <c r="KRD766" s="35"/>
      <c r="KRE766" s="35"/>
      <c r="KRF766" s="35"/>
      <c r="KRG766" s="35"/>
      <c r="KRH766" s="35"/>
      <c r="KRI766" s="35"/>
      <c r="KRJ766" s="35"/>
      <c r="KRK766" s="35"/>
      <c r="KRL766" s="35"/>
      <c r="KRM766" s="35"/>
      <c r="KRN766" s="35"/>
      <c r="KRO766" s="35"/>
      <c r="KRP766" s="35"/>
      <c r="KRQ766" s="35"/>
      <c r="KRR766" s="35"/>
      <c r="KRS766" s="35"/>
      <c r="KRT766" s="35"/>
      <c r="KRU766" s="35"/>
      <c r="KRV766" s="35"/>
      <c r="KRW766" s="35"/>
      <c r="KRX766" s="35"/>
      <c r="KRY766" s="35"/>
      <c r="KRZ766" s="35"/>
      <c r="KSA766" s="35"/>
      <c r="KSB766" s="35"/>
      <c r="KSC766" s="35"/>
      <c r="KSD766" s="35"/>
      <c r="KSE766" s="35"/>
      <c r="KSF766" s="35"/>
      <c r="KSG766" s="35"/>
      <c r="KSH766" s="35"/>
      <c r="KSI766" s="35"/>
      <c r="KSJ766" s="35"/>
      <c r="KSK766" s="35"/>
      <c r="KSL766" s="35"/>
      <c r="KSM766" s="35"/>
      <c r="KSN766" s="35"/>
      <c r="KSO766" s="35"/>
      <c r="KSP766" s="35"/>
      <c r="KSQ766" s="35"/>
      <c r="KSR766" s="35"/>
      <c r="KSS766" s="35"/>
      <c r="KST766" s="35"/>
      <c r="KSU766" s="35"/>
      <c r="KSV766" s="35"/>
      <c r="KSW766" s="35"/>
      <c r="KSX766" s="35"/>
      <c r="KSY766" s="35"/>
      <c r="KSZ766" s="35"/>
      <c r="KTA766" s="35"/>
      <c r="KTB766" s="35"/>
      <c r="KTC766" s="35"/>
      <c r="KTD766" s="35"/>
      <c r="KTE766" s="35"/>
      <c r="KTF766" s="35"/>
      <c r="KTG766" s="35"/>
      <c r="KTH766" s="35"/>
      <c r="KTI766" s="35"/>
      <c r="KTJ766" s="35"/>
      <c r="KTK766" s="35"/>
      <c r="KTL766" s="35"/>
      <c r="KTM766" s="35"/>
      <c r="KTN766" s="35"/>
      <c r="KTO766" s="35"/>
      <c r="KTP766" s="35"/>
      <c r="KTQ766" s="35"/>
      <c r="KTR766" s="35"/>
      <c r="KTS766" s="35"/>
      <c r="KTT766" s="35"/>
      <c r="KTU766" s="35"/>
      <c r="KTV766" s="35"/>
      <c r="KTW766" s="35"/>
      <c r="KTX766" s="35"/>
      <c r="KTY766" s="35"/>
      <c r="KTZ766" s="35"/>
      <c r="KUA766" s="35"/>
      <c r="KUB766" s="35"/>
      <c r="KUC766" s="35"/>
      <c r="KUD766" s="35"/>
      <c r="KUE766" s="35"/>
      <c r="KUF766" s="35"/>
      <c r="KUG766" s="35"/>
      <c r="KUH766" s="35"/>
      <c r="KUI766" s="35"/>
      <c r="KUJ766" s="35"/>
      <c r="KUK766" s="35"/>
      <c r="KUL766" s="35"/>
      <c r="KUM766" s="35"/>
      <c r="KUN766" s="35"/>
      <c r="KUO766" s="35"/>
      <c r="KUP766" s="35"/>
      <c r="KUQ766" s="35"/>
      <c r="KUR766" s="35"/>
      <c r="KUS766" s="35"/>
      <c r="KUT766" s="35"/>
      <c r="KUU766" s="35"/>
      <c r="KUV766" s="35"/>
      <c r="KUW766" s="35"/>
      <c r="KUX766" s="35"/>
      <c r="KUY766" s="35"/>
      <c r="KUZ766" s="35"/>
      <c r="KVA766" s="35"/>
      <c r="KVB766" s="35"/>
      <c r="KVC766" s="35"/>
      <c r="KVD766" s="35"/>
      <c r="KVE766" s="35"/>
      <c r="KVF766" s="35"/>
      <c r="KVG766" s="35"/>
      <c r="KVH766" s="35"/>
      <c r="KVI766" s="35"/>
      <c r="KVJ766" s="35"/>
      <c r="KVK766" s="35"/>
      <c r="KVL766" s="35"/>
      <c r="KVM766" s="35"/>
      <c r="KVN766" s="35"/>
      <c r="KVO766" s="35"/>
      <c r="KVP766" s="35"/>
      <c r="KVQ766" s="35"/>
      <c r="KVR766" s="35"/>
      <c r="KVS766" s="35"/>
      <c r="KVT766" s="35"/>
      <c r="KVU766" s="35"/>
      <c r="KVV766" s="35"/>
      <c r="KVW766" s="35"/>
      <c r="KVX766" s="35"/>
      <c r="KVY766" s="35"/>
      <c r="KVZ766" s="35"/>
      <c r="KWA766" s="35"/>
      <c r="KWB766" s="35"/>
      <c r="KWC766" s="35"/>
      <c r="KWD766" s="35"/>
      <c r="KWE766" s="35"/>
      <c r="KWF766" s="35"/>
      <c r="KWG766" s="35"/>
      <c r="KWH766" s="35"/>
      <c r="KWI766" s="35"/>
      <c r="KWJ766" s="35"/>
      <c r="KWK766" s="35"/>
      <c r="KWL766" s="35"/>
      <c r="KWM766" s="35"/>
      <c r="KWN766" s="35"/>
      <c r="KWO766" s="35"/>
      <c r="KWP766" s="35"/>
      <c r="KWQ766" s="35"/>
      <c r="KWR766" s="35"/>
      <c r="KWS766" s="35"/>
      <c r="KWT766" s="35"/>
      <c r="KWU766" s="35"/>
      <c r="KWV766" s="35"/>
      <c r="KWW766" s="35"/>
      <c r="KWX766" s="35"/>
      <c r="KWY766" s="35"/>
      <c r="KWZ766" s="35"/>
      <c r="KXA766" s="35"/>
      <c r="KXB766" s="35"/>
      <c r="KXC766" s="35"/>
      <c r="KXD766" s="35"/>
      <c r="KXE766" s="35"/>
      <c r="KXF766" s="35"/>
      <c r="KXG766" s="35"/>
      <c r="KXH766" s="35"/>
      <c r="KXI766" s="35"/>
      <c r="KXJ766" s="35"/>
      <c r="KXK766" s="35"/>
      <c r="KXL766" s="35"/>
      <c r="KXM766" s="35"/>
      <c r="KXN766" s="35"/>
      <c r="KXO766" s="35"/>
      <c r="KXP766" s="35"/>
      <c r="KXQ766" s="35"/>
      <c r="KXR766" s="35"/>
      <c r="KXS766" s="35"/>
      <c r="KXT766" s="35"/>
      <c r="KXU766" s="35"/>
      <c r="KXV766" s="35"/>
      <c r="KXW766" s="35"/>
      <c r="KXX766" s="35"/>
      <c r="KXY766" s="35"/>
      <c r="KXZ766" s="35"/>
      <c r="KYA766" s="35"/>
      <c r="KYB766" s="35"/>
      <c r="KYC766" s="35"/>
      <c r="KYD766" s="35"/>
      <c r="KYE766" s="35"/>
      <c r="KYF766" s="35"/>
      <c r="KYG766" s="35"/>
      <c r="KYH766" s="35"/>
      <c r="KYI766" s="35"/>
      <c r="KYJ766" s="35"/>
      <c r="KYK766" s="35"/>
      <c r="KYL766" s="35"/>
      <c r="KYM766" s="35"/>
      <c r="KYN766" s="35"/>
      <c r="KYO766" s="35"/>
      <c r="KYP766" s="35"/>
      <c r="KYQ766" s="35"/>
      <c r="KYR766" s="35"/>
      <c r="KYS766" s="35"/>
      <c r="KYT766" s="35"/>
      <c r="KYU766" s="35"/>
      <c r="KYV766" s="35"/>
      <c r="KYW766" s="35"/>
      <c r="KYX766" s="35"/>
      <c r="KYY766" s="35"/>
      <c r="KYZ766" s="35"/>
      <c r="KZA766" s="35"/>
      <c r="KZB766" s="35"/>
      <c r="KZC766" s="35"/>
      <c r="KZD766" s="35"/>
      <c r="KZE766" s="35"/>
      <c r="KZF766" s="35"/>
      <c r="KZG766" s="35"/>
      <c r="KZH766" s="35"/>
      <c r="KZI766" s="35"/>
      <c r="KZJ766" s="35"/>
      <c r="KZK766" s="35"/>
      <c r="KZL766" s="35"/>
      <c r="KZM766" s="35"/>
      <c r="KZN766" s="35"/>
      <c r="KZO766" s="35"/>
      <c r="KZP766" s="35"/>
      <c r="KZQ766" s="35"/>
      <c r="KZR766" s="35"/>
      <c r="KZS766" s="35"/>
      <c r="KZT766" s="35"/>
      <c r="KZU766" s="35"/>
      <c r="KZV766" s="35"/>
      <c r="KZW766" s="35"/>
      <c r="KZX766" s="35"/>
      <c r="KZY766" s="35"/>
      <c r="KZZ766" s="35"/>
      <c r="LAA766" s="35"/>
      <c r="LAB766" s="35"/>
      <c r="LAC766" s="35"/>
      <c r="LAD766" s="35"/>
      <c r="LAE766" s="35"/>
      <c r="LAF766" s="35"/>
      <c r="LAG766" s="35"/>
      <c r="LAH766" s="35"/>
      <c r="LAI766" s="35"/>
      <c r="LAJ766" s="35"/>
      <c r="LAK766" s="35"/>
      <c r="LAL766" s="35"/>
      <c r="LAM766" s="35"/>
      <c r="LAN766" s="35"/>
      <c r="LAO766" s="35"/>
      <c r="LAP766" s="35"/>
      <c r="LAQ766" s="35"/>
      <c r="LAR766" s="35"/>
      <c r="LAS766" s="35"/>
      <c r="LAT766" s="35"/>
      <c r="LAU766" s="35"/>
      <c r="LAV766" s="35"/>
      <c r="LAW766" s="35"/>
      <c r="LAX766" s="35"/>
      <c r="LAY766" s="35"/>
      <c r="LAZ766" s="35"/>
      <c r="LBA766" s="35"/>
      <c r="LBB766" s="35"/>
      <c r="LBC766" s="35"/>
      <c r="LBD766" s="35"/>
      <c r="LBE766" s="35"/>
      <c r="LBF766" s="35"/>
      <c r="LBG766" s="35"/>
      <c r="LBH766" s="35"/>
      <c r="LBI766" s="35"/>
      <c r="LBJ766" s="35"/>
      <c r="LBK766" s="35"/>
      <c r="LBL766" s="35"/>
      <c r="LBM766" s="35"/>
      <c r="LBN766" s="35"/>
      <c r="LBO766" s="35"/>
      <c r="LBP766" s="35"/>
      <c r="LBQ766" s="35"/>
      <c r="LBR766" s="35"/>
      <c r="LBS766" s="35"/>
      <c r="LBT766" s="35"/>
      <c r="LBU766" s="35"/>
      <c r="LBV766" s="35"/>
      <c r="LBW766" s="35"/>
      <c r="LBX766" s="35"/>
      <c r="LBY766" s="35"/>
      <c r="LBZ766" s="35"/>
      <c r="LCA766" s="35"/>
      <c r="LCB766" s="35"/>
      <c r="LCC766" s="35"/>
      <c r="LCD766" s="35"/>
      <c r="LCE766" s="35"/>
      <c r="LCF766" s="35"/>
      <c r="LCG766" s="35"/>
      <c r="LCH766" s="35"/>
      <c r="LCI766" s="35"/>
      <c r="LCJ766" s="35"/>
      <c r="LCK766" s="35"/>
      <c r="LCL766" s="35"/>
      <c r="LCM766" s="35"/>
      <c r="LCN766" s="35"/>
      <c r="LCO766" s="35"/>
      <c r="LCP766" s="35"/>
      <c r="LCQ766" s="35"/>
      <c r="LCR766" s="35"/>
      <c r="LCS766" s="35"/>
      <c r="LCT766" s="35"/>
      <c r="LCU766" s="35"/>
      <c r="LCV766" s="35"/>
      <c r="LCW766" s="35"/>
      <c r="LCX766" s="35"/>
      <c r="LCY766" s="35"/>
      <c r="LCZ766" s="35"/>
      <c r="LDA766" s="35"/>
      <c r="LDB766" s="35"/>
      <c r="LDC766" s="35"/>
      <c r="LDD766" s="35"/>
      <c r="LDE766" s="35"/>
      <c r="LDF766" s="35"/>
      <c r="LDG766" s="35"/>
      <c r="LDH766" s="35"/>
      <c r="LDI766" s="35"/>
      <c r="LDJ766" s="35"/>
      <c r="LDK766" s="35"/>
      <c r="LDL766" s="35"/>
      <c r="LDM766" s="35"/>
      <c r="LDN766" s="35"/>
      <c r="LDO766" s="35"/>
      <c r="LDP766" s="35"/>
      <c r="LDQ766" s="35"/>
      <c r="LDR766" s="35"/>
      <c r="LDS766" s="35"/>
      <c r="LDT766" s="35"/>
      <c r="LDU766" s="35"/>
      <c r="LDV766" s="35"/>
      <c r="LDW766" s="35"/>
      <c r="LDX766" s="35"/>
      <c r="LDY766" s="35"/>
      <c r="LDZ766" s="35"/>
      <c r="LEA766" s="35"/>
      <c r="LEB766" s="35"/>
      <c r="LEC766" s="35"/>
      <c r="LED766" s="35"/>
      <c r="LEE766" s="35"/>
      <c r="LEF766" s="35"/>
      <c r="LEG766" s="35"/>
      <c r="LEH766" s="35"/>
      <c r="LEI766" s="35"/>
      <c r="LEJ766" s="35"/>
      <c r="LEK766" s="35"/>
      <c r="LEL766" s="35"/>
      <c r="LEM766" s="35"/>
      <c r="LEN766" s="35"/>
      <c r="LEO766" s="35"/>
      <c r="LEP766" s="35"/>
      <c r="LEQ766" s="35"/>
      <c r="LER766" s="35"/>
      <c r="LES766" s="35"/>
      <c r="LET766" s="35"/>
      <c r="LEU766" s="35"/>
      <c r="LEV766" s="35"/>
      <c r="LEW766" s="35"/>
      <c r="LEX766" s="35"/>
      <c r="LEY766" s="35"/>
      <c r="LEZ766" s="35"/>
      <c r="LFA766" s="35"/>
      <c r="LFB766" s="35"/>
      <c r="LFC766" s="35"/>
      <c r="LFD766" s="35"/>
      <c r="LFE766" s="35"/>
      <c r="LFF766" s="35"/>
      <c r="LFG766" s="35"/>
      <c r="LFH766" s="35"/>
      <c r="LFI766" s="35"/>
      <c r="LFJ766" s="35"/>
      <c r="LFK766" s="35"/>
      <c r="LFL766" s="35"/>
      <c r="LFM766" s="35"/>
      <c r="LFN766" s="35"/>
      <c r="LFO766" s="35"/>
      <c r="LFP766" s="35"/>
      <c r="LFQ766" s="35"/>
      <c r="LFR766" s="35"/>
      <c r="LFS766" s="35"/>
      <c r="LFT766" s="35"/>
      <c r="LFU766" s="35"/>
      <c r="LFV766" s="35"/>
      <c r="LFW766" s="35"/>
      <c r="LFX766" s="35"/>
      <c r="LFY766" s="35"/>
      <c r="LFZ766" s="35"/>
      <c r="LGA766" s="35"/>
      <c r="LGB766" s="35"/>
      <c r="LGC766" s="35"/>
      <c r="LGD766" s="35"/>
      <c r="LGE766" s="35"/>
      <c r="LGF766" s="35"/>
      <c r="LGG766" s="35"/>
      <c r="LGH766" s="35"/>
      <c r="LGI766" s="35"/>
      <c r="LGJ766" s="35"/>
      <c r="LGK766" s="35"/>
      <c r="LGL766" s="35"/>
      <c r="LGM766" s="35"/>
      <c r="LGN766" s="35"/>
      <c r="LGO766" s="35"/>
      <c r="LGP766" s="35"/>
      <c r="LGQ766" s="35"/>
      <c r="LGR766" s="35"/>
      <c r="LGS766" s="35"/>
      <c r="LGT766" s="35"/>
      <c r="LGU766" s="35"/>
      <c r="LGV766" s="35"/>
      <c r="LGW766" s="35"/>
      <c r="LGX766" s="35"/>
      <c r="LGY766" s="35"/>
      <c r="LGZ766" s="35"/>
      <c r="LHA766" s="35"/>
      <c r="LHB766" s="35"/>
      <c r="LHC766" s="35"/>
      <c r="LHD766" s="35"/>
      <c r="LHE766" s="35"/>
      <c r="LHF766" s="35"/>
      <c r="LHG766" s="35"/>
      <c r="LHH766" s="35"/>
      <c r="LHI766" s="35"/>
      <c r="LHJ766" s="35"/>
      <c r="LHK766" s="35"/>
      <c r="LHL766" s="35"/>
      <c r="LHM766" s="35"/>
      <c r="LHN766" s="35"/>
      <c r="LHO766" s="35"/>
      <c r="LHP766" s="35"/>
      <c r="LHQ766" s="35"/>
      <c r="LHR766" s="35"/>
      <c r="LHS766" s="35"/>
      <c r="LHT766" s="35"/>
      <c r="LHU766" s="35"/>
      <c r="LHV766" s="35"/>
      <c r="LHW766" s="35"/>
      <c r="LHX766" s="35"/>
      <c r="LHY766" s="35"/>
      <c r="LHZ766" s="35"/>
      <c r="LIA766" s="35"/>
      <c r="LIB766" s="35"/>
      <c r="LIC766" s="35"/>
      <c r="LID766" s="35"/>
      <c r="LIE766" s="35"/>
      <c r="LIF766" s="35"/>
      <c r="LIG766" s="35"/>
      <c r="LIH766" s="35"/>
      <c r="LII766" s="35"/>
      <c r="LIJ766" s="35"/>
      <c r="LIK766" s="35"/>
      <c r="LIL766" s="35"/>
      <c r="LIM766" s="35"/>
      <c r="LIN766" s="35"/>
      <c r="LIO766" s="35"/>
      <c r="LIP766" s="35"/>
      <c r="LIQ766" s="35"/>
      <c r="LIR766" s="35"/>
      <c r="LIS766" s="35"/>
      <c r="LIT766" s="35"/>
      <c r="LIU766" s="35"/>
      <c r="LIV766" s="35"/>
      <c r="LIW766" s="35"/>
      <c r="LIX766" s="35"/>
      <c r="LIY766" s="35"/>
      <c r="LIZ766" s="35"/>
      <c r="LJA766" s="35"/>
      <c r="LJB766" s="35"/>
      <c r="LJC766" s="35"/>
      <c r="LJD766" s="35"/>
      <c r="LJE766" s="35"/>
      <c r="LJF766" s="35"/>
      <c r="LJG766" s="35"/>
      <c r="LJH766" s="35"/>
      <c r="LJI766" s="35"/>
      <c r="LJJ766" s="35"/>
      <c r="LJK766" s="35"/>
      <c r="LJL766" s="35"/>
      <c r="LJM766" s="35"/>
      <c r="LJN766" s="35"/>
      <c r="LJO766" s="35"/>
      <c r="LJP766" s="35"/>
      <c r="LJQ766" s="35"/>
      <c r="LJR766" s="35"/>
      <c r="LJS766" s="35"/>
      <c r="LJT766" s="35"/>
      <c r="LJU766" s="35"/>
      <c r="LJV766" s="35"/>
      <c r="LJW766" s="35"/>
      <c r="LJX766" s="35"/>
      <c r="LJY766" s="35"/>
      <c r="LJZ766" s="35"/>
      <c r="LKA766" s="35"/>
      <c r="LKB766" s="35"/>
      <c r="LKC766" s="35"/>
      <c r="LKD766" s="35"/>
      <c r="LKE766" s="35"/>
      <c r="LKF766" s="35"/>
      <c r="LKG766" s="35"/>
      <c r="LKH766" s="35"/>
      <c r="LKI766" s="35"/>
      <c r="LKJ766" s="35"/>
      <c r="LKK766" s="35"/>
      <c r="LKL766" s="35"/>
      <c r="LKM766" s="35"/>
      <c r="LKN766" s="35"/>
      <c r="LKO766" s="35"/>
      <c r="LKP766" s="35"/>
      <c r="LKQ766" s="35"/>
      <c r="LKR766" s="35"/>
      <c r="LKS766" s="35"/>
      <c r="LKT766" s="35"/>
      <c r="LKU766" s="35"/>
      <c r="LKV766" s="35"/>
      <c r="LKW766" s="35"/>
      <c r="LKX766" s="35"/>
      <c r="LKY766" s="35"/>
      <c r="LKZ766" s="35"/>
      <c r="LLA766" s="35"/>
      <c r="LLB766" s="35"/>
      <c r="LLC766" s="35"/>
      <c r="LLD766" s="35"/>
      <c r="LLE766" s="35"/>
      <c r="LLF766" s="35"/>
      <c r="LLG766" s="35"/>
      <c r="LLH766" s="35"/>
      <c r="LLI766" s="35"/>
      <c r="LLJ766" s="35"/>
      <c r="LLK766" s="35"/>
      <c r="LLL766" s="35"/>
      <c r="LLM766" s="35"/>
      <c r="LLN766" s="35"/>
      <c r="LLO766" s="35"/>
      <c r="LLP766" s="35"/>
      <c r="LLQ766" s="35"/>
      <c r="LLR766" s="35"/>
      <c r="LLS766" s="35"/>
      <c r="LLT766" s="35"/>
      <c r="LLU766" s="35"/>
      <c r="LLV766" s="35"/>
      <c r="LLW766" s="35"/>
      <c r="LLX766" s="35"/>
      <c r="LLY766" s="35"/>
      <c r="LLZ766" s="35"/>
      <c r="LMA766" s="35"/>
      <c r="LMB766" s="35"/>
      <c r="LMC766" s="35"/>
      <c r="LMD766" s="35"/>
      <c r="LME766" s="35"/>
      <c r="LMF766" s="35"/>
      <c r="LMG766" s="35"/>
      <c r="LMH766" s="35"/>
      <c r="LMI766" s="35"/>
      <c r="LMJ766" s="35"/>
      <c r="LMK766" s="35"/>
      <c r="LML766" s="35"/>
      <c r="LMM766" s="35"/>
      <c r="LMN766" s="35"/>
      <c r="LMO766" s="35"/>
      <c r="LMP766" s="35"/>
      <c r="LMQ766" s="35"/>
      <c r="LMR766" s="35"/>
      <c r="LMS766" s="35"/>
      <c r="LMT766" s="35"/>
      <c r="LMU766" s="35"/>
      <c r="LMV766" s="35"/>
      <c r="LMW766" s="35"/>
      <c r="LMX766" s="35"/>
      <c r="LMY766" s="35"/>
      <c r="LMZ766" s="35"/>
      <c r="LNA766" s="35"/>
      <c r="LNB766" s="35"/>
      <c r="LNC766" s="35"/>
      <c r="LND766" s="35"/>
      <c r="LNE766" s="35"/>
      <c r="LNF766" s="35"/>
      <c r="LNG766" s="35"/>
      <c r="LNH766" s="35"/>
      <c r="LNI766" s="35"/>
      <c r="LNJ766" s="35"/>
      <c r="LNK766" s="35"/>
      <c r="LNL766" s="35"/>
      <c r="LNM766" s="35"/>
      <c r="LNN766" s="35"/>
      <c r="LNO766" s="35"/>
      <c r="LNP766" s="35"/>
      <c r="LNQ766" s="35"/>
      <c r="LNR766" s="35"/>
      <c r="LNS766" s="35"/>
      <c r="LNT766" s="35"/>
      <c r="LNU766" s="35"/>
      <c r="LNV766" s="35"/>
      <c r="LNW766" s="35"/>
      <c r="LNX766" s="35"/>
      <c r="LNY766" s="35"/>
      <c r="LNZ766" s="35"/>
      <c r="LOA766" s="35"/>
      <c r="LOB766" s="35"/>
      <c r="LOC766" s="35"/>
      <c r="LOD766" s="35"/>
      <c r="LOE766" s="35"/>
      <c r="LOF766" s="35"/>
      <c r="LOG766" s="35"/>
      <c r="LOH766" s="35"/>
      <c r="LOI766" s="35"/>
      <c r="LOJ766" s="35"/>
      <c r="LOK766" s="35"/>
      <c r="LOL766" s="35"/>
      <c r="LOM766" s="35"/>
      <c r="LON766" s="35"/>
      <c r="LOO766" s="35"/>
      <c r="LOP766" s="35"/>
      <c r="LOQ766" s="35"/>
      <c r="LOR766" s="35"/>
      <c r="LOS766" s="35"/>
      <c r="LOT766" s="35"/>
      <c r="LOU766" s="35"/>
      <c r="LOV766" s="35"/>
      <c r="LOW766" s="35"/>
      <c r="LOX766" s="35"/>
      <c r="LOY766" s="35"/>
      <c r="LOZ766" s="35"/>
      <c r="LPA766" s="35"/>
      <c r="LPB766" s="35"/>
      <c r="LPC766" s="35"/>
      <c r="LPD766" s="35"/>
      <c r="LPE766" s="35"/>
      <c r="LPF766" s="35"/>
      <c r="LPG766" s="35"/>
      <c r="LPH766" s="35"/>
      <c r="LPI766" s="35"/>
      <c r="LPJ766" s="35"/>
      <c r="LPK766" s="35"/>
      <c r="LPL766" s="35"/>
      <c r="LPM766" s="35"/>
      <c r="LPN766" s="35"/>
      <c r="LPO766" s="35"/>
      <c r="LPP766" s="35"/>
      <c r="LPQ766" s="35"/>
      <c r="LPR766" s="35"/>
      <c r="LPS766" s="35"/>
      <c r="LPT766" s="35"/>
      <c r="LPU766" s="35"/>
      <c r="LPV766" s="35"/>
      <c r="LPW766" s="35"/>
      <c r="LPX766" s="35"/>
      <c r="LPY766" s="35"/>
      <c r="LPZ766" s="35"/>
      <c r="LQA766" s="35"/>
      <c r="LQB766" s="35"/>
      <c r="LQC766" s="35"/>
      <c r="LQD766" s="35"/>
      <c r="LQE766" s="35"/>
      <c r="LQF766" s="35"/>
      <c r="LQG766" s="35"/>
      <c r="LQH766" s="35"/>
      <c r="LQI766" s="35"/>
      <c r="LQJ766" s="35"/>
      <c r="LQK766" s="35"/>
      <c r="LQL766" s="35"/>
      <c r="LQM766" s="35"/>
      <c r="LQN766" s="35"/>
      <c r="LQO766" s="35"/>
      <c r="LQP766" s="35"/>
      <c r="LQQ766" s="35"/>
      <c r="LQR766" s="35"/>
      <c r="LQS766" s="35"/>
      <c r="LQT766" s="35"/>
      <c r="LQU766" s="35"/>
      <c r="LQV766" s="35"/>
      <c r="LQW766" s="35"/>
      <c r="LQX766" s="35"/>
      <c r="LQY766" s="35"/>
      <c r="LQZ766" s="35"/>
      <c r="LRA766" s="35"/>
      <c r="LRB766" s="35"/>
      <c r="LRC766" s="35"/>
      <c r="LRD766" s="35"/>
      <c r="LRE766" s="35"/>
      <c r="LRF766" s="35"/>
      <c r="LRG766" s="35"/>
      <c r="LRH766" s="35"/>
      <c r="LRI766" s="35"/>
      <c r="LRJ766" s="35"/>
      <c r="LRK766" s="35"/>
      <c r="LRL766" s="35"/>
      <c r="LRM766" s="35"/>
      <c r="LRN766" s="35"/>
      <c r="LRO766" s="35"/>
      <c r="LRP766" s="35"/>
      <c r="LRQ766" s="35"/>
      <c r="LRR766" s="35"/>
      <c r="LRS766" s="35"/>
      <c r="LRT766" s="35"/>
      <c r="LRU766" s="35"/>
      <c r="LRV766" s="35"/>
      <c r="LRW766" s="35"/>
      <c r="LRX766" s="35"/>
      <c r="LRY766" s="35"/>
      <c r="LRZ766" s="35"/>
      <c r="LSA766" s="35"/>
      <c r="LSB766" s="35"/>
      <c r="LSC766" s="35"/>
      <c r="LSD766" s="35"/>
      <c r="LSE766" s="35"/>
      <c r="LSF766" s="35"/>
      <c r="LSG766" s="35"/>
      <c r="LSH766" s="35"/>
      <c r="LSI766" s="35"/>
      <c r="LSJ766" s="35"/>
      <c r="LSK766" s="35"/>
      <c r="LSL766" s="35"/>
      <c r="LSM766" s="35"/>
      <c r="LSN766" s="35"/>
      <c r="LSO766" s="35"/>
      <c r="LSP766" s="35"/>
      <c r="LSQ766" s="35"/>
      <c r="LSR766" s="35"/>
      <c r="LSS766" s="35"/>
      <c r="LST766" s="35"/>
      <c r="LSU766" s="35"/>
      <c r="LSV766" s="35"/>
      <c r="LSW766" s="35"/>
      <c r="LSX766" s="35"/>
      <c r="LSY766" s="35"/>
      <c r="LSZ766" s="35"/>
      <c r="LTA766" s="35"/>
      <c r="LTB766" s="35"/>
      <c r="LTC766" s="35"/>
      <c r="LTD766" s="35"/>
      <c r="LTE766" s="35"/>
      <c r="LTF766" s="35"/>
      <c r="LTG766" s="35"/>
      <c r="LTH766" s="35"/>
      <c r="LTI766" s="35"/>
      <c r="LTJ766" s="35"/>
      <c r="LTK766" s="35"/>
      <c r="LTL766" s="35"/>
      <c r="LTM766" s="35"/>
      <c r="LTN766" s="35"/>
      <c r="LTO766" s="35"/>
      <c r="LTP766" s="35"/>
      <c r="LTQ766" s="35"/>
      <c r="LTR766" s="35"/>
      <c r="LTS766" s="35"/>
      <c r="LTT766" s="35"/>
      <c r="LTU766" s="35"/>
      <c r="LTV766" s="35"/>
      <c r="LTW766" s="35"/>
      <c r="LTX766" s="35"/>
      <c r="LTY766" s="35"/>
      <c r="LTZ766" s="35"/>
      <c r="LUA766" s="35"/>
      <c r="LUB766" s="35"/>
      <c r="LUC766" s="35"/>
      <c r="LUD766" s="35"/>
      <c r="LUE766" s="35"/>
      <c r="LUF766" s="35"/>
      <c r="LUG766" s="35"/>
      <c r="LUH766" s="35"/>
      <c r="LUI766" s="35"/>
      <c r="LUJ766" s="35"/>
      <c r="LUK766" s="35"/>
      <c r="LUL766" s="35"/>
      <c r="LUM766" s="35"/>
      <c r="LUN766" s="35"/>
      <c r="LUO766" s="35"/>
      <c r="LUP766" s="35"/>
      <c r="LUQ766" s="35"/>
      <c r="LUR766" s="35"/>
      <c r="LUS766" s="35"/>
      <c r="LUT766" s="35"/>
      <c r="LUU766" s="35"/>
      <c r="LUV766" s="35"/>
      <c r="LUW766" s="35"/>
      <c r="LUX766" s="35"/>
      <c r="LUY766" s="35"/>
      <c r="LUZ766" s="35"/>
      <c r="LVA766" s="35"/>
      <c r="LVB766" s="35"/>
      <c r="LVC766" s="35"/>
      <c r="LVD766" s="35"/>
      <c r="LVE766" s="35"/>
      <c r="LVF766" s="35"/>
      <c r="LVG766" s="35"/>
      <c r="LVH766" s="35"/>
      <c r="LVI766" s="35"/>
      <c r="LVJ766" s="35"/>
      <c r="LVK766" s="35"/>
      <c r="LVL766" s="35"/>
      <c r="LVM766" s="35"/>
      <c r="LVN766" s="35"/>
      <c r="LVO766" s="35"/>
      <c r="LVP766" s="35"/>
      <c r="LVQ766" s="35"/>
      <c r="LVR766" s="35"/>
      <c r="LVS766" s="35"/>
      <c r="LVT766" s="35"/>
      <c r="LVU766" s="35"/>
      <c r="LVV766" s="35"/>
      <c r="LVW766" s="35"/>
      <c r="LVX766" s="35"/>
      <c r="LVY766" s="35"/>
      <c r="LVZ766" s="35"/>
      <c r="LWA766" s="35"/>
      <c r="LWB766" s="35"/>
      <c r="LWC766" s="35"/>
      <c r="LWD766" s="35"/>
      <c r="LWE766" s="35"/>
      <c r="LWF766" s="35"/>
      <c r="LWG766" s="35"/>
      <c r="LWH766" s="35"/>
      <c r="LWI766" s="35"/>
      <c r="LWJ766" s="35"/>
      <c r="LWK766" s="35"/>
      <c r="LWL766" s="35"/>
      <c r="LWM766" s="35"/>
      <c r="LWN766" s="35"/>
      <c r="LWO766" s="35"/>
      <c r="LWP766" s="35"/>
      <c r="LWQ766" s="35"/>
      <c r="LWR766" s="35"/>
      <c r="LWS766" s="35"/>
      <c r="LWT766" s="35"/>
      <c r="LWU766" s="35"/>
      <c r="LWV766" s="35"/>
      <c r="LWW766" s="35"/>
      <c r="LWX766" s="35"/>
      <c r="LWY766" s="35"/>
      <c r="LWZ766" s="35"/>
      <c r="LXA766" s="35"/>
      <c r="LXB766" s="35"/>
      <c r="LXC766" s="35"/>
      <c r="LXD766" s="35"/>
      <c r="LXE766" s="35"/>
      <c r="LXF766" s="35"/>
      <c r="LXG766" s="35"/>
      <c r="LXH766" s="35"/>
      <c r="LXI766" s="35"/>
      <c r="LXJ766" s="35"/>
      <c r="LXK766" s="35"/>
      <c r="LXL766" s="35"/>
      <c r="LXM766" s="35"/>
      <c r="LXN766" s="35"/>
      <c r="LXO766" s="35"/>
      <c r="LXP766" s="35"/>
      <c r="LXQ766" s="35"/>
      <c r="LXR766" s="35"/>
      <c r="LXS766" s="35"/>
      <c r="LXT766" s="35"/>
      <c r="LXU766" s="35"/>
      <c r="LXV766" s="35"/>
      <c r="LXW766" s="35"/>
      <c r="LXX766" s="35"/>
      <c r="LXY766" s="35"/>
      <c r="LXZ766" s="35"/>
      <c r="LYA766" s="35"/>
      <c r="LYB766" s="35"/>
      <c r="LYC766" s="35"/>
      <c r="LYD766" s="35"/>
      <c r="LYE766" s="35"/>
      <c r="LYF766" s="35"/>
      <c r="LYG766" s="35"/>
      <c r="LYH766" s="35"/>
      <c r="LYI766" s="35"/>
      <c r="LYJ766" s="35"/>
      <c r="LYK766" s="35"/>
      <c r="LYL766" s="35"/>
      <c r="LYM766" s="35"/>
      <c r="LYN766" s="35"/>
      <c r="LYO766" s="35"/>
      <c r="LYP766" s="35"/>
      <c r="LYQ766" s="35"/>
      <c r="LYR766" s="35"/>
      <c r="LYS766" s="35"/>
      <c r="LYT766" s="35"/>
      <c r="LYU766" s="35"/>
      <c r="LYV766" s="35"/>
      <c r="LYW766" s="35"/>
      <c r="LYX766" s="35"/>
      <c r="LYY766" s="35"/>
      <c r="LYZ766" s="35"/>
      <c r="LZA766" s="35"/>
      <c r="LZB766" s="35"/>
      <c r="LZC766" s="35"/>
      <c r="LZD766" s="35"/>
      <c r="LZE766" s="35"/>
      <c r="LZF766" s="35"/>
      <c r="LZG766" s="35"/>
      <c r="LZH766" s="35"/>
      <c r="LZI766" s="35"/>
      <c r="LZJ766" s="35"/>
      <c r="LZK766" s="35"/>
      <c r="LZL766" s="35"/>
      <c r="LZM766" s="35"/>
      <c r="LZN766" s="35"/>
      <c r="LZO766" s="35"/>
      <c r="LZP766" s="35"/>
      <c r="LZQ766" s="35"/>
      <c r="LZR766" s="35"/>
      <c r="LZS766" s="35"/>
      <c r="LZT766" s="35"/>
      <c r="LZU766" s="35"/>
      <c r="LZV766" s="35"/>
      <c r="LZW766" s="35"/>
      <c r="LZX766" s="35"/>
      <c r="LZY766" s="35"/>
      <c r="LZZ766" s="35"/>
      <c r="MAA766" s="35"/>
      <c r="MAB766" s="35"/>
      <c r="MAC766" s="35"/>
      <c r="MAD766" s="35"/>
      <c r="MAE766" s="35"/>
      <c r="MAF766" s="35"/>
      <c r="MAG766" s="35"/>
      <c r="MAH766" s="35"/>
      <c r="MAI766" s="35"/>
      <c r="MAJ766" s="35"/>
      <c r="MAK766" s="35"/>
      <c r="MAL766" s="35"/>
      <c r="MAM766" s="35"/>
      <c r="MAN766" s="35"/>
      <c r="MAO766" s="35"/>
      <c r="MAP766" s="35"/>
      <c r="MAQ766" s="35"/>
      <c r="MAR766" s="35"/>
      <c r="MAS766" s="35"/>
      <c r="MAT766" s="35"/>
      <c r="MAU766" s="35"/>
      <c r="MAV766" s="35"/>
      <c r="MAW766" s="35"/>
      <c r="MAX766" s="35"/>
      <c r="MAY766" s="35"/>
      <c r="MAZ766" s="35"/>
      <c r="MBA766" s="35"/>
      <c r="MBB766" s="35"/>
      <c r="MBC766" s="35"/>
      <c r="MBD766" s="35"/>
      <c r="MBE766" s="35"/>
      <c r="MBF766" s="35"/>
      <c r="MBG766" s="35"/>
      <c r="MBH766" s="35"/>
      <c r="MBI766" s="35"/>
      <c r="MBJ766" s="35"/>
      <c r="MBK766" s="35"/>
      <c r="MBL766" s="35"/>
      <c r="MBM766" s="35"/>
      <c r="MBN766" s="35"/>
      <c r="MBO766" s="35"/>
      <c r="MBP766" s="35"/>
      <c r="MBQ766" s="35"/>
      <c r="MBR766" s="35"/>
      <c r="MBS766" s="35"/>
      <c r="MBT766" s="35"/>
      <c r="MBU766" s="35"/>
      <c r="MBV766" s="35"/>
      <c r="MBW766" s="35"/>
      <c r="MBX766" s="35"/>
      <c r="MBY766" s="35"/>
      <c r="MBZ766" s="35"/>
      <c r="MCA766" s="35"/>
      <c r="MCB766" s="35"/>
      <c r="MCC766" s="35"/>
      <c r="MCD766" s="35"/>
      <c r="MCE766" s="35"/>
      <c r="MCF766" s="35"/>
      <c r="MCG766" s="35"/>
      <c r="MCH766" s="35"/>
      <c r="MCI766" s="35"/>
      <c r="MCJ766" s="35"/>
      <c r="MCK766" s="35"/>
      <c r="MCL766" s="35"/>
      <c r="MCM766" s="35"/>
      <c r="MCN766" s="35"/>
      <c r="MCO766" s="35"/>
      <c r="MCP766" s="35"/>
      <c r="MCQ766" s="35"/>
      <c r="MCR766" s="35"/>
      <c r="MCS766" s="35"/>
      <c r="MCT766" s="35"/>
      <c r="MCU766" s="35"/>
      <c r="MCV766" s="35"/>
      <c r="MCW766" s="35"/>
      <c r="MCX766" s="35"/>
      <c r="MCY766" s="35"/>
      <c r="MCZ766" s="35"/>
      <c r="MDA766" s="35"/>
      <c r="MDB766" s="35"/>
      <c r="MDC766" s="35"/>
      <c r="MDD766" s="35"/>
      <c r="MDE766" s="35"/>
      <c r="MDF766" s="35"/>
      <c r="MDG766" s="35"/>
      <c r="MDH766" s="35"/>
      <c r="MDI766" s="35"/>
      <c r="MDJ766" s="35"/>
      <c r="MDK766" s="35"/>
      <c r="MDL766" s="35"/>
      <c r="MDM766" s="35"/>
      <c r="MDN766" s="35"/>
      <c r="MDO766" s="35"/>
      <c r="MDP766" s="35"/>
      <c r="MDQ766" s="35"/>
      <c r="MDR766" s="35"/>
      <c r="MDS766" s="35"/>
      <c r="MDT766" s="35"/>
      <c r="MDU766" s="35"/>
      <c r="MDV766" s="35"/>
      <c r="MDW766" s="35"/>
      <c r="MDX766" s="35"/>
      <c r="MDY766" s="35"/>
      <c r="MDZ766" s="35"/>
      <c r="MEA766" s="35"/>
      <c r="MEB766" s="35"/>
      <c r="MEC766" s="35"/>
      <c r="MED766" s="35"/>
      <c r="MEE766" s="35"/>
      <c r="MEF766" s="35"/>
      <c r="MEG766" s="35"/>
      <c r="MEH766" s="35"/>
      <c r="MEI766" s="35"/>
      <c r="MEJ766" s="35"/>
      <c r="MEK766" s="35"/>
      <c r="MEL766" s="35"/>
      <c r="MEM766" s="35"/>
      <c r="MEN766" s="35"/>
      <c r="MEO766" s="35"/>
      <c r="MEP766" s="35"/>
      <c r="MEQ766" s="35"/>
      <c r="MER766" s="35"/>
      <c r="MES766" s="35"/>
      <c r="MET766" s="35"/>
      <c r="MEU766" s="35"/>
      <c r="MEV766" s="35"/>
      <c r="MEW766" s="35"/>
      <c r="MEX766" s="35"/>
      <c r="MEY766" s="35"/>
      <c r="MEZ766" s="35"/>
      <c r="MFA766" s="35"/>
      <c r="MFB766" s="35"/>
      <c r="MFC766" s="35"/>
      <c r="MFD766" s="35"/>
      <c r="MFE766" s="35"/>
      <c r="MFF766" s="35"/>
      <c r="MFG766" s="35"/>
      <c r="MFH766" s="35"/>
      <c r="MFI766" s="35"/>
      <c r="MFJ766" s="35"/>
      <c r="MFK766" s="35"/>
      <c r="MFL766" s="35"/>
      <c r="MFM766" s="35"/>
      <c r="MFN766" s="35"/>
      <c r="MFO766" s="35"/>
      <c r="MFP766" s="35"/>
      <c r="MFQ766" s="35"/>
      <c r="MFR766" s="35"/>
      <c r="MFS766" s="35"/>
      <c r="MFT766" s="35"/>
      <c r="MFU766" s="35"/>
      <c r="MFV766" s="35"/>
      <c r="MFW766" s="35"/>
      <c r="MFX766" s="35"/>
      <c r="MFY766" s="35"/>
      <c r="MFZ766" s="35"/>
      <c r="MGA766" s="35"/>
      <c r="MGB766" s="35"/>
      <c r="MGC766" s="35"/>
      <c r="MGD766" s="35"/>
      <c r="MGE766" s="35"/>
      <c r="MGF766" s="35"/>
      <c r="MGG766" s="35"/>
      <c r="MGH766" s="35"/>
      <c r="MGI766" s="35"/>
      <c r="MGJ766" s="35"/>
      <c r="MGK766" s="35"/>
      <c r="MGL766" s="35"/>
      <c r="MGM766" s="35"/>
      <c r="MGN766" s="35"/>
      <c r="MGO766" s="35"/>
      <c r="MGP766" s="35"/>
      <c r="MGQ766" s="35"/>
      <c r="MGR766" s="35"/>
      <c r="MGS766" s="35"/>
      <c r="MGT766" s="35"/>
      <c r="MGU766" s="35"/>
      <c r="MGV766" s="35"/>
      <c r="MGW766" s="35"/>
      <c r="MGX766" s="35"/>
      <c r="MGY766" s="35"/>
      <c r="MGZ766" s="35"/>
      <c r="MHA766" s="35"/>
      <c r="MHB766" s="35"/>
      <c r="MHC766" s="35"/>
      <c r="MHD766" s="35"/>
      <c r="MHE766" s="35"/>
      <c r="MHF766" s="35"/>
      <c r="MHG766" s="35"/>
      <c r="MHH766" s="35"/>
      <c r="MHI766" s="35"/>
      <c r="MHJ766" s="35"/>
      <c r="MHK766" s="35"/>
      <c r="MHL766" s="35"/>
      <c r="MHM766" s="35"/>
      <c r="MHN766" s="35"/>
      <c r="MHO766" s="35"/>
      <c r="MHP766" s="35"/>
      <c r="MHQ766" s="35"/>
      <c r="MHR766" s="35"/>
      <c r="MHS766" s="35"/>
      <c r="MHT766" s="35"/>
      <c r="MHU766" s="35"/>
      <c r="MHV766" s="35"/>
      <c r="MHW766" s="35"/>
      <c r="MHX766" s="35"/>
      <c r="MHY766" s="35"/>
      <c r="MHZ766" s="35"/>
      <c r="MIA766" s="35"/>
      <c r="MIB766" s="35"/>
      <c r="MIC766" s="35"/>
      <c r="MID766" s="35"/>
      <c r="MIE766" s="35"/>
      <c r="MIF766" s="35"/>
      <c r="MIG766" s="35"/>
      <c r="MIH766" s="35"/>
      <c r="MII766" s="35"/>
      <c r="MIJ766" s="35"/>
      <c r="MIK766" s="35"/>
      <c r="MIL766" s="35"/>
      <c r="MIM766" s="35"/>
      <c r="MIN766" s="35"/>
      <c r="MIO766" s="35"/>
      <c r="MIP766" s="35"/>
      <c r="MIQ766" s="35"/>
      <c r="MIR766" s="35"/>
      <c r="MIS766" s="35"/>
      <c r="MIT766" s="35"/>
      <c r="MIU766" s="35"/>
      <c r="MIV766" s="35"/>
      <c r="MIW766" s="35"/>
      <c r="MIX766" s="35"/>
      <c r="MIY766" s="35"/>
      <c r="MIZ766" s="35"/>
      <c r="MJA766" s="35"/>
      <c r="MJB766" s="35"/>
      <c r="MJC766" s="35"/>
      <c r="MJD766" s="35"/>
      <c r="MJE766" s="35"/>
      <c r="MJF766" s="35"/>
      <c r="MJG766" s="35"/>
      <c r="MJH766" s="35"/>
      <c r="MJI766" s="35"/>
      <c r="MJJ766" s="35"/>
      <c r="MJK766" s="35"/>
      <c r="MJL766" s="35"/>
      <c r="MJM766" s="35"/>
      <c r="MJN766" s="35"/>
      <c r="MJO766" s="35"/>
      <c r="MJP766" s="35"/>
      <c r="MJQ766" s="35"/>
      <c r="MJR766" s="35"/>
      <c r="MJS766" s="35"/>
      <c r="MJT766" s="35"/>
      <c r="MJU766" s="35"/>
      <c r="MJV766" s="35"/>
      <c r="MJW766" s="35"/>
      <c r="MJX766" s="35"/>
      <c r="MJY766" s="35"/>
      <c r="MJZ766" s="35"/>
      <c r="MKA766" s="35"/>
      <c r="MKB766" s="35"/>
      <c r="MKC766" s="35"/>
      <c r="MKD766" s="35"/>
      <c r="MKE766" s="35"/>
      <c r="MKF766" s="35"/>
      <c r="MKG766" s="35"/>
      <c r="MKH766" s="35"/>
      <c r="MKI766" s="35"/>
      <c r="MKJ766" s="35"/>
      <c r="MKK766" s="35"/>
      <c r="MKL766" s="35"/>
      <c r="MKM766" s="35"/>
      <c r="MKN766" s="35"/>
      <c r="MKO766" s="35"/>
      <c r="MKP766" s="35"/>
      <c r="MKQ766" s="35"/>
      <c r="MKR766" s="35"/>
      <c r="MKS766" s="35"/>
      <c r="MKT766" s="35"/>
      <c r="MKU766" s="35"/>
      <c r="MKV766" s="35"/>
      <c r="MKW766" s="35"/>
      <c r="MKX766" s="35"/>
      <c r="MKY766" s="35"/>
      <c r="MKZ766" s="35"/>
      <c r="MLA766" s="35"/>
      <c r="MLB766" s="35"/>
      <c r="MLC766" s="35"/>
      <c r="MLD766" s="35"/>
      <c r="MLE766" s="35"/>
      <c r="MLF766" s="35"/>
      <c r="MLG766" s="35"/>
      <c r="MLH766" s="35"/>
      <c r="MLI766" s="35"/>
      <c r="MLJ766" s="35"/>
      <c r="MLK766" s="35"/>
      <c r="MLL766" s="35"/>
      <c r="MLM766" s="35"/>
      <c r="MLN766" s="35"/>
      <c r="MLO766" s="35"/>
      <c r="MLP766" s="35"/>
      <c r="MLQ766" s="35"/>
      <c r="MLR766" s="35"/>
      <c r="MLS766" s="35"/>
      <c r="MLT766" s="35"/>
      <c r="MLU766" s="35"/>
      <c r="MLV766" s="35"/>
      <c r="MLW766" s="35"/>
      <c r="MLX766" s="35"/>
      <c r="MLY766" s="35"/>
      <c r="MLZ766" s="35"/>
      <c r="MMA766" s="35"/>
      <c r="MMB766" s="35"/>
      <c r="MMC766" s="35"/>
      <c r="MMD766" s="35"/>
      <c r="MME766" s="35"/>
      <c r="MMF766" s="35"/>
      <c r="MMG766" s="35"/>
      <c r="MMH766" s="35"/>
      <c r="MMI766" s="35"/>
      <c r="MMJ766" s="35"/>
      <c r="MMK766" s="35"/>
      <c r="MML766" s="35"/>
      <c r="MMM766" s="35"/>
      <c r="MMN766" s="35"/>
      <c r="MMO766" s="35"/>
      <c r="MMP766" s="35"/>
      <c r="MMQ766" s="35"/>
      <c r="MMR766" s="35"/>
      <c r="MMS766" s="35"/>
      <c r="MMT766" s="35"/>
      <c r="MMU766" s="35"/>
      <c r="MMV766" s="35"/>
      <c r="MMW766" s="35"/>
      <c r="MMX766" s="35"/>
      <c r="MMY766" s="35"/>
      <c r="MMZ766" s="35"/>
      <c r="MNA766" s="35"/>
      <c r="MNB766" s="35"/>
      <c r="MNC766" s="35"/>
      <c r="MND766" s="35"/>
      <c r="MNE766" s="35"/>
      <c r="MNF766" s="35"/>
      <c r="MNG766" s="35"/>
      <c r="MNH766" s="35"/>
      <c r="MNI766" s="35"/>
      <c r="MNJ766" s="35"/>
      <c r="MNK766" s="35"/>
      <c r="MNL766" s="35"/>
      <c r="MNM766" s="35"/>
      <c r="MNN766" s="35"/>
      <c r="MNO766" s="35"/>
      <c r="MNP766" s="35"/>
      <c r="MNQ766" s="35"/>
      <c r="MNR766" s="35"/>
      <c r="MNS766" s="35"/>
      <c r="MNT766" s="35"/>
      <c r="MNU766" s="35"/>
      <c r="MNV766" s="35"/>
      <c r="MNW766" s="35"/>
      <c r="MNX766" s="35"/>
      <c r="MNY766" s="35"/>
      <c r="MNZ766" s="35"/>
      <c r="MOA766" s="35"/>
      <c r="MOB766" s="35"/>
      <c r="MOC766" s="35"/>
      <c r="MOD766" s="35"/>
      <c r="MOE766" s="35"/>
      <c r="MOF766" s="35"/>
      <c r="MOG766" s="35"/>
      <c r="MOH766" s="35"/>
      <c r="MOI766" s="35"/>
      <c r="MOJ766" s="35"/>
      <c r="MOK766" s="35"/>
      <c r="MOL766" s="35"/>
      <c r="MOM766" s="35"/>
      <c r="MON766" s="35"/>
      <c r="MOO766" s="35"/>
      <c r="MOP766" s="35"/>
      <c r="MOQ766" s="35"/>
      <c r="MOR766" s="35"/>
      <c r="MOS766" s="35"/>
      <c r="MOT766" s="35"/>
      <c r="MOU766" s="35"/>
      <c r="MOV766" s="35"/>
      <c r="MOW766" s="35"/>
      <c r="MOX766" s="35"/>
      <c r="MOY766" s="35"/>
      <c r="MOZ766" s="35"/>
      <c r="MPA766" s="35"/>
      <c r="MPB766" s="35"/>
      <c r="MPC766" s="35"/>
      <c r="MPD766" s="35"/>
      <c r="MPE766" s="35"/>
      <c r="MPF766" s="35"/>
      <c r="MPG766" s="35"/>
      <c r="MPH766" s="35"/>
      <c r="MPI766" s="35"/>
      <c r="MPJ766" s="35"/>
      <c r="MPK766" s="35"/>
      <c r="MPL766" s="35"/>
      <c r="MPM766" s="35"/>
      <c r="MPN766" s="35"/>
      <c r="MPO766" s="35"/>
      <c r="MPP766" s="35"/>
      <c r="MPQ766" s="35"/>
      <c r="MPR766" s="35"/>
      <c r="MPS766" s="35"/>
      <c r="MPT766" s="35"/>
      <c r="MPU766" s="35"/>
      <c r="MPV766" s="35"/>
      <c r="MPW766" s="35"/>
      <c r="MPX766" s="35"/>
      <c r="MPY766" s="35"/>
      <c r="MPZ766" s="35"/>
      <c r="MQA766" s="35"/>
      <c r="MQB766" s="35"/>
      <c r="MQC766" s="35"/>
      <c r="MQD766" s="35"/>
      <c r="MQE766" s="35"/>
      <c r="MQF766" s="35"/>
      <c r="MQG766" s="35"/>
      <c r="MQH766" s="35"/>
      <c r="MQI766" s="35"/>
      <c r="MQJ766" s="35"/>
      <c r="MQK766" s="35"/>
      <c r="MQL766" s="35"/>
      <c r="MQM766" s="35"/>
      <c r="MQN766" s="35"/>
      <c r="MQO766" s="35"/>
      <c r="MQP766" s="35"/>
      <c r="MQQ766" s="35"/>
      <c r="MQR766" s="35"/>
      <c r="MQS766" s="35"/>
      <c r="MQT766" s="35"/>
      <c r="MQU766" s="35"/>
      <c r="MQV766" s="35"/>
      <c r="MQW766" s="35"/>
      <c r="MQX766" s="35"/>
      <c r="MQY766" s="35"/>
      <c r="MQZ766" s="35"/>
      <c r="MRA766" s="35"/>
      <c r="MRB766" s="35"/>
      <c r="MRC766" s="35"/>
      <c r="MRD766" s="35"/>
      <c r="MRE766" s="35"/>
      <c r="MRF766" s="35"/>
      <c r="MRG766" s="35"/>
      <c r="MRH766" s="35"/>
      <c r="MRI766" s="35"/>
      <c r="MRJ766" s="35"/>
      <c r="MRK766" s="35"/>
      <c r="MRL766" s="35"/>
      <c r="MRM766" s="35"/>
      <c r="MRN766" s="35"/>
      <c r="MRO766" s="35"/>
      <c r="MRP766" s="35"/>
      <c r="MRQ766" s="35"/>
      <c r="MRR766" s="35"/>
      <c r="MRS766" s="35"/>
      <c r="MRT766" s="35"/>
      <c r="MRU766" s="35"/>
      <c r="MRV766" s="35"/>
      <c r="MRW766" s="35"/>
      <c r="MRX766" s="35"/>
      <c r="MRY766" s="35"/>
      <c r="MRZ766" s="35"/>
      <c r="MSA766" s="35"/>
      <c r="MSB766" s="35"/>
      <c r="MSC766" s="35"/>
      <c r="MSD766" s="35"/>
      <c r="MSE766" s="35"/>
      <c r="MSF766" s="35"/>
      <c r="MSG766" s="35"/>
      <c r="MSH766" s="35"/>
      <c r="MSI766" s="35"/>
      <c r="MSJ766" s="35"/>
      <c r="MSK766" s="35"/>
      <c r="MSL766" s="35"/>
      <c r="MSM766" s="35"/>
      <c r="MSN766" s="35"/>
      <c r="MSO766" s="35"/>
      <c r="MSP766" s="35"/>
      <c r="MSQ766" s="35"/>
      <c r="MSR766" s="35"/>
      <c r="MSS766" s="35"/>
      <c r="MST766" s="35"/>
      <c r="MSU766" s="35"/>
      <c r="MSV766" s="35"/>
      <c r="MSW766" s="35"/>
      <c r="MSX766" s="35"/>
      <c r="MSY766" s="35"/>
      <c r="MSZ766" s="35"/>
      <c r="MTA766" s="35"/>
      <c r="MTB766" s="35"/>
      <c r="MTC766" s="35"/>
      <c r="MTD766" s="35"/>
      <c r="MTE766" s="35"/>
      <c r="MTF766" s="35"/>
      <c r="MTG766" s="35"/>
      <c r="MTH766" s="35"/>
      <c r="MTI766" s="35"/>
      <c r="MTJ766" s="35"/>
      <c r="MTK766" s="35"/>
      <c r="MTL766" s="35"/>
      <c r="MTM766" s="35"/>
      <c r="MTN766" s="35"/>
      <c r="MTO766" s="35"/>
      <c r="MTP766" s="35"/>
      <c r="MTQ766" s="35"/>
      <c r="MTR766" s="35"/>
      <c r="MTS766" s="35"/>
      <c r="MTT766" s="35"/>
      <c r="MTU766" s="35"/>
      <c r="MTV766" s="35"/>
      <c r="MTW766" s="35"/>
      <c r="MTX766" s="35"/>
      <c r="MTY766" s="35"/>
      <c r="MTZ766" s="35"/>
      <c r="MUA766" s="35"/>
      <c r="MUB766" s="35"/>
      <c r="MUC766" s="35"/>
      <c r="MUD766" s="35"/>
      <c r="MUE766" s="35"/>
      <c r="MUF766" s="35"/>
      <c r="MUG766" s="35"/>
      <c r="MUH766" s="35"/>
      <c r="MUI766" s="35"/>
      <c r="MUJ766" s="35"/>
      <c r="MUK766" s="35"/>
      <c r="MUL766" s="35"/>
      <c r="MUM766" s="35"/>
      <c r="MUN766" s="35"/>
      <c r="MUO766" s="35"/>
      <c r="MUP766" s="35"/>
      <c r="MUQ766" s="35"/>
      <c r="MUR766" s="35"/>
      <c r="MUS766" s="35"/>
      <c r="MUT766" s="35"/>
      <c r="MUU766" s="35"/>
      <c r="MUV766" s="35"/>
      <c r="MUW766" s="35"/>
      <c r="MUX766" s="35"/>
      <c r="MUY766" s="35"/>
      <c r="MUZ766" s="35"/>
      <c r="MVA766" s="35"/>
      <c r="MVB766" s="35"/>
      <c r="MVC766" s="35"/>
      <c r="MVD766" s="35"/>
      <c r="MVE766" s="35"/>
      <c r="MVF766" s="35"/>
      <c r="MVG766" s="35"/>
      <c r="MVH766" s="35"/>
      <c r="MVI766" s="35"/>
      <c r="MVJ766" s="35"/>
      <c r="MVK766" s="35"/>
      <c r="MVL766" s="35"/>
      <c r="MVM766" s="35"/>
      <c r="MVN766" s="35"/>
      <c r="MVO766" s="35"/>
      <c r="MVP766" s="35"/>
      <c r="MVQ766" s="35"/>
      <c r="MVR766" s="35"/>
      <c r="MVS766" s="35"/>
      <c r="MVT766" s="35"/>
      <c r="MVU766" s="35"/>
      <c r="MVV766" s="35"/>
      <c r="MVW766" s="35"/>
      <c r="MVX766" s="35"/>
      <c r="MVY766" s="35"/>
      <c r="MVZ766" s="35"/>
      <c r="MWA766" s="35"/>
      <c r="MWB766" s="35"/>
      <c r="MWC766" s="35"/>
      <c r="MWD766" s="35"/>
      <c r="MWE766" s="35"/>
      <c r="MWF766" s="35"/>
      <c r="MWG766" s="35"/>
      <c r="MWH766" s="35"/>
      <c r="MWI766" s="35"/>
      <c r="MWJ766" s="35"/>
      <c r="MWK766" s="35"/>
      <c r="MWL766" s="35"/>
      <c r="MWM766" s="35"/>
      <c r="MWN766" s="35"/>
      <c r="MWO766" s="35"/>
      <c r="MWP766" s="35"/>
      <c r="MWQ766" s="35"/>
      <c r="MWR766" s="35"/>
      <c r="MWS766" s="35"/>
      <c r="MWT766" s="35"/>
      <c r="MWU766" s="35"/>
      <c r="MWV766" s="35"/>
      <c r="MWW766" s="35"/>
      <c r="MWX766" s="35"/>
      <c r="MWY766" s="35"/>
      <c r="MWZ766" s="35"/>
      <c r="MXA766" s="35"/>
      <c r="MXB766" s="35"/>
      <c r="MXC766" s="35"/>
      <c r="MXD766" s="35"/>
      <c r="MXE766" s="35"/>
      <c r="MXF766" s="35"/>
      <c r="MXG766" s="35"/>
      <c r="MXH766" s="35"/>
      <c r="MXI766" s="35"/>
      <c r="MXJ766" s="35"/>
      <c r="MXK766" s="35"/>
      <c r="MXL766" s="35"/>
      <c r="MXM766" s="35"/>
      <c r="MXN766" s="35"/>
      <c r="MXO766" s="35"/>
      <c r="MXP766" s="35"/>
      <c r="MXQ766" s="35"/>
      <c r="MXR766" s="35"/>
      <c r="MXS766" s="35"/>
      <c r="MXT766" s="35"/>
      <c r="MXU766" s="35"/>
      <c r="MXV766" s="35"/>
      <c r="MXW766" s="35"/>
      <c r="MXX766" s="35"/>
      <c r="MXY766" s="35"/>
      <c r="MXZ766" s="35"/>
      <c r="MYA766" s="35"/>
      <c r="MYB766" s="35"/>
      <c r="MYC766" s="35"/>
      <c r="MYD766" s="35"/>
      <c r="MYE766" s="35"/>
      <c r="MYF766" s="35"/>
      <c r="MYG766" s="35"/>
      <c r="MYH766" s="35"/>
      <c r="MYI766" s="35"/>
      <c r="MYJ766" s="35"/>
      <c r="MYK766" s="35"/>
      <c r="MYL766" s="35"/>
      <c r="MYM766" s="35"/>
      <c r="MYN766" s="35"/>
      <c r="MYO766" s="35"/>
      <c r="MYP766" s="35"/>
      <c r="MYQ766" s="35"/>
      <c r="MYR766" s="35"/>
      <c r="MYS766" s="35"/>
      <c r="MYT766" s="35"/>
      <c r="MYU766" s="35"/>
      <c r="MYV766" s="35"/>
      <c r="MYW766" s="35"/>
      <c r="MYX766" s="35"/>
      <c r="MYY766" s="35"/>
      <c r="MYZ766" s="35"/>
      <c r="MZA766" s="35"/>
      <c r="MZB766" s="35"/>
      <c r="MZC766" s="35"/>
      <c r="MZD766" s="35"/>
      <c r="MZE766" s="35"/>
      <c r="MZF766" s="35"/>
      <c r="MZG766" s="35"/>
      <c r="MZH766" s="35"/>
      <c r="MZI766" s="35"/>
      <c r="MZJ766" s="35"/>
      <c r="MZK766" s="35"/>
      <c r="MZL766" s="35"/>
      <c r="MZM766" s="35"/>
      <c r="MZN766" s="35"/>
      <c r="MZO766" s="35"/>
      <c r="MZP766" s="35"/>
      <c r="MZQ766" s="35"/>
      <c r="MZR766" s="35"/>
      <c r="MZS766" s="35"/>
      <c r="MZT766" s="35"/>
      <c r="MZU766" s="35"/>
      <c r="MZV766" s="35"/>
      <c r="MZW766" s="35"/>
      <c r="MZX766" s="35"/>
      <c r="MZY766" s="35"/>
      <c r="MZZ766" s="35"/>
      <c r="NAA766" s="35"/>
      <c r="NAB766" s="35"/>
      <c r="NAC766" s="35"/>
      <c r="NAD766" s="35"/>
      <c r="NAE766" s="35"/>
      <c r="NAF766" s="35"/>
      <c r="NAG766" s="35"/>
      <c r="NAH766" s="35"/>
      <c r="NAI766" s="35"/>
      <c r="NAJ766" s="35"/>
      <c r="NAK766" s="35"/>
      <c r="NAL766" s="35"/>
      <c r="NAM766" s="35"/>
      <c r="NAN766" s="35"/>
      <c r="NAO766" s="35"/>
      <c r="NAP766" s="35"/>
      <c r="NAQ766" s="35"/>
      <c r="NAR766" s="35"/>
      <c r="NAS766" s="35"/>
      <c r="NAT766" s="35"/>
      <c r="NAU766" s="35"/>
      <c r="NAV766" s="35"/>
      <c r="NAW766" s="35"/>
      <c r="NAX766" s="35"/>
      <c r="NAY766" s="35"/>
      <c r="NAZ766" s="35"/>
      <c r="NBA766" s="35"/>
      <c r="NBB766" s="35"/>
      <c r="NBC766" s="35"/>
      <c r="NBD766" s="35"/>
      <c r="NBE766" s="35"/>
      <c r="NBF766" s="35"/>
      <c r="NBG766" s="35"/>
      <c r="NBH766" s="35"/>
      <c r="NBI766" s="35"/>
      <c r="NBJ766" s="35"/>
      <c r="NBK766" s="35"/>
      <c r="NBL766" s="35"/>
      <c r="NBM766" s="35"/>
      <c r="NBN766" s="35"/>
      <c r="NBO766" s="35"/>
      <c r="NBP766" s="35"/>
      <c r="NBQ766" s="35"/>
      <c r="NBR766" s="35"/>
      <c r="NBS766" s="35"/>
      <c r="NBT766" s="35"/>
      <c r="NBU766" s="35"/>
      <c r="NBV766" s="35"/>
      <c r="NBW766" s="35"/>
      <c r="NBX766" s="35"/>
      <c r="NBY766" s="35"/>
      <c r="NBZ766" s="35"/>
      <c r="NCA766" s="35"/>
      <c r="NCB766" s="35"/>
      <c r="NCC766" s="35"/>
      <c r="NCD766" s="35"/>
      <c r="NCE766" s="35"/>
      <c r="NCF766" s="35"/>
      <c r="NCG766" s="35"/>
      <c r="NCH766" s="35"/>
      <c r="NCI766" s="35"/>
      <c r="NCJ766" s="35"/>
      <c r="NCK766" s="35"/>
      <c r="NCL766" s="35"/>
      <c r="NCM766" s="35"/>
      <c r="NCN766" s="35"/>
      <c r="NCO766" s="35"/>
      <c r="NCP766" s="35"/>
      <c r="NCQ766" s="35"/>
      <c r="NCR766" s="35"/>
      <c r="NCS766" s="35"/>
      <c r="NCT766" s="35"/>
      <c r="NCU766" s="35"/>
      <c r="NCV766" s="35"/>
      <c r="NCW766" s="35"/>
      <c r="NCX766" s="35"/>
      <c r="NCY766" s="35"/>
      <c r="NCZ766" s="35"/>
      <c r="NDA766" s="35"/>
      <c r="NDB766" s="35"/>
      <c r="NDC766" s="35"/>
      <c r="NDD766" s="35"/>
      <c r="NDE766" s="35"/>
      <c r="NDF766" s="35"/>
      <c r="NDG766" s="35"/>
      <c r="NDH766" s="35"/>
      <c r="NDI766" s="35"/>
      <c r="NDJ766" s="35"/>
      <c r="NDK766" s="35"/>
      <c r="NDL766" s="35"/>
      <c r="NDM766" s="35"/>
      <c r="NDN766" s="35"/>
      <c r="NDO766" s="35"/>
      <c r="NDP766" s="35"/>
      <c r="NDQ766" s="35"/>
      <c r="NDR766" s="35"/>
      <c r="NDS766" s="35"/>
      <c r="NDT766" s="35"/>
      <c r="NDU766" s="35"/>
      <c r="NDV766" s="35"/>
      <c r="NDW766" s="35"/>
      <c r="NDX766" s="35"/>
      <c r="NDY766" s="35"/>
      <c r="NDZ766" s="35"/>
      <c r="NEA766" s="35"/>
      <c r="NEB766" s="35"/>
      <c r="NEC766" s="35"/>
      <c r="NED766" s="35"/>
      <c r="NEE766" s="35"/>
      <c r="NEF766" s="35"/>
      <c r="NEG766" s="35"/>
      <c r="NEH766" s="35"/>
      <c r="NEI766" s="35"/>
      <c r="NEJ766" s="35"/>
      <c r="NEK766" s="35"/>
      <c r="NEL766" s="35"/>
      <c r="NEM766" s="35"/>
      <c r="NEN766" s="35"/>
      <c r="NEO766" s="35"/>
      <c r="NEP766" s="35"/>
      <c r="NEQ766" s="35"/>
      <c r="NER766" s="35"/>
      <c r="NES766" s="35"/>
      <c r="NET766" s="35"/>
      <c r="NEU766" s="35"/>
      <c r="NEV766" s="35"/>
      <c r="NEW766" s="35"/>
      <c r="NEX766" s="35"/>
      <c r="NEY766" s="35"/>
      <c r="NEZ766" s="35"/>
      <c r="NFA766" s="35"/>
      <c r="NFB766" s="35"/>
      <c r="NFC766" s="35"/>
      <c r="NFD766" s="35"/>
      <c r="NFE766" s="35"/>
      <c r="NFF766" s="35"/>
      <c r="NFG766" s="35"/>
      <c r="NFH766" s="35"/>
      <c r="NFI766" s="35"/>
      <c r="NFJ766" s="35"/>
      <c r="NFK766" s="35"/>
      <c r="NFL766" s="35"/>
      <c r="NFM766" s="35"/>
      <c r="NFN766" s="35"/>
      <c r="NFO766" s="35"/>
      <c r="NFP766" s="35"/>
      <c r="NFQ766" s="35"/>
      <c r="NFR766" s="35"/>
      <c r="NFS766" s="35"/>
      <c r="NFT766" s="35"/>
      <c r="NFU766" s="35"/>
      <c r="NFV766" s="35"/>
      <c r="NFW766" s="35"/>
      <c r="NFX766" s="35"/>
      <c r="NFY766" s="35"/>
      <c r="NFZ766" s="35"/>
      <c r="NGA766" s="35"/>
      <c r="NGB766" s="35"/>
      <c r="NGC766" s="35"/>
      <c r="NGD766" s="35"/>
      <c r="NGE766" s="35"/>
      <c r="NGF766" s="35"/>
      <c r="NGG766" s="35"/>
      <c r="NGH766" s="35"/>
      <c r="NGI766" s="35"/>
      <c r="NGJ766" s="35"/>
      <c r="NGK766" s="35"/>
      <c r="NGL766" s="35"/>
      <c r="NGM766" s="35"/>
      <c r="NGN766" s="35"/>
      <c r="NGO766" s="35"/>
      <c r="NGP766" s="35"/>
      <c r="NGQ766" s="35"/>
      <c r="NGR766" s="35"/>
      <c r="NGS766" s="35"/>
      <c r="NGT766" s="35"/>
      <c r="NGU766" s="35"/>
      <c r="NGV766" s="35"/>
      <c r="NGW766" s="35"/>
      <c r="NGX766" s="35"/>
      <c r="NGY766" s="35"/>
      <c r="NGZ766" s="35"/>
      <c r="NHA766" s="35"/>
      <c r="NHB766" s="35"/>
      <c r="NHC766" s="35"/>
      <c r="NHD766" s="35"/>
      <c r="NHE766" s="35"/>
      <c r="NHF766" s="35"/>
      <c r="NHG766" s="35"/>
      <c r="NHH766" s="35"/>
      <c r="NHI766" s="35"/>
      <c r="NHJ766" s="35"/>
      <c r="NHK766" s="35"/>
      <c r="NHL766" s="35"/>
      <c r="NHM766" s="35"/>
      <c r="NHN766" s="35"/>
      <c r="NHO766" s="35"/>
      <c r="NHP766" s="35"/>
      <c r="NHQ766" s="35"/>
      <c r="NHR766" s="35"/>
      <c r="NHS766" s="35"/>
      <c r="NHT766" s="35"/>
      <c r="NHU766" s="35"/>
      <c r="NHV766" s="35"/>
      <c r="NHW766" s="35"/>
      <c r="NHX766" s="35"/>
      <c r="NHY766" s="35"/>
      <c r="NHZ766" s="35"/>
      <c r="NIA766" s="35"/>
      <c r="NIB766" s="35"/>
      <c r="NIC766" s="35"/>
      <c r="NID766" s="35"/>
      <c r="NIE766" s="35"/>
      <c r="NIF766" s="35"/>
      <c r="NIG766" s="35"/>
      <c r="NIH766" s="35"/>
      <c r="NII766" s="35"/>
      <c r="NIJ766" s="35"/>
      <c r="NIK766" s="35"/>
      <c r="NIL766" s="35"/>
      <c r="NIM766" s="35"/>
      <c r="NIN766" s="35"/>
      <c r="NIO766" s="35"/>
      <c r="NIP766" s="35"/>
      <c r="NIQ766" s="35"/>
      <c r="NIR766" s="35"/>
      <c r="NIS766" s="35"/>
      <c r="NIT766" s="35"/>
      <c r="NIU766" s="35"/>
      <c r="NIV766" s="35"/>
      <c r="NIW766" s="35"/>
      <c r="NIX766" s="35"/>
      <c r="NIY766" s="35"/>
      <c r="NIZ766" s="35"/>
      <c r="NJA766" s="35"/>
      <c r="NJB766" s="35"/>
      <c r="NJC766" s="35"/>
      <c r="NJD766" s="35"/>
      <c r="NJE766" s="35"/>
      <c r="NJF766" s="35"/>
      <c r="NJG766" s="35"/>
      <c r="NJH766" s="35"/>
      <c r="NJI766" s="35"/>
      <c r="NJJ766" s="35"/>
      <c r="NJK766" s="35"/>
      <c r="NJL766" s="35"/>
      <c r="NJM766" s="35"/>
      <c r="NJN766" s="35"/>
      <c r="NJO766" s="35"/>
      <c r="NJP766" s="35"/>
      <c r="NJQ766" s="35"/>
      <c r="NJR766" s="35"/>
      <c r="NJS766" s="35"/>
      <c r="NJT766" s="35"/>
      <c r="NJU766" s="35"/>
      <c r="NJV766" s="35"/>
      <c r="NJW766" s="35"/>
      <c r="NJX766" s="35"/>
      <c r="NJY766" s="35"/>
      <c r="NJZ766" s="35"/>
      <c r="NKA766" s="35"/>
      <c r="NKB766" s="35"/>
      <c r="NKC766" s="35"/>
      <c r="NKD766" s="35"/>
      <c r="NKE766" s="35"/>
      <c r="NKF766" s="35"/>
      <c r="NKG766" s="35"/>
      <c r="NKH766" s="35"/>
      <c r="NKI766" s="35"/>
      <c r="NKJ766" s="35"/>
      <c r="NKK766" s="35"/>
      <c r="NKL766" s="35"/>
      <c r="NKM766" s="35"/>
      <c r="NKN766" s="35"/>
      <c r="NKO766" s="35"/>
      <c r="NKP766" s="35"/>
      <c r="NKQ766" s="35"/>
      <c r="NKR766" s="35"/>
      <c r="NKS766" s="35"/>
      <c r="NKT766" s="35"/>
      <c r="NKU766" s="35"/>
      <c r="NKV766" s="35"/>
      <c r="NKW766" s="35"/>
      <c r="NKX766" s="35"/>
      <c r="NKY766" s="35"/>
      <c r="NKZ766" s="35"/>
      <c r="NLA766" s="35"/>
      <c r="NLB766" s="35"/>
      <c r="NLC766" s="35"/>
      <c r="NLD766" s="35"/>
      <c r="NLE766" s="35"/>
      <c r="NLF766" s="35"/>
      <c r="NLG766" s="35"/>
      <c r="NLH766" s="35"/>
      <c r="NLI766" s="35"/>
      <c r="NLJ766" s="35"/>
      <c r="NLK766" s="35"/>
      <c r="NLL766" s="35"/>
      <c r="NLM766" s="35"/>
      <c r="NLN766" s="35"/>
      <c r="NLO766" s="35"/>
      <c r="NLP766" s="35"/>
      <c r="NLQ766" s="35"/>
      <c r="NLR766" s="35"/>
      <c r="NLS766" s="35"/>
      <c r="NLT766" s="35"/>
      <c r="NLU766" s="35"/>
      <c r="NLV766" s="35"/>
      <c r="NLW766" s="35"/>
      <c r="NLX766" s="35"/>
      <c r="NLY766" s="35"/>
      <c r="NLZ766" s="35"/>
      <c r="NMA766" s="35"/>
      <c r="NMB766" s="35"/>
      <c r="NMC766" s="35"/>
      <c r="NMD766" s="35"/>
      <c r="NME766" s="35"/>
      <c r="NMF766" s="35"/>
      <c r="NMG766" s="35"/>
      <c r="NMH766" s="35"/>
      <c r="NMI766" s="35"/>
      <c r="NMJ766" s="35"/>
      <c r="NMK766" s="35"/>
      <c r="NML766" s="35"/>
      <c r="NMM766" s="35"/>
      <c r="NMN766" s="35"/>
      <c r="NMO766" s="35"/>
      <c r="NMP766" s="35"/>
      <c r="NMQ766" s="35"/>
      <c r="NMR766" s="35"/>
      <c r="NMS766" s="35"/>
      <c r="NMT766" s="35"/>
      <c r="NMU766" s="35"/>
      <c r="NMV766" s="35"/>
      <c r="NMW766" s="35"/>
      <c r="NMX766" s="35"/>
      <c r="NMY766" s="35"/>
      <c r="NMZ766" s="35"/>
      <c r="NNA766" s="35"/>
      <c r="NNB766" s="35"/>
      <c r="NNC766" s="35"/>
      <c r="NND766" s="35"/>
      <c r="NNE766" s="35"/>
      <c r="NNF766" s="35"/>
      <c r="NNG766" s="35"/>
      <c r="NNH766" s="35"/>
      <c r="NNI766" s="35"/>
      <c r="NNJ766" s="35"/>
      <c r="NNK766" s="35"/>
      <c r="NNL766" s="35"/>
      <c r="NNM766" s="35"/>
      <c r="NNN766" s="35"/>
      <c r="NNO766" s="35"/>
      <c r="NNP766" s="35"/>
      <c r="NNQ766" s="35"/>
      <c r="NNR766" s="35"/>
      <c r="NNS766" s="35"/>
      <c r="NNT766" s="35"/>
      <c r="NNU766" s="35"/>
      <c r="NNV766" s="35"/>
      <c r="NNW766" s="35"/>
      <c r="NNX766" s="35"/>
      <c r="NNY766" s="35"/>
      <c r="NNZ766" s="35"/>
      <c r="NOA766" s="35"/>
      <c r="NOB766" s="35"/>
      <c r="NOC766" s="35"/>
      <c r="NOD766" s="35"/>
      <c r="NOE766" s="35"/>
      <c r="NOF766" s="35"/>
      <c r="NOG766" s="35"/>
      <c r="NOH766" s="35"/>
      <c r="NOI766" s="35"/>
      <c r="NOJ766" s="35"/>
      <c r="NOK766" s="35"/>
      <c r="NOL766" s="35"/>
      <c r="NOM766" s="35"/>
      <c r="NON766" s="35"/>
      <c r="NOO766" s="35"/>
      <c r="NOP766" s="35"/>
      <c r="NOQ766" s="35"/>
      <c r="NOR766" s="35"/>
      <c r="NOS766" s="35"/>
      <c r="NOT766" s="35"/>
      <c r="NOU766" s="35"/>
      <c r="NOV766" s="35"/>
      <c r="NOW766" s="35"/>
      <c r="NOX766" s="35"/>
      <c r="NOY766" s="35"/>
      <c r="NOZ766" s="35"/>
      <c r="NPA766" s="35"/>
      <c r="NPB766" s="35"/>
      <c r="NPC766" s="35"/>
      <c r="NPD766" s="35"/>
      <c r="NPE766" s="35"/>
      <c r="NPF766" s="35"/>
      <c r="NPG766" s="35"/>
      <c r="NPH766" s="35"/>
      <c r="NPI766" s="35"/>
      <c r="NPJ766" s="35"/>
      <c r="NPK766" s="35"/>
      <c r="NPL766" s="35"/>
      <c r="NPM766" s="35"/>
      <c r="NPN766" s="35"/>
      <c r="NPO766" s="35"/>
      <c r="NPP766" s="35"/>
      <c r="NPQ766" s="35"/>
      <c r="NPR766" s="35"/>
      <c r="NPS766" s="35"/>
      <c r="NPT766" s="35"/>
      <c r="NPU766" s="35"/>
      <c r="NPV766" s="35"/>
      <c r="NPW766" s="35"/>
      <c r="NPX766" s="35"/>
      <c r="NPY766" s="35"/>
      <c r="NPZ766" s="35"/>
      <c r="NQA766" s="35"/>
      <c r="NQB766" s="35"/>
      <c r="NQC766" s="35"/>
      <c r="NQD766" s="35"/>
      <c r="NQE766" s="35"/>
      <c r="NQF766" s="35"/>
      <c r="NQG766" s="35"/>
      <c r="NQH766" s="35"/>
      <c r="NQI766" s="35"/>
      <c r="NQJ766" s="35"/>
      <c r="NQK766" s="35"/>
      <c r="NQL766" s="35"/>
      <c r="NQM766" s="35"/>
      <c r="NQN766" s="35"/>
      <c r="NQO766" s="35"/>
      <c r="NQP766" s="35"/>
      <c r="NQQ766" s="35"/>
      <c r="NQR766" s="35"/>
      <c r="NQS766" s="35"/>
      <c r="NQT766" s="35"/>
      <c r="NQU766" s="35"/>
      <c r="NQV766" s="35"/>
      <c r="NQW766" s="35"/>
      <c r="NQX766" s="35"/>
      <c r="NQY766" s="35"/>
      <c r="NQZ766" s="35"/>
      <c r="NRA766" s="35"/>
      <c r="NRB766" s="35"/>
      <c r="NRC766" s="35"/>
      <c r="NRD766" s="35"/>
      <c r="NRE766" s="35"/>
      <c r="NRF766" s="35"/>
      <c r="NRG766" s="35"/>
      <c r="NRH766" s="35"/>
      <c r="NRI766" s="35"/>
      <c r="NRJ766" s="35"/>
      <c r="NRK766" s="35"/>
      <c r="NRL766" s="35"/>
      <c r="NRM766" s="35"/>
      <c r="NRN766" s="35"/>
      <c r="NRO766" s="35"/>
      <c r="NRP766" s="35"/>
      <c r="NRQ766" s="35"/>
      <c r="NRR766" s="35"/>
      <c r="NRS766" s="35"/>
      <c r="NRT766" s="35"/>
      <c r="NRU766" s="35"/>
      <c r="NRV766" s="35"/>
      <c r="NRW766" s="35"/>
      <c r="NRX766" s="35"/>
      <c r="NRY766" s="35"/>
      <c r="NRZ766" s="35"/>
      <c r="NSA766" s="35"/>
      <c r="NSB766" s="35"/>
      <c r="NSC766" s="35"/>
      <c r="NSD766" s="35"/>
      <c r="NSE766" s="35"/>
      <c r="NSF766" s="35"/>
      <c r="NSG766" s="35"/>
      <c r="NSH766" s="35"/>
      <c r="NSI766" s="35"/>
      <c r="NSJ766" s="35"/>
      <c r="NSK766" s="35"/>
      <c r="NSL766" s="35"/>
      <c r="NSM766" s="35"/>
      <c r="NSN766" s="35"/>
      <c r="NSO766" s="35"/>
      <c r="NSP766" s="35"/>
      <c r="NSQ766" s="35"/>
      <c r="NSR766" s="35"/>
      <c r="NSS766" s="35"/>
      <c r="NST766" s="35"/>
      <c r="NSU766" s="35"/>
      <c r="NSV766" s="35"/>
      <c r="NSW766" s="35"/>
      <c r="NSX766" s="35"/>
      <c r="NSY766" s="35"/>
      <c r="NSZ766" s="35"/>
      <c r="NTA766" s="35"/>
      <c r="NTB766" s="35"/>
      <c r="NTC766" s="35"/>
      <c r="NTD766" s="35"/>
      <c r="NTE766" s="35"/>
      <c r="NTF766" s="35"/>
      <c r="NTG766" s="35"/>
      <c r="NTH766" s="35"/>
      <c r="NTI766" s="35"/>
      <c r="NTJ766" s="35"/>
      <c r="NTK766" s="35"/>
      <c r="NTL766" s="35"/>
      <c r="NTM766" s="35"/>
      <c r="NTN766" s="35"/>
      <c r="NTO766" s="35"/>
      <c r="NTP766" s="35"/>
      <c r="NTQ766" s="35"/>
      <c r="NTR766" s="35"/>
      <c r="NTS766" s="35"/>
      <c r="NTT766" s="35"/>
      <c r="NTU766" s="35"/>
      <c r="NTV766" s="35"/>
      <c r="NTW766" s="35"/>
      <c r="NTX766" s="35"/>
      <c r="NTY766" s="35"/>
      <c r="NTZ766" s="35"/>
      <c r="NUA766" s="35"/>
      <c r="NUB766" s="35"/>
      <c r="NUC766" s="35"/>
      <c r="NUD766" s="35"/>
      <c r="NUE766" s="35"/>
      <c r="NUF766" s="35"/>
      <c r="NUG766" s="35"/>
      <c r="NUH766" s="35"/>
      <c r="NUI766" s="35"/>
      <c r="NUJ766" s="35"/>
      <c r="NUK766" s="35"/>
      <c r="NUL766" s="35"/>
      <c r="NUM766" s="35"/>
      <c r="NUN766" s="35"/>
      <c r="NUO766" s="35"/>
      <c r="NUP766" s="35"/>
      <c r="NUQ766" s="35"/>
      <c r="NUR766" s="35"/>
      <c r="NUS766" s="35"/>
      <c r="NUT766" s="35"/>
      <c r="NUU766" s="35"/>
      <c r="NUV766" s="35"/>
      <c r="NUW766" s="35"/>
      <c r="NUX766" s="35"/>
      <c r="NUY766" s="35"/>
      <c r="NUZ766" s="35"/>
      <c r="NVA766" s="35"/>
      <c r="NVB766" s="35"/>
      <c r="NVC766" s="35"/>
      <c r="NVD766" s="35"/>
      <c r="NVE766" s="35"/>
      <c r="NVF766" s="35"/>
      <c r="NVG766" s="35"/>
      <c r="NVH766" s="35"/>
      <c r="NVI766" s="35"/>
      <c r="NVJ766" s="35"/>
      <c r="NVK766" s="35"/>
      <c r="NVL766" s="35"/>
      <c r="NVM766" s="35"/>
      <c r="NVN766" s="35"/>
      <c r="NVO766" s="35"/>
      <c r="NVP766" s="35"/>
      <c r="NVQ766" s="35"/>
      <c r="NVR766" s="35"/>
      <c r="NVS766" s="35"/>
      <c r="NVT766" s="35"/>
      <c r="NVU766" s="35"/>
      <c r="NVV766" s="35"/>
      <c r="NVW766" s="35"/>
      <c r="NVX766" s="35"/>
      <c r="NVY766" s="35"/>
      <c r="NVZ766" s="35"/>
      <c r="NWA766" s="35"/>
      <c r="NWB766" s="35"/>
      <c r="NWC766" s="35"/>
      <c r="NWD766" s="35"/>
      <c r="NWE766" s="35"/>
      <c r="NWF766" s="35"/>
      <c r="NWG766" s="35"/>
      <c r="NWH766" s="35"/>
      <c r="NWI766" s="35"/>
      <c r="NWJ766" s="35"/>
      <c r="NWK766" s="35"/>
      <c r="NWL766" s="35"/>
      <c r="NWM766" s="35"/>
      <c r="NWN766" s="35"/>
      <c r="NWO766" s="35"/>
      <c r="NWP766" s="35"/>
      <c r="NWQ766" s="35"/>
      <c r="NWR766" s="35"/>
      <c r="NWS766" s="35"/>
      <c r="NWT766" s="35"/>
      <c r="NWU766" s="35"/>
      <c r="NWV766" s="35"/>
      <c r="NWW766" s="35"/>
      <c r="NWX766" s="35"/>
      <c r="NWY766" s="35"/>
      <c r="NWZ766" s="35"/>
      <c r="NXA766" s="35"/>
      <c r="NXB766" s="35"/>
      <c r="NXC766" s="35"/>
      <c r="NXD766" s="35"/>
      <c r="NXE766" s="35"/>
      <c r="NXF766" s="35"/>
      <c r="NXG766" s="35"/>
      <c r="NXH766" s="35"/>
      <c r="NXI766" s="35"/>
      <c r="NXJ766" s="35"/>
      <c r="NXK766" s="35"/>
      <c r="NXL766" s="35"/>
      <c r="NXM766" s="35"/>
      <c r="NXN766" s="35"/>
      <c r="NXO766" s="35"/>
      <c r="NXP766" s="35"/>
      <c r="NXQ766" s="35"/>
      <c r="NXR766" s="35"/>
      <c r="NXS766" s="35"/>
      <c r="NXT766" s="35"/>
      <c r="NXU766" s="35"/>
      <c r="NXV766" s="35"/>
      <c r="NXW766" s="35"/>
      <c r="NXX766" s="35"/>
      <c r="NXY766" s="35"/>
      <c r="NXZ766" s="35"/>
      <c r="NYA766" s="35"/>
      <c r="NYB766" s="35"/>
      <c r="NYC766" s="35"/>
      <c r="NYD766" s="35"/>
      <c r="NYE766" s="35"/>
      <c r="NYF766" s="35"/>
      <c r="NYG766" s="35"/>
      <c r="NYH766" s="35"/>
      <c r="NYI766" s="35"/>
      <c r="NYJ766" s="35"/>
      <c r="NYK766" s="35"/>
      <c r="NYL766" s="35"/>
      <c r="NYM766" s="35"/>
      <c r="NYN766" s="35"/>
      <c r="NYO766" s="35"/>
      <c r="NYP766" s="35"/>
      <c r="NYQ766" s="35"/>
      <c r="NYR766" s="35"/>
      <c r="NYS766" s="35"/>
      <c r="NYT766" s="35"/>
      <c r="NYU766" s="35"/>
      <c r="NYV766" s="35"/>
      <c r="NYW766" s="35"/>
      <c r="NYX766" s="35"/>
      <c r="NYY766" s="35"/>
      <c r="NYZ766" s="35"/>
      <c r="NZA766" s="35"/>
      <c r="NZB766" s="35"/>
      <c r="NZC766" s="35"/>
      <c r="NZD766" s="35"/>
      <c r="NZE766" s="35"/>
      <c r="NZF766" s="35"/>
      <c r="NZG766" s="35"/>
      <c r="NZH766" s="35"/>
      <c r="NZI766" s="35"/>
      <c r="NZJ766" s="35"/>
      <c r="NZK766" s="35"/>
      <c r="NZL766" s="35"/>
      <c r="NZM766" s="35"/>
      <c r="NZN766" s="35"/>
      <c r="NZO766" s="35"/>
      <c r="NZP766" s="35"/>
      <c r="NZQ766" s="35"/>
      <c r="NZR766" s="35"/>
      <c r="NZS766" s="35"/>
      <c r="NZT766" s="35"/>
      <c r="NZU766" s="35"/>
      <c r="NZV766" s="35"/>
      <c r="NZW766" s="35"/>
      <c r="NZX766" s="35"/>
      <c r="NZY766" s="35"/>
      <c r="NZZ766" s="35"/>
      <c r="OAA766" s="35"/>
      <c r="OAB766" s="35"/>
      <c r="OAC766" s="35"/>
      <c r="OAD766" s="35"/>
      <c r="OAE766" s="35"/>
      <c r="OAF766" s="35"/>
      <c r="OAG766" s="35"/>
      <c r="OAH766" s="35"/>
      <c r="OAI766" s="35"/>
      <c r="OAJ766" s="35"/>
      <c r="OAK766" s="35"/>
      <c r="OAL766" s="35"/>
      <c r="OAM766" s="35"/>
      <c r="OAN766" s="35"/>
      <c r="OAO766" s="35"/>
      <c r="OAP766" s="35"/>
      <c r="OAQ766" s="35"/>
      <c r="OAR766" s="35"/>
      <c r="OAS766" s="35"/>
      <c r="OAT766" s="35"/>
      <c r="OAU766" s="35"/>
      <c r="OAV766" s="35"/>
      <c r="OAW766" s="35"/>
      <c r="OAX766" s="35"/>
      <c r="OAY766" s="35"/>
      <c r="OAZ766" s="35"/>
      <c r="OBA766" s="35"/>
      <c r="OBB766" s="35"/>
      <c r="OBC766" s="35"/>
      <c r="OBD766" s="35"/>
      <c r="OBE766" s="35"/>
      <c r="OBF766" s="35"/>
      <c r="OBG766" s="35"/>
      <c r="OBH766" s="35"/>
      <c r="OBI766" s="35"/>
      <c r="OBJ766" s="35"/>
      <c r="OBK766" s="35"/>
      <c r="OBL766" s="35"/>
      <c r="OBM766" s="35"/>
      <c r="OBN766" s="35"/>
      <c r="OBO766" s="35"/>
      <c r="OBP766" s="35"/>
      <c r="OBQ766" s="35"/>
      <c r="OBR766" s="35"/>
      <c r="OBS766" s="35"/>
      <c r="OBT766" s="35"/>
      <c r="OBU766" s="35"/>
      <c r="OBV766" s="35"/>
      <c r="OBW766" s="35"/>
      <c r="OBX766" s="35"/>
      <c r="OBY766" s="35"/>
      <c r="OBZ766" s="35"/>
      <c r="OCA766" s="35"/>
      <c r="OCB766" s="35"/>
      <c r="OCC766" s="35"/>
      <c r="OCD766" s="35"/>
      <c r="OCE766" s="35"/>
      <c r="OCF766" s="35"/>
      <c r="OCG766" s="35"/>
      <c r="OCH766" s="35"/>
      <c r="OCI766" s="35"/>
      <c r="OCJ766" s="35"/>
      <c r="OCK766" s="35"/>
      <c r="OCL766" s="35"/>
      <c r="OCM766" s="35"/>
      <c r="OCN766" s="35"/>
      <c r="OCO766" s="35"/>
      <c r="OCP766" s="35"/>
      <c r="OCQ766" s="35"/>
      <c r="OCR766" s="35"/>
      <c r="OCS766" s="35"/>
      <c r="OCT766" s="35"/>
      <c r="OCU766" s="35"/>
      <c r="OCV766" s="35"/>
      <c r="OCW766" s="35"/>
      <c r="OCX766" s="35"/>
      <c r="OCY766" s="35"/>
      <c r="OCZ766" s="35"/>
      <c r="ODA766" s="35"/>
      <c r="ODB766" s="35"/>
      <c r="ODC766" s="35"/>
      <c r="ODD766" s="35"/>
      <c r="ODE766" s="35"/>
      <c r="ODF766" s="35"/>
      <c r="ODG766" s="35"/>
      <c r="ODH766" s="35"/>
      <c r="ODI766" s="35"/>
      <c r="ODJ766" s="35"/>
      <c r="ODK766" s="35"/>
      <c r="ODL766" s="35"/>
      <c r="ODM766" s="35"/>
      <c r="ODN766" s="35"/>
      <c r="ODO766" s="35"/>
      <c r="ODP766" s="35"/>
      <c r="ODQ766" s="35"/>
      <c r="ODR766" s="35"/>
      <c r="ODS766" s="35"/>
      <c r="ODT766" s="35"/>
      <c r="ODU766" s="35"/>
      <c r="ODV766" s="35"/>
      <c r="ODW766" s="35"/>
      <c r="ODX766" s="35"/>
      <c r="ODY766" s="35"/>
      <c r="ODZ766" s="35"/>
      <c r="OEA766" s="35"/>
      <c r="OEB766" s="35"/>
      <c r="OEC766" s="35"/>
      <c r="OED766" s="35"/>
      <c r="OEE766" s="35"/>
      <c r="OEF766" s="35"/>
      <c r="OEG766" s="35"/>
      <c r="OEH766" s="35"/>
      <c r="OEI766" s="35"/>
      <c r="OEJ766" s="35"/>
      <c r="OEK766" s="35"/>
      <c r="OEL766" s="35"/>
      <c r="OEM766" s="35"/>
      <c r="OEN766" s="35"/>
      <c r="OEO766" s="35"/>
      <c r="OEP766" s="35"/>
      <c r="OEQ766" s="35"/>
      <c r="OER766" s="35"/>
      <c r="OES766" s="35"/>
      <c r="OET766" s="35"/>
      <c r="OEU766" s="35"/>
      <c r="OEV766" s="35"/>
      <c r="OEW766" s="35"/>
      <c r="OEX766" s="35"/>
      <c r="OEY766" s="35"/>
      <c r="OEZ766" s="35"/>
      <c r="OFA766" s="35"/>
      <c r="OFB766" s="35"/>
      <c r="OFC766" s="35"/>
      <c r="OFD766" s="35"/>
      <c r="OFE766" s="35"/>
      <c r="OFF766" s="35"/>
      <c r="OFG766" s="35"/>
      <c r="OFH766" s="35"/>
      <c r="OFI766" s="35"/>
      <c r="OFJ766" s="35"/>
      <c r="OFK766" s="35"/>
      <c r="OFL766" s="35"/>
      <c r="OFM766" s="35"/>
      <c r="OFN766" s="35"/>
      <c r="OFO766" s="35"/>
      <c r="OFP766" s="35"/>
      <c r="OFQ766" s="35"/>
      <c r="OFR766" s="35"/>
      <c r="OFS766" s="35"/>
      <c r="OFT766" s="35"/>
      <c r="OFU766" s="35"/>
      <c r="OFV766" s="35"/>
      <c r="OFW766" s="35"/>
      <c r="OFX766" s="35"/>
      <c r="OFY766" s="35"/>
      <c r="OFZ766" s="35"/>
      <c r="OGA766" s="35"/>
      <c r="OGB766" s="35"/>
      <c r="OGC766" s="35"/>
      <c r="OGD766" s="35"/>
      <c r="OGE766" s="35"/>
      <c r="OGF766" s="35"/>
      <c r="OGG766" s="35"/>
      <c r="OGH766" s="35"/>
      <c r="OGI766" s="35"/>
      <c r="OGJ766" s="35"/>
      <c r="OGK766" s="35"/>
      <c r="OGL766" s="35"/>
      <c r="OGM766" s="35"/>
      <c r="OGN766" s="35"/>
      <c r="OGO766" s="35"/>
      <c r="OGP766" s="35"/>
      <c r="OGQ766" s="35"/>
      <c r="OGR766" s="35"/>
      <c r="OGS766" s="35"/>
      <c r="OGT766" s="35"/>
      <c r="OGU766" s="35"/>
      <c r="OGV766" s="35"/>
      <c r="OGW766" s="35"/>
      <c r="OGX766" s="35"/>
      <c r="OGY766" s="35"/>
      <c r="OGZ766" s="35"/>
      <c r="OHA766" s="35"/>
      <c r="OHB766" s="35"/>
      <c r="OHC766" s="35"/>
      <c r="OHD766" s="35"/>
      <c r="OHE766" s="35"/>
      <c r="OHF766" s="35"/>
      <c r="OHG766" s="35"/>
      <c r="OHH766" s="35"/>
      <c r="OHI766" s="35"/>
      <c r="OHJ766" s="35"/>
      <c r="OHK766" s="35"/>
      <c r="OHL766" s="35"/>
      <c r="OHM766" s="35"/>
      <c r="OHN766" s="35"/>
      <c r="OHO766" s="35"/>
      <c r="OHP766" s="35"/>
      <c r="OHQ766" s="35"/>
      <c r="OHR766" s="35"/>
      <c r="OHS766" s="35"/>
      <c r="OHT766" s="35"/>
      <c r="OHU766" s="35"/>
      <c r="OHV766" s="35"/>
      <c r="OHW766" s="35"/>
      <c r="OHX766" s="35"/>
      <c r="OHY766" s="35"/>
      <c r="OHZ766" s="35"/>
      <c r="OIA766" s="35"/>
      <c r="OIB766" s="35"/>
      <c r="OIC766" s="35"/>
      <c r="OID766" s="35"/>
      <c r="OIE766" s="35"/>
      <c r="OIF766" s="35"/>
      <c r="OIG766" s="35"/>
      <c r="OIH766" s="35"/>
      <c r="OII766" s="35"/>
      <c r="OIJ766" s="35"/>
      <c r="OIK766" s="35"/>
      <c r="OIL766" s="35"/>
      <c r="OIM766" s="35"/>
      <c r="OIN766" s="35"/>
      <c r="OIO766" s="35"/>
      <c r="OIP766" s="35"/>
      <c r="OIQ766" s="35"/>
      <c r="OIR766" s="35"/>
      <c r="OIS766" s="35"/>
      <c r="OIT766" s="35"/>
      <c r="OIU766" s="35"/>
      <c r="OIV766" s="35"/>
      <c r="OIW766" s="35"/>
      <c r="OIX766" s="35"/>
      <c r="OIY766" s="35"/>
      <c r="OIZ766" s="35"/>
      <c r="OJA766" s="35"/>
      <c r="OJB766" s="35"/>
      <c r="OJC766" s="35"/>
      <c r="OJD766" s="35"/>
      <c r="OJE766" s="35"/>
      <c r="OJF766" s="35"/>
      <c r="OJG766" s="35"/>
      <c r="OJH766" s="35"/>
      <c r="OJI766" s="35"/>
      <c r="OJJ766" s="35"/>
      <c r="OJK766" s="35"/>
      <c r="OJL766" s="35"/>
      <c r="OJM766" s="35"/>
      <c r="OJN766" s="35"/>
      <c r="OJO766" s="35"/>
      <c r="OJP766" s="35"/>
      <c r="OJQ766" s="35"/>
      <c r="OJR766" s="35"/>
      <c r="OJS766" s="35"/>
      <c r="OJT766" s="35"/>
      <c r="OJU766" s="35"/>
      <c r="OJV766" s="35"/>
      <c r="OJW766" s="35"/>
      <c r="OJX766" s="35"/>
      <c r="OJY766" s="35"/>
      <c r="OJZ766" s="35"/>
      <c r="OKA766" s="35"/>
      <c r="OKB766" s="35"/>
      <c r="OKC766" s="35"/>
      <c r="OKD766" s="35"/>
      <c r="OKE766" s="35"/>
      <c r="OKF766" s="35"/>
      <c r="OKG766" s="35"/>
      <c r="OKH766" s="35"/>
      <c r="OKI766" s="35"/>
      <c r="OKJ766" s="35"/>
      <c r="OKK766" s="35"/>
      <c r="OKL766" s="35"/>
      <c r="OKM766" s="35"/>
      <c r="OKN766" s="35"/>
      <c r="OKO766" s="35"/>
      <c r="OKP766" s="35"/>
      <c r="OKQ766" s="35"/>
      <c r="OKR766" s="35"/>
      <c r="OKS766" s="35"/>
      <c r="OKT766" s="35"/>
      <c r="OKU766" s="35"/>
      <c r="OKV766" s="35"/>
      <c r="OKW766" s="35"/>
      <c r="OKX766" s="35"/>
      <c r="OKY766" s="35"/>
      <c r="OKZ766" s="35"/>
      <c r="OLA766" s="35"/>
      <c r="OLB766" s="35"/>
      <c r="OLC766" s="35"/>
      <c r="OLD766" s="35"/>
      <c r="OLE766" s="35"/>
      <c r="OLF766" s="35"/>
      <c r="OLG766" s="35"/>
      <c r="OLH766" s="35"/>
      <c r="OLI766" s="35"/>
      <c r="OLJ766" s="35"/>
      <c r="OLK766" s="35"/>
      <c r="OLL766" s="35"/>
      <c r="OLM766" s="35"/>
      <c r="OLN766" s="35"/>
      <c r="OLO766" s="35"/>
      <c r="OLP766" s="35"/>
      <c r="OLQ766" s="35"/>
      <c r="OLR766" s="35"/>
      <c r="OLS766" s="35"/>
      <c r="OLT766" s="35"/>
      <c r="OLU766" s="35"/>
      <c r="OLV766" s="35"/>
      <c r="OLW766" s="35"/>
      <c r="OLX766" s="35"/>
      <c r="OLY766" s="35"/>
      <c r="OLZ766" s="35"/>
      <c r="OMA766" s="35"/>
      <c r="OMB766" s="35"/>
      <c r="OMC766" s="35"/>
      <c r="OMD766" s="35"/>
      <c r="OME766" s="35"/>
      <c r="OMF766" s="35"/>
      <c r="OMG766" s="35"/>
      <c r="OMH766" s="35"/>
      <c r="OMI766" s="35"/>
      <c r="OMJ766" s="35"/>
      <c r="OMK766" s="35"/>
      <c r="OML766" s="35"/>
      <c r="OMM766" s="35"/>
      <c r="OMN766" s="35"/>
      <c r="OMO766" s="35"/>
      <c r="OMP766" s="35"/>
      <c r="OMQ766" s="35"/>
      <c r="OMR766" s="35"/>
      <c r="OMS766" s="35"/>
      <c r="OMT766" s="35"/>
      <c r="OMU766" s="35"/>
      <c r="OMV766" s="35"/>
      <c r="OMW766" s="35"/>
      <c r="OMX766" s="35"/>
      <c r="OMY766" s="35"/>
      <c r="OMZ766" s="35"/>
      <c r="ONA766" s="35"/>
      <c r="ONB766" s="35"/>
      <c r="ONC766" s="35"/>
      <c r="OND766" s="35"/>
      <c r="ONE766" s="35"/>
      <c r="ONF766" s="35"/>
      <c r="ONG766" s="35"/>
      <c r="ONH766" s="35"/>
      <c r="ONI766" s="35"/>
      <c r="ONJ766" s="35"/>
      <c r="ONK766" s="35"/>
      <c r="ONL766" s="35"/>
      <c r="ONM766" s="35"/>
      <c r="ONN766" s="35"/>
      <c r="ONO766" s="35"/>
      <c r="ONP766" s="35"/>
      <c r="ONQ766" s="35"/>
      <c r="ONR766" s="35"/>
      <c r="ONS766" s="35"/>
      <c r="ONT766" s="35"/>
      <c r="ONU766" s="35"/>
      <c r="ONV766" s="35"/>
      <c r="ONW766" s="35"/>
      <c r="ONX766" s="35"/>
      <c r="ONY766" s="35"/>
      <c r="ONZ766" s="35"/>
      <c r="OOA766" s="35"/>
      <c r="OOB766" s="35"/>
      <c r="OOC766" s="35"/>
      <c r="OOD766" s="35"/>
      <c r="OOE766" s="35"/>
      <c r="OOF766" s="35"/>
      <c r="OOG766" s="35"/>
      <c r="OOH766" s="35"/>
      <c r="OOI766" s="35"/>
      <c r="OOJ766" s="35"/>
      <c r="OOK766" s="35"/>
      <c r="OOL766" s="35"/>
      <c r="OOM766" s="35"/>
      <c r="OON766" s="35"/>
      <c r="OOO766" s="35"/>
      <c r="OOP766" s="35"/>
      <c r="OOQ766" s="35"/>
      <c r="OOR766" s="35"/>
      <c r="OOS766" s="35"/>
      <c r="OOT766" s="35"/>
      <c r="OOU766" s="35"/>
      <c r="OOV766" s="35"/>
      <c r="OOW766" s="35"/>
      <c r="OOX766" s="35"/>
      <c r="OOY766" s="35"/>
      <c r="OOZ766" s="35"/>
      <c r="OPA766" s="35"/>
      <c r="OPB766" s="35"/>
      <c r="OPC766" s="35"/>
      <c r="OPD766" s="35"/>
      <c r="OPE766" s="35"/>
      <c r="OPF766" s="35"/>
      <c r="OPG766" s="35"/>
      <c r="OPH766" s="35"/>
      <c r="OPI766" s="35"/>
      <c r="OPJ766" s="35"/>
      <c r="OPK766" s="35"/>
      <c r="OPL766" s="35"/>
      <c r="OPM766" s="35"/>
      <c r="OPN766" s="35"/>
      <c r="OPO766" s="35"/>
      <c r="OPP766" s="35"/>
      <c r="OPQ766" s="35"/>
      <c r="OPR766" s="35"/>
      <c r="OPS766" s="35"/>
      <c r="OPT766" s="35"/>
      <c r="OPU766" s="35"/>
      <c r="OPV766" s="35"/>
      <c r="OPW766" s="35"/>
      <c r="OPX766" s="35"/>
      <c r="OPY766" s="35"/>
      <c r="OPZ766" s="35"/>
      <c r="OQA766" s="35"/>
      <c r="OQB766" s="35"/>
      <c r="OQC766" s="35"/>
      <c r="OQD766" s="35"/>
      <c r="OQE766" s="35"/>
      <c r="OQF766" s="35"/>
      <c r="OQG766" s="35"/>
      <c r="OQH766" s="35"/>
      <c r="OQI766" s="35"/>
      <c r="OQJ766" s="35"/>
      <c r="OQK766" s="35"/>
      <c r="OQL766" s="35"/>
      <c r="OQM766" s="35"/>
      <c r="OQN766" s="35"/>
      <c r="OQO766" s="35"/>
      <c r="OQP766" s="35"/>
      <c r="OQQ766" s="35"/>
      <c r="OQR766" s="35"/>
      <c r="OQS766" s="35"/>
      <c r="OQT766" s="35"/>
      <c r="OQU766" s="35"/>
      <c r="OQV766" s="35"/>
      <c r="OQW766" s="35"/>
      <c r="OQX766" s="35"/>
      <c r="OQY766" s="35"/>
      <c r="OQZ766" s="35"/>
      <c r="ORA766" s="35"/>
      <c r="ORB766" s="35"/>
      <c r="ORC766" s="35"/>
      <c r="ORD766" s="35"/>
      <c r="ORE766" s="35"/>
      <c r="ORF766" s="35"/>
      <c r="ORG766" s="35"/>
      <c r="ORH766" s="35"/>
      <c r="ORI766" s="35"/>
      <c r="ORJ766" s="35"/>
      <c r="ORK766" s="35"/>
      <c r="ORL766" s="35"/>
      <c r="ORM766" s="35"/>
      <c r="ORN766" s="35"/>
      <c r="ORO766" s="35"/>
      <c r="ORP766" s="35"/>
      <c r="ORQ766" s="35"/>
      <c r="ORR766" s="35"/>
      <c r="ORS766" s="35"/>
      <c r="ORT766" s="35"/>
      <c r="ORU766" s="35"/>
      <c r="ORV766" s="35"/>
      <c r="ORW766" s="35"/>
      <c r="ORX766" s="35"/>
      <c r="ORY766" s="35"/>
      <c r="ORZ766" s="35"/>
      <c r="OSA766" s="35"/>
      <c r="OSB766" s="35"/>
      <c r="OSC766" s="35"/>
      <c r="OSD766" s="35"/>
      <c r="OSE766" s="35"/>
      <c r="OSF766" s="35"/>
      <c r="OSG766" s="35"/>
      <c r="OSH766" s="35"/>
      <c r="OSI766" s="35"/>
      <c r="OSJ766" s="35"/>
      <c r="OSK766" s="35"/>
      <c r="OSL766" s="35"/>
      <c r="OSM766" s="35"/>
      <c r="OSN766" s="35"/>
      <c r="OSO766" s="35"/>
      <c r="OSP766" s="35"/>
      <c r="OSQ766" s="35"/>
      <c r="OSR766" s="35"/>
      <c r="OSS766" s="35"/>
      <c r="OST766" s="35"/>
      <c r="OSU766" s="35"/>
      <c r="OSV766" s="35"/>
      <c r="OSW766" s="35"/>
      <c r="OSX766" s="35"/>
      <c r="OSY766" s="35"/>
      <c r="OSZ766" s="35"/>
      <c r="OTA766" s="35"/>
      <c r="OTB766" s="35"/>
      <c r="OTC766" s="35"/>
      <c r="OTD766" s="35"/>
      <c r="OTE766" s="35"/>
      <c r="OTF766" s="35"/>
      <c r="OTG766" s="35"/>
      <c r="OTH766" s="35"/>
      <c r="OTI766" s="35"/>
      <c r="OTJ766" s="35"/>
      <c r="OTK766" s="35"/>
      <c r="OTL766" s="35"/>
      <c r="OTM766" s="35"/>
      <c r="OTN766" s="35"/>
      <c r="OTO766" s="35"/>
      <c r="OTP766" s="35"/>
      <c r="OTQ766" s="35"/>
      <c r="OTR766" s="35"/>
      <c r="OTS766" s="35"/>
      <c r="OTT766" s="35"/>
      <c r="OTU766" s="35"/>
      <c r="OTV766" s="35"/>
      <c r="OTW766" s="35"/>
      <c r="OTX766" s="35"/>
      <c r="OTY766" s="35"/>
      <c r="OTZ766" s="35"/>
      <c r="OUA766" s="35"/>
      <c r="OUB766" s="35"/>
      <c r="OUC766" s="35"/>
      <c r="OUD766" s="35"/>
      <c r="OUE766" s="35"/>
      <c r="OUF766" s="35"/>
      <c r="OUG766" s="35"/>
      <c r="OUH766" s="35"/>
      <c r="OUI766" s="35"/>
      <c r="OUJ766" s="35"/>
      <c r="OUK766" s="35"/>
      <c r="OUL766" s="35"/>
      <c r="OUM766" s="35"/>
      <c r="OUN766" s="35"/>
      <c r="OUO766" s="35"/>
      <c r="OUP766" s="35"/>
      <c r="OUQ766" s="35"/>
      <c r="OUR766" s="35"/>
      <c r="OUS766" s="35"/>
      <c r="OUT766" s="35"/>
      <c r="OUU766" s="35"/>
      <c r="OUV766" s="35"/>
      <c r="OUW766" s="35"/>
      <c r="OUX766" s="35"/>
      <c r="OUY766" s="35"/>
      <c r="OUZ766" s="35"/>
      <c r="OVA766" s="35"/>
      <c r="OVB766" s="35"/>
      <c r="OVC766" s="35"/>
      <c r="OVD766" s="35"/>
      <c r="OVE766" s="35"/>
      <c r="OVF766" s="35"/>
      <c r="OVG766" s="35"/>
      <c r="OVH766" s="35"/>
      <c r="OVI766" s="35"/>
      <c r="OVJ766" s="35"/>
      <c r="OVK766" s="35"/>
      <c r="OVL766" s="35"/>
      <c r="OVM766" s="35"/>
      <c r="OVN766" s="35"/>
      <c r="OVO766" s="35"/>
      <c r="OVP766" s="35"/>
      <c r="OVQ766" s="35"/>
      <c r="OVR766" s="35"/>
      <c r="OVS766" s="35"/>
      <c r="OVT766" s="35"/>
      <c r="OVU766" s="35"/>
      <c r="OVV766" s="35"/>
      <c r="OVW766" s="35"/>
      <c r="OVX766" s="35"/>
      <c r="OVY766" s="35"/>
      <c r="OVZ766" s="35"/>
      <c r="OWA766" s="35"/>
      <c r="OWB766" s="35"/>
      <c r="OWC766" s="35"/>
      <c r="OWD766" s="35"/>
      <c r="OWE766" s="35"/>
      <c r="OWF766" s="35"/>
      <c r="OWG766" s="35"/>
      <c r="OWH766" s="35"/>
      <c r="OWI766" s="35"/>
      <c r="OWJ766" s="35"/>
      <c r="OWK766" s="35"/>
      <c r="OWL766" s="35"/>
      <c r="OWM766" s="35"/>
      <c r="OWN766" s="35"/>
      <c r="OWO766" s="35"/>
      <c r="OWP766" s="35"/>
      <c r="OWQ766" s="35"/>
      <c r="OWR766" s="35"/>
      <c r="OWS766" s="35"/>
      <c r="OWT766" s="35"/>
      <c r="OWU766" s="35"/>
      <c r="OWV766" s="35"/>
      <c r="OWW766" s="35"/>
      <c r="OWX766" s="35"/>
      <c r="OWY766" s="35"/>
      <c r="OWZ766" s="35"/>
      <c r="OXA766" s="35"/>
      <c r="OXB766" s="35"/>
      <c r="OXC766" s="35"/>
      <c r="OXD766" s="35"/>
      <c r="OXE766" s="35"/>
      <c r="OXF766" s="35"/>
      <c r="OXG766" s="35"/>
      <c r="OXH766" s="35"/>
      <c r="OXI766" s="35"/>
      <c r="OXJ766" s="35"/>
      <c r="OXK766" s="35"/>
      <c r="OXL766" s="35"/>
      <c r="OXM766" s="35"/>
      <c r="OXN766" s="35"/>
      <c r="OXO766" s="35"/>
      <c r="OXP766" s="35"/>
      <c r="OXQ766" s="35"/>
      <c r="OXR766" s="35"/>
      <c r="OXS766" s="35"/>
      <c r="OXT766" s="35"/>
      <c r="OXU766" s="35"/>
      <c r="OXV766" s="35"/>
      <c r="OXW766" s="35"/>
      <c r="OXX766" s="35"/>
      <c r="OXY766" s="35"/>
      <c r="OXZ766" s="35"/>
      <c r="OYA766" s="35"/>
      <c r="OYB766" s="35"/>
      <c r="OYC766" s="35"/>
      <c r="OYD766" s="35"/>
      <c r="OYE766" s="35"/>
      <c r="OYF766" s="35"/>
      <c r="OYG766" s="35"/>
      <c r="OYH766" s="35"/>
      <c r="OYI766" s="35"/>
      <c r="OYJ766" s="35"/>
      <c r="OYK766" s="35"/>
      <c r="OYL766" s="35"/>
      <c r="OYM766" s="35"/>
      <c r="OYN766" s="35"/>
      <c r="OYO766" s="35"/>
      <c r="OYP766" s="35"/>
      <c r="OYQ766" s="35"/>
      <c r="OYR766" s="35"/>
      <c r="OYS766" s="35"/>
      <c r="OYT766" s="35"/>
      <c r="OYU766" s="35"/>
      <c r="OYV766" s="35"/>
      <c r="OYW766" s="35"/>
      <c r="OYX766" s="35"/>
      <c r="OYY766" s="35"/>
      <c r="OYZ766" s="35"/>
      <c r="OZA766" s="35"/>
      <c r="OZB766" s="35"/>
      <c r="OZC766" s="35"/>
      <c r="OZD766" s="35"/>
      <c r="OZE766" s="35"/>
      <c r="OZF766" s="35"/>
      <c r="OZG766" s="35"/>
      <c r="OZH766" s="35"/>
      <c r="OZI766" s="35"/>
      <c r="OZJ766" s="35"/>
      <c r="OZK766" s="35"/>
      <c r="OZL766" s="35"/>
      <c r="OZM766" s="35"/>
      <c r="OZN766" s="35"/>
      <c r="OZO766" s="35"/>
      <c r="OZP766" s="35"/>
      <c r="OZQ766" s="35"/>
      <c r="OZR766" s="35"/>
      <c r="OZS766" s="35"/>
      <c r="OZT766" s="35"/>
      <c r="OZU766" s="35"/>
      <c r="OZV766" s="35"/>
      <c r="OZW766" s="35"/>
      <c r="OZX766" s="35"/>
      <c r="OZY766" s="35"/>
      <c r="OZZ766" s="35"/>
      <c r="PAA766" s="35"/>
      <c r="PAB766" s="35"/>
      <c r="PAC766" s="35"/>
      <c r="PAD766" s="35"/>
      <c r="PAE766" s="35"/>
      <c r="PAF766" s="35"/>
      <c r="PAG766" s="35"/>
      <c r="PAH766" s="35"/>
      <c r="PAI766" s="35"/>
      <c r="PAJ766" s="35"/>
      <c r="PAK766" s="35"/>
      <c r="PAL766" s="35"/>
      <c r="PAM766" s="35"/>
      <c r="PAN766" s="35"/>
      <c r="PAO766" s="35"/>
      <c r="PAP766" s="35"/>
      <c r="PAQ766" s="35"/>
      <c r="PAR766" s="35"/>
      <c r="PAS766" s="35"/>
      <c r="PAT766" s="35"/>
      <c r="PAU766" s="35"/>
      <c r="PAV766" s="35"/>
      <c r="PAW766" s="35"/>
      <c r="PAX766" s="35"/>
      <c r="PAY766" s="35"/>
      <c r="PAZ766" s="35"/>
      <c r="PBA766" s="35"/>
      <c r="PBB766" s="35"/>
      <c r="PBC766" s="35"/>
      <c r="PBD766" s="35"/>
      <c r="PBE766" s="35"/>
      <c r="PBF766" s="35"/>
      <c r="PBG766" s="35"/>
      <c r="PBH766" s="35"/>
      <c r="PBI766" s="35"/>
      <c r="PBJ766" s="35"/>
      <c r="PBK766" s="35"/>
      <c r="PBL766" s="35"/>
      <c r="PBM766" s="35"/>
      <c r="PBN766" s="35"/>
      <c r="PBO766" s="35"/>
      <c r="PBP766" s="35"/>
      <c r="PBQ766" s="35"/>
      <c r="PBR766" s="35"/>
      <c r="PBS766" s="35"/>
      <c r="PBT766" s="35"/>
      <c r="PBU766" s="35"/>
      <c r="PBV766" s="35"/>
      <c r="PBW766" s="35"/>
      <c r="PBX766" s="35"/>
      <c r="PBY766" s="35"/>
      <c r="PBZ766" s="35"/>
      <c r="PCA766" s="35"/>
      <c r="PCB766" s="35"/>
      <c r="PCC766" s="35"/>
      <c r="PCD766" s="35"/>
      <c r="PCE766" s="35"/>
      <c r="PCF766" s="35"/>
      <c r="PCG766" s="35"/>
      <c r="PCH766" s="35"/>
      <c r="PCI766" s="35"/>
      <c r="PCJ766" s="35"/>
      <c r="PCK766" s="35"/>
      <c r="PCL766" s="35"/>
      <c r="PCM766" s="35"/>
      <c r="PCN766" s="35"/>
      <c r="PCO766" s="35"/>
      <c r="PCP766" s="35"/>
      <c r="PCQ766" s="35"/>
      <c r="PCR766" s="35"/>
      <c r="PCS766" s="35"/>
      <c r="PCT766" s="35"/>
      <c r="PCU766" s="35"/>
      <c r="PCV766" s="35"/>
      <c r="PCW766" s="35"/>
      <c r="PCX766" s="35"/>
      <c r="PCY766" s="35"/>
      <c r="PCZ766" s="35"/>
      <c r="PDA766" s="35"/>
      <c r="PDB766" s="35"/>
      <c r="PDC766" s="35"/>
      <c r="PDD766" s="35"/>
      <c r="PDE766" s="35"/>
      <c r="PDF766" s="35"/>
      <c r="PDG766" s="35"/>
      <c r="PDH766" s="35"/>
      <c r="PDI766" s="35"/>
      <c r="PDJ766" s="35"/>
      <c r="PDK766" s="35"/>
      <c r="PDL766" s="35"/>
      <c r="PDM766" s="35"/>
      <c r="PDN766" s="35"/>
      <c r="PDO766" s="35"/>
      <c r="PDP766" s="35"/>
      <c r="PDQ766" s="35"/>
      <c r="PDR766" s="35"/>
      <c r="PDS766" s="35"/>
      <c r="PDT766" s="35"/>
      <c r="PDU766" s="35"/>
      <c r="PDV766" s="35"/>
      <c r="PDW766" s="35"/>
      <c r="PDX766" s="35"/>
      <c r="PDY766" s="35"/>
      <c r="PDZ766" s="35"/>
      <c r="PEA766" s="35"/>
      <c r="PEB766" s="35"/>
      <c r="PEC766" s="35"/>
      <c r="PED766" s="35"/>
      <c r="PEE766" s="35"/>
      <c r="PEF766" s="35"/>
      <c r="PEG766" s="35"/>
      <c r="PEH766" s="35"/>
      <c r="PEI766" s="35"/>
      <c r="PEJ766" s="35"/>
      <c r="PEK766" s="35"/>
      <c r="PEL766" s="35"/>
      <c r="PEM766" s="35"/>
      <c r="PEN766" s="35"/>
      <c r="PEO766" s="35"/>
      <c r="PEP766" s="35"/>
      <c r="PEQ766" s="35"/>
      <c r="PER766" s="35"/>
      <c r="PES766" s="35"/>
      <c r="PET766" s="35"/>
      <c r="PEU766" s="35"/>
      <c r="PEV766" s="35"/>
      <c r="PEW766" s="35"/>
      <c r="PEX766" s="35"/>
      <c r="PEY766" s="35"/>
      <c r="PEZ766" s="35"/>
      <c r="PFA766" s="35"/>
      <c r="PFB766" s="35"/>
      <c r="PFC766" s="35"/>
      <c r="PFD766" s="35"/>
      <c r="PFE766" s="35"/>
      <c r="PFF766" s="35"/>
      <c r="PFG766" s="35"/>
      <c r="PFH766" s="35"/>
      <c r="PFI766" s="35"/>
      <c r="PFJ766" s="35"/>
      <c r="PFK766" s="35"/>
      <c r="PFL766" s="35"/>
      <c r="PFM766" s="35"/>
      <c r="PFN766" s="35"/>
      <c r="PFO766" s="35"/>
      <c r="PFP766" s="35"/>
      <c r="PFQ766" s="35"/>
      <c r="PFR766" s="35"/>
      <c r="PFS766" s="35"/>
      <c r="PFT766" s="35"/>
      <c r="PFU766" s="35"/>
      <c r="PFV766" s="35"/>
      <c r="PFW766" s="35"/>
      <c r="PFX766" s="35"/>
      <c r="PFY766" s="35"/>
      <c r="PFZ766" s="35"/>
      <c r="PGA766" s="35"/>
      <c r="PGB766" s="35"/>
      <c r="PGC766" s="35"/>
      <c r="PGD766" s="35"/>
      <c r="PGE766" s="35"/>
      <c r="PGF766" s="35"/>
      <c r="PGG766" s="35"/>
      <c r="PGH766" s="35"/>
      <c r="PGI766" s="35"/>
      <c r="PGJ766" s="35"/>
      <c r="PGK766" s="35"/>
      <c r="PGL766" s="35"/>
      <c r="PGM766" s="35"/>
      <c r="PGN766" s="35"/>
      <c r="PGO766" s="35"/>
      <c r="PGP766" s="35"/>
      <c r="PGQ766" s="35"/>
      <c r="PGR766" s="35"/>
      <c r="PGS766" s="35"/>
      <c r="PGT766" s="35"/>
      <c r="PGU766" s="35"/>
      <c r="PGV766" s="35"/>
      <c r="PGW766" s="35"/>
      <c r="PGX766" s="35"/>
      <c r="PGY766" s="35"/>
      <c r="PGZ766" s="35"/>
      <c r="PHA766" s="35"/>
      <c r="PHB766" s="35"/>
      <c r="PHC766" s="35"/>
      <c r="PHD766" s="35"/>
      <c r="PHE766" s="35"/>
      <c r="PHF766" s="35"/>
      <c r="PHG766" s="35"/>
      <c r="PHH766" s="35"/>
      <c r="PHI766" s="35"/>
      <c r="PHJ766" s="35"/>
      <c r="PHK766" s="35"/>
      <c r="PHL766" s="35"/>
      <c r="PHM766" s="35"/>
      <c r="PHN766" s="35"/>
      <c r="PHO766" s="35"/>
      <c r="PHP766" s="35"/>
      <c r="PHQ766" s="35"/>
      <c r="PHR766" s="35"/>
      <c r="PHS766" s="35"/>
      <c r="PHT766" s="35"/>
      <c r="PHU766" s="35"/>
      <c r="PHV766" s="35"/>
      <c r="PHW766" s="35"/>
      <c r="PHX766" s="35"/>
      <c r="PHY766" s="35"/>
      <c r="PHZ766" s="35"/>
      <c r="PIA766" s="35"/>
      <c r="PIB766" s="35"/>
      <c r="PIC766" s="35"/>
      <c r="PID766" s="35"/>
      <c r="PIE766" s="35"/>
      <c r="PIF766" s="35"/>
      <c r="PIG766" s="35"/>
      <c r="PIH766" s="35"/>
      <c r="PII766" s="35"/>
      <c r="PIJ766" s="35"/>
      <c r="PIK766" s="35"/>
      <c r="PIL766" s="35"/>
      <c r="PIM766" s="35"/>
      <c r="PIN766" s="35"/>
      <c r="PIO766" s="35"/>
      <c r="PIP766" s="35"/>
      <c r="PIQ766" s="35"/>
      <c r="PIR766" s="35"/>
      <c r="PIS766" s="35"/>
      <c r="PIT766" s="35"/>
      <c r="PIU766" s="35"/>
      <c r="PIV766" s="35"/>
      <c r="PIW766" s="35"/>
      <c r="PIX766" s="35"/>
      <c r="PIY766" s="35"/>
      <c r="PIZ766" s="35"/>
      <c r="PJA766" s="35"/>
      <c r="PJB766" s="35"/>
      <c r="PJC766" s="35"/>
      <c r="PJD766" s="35"/>
      <c r="PJE766" s="35"/>
      <c r="PJF766" s="35"/>
      <c r="PJG766" s="35"/>
      <c r="PJH766" s="35"/>
      <c r="PJI766" s="35"/>
      <c r="PJJ766" s="35"/>
      <c r="PJK766" s="35"/>
      <c r="PJL766" s="35"/>
      <c r="PJM766" s="35"/>
      <c r="PJN766" s="35"/>
      <c r="PJO766" s="35"/>
      <c r="PJP766" s="35"/>
      <c r="PJQ766" s="35"/>
      <c r="PJR766" s="35"/>
      <c r="PJS766" s="35"/>
      <c r="PJT766" s="35"/>
      <c r="PJU766" s="35"/>
      <c r="PJV766" s="35"/>
      <c r="PJW766" s="35"/>
      <c r="PJX766" s="35"/>
      <c r="PJY766" s="35"/>
      <c r="PJZ766" s="35"/>
      <c r="PKA766" s="35"/>
      <c r="PKB766" s="35"/>
      <c r="PKC766" s="35"/>
      <c r="PKD766" s="35"/>
      <c r="PKE766" s="35"/>
      <c r="PKF766" s="35"/>
      <c r="PKG766" s="35"/>
      <c r="PKH766" s="35"/>
      <c r="PKI766" s="35"/>
      <c r="PKJ766" s="35"/>
      <c r="PKK766" s="35"/>
      <c r="PKL766" s="35"/>
      <c r="PKM766" s="35"/>
      <c r="PKN766" s="35"/>
      <c r="PKO766" s="35"/>
      <c r="PKP766" s="35"/>
      <c r="PKQ766" s="35"/>
      <c r="PKR766" s="35"/>
      <c r="PKS766" s="35"/>
      <c r="PKT766" s="35"/>
      <c r="PKU766" s="35"/>
      <c r="PKV766" s="35"/>
      <c r="PKW766" s="35"/>
      <c r="PKX766" s="35"/>
      <c r="PKY766" s="35"/>
      <c r="PKZ766" s="35"/>
      <c r="PLA766" s="35"/>
      <c r="PLB766" s="35"/>
      <c r="PLC766" s="35"/>
      <c r="PLD766" s="35"/>
      <c r="PLE766" s="35"/>
      <c r="PLF766" s="35"/>
      <c r="PLG766" s="35"/>
      <c r="PLH766" s="35"/>
      <c r="PLI766" s="35"/>
      <c r="PLJ766" s="35"/>
      <c r="PLK766" s="35"/>
      <c r="PLL766" s="35"/>
      <c r="PLM766" s="35"/>
      <c r="PLN766" s="35"/>
      <c r="PLO766" s="35"/>
      <c r="PLP766" s="35"/>
      <c r="PLQ766" s="35"/>
      <c r="PLR766" s="35"/>
      <c r="PLS766" s="35"/>
      <c r="PLT766" s="35"/>
      <c r="PLU766" s="35"/>
      <c r="PLV766" s="35"/>
      <c r="PLW766" s="35"/>
      <c r="PLX766" s="35"/>
      <c r="PLY766" s="35"/>
      <c r="PLZ766" s="35"/>
      <c r="PMA766" s="35"/>
      <c r="PMB766" s="35"/>
      <c r="PMC766" s="35"/>
      <c r="PMD766" s="35"/>
      <c r="PME766" s="35"/>
      <c r="PMF766" s="35"/>
      <c r="PMG766" s="35"/>
      <c r="PMH766" s="35"/>
      <c r="PMI766" s="35"/>
      <c r="PMJ766" s="35"/>
      <c r="PMK766" s="35"/>
      <c r="PML766" s="35"/>
      <c r="PMM766" s="35"/>
      <c r="PMN766" s="35"/>
      <c r="PMO766" s="35"/>
      <c r="PMP766" s="35"/>
      <c r="PMQ766" s="35"/>
      <c r="PMR766" s="35"/>
      <c r="PMS766" s="35"/>
      <c r="PMT766" s="35"/>
      <c r="PMU766" s="35"/>
      <c r="PMV766" s="35"/>
      <c r="PMW766" s="35"/>
      <c r="PMX766" s="35"/>
      <c r="PMY766" s="35"/>
      <c r="PMZ766" s="35"/>
      <c r="PNA766" s="35"/>
      <c r="PNB766" s="35"/>
      <c r="PNC766" s="35"/>
      <c r="PND766" s="35"/>
      <c r="PNE766" s="35"/>
      <c r="PNF766" s="35"/>
      <c r="PNG766" s="35"/>
      <c r="PNH766" s="35"/>
      <c r="PNI766" s="35"/>
      <c r="PNJ766" s="35"/>
      <c r="PNK766" s="35"/>
      <c r="PNL766" s="35"/>
      <c r="PNM766" s="35"/>
      <c r="PNN766" s="35"/>
      <c r="PNO766" s="35"/>
      <c r="PNP766" s="35"/>
      <c r="PNQ766" s="35"/>
      <c r="PNR766" s="35"/>
      <c r="PNS766" s="35"/>
      <c r="PNT766" s="35"/>
      <c r="PNU766" s="35"/>
      <c r="PNV766" s="35"/>
      <c r="PNW766" s="35"/>
      <c r="PNX766" s="35"/>
      <c r="PNY766" s="35"/>
      <c r="PNZ766" s="35"/>
      <c r="POA766" s="35"/>
      <c r="POB766" s="35"/>
      <c r="POC766" s="35"/>
      <c r="POD766" s="35"/>
      <c r="POE766" s="35"/>
      <c r="POF766" s="35"/>
      <c r="POG766" s="35"/>
      <c r="POH766" s="35"/>
      <c r="POI766" s="35"/>
      <c r="POJ766" s="35"/>
      <c r="POK766" s="35"/>
      <c r="POL766" s="35"/>
      <c r="POM766" s="35"/>
      <c r="PON766" s="35"/>
      <c r="POO766" s="35"/>
      <c r="POP766" s="35"/>
      <c r="POQ766" s="35"/>
      <c r="POR766" s="35"/>
      <c r="POS766" s="35"/>
      <c r="POT766" s="35"/>
      <c r="POU766" s="35"/>
      <c r="POV766" s="35"/>
      <c r="POW766" s="35"/>
      <c r="POX766" s="35"/>
      <c r="POY766" s="35"/>
      <c r="POZ766" s="35"/>
      <c r="PPA766" s="35"/>
      <c r="PPB766" s="35"/>
      <c r="PPC766" s="35"/>
      <c r="PPD766" s="35"/>
      <c r="PPE766" s="35"/>
      <c r="PPF766" s="35"/>
      <c r="PPG766" s="35"/>
      <c r="PPH766" s="35"/>
      <c r="PPI766" s="35"/>
      <c r="PPJ766" s="35"/>
      <c r="PPK766" s="35"/>
      <c r="PPL766" s="35"/>
      <c r="PPM766" s="35"/>
      <c r="PPN766" s="35"/>
      <c r="PPO766" s="35"/>
      <c r="PPP766" s="35"/>
      <c r="PPQ766" s="35"/>
      <c r="PPR766" s="35"/>
      <c r="PPS766" s="35"/>
      <c r="PPT766" s="35"/>
      <c r="PPU766" s="35"/>
      <c r="PPV766" s="35"/>
      <c r="PPW766" s="35"/>
      <c r="PPX766" s="35"/>
      <c r="PPY766" s="35"/>
      <c r="PPZ766" s="35"/>
      <c r="PQA766" s="35"/>
      <c r="PQB766" s="35"/>
      <c r="PQC766" s="35"/>
      <c r="PQD766" s="35"/>
      <c r="PQE766" s="35"/>
      <c r="PQF766" s="35"/>
      <c r="PQG766" s="35"/>
      <c r="PQH766" s="35"/>
      <c r="PQI766" s="35"/>
      <c r="PQJ766" s="35"/>
      <c r="PQK766" s="35"/>
      <c r="PQL766" s="35"/>
      <c r="PQM766" s="35"/>
      <c r="PQN766" s="35"/>
      <c r="PQO766" s="35"/>
      <c r="PQP766" s="35"/>
      <c r="PQQ766" s="35"/>
      <c r="PQR766" s="35"/>
      <c r="PQS766" s="35"/>
      <c r="PQT766" s="35"/>
      <c r="PQU766" s="35"/>
      <c r="PQV766" s="35"/>
      <c r="PQW766" s="35"/>
      <c r="PQX766" s="35"/>
      <c r="PQY766" s="35"/>
      <c r="PQZ766" s="35"/>
      <c r="PRA766" s="35"/>
      <c r="PRB766" s="35"/>
      <c r="PRC766" s="35"/>
      <c r="PRD766" s="35"/>
      <c r="PRE766" s="35"/>
      <c r="PRF766" s="35"/>
      <c r="PRG766" s="35"/>
      <c r="PRH766" s="35"/>
      <c r="PRI766" s="35"/>
      <c r="PRJ766" s="35"/>
      <c r="PRK766" s="35"/>
      <c r="PRL766" s="35"/>
      <c r="PRM766" s="35"/>
      <c r="PRN766" s="35"/>
      <c r="PRO766" s="35"/>
      <c r="PRP766" s="35"/>
      <c r="PRQ766" s="35"/>
      <c r="PRR766" s="35"/>
      <c r="PRS766" s="35"/>
      <c r="PRT766" s="35"/>
      <c r="PRU766" s="35"/>
      <c r="PRV766" s="35"/>
      <c r="PRW766" s="35"/>
      <c r="PRX766" s="35"/>
      <c r="PRY766" s="35"/>
      <c r="PRZ766" s="35"/>
      <c r="PSA766" s="35"/>
      <c r="PSB766" s="35"/>
      <c r="PSC766" s="35"/>
      <c r="PSD766" s="35"/>
      <c r="PSE766" s="35"/>
      <c r="PSF766" s="35"/>
      <c r="PSG766" s="35"/>
      <c r="PSH766" s="35"/>
      <c r="PSI766" s="35"/>
      <c r="PSJ766" s="35"/>
      <c r="PSK766" s="35"/>
      <c r="PSL766" s="35"/>
      <c r="PSM766" s="35"/>
      <c r="PSN766" s="35"/>
      <c r="PSO766" s="35"/>
      <c r="PSP766" s="35"/>
      <c r="PSQ766" s="35"/>
      <c r="PSR766" s="35"/>
      <c r="PSS766" s="35"/>
      <c r="PST766" s="35"/>
      <c r="PSU766" s="35"/>
      <c r="PSV766" s="35"/>
      <c r="PSW766" s="35"/>
      <c r="PSX766" s="35"/>
      <c r="PSY766" s="35"/>
      <c r="PSZ766" s="35"/>
      <c r="PTA766" s="35"/>
      <c r="PTB766" s="35"/>
      <c r="PTC766" s="35"/>
      <c r="PTD766" s="35"/>
      <c r="PTE766" s="35"/>
      <c r="PTF766" s="35"/>
      <c r="PTG766" s="35"/>
      <c r="PTH766" s="35"/>
      <c r="PTI766" s="35"/>
      <c r="PTJ766" s="35"/>
      <c r="PTK766" s="35"/>
      <c r="PTL766" s="35"/>
      <c r="PTM766" s="35"/>
      <c r="PTN766" s="35"/>
      <c r="PTO766" s="35"/>
      <c r="PTP766" s="35"/>
      <c r="PTQ766" s="35"/>
      <c r="PTR766" s="35"/>
      <c r="PTS766" s="35"/>
      <c r="PTT766" s="35"/>
      <c r="PTU766" s="35"/>
      <c r="PTV766" s="35"/>
      <c r="PTW766" s="35"/>
      <c r="PTX766" s="35"/>
      <c r="PTY766" s="35"/>
      <c r="PTZ766" s="35"/>
      <c r="PUA766" s="35"/>
      <c r="PUB766" s="35"/>
      <c r="PUC766" s="35"/>
      <c r="PUD766" s="35"/>
      <c r="PUE766" s="35"/>
      <c r="PUF766" s="35"/>
      <c r="PUG766" s="35"/>
      <c r="PUH766" s="35"/>
      <c r="PUI766" s="35"/>
      <c r="PUJ766" s="35"/>
      <c r="PUK766" s="35"/>
      <c r="PUL766" s="35"/>
      <c r="PUM766" s="35"/>
      <c r="PUN766" s="35"/>
      <c r="PUO766" s="35"/>
      <c r="PUP766" s="35"/>
      <c r="PUQ766" s="35"/>
      <c r="PUR766" s="35"/>
      <c r="PUS766" s="35"/>
      <c r="PUT766" s="35"/>
      <c r="PUU766" s="35"/>
      <c r="PUV766" s="35"/>
      <c r="PUW766" s="35"/>
      <c r="PUX766" s="35"/>
      <c r="PUY766" s="35"/>
      <c r="PUZ766" s="35"/>
      <c r="PVA766" s="35"/>
      <c r="PVB766" s="35"/>
      <c r="PVC766" s="35"/>
      <c r="PVD766" s="35"/>
      <c r="PVE766" s="35"/>
      <c r="PVF766" s="35"/>
      <c r="PVG766" s="35"/>
      <c r="PVH766" s="35"/>
      <c r="PVI766" s="35"/>
      <c r="PVJ766" s="35"/>
      <c r="PVK766" s="35"/>
      <c r="PVL766" s="35"/>
      <c r="PVM766" s="35"/>
      <c r="PVN766" s="35"/>
      <c r="PVO766" s="35"/>
      <c r="PVP766" s="35"/>
      <c r="PVQ766" s="35"/>
      <c r="PVR766" s="35"/>
      <c r="PVS766" s="35"/>
      <c r="PVT766" s="35"/>
      <c r="PVU766" s="35"/>
      <c r="PVV766" s="35"/>
      <c r="PVW766" s="35"/>
      <c r="PVX766" s="35"/>
      <c r="PVY766" s="35"/>
      <c r="PVZ766" s="35"/>
      <c r="PWA766" s="35"/>
      <c r="PWB766" s="35"/>
      <c r="PWC766" s="35"/>
      <c r="PWD766" s="35"/>
      <c r="PWE766" s="35"/>
      <c r="PWF766" s="35"/>
      <c r="PWG766" s="35"/>
      <c r="PWH766" s="35"/>
      <c r="PWI766" s="35"/>
      <c r="PWJ766" s="35"/>
      <c r="PWK766" s="35"/>
      <c r="PWL766" s="35"/>
      <c r="PWM766" s="35"/>
      <c r="PWN766" s="35"/>
      <c r="PWO766" s="35"/>
      <c r="PWP766" s="35"/>
      <c r="PWQ766" s="35"/>
      <c r="PWR766" s="35"/>
      <c r="PWS766" s="35"/>
      <c r="PWT766" s="35"/>
      <c r="PWU766" s="35"/>
      <c r="PWV766" s="35"/>
      <c r="PWW766" s="35"/>
      <c r="PWX766" s="35"/>
      <c r="PWY766" s="35"/>
      <c r="PWZ766" s="35"/>
      <c r="PXA766" s="35"/>
      <c r="PXB766" s="35"/>
      <c r="PXC766" s="35"/>
      <c r="PXD766" s="35"/>
      <c r="PXE766" s="35"/>
      <c r="PXF766" s="35"/>
      <c r="PXG766" s="35"/>
      <c r="PXH766" s="35"/>
      <c r="PXI766" s="35"/>
      <c r="PXJ766" s="35"/>
      <c r="PXK766" s="35"/>
      <c r="PXL766" s="35"/>
      <c r="PXM766" s="35"/>
      <c r="PXN766" s="35"/>
      <c r="PXO766" s="35"/>
      <c r="PXP766" s="35"/>
      <c r="PXQ766" s="35"/>
      <c r="PXR766" s="35"/>
      <c r="PXS766" s="35"/>
      <c r="PXT766" s="35"/>
      <c r="PXU766" s="35"/>
      <c r="PXV766" s="35"/>
      <c r="PXW766" s="35"/>
      <c r="PXX766" s="35"/>
      <c r="PXY766" s="35"/>
      <c r="PXZ766" s="35"/>
      <c r="PYA766" s="35"/>
      <c r="PYB766" s="35"/>
      <c r="PYC766" s="35"/>
      <c r="PYD766" s="35"/>
      <c r="PYE766" s="35"/>
      <c r="PYF766" s="35"/>
      <c r="PYG766" s="35"/>
      <c r="PYH766" s="35"/>
      <c r="PYI766" s="35"/>
      <c r="PYJ766" s="35"/>
      <c r="PYK766" s="35"/>
      <c r="PYL766" s="35"/>
      <c r="PYM766" s="35"/>
      <c r="PYN766" s="35"/>
      <c r="PYO766" s="35"/>
      <c r="PYP766" s="35"/>
      <c r="PYQ766" s="35"/>
      <c r="PYR766" s="35"/>
      <c r="PYS766" s="35"/>
      <c r="PYT766" s="35"/>
      <c r="PYU766" s="35"/>
      <c r="PYV766" s="35"/>
      <c r="PYW766" s="35"/>
      <c r="PYX766" s="35"/>
      <c r="PYY766" s="35"/>
      <c r="PYZ766" s="35"/>
      <c r="PZA766" s="35"/>
      <c r="PZB766" s="35"/>
      <c r="PZC766" s="35"/>
      <c r="PZD766" s="35"/>
      <c r="PZE766" s="35"/>
      <c r="PZF766" s="35"/>
      <c r="PZG766" s="35"/>
      <c r="PZH766" s="35"/>
      <c r="PZI766" s="35"/>
      <c r="PZJ766" s="35"/>
      <c r="PZK766" s="35"/>
      <c r="PZL766" s="35"/>
      <c r="PZM766" s="35"/>
      <c r="PZN766" s="35"/>
      <c r="PZO766" s="35"/>
      <c r="PZP766" s="35"/>
      <c r="PZQ766" s="35"/>
      <c r="PZR766" s="35"/>
      <c r="PZS766" s="35"/>
      <c r="PZT766" s="35"/>
      <c r="PZU766" s="35"/>
      <c r="PZV766" s="35"/>
      <c r="PZW766" s="35"/>
      <c r="PZX766" s="35"/>
      <c r="PZY766" s="35"/>
      <c r="PZZ766" s="35"/>
      <c r="QAA766" s="35"/>
      <c r="QAB766" s="35"/>
      <c r="QAC766" s="35"/>
      <c r="QAD766" s="35"/>
      <c r="QAE766" s="35"/>
      <c r="QAF766" s="35"/>
      <c r="QAG766" s="35"/>
      <c r="QAH766" s="35"/>
      <c r="QAI766" s="35"/>
      <c r="QAJ766" s="35"/>
      <c r="QAK766" s="35"/>
      <c r="QAL766" s="35"/>
      <c r="QAM766" s="35"/>
      <c r="QAN766" s="35"/>
      <c r="QAO766" s="35"/>
      <c r="QAP766" s="35"/>
      <c r="QAQ766" s="35"/>
      <c r="QAR766" s="35"/>
      <c r="QAS766" s="35"/>
      <c r="QAT766" s="35"/>
      <c r="QAU766" s="35"/>
      <c r="QAV766" s="35"/>
      <c r="QAW766" s="35"/>
      <c r="QAX766" s="35"/>
      <c r="QAY766" s="35"/>
      <c r="QAZ766" s="35"/>
      <c r="QBA766" s="35"/>
      <c r="QBB766" s="35"/>
      <c r="QBC766" s="35"/>
      <c r="QBD766" s="35"/>
      <c r="QBE766" s="35"/>
      <c r="QBF766" s="35"/>
      <c r="QBG766" s="35"/>
      <c r="QBH766" s="35"/>
      <c r="QBI766" s="35"/>
      <c r="QBJ766" s="35"/>
      <c r="QBK766" s="35"/>
      <c r="QBL766" s="35"/>
      <c r="QBM766" s="35"/>
      <c r="QBN766" s="35"/>
      <c r="QBO766" s="35"/>
      <c r="QBP766" s="35"/>
      <c r="QBQ766" s="35"/>
      <c r="QBR766" s="35"/>
      <c r="QBS766" s="35"/>
      <c r="QBT766" s="35"/>
      <c r="QBU766" s="35"/>
      <c r="QBV766" s="35"/>
      <c r="QBW766" s="35"/>
      <c r="QBX766" s="35"/>
      <c r="QBY766" s="35"/>
      <c r="QBZ766" s="35"/>
      <c r="QCA766" s="35"/>
      <c r="QCB766" s="35"/>
      <c r="QCC766" s="35"/>
      <c r="QCD766" s="35"/>
      <c r="QCE766" s="35"/>
      <c r="QCF766" s="35"/>
      <c r="QCG766" s="35"/>
      <c r="QCH766" s="35"/>
      <c r="QCI766" s="35"/>
      <c r="QCJ766" s="35"/>
      <c r="QCK766" s="35"/>
      <c r="QCL766" s="35"/>
      <c r="QCM766" s="35"/>
      <c r="QCN766" s="35"/>
      <c r="QCO766" s="35"/>
      <c r="QCP766" s="35"/>
      <c r="QCQ766" s="35"/>
      <c r="QCR766" s="35"/>
      <c r="QCS766" s="35"/>
      <c r="QCT766" s="35"/>
      <c r="QCU766" s="35"/>
      <c r="QCV766" s="35"/>
      <c r="QCW766" s="35"/>
      <c r="QCX766" s="35"/>
      <c r="QCY766" s="35"/>
      <c r="QCZ766" s="35"/>
      <c r="QDA766" s="35"/>
      <c r="QDB766" s="35"/>
      <c r="QDC766" s="35"/>
      <c r="QDD766" s="35"/>
      <c r="QDE766" s="35"/>
      <c r="QDF766" s="35"/>
      <c r="QDG766" s="35"/>
      <c r="QDH766" s="35"/>
      <c r="QDI766" s="35"/>
      <c r="QDJ766" s="35"/>
      <c r="QDK766" s="35"/>
      <c r="QDL766" s="35"/>
      <c r="QDM766" s="35"/>
      <c r="QDN766" s="35"/>
      <c r="QDO766" s="35"/>
      <c r="QDP766" s="35"/>
      <c r="QDQ766" s="35"/>
      <c r="QDR766" s="35"/>
      <c r="QDS766" s="35"/>
      <c r="QDT766" s="35"/>
      <c r="QDU766" s="35"/>
      <c r="QDV766" s="35"/>
      <c r="QDW766" s="35"/>
      <c r="QDX766" s="35"/>
      <c r="QDY766" s="35"/>
      <c r="QDZ766" s="35"/>
      <c r="QEA766" s="35"/>
      <c r="QEB766" s="35"/>
      <c r="QEC766" s="35"/>
      <c r="QED766" s="35"/>
      <c r="QEE766" s="35"/>
      <c r="QEF766" s="35"/>
      <c r="QEG766" s="35"/>
      <c r="QEH766" s="35"/>
      <c r="QEI766" s="35"/>
      <c r="QEJ766" s="35"/>
      <c r="QEK766" s="35"/>
      <c r="QEL766" s="35"/>
      <c r="QEM766" s="35"/>
      <c r="QEN766" s="35"/>
      <c r="QEO766" s="35"/>
      <c r="QEP766" s="35"/>
      <c r="QEQ766" s="35"/>
      <c r="QER766" s="35"/>
      <c r="QES766" s="35"/>
      <c r="QET766" s="35"/>
      <c r="QEU766" s="35"/>
      <c r="QEV766" s="35"/>
      <c r="QEW766" s="35"/>
      <c r="QEX766" s="35"/>
      <c r="QEY766" s="35"/>
      <c r="QEZ766" s="35"/>
      <c r="QFA766" s="35"/>
      <c r="QFB766" s="35"/>
      <c r="QFC766" s="35"/>
      <c r="QFD766" s="35"/>
      <c r="QFE766" s="35"/>
      <c r="QFF766" s="35"/>
      <c r="QFG766" s="35"/>
      <c r="QFH766" s="35"/>
      <c r="QFI766" s="35"/>
      <c r="QFJ766" s="35"/>
      <c r="QFK766" s="35"/>
      <c r="QFL766" s="35"/>
      <c r="QFM766" s="35"/>
      <c r="QFN766" s="35"/>
      <c r="QFO766" s="35"/>
      <c r="QFP766" s="35"/>
      <c r="QFQ766" s="35"/>
      <c r="QFR766" s="35"/>
      <c r="QFS766" s="35"/>
      <c r="QFT766" s="35"/>
      <c r="QFU766" s="35"/>
      <c r="QFV766" s="35"/>
      <c r="QFW766" s="35"/>
      <c r="QFX766" s="35"/>
      <c r="QFY766" s="35"/>
      <c r="QFZ766" s="35"/>
      <c r="QGA766" s="35"/>
      <c r="QGB766" s="35"/>
      <c r="QGC766" s="35"/>
      <c r="QGD766" s="35"/>
      <c r="QGE766" s="35"/>
      <c r="QGF766" s="35"/>
      <c r="QGG766" s="35"/>
      <c r="QGH766" s="35"/>
      <c r="QGI766" s="35"/>
      <c r="QGJ766" s="35"/>
      <c r="QGK766" s="35"/>
      <c r="QGL766" s="35"/>
      <c r="QGM766" s="35"/>
      <c r="QGN766" s="35"/>
      <c r="QGO766" s="35"/>
      <c r="QGP766" s="35"/>
      <c r="QGQ766" s="35"/>
      <c r="QGR766" s="35"/>
      <c r="QGS766" s="35"/>
      <c r="QGT766" s="35"/>
      <c r="QGU766" s="35"/>
      <c r="QGV766" s="35"/>
      <c r="QGW766" s="35"/>
      <c r="QGX766" s="35"/>
      <c r="QGY766" s="35"/>
      <c r="QGZ766" s="35"/>
      <c r="QHA766" s="35"/>
      <c r="QHB766" s="35"/>
      <c r="QHC766" s="35"/>
      <c r="QHD766" s="35"/>
      <c r="QHE766" s="35"/>
      <c r="QHF766" s="35"/>
      <c r="QHG766" s="35"/>
      <c r="QHH766" s="35"/>
      <c r="QHI766" s="35"/>
      <c r="QHJ766" s="35"/>
      <c r="QHK766" s="35"/>
      <c r="QHL766" s="35"/>
      <c r="QHM766" s="35"/>
      <c r="QHN766" s="35"/>
      <c r="QHO766" s="35"/>
      <c r="QHP766" s="35"/>
      <c r="QHQ766" s="35"/>
      <c r="QHR766" s="35"/>
      <c r="QHS766" s="35"/>
      <c r="QHT766" s="35"/>
      <c r="QHU766" s="35"/>
      <c r="QHV766" s="35"/>
      <c r="QHW766" s="35"/>
      <c r="QHX766" s="35"/>
      <c r="QHY766" s="35"/>
      <c r="QHZ766" s="35"/>
      <c r="QIA766" s="35"/>
      <c r="QIB766" s="35"/>
      <c r="QIC766" s="35"/>
      <c r="QID766" s="35"/>
      <c r="QIE766" s="35"/>
      <c r="QIF766" s="35"/>
      <c r="QIG766" s="35"/>
      <c r="QIH766" s="35"/>
      <c r="QII766" s="35"/>
      <c r="QIJ766" s="35"/>
      <c r="QIK766" s="35"/>
      <c r="QIL766" s="35"/>
      <c r="QIM766" s="35"/>
      <c r="QIN766" s="35"/>
      <c r="QIO766" s="35"/>
      <c r="QIP766" s="35"/>
      <c r="QIQ766" s="35"/>
      <c r="QIR766" s="35"/>
      <c r="QIS766" s="35"/>
      <c r="QIT766" s="35"/>
      <c r="QIU766" s="35"/>
      <c r="QIV766" s="35"/>
      <c r="QIW766" s="35"/>
      <c r="QIX766" s="35"/>
      <c r="QIY766" s="35"/>
      <c r="QIZ766" s="35"/>
      <c r="QJA766" s="35"/>
      <c r="QJB766" s="35"/>
      <c r="QJC766" s="35"/>
      <c r="QJD766" s="35"/>
      <c r="QJE766" s="35"/>
      <c r="QJF766" s="35"/>
      <c r="QJG766" s="35"/>
      <c r="QJH766" s="35"/>
      <c r="QJI766" s="35"/>
      <c r="QJJ766" s="35"/>
      <c r="QJK766" s="35"/>
      <c r="QJL766" s="35"/>
      <c r="QJM766" s="35"/>
      <c r="QJN766" s="35"/>
      <c r="QJO766" s="35"/>
      <c r="QJP766" s="35"/>
      <c r="QJQ766" s="35"/>
      <c r="QJR766" s="35"/>
      <c r="QJS766" s="35"/>
      <c r="QJT766" s="35"/>
      <c r="QJU766" s="35"/>
      <c r="QJV766" s="35"/>
      <c r="QJW766" s="35"/>
      <c r="QJX766" s="35"/>
      <c r="QJY766" s="35"/>
      <c r="QJZ766" s="35"/>
      <c r="QKA766" s="35"/>
      <c r="QKB766" s="35"/>
      <c r="QKC766" s="35"/>
      <c r="QKD766" s="35"/>
      <c r="QKE766" s="35"/>
      <c r="QKF766" s="35"/>
      <c r="QKG766" s="35"/>
      <c r="QKH766" s="35"/>
      <c r="QKI766" s="35"/>
      <c r="QKJ766" s="35"/>
      <c r="QKK766" s="35"/>
      <c r="QKL766" s="35"/>
      <c r="QKM766" s="35"/>
      <c r="QKN766" s="35"/>
      <c r="QKO766" s="35"/>
      <c r="QKP766" s="35"/>
      <c r="QKQ766" s="35"/>
      <c r="QKR766" s="35"/>
      <c r="QKS766" s="35"/>
      <c r="QKT766" s="35"/>
      <c r="QKU766" s="35"/>
      <c r="QKV766" s="35"/>
      <c r="QKW766" s="35"/>
      <c r="QKX766" s="35"/>
      <c r="QKY766" s="35"/>
      <c r="QKZ766" s="35"/>
      <c r="QLA766" s="35"/>
      <c r="QLB766" s="35"/>
      <c r="QLC766" s="35"/>
      <c r="QLD766" s="35"/>
      <c r="QLE766" s="35"/>
      <c r="QLF766" s="35"/>
      <c r="QLG766" s="35"/>
      <c r="QLH766" s="35"/>
      <c r="QLI766" s="35"/>
      <c r="QLJ766" s="35"/>
      <c r="QLK766" s="35"/>
      <c r="QLL766" s="35"/>
      <c r="QLM766" s="35"/>
      <c r="QLN766" s="35"/>
      <c r="QLO766" s="35"/>
      <c r="QLP766" s="35"/>
      <c r="QLQ766" s="35"/>
      <c r="QLR766" s="35"/>
      <c r="QLS766" s="35"/>
      <c r="QLT766" s="35"/>
      <c r="QLU766" s="35"/>
      <c r="QLV766" s="35"/>
      <c r="QLW766" s="35"/>
      <c r="QLX766" s="35"/>
      <c r="QLY766" s="35"/>
      <c r="QLZ766" s="35"/>
      <c r="QMA766" s="35"/>
      <c r="QMB766" s="35"/>
      <c r="QMC766" s="35"/>
      <c r="QMD766" s="35"/>
      <c r="QME766" s="35"/>
      <c r="QMF766" s="35"/>
      <c r="QMG766" s="35"/>
      <c r="QMH766" s="35"/>
      <c r="QMI766" s="35"/>
      <c r="QMJ766" s="35"/>
      <c r="QMK766" s="35"/>
      <c r="QML766" s="35"/>
      <c r="QMM766" s="35"/>
      <c r="QMN766" s="35"/>
      <c r="QMO766" s="35"/>
      <c r="QMP766" s="35"/>
      <c r="QMQ766" s="35"/>
      <c r="QMR766" s="35"/>
      <c r="QMS766" s="35"/>
      <c r="QMT766" s="35"/>
      <c r="QMU766" s="35"/>
      <c r="QMV766" s="35"/>
      <c r="QMW766" s="35"/>
      <c r="QMX766" s="35"/>
      <c r="QMY766" s="35"/>
      <c r="QMZ766" s="35"/>
      <c r="QNA766" s="35"/>
      <c r="QNB766" s="35"/>
      <c r="QNC766" s="35"/>
      <c r="QND766" s="35"/>
      <c r="QNE766" s="35"/>
      <c r="QNF766" s="35"/>
      <c r="QNG766" s="35"/>
      <c r="QNH766" s="35"/>
      <c r="QNI766" s="35"/>
      <c r="QNJ766" s="35"/>
      <c r="QNK766" s="35"/>
      <c r="QNL766" s="35"/>
      <c r="QNM766" s="35"/>
      <c r="QNN766" s="35"/>
      <c r="QNO766" s="35"/>
      <c r="QNP766" s="35"/>
      <c r="QNQ766" s="35"/>
      <c r="QNR766" s="35"/>
      <c r="QNS766" s="35"/>
      <c r="QNT766" s="35"/>
      <c r="QNU766" s="35"/>
      <c r="QNV766" s="35"/>
      <c r="QNW766" s="35"/>
      <c r="QNX766" s="35"/>
      <c r="QNY766" s="35"/>
      <c r="QNZ766" s="35"/>
      <c r="QOA766" s="35"/>
      <c r="QOB766" s="35"/>
      <c r="QOC766" s="35"/>
      <c r="QOD766" s="35"/>
      <c r="QOE766" s="35"/>
      <c r="QOF766" s="35"/>
      <c r="QOG766" s="35"/>
      <c r="QOH766" s="35"/>
      <c r="QOI766" s="35"/>
      <c r="QOJ766" s="35"/>
      <c r="QOK766" s="35"/>
      <c r="QOL766" s="35"/>
      <c r="QOM766" s="35"/>
      <c r="QON766" s="35"/>
      <c r="QOO766" s="35"/>
      <c r="QOP766" s="35"/>
      <c r="QOQ766" s="35"/>
      <c r="QOR766" s="35"/>
      <c r="QOS766" s="35"/>
      <c r="QOT766" s="35"/>
      <c r="QOU766" s="35"/>
      <c r="QOV766" s="35"/>
      <c r="QOW766" s="35"/>
      <c r="QOX766" s="35"/>
      <c r="QOY766" s="35"/>
      <c r="QOZ766" s="35"/>
      <c r="QPA766" s="35"/>
      <c r="QPB766" s="35"/>
      <c r="QPC766" s="35"/>
      <c r="QPD766" s="35"/>
      <c r="QPE766" s="35"/>
      <c r="QPF766" s="35"/>
      <c r="QPG766" s="35"/>
      <c r="QPH766" s="35"/>
      <c r="QPI766" s="35"/>
      <c r="QPJ766" s="35"/>
      <c r="QPK766" s="35"/>
      <c r="QPL766" s="35"/>
      <c r="QPM766" s="35"/>
      <c r="QPN766" s="35"/>
      <c r="QPO766" s="35"/>
      <c r="QPP766" s="35"/>
      <c r="QPQ766" s="35"/>
      <c r="QPR766" s="35"/>
      <c r="QPS766" s="35"/>
      <c r="QPT766" s="35"/>
      <c r="QPU766" s="35"/>
      <c r="QPV766" s="35"/>
      <c r="QPW766" s="35"/>
      <c r="QPX766" s="35"/>
      <c r="QPY766" s="35"/>
      <c r="QPZ766" s="35"/>
      <c r="QQA766" s="35"/>
      <c r="QQB766" s="35"/>
      <c r="QQC766" s="35"/>
      <c r="QQD766" s="35"/>
      <c r="QQE766" s="35"/>
      <c r="QQF766" s="35"/>
      <c r="QQG766" s="35"/>
      <c r="QQH766" s="35"/>
      <c r="QQI766" s="35"/>
      <c r="QQJ766" s="35"/>
      <c r="QQK766" s="35"/>
      <c r="QQL766" s="35"/>
      <c r="QQM766" s="35"/>
      <c r="QQN766" s="35"/>
      <c r="QQO766" s="35"/>
      <c r="QQP766" s="35"/>
      <c r="QQQ766" s="35"/>
      <c r="QQR766" s="35"/>
      <c r="QQS766" s="35"/>
      <c r="QQT766" s="35"/>
      <c r="QQU766" s="35"/>
      <c r="QQV766" s="35"/>
      <c r="QQW766" s="35"/>
      <c r="QQX766" s="35"/>
      <c r="QQY766" s="35"/>
      <c r="QQZ766" s="35"/>
      <c r="QRA766" s="35"/>
      <c r="QRB766" s="35"/>
      <c r="QRC766" s="35"/>
      <c r="QRD766" s="35"/>
      <c r="QRE766" s="35"/>
      <c r="QRF766" s="35"/>
      <c r="QRG766" s="35"/>
      <c r="QRH766" s="35"/>
      <c r="QRI766" s="35"/>
      <c r="QRJ766" s="35"/>
      <c r="QRK766" s="35"/>
      <c r="QRL766" s="35"/>
      <c r="QRM766" s="35"/>
      <c r="QRN766" s="35"/>
      <c r="QRO766" s="35"/>
      <c r="QRP766" s="35"/>
      <c r="QRQ766" s="35"/>
      <c r="QRR766" s="35"/>
      <c r="QRS766" s="35"/>
      <c r="QRT766" s="35"/>
      <c r="QRU766" s="35"/>
      <c r="QRV766" s="35"/>
      <c r="QRW766" s="35"/>
      <c r="QRX766" s="35"/>
      <c r="QRY766" s="35"/>
      <c r="QRZ766" s="35"/>
      <c r="QSA766" s="35"/>
      <c r="QSB766" s="35"/>
      <c r="QSC766" s="35"/>
      <c r="QSD766" s="35"/>
      <c r="QSE766" s="35"/>
      <c r="QSF766" s="35"/>
      <c r="QSG766" s="35"/>
      <c r="QSH766" s="35"/>
      <c r="QSI766" s="35"/>
      <c r="QSJ766" s="35"/>
      <c r="QSK766" s="35"/>
      <c r="QSL766" s="35"/>
      <c r="QSM766" s="35"/>
      <c r="QSN766" s="35"/>
      <c r="QSO766" s="35"/>
      <c r="QSP766" s="35"/>
      <c r="QSQ766" s="35"/>
      <c r="QSR766" s="35"/>
      <c r="QSS766" s="35"/>
      <c r="QST766" s="35"/>
      <c r="QSU766" s="35"/>
      <c r="QSV766" s="35"/>
      <c r="QSW766" s="35"/>
      <c r="QSX766" s="35"/>
      <c r="QSY766" s="35"/>
      <c r="QSZ766" s="35"/>
      <c r="QTA766" s="35"/>
      <c r="QTB766" s="35"/>
      <c r="QTC766" s="35"/>
      <c r="QTD766" s="35"/>
      <c r="QTE766" s="35"/>
      <c r="QTF766" s="35"/>
      <c r="QTG766" s="35"/>
      <c r="QTH766" s="35"/>
      <c r="QTI766" s="35"/>
      <c r="QTJ766" s="35"/>
      <c r="QTK766" s="35"/>
      <c r="QTL766" s="35"/>
      <c r="QTM766" s="35"/>
      <c r="QTN766" s="35"/>
      <c r="QTO766" s="35"/>
      <c r="QTP766" s="35"/>
      <c r="QTQ766" s="35"/>
      <c r="QTR766" s="35"/>
      <c r="QTS766" s="35"/>
      <c r="QTT766" s="35"/>
      <c r="QTU766" s="35"/>
      <c r="QTV766" s="35"/>
      <c r="QTW766" s="35"/>
      <c r="QTX766" s="35"/>
      <c r="QTY766" s="35"/>
      <c r="QTZ766" s="35"/>
      <c r="QUA766" s="35"/>
      <c r="QUB766" s="35"/>
      <c r="QUC766" s="35"/>
      <c r="QUD766" s="35"/>
      <c r="QUE766" s="35"/>
      <c r="QUF766" s="35"/>
      <c r="QUG766" s="35"/>
      <c r="QUH766" s="35"/>
      <c r="QUI766" s="35"/>
      <c r="QUJ766" s="35"/>
      <c r="QUK766" s="35"/>
      <c r="QUL766" s="35"/>
      <c r="QUM766" s="35"/>
      <c r="QUN766" s="35"/>
      <c r="QUO766" s="35"/>
      <c r="QUP766" s="35"/>
      <c r="QUQ766" s="35"/>
      <c r="QUR766" s="35"/>
      <c r="QUS766" s="35"/>
      <c r="QUT766" s="35"/>
      <c r="QUU766" s="35"/>
      <c r="QUV766" s="35"/>
      <c r="QUW766" s="35"/>
      <c r="QUX766" s="35"/>
      <c r="QUY766" s="35"/>
      <c r="QUZ766" s="35"/>
      <c r="QVA766" s="35"/>
      <c r="QVB766" s="35"/>
      <c r="QVC766" s="35"/>
      <c r="QVD766" s="35"/>
      <c r="QVE766" s="35"/>
      <c r="QVF766" s="35"/>
      <c r="QVG766" s="35"/>
      <c r="QVH766" s="35"/>
      <c r="QVI766" s="35"/>
      <c r="QVJ766" s="35"/>
      <c r="QVK766" s="35"/>
      <c r="QVL766" s="35"/>
      <c r="QVM766" s="35"/>
      <c r="QVN766" s="35"/>
      <c r="QVO766" s="35"/>
      <c r="QVP766" s="35"/>
      <c r="QVQ766" s="35"/>
      <c r="QVR766" s="35"/>
      <c r="QVS766" s="35"/>
      <c r="QVT766" s="35"/>
      <c r="QVU766" s="35"/>
      <c r="QVV766" s="35"/>
      <c r="QVW766" s="35"/>
      <c r="QVX766" s="35"/>
      <c r="QVY766" s="35"/>
      <c r="QVZ766" s="35"/>
      <c r="QWA766" s="35"/>
      <c r="QWB766" s="35"/>
      <c r="QWC766" s="35"/>
      <c r="QWD766" s="35"/>
      <c r="QWE766" s="35"/>
      <c r="QWF766" s="35"/>
      <c r="QWG766" s="35"/>
      <c r="QWH766" s="35"/>
      <c r="QWI766" s="35"/>
      <c r="QWJ766" s="35"/>
      <c r="QWK766" s="35"/>
      <c r="QWL766" s="35"/>
      <c r="QWM766" s="35"/>
      <c r="QWN766" s="35"/>
      <c r="QWO766" s="35"/>
      <c r="QWP766" s="35"/>
      <c r="QWQ766" s="35"/>
      <c r="QWR766" s="35"/>
      <c r="QWS766" s="35"/>
      <c r="QWT766" s="35"/>
      <c r="QWU766" s="35"/>
      <c r="QWV766" s="35"/>
      <c r="QWW766" s="35"/>
      <c r="QWX766" s="35"/>
      <c r="QWY766" s="35"/>
      <c r="QWZ766" s="35"/>
      <c r="QXA766" s="35"/>
      <c r="QXB766" s="35"/>
      <c r="QXC766" s="35"/>
      <c r="QXD766" s="35"/>
      <c r="QXE766" s="35"/>
      <c r="QXF766" s="35"/>
      <c r="QXG766" s="35"/>
      <c r="QXH766" s="35"/>
      <c r="QXI766" s="35"/>
      <c r="QXJ766" s="35"/>
      <c r="QXK766" s="35"/>
      <c r="QXL766" s="35"/>
      <c r="QXM766" s="35"/>
      <c r="QXN766" s="35"/>
      <c r="QXO766" s="35"/>
      <c r="QXP766" s="35"/>
      <c r="QXQ766" s="35"/>
      <c r="QXR766" s="35"/>
      <c r="QXS766" s="35"/>
      <c r="QXT766" s="35"/>
      <c r="QXU766" s="35"/>
      <c r="QXV766" s="35"/>
      <c r="QXW766" s="35"/>
      <c r="QXX766" s="35"/>
      <c r="QXY766" s="35"/>
      <c r="QXZ766" s="35"/>
      <c r="QYA766" s="35"/>
      <c r="QYB766" s="35"/>
      <c r="QYC766" s="35"/>
      <c r="QYD766" s="35"/>
      <c r="QYE766" s="35"/>
      <c r="QYF766" s="35"/>
      <c r="QYG766" s="35"/>
      <c r="QYH766" s="35"/>
      <c r="QYI766" s="35"/>
      <c r="QYJ766" s="35"/>
      <c r="QYK766" s="35"/>
      <c r="QYL766" s="35"/>
      <c r="QYM766" s="35"/>
      <c r="QYN766" s="35"/>
      <c r="QYO766" s="35"/>
      <c r="QYP766" s="35"/>
      <c r="QYQ766" s="35"/>
      <c r="QYR766" s="35"/>
      <c r="QYS766" s="35"/>
      <c r="QYT766" s="35"/>
      <c r="QYU766" s="35"/>
      <c r="QYV766" s="35"/>
      <c r="QYW766" s="35"/>
      <c r="QYX766" s="35"/>
      <c r="QYY766" s="35"/>
      <c r="QYZ766" s="35"/>
      <c r="QZA766" s="35"/>
      <c r="QZB766" s="35"/>
      <c r="QZC766" s="35"/>
      <c r="QZD766" s="35"/>
      <c r="QZE766" s="35"/>
      <c r="QZF766" s="35"/>
      <c r="QZG766" s="35"/>
      <c r="QZH766" s="35"/>
      <c r="QZI766" s="35"/>
      <c r="QZJ766" s="35"/>
      <c r="QZK766" s="35"/>
      <c r="QZL766" s="35"/>
      <c r="QZM766" s="35"/>
      <c r="QZN766" s="35"/>
      <c r="QZO766" s="35"/>
      <c r="QZP766" s="35"/>
      <c r="QZQ766" s="35"/>
      <c r="QZR766" s="35"/>
      <c r="QZS766" s="35"/>
      <c r="QZT766" s="35"/>
      <c r="QZU766" s="35"/>
      <c r="QZV766" s="35"/>
      <c r="QZW766" s="35"/>
      <c r="QZX766" s="35"/>
      <c r="QZY766" s="35"/>
      <c r="QZZ766" s="35"/>
      <c r="RAA766" s="35"/>
      <c r="RAB766" s="35"/>
      <c r="RAC766" s="35"/>
      <c r="RAD766" s="35"/>
      <c r="RAE766" s="35"/>
      <c r="RAF766" s="35"/>
      <c r="RAG766" s="35"/>
      <c r="RAH766" s="35"/>
      <c r="RAI766" s="35"/>
      <c r="RAJ766" s="35"/>
      <c r="RAK766" s="35"/>
      <c r="RAL766" s="35"/>
      <c r="RAM766" s="35"/>
      <c r="RAN766" s="35"/>
      <c r="RAO766" s="35"/>
      <c r="RAP766" s="35"/>
      <c r="RAQ766" s="35"/>
      <c r="RAR766" s="35"/>
      <c r="RAS766" s="35"/>
      <c r="RAT766" s="35"/>
      <c r="RAU766" s="35"/>
      <c r="RAV766" s="35"/>
      <c r="RAW766" s="35"/>
      <c r="RAX766" s="35"/>
      <c r="RAY766" s="35"/>
      <c r="RAZ766" s="35"/>
      <c r="RBA766" s="35"/>
      <c r="RBB766" s="35"/>
      <c r="RBC766" s="35"/>
      <c r="RBD766" s="35"/>
      <c r="RBE766" s="35"/>
      <c r="RBF766" s="35"/>
      <c r="RBG766" s="35"/>
      <c r="RBH766" s="35"/>
      <c r="RBI766" s="35"/>
      <c r="RBJ766" s="35"/>
      <c r="RBK766" s="35"/>
      <c r="RBL766" s="35"/>
      <c r="RBM766" s="35"/>
      <c r="RBN766" s="35"/>
      <c r="RBO766" s="35"/>
      <c r="RBP766" s="35"/>
      <c r="RBQ766" s="35"/>
      <c r="RBR766" s="35"/>
      <c r="RBS766" s="35"/>
      <c r="RBT766" s="35"/>
      <c r="RBU766" s="35"/>
      <c r="RBV766" s="35"/>
      <c r="RBW766" s="35"/>
      <c r="RBX766" s="35"/>
      <c r="RBY766" s="35"/>
      <c r="RBZ766" s="35"/>
      <c r="RCA766" s="35"/>
      <c r="RCB766" s="35"/>
      <c r="RCC766" s="35"/>
      <c r="RCD766" s="35"/>
      <c r="RCE766" s="35"/>
      <c r="RCF766" s="35"/>
      <c r="RCG766" s="35"/>
      <c r="RCH766" s="35"/>
      <c r="RCI766" s="35"/>
      <c r="RCJ766" s="35"/>
      <c r="RCK766" s="35"/>
      <c r="RCL766" s="35"/>
      <c r="RCM766" s="35"/>
      <c r="RCN766" s="35"/>
      <c r="RCO766" s="35"/>
      <c r="RCP766" s="35"/>
      <c r="RCQ766" s="35"/>
      <c r="RCR766" s="35"/>
      <c r="RCS766" s="35"/>
      <c r="RCT766" s="35"/>
      <c r="RCU766" s="35"/>
      <c r="RCV766" s="35"/>
      <c r="RCW766" s="35"/>
      <c r="RCX766" s="35"/>
      <c r="RCY766" s="35"/>
      <c r="RCZ766" s="35"/>
      <c r="RDA766" s="35"/>
      <c r="RDB766" s="35"/>
      <c r="RDC766" s="35"/>
      <c r="RDD766" s="35"/>
      <c r="RDE766" s="35"/>
      <c r="RDF766" s="35"/>
      <c r="RDG766" s="35"/>
      <c r="RDH766" s="35"/>
      <c r="RDI766" s="35"/>
      <c r="RDJ766" s="35"/>
      <c r="RDK766" s="35"/>
      <c r="RDL766" s="35"/>
      <c r="RDM766" s="35"/>
      <c r="RDN766" s="35"/>
      <c r="RDO766" s="35"/>
      <c r="RDP766" s="35"/>
      <c r="RDQ766" s="35"/>
      <c r="RDR766" s="35"/>
      <c r="RDS766" s="35"/>
      <c r="RDT766" s="35"/>
      <c r="RDU766" s="35"/>
      <c r="RDV766" s="35"/>
      <c r="RDW766" s="35"/>
      <c r="RDX766" s="35"/>
      <c r="RDY766" s="35"/>
      <c r="RDZ766" s="35"/>
      <c r="REA766" s="35"/>
      <c r="REB766" s="35"/>
      <c r="REC766" s="35"/>
      <c r="RED766" s="35"/>
      <c r="REE766" s="35"/>
      <c r="REF766" s="35"/>
      <c r="REG766" s="35"/>
      <c r="REH766" s="35"/>
      <c r="REI766" s="35"/>
      <c r="REJ766" s="35"/>
      <c r="REK766" s="35"/>
      <c r="REL766" s="35"/>
      <c r="REM766" s="35"/>
      <c r="REN766" s="35"/>
      <c r="REO766" s="35"/>
      <c r="REP766" s="35"/>
      <c r="REQ766" s="35"/>
      <c r="RER766" s="35"/>
      <c r="RES766" s="35"/>
      <c r="RET766" s="35"/>
      <c r="REU766" s="35"/>
      <c r="REV766" s="35"/>
      <c r="REW766" s="35"/>
      <c r="REX766" s="35"/>
      <c r="REY766" s="35"/>
      <c r="REZ766" s="35"/>
      <c r="RFA766" s="35"/>
      <c r="RFB766" s="35"/>
      <c r="RFC766" s="35"/>
      <c r="RFD766" s="35"/>
      <c r="RFE766" s="35"/>
      <c r="RFF766" s="35"/>
      <c r="RFG766" s="35"/>
      <c r="RFH766" s="35"/>
      <c r="RFI766" s="35"/>
      <c r="RFJ766" s="35"/>
      <c r="RFK766" s="35"/>
      <c r="RFL766" s="35"/>
      <c r="RFM766" s="35"/>
      <c r="RFN766" s="35"/>
      <c r="RFO766" s="35"/>
      <c r="RFP766" s="35"/>
      <c r="RFQ766" s="35"/>
      <c r="RFR766" s="35"/>
      <c r="RFS766" s="35"/>
      <c r="RFT766" s="35"/>
      <c r="RFU766" s="35"/>
      <c r="RFV766" s="35"/>
      <c r="RFW766" s="35"/>
      <c r="RFX766" s="35"/>
      <c r="RFY766" s="35"/>
      <c r="RFZ766" s="35"/>
      <c r="RGA766" s="35"/>
      <c r="RGB766" s="35"/>
      <c r="RGC766" s="35"/>
      <c r="RGD766" s="35"/>
      <c r="RGE766" s="35"/>
      <c r="RGF766" s="35"/>
      <c r="RGG766" s="35"/>
      <c r="RGH766" s="35"/>
      <c r="RGI766" s="35"/>
      <c r="RGJ766" s="35"/>
      <c r="RGK766" s="35"/>
      <c r="RGL766" s="35"/>
      <c r="RGM766" s="35"/>
      <c r="RGN766" s="35"/>
      <c r="RGO766" s="35"/>
      <c r="RGP766" s="35"/>
      <c r="RGQ766" s="35"/>
      <c r="RGR766" s="35"/>
      <c r="RGS766" s="35"/>
      <c r="RGT766" s="35"/>
      <c r="RGU766" s="35"/>
      <c r="RGV766" s="35"/>
      <c r="RGW766" s="35"/>
      <c r="RGX766" s="35"/>
      <c r="RGY766" s="35"/>
      <c r="RGZ766" s="35"/>
      <c r="RHA766" s="35"/>
      <c r="RHB766" s="35"/>
      <c r="RHC766" s="35"/>
      <c r="RHD766" s="35"/>
      <c r="RHE766" s="35"/>
      <c r="RHF766" s="35"/>
      <c r="RHG766" s="35"/>
      <c r="RHH766" s="35"/>
      <c r="RHI766" s="35"/>
      <c r="RHJ766" s="35"/>
      <c r="RHK766" s="35"/>
      <c r="RHL766" s="35"/>
      <c r="RHM766" s="35"/>
      <c r="RHN766" s="35"/>
      <c r="RHO766" s="35"/>
      <c r="RHP766" s="35"/>
      <c r="RHQ766" s="35"/>
      <c r="RHR766" s="35"/>
      <c r="RHS766" s="35"/>
      <c r="RHT766" s="35"/>
      <c r="RHU766" s="35"/>
      <c r="RHV766" s="35"/>
      <c r="RHW766" s="35"/>
      <c r="RHX766" s="35"/>
      <c r="RHY766" s="35"/>
      <c r="RHZ766" s="35"/>
      <c r="RIA766" s="35"/>
      <c r="RIB766" s="35"/>
      <c r="RIC766" s="35"/>
      <c r="RID766" s="35"/>
      <c r="RIE766" s="35"/>
      <c r="RIF766" s="35"/>
      <c r="RIG766" s="35"/>
      <c r="RIH766" s="35"/>
      <c r="RII766" s="35"/>
      <c r="RIJ766" s="35"/>
      <c r="RIK766" s="35"/>
      <c r="RIL766" s="35"/>
      <c r="RIM766" s="35"/>
      <c r="RIN766" s="35"/>
      <c r="RIO766" s="35"/>
      <c r="RIP766" s="35"/>
      <c r="RIQ766" s="35"/>
      <c r="RIR766" s="35"/>
      <c r="RIS766" s="35"/>
      <c r="RIT766" s="35"/>
      <c r="RIU766" s="35"/>
      <c r="RIV766" s="35"/>
      <c r="RIW766" s="35"/>
      <c r="RIX766" s="35"/>
      <c r="RIY766" s="35"/>
      <c r="RIZ766" s="35"/>
      <c r="RJA766" s="35"/>
      <c r="RJB766" s="35"/>
      <c r="RJC766" s="35"/>
      <c r="RJD766" s="35"/>
      <c r="RJE766" s="35"/>
      <c r="RJF766" s="35"/>
      <c r="RJG766" s="35"/>
      <c r="RJH766" s="35"/>
      <c r="RJI766" s="35"/>
      <c r="RJJ766" s="35"/>
      <c r="RJK766" s="35"/>
      <c r="RJL766" s="35"/>
      <c r="RJM766" s="35"/>
      <c r="RJN766" s="35"/>
      <c r="RJO766" s="35"/>
      <c r="RJP766" s="35"/>
      <c r="RJQ766" s="35"/>
      <c r="RJR766" s="35"/>
      <c r="RJS766" s="35"/>
      <c r="RJT766" s="35"/>
      <c r="RJU766" s="35"/>
      <c r="RJV766" s="35"/>
      <c r="RJW766" s="35"/>
      <c r="RJX766" s="35"/>
      <c r="RJY766" s="35"/>
      <c r="RJZ766" s="35"/>
      <c r="RKA766" s="35"/>
      <c r="RKB766" s="35"/>
      <c r="RKC766" s="35"/>
      <c r="RKD766" s="35"/>
      <c r="RKE766" s="35"/>
      <c r="RKF766" s="35"/>
      <c r="RKG766" s="35"/>
      <c r="RKH766" s="35"/>
      <c r="RKI766" s="35"/>
      <c r="RKJ766" s="35"/>
      <c r="RKK766" s="35"/>
      <c r="RKL766" s="35"/>
      <c r="RKM766" s="35"/>
      <c r="RKN766" s="35"/>
      <c r="RKO766" s="35"/>
      <c r="RKP766" s="35"/>
      <c r="RKQ766" s="35"/>
      <c r="RKR766" s="35"/>
      <c r="RKS766" s="35"/>
      <c r="RKT766" s="35"/>
      <c r="RKU766" s="35"/>
      <c r="RKV766" s="35"/>
      <c r="RKW766" s="35"/>
      <c r="RKX766" s="35"/>
      <c r="RKY766" s="35"/>
      <c r="RKZ766" s="35"/>
      <c r="RLA766" s="35"/>
      <c r="RLB766" s="35"/>
      <c r="RLC766" s="35"/>
      <c r="RLD766" s="35"/>
      <c r="RLE766" s="35"/>
      <c r="RLF766" s="35"/>
      <c r="RLG766" s="35"/>
      <c r="RLH766" s="35"/>
      <c r="RLI766" s="35"/>
      <c r="RLJ766" s="35"/>
      <c r="RLK766" s="35"/>
      <c r="RLL766" s="35"/>
      <c r="RLM766" s="35"/>
      <c r="RLN766" s="35"/>
      <c r="RLO766" s="35"/>
      <c r="RLP766" s="35"/>
      <c r="RLQ766" s="35"/>
      <c r="RLR766" s="35"/>
      <c r="RLS766" s="35"/>
      <c r="RLT766" s="35"/>
      <c r="RLU766" s="35"/>
      <c r="RLV766" s="35"/>
      <c r="RLW766" s="35"/>
      <c r="RLX766" s="35"/>
      <c r="RLY766" s="35"/>
      <c r="RLZ766" s="35"/>
      <c r="RMA766" s="35"/>
      <c r="RMB766" s="35"/>
      <c r="RMC766" s="35"/>
      <c r="RMD766" s="35"/>
      <c r="RME766" s="35"/>
      <c r="RMF766" s="35"/>
      <c r="RMG766" s="35"/>
      <c r="RMH766" s="35"/>
      <c r="RMI766" s="35"/>
      <c r="RMJ766" s="35"/>
      <c r="RMK766" s="35"/>
      <c r="RML766" s="35"/>
      <c r="RMM766" s="35"/>
      <c r="RMN766" s="35"/>
      <c r="RMO766" s="35"/>
      <c r="RMP766" s="35"/>
      <c r="RMQ766" s="35"/>
      <c r="RMR766" s="35"/>
      <c r="RMS766" s="35"/>
      <c r="RMT766" s="35"/>
      <c r="RMU766" s="35"/>
      <c r="RMV766" s="35"/>
      <c r="RMW766" s="35"/>
      <c r="RMX766" s="35"/>
      <c r="RMY766" s="35"/>
      <c r="RMZ766" s="35"/>
      <c r="RNA766" s="35"/>
      <c r="RNB766" s="35"/>
      <c r="RNC766" s="35"/>
      <c r="RND766" s="35"/>
      <c r="RNE766" s="35"/>
      <c r="RNF766" s="35"/>
      <c r="RNG766" s="35"/>
      <c r="RNH766" s="35"/>
      <c r="RNI766" s="35"/>
      <c r="RNJ766" s="35"/>
      <c r="RNK766" s="35"/>
      <c r="RNL766" s="35"/>
      <c r="RNM766" s="35"/>
      <c r="RNN766" s="35"/>
      <c r="RNO766" s="35"/>
      <c r="RNP766" s="35"/>
      <c r="RNQ766" s="35"/>
      <c r="RNR766" s="35"/>
      <c r="RNS766" s="35"/>
      <c r="RNT766" s="35"/>
      <c r="RNU766" s="35"/>
      <c r="RNV766" s="35"/>
      <c r="RNW766" s="35"/>
      <c r="RNX766" s="35"/>
      <c r="RNY766" s="35"/>
      <c r="RNZ766" s="35"/>
      <c r="ROA766" s="35"/>
      <c r="ROB766" s="35"/>
      <c r="ROC766" s="35"/>
      <c r="ROD766" s="35"/>
      <c r="ROE766" s="35"/>
      <c r="ROF766" s="35"/>
      <c r="ROG766" s="35"/>
      <c r="ROH766" s="35"/>
      <c r="ROI766" s="35"/>
      <c r="ROJ766" s="35"/>
      <c r="ROK766" s="35"/>
      <c r="ROL766" s="35"/>
      <c r="ROM766" s="35"/>
      <c r="RON766" s="35"/>
      <c r="ROO766" s="35"/>
      <c r="ROP766" s="35"/>
      <c r="ROQ766" s="35"/>
      <c r="ROR766" s="35"/>
      <c r="ROS766" s="35"/>
      <c r="ROT766" s="35"/>
      <c r="ROU766" s="35"/>
      <c r="ROV766" s="35"/>
      <c r="ROW766" s="35"/>
      <c r="ROX766" s="35"/>
      <c r="ROY766" s="35"/>
      <c r="ROZ766" s="35"/>
      <c r="RPA766" s="35"/>
      <c r="RPB766" s="35"/>
      <c r="RPC766" s="35"/>
      <c r="RPD766" s="35"/>
      <c r="RPE766" s="35"/>
      <c r="RPF766" s="35"/>
      <c r="RPG766" s="35"/>
      <c r="RPH766" s="35"/>
      <c r="RPI766" s="35"/>
      <c r="RPJ766" s="35"/>
      <c r="RPK766" s="35"/>
      <c r="RPL766" s="35"/>
      <c r="RPM766" s="35"/>
      <c r="RPN766" s="35"/>
      <c r="RPO766" s="35"/>
      <c r="RPP766" s="35"/>
      <c r="RPQ766" s="35"/>
      <c r="RPR766" s="35"/>
      <c r="RPS766" s="35"/>
      <c r="RPT766" s="35"/>
      <c r="RPU766" s="35"/>
      <c r="RPV766" s="35"/>
      <c r="RPW766" s="35"/>
      <c r="RPX766" s="35"/>
      <c r="RPY766" s="35"/>
      <c r="RPZ766" s="35"/>
      <c r="RQA766" s="35"/>
      <c r="RQB766" s="35"/>
      <c r="RQC766" s="35"/>
      <c r="RQD766" s="35"/>
      <c r="RQE766" s="35"/>
      <c r="RQF766" s="35"/>
      <c r="RQG766" s="35"/>
      <c r="RQH766" s="35"/>
      <c r="RQI766" s="35"/>
      <c r="RQJ766" s="35"/>
      <c r="RQK766" s="35"/>
      <c r="RQL766" s="35"/>
      <c r="RQM766" s="35"/>
      <c r="RQN766" s="35"/>
      <c r="RQO766" s="35"/>
      <c r="RQP766" s="35"/>
      <c r="RQQ766" s="35"/>
      <c r="RQR766" s="35"/>
      <c r="RQS766" s="35"/>
      <c r="RQT766" s="35"/>
      <c r="RQU766" s="35"/>
      <c r="RQV766" s="35"/>
      <c r="RQW766" s="35"/>
      <c r="RQX766" s="35"/>
      <c r="RQY766" s="35"/>
      <c r="RQZ766" s="35"/>
      <c r="RRA766" s="35"/>
      <c r="RRB766" s="35"/>
      <c r="RRC766" s="35"/>
      <c r="RRD766" s="35"/>
      <c r="RRE766" s="35"/>
      <c r="RRF766" s="35"/>
      <c r="RRG766" s="35"/>
      <c r="RRH766" s="35"/>
      <c r="RRI766" s="35"/>
      <c r="RRJ766" s="35"/>
      <c r="RRK766" s="35"/>
      <c r="RRL766" s="35"/>
      <c r="RRM766" s="35"/>
      <c r="RRN766" s="35"/>
      <c r="RRO766" s="35"/>
      <c r="RRP766" s="35"/>
      <c r="RRQ766" s="35"/>
      <c r="RRR766" s="35"/>
      <c r="RRS766" s="35"/>
      <c r="RRT766" s="35"/>
      <c r="RRU766" s="35"/>
      <c r="RRV766" s="35"/>
      <c r="RRW766" s="35"/>
      <c r="RRX766" s="35"/>
      <c r="RRY766" s="35"/>
      <c r="RRZ766" s="35"/>
      <c r="RSA766" s="35"/>
      <c r="RSB766" s="35"/>
      <c r="RSC766" s="35"/>
      <c r="RSD766" s="35"/>
      <c r="RSE766" s="35"/>
      <c r="RSF766" s="35"/>
      <c r="RSG766" s="35"/>
      <c r="RSH766" s="35"/>
      <c r="RSI766" s="35"/>
      <c r="RSJ766" s="35"/>
      <c r="RSK766" s="35"/>
      <c r="RSL766" s="35"/>
      <c r="RSM766" s="35"/>
      <c r="RSN766" s="35"/>
      <c r="RSO766" s="35"/>
      <c r="RSP766" s="35"/>
      <c r="RSQ766" s="35"/>
      <c r="RSR766" s="35"/>
      <c r="RSS766" s="35"/>
      <c r="RST766" s="35"/>
      <c r="RSU766" s="35"/>
      <c r="RSV766" s="35"/>
      <c r="RSW766" s="35"/>
      <c r="RSX766" s="35"/>
      <c r="RSY766" s="35"/>
      <c r="RSZ766" s="35"/>
      <c r="RTA766" s="35"/>
      <c r="RTB766" s="35"/>
      <c r="RTC766" s="35"/>
      <c r="RTD766" s="35"/>
      <c r="RTE766" s="35"/>
      <c r="RTF766" s="35"/>
      <c r="RTG766" s="35"/>
      <c r="RTH766" s="35"/>
      <c r="RTI766" s="35"/>
      <c r="RTJ766" s="35"/>
      <c r="RTK766" s="35"/>
      <c r="RTL766" s="35"/>
      <c r="RTM766" s="35"/>
      <c r="RTN766" s="35"/>
      <c r="RTO766" s="35"/>
      <c r="RTP766" s="35"/>
      <c r="RTQ766" s="35"/>
      <c r="RTR766" s="35"/>
      <c r="RTS766" s="35"/>
      <c r="RTT766" s="35"/>
      <c r="RTU766" s="35"/>
      <c r="RTV766" s="35"/>
      <c r="RTW766" s="35"/>
      <c r="RTX766" s="35"/>
      <c r="RTY766" s="35"/>
      <c r="RTZ766" s="35"/>
      <c r="RUA766" s="35"/>
      <c r="RUB766" s="35"/>
      <c r="RUC766" s="35"/>
      <c r="RUD766" s="35"/>
      <c r="RUE766" s="35"/>
      <c r="RUF766" s="35"/>
      <c r="RUG766" s="35"/>
      <c r="RUH766" s="35"/>
      <c r="RUI766" s="35"/>
      <c r="RUJ766" s="35"/>
      <c r="RUK766" s="35"/>
      <c r="RUL766" s="35"/>
      <c r="RUM766" s="35"/>
      <c r="RUN766" s="35"/>
      <c r="RUO766" s="35"/>
      <c r="RUP766" s="35"/>
      <c r="RUQ766" s="35"/>
      <c r="RUR766" s="35"/>
      <c r="RUS766" s="35"/>
      <c r="RUT766" s="35"/>
      <c r="RUU766" s="35"/>
      <c r="RUV766" s="35"/>
      <c r="RUW766" s="35"/>
      <c r="RUX766" s="35"/>
      <c r="RUY766" s="35"/>
      <c r="RUZ766" s="35"/>
      <c r="RVA766" s="35"/>
      <c r="RVB766" s="35"/>
      <c r="RVC766" s="35"/>
      <c r="RVD766" s="35"/>
      <c r="RVE766" s="35"/>
      <c r="RVF766" s="35"/>
      <c r="RVG766" s="35"/>
      <c r="RVH766" s="35"/>
      <c r="RVI766" s="35"/>
      <c r="RVJ766" s="35"/>
      <c r="RVK766" s="35"/>
      <c r="RVL766" s="35"/>
      <c r="RVM766" s="35"/>
      <c r="RVN766" s="35"/>
      <c r="RVO766" s="35"/>
      <c r="RVP766" s="35"/>
      <c r="RVQ766" s="35"/>
      <c r="RVR766" s="35"/>
      <c r="RVS766" s="35"/>
      <c r="RVT766" s="35"/>
      <c r="RVU766" s="35"/>
      <c r="RVV766" s="35"/>
      <c r="RVW766" s="35"/>
      <c r="RVX766" s="35"/>
      <c r="RVY766" s="35"/>
      <c r="RVZ766" s="35"/>
      <c r="RWA766" s="35"/>
      <c r="RWB766" s="35"/>
      <c r="RWC766" s="35"/>
      <c r="RWD766" s="35"/>
      <c r="RWE766" s="35"/>
      <c r="RWF766" s="35"/>
      <c r="RWG766" s="35"/>
      <c r="RWH766" s="35"/>
      <c r="RWI766" s="35"/>
      <c r="RWJ766" s="35"/>
      <c r="RWK766" s="35"/>
      <c r="RWL766" s="35"/>
      <c r="RWM766" s="35"/>
      <c r="RWN766" s="35"/>
      <c r="RWO766" s="35"/>
      <c r="RWP766" s="35"/>
      <c r="RWQ766" s="35"/>
      <c r="RWR766" s="35"/>
      <c r="RWS766" s="35"/>
      <c r="RWT766" s="35"/>
      <c r="RWU766" s="35"/>
      <c r="RWV766" s="35"/>
      <c r="RWW766" s="35"/>
      <c r="RWX766" s="35"/>
      <c r="RWY766" s="35"/>
      <c r="RWZ766" s="35"/>
      <c r="RXA766" s="35"/>
      <c r="RXB766" s="35"/>
      <c r="RXC766" s="35"/>
      <c r="RXD766" s="35"/>
      <c r="RXE766" s="35"/>
      <c r="RXF766" s="35"/>
      <c r="RXG766" s="35"/>
      <c r="RXH766" s="35"/>
      <c r="RXI766" s="35"/>
      <c r="RXJ766" s="35"/>
      <c r="RXK766" s="35"/>
      <c r="RXL766" s="35"/>
      <c r="RXM766" s="35"/>
      <c r="RXN766" s="35"/>
      <c r="RXO766" s="35"/>
      <c r="RXP766" s="35"/>
      <c r="RXQ766" s="35"/>
      <c r="RXR766" s="35"/>
      <c r="RXS766" s="35"/>
      <c r="RXT766" s="35"/>
      <c r="RXU766" s="35"/>
      <c r="RXV766" s="35"/>
      <c r="RXW766" s="35"/>
      <c r="RXX766" s="35"/>
      <c r="RXY766" s="35"/>
      <c r="RXZ766" s="35"/>
      <c r="RYA766" s="35"/>
      <c r="RYB766" s="35"/>
      <c r="RYC766" s="35"/>
      <c r="RYD766" s="35"/>
      <c r="RYE766" s="35"/>
      <c r="RYF766" s="35"/>
      <c r="RYG766" s="35"/>
      <c r="RYH766" s="35"/>
      <c r="RYI766" s="35"/>
      <c r="RYJ766" s="35"/>
      <c r="RYK766" s="35"/>
      <c r="RYL766" s="35"/>
      <c r="RYM766" s="35"/>
      <c r="RYN766" s="35"/>
      <c r="RYO766" s="35"/>
      <c r="RYP766" s="35"/>
      <c r="RYQ766" s="35"/>
      <c r="RYR766" s="35"/>
      <c r="RYS766" s="35"/>
      <c r="RYT766" s="35"/>
      <c r="RYU766" s="35"/>
      <c r="RYV766" s="35"/>
      <c r="RYW766" s="35"/>
      <c r="RYX766" s="35"/>
      <c r="RYY766" s="35"/>
      <c r="RYZ766" s="35"/>
      <c r="RZA766" s="35"/>
      <c r="RZB766" s="35"/>
      <c r="RZC766" s="35"/>
      <c r="RZD766" s="35"/>
      <c r="RZE766" s="35"/>
      <c r="RZF766" s="35"/>
      <c r="RZG766" s="35"/>
      <c r="RZH766" s="35"/>
      <c r="RZI766" s="35"/>
      <c r="RZJ766" s="35"/>
      <c r="RZK766" s="35"/>
      <c r="RZL766" s="35"/>
      <c r="RZM766" s="35"/>
      <c r="RZN766" s="35"/>
      <c r="RZO766" s="35"/>
      <c r="RZP766" s="35"/>
      <c r="RZQ766" s="35"/>
      <c r="RZR766" s="35"/>
      <c r="RZS766" s="35"/>
      <c r="RZT766" s="35"/>
      <c r="RZU766" s="35"/>
      <c r="RZV766" s="35"/>
      <c r="RZW766" s="35"/>
      <c r="RZX766" s="35"/>
      <c r="RZY766" s="35"/>
      <c r="RZZ766" s="35"/>
      <c r="SAA766" s="35"/>
      <c r="SAB766" s="35"/>
      <c r="SAC766" s="35"/>
      <c r="SAD766" s="35"/>
      <c r="SAE766" s="35"/>
      <c r="SAF766" s="35"/>
      <c r="SAG766" s="35"/>
      <c r="SAH766" s="35"/>
      <c r="SAI766" s="35"/>
      <c r="SAJ766" s="35"/>
      <c r="SAK766" s="35"/>
      <c r="SAL766" s="35"/>
      <c r="SAM766" s="35"/>
      <c r="SAN766" s="35"/>
      <c r="SAO766" s="35"/>
      <c r="SAP766" s="35"/>
      <c r="SAQ766" s="35"/>
      <c r="SAR766" s="35"/>
      <c r="SAS766" s="35"/>
      <c r="SAT766" s="35"/>
      <c r="SAU766" s="35"/>
      <c r="SAV766" s="35"/>
      <c r="SAW766" s="35"/>
      <c r="SAX766" s="35"/>
      <c r="SAY766" s="35"/>
      <c r="SAZ766" s="35"/>
      <c r="SBA766" s="35"/>
      <c r="SBB766" s="35"/>
      <c r="SBC766" s="35"/>
      <c r="SBD766" s="35"/>
      <c r="SBE766" s="35"/>
      <c r="SBF766" s="35"/>
      <c r="SBG766" s="35"/>
      <c r="SBH766" s="35"/>
      <c r="SBI766" s="35"/>
      <c r="SBJ766" s="35"/>
      <c r="SBK766" s="35"/>
      <c r="SBL766" s="35"/>
      <c r="SBM766" s="35"/>
      <c r="SBN766" s="35"/>
      <c r="SBO766" s="35"/>
      <c r="SBP766" s="35"/>
      <c r="SBQ766" s="35"/>
      <c r="SBR766" s="35"/>
      <c r="SBS766" s="35"/>
      <c r="SBT766" s="35"/>
      <c r="SBU766" s="35"/>
      <c r="SBV766" s="35"/>
      <c r="SBW766" s="35"/>
      <c r="SBX766" s="35"/>
      <c r="SBY766" s="35"/>
      <c r="SBZ766" s="35"/>
      <c r="SCA766" s="35"/>
      <c r="SCB766" s="35"/>
      <c r="SCC766" s="35"/>
      <c r="SCD766" s="35"/>
      <c r="SCE766" s="35"/>
      <c r="SCF766" s="35"/>
      <c r="SCG766" s="35"/>
      <c r="SCH766" s="35"/>
      <c r="SCI766" s="35"/>
      <c r="SCJ766" s="35"/>
      <c r="SCK766" s="35"/>
      <c r="SCL766" s="35"/>
      <c r="SCM766" s="35"/>
      <c r="SCN766" s="35"/>
      <c r="SCO766" s="35"/>
      <c r="SCP766" s="35"/>
      <c r="SCQ766" s="35"/>
      <c r="SCR766" s="35"/>
      <c r="SCS766" s="35"/>
      <c r="SCT766" s="35"/>
      <c r="SCU766" s="35"/>
      <c r="SCV766" s="35"/>
      <c r="SCW766" s="35"/>
      <c r="SCX766" s="35"/>
      <c r="SCY766" s="35"/>
      <c r="SCZ766" s="35"/>
      <c r="SDA766" s="35"/>
      <c r="SDB766" s="35"/>
      <c r="SDC766" s="35"/>
      <c r="SDD766" s="35"/>
      <c r="SDE766" s="35"/>
      <c r="SDF766" s="35"/>
      <c r="SDG766" s="35"/>
      <c r="SDH766" s="35"/>
      <c r="SDI766" s="35"/>
      <c r="SDJ766" s="35"/>
      <c r="SDK766" s="35"/>
      <c r="SDL766" s="35"/>
      <c r="SDM766" s="35"/>
      <c r="SDN766" s="35"/>
      <c r="SDO766" s="35"/>
      <c r="SDP766" s="35"/>
      <c r="SDQ766" s="35"/>
      <c r="SDR766" s="35"/>
      <c r="SDS766" s="35"/>
      <c r="SDT766" s="35"/>
      <c r="SDU766" s="35"/>
      <c r="SDV766" s="35"/>
      <c r="SDW766" s="35"/>
      <c r="SDX766" s="35"/>
      <c r="SDY766" s="35"/>
      <c r="SDZ766" s="35"/>
      <c r="SEA766" s="35"/>
      <c r="SEB766" s="35"/>
      <c r="SEC766" s="35"/>
      <c r="SED766" s="35"/>
      <c r="SEE766" s="35"/>
      <c r="SEF766" s="35"/>
      <c r="SEG766" s="35"/>
      <c r="SEH766" s="35"/>
      <c r="SEI766" s="35"/>
      <c r="SEJ766" s="35"/>
      <c r="SEK766" s="35"/>
      <c r="SEL766" s="35"/>
      <c r="SEM766" s="35"/>
      <c r="SEN766" s="35"/>
      <c r="SEO766" s="35"/>
      <c r="SEP766" s="35"/>
      <c r="SEQ766" s="35"/>
      <c r="SER766" s="35"/>
      <c r="SES766" s="35"/>
      <c r="SET766" s="35"/>
      <c r="SEU766" s="35"/>
      <c r="SEV766" s="35"/>
      <c r="SEW766" s="35"/>
      <c r="SEX766" s="35"/>
      <c r="SEY766" s="35"/>
      <c r="SEZ766" s="35"/>
      <c r="SFA766" s="35"/>
      <c r="SFB766" s="35"/>
      <c r="SFC766" s="35"/>
      <c r="SFD766" s="35"/>
      <c r="SFE766" s="35"/>
      <c r="SFF766" s="35"/>
      <c r="SFG766" s="35"/>
      <c r="SFH766" s="35"/>
      <c r="SFI766" s="35"/>
      <c r="SFJ766" s="35"/>
      <c r="SFK766" s="35"/>
      <c r="SFL766" s="35"/>
      <c r="SFM766" s="35"/>
      <c r="SFN766" s="35"/>
      <c r="SFO766" s="35"/>
      <c r="SFP766" s="35"/>
      <c r="SFQ766" s="35"/>
      <c r="SFR766" s="35"/>
      <c r="SFS766" s="35"/>
      <c r="SFT766" s="35"/>
      <c r="SFU766" s="35"/>
      <c r="SFV766" s="35"/>
      <c r="SFW766" s="35"/>
      <c r="SFX766" s="35"/>
      <c r="SFY766" s="35"/>
      <c r="SFZ766" s="35"/>
      <c r="SGA766" s="35"/>
      <c r="SGB766" s="35"/>
      <c r="SGC766" s="35"/>
      <c r="SGD766" s="35"/>
      <c r="SGE766" s="35"/>
      <c r="SGF766" s="35"/>
      <c r="SGG766" s="35"/>
      <c r="SGH766" s="35"/>
      <c r="SGI766" s="35"/>
      <c r="SGJ766" s="35"/>
      <c r="SGK766" s="35"/>
      <c r="SGL766" s="35"/>
      <c r="SGM766" s="35"/>
      <c r="SGN766" s="35"/>
      <c r="SGO766" s="35"/>
      <c r="SGP766" s="35"/>
      <c r="SGQ766" s="35"/>
      <c r="SGR766" s="35"/>
      <c r="SGS766" s="35"/>
      <c r="SGT766" s="35"/>
      <c r="SGU766" s="35"/>
      <c r="SGV766" s="35"/>
      <c r="SGW766" s="35"/>
      <c r="SGX766" s="35"/>
      <c r="SGY766" s="35"/>
      <c r="SGZ766" s="35"/>
      <c r="SHA766" s="35"/>
      <c r="SHB766" s="35"/>
      <c r="SHC766" s="35"/>
      <c r="SHD766" s="35"/>
      <c r="SHE766" s="35"/>
      <c r="SHF766" s="35"/>
      <c r="SHG766" s="35"/>
      <c r="SHH766" s="35"/>
      <c r="SHI766" s="35"/>
      <c r="SHJ766" s="35"/>
      <c r="SHK766" s="35"/>
      <c r="SHL766" s="35"/>
      <c r="SHM766" s="35"/>
      <c r="SHN766" s="35"/>
      <c r="SHO766" s="35"/>
      <c r="SHP766" s="35"/>
      <c r="SHQ766" s="35"/>
      <c r="SHR766" s="35"/>
      <c r="SHS766" s="35"/>
      <c r="SHT766" s="35"/>
      <c r="SHU766" s="35"/>
      <c r="SHV766" s="35"/>
      <c r="SHW766" s="35"/>
      <c r="SHX766" s="35"/>
      <c r="SHY766" s="35"/>
      <c r="SHZ766" s="35"/>
      <c r="SIA766" s="35"/>
      <c r="SIB766" s="35"/>
      <c r="SIC766" s="35"/>
      <c r="SID766" s="35"/>
      <c r="SIE766" s="35"/>
      <c r="SIF766" s="35"/>
      <c r="SIG766" s="35"/>
      <c r="SIH766" s="35"/>
      <c r="SII766" s="35"/>
      <c r="SIJ766" s="35"/>
      <c r="SIK766" s="35"/>
      <c r="SIL766" s="35"/>
      <c r="SIM766" s="35"/>
      <c r="SIN766" s="35"/>
      <c r="SIO766" s="35"/>
      <c r="SIP766" s="35"/>
      <c r="SIQ766" s="35"/>
      <c r="SIR766" s="35"/>
      <c r="SIS766" s="35"/>
      <c r="SIT766" s="35"/>
      <c r="SIU766" s="35"/>
      <c r="SIV766" s="35"/>
      <c r="SIW766" s="35"/>
      <c r="SIX766" s="35"/>
      <c r="SIY766" s="35"/>
      <c r="SIZ766" s="35"/>
      <c r="SJA766" s="35"/>
      <c r="SJB766" s="35"/>
      <c r="SJC766" s="35"/>
      <c r="SJD766" s="35"/>
      <c r="SJE766" s="35"/>
      <c r="SJF766" s="35"/>
      <c r="SJG766" s="35"/>
      <c r="SJH766" s="35"/>
      <c r="SJI766" s="35"/>
      <c r="SJJ766" s="35"/>
      <c r="SJK766" s="35"/>
      <c r="SJL766" s="35"/>
      <c r="SJM766" s="35"/>
      <c r="SJN766" s="35"/>
      <c r="SJO766" s="35"/>
      <c r="SJP766" s="35"/>
      <c r="SJQ766" s="35"/>
      <c r="SJR766" s="35"/>
      <c r="SJS766" s="35"/>
      <c r="SJT766" s="35"/>
      <c r="SJU766" s="35"/>
      <c r="SJV766" s="35"/>
      <c r="SJW766" s="35"/>
      <c r="SJX766" s="35"/>
      <c r="SJY766" s="35"/>
      <c r="SJZ766" s="35"/>
      <c r="SKA766" s="35"/>
      <c r="SKB766" s="35"/>
      <c r="SKC766" s="35"/>
      <c r="SKD766" s="35"/>
      <c r="SKE766" s="35"/>
      <c r="SKF766" s="35"/>
      <c r="SKG766" s="35"/>
      <c r="SKH766" s="35"/>
      <c r="SKI766" s="35"/>
      <c r="SKJ766" s="35"/>
      <c r="SKK766" s="35"/>
      <c r="SKL766" s="35"/>
      <c r="SKM766" s="35"/>
      <c r="SKN766" s="35"/>
      <c r="SKO766" s="35"/>
      <c r="SKP766" s="35"/>
      <c r="SKQ766" s="35"/>
      <c r="SKR766" s="35"/>
      <c r="SKS766" s="35"/>
      <c r="SKT766" s="35"/>
      <c r="SKU766" s="35"/>
      <c r="SKV766" s="35"/>
      <c r="SKW766" s="35"/>
      <c r="SKX766" s="35"/>
      <c r="SKY766" s="35"/>
      <c r="SKZ766" s="35"/>
      <c r="SLA766" s="35"/>
      <c r="SLB766" s="35"/>
      <c r="SLC766" s="35"/>
      <c r="SLD766" s="35"/>
      <c r="SLE766" s="35"/>
      <c r="SLF766" s="35"/>
      <c r="SLG766" s="35"/>
      <c r="SLH766" s="35"/>
      <c r="SLI766" s="35"/>
      <c r="SLJ766" s="35"/>
      <c r="SLK766" s="35"/>
      <c r="SLL766" s="35"/>
      <c r="SLM766" s="35"/>
      <c r="SLN766" s="35"/>
      <c r="SLO766" s="35"/>
      <c r="SLP766" s="35"/>
      <c r="SLQ766" s="35"/>
      <c r="SLR766" s="35"/>
      <c r="SLS766" s="35"/>
      <c r="SLT766" s="35"/>
      <c r="SLU766" s="35"/>
      <c r="SLV766" s="35"/>
      <c r="SLW766" s="35"/>
      <c r="SLX766" s="35"/>
      <c r="SLY766" s="35"/>
      <c r="SLZ766" s="35"/>
      <c r="SMA766" s="35"/>
      <c r="SMB766" s="35"/>
      <c r="SMC766" s="35"/>
      <c r="SMD766" s="35"/>
      <c r="SME766" s="35"/>
      <c r="SMF766" s="35"/>
      <c r="SMG766" s="35"/>
      <c r="SMH766" s="35"/>
      <c r="SMI766" s="35"/>
      <c r="SMJ766" s="35"/>
      <c r="SMK766" s="35"/>
      <c r="SML766" s="35"/>
      <c r="SMM766" s="35"/>
      <c r="SMN766" s="35"/>
      <c r="SMO766" s="35"/>
      <c r="SMP766" s="35"/>
      <c r="SMQ766" s="35"/>
      <c r="SMR766" s="35"/>
      <c r="SMS766" s="35"/>
      <c r="SMT766" s="35"/>
      <c r="SMU766" s="35"/>
      <c r="SMV766" s="35"/>
      <c r="SMW766" s="35"/>
      <c r="SMX766" s="35"/>
      <c r="SMY766" s="35"/>
      <c r="SMZ766" s="35"/>
      <c r="SNA766" s="35"/>
      <c r="SNB766" s="35"/>
      <c r="SNC766" s="35"/>
      <c r="SND766" s="35"/>
      <c r="SNE766" s="35"/>
      <c r="SNF766" s="35"/>
      <c r="SNG766" s="35"/>
      <c r="SNH766" s="35"/>
      <c r="SNI766" s="35"/>
      <c r="SNJ766" s="35"/>
      <c r="SNK766" s="35"/>
      <c r="SNL766" s="35"/>
      <c r="SNM766" s="35"/>
      <c r="SNN766" s="35"/>
      <c r="SNO766" s="35"/>
      <c r="SNP766" s="35"/>
      <c r="SNQ766" s="35"/>
      <c r="SNR766" s="35"/>
      <c r="SNS766" s="35"/>
      <c r="SNT766" s="35"/>
      <c r="SNU766" s="35"/>
      <c r="SNV766" s="35"/>
      <c r="SNW766" s="35"/>
      <c r="SNX766" s="35"/>
      <c r="SNY766" s="35"/>
      <c r="SNZ766" s="35"/>
      <c r="SOA766" s="35"/>
      <c r="SOB766" s="35"/>
      <c r="SOC766" s="35"/>
      <c r="SOD766" s="35"/>
      <c r="SOE766" s="35"/>
      <c r="SOF766" s="35"/>
      <c r="SOG766" s="35"/>
      <c r="SOH766" s="35"/>
      <c r="SOI766" s="35"/>
      <c r="SOJ766" s="35"/>
      <c r="SOK766" s="35"/>
      <c r="SOL766" s="35"/>
      <c r="SOM766" s="35"/>
      <c r="SON766" s="35"/>
      <c r="SOO766" s="35"/>
      <c r="SOP766" s="35"/>
      <c r="SOQ766" s="35"/>
      <c r="SOR766" s="35"/>
      <c r="SOS766" s="35"/>
      <c r="SOT766" s="35"/>
      <c r="SOU766" s="35"/>
      <c r="SOV766" s="35"/>
      <c r="SOW766" s="35"/>
      <c r="SOX766" s="35"/>
      <c r="SOY766" s="35"/>
      <c r="SOZ766" s="35"/>
      <c r="SPA766" s="35"/>
      <c r="SPB766" s="35"/>
      <c r="SPC766" s="35"/>
      <c r="SPD766" s="35"/>
      <c r="SPE766" s="35"/>
      <c r="SPF766" s="35"/>
      <c r="SPG766" s="35"/>
      <c r="SPH766" s="35"/>
      <c r="SPI766" s="35"/>
      <c r="SPJ766" s="35"/>
      <c r="SPK766" s="35"/>
      <c r="SPL766" s="35"/>
      <c r="SPM766" s="35"/>
      <c r="SPN766" s="35"/>
      <c r="SPO766" s="35"/>
      <c r="SPP766" s="35"/>
      <c r="SPQ766" s="35"/>
      <c r="SPR766" s="35"/>
      <c r="SPS766" s="35"/>
      <c r="SPT766" s="35"/>
      <c r="SPU766" s="35"/>
      <c r="SPV766" s="35"/>
      <c r="SPW766" s="35"/>
      <c r="SPX766" s="35"/>
      <c r="SPY766" s="35"/>
      <c r="SPZ766" s="35"/>
      <c r="SQA766" s="35"/>
      <c r="SQB766" s="35"/>
      <c r="SQC766" s="35"/>
      <c r="SQD766" s="35"/>
      <c r="SQE766" s="35"/>
      <c r="SQF766" s="35"/>
      <c r="SQG766" s="35"/>
      <c r="SQH766" s="35"/>
      <c r="SQI766" s="35"/>
      <c r="SQJ766" s="35"/>
      <c r="SQK766" s="35"/>
      <c r="SQL766" s="35"/>
      <c r="SQM766" s="35"/>
      <c r="SQN766" s="35"/>
      <c r="SQO766" s="35"/>
      <c r="SQP766" s="35"/>
      <c r="SQQ766" s="35"/>
      <c r="SQR766" s="35"/>
      <c r="SQS766" s="35"/>
      <c r="SQT766" s="35"/>
      <c r="SQU766" s="35"/>
      <c r="SQV766" s="35"/>
      <c r="SQW766" s="35"/>
      <c r="SQX766" s="35"/>
      <c r="SQY766" s="35"/>
      <c r="SQZ766" s="35"/>
      <c r="SRA766" s="35"/>
      <c r="SRB766" s="35"/>
      <c r="SRC766" s="35"/>
      <c r="SRD766" s="35"/>
      <c r="SRE766" s="35"/>
      <c r="SRF766" s="35"/>
      <c r="SRG766" s="35"/>
      <c r="SRH766" s="35"/>
      <c r="SRI766" s="35"/>
      <c r="SRJ766" s="35"/>
      <c r="SRK766" s="35"/>
      <c r="SRL766" s="35"/>
      <c r="SRM766" s="35"/>
      <c r="SRN766" s="35"/>
      <c r="SRO766" s="35"/>
      <c r="SRP766" s="35"/>
      <c r="SRQ766" s="35"/>
      <c r="SRR766" s="35"/>
      <c r="SRS766" s="35"/>
      <c r="SRT766" s="35"/>
      <c r="SRU766" s="35"/>
      <c r="SRV766" s="35"/>
      <c r="SRW766" s="35"/>
      <c r="SRX766" s="35"/>
      <c r="SRY766" s="35"/>
      <c r="SRZ766" s="35"/>
      <c r="SSA766" s="35"/>
      <c r="SSB766" s="35"/>
      <c r="SSC766" s="35"/>
      <c r="SSD766" s="35"/>
      <c r="SSE766" s="35"/>
      <c r="SSF766" s="35"/>
      <c r="SSG766" s="35"/>
      <c r="SSH766" s="35"/>
      <c r="SSI766" s="35"/>
      <c r="SSJ766" s="35"/>
      <c r="SSK766" s="35"/>
      <c r="SSL766" s="35"/>
      <c r="SSM766" s="35"/>
      <c r="SSN766" s="35"/>
      <c r="SSO766" s="35"/>
      <c r="SSP766" s="35"/>
      <c r="SSQ766" s="35"/>
      <c r="SSR766" s="35"/>
      <c r="SSS766" s="35"/>
      <c r="SST766" s="35"/>
      <c r="SSU766" s="35"/>
      <c r="SSV766" s="35"/>
      <c r="SSW766" s="35"/>
      <c r="SSX766" s="35"/>
      <c r="SSY766" s="35"/>
      <c r="SSZ766" s="35"/>
      <c r="STA766" s="35"/>
      <c r="STB766" s="35"/>
      <c r="STC766" s="35"/>
      <c r="STD766" s="35"/>
      <c r="STE766" s="35"/>
      <c r="STF766" s="35"/>
      <c r="STG766" s="35"/>
      <c r="STH766" s="35"/>
      <c r="STI766" s="35"/>
      <c r="STJ766" s="35"/>
      <c r="STK766" s="35"/>
      <c r="STL766" s="35"/>
      <c r="STM766" s="35"/>
      <c r="STN766" s="35"/>
      <c r="STO766" s="35"/>
      <c r="STP766" s="35"/>
      <c r="STQ766" s="35"/>
      <c r="STR766" s="35"/>
      <c r="STS766" s="35"/>
      <c r="STT766" s="35"/>
      <c r="STU766" s="35"/>
      <c r="STV766" s="35"/>
      <c r="STW766" s="35"/>
      <c r="STX766" s="35"/>
      <c r="STY766" s="35"/>
      <c r="STZ766" s="35"/>
      <c r="SUA766" s="35"/>
      <c r="SUB766" s="35"/>
      <c r="SUC766" s="35"/>
      <c r="SUD766" s="35"/>
      <c r="SUE766" s="35"/>
      <c r="SUF766" s="35"/>
      <c r="SUG766" s="35"/>
      <c r="SUH766" s="35"/>
      <c r="SUI766" s="35"/>
      <c r="SUJ766" s="35"/>
      <c r="SUK766" s="35"/>
      <c r="SUL766" s="35"/>
      <c r="SUM766" s="35"/>
      <c r="SUN766" s="35"/>
      <c r="SUO766" s="35"/>
      <c r="SUP766" s="35"/>
      <c r="SUQ766" s="35"/>
      <c r="SUR766" s="35"/>
      <c r="SUS766" s="35"/>
      <c r="SUT766" s="35"/>
      <c r="SUU766" s="35"/>
      <c r="SUV766" s="35"/>
      <c r="SUW766" s="35"/>
      <c r="SUX766" s="35"/>
      <c r="SUY766" s="35"/>
      <c r="SUZ766" s="35"/>
      <c r="SVA766" s="35"/>
      <c r="SVB766" s="35"/>
      <c r="SVC766" s="35"/>
      <c r="SVD766" s="35"/>
      <c r="SVE766" s="35"/>
      <c r="SVF766" s="35"/>
      <c r="SVG766" s="35"/>
      <c r="SVH766" s="35"/>
      <c r="SVI766" s="35"/>
      <c r="SVJ766" s="35"/>
      <c r="SVK766" s="35"/>
      <c r="SVL766" s="35"/>
      <c r="SVM766" s="35"/>
      <c r="SVN766" s="35"/>
      <c r="SVO766" s="35"/>
      <c r="SVP766" s="35"/>
      <c r="SVQ766" s="35"/>
      <c r="SVR766" s="35"/>
      <c r="SVS766" s="35"/>
      <c r="SVT766" s="35"/>
      <c r="SVU766" s="35"/>
      <c r="SVV766" s="35"/>
      <c r="SVW766" s="35"/>
      <c r="SVX766" s="35"/>
      <c r="SVY766" s="35"/>
      <c r="SVZ766" s="35"/>
      <c r="SWA766" s="35"/>
      <c r="SWB766" s="35"/>
      <c r="SWC766" s="35"/>
      <c r="SWD766" s="35"/>
      <c r="SWE766" s="35"/>
      <c r="SWF766" s="35"/>
      <c r="SWG766" s="35"/>
      <c r="SWH766" s="35"/>
      <c r="SWI766" s="35"/>
      <c r="SWJ766" s="35"/>
      <c r="SWK766" s="35"/>
      <c r="SWL766" s="35"/>
      <c r="SWM766" s="35"/>
      <c r="SWN766" s="35"/>
      <c r="SWO766" s="35"/>
      <c r="SWP766" s="35"/>
      <c r="SWQ766" s="35"/>
      <c r="SWR766" s="35"/>
      <c r="SWS766" s="35"/>
      <c r="SWT766" s="35"/>
      <c r="SWU766" s="35"/>
      <c r="SWV766" s="35"/>
      <c r="SWW766" s="35"/>
      <c r="SWX766" s="35"/>
      <c r="SWY766" s="35"/>
      <c r="SWZ766" s="35"/>
      <c r="SXA766" s="35"/>
      <c r="SXB766" s="35"/>
      <c r="SXC766" s="35"/>
      <c r="SXD766" s="35"/>
      <c r="SXE766" s="35"/>
      <c r="SXF766" s="35"/>
      <c r="SXG766" s="35"/>
      <c r="SXH766" s="35"/>
      <c r="SXI766" s="35"/>
      <c r="SXJ766" s="35"/>
      <c r="SXK766" s="35"/>
      <c r="SXL766" s="35"/>
      <c r="SXM766" s="35"/>
      <c r="SXN766" s="35"/>
      <c r="SXO766" s="35"/>
      <c r="SXP766" s="35"/>
      <c r="SXQ766" s="35"/>
      <c r="SXR766" s="35"/>
      <c r="SXS766" s="35"/>
      <c r="SXT766" s="35"/>
      <c r="SXU766" s="35"/>
      <c r="SXV766" s="35"/>
      <c r="SXW766" s="35"/>
      <c r="SXX766" s="35"/>
      <c r="SXY766" s="35"/>
      <c r="SXZ766" s="35"/>
      <c r="SYA766" s="35"/>
      <c r="SYB766" s="35"/>
      <c r="SYC766" s="35"/>
      <c r="SYD766" s="35"/>
      <c r="SYE766" s="35"/>
      <c r="SYF766" s="35"/>
      <c r="SYG766" s="35"/>
      <c r="SYH766" s="35"/>
      <c r="SYI766" s="35"/>
      <c r="SYJ766" s="35"/>
      <c r="SYK766" s="35"/>
      <c r="SYL766" s="35"/>
      <c r="SYM766" s="35"/>
      <c r="SYN766" s="35"/>
      <c r="SYO766" s="35"/>
      <c r="SYP766" s="35"/>
      <c r="SYQ766" s="35"/>
      <c r="SYR766" s="35"/>
      <c r="SYS766" s="35"/>
      <c r="SYT766" s="35"/>
      <c r="SYU766" s="35"/>
      <c r="SYV766" s="35"/>
      <c r="SYW766" s="35"/>
      <c r="SYX766" s="35"/>
      <c r="SYY766" s="35"/>
      <c r="SYZ766" s="35"/>
      <c r="SZA766" s="35"/>
      <c r="SZB766" s="35"/>
      <c r="SZC766" s="35"/>
      <c r="SZD766" s="35"/>
      <c r="SZE766" s="35"/>
      <c r="SZF766" s="35"/>
      <c r="SZG766" s="35"/>
      <c r="SZH766" s="35"/>
      <c r="SZI766" s="35"/>
      <c r="SZJ766" s="35"/>
      <c r="SZK766" s="35"/>
      <c r="SZL766" s="35"/>
      <c r="SZM766" s="35"/>
      <c r="SZN766" s="35"/>
      <c r="SZO766" s="35"/>
      <c r="SZP766" s="35"/>
      <c r="SZQ766" s="35"/>
      <c r="SZR766" s="35"/>
      <c r="SZS766" s="35"/>
      <c r="SZT766" s="35"/>
      <c r="SZU766" s="35"/>
      <c r="SZV766" s="35"/>
      <c r="SZW766" s="35"/>
      <c r="SZX766" s="35"/>
      <c r="SZY766" s="35"/>
      <c r="SZZ766" s="35"/>
      <c r="TAA766" s="35"/>
      <c r="TAB766" s="35"/>
      <c r="TAC766" s="35"/>
      <c r="TAD766" s="35"/>
      <c r="TAE766" s="35"/>
      <c r="TAF766" s="35"/>
      <c r="TAG766" s="35"/>
      <c r="TAH766" s="35"/>
      <c r="TAI766" s="35"/>
      <c r="TAJ766" s="35"/>
      <c r="TAK766" s="35"/>
      <c r="TAL766" s="35"/>
      <c r="TAM766" s="35"/>
      <c r="TAN766" s="35"/>
      <c r="TAO766" s="35"/>
      <c r="TAP766" s="35"/>
      <c r="TAQ766" s="35"/>
      <c r="TAR766" s="35"/>
      <c r="TAS766" s="35"/>
      <c r="TAT766" s="35"/>
      <c r="TAU766" s="35"/>
      <c r="TAV766" s="35"/>
      <c r="TAW766" s="35"/>
      <c r="TAX766" s="35"/>
      <c r="TAY766" s="35"/>
      <c r="TAZ766" s="35"/>
      <c r="TBA766" s="35"/>
      <c r="TBB766" s="35"/>
      <c r="TBC766" s="35"/>
      <c r="TBD766" s="35"/>
      <c r="TBE766" s="35"/>
      <c r="TBF766" s="35"/>
      <c r="TBG766" s="35"/>
      <c r="TBH766" s="35"/>
      <c r="TBI766" s="35"/>
      <c r="TBJ766" s="35"/>
      <c r="TBK766" s="35"/>
      <c r="TBL766" s="35"/>
      <c r="TBM766" s="35"/>
      <c r="TBN766" s="35"/>
      <c r="TBO766" s="35"/>
      <c r="TBP766" s="35"/>
      <c r="TBQ766" s="35"/>
      <c r="TBR766" s="35"/>
      <c r="TBS766" s="35"/>
      <c r="TBT766" s="35"/>
      <c r="TBU766" s="35"/>
      <c r="TBV766" s="35"/>
      <c r="TBW766" s="35"/>
      <c r="TBX766" s="35"/>
      <c r="TBY766" s="35"/>
      <c r="TBZ766" s="35"/>
      <c r="TCA766" s="35"/>
      <c r="TCB766" s="35"/>
      <c r="TCC766" s="35"/>
      <c r="TCD766" s="35"/>
      <c r="TCE766" s="35"/>
      <c r="TCF766" s="35"/>
      <c r="TCG766" s="35"/>
      <c r="TCH766" s="35"/>
      <c r="TCI766" s="35"/>
      <c r="TCJ766" s="35"/>
      <c r="TCK766" s="35"/>
      <c r="TCL766" s="35"/>
      <c r="TCM766" s="35"/>
      <c r="TCN766" s="35"/>
      <c r="TCO766" s="35"/>
      <c r="TCP766" s="35"/>
      <c r="TCQ766" s="35"/>
      <c r="TCR766" s="35"/>
      <c r="TCS766" s="35"/>
      <c r="TCT766" s="35"/>
      <c r="TCU766" s="35"/>
      <c r="TCV766" s="35"/>
      <c r="TCW766" s="35"/>
      <c r="TCX766" s="35"/>
      <c r="TCY766" s="35"/>
      <c r="TCZ766" s="35"/>
      <c r="TDA766" s="35"/>
      <c r="TDB766" s="35"/>
      <c r="TDC766" s="35"/>
      <c r="TDD766" s="35"/>
      <c r="TDE766" s="35"/>
      <c r="TDF766" s="35"/>
      <c r="TDG766" s="35"/>
      <c r="TDH766" s="35"/>
      <c r="TDI766" s="35"/>
      <c r="TDJ766" s="35"/>
      <c r="TDK766" s="35"/>
      <c r="TDL766" s="35"/>
      <c r="TDM766" s="35"/>
      <c r="TDN766" s="35"/>
      <c r="TDO766" s="35"/>
      <c r="TDP766" s="35"/>
      <c r="TDQ766" s="35"/>
      <c r="TDR766" s="35"/>
      <c r="TDS766" s="35"/>
      <c r="TDT766" s="35"/>
      <c r="TDU766" s="35"/>
      <c r="TDV766" s="35"/>
      <c r="TDW766" s="35"/>
      <c r="TDX766" s="35"/>
      <c r="TDY766" s="35"/>
      <c r="TDZ766" s="35"/>
      <c r="TEA766" s="35"/>
      <c r="TEB766" s="35"/>
      <c r="TEC766" s="35"/>
      <c r="TED766" s="35"/>
      <c r="TEE766" s="35"/>
      <c r="TEF766" s="35"/>
      <c r="TEG766" s="35"/>
      <c r="TEH766" s="35"/>
      <c r="TEI766" s="35"/>
      <c r="TEJ766" s="35"/>
      <c r="TEK766" s="35"/>
      <c r="TEL766" s="35"/>
      <c r="TEM766" s="35"/>
      <c r="TEN766" s="35"/>
      <c r="TEO766" s="35"/>
      <c r="TEP766" s="35"/>
      <c r="TEQ766" s="35"/>
      <c r="TER766" s="35"/>
      <c r="TES766" s="35"/>
      <c r="TET766" s="35"/>
      <c r="TEU766" s="35"/>
      <c r="TEV766" s="35"/>
      <c r="TEW766" s="35"/>
      <c r="TEX766" s="35"/>
      <c r="TEY766" s="35"/>
      <c r="TEZ766" s="35"/>
      <c r="TFA766" s="35"/>
      <c r="TFB766" s="35"/>
      <c r="TFC766" s="35"/>
      <c r="TFD766" s="35"/>
      <c r="TFE766" s="35"/>
      <c r="TFF766" s="35"/>
      <c r="TFG766" s="35"/>
      <c r="TFH766" s="35"/>
      <c r="TFI766" s="35"/>
      <c r="TFJ766" s="35"/>
      <c r="TFK766" s="35"/>
      <c r="TFL766" s="35"/>
      <c r="TFM766" s="35"/>
      <c r="TFN766" s="35"/>
      <c r="TFO766" s="35"/>
      <c r="TFP766" s="35"/>
      <c r="TFQ766" s="35"/>
      <c r="TFR766" s="35"/>
      <c r="TFS766" s="35"/>
      <c r="TFT766" s="35"/>
      <c r="TFU766" s="35"/>
      <c r="TFV766" s="35"/>
      <c r="TFW766" s="35"/>
      <c r="TFX766" s="35"/>
      <c r="TFY766" s="35"/>
      <c r="TFZ766" s="35"/>
      <c r="TGA766" s="35"/>
      <c r="TGB766" s="35"/>
      <c r="TGC766" s="35"/>
      <c r="TGD766" s="35"/>
      <c r="TGE766" s="35"/>
      <c r="TGF766" s="35"/>
      <c r="TGG766" s="35"/>
      <c r="TGH766" s="35"/>
      <c r="TGI766" s="35"/>
      <c r="TGJ766" s="35"/>
      <c r="TGK766" s="35"/>
      <c r="TGL766" s="35"/>
      <c r="TGM766" s="35"/>
      <c r="TGN766" s="35"/>
      <c r="TGO766" s="35"/>
      <c r="TGP766" s="35"/>
      <c r="TGQ766" s="35"/>
      <c r="TGR766" s="35"/>
      <c r="TGS766" s="35"/>
      <c r="TGT766" s="35"/>
      <c r="TGU766" s="35"/>
      <c r="TGV766" s="35"/>
      <c r="TGW766" s="35"/>
      <c r="TGX766" s="35"/>
      <c r="TGY766" s="35"/>
      <c r="TGZ766" s="35"/>
      <c r="THA766" s="35"/>
      <c r="THB766" s="35"/>
      <c r="THC766" s="35"/>
      <c r="THD766" s="35"/>
      <c r="THE766" s="35"/>
      <c r="THF766" s="35"/>
      <c r="THG766" s="35"/>
      <c r="THH766" s="35"/>
      <c r="THI766" s="35"/>
      <c r="THJ766" s="35"/>
      <c r="THK766" s="35"/>
      <c r="THL766" s="35"/>
      <c r="THM766" s="35"/>
      <c r="THN766" s="35"/>
      <c r="THO766" s="35"/>
      <c r="THP766" s="35"/>
      <c r="THQ766" s="35"/>
      <c r="THR766" s="35"/>
      <c r="THS766" s="35"/>
      <c r="THT766" s="35"/>
      <c r="THU766" s="35"/>
      <c r="THV766" s="35"/>
      <c r="THW766" s="35"/>
      <c r="THX766" s="35"/>
      <c r="THY766" s="35"/>
      <c r="THZ766" s="35"/>
      <c r="TIA766" s="35"/>
      <c r="TIB766" s="35"/>
      <c r="TIC766" s="35"/>
      <c r="TID766" s="35"/>
      <c r="TIE766" s="35"/>
      <c r="TIF766" s="35"/>
      <c r="TIG766" s="35"/>
      <c r="TIH766" s="35"/>
      <c r="TII766" s="35"/>
      <c r="TIJ766" s="35"/>
      <c r="TIK766" s="35"/>
      <c r="TIL766" s="35"/>
      <c r="TIM766" s="35"/>
      <c r="TIN766" s="35"/>
      <c r="TIO766" s="35"/>
      <c r="TIP766" s="35"/>
      <c r="TIQ766" s="35"/>
      <c r="TIR766" s="35"/>
      <c r="TIS766" s="35"/>
      <c r="TIT766" s="35"/>
      <c r="TIU766" s="35"/>
      <c r="TIV766" s="35"/>
      <c r="TIW766" s="35"/>
      <c r="TIX766" s="35"/>
      <c r="TIY766" s="35"/>
      <c r="TIZ766" s="35"/>
      <c r="TJA766" s="35"/>
      <c r="TJB766" s="35"/>
      <c r="TJC766" s="35"/>
      <c r="TJD766" s="35"/>
      <c r="TJE766" s="35"/>
      <c r="TJF766" s="35"/>
      <c r="TJG766" s="35"/>
      <c r="TJH766" s="35"/>
      <c r="TJI766" s="35"/>
      <c r="TJJ766" s="35"/>
      <c r="TJK766" s="35"/>
      <c r="TJL766" s="35"/>
      <c r="TJM766" s="35"/>
      <c r="TJN766" s="35"/>
      <c r="TJO766" s="35"/>
      <c r="TJP766" s="35"/>
      <c r="TJQ766" s="35"/>
      <c r="TJR766" s="35"/>
      <c r="TJS766" s="35"/>
      <c r="TJT766" s="35"/>
      <c r="TJU766" s="35"/>
      <c r="TJV766" s="35"/>
      <c r="TJW766" s="35"/>
      <c r="TJX766" s="35"/>
      <c r="TJY766" s="35"/>
      <c r="TJZ766" s="35"/>
      <c r="TKA766" s="35"/>
      <c r="TKB766" s="35"/>
      <c r="TKC766" s="35"/>
      <c r="TKD766" s="35"/>
      <c r="TKE766" s="35"/>
      <c r="TKF766" s="35"/>
      <c r="TKG766" s="35"/>
      <c r="TKH766" s="35"/>
      <c r="TKI766" s="35"/>
      <c r="TKJ766" s="35"/>
      <c r="TKK766" s="35"/>
      <c r="TKL766" s="35"/>
      <c r="TKM766" s="35"/>
      <c r="TKN766" s="35"/>
      <c r="TKO766" s="35"/>
      <c r="TKP766" s="35"/>
      <c r="TKQ766" s="35"/>
      <c r="TKR766" s="35"/>
      <c r="TKS766" s="35"/>
      <c r="TKT766" s="35"/>
      <c r="TKU766" s="35"/>
      <c r="TKV766" s="35"/>
      <c r="TKW766" s="35"/>
      <c r="TKX766" s="35"/>
      <c r="TKY766" s="35"/>
      <c r="TKZ766" s="35"/>
      <c r="TLA766" s="35"/>
      <c r="TLB766" s="35"/>
      <c r="TLC766" s="35"/>
      <c r="TLD766" s="35"/>
      <c r="TLE766" s="35"/>
      <c r="TLF766" s="35"/>
      <c r="TLG766" s="35"/>
      <c r="TLH766" s="35"/>
      <c r="TLI766" s="35"/>
      <c r="TLJ766" s="35"/>
      <c r="TLK766" s="35"/>
      <c r="TLL766" s="35"/>
      <c r="TLM766" s="35"/>
      <c r="TLN766" s="35"/>
      <c r="TLO766" s="35"/>
      <c r="TLP766" s="35"/>
      <c r="TLQ766" s="35"/>
      <c r="TLR766" s="35"/>
      <c r="TLS766" s="35"/>
      <c r="TLT766" s="35"/>
      <c r="TLU766" s="35"/>
      <c r="TLV766" s="35"/>
      <c r="TLW766" s="35"/>
      <c r="TLX766" s="35"/>
      <c r="TLY766" s="35"/>
      <c r="TLZ766" s="35"/>
      <c r="TMA766" s="35"/>
      <c r="TMB766" s="35"/>
      <c r="TMC766" s="35"/>
      <c r="TMD766" s="35"/>
      <c r="TME766" s="35"/>
      <c r="TMF766" s="35"/>
      <c r="TMG766" s="35"/>
      <c r="TMH766" s="35"/>
      <c r="TMI766" s="35"/>
      <c r="TMJ766" s="35"/>
      <c r="TMK766" s="35"/>
      <c r="TML766" s="35"/>
      <c r="TMM766" s="35"/>
      <c r="TMN766" s="35"/>
      <c r="TMO766" s="35"/>
      <c r="TMP766" s="35"/>
      <c r="TMQ766" s="35"/>
      <c r="TMR766" s="35"/>
      <c r="TMS766" s="35"/>
      <c r="TMT766" s="35"/>
      <c r="TMU766" s="35"/>
      <c r="TMV766" s="35"/>
      <c r="TMW766" s="35"/>
      <c r="TMX766" s="35"/>
      <c r="TMY766" s="35"/>
      <c r="TMZ766" s="35"/>
      <c r="TNA766" s="35"/>
      <c r="TNB766" s="35"/>
      <c r="TNC766" s="35"/>
      <c r="TND766" s="35"/>
      <c r="TNE766" s="35"/>
      <c r="TNF766" s="35"/>
      <c r="TNG766" s="35"/>
      <c r="TNH766" s="35"/>
      <c r="TNI766" s="35"/>
      <c r="TNJ766" s="35"/>
      <c r="TNK766" s="35"/>
      <c r="TNL766" s="35"/>
      <c r="TNM766" s="35"/>
      <c r="TNN766" s="35"/>
      <c r="TNO766" s="35"/>
      <c r="TNP766" s="35"/>
      <c r="TNQ766" s="35"/>
      <c r="TNR766" s="35"/>
      <c r="TNS766" s="35"/>
      <c r="TNT766" s="35"/>
      <c r="TNU766" s="35"/>
      <c r="TNV766" s="35"/>
      <c r="TNW766" s="35"/>
      <c r="TNX766" s="35"/>
      <c r="TNY766" s="35"/>
      <c r="TNZ766" s="35"/>
      <c r="TOA766" s="35"/>
      <c r="TOB766" s="35"/>
      <c r="TOC766" s="35"/>
      <c r="TOD766" s="35"/>
      <c r="TOE766" s="35"/>
      <c r="TOF766" s="35"/>
      <c r="TOG766" s="35"/>
      <c r="TOH766" s="35"/>
      <c r="TOI766" s="35"/>
      <c r="TOJ766" s="35"/>
      <c r="TOK766" s="35"/>
      <c r="TOL766" s="35"/>
      <c r="TOM766" s="35"/>
      <c r="TON766" s="35"/>
      <c r="TOO766" s="35"/>
      <c r="TOP766" s="35"/>
      <c r="TOQ766" s="35"/>
      <c r="TOR766" s="35"/>
      <c r="TOS766" s="35"/>
      <c r="TOT766" s="35"/>
      <c r="TOU766" s="35"/>
      <c r="TOV766" s="35"/>
      <c r="TOW766" s="35"/>
      <c r="TOX766" s="35"/>
      <c r="TOY766" s="35"/>
      <c r="TOZ766" s="35"/>
      <c r="TPA766" s="35"/>
      <c r="TPB766" s="35"/>
      <c r="TPC766" s="35"/>
      <c r="TPD766" s="35"/>
      <c r="TPE766" s="35"/>
      <c r="TPF766" s="35"/>
      <c r="TPG766" s="35"/>
      <c r="TPH766" s="35"/>
      <c r="TPI766" s="35"/>
      <c r="TPJ766" s="35"/>
      <c r="TPK766" s="35"/>
      <c r="TPL766" s="35"/>
      <c r="TPM766" s="35"/>
      <c r="TPN766" s="35"/>
      <c r="TPO766" s="35"/>
      <c r="TPP766" s="35"/>
      <c r="TPQ766" s="35"/>
      <c r="TPR766" s="35"/>
      <c r="TPS766" s="35"/>
      <c r="TPT766" s="35"/>
      <c r="TPU766" s="35"/>
      <c r="TPV766" s="35"/>
      <c r="TPW766" s="35"/>
      <c r="TPX766" s="35"/>
      <c r="TPY766" s="35"/>
      <c r="TPZ766" s="35"/>
      <c r="TQA766" s="35"/>
      <c r="TQB766" s="35"/>
      <c r="TQC766" s="35"/>
      <c r="TQD766" s="35"/>
      <c r="TQE766" s="35"/>
      <c r="TQF766" s="35"/>
      <c r="TQG766" s="35"/>
      <c r="TQH766" s="35"/>
      <c r="TQI766" s="35"/>
      <c r="TQJ766" s="35"/>
      <c r="TQK766" s="35"/>
      <c r="TQL766" s="35"/>
      <c r="TQM766" s="35"/>
      <c r="TQN766" s="35"/>
      <c r="TQO766" s="35"/>
      <c r="TQP766" s="35"/>
      <c r="TQQ766" s="35"/>
      <c r="TQR766" s="35"/>
      <c r="TQS766" s="35"/>
      <c r="TQT766" s="35"/>
      <c r="TQU766" s="35"/>
      <c r="TQV766" s="35"/>
      <c r="TQW766" s="35"/>
      <c r="TQX766" s="35"/>
      <c r="TQY766" s="35"/>
      <c r="TQZ766" s="35"/>
      <c r="TRA766" s="35"/>
      <c r="TRB766" s="35"/>
      <c r="TRC766" s="35"/>
      <c r="TRD766" s="35"/>
      <c r="TRE766" s="35"/>
      <c r="TRF766" s="35"/>
      <c r="TRG766" s="35"/>
      <c r="TRH766" s="35"/>
      <c r="TRI766" s="35"/>
      <c r="TRJ766" s="35"/>
      <c r="TRK766" s="35"/>
      <c r="TRL766" s="35"/>
      <c r="TRM766" s="35"/>
      <c r="TRN766" s="35"/>
      <c r="TRO766" s="35"/>
      <c r="TRP766" s="35"/>
      <c r="TRQ766" s="35"/>
      <c r="TRR766" s="35"/>
      <c r="TRS766" s="35"/>
      <c r="TRT766" s="35"/>
      <c r="TRU766" s="35"/>
      <c r="TRV766" s="35"/>
      <c r="TRW766" s="35"/>
      <c r="TRX766" s="35"/>
      <c r="TRY766" s="35"/>
      <c r="TRZ766" s="35"/>
      <c r="TSA766" s="35"/>
      <c r="TSB766" s="35"/>
      <c r="TSC766" s="35"/>
      <c r="TSD766" s="35"/>
      <c r="TSE766" s="35"/>
      <c r="TSF766" s="35"/>
      <c r="TSG766" s="35"/>
      <c r="TSH766" s="35"/>
      <c r="TSI766" s="35"/>
      <c r="TSJ766" s="35"/>
      <c r="TSK766" s="35"/>
      <c r="TSL766" s="35"/>
      <c r="TSM766" s="35"/>
      <c r="TSN766" s="35"/>
      <c r="TSO766" s="35"/>
      <c r="TSP766" s="35"/>
      <c r="TSQ766" s="35"/>
      <c r="TSR766" s="35"/>
      <c r="TSS766" s="35"/>
      <c r="TST766" s="35"/>
      <c r="TSU766" s="35"/>
      <c r="TSV766" s="35"/>
      <c r="TSW766" s="35"/>
      <c r="TSX766" s="35"/>
      <c r="TSY766" s="35"/>
      <c r="TSZ766" s="35"/>
      <c r="TTA766" s="35"/>
      <c r="TTB766" s="35"/>
      <c r="TTC766" s="35"/>
      <c r="TTD766" s="35"/>
      <c r="TTE766" s="35"/>
      <c r="TTF766" s="35"/>
      <c r="TTG766" s="35"/>
      <c r="TTH766" s="35"/>
      <c r="TTI766" s="35"/>
      <c r="TTJ766" s="35"/>
      <c r="TTK766" s="35"/>
      <c r="TTL766" s="35"/>
      <c r="TTM766" s="35"/>
      <c r="TTN766" s="35"/>
      <c r="TTO766" s="35"/>
      <c r="TTP766" s="35"/>
      <c r="TTQ766" s="35"/>
      <c r="TTR766" s="35"/>
      <c r="TTS766" s="35"/>
      <c r="TTT766" s="35"/>
      <c r="TTU766" s="35"/>
      <c r="TTV766" s="35"/>
      <c r="TTW766" s="35"/>
      <c r="TTX766" s="35"/>
      <c r="TTY766" s="35"/>
      <c r="TTZ766" s="35"/>
      <c r="TUA766" s="35"/>
      <c r="TUB766" s="35"/>
      <c r="TUC766" s="35"/>
      <c r="TUD766" s="35"/>
      <c r="TUE766" s="35"/>
      <c r="TUF766" s="35"/>
      <c r="TUG766" s="35"/>
      <c r="TUH766" s="35"/>
      <c r="TUI766" s="35"/>
      <c r="TUJ766" s="35"/>
      <c r="TUK766" s="35"/>
      <c r="TUL766" s="35"/>
      <c r="TUM766" s="35"/>
      <c r="TUN766" s="35"/>
      <c r="TUO766" s="35"/>
      <c r="TUP766" s="35"/>
      <c r="TUQ766" s="35"/>
      <c r="TUR766" s="35"/>
      <c r="TUS766" s="35"/>
      <c r="TUT766" s="35"/>
      <c r="TUU766" s="35"/>
      <c r="TUV766" s="35"/>
      <c r="TUW766" s="35"/>
      <c r="TUX766" s="35"/>
      <c r="TUY766" s="35"/>
      <c r="TUZ766" s="35"/>
      <c r="TVA766" s="35"/>
      <c r="TVB766" s="35"/>
      <c r="TVC766" s="35"/>
      <c r="TVD766" s="35"/>
      <c r="TVE766" s="35"/>
      <c r="TVF766" s="35"/>
      <c r="TVG766" s="35"/>
      <c r="TVH766" s="35"/>
      <c r="TVI766" s="35"/>
      <c r="TVJ766" s="35"/>
      <c r="TVK766" s="35"/>
      <c r="TVL766" s="35"/>
      <c r="TVM766" s="35"/>
      <c r="TVN766" s="35"/>
      <c r="TVO766" s="35"/>
      <c r="TVP766" s="35"/>
      <c r="TVQ766" s="35"/>
      <c r="TVR766" s="35"/>
      <c r="TVS766" s="35"/>
      <c r="TVT766" s="35"/>
      <c r="TVU766" s="35"/>
      <c r="TVV766" s="35"/>
      <c r="TVW766" s="35"/>
      <c r="TVX766" s="35"/>
      <c r="TVY766" s="35"/>
      <c r="TVZ766" s="35"/>
      <c r="TWA766" s="35"/>
      <c r="TWB766" s="35"/>
      <c r="TWC766" s="35"/>
      <c r="TWD766" s="35"/>
      <c r="TWE766" s="35"/>
      <c r="TWF766" s="35"/>
      <c r="TWG766" s="35"/>
      <c r="TWH766" s="35"/>
      <c r="TWI766" s="35"/>
      <c r="TWJ766" s="35"/>
      <c r="TWK766" s="35"/>
      <c r="TWL766" s="35"/>
      <c r="TWM766" s="35"/>
      <c r="TWN766" s="35"/>
      <c r="TWO766" s="35"/>
      <c r="TWP766" s="35"/>
      <c r="TWQ766" s="35"/>
      <c r="TWR766" s="35"/>
      <c r="TWS766" s="35"/>
      <c r="TWT766" s="35"/>
      <c r="TWU766" s="35"/>
      <c r="TWV766" s="35"/>
      <c r="TWW766" s="35"/>
      <c r="TWX766" s="35"/>
      <c r="TWY766" s="35"/>
      <c r="TWZ766" s="35"/>
      <c r="TXA766" s="35"/>
      <c r="TXB766" s="35"/>
      <c r="TXC766" s="35"/>
      <c r="TXD766" s="35"/>
      <c r="TXE766" s="35"/>
      <c r="TXF766" s="35"/>
      <c r="TXG766" s="35"/>
      <c r="TXH766" s="35"/>
      <c r="TXI766" s="35"/>
      <c r="TXJ766" s="35"/>
      <c r="TXK766" s="35"/>
      <c r="TXL766" s="35"/>
      <c r="TXM766" s="35"/>
      <c r="TXN766" s="35"/>
      <c r="TXO766" s="35"/>
      <c r="TXP766" s="35"/>
      <c r="TXQ766" s="35"/>
      <c r="TXR766" s="35"/>
      <c r="TXS766" s="35"/>
      <c r="TXT766" s="35"/>
      <c r="TXU766" s="35"/>
      <c r="TXV766" s="35"/>
      <c r="TXW766" s="35"/>
      <c r="TXX766" s="35"/>
      <c r="TXY766" s="35"/>
      <c r="TXZ766" s="35"/>
      <c r="TYA766" s="35"/>
      <c r="TYB766" s="35"/>
      <c r="TYC766" s="35"/>
      <c r="TYD766" s="35"/>
      <c r="TYE766" s="35"/>
      <c r="TYF766" s="35"/>
      <c r="TYG766" s="35"/>
      <c r="TYH766" s="35"/>
      <c r="TYI766" s="35"/>
      <c r="TYJ766" s="35"/>
      <c r="TYK766" s="35"/>
      <c r="TYL766" s="35"/>
      <c r="TYM766" s="35"/>
      <c r="TYN766" s="35"/>
      <c r="TYO766" s="35"/>
      <c r="TYP766" s="35"/>
      <c r="TYQ766" s="35"/>
      <c r="TYR766" s="35"/>
      <c r="TYS766" s="35"/>
      <c r="TYT766" s="35"/>
      <c r="TYU766" s="35"/>
      <c r="TYV766" s="35"/>
      <c r="TYW766" s="35"/>
      <c r="TYX766" s="35"/>
      <c r="TYY766" s="35"/>
      <c r="TYZ766" s="35"/>
      <c r="TZA766" s="35"/>
      <c r="TZB766" s="35"/>
      <c r="TZC766" s="35"/>
      <c r="TZD766" s="35"/>
      <c r="TZE766" s="35"/>
      <c r="TZF766" s="35"/>
      <c r="TZG766" s="35"/>
      <c r="TZH766" s="35"/>
      <c r="TZI766" s="35"/>
      <c r="TZJ766" s="35"/>
      <c r="TZK766" s="35"/>
      <c r="TZL766" s="35"/>
      <c r="TZM766" s="35"/>
      <c r="TZN766" s="35"/>
      <c r="TZO766" s="35"/>
      <c r="TZP766" s="35"/>
      <c r="TZQ766" s="35"/>
      <c r="TZR766" s="35"/>
      <c r="TZS766" s="35"/>
      <c r="TZT766" s="35"/>
      <c r="TZU766" s="35"/>
      <c r="TZV766" s="35"/>
      <c r="TZW766" s="35"/>
      <c r="TZX766" s="35"/>
      <c r="TZY766" s="35"/>
      <c r="TZZ766" s="35"/>
      <c r="UAA766" s="35"/>
      <c r="UAB766" s="35"/>
      <c r="UAC766" s="35"/>
      <c r="UAD766" s="35"/>
      <c r="UAE766" s="35"/>
      <c r="UAF766" s="35"/>
      <c r="UAG766" s="35"/>
      <c r="UAH766" s="35"/>
      <c r="UAI766" s="35"/>
      <c r="UAJ766" s="35"/>
      <c r="UAK766" s="35"/>
      <c r="UAL766" s="35"/>
      <c r="UAM766" s="35"/>
      <c r="UAN766" s="35"/>
      <c r="UAO766" s="35"/>
      <c r="UAP766" s="35"/>
      <c r="UAQ766" s="35"/>
      <c r="UAR766" s="35"/>
      <c r="UAS766" s="35"/>
      <c r="UAT766" s="35"/>
      <c r="UAU766" s="35"/>
      <c r="UAV766" s="35"/>
      <c r="UAW766" s="35"/>
      <c r="UAX766" s="35"/>
      <c r="UAY766" s="35"/>
      <c r="UAZ766" s="35"/>
      <c r="UBA766" s="35"/>
      <c r="UBB766" s="35"/>
      <c r="UBC766" s="35"/>
      <c r="UBD766" s="35"/>
      <c r="UBE766" s="35"/>
      <c r="UBF766" s="35"/>
      <c r="UBG766" s="35"/>
      <c r="UBH766" s="35"/>
      <c r="UBI766" s="35"/>
      <c r="UBJ766" s="35"/>
      <c r="UBK766" s="35"/>
      <c r="UBL766" s="35"/>
      <c r="UBM766" s="35"/>
      <c r="UBN766" s="35"/>
      <c r="UBO766" s="35"/>
      <c r="UBP766" s="35"/>
      <c r="UBQ766" s="35"/>
      <c r="UBR766" s="35"/>
      <c r="UBS766" s="35"/>
      <c r="UBT766" s="35"/>
      <c r="UBU766" s="35"/>
      <c r="UBV766" s="35"/>
      <c r="UBW766" s="35"/>
      <c r="UBX766" s="35"/>
      <c r="UBY766" s="35"/>
      <c r="UBZ766" s="35"/>
      <c r="UCA766" s="35"/>
      <c r="UCB766" s="35"/>
      <c r="UCC766" s="35"/>
      <c r="UCD766" s="35"/>
      <c r="UCE766" s="35"/>
      <c r="UCF766" s="35"/>
      <c r="UCG766" s="35"/>
      <c r="UCH766" s="35"/>
      <c r="UCI766" s="35"/>
      <c r="UCJ766" s="35"/>
      <c r="UCK766" s="35"/>
      <c r="UCL766" s="35"/>
      <c r="UCM766" s="35"/>
      <c r="UCN766" s="35"/>
      <c r="UCO766" s="35"/>
      <c r="UCP766" s="35"/>
      <c r="UCQ766" s="35"/>
      <c r="UCR766" s="35"/>
      <c r="UCS766" s="35"/>
      <c r="UCT766" s="35"/>
      <c r="UCU766" s="35"/>
      <c r="UCV766" s="35"/>
      <c r="UCW766" s="35"/>
      <c r="UCX766" s="35"/>
      <c r="UCY766" s="35"/>
      <c r="UCZ766" s="35"/>
      <c r="UDA766" s="35"/>
      <c r="UDB766" s="35"/>
      <c r="UDC766" s="35"/>
      <c r="UDD766" s="35"/>
      <c r="UDE766" s="35"/>
      <c r="UDF766" s="35"/>
      <c r="UDG766" s="35"/>
      <c r="UDH766" s="35"/>
      <c r="UDI766" s="35"/>
      <c r="UDJ766" s="35"/>
      <c r="UDK766" s="35"/>
      <c r="UDL766" s="35"/>
      <c r="UDM766" s="35"/>
      <c r="UDN766" s="35"/>
      <c r="UDO766" s="35"/>
      <c r="UDP766" s="35"/>
      <c r="UDQ766" s="35"/>
      <c r="UDR766" s="35"/>
      <c r="UDS766" s="35"/>
      <c r="UDT766" s="35"/>
      <c r="UDU766" s="35"/>
      <c r="UDV766" s="35"/>
      <c r="UDW766" s="35"/>
      <c r="UDX766" s="35"/>
      <c r="UDY766" s="35"/>
      <c r="UDZ766" s="35"/>
      <c r="UEA766" s="35"/>
      <c r="UEB766" s="35"/>
      <c r="UEC766" s="35"/>
      <c r="UED766" s="35"/>
      <c r="UEE766" s="35"/>
      <c r="UEF766" s="35"/>
      <c r="UEG766" s="35"/>
      <c r="UEH766" s="35"/>
      <c r="UEI766" s="35"/>
      <c r="UEJ766" s="35"/>
      <c r="UEK766" s="35"/>
      <c r="UEL766" s="35"/>
      <c r="UEM766" s="35"/>
      <c r="UEN766" s="35"/>
      <c r="UEO766" s="35"/>
      <c r="UEP766" s="35"/>
      <c r="UEQ766" s="35"/>
      <c r="UER766" s="35"/>
      <c r="UES766" s="35"/>
      <c r="UET766" s="35"/>
      <c r="UEU766" s="35"/>
      <c r="UEV766" s="35"/>
      <c r="UEW766" s="35"/>
      <c r="UEX766" s="35"/>
      <c r="UEY766" s="35"/>
      <c r="UEZ766" s="35"/>
      <c r="UFA766" s="35"/>
      <c r="UFB766" s="35"/>
      <c r="UFC766" s="35"/>
      <c r="UFD766" s="35"/>
      <c r="UFE766" s="35"/>
      <c r="UFF766" s="35"/>
      <c r="UFG766" s="35"/>
      <c r="UFH766" s="35"/>
      <c r="UFI766" s="35"/>
      <c r="UFJ766" s="35"/>
      <c r="UFK766" s="35"/>
      <c r="UFL766" s="35"/>
      <c r="UFM766" s="35"/>
      <c r="UFN766" s="35"/>
      <c r="UFO766" s="35"/>
      <c r="UFP766" s="35"/>
      <c r="UFQ766" s="35"/>
      <c r="UFR766" s="35"/>
      <c r="UFS766" s="35"/>
      <c r="UFT766" s="35"/>
      <c r="UFU766" s="35"/>
      <c r="UFV766" s="35"/>
      <c r="UFW766" s="35"/>
      <c r="UFX766" s="35"/>
      <c r="UFY766" s="35"/>
      <c r="UFZ766" s="35"/>
      <c r="UGA766" s="35"/>
      <c r="UGB766" s="35"/>
      <c r="UGC766" s="35"/>
      <c r="UGD766" s="35"/>
      <c r="UGE766" s="35"/>
      <c r="UGF766" s="35"/>
      <c r="UGG766" s="35"/>
      <c r="UGH766" s="35"/>
      <c r="UGI766" s="35"/>
      <c r="UGJ766" s="35"/>
      <c r="UGK766" s="35"/>
      <c r="UGL766" s="35"/>
      <c r="UGM766" s="35"/>
      <c r="UGN766" s="35"/>
      <c r="UGO766" s="35"/>
      <c r="UGP766" s="35"/>
      <c r="UGQ766" s="35"/>
      <c r="UGR766" s="35"/>
      <c r="UGS766" s="35"/>
      <c r="UGT766" s="35"/>
      <c r="UGU766" s="35"/>
      <c r="UGV766" s="35"/>
      <c r="UGW766" s="35"/>
      <c r="UGX766" s="35"/>
      <c r="UGY766" s="35"/>
      <c r="UGZ766" s="35"/>
      <c r="UHA766" s="35"/>
      <c r="UHB766" s="35"/>
      <c r="UHC766" s="35"/>
      <c r="UHD766" s="35"/>
      <c r="UHE766" s="35"/>
      <c r="UHF766" s="35"/>
      <c r="UHG766" s="35"/>
      <c r="UHH766" s="35"/>
      <c r="UHI766" s="35"/>
      <c r="UHJ766" s="35"/>
      <c r="UHK766" s="35"/>
      <c r="UHL766" s="35"/>
      <c r="UHM766" s="35"/>
      <c r="UHN766" s="35"/>
      <c r="UHO766" s="35"/>
      <c r="UHP766" s="35"/>
      <c r="UHQ766" s="35"/>
      <c r="UHR766" s="35"/>
      <c r="UHS766" s="35"/>
      <c r="UHT766" s="35"/>
      <c r="UHU766" s="35"/>
      <c r="UHV766" s="35"/>
      <c r="UHW766" s="35"/>
      <c r="UHX766" s="35"/>
      <c r="UHY766" s="35"/>
      <c r="UHZ766" s="35"/>
      <c r="UIA766" s="35"/>
      <c r="UIB766" s="35"/>
      <c r="UIC766" s="35"/>
      <c r="UID766" s="35"/>
      <c r="UIE766" s="35"/>
      <c r="UIF766" s="35"/>
      <c r="UIG766" s="35"/>
      <c r="UIH766" s="35"/>
      <c r="UII766" s="35"/>
      <c r="UIJ766" s="35"/>
      <c r="UIK766" s="35"/>
      <c r="UIL766" s="35"/>
      <c r="UIM766" s="35"/>
      <c r="UIN766" s="35"/>
      <c r="UIO766" s="35"/>
      <c r="UIP766" s="35"/>
      <c r="UIQ766" s="35"/>
      <c r="UIR766" s="35"/>
      <c r="UIS766" s="35"/>
      <c r="UIT766" s="35"/>
      <c r="UIU766" s="35"/>
      <c r="UIV766" s="35"/>
      <c r="UIW766" s="35"/>
      <c r="UIX766" s="35"/>
      <c r="UIY766" s="35"/>
      <c r="UIZ766" s="35"/>
      <c r="UJA766" s="35"/>
      <c r="UJB766" s="35"/>
      <c r="UJC766" s="35"/>
      <c r="UJD766" s="35"/>
      <c r="UJE766" s="35"/>
      <c r="UJF766" s="35"/>
      <c r="UJG766" s="35"/>
      <c r="UJH766" s="35"/>
      <c r="UJI766" s="35"/>
      <c r="UJJ766" s="35"/>
      <c r="UJK766" s="35"/>
      <c r="UJL766" s="35"/>
      <c r="UJM766" s="35"/>
      <c r="UJN766" s="35"/>
      <c r="UJO766" s="35"/>
      <c r="UJP766" s="35"/>
      <c r="UJQ766" s="35"/>
      <c r="UJR766" s="35"/>
      <c r="UJS766" s="35"/>
      <c r="UJT766" s="35"/>
      <c r="UJU766" s="35"/>
      <c r="UJV766" s="35"/>
      <c r="UJW766" s="35"/>
      <c r="UJX766" s="35"/>
      <c r="UJY766" s="35"/>
      <c r="UJZ766" s="35"/>
      <c r="UKA766" s="35"/>
      <c r="UKB766" s="35"/>
      <c r="UKC766" s="35"/>
      <c r="UKD766" s="35"/>
      <c r="UKE766" s="35"/>
      <c r="UKF766" s="35"/>
      <c r="UKG766" s="35"/>
      <c r="UKH766" s="35"/>
      <c r="UKI766" s="35"/>
      <c r="UKJ766" s="35"/>
      <c r="UKK766" s="35"/>
      <c r="UKL766" s="35"/>
      <c r="UKM766" s="35"/>
      <c r="UKN766" s="35"/>
      <c r="UKO766" s="35"/>
      <c r="UKP766" s="35"/>
      <c r="UKQ766" s="35"/>
      <c r="UKR766" s="35"/>
      <c r="UKS766" s="35"/>
      <c r="UKT766" s="35"/>
      <c r="UKU766" s="35"/>
      <c r="UKV766" s="35"/>
      <c r="UKW766" s="35"/>
      <c r="UKX766" s="35"/>
      <c r="UKY766" s="35"/>
      <c r="UKZ766" s="35"/>
      <c r="ULA766" s="35"/>
      <c r="ULB766" s="35"/>
      <c r="ULC766" s="35"/>
      <c r="ULD766" s="35"/>
      <c r="ULE766" s="35"/>
      <c r="ULF766" s="35"/>
      <c r="ULG766" s="35"/>
      <c r="ULH766" s="35"/>
      <c r="ULI766" s="35"/>
      <c r="ULJ766" s="35"/>
      <c r="ULK766" s="35"/>
      <c r="ULL766" s="35"/>
      <c r="ULM766" s="35"/>
      <c r="ULN766" s="35"/>
      <c r="ULO766" s="35"/>
      <c r="ULP766" s="35"/>
      <c r="ULQ766" s="35"/>
      <c r="ULR766" s="35"/>
      <c r="ULS766" s="35"/>
      <c r="ULT766" s="35"/>
      <c r="ULU766" s="35"/>
      <c r="ULV766" s="35"/>
      <c r="ULW766" s="35"/>
      <c r="ULX766" s="35"/>
      <c r="ULY766" s="35"/>
      <c r="ULZ766" s="35"/>
      <c r="UMA766" s="35"/>
      <c r="UMB766" s="35"/>
      <c r="UMC766" s="35"/>
      <c r="UMD766" s="35"/>
      <c r="UME766" s="35"/>
      <c r="UMF766" s="35"/>
      <c r="UMG766" s="35"/>
      <c r="UMH766" s="35"/>
      <c r="UMI766" s="35"/>
      <c r="UMJ766" s="35"/>
      <c r="UMK766" s="35"/>
      <c r="UML766" s="35"/>
      <c r="UMM766" s="35"/>
      <c r="UMN766" s="35"/>
      <c r="UMO766" s="35"/>
      <c r="UMP766" s="35"/>
      <c r="UMQ766" s="35"/>
      <c r="UMR766" s="35"/>
      <c r="UMS766" s="35"/>
      <c r="UMT766" s="35"/>
      <c r="UMU766" s="35"/>
      <c r="UMV766" s="35"/>
      <c r="UMW766" s="35"/>
      <c r="UMX766" s="35"/>
      <c r="UMY766" s="35"/>
      <c r="UMZ766" s="35"/>
      <c r="UNA766" s="35"/>
      <c r="UNB766" s="35"/>
      <c r="UNC766" s="35"/>
      <c r="UND766" s="35"/>
      <c r="UNE766" s="35"/>
      <c r="UNF766" s="35"/>
      <c r="UNG766" s="35"/>
      <c r="UNH766" s="35"/>
      <c r="UNI766" s="35"/>
      <c r="UNJ766" s="35"/>
      <c r="UNK766" s="35"/>
      <c r="UNL766" s="35"/>
      <c r="UNM766" s="35"/>
      <c r="UNN766" s="35"/>
      <c r="UNO766" s="35"/>
      <c r="UNP766" s="35"/>
      <c r="UNQ766" s="35"/>
      <c r="UNR766" s="35"/>
      <c r="UNS766" s="35"/>
      <c r="UNT766" s="35"/>
      <c r="UNU766" s="35"/>
      <c r="UNV766" s="35"/>
      <c r="UNW766" s="35"/>
      <c r="UNX766" s="35"/>
      <c r="UNY766" s="35"/>
      <c r="UNZ766" s="35"/>
      <c r="UOA766" s="35"/>
      <c r="UOB766" s="35"/>
      <c r="UOC766" s="35"/>
      <c r="UOD766" s="35"/>
      <c r="UOE766" s="35"/>
      <c r="UOF766" s="35"/>
      <c r="UOG766" s="35"/>
      <c r="UOH766" s="35"/>
      <c r="UOI766" s="35"/>
      <c r="UOJ766" s="35"/>
      <c r="UOK766" s="35"/>
      <c r="UOL766" s="35"/>
      <c r="UOM766" s="35"/>
      <c r="UON766" s="35"/>
      <c r="UOO766" s="35"/>
      <c r="UOP766" s="35"/>
      <c r="UOQ766" s="35"/>
      <c r="UOR766" s="35"/>
      <c r="UOS766" s="35"/>
      <c r="UOT766" s="35"/>
      <c r="UOU766" s="35"/>
      <c r="UOV766" s="35"/>
      <c r="UOW766" s="35"/>
      <c r="UOX766" s="35"/>
      <c r="UOY766" s="35"/>
      <c r="UOZ766" s="35"/>
      <c r="UPA766" s="35"/>
      <c r="UPB766" s="35"/>
      <c r="UPC766" s="35"/>
      <c r="UPD766" s="35"/>
      <c r="UPE766" s="35"/>
      <c r="UPF766" s="35"/>
      <c r="UPG766" s="35"/>
      <c r="UPH766" s="35"/>
      <c r="UPI766" s="35"/>
      <c r="UPJ766" s="35"/>
      <c r="UPK766" s="35"/>
      <c r="UPL766" s="35"/>
      <c r="UPM766" s="35"/>
      <c r="UPN766" s="35"/>
      <c r="UPO766" s="35"/>
      <c r="UPP766" s="35"/>
      <c r="UPQ766" s="35"/>
      <c r="UPR766" s="35"/>
      <c r="UPS766" s="35"/>
      <c r="UPT766" s="35"/>
      <c r="UPU766" s="35"/>
      <c r="UPV766" s="35"/>
      <c r="UPW766" s="35"/>
      <c r="UPX766" s="35"/>
      <c r="UPY766" s="35"/>
      <c r="UPZ766" s="35"/>
      <c r="UQA766" s="35"/>
      <c r="UQB766" s="35"/>
      <c r="UQC766" s="35"/>
      <c r="UQD766" s="35"/>
      <c r="UQE766" s="35"/>
      <c r="UQF766" s="35"/>
      <c r="UQG766" s="35"/>
      <c r="UQH766" s="35"/>
      <c r="UQI766" s="35"/>
      <c r="UQJ766" s="35"/>
      <c r="UQK766" s="35"/>
      <c r="UQL766" s="35"/>
      <c r="UQM766" s="35"/>
      <c r="UQN766" s="35"/>
      <c r="UQO766" s="35"/>
      <c r="UQP766" s="35"/>
      <c r="UQQ766" s="35"/>
      <c r="UQR766" s="35"/>
      <c r="UQS766" s="35"/>
      <c r="UQT766" s="35"/>
      <c r="UQU766" s="35"/>
      <c r="UQV766" s="35"/>
      <c r="UQW766" s="35"/>
      <c r="UQX766" s="35"/>
      <c r="UQY766" s="35"/>
      <c r="UQZ766" s="35"/>
      <c r="URA766" s="35"/>
      <c r="URB766" s="35"/>
      <c r="URC766" s="35"/>
      <c r="URD766" s="35"/>
      <c r="URE766" s="35"/>
      <c r="URF766" s="35"/>
      <c r="URG766" s="35"/>
      <c r="URH766" s="35"/>
      <c r="URI766" s="35"/>
      <c r="URJ766" s="35"/>
      <c r="URK766" s="35"/>
      <c r="URL766" s="35"/>
      <c r="URM766" s="35"/>
      <c r="URN766" s="35"/>
      <c r="URO766" s="35"/>
      <c r="URP766" s="35"/>
      <c r="URQ766" s="35"/>
      <c r="URR766" s="35"/>
      <c r="URS766" s="35"/>
      <c r="URT766" s="35"/>
      <c r="URU766" s="35"/>
      <c r="URV766" s="35"/>
      <c r="URW766" s="35"/>
      <c r="URX766" s="35"/>
      <c r="URY766" s="35"/>
      <c r="URZ766" s="35"/>
      <c r="USA766" s="35"/>
      <c r="USB766" s="35"/>
      <c r="USC766" s="35"/>
      <c r="USD766" s="35"/>
      <c r="USE766" s="35"/>
      <c r="USF766" s="35"/>
      <c r="USG766" s="35"/>
      <c r="USH766" s="35"/>
      <c r="USI766" s="35"/>
      <c r="USJ766" s="35"/>
      <c r="USK766" s="35"/>
      <c r="USL766" s="35"/>
      <c r="USM766" s="35"/>
      <c r="USN766" s="35"/>
      <c r="USO766" s="35"/>
      <c r="USP766" s="35"/>
      <c r="USQ766" s="35"/>
      <c r="USR766" s="35"/>
      <c r="USS766" s="35"/>
      <c r="UST766" s="35"/>
      <c r="USU766" s="35"/>
      <c r="USV766" s="35"/>
      <c r="USW766" s="35"/>
      <c r="USX766" s="35"/>
      <c r="USY766" s="35"/>
      <c r="USZ766" s="35"/>
      <c r="UTA766" s="35"/>
      <c r="UTB766" s="35"/>
      <c r="UTC766" s="35"/>
      <c r="UTD766" s="35"/>
      <c r="UTE766" s="35"/>
      <c r="UTF766" s="35"/>
      <c r="UTG766" s="35"/>
      <c r="UTH766" s="35"/>
      <c r="UTI766" s="35"/>
      <c r="UTJ766" s="35"/>
      <c r="UTK766" s="35"/>
      <c r="UTL766" s="35"/>
      <c r="UTM766" s="35"/>
      <c r="UTN766" s="35"/>
      <c r="UTO766" s="35"/>
      <c r="UTP766" s="35"/>
      <c r="UTQ766" s="35"/>
      <c r="UTR766" s="35"/>
      <c r="UTS766" s="35"/>
      <c r="UTT766" s="35"/>
      <c r="UTU766" s="35"/>
      <c r="UTV766" s="35"/>
      <c r="UTW766" s="35"/>
      <c r="UTX766" s="35"/>
      <c r="UTY766" s="35"/>
      <c r="UTZ766" s="35"/>
      <c r="UUA766" s="35"/>
      <c r="UUB766" s="35"/>
      <c r="UUC766" s="35"/>
      <c r="UUD766" s="35"/>
      <c r="UUE766" s="35"/>
      <c r="UUF766" s="35"/>
      <c r="UUG766" s="35"/>
      <c r="UUH766" s="35"/>
      <c r="UUI766" s="35"/>
      <c r="UUJ766" s="35"/>
      <c r="UUK766" s="35"/>
      <c r="UUL766" s="35"/>
      <c r="UUM766" s="35"/>
      <c r="UUN766" s="35"/>
      <c r="UUO766" s="35"/>
      <c r="UUP766" s="35"/>
      <c r="UUQ766" s="35"/>
      <c r="UUR766" s="35"/>
      <c r="UUS766" s="35"/>
      <c r="UUT766" s="35"/>
      <c r="UUU766" s="35"/>
      <c r="UUV766" s="35"/>
      <c r="UUW766" s="35"/>
      <c r="UUX766" s="35"/>
      <c r="UUY766" s="35"/>
      <c r="UUZ766" s="35"/>
      <c r="UVA766" s="35"/>
      <c r="UVB766" s="35"/>
      <c r="UVC766" s="35"/>
      <c r="UVD766" s="35"/>
      <c r="UVE766" s="35"/>
      <c r="UVF766" s="35"/>
      <c r="UVG766" s="35"/>
      <c r="UVH766" s="35"/>
      <c r="UVI766" s="35"/>
      <c r="UVJ766" s="35"/>
      <c r="UVK766" s="35"/>
      <c r="UVL766" s="35"/>
      <c r="UVM766" s="35"/>
      <c r="UVN766" s="35"/>
      <c r="UVO766" s="35"/>
      <c r="UVP766" s="35"/>
      <c r="UVQ766" s="35"/>
      <c r="UVR766" s="35"/>
      <c r="UVS766" s="35"/>
      <c r="UVT766" s="35"/>
      <c r="UVU766" s="35"/>
      <c r="UVV766" s="35"/>
      <c r="UVW766" s="35"/>
      <c r="UVX766" s="35"/>
      <c r="UVY766" s="35"/>
      <c r="UVZ766" s="35"/>
      <c r="UWA766" s="35"/>
      <c r="UWB766" s="35"/>
      <c r="UWC766" s="35"/>
      <c r="UWD766" s="35"/>
      <c r="UWE766" s="35"/>
      <c r="UWF766" s="35"/>
      <c r="UWG766" s="35"/>
      <c r="UWH766" s="35"/>
      <c r="UWI766" s="35"/>
      <c r="UWJ766" s="35"/>
      <c r="UWK766" s="35"/>
      <c r="UWL766" s="35"/>
      <c r="UWM766" s="35"/>
      <c r="UWN766" s="35"/>
      <c r="UWO766" s="35"/>
      <c r="UWP766" s="35"/>
      <c r="UWQ766" s="35"/>
      <c r="UWR766" s="35"/>
      <c r="UWS766" s="35"/>
      <c r="UWT766" s="35"/>
      <c r="UWU766" s="35"/>
      <c r="UWV766" s="35"/>
      <c r="UWW766" s="35"/>
      <c r="UWX766" s="35"/>
      <c r="UWY766" s="35"/>
      <c r="UWZ766" s="35"/>
      <c r="UXA766" s="35"/>
      <c r="UXB766" s="35"/>
      <c r="UXC766" s="35"/>
      <c r="UXD766" s="35"/>
      <c r="UXE766" s="35"/>
      <c r="UXF766" s="35"/>
      <c r="UXG766" s="35"/>
      <c r="UXH766" s="35"/>
      <c r="UXI766" s="35"/>
      <c r="UXJ766" s="35"/>
      <c r="UXK766" s="35"/>
      <c r="UXL766" s="35"/>
      <c r="UXM766" s="35"/>
      <c r="UXN766" s="35"/>
      <c r="UXO766" s="35"/>
      <c r="UXP766" s="35"/>
      <c r="UXQ766" s="35"/>
      <c r="UXR766" s="35"/>
      <c r="UXS766" s="35"/>
      <c r="UXT766" s="35"/>
      <c r="UXU766" s="35"/>
      <c r="UXV766" s="35"/>
      <c r="UXW766" s="35"/>
      <c r="UXX766" s="35"/>
      <c r="UXY766" s="35"/>
      <c r="UXZ766" s="35"/>
      <c r="UYA766" s="35"/>
      <c r="UYB766" s="35"/>
      <c r="UYC766" s="35"/>
      <c r="UYD766" s="35"/>
      <c r="UYE766" s="35"/>
      <c r="UYF766" s="35"/>
      <c r="UYG766" s="35"/>
      <c r="UYH766" s="35"/>
      <c r="UYI766" s="35"/>
      <c r="UYJ766" s="35"/>
      <c r="UYK766" s="35"/>
      <c r="UYL766" s="35"/>
      <c r="UYM766" s="35"/>
      <c r="UYN766" s="35"/>
      <c r="UYO766" s="35"/>
      <c r="UYP766" s="35"/>
      <c r="UYQ766" s="35"/>
      <c r="UYR766" s="35"/>
      <c r="UYS766" s="35"/>
      <c r="UYT766" s="35"/>
      <c r="UYU766" s="35"/>
      <c r="UYV766" s="35"/>
      <c r="UYW766" s="35"/>
      <c r="UYX766" s="35"/>
      <c r="UYY766" s="35"/>
      <c r="UYZ766" s="35"/>
      <c r="UZA766" s="35"/>
      <c r="UZB766" s="35"/>
      <c r="UZC766" s="35"/>
      <c r="UZD766" s="35"/>
      <c r="UZE766" s="35"/>
      <c r="UZF766" s="35"/>
      <c r="UZG766" s="35"/>
      <c r="UZH766" s="35"/>
      <c r="UZI766" s="35"/>
      <c r="UZJ766" s="35"/>
      <c r="UZK766" s="35"/>
      <c r="UZL766" s="35"/>
      <c r="UZM766" s="35"/>
      <c r="UZN766" s="35"/>
      <c r="UZO766" s="35"/>
      <c r="UZP766" s="35"/>
      <c r="UZQ766" s="35"/>
      <c r="UZR766" s="35"/>
      <c r="UZS766" s="35"/>
      <c r="UZT766" s="35"/>
      <c r="UZU766" s="35"/>
      <c r="UZV766" s="35"/>
      <c r="UZW766" s="35"/>
      <c r="UZX766" s="35"/>
      <c r="UZY766" s="35"/>
      <c r="UZZ766" s="35"/>
      <c r="VAA766" s="35"/>
      <c r="VAB766" s="35"/>
      <c r="VAC766" s="35"/>
      <c r="VAD766" s="35"/>
      <c r="VAE766" s="35"/>
      <c r="VAF766" s="35"/>
      <c r="VAG766" s="35"/>
      <c r="VAH766" s="35"/>
      <c r="VAI766" s="35"/>
      <c r="VAJ766" s="35"/>
      <c r="VAK766" s="35"/>
      <c r="VAL766" s="35"/>
      <c r="VAM766" s="35"/>
      <c r="VAN766" s="35"/>
      <c r="VAO766" s="35"/>
      <c r="VAP766" s="35"/>
      <c r="VAQ766" s="35"/>
      <c r="VAR766" s="35"/>
      <c r="VAS766" s="35"/>
      <c r="VAT766" s="35"/>
      <c r="VAU766" s="35"/>
      <c r="VAV766" s="35"/>
      <c r="VAW766" s="35"/>
      <c r="VAX766" s="35"/>
      <c r="VAY766" s="35"/>
      <c r="VAZ766" s="35"/>
      <c r="VBA766" s="35"/>
      <c r="VBB766" s="35"/>
      <c r="VBC766" s="35"/>
      <c r="VBD766" s="35"/>
      <c r="VBE766" s="35"/>
      <c r="VBF766" s="35"/>
      <c r="VBG766" s="35"/>
      <c r="VBH766" s="35"/>
      <c r="VBI766" s="35"/>
      <c r="VBJ766" s="35"/>
      <c r="VBK766" s="35"/>
      <c r="VBL766" s="35"/>
      <c r="VBM766" s="35"/>
      <c r="VBN766" s="35"/>
      <c r="VBO766" s="35"/>
      <c r="VBP766" s="35"/>
      <c r="VBQ766" s="35"/>
      <c r="VBR766" s="35"/>
      <c r="VBS766" s="35"/>
      <c r="VBT766" s="35"/>
      <c r="VBU766" s="35"/>
      <c r="VBV766" s="35"/>
      <c r="VBW766" s="35"/>
      <c r="VBX766" s="35"/>
      <c r="VBY766" s="35"/>
      <c r="VBZ766" s="35"/>
      <c r="VCA766" s="35"/>
      <c r="VCB766" s="35"/>
      <c r="VCC766" s="35"/>
      <c r="VCD766" s="35"/>
      <c r="VCE766" s="35"/>
      <c r="VCF766" s="35"/>
      <c r="VCG766" s="35"/>
      <c r="VCH766" s="35"/>
      <c r="VCI766" s="35"/>
      <c r="VCJ766" s="35"/>
      <c r="VCK766" s="35"/>
      <c r="VCL766" s="35"/>
      <c r="VCM766" s="35"/>
      <c r="VCN766" s="35"/>
      <c r="VCO766" s="35"/>
      <c r="VCP766" s="35"/>
      <c r="VCQ766" s="35"/>
      <c r="VCR766" s="35"/>
      <c r="VCS766" s="35"/>
      <c r="VCT766" s="35"/>
      <c r="VCU766" s="35"/>
      <c r="VCV766" s="35"/>
      <c r="VCW766" s="35"/>
      <c r="VCX766" s="35"/>
      <c r="VCY766" s="35"/>
      <c r="VCZ766" s="35"/>
      <c r="VDA766" s="35"/>
      <c r="VDB766" s="35"/>
      <c r="VDC766" s="35"/>
      <c r="VDD766" s="35"/>
      <c r="VDE766" s="35"/>
      <c r="VDF766" s="35"/>
      <c r="VDG766" s="35"/>
      <c r="VDH766" s="35"/>
      <c r="VDI766" s="35"/>
      <c r="VDJ766" s="35"/>
      <c r="VDK766" s="35"/>
      <c r="VDL766" s="35"/>
      <c r="VDM766" s="35"/>
      <c r="VDN766" s="35"/>
      <c r="VDO766" s="35"/>
      <c r="VDP766" s="35"/>
      <c r="VDQ766" s="35"/>
      <c r="VDR766" s="35"/>
      <c r="VDS766" s="35"/>
      <c r="VDT766" s="35"/>
      <c r="VDU766" s="35"/>
      <c r="VDV766" s="35"/>
      <c r="VDW766" s="35"/>
      <c r="VDX766" s="35"/>
      <c r="VDY766" s="35"/>
      <c r="VDZ766" s="35"/>
      <c r="VEA766" s="35"/>
      <c r="VEB766" s="35"/>
      <c r="VEC766" s="35"/>
      <c r="VED766" s="35"/>
      <c r="VEE766" s="35"/>
      <c r="VEF766" s="35"/>
      <c r="VEG766" s="35"/>
      <c r="VEH766" s="35"/>
      <c r="VEI766" s="35"/>
      <c r="VEJ766" s="35"/>
      <c r="VEK766" s="35"/>
      <c r="VEL766" s="35"/>
      <c r="VEM766" s="35"/>
      <c r="VEN766" s="35"/>
      <c r="VEO766" s="35"/>
      <c r="VEP766" s="35"/>
      <c r="VEQ766" s="35"/>
      <c r="VER766" s="35"/>
      <c r="VES766" s="35"/>
      <c r="VET766" s="35"/>
      <c r="VEU766" s="35"/>
      <c r="VEV766" s="35"/>
      <c r="VEW766" s="35"/>
      <c r="VEX766" s="35"/>
      <c r="VEY766" s="35"/>
      <c r="VEZ766" s="35"/>
      <c r="VFA766" s="35"/>
      <c r="VFB766" s="35"/>
      <c r="VFC766" s="35"/>
      <c r="VFD766" s="35"/>
      <c r="VFE766" s="35"/>
      <c r="VFF766" s="35"/>
      <c r="VFG766" s="35"/>
      <c r="VFH766" s="35"/>
      <c r="VFI766" s="35"/>
      <c r="VFJ766" s="35"/>
      <c r="VFK766" s="35"/>
      <c r="VFL766" s="35"/>
      <c r="VFM766" s="35"/>
      <c r="VFN766" s="35"/>
      <c r="VFO766" s="35"/>
      <c r="VFP766" s="35"/>
      <c r="VFQ766" s="35"/>
      <c r="VFR766" s="35"/>
      <c r="VFS766" s="35"/>
      <c r="VFT766" s="35"/>
      <c r="VFU766" s="35"/>
      <c r="VFV766" s="35"/>
      <c r="VFW766" s="35"/>
      <c r="VFX766" s="35"/>
      <c r="VFY766" s="35"/>
      <c r="VFZ766" s="35"/>
      <c r="VGA766" s="35"/>
      <c r="VGB766" s="35"/>
      <c r="VGC766" s="35"/>
      <c r="VGD766" s="35"/>
      <c r="VGE766" s="35"/>
      <c r="VGF766" s="35"/>
      <c r="VGG766" s="35"/>
      <c r="VGH766" s="35"/>
      <c r="VGI766" s="35"/>
      <c r="VGJ766" s="35"/>
      <c r="VGK766" s="35"/>
      <c r="VGL766" s="35"/>
      <c r="VGM766" s="35"/>
      <c r="VGN766" s="35"/>
      <c r="VGO766" s="35"/>
      <c r="VGP766" s="35"/>
      <c r="VGQ766" s="35"/>
      <c r="VGR766" s="35"/>
      <c r="VGS766" s="35"/>
      <c r="VGT766" s="35"/>
      <c r="VGU766" s="35"/>
      <c r="VGV766" s="35"/>
      <c r="VGW766" s="35"/>
      <c r="VGX766" s="35"/>
      <c r="VGY766" s="35"/>
      <c r="VGZ766" s="35"/>
      <c r="VHA766" s="35"/>
      <c r="VHB766" s="35"/>
      <c r="VHC766" s="35"/>
      <c r="VHD766" s="35"/>
      <c r="VHE766" s="35"/>
      <c r="VHF766" s="35"/>
      <c r="VHG766" s="35"/>
      <c r="VHH766" s="35"/>
      <c r="VHI766" s="35"/>
      <c r="VHJ766" s="35"/>
      <c r="VHK766" s="35"/>
      <c r="VHL766" s="35"/>
      <c r="VHM766" s="35"/>
      <c r="VHN766" s="35"/>
      <c r="VHO766" s="35"/>
      <c r="VHP766" s="35"/>
      <c r="VHQ766" s="35"/>
      <c r="VHR766" s="35"/>
      <c r="VHS766" s="35"/>
      <c r="VHT766" s="35"/>
      <c r="VHU766" s="35"/>
      <c r="VHV766" s="35"/>
      <c r="VHW766" s="35"/>
      <c r="VHX766" s="35"/>
      <c r="VHY766" s="35"/>
      <c r="VHZ766" s="35"/>
      <c r="VIA766" s="35"/>
      <c r="VIB766" s="35"/>
      <c r="VIC766" s="35"/>
      <c r="VID766" s="35"/>
      <c r="VIE766" s="35"/>
      <c r="VIF766" s="35"/>
      <c r="VIG766" s="35"/>
      <c r="VIH766" s="35"/>
      <c r="VII766" s="35"/>
      <c r="VIJ766" s="35"/>
      <c r="VIK766" s="35"/>
      <c r="VIL766" s="35"/>
      <c r="VIM766" s="35"/>
      <c r="VIN766" s="35"/>
      <c r="VIO766" s="35"/>
      <c r="VIP766" s="35"/>
      <c r="VIQ766" s="35"/>
      <c r="VIR766" s="35"/>
      <c r="VIS766" s="35"/>
      <c r="VIT766" s="35"/>
      <c r="VIU766" s="35"/>
      <c r="VIV766" s="35"/>
      <c r="VIW766" s="35"/>
      <c r="VIX766" s="35"/>
      <c r="VIY766" s="35"/>
      <c r="VIZ766" s="35"/>
      <c r="VJA766" s="35"/>
      <c r="VJB766" s="35"/>
      <c r="VJC766" s="35"/>
      <c r="VJD766" s="35"/>
      <c r="VJE766" s="35"/>
      <c r="VJF766" s="35"/>
      <c r="VJG766" s="35"/>
      <c r="VJH766" s="35"/>
      <c r="VJI766" s="35"/>
      <c r="VJJ766" s="35"/>
      <c r="VJK766" s="35"/>
      <c r="VJL766" s="35"/>
      <c r="VJM766" s="35"/>
      <c r="VJN766" s="35"/>
      <c r="VJO766" s="35"/>
      <c r="VJP766" s="35"/>
      <c r="VJQ766" s="35"/>
      <c r="VJR766" s="35"/>
      <c r="VJS766" s="35"/>
      <c r="VJT766" s="35"/>
      <c r="VJU766" s="35"/>
      <c r="VJV766" s="35"/>
      <c r="VJW766" s="35"/>
      <c r="VJX766" s="35"/>
      <c r="VJY766" s="35"/>
      <c r="VJZ766" s="35"/>
      <c r="VKA766" s="35"/>
      <c r="VKB766" s="35"/>
      <c r="VKC766" s="35"/>
      <c r="VKD766" s="35"/>
      <c r="VKE766" s="35"/>
      <c r="VKF766" s="35"/>
      <c r="VKG766" s="35"/>
      <c r="VKH766" s="35"/>
      <c r="VKI766" s="35"/>
      <c r="VKJ766" s="35"/>
      <c r="VKK766" s="35"/>
      <c r="VKL766" s="35"/>
      <c r="VKM766" s="35"/>
      <c r="VKN766" s="35"/>
      <c r="VKO766" s="35"/>
      <c r="VKP766" s="35"/>
      <c r="VKQ766" s="35"/>
      <c r="VKR766" s="35"/>
      <c r="VKS766" s="35"/>
      <c r="VKT766" s="35"/>
      <c r="VKU766" s="35"/>
      <c r="VKV766" s="35"/>
      <c r="VKW766" s="35"/>
      <c r="VKX766" s="35"/>
      <c r="VKY766" s="35"/>
      <c r="VKZ766" s="35"/>
      <c r="VLA766" s="35"/>
      <c r="VLB766" s="35"/>
      <c r="VLC766" s="35"/>
      <c r="VLD766" s="35"/>
      <c r="VLE766" s="35"/>
      <c r="VLF766" s="35"/>
      <c r="VLG766" s="35"/>
      <c r="VLH766" s="35"/>
      <c r="VLI766" s="35"/>
      <c r="VLJ766" s="35"/>
      <c r="VLK766" s="35"/>
      <c r="VLL766" s="35"/>
      <c r="VLM766" s="35"/>
      <c r="VLN766" s="35"/>
      <c r="VLO766" s="35"/>
      <c r="VLP766" s="35"/>
      <c r="VLQ766" s="35"/>
      <c r="VLR766" s="35"/>
      <c r="VLS766" s="35"/>
      <c r="VLT766" s="35"/>
      <c r="VLU766" s="35"/>
      <c r="VLV766" s="35"/>
      <c r="VLW766" s="35"/>
      <c r="VLX766" s="35"/>
      <c r="VLY766" s="35"/>
      <c r="VLZ766" s="35"/>
      <c r="VMA766" s="35"/>
      <c r="VMB766" s="35"/>
      <c r="VMC766" s="35"/>
      <c r="VMD766" s="35"/>
      <c r="VME766" s="35"/>
      <c r="VMF766" s="35"/>
      <c r="VMG766" s="35"/>
      <c r="VMH766" s="35"/>
      <c r="VMI766" s="35"/>
      <c r="VMJ766" s="35"/>
      <c r="VMK766" s="35"/>
      <c r="VML766" s="35"/>
      <c r="VMM766" s="35"/>
      <c r="VMN766" s="35"/>
      <c r="VMO766" s="35"/>
      <c r="VMP766" s="35"/>
      <c r="VMQ766" s="35"/>
      <c r="VMR766" s="35"/>
      <c r="VMS766" s="35"/>
      <c r="VMT766" s="35"/>
      <c r="VMU766" s="35"/>
      <c r="VMV766" s="35"/>
      <c r="VMW766" s="35"/>
      <c r="VMX766" s="35"/>
      <c r="VMY766" s="35"/>
      <c r="VMZ766" s="35"/>
      <c r="VNA766" s="35"/>
      <c r="VNB766" s="35"/>
      <c r="VNC766" s="35"/>
      <c r="VND766" s="35"/>
      <c r="VNE766" s="35"/>
      <c r="VNF766" s="35"/>
      <c r="VNG766" s="35"/>
      <c r="VNH766" s="35"/>
      <c r="VNI766" s="35"/>
      <c r="VNJ766" s="35"/>
      <c r="VNK766" s="35"/>
      <c r="VNL766" s="35"/>
      <c r="VNM766" s="35"/>
      <c r="VNN766" s="35"/>
      <c r="VNO766" s="35"/>
      <c r="VNP766" s="35"/>
      <c r="VNQ766" s="35"/>
      <c r="VNR766" s="35"/>
      <c r="VNS766" s="35"/>
      <c r="VNT766" s="35"/>
      <c r="VNU766" s="35"/>
      <c r="VNV766" s="35"/>
      <c r="VNW766" s="35"/>
      <c r="VNX766" s="35"/>
      <c r="VNY766" s="35"/>
      <c r="VNZ766" s="35"/>
      <c r="VOA766" s="35"/>
      <c r="VOB766" s="35"/>
      <c r="VOC766" s="35"/>
      <c r="VOD766" s="35"/>
      <c r="VOE766" s="35"/>
      <c r="VOF766" s="35"/>
      <c r="VOG766" s="35"/>
      <c r="VOH766" s="35"/>
      <c r="VOI766" s="35"/>
      <c r="VOJ766" s="35"/>
      <c r="VOK766" s="35"/>
      <c r="VOL766" s="35"/>
      <c r="VOM766" s="35"/>
      <c r="VON766" s="35"/>
      <c r="VOO766" s="35"/>
      <c r="VOP766" s="35"/>
      <c r="VOQ766" s="35"/>
      <c r="VOR766" s="35"/>
      <c r="VOS766" s="35"/>
      <c r="VOT766" s="35"/>
      <c r="VOU766" s="35"/>
      <c r="VOV766" s="35"/>
      <c r="VOW766" s="35"/>
      <c r="VOX766" s="35"/>
      <c r="VOY766" s="35"/>
      <c r="VOZ766" s="35"/>
      <c r="VPA766" s="35"/>
      <c r="VPB766" s="35"/>
      <c r="VPC766" s="35"/>
      <c r="VPD766" s="35"/>
      <c r="VPE766" s="35"/>
      <c r="VPF766" s="35"/>
      <c r="VPG766" s="35"/>
      <c r="VPH766" s="35"/>
      <c r="VPI766" s="35"/>
      <c r="VPJ766" s="35"/>
      <c r="VPK766" s="35"/>
      <c r="VPL766" s="35"/>
      <c r="VPM766" s="35"/>
      <c r="VPN766" s="35"/>
      <c r="VPO766" s="35"/>
      <c r="VPP766" s="35"/>
      <c r="VPQ766" s="35"/>
      <c r="VPR766" s="35"/>
      <c r="VPS766" s="35"/>
      <c r="VPT766" s="35"/>
      <c r="VPU766" s="35"/>
      <c r="VPV766" s="35"/>
      <c r="VPW766" s="35"/>
      <c r="VPX766" s="35"/>
      <c r="VPY766" s="35"/>
      <c r="VPZ766" s="35"/>
      <c r="VQA766" s="35"/>
      <c r="VQB766" s="35"/>
      <c r="VQC766" s="35"/>
      <c r="VQD766" s="35"/>
      <c r="VQE766" s="35"/>
      <c r="VQF766" s="35"/>
      <c r="VQG766" s="35"/>
      <c r="VQH766" s="35"/>
      <c r="VQI766" s="35"/>
      <c r="VQJ766" s="35"/>
      <c r="VQK766" s="35"/>
      <c r="VQL766" s="35"/>
      <c r="VQM766" s="35"/>
      <c r="VQN766" s="35"/>
      <c r="VQO766" s="35"/>
      <c r="VQP766" s="35"/>
      <c r="VQQ766" s="35"/>
      <c r="VQR766" s="35"/>
      <c r="VQS766" s="35"/>
      <c r="VQT766" s="35"/>
      <c r="VQU766" s="35"/>
      <c r="VQV766" s="35"/>
      <c r="VQW766" s="35"/>
      <c r="VQX766" s="35"/>
      <c r="VQY766" s="35"/>
      <c r="VQZ766" s="35"/>
      <c r="VRA766" s="35"/>
      <c r="VRB766" s="35"/>
      <c r="VRC766" s="35"/>
      <c r="VRD766" s="35"/>
      <c r="VRE766" s="35"/>
      <c r="VRF766" s="35"/>
      <c r="VRG766" s="35"/>
      <c r="VRH766" s="35"/>
      <c r="VRI766" s="35"/>
      <c r="VRJ766" s="35"/>
      <c r="VRK766" s="35"/>
      <c r="VRL766" s="35"/>
      <c r="VRM766" s="35"/>
      <c r="VRN766" s="35"/>
      <c r="VRO766" s="35"/>
      <c r="VRP766" s="35"/>
      <c r="VRQ766" s="35"/>
      <c r="VRR766" s="35"/>
      <c r="VRS766" s="35"/>
      <c r="VRT766" s="35"/>
      <c r="VRU766" s="35"/>
      <c r="VRV766" s="35"/>
      <c r="VRW766" s="35"/>
      <c r="VRX766" s="35"/>
      <c r="VRY766" s="35"/>
      <c r="VRZ766" s="35"/>
      <c r="VSA766" s="35"/>
      <c r="VSB766" s="35"/>
      <c r="VSC766" s="35"/>
      <c r="VSD766" s="35"/>
      <c r="VSE766" s="35"/>
      <c r="VSF766" s="35"/>
      <c r="VSG766" s="35"/>
      <c r="VSH766" s="35"/>
      <c r="VSI766" s="35"/>
      <c r="VSJ766" s="35"/>
      <c r="VSK766" s="35"/>
      <c r="VSL766" s="35"/>
      <c r="VSM766" s="35"/>
      <c r="VSN766" s="35"/>
      <c r="VSO766" s="35"/>
      <c r="VSP766" s="35"/>
      <c r="VSQ766" s="35"/>
      <c r="VSR766" s="35"/>
      <c r="VSS766" s="35"/>
      <c r="VST766" s="35"/>
      <c r="VSU766" s="35"/>
      <c r="VSV766" s="35"/>
      <c r="VSW766" s="35"/>
      <c r="VSX766" s="35"/>
      <c r="VSY766" s="35"/>
      <c r="VSZ766" s="35"/>
      <c r="VTA766" s="35"/>
      <c r="VTB766" s="35"/>
      <c r="VTC766" s="35"/>
      <c r="VTD766" s="35"/>
      <c r="VTE766" s="35"/>
      <c r="VTF766" s="35"/>
      <c r="VTG766" s="35"/>
      <c r="VTH766" s="35"/>
      <c r="VTI766" s="35"/>
      <c r="VTJ766" s="35"/>
      <c r="VTK766" s="35"/>
      <c r="VTL766" s="35"/>
      <c r="VTM766" s="35"/>
      <c r="VTN766" s="35"/>
      <c r="VTO766" s="35"/>
      <c r="VTP766" s="35"/>
      <c r="VTQ766" s="35"/>
      <c r="VTR766" s="35"/>
      <c r="VTS766" s="35"/>
      <c r="VTT766" s="35"/>
      <c r="VTU766" s="35"/>
      <c r="VTV766" s="35"/>
      <c r="VTW766" s="35"/>
      <c r="VTX766" s="35"/>
      <c r="VTY766" s="35"/>
      <c r="VTZ766" s="35"/>
      <c r="VUA766" s="35"/>
      <c r="VUB766" s="35"/>
      <c r="VUC766" s="35"/>
      <c r="VUD766" s="35"/>
      <c r="VUE766" s="35"/>
      <c r="VUF766" s="35"/>
      <c r="VUG766" s="35"/>
      <c r="VUH766" s="35"/>
      <c r="VUI766" s="35"/>
      <c r="VUJ766" s="35"/>
      <c r="VUK766" s="35"/>
      <c r="VUL766" s="35"/>
      <c r="VUM766" s="35"/>
      <c r="VUN766" s="35"/>
      <c r="VUO766" s="35"/>
      <c r="VUP766" s="35"/>
      <c r="VUQ766" s="35"/>
      <c r="VUR766" s="35"/>
      <c r="VUS766" s="35"/>
      <c r="VUT766" s="35"/>
      <c r="VUU766" s="35"/>
      <c r="VUV766" s="35"/>
      <c r="VUW766" s="35"/>
      <c r="VUX766" s="35"/>
      <c r="VUY766" s="35"/>
      <c r="VUZ766" s="35"/>
      <c r="VVA766" s="35"/>
      <c r="VVB766" s="35"/>
      <c r="VVC766" s="35"/>
      <c r="VVD766" s="35"/>
      <c r="VVE766" s="35"/>
      <c r="VVF766" s="35"/>
      <c r="VVG766" s="35"/>
      <c r="VVH766" s="35"/>
      <c r="VVI766" s="35"/>
      <c r="VVJ766" s="35"/>
      <c r="VVK766" s="35"/>
      <c r="VVL766" s="35"/>
      <c r="VVM766" s="35"/>
      <c r="VVN766" s="35"/>
      <c r="VVO766" s="35"/>
      <c r="VVP766" s="35"/>
      <c r="VVQ766" s="35"/>
      <c r="VVR766" s="35"/>
      <c r="VVS766" s="35"/>
      <c r="VVT766" s="35"/>
      <c r="VVU766" s="35"/>
      <c r="VVV766" s="35"/>
      <c r="VVW766" s="35"/>
      <c r="VVX766" s="35"/>
      <c r="VVY766" s="35"/>
      <c r="VVZ766" s="35"/>
      <c r="VWA766" s="35"/>
      <c r="VWB766" s="35"/>
      <c r="VWC766" s="35"/>
      <c r="VWD766" s="35"/>
      <c r="VWE766" s="35"/>
      <c r="VWF766" s="35"/>
      <c r="VWG766" s="35"/>
      <c r="VWH766" s="35"/>
      <c r="VWI766" s="35"/>
      <c r="VWJ766" s="35"/>
      <c r="VWK766" s="35"/>
      <c r="VWL766" s="35"/>
      <c r="VWM766" s="35"/>
      <c r="VWN766" s="35"/>
      <c r="VWO766" s="35"/>
      <c r="VWP766" s="35"/>
      <c r="VWQ766" s="35"/>
      <c r="VWR766" s="35"/>
      <c r="VWS766" s="35"/>
      <c r="VWT766" s="35"/>
      <c r="VWU766" s="35"/>
      <c r="VWV766" s="35"/>
      <c r="VWW766" s="35"/>
      <c r="VWX766" s="35"/>
      <c r="VWY766" s="35"/>
      <c r="VWZ766" s="35"/>
      <c r="VXA766" s="35"/>
      <c r="VXB766" s="35"/>
      <c r="VXC766" s="35"/>
      <c r="VXD766" s="35"/>
      <c r="VXE766" s="35"/>
      <c r="VXF766" s="35"/>
      <c r="VXG766" s="35"/>
      <c r="VXH766" s="35"/>
      <c r="VXI766" s="35"/>
      <c r="VXJ766" s="35"/>
      <c r="VXK766" s="35"/>
      <c r="VXL766" s="35"/>
      <c r="VXM766" s="35"/>
      <c r="VXN766" s="35"/>
      <c r="VXO766" s="35"/>
      <c r="VXP766" s="35"/>
      <c r="VXQ766" s="35"/>
      <c r="VXR766" s="35"/>
      <c r="VXS766" s="35"/>
      <c r="VXT766" s="35"/>
      <c r="VXU766" s="35"/>
      <c r="VXV766" s="35"/>
      <c r="VXW766" s="35"/>
      <c r="VXX766" s="35"/>
      <c r="VXY766" s="35"/>
      <c r="VXZ766" s="35"/>
      <c r="VYA766" s="35"/>
      <c r="VYB766" s="35"/>
      <c r="VYC766" s="35"/>
      <c r="VYD766" s="35"/>
      <c r="VYE766" s="35"/>
      <c r="VYF766" s="35"/>
      <c r="VYG766" s="35"/>
      <c r="VYH766" s="35"/>
      <c r="VYI766" s="35"/>
      <c r="VYJ766" s="35"/>
      <c r="VYK766" s="35"/>
      <c r="VYL766" s="35"/>
      <c r="VYM766" s="35"/>
      <c r="VYN766" s="35"/>
      <c r="VYO766" s="35"/>
      <c r="VYP766" s="35"/>
      <c r="VYQ766" s="35"/>
      <c r="VYR766" s="35"/>
      <c r="VYS766" s="35"/>
      <c r="VYT766" s="35"/>
      <c r="VYU766" s="35"/>
      <c r="VYV766" s="35"/>
      <c r="VYW766" s="35"/>
      <c r="VYX766" s="35"/>
      <c r="VYY766" s="35"/>
      <c r="VYZ766" s="35"/>
      <c r="VZA766" s="35"/>
      <c r="VZB766" s="35"/>
      <c r="VZC766" s="35"/>
      <c r="VZD766" s="35"/>
      <c r="VZE766" s="35"/>
      <c r="VZF766" s="35"/>
      <c r="VZG766" s="35"/>
      <c r="VZH766" s="35"/>
      <c r="VZI766" s="35"/>
      <c r="VZJ766" s="35"/>
      <c r="VZK766" s="35"/>
      <c r="VZL766" s="35"/>
      <c r="VZM766" s="35"/>
      <c r="VZN766" s="35"/>
      <c r="VZO766" s="35"/>
      <c r="VZP766" s="35"/>
      <c r="VZQ766" s="35"/>
      <c r="VZR766" s="35"/>
      <c r="VZS766" s="35"/>
      <c r="VZT766" s="35"/>
      <c r="VZU766" s="35"/>
      <c r="VZV766" s="35"/>
      <c r="VZW766" s="35"/>
      <c r="VZX766" s="35"/>
      <c r="VZY766" s="35"/>
      <c r="VZZ766" s="35"/>
      <c r="WAA766" s="35"/>
      <c r="WAB766" s="35"/>
      <c r="WAC766" s="35"/>
      <c r="WAD766" s="35"/>
      <c r="WAE766" s="35"/>
      <c r="WAF766" s="35"/>
      <c r="WAG766" s="35"/>
      <c r="WAH766" s="35"/>
      <c r="WAI766" s="35"/>
      <c r="WAJ766" s="35"/>
      <c r="WAK766" s="35"/>
      <c r="WAL766" s="35"/>
      <c r="WAM766" s="35"/>
      <c r="WAN766" s="35"/>
      <c r="WAO766" s="35"/>
      <c r="WAP766" s="35"/>
      <c r="WAQ766" s="35"/>
      <c r="WAR766" s="35"/>
      <c r="WAS766" s="35"/>
      <c r="WAT766" s="35"/>
      <c r="WAU766" s="35"/>
      <c r="WAV766" s="35"/>
      <c r="WAW766" s="35"/>
      <c r="WAX766" s="35"/>
      <c r="WAY766" s="35"/>
      <c r="WAZ766" s="35"/>
      <c r="WBA766" s="35"/>
      <c r="WBB766" s="35"/>
      <c r="WBC766" s="35"/>
      <c r="WBD766" s="35"/>
      <c r="WBE766" s="35"/>
      <c r="WBF766" s="35"/>
      <c r="WBG766" s="35"/>
      <c r="WBH766" s="35"/>
      <c r="WBI766" s="35"/>
      <c r="WBJ766" s="35"/>
      <c r="WBK766" s="35"/>
      <c r="WBL766" s="35"/>
      <c r="WBM766" s="35"/>
      <c r="WBN766" s="35"/>
      <c r="WBO766" s="35"/>
      <c r="WBP766" s="35"/>
      <c r="WBQ766" s="35"/>
      <c r="WBR766" s="35"/>
      <c r="WBS766" s="35"/>
      <c r="WBT766" s="35"/>
      <c r="WBU766" s="35"/>
      <c r="WBV766" s="35"/>
      <c r="WBW766" s="35"/>
      <c r="WBX766" s="35"/>
      <c r="WBY766" s="35"/>
      <c r="WBZ766" s="35"/>
      <c r="WCA766" s="35"/>
      <c r="WCB766" s="35"/>
      <c r="WCC766" s="35"/>
      <c r="WCD766" s="35"/>
      <c r="WCE766" s="35"/>
      <c r="WCF766" s="35"/>
      <c r="WCG766" s="35"/>
      <c r="WCH766" s="35"/>
      <c r="WCI766" s="35"/>
      <c r="WCJ766" s="35"/>
      <c r="WCK766" s="35"/>
      <c r="WCL766" s="35"/>
      <c r="WCM766" s="35"/>
      <c r="WCN766" s="35"/>
      <c r="WCO766" s="35"/>
      <c r="WCP766" s="35"/>
      <c r="WCQ766" s="35"/>
      <c r="WCR766" s="35"/>
      <c r="WCS766" s="35"/>
      <c r="WCT766" s="35"/>
      <c r="WCU766" s="35"/>
      <c r="WCV766" s="35"/>
      <c r="WCW766" s="35"/>
      <c r="WCX766" s="35"/>
      <c r="WCY766" s="35"/>
      <c r="WCZ766" s="35"/>
      <c r="WDA766" s="35"/>
      <c r="WDB766" s="35"/>
      <c r="WDC766" s="35"/>
      <c r="WDD766" s="35"/>
      <c r="WDE766" s="35"/>
      <c r="WDF766" s="35"/>
      <c r="WDG766" s="35"/>
      <c r="WDH766" s="35"/>
      <c r="WDI766" s="35"/>
      <c r="WDJ766" s="35"/>
      <c r="WDK766" s="35"/>
      <c r="WDL766" s="35"/>
      <c r="WDM766" s="35"/>
      <c r="WDN766" s="35"/>
      <c r="WDO766" s="35"/>
      <c r="WDP766" s="35"/>
      <c r="WDQ766" s="35"/>
      <c r="WDR766" s="35"/>
      <c r="WDS766" s="35"/>
      <c r="WDT766" s="35"/>
      <c r="WDU766" s="35"/>
      <c r="WDV766" s="35"/>
      <c r="WDW766" s="35"/>
      <c r="WDX766" s="35"/>
      <c r="WDY766" s="35"/>
      <c r="WDZ766" s="35"/>
      <c r="WEA766" s="35"/>
      <c r="WEB766" s="35"/>
      <c r="WEC766" s="35"/>
      <c r="WED766" s="35"/>
      <c r="WEE766" s="35"/>
      <c r="WEF766" s="35"/>
      <c r="WEG766" s="35"/>
      <c r="WEH766" s="35"/>
      <c r="WEI766" s="35"/>
      <c r="WEJ766" s="35"/>
      <c r="WEK766" s="35"/>
      <c r="WEL766" s="35"/>
      <c r="WEM766" s="35"/>
      <c r="WEN766" s="35"/>
      <c r="WEO766" s="35"/>
      <c r="WEP766" s="35"/>
      <c r="WEQ766" s="35"/>
      <c r="WER766" s="35"/>
      <c r="WES766" s="35"/>
      <c r="WET766" s="35"/>
      <c r="WEU766" s="35"/>
      <c r="WEV766" s="35"/>
      <c r="WEW766" s="35"/>
      <c r="WEX766" s="35"/>
      <c r="WEY766" s="35"/>
      <c r="WEZ766" s="35"/>
      <c r="WFA766" s="35"/>
      <c r="WFB766" s="35"/>
      <c r="WFC766" s="35"/>
      <c r="WFD766" s="35"/>
      <c r="WFE766" s="35"/>
      <c r="WFF766" s="35"/>
      <c r="WFG766" s="35"/>
      <c r="WFH766" s="35"/>
      <c r="WFI766" s="35"/>
      <c r="WFJ766" s="35"/>
      <c r="WFK766" s="35"/>
      <c r="WFL766" s="35"/>
      <c r="WFM766" s="35"/>
      <c r="WFN766" s="35"/>
      <c r="WFO766" s="35"/>
      <c r="WFP766" s="35"/>
      <c r="WFQ766" s="35"/>
      <c r="WFR766" s="35"/>
      <c r="WFS766" s="35"/>
      <c r="WFT766" s="35"/>
      <c r="WFU766" s="35"/>
      <c r="WFV766" s="35"/>
      <c r="WFW766" s="35"/>
      <c r="WFX766" s="35"/>
      <c r="WFY766" s="35"/>
      <c r="WFZ766" s="35"/>
      <c r="WGA766" s="35"/>
      <c r="WGB766" s="35"/>
      <c r="WGC766" s="35"/>
      <c r="WGD766" s="35"/>
      <c r="WGE766" s="35"/>
      <c r="WGF766" s="35"/>
      <c r="WGG766" s="35"/>
      <c r="WGH766" s="35"/>
      <c r="WGI766" s="35"/>
      <c r="WGJ766" s="35"/>
      <c r="WGK766" s="35"/>
      <c r="WGL766" s="35"/>
      <c r="WGM766" s="35"/>
      <c r="WGN766" s="35"/>
      <c r="WGO766" s="35"/>
      <c r="WGP766" s="35"/>
      <c r="WGQ766" s="35"/>
      <c r="WGR766" s="35"/>
      <c r="WGS766" s="35"/>
      <c r="WGT766" s="35"/>
      <c r="WGU766" s="35"/>
      <c r="WGV766" s="35"/>
      <c r="WGW766" s="35"/>
      <c r="WGX766" s="35"/>
      <c r="WGY766" s="35"/>
      <c r="WGZ766" s="35"/>
      <c r="WHA766" s="35"/>
      <c r="WHB766" s="35"/>
      <c r="WHC766" s="35"/>
      <c r="WHD766" s="35"/>
      <c r="WHE766" s="35"/>
      <c r="WHF766" s="35"/>
      <c r="WHG766" s="35"/>
      <c r="WHH766" s="35"/>
      <c r="WHI766" s="35"/>
      <c r="WHJ766" s="35"/>
      <c r="WHK766" s="35"/>
      <c r="WHL766" s="35"/>
      <c r="WHM766" s="35"/>
      <c r="WHN766" s="35"/>
      <c r="WHO766" s="35"/>
      <c r="WHP766" s="35"/>
      <c r="WHQ766" s="35"/>
      <c r="WHR766" s="35"/>
      <c r="WHS766" s="35"/>
      <c r="WHT766" s="35"/>
      <c r="WHU766" s="35"/>
      <c r="WHV766" s="35"/>
      <c r="WHW766" s="35"/>
      <c r="WHX766" s="35"/>
      <c r="WHY766" s="35"/>
      <c r="WHZ766" s="35"/>
      <c r="WIA766" s="35"/>
      <c r="WIB766" s="35"/>
      <c r="WIC766" s="35"/>
      <c r="WID766" s="35"/>
      <c r="WIE766" s="35"/>
      <c r="WIF766" s="35"/>
      <c r="WIG766" s="35"/>
      <c r="WIH766" s="35"/>
      <c r="WII766" s="35"/>
      <c r="WIJ766" s="35"/>
      <c r="WIK766" s="35"/>
      <c r="WIL766" s="35"/>
      <c r="WIM766" s="35"/>
      <c r="WIN766" s="35"/>
      <c r="WIO766" s="35"/>
      <c r="WIP766" s="35"/>
      <c r="WIQ766" s="35"/>
      <c r="WIR766" s="35"/>
      <c r="WIS766" s="35"/>
      <c r="WIT766" s="35"/>
      <c r="WIU766" s="35"/>
      <c r="WIV766" s="35"/>
      <c r="WIW766" s="35"/>
      <c r="WIX766" s="35"/>
      <c r="WIY766" s="35"/>
      <c r="WIZ766" s="35"/>
      <c r="WJA766" s="35"/>
      <c r="WJB766" s="35"/>
      <c r="WJC766" s="35"/>
      <c r="WJD766" s="35"/>
      <c r="WJE766" s="35"/>
      <c r="WJF766" s="35"/>
      <c r="WJG766" s="35"/>
      <c r="WJH766" s="35"/>
      <c r="WJI766" s="35"/>
      <c r="WJJ766" s="35"/>
      <c r="WJK766" s="35"/>
      <c r="WJL766" s="35"/>
      <c r="WJM766" s="35"/>
      <c r="WJN766" s="35"/>
      <c r="WJO766" s="35"/>
      <c r="WJP766" s="35"/>
      <c r="WJQ766" s="35"/>
      <c r="WJR766" s="35"/>
      <c r="WJS766" s="35"/>
      <c r="WJT766" s="35"/>
      <c r="WJU766" s="35"/>
      <c r="WJV766" s="35"/>
      <c r="WJW766" s="35"/>
      <c r="WJX766" s="35"/>
      <c r="WJY766" s="35"/>
      <c r="WJZ766" s="35"/>
      <c r="WKA766" s="35"/>
      <c r="WKB766" s="35"/>
      <c r="WKC766" s="35"/>
      <c r="WKD766" s="35"/>
      <c r="WKE766" s="35"/>
      <c r="WKF766" s="35"/>
      <c r="WKG766" s="35"/>
      <c r="WKH766" s="35"/>
      <c r="WKI766" s="35"/>
      <c r="WKJ766" s="35"/>
      <c r="WKK766" s="35"/>
      <c r="WKL766" s="35"/>
      <c r="WKM766" s="35"/>
      <c r="WKN766" s="35"/>
      <c r="WKO766" s="35"/>
      <c r="WKP766" s="35"/>
      <c r="WKQ766" s="35"/>
      <c r="WKR766" s="35"/>
      <c r="WKS766" s="35"/>
      <c r="WKT766" s="35"/>
      <c r="WKU766" s="35"/>
      <c r="WKV766" s="35"/>
      <c r="WKW766" s="35"/>
      <c r="WKX766" s="35"/>
      <c r="WKY766" s="35"/>
      <c r="WKZ766" s="35"/>
      <c r="WLA766" s="35"/>
      <c r="WLB766" s="35"/>
      <c r="WLC766" s="35"/>
      <c r="WLD766" s="35"/>
      <c r="WLE766" s="35"/>
      <c r="WLF766" s="35"/>
      <c r="WLG766" s="35"/>
      <c r="WLH766" s="35"/>
      <c r="WLI766" s="35"/>
      <c r="WLJ766" s="35"/>
      <c r="WLK766" s="35"/>
      <c r="WLL766" s="35"/>
      <c r="WLM766" s="35"/>
      <c r="WLN766" s="35"/>
      <c r="WLO766" s="35"/>
      <c r="WLP766" s="35"/>
      <c r="WLQ766" s="35"/>
      <c r="WLR766" s="35"/>
      <c r="WLS766" s="35"/>
      <c r="WLT766" s="35"/>
      <c r="WLU766" s="35"/>
      <c r="WLV766" s="35"/>
      <c r="WLW766" s="35"/>
      <c r="WLX766" s="35"/>
      <c r="WLY766" s="35"/>
      <c r="WLZ766" s="35"/>
      <c r="WMA766" s="35"/>
      <c r="WMB766" s="35"/>
      <c r="WMC766" s="35"/>
      <c r="WMD766" s="35"/>
      <c r="WME766" s="35"/>
      <c r="WMF766" s="35"/>
      <c r="WMG766" s="35"/>
      <c r="WMH766" s="35"/>
      <c r="WMI766" s="35"/>
      <c r="WMJ766" s="35"/>
      <c r="WMK766" s="35"/>
      <c r="WML766" s="35"/>
      <c r="WMM766" s="35"/>
      <c r="WMN766" s="35"/>
      <c r="WMO766" s="35"/>
      <c r="WMP766" s="35"/>
      <c r="WMQ766" s="35"/>
      <c r="WMR766" s="35"/>
      <c r="WMS766" s="35"/>
      <c r="WMT766" s="35"/>
      <c r="WMU766" s="35"/>
      <c r="WMV766" s="35"/>
      <c r="WMW766" s="35"/>
      <c r="WMX766" s="35"/>
      <c r="WMY766" s="35"/>
      <c r="WMZ766" s="35"/>
      <c r="WNA766" s="35"/>
      <c r="WNB766" s="35"/>
      <c r="WNC766" s="35"/>
      <c r="WND766" s="35"/>
      <c r="WNE766" s="35"/>
      <c r="WNF766" s="35"/>
      <c r="WNG766" s="35"/>
      <c r="WNH766" s="35"/>
      <c r="WNI766" s="35"/>
      <c r="WNJ766" s="35"/>
      <c r="WNK766" s="35"/>
      <c r="WNL766" s="35"/>
      <c r="WNM766" s="35"/>
      <c r="WNN766" s="35"/>
      <c r="WNO766" s="35"/>
      <c r="WNP766" s="35"/>
      <c r="WNQ766" s="35"/>
      <c r="WNR766" s="35"/>
      <c r="WNS766" s="35"/>
      <c r="WNT766" s="35"/>
      <c r="WNU766" s="35"/>
      <c r="WNV766" s="35"/>
      <c r="WNW766" s="35"/>
      <c r="WNX766" s="35"/>
      <c r="WNY766" s="35"/>
      <c r="WNZ766" s="35"/>
      <c r="WOA766" s="35"/>
      <c r="WOB766" s="35"/>
      <c r="WOC766" s="35"/>
      <c r="WOD766" s="35"/>
      <c r="WOE766" s="35"/>
      <c r="WOF766" s="35"/>
      <c r="WOG766" s="35"/>
      <c r="WOH766" s="35"/>
      <c r="WOI766" s="35"/>
      <c r="WOJ766" s="35"/>
      <c r="WOK766" s="35"/>
      <c r="WOL766" s="35"/>
      <c r="WOM766" s="35"/>
      <c r="WON766" s="35"/>
      <c r="WOO766" s="35"/>
      <c r="WOP766" s="35"/>
      <c r="WOQ766" s="35"/>
      <c r="WOR766" s="35"/>
      <c r="WOS766" s="35"/>
      <c r="WOT766" s="35"/>
      <c r="WOU766" s="35"/>
      <c r="WOV766" s="35"/>
      <c r="WOW766" s="35"/>
      <c r="WOX766" s="35"/>
      <c r="WOY766" s="35"/>
      <c r="WOZ766" s="35"/>
      <c r="WPA766" s="35"/>
      <c r="WPB766" s="35"/>
      <c r="WPC766" s="35"/>
      <c r="WPD766" s="35"/>
      <c r="WPE766" s="35"/>
      <c r="WPF766" s="35"/>
      <c r="WPG766" s="35"/>
      <c r="WPH766" s="35"/>
      <c r="WPI766" s="35"/>
      <c r="WPJ766" s="35"/>
      <c r="WPK766" s="35"/>
      <c r="WPL766" s="35"/>
      <c r="WPM766" s="35"/>
      <c r="WPN766" s="35"/>
      <c r="WPO766" s="35"/>
      <c r="WPP766" s="35"/>
      <c r="WPQ766" s="35"/>
      <c r="WPR766" s="35"/>
      <c r="WPS766" s="35"/>
      <c r="WPT766" s="35"/>
      <c r="WPU766" s="35"/>
      <c r="WPV766" s="35"/>
      <c r="WPW766" s="35"/>
      <c r="WPX766" s="35"/>
      <c r="WPY766" s="35"/>
      <c r="WPZ766" s="35"/>
      <c r="WQA766" s="35"/>
      <c r="WQB766" s="35"/>
      <c r="WQC766" s="35"/>
      <c r="WQD766" s="35"/>
      <c r="WQE766" s="35"/>
      <c r="WQF766" s="35"/>
      <c r="WQG766" s="35"/>
      <c r="WQH766" s="35"/>
      <c r="WQI766" s="35"/>
      <c r="WQJ766" s="35"/>
      <c r="WQK766" s="35"/>
      <c r="WQL766" s="35"/>
      <c r="WQM766" s="35"/>
      <c r="WQN766" s="35"/>
      <c r="WQO766" s="35"/>
      <c r="WQP766" s="35"/>
      <c r="WQQ766" s="35"/>
      <c r="WQR766" s="35"/>
      <c r="WQS766" s="35"/>
      <c r="WQT766" s="35"/>
      <c r="WQU766" s="35"/>
      <c r="WQV766" s="35"/>
      <c r="WQW766" s="35"/>
      <c r="WQX766" s="35"/>
      <c r="WQY766" s="35"/>
      <c r="WQZ766" s="35"/>
      <c r="WRA766" s="35"/>
      <c r="WRB766" s="35"/>
      <c r="WRC766" s="35"/>
      <c r="WRD766" s="35"/>
      <c r="WRE766" s="35"/>
      <c r="WRF766" s="35"/>
      <c r="WRG766" s="35"/>
      <c r="WRH766" s="35"/>
      <c r="WRI766" s="35"/>
      <c r="WRJ766" s="35"/>
      <c r="WRK766" s="35"/>
      <c r="WRL766" s="35"/>
      <c r="WRM766" s="35"/>
      <c r="WRN766" s="35"/>
      <c r="WRO766" s="35"/>
      <c r="WRP766" s="35"/>
      <c r="WRQ766" s="35"/>
      <c r="WRR766" s="35"/>
      <c r="WRS766" s="35"/>
      <c r="WRT766" s="35"/>
      <c r="WRU766" s="35"/>
      <c r="WRV766" s="35"/>
      <c r="WRW766" s="35"/>
      <c r="WRX766" s="35"/>
      <c r="WRY766" s="35"/>
      <c r="WRZ766" s="35"/>
      <c r="WSA766" s="35"/>
      <c r="WSB766" s="35"/>
      <c r="WSC766" s="35"/>
      <c r="WSD766" s="35"/>
      <c r="WSE766" s="35"/>
      <c r="WSF766" s="35"/>
      <c r="WSG766" s="35"/>
      <c r="WSH766" s="35"/>
      <c r="WSI766" s="35"/>
      <c r="WSJ766" s="35"/>
      <c r="WSK766" s="35"/>
      <c r="WSL766" s="35"/>
      <c r="WSM766" s="35"/>
      <c r="WSN766" s="35"/>
      <c r="WSO766" s="35"/>
      <c r="WSP766" s="35"/>
      <c r="WSQ766" s="35"/>
      <c r="WSR766" s="35"/>
      <c r="WSS766" s="35"/>
      <c r="WST766" s="35"/>
      <c r="WSU766" s="35"/>
      <c r="WSV766" s="35"/>
      <c r="WSW766" s="35"/>
      <c r="WSX766" s="35"/>
      <c r="WSY766" s="35"/>
      <c r="WSZ766" s="35"/>
      <c r="WTA766" s="35"/>
      <c r="WTB766" s="35"/>
      <c r="WTC766" s="35"/>
      <c r="WTD766" s="35"/>
      <c r="WTE766" s="35"/>
      <c r="WTF766" s="35"/>
      <c r="WTG766" s="35"/>
      <c r="WTH766" s="35"/>
      <c r="WTI766" s="35"/>
      <c r="WTJ766" s="35"/>
      <c r="WTK766" s="35"/>
      <c r="WTL766" s="35"/>
      <c r="WTM766" s="35"/>
      <c r="WTN766" s="35"/>
      <c r="WTO766" s="35"/>
      <c r="WTP766" s="35"/>
      <c r="WTQ766" s="35"/>
      <c r="WTR766" s="35"/>
      <c r="WTS766" s="35"/>
      <c r="WTT766" s="35"/>
      <c r="WTU766" s="35"/>
      <c r="WTV766" s="35"/>
      <c r="WTW766" s="35"/>
      <c r="WTX766" s="35"/>
      <c r="WTY766" s="35"/>
      <c r="WTZ766" s="35"/>
      <c r="WUA766" s="35"/>
      <c r="WUB766" s="35"/>
      <c r="WUC766" s="35"/>
      <c r="WUD766" s="35"/>
      <c r="WUE766" s="35"/>
      <c r="WUF766" s="35"/>
      <c r="WUG766" s="35"/>
      <c r="WUH766" s="35"/>
      <c r="WUI766" s="35"/>
      <c r="WUJ766" s="35"/>
      <c r="WUK766" s="35"/>
      <c r="WUL766" s="35"/>
      <c r="WUM766" s="35"/>
      <c r="WUN766" s="35"/>
      <c r="WUO766" s="35"/>
      <c r="WUP766" s="35"/>
      <c r="WUQ766" s="35"/>
      <c r="WUR766" s="35"/>
      <c r="WUS766" s="35"/>
      <c r="WUT766" s="35"/>
      <c r="WUU766" s="35"/>
      <c r="WUV766" s="35"/>
      <c r="WUW766" s="35"/>
      <c r="WUX766" s="35"/>
      <c r="WUY766" s="35"/>
      <c r="WUZ766" s="35"/>
      <c r="WVA766" s="35"/>
      <c r="WVB766" s="35"/>
      <c r="WVC766" s="35"/>
      <c r="WVD766" s="35"/>
      <c r="WVE766" s="35"/>
      <c r="WVF766" s="35"/>
      <c r="WVG766" s="35"/>
      <c r="WVH766" s="35"/>
      <c r="WVI766" s="35"/>
      <c r="WVJ766" s="35"/>
      <c r="WVK766" s="35"/>
      <c r="WVL766" s="35"/>
      <c r="WVM766" s="35"/>
      <c r="WVN766" s="35"/>
      <c r="WVO766" s="35"/>
      <c r="WVP766" s="35"/>
      <c r="WVQ766" s="35"/>
      <c r="WVR766" s="35"/>
      <c r="WVS766" s="35"/>
      <c r="WVT766" s="35"/>
      <c r="WVU766" s="35"/>
      <c r="WVV766" s="35"/>
      <c r="WVW766" s="35"/>
      <c r="WVX766" s="35"/>
      <c r="WVY766" s="35"/>
      <c r="WVZ766" s="35"/>
      <c r="WWA766" s="35"/>
      <c r="WWB766" s="35"/>
      <c r="WWC766" s="35"/>
      <c r="WWD766" s="35"/>
      <c r="WWE766" s="35"/>
      <c r="WWF766" s="35"/>
      <c r="WWG766" s="35"/>
      <c r="WWH766" s="35"/>
      <c r="WWI766" s="35"/>
      <c r="WWJ766" s="35"/>
      <c r="WWK766" s="35"/>
      <c r="WWL766" s="35"/>
      <c r="WWM766" s="35"/>
      <c r="WWN766" s="35"/>
      <c r="WWO766" s="35"/>
      <c r="WWP766" s="35"/>
      <c r="WWQ766" s="35"/>
      <c r="WWR766" s="35"/>
      <c r="WWS766" s="35"/>
      <c r="WWT766" s="35"/>
      <c r="WWU766" s="35"/>
      <c r="WWV766" s="35"/>
      <c r="WWW766" s="35"/>
      <c r="WWX766" s="35"/>
      <c r="WWY766" s="35"/>
      <c r="WWZ766" s="35"/>
      <c r="WXA766" s="35"/>
      <c r="WXB766" s="35"/>
      <c r="WXC766" s="35"/>
      <c r="WXD766" s="35"/>
      <c r="WXE766" s="35"/>
      <c r="WXF766" s="35"/>
      <c r="WXG766" s="35"/>
      <c r="WXH766" s="35"/>
      <c r="WXI766" s="35"/>
      <c r="WXJ766" s="35"/>
      <c r="WXK766" s="35"/>
      <c r="WXL766" s="35"/>
      <c r="WXM766" s="35"/>
      <c r="WXN766" s="35"/>
      <c r="WXO766" s="35"/>
      <c r="WXP766" s="35"/>
      <c r="WXQ766" s="35"/>
      <c r="WXR766" s="35"/>
      <c r="WXS766" s="35"/>
      <c r="WXT766" s="35"/>
      <c r="WXU766" s="35"/>
      <c r="WXV766" s="35"/>
      <c r="WXW766" s="35"/>
      <c r="WXX766" s="35"/>
      <c r="WXY766" s="35"/>
      <c r="WXZ766" s="35"/>
      <c r="WYA766" s="35"/>
      <c r="WYB766" s="35"/>
      <c r="WYC766" s="35"/>
      <c r="WYD766" s="35"/>
      <c r="WYE766" s="35"/>
      <c r="WYF766" s="35"/>
      <c r="WYG766" s="35"/>
      <c r="WYH766" s="35"/>
      <c r="WYI766" s="35"/>
      <c r="WYJ766" s="35"/>
      <c r="WYK766" s="35"/>
      <c r="WYL766" s="35"/>
      <c r="WYM766" s="35"/>
      <c r="WYN766" s="35"/>
      <c r="WYO766" s="35"/>
      <c r="WYP766" s="35"/>
      <c r="WYQ766" s="35"/>
      <c r="WYR766" s="35"/>
      <c r="WYS766" s="35"/>
      <c r="WYT766" s="35"/>
      <c r="WYU766" s="35"/>
      <c r="WYV766" s="35"/>
      <c r="WYW766" s="35"/>
      <c r="WYX766" s="35"/>
      <c r="WYY766" s="35"/>
      <c r="WYZ766" s="35"/>
      <c r="WZA766" s="35"/>
      <c r="WZB766" s="35"/>
      <c r="WZC766" s="35"/>
      <c r="WZD766" s="35"/>
      <c r="WZE766" s="35"/>
      <c r="WZF766" s="35"/>
      <c r="WZG766" s="35"/>
      <c r="WZH766" s="35"/>
      <c r="WZI766" s="35"/>
      <c r="WZJ766" s="35"/>
      <c r="WZK766" s="35"/>
      <c r="WZL766" s="35"/>
      <c r="WZM766" s="35"/>
      <c r="WZN766" s="35"/>
      <c r="WZO766" s="35"/>
      <c r="WZP766" s="35"/>
      <c r="WZQ766" s="35"/>
      <c r="WZR766" s="35"/>
      <c r="WZS766" s="35"/>
      <c r="WZT766" s="35"/>
      <c r="WZU766" s="35"/>
      <c r="WZV766" s="35"/>
      <c r="WZW766" s="35"/>
      <c r="WZX766" s="35"/>
      <c r="WZY766" s="35"/>
      <c r="WZZ766" s="35"/>
      <c r="XAA766" s="35"/>
      <c r="XAB766" s="35"/>
      <c r="XAC766" s="35"/>
      <c r="XAD766" s="35"/>
      <c r="XAE766" s="35"/>
      <c r="XAF766" s="35"/>
      <c r="XAG766" s="35"/>
      <c r="XAH766" s="35"/>
      <c r="XAI766" s="35"/>
      <c r="XAJ766" s="35"/>
      <c r="XAK766" s="35"/>
      <c r="XAL766" s="35"/>
      <c r="XAM766" s="35"/>
      <c r="XAN766" s="35"/>
      <c r="XAO766" s="35"/>
      <c r="XAP766" s="35"/>
      <c r="XAQ766" s="35"/>
      <c r="XAR766" s="35"/>
      <c r="XAS766" s="35"/>
      <c r="XAT766" s="35"/>
      <c r="XAU766" s="35"/>
      <c r="XAV766" s="35"/>
      <c r="XAW766" s="35"/>
      <c r="XAX766" s="35"/>
      <c r="XAY766" s="35"/>
      <c r="XAZ766" s="35"/>
      <c r="XBA766" s="35"/>
      <c r="XBB766" s="35"/>
      <c r="XBC766" s="35"/>
      <c r="XBD766" s="35"/>
      <c r="XBE766" s="35"/>
      <c r="XBF766" s="35"/>
      <c r="XBG766" s="35"/>
      <c r="XBH766" s="35"/>
      <c r="XBI766" s="35"/>
      <c r="XBJ766" s="35"/>
      <c r="XBK766" s="35"/>
      <c r="XBL766" s="35"/>
      <c r="XBM766" s="35"/>
      <c r="XBN766" s="35"/>
      <c r="XBO766" s="35"/>
      <c r="XBP766" s="35"/>
      <c r="XBQ766" s="35"/>
      <c r="XBR766" s="35"/>
      <c r="XBS766" s="35"/>
      <c r="XBT766" s="35"/>
      <c r="XBU766" s="35"/>
      <c r="XBV766" s="35"/>
      <c r="XBW766" s="35"/>
      <c r="XBX766" s="35"/>
      <c r="XBY766" s="35"/>
      <c r="XBZ766" s="35"/>
      <c r="XCA766" s="35"/>
      <c r="XCB766" s="35"/>
      <c r="XCC766" s="35"/>
      <c r="XCD766" s="35"/>
      <c r="XCE766" s="35"/>
      <c r="XCF766" s="35"/>
      <c r="XCG766" s="35"/>
      <c r="XCH766" s="35"/>
      <c r="XCI766" s="35"/>
      <c r="XCJ766" s="35"/>
      <c r="XCK766" s="35"/>
      <c r="XCL766" s="35"/>
      <c r="XCM766" s="35"/>
      <c r="XCN766" s="35"/>
      <c r="XCO766" s="35"/>
      <c r="XCP766" s="35"/>
      <c r="XCQ766" s="35"/>
      <c r="XCR766" s="35"/>
      <c r="XCS766" s="35"/>
      <c r="XCT766" s="35"/>
      <c r="XCU766" s="35"/>
      <c r="XCV766" s="35"/>
      <c r="XCW766" s="35"/>
      <c r="XCX766" s="35"/>
      <c r="XCY766" s="35"/>
      <c r="XCZ766" s="35"/>
      <c r="XDA766" s="35"/>
      <c r="XDB766" s="35"/>
      <c r="XDC766" s="35"/>
      <c r="XDD766" s="35"/>
      <c r="XDE766" s="35"/>
      <c r="XDF766" s="35"/>
      <c r="XDG766" s="35"/>
      <c r="XDH766" s="35"/>
      <c r="XDI766" s="35"/>
      <c r="XDJ766" s="35"/>
      <c r="XDK766" s="35"/>
      <c r="XDL766" s="35"/>
      <c r="XDM766" s="35"/>
      <c r="XDN766" s="35"/>
      <c r="XDO766" s="35"/>
      <c r="XDP766" s="35"/>
      <c r="XDQ766" s="35"/>
      <c r="XDR766" s="35"/>
      <c r="XDS766" s="35"/>
      <c r="XDT766" s="35"/>
      <c r="XDU766" s="35"/>
      <c r="XDV766" s="35"/>
      <c r="XDW766" s="35"/>
      <c r="XDX766" s="35"/>
      <c r="XDY766" s="35"/>
      <c r="XDZ766" s="35"/>
      <c r="XEA766" s="35"/>
      <c r="XEB766" s="35"/>
      <c r="XEC766" s="35"/>
      <c r="XED766" s="35"/>
      <c r="XEE766" s="35"/>
      <c r="XEF766" s="35"/>
      <c r="XEG766" s="35"/>
      <c r="XEH766" s="35"/>
      <c r="XEI766" s="35"/>
      <c r="XEJ766" s="35"/>
      <c r="XEK766" s="35"/>
      <c r="XEL766" s="35"/>
      <c r="XEM766" s="35"/>
      <c r="XEN766" s="35"/>
      <c r="XEO766" s="35"/>
      <c r="XEP766" s="35"/>
      <c r="XEQ766" s="35"/>
      <c r="XER766" s="35"/>
      <c r="XES766" s="35"/>
      <c r="XET766" s="35"/>
      <c r="XEU766" s="35"/>
      <c r="XEV766" s="35"/>
      <c r="XEW766" s="35"/>
      <c r="XEX766" s="35"/>
      <c r="XEY766" s="35"/>
      <c r="XEZ766" s="35"/>
      <c r="XFA766" s="35"/>
      <c r="XFB766" s="35"/>
      <c r="XFC766" s="35"/>
      <c r="XFD766" s="35"/>
    </row>
    <row r="767" spans="1:16384" s="17" customFormat="1" ht="36" customHeight="1" x14ac:dyDescent="0.4">
      <c r="A767" s="161">
        <v>325</v>
      </c>
      <c r="B767" s="161" t="s">
        <v>26</v>
      </c>
      <c r="C767" s="161">
        <v>55184</v>
      </c>
      <c r="D767" s="161">
        <v>40</v>
      </c>
      <c r="E767" s="161">
        <v>4862</v>
      </c>
      <c r="F767" s="162" t="s">
        <v>879</v>
      </c>
      <c r="G767" s="161">
        <v>0</v>
      </c>
      <c r="H767" s="161">
        <v>1</v>
      </c>
      <c r="I767" s="161">
        <v>10</v>
      </c>
      <c r="J767" s="161"/>
      <c r="K767" s="161">
        <v>68</v>
      </c>
      <c r="L767" s="161"/>
      <c r="M767" s="161"/>
      <c r="N767" s="161">
        <v>42</v>
      </c>
      <c r="O767" s="161">
        <v>1</v>
      </c>
      <c r="P767" s="10">
        <v>407</v>
      </c>
      <c r="Q767" s="161" t="s">
        <v>903</v>
      </c>
      <c r="R767" s="161" t="s">
        <v>872</v>
      </c>
      <c r="S767" s="161">
        <v>272</v>
      </c>
      <c r="T767" s="161"/>
      <c r="U767" s="161">
        <v>272</v>
      </c>
      <c r="V767" s="161"/>
      <c r="W767" s="161"/>
      <c r="X767" s="161">
        <v>40</v>
      </c>
      <c r="Y767" s="161" t="s">
        <v>30</v>
      </c>
      <c r="Z767" s="161" t="s">
        <v>314</v>
      </c>
      <c r="AA767" s="161" t="s">
        <v>714</v>
      </c>
      <c r="AB767" s="24"/>
      <c r="AC767" s="24"/>
      <c r="AD767" s="24"/>
      <c r="AE767" s="24"/>
      <c r="AF767" s="24"/>
      <c r="AG767" s="24"/>
      <c r="AH767" s="24"/>
      <c r="AI767" s="24"/>
      <c r="AJ767" s="24"/>
      <c r="AK767" s="24"/>
      <c r="AL767" s="24"/>
      <c r="AM767" s="24"/>
    </row>
    <row r="768" spans="1:16384" s="17" customFormat="1" ht="2.25" customHeight="1" x14ac:dyDescent="0.4">
      <c r="A768" s="914"/>
      <c r="B768" s="915"/>
      <c r="C768" s="915"/>
      <c r="D768" s="915"/>
      <c r="E768" s="915"/>
      <c r="F768" s="915"/>
      <c r="G768" s="915"/>
      <c r="H768" s="915"/>
      <c r="I768" s="915"/>
      <c r="J768" s="915"/>
      <c r="K768" s="915"/>
      <c r="L768" s="915"/>
      <c r="M768" s="915"/>
      <c r="N768" s="915"/>
      <c r="O768" s="915"/>
      <c r="P768" s="915"/>
      <c r="Q768" s="915"/>
      <c r="R768" s="915"/>
      <c r="S768" s="915"/>
      <c r="T768" s="915"/>
      <c r="U768" s="915"/>
      <c r="V768" s="915"/>
      <c r="W768" s="915"/>
      <c r="X768" s="915"/>
      <c r="Y768" s="915"/>
      <c r="Z768" s="915"/>
      <c r="AA768" s="916"/>
      <c r="AB768" s="24"/>
      <c r="AC768" s="24"/>
      <c r="AD768" s="24"/>
      <c r="AE768" s="24"/>
      <c r="AF768" s="24"/>
      <c r="AG768" s="24"/>
      <c r="AH768" s="24"/>
      <c r="AI768" s="24"/>
      <c r="AJ768" s="24"/>
      <c r="AK768" s="24"/>
      <c r="AL768" s="24"/>
      <c r="AM768" s="24"/>
    </row>
    <row r="769" spans="1:16384" s="17" customFormat="1" ht="36" customHeight="1" x14ac:dyDescent="0.4">
      <c r="A769" s="161">
        <v>326</v>
      </c>
      <c r="B769" s="161" t="s">
        <v>26</v>
      </c>
      <c r="C769" s="161">
        <v>60037</v>
      </c>
      <c r="D769" s="161">
        <v>217</v>
      </c>
      <c r="E769" s="161">
        <v>5273</v>
      </c>
      <c r="F769" s="162" t="s">
        <v>879</v>
      </c>
      <c r="G769" s="161">
        <v>11</v>
      </c>
      <c r="H769" s="161">
        <v>1</v>
      </c>
      <c r="I769" s="161">
        <v>49</v>
      </c>
      <c r="J769" s="161"/>
      <c r="K769" s="161"/>
      <c r="L769" s="161"/>
      <c r="M769" s="86">
        <v>4549</v>
      </c>
      <c r="N769" s="161"/>
      <c r="O769" s="161"/>
      <c r="P769" s="10"/>
      <c r="Q769" s="161"/>
      <c r="R769" s="161"/>
      <c r="S769" s="161"/>
      <c r="T769" s="161"/>
      <c r="U769" s="161"/>
      <c r="V769" s="161"/>
      <c r="W769" s="161"/>
      <c r="X769" s="161"/>
      <c r="Y769" s="162" t="s">
        <v>41</v>
      </c>
      <c r="Z769" s="162" t="s">
        <v>315</v>
      </c>
      <c r="AA769" s="161"/>
      <c r="AB769" s="24"/>
      <c r="AC769" s="24"/>
      <c r="AD769" s="24"/>
      <c r="AE769" s="24"/>
      <c r="AF769" s="24"/>
      <c r="AG769" s="24"/>
      <c r="AH769" s="24"/>
      <c r="AI769" s="24"/>
      <c r="AJ769" s="24"/>
      <c r="AK769" s="24"/>
      <c r="AL769" s="24"/>
      <c r="AM769" s="24"/>
    </row>
    <row r="770" spans="1:16384" s="17" customFormat="1" ht="2.25" customHeight="1" x14ac:dyDescent="0.4">
      <c r="A770" s="914"/>
      <c r="B770" s="915"/>
      <c r="C770" s="915"/>
      <c r="D770" s="915"/>
      <c r="E770" s="915"/>
      <c r="F770" s="915"/>
      <c r="G770" s="915"/>
      <c r="H770" s="915"/>
      <c r="I770" s="915"/>
      <c r="J770" s="915"/>
      <c r="K770" s="915"/>
      <c r="L770" s="915"/>
      <c r="M770" s="915"/>
      <c r="N770" s="915"/>
      <c r="O770" s="915"/>
      <c r="P770" s="915"/>
      <c r="Q770" s="915"/>
      <c r="R770" s="915"/>
      <c r="S770" s="915"/>
      <c r="T770" s="915"/>
      <c r="U770" s="915"/>
      <c r="V770" s="915"/>
      <c r="W770" s="915"/>
      <c r="X770" s="915"/>
      <c r="Y770" s="915"/>
      <c r="Z770" s="915"/>
      <c r="AA770" s="916"/>
      <c r="AB770" s="24"/>
      <c r="AC770" s="24"/>
      <c r="AD770" s="24"/>
      <c r="AE770" s="24"/>
      <c r="AF770" s="24"/>
      <c r="AG770" s="24"/>
      <c r="AH770" s="24"/>
      <c r="AI770" s="24"/>
      <c r="AJ770" s="24"/>
      <c r="AK770" s="24"/>
      <c r="AL770" s="24"/>
      <c r="AM770" s="24"/>
    </row>
    <row r="771" spans="1:16384" s="17" customFormat="1" ht="36.75" customHeight="1" x14ac:dyDescent="0.4">
      <c r="A771" s="161">
        <v>327</v>
      </c>
      <c r="B771" s="161" t="s">
        <v>26</v>
      </c>
      <c r="C771" s="161">
        <v>73366</v>
      </c>
      <c r="D771" s="161">
        <v>55</v>
      </c>
      <c r="E771" s="161">
        <v>6483</v>
      </c>
      <c r="F771" s="162" t="s">
        <v>879</v>
      </c>
      <c r="G771" s="161">
        <v>0</v>
      </c>
      <c r="H771" s="161">
        <v>1</v>
      </c>
      <c r="I771" s="161">
        <v>33</v>
      </c>
      <c r="J771" s="161">
        <v>133</v>
      </c>
      <c r="K771" s="161"/>
      <c r="L771" s="161"/>
      <c r="M771" s="161"/>
      <c r="N771" s="161"/>
      <c r="O771" s="161"/>
      <c r="P771" s="10"/>
      <c r="Q771" s="161"/>
      <c r="R771" s="161"/>
      <c r="S771" s="161"/>
      <c r="T771" s="161"/>
      <c r="U771" s="161"/>
      <c r="V771" s="161"/>
      <c r="W771" s="161"/>
      <c r="X771" s="161"/>
      <c r="Y771" s="161" t="s">
        <v>32</v>
      </c>
      <c r="Z771" s="161" t="s">
        <v>316</v>
      </c>
      <c r="AA771" s="161" t="s">
        <v>715</v>
      </c>
      <c r="AB771" s="24"/>
      <c r="AC771" s="24"/>
      <c r="AD771" s="24"/>
      <c r="AE771" s="24"/>
      <c r="AF771" s="24"/>
      <c r="AG771" s="24"/>
      <c r="AH771" s="24"/>
      <c r="AI771" s="24"/>
      <c r="AJ771" s="24"/>
      <c r="AK771" s="24"/>
      <c r="AL771" s="24"/>
      <c r="AM771" s="24"/>
    </row>
    <row r="772" spans="1:16384" s="17" customFormat="1" ht="1.5" customHeight="1" x14ac:dyDescent="0.4">
      <c r="A772" s="914"/>
      <c r="B772" s="915"/>
      <c r="C772" s="915"/>
      <c r="D772" s="915"/>
      <c r="E772" s="915"/>
      <c r="F772" s="915"/>
      <c r="G772" s="915"/>
      <c r="H772" s="915"/>
      <c r="I772" s="915"/>
      <c r="J772" s="915"/>
      <c r="K772" s="915"/>
      <c r="L772" s="915"/>
      <c r="M772" s="915"/>
      <c r="N772" s="915"/>
      <c r="O772" s="915"/>
      <c r="P772" s="915"/>
      <c r="Q772" s="915"/>
      <c r="R772" s="915"/>
      <c r="S772" s="915"/>
      <c r="T772" s="915"/>
      <c r="U772" s="915"/>
      <c r="V772" s="915"/>
      <c r="W772" s="915"/>
      <c r="X772" s="915"/>
      <c r="Y772" s="915"/>
      <c r="Z772" s="915"/>
      <c r="AA772" s="916"/>
      <c r="AB772" s="24"/>
      <c r="AC772" s="24"/>
      <c r="AD772" s="24"/>
      <c r="AE772" s="24"/>
      <c r="AF772" s="24"/>
      <c r="AG772" s="24"/>
      <c r="AH772" s="24"/>
      <c r="AI772" s="24"/>
      <c r="AJ772" s="24"/>
      <c r="AK772" s="24"/>
      <c r="AL772" s="24"/>
      <c r="AM772" s="24"/>
    </row>
    <row r="773" spans="1:16384" s="17" customFormat="1" ht="32.25" customHeight="1" x14ac:dyDescent="0.4">
      <c r="A773" s="161">
        <v>328</v>
      </c>
      <c r="B773" s="161" t="s">
        <v>26</v>
      </c>
      <c r="C773" s="161">
        <v>35970</v>
      </c>
      <c r="D773" s="161">
        <v>5</v>
      </c>
      <c r="E773" s="161">
        <v>1777</v>
      </c>
      <c r="F773" s="162" t="s">
        <v>879</v>
      </c>
      <c r="G773" s="161">
        <v>0</v>
      </c>
      <c r="H773" s="161">
        <v>1</v>
      </c>
      <c r="I773" s="161">
        <v>46</v>
      </c>
      <c r="J773" s="161"/>
      <c r="K773" s="161">
        <v>23</v>
      </c>
      <c r="L773" s="161"/>
      <c r="M773" s="161"/>
      <c r="N773" s="161"/>
      <c r="O773" s="161"/>
      <c r="P773" s="10"/>
      <c r="Q773" s="161"/>
      <c r="R773" s="161"/>
      <c r="S773" s="161"/>
      <c r="T773" s="161"/>
      <c r="U773" s="161"/>
      <c r="V773" s="161"/>
      <c r="W773" s="161"/>
      <c r="X773" s="161"/>
      <c r="Y773" s="161" t="s">
        <v>30</v>
      </c>
      <c r="Z773" s="161" t="s">
        <v>317</v>
      </c>
      <c r="AA773" s="161" t="s">
        <v>274</v>
      </c>
      <c r="AB773" s="24"/>
      <c r="AC773" s="24"/>
      <c r="AD773" s="24"/>
      <c r="AE773" s="24"/>
      <c r="AF773" s="24"/>
      <c r="AG773" s="24"/>
      <c r="AH773" s="24"/>
      <c r="AI773" s="24"/>
      <c r="AJ773" s="24"/>
      <c r="AK773" s="24"/>
      <c r="AL773" s="24"/>
      <c r="AM773" s="24"/>
    </row>
    <row r="774" spans="1:16384" s="17" customFormat="1" ht="24.75" customHeight="1" x14ac:dyDescent="0.4">
      <c r="A774" s="161"/>
      <c r="B774" s="161"/>
      <c r="C774" s="161"/>
      <c r="D774" s="161"/>
      <c r="E774" s="161"/>
      <c r="F774" s="161"/>
      <c r="G774" s="161"/>
      <c r="H774" s="161"/>
      <c r="I774" s="161"/>
      <c r="J774" s="161"/>
      <c r="K774" s="161"/>
      <c r="L774" s="161"/>
      <c r="M774" s="161"/>
      <c r="N774" s="161"/>
      <c r="O774" s="161">
        <v>1</v>
      </c>
      <c r="P774" s="10">
        <v>322</v>
      </c>
      <c r="Q774" s="161" t="s">
        <v>903</v>
      </c>
      <c r="R774" s="161" t="s">
        <v>872</v>
      </c>
      <c r="S774" s="161">
        <v>180</v>
      </c>
      <c r="T774" s="161"/>
      <c r="U774" s="161"/>
      <c r="V774" s="161"/>
      <c r="W774" s="161"/>
      <c r="X774" s="161">
        <v>18</v>
      </c>
      <c r="Y774" s="161"/>
      <c r="Z774" s="161"/>
      <c r="AA774" s="161"/>
      <c r="AB774" s="87"/>
      <c r="AC774" s="87"/>
      <c r="AD774" s="87"/>
      <c r="AE774" s="87"/>
      <c r="AF774" s="87"/>
      <c r="AG774" s="87"/>
      <c r="AH774" s="87"/>
      <c r="AI774" s="87"/>
      <c r="AJ774" s="87"/>
      <c r="AK774" s="87"/>
      <c r="AL774" s="87"/>
      <c r="AM774" s="87"/>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c r="CP774" s="16"/>
      <c r="CQ774" s="16"/>
      <c r="CR774" s="16"/>
      <c r="CS774" s="16"/>
      <c r="CT774" s="16"/>
      <c r="CU774" s="16"/>
      <c r="CV774" s="16"/>
      <c r="CW774" s="16"/>
      <c r="CX774" s="16"/>
      <c r="CY774" s="16"/>
      <c r="CZ774" s="16"/>
      <c r="DA774" s="16"/>
      <c r="DB774" s="16"/>
      <c r="DC774" s="16"/>
      <c r="DD774" s="16"/>
      <c r="DE774" s="16"/>
      <c r="DF774" s="16"/>
      <c r="DG774" s="16"/>
      <c r="DH774" s="16"/>
      <c r="DI774" s="16"/>
      <c r="DJ774" s="16"/>
      <c r="DK774" s="16"/>
      <c r="DL774" s="16"/>
      <c r="DM774" s="16"/>
      <c r="DN774" s="16"/>
      <c r="DO774" s="16"/>
      <c r="DP774" s="16"/>
      <c r="DQ774" s="16"/>
      <c r="DR774" s="16"/>
      <c r="DS774" s="16"/>
      <c r="DT774" s="16"/>
      <c r="DU774" s="16"/>
      <c r="DV774" s="16"/>
      <c r="DW774" s="16"/>
      <c r="DX774" s="16"/>
      <c r="DY774" s="16"/>
      <c r="DZ774" s="16"/>
      <c r="EA774" s="16"/>
      <c r="EB774" s="16"/>
      <c r="EC774" s="16"/>
      <c r="ED774" s="16"/>
      <c r="EE774" s="16"/>
      <c r="EF774" s="16"/>
      <c r="EG774" s="16"/>
      <c r="EH774" s="16"/>
      <c r="EI774" s="16"/>
      <c r="EJ774" s="16"/>
      <c r="EK774" s="16"/>
      <c r="EL774" s="16"/>
      <c r="EM774" s="16"/>
      <c r="EN774" s="16"/>
      <c r="EO774" s="16"/>
      <c r="EP774" s="16"/>
      <c r="EQ774" s="16"/>
      <c r="ER774" s="16"/>
      <c r="ES774" s="16"/>
      <c r="ET774" s="16"/>
      <c r="EU774" s="16"/>
      <c r="EV774" s="16"/>
      <c r="EW774" s="16"/>
      <c r="EX774" s="16"/>
      <c r="EY774" s="16"/>
      <c r="EZ774" s="16"/>
      <c r="FA774" s="16"/>
      <c r="FB774" s="16"/>
      <c r="FC774" s="16"/>
      <c r="FD774" s="16"/>
      <c r="FE774" s="16"/>
      <c r="FF774" s="16"/>
      <c r="FG774" s="16"/>
      <c r="FH774" s="16"/>
      <c r="FI774" s="16"/>
      <c r="FJ774" s="16"/>
      <c r="FK774" s="16"/>
      <c r="FL774" s="16"/>
      <c r="FM774" s="16"/>
      <c r="FN774" s="16"/>
      <c r="FO774" s="16"/>
      <c r="FP774" s="16"/>
      <c r="FQ774" s="16"/>
      <c r="FR774" s="16"/>
      <c r="FS774" s="16"/>
      <c r="FT774" s="16"/>
      <c r="FU774" s="16"/>
      <c r="FV774" s="16"/>
      <c r="FW774" s="16"/>
      <c r="FX774" s="16"/>
      <c r="FY774" s="16"/>
      <c r="FZ774" s="16"/>
      <c r="GA774" s="16"/>
      <c r="GB774" s="16"/>
      <c r="GC774" s="16"/>
      <c r="GD774" s="16"/>
      <c r="GE774" s="16"/>
      <c r="GF774" s="16"/>
      <c r="GG774" s="16"/>
      <c r="GH774" s="16"/>
      <c r="GI774" s="16"/>
      <c r="GJ774" s="16"/>
      <c r="GK774" s="16"/>
      <c r="GL774" s="16"/>
      <c r="GM774" s="16"/>
      <c r="GN774" s="16"/>
      <c r="GO774" s="16"/>
      <c r="GP774" s="16"/>
      <c r="GQ774" s="16"/>
      <c r="GR774" s="16"/>
      <c r="GS774" s="16"/>
      <c r="GT774" s="16"/>
      <c r="GU774" s="16"/>
      <c r="GV774" s="16"/>
      <c r="GW774" s="16"/>
      <c r="GX774" s="16"/>
      <c r="GY774" s="16"/>
      <c r="GZ774" s="16"/>
      <c r="HA774" s="16"/>
      <c r="HB774" s="16"/>
      <c r="HC774" s="16"/>
      <c r="HD774" s="16"/>
      <c r="HE774" s="16"/>
      <c r="HF774" s="16"/>
      <c r="HG774" s="16"/>
      <c r="HH774" s="16"/>
      <c r="HI774" s="16"/>
      <c r="HJ774" s="16"/>
      <c r="HK774" s="16"/>
      <c r="HL774" s="16"/>
      <c r="HM774" s="16"/>
      <c r="HN774" s="16"/>
      <c r="HO774" s="16"/>
      <c r="HP774" s="16"/>
      <c r="HQ774" s="16"/>
      <c r="HR774" s="16"/>
      <c r="HS774" s="16"/>
      <c r="HT774" s="16"/>
      <c r="HU774" s="16"/>
      <c r="HV774" s="16"/>
      <c r="HW774" s="16"/>
      <c r="HX774" s="16"/>
      <c r="HY774" s="16"/>
      <c r="HZ774" s="16"/>
      <c r="IA774" s="16"/>
      <c r="IB774" s="16"/>
      <c r="IC774" s="16"/>
      <c r="ID774" s="16"/>
      <c r="IE774" s="16"/>
      <c r="IF774" s="16"/>
      <c r="IG774" s="16"/>
      <c r="IH774" s="16"/>
      <c r="II774" s="16"/>
      <c r="IJ774" s="16"/>
      <c r="IK774" s="16"/>
      <c r="IL774" s="16"/>
      <c r="IM774" s="16"/>
      <c r="IN774" s="16"/>
      <c r="IO774" s="16"/>
      <c r="IP774" s="16"/>
      <c r="IQ774" s="16"/>
      <c r="IR774" s="16"/>
      <c r="IS774" s="16"/>
      <c r="IT774" s="16"/>
      <c r="IU774" s="16"/>
      <c r="IV774" s="16"/>
      <c r="IW774" s="16"/>
      <c r="IX774" s="16"/>
      <c r="IY774" s="16"/>
      <c r="IZ774" s="16"/>
      <c r="JA774" s="16"/>
      <c r="JB774" s="16"/>
      <c r="JC774" s="16"/>
      <c r="JD774" s="16"/>
      <c r="JE774" s="16"/>
      <c r="JF774" s="16"/>
      <c r="JG774" s="16"/>
      <c r="JH774" s="16"/>
      <c r="JI774" s="16"/>
      <c r="JJ774" s="16"/>
      <c r="JK774" s="16"/>
      <c r="JL774" s="16"/>
      <c r="JM774" s="16"/>
      <c r="JN774" s="16"/>
      <c r="JO774" s="16"/>
      <c r="JP774" s="16"/>
      <c r="JQ774" s="16"/>
      <c r="JR774" s="16"/>
      <c r="JS774" s="16"/>
      <c r="JT774" s="16"/>
      <c r="JU774" s="16"/>
      <c r="JV774" s="16"/>
      <c r="JW774" s="16"/>
      <c r="JX774" s="16"/>
      <c r="JY774" s="16"/>
      <c r="JZ774" s="16"/>
      <c r="KA774" s="16"/>
      <c r="KB774" s="16"/>
      <c r="KC774" s="16"/>
      <c r="KD774" s="16"/>
      <c r="KE774" s="16"/>
      <c r="KF774" s="16"/>
      <c r="KG774" s="16"/>
      <c r="KH774" s="16"/>
      <c r="KI774" s="16"/>
      <c r="KJ774" s="16"/>
      <c r="KK774" s="16"/>
      <c r="KL774" s="16"/>
      <c r="KM774" s="16"/>
      <c r="KN774" s="16"/>
      <c r="KO774" s="16"/>
      <c r="KP774" s="16"/>
      <c r="KQ774" s="16"/>
      <c r="KR774" s="16"/>
      <c r="KS774" s="16"/>
      <c r="KT774" s="16"/>
      <c r="KU774" s="16"/>
      <c r="KV774" s="16"/>
      <c r="KW774" s="16"/>
      <c r="KX774" s="16"/>
      <c r="KY774" s="16"/>
      <c r="KZ774" s="16"/>
      <c r="LA774" s="16"/>
      <c r="LB774" s="16"/>
      <c r="LC774" s="16"/>
      <c r="LD774" s="16"/>
      <c r="LE774" s="16"/>
      <c r="LF774" s="16"/>
      <c r="LG774" s="16"/>
      <c r="LH774" s="16"/>
      <c r="LI774" s="16"/>
      <c r="LJ774" s="16"/>
      <c r="LK774" s="16"/>
      <c r="LL774" s="16"/>
      <c r="LM774" s="16"/>
      <c r="LN774" s="16"/>
      <c r="LO774" s="16"/>
      <c r="LP774" s="16"/>
      <c r="LQ774" s="16"/>
      <c r="LR774" s="16"/>
      <c r="LS774" s="16"/>
      <c r="LT774" s="16"/>
      <c r="LU774" s="16"/>
      <c r="LV774" s="16"/>
      <c r="LW774" s="16"/>
      <c r="LX774" s="16"/>
      <c r="LY774" s="16"/>
      <c r="LZ774" s="16"/>
      <c r="MA774" s="16"/>
      <c r="MB774" s="16"/>
      <c r="MC774" s="16"/>
      <c r="MD774" s="16"/>
      <c r="ME774" s="16"/>
      <c r="MF774" s="16"/>
      <c r="MG774" s="16"/>
      <c r="MH774" s="16"/>
      <c r="MI774" s="16"/>
      <c r="MJ774" s="16"/>
      <c r="MK774" s="16"/>
      <c r="ML774" s="16"/>
      <c r="MM774" s="16"/>
      <c r="MN774" s="16"/>
      <c r="MO774" s="16"/>
      <c r="MP774" s="16"/>
      <c r="MQ774" s="16"/>
      <c r="MR774" s="16"/>
      <c r="MS774" s="16"/>
      <c r="MT774" s="16"/>
      <c r="MU774" s="16"/>
      <c r="MV774" s="16"/>
      <c r="MW774" s="16"/>
      <c r="MX774" s="16"/>
      <c r="MY774" s="16"/>
      <c r="MZ774" s="16"/>
      <c r="NA774" s="16"/>
      <c r="NB774" s="16"/>
      <c r="NC774" s="16"/>
      <c r="ND774" s="16"/>
      <c r="NE774" s="16"/>
      <c r="NF774" s="16"/>
      <c r="NG774" s="16"/>
      <c r="NH774" s="16"/>
      <c r="NI774" s="16"/>
      <c r="NJ774" s="16"/>
      <c r="NK774" s="16"/>
      <c r="NL774" s="16"/>
      <c r="NM774" s="16"/>
      <c r="NN774" s="16"/>
      <c r="NO774" s="16"/>
      <c r="NP774" s="16"/>
      <c r="NQ774" s="16"/>
      <c r="NR774" s="16"/>
      <c r="NS774" s="16"/>
      <c r="NT774" s="16"/>
      <c r="NU774" s="16"/>
      <c r="NV774" s="16"/>
      <c r="NW774" s="16"/>
      <c r="NX774" s="16"/>
      <c r="NY774" s="16"/>
      <c r="NZ774" s="16"/>
      <c r="OA774" s="16"/>
      <c r="OB774" s="16"/>
      <c r="OC774" s="16"/>
      <c r="OD774" s="16"/>
      <c r="OE774" s="16"/>
      <c r="OF774" s="16"/>
      <c r="OG774" s="16"/>
      <c r="OH774" s="16"/>
      <c r="OI774" s="16"/>
      <c r="OJ774" s="16"/>
      <c r="OK774" s="16"/>
      <c r="OL774" s="16"/>
      <c r="OM774" s="16"/>
      <c r="ON774" s="16"/>
      <c r="OO774" s="16"/>
      <c r="OP774" s="16"/>
      <c r="OQ774" s="16"/>
      <c r="OR774" s="16"/>
      <c r="OS774" s="16"/>
      <c r="OT774" s="16"/>
      <c r="OU774" s="16"/>
      <c r="OV774" s="16"/>
      <c r="OW774" s="16"/>
      <c r="OX774" s="16"/>
      <c r="OY774" s="16"/>
      <c r="OZ774" s="16"/>
      <c r="PA774" s="16"/>
      <c r="PB774" s="16"/>
      <c r="PC774" s="16"/>
      <c r="PD774" s="16"/>
      <c r="PE774" s="16"/>
      <c r="PF774" s="16"/>
      <c r="PG774" s="16"/>
      <c r="PH774" s="16"/>
      <c r="PI774" s="16"/>
      <c r="PJ774" s="16"/>
      <c r="PK774" s="16"/>
      <c r="PL774" s="16"/>
      <c r="PM774" s="16"/>
      <c r="PN774" s="16"/>
      <c r="PO774" s="16"/>
      <c r="PP774" s="16"/>
      <c r="PQ774" s="16"/>
      <c r="PR774" s="16"/>
      <c r="PS774" s="16"/>
      <c r="PT774" s="16"/>
      <c r="PU774" s="16"/>
      <c r="PV774" s="16"/>
      <c r="PW774" s="16"/>
      <c r="PX774" s="16"/>
      <c r="PY774" s="16"/>
      <c r="PZ774" s="16"/>
      <c r="QA774" s="16"/>
      <c r="QB774" s="16"/>
      <c r="QC774" s="16"/>
      <c r="QD774" s="16"/>
      <c r="QE774" s="16"/>
      <c r="QF774" s="16"/>
      <c r="QG774" s="16"/>
      <c r="QH774" s="16"/>
      <c r="QI774" s="16"/>
      <c r="QJ774" s="16"/>
      <c r="QK774" s="16"/>
      <c r="QL774" s="16"/>
      <c r="QM774" s="16"/>
      <c r="QN774" s="16"/>
      <c r="QO774" s="16"/>
      <c r="QP774" s="16"/>
      <c r="QQ774" s="16"/>
      <c r="QR774" s="16"/>
      <c r="QS774" s="16"/>
      <c r="QT774" s="16"/>
      <c r="QU774" s="16"/>
      <c r="QV774" s="16"/>
      <c r="QW774" s="16"/>
      <c r="QX774" s="16"/>
      <c r="QY774" s="16"/>
      <c r="QZ774" s="16"/>
      <c r="RA774" s="16"/>
      <c r="RB774" s="16"/>
      <c r="RC774" s="16"/>
      <c r="RD774" s="16"/>
      <c r="RE774" s="16"/>
      <c r="RF774" s="16"/>
      <c r="RG774" s="16"/>
      <c r="RH774" s="16"/>
      <c r="RI774" s="16"/>
      <c r="RJ774" s="16"/>
      <c r="RK774" s="16"/>
      <c r="RL774" s="16"/>
      <c r="RM774" s="16"/>
      <c r="RN774" s="16"/>
      <c r="RO774" s="16"/>
      <c r="RP774" s="16"/>
      <c r="RQ774" s="16"/>
      <c r="RR774" s="16"/>
      <c r="RS774" s="16"/>
      <c r="RT774" s="16"/>
      <c r="RU774" s="16"/>
      <c r="RV774" s="16"/>
      <c r="RW774" s="16"/>
      <c r="RX774" s="16"/>
      <c r="RY774" s="16"/>
      <c r="RZ774" s="16"/>
      <c r="SA774" s="16"/>
      <c r="SB774" s="16"/>
      <c r="SC774" s="16"/>
      <c r="SD774" s="16"/>
      <c r="SE774" s="16"/>
      <c r="SF774" s="16"/>
      <c r="SG774" s="16"/>
      <c r="SH774" s="16"/>
      <c r="SI774" s="16"/>
      <c r="SJ774" s="16"/>
      <c r="SK774" s="16"/>
      <c r="SL774" s="16"/>
      <c r="SM774" s="16"/>
      <c r="SN774" s="16"/>
      <c r="SO774" s="16"/>
      <c r="SP774" s="16"/>
      <c r="SQ774" s="16"/>
      <c r="SR774" s="16"/>
      <c r="SS774" s="16"/>
      <c r="ST774" s="16"/>
      <c r="SU774" s="16"/>
      <c r="SV774" s="16"/>
      <c r="SW774" s="16"/>
      <c r="SX774" s="16"/>
      <c r="SY774" s="16"/>
      <c r="SZ774" s="16"/>
      <c r="TA774" s="16"/>
      <c r="TB774" s="16"/>
      <c r="TC774" s="16"/>
      <c r="TD774" s="16"/>
      <c r="TE774" s="16"/>
      <c r="TF774" s="16"/>
      <c r="TG774" s="16"/>
      <c r="TH774" s="16"/>
      <c r="TI774" s="16"/>
      <c r="TJ774" s="16"/>
      <c r="TK774" s="16"/>
      <c r="TL774" s="16"/>
      <c r="TM774" s="16"/>
      <c r="TN774" s="16"/>
      <c r="TO774" s="16"/>
      <c r="TP774" s="16"/>
      <c r="TQ774" s="16"/>
      <c r="TR774" s="16"/>
      <c r="TS774" s="16"/>
      <c r="TT774" s="16"/>
      <c r="TU774" s="16"/>
      <c r="TV774" s="16"/>
      <c r="TW774" s="16"/>
      <c r="TX774" s="16"/>
      <c r="TY774" s="16"/>
      <c r="TZ774" s="16"/>
      <c r="UA774" s="16"/>
      <c r="UB774" s="16"/>
      <c r="UC774" s="16"/>
      <c r="UD774" s="16"/>
      <c r="UE774" s="16"/>
      <c r="UF774" s="16"/>
      <c r="UG774" s="16"/>
      <c r="UH774" s="16"/>
      <c r="UI774" s="16"/>
      <c r="UJ774" s="16"/>
      <c r="UK774" s="16"/>
      <c r="UL774" s="16"/>
      <c r="UM774" s="16"/>
      <c r="UN774" s="16"/>
      <c r="UO774" s="16"/>
      <c r="UP774" s="16"/>
      <c r="UQ774" s="16"/>
      <c r="UR774" s="16"/>
      <c r="US774" s="16"/>
      <c r="UT774" s="16"/>
      <c r="UU774" s="16"/>
      <c r="UV774" s="16"/>
      <c r="UW774" s="16"/>
      <c r="UX774" s="16"/>
      <c r="UY774" s="16"/>
      <c r="UZ774" s="16"/>
      <c r="VA774" s="16"/>
      <c r="VB774" s="16"/>
      <c r="VC774" s="16"/>
      <c r="VD774" s="16"/>
      <c r="VE774" s="16"/>
      <c r="VF774" s="16"/>
      <c r="VG774" s="16"/>
      <c r="VH774" s="16"/>
      <c r="VI774" s="16"/>
      <c r="VJ774" s="16"/>
      <c r="VK774" s="16"/>
      <c r="VL774" s="16"/>
      <c r="VM774" s="16"/>
      <c r="VN774" s="16"/>
      <c r="VO774" s="16"/>
      <c r="VP774" s="16"/>
      <c r="VQ774" s="16"/>
      <c r="VR774" s="16"/>
      <c r="VS774" s="16"/>
      <c r="VT774" s="16"/>
      <c r="VU774" s="16"/>
      <c r="VV774" s="16"/>
      <c r="VW774" s="16"/>
      <c r="VX774" s="16"/>
      <c r="VY774" s="16"/>
      <c r="VZ774" s="16"/>
      <c r="WA774" s="16"/>
      <c r="WB774" s="16"/>
      <c r="WC774" s="16"/>
      <c r="WD774" s="16"/>
      <c r="WE774" s="16"/>
      <c r="WF774" s="16"/>
      <c r="WG774" s="16"/>
      <c r="WH774" s="16"/>
      <c r="WI774" s="16"/>
      <c r="WJ774" s="16"/>
      <c r="WK774" s="16"/>
      <c r="WL774" s="16"/>
      <c r="WM774" s="16"/>
      <c r="WN774" s="16"/>
      <c r="WO774" s="16"/>
      <c r="WP774" s="16"/>
      <c r="WQ774" s="16"/>
      <c r="WR774" s="16"/>
      <c r="WS774" s="16"/>
      <c r="WT774" s="16"/>
      <c r="WU774" s="16"/>
      <c r="WV774" s="16"/>
      <c r="WW774" s="16"/>
      <c r="WX774" s="16"/>
      <c r="WY774" s="16"/>
      <c r="WZ774" s="16"/>
      <c r="XA774" s="16"/>
      <c r="XB774" s="16"/>
      <c r="XC774" s="16"/>
      <c r="XD774" s="16"/>
      <c r="XE774" s="16"/>
      <c r="XF774" s="16"/>
      <c r="XG774" s="16"/>
      <c r="XH774" s="16"/>
      <c r="XI774" s="16"/>
      <c r="XJ774" s="16"/>
      <c r="XK774" s="16"/>
      <c r="XL774" s="16"/>
      <c r="XM774" s="16"/>
      <c r="XN774" s="16"/>
      <c r="XO774" s="16"/>
      <c r="XP774" s="16"/>
      <c r="XQ774" s="16"/>
      <c r="XR774" s="16"/>
      <c r="XS774" s="16"/>
      <c r="XT774" s="16"/>
      <c r="XU774" s="16"/>
      <c r="XV774" s="16"/>
      <c r="XW774" s="16"/>
      <c r="XX774" s="16"/>
      <c r="XY774" s="16"/>
      <c r="XZ774" s="16"/>
      <c r="YA774" s="16"/>
      <c r="YB774" s="16"/>
      <c r="YC774" s="16"/>
      <c r="YD774" s="16"/>
      <c r="YE774" s="16"/>
      <c r="YF774" s="16"/>
      <c r="YG774" s="16"/>
      <c r="YH774" s="16"/>
      <c r="YI774" s="16"/>
      <c r="YJ774" s="16"/>
      <c r="YK774" s="16"/>
      <c r="YL774" s="16"/>
      <c r="YM774" s="16"/>
      <c r="YN774" s="16"/>
      <c r="YO774" s="16"/>
      <c r="YP774" s="16"/>
      <c r="YQ774" s="16"/>
      <c r="YR774" s="16"/>
      <c r="YS774" s="16"/>
      <c r="YT774" s="16"/>
      <c r="YU774" s="16"/>
      <c r="YV774" s="16"/>
      <c r="YW774" s="16"/>
      <c r="YX774" s="16"/>
      <c r="YY774" s="16"/>
      <c r="YZ774" s="16"/>
      <c r="ZA774" s="16"/>
      <c r="ZB774" s="16"/>
      <c r="ZC774" s="16"/>
      <c r="ZD774" s="16"/>
      <c r="ZE774" s="16"/>
      <c r="ZF774" s="16"/>
      <c r="ZG774" s="16"/>
      <c r="ZH774" s="16"/>
      <c r="ZI774" s="16"/>
      <c r="ZJ774" s="16"/>
      <c r="ZK774" s="16"/>
      <c r="ZL774" s="16"/>
      <c r="ZM774" s="16"/>
      <c r="ZN774" s="16"/>
      <c r="ZO774" s="16"/>
      <c r="ZP774" s="16"/>
      <c r="ZQ774" s="16"/>
      <c r="ZR774" s="16"/>
      <c r="ZS774" s="16"/>
      <c r="ZT774" s="16"/>
      <c r="ZU774" s="16"/>
      <c r="ZV774" s="16"/>
      <c r="ZW774" s="16"/>
      <c r="ZX774" s="16"/>
      <c r="ZY774" s="16"/>
      <c r="ZZ774" s="16"/>
      <c r="AAA774" s="16"/>
      <c r="AAB774" s="16"/>
      <c r="AAC774" s="16"/>
      <c r="AAD774" s="16"/>
      <c r="AAE774" s="16"/>
      <c r="AAF774" s="16"/>
      <c r="AAG774" s="16"/>
      <c r="AAH774" s="16"/>
      <c r="AAI774" s="16"/>
      <c r="AAJ774" s="16"/>
      <c r="AAK774" s="16"/>
      <c r="AAL774" s="16"/>
      <c r="AAM774" s="16"/>
      <c r="AAN774" s="16"/>
      <c r="AAO774" s="16"/>
      <c r="AAP774" s="16"/>
      <c r="AAQ774" s="16"/>
      <c r="AAR774" s="16"/>
      <c r="AAS774" s="16"/>
      <c r="AAT774" s="16"/>
      <c r="AAU774" s="16"/>
      <c r="AAV774" s="16"/>
      <c r="AAW774" s="16"/>
      <c r="AAX774" s="16"/>
      <c r="AAY774" s="16"/>
      <c r="AAZ774" s="16"/>
      <c r="ABA774" s="16"/>
      <c r="ABB774" s="16"/>
      <c r="ABC774" s="16"/>
      <c r="ABD774" s="16"/>
      <c r="ABE774" s="16"/>
      <c r="ABF774" s="16"/>
      <c r="ABG774" s="16"/>
      <c r="ABH774" s="16"/>
      <c r="ABI774" s="16"/>
      <c r="ABJ774" s="16"/>
      <c r="ABK774" s="16"/>
      <c r="ABL774" s="16"/>
      <c r="ABM774" s="16"/>
      <c r="ABN774" s="16"/>
      <c r="ABO774" s="16"/>
      <c r="ABP774" s="16"/>
      <c r="ABQ774" s="16"/>
      <c r="ABR774" s="16"/>
      <c r="ABS774" s="16"/>
      <c r="ABT774" s="16"/>
      <c r="ABU774" s="16"/>
      <c r="ABV774" s="16"/>
      <c r="ABW774" s="16"/>
      <c r="ABX774" s="16"/>
      <c r="ABY774" s="16"/>
      <c r="ABZ774" s="16"/>
      <c r="ACA774" s="16"/>
      <c r="ACB774" s="16"/>
      <c r="ACC774" s="16"/>
      <c r="ACD774" s="16"/>
      <c r="ACE774" s="16"/>
      <c r="ACF774" s="16"/>
      <c r="ACG774" s="16"/>
      <c r="ACH774" s="16"/>
      <c r="ACI774" s="16"/>
      <c r="ACJ774" s="16"/>
      <c r="ACK774" s="16"/>
      <c r="ACL774" s="16"/>
      <c r="ACM774" s="16"/>
      <c r="ACN774" s="16"/>
      <c r="ACO774" s="16"/>
      <c r="ACP774" s="16"/>
      <c r="ACQ774" s="16"/>
      <c r="ACR774" s="16"/>
      <c r="ACS774" s="16"/>
      <c r="ACT774" s="16"/>
      <c r="ACU774" s="16"/>
      <c r="ACV774" s="16"/>
      <c r="ACW774" s="16"/>
      <c r="ACX774" s="16"/>
      <c r="ACY774" s="16"/>
      <c r="ACZ774" s="16"/>
      <c r="ADA774" s="16"/>
      <c r="ADB774" s="16"/>
      <c r="ADC774" s="16"/>
      <c r="ADD774" s="16"/>
      <c r="ADE774" s="16"/>
      <c r="ADF774" s="16"/>
      <c r="ADG774" s="16"/>
      <c r="ADH774" s="16"/>
      <c r="ADI774" s="16"/>
      <c r="ADJ774" s="16"/>
      <c r="ADK774" s="16"/>
      <c r="ADL774" s="16"/>
      <c r="ADM774" s="16"/>
      <c r="ADN774" s="16"/>
      <c r="ADO774" s="16"/>
      <c r="ADP774" s="16"/>
      <c r="ADQ774" s="16"/>
      <c r="ADR774" s="16"/>
      <c r="ADS774" s="16"/>
      <c r="ADT774" s="16"/>
      <c r="ADU774" s="16"/>
      <c r="ADV774" s="16"/>
      <c r="ADW774" s="16"/>
      <c r="ADX774" s="16"/>
      <c r="ADY774" s="16"/>
      <c r="ADZ774" s="16"/>
      <c r="AEA774" s="16"/>
      <c r="AEB774" s="16"/>
      <c r="AEC774" s="16"/>
      <c r="AED774" s="16"/>
      <c r="AEE774" s="16"/>
      <c r="AEF774" s="16"/>
      <c r="AEG774" s="16"/>
      <c r="AEH774" s="16"/>
      <c r="AEI774" s="16"/>
      <c r="AEJ774" s="16"/>
      <c r="AEK774" s="16"/>
      <c r="AEL774" s="16"/>
      <c r="AEM774" s="16"/>
      <c r="AEN774" s="16"/>
      <c r="AEO774" s="16"/>
      <c r="AEP774" s="16"/>
      <c r="AEQ774" s="16"/>
      <c r="AER774" s="16"/>
      <c r="AES774" s="16"/>
      <c r="AET774" s="16"/>
      <c r="AEU774" s="16"/>
      <c r="AEV774" s="16"/>
      <c r="AEW774" s="16"/>
      <c r="AEX774" s="16"/>
      <c r="AEY774" s="16"/>
      <c r="AEZ774" s="16"/>
      <c r="AFA774" s="16"/>
      <c r="AFB774" s="16"/>
      <c r="AFC774" s="16"/>
      <c r="AFD774" s="16"/>
      <c r="AFE774" s="16"/>
      <c r="AFF774" s="16"/>
      <c r="AFG774" s="16"/>
      <c r="AFH774" s="16"/>
      <c r="AFI774" s="16"/>
      <c r="AFJ774" s="16"/>
      <c r="AFK774" s="16"/>
      <c r="AFL774" s="16"/>
      <c r="AFM774" s="16"/>
      <c r="AFN774" s="16"/>
      <c r="AFO774" s="16"/>
      <c r="AFP774" s="16"/>
      <c r="AFQ774" s="16"/>
      <c r="AFR774" s="16"/>
      <c r="AFS774" s="16"/>
      <c r="AFT774" s="16"/>
      <c r="AFU774" s="16"/>
      <c r="AFV774" s="16"/>
      <c r="AFW774" s="16"/>
      <c r="AFX774" s="16"/>
      <c r="AFY774" s="16"/>
      <c r="AFZ774" s="16"/>
      <c r="AGA774" s="16"/>
      <c r="AGB774" s="16"/>
      <c r="AGC774" s="16"/>
      <c r="AGD774" s="16"/>
      <c r="AGE774" s="16"/>
      <c r="AGF774" s="16"/>
      <c r="AGG774" s="16"/>
      <c r="AGH774" s="16"/>
      <c r="AGI774" s="16"/>
      <c r="AGJ774" s="16"/>
      <c r="AGK774" s="16"/>
      <c r="AGL774" s="16"/>
      <c r="AGM774" s="16"/>
      <c r="AGN774" s="16"/>
      <c r="AGO774" s="16"/>
      <c r="AGP774" s="16"/>
      <c r="AGQ774" s="16"/>
      <c r="AGR774" s="16"/>
      <c r="AGS774" s="16"/>
      <c r="AGT774" s="16"/>
      <c r="AGU774" s="16"/>
      <c r="AGV774" s="16"/>
      <c r="AGW774" s="16"/>
      <c r="AGX774" s="16"/>
      <c r="AGY774" s="16"/>
      <c r="AGZ774" s="16"/>
      <c r="AHA774" s="16"/>
      <c r="AHB774" s="16"/>
      <c r="AHC774" s="16"/>
      <c r="AHD774" s="16"/>
      <c r="AHE774" s="16"/>
      <c r="AHF774" s="16"/>
      <c r="AHG774" s="16"/>
      <c r="AHH774" s="16"/>
      <c r="AHI774" s="16"/>
      <c r="AHJ774" s="16"/>
      <c r="AHK774" s="16"/>
      <c r="AHL774" s="16"/>
      <c r="AHM774" s="16"/>
      <c r="AHN774" s="16"/>
      <c r="AHO774" s="16"/>
      <c r="AHP774" s="16"/>
      <c r="AHQ774" s="16"/>
      <c r="AHR774" s="16"/>
      <c r="AHS774" s="16"/>
      <c r="AHT774" s="16"/>
      <c r="AHU774" s="16"/>
      <c r="AHV774" s="16"/>
      <c r="AHW774" s="16"/>
      <c r="AHX774" s="16"/>
      <c r="AHY774" s="16"/>
      <c r="AHZ774" s="16"/>
      <c r="AIA774" s="16"/>
      <c r="AIB774" s="16"/>
      <c r="AIC774" s="16"/>
      <c r="AID774" s="16"/>
      <c r="AIE774" s="16"/>
      <c r="AIF774" s="16"/>
      <c r="AIG774" s="16"/>
      <c r="AIH774" s="16"/>
      <c r="AII774" s="16"/>
      <c r="AIJ774" s="16"/>
      <c r="AIK774" s="16"/>
      <c r="AIL774" s="16"/>
      <c r="AIM774" s="16"/>
      <c r="AIN774" s="16"/>
      <c r="AIO774" s="16"/>
      <c r="AIP774" s="16"/>
      <c r="AIQ774" s="16"/>
      <c r="AIR774" s="16"/>
      <c r="AIS774" s="16"/>
      <c r="AIT774" s="16"/>
      <c r="AIU774" s="16"/>
      <c r="AIV774" s="16"/>
      <c r="AIW774" s="16"/>
      <c r="AIX774" s="16"/>
      <c r="AIY774" s="16"/>
      <c r="AIZ774" s="16"/>
      <c r="AJA774" s="16"/>
      <c r="AJB774" s="16"/>
      <c r="AJC774" s="16"/>
      <c r="AJD774" s="16"/>
      <c r="AJE774" s="16"/>
      <c r="AJF774" s="16"/>
      <c r="AJG774" s="16"/>
      <c r="AJH774" s="16"/>
      <c r="AJI774" s="16"/>
      <c r="AJJ774" s="16"/>
      <c r="AJK774" s="16"/>
      <c r="AJL774" s="16"/>
      <c r="AJM774" s="16"/>
      <c r="AJN774" s="16"/>
      <c r="AJO774" s="16"/>
      <c r="AJP774" s="16"/>
      <c r="AJQ774" s="16"/>
      <c r="AJR774" s="16"/>
      <c r="AJS774" s="16"/>
      <c r="AJT774" s="16"/>
      <c r="AJU774" s="16"/>
      <c r="AJV774" s="16"/>
      <c r="AJW774" s="16"/>
      <c r="AJX774" s="16"/>
      <c r="AJY774" s="16"/>
      <c r="AJZ774" s="16"/>
      <c r="AKA774" s="16"/>
      <c r="AKB774" s="16"/>
      <c r="AKC774" s="16"/>
      <c r="AKD774" s="16"/>
      <c r="AKE774" s="16"/>
      <c r="AKF774" s="16"/>
      <c r="AKG774" s="16"/>
      <c r="AKH774" s="16"/>
      <c r="AKI774" s="16"/>
      <c r="AKJ774" s="16"/>
      <c r="AKK774" s="16"/>
      <c r="AKL774" s="16"/>
      <c r="AKM774" s="16"/>
      <c r="AKN774" s="16"/>
      <c r="AKO774" s="16"/>
      <c r="AKP774" s="16"/>
      <c r="AKQ774" s="16"/>
      <c r="AKR774" s="16"/>
      <c r="AKS774" s="16"/>
      <c r="AKT774" s="16"/>
      <c r="AKU774" s="16"/>
      <c r="AKV774" s="16"/>
      <c r="AKW774" s="16"/>
      <c r="AKX774" s="16"/>
      <c r="AKY774" s="16"/>
      <c r="AKZ774" s="16"/>
      <c r="ALA774" s="16"/>
      <c r="ALB774" s="16"/>
      <c r="ALC774" s="16"/>
      <c r="ALD774" s="16"/>
      <c r="ALE774" s="16"/>
      <c r="ALF774" s="16"/>
      <c r="ALG774" s="16"/>
      <c r="ALH774" s="16"/>
      <c r="ALI774" s="16"/>
      <c r="ALJ774" s="16"/>
      <c r="ALK774" s="16"/>
      <c r="ALL774" s="16"/>
      <c r="ALM774" s="16"/>
      <c r="ALN774" s="16"/>
      <c r="ALO774" s="16"/>
      <c r="ALP774" s="16"/>
      <c r="ALQ774" s="16"/>
      <c r="ALR774" s="16"/>
      <c r="ALS774" s="16"/>
      <c r="ALT774" s="16"/>
      <c r="ALU774" s="16"/>
      <c r="ALV774" s="16"/>
      <c r="ALW774" s="16"/>
      <c r="ALX774" s="16"/>
      <c r="ALY774" s="16"/>
      <c r="ALZ774" s="16"/>
      <c r="AMA774" s="16"/>
      <c r="AMB774" s="16"/>
      <c r="AMC774" s="16"/>
      <c r="AMD774" s="16"/>
      <c r="AME774" s="16"/>
      <c r="AMF774" s="16"/>
      <c r="AMG774" s="16"/>
      <c r="AMH774" s="16"/>
      <c r="AMI774" s="16"/>
      <c r="AMJ774" s="16"/>
      <c r="AMK774" s="16"/>
      <c r="AML774" s="16"/>
      <c r="AMM774" s="16"/>
      <c r="AMN774" s="16"/>
      <c r="AMO774" s="16"/>
      <c r="AMP774" s="16"/>
      <c r="AMQ774" s="16"/>
      <c r="AMR774" s="16"/>
      <c r="AMS774" s="16"/>
      <c r="AMT774" s="16"/>
      <c r="AMU774" s="16"/>
      <c r="AMV774" s="16"/>
      <c r="AMW774" s="16"/>
      <c r="AMX774" s="16"/>
      <c r="AMY774" s="16"/>
      <c r="AMZ774" s="16"/>
      <c r="ANA774" s="16"/>
      <c r="ANB774" s="16"/>
      <c r="ANC774" s="16"/>
      <c r="AND774" s="16"/>
      <c r="ANE774" s="16"/>
      <c r="ANF774" s="16"/>
      <c r="ANG774" s="16"/>
      <c r="ANH774" s="16"/>
      <c r="ANI774" s="16"/>
      <c r="ANJ774" s="16"/>
      <c r="ANK774" s="16"/>
      <c r="ANL774" s="16"/>
      <c r="ANM774" s="16"/>
      <c r="ANN774" s="16"/>
      <c r="ANO774" s="16"/>
      <c r="ANP774" s="16"/>
      <c r="ANQ774" s="16"/>
      <c r="ANR774" s="16"/>
      <c r="ANS774" s="16"/>
      <c r="ANT774" s="16"/>
      <c r="ANU774" s="16"/>
      <c r="ANV774" s="16"/>
      <c r="ANW774" s="16"/>
      <c r="ANX774" s="16"/>
      <c r="ANY774" s="16"/>
      <c r="ANZ774" s="16"/>
      <c r="AOA774" s="16"/>
      <c r="AOB774" s="16"/>
      <c r="AOC774" s="16"/>
      <c r="AOD774" s="16"/>
      <c r="AOE774" s="16"/>
      <c r="AOF774" s="16"/>
      <c r="AOG774" s="16"/>
      <c r="AOH774" s="16"/>
      <c r="AOI774" s="16"/>
      <c r="AOJ774" s="16"/>
      <c r="AOK774" s="16"/>
      <c r="AOL774" s="16"/>
      <c r="AOM774" s="16"/>
      <c r="AON774" s="16"/>
      <c r="AOO774" s="16"/>
      <c r="AOP774" s="16"/>
      <c r="AOQ774" s="16"/>
      <c r="AOR774" s="16"/>
      <c r="AOS774" s="16"/>
      <c r="AOT774" s="16"/>
      <c r="AOU774" s="16"/>
      <c r="AOV774" s="16"/>
      <c r="AOW774" s="16"/>
      <c r="AOX774" s="16"/>
      <c r="AOY774" s="16"/>
      <c r="AOZ774" s="16"/>
      <c r="APA774" s="16"/>
      <c r="APB774" s="16"/>
      <c r="APC774" s="16"/>
      <c r="APD774" s="16"/>
      <c r="APE774" s="16"/>
      <c r="APF774" s="16"/>
      <c r="APG774" s="16"/>
      <c r="APH774" s="16"/>
      <c r="API774" s="16"/>
      <c r="APJ774" s="16"/>
      <c r="APK774" s="16"/>
      <c r="APL774" s="16"/>
      <c r="APM774" s="16"/>
      <c r="APN774" s="16"/>
      <c r="APO774" s="16"/>
      <c r="APP774" s="16"/>
      <c r="APQ774" s="16"/>
      <c r="APR774" s="16"/>
      <c r="APS774" s="16"/>
      <c r="APT774" s="16"/>
      <c r="APU774" s="16"/>
      <c r="APV774" s="16"/>
      <c r="APW774" s="16"/>
      <c r="APX774" s="16"/>
      <c r="APY774" s="16"/>
      <c r="APZ774" s="16"/>
      <c r="AQA774" s="16"/>
      <c r="AQB774" s="16"/>
      <c r="AQC774" s="16"/>
      <c r="AQD774" s="16"/>
      <c r="AQE774" s="16"/>
      <c r="AQF774" s="16"/>
      <c r="AQG774" s="16"/>
      <c r="AQH774" s="16"/>
      <c r="AQI774" s="16"/>
      <c r="AQJ774" s="16"/>
      <c r="AQK774" s="16"/>
      <c r="AQL774" s="16"/>
      <c r="AQM774" s="16"/>
      <c r="AQN774" s="16"/>
      <c r="AQO774" s="16"/>
      <c r="AQP774" s="16"/>
      <c r="AQQ774" s="16"/>
      <c r="AQR774" s="16"/>
      <c r="AQS774" s="16"/>
      <c r="AQT774" s="16"/>
      <c r="AQU774" s="16"/>
      <c r="AQV774" s="16"/>
      <c r="AQW774" s="16"/>
      <c r="AQX774" s="16"/>
      <c r="AQY774" s="16"/>
      <c r="AQZ774" s="16"/>
      <c r="ARA774" s="16"/>
      <c r="ARB774" s="16"/>
      <c r="ARC774" s="16"/>
      <c r="ARD774" s="16"/>
      <c r="ARE774" s="16"/>
      <c r="ARF774" s="16"/>
      <c r="ARG774" s="16"/>
      <c r="ARH774" s="16"/>
      <c r="ARI774" s="16"/>
      <c r="ARJ774" s="16"/>
      <c r="ARK774" s="16"/>
      <c r="ARL774" s="16"/>
      <c r="ARM774" s="16"/>
      <c r="ARN774" s="16"/>
      <c r="ARO774" s="16"/>
      <c r="ARP774" s="16"/>
      <c r="ARQ774" s="16"/>
      <c r="ARR774" s="16"/>
      <c r="ARS774" s="16"/>
      <c r="ART774" s="16"/>
      <c r="ARU774" s="16"/>
      <c r="ARV774" s="16"/>
      <c r="ARW774" s="16"/>
      <c r="ARX774" s="16"/>
      <c r="ARY774" s="16"/>
      <c r="ARZ774" s="16"/>
      <c r="ASA774" s="16"/>
      <c r="ASB774" s="16"/>
      <c r="ASC774" s="16"/>
      <c r="ASD774" s="16"/>
      <c r="ASE774" s="16"/>
      <c r="ASF774" s="16"/>
      <c r="ASG774" s="16"/>
      <c r="ASH774" s="16"/>
      <c r="ASI774" s="16"/>
      <c r="ASJ774" s="16"/>
      <c r="ASK774" s="16"/>
      <c r="ASL774" s="16"/>
      <c r="ASM774" s="16"/>
      <c r="ASN774" s="16"/>
      <c r="ASO774" s="16"/>
      <c r="ASP774" s="16"/>
      <c r="ASQ774" s="16"/>
      <c r="ASR774" s="16"/>
      <c r="ASS774" s="16"/>
      <c r="AST774" s="16"/>
      <c r="ASU774" s="16"/>
      <c r="ASV774" s="16"/>
      <c r="ASW774" s="16"/>
      <c r="ASX774" s="16"/>
      <c r="ASY774" s="16"/>
      <c r="ASZ774" s="16"/>
      <c r="ATA774" s="16"/>
      <c r="ATB774" s="16"/>
      <c r="ATC774" s="16"/>
      <c r="ATD774" s="16"/>
      <c r="ATE774" s="16"/>
      <c r="ATF774" s="16"/>
      <c r="ATG774" s="16"/>
      <c r="ATH774" s="16"/>
      <c r="ATI774" s="16"/>
      <c r="ATJ774" s="16"/>
      <c r="ATK774" s="16"/>
      <c r="ATL774" s="16"/>
      <c r="ATM774" s="16"/>
      <c r="ATN774" s="16"/>
      <c r="ATO774" s="16"/>
      <c r="ATP774" s="16"/>
      <c r="ATQ774" s="16"/>
      <c r="ATR774" s="16"/>
      <c r="ATS774" s="16"/>
      <c r="ATT774" s="16"/>
      <c r="ATU774" s="16"/>
      <c r="ATV774" s="16"/>
      <c r="ATW774" s="16"/>
      <c r="ATX774" s="16"/>
      <c r="ATY774" s="16"/>
      <c r="ATZ774" s="16"/>
      <c r="AUA774" s="16"/>
      <c r="AUB774" s="16"/>
      <c r="AUC774" s="16"/>
      <c r="AUD774" s="16"/>
      <c r="AUE774" s="16"/>
      <c r="AUF774" s="16"/>
      <c r="AUG774" s="16"/>
      <c r="AUH774" s="16"/>
      <c r="AUI774" s="16"/>
      <c r="AUJ774" s="16"/>
      <c r="AUK774" s="16"/>
      <c r="AUL774" s="16"/>
      <c r="AUM774" s="16"/>
      <c r="AUN774" s="16"/>
      <c r="AUO774" s="16"/>
      <c r="AUP774" s="16"/>
      <c r="AUQ774" s="16"/>
      <c r="AUR774" s="16"/>
      <c r="AUS774" s="16"/>
      <c r="AUT774" s="16"/>
      <c r="AUU774" s="16"/>
      <c r="AUV774" s="16"/>
      <c r="AUW774" s="16"/>
      <c r="AUX774" s="16"/>
      <c r="AUY774" s="16"/>
      <c r="AUZ774" s="16"/>
      <c r="AVA774" s="16"/>
      <c r="AVB774" s="16"/>
      <c r="AVC774" s="16"/>
      <c r="AVD774" s="16"/>
      <c r="AVE774" s="16"/>
      <c r="AVF774" s="16"/>
      <c r="AVG774" s="16"/>
      <c r="AVH774" s="16"/>
      <c r="AVI774" s="16"/>
      <c r="AVJ774" s="16"/>
      <c r="AVK774" s="16"/>
      <c r="AVL774" s="16"/>
      <c r="AVM774" s="16"/>
      <c r="AVN774" s="16"/>
      <c r="AVO774" s="16"/>
      <c r="AVP774" s="16"/>
      <c r="AVQ774" s="16"/>
      <c r="AVR774" s="16"/>
      <c r="AVS774" s="16"/>
      <c r="AVT774" s="16"/>
      <c r="AVU774" s="16"/>
      <c r="AVV774" s="16"/>
      <c r="AVW774" s="16"/>
      <c r="AVX774" s="16"/>
      <c r="AVY774" s="16"/>
      <c r="AVZ774" s="16"/>
      <c r="AWA774" s="16"/>
      <c r="AWB774" s="16"/>
      <c r="AWC774" s="16"/>
      <c r="AWD774" s="16"/>
      <c r="AWE774" s="16"/>
      <c r="AWF774" s="16"/>
      <c r="AWG774" s="16"/>
      <c r="AWH774" s="16"/>
      <c r="AWI774" s="16"/>
      <c r="AWJ774" s="16"/>
      <c r="AWK774" s="16"/>
      <c r="AWL774" s="16"/>
      <c r="AWM774" s="16"/>
      <c r="AWN774" s="16"/>
      <c r="AWO774" s="16"/>
      <c r="AWP774" s="16"/>
      <c r="AWQ774" s="16"/>
      <c r="AWR774" s="16"/>
      <c r="AWS774" s="16"/>
      <c r="AWT774" s="16"/>
      <c r="AWU774" s="16"/>
      <c r="AWV774" s="16"/>
      <c r="AWW774" s="16"/>
      <c r="AWX774" s="16"/>
      <c r="AWY774" s="16"/>
      <c r="AWZ774" s="16"/>
      <c r="AXA774" s="16"/>
      <c r="AXB774" s="16"/>
      <c r="AXC774" s="16"/>
      <c r="AXD774" s="16"/>
      <c r="AXE774" s="16"/>
      <c r="AXF774" s="16"/>
      <c r="AXG774" s="16"/>
      <c r="AXH774" s="16"/>
      <c r="AXI774" s="16"/>
      <c r="AXJ774" s="16"/>
      <c r="AXK774" s="16"/>
      <c r="AXL774" s="16"/>
      <c r="AXM774" s="16"/>
      <c r="AXN774" s="16"/>
      <c r="AXO774" s="16"/>
      <c r="AXP774" s="16"/>
      <c r="AXQ774" s="16"/>
      <c r="AXR774" s="16"/>
      <c r="AXS774" s="16"/>
      <c r="AXT774" s="16"/>
      <c r="AXU774" s="16"/>
      <c r="AXV774" s="16"/>
      <c r="AXW774" s="16"/>
      <c r="AXX774" s="16"/>
      <c r="AXY774" s="16"/>
      <c r="AXZ774" s="16"/>
      <c r="AYA774" s="16"/>
      <c r="AYB774" s="16"/>
      <c r="AYC774" s="16"/>
      <c r="AYD774" s="16"/>
      <c r="AYE774" s="16"/>
      <c r="AYF774" s="16"/>
      <c r="AYG774" s="16"/>
      <c r="AYH774" s="16"/>
      <c r="AYI774" s="16"/>
      <c r="AYJ774" s="16"/>
      <c r="AYK774" s="16"/>
      <c r="AYL774" s="16"/>
      <c r="AYM774" s="16"/>
      <c r="AYN774" s="16"/>
      <c r="AYO774" s="16"/>
      <c r="AYP774" s="16"/>
      <c r="AYQ774" s="16"/>
      <c r="AYR774" s="16"/>
      <c r="AYS774" s="16"/>
      <c r="AYT774" s="16"/>
      <c r="AYU774" s="16"/>
      <c r="AYV774" s="16"/>
      <c r="AYW774" s="16"/>
      <c r="AYX774" s="16"/>
      <c r="AYY774" s="16"/>
      <c r="AYZ774" s="16"/>
      <c r="AZA774" s="16"/>
      <c r="AZB774" s="16"/>
      <c r="AZC774" s="16"/>
      <c r="AZD774" s="16"/>
      <c r="AZE774" s="16"/>
      <c r="AZF774" s="16"/>
      <c r="AZG774" s="16"/>
      <c r="AZH774" s="16"/>
      <c r="AZI774" s="16"/>
      <c r="AZJ774" s="16"/>
      <c r="AZK774" s="16"/>
      <c r="AZL774" s="16"/>
      <c r="AZM774" s="16"/>
      <c r="AZN774" s="16"/>
      <c r="AZO774" s="16"/>
      <c r="AZP774" s="16"/>
      <c r="AZQ774" s="16"/>
      <c r="AZR774" s="16"/>
      <c r="AZS774" s="16"/>
      <c r="AZT774" s="16"/>
      <c r="AZU774" s="16"/>
      <c r="AZV774" s="16"/>
      <c r="AZW774" s="16"/>
      <c r="AZX774" s="16"/>
      <c r="AZY774" s="16"/>
      <c r="AZZ774" s="16"/>
      <c r="BAA774" s="16"/>
      <c r="BAB774" s="16"/>
      <c r="BAC774" s="16"/>
      <c r="BAD774" s="16"/>
      <c r="BAE774" s="16"/>
      <c r="BAF774" s="16"/>
      <c r="BAG774" s="16"/>
      <c r="BAH774" s="16"/>
      <c r="BAI774" s="16"/>
      <c r="BAJ774" s="16"/>
      <c r="BAK774" s="16"/>
      <c r="BAL774" s="16"/>
      <c r="BAM774" s="16"/>
      <c r="BAN774" s="16"/>
      <c r="BAO774" s="16"/>
      <c r="BAP774" s="16"/>
      <c r="BAQ774" s="16"/>
      <c r="BAR774" s="16"/>
      <c r="BAS774" s="16"/>
      <c r="BAT774" s="16"/>
      <c r="BAU774" s="16"/>
      <c r="BAV774" s="16"/>
      <c r="BAW774" s="16"/>
      <c r="BAX774" s="16"/>
      <c r="BAY774" s="16"/>
      <c r="BAZ774" s="16"/>
      <c r="BBA774" s="16"/>
      <c r="BBB774" s="16"/>
      <c r="BBC774" s="16"/>
      <c r="BBD774" s="16"/>
      <c r="BBE774" s="16"/>
      <c r="BBF774" s="16"/>
      <c r="BBG774" s="16"/>
      <c r="BBH774" s="16"/>
      <c r="BBI774" s="16"/>
      <c r="BBJ774" s="16"/>
      <c r="BBK774" s="16"/>
      <c r="BBL774" s="16"/>
      <c r="BBM774" s="16"/>
      <c r="BBN774" s="16"/>
      <c r="BBO774" s="16"/>
      <c r="BBP774" s="16"/>
      <c r="BBQ774" s="16"/>
      <c r="BBR774" s="16"/>
      <c r="BBS774" s="16"/>
      <c r="BBT774" s="16"/>
      <c r="BBU774" s="16"/>
      <c r="BBV774" s="16"/>
      <c r="BBW774" s="16"/>
      <c r="BBX774" s="16"/>
      <c r="BBY774" s="16"/>
      <c r="BBZ774" s="16"/>
      <c r="BCA774" s="16"/>
      <c r="BCB774" s="16"/>
      <c r="BCC774" s="16"/>
      <c r="BCD774" s="16"/>
      <c r="BCE774" s="16"/>
      <c r="BCF774" s="16"/>
      <c r="BCG774" s="16"/>
      <c r="BCH774" s="16"/>
      <c r="BCI774" s="16"/>
      <c r="BCJ774" s="16"/>
      <c r="BCK774" s="16"/>
      <c r="BCL774" s="16"/>
      <c r="BCM774" s="16"/>
      <c r="BCN774" s="16"/>
      <c r="BCO774" s="16"/>
      <c r="BCP774" s="16"/>
      <c r="BCQ774" s="16"/>
      <c r="BCR774" s="16"/>
      <c r="BCS774" s="16"/>
      <c r="BCT774" s="16"/>
      <c r="BCU774" s="16"/>
      <c r="BCV774" s="16"/>
      <c r="BCW774" s="16"/>
      <c r="BCX774" s="16"/>
      <c r="BCY774" s="16"/>
      <c r="BCZ774" s="16"/>
      <c r="BDA774" s="16"/>
      <c r="BDB774" s="16"/>
      <c r="BDC774" s="16"/>
      <c r="BDD774" s="16"/>
      <c r="BDE774" s="16"/>
      <c r="BDF774" s="16"/>
      <c r="BDG774" s="16"/>
      <c r="BDH774" s="16"/>
      <c r="BDI774" s="16"/>
      <c r="BDJ774" s="16"/>
      <c r="BDK774" s="16"/>
      <c r="BDL774" s="16"/>
      <c r="BDM774" s="16"/>
      <c r="BDN774" s="16"/>
      <c r="BDO774" s="16"/>
      <c r="BDP774" s="16"/>
      <c r="BDQ774" s="16"/>
      <c r="BDR774" s="16"/>
      <c r="BDS774" s="16"/>
      <c r="BDT774" s="16"/>
      <c r="BDU774" s="16"/>
      <c r="BDV774" s="16"/>
      <c r="BDW774" s="16"/>
      <c r="BDX774" s="16"/>
      <c r="BDY774" s="16"/>
      <c r="BDZ774" s="16"/>
      <c r="BEA774" s="16"/>
      <c r="BEB774" s="16"/>
      <c r="BEC774" s="16"/>
      <c r="BED774" s="16"/>
      <c r="BEE774" s="16"/>
      <c r="BEF774" s="16"/>
      <c r="BEG774" s="16"/>
      <c r="BEH774" s="16"/>
      <c r="BEI774" s="16"/>
      <c r="BEJ774" s="16"/>
      <c r="BEK774" s="16"/>
      <c r="BEL774" s="16"/>
      <c r="BEM774" s="16"/>
      <c r="BEN774" s="16"/>
      <c r="BEO774" s="16"/>
      <c r="BEP774" s="16"/>
      <c r="BEQ774" s="16"/>
      <c r="BER774" s="16"/>
      <c r="BES774" s="16"/>
      <c r="BET774" s="16"/>
      <c r="BEU774" s="16"/>
      <c r="BEV774" s="16"/>
      <c r="BEW774" s="16"/>
      <c r="BEX774" s="16"/>
      <c r="BEY774" s="16"/>
      <c r="BEZ774" s="16"/>
      <c r="BFA774" s="16"/>
      <c r="BFB774" s="16"/>
      <c r="BFC774" s="16"/>
      <c r="BFD774" s="16"/>
      <c r="BFE774" s="16"/>
      <c r="BFF774" s="16"/>
      <c r="BFG774" s="16"/>
      <c r="BFH774" s="16"/>
      <c r="BFI774" s="16"/>
      <c r="BFJ774" s="16"/>
      <c r="BFK774" s="16"/>
      <c r="BFL774" s="16"/>
      <c r="BFM774" s="16"/>
      <c r="BFN774" s="16"/>
      <c r="BFO774" s="16"/>
      <c r="BFP774" s="16"/>
      <c r="BFQ774" s="16"/>
      <c r="BFR774" s="16"/>
      <c r="BFS774" s="16"/>
      <c r="BFT774" s="16"/>
      <c r="BFU774" s="16"/>
      <c r="BFV774" s="16"/>
      <c r="BFW774" s="16"/>
      <c r="BFX774" s="16"/>
      <c r="BFY774" s="16"/>
      <c r="BFZ774" s="16"/>
      <c r="BGA774" s="16"/>
      <c r="BGB774" s="16"/>
      <c r="BGC774" s="16"/>
      <c r="BGD774" s="16"/>
      <c r="BGE774" s="16"/>
      <c r="BGF774" s="16"/>
      <c r="BGG774" s="16"/>
      <c r="BGH774" s="16"/>
      <c r="BGI774" s="16"/>
      <c r="BGJ774" s="16"/>
      <c r="BGK774" s="16"/>
      <c r="BGL774" s="16"/>
      <c r="BGM774" s="16"/>
      <c r="BGN774" s="16"/>
      <c r="BGO774" s="16"/>
      <c r="BGP774" s="16"/>
      <c r="BGQ774" s="16"/>
      <c r="BGR774" s="16"/>
      <c r="BGS774" s="16"/>
      <c r="BGT774" s="16"/>
      <c r="BGU774" s="16"/>
      <c r="BGV774" s="16"/>
      <c r="BGW774" s="16"/>
      <c r="BGX774" s="16"/>
      <c r="BGY774" s="16"/>
      <c r="BGZ774" s="16"/>
      <c r="BHA774" s="16"/>
      <c r="BHB774" s="16"/>
      <c r="BHC774" s="16"/>
      <c r="BHD774" s="16"/>
      <c r="BHE774" s="16"/>
      <c r="BHF774" s="16"/>
      <c r="BHG774" s="16"/>
      <c r="BHH774" s="16"/>
      <c r="BHI774" s="16"/>
      <c r="BHJ774" s="16"/>
      <c r="BHK774" s="16"/>
      <c r="BHL774" s="16"/>
      <c r="BHM774" s="16"/>
      <c r="BHN774" s="16"/>
      <c r="BHO774" s="16"/>
      <c r="BHP774" s="16"/>
      <c r="BHQ774" s="16"/>
      <c r="BHR774" s="16"/>
      <c r="BHS774" s="16"/>
      <c r="BHT774" s="16"/>
      <c r="BHU774" s="16"/>
      <c r="BHV774" s="16"/>
      <c r="BHW774" s="16"/>
      <c r="BHX774" s="16"/>
      <c r="BHY774" s="16"/>
      <c r="BHZ774" s="16"/>
      <c r="BIA774" s="16"/>
      <c r="BIB774" s="16"/>
      <c r="BIC774" s="16"/>
      <c r="BID774" s="16"/>
      <c r="BIE774" s="16"/>
      <c r="BIF774" s="16"/>
      <c r="BIG774" s="16"/>
      <c r="BIH774" s="16"/>
      <c r="BII774" s="16"/>
      <c r="BIJ774" s="16"/>
      <c r="BIK774" s="16"/>
      <c r="BIL774" s="16"/>
      <c r="BIM774" s="16"/>
      <c r="BIN774" s="16"/>
      <c r="BIO774" s="16"/>
      <c r="BIP774" s="16"/>
      <c r="BIQ774" s="16"/>
      <c r="BIR774" s="16"/>
      <c r="BIS774" s="16"/>
      <c r="BIT774" s="16"/>
      <c r="BIU774" s="16"/>
      <c r="BIV774" s="16"/>
      <c r="BIW774" s="16"/>
      <c r="BIX774" s="16"/>
      <c r="BIY774" s="16"/>
      <c r="BIZ774" s="16"/>
      <c r="BJA774" s="16"/>
      <c r="BJB774" s="16"/>
      <c r="BJC774" s="16"/>
      <c r="BJD774" s="16"/>
      <c r="BJE774" s="16"/>
      <c r="BJF774" s="16"/>
      <c r="BJG774" s="16"/>
      <c r="BJH774" s="16"/>
      <c r="BJI774" s="16"/>
      <c r="BJJ774" s="16"/>
      <c r="BJK774" s="16"/>
      <c r="BJL774" s="16"/>
      <c r="BJM774" s="16"/>
      <c r="BJN774" s="16"/>
      <c r="BJO774" s="16"/>
      <c r="BJP774" s="16"/>
      <c r="BJQ774" s="16"/>
      <c r="BJR774" s="16"/>
      <c r="BJS774" s="16"/>
      <c r="BJT774" s="16"/>
      <c r="BJU774" s="16"/>
      <c r="BJV774" s="16"/>
      <c r="BJW774" s="16"/>
      <c r="BJX774" s="16"/>
      <c r="BJY774" s="16"/>
      <c r="BJZ774" s="16"/>
      <c r="BKA774" s="16"/>
      <c r="BKB774" s="16"/>
      <c r="BKC774" s="16"/>
      <c r="BKD774" s="16"/>
      <c r="BKE774" s="16"/>
      <c r="BKF774" s="16"/>
      <c r="BKG774" s="16"/>
      <c r="BKH774" s="16"/>
      <c r="BKI774" s="16"/>
      <c r="BKJ774" s="16"/>
      <c r="BKK774" s="16"/>
      <c r="BKL774" s="16"/>
      <c r="BKM774" s="16"/>
      <c r="BKN774" s="16"/>
      <c r="BKO774" s="16"/>
      <c r="BKP774" s="16"/>
      <c r="BKQ774" s="16"/>
      <c r="BKR774" s="16"/>
      <c r="BKS774" s="16"/>
      <c r="BKT774" s="16"/>
      <c r="BKU774" s="16"/>
      <c r="BKV774" s="16"/>
      <c r="BKW774" s="16"/>
      <c r="BKX774" s="16"/>
      <c r="BKY774" s="16"/>
      <c r="BKZ774" s="16"/>
      <c r="BLA774" s="16"/>
      <c r="BLB774" s="16"/>
      <c r="BLC774" s="16"/>
      <c r="BLD774" s="16"/>
      <c r="BLE774" s="16"/>
      <c r="BLF774" s="16"/>
      <c r="BLG774" s="16"/>
      <c r="BLH774" s="16"/>
      <c r="BLI774" s="16"/>
      <c r="BLJ774" s="16"/>
      <c r="BLK774" s="16"/>
      <c r="BLL774" s="16"/>
      <c r="BLM774" s="16"/>
      <c r="BLN774" s="16"/>
      <c r="BLO774" s="16"/>
      <c r="BLP774" s="16"/>
      <c r="BLQ774" s="16"/>
      <c r="BLR774" s="16"/>
      <c r="BLS774" s="16"/>
      <c r="BLT774" s="16"/>
      <c r="BLU774" s="16"/>
      <c r="BLV774" s="16"/>
      <c r="BLW774" s="16"/>
      <c r="BLX774" s="16"/>
      <c r="BLY774" s="16"/>
      <c r="BLZ774" s="16"/>
      <c r="BMA774" s="16"/>
      <c r="BMB774" s="16"/>
      <c r="BMC774" s="16"/>
      <c r="BMD774" s="16"/>
      <c r="BME774" s="16"/>
      <c r="BMF774" s="16"/>
      <c r="BMG774" s="16"/>
      <c r="BMH774" s="16"/>
      <c r="BMI774" s="16"/>
      <c r="BMJ774" s="16"/>
      <c r="BMK774" s="16"/>
      <c r="BML774" s="16"/>
      <c r="BMM774" s="16"/>
      <c r="BMN774" s="16"/>
      <c r="BMO774" s="16"/>
      <c r="BMP774" s="16"/>
      <c r="BMQ774" s="16"/>
      <c r="BMR774" s="16"/>
      <c r="BMS774" s="16"/>
      <c r="BMT774" s="16"/>
      <c r="BMU774" s="16"/>
      <c r="BMV774" s="16"/>
      <c r="BMW774" s="16"/>
      <c r="BMX774" s="16"/>
      <c r="BMY774" s="16"/>
      <c r="BMZ774" s="16"/>
      <c r="BNA774" s="16"/>
      <c r="BNB774" s="16"/>
      <c r="BNC774" s="16"/>
      <c r="BND774" s="16"/>
      <c r="BNE774" s="16"/>
      <c r="BNF774" s="16"/>
      <c r="BNG774" s="16"/>
      <c r="BNH774" s="16"/>
      <c r="BNI774" s="16"/>
      <c r="BNJ774" s="16"/>
      <c r="BNK774" s="16"/>
      <c r="BNL774" s="16"/>
      <c r="BNM774" s="16"/>
      <c r="BNN774" s="16"/>
      <c r="BNO774" s="16"/>
      <c r="BNP774" s="16"/>
      <c r="BNQ774" s="16"/>
      <c r="BNR774" s="16"/>
      <c r="BNS774" s="16"/>
      <c r="BNT774" s="16"/>
      <c r="BNU774" s="16"/>
      <c r="BNV774" s="16"/>
      <c r="BNW774" s="16"/>
      <c r="BNX774" s="16"/>
      <c r="BNY774" s="16"/>
      <c r="BNZ774" s="16"/>
      <c r="BOA774" s="16"/>
      <c r="BOB774" s="16"/>
      <c r="BOC774" s="16"/>
      <c r="BOD774" s="16"/>
      <c r="BOE774" s="16"/>
      <c r="BOF774" s="16"/>
      <c r="BOG774" s="16"/>
      <c r="BOH774" s="16"/>
      <c r="BOI774" s="16"/>
      <c r="BOJ774" s="16"/>
      <c r="BOK774" s="16"/>
      <c r="BOL774" s="16"/>
      <c r="BOM774" s="16"/>
      <c r="BON774" s="16"/>
      <c r="BOO774" s="16"/>
      <c r="BOP774" s="16"/>
      <c r="BOQ774" s="16"/>
      <c r="BOR774" s="16"/>
      <c r="BOS774" s="16"/>
      <c r="BOT774" s="16"/>
      <c r="BOU774" s="16"/>
      <c r="BOV774" s="16"/>
      <c r="BOW774" s="16"/>
      <c r="BOX774" s="16"/>
      <c r="BOY774" s="16"/>
      <c r="BOZ774" s="16"/>
      <c r="BPA774" s="16"/>
      <c r="BPB774" s="16"/>
      <c r="BPC774" s="16"/>
      <c r="BPD774" s="16"/>
      <c r="BPE774" s="16"/>
      <c r="BPF774" s="16"/>
      <c r="BPG774" s="16"/>
      <c r="BPH774" s="16"/>
      <c r="BPI774" s="16"/>
      <c r="BPJ774" s="16"/>
      <c r="BPK774" s="16"/>
      <c r="BPL774" s="16"/>
      <c r="BPM774" s="16"/>
      <c r="BPN774" s="16"/>
      <c r="BPO774" s="16"/>
      <c r="BPP774" s="16"/>
      <c r="BPQ774" s="16"/>
      <c r="BPR774" s="16"/>
      <c r="BPS774" s="16"/>
      <c r="BPT774" s="16"/>
      <c r="BPU774" s="16"/>
      <c r="BPV774" s="16"/>
      <c r="BPW774" s="16"/>
      <c r="BPX774" s="16"/>
      <c r="BPY774" s="16"/>
      <c r="BPZ774" s="16"/>
      <c r="BQA774" s="16"/>
      <c r="BQB774" s="16"/>
      <c r="BQC774" s="16"/>
      <c r="BQD774" s="16"/>
      <c r="BQE774" s="16"/>
      <c r="BQF774" s="16"/>
      <c r="BQG774" s="16"/>
      <c r="BQH774" s="16"/>
      <c r="BQI774" s="16"/>
      <c r="BQJ774" s="16"/>
      <c r="BQK774" s="16"/>
      <c r="BQL774" s="16"/>
      <c r="BQM774" s="16"/>
      <c r="BQN774" s="16"/>
      <c r="BQO774" s="16"/>
      <c r="BQP774" s="16"/>
      <c r="BQQ774" s="16"/>
      <c r="BQR774" s="16"/>
      <c r="BQS774" s="16"/>
      <c r="BQT774" s="16"/>
      <c r="BQU774" s="16"/>
      <c r="BQV774" s="16"/>
      <c r="BQW774" s="16"/>
      <c r="BQX774" s="16"/>
      <c r="BQY774" s="16"/>
      <c r="BQZ774" s="16"/>
      <c r="BRA774" s="16"/>
      <c r="BRB774" s="16"/>
      <c r="BRC774" s="16"/>
      <c r="BRD774" s="16"/>
      <c r="BRE774" s="16"/>
      <c r="BRF774" s="16"/>
      <c r="BRG774" s="16"/>
      <c r="BRH774" s="16"/>
      <c r="BRI774" s="16"/>
      <c r="BRJ774" s="16"/>
      <c r="BRK774" s="16"/>
      <c r="BRL774" s="16"/>
      <c r="BRM774" s="16"/>
      <c r="BRN774" s="16"/>
      <c r="BRO774" s="16"/>
      <c r="BRP774" s="16"/>
      <c r="BRQ774" s="16"/>
      <c r="BRR774" s="16"/>
      <c r="BRS774" s="16"/>
      <c r="BRT774" s="16"/>
      <c r="BRU774" s="16"/>
      <c r="BRV774" s="16"/>
      <c r="BRW774" s="16"/>
      <c r="BRX774" s="16"/>
      <c r="BRY774" s="16"/>
      <c r="BRZ774" s="16"/>
      <c r="BSA774" s="16"/>
      <c r="BSB774" s="16"/>
      <c r="BSC774" s="16"/>
      <c r="BSD774" s="16"/>
      <c r="BSE774" s="16"/>
      <c r="BSF774" s="16"/>
      <c r="BSG774" s="16"/>
      <c r="BSH774" s="16"/>
      <c r="BSI774" s="16"/>
      <c r="BSJ774" s="16"/>
      <c r="BSK774" s="16"/>
      <c r="BSL774" s="16"/>
      <c r="BSM774" s="16"/>
      <c r="BSN774" s="16"/>
      <c r="BSO774" s="16"/>
      <c r="BSP774" s="16"/>
      <c r="BSQ774" s="16"/>
      <c r="BSR774" s="16"/>
      <c r="BSS774" s="16"/>
      <c r="BST774" s="16"/>
      <c r="BSU774" s="16"/>
      <c r="BSV774" s="16"/>
      <c r="BSW774" s="16"/>
      <c r="BSX774" s="16"/>
      <c r="BSY774" s="16"/>
      <c r="BSZ774" s="16"/>
      <c r="BTA774" s="16"/>
      <c r="BTB774" s="16"/>
      <c r="BTC774" s="16"/>
      <c r="BTD774" s="16"/>
      <c r="BTE774" s="16"/>
      <c r="BTF774" s="16"/>
      <c r="BTG774" s="16"/>
      <c r="BTH774" s="16"/>
      <c r="BTI774" s="16"/>
      <c r="BTJ774" s="16"/>
      <c r="BTK774" s="16"/>
      <c r="BTL774" s="16"/>
      <c r="BTM774" s="16"/>
      <c r="BTN774" s="16"/>
      <c r="BTO774" s="16"/>
      <c r="BTP774" s="16"/>
      <c r="BTQ774" s="16"/>
      <c r="BTR774" s="16"/>
      <c r="BTS774" s="16"/>
      <c r="BTT774" s="16"/>
      <c r="BTU774" s="16"/>
      <c r="BTV774" s="16"/>
      <c r="BTW774" s="16"/>
      <c r="BTX774" s="16"/>
      <c r="BTY774" s="16"/>
      <c r="BTZ774" s="16"/>
      <c r="BUA774" s="16"/>
      <c r="BUB774" s="16"/>
      <c r="BUC774" s="16"/>
      <c r="BUD774" s="16"/>
      <c r="BUE774" s="16"/>
      <c r="BUF774" s="16"/>
      <c r="BUG774" s="16"/>
      <c r="BUH774" s="16"/>
      <c r="BUI774" s="16"/>
      <c r="BUJ774" s="16"/>
      <c r="BUK774" s="16"/>
      <c r="BUL774" s="16"/>
      <c r="BUM774" s="16"/>
      <c r="BUN774" s="16"/>
      <c r="BUO774" s="16"/>
      <c r="BUP774" s="16"/>
      <c r="BUQ774" s="16"/>
      <c r="BUR774" s="16"/>
      <c r="BUS774" s="16"/>
      <c r="BUT774" s="16"/>
      <c r="BUU774" s="16"/>
      <c r="BUV774" s="16"/>
      <c r="BUW774" s="16"/>
      <c r="BUX774" s="16"/>
      <c r="BUY774" s="16"/>
      <c r="BUZ774" s="16"/>
      <c r="BVA774" s="16"/>
      <c r="BVB774" s="16"/>
      <c r="BVC774" s="16"/>
      <c r="BVD774" s="16"/>
      <c r="BVE774" s="16"/>
      <c r="BVF774" s="16"/>
      <c r="BVG774" s="16"/>
      <c r="BVH774" s="16"/>
      <c r="BVI774" s="16"/>
      <c r="BVJ774" s="16"/>
      <c r="BVK774" s="16"/>
      <c r="BVL774" s="16"/>
      <c r="BVM774" s="16"/>
      <c r="BVN774" s="16"/>
      <c r="BVO774" s="16"/>
      <c r="BVP774" s="16"/>
      <c r="BVQ774" s="16"/>
      <c r="BVR774" s="16"/>
      <c r="BVS774" s="16"/>
      <c r="BVT774" s="16"/>
      <c r="BVU774" s="16"/>
      <c r="BVV774" s="16"/>
      <c r="BVW774" s="16"/>
      <c r="BVX774" s="16"/>
      <c r="BVY774" s="16"/>
      <c r="BVZ774" s="16"/>
      <c r="BWA774" s="16"/>
      <c r="BWB774" s="16"/>
      <c r="BWC774" s="16"/>
      <c r="BWD774" s="16"/>
      <c r="BWE774" s="16"/>
      <c r="BWF774" s="16"/>
      <c r="BWG774" s="16"/>
      <c r="BWH774" s="16"/>
      <c r="BWI774" s="16"/>
      <c r="BWJ774" s="16"/>
      <c r="BWK774" s="16"/>
      <c r="BWL774" s="16"/>
      <c r="BWM774" s="16"/>
      <c r="BWN774" s="16"/>
      <c r="BWO774" s="16"/>
      <c r="BWP774" s="16"/>
      <c r="BWQ774" s="16"/>
      <c r="BWR774" s="16"/>
      <c r="BWS774" s="16"/>
      <c r="BWT774" s="16"/>
      <c r="BWU774" s="16"/>
      <c r="BWV774" s="16"/>
      <c r="BWW774" s="16"/>
      <c r="BWX774" s="16"/>
      <c r="BWY774" s="16"/>
      <c r="BWZ774" s="16"/>
      <c r="BXA774" s="16"/>
      <c r="BXB774" s="16"/>
      <c r="BXC774" s="16"/>
      <c r="BXD774" s="16"/>
      <c r="BXE774" s="16"/>
      <c r="BXF774" s="16"/>
      <c r="BXG774" s="16"/>
      <c r="BXH774" s="16"/>
      <c r="BXI774" s="16"/>
      <c r="BXJ774" s="16"/>
      <c r="BXK774" s="16"/>
      <c r="BXL774" s="16"/>
      <c r="BXM774" s="16"/>
      <c r="BXN774" s="16"/>
      <c r="BXO774" s="16"/>
      <c r="BXP774" s="16"/>
      <c r="BXQ774" s="16"/>
      <c r="BXR774" s="16"/>
      <c r="BXS774" s="16"/>
      <c r="BXT774" s="16"/>
      <c r="BXU774" s="16"/>
      <c r="BXV774" s="16"/>
      <c r="BXW774" s="16"/>
      <c r="BXX774" s="16"/>
      <c r="BXY774" s="16"/>
      <c r="BXZ774" s="16"/>
      <c r="BYA774" s="16"/>
      <c r="BYB774" s="16"/>
      <c r="BYC774" s="16"/>
      <c r="BYD774" s="16"/>
      <c r="BYE774" s="16"/>
      <c r="BYF774" s="16"/>
      <c r="BYG774" s="16"/>
      <c r="BYH774" s="16"/>
      <c r="BYI774" s="16"/>
      <c r="BYJ774" s="16"/>
      <c r="BYK774" s="16"/>
      <c r="BYL774" s="16"/>
      <c r="BYM774" s="16"/>
      <c r="BYN774" s="16"/>
      <c r="BYO774" s="16"/>
      <c r="BYP774" s="16"/>
      <c r="BYQ774" s="16"/>
      <c r="BYR774" s="16"/>
      <c r="BYS774" s="16"/>
      <c r="BYT774" s="16"/>
      <c r="BYU774" s="16"/>
      <c r="BYV774" s="16"/>
      <c r="BYW774" s="16"/>
      <c r="BYX774" s="16"/>
      <c r="BYY774" s="16"/>
      <c r="BYZ774" s="16"/>
      <c r="BZA774" s="16"/>
      <c r="BZB774" s="16"/>
      <c r="BZC774" s="16"/>
      <c r="BZD774" s="16"/>
      <c r="BZE774" s="16"/>
      <c r="BZF774" s="16"/>
      <c r="BZG774" s="16"/>
      <c r="BZH774" s="16"/>
      <c r="BZI774" s="16"/>
      <c r="BZJ774" s="16"/>
      <c r="BZK774" s="16"/>
      <c r="BZL774" s="16"/>
      <c r="BZM774" s="16"/>
      <c r="BZN774" s="16"/>
      <c r="BZO774" s="16"/>
      <c r="BZP774" s="16"/>
      <c r="BZQ774" s="16"/>
      <c r="BZR774" s="16"/>
      <c r="BZS774" s="16"/>
      <c r="BZT774" s="16"/>
      <c r="BZU774" s="16"/>
      <c r="BZV774" s="16"/>
      <c r="BZW774" s="16"/>
      <c r="BZX774" s="16"/>
      <c r="BZY774" s="16"/>
      <c r="BZZ774" s="16"/>
      <c r="CAA774" s="16"/>
      <c r="CAB774" s="16"/>
      <c r="CAC774" s="16"/>
      <c r="CAD774" s="16"/>
      <c r="CAE774" s="16"/>
      <c r="CAF774" s="16"/>
      <c r="CAG774" s="16"/>
      <c r="CAH774" s="16"/>
      <c r="CAI774" s="16"/>
      <c r="CAJ774" s="16"/>
      <c r="CAK774" s="16"/>
      <c r="CAL774" s="16"/>
      <c r="CAM774" s="16"/>
      <c r="CAN774" s="16"/>
      <c r="CAO774" s="16"/>
      <c r="CAP774" s="16"/>
      <c r="CAQ774" s="16"/>
      <c r="CAR774" s="16"/>
      <c r="CAS774" s="16"/>
      <c r="CAT774" s="16"/>
      <c r="CAU774" s="16"/>
      <c r="CAV774" s="16"/>
      <c r="CAW774" s="16"/>
      <c r="CAX774" s="16"/>
      <c r="CAY774" s="16"/>
      <c r="CAZ774" s="16"/>
      <c r="CBA774" s="16"/>
      <c r="CBB774" s="16"/>
      <c r="CBC774" s="16"/>
      <c r="CBD774" s="16"/>
      <c r="CBE774" s="16"/>
      <c r="CBF774" s="16"/>
      <c r="CBG774" s="16"/>
      <c r="CBH774" s="16"/>
      <c r="CBI774" s="16"/>
      <c r="CBJ774" s="16"/>
      <c r="CBK774" s="16"/>
      <c r="CBL774" s="16"/>
      <c r="CBM774" s="16"/>
      <c r="CBN774" s="16"/>
      <c r="CBO774" s="16"/>
      <c r="CBP774" s="16"/>
      <c r="CBQ774" s="16"/>
      <c r="CBR774" s="16"/>
      <c r="CBS774" s="16"/>
      <c r="CBT774" s="16"/>
      <c r="CBU774" s="16"/>
      <c r="CBV774" s="16"/>
      <c r="CBW774" s="16"/>
      <c r="CBX774" s="16"/>
      <c r="CBY774" s="16"/>
      <c r="CBZ774" s="16"/>
      <c r="CCA774" s="16"/>
      <c r="CCB774" s="16"/>
      <c r="CCC774" s="16"/>
      <c r="CCD774" s="16"/>
      <c r="CCE774" s="16"/>
      <c r="CCF774" s="16"/>
      <c r="CCG774" s="16"/>
      <c r="CCH774" s="16"/>
      <c r="CCI774" s="16"/>
      <c r="CCJ774" s="16"/>
      <c r="CCK774" s="16"/>
      <c r="CCL774" s="16"/>
      <c r="CCM774" s="16"/>
      <c r="CCN774" s="16"/>
      <c r="CCO774" s="16"/>
      <c r="CCP774" s="16"/>
      <c r="CCQ774" s="16"/>
      <c r="CCR774" s="16"/>
      <c r="CCS774" s="16"/>
      <c r="CCT774" s="16"/>
      <c r="CCU774" s="16"/>
      <c r="CCV774" s="16"/>
      <c r="CCW774" s="16"/>
      <c r="CCX774" s="16"/>
      <c r="CCY774" s="16"/>
      <c r="CCZ774" s="16"/>
      <c r="CDA774" s="16"/>
      <c r="CDB774" s="16"/>
      <c r="CDC774" s="16"/>
      <c r="CDD774" s="16"/>
      <c r="CDE774" s="16"/>
      <c r="CDF774" s="16"/>
      <c r="CDG774" s="16"/>
      <c r="CDH774" s="16"/>
      <c r="CDI774" s="16"/>
      <c r="CDJ774" s="16"/>
      <c r="CDK774" s="16"/>
      <c r="CDL774" s="16"/>
      <c r="CDM774" s="16"/>
      <c r="CDN774" s="16"/>
      <c r="CDO774" s="16"/>
      <c r="CDP774" s="16"/>
      <c r="CDQ774" s="16"/>
      <c r="CDR774" s="16"/>
      <c r="CDS774" s="16"/>
      <c r="CDT774" s="16"/>
      <c r="CDU774" s="16"/>
      <c r="CDV774" s="16"/>
      <c r="CDW774" s="16"/>
      <c r="CDX774" s="16"/>
      <c r="CDY774" s="16"/>
      <c r="CDZ774" s="16"/>
      <c r="CEA774" s="16"/>
      <c r="CEB774" s="16"/>
      <c r="CEC774" s="16"/>
      <c r="CED774" s="16"/>
      <c r="CEE774" s="16"/>
      <c r="CEF774" s="16"/>
      <c r="CEG774" s="16"/>
      <c r="CEH774" s="16"/>
      <c r="CEI774" s="16"/>
      <c r="CEJ774" s="16"/>
      <c r="CEK774" s="16"/>
      <c r="CEL774" s="16"/>
      <c r="CEM774" s="16"/>
      <c r="CEN774" s="16"/>
      <c r="CEO774" s="16"/>
      <c r="CEP774" s="16"/>
      <c r="CEQ774" s="16"/>
      <c r="CER774" s="16"/>
      <c r="CES774" s="16"/>
      <c r="CET774" s="16"/>
      <c r="CEU774" s="16"/>
      <c r="CEV774" s="16"/>
      <c r="CEW774" s="16"/>
      <c r="CEX774" s="16"/>
      <c r="CEY774" s="16"/>
      <c r="CEZ774" s="16"/>
      <c r="CFA774" s="16"/>
      <c r="CFB774" s="16"/>
      <c r="CFC774" s="16"/>
      <c r="CFD774" s="16"/>
      <c r="CFE774" s="16"/>
      <c r="CFF774" s="16"/>
      <c r="CFG774" s="16"/>
      <c r="CFH774" s="16"/>
      <c r="CFI774" s="16"/>
      <c r="CFJ774" s="16"/>
      <c r="CFK774" s="16"/>
      <c r="CFL774" s="16"/>
      <c r="CFM774" s="16"/>
      <c r="CFN774" s="16"/>
      <c r="CFO774" s="16"/>
      <c r="CFP774" s="16"/>
      <c r="CFQ774" s="16"/>
      <c r="CFR774" s="16"/>
      <c r="CFS774" s="16"/>
      <c r="CFT774" s="16"/>
      <c r="CFU774" s="16"/>
      <c r="CFV774" s="16"/>
      <c r="CFW774" s="16"/>
      <c r="CFX774" s="16"/>
      <c r="CFY774" s="16"/>
      <c r="CFZ774" s="16"/>
      <c r="CGA774" s="16"/>
      <c r="CGB774" s="16"/>
      <c r="CGC774" s="16"/>
      <c r="CGD774" s="16"/>
      <c r="CGE774" s="16"/>
      <c r="CGF774" s="16"/>
      <c r="CGG774" s="16"/>
      <c r="CGH774" s="16"/>
      <c r="CGI774" s="16"/>
      <c r="CGJ774" s="16"/>
      <c r="CGK774" s="16"/>
      <c r="CGL774" s="16"/>
      <c r="CGM774" s="16"/>
      <c r="CGN774" s="16"/>
      <c r="CGO774" s="16"/>
      <c r="CGP774" s="16"/>
      <c r="CGQ774" s="16"/>
      <c r="CGR774" s="16"/>
      <c r="CGS774" s="16"/>
      <c r="CGT774" s="16"/>
      <c r="CGU774" s="16"/>
      <c r="CGV774" s="16"/>
      <c r="CGW774" s="16"/>
      <c r="CGX774" s="16"/>
      <c r="CGY774" s="16"/>
      <c r="CGZ774" s="16"/>
      <c r="CHA774" s="16"/>
      <c r="CHB774" s="16"/>
      <c r="CHC774" s="16"/>
      <c r="CHD774" s="16"/>
      <c r="CHE774" s="16"/>
      <c r="CHF774" s="16"/>
      <c r="CHG774" s="16"/>
      <c r="CHH774" s="16"/>
      <c r="CHI774" s="16"/>
      <c r="CHJ774" s="16"/>
      <c r="CHK774" s="16"/>
      <c r="CHL774" s="16"/>
      <c r="CHM774" s="16"/>
      <c r="CHN774" s="16"/>
      <c r="CHO774" s="16"/>
      <c r="CHP774" s="16"/>
      <c r="CHQ774" s="16"/>
      <c r="CHR774" s="16"/>
      <c r="CHS774" s="16"/>
      <c r="CHT774" s="16"/>
      <c r="CHU774" s="16"/>
      <c r="CHV774" s="16"/>
      <c r="CHW774" s="16"/>
      <c r="CHX774" s="16"/>
      <c r="CHY774" s="16"/>
      <c r="CHZ774" s="16"/>
      <c r="CIA774" s="16"/>
      <c r="CIB774" s="16"/>
      <c r="CIC774" s="16"/>
      <c r="CID774" s="16"/>
      <c r="CIE774" s="16"/>
      <c r="CIF774" s="16"/>
      <c r="CIG774" s="16"/>
      <c r="CIH774" s="16"/>
      <c r="CII774" s="16"/>
      <c r="CIJ774" s="16"/>
      <c r="CIK774" s="16"/>
      <c r="CIL774" s="16"/>
      <c r="CIM774" s="16"/>
      <c r="CIN774" s="16"/>
      <c r="CIO774" s="16"/>
      <c r="CIP774" s="16"/>
      <c r="CIQ774" s="16"/>
      <c r="CIR774" s="16"/>
      <c r="CIS774" s="16"/>
      <c r="CIT774" s="16"/>
      <c r="CIU774" s="16"/>
      <c r="CIV774" s="16"/>
      <c r="CIW774" s="16"/>
      <c r="CIX774" s="16"/>
      <c r="CIY774" s="16"/>
      <c r="CIZ774" s="16"/>
      <c r="CJA774" s="16"/>
      <c r="CJB774" s="16"/>
      <c r="CJC774" s="16"/>
      <c r="CJD774" s="16"/>
      <c r="CJE774" s="16"/>
      <c r="CJF774" s="16"/>
      <c r="CJG774" s="16"/>
      <c r="CJH774" s="16"/>
      <c r="CJI774" s="16"/>
      <c r="CJJ774" s="16"/>
      <c r="CJK774" s="16"/>
      <c r="CJL774" s="16"/>
      <c r="CJM774" s="16"/>
      <c r="CJN774" s="16"/>
      <c r="CJO774" s="16"/>
      <c r="CJP774" s="16"/>
      <c r="CJQ774" s="16"/>
      <c r="CJR774" s="16"/>
      <c r="CJS774" s="16"/>
      <c r="CJT774" s="16"/>
      <c r="CJU774" s="16"/>
      <c r="CJV774" s="16"/>
      <c r="CJW774" s="16"/>
      <c r="CJX774" s="16"/>
      <c r="CJY774" s="16"/>
      <c r="CJZ774" s="16"/>
      <c r="CKA774" s="16"/>
      <c r="CKB774" s="16"/>
      <c r="CKC774" s="16"/>
      <c r="CKD774" s="16"/>
      <c r="CKE774" s="16"/>
      <c r="CKF774" s="16"/>
      <c r="CKG774" s="16"/>
      <c r="CKH774" s="16"/>
      <c r="CKI774" s="16"/>
      <c r="CKJ774" s="16"/>
      <c r="CKK774" s="16"/>
      <c r="CKL774" s="16"/>
      <c r="CKM774" s="16"/>
      <c r="CKN774" s="16"/>
      <c r="CKO774" s="16"/>
      <c r="CKP774" s="16"/>
      <c r="CKQ774" s="16"/>
      <c r="CKR774" s="16"/>
      <c r="CKS774" s="16"/>
      <c r="CKT774" s="16"/>
      <c r="CKU774" s="16"/>
      <c r="CKV774" s="16"/>
      <c r="CKW774" s="16"/>
      <c r="CKX774" s="16"/>
      <c r="CKY774" s="16"/>
      <c r="CKZ774" s="16"/>
      <c r="CLA774" s="16"/>
      <c r="CLB774" s="16"/>
      <c r="CLC774" s="16"/>
      <c r="CLD774" s="16"/>
      <c r="CLE774" s="16"/>
      <c r="CLF774" s="16"/>
      <c r="CLG774" s="16"/>
      <c r="CLH774" s="16"/>
      <c r="CLI774" s="16"/>
      <c r="CLJ774" s="16"/>
      <c r="CLK774" s="16"/>
      <c r="CLL774" s="16"/>
      <c r="CLM774" s="16"/>
      <c r="CLN774" s="16"/>
      <c r="CLO774" s="16"/>
      <c r="CLP774" s="16"/>
      <c r="CLQ774" s="16"/>
      <c r="CLR774" s="16"/>
      <c r="CLS774" s="16"/>
      <c r="CLT774" s="16"/>
      <c r="CLU774" s="16"/>
      <c r="CLV774" s="16"/>
      <c r="CLW774" s="16"/>
      <c r="CLX774" s="16"/>
      <c r="CLY774" s="16"/>
      <c r="CLZ774" s="16"/>
      <c r="CMA774" s="16"/>
      <c r="CMB774" s="16"/>
      <c r="CMC774" s="16"/>
      <c r="CMD774" s="16"/>
      <c r="CME774" s="16"/>
      <c r="CMF774" s="16"/>
      <c r="CMG774" s="16"/>
      <c r="CMH774" s="16"/>
      <c r="CMI774" s="16"/>
      <c r="CMJ774" s="16"/>
      <c r="CMK774" s="16"/>
      <c r="CML774" s="16"/>
      <c r="CMM774" s="16"/>
      <c r="CMN774" s="16"/>
      <c r="CMO774" s="16"/>
      <c r="CMP774" s="16"/>
      <c r="CMQ774" s="16"/>
      <c r="CMR774" s="16"/>
      <c r="CMS774" s="16"/>
      <c r="CMT774" s="16"/>
      <c r="CMU774" s="16"/>
      <c r="CMV774" s="16"/>
      <c r="CMW774" s="16"/>
      <c r="CMX774" s="16"/>
      <c r="CMY774" s="16"/>
      <c r="CMZ774" s="16"/>
      <c r="CNA774" s="16"/>
      <c r="CNB774" s="16"/>
      <c r="CNC774" s="16"/>
      <c r="CND774" s="16"/>
      <c r="CNE774" s="16"/>
      <c r="CNF774" s="16"/>
      <c r="CNG774" s="16"/>
      <c r="CNH774" s="16"/>
      <c r="CNI774" s="16"/>
      <c r="CNJ774" s="16"/>
      <c r="CNK774" s="16"/>
      <c r="CNL774" s="16"/>
      <c r="CNM774" s="16"/>
      <c r="CNN774" s="16"/>
      <c r="CNO774" s="16"/>
      <c r="CNP774" s="16"/>
      <c r="CNQ774" s="16"/>
      <c r="CNR774" s="16"/>
      <c r="CNS774" s="16"/>
      <c r="CNT774" s="16"/>
      <c r="CNU774" s="16"/>
      <c r="CNV774" s="16"/>
      <c r="CNW774" s="16"/>
      <c r="CNX774" s="16"/>
      <c r="CNY774" s="16"/>
      <c r="CNZ774" s="16"/>
      <c r="COA774" s="16"/>
      <c r="COB774" s="16"/>
      <c r="COC774" s="16"/>
      <c r="COD774" s="16"/>
      <c r="COE774" s="16"/>
      <c r="COF774" s="16"/>
      <c r="COG774" s="16"/>
      <c r="COH774" s="16"/>
      <c r="COI774" s="16"/>
      <c r="COJ774" s="16"/>
      <c r="COK774" s="16"/>
      <c r="COL774" s="16"/>
      <c r="COM774" s="16"/>
      <c r="CON774" s="16"/>
      <c r="COO774" s="16"/>
      <c r="COP774" s="16"/>
      <c r="COQ774" s="16"/>
      <c r="COR774" s="16"/>
      <c r="COS774" s="16"/>
      <c r="COT774" s="16"/>
      <c r="COU774" s="16"/>
      <c r="COV774" s="16"/>
      <c r="COW774" s="16"/>
      <c r="COX774" s="16"/>
      <c r="COY774" s="16"/>
      <c r="COZ774" s="16"/>
      <c r="CPA774" s="16"/>
      <c r="CPB774" s="16"/>
      <c r="CPC774" s="16"/>
      <c r="CPD774" s="16"/>
      <c r="CPE774" s="16"/>
      <c r="CPF774" s="16"/>
      <c r="CPG774" s="16"/>
      <c r="CPH774" s="16"/>
      <c r="CPI774" s="16"/>
      <c r="CPJ774" s="16"/>
      <c r="CPK774" s="16"/>
      <c r="CPL774" s="16"/>
      <c r="CPM774" s="16"/>
      <c r="CPN774" s="16"/>
      <c r="CPO774" s="16"/>
      <c r="CPP774" s="16"/>
      <c r="CPQ774" s="16"/>
      <c r="CPR774" s="16"/>
      <c r="CPS774" s="16"/>
      <c r="CPT774" s="16"/>
      <c r="CPU774" s="16"/>
      <c r="CPV774" s="16"/>
      <c r="CPW774" s="16"/>
      <c r="CPX774" s="16"/>
      <c r="CPY774" s="16"/>
      <c r="CPZ774" s="16"/>
      <c r="CQA774" s="16"/>
      <c r="CQB774" s="16"/>
      <c r="CQC774" s="16"/>
      <c r="CQD774" s="16"/>
      <c r="CQE774" s="16"/>
      <c r="CQF774" s="16"/>
      <c r="CQG774" s="16"/>
      <c r="CQH774" s="16"/>
      <c r="CQI774" s="16"/>
      <c r="CQJ774" s="16"/>
      <c r="CQK774" s="16"/>
      <c r="CQL774" s="16"/>
      <c r="CQM774" s="16"/>
      <c r="CQN774" s="16"/>
      <c r="CQO774" s="16"/>
      <c r="CQP774" s="16"/>
      <c r="CQQ774" s="16"/>
      <c r="CQR774" s="16"/>
      <c r="CQS774" s="16"/>
      <c r="CQT774" s="16"/>
      <c r="CQU774" s="16"/>
      <c r="CQV774" s="16"/>
      <c r="CQW774" s="16"/>
      <c r="CQX774" s="16"/>
      <c r="CQY774" s="16"/>
      <c r="CQZ774" s="16"/>
      <c r="CRA774" s="16"/>
      <c r="CRB774" s="16"/>
      <c r="CRC774" s="16"/>
      <c r="CRD774" s="16"/>
      <c r="CRE774" s="16"/>
      <c r="CRF774" s="16"/>
      <c r="CRG774" s="16"/>
      <c r="CRH774" s="16"/>
      <c r="CRI774" s="16"/>
      <c r="CRJ774" s="16"/>
      <c r="CRK774" s="16"/>
      <c r="CRL774" s="16"/>
      <c r="CRM774" s="16"/>
      <c r="CRN774" s="16"/>
      <c r="CRO774" s="16"/>
      <c r="CRP774" s="16"/>
      <c r="CRQ774" s="16"/>
      <c r="CRR774" s="16"/>
      <c r="CRS774" s="16"/>
      <c r="CRT774" s="16"/>
      <c r="CRU774" s="16"/>
      <c r="CRV774" s="16"/>
      <c r="CRW774" s="16"/>
      <c r="CRX774" s="16"/>
      <c r="CRY774" s="16"/>
      <c r="CRZ774" s="16"/>
      <c r="CSA774" s="16"/>
      <c r="CSB774" s="16"/>
      <c r="CSC774" s="16"/>
      <c r="CSD774" s="16"/>
      <c r="CSE774" s="16"/>
      <c r="CSF774" s="16"/>
      <c r="CSG774" s="16"/>
      <c r="CSH774" s="16"/>
      <c r="CSI774" s="16"/>
      <c r="CSJ774" s="16"/>
      <c r="CSK774" s="16"/>
      <c r="CSL774" s="16"/>
      <c r="CSM774" s="16"/>
      <c r="CSN774" s="16"/>
      <c r="CSO774" s="16"/>
      <c r="CSP774" s="16"/>
      <c r="CSQ774" s="16"/>
      <c r="CSR774" s="16"/>
      <c r="CSS774" s="16"/>
      <c r="CST774" s="16"/>
      <c r="CSU774" s="16"/>
      <c r="CSV774" s="16"/>
      <c r="CSW774" s="16"/>
      <c r="CSX774" s="16"/>
      <c r="CSY774" s="16"/>
      <c r="CSZ774" s="16"/>
      <c r="CTA774" s="16"/>
      <c r="CTB774" s="16"/>
      <c r="CTC774" s="16"/>
      <c r="CTD774" s="16"/>
      <c r="CTE774" s="16"/>
      <c r="CTF774" s="16"/>
      <c r="CTG774" s="16"/>
      <c r="CTH774" s="16"/>
      <c r="CTI774" s="16"/>
      <c r="CTJ774" s="16"/>
      <c r="CTK774" s="16"/>
      <c r="CTL774" s="16"/>
      <c r="CTM774" s="16"/>
      <c r="CTN774" s="16"/>
      <c r="CTO774" s="16"/>
      <c r="CTP774" s="16"/>
      <c r="CTQ774" s="16"/>
      <c r="CTR774" s="16"/>
      <c r="CTS774" s="16"/>
      <c r="CTT774" s="16"/>
      <c r="CTU774" s="16"/>
      <c r="CTV774" s="16"/>
      <c r="CTW774" s="16"/>
      <c r="CTX774" s="16"/>
      <c r="CTY774" s="16"/>
      <c r="CTZ774" s="16"/>
      <c r="CUA774" s="16"/>
      <c r="CUB774" s="16"/>
      <c r="CUC774" s="16"/>
      <c r="CUD774" s="16"/>
      <c r="CUE774" s="16"/>
      <c r="CUF774" s="16"/>
      <c r="CUG774" s="16"/>
      <c r="CUH774" s="16"/>
      <c r="CUI774" s="16"/>
      <c r="CUJ774" s="16"/>
      <c r="CUK774" s="16"/>
      <c r="CUL774" s="16"/>
      <c r="CUM774" s="16"/>
      <c r="CUN774" s="16"/>
      <c r="CUO774" s="16"/>
      <c r="CUP774" s="16"/>
      <c r="CUQ774" s="16"/>
      <c r="CUR774" s="16"/>
      <c r="CUS774" s="16"/>
      <c r="CUT774" s="16"/>
      <c r="CUU774" s="16"/>
      <c r="CUV774" s="16"/>
      <c r="CUW774" s="16"/>
      <c r="CUX774" s="16"/>
      <c r="CUY774" s="16"/>
      <c r="CUZ774" s="16"/>
      <c r="CVA774" s="16"/>
      <c r="CVB774" s="16"/>
      <c r="CVC774" s="16"/>
      <c r="CVD774" s="16"/>
      <c r="CVE774" s="16"/>
      <c r="CVF774" s="16"/>
      <c r="CVG774" s="16"/>
      <c r="CVH774" s="16"/>
      <c r="CVI774" s="16"/>
      <c r="CVJ774" s="16"/>
      <c r="CVK774" s="16"/>
      <c r="CVL774" s="16"/>
      <c r="CVM774" s="16"/>
      <c r="CVN774" s="16"/>
      <c r="CVO774" s="16"/>
      <c r="CVP774" s="16"/>
      <c r="CVQ774" s="16"/>
      <c r="CVR774" s="16"/>
      <c r="CVS774" s="16"/>
      <c r="CVT774" s="16"/>
      <c r="CVU774" s="16"/>
      <c r="CVV774" s="16"/>
      <c r="CVW774" s="16"/>
      <c r="CVX774" s="16"/>
      <c r="CVY774" s="16"/>
      <c r="CVZ774" s="16"/>
      <c r="CWA774" s="16"/>
      <c r="CWB774" s="16"/>
      <c r="CWC774" s="16"/>
      <c r="CWD774" s="16"/>
      <c r="CWE774" s="16"/>
      <c r="CWF774" s="16"/>
      <c r="CWG774" s="16"/>
      <c r="CWH774" s="16"/>
      <c r="CWI774" s="16"/>
      <c r="CWJ774" s="16"/>
      <c r="CWK774" s="16"/>
      <c r="CWL774" s="16"/>
      <c r="CWM774" s="16"/>
      <c r="CWN774" s="16"/>
      <c r="CWO774" s="16"/>
      <c r="CWP774" s="16"/>
      <c r="CWQ774" s="16"/>
      <c r="CWR774" s="16"/>
      <c r="CWS774" s="16"/>
      <c r="CWT774" s="16"/>
      <c r="CWU774" s="16"/>
      <c r="CWV774" s="16"/>
      <c r="CWW774" s="16"/>
      <c r="CWX774" s="16"/>
      <c r="CWY774" s="16"/>
      <c r="CWZ774" s="16"/>
      <c r="CXA774" s="16"/>
      <c r="CXB774" s="16"/>
      <c r="CXC774" s="16"/>
      <c r="CXD774" s="16"/>
      <c r="CXE774" s="16"/>
      <c r="CXF774" s="16"/>
      <c r="CXG774" s="16"/>
      <c r="CXH774" s="16"/>
      <c r="CXI774" s="16"/>
      <c r="CXJ774" s="16"/>
      <c r="CXK774" s="16"/>
      <c r="CXL774" s="16"/>
      <c r="CXM774" s="16"/>
      <c r="CXN774" s="16"/>
      <c r="CXO774" s="16"/>
      <c r="CXP774" s="16"/>
      <c r="CXQ774" s="16"/>
      <c r="CXR774" s="16"/>
      <c r="CXS774" s="16"/>
      <c r="CXT774" s="16"/>
      <c r="CXU774" s="16"/>
      <c r="CXV774" s="16"/>
      <c r="CXW774" s="16"/>
      <c r="CXX774" s="16"/>
      <c r="CXY774" s="16"/>
      <c r="CXZ774" s="16"/>
      <c r="CYA774" s="16"/>
      <c r="CYB774" s="16"/>
      <c r="CYC774" s="16"/>
      <c r="CYD774" s="16"/>
      <c r="CYE774" s="16"/>
      <c r="CYF774" s="16"/>
      <c r="CYG774" s="16"/>
      <c r="CYH774" s="16"/>
      <c r="CYI774" s="16"/>
      <c r="CYJ774" s="16"/>
      <c r="CYK774" s="16"/>
      <c r="CYL774" s="16"/>
      <c r="CYM774" s="16"/>
      <c r="CYN774" s="16"/>
      <c r="CYO774" s="16"/>
      <c r="CYP774" s="16"/>
      <c r="CYQ774" s="16"/>
      <c r="CYR774" s="16"/>
      <c r="CYS774" s="16"/>
      <c r="CYT774" s="16"/>
      <c r="CYU774" s="16"/>
      <c r="CYV774" s="16"/>
      <c r="CYW774" s="16"/>
      <c r="CYX774" s="16"/>
      <c r="CYY774" s="16"/>
      <c r="CYZ774" s="16"/>
      <c r="CZA774" s="16"/>
      <c r="CZB774" s="16"/>
      <c r="CZC774" s="16"/>
      <c r="CZD774" s="16"/>
      <c r="CZE774" s="16"/>
      <c r="CZF774" s="16"/>
      <c r="CZG774" s="16"/>
      <c r="CZH774" s="16"/>
      <c r="CZI774" s="16"/>
      <c r="CZJ774" s="16"/>
      <c r="CZK774" s="16"/>
      <c r="CZL774" s="16"/>
      <c r="CZM774" s="16"/>
      <c r="CZN774" s="16"/>
      <c r="CZO774" s="16"/>
      <c r="CZP774" s="16"/>
      <c r="CZQ774" s="16"/>
      <c r="CZR774" s="16"/>
      <c r="CZS774" s="16"/>
      <c r="CZT774" s="16"/>
      <c r="CZU774" s="16"/>
      <c r="CZV774" s="16"/>
      <c r="CZW774" s="16"/>
      <c r="CZX774" s="16"/>
      <c r="CZY774" s="16"/>
      <c r="CZZ774" s="16"/>
      <c r="DAA774" s="16"/>
      <c r="DAB774" s="16"/>
      <c r="DAC774" s="16"/>
      <c r="DAD774" s="16"/>
      <c r="DAE774" s="16"/>
      <c r="DAF774" s="16"/>
      <c r="DAG774" s="16"/>
      <c r="DAH774" s="16"/>
      <c r="DAI774" s="16"/>
      <c r="DAJ774" s="16"/>
      <c r="DAK774" s="16"/>
      <c r="DAL774" s="16"/>
      <c r="DAM774" s="16"/>
      <c r="DAN774" s="16"/>
      <c r="DAO774" s="16"/>
      <c r="DAP774" s="16"/>
      <c r="DAQ774" s="16"/>
      <c r="DAR774" s="16"/>
      <c r="DAS774" s="16"/>
      <c r="DAT774" s="16"/>
      <c r="DAU774" s="16"/>
      <c r="DAV774" s="16"/>
      <c r="DAW774" s="16"/>
      <c r="DAX774" s="16"/>
      <c r="DAY774" s="16"/>
      <c r="DAZ774" s="16"/>
      <c r="DBA774" s="16"/>
      <c r="DBB774" s="16"/>
      <c r="DBC774" s="16"/>
      <c r="DBD774" s="16"/>
      <c r="DBE774" s="16"/>
      <c r="DBF774" s="16"/>
      <c r="DBG774" s="16"/>
      <c r="DBH774" s="16"/>
      <c r="DBI774" s="16"/>
      <c r="DBJ774" s="16"/>
      <c r="DBK774" s="16"/>
      <c r="DBL774" s="16"/>
      <c r="DBM774" s="16"/>
      <c r="DBN774" s="16"/>
      <c r="DBO774" s="16"/>
      <c r="DBP774" s="16"/>
      <c r="DBQ774" s="16"/>
      <c r="DBR774" s="16"/>
      <c r="DBS774" s="16"/>
      <c r="DBT774" s="16"/>
      <c r="DBU774" s="16"/>
      <c r="DBV774" s="16"/>
      <c r="DBW774" s="16"/>
      <c r="DBX774" s="16"/>
      <c r="DBY774" s="16"/>
      <c r="DBZ774" s="16"/>
      <c r="DCA774" s="16"/>
      <c r="DCB774" s="16"/>
      <c r="DCC774" s="16"/>
      <c r="DCD774" s="16"/>
      <c r="DCE774" s="16"/>
      <c r="DCF774" s="16"/>
      <c r="DCG774" s="16"/>
      <c r="DCH774" s="16"/>
      <c r="DCI774" s="16"/>
      <c r="DCJ774" s="16"/>
      <c r="DCK774" s="16"/>
      <c r="DCL774" s="16"/>
      <c r="DCM774" s="16"/>
      <c r="DCN774" s="16"/>
      <c r="DCO774" s="16"/>
      <c r="DCP774" s="16"/>
      <c r="DCQ774" s="16"/>
      <c r="DCR774" s="16"/>
      <c r="DCS774" s="16"/>
      <c r="DCT774" s="16"/>
      <c r="DCU774" s="16"/>
      <c r="DCV774" s="16"/>
      <c r="DCW774" s="16"/>
      <c r="DCX774" s="16"/>
      <c r="DCY774" s="16"/>
      <c r="DCZ774" s="16"/>
      <c r="DDA774" s="16"/>
      <c r="DDB774" s="16"/>
      <c r="DDC774" s="16"/>
      <c r="DDD774" s="16"/>
      <c r="DDE774" s="16"/>
      <c r="DDF774" s="16"/>
      <c r="DDG774" s="16"/>
      <c r="DDH774" s="16"/>
      <c r="DDI774" s="16"/>
      <c r="DDJ774" s="16"/>
      <c r="DDK774" s="16"/>
      <c r="DDL774" s="16"/>
      <c r="DDM774" s="16"/>
      <c r="DDN774" s="16"/>
      <c r="DDO774" s="16"/>
      <c r="DDP774" s="16"/>
      <c r="DDQ774" s="16"/>
      <c r="DDR774" s="16"/>
      <c r="DDS774" s="16"/>
      <c r="DDT774" s="16"/>
      <c r="DDU774" s="16"/>
      <c r="DDV774" s="16"/>
      <c r="DDW774" s="16"/>
      <c r="DDX774" s="16"/>
      <c r="DDY774" s="16"/>
      <c r="DDZ774" s="16"/>
      <c r="DEA774" s="16"/>
      <c r="DEB774" s="16"/>
      <c r="DEC774" s="16"/>
      <c r="DED774" s="16"/>
      <c r="DEE774" s="16"/>
      <c r="DEF774" s="16"/>
      <c r="DEG774" s="16"/>
      <c r="DEH774" s="16"/>
      <c r="DEI774" s="16"/>
      <c r="DEJ774" s="16"/>
      <c r="DEK774" s="16"/>
      <c r="DEL774" s="16"/>
      <c r="DEM774" s="16"/>
      <c r="DEN774" s="16"/>
      <c r="DEO774" s="16"/>
      <c r="DEP774" s="16"/>
      <c r="DEQ774" s="16"/>
      <c r="DER774" s="16"/>
      <c r="DES774" s="16"/>
      <c r="DET774" s="16"/>
      <c r="DEU774" s="16"/>
      <c r="DEV774" s="16"/>
      <c r="DEW774" s="16"/>
      <c r="DEX774" s="16"/>
      <c r="DEY774" s="16"/>
      <c r="DEZ774" s="16"/>
      <c r="DFA774" s="16"/>
      <c r="DFB774" s="16"/>
      <c r="DFC774" s="16"/>
      <c r="DFD774" s="16"/>
      <c r="DFE774" s="16"/>
      <c r="DFF774" s="16"/>
      <c r="DFG774" s="16"/>
      <c r="DFH774" s="16"/>
      <c r="DFI774" s="16"/>
      <c r="DFJ774" s="16"/>
      <c r="DFK774" s="16"/>
      <c r="DFL774" s="16"/>
      <c r="DFM774" s="16"/>
      <c r="DFN774" s="16"/>
      <c r="DFO774" s="16"/>
      <c r="DFP774" s="16"/>
      <c r="DFQ774" s="16"/>
      <c r="DFR774" s="16"/>
      <c r="DFS774" s="16"/>
      <c r="DFT774" s="16"/>
      <c r="DFU774" s="16"/>
      <c r="DFV774" s="16"/>
      <c r="DFW774" s="16"/>
      <c r="DFX774" s="16"/>
      <c r="DFY774" s="16"/>
      <c r="DFZ774" s="16"/>
      <c r="DGA774" s="16"/>
      <c r="DGB774" s="16"/>
      <c r="DGC774" s="16"/>
      <c r="DGD774" s="16"/>
      <c r="DGE774" s="16"/>
      <c r="DGF774" s="16"/>
      <c r="DGG774" s="16"/>
      <c r="DGH774" s="16"/>
      <c r="DGI774" s="16"/>
      <c r="DGJ774" s="16"/>
      <c r="DGK774" s="16"/>
      <c r="DGL774" s="16"/>
      <c r="DGM774" s="16"/>
      <c r="DGN774" s="16"/>
      <c r="DGO774" s="16"/>
      <c r="DGP774" s="16"/>
      <c r="DGQ774" s="16"/>
      <c r="DGR774" s="16"/>
      <c r="DGS774" s="16"/>
      <c r="DGT774" s="16"/>
      <c r="DGU774" s="16"/>
      <c r="DGV774" s="16"/>
      <c r="DGW774" s="16"/>
      <c r="DGX774" s="16"/>
      <c r="DGY774" s="16"/>
      <c r="DGZ774" s="16"/>
      <c r="DHA774" s="16"/>
      <c r="DHB774" s="16"/>
      <c r="DHC774" s="16"/>
      <c r="DHD774" s="16"/>
      <c r="DHE774" s="16"/>
      <c r="DHF774" s="16"/>
      <c r="DHG774" s="16"/>
      <c r="DHH774" s="16"/>
      <c r="DHI774" s="16"/>
      <c r="DHJ774" s="16"/>
      <c r="DHK774" s="16"/>
      <c r="DHL774" s="16"/>
      <c r="DHM774" s="16"/>
      <c r="DHN774" s="16"/>
      <c r="DHO774" s="16"/>
      <c r="DHP774" s="16"/>
      <c r="DHQ774" s="16"/>
      <c r="DHR774" s="16"/>
      <c r="DHS774" s="16"/>
      <c r="DHT774" s="16"/>
      <c r="DHU774" s="16"/>
      <c r="DHV774" s="16"/>
      <c r="DHW774" s="16"/>
      <c r="DHX774" s="16"/>
      <c r="DHY774" s="16"/>
      <c r="DHZ774" s="16"/>
      <c r="DIA774" s="16"/>
      <c r="DIB774" s="16"/>
      <c r="DIC774" s="16"/>
      <c r="DID774" s="16"/>
      <c r="DIE774" s="16"/>
      <c r="DIF774" s="16"/>
      <c r="DIG774" s="16"/>
      <c r="DIH774" s="16"/>
      <c r="DII774" s="16"/>
      <c r="DIJ774" s="16"/>
      <c r="DIK774" s="16"/>
      <c r="DIL774" s="16"/>
      <c r="DIM774" s="16"/>
      <c r="DIN774" s="16"/>
      <c r="DIO774" s="16"/>
      <c r="DIP774" s="16"/>
      <c r="DIQ774" s="16"/>
      <c r="DIR774" s="16"/>
      <c r="DIS774" s="16"/>
      <c r="DIT774" s="16"/>
      <c r="DIU774" s="16"/>
      <c r="DIV774" s="16"/>
      <c r="DIW774" s="16"/>
      <c r="DIX774" s="16"/>
      <c r="DIY774" s="16"/>
      <c r="DIZ774" s="16"/>
      <c r="DJA774" s="16"/>
      <c r="DJB774" s="16"/>
      <c r="DJC774" s="16"/>
      <c r="DJD774" s="16"/>
      <c r="DJE774" s="16"/>
      <c r="DJF774" s="16"/>
      <c r="DJG774" s="16"/>
      <c r="DJH774" s="16"/>
      <c r="DJI774" s="16"/>
      <c r="DJJ774" s="16"/>
      <c r="DJK774" s="16"/>
      <c r="DJL774" s="16"/>
      <c r="DJM774" s="16"/>
      <c r="DJN774" s="16"/>
      <c r="DJO774" s="16"/>
      <c r="DJP774" s="16"/>
      <c r="DJQ774" s="16"/>
      <c r="DJR774" s="16"/>
      <c r="DJS774" s="16"/>
      <c r="DJT774" s="16"/>
      <c r="DJU774" s="16"/>
      <c r="DJV774" s="16"/>
      <c r="DJW774" s="16"/>
      <c r="DJX774" s="16"/>
      <c r="DJY774" s="16"/>
      <c r="DJZ774" s="16"/>
      <c r="DKA774" s="16"/>
      <c r="DKB774" s="16"/>
      <c r="DKC774" s="16"/>
      <c r="DKD774" s="16"/>
      <c r="DKE774" s="16"/>
      <c r="DKF774" s="16"/>
      <c r="DKG774" s="16"/>
      <c r="DKH774" s="16"/>
      <c r="DKI774" s="16"/>
      <c r="DKJ774" s="16"/>
      <c r="DKK774" s="16"/>
      <c r="DKL774" s="16"/>
      <c r="DKM774" s="16"/>
      <c r="DKN774" s="16"/>
      <c r="DKO774" s="16"/>
      <c r="DKP774" s="16"/>
      <c r="DKQ774" s="16"/>
      <c r="DKR774" s="16"/>
      <c r="DKS774" s="16"/>
      <c r="DKT774" s="16"/>
      <c r="DKU774" s="16"/>
      <c r="DKV774" s="16"/>
      <c r="DKW774" s="16"/>
      <c r="DKX774" s="16"/>
      <c r="DKY774" s="16"/>
      <c r="DKZ774" s="16"/>
      <c r="DLA774" s="16"/>
      <c r="DLB774" s="16"/>
      <c r="DLC774" s="16"/>
      <c r="DLD774" s="16"/>
      <c r="DLE774" s="16"/>
      <c r="DLF774" s="16"/>
      <c r="DLG774" s="16"/>
      <c r="DLH774" s="16"/>
      <c r="DLI774" s="16"/>
      <c r="DLJ774" s="16"/>
      <c r="DLK774" s="16"/>
      <c r="DLL774" s="16"/>
      <c r="DLM774" s="16"/>
      <c r="DLN774" s="16"/>
      <c r="DLO774" s="16"/>
      <c r="DLP774" s="16"/>
      <c r="DLQ774" s="16"/>
      <c r="DLR774" s="16"/>
      <c r="DLS774" s="16"/>
      <c r="DLT774" s="16"/>
      <c r="DLU774" s="16"/>
      <c r="DLV774" s="16"/>
      <c r="DLW774" s="16"/>
      <c r="DLX774" s="16"/>
      <c r="DLY774" s="16"/>
      <c r="DLZ774" s="16"/>
      <c r="DMA774" s="16"/>
      <c r="DMB774" s="16"/>
      <c r="DMC774" s="16"/>
      <c r="DMD774" s="16"/>
      <c r="DME774" s="16"/>
      <c r="DMF774" s="16"/>
      <c r="DMG774" s="16"/>
      <c r="DMH774" s="16"/>
      <c r="DMI774" s="16"/>
      <c r="DMJ774" s="16"/>
      <c r="DMK774" s="16"/>
      <c r="DML774" s="16"/>
      <c r="DMM774" s="16"/>
      <c r="DMN774" s="16"/>
      <c r="DMO774" s="16"/>
      <c r="DMP774" s="16"/>
      <c r="DMQ774" s="16"/>
      <c r="DMR774" s="16"/>
      <c r="DMS774" s="16"/>
      <c r="DMT774" s="16"/>
      <c r="DMU774" s="16"/>
      <c r="DMV774" s="16"/>
      <c r="DMW774" s="16"/>
      <c r="DMX774" s="16"/>
      <c r="DMY774" s="16"/>
      <c r="DMZ774" s="16"/>
      <c r="DNA774" s="16"/>
      <c r="DNB774" s="16"/>
      <c r="DNC774" s="16"/>
      <c r="DND774" s="16"/>
      <c r="DNE774" s="16"/>
      <c r="DNF774" s="16"/>
      <c r="DNG774" s="16"/>
      <c r="DNH774" s="16"/>
      <c r="DNI774" s="16"/>
      <c r="DNJ774" s="16"/>
      <c r="DNK774" s="16"/>
      <c r="DNL774" s="16"/>
      <c r="DNM774" s="16"/>
      <c r="DNN774" s="16"/>
      <c r="DNO774" s="16"/>
      <c r="DNP774" s="16"/>
      <c r="DNQ774" s="16"/>
      <c r="DNR774" s="16"/>
      <c r="DNS774" s="16"/>
      <c r="DNT774" s="16"/>
      <c r="DNU774" s="16"/>
      <c r="DNV774" s="16"/>
      <c r="DNW774" s="16"/>
      <c r="DNX774" s="16"/>
      <c r="DNY774" s="16"/>
      <c r="DNZ774" s="16"/>
      <c r="DOA774" s="16"/>
      <c r="DOB774" s="16"/>
      <c r="DOC774" s="16"/>
      <c r="DOD774" s="16"/>
      <c r="DOE774" s="16"/>
      <c r="DOF774" s="16"/>
      <c r="DOG774" s="16"/>
      <c r="DOH774" s="16"/>
      <c r="DOI774" s="16"/>
      <c r="DOJ774" s="16"/>
      <c r="DOK774" s="16"/>
      <c r="DOL774" s="16"/>
      <c r="DOM774" s="16"/>
      <c r="DON774" s="16"/>
      <c r="DOO774" s="16"/>
      <c r="DOP774" s="16"/>
      <c r="DOQ774" s="16"/>
      <c r="DOR774" s="16"/>
      <c r="DOS774" s="16"/>
      <c r="DOT774" s="16"/>
      <c r="DOU774" s="16"/>
      <c r="DOV774" s="16"/>
      <c r="DOW774" s="16"/>
      <c r="DOX774" s="16"/>
      <c r="DOY774" s="16"/>
      <c r="DOZ774" s="16"/>
      <c r="DPA774" s="16"/>
      <c r="DPB774" s="16"/>
      <c r="DPC774" s="16"/>
      <c r="DPD774" s="16"/>
      <c r="DPE774" s="16"/>
      <c r="DPF774" s="16"/>
      <c r="DPG774" s="16"/>
      <c r="DPH774" s="16"/>
      <c r="DPI774" s="16"/>
      <c r="DPJ774" s="16"/>
      <c r="DPK774" s="16"/>
      <c r="DPL774" s="16"/>
      <c r="DPM774" s="16"/>
      <c r="DPN774" s="16"/>
      <c r="DPO774" s="16"/>
      <c r="DPP774" s="16"/>
      <c r="DPQ774" s="16"/>
      <c r="DPR774" s="16"/>
      <c r="DPS774" s="16"/>
      <c r="DPT774" s="16"/>
      <c r="DPU774" s="16"/>
      <c r="DPV774" s="16"/>
      <c r="DPW774" s="16"/>
      <c r="DPX774" s="16"/>
      <c r="DPY774" s="16"/>
      <c r="DPZ774" s="16"/>
      <c r="DQA774" s="16"/>
      <c r="DQB774" s="16"/>
      <c r="DQC774" s="16"/>
      <c r="DQD774" s="16"/>
      <c r="DQE774" s="16"/>
      <c r="DQF774" s="16"/>
      <c r="DQG774" s="16"/>
      <c r="DQH774" s="16"/>
      <c r="DQI774" s="16"/>
      <c r="DQJ774" s="16"/>
      <c r="DQK774" s="16"/>
      <c r="DQL774" s="16"/>
      <c r="DQM774" s="16"/>
      <c r="DQN774" s="16"/>
      <c r="DQO774" s="16"/>
      <c r="DQP774" s="16"/>
      <c r="DQQ774" s="16"/>
      <c r="DQR774" s="16"/>
      <c r="DQS774" s="16"/>
      <c r="DQT774" s="16"/>
      <c r="DQU774" s="16"/>
      <c r="DQV774" s="16"/>
      <c r="DQW774" s="16"/>
      <c r="DQX774" s="16"/>
      <c r="DQY774" s="16"/>
      <c r="DQZ774" s="16"/>
      <c r="DRA774" s="16"/>
      <c r="DRB774" s="16"/>
      <c r="DRC774" s="16"/>
      <c r="DRD774" s="16"/>
      <c r="DRE774" s="16"/>
      <c r="DRF774" s="16"/>
      <c r="DRG774" s="16"/>
      <c r="DRH774" s="16"/>
      <c r="DRI774" s="16"/>
      <c r="DRJ774" s="16"/>
      <c r="DRK774" s="16"/>
      <c r="DRL774" s="16"/>
      <c r="DRM774" s="16"/>
      <c r="DRN774" s="16"/>
      <c r="DRO774" s="16"/>
      <c r="DRP774" s="16"/>
      <c r="DRQ774" s="16"/>
      <c r="DRR774" s="16"/>
      <c r="DRS774" s="16"/>
      <c r="DRT774" s="16"/>
      <c r="DRU774" s="16"/>
      <c r="DRV774" s="16"/>
      <c r="DRW774" s="16"/>
      <c r="DRX774" s="16"/>
      <c r="DRY774" s="16"/>
      <c r="DRZ774" s="16"/>
      <c r="DSA774" s="16"/>
      <c r="DSB774" s="16"/>
      <c r="DSC774" s="16"/>
      <c r="DSD774" s="16"/>
      <c r="DSE774" s="16"/>
      <c r="DSF774" s="16"/>
      <c r="DSG774" s="16"/>
      <c r="DSH774" s="16"/>
      <c r="DSI774" s="16"/>
      <c r="DSJ774" s="16"/>
      <c r="DSK774" s="16"/>
      <c r="DSL774" s="16"/>
      <c r="DSM774" s="16"/>
      <c r="DSN774" s="16"/>
      <c r="DSO774" s="16"/>
      <c r="DSP774" s="16"/>
      <c r="DSQ774" s="16"/>
      <c r="DSR774" s="16"/>
      <c r="DSS774" s="16"/>
      <c r="DST774" s="16"/>
      <c r="DSU774" s="16"/>
      <c r="DSV774" s="16"/>
      <c r="DSW774" s="16"/>
      <c r="DSX774" s="16"/>
      <c r="DSY774" s="16"/>
      <c r="DSZ774" s="16"/>
      <c r="DTA774" s="16"/>
      <c r="DTB774" s="16"/>
      <c r="DTC774" s="16"/>
      <c r="DTD774" s="16"/>
      <c r="DTE774" s="16"/>
      <c r="DTF774" s="16"/>
      <c r="DTG774" s="16"/>
      <c r="DTH774" s="16"/>
      <c r="DTI774" s="16"/>
      <c r="DTJ774" s="16"/>
      <c r="DTK774" s="16"/>
      <c r="DTL774" s="16"/>
      <c r="DTM774" s="16"/>
      <c r="DTN774" s="16"/>
      <c r="DTO774" s="16"/>
      <c r="DTP774" s="16"/>
      <c r="DTQ774" s="16"/>
      <c r="DTR774" s="16"/>
      <c r="DTS774" s="16"/>
      <c r="DTT774" s="16"/>
      <c r="DTU774" s="16"/>
      <c r="DTV774" s="16"/>
      <c r="DTW774" s="16"/>
      <c r="DTX774" s="16"/>
      <c r="DTY774" s="16"/>
      <c r="DTZ774" s="16"/>
      <c r="DUA774" s="16"/>
      <c r="DUB774" s="16"/>
      <c r="DUC774" s="16"/>
      <c r="DUD774" s="16"/>
      <c r="DUE774" s="16"/>
      <c r="DUF774" s="16"/>
      <c r="DUG774" s="16"/>
      <c r="DUH774" s="16"/>
      <c r="DUI774" s="16"/>
      <c r="DUJ774" s="16"/>
      <c r="DUK774" s="16"/>
      <c r="DUL774" s="16"/>
      <c r="DUM774" s="16"/>
      <c r="DUN774" s="16"/>
      <c r="DUO774" s="16"/>
      <c r="DUP774" s="16"/>
      <c r="DUQ774" s="16"/>
      <c r="DUR774" s="16"/>
      <c r="DUS774" s="16"/>
      <c r="DUT774" s="16"/>
      <c r="DUU774" s="16"/>
      <c r="DUV774" s="16"/>
      <c r="DUW774" s="16"/>
      <c r="DUX774" s="16"/>
      <c r="DUY774" s="16"/>
      <c r="DUZ774" s="16"/>
      <c r="DVA774" s="16"/>
      <c r="DVB774" s="16"/>
      <c r="DVC774" s="16"/>
      <c r="DVD774" s="16"/>
      <c r="DVE774" s="16"/>
      <c r="DVF774" s="16"/>
      <c r="DVG774" s="16"/>
      <c r="DVH774" s="16"/>
      <c r="DVI774" s="16"/>
      <c r="DVJ774" s="16"/>
      <c r="DVK774" s="16"/>
      <c r="DVL774" s="16"/>
      <c r="DVM774" s="16"/>
      <c r="DVN774" s="16"/>
      <c r="DVO774" s="16"/>
      <c r="DVP774" s="16"/>
      <c r="DVQ774" s="16"/>
      <c r="DVR774" s="16"/>
      <c r="DVS774" s="16"/>
      <c r="DVT774" s="16"/>
      <c r="DVU774" s="16"/>
      <c r="DVV774" s="16"/>
      <c r="DVW774" s="16"/>
      <c r="DVX774" s="16"/>
      <c r="DVY774" s="16"/>
      <c r="DVZ774" s="16"/>
      <c r="DWA774" s="16"/>
      <c r="DWB774" s="16"/>
      <c r="DWC774" s="16"/>
      <c r="DWD774" s="16"/>
      <c r="DWE774" s="16"/>
      <c r="DWF774" s="16"/>
      <c r="DWG774" s="16"/>
      <c r="DWH774" s="16"/>
      <c r="DWI774" s="16"/>
      <c r="DWJ774" s="16"/>
      <c r="DWK774" s="16"/>
      <c r="DWL774" s="16"/>
      <c r="DWM774" s="16"/>
      <c r="DWN774" s="16"/>
      <c r="DWO774" s="16"/>
      <c r="DWP774" s="16"/>
      <c r="DWQ774" s="16"/>
      <c r="DWR774" s="16"/>
      <c r="DWS774" s="16"/>
      <c r="DWT774" s="16"/>
      <c r="DWU774" s="16"/>
      <c r="DWV774" s="16"/>
      <c r="DWW774" s="16"/>
      <c r="DWX774" s="16"/>
      <c r="DWY774" s="16"/>
      <c r="DWZ774" s="16"/>
      <c r="DXA774" s="16"/>
      <c r="DXB774" s="16"/>
      <c r="DXC774" s="16"/>
      <c r="DXD774" s="16"/>
      <c r="DXE774" s="16"/>
      <c r="DXF774" s="16"/>
      <c r="DXG774" s="16"/>
      <c r="DXH774" s="16"/>
      <c r="DXI774" s="16"/>
      <c r="DXJ774" s="16"/>
      <c r="DXK774" s="16"/>
      <c r="DXL774" s="16"/>
      <c r="DXM774" s="16"/>
      <c r="DXN774" s="16"/>
      <c r="DXO774" s="16"/>
      <c r="DXP774" s="16"/>
      <c r="DXQ774" s="16"/>
      <c r="DXR774" s="16"/>
      <c r="DXS774" s="16"/>
      <c r="DXT774" s="16"/>
      <c r="DXU774" s="16"/>
      <c r="DXV774" s="16"/>
      <c r="DXW774" s="16"/>
      <c r="DXX774" s="16"/>
      <c r="DXY774" s="16"/>
      <c r="DXZ774" s="16"/>
      <c r="DYA774" s="16"/>
      <c r="DYB774" s="16"/>
      <c r="DYC774" s="16"/>
      <c r="DYD774" s="16"/>
      <c r="DYE774" s="16"/>
      <c r="DYF774" s="16"/>
      <c r="DYG774" s="16"/>
      <c r="DYH774" s="16"/>
      <c r="DYI774" s="16"/>
      <c r="DYJ774" s="16"/>
      <c r="DYK774" s="16"/>
      <c r="DYL774" s="16"/>
      <c r="DYM774" s="16"/>
      <c r="DYN774" s="16"/>
      <c r="DYO774" s="16"/>
      <c r="DYP774" s="16"/>
      <c r="DYQ774" s="16"/>
      <c r="DYR774" s="16"/>
      <c r="DYS774" s="16"/>
      <c r="DYT774" s="16"/>
      <c r="DYU774" s="16"/>
      <c r="DYV774" s="16"/>
      <c r="DYW774" s="16"/>
      <c r="DYX774" s="16"/>
      <c r="DYY774" s="16"/>
      <c r="DYZ774" s="16"/>
      <c r="DZA774" s="16"/>
      <c r="DZB774" s="16"/>
      <c r="DZC774" s="16"/>
      <c r="DZD774" s="16"/>
      <c r="DZE774" s="16"/>
      <c r="DZF774" s="16"/>
      <c r="DZG774" s="16"/>
      <c r="DZH774" s="16"/>
      <c r="DZI774" s="16"/>
      <c r="DZJ774" s="16"/>
      <c r="DZK774" s="16"/>
      <c r="DZL774" s="16"/>
      <c r="DZM774" s="16"/>
      <c r="DZN774" s="16"/>
      <c r="DZO774" s="16"/>
      <c r="DZP774" s="16"/>
      <c r="DZQ774" s="16"/>
      <c r="DZR774" s="16"/>
      <c r="DZS774" s="16"/>
      <c r="DZT774" s="16"/>
      <c r="DZU774" s="16"/>
      <c r="DZV774" s="16"/>
      <c r="DZW774" s="16"/>
      <c r="DZX774" s="16"/>
      <c r="DZY774" s="16"/>
      <c r="DZZ774" s="16"/>
      <c r="EAA774" s="16"/>
      <c r="EAB774" s="16"/>
      <c r="EAC774" s="16"/>
      <c r="EAD774" s="16"/>
      <c r="EAE774" s="16"/>
      <c r="EAF774" s="16"/>
      <c r="EAG774" s="16"/>
      <c r="EAH774" s="16"/>
      <c r="EAI774" s="16"/>
      <c r="EAJ774" s="16"/>
      <c r="EAK774" s="16"/>
      <c r="EAL774" s="16"/>
      <c r="EAM774" s="16"/>
      <c r="EAN774" s="16"/>
      <c r="EAO774" s="16"/>
      <c r="EAP774" s="16"/>
      <c r="EAQ774" s="16"/>
      <c r="EAR774" s="16"/>
      <c r="EAS774" s="16"/>
      <c r="EAT774" s="16"/>
      <c r="EAU774" s="16"/>
      <c r="EAV774" s="16"/>
      <c r="EAW774" s="16"/>
      <c r="EAX774" s="16"/>
      <c r="EAY774" s="16"/>
      <c r="EAZ774" s="16"/>
      <c r="EBA774" s="16"/>
      <c r="EBB774" s="16"/>
      <c r="EBC774" s="16"/>
      <c r="EBD774" s="16"/>
      <c r="EBE774" s="16"/>
      <c r="EBF774" s="16"/>
      <c r="EBG774" s="16"/>
      <c r="EBH774" s="16"/>
      <c r="EBI774" s="16"/>
      <c r="EBJ774" s="16"/>
      <c r="EBK774" s="16"/>
      <c r="EBL774" s="16"/>
      <c r="EBM774" s="16"/>
      <c r="EBN774" s="16"/>
      <c r="EBO774" s="16"/>
      <c r="EBP774" s="16"/>
      <c r="EBQ774" s="16"/>
      <c r="EBR774" s="16"/>
      <c r="EBS774" s="16"/>
      <c r="EBT774" s="16"/>
      <c r="EBU774" s="16"/>
      <c r="EBV774" s="16"/>
      <c r="EBW774" s="16"/>
      <c r="EBX774" s="16"/>
      <c r="EBY774" s="16"/>
      <c r="EBZ774" s="16"/>
      <c r="ECA774" s="16"/>
      <c r="ECB774" s="16"/>
      <c r="ECC774" s="16"/>
      <c r="ECD774" s="16"/>
      <c r="ECE774" s="16"/>
      <c r="ECF774" s="16"/>
      <c r="ECG774" s="16"/>
      <c r="ECH774" s="16"/>
      <c r="ECI774" s="16"/>
      <c r="ECJ774" s="16"/>
      <c r="ECK774" s="16"/>
      <c r="ECL774" s="16"/>
      <c r="ECM774" s="16"/>
      <c r="ECN774" s="16"/>
      <c r="ECO774" s="16"/>
      <c r="ECP774" s="16"/>
      <c r="ECQ774" s="16"/>
      <c r="ECR774" s="16"/>
      <c r="ECS774" s="16"/>
      <c r="ECT774" s="16"/>
      <c r="ECU774" s="16"/>
      <c r="ECV774" s="16"/>
      <c r="ECW774" s="16"/>
      <c r="ECX774" s="16"/>
      <c r="ECY774" s="16"/>
      <c r="ECZ774" s="16"/>
      <c r="EDA774" s="16"/>
      <c r="EDB774" s="16"/>
      <c r="EDC774" s="16"/>
      <c r="EDD774" s="16"/>
      <c r="EDE774" s="16"/>
      <c r="EDF774" s="16"/>
      <c r="EDG774" s="16"/>
      <c r="EDH774" s="16"/>
      <c r="EDI774" s="16"/>
      <c r="EDJ774" s="16"/>
      <c r="EDK774" s="16"/>
      <c r="EDL774" s="16"/>
      <c r="EDM774" s="16"/>
      <c r="EDN774" s="16"/>
      <c r="EDO774" s="16"/>
      <c r="EDP774" s="16"/>
      <c r="EDQ774" s="16"/>
      <c r="EDR774" s="16"/>
      <c r="EDS774" s="16"/>
      <c r="EDT774" s="16"/>
      <c r="EDU774" s="16"/>
      <c r="EDV774" s="16"/>
      <c r="EDW774" s="16"/>
      <c r="EDX774" s="16"/>
      <c r="EDY774" s="16"/>
      <c r="EDZ774" s="16"/>
      <c r="EEA774" s="16"/>
      <c r="EEB774" s="16"/>
      <c r="EEC774" s="16"/>
      <c r="EED774" s="16"/>
      <c r="EEE774" s="16"/>
      <c r="EEF774" s="16"/>
      <c r="EEG774" s="16"/>
      <c r="EEH774" s="16"/>
      <c r="EEI774" s="16"/>
      <c r="EEJ774" s="16"/>
      <c r="EEK774" s="16"/>
      <c r="EEL774" s="16"/>
      <c r="EEM774" s="16"/>
      <c r="EEN774" s="16"/>
      <c r="EEO774" s="16"/>
      <c r="EEP774" s="16"/>
      <c r="EEQ774" s="16"/>
      <c r="EER774" s="16"/>
      <c r="EES774" s="16"/>
      <c r="EET774" s="16"/>
      <c r="EEU774" s="16"/>
      <c r="EEV774" s="16"/>
      <c r="EEW774" s="16"/>
      <c r="EEX774" s="16"/>
      <c r="EEY774" s="16"/>
      <c r="EEZ774" s="16"/>
      <c r="EFA774" s="16"/>
      <c r="EFB774" s="16"/>
      <c r="EFC774" s="16"/>
      <c r="EFD774" s="16"/>
      <c r="EFE774" s="16"/>
      <c r="EFF774" s="16"/>
      <c r="EFG774" s="16"/>
      <c r="EFH774" s="16"/>
      <c r="EFI774" s="16"/>
      <c r="EFJ774" s="16"/>
      <c r="EFK774" s="16"/>
      <c r="EFL774" s="16"/>
      <c r="EFM774" s="16"/>
      <c r="EFN774" s="16"/>
      <c r="EFO774" s="16"/>
      <c r="EFP774" s="16"/>
      <c r="EFQ774" s="16"/>
      <c r="EFR774" s="16"/>
      <c r="EFS774" s="16"/>
      <c r="EFT774" s="16"/>
      <c r="EFU774" s="16"/>
      <c r="EFV774" s="16"/>
      <c r="EFW774" s="16"/>
      <c r="EFX774" s="16"/>
      <c r="EFY774" s="16"/>
      <c r="EFZ774" s="16"/>
      <c r="EGA774" s="16"/>
      <c r="EGB774" s="16"/>
      <c r="EGC774" s="16"/>
      <c r="EGD774" s="16"/>
      <c r="EGE774" s="16"/>
      <c r="EGF774" s="16"/>
      <c r="EGG774" s="16"/>
      <c r="EGH774" s="16"/>
      <c r="EGI774" s="16"/>
      <c r="EGJ774" s="16"/>
      <c r="EGK774" s="16"/>
      <c r="EGL774" s="16"/>
      <c r="EGM774" s="16"/>
      <c r="EGN774" s="16"/>
      <c r="EGO774" s="16"/>
      <c r="EGP774" s="16"/>
      <c r="EGQ774" s="16"/>
      <c r="EGR774" s="16"/>
      <c r="EGS774" s="16"/>
      <c r="EGT774" s="16"/>
      <c r="EGU774" s="16"/>
      <c r="EGV774" s="16"/>
      <c r="EGW774" s="16"/>
      <c r="EGX774" s="16"/>
      <c r="EGY774" s="16"/>
      <c r="EGZ774" s="16"/>
      <c r="EHA774" s="16"/>
      <c r="EHB774" s="16"/>
      <c r="EHC774" s="16"/>
      <c r="EHD774" s="16"/>
      <c r="EHE774" s="16"/>
      <c r="EHF774" s="16"/>
      <c r="EHG774" s="16"/>
      <c r="EHH774" s="16"/>
      <c r="EHI774" s="16"/>
      <c r="EHJ774" s="16"/>
      <c r="EHK774" s="16"/>
      <c r="EHL774" s="16"/>
      <c r="EHM774" s="16"/>
      <c r="EHN774" s="16"/>
      <c r="EHO774" s="16"/>
      <c r="EHP774" s="16"/>
      <c r="EHQ774" s="16"/>
      <c r="EHR774" s="16"/>
      <c r="EHS774" s="16"/>
      <c r="EHT774" s="16"/>
      <c r="EHU774" s="16"/>
      <c r="EHV774" s="16"/>
      <c r="EHW774" s="16"/>
      <c r="EHX774" s="16"/>
      <c r="EHY774" s="16"/>
      <c r="EHZ774" s="16"/>
      <c r="EIA774" s="16"/>
      <c r="EIB774" s="16"/>
      <c r="EIC774" s="16"/>
      <c r="EID774" s="16"/>
      <c r="EIE774" s="16"/>
      <c r="EIF774" s="16"/>
      <c r="EIG774" s="16"/>
      <c r="EIH774" s="16"/>
      <c r="EII774" s="16"/>
      <c r="EIJ774" s="16"/>
      <c r="EIK774" s="16"/>
      <c r="EIL774" s="16"/>
      <c r="EIM774" s="16"/>
      <c r="EIN774" s="16"/>
      <c r="EIO774" s="16"/>
      <c r="EIP774" s="16"/>
      <c r="EIQ774" s="16"/>
      <c r="EIR774" s="16"/>
      <c r="EIS774" s="16"/>
      <c r="EIT774" s="16"/>
      <c r="EIU774" s="16"/>
      <c r="EIV774" s="16"/>
      <c r="EIW774" s="16"/>
      <c r="EIX774" s="16"/>
      <c r="EIY774" s="16"/>
      <c r="EIZ774" s="16"/>
      <c r="EJA774" s="16"/>
      <c r="EJB774" s="16"/>
      <c r="EJC774" s="16"/>
      <c r="EJD774" s="16"/>
      <c r="EJE774" s="16"/>
      <c r="EJF774" s="16"/>
      <c r="EJG774" s="16"/>
      <c r="EJH774" s="16"/>
      <c r="EJI774" s="16"/>
      <c r="EJJ774" s="16"/>
      <c r="EJK774" s="16"/>
      <c r="EJL774" s="16"/>
      <c r="EJM774" s="16"/>
      <c r="EJN774" s="16"/>
      <c r="EJO774" s="16"/>
      <c r="EJP774" s="16"/>
      <c r="EJQ774" s="16"/>
      <c r="EJR774" s="16"/>
      <c r="EJS774" s="16"/>
      <c r="EJT774" s="16"/>
      <c r="EJU774" s="16"/>
      <c r="EJV774" s="16"/>
      <c r="EJW774" s="16"/>
      <c r="EJX774" s="16"/>
      <c r="EJY774" s="16"/>
      <c r="EJZ774" s="16"/>
      <c r="EKA774" s="16"/>
      <c r="EKB774" s="16"/>
      <c r="EKC774" s="16"/>
      <c r="EKD774" s="16"/>
      <c r="EKE774" s="16"/>
      <c r="EKF774" s="16"/>
      <c r="EKG774" s="16"/>
      <c r="EKH774" s="16"/>
      <c r="EKI774" s="16"/>
      <c r="EKJ774" s="16"/>
      <c r="EKK774" s="16"/>
      <c r="EKL774" s="16"/>
      <c r="EKM774" s="16"/>
      <c r="EKN774" s="16"/>
      <c r="EKO774" s="16"/>
      <c r="EKP774" s="16"/>
      <c r="EKQ774" s="16"/>
      <c r="EKR774" s="16"/>
      <c r="EKS774" s="16"/>
      <c r="EKT774" s="16"/>
      <c r="EKU774" s="16"/>
      <c r="EKV774" s="16"/>
      <c r="EKW774" s="16"/>
      <c r="EKX774" s="16"/>
      <c r="EKY774" s="16"/>
      <c r="EKZ774" s="16"/>
      <c r="ELA774" s="16"/>
      <c r="ELB774" s="16"/>
      <c r="ELC774" s="16"/>
      <c r="ELD774" s="16"/>
      <c r="ELE774" s="16"/>
      <c r="ELF774" s="16"/>
      <c r="ELG774" s="16"/>
      <c r="ELH774" s="16"/>
      <c r="ELI774" s="16"/>
      <c r="ELJ774" s="16"/>
      <c r="ELK774" s="16"/>
      <c r="ELL774" s="16"/>
      <c r="ELM774" s="16"/>
      <c r="ELN774" s="16"/>
      <c r="ELO774" s="16"/>
      <c r="ELP774" s="16"/>
      <c r="ELQ774" s="16"/>
      <c r="ELR774" s="16"/>
      <c r="ELS774" s="16"/>
      <c r="ELT774" s="16"/>
      <c r="ELU774" s="16"/>
      <c r="ELV774" s="16"/>
      <c r="ELW774" s="16"/>
      <c r="ELX774" s="16"/>
      <c r="ELY774" s="16"/>
      <c r="ELZ774" s="16"/>
      <c r="EMA774" s="16"/>
      <c r="EMB774" s="16"/>
      <c r="EMC774" s="16"/>
      <c r="EMD774" s="16"/>
      <c r="EME774" s="16"/>
      <c r="EMF774" s="16"/>
      <c r="EMG774" s="16"/>
      <c r="EMH774" s="16"/>
      <c r="EMI774" s="16"/>
      <c r="EMJ774" s="16"/>
      <c r="EMK774" s="16"/>
      <c r="EML774" s="16"/>
      <c r="EMM774" s="16"/>
      <c r="EMN774" s="16"/>
      <c r="EMO774" s="16"/>
      <c r="EMP774" s="16"/>
      <c r="EMQ774" s="16"/>
      <c r="EMR774" s="16"/>
      <c r="EMS774" s="16"/>
      <c r="EMT774" s="16"/>
      <c r="EMU774" s="16"/>
      <c r="EMV774" s="16"/>
      <c r="EMW774" s="16"/>
      <c r="EMX774" s="16"/>
      <c r="EMY774" s="16"/>
      <c r="EMZ774" s="16"/>
      <c r="ENA774" s="16"/>
      <c r="ENB774" s="16"/>
      <c r="ENC774" s="16"/>
      <c r="END774" s="16"/>
      <c r="ENE774" s="16"/>
      <c r="ENF774" s="16"/>
      <c r="ENG774" s="16"/>
      <c r="ENH774" s="16"/>
      <c r="ENI774" s="16"/>
      <c r="ENJ774" s="16"/>
      <c r="ENK774" s="16"/>
      <c r="ENL774" s="16"/>
      <c r="ENM774" s="16"/>
      <c r="ENN774" s="16"/>
      <c r="ENO774" s="16"/>
      <c r="ENP774" s="16"/>
      <c r="ENQ774" s="16"/>
      <c r="ENR774" s="16"/>
      <c r="ENS774" s="16"/>
      <c r="ENT774" s="16"/>
      <c r="ENU774" s="16"/>
      <c r="ENV774" s="16"/>
      <c r="ENW774" s="16"/>
      <c r="ENX774" s="16"/>
      <c r="ENY774" s="16"/>
      <c r="ENZ774" s="16"/>
      <c r="EOA774" s="16"/>
      <c r="EOB774" s="16"/>
      <c r="EOC774" s="16"/>
      <c r="EOD774" s="16"/>
      <c r="EOE774" s="16"/>
      <c r="EOF774" s="16"/>
      <c r="EOG774" s="16"/>
      <c r="EOH774" s="16"/>
      <c r="EOI774" s="16"/>
      <c r="EOJ774" s="16"/>
      <c r="EOK774" s="16"/>
      <c r="EOL774" s="16"/>
      <c r="EOM774" s="16"/>
      <c r="EON774" s="16"/>
      <c r="EOO774" s="16"/>
      <c r="EOP774" s="16"/>
      <c r="EOQ774" s="16"/>
      <c r="EOR774" s="16"/>
      <c r="EOS774" s="16"/>
      <c r="EOT774" s="16"/>
      <c r="EOU774" s="16"/>
      <c r="EOV774" s="16"/>
      <c r="EOW774" s="16"/>
      <c r="EOX774" s="16"/>
      <c r="EOY774" s="16"/>
      <c r="EOZ774" s="16"/>
      <c r="EPA774" s="16"/>
      <c r="EPB774" s="16"/>
      <c r="EPC774" s="16"/>
      <c r="EPD774" s="16"/>
      <c r="EPE774" s="16"/>
      <c r="EPF774" s="16"/>
      <c r="EPG774" s="16"/>
      <c r="EPH774" s="16"/>
      <c r="EPI774" s="16"/>
      <c r="EPJ774" s="16"/>
      <c r="EPK774" s="16"/>
      <c r="EPL774" s="16"/>
      <c r="EPM774" s="16"/>
      <c r="EPN774" s="16"/>
      <c r="EPO774" s="16"/>
      <c r="EPP774" s="16"/>
      <c r="EPQ774" s="16"/>
      <c r="EPR774" s="16"/>
      <c r="EPS774" s="16"/>
      <c r="EPT774" s="16"/>
      <c r="EPU774" s="16"/>
      <c r="EPV774" s="16"/>
      <c r="EPW774" s="16"/>
      <c r="EPX774" s="16"/>
      <c r="EPY774" s="16"/>
      <c r="EPZ774" s="16"/>
      <c r="EQA774" s="16"/>
      <c r="EQB774" s="16"/>
      <c r="EQC774" s="16"/>
      <c r="EQD774" s="16"/>
      <c r="EQE774" s="16"/>
      <c r="EQF774" s="16"/>
      <c r="EQG774" s="16"/>
      <c r="EQH774" s="16"/>
      <c r="EQI774" s="16"/>
      <c r="EQJ774" s="16"/>
      <c r="EQK774" s="16"/>
      <c r="EQL774" s="16"/>
      <c r="EQM774" s="16"/>
      <c r="EQN774" s="16"/>
      <c r="EQO774" s="16"/>
      <c r="EQP774" s="16"/>
      <c r="EQQ774" s="16"/>
      <c r="EQR774" s="16"/>
      <c r="EQS774" s="16"/>
      <c r="EQT774" s="16"/>
      <c r="EQU774" s="16"/>
      <c r="EQV774" s="16"/>
      <c r="EQW774" s="16"/>
      <c r="EQX774" s="16"/>
      <c r="EQY774" s="16"/>
      <c r="EQZ774" s="16"/>
      <c r="ERA774" s="16"/>
      <c r="ERB774" s="16"/>
      <c r="ERC774" s="16"/>
      <c r="ERD774" s="16"/>
      <c r="ERE774" s="16"/>
      <c r="ERF774" s="16"/>
      <c r="ERG774" s="16"/>
      <c r="ERH774" s="16"/>
      <c r="ERI774" s="16"/>
      <c r="ERJ774" s="16"/>
      <c r="ERK774" s="16"/>
      <c r="ERL774" s="16"/>
      <c r="ERM774" s="16"/>
      <c r="ERN774" s="16"/>
      <c r="ERO774" s="16"/>
      <c r="ERP774" s="16"/>
      <c r="ERQ774" s="16"/>
      <c r="ERR774" s="16"/>
      <c r="ERS774" s="16"/>
      <c r="ERT774" s="16"/>
      <c r="ERU774" s="16"/>
      <c r="ERV774" s="16"/>
      <c r="ERW774" s="16"/>
      <c r="ERX774" s="16"/>
      <c r="ERY774" s="16"/>
      <c r="ERZ774" s="16"/>
      <c r="ESA774" s="16"/>
      <c r="ESB774" s="16"/>
      <c r="ESC774" s="16"/>
      <c r="ESD774" s="16"/>
      <c r="ESE774" s="16"/>
      <c r="ESF774" s="16"/>
      <c r="ESG774" s="16"/>
      <c r="ESH774" s="16"/>
      <c r="ESI774" s="16"/>
      <c r="ESJ774" s="16"/>
      <c r="ESK774" s="16"/>
      <c r="ESL774" s="16"/>
      <c r="ESM774" s="16"/>
      <c r="ESN774" s="16"/>
      <c r="ESO774" s="16"/>
      <c r="ESP774" s="16"/>
      <c r="ESQ774" s="16"/>
      <c r="ESR774" s="16"/>
      <c r="ESS774" s="16"/>
      <c r="EST774" s="16"/>
      <c r="ESU774" s="16"/>
      <c r="ESV774" s="16"/>
      <c r="ESW774" s="16"/>
      <c r="ESX774" s="16"/>
      <c r="ESY774" s="16"/>
      <c r="ESZ774" s="16"/>
      <c r="ETA774" s="16"/>
      <c r="ETB774" s="16"/>
      <c r="ETC774" s="16"/>
      <c r="ETD774" s="16"/>
      <c r="ETE774" s="16"/>
      <c r="ETF774" s="16"/>
      <c r="ETG774" s="16"/>
      <c r="ETH774" s="16"/>
      <c r="ETI774" s="16"/>
      <c r="ETJ774" s="16"/>
      <c r="ETK774" s="16"/>
      <c r="ETL774" s="16"/>
      <c r="ETM774" s="16"/>
      <c r="ETN774" s="16"/>
      <c r="ETO774" s="16"/>
      <c r="ETP774" s="16"/>
      <c r="ETQ774" s="16"/>
      <c r="ETR774" s="16"/>
      <c r="ETS774" s="16"/>
      <c r="ETT774" s="16"/>
      <c r="ETU774" s="16"/>
      <c r="ETV774" s="16"/>
      <c r="ETW774" s="16"/>
      <c r="ETX774" s="16"/>
      <c r="ETY774" s="16"/>
      <c r="ETZ774" s="16"/>
      <c r="EUA774" s="16"/>
      <c r="EUB774" s="16"/>
      <c r="EUC774" s="16"/>
      <c r="EUD774" s="16"/>
      <c r="EUE774" s="16"/>
      <c r="EUF774" s="16"/>
      <c r="EUG774" s="16"/>
      <c r="EUH774" s="16"/>
      <c r="EUI774" s="16"/>
      <c r="EUJ774" s="16"/>
      <c r="EUK774" s="16"/>
      <c r="EUL774" s="16"/>
      <c r="EUM774" s="16"/>
      <c r="EUN774" s="16"/>
      <c r="EUO774" s="16"/>
      <c r="EUP774" s="16"/>
      <c r="EUQ774" s="16"/>
      <c r="EUR774" s="16"/>
      <c r="EUS774" s="16"/>
      <c r="EUT774" s="16"/>
      <c r="EUU774" s="16"/>
      <c r="EUV774" s="16"/>
      <c r="EUW774" s="16"/>
      <c r="EUX774" s="16"/>
      <c r="EUY774" s="16"/>
      <c r="EUZ774" s="16"/>
      <c r="EVA774" s="16"/>
      <c r="EVB774" s="16"/>
      <c r="EVC774" s="16"/>
      <c r="EVD774" s="16"/>
      <c r="EVE774" s="16"/>
      <c r="EVF774" s="16"/>
      <c r="EVG774" s="16"/>
      <c r="EVH774" s="16"/>
      <c r="EVI774" s="16"/>
      <c r="EVJ774" s="16"/>
      <c r="EVK774" s="16"/>
      <c r="EVL774" s="16"/>
      <c r="EVM774" s="16"/>
      <c r="EVN774" s="16"/>
      <c r="EVO774" s="16"/>
      <c r="EVP774" s="16"/>
      <c r="EVQ774" s="16"/>
      <c r="EVR774" s="16"/>
      <c r="EVS774" s="16"/>
      <c r="EVT774" s="16"/>
      <c r="EVU774" s="16"/>
      <c r="EVV774" s="16"/>
      <c r="EVW774" s="16"/>
      <c r="EVX774" s="16"/>
      <c r="EVY774" s="16"/>
      <c r="EVZ774" s="16"/>
      <c r="EWA774" s="16"/>
      <c r="EWB774" s="16"/>
      <c r="EWC774" s="16"/>
      <c r="EWD774" s="16"/>
      <c r="EWE774" s="16"/>
      <c r="EWF774" s="16"/>
      <c r="EWG774" s="16"/>
      <c r="EWH774" s="16"/>
      <c r="EWI774" s="16"/>
      <c r="EWJ774" s="16"/>
      <c r="EWK774" s="16"/>
      <c r="EWL774" s="16"/>
      <c r="EWM774" s="16"/>
      <c r="EWN774" s="16"/>
      <c r="EWO774" s="16"/>
      <c r="EWP774" s="16"/>
      <c r="EWQ774" s="16"/>
      <c r="EWR774" s="16"/>
      <c r="EWS774" s="16"/>
      <c r="EWT774" s="16"/>
      <c r="EWU774" s="16"/>
      <c r="EWV774" s="16"/>
      <c r="EWW774" s="16"/>
      <c r="EWX774" s="16"/>
      <c r="EWY774" s="16"/>
      <c r="EWZ774" s="16"/>
      <c r="EXA774" s="16"/>
      <c r="EXB774" s="16"/>
      <c r="EXC774" s="16"/>
      <c r="EXD774" s="16"/>
      <c r="EXE774" s="16"/>
      <c r="EXF774" s="16"/>
      <c r="EXG774" s="16"/>
      <c r="EXH774" s="16"/>
      <c r="EXI774" s="16"/>
      <c r="EXJ774" s="16"/>
      <c r="EXK774" s="16"/>
      <c r="EXL774" s="16"/>
      <c r="EXM774" s="16"/>
      <c r="EXN774" s="16"/>
      <c r="EXO774" s="16"/>
      <c r="EXP774" s="16"/>
      <c r="EXQ774" s="16"/>
      <c r="EXR774" s="16"/>
      <c r="EXS774" s="16"/>
      <c r="EXT774" s="16"/>
      <c r="EXU774" s="16"/>
      <c r="EXV774" s="16"/>
      <c r="EXW774" s="16"/>
      <c r="EXX774" s="16"/>
      <c r="EXY774" s="16"/>
      <c r="EXZ774" s="16"/>
      <c r="EYA774" s="16"/>
      <c r="EYB774" s="16"/>
      <c r="EYC774" s="16"/>
      <c r="EYD774" s="16"/>
      <c r="EYE774" s="16"/>
      <c r="EYF774" s="16"/>
      <c r="EYG774" s="16"/>
      <c r="EYH774" s="16"/>
      <c r="EYI774" s="16"/>
      <c r="EYJ774" s="16"/>
      <c r="EYK774" s="16"/>
      <c r="EYL774" s="16"/>
      <c r="EYM774" s="16"/>
      <c r="EYN774" s="16"/>
      <c r="EYO774" s="16"/>
      <c r="EYP774" s="16"/>
      <c r="EYQ774" s="16"/>
      <c r="EYR774" s="16"/>
      <c r="EYS774" s="16"/>
      <c r="EYT774" s="16"/>
      <c r="EYU774" s="16"/>
      <c r="EYV774" s="16"/>
      <c r="EYW774" s="16"/>
      <c r="EYX774" s="16"/>
      <c r="EYY774" s="16"/>
      <c r="EYZ774" s="16"/>
      <c r="EZA774" s="16"/>
      <c r="EZB774" s="16"/>
      <c r="EZC774" s="16"/>
      <c r="EZD774" s="16"/>
      <c r="EZE774" s="16"/>
      <c r="EZF774" s="16"/>
      <c r="EZG774" s="16"/>
      <c r="EZH774" s="16"/>
      <c r="EZI774" s="16"/>
      <c r="EZJ774" s="16"/>
      <c r="EZK774" s="16"/>
      <c r="EZL774" s="16"/>
      <c r="EZM774" s="16"/>
      <c r="EZN774" s="16"/>
      <c r="EZO774" s="16"/>
      <c r="EZP774" s="16"/>
      <c r="EZQ774" s="16"/>
      <c r="EZR774" s="16"/>
      <c r="EZS774" s="16"/>
      <c r="EZT774" s="16"/>
      <c r="EZU774" s="16"/>
      <c r="EZV774" s="16"/>
      <c r="EZW774" s="16"/>
      <c r="EZX774" s="16"/>
      <c r="EZY774" s="16"/>
      <c r="EZZ774" s="16"/>
      <c r="FAA774" s="16"/>
      <c r="FAB774" s="16"/>
      <c r="FAC774" s="16"/>
      <c r="FAD774" s="16"/>
      <c r="FAE774" s="16"/>
      <c r="FAF774" s="16"/>
      <c r="FAG774" s="16"/>
      <c r="FAH774" s="16"/>
      <c r="FAI774" s="16"/>
      <c r="FAJ774" s="16"/>
      <c r="FAK774" s="16"/>
      <c r="FAL774" s="16"/>
      <c r="FAM774" s="16"/>
      <c r="FAN774" s="16"/>
      <c r="FAO774" s="16"/>
      <c r="FAP774" s="16"/>
      <c r="FAQ774" s="16"/>
      <c r="FAR774" s="16"/>
      <c r="FAS774" s="16"/>
      <c r="FAT774" s="16"/>
      <c r="FAU774" s="16"/>
      <c r="FAV774" s="16"/>
      <c r="FAW774" s="16"/>
      <c r="FAX774" s="16"/>
      <c r="FAY774" s="16"/>
      <c r="FAZ774" s="16"/>
      <c r="FBA774" s="16"/>
      <c r="FBB774" s="16"/>
      <c r="FBC774" s="16"/>
      <c r="FBD774" s="16"/>
      <c r="FBE774" s="16"/>
      <c r="FBF774" s="16"/>
      <c r="FBG774" s="16"/>
      <c r="FBH774" s="16"/>
      <c r="FBI774" s="16"/>
      <c r="FBJ774" s="16"/>
      <c r="FBK774" s="16"/>
      <c r="FBL774" s="16"/>
      <c r="FBM774" s="16"/>
      <c r="FBN774" s="16"/>
      <c r="FBO774" s="16"/>
      <c r="FBP774" s="16"/>
      <c r="FBQ774" s="16"/>
      <c r="FBR774" s="16"/>
      <c r="FBS774" s="16"/>
      <c r="FBT774" s="16"/>
      <c r="FBU774" s="16"/>
      <c r="FBV774" s="16"/>
      <c r="FBW774" s="16"/>
      <c r="FBX774" s="16"/>
      <c r="FBY774" s="16"/>
      <c r="FBZ774" s="16"/>
      <c r="FCA774" s="16"/>
      <c r="FCB774" s="16"/>
      <c r="FCC774" s="16"/>
      <c r="FCD774" s="16"/>
      <c r="FCE774" s="16"/>
      <c r="FCF774" s="16"/>
      <c r="FCG774" s="16"/>
      <c r="FCH774" s="16"/>
      <c r="FCI774" s="16"/>
      <c r="FCJ774" s="16"/>
      <c r="FCK774" s="16"/>
      <c r="FCL774" s="16"/>
      <c r="FCM774" s="16"/>
      <c r="FCN774" s="16"/>
      <c r="FCO774" s="16"/>
      <c r="FCP774" s="16"/>
      <c r="FCQ774" s="16"/>
      <c r="FCR774" s="16"/>
      <c r="FCS774" s="16"/>
      <c r="FCT774" s="16"/>
      <c r="FCU774" s="16"/>
      <c r="FCV774" s="16"/>
      <c r="FCW774" s="16"/>
      <c r="FCX774" s="16"/>
      <c r="FCY774" s="16"/>
      <c r="FCZ774" s="16"/>
      <c r="FDA774" s="16"/>
      <c r="FDB774" s="16"/>
      <c r="FDC774" s="16"/>
      <c r="FDD774" s="16"/>
      <c r="FDE774" s="16"/>
      <c r="FDF774" s="16"/>
      <c r="FDG774" s="16"/>
      <c r="FDH774" s="16"/>
      <c r="FDI774" s="16"/>
      <c r="FDJ774" s="16"/>
      <c r="FDK774" s="16"/>
      <c r="FDL774" s="16"/>
      <c r="FDM774" s="16"/>
      <c r="FDN774" s="16"/>
      <c r="FDO774" s="16"/>
      <c r="FDP774" s="16"/>
      <c r="FDQ774" s="16"/>
      <c r="FDR774" s="16"/>
      <c r="FDS774" s="16"/>
      <c r="FDT774" s="16"/>
      <c r="FDU774" s="16"/>
      <c r="FDV774" s="16"/>
      <c r="FDW774" s="16"/>
      <c r="FDX774" s="16"/>
      <c r="FDY774" s="16"/>
      <c r="FDZ774" s="16"/>
      <c r="FEA774" s="16"/>
      <c r="FEB774" s="16"/>
      <c r="FEC774" s="16"/>
      <c r="FED774" s="16"/>
      <c r="FEE774" s="16"/>
      <c r="FEF774" s="16"/>
      <c r="FEG774" s="16"/>
      <c r="FEH774" s="16"/>
      <c r="FEI774" s="16"/>
      <c r="FEJ774" s="16"/>
      <c r="FEK774" s="16"/>
      <c r="FEL774" s="16"/>
      <c r="FEM774" s="16"/>
      <c r="FEN774" s="16"/>
      <c r="FEO774" s="16"/>
      <c r="FEP774" s="16"/>
      <c r="FEQ774" s="16"/>
      <c r="FER774" s="16"/>
      <c r="FES774" s="16"/>
      <c r="FET774" s="16"/>
      <c r="FEU774" s="16"/>
      <c r="FEV774" s="16"/>
      <c r="FEW774" s="16"/>
      <c r="FEX774" s="16"/>
      <c r="FEY774" s="16"/>
      <c r="FEZ774" s="16"/>
      <c r="FFA774" s="16"/>
      <c r="FFB774" s="16"/>
      <c r="FFC774" s="16"/>
      <c r="FFD774" s="16"/>
      <c r="FFE774" s="16"/>
      <c r="FFF774" s="16"/>
      <c r="FFG774" s="16"/>
      <c r="FFH774" s="16"/>
      <c r="FFI774" s="16"/>
      <c r="FFJ774" s="16"/>
      <c r="FFK774" s="16"/>
      <c r="FFL774" s="16"/>
      <c r="FFM774" s="16"/>
      <c r="FFN774" s="16"/>
      <c r="FFO774" s="16"/>
      <c r="FFP774" s="16"/>
      <c r="FFQ774" s="16"/>
      <c r="FFR774" s="16"/>
      <c r="FFS774" s="16"/>
      <c r="FFT774" s="16"/>
      <c r="FFU774" s="16"/>
      <c r="FFV774" s="16"/>
      <c r="FFW774" s="16"/>
      <c r="FFX774" s="16"/>
      <c r="FFY774" s="16"/>
      <c r="FFZ774" s="16"/>
      <c r="FGA774" s="16"/>
      <c r="FGB774" s="16"/>
      <c r="FGC774" s="16"/>
      <c r="FGD774" s="16"/>
      <c r="FGE774" s="16"/>
      <c r="FGF774" s="16"/>
      <c r="FGG774" s="16"/>
      <c r="FGH774" s="16"/>
      <c r="FGI774" s="16"/>
      <c r="FGJ774" s="16"/>
      <c r="FGK774" s="16"/>
      <c r="FGL774" s="16"/>
      <c r="FGM774" s="16"/>
      <c r="FGN774" s="16"/>
      <c r="FGO774" s="16"/>
      <c r="FGP774" s="16"/>
      <c r="FGQ774" s="16"/>
      <c r="FGR774" s="16"/>
      <c r="FGS774" s="16"/>
      <c r="FGT774" s="16"/>
      <c r="FGU774" s="16"/>
      <c r="FGV774" s="16"/>
      <c r="FGW774" s="16"/>
      <c r="FGX774" s="16"/>
      <c r="FGY774" s="16"/>
      <c r="FGZ774" s="16"/>
      <c r="FHA774" s="16"/>
      <c r="FHB774" s="16"/>
      <c r="FHC774" s="16"/>
      <c r="FHD774" s="16"/>
      <c r="FHE774" s="16"/>
      <c r="FHF774" s="16"/>
      <c r="FHG774" s="16"/>
      <c r="FHH774" s="16"/>
      <c r="FHI774" s="16"/>
      <c r="FHJ774" s="16"/>
      <c r="FHK774" s="16"/>
      <c r="FHL774" s="16"/>
      <c r="FHM774" s="16"/>
      <c r="FHN774" s="16"/>
      <c r="FHO774" s="16"/>
      <c r="FHP774" s="16"/>
      <c r="FHQ774" s="16"/>
      <c r="FHR774" s="16"/>
      <c r="FHS774" s="16"/>
      <c r="FHT774" s="16"/>
      <c r="FHU774" s="16"/>
      <c r="FHV774" s="16"/>
      <c r="FHW774" s="16"/>
      <c r="FHX774" s="16"/>
      <c r="FHY774" s="16"/>
      <c r="FHZ774" s="16"/>
      <c r="FIA774" s="16"/>
      <c r="FIB774" s="16"/>
      <c r="FIC774" s="16"/>
      <c r="FID774" s="16"/>
      <c r="FIE774" s="16"/>
      <c r="FIF774" s="16"/>
      <c r="FIG774" s="16"/>
      <c r="FIH774" s="16"/>
      <c r="FII774" s="16"/>
      <c r="FIJ774" s="16"/>
      <c r="FIK774" s="16"/>
      <c r="FIL774" s="16"/>
      <c r="FIM774" s="16"/>
      <c r="FIN774" s="16"/>
      <c r="FIO774" s="16"/>
      <c r="FIP774" s="16"/>
      <c r="FIQ774" s="16"/>
      <c r="FIR774" s="16"/>
      <c r="FIS774" s="16"/>
      <c r="FIT774" s="16"/>
      <c r="FIU774" s="16"/>
      <c r="FIV774" s="16"/>
      <c r="FIW774" s="16"/>
      <c r="FIX774" s="16"/>
      <c r="FIY774" s="16"/>
      <c r="FIZ774" s="16"/>
      <c r="FJA774" s="16"/>
      <c r="FJB774" s="16"/>
      <c r="FJC774" s="16"/>
      <c r="FJD774" s="16"/>
      <c r="FJE774" s="16"/>
      <c r="FJF774" s="16"/>
      <c r="FJG774" s="16"/>
      <c r="FJH774" s="16"/>
      <c r="FJI774" s="16"/>
      <c r="FJJ774" s="16"/>
      <c r="FJK774" s="16"/>
      <c r="FJL774" s="16"/>
      <c r="FJM774" s="16"/>
      <c r="FJN774" s="16"/>
      <c r="FJO774" s="16"/>
      <c r="FJP774" s="16"/>
      <c r="FJQ774" s="16"/>
      <c r="FJR774" s="16"/>
      <c r="FJS774" s="16"/>
      <c r="FJT774" s="16"/>
      <c r="FJU774" s="16"/>
      <c r="FJV774" s="16"/>
      <c r="FJW774" s="16"/>
      <c r="FJX774" s="16"/>
      <c r="FJY774" s="16"/>
      <c r="FJZ774" s="16"/>
      <c r="FKA774" s="16"/>
      <c r="FKB774" s="16"/>
      <c r="FKC774" s="16"/>
      <c r="FKD774" s="16"/>
      <c r="FKE774" s="16"/>
      <c r="FKF774" s="16"/>
      <c r="FKG774" s="16"/>
      <c r="FKH774" s="16"/>
      <c r="FKI774" s="16"/>
      <c r="FKJ774" s="16"/>
      <c r="FKK774" s="16"/>
      <c r="FKL774" s="16"/>
      <c r="FKM774" s="16"/>
      <c r="FKN774" s="16"/>
      <c r="FKO774" s="16"/>
      <c r="FKP774" s="16"/>
      <c r="FKQ774" s="16"/>
      <c r="FKR774" s="16"/>
      <c r="FKS774" s="16"/>
      <c r="FKT774" s="16"/>
      <c r="FKU774" s="16"/>
      <c r="FKV774" s="16"/>
      <c r="FKW774" s="16"/>
      <c r="FKX774" s="16"/>
      <c r="FKY774" s="16"/>
      <c r="FKZ774" s="16"/>
      <c r="FLA774" s="16"/>
      <c r="FLB774" s="16"/>
      <c r="FLC774" s="16"/>
      <c r="FLD774" s="16"/>
      <c r="FLE774" s="16"/>
      <c r="FLF774" s="16"/>
      <c r="FLG774" s="16"/>
      <c r="FLH774" s="16"/>
      <c r="FLI774" s="16"/>
      <c r="FLJ774" s="16"/>
      <c r="FLK774" s="16"/>
      <c r="FLL774" s="16"/>
      <c r="FLM774" s="16"/>
      <c r="FLN774" s="16"/>
      <c r="FLO774" s="16"/>
      <c r="FLP774" s="16"/>
      <c r="FLQ774" s="16"/>
      <c r="FLR774" s="16"/>
      <c r="FLS774" s="16"/>
      <c r="FLT774" s="16"/>
      <c r="FLU774" s="16"/>
      <c r="FLV774" s="16"/>
      <c r="FLW774" s="16"/>
      <c r="FLX774" s="16"/>
      <c r="FLY774" s="16"/>
      <c r="FLZ774" s="16"/>
      <c r="FMA774" s="16"/>
      <c r="FMB774" s="16"/>
      <c r="FMC774" s="16"/>
      <c r="FMD774" s="16"/>
      <c r="FME774" s="16"/>
      <c r="FMF774" s="16"/>
      <c r="FMG774" s="16"/>
      <c r="FMH774" s="16"/>
      <c r="FMI774" s="16"/>
      <c r="FMJ774" s="16"/>
      <c r="FMK774" s="16"/>
      <c r="FML774" s="16"/>
      <c r="FMM774" s="16"/>
      <c r="FMN774" s="16"/>
      <c r="FMO774" s="16"/>
      <c r="FMP774" s="16"/>
      <c r="FMQ774" s="16"/>
      <c r="FMR774" s="16"/>
      <c r="FMS774" s="16"/>
      <c r="FMT774" s="16"/>
      <c r="FMU774" s="16"/>
      <c r="FMV774" s="16"/>
      <c r="FMW774" s="16"/>
      <c r="FMX774" s="16"/>
      <c r="FMY774" s="16"/>
      <c r="FMZ774" s="16"/>
      <c r="FNA774" s="16"/>
      <c r="FNB774" s="16"/>
      <c r="FNC774" s="16"/>
      <c r="FND774" s="16"/>
      <c r="FNE774" s="16"/>
      <c r="FNF774" s="16"/>
      <c r="FNG774" s="16"/>
      <c r="FNH774" s="16"/>
      <c r="FNI774" s="16"/>
      <c r="FNJ774" s="16"/>
      <c r="FNK774" s="16"/>
      <c r="FNL774" s="16"/>
      <c r="FNM774" s="16"/>
      <c r="FNN774" s="16"/>
      <c r="FNO774" s="16"/>
      <c r="FNP774" s="16"/>
      <c r="FNQ774" s="16"/>
      <c r="FNR774" s="16"/>
      <c r="FNS774" s="16"/>
      <c r="FNT774" s="16"/>
      <c r="FNU774" s="16"/>
      <c r="FNV774" s="16"/>
      <c r="FNW774" s="16"/>
      <c r="FNX774" s="16"/>
      <c r="FNY774" s="16"/>
      <c r="FNZ774" s="16"/>
      <c r="FOA774" s="16"/>
      <c r="FOB774" s="16"/>
      <c r="FOC774" s="16"/>
      <c r="FOD774" s="16"/>
      <c r="FOE774" s="16"/>
      <c r="FOF774" s="16"/>
      <c r="FOG774" s="16"/>
      <c r="FOH774" s="16"/>
      <c r="FOI774" s="16"/>
      <c r="FOJ774" s="16"/>
      <c r="FOK774" s="16"/>
      <c r="FOL774" s="16"/>
      <c r="FOM774" s="16"/>
      <c r="FON774" s="16"/>
      <c r="FOO774" s="16"/>
      <c r="FOP774" s="16"/>
      <c r="FOQ774" s="16"/>
      <c r="FOR774" s="16"/>
      <c r="FOS774" s="16"/>
      <c r="FOT774" s="16"/>
      <c r="FOU774" s="16"/>
      <c r="FOV774" s="16"/>
      <c r="FOW774" s="16"/>
      <c r="FOX774" s="16"/>
      <c r="FOY774" s="16"/>
      <c r="FOZ774" s="16"/>
      <c r="FPA774" s="16"/>
      <c r="FPB774" s="16"/>
      <c r="FPC774" s="16"/>
      <c r="FPD774" s="16"/>
      <c r="FPE774" s="16"/>
      <c r="FPF774" s="16"/>
      <c r="FPG774" s="16"/>
      <c r="FPH774" s="16"/>
      <c r="FPI774" s="16"/>
      <c r="FPJ774" s="16"/>
      <c r="FPK774" s="16"/>
      <c r="FPL774" s="16"/>
      <c r="FPM774" s="16"/>
      <c r="FPN774" s="16"/>
      <c r="FPO774" s="16"/>
      <c r="FPP774" s="16"/>
      <c r="FPQ774" s="16"/>
      <c r="FPR774" s="16"/>
      <c r="FPS774" s="16"/>
      <c r="FPT774" s="16"/>
      <c r="FPU774" s="16"/>
      <c r="FPV774" s="16"/>
      <c r="FPW774" s="16"/>
      <c r="FPX774" s="16"/>
      <c r="FPY774" s="16"/>
      <c r="FPZ774" s="16"/>
      <c r="FQA774" s="16"/>
      <c r="FQB774" s="16"/>
      <c r="FQC774" s="16"/>
      <c r="FQD774" s="16"/>
      <c r="FQE774" s="16"/>
      <c r="FQF774" s="16"/>
      <c r="FQG774" s="16"/>
      <c r="FQH774" s="16"/>
      <c r="FQI774" s="16"/>
      <c r="FQJ774" s="16"/>
      <c r="FQK774" s="16"/>
      <c r="FQL774" s="16"/>
      <c r="FQM774" s="16"/>
      <c r="FQN774" s="16"/>
      <c r="FQO774" s="16"/>
      <c r="FQP774" s="16"/>
      <c r="FQQ774" s="16"/>
      <c r="FQR774" s="16"/>
      <c r="FQS774" s="16"/>
      <c r="FQT774" s="16"/>
      <c r="FQU774" s="16"/>
      <c r="FQV774" s="16"/>
      <c r="FQW774" s="16"/>
      <c r="FQX774" s="16"/>
      <c r="FQY774" s="16"/>
      <c r="FQZ774" s="16"/>
      <c r="FRA774" s="16"/>
      <c r="FRB774" s="16"/>
      <c r="FRC774" s="16"/>
      <c r="FRD774" s="16"/>
      <c r="FRE774" s="16"/>
      <c r="FRF774" s="16"/>
      <c r="FRG774" s="16"/>
      <c r="FRH774" s="16"/>
      <c r="FRI774" s="16"/>
      <c r="FRJ774" s="16"/>
      <c r="FRK774" s="16"/>
      <c r="FRL774" s="16"/>
      <c r="FRM774" s="16"/>
      <c r="FRN774" s="16"/>
      <c r="FRO774" s="16"/>
      <c r="FRP774" s="16"/>
      <c r="FRQ774" s="16"/>
      <c r="FRR774" s="16"/>
      <c r="FRS774" s="16"/>
      <c r="FRT774" s="16"/>
      <c r="FRU774" s="16"/>
      <c r="FRV774" s="16"/>
      <c r="FRW774" s="16"/>
      <c r="FRX774" s="16"/>
      <c r="FRY774" s="16"/>
      <c r="FRZ774" s="16"/>
      <c r="FSA774" s="16"/>
      <c r="FSB774" s="16"/>
      <c r="FSC774" s="16"/>
      <c r="FSD774" s="16"/>
      <c r="FSE774" s="16"/>
      <c r="FSF774" s="16"/>
      <c r="FSG774" s="16"/>
      <c r="FSH774" s="16"/>
      <c r="FSI774" s="16"/>
      <c r="FSJ774" s="16"/>
      <c r="FSK774" s="16"/>
      <c r="FSL774" s="16"/>
      <c r="FSM774" s="16"/>
      <c r="FSN774" s="16"/>
      <c r="FSO774" s="16"/>
      <c r="FSP774" s="16"/>
      <c r="FSQ774" s="16"/>
      <c r="FSR774" s="16"/>
      <c r="FSS774" s="16"/>
      <c r="FST774" s="16"/>
      <c r="FSU774" s="16"/>
      <c r="FSV774" s="16"/>
      <c r="FSW774" s="16"/>
      <c r="FSX774" s="16"/>
      <c r="FSY774" s="16"/>
      <c r="FSZ774" s="16"/>
      <c r="FTA774" s="16"/>
      <c r="FTB774" s="16"/>
      <c r="FTC774" s="16"/>
      <c r="FTD774" s="16"/>
      <c r="FTE774" s="16"/>
      <c r="FTF774" s="16"/>
      <c r="FTG774" s="16"/>
      <c r="FTH774" s="16"/>
      <c r="FTI774" s="16"/>
      <c r="FTJ774" s="16"/>
      <c r="FTK774" s="16"/>
      <c r="FTL774" s="16"/>
      <c r="FTM774" s="16"/>
      <c r="FTN774" s="16"/>
      <c r="FTO774" s="16"/>
      <c r="FTP774" s="16"/>
      <c r="FTQ774" s="16"/>
      <c r="FTR774" s="16"/>
      <c r="FTS774" s="16"/>
      <c r="FTT774" s="16"/>
      <c r="FTU774" s="16"/>
      <c r="FTV774" s="16"/>
      <c r="FTW774" s="16"/>
      <c r="FTX774" s="16"/>
      <c r="FTY774" s="16"/>
      <c r="FTZ774" s="16"/>
      <c r="FUA774" s="16"/>
      <c r="FUB774" s="16"/>
      <c r="FUC774" s="16"/>
      <c r="FUD774" s="16"/>
      <c r="FUE774" s="16"/>
      <c r="FUF774" s="16"/>
      <c r="FUG774" s="16"/>
      <c r="FUH774" s="16"/>
      <c r="FUI774" s="16"/>
      <c r="FUJ774" s="16"/>
      <c r="FUK774" s="16"/>
      <c r="FUL774" s="16"/>
      <c r="FUM774" s="16"/>
      <c r="FUN774" s="16"/>
      <c r="FUO774" s="16"/>
      <c r="FUP774" s="16"/>
      <c r="FUQ774" s="16"/>
      <c r="FUR774" s="16"/>
      <c r="FUS774" s="16"/>
      <c r="FUT774" s="16"/>
      <c r="FUU774" s="16"/>
      <c r="FUV774" s="16"/>
      <c r="FUW774" s="16"/>
      <c r="FUX774" s="16"/>
      <c r="FUY774" s="16"/>
      <c r="FUZ774" s="16"/>
      <c r="FVA774" s="16"/>
      <c r="FVB774" s="16"/>
      <c r="FVC774" s="16"/>
      <c r="FVD774" s="16"/>
      <c r="FVE774" s="16"/>
      <c r="FVF774" s="16"/>
      <c r="FVG774" s="16"/>
      <c r="FVH774" s="16"/>
      <c r="FVI774" s="16"/>
      <c r="FVJ774" s="16"/>
      <c r="FVK774" s="16"/>
      <c r="FVL774" s="16"/>
      <c r="FVM774" s="16"/>
      <c r="FVN774" s="16"/>
      <c r="FVO774" s="16"/>
      <c r="FVP774" s="16"/>
      <c r="FVQ774" s="16"/>
      <c r="FVR774" s="16"/>
      <c r="FVS774" s="16"/>
      <c r="FVT774" s="16"/>
      <c r="FVU774" s="16"/>
      <c r="FVV774" s="16"/>
      <c r="FVW774" s="16"/>
      <c r="FVX774" s="16"/>
      <c r="FVY774" s="16"/>
      <c r="FVZ774" s="16"/>
      <c r="FWA774" s="16"/>
      <c r="FWB774" s="16"/>
      <c r="FWC774" s="16"/>
      <c r="FWD774" s="16"/>
      <c r="FWE774" s="16"/>
      <c r="FWF774" s="16"/>
      <c r="FWG774" s="16"/>
      <c r="FWH774" s="16"/>
      <c r="FWI774" s="16"/>
      <c r="FWJ774" s="16"/>
      <c r="FWK774" s="16"/>
      <c r="FWL774" s="16"/>
      <c r="FWM774" s="16"/>
      <c r="FWN774" s="16"/>
      <c r="FWO774" s="16"/>
      <c r="FWP774" s="16"/>
      <c r="FWQ774" s="16"/>
      <c r="FWR774" s="16"/>
      <c r="FWS774" s="16"/>
      <c r="FWT774" s="16"/>
      <c r="FWU774" s="16"/>
      <c r="FWV774" s="16"/>
      <c r="FWW774" s="16"/>
      <c r="FWX774" s="16"/>
      <c r="FWY774" s="16"/>
      <c r="FWZ774" s="16"/>
      <c r="FXA774" s="16"/>
      <c r="FXB774" s="16"/>
      <c r="FXC774" s="16"/>
      <c r="FXD774" s="16"/>
      <c r="FXE774" s="16"/>
      <c r="FXF774" s="16"/>
      <c r="FXG774" s="16"/>
      <c r="FXH774" s="16"/>
      <c r="FXI774" s="16"/>
      <c r="FXJ774" s="16"/>
      <c r="FXK774" s="16"/>
      <c r="FXL774" s="16"/>
      <c r="FXM774" s="16"/>
      <c r="FXN774" s="16"/>
      <c r="FXO774" s="16"/>
      <c r="FXP774" s="16"/>
      <c r="FXQ774" s="16"/>
      <c r="FXR774" s="16"/>
      <c r="FXS774" s="16"/>
      <c r="FXT774" s="16"/>
      <c r="FXU774" s="16"/>
      <c r="FXV774" s="16"/>
      <c r="FXW774" s="16"/>
      <c r="FXX774" s="16"/>
      <c r="FXY774" s="16"/>
      <c r="FXZ774" s="16"/>
      <c r="FYA774" s="16"/>
      <c r="FYB774" s="16"/>
      <c r="FYC774" s="16"/>
      <c r="FYD774" s="16"/>
      <c r="FYE774" s="16"/>
      <c r="FYF774" s="16"/>
      <c r="FYG774" s="16"/>
      <c r="FYH774" s="16"/>
      <c r="FYI774" s="16"/>
      <c r="FYJ774" s="16"/>
      <c r="FYK774" s="16"/>
      <c r="FYL774" s="16"/>
      <c r="FYM774" s="16"/>
      <c r="FYN774" s="16"/>
      <c r="FYO774" s="16"/>
      <c r="FYP774" s="16"/>
      <c r="FYQ774" s="16"/>
      <c r="FYR774" s="16"/>
      <c r="FYS774" s="16"/>
      <c r="FYT774" s="16"/>
      <c r="FYU774" s="16"/>
      <c r="FYV774" s="16"/>
      <c r="FYW774" s="16"/>
      <c r="FYX774" s="16"/>
      <c r="FYY774" s="16"/>
      <c r="FYZ774" s="16"/>
      <c r="FZA774" s="16"/>
      <c r="FZB774" s="16"/>
      <c r="FZC774" s="16"/>
      <c r="FZD774" s="16"/>
      <c r="FZE774" s="16"/>
      <c r="FZF774" s="16"/>
      <c r="FZG774" s="16"/>
      <c r="FZH774" s="16"/>
      <c r="FZI774" s="16"/>
      <c r="FZJ774" s="16"/>
      <c r="FZK774" s="16"/>
      <c r="FZL774" s="16"/>
      <c r="FZM774" s="16"/>
      <c r="FZN774" s="16"/>
      <c r="FZO774" s="16"/>
      <c r="FZP774" s="16"/>
      <c r="FZQ774" s="16"/>
      <c r="FZR774" s="16"/>
      <c r="FZS774" s="16"/>
      <c r="FZT774" s="16"/>
      <c r="FZU774" s="16"/>
      <c r="FZV774" s="16"/>
      <c r="FZW774" s="16"/>
      <c r="FZX774" s="16"/>
      <c r="FZY774" s="16"/>
      <c r="FZZ774" s="16"/>
      <c r="GAA774" s="16"/>
      <c r="GAB774" s="16"/>
      <c r="GAC774" s="16"/>
      <c r="GAD774" s="16"/>
      <c r="GAE774" s="16"/>
      <c r="GAF774" s="16"/>
      <c r="GAG774" s="16"/>
      <c r="GAH774" s="16"/>
      <c r="GAI774" s="16"/>
      <c r="GAJ774" s="16"/>
      <c r="GAK774" s="16"/>
      <c r="GAL774" s="16"/>
      <c r="GAM774" s="16"/>
      <c r="GAN774" s="16"/>
      <c r="GAO774" s="16"/>
      <c r="GAP774" s="16"/>
      <c r="GAQ774" s="16"/>
      <c r="GAR774" s="16"/>
      <c r="GAS774" s="16"/>
      <c r="GAT774" s="16"/>
      <c r="GAU774" s="16"/>
      <c r="GAV774" s="16"/>
      <c r="GAW774" s="16"/>
      <c r="GAX774" s="16"/>
      <c r="GAY774" s="16"/>
      <c r="GAZ774" s="16"/>
      <c r="GBA774" s="16"/>
      <c r="GBB774" s="16"/>
      <c r="GBC774" s="16"/>
      <c r="GBD774" s="16"/>
      <c r="GBE774" s="16"/>
      <c r="GBF774" s="16"/>
      <c r="GBG774" s="16"/>
      <c r="GBH774" s="16"/>
      <c r="GBI774" s="16"/>
      <c r="GBJ774" s="16"/>
      <c r="GBK774" s="16"/>
      <c r="GBL774" s="16"/>
      <c r="GBM774" s="16"/>
      <c r="GBN774" s="16"/>
      <c r="GBO774" s="16"/>
      <c r="GBP774" s="16"/>
      <c r="GBQ774" s="16"/>
      <c r="GBR774" s="16"/>
      <c r="GBS774" s="16"/>
      <c r="GBT774" s="16"/>
      <c r="GBU774" s="16"/>
      <c r="GBV774" s="16"/>
      <c r="GBW774" s="16"/>
      <c r="GBX774" s="16"/>
      <c r="GBY774" s="16"/>
      <c r="GBZ774" s="16"/>
      <c r="GCA774" s="16"/>
      <c r="GCB774" s="16"/>
      <c r="GCC774" s="16"/>
      <c r="GCD774" s="16"/>
      <c r="GCE774" s="16"/>
      <c r="GCF774" s="16"/>
      <c r="GCG774" s="16"/>
      <c r="GCH774" s="16"/>
      <c r="GCI774" s="16"/>
      <c r="GCJ774" s="16"/>
      <c r="GCK774" s="16"/>
      <c r="GCL774" s="16"/>
      <c r="GCM774" s="16"/>
      <c r="GCN774" s="16"/>
      <c r="GCO774" s="16"/>
      <c r="GCP774" s="16"/>
      <c r="GCQ774" s="16"/>
      <c r="GCR774" s="16"/>
      <c r="GCS774" s="16"/>
      <c r="GCT774" s="16"/>
      <c r="GCU774" s="16"/>
      <c r="GCV774" s="16"/>
      <c r="GCW774" s="16"/>
      <c r="GCX774" s="16"/>
      <c r="GCY774" s="16"/>
      <c r="GCZ774" s="16"/>
      <c r="GDA774" s="16"/>
      <c r="GDB774" s="16"/>
      <c r="GDC774" s="16"/>
      <c r="GDD774" s="16"/>
      <c r="GDE774" s="16"/>
      <c r="GDF774" s="16"/>
      <c r="GDG774" s="16"/>
      <c r="GDH774" s="16"/>
      <c r="GDI774" s="16"/>
      <c r="GDJ774" s="16"/>
      <c r="GDK774" s="16"/>
      <c r="GDL774" s="16"/>
      <c r="GDM774" s="16"/>
      <c r="GDN774" s="16"/>
      <c r="GDO774" s="16"/>
      <c r="GDP774" s="16"/>
      <c r="GDQ774" s="16"/>
      <c r="GDR774" s="16"/>
      <c r="GDS774" s="16"/>
      <c r="GDT774" s="16"/>
      <c r="GDU774" s="16"/>
      <c r="GDV774" s="16"/>
      <c r="GDW774" s="16"/>
      <c r="GDX774" s="16"/>
      <c r="GDY774" s="16"/>
      <c r="GDZ774" s="16"/>
      <c r="GEA774" s="16"/>
      <c r="GEB774" s="16"/>
      <c r="GEC774" s="16"/>
      <c r="GED774" s="16"/>
      <c r="GEE774" s="16"/>
      <c r="GEF774" s="16"/>
      <c r="GEG774" s="16"/>
      <c r="GEH774" s="16"/>
      <c r="GEI774" s="16"/>
      <c r="GEJ774" s="16"/>
      <c r="GEK774" s="16"/>
      <c r="GEL774" s="16"/>
      <c r="GEM774" s="16"/>
      <c r="GEN774" s="16"/>
      <c r="GEO774" s="16"/>
      <c r="GEP774" s="16"/>
      <c r="GEQ774" s="16"/>
      <c r="GER774" s="16"/>
      <c r="GES774" s="16"/>
      <c r="GET774" s="16"/>
      <c r="GEU774" s="16"/>
      <c r="GEV774" s="16"/>
      <c r="GEW774" s="16"/>
      <c r="GEX774" s="16"/>
      <c r="GEY774" s="16"/>
      <c r="GEZ774" s="16"/>
      <c r="GFA774" s="16"/>
      <c r="GFB774" s="16"/>
      <c r="GFC774" s="16"/>
      <c r="GFD774" s="16"/>
      <c r="GFE774" s="16"/>
      <c r="GFF774" s="16"/>
      <c r="GFG774" s="16"/>
      <c r="GFH774" s="16"/>
      <c r="GFI774" s="16"/>
      <c r="GFJ774" s="16"/>
      <c r="GFK774" s="16"/>
      <c r="GFL774" s="16"/>
      <c r="GFM774" s="16"/>
      <c r="GFN774" s="16"/>
      <c r="GFO774" s="16"/>
      <c r="GFP774" s="16"/>
      <c r="GFQ774" s="16"/>
      <c r="GFR774" s="16"/>
      <c r="GFS774" s="16"/>
      <c r="GFT774" s="16"/>
      <c r="GFU774" s="16"/>
      <c r="GFV774" s="16"/>
      <c r="GFW774" s="16"/>
      <c r="GFX774" s="16"/>
      <c r="GFY774" s="16"/>
      <c r="GFZ774" s="16"/>
      <c r="GGA774" s="16"/>
      <c r="GGB774" s="16"/>
      <c r="GGC774" s="16"/>
      <c r="GGD774" s="16"/>
      <c r="GGE774" s="16"/>
      <c r="GGF774" s="16"/>
      <c r="GGG774" s="16"/>
      <c r="GGH774" s="16"/>
      <c r="GGI774" s="16"/>
      <c r="GGJ774" s="16"/>
      <c r="GGK774" s="16"/>
      <c r="GGL774" s="16"/>
      <c r="GGM774" s="16"/>
      <c r="GGN774" s="16"/>
      <c r="GGO774" s="16"/>
      <c r="GGP774" s="16"/>
      <c r="GGQ774" s="16"/>
      <c r="GGR774" s="16"/>
      <c r="GGS774" s="16"/>
      <c r="GGT774" s="16"/>
      <c r="GGU774" s="16"/>
      <c r="GGV774" s="16"/>
      <c r="GGW774" s="16"/>
      <c r="GGX774" s="16"/>
      <c r="GGY774" s="16"/>
      <c r="GGZ774" s="16"/>
      <c r="GHA774" s="16"/>
      <c r="GHB774" s="16"/>
      <c r="GHC774" s="16"/>
      <c r="GHD774" s="16"/>
      <c r="GHE774" s="16"/>
      <c r="GHF774" s="16"/>
      <c r="GHG774" s="16"/>
      <c r="GHH774" s="16"/>
      <c r="GHI774" s="16"/>
      <c r="GHJ774" s="16"/>
      <c r="GHK774" s="16"/>
      <c r="GHL774" s="16"/>
      <c r="GHM774" s="16"/>
      <c r="GHN774" s="16"/>
      <c r="GHO774" s="16"/>
      <c r="GHP774" s="16"/>
      <c r="GHQ774" s="16"/>
      <c r="GHR774" s="16"/>
      <c r="GHS774" s="16"/>
      <c r="GHT774" s="16"/>
      <c r="GHU774" s="16"/>
      <c r="GHV774" s="16"/>
      <c r="GHW774" s="16"/>
      <c r="GHX774" s="16"/>
      <c r="GHY774" s="16"/>
      <c r="GHZ774" s="16"/>
      <c r="GIA774" s="16"/>
      <c r="GIB774" s="16"/>
      <c r="GIC774" s="16"/>
      <c r="GID774" s="16"/>
      <c r="GIE774" s="16"/>
      <c r="GIF774" s="16"/>
      <c r="GIG774" s="16"/>
      <c r="GIH774" s="16"/>
      <c r="GII774" s="16"/>
      <c r="GIJ774" s="16"/>
      <c r="GIK774" s="16"/>
      <c r="GIL774" s="16"/>
      <c r="GIM774" s="16"/>
      <c r="GIN774" s="16"/>
      <c r="GIO774" s="16"/>
      <c r="GIP774" s="16"/>
      <c r="GIQ774" s="16"/>
      <c r="GIR774" s="16"/>
      <c r="GIS774" s="16"/>
      <c r="GIT774" s="16"/>
      <c r="GIU774" s="16"/>
      <c r="GIV774" s="16"/>
      <c r="GIW774" s="16"/>
      <c r="GIX774" s="16"/>
      <c r="GIY774" s="16"/>
      <c r="GIZ774" s="16"/>
      <c r="GJA774" s="16"/>
      <c r="GJB774" s="16"/>
      <c r="GJC774" s="16"/>
      <c r="GJD774" s="16"/>
      <c r="GJE774" s="16"/>
      <c r="GJF774" s="16"/>
      <c r="GJG774" s="16"/>
      <c r="GJH774" s="16"/>
      <c r="GJI774" s="16"/>
      <c r="GJJ774" s="16"/>
      <c r="GJK774" s="16"/>
      <c r="GJL774" s="16"/>
      <c r="GJM774" s="16"/>
      <c r="GJN774" s="16"/>
      <c r="GJO774" s="16"/>
      <c r="GJP774" s="16"/>
      <c r="GJQ774" s="16"/>
      <c r="GJR774" s="16"/>
      <c r="GJS774" s="16"/>
      <c r="GJT774" s="16"/>
      <c r="GJU774" s="16"/>
      <c r="GJV774" s="16"/>
      <c r="GJW774" s="16"/>
      <c r="GJX774" s="16"/>
      <c r="GJY774" s="16"/>
      <c r="GJZ774" s="16"/>
      <c r="GKA774" s="16"/>
      <c r="GKB774" s="16"/>
      <c r="GKC774" s="16"/>
      <c r="GKD774" s="16"/>
      <c r="GKE774" s="16"/>
      <c r="GKF774" s="16"/>
      <c r="GKG774" s="16"/>
      <c r="GKH774" s="16"/>
      <c r="GKI774" s="16"/>
      <c r="GKJ774" s="16"/>
      <c r="GKK774" s="16"/>
      <c r="GKL774" s="16"/>
      <c r="GKM774" s="16"/>
      <c r="GKN774" s="16"/>
      <c r="GKO774" s="16"/>
      <c r="GKP774" s="16"/>
      <c r="GKQ774" s="16"/>
      <c r="GKR774" s="16"/>
      <c r="GKS774" s="16"/>
      <c r="GKT774" s="16"/>
      <c r="GKU774" s="16"/>
      <c r="GKV774" s="16"/>
      <c r="GKW774" s="16"/>
      <c r="GKX774" s="16"/>
      <c r="GKY774" s="16"/>
      <c r="GKZ774" s="16"/>
      <c r="GLA774" s="16"/>
      <c r="GLB774" s="16"/>
      <c r="GLC774" s="16"/>
      <c r="GLD774" s="16"/>
      <c r="GLE774" s="16"/>
      <c r="GLF774" s="16"/>
      <c r="GLG774" s="16"/>
      <c r="GLH774" s="16"/>
      <c r="GLI774" s="16"/>
      <c r="GLJ774" s="16"/>
      <c r="GLK774" s="16"/>
      <c r="GLL774" s="16"/>
      <c r="GLM774" s="16"/>
      <c r="GLN774" s="16"/>
      <c r="GLO774" s="16"/>
      <c r="GLP774" s="16"/>
      <c r="GLQ774" s="16"/>
      <c r="GLR774" s="16"/>
      <c r="GLS774" s="16"/>
      <c r="GLT774" s="16"/>
      <c r="GLU774" s="16"/>
      <c r="GLV774" s="16"/>
      <c r="GLW774" s="16"/>
      <c r="GLX774" s="16"/>
      <c r="GLY774" s="16"/>
      <c r="GLZ774" s="16"/>
      <c r="GMA774" s="16"/>
      <c r="GMB774" s="16"/>
      <c r="GMC774" s="16"/>
      <c r="GMD774" s="16"/>
      <c r="GME774" s="16"/>
      <c r="GMF774" s="16"/>
      <c r="GMG774" s="16"/>
      <c r="GMH774" s="16"/>
      <c r="GMI774" s="16"/>
      <c r="GMJ774" s="16"/>
      <c r="GMK774" s="16"/>
      <c r="GML774" s="16"/>
      <c r="GMM774" s="16"/>
      <c r="GMN774" s="16"/>
      <c r="GMO774" s="16"/>
      <c r="GMP774" s="16"/>
      <c r="GMQ774" s="16"/>
      <c r="GMR774" s="16"/>
      <c r="GMS774" s="16"/>
      <c r="GMT774" s="16"/>
      <c r="GMU774" s="16"/>
      <c r="GMV774" s="16"/>
      <c r="GMW774" s="16"/>
      <c r="GMX774" s="16"/>
      <c r="GMY774" s="16"/>
      <c r="GMZ774" s="16"/>
      <c r="GNA774" s="16"/>
      <c r="GNB774" s="16"/>
      <c r="GNC774" s="16"/>
      <c r="GND774" s="16"/>
      <c r="GNE774" s="16"/>
      <c r="GNF774" s="16"/>
      <c r="GNG774" s="16"/>
      <c r="GNH774" s="16"/>
      <c r="GNI774" s="16"/>
      <c r="GNJ774" s="16"/>
      <c r="GNK774" s="16"/>
      <c r="GNL774" s="16"/>
      <c r="GNM774" s="16"/>
      <c r="GNN774" s="16"/>
      <c r="GNO774" s="16"/>
      <c r="GNP774" s="16"/>
      <c r="GNQ774" s="16"/>
      <c r="GNR774" s="16"/>
      <c r="GNS774" s="16"/>
      <c r="GNT774" s="16"/>
      <c r="GNU774" s="16"/>
      <c r="GNV774" s="16"/>
      <c r="GNW774" s="16"/>
      <c r="GNX774" s="16"/>
      <c r="GNY774" s="16"/>
      <c r="GNZ774" s="16"/>
      <c r="GOA774" s="16"/>
      <c r="GOB774" s="16"/>
      <c r="GOC774" s="16"/>
      <c r="GOD774" s="16"/>
      <c r="GOE774" s="16"/>
      <c r="GOF774" s="16"/>
      <c r="GOG774" s="16"/>
      <c r="GOH774" s="16"/>
      <c r="GOI774" s="16"/>
      <c r="GOJ774" s="16"/>
      <c r="GOK774" s="16"/>
      <c r="GOL774" s="16"/>
      <c r="GOM774" s="16"/>
      <c r="GON774" s="16"/>
      <c r="GOO774" s="16"/>
      <c r="GOP774" s="16"/>
      <c r="GOQ774" s="16"/>
      <c r="GOR774" s="16"/>
      <c r="GOS774" s="16"/>
      <c r="GOT774" s="16"/>
      <c r="GOU774" s="16"/>
      <c r="GOV774" s="16"/>
      <c r="GOW774" s="16"/>
      <c r="GOX774" s="16"/>
      <c r="GOY774" s="16"/>
      <c r="GOZ774" s="16"/>
      <c r="GPA774" s="16"/>
      <c r="GPB774" s="16"/>
      <c r="GPC774" s="16"/>
      <c r="GPD774" s="16"/>
      <c r="GPE774" s="16"/>
      <c r="GPF774" s="16"/>
      <c r="GPG774" s="16"/>
      <c r="GPH774" s="16"/>
      <c r="GPI774" s="16"/>
      <c r="GPJ774" s="16"/>
      <c r="GPK774" s="16"/>
      <c r="GPL774" s="16"/>
      <c r="GPM774" s="16"/>
      <c r="GPN774" s="16"/>
      <c r="GPO774" s="16"/>
      <c r="GPP774" s="16"/>
      <c r="GPQ774" s="16"/>
      <c r="GPR774" s="16"/>
      <c r="GPS774" s="16"/>
      <c r="GPT774" s="16"/>
      <c r="GPU774" s="16"/>
      <c r="GPV774" s="16"/>
      <c r="GPW774" s="16"/>
      <c r="GPX774" s="16"/>
      <c r="GPY774" s="16"/>
      <c r="GPZ774" s="16"/>
      <c r="GQA774" s="16"/>
      <c r="GQB774" s="16"/>
      <c r="GQC774" s="16"/>
      <c r="GQD774" s="16"/>
      <c r="GQE774" s="16"/>
      <c r="GQF774" s="16"/>
      <c r="GQG774" s="16"/>
      <c r="GQH774" s="16"/>
      <c r="GQI774" s="16"/>
      <c r="GQJ774" s="16"/>
      <c r="GQK774" s="16"/>
      <c r="GQL774" s="16"/>
      <c r="GQM774" s="16"/>
      <c r="GQN774" s="16"/>
      <c r="GQO774" s="16"/>
      <c r="GQP774" s="16"/>
      <c r="GQQ774" s="16"/>
      <c r="GQR774" s="16"/>
      <c r="GQS774" s="16"/>
      <c r="GQT774" s="16"/>
      <c r="GQU774" s="16"/>
      <c r="GQV774" s="16"/>
      <c r="GQW774" s="16"/>
      <c r="GQX774" s="16"/>
      <c r="GQY774" s="16"/>
      <c r="GQZ774" s="16"/>
      <c r="GRA774" s="16"/>
      <c r="GRB774" s="16"/>
      <c r="GRC774" s="16"/>
      <c r="GRD774" s="16"/>
      <c r="GRE774" s="16"/>
      <c r="GRF774" s="16"/>
      <c r="GRG774" s="16"/>
      <c r="GRH774" s="16"/>
      <c r="GRI774" s="16"/>
      <c r="GRJ774" s="16"/>
      <c r="GRK774" s="16"/>
      <c r="GRL774" s="16"/>
      <c r="GRM774" s="16"/>
      <c r="GRN774" s="16"/>
      <c r="GRO774" s="16"/>
      <c r="GRP774" s="16"/>
      <c r="GRQ774" s="16"/>
      <c r="GRR774" s="16"/>
      <c r="GRS774" s="16"/>
      <c r="GRT774" s="16"/>
      <c r="GRU774" s="16"/>
      <c r="GRV774" s="16"/>
      <c r="GRW774" s="16"/>
      <c r="GRX774" s="16"/>
      <c r="GRY774" s="16"/>
      <c r="GRZ774" s="16"/>
      <c r="GSA774" s="16"/>
      <c r="GSB774" s="16"/>
      <c r="GSC774" s="16"/>
      <c r="GSD774" s="16"/>
      <c r="GSE774" s="16"/>
      <c r="GSF774" s="16"/>
      <c r="GSG774" s="16"/>
      <c r="GSH774" s="16"/>
      <c r="GSI774" s="16"/>
      <c r="GSJ774" s="16"/>
      <c r="GSK774" s="16"/>
      <c r="GSL774" s="16"/>
      <c r="GSM774" s="16"/>
      <c r="GSN774" s="16"/>
      <c r="GSO774" s="16"/>
      <c r="GSP774" s="16"/>
      <c r="GSQ774" s="16"/>
      <c r="GSR774" s="16"/>
      <c r="GSS774" s="16"/>
      <c r="GST774" s="16"/>
      <c r="GSU774" s="16"/>
      <c r="GSV774" s="16"/>
      <c r="GSW774" s="16"/>
      <c r="GSX774" s="16"/>
      <c r="GSY774" s="16"/>
      <c r="GSZ774" s="16"/>
      <c r="GTA774" s="16"/>
      <c r="GTB774" s="16"/>
      <c r="GTC774" s="16"/>
      <c r="GTD774" s="16"/>
      <c r="GTE774" s="16"/>
      <c r="GTF774" s="16"/>
      <c r="GTG774" s="16"/>
      <c r="GTH774" s="16"/>
      <c r="GTI774" s="16"/>
      <c r="GTJ774" s="16"/>
      <c r="GTK774" s="16"/>
      <c r="GTL774" s="16"/>
      <c r="GTM774" s="16"/>
      <c r="GTN774" s="16"/>
      <c r="GTO774" s="16"/>
      <c r="GTP774" s="16"/>
      <c r="GTQ774" s="16"/>
      <c r="GTR774" s="16"/>
      <c r="GTS774" s="16"/>
      <c r="GTT774" s="16"/>
      <c r="GTU774" s="16"/>
      <c r="GTV774" s="16"/>
      <c r="GTW774" s="16"/>
      <c r="GTX774" s="16"/>
      <c r="GTY774" s="16"/>
      <c r="GTZ774" s="16"/>
      <c r="GUA774" s="16"/>
      <c r="GUB774" s="16"/>
      <c r="GUC774" s="16"/>
      <c r="GUD774" s="16"/>
      <c r="GUE774" s="16"/>
      <c r="GUF774" s="16"/>
      <c r="GUG774" s="16"/>
      <c r="GUH774" s="16"/>
      <c r="GUI774" s="16"/>
      <c r="GUJ774" s="16"/>
      <c r="GUK774" s="16"/>
      <c r="GUL774" s="16"/>
      <c r="GUM774" s="16"/>
      <c r="GUN774" s="16"/>
      <c r="GUO774" s="16"/>
      <c r="GUP774" s="16"/>
      <c r="GUQ774" s="16"/>
      <c r="GUR774" s="16"/>
      <c r="GUS774" s="16"/>
      <c r="GUT774" s="16"/>
      <c r="GUU774" s="16"/>
      <c r="GUV774" s="16"/>
      <c r="GUW774" s="16"/>
      <c r="GUX774" s="16"/>
      <c r="GUY774" s="16"/>
      <c r="GUZ774" s="16"/>
      <c r="GVA774" s="16"/>
      <c r="GVB774" s="16"/>
      <c r="GVC774" s="16"/>
      <c r="GVD774" s="16"/>
      <c r="GVE774" s="16"/>
      <c r="GVF774" s="16"/>
      <c r="GVG774" s="16"/>
      <c r="GVH774" s="16"/>
      <c r="GVI774" s="16"/>
      <c r="GVJ774" s="16"/>
      <c r="GVK774" s="16"/>
      <c r="GVL774" s="16"/>
      <c r="GVM774" s="16"/>
      <c r="GVN774" s="16"/>
      <c r="GVO774" s="16"/>
      <c r="GVP774" s="16"/>
      <c r="GVQ774" s="16"/>
      <c r="GVR774" s="16"/>
      <c r="GVS774" s="16"/>
      <c r="GVT774" s="16"/>
      <c r="GVU774" s="16"/>
      <c r="GVV774" s="16"/>
      <c r="GVW774" s="16"/>
      <c r="GVX774" s="16"/>
      <c r="GVY774" s="16"/>
      <c r="GVZ774" s="16"/>
      <c r="GWA774" s="16"/>
      <c r="GWB774" s="16"/>
      <c r="GWC774" s="16"/>
      <c r="GWD774" s="16"/>
      <c r="GWE774" s="16"/>
      <c r="GWF774" s="16"/>
      <c r="GWG774" s="16"/>
      <c r="GWH774" s="16"/>
      <c r="GWI774" s="16"/>
      <c r="GWJ774" s="16"/>
      <c r="GWK774" s="16"/>
      <c r="GWL774" s="16"/>
      <c r="GWM774" s="16"/>
      <c r="GWN774" s="16"/>
      <c r="GWO774" s="16"/>
      <c r="GWP774" s="16"/>
      <c r="GWQ774" s="16"/>
      <c r="GWR774" s="16"/>
      <c r="GWS774" s="16"/>
      <c r="GWT774" s="16"/>
      <c r="GWU774" s="16"/>
      <c r="GWV774" s="16"/>
      <c r="GWW774" s="16"/>
      <c r="GWX774" s="16"/>
      <c r="GWY774" s="16"/>
      <c r="GWZ774" s="16"/>
      <c r="GXA774" s="16"/>
      <c r="GXB774" s="16"/>
      <c r="GXC774" s="16"/>
      <c r="GXD774" s="16"/>
      <c r="GXE774" s="16"/>
      <c r="GXF774" s="16"/>
      <c r="GXG774" s="16"/>
      <c r="GXH774" s="16"/>
      <c r="GXI774" s="16"/>
      <c r="GXJ774" s="16"/>
      <c r="GXK774" s="16"/>
      <c r="GXL774" s="16"/>
      <c r="GXM774" s="16"/>
      <c r="GXN774" s="16"/>
      <c r="GXO774" s="16"/>
      <c r="GXP774" s="16"/>
      <c r="GXQ774" s="16"/>
      <c r="GXR774" s="16"/>
      <c r="GXS774" s="16"/>
      <c r="GXT774" s="16"/>
      <c r="GXU774" s="16"/>
      <c r="GXV774" s="16"/>
      <c r="GXW774" s="16"/>
      <c r="GXX774" s="16"/>
      <c r="GXY774" s="16"/>
      <c r="GXZ774" s="16"/>
      <c r="GYA774" s="16"/>
      <c r="GYB774" s="16"/>
      <c r="GYC774" s="16"/>
      <c r="GYD774" s="16"/>
      <c r="GYE774" s="16"/>
      <c r="GYF774" s="16"/>
      <c r="GYG774" s="16"/>
      <c r="GYH774" s="16"/>
      <c r="GYI774" s="16"/>
      <c r="GYJ774" s="16"/>
      <c r="GYK774" s="16"/>
      <c r="GYL774" s="16"/>
      <c r="GYM774" s="16"/>
      <c r="GYN774" s="16"/>
      <c r="GYO774" s="16"/>
      <c r="GYP774" s="16"/>
      <c r="GYQ774" s="16"/>
      <c r="GYR774" s="16"/>
      <c r="GYS774" s="16"/>
      <c r="GYT774" s="16"/>
      <c r="GYU774" s="16"/>
      <c r="GYV774" s="16"/>
      <c r="GYW774" s="16"/>
      <c r="GYX774" s="16"/>
      <c r="GYY774" s="16"/>
      <c r="GYZ774" s="16"/>
      <c r="GZA774" s="16"/>
      <c r="GZB774" s="16"/>
      <c r="GZC774" s="16"/>
      <c r="GZD774" s="16"/>
      <c r="GZE774" s="16"/>
      <c r="GZF774" s="16"/>
      <c r="GZG774" s="16"/>
      <c r="GZH774" s="16"/>
      <c r="GZI774" s="16"/>
      <c r="GZJ774" s="16"/>
      <c r="GZK774" s="16"/>
      <c r="GZL774" s="16"/>
      <c r="GZM774" s="16"/>
      <c r="GZN774" s="16"/>
      <c r="GZO774" s="16"/>
      <c r="GZP774" s="16"/>
      <c r="GZQ774" s="16"/>
      <c r="GZR774" s="16"/>
      <c r="GZS774" s="16"/>
      <c r="GZT774" s="16"/>
      <c r="GZU774" s="16"/>
      <c r="GZV774" s="16"/>
      <c r="GZW774" s="16"/>
      <c r="GZX774" s="16"/>
      <c r="GZY774" s="16"/>
      <c r="GZZ774" s="16"/>
      <c r="HAA774" s="16"/>
      <c r="HAB774" s="16"/>
      <c r="HAC774" s="16"/>
      <c r="HAD774" s="16"/>
      <c r="HAE774" s="16"/>
      <c r="HAF774" s="16"/>
      <c r="HAG774" s="16"/>
      <c r="HAH774" s="16"/>
      <c r="HAI774" s="16"/>
      <c r="HAJ774" s="16"/>
      <c r="HAK774" s="16"/>
      <c r="HAL774" s="16"/>
      <c r="HAM774" s="16"/>
      <c r="HAN774" s="16"/>
      <c r="HAO774" s="16"/>
      <c r="HAP774" s="16"/>
      <c r="HAQ774" s="16"/>
      <c r="HAR774" s="16"/>
      <c r="HAS774" s="16"/>
      <c r="HAT774" s="16"/>
      <c r="HAU774" s="16"/>
      <c r="HAV774" s="16"/>
      <c r="HAW774" s="16"/>
      <c r="HAX774" s="16"/>
      <c r="HAY774" s="16"/>
      <c r="HAZ774" s="16"/>
      <c r="HBA774" s="16"/>
      <c r="HBB774" s="16"/>
      <c r="HBC774" s="16"/>
      <c r="HBD774" s="16"/>
      <c r="HBE774" s="16"/>
      <c r="HBF774" s="16"/>
      <c r="HBG774" s="16"/>
      <c r="HBH774" s="16"/>
      <c r="HBI774" s="16"/>
      <c r="HBJ774" s="16"/>
      <c r="HBK774" s="16"/>
      <c r="HBL774" s="16"/>
      <c r="HBM774" s="16"/>
      <c r="HBN774" s="16"/>
      <c r="HBO774" s="16"/>
      <c r="HBP774" s="16"/>
      <c r="HBQ774" s="16"/>
      <c r="HBR774" s="16"/>
      <c r="HBS774" s="16"/>
      <c r="HBT774" s="16"/>
      <c r="HBU774" s="16"/>
      <c r="HBV774" s="16"/>
      <c r="HBW774" s="16"/>
      <c r="HBX774" s="16"/>
      <c r="HBY774" s="16"/>
      <c r="HBZ774" s="16"/>
      <c r="HCA774" s="16"/>
      <c r="HCB774" s="16"/>
      <c r="HCC774" s="16"/>
      <c r="HCD774" s="16"/>
      <c r="HCE774" s="16"/>
      <c r="HCF774" s="16"/>
      <c r="HCG774" s="16"/>
      <c r="HCH774" s="16"/>
      <c r="HCI774" s="16"/>
      <c r="HCJ774" s="16"/>
      <c r="HCK774" s="16"/>
      <c r="HCL774" s="16"/>
      <c r="HCM774" s="16"/>
      <c r="HCN774" s="16"/>
      <c r="HCO774" s="16"/>
      <c r="HCP774" s="16"/>
      <c r="HCQ774" s="16"/>
      <c r="HCR774" s="16"/>
      <c r="HCS774" s="16"/>
      <c r="HCT774" s="16"/>
      <c r="HCU774" s="16"/>
      <c r="HCV774" s="16"/>
      <c r="HCW774" s="16"/>
      <c r="HCX774" s="16"/>
      <c r="HCY774" s="16"/>
      <c r="HCZ774" s="16"/>
      <c r="HDA774" s="16"/>
      <c r="HDB774" s="16"/>
      <c r="HDC774" s="16"/>
      <c r="HDD774" s="16"/>
      <c r="HDE774" s="16"/>
      <c r="HDF774" s="16"/>
      <c r="HDG774" s="16"/>
      <c r="HDH774" s="16"/>
      <c r="HDI774" s="16"/>
      <c r="HDJ774" s="16"/>
      <c r="HDK774" s="16"/>
      <c r="HDL774" s="16"/>
      <c r="HDM774" s="16"/>
      <c r="HDN774" s="16"/>
      <c r="HDO774" s="16"/>
      <c r="HDP774" s="16"/>
      <c r="HDQ774" s="16"/>
      <c r="HDR774" s="16"/>
      <c r="HDS774" s="16"/>
      <c r="HDT774" s="16"/>
      <c r="HDU774" s="16"/>
      <c r="HDV774" s="16"/>
      <c r="HDW774" s="16"/>
      <c r="HDX774" s="16"/>
      <c r="HDY774" s="16"/>
      <c r="HDZ774" s="16"/>
      <c r="HEA774" s="16"/>
      <c r="HEB774" s="16"/>
      <c r="HEC774" s="16"/>
      <c r="HED774" s="16"/>
      <c r="HEE774" s="16"/>
      <c r="HEF774" s="16"/>
      <c r="HEG774" s="16"/>
      <c r="HEH774" s="16"/>
      <c r="HEI774" s="16"/>
      <c r="HEJ774" s="16"/>
      <c r="HEK774" s="16"/>
      <c r="HEL774" s="16"/>
      <c r="HEM774" s="16"/>
      <c r="HEN774" s="16"/>
      <c r="HEO774" s="16"/>
      <c r="HEP774" s="16"/>
      <c r="HEQ774" s="16"/>
      <c r="HER774" s="16"/>
      <c r="HES774" s="16"/>
      <c r="HET774" s="16"/>
      <c r="HEU774" s="16"/>
      <c r="HEV774" s="16"/>
      <c r="HEW774" s="16"/>
      <c r="HEX774" s="16"/>
      <c r="HEY774" s="16"/>
      <c r="HEZ774" s="16"/>
      <c r="HFA774" s="16"/>
      <c r="HFB774" s="16"/>
      <c r="HFC774" s="16"/>
      <c r="HFD774" s="16"/>
      <c r="HFE774" s="16"/>
      <c r="HFF774" s="16"/>
      <c r="HFG774" s="16"/>
      <c r="HFH774" s="16"/>
      <c r="HFI774" s="16"/>
      <c r="HFJ774" s="16"/>
      <c r="HFK774" s="16"/>
      <c r="HFL774" s="16"/>
      <c r="HFM774" s="16"/>
      <c r="HFN774" s="16"/>
      <c r="HFO774" s="16"/>
      <c r="HFP774" s="16"/>
      <c r="HFQ774" s="16"/>
      <c r="HFR774" s="16"/>
      <c r="HFS774" s="16"/>
      <c r="HFT774" s="16"/>
      <c r="HFU774" s="16"/>
      <c r="HFV774" s="16"/>
      <c r="HFW774" s="16"/>
      <c r="HFX774" s="16"/>
      <c r="HFY774" s="16"/>
      <c r="HFZ774" s="16"/>
      <c r="HGA774" s="16"/>
      <c r="HGB774" s="16"/>
      <c r="HGC774" s="16"/>
      <c r="HGD774" s="16"/>
      <c r="HGE774" s="16"/>
      <c r="HGF774" s="16"/>
      <c r="HGG774" s="16"/>
      <c r="HGH774" s="16"/>
      <c r="HGI774" s="16"/>
      <c r="HGJ774" s="16"/>
      <c r="HGK774" s="16"/>
      <c r="HGL774" s="16"/>
      <c r="HGM774" s="16"/>
      <c r="HGN774" s="16"/>
      <c r="HGO774" s="16"/>
      <c r="HGP774" s="16"/>
      <c r="HGQ774" s="16"/>
      <c r="HGR774" s="16"/>
      <c r="HGS774" s="16"/>
      <c r="HGT774" s="16"/>
      <c r="HGU774" s="16"/>
      <c r="HGV774" s="16"/>
      <c r="HGW774" s="16"/>
      <c r="HGX774" s="16"/>
      <c r="HGY774" s="16"/>
      <c r="HGZ774" s="16"/>
      <c r="HHA774" s="16"/>
      <c r="HHB774" s="16"/>
      <c r="HHC774" s="16"/>
      <c r="HHD774" s="16"/>
      <c r="HHE774" s="16"/>
      <c r="HHF774" s="16"/>
      <c r="HHG774" s="16"/>
      <c r="HHH774" s="16"/>
      <c r="HHI774" s="16"/>
      <c r="HHJ774" s="16"/>
      <c r="HHK774" s="16"/>
      <c r="HHL774" s="16"/>
      <c r="HHM774" s="16"/>
      <c r="HHN774" s="16"/>
      <c r="HHO774" s="16"/>
      <c r="HHP774" s="16"/>
      <c r="HHQ774" s="16"/>
      <c r="HHR774" s="16"/>
      <c r="HHS774" s="16"/>
      <c r="HHT774" s="16"/>
      <c r="HHU774" s="16"/>
      <c r="HHV774" s="16"/>
      <c r="HHW774" s="16"/>
      <c r="HHX774" s="16"/>
      <c r="HHY774" s="16"/>
      <c r="HHZ774" s="16"/>
      <c r="HIA774" s="16"/>
      <c r="HIB774" s="16"/>
      <c r="HIC774" s="16"/>
      <c r="HID774" s="16"/>
      <c r="HIE774" s="16"/>
      <c r="HIF774" s="16"/>
      <c r="HIG774" s="16"/>
      <c r="HIH774" s="16"/>
      <c r="HII774" s="16"/>
      <c r="HIJ774" s="16"/>
      <c r="HIK774" s="16"/>
      <c r="HIL774" s="16"/>
      <c r="HIM774" s="16"/>
      <c r="HIN774" s="16"/>
      <c r="HIO774" s="16"/>
      <c r="HIP774" s="16"/>
      <c r="HIQ774" s="16"/>
      <c r="HIR774" s="16"/>
      <c r="HIS774" s="16"/>
      <c r="HIT774" s="16"/>
      <c r="HIU774" s="16"/>
      <c r="HIV774" s="16"/>
      <c r="HIW774" s="16"/>
      <c r="HIX774" s="16"/>
      <c r="HIY774" s="16"/>
      <c r="HIZ774" s="16"/>
      <c r="HJA774" s="16"/>
      <c r="HJB774" s="16"/>
      <c r="HJC774" s="16"/>
      <c r="HJD774" s="16"/>
      <c r="HJE774" s="16"/>
      <c r="HJF774" s="16"/>
      <c r="HJG774" s="16"/>
      <c r="HJH774" s="16"/>
      <c r="HJI774" s="16"/>
      <c r="HJJ774" s="16"/>
      <c r="HJK774" s="16"/>
      <c r="HJL774" s="16"/>
      <c r="HJM774" s="16"/>
      <c r="HJN774" s="16"/>
      <c r="HJO774" s="16"/>
      <c r="HJP774" s="16"/>
      <c r="HJQ774" s="16"/>
      <c r="HJR774" s="16"/>
      <c r="HJS774" s="16"/>
      <c r="HJT774" s="16"/>
      <c r="HJU774" s="16"/>
      <c r="HJV774" s="16"/>
      <c r="HJW774" s="16"/>
      <c r="HJX774" s="16"/>
      <c r="HJY774" s="16"/>
      <c r="HJZ774" s="16"/>
      <c r="HKA774" s="16"/>
      <c r="HKB774" s="16"/>
      <c r="HKC774" s="16"/>
      <c r="HKD774" s="16"/>
      <c r="HKE774" s="16"/>
      <c r="HKF774" s="16"/>
      <c r="HKG774" s="16"/>
      <c r="HKH774" s="16"/>
      <c r="HKI774" s="16"/>
      <c r="HKJ774" s="16"/>
      <c r="HKK774" s="16"/>
      <c r="HKL774" s="16"/>
      <c r="HKM774" s="16"/>
      <c r="HKN774" s="16"/>
      <c r="HKO774" s="16"/>
      <c r="HKP774" s="16"/>
      <c r="HKQ774" s="16"/>
      <c r="HKR774" s="16"/>
      <c r="HKS774" s="16"/>
      <c r="HKT774" s="16"/>
      <c r="HKU774" s="16"/>
      <c r="HKV774" s="16"/>
      <c r="HKW774" s="16"/>
      <c r="HKX774" s="16"/>
      <c r="HKY774" s="16"/>
      <c r="HKZ774" s="16"/>
      <c r="HLA774" s="16"/>
      <c r="HLB774" s="16"/>
      <c r="HLC774" s="16"/>
      <c r="HLD774" s="16"/>
      <c r="HLE774" s="16"/>
      <c r="HLF774" s="16"/>
      <c r="HLG774" s="16"/>
      <c r="HLH774" s="16"/>
      <c r="HLI774" s="16"/>
      <c r="HLJ774" s="16"/>
      <c r="HLK774" s="16"/>
      <c r="HLL774" s="16"/>
      <c r="HLM774" s="16"/>
      <c r="HLN774" s="16"/>
      <c r="HLO774" s="16"/>
      <c r="HLP774" s="16"/>
      <c r="HLQ774" s="16"/>
      <c r="HLR774" s="16"/>
      <c r="HLS774" s="16"/>
      <c r="HLT774" s="16"/>
      <c r="HLU774" s="16"/>
      <c r="HLV774" s="16"/>
      <c r="HLW774" s="16"/>
      <c r="HLX774" s="16"/>
      <c r="HLY774" s="16"/>
      <c r="HLZ774" s="16"/>
      <c r="HMA774" s="16"/>
      <c r="HMB774" s="16"/>
      <c r="HMC774" s="16"/>
      <c r="HMD774" s="16"/>
      <c r="HME774" s="16"/>
      <c r="HMF774" s="16"/>
      <c r="HMG774" s="16"/>
      <c r="HMH774" s="16"/>
      <c r="HMI774" s="16"/>
      <c r="HMJ774" s="16"/>
      <c r="HMK774" s="16"/>
      <c r="HML774" s="16"/>
      <c r="HMM774" s="16"/>
      <c r="HMN774" s="16"/>
      <c r="HMO774" s="16"/>
      <c r="HMP774" s="16"/>
      <c r="HMQ774" s="16"/>
      <c r="HMR774" s="16"/>
      <c r="HMS774" s="16"/>
      <c r="HMT774" s="16"/>
      <c r="HMU774" s="16"/>
      <c r="HMV774" s="16"/>
      <c r="HMW774" s="16"/>
      <c r="HMX774" s="16"/>
      <c r="HMY774" s="16"/>
      <c r="HMZ774" s="16"/>
      <c r="HNA774" s="16"/>
      <c r="HNB774" s="16"/>
      <c r="HNC774" s="16"/>
      <c r="HND774" s="16"/>
      <c r="HNE774" s="16"/>
      <c r="HNF774" s="16"/>
      <c r="HNG774" s="16"/>
      <c r="HNH774" s="16"/>
      <c r="HNI774" s="16"/>
      <c r="HNJ774" s="16"/>
      <c r="HNK774" s="16"/>
      <c r="HNL774" s="16"/>
      <c r="HNM774" s="16"/>
      <c r="HNN774" s="16"/>
      <c r="HNO774" s="16"/>
      <c r="HNP774" s="16"/>
      <c r="HNQ774" s="16"/>
      <c r="HNR774" s="16"/>
      <c r="HNS774" s="16"/>
      <c r="HNT774" s="16"/>
      <c r="HNU774" s="16"/>
      <c r="HNV774" s="16"/>
      <c r="HNW774" s="16"/>
      <c r="HNX774" s="16"/>
      <c r="HNY774" s="16"/>
      <c r="HNZ774" s="16"/>
      <c r="HOA774" s="16"/>
      <c r="HOB774" s="16"/>
      <c r="HOC774" s="16"/>
      <c r="HOD774" s="16"/>
      <c r="HOE774" s="16"/>
      <c r="HOF774" s="16"/>
      <c r="HOG774" s="16"/>
      <c r="HOH774" s="16"/>
      <c r="HOI774" s="16"/>
      <c r="HOJ774" s="16"/>
      <c r="HOK774" s="16"/>
      <c r="HOL774" s="16"/>
      <c r="HOM774" s="16"/>
      <c r="HON774" s="16"/>
      <c r="HOO774" s="16"/>
      <c r="HOP774" s="16"/>
      <c r="HOQ774" s="16"/>
      <c r="HOR774" s="16"/>
      <c r="HOS774" s="16"/>
      <c r="HOT774" s="16"/>
      <c r="HOU774" s="16"/>
      <c r="HOV774" s="16"/>
      <c r="HOW774" s="16"/>
      <c r="HOX774" s="16"/>
      <c r="HOY774" s="16"/>
      <c r="HOZ774" s="16"/>
      <c r="HPA774" s="16"/>
      <c r="HPB774" s="16"/>
      <c r="HPC774" s="16"/>
      <c r="HPD774" s="16"/>
      <c r="HPE774" s="16"/>
      <c r="HPF774" s="16"/>
      <c r="HPG774" s="16"/>
      <c r="HPH774" s="16"/>
      <c r="HPI774" s="16"/>
      <c r="HPJ774" s="16"/>
      <c r="HPK774" s="16"/>
      <c r="HPL774" s="16"/>
      <c r="HPM774" s="16"/>
      <c r="HPN774" s="16"/>
      <c r="HPO774" s="16"/>
      <c r="HPP774" s="16"/>
      <c r="HPQ774" s="16"/>
      <c r="HPR774" s="16"/>
      <c r="HPS774" s="16"/>
      <c r="HPT774" s="16"/>
      <c r="HPU774" s="16"/>
      <c r="HPV774" s="16"/>
      <c r="HPW774" s="16"/>
      <c r="HPX774" s="16"/>
      <c r="HPY774" s="16"/>
      <c r="HPZ774" s="16"/>
      <c r="HQA774" s="16"/>
      <c r="HQB774" s="16"/>
      <c r="HQC774" s="16"/>
      <c r="HQD774" s="16"/>
      <c r="HQE774" s="16"/>
      <c r="HQF774" s="16"/>
      <c r="HQG774" s="16"/>
      <c r="HQH774" s="16"/>
      <c r="HQI774" s="16"/>
      <c r="HQJ774" s="16"/>
      <c r="HQK774" s="16"/>
      <c r="HQL774" s="16"/>
      <c r="HQM774" s="16"/>
      <c r="HQN774" s="16"/>
      <c r="HQO774" s="16"/>
      <c r="HQP774" s="16"/>
      <c r="HQQ774" s="16"/>
      <c r="HQR774" s="16"/>
      <c r="HQS774" s="16"/>
      <c r="HQT774" s="16"/>
      <c r="HQU774" s="16"/>
      <c r="HQV774" s="16"/>
      <c r="HQW774" s="16"/>
      <c r="HQX774" s="16"/>
      <c r="HQY774" s="16"/>
      <c r="HQZ774" s="16"/>
      <c r="HRA774" s="16"/>
      <c r="HRB774" s="16"/>
      <c r="HRC774" s="16"/>
      <c r="HRD774" s="16"/>
      <c r="HRE774" s="16"/>
      <c r="HRF774" s="16"/>
      <c r="HRG774" s="16"/>
      <c r="HRH774" s="16"/>
      <c r="HRI774" s="16"/>
      <c r="HRJ774" s="16"/>
      <c r="HRK774" s="16"/>
      <c r="HRL774" s="16"/>
      <c r="HRM774" s="16"/>
      <c r="HRN774" s="16"/>
      <c r="HRO774" s="16"/>
      <c r="HRP774" s="16"/>
      <c r="HRQ774" s="16"/>
      <c r="HRR774" s="16"/>
      <c r="HRS774" s="16"/>
      <c r="HRT774" s="16"/>
      <c r="HRU774" s="16"/>
      <c r="HRV774" s="16"/>
      <c r="HRW774" s="16"/>
      <c r="HRX774" s="16"/>
      <c r="HRY774" s="16"/>
      <c r="HRZ774" s="16"/>
      <c r="HSA774" s="16"/>
      <c r="HSB774" s="16"/>
      <c r="HSC774" s="16"/>
      <c r="HSD774" s="16"/>
      <c r="HSE774" s="16"/>
      <c r="HSF774" s="16"/>
      <c r="HSG774" s="16"/>
      <c r="HSH774" s="16"/>
      <c r="HSI774" s="16"/>
      <c r="HSJ774" s="16"/>
      <c r="HSK774" s="16"/>
      <c r="HSL774" s="16"/>
      <c r="HSM774" s="16"/>
      <c r="HSN774" s="16"/>
      <c r="HSO774" s="16"/>
      <c r="HSP774" s="16"/>
      <c r="HSQ774" s="16"/>
      <c r="HSR774" s="16"/>
      <c r="HSS774" s="16"/>
      <c r="HST774" s="16"/>
      <c r="HSU774" s="16"/>
      <c r="HSV774" s="16"/>
      <c r="HSW774" s="16"/>
      <c r="HSX774" s="16"/>
      <c r="HSY774" s="16"/>
      <c r="HSZ774" s="16"/>
      <c r="HTA774" s="16"/>
      <c r="HTB774" s="16"/>
      <c r="HTC774" s="16"/>
      <c r="HTD774" s="16"/>
      <c r="HTE774" s="16"/>
      <c r="HTF774" s="16"/>
      <c r="HTG774" s="16"/>
      <c r="HTH774" s="16"/>
      <c r="HTI774" s="16"/>
      <c r="HTJ774" s="16"/>
      <c r="HTK774" s="16"/>
      <c r="HTL774" s="16"/>
      <c r="HTM774" s="16"/>
      <c r="HTN774" s="16"/>
      <c r="HTO774" s="16"/>
      <c r="HTP774" s="16"/>
      <c r="HTQ774" s="16"/>
      <c r="HTR774" s="16"/>
      <c r="HTS774" s="16"/>
      <c r="HTT774" s="16"/>
      <c r="HTU774" s="16"/>
      <c r="HTV774" s="16"/>
      <c r="HTW774" s="16"/>
      <c r="HTX774" s="16"/>
      <c r="HTY774" s="16"/>
      <c r="HTZ774" s="16"/>
      <c r="HUA774" s="16"/>
      <c r="HUB774" s="16"/>
      <c r="HUC774" s="16"/>
      <c r="HUD774" s="16"/>
      <c r="HUE774" s="16"/>
      <c r="HUF774" s="16"/>
      <c r="HUG774" s="16"/>
      <c r="HUH774" s="16"/>
      <c r="HUI774" s="16"/>
      <c r="HUJ774" s="16"/>
      <c r="HUK774" s="16"/>
      <c r="HUL774" s="16"/>
      <c r="HUM774" s="16"/>
      <c r="HUN774" s="16"/>
      <c r="HUO774" s="16"/>
      <c r="HUP774" s="16"/>
      <c r="HUQ774" s="16"/>
      <c r="HUR774" s="16"/>
      <c r="HUS774" s="16"/>
      <c r="HUT774" s="16"/>
      <c r="HUU774" s="16"/>
      <c r="HUV774" s="16"/>
      <c r="HUW774" s="16"/>
      <c r="HUX774" s="16"/>
      <c r="HUY774" s="16"/>
      <c r="HUZ774" s="16"/>
      <c r="HVA774" s="16"/>
      <c r="HVB774" s="16"/>
      <c r="HVC774" s="16"/>
      <c r="HVD774" s="16"/>
      <c r="HVE774" s="16"/>
      <c r="HVF774" s="16"/>
      <c r="HVG774" s="16"/>
      <c r="HVH774" s="16"/>
      <c r="HVI774" s="16"/>
      <c r="HVJ774" s="16"/>
      <c r="HVK774" s="16"/>
      <c r="HVL774" s="16"/>
      <c r="HVM774" s="16"/>
      <c r="HVN774" s="16"/>
      <c r="HVO774" s="16"/>
      <c r="HVP774" s="16"/>
      <c r="HVQ774" s="16"/>
      <c r="HVR774" s="16"/>
      <c r="HVS774" s="16"/>
      <c r="HVT774" s="16"/>
      <c r="HVU774" s="16"/>
      <c r="HVV774" s="16"/>
      <c r="HVW774" s="16"/>
      <c r="HVX774" s="16"/>
      <c r="HVY774" s="16"/>
      <c r="HVZ774" s="16"/>
      <c r="HWA774" s="16"/>
      <c r="HWB774" s="16"/>
      <c r="HWC774" s="16"/>
      <c r="HWD774" s="16"/>
      <c r="HWE774" s="16"/>
      <c r="HWF774" s="16"/>
      <c r="HWG774" s="16"/>
      <c r="HWH774" s="16"/>
      <c r="HWI774" s="16"/>
      <c r="HWJ774" s="16"/>
      <c r="HWK774" s="16"/>
      <c r="HWL774" s="16"/>
      <c r="HWM774" s="16"/>
      <c r="HWN774" s="16"/>
      <c r="HWO774" s="16"/>
      <c r="HWP774" s="16"/>
      <c r="HWQ774" s="16"/>
      <c r="HWR774" s="16"/>
      <c r="HWS774" s="16"/>
      <c r="HWT774" s="16"/>
      <c r="HWU774" s="16"/>
      <c r="HWV774" s="16"/>
      <c r="HWW774" s="16"/>
      <c r="HWX774" s="16"/>
      <c r="HWY774" s="16"/>
      <c r="HWZ774" s="16"/>
      <c r="HXA774" s="16"/>
      <c r="HXB774" s="16"/>
      <c r="HXC774" s="16"/>
      <c r="HXD774" s="16"/>
      <c r="HXE774" s="16"/>
      <c r="HXF774" s="16"/>
      <c r="HXG774" s="16"/>
      <c r="HXH774" s="16"/>
      <c r="HXI774" s="16"/>
      <c r="HXJ774" s="16"/>
      <c r="HXK774" s="16"/>
      <c r="HXL774" s="16"/>
      <c r="HXM774" s="16"/>
      <c r="HXN774" s="16"/>
      <c r="HXO774" s="16"/>
      <c r="HXP774" s="16"/>
      <c r="HXQ774" s="16"/>
      <c r="HXR774" s="16"/>
      <c r="HXS774" s="16"/>
      <c r="HXT774" s="16"/>
      <c r="HXU774" s="16"/>
      <c r="HXV774" s="16"/>
      <c r="HXW774" s="16"/>
      <c r="HXX774" s="16"/>
      <c r="HXY774" s="16"/>
      <c r="HXZ774" s="16"/>
      <c r="HYA774" s="16"/>
      <c r="HYB774" s="16"/>
      <c r="HYC774" s="16"/>
      <c r="HYD774" s="16"/>
      <c r="HYE774" s="16"/>
      <c r="HYF774" s="16"/>
      <c r="HYG774" s="16"/>
      <c r="HYH774" s="16"/>
      <c r="HYI774" s="16"/>
      <c r="HYJ774" s="16"/>
      <c r="HYK774" s="16"/>
      <c r="HYL774" s="16"/>
      <c r="HYM774" s="16"/>
      <c r="HYN774" s="16"/>
      <c r="HYO774" s="16"/>
      <c r="HYP774" s="16"/>
      <c r="HYQ774" s="16"/>
      <c r="HYR774" s="16"/>
      <c r="HYS774" s="16"/>
      <c r="HYT774" s="16"/>
      <c r="HYU774" s="16"/>
      <c r="HYV774" s="16"/>
      <c r="HYW774" s="16"/>
      <c r="HYX774" s="16"/>
      <c r="HYY774" s="16"/>
      <c r="HYZ774" s="16"/>
      <c r="HZA774" s="16"/>
      <c r="HZB774" s="16"/>
      <c r="HZC774" s="16"/>
      <c r="HZD774" s="16"/>
      <c r="HZE774" s="16"/>
      <c r="HZF774" s="16"/>
      <c r="HZG774" s="16"/>
      <c r="HZH774" s="16"/>
      <c r="HZI774" s="16"/>
      <c r="HZJ774" s="16"/>
      <c r="HZK774" s="16"/>
      <c r="HZL774" s="16"/>
      <c r="HZM774" s="16"/>
      <c r="HZN774" s="16"/>
      <c r="HZO774" s="16"/>
      <c r="HZP774" s="16"/>
      <c r="HZQ774" s="16"/>
      <c r="HZR774" s="16"/>
      <c r="HZS774" s="16"/>
      <c r="HZT774" s="16"/>
      <c r="HZU774" s="16"/>
      <c r="HZV774" s="16"/>
      <c r="HZW774" s="16"/>
      <c r="HZX774" s="16"/>
      <c r="HZY774" s="16"/>
      <c r="HZZ774" s="16"/>
      <c r="IAA774" s="16"/>
      <c r="IAB774" s="16"/>
      <c r="IAC774" s="16"/>
      <c r="IAD774" s="16"/>
      <c r="IAE774" s="16"/>
      <c r="IAF774" s="16"/>
      <c r="IAG774" s="16"/>
      <c r="IAH774" s="16"/>
      <c r="IAI774" s="16"/>
      <c r="IAJ774" s="16"/>
      <c r="IAK774" s="16"/>
      <c r="IAL774" s="16"/>
      <c r="IAM774" s="16"/>
      <c r="IAN774" s="16"/>
      <c r="IAO774" s="16"/>
      <c r="IAP774" s="16"/>
      <c r="IAQ774" s="16"/>
      <c r="IAR774" s="16"/>
      <c r="IAS774" s="16"/>
      <c r="IAT774" s="16"/>
      <c r="IAU774" s="16"/>
      <c r="IAV774" s="16"/>
      <c r="IAW774" s="16"/>
      <c r="IAX774" s="16"/>
      <c r="IAY774" s="16"/>
      <c r="IAZ774" s="16"/>
      <c r="IBA774" s="16"/>
      <c r="IBB774" s="16"/>
      <c r="IBC774" s="16"/>
      <c r="IBD774" s="16"/>
      <c r="IBE774" s="16"/>
      <c r="IBF774" s="16"/>
      <c r="IBG774" s="16"/>
      <c r="IBH774" s="16"/>
      <c r="IBI774" s="16"/>
      <c r="IBJ774" s="16"/>
      <c r="IBK774" s="16"/>
      <c r="IBL774" s="16"/>
      <c r="IBM774" s="16"/>
      <c r="IBN774" s="16"/>
      <c r="IBO774" s="16"/>
      <c r="IBP774" s="16"/>
      <c r="IBQ774" s="16"/>
      <c r="IBR774" s="16"/>
      <c r="IBS774" s="16"/>
      <c r="IBT774" s="16"/>
      <c r="IBU774" s="16"/>
      <c r="IBV774" s="16"/>
      <c r="IBW774" s="16"/>
      <c r="IBX774" s="16"/>
      <c r="IBY774" s="16"/>
      <c r="IBZ774" s="16"/>
      <c r="ICA774" s="16"/>
      <c r="ICB774" s="16"/>
      <c r="ICC774" s="16"/>
      <c r="ICD774" s="16"/>
      <c r="ICE774" s="16"/>
      <c r="ICF774" s="16"/>
      <c r="ICG774" s="16"/>
      <c r="ICH774" s="16"/>
      <c r="ICI774" s="16"/>
      <c r="ICJ774" s="16"/>
      <c r="ICK774" s="16"/>
      <c r="ICL774" s="16"/>
      <c r="ICM774" s="16"/>
      <c r="ICN774" s="16"/>
      <c r="ICO774" s="16"/>
      <c r="ICP774" s="16"/>
      <c r="ICQ774" s="16"/>
      <c r="ICR774" s="16"/>
      <c r="ICS774" s="16"/>
      <c r="ICT774" s="16"/>
      <c r="ICU774" s="16"/>
      <c r="ICV774" s="16"/>
      <c r="ICW774" s="16"/>
      <c r="ICX774" s="16"/>
      <c r="ICY774" s="16"/>
      <c r="ICZ774" s="16"/>
      <c r="IDA774" s="16"/>
      <c r="IDB774" s="16"/>
      <c r="IDC774" s="16"/>
      <c r="IDD774" s="16"/>
      <c r="IDE774" s="16"/>
      <c r="IDF774" s="16"/>
      <c r="IDG774" s="16"/>
      <c r="IDH774" s="16"/>
      <c r="IDI774" s="16"/>
      <c r="IDJ774" s="16"/>
      <c r="IDK774" s="16"/>
      <c r="IDL774" s="16"/>
      <c r="IDM774" s="16"/>
      <c r="IDN774" s="16"/>
      <c r="IDO774" s="16"/>
      <c r="IDP774" s="16"/>
      <c r="IDQ774" s="16"/>
      <c r="IDR774" s="16"/>
      <c r="IDS774" s="16"/>
      <c r="IDT774" s="16"/>
      <c r="IDU774" s="16"/>
      <c r="IDV774" s="16"/>
      <c r="IDW774" s="16"/>
      <c r="IDX774" s="16"/>
      <c r="IDY774" s="16"/>
      <c r="IDZ774" s="16"/>
      <c r="IEA774" s="16"/>
      <c r="IEB774" s="16"/>
      <c r="IEC774" s="16"/>
      <c r="IED774" s="16"/>
      <c r="IEE774" s="16"/>
      <c r="IEF774" s="16"/>
      <c r="IEG774" s="16"/>
      <c r="IEH774" s="16"/>
      <c r="IEI774" s="16"/>
      <c r="IEJ774" s="16"/>
      <c r="IEK774" s="16"/>
      <c r="IEL774" s="16"/>
      <c r="IEM774" s="16"/>
      <c r="IEN774" s="16"/>
      <c r="IEO774" s="16"/>
      <c r="IEP774" s="16"/>
      <c r="IEQ774" s="16"/>
      <c r="IER774" s="16"/>
      <c r="IES774" s="16"/>
      <c r="IET774" s="16"/>
      <c r="IEU774" s="16"/>
      <c r="IEV774" s="16"/>
      <c r="IEW774" s="16"/>
      <c r="IEX774" s="16"/>
      <c r="IEY774" s="16"/>
      <c r="IEZ774" s="16"/>
      <c r="IFA774" s="16"/>
      <c r="IFB774" s="16"/>
      <c r="IFC774" s="16"/>
      <c r="IFD774" s="16"/>
      <c r="IFE774" s="16"/>
      <c r="IFF774" s="16"/>
      <c r="IFG774" s="16"/>
      <c r="IFH774" s="16"/>
      <c r="IFI774" s="16"/>
      <c r="IFJ774" s="16"/>
      <c r="IFK774" s="16"/>
      <c r="IFL774" s="16"/>
      <c r="IFM774" s="16"/>
      <c r="IFN774" s="16"/>
      <c r="IFO774" s="16"/>
      <c r="IFP774" s="16"/>
      <c r="IFQ774" s="16"/>
      <c r="IFR774" s="16"/>
      <c r="IFS774" s="16"/>
      <c r="IFT774" s="16"/>
      <c r="IFU774" s="16"/>
      <c r="IFV774" s="16"/>
      <c r="IFW774" s="16"/>
      <c r="IFX774" s="16"/>
      <c r="IFY774" s="16"/>
      <c r="IFZ774" s="16"/>
      <c r="IGA774" s="16"/>
      <c r="IGB774" s="16"/>
      <c r="IGC774" s="16"/>
      <c r="IGD774" s="16"/>
      <c r="IGE774" s="16"/>
      <c r="IGF774" s="16"/>
      <c r="IGG774" s="16"/>
      <c r="IGH774" s="16"/>
      <c r="IGI774" s="16"/>
      <c r="IGJ774" s="16"/>
      <c r="IGK774" s="16"/>
      <c r="IGL774" s="16"/>
      <c r="IGM774" s="16"/>
      <c r="IGN774" s="16"/>
      <c r="IGO774" s="16"/>
      <c r="IGP774" s="16"/>
      <c r="IGQ774" s="16"/>
      <c r="IGR774" s="16"/>
      <c r="IGS774" s="16"/>
      <c r="IGT774" s="16"/>
      <c r="IGU774" s="16"/>
      <c r="IGV774" s="16"/>
      <c r="IGW774" s="16"/>
      <c r="IGX774" s="16"/>
      <c r="IGY774" s="16"/>
      <c r="IGZ774" s="16"/>
      <c r="IHA774" s="16"/>
      <c r="IHB774" s="16"/>
      <c r="IHC774" s="16"/>
      <c r="IHD774" s="16"/>
      <c r="IHE774" s="16"/>
      <c r="IHF774" s="16"/>
      <c r="IHG774" s="16"/>
      <c r="IHH774" s="16"/>
      <c r="IHI774" s="16"/>
      <c r="IHJ774" s="16"/>
      <c r="IHK774" s="16"/>
      <c r="IHL774" s="16"/>
      <c r="IHM774" s="16"/>
      <c r="IHN774" s="16"/>
      <c r="IHO774" s="16"/>
      <c r="IHP774" s="16"/>
      <c r="IHQ774" s="16"/>
      <c r="IHR774" s="16"/>
      <c r="IHS774" s="16"/>
      <c r="IHT774" s="16"/>
      <c r="IHU774" s="16"/>
      <c r="IHV774" s="16"/>
      <c r="IHW774" s="16"/>
      <c r="IHX774" s="16"/>
      <c r="IHY774" s="16"/>
      <c r="IHZ774" s="16"/>
      <c r="IIA774" s="16"/>
      <c r="IIB774" s="16"/>
      <c r="IIC774" s="16"/>
      <c r="IID774" s="16"/>
      <c r="IIE774" s="16"/>
      <c r="IIF774" s="16"/>
      <c r="IIG774" s="16"/>
      <c r="IIH774" s="16"/>
      <c r="III774" s="16"/>
      <c r="IIJ774" s="16"/>
      <c r="IIK774" s="16"/>
      <c r="IIL774" s="16"/>
      <c r="IIM774" s="16"/>
      <c r="IIN774" s="16"/>
      <c r="IIO774" s="16"/>
      <c r="IIP774" s="16"/>
      <c r="IIQ774" s="16"/>
      <c r="IIR774" s="16"/>
      <c r="IIS774" s="16"/>
      <c r="IIT774" s="16"/>
      <c r="IIU774" s="16"/>
      <c r="IIV774" s="16"/>
      <c r="IIW774" s="16"/>
      <c r="IIX774" s="16"/>
      <c r="IIY774" s="16"/>
      <c r="IIZ774" s="16"/>
      <c r="IJA774" s="16"/>
      <c r="IJB774" s="16"/>
      <c r="IJC774" s="16"/>
      <c r="IJD774" s="16"/>
      <c r="IJE774" s="16"/>
      <c r="IJF774" s="16"/>
      <c r="IJG774" s="16"/>
      <c r="IJH774" s="16"/>
      <c r="IJI774" s="16"/>
      <c r="IJJ774" s="16"/>
      <c r="IJK774" s="16"/>
      <c r="IJL774" s="16"/>
      <c r="IJM774" s="16"/>
      <c r="IJN774" s="16"/>
      <c r="IJO774" s="16"/>
      <c r="IJP774" s="16"/>
      <c r="IJQ774" s="16"/>
      <c r="IJR774" s="16"/>
      <c r="IJS774" s="16"/>
      <c r="IJT774" s="16"/>
      <c r="IJU774" s="16"/>
      <c r="IJV774" s="16"/>
      <c r="IJW774" s="16"/>
      <c r="IJX774" s="16"/>
      <c r="IJY774" s="16"/>
      <c r="IJZ774" s="16"/>
      <c r="IKA774" s="16"/>
      <c r="IKB774" s="16"/>
      <c r="IKC774" s="16"/>
      <c r="IKD774" s="16"/>
      <c r="IKE774" s="16"/>
      <c r="IKF774" s="16"/>
      <c r="IKG774" s="16"/>
      <c r="IKH774" s="16"/>
      <c r="IKI774" s="16"/>
      <c r="IKJ774" s="16"/>
      <c r="IKK774" s="16"/>
      <c r="IKL774" s="16"/>
      <c r="IKM774" s="16"/>
      <c r="IKN774" s="16"/>
      <c r="IKO774" s="16"/>
      <c r="IKP774" s="16"/>
      <c r="IKQ774" s="16"/>
      <c r="IKR774" s="16"/>
      <c r="IKS774" s="16"/>
      <c r="IKT774" s="16"/>
      <c r="IKU774" s="16"/>
      <c r="IKV774" s="16"/>
      <c r="IKW774" s="16"/>
      <c r="IKX774" s="16"/>
      <c r="IKY774" s="16"/>
      <c r="IKZ774" s="16"/>
      <c r="ILA774" s="16"/>
      <c r="ILB774" s="16"/>
      <c r="ILC774" s="16"/>
      <c r="ILD774" s="16"/>
      <c r="ILE774" s="16"/>
      <c r="ILF774" s="16"/>
      <c r="ILG774" s="16"/>
      <c r="ILH774" s="16"/>
      <c r="ILI774" s="16"/>
      <c r="ILJ774" s="16"/>
      <c r="ILK774" s="16"/>
      <c r="ILL774" s="16"/>
      <c r="ILM774" s="16"/>
      <c r="ILN774" s="16"/>
      <c r="ILO774" s="16"/>
      <c r="ILP774" s="16"/>
      <c r="ILQ774" s="16"/>
      <c r="ILR774" s="16"/>
      <c r="ILS774" s="16"/>
      <c r="ILT774" s="16"/>
      <c r="ILU774" s="16"/>
      <c r="ILV774" s="16"/>
      <c r="ILW774" s="16"/>
      <c r="ILX774" s="16"/>
      <c r="ILY774" s="16"/>
      <c r="ILZ774" s="16"/>
      <c r="IMA774" s="16"/>
      <c r="IMB774" s="16"/>
      <c r="IMC774" s="16"/>
      <c r="IMD774" s="16"/>
      <c r="IME774" s="16"/>
      <c r="IMF774" s="16"/>
      <c r="IMG774" s="16"/>
      <c r="IMH774" s="16"/>
      <c r="IMI774" s="16"/>
      <c r="IMJ774" s="16"/>
      <c r="IMK774" s="16"/>
      <c r="IML774" s="16"/>
      <c r="IMM774" s="16"/>
      <c r="IMN774" s="16"/>
      <c r="IMO774" s="16"/>
      <c r="IMP774" s="16"/>
      <c r="IMQ774" s="16"/>
      <c r="IMR774" s="16"/>
      <c r="IMS774" s="16"/>
      <c r="IMT774" s="16"/>
      <c r="IMU774" s="16"/>
      <c r="IMV774" s="16"/>
      <c r="IMW774" s="16"/>
      <c r="IMX774" s="16"/>
      <c r="IMY774" s="16"/>
      <c r="IMZ774" s="16"/>
      <c r="INA774" s="16"/>
      <c r="INB774" s="16"/>
      <c r="INC774" s="16"/>
      <c r="IND774" s="16"/>
      <c r="INE774" s="16"/>
      <c r="INF774" s="16"/>
      <c r="ING774" s="16"/>
      <c r="INH774" s="16"/>
      <c r="INI774" s="16"/>
      <c r="INJ774" s="16"/>
      <c r="INK774" s="16"/>
      <c r="INL774" s="16"/>
      <c r="INM774" s="16"/>
      <c r="INN774" s="16"/>
      <c r="INO774" s="16"/>
      <c r="INP774" s="16"/>
      <c r="INQ774" s="16"/>
      <c r="INR774" s="16"/>
      <c r="INS774" s="16"/>
      <c r="INT774" s="16"/>
      <c r="INU774" s="16"/>
      <c r="INV774" s="16"/>
      <c r="INW774" s="16"/>
      <c r="INX774" s="16"/>
      <c r="INY774" s="16"/>
      <c r="INZ774" s="16"/>
      <c r="IOA774" s="16"/>
      <c r="IOB774" s="16"/>
      <c r="IOC774" s="16"/>
      <c r="IOD774" s="16"/>
      <c r="IOE774" s="16"/>
      <c r="IOF774" s="16"/>
      <c r="IOG774" s="16"/>
      <c r="IOH774" s="16"/>
      <c r="IOI774" s="16"/>
      <c r="IOJ774" s="16"/>
      <c r="IOK774" s="16"/>
      <c r="IOL774" s="16"/>
      <c r="IOM774" s="16"/>
      <c r="ION774" s="16"/>
      <c r="IOO774" s="16"/>
      <c r="IOP774" s="16"/>
      <c r="IOQ774" s="16"/>
      <c r="IOR774" s="16"/>
      <c r="IOS774" s="16"/>
      <c r="IOT774" s="16"/>
      <c r="IOU774" s="16"/>
      <c r="IOV774" s="16"/>
      <c r="IOW774" s="16"/>
      <c r="IOX774" s="16"/>
      <c r="IOY774" s="16"/>
      <c r="IOZ774" s="16"/>
      <c r="IPA774" s="16"/>
      <c r="IPB774" s="16"/>
      <c r="IPC774" s="16"/>
      <c r="IPD774" s="16"/>
      <c r="IPE774" s="16"/>
      <c r="IPF774" s="16"/>
      <c r="IPG774" s="16"/>
      <c r="IPH774" s="16"/>
      <c r="IPI774" s="16"/>
      <c r="IPJ774" s="16"/>
      <c r="IPK774" s="16"/>
      <c r="IPL774" s="16"/>
      <c r="IPM774" s="16"/>
      <c r="IPN774" s="16"/>
      <c r="IPO774" s="16"/>
      <c r="IPP774" s="16"/>
      <c r="IPQ774" s="16"/>
      <c r="IPR774" s="16"/>
      <c r="IPS774" s="16"/>
      <c r="IPT774" s="16"/>
      <c r="IPU774" s="16"/>
      <c r="IPV774" s="16"/>
      <c r="IPW774" s="16"/>
      <c r="IPX774" s="16"/>
      <c r="IPY774" s="16"/>
      <c r="IPZ774" s="16"/>
      <c r="IQA774" s="16"/>
      <c r="IQB774" s="16"/>
      <c r="IQC774" s="16"/>
      <c r="IQD774" s="16"/>
      <c r="IQE774" s="16"/>
      <c r="IQF774" s="16"/>
      <c r="IQG774" s="16"/>
      <c r="IQH774" s="16"/>
      <c r="IQI774" s="16"/>
      <c r="IQJ774" s="16"/>
      <c r="IQK774" s="16"/>
      <c r="IQL774" s="16"/>
      <c r="IQM774" s="16"/>
      <c r="IQN774" s="16"/>
      <c r="IQO774" s="16"/>
      <c r="IQP774" s="16"/>
      <c r="IQQ774" s="16"/>
      <c r="IQR774" s="16"/>
      <c r="IQS774" s="16"/>
      <c r="IQT774" s="16"/>
      <c r="IQU774" s="16"/>
      <c r="IQV774" s="16"/>
      <c r="IQW774" s="16"/>
      <c r="IQX774" s="16"/>
      <c r="IQY774" s="16"/>
      <c r="IQZ774" s="16"/>
      <c r="IRA774" s="16"/>
      <c r="IRB774" s="16"/>
      <c r="IRC774" s="16"/>
      <c r="IRD774" s="16"/>
      <c r="IRE774" s="16"/>
      <c r="IRF774" s="16"/>
      <c r="IRG774" s="16"/>
      <c r="IRH774" s="16"/>
      <c r="IRI774" s="16"/>
      <c r="IRJ774" s="16"/>
      <c r="IRK774" s="16"/>
      <c r="IRL774" s="16"/>
      <c r="IRM774" s="16"/>
      <c r="IRN774" s="16"/>
      <c r="IRO774" s="16"/>
      <c r="IRP774" s="16"/>
      <c r="IRQ774" s="16"/>
      <c r="IRR774" s="16"/>
      <c r="IRS774" s="16"/>
      <c r="IRT774" s="16"/>
      <c r="IRU774" s="16"/>
      <c r="IRV774" s="16"/>
      <c r="IRW774" s="16"/>
      <c r="IRX774" s="16"/>
      <c r="IRY774" s="16"/>
      <c r="IRZ774" s="16"/>
      <c r="ISA774" s="16"/>
      <c r="ISB774" s="16"/>
      <c r="ISC774" s="16"/>
      <c r="ISD774" s="16"/>
      <c r="ISE774" s="16"/>
      <c r="ISF774" s="16"/>
      <c r="ISG774" s="16"/>
      <c r="ISH774" s="16"/>
      <c r="ISI774" s="16"/>
      <c r="ISJ774" s="16"/>
      <c r="ISK774" s="16"/>
      <c r="ISL774" s="16"/>
      <c r="ISM774" s="16"/>
      <c r="ISN774" s="16"/>
      <c r="ISO774" s="16"/>
      <c r="ISP774" s="16"/>
      <c r="ISQ774" s="16"/>
      <c r="ISR774" s="16"/>
      <c r="ISS774" s="16"/>
      <c r="IST774" s="16"/>
      <c r="ISU774" s="16"/>
      <c r="ISV774" s="16"/>
      <c r="ISW774" s="16"/>
      <c r="ISX774" s="16"/>
      <c r="ISY774" s="16"/>
      <c r="ISZ774" s="16"/>
      <c r="ITA774" s="16"/>
      <c r="ITB774" s="16"/>
      <c r="ITC774" s="16"/>
      <c r="ITD774" s="16"/>
      <c r="ITE774" s="16"/>
      <c r="ITF774" s="16"/>
      <c r="ITG774" s="16"/>
      <c r="ITH774" s="16"/>
      <c r="ITI774" s="16"/>
      <c r="ITJ774" s="16"/>
      <c r="ITK774" s="16"/>
      <c r="ITL774" s="16"/>
      <c r="ITM774" s="16"/>
      <c r="ITN774" s="16"/>
      <c r="ITO774" s="16"/>
      <c r="ITP774" s="16"/>
      <c r="ITQ774" s="16"/>
      <c r="ITR774" s="16"/>
      <c r="ITS774" s="16"/>
      <c r="ITT774" s="16"/>
      <c r="ITU774" s="16"/>
      <c r="ITV774" s="16"/>
      <c r="ITW774" s="16"/>
      <c r="ITX774" s="16"/>
      <c r="ITY774" s="16"/>
      <c r="ITZ774" s="16"/>
      <c r="IUA774" s="16"/>
      <c r="IUB774" s="16"/>
      <c r="IUC774" s="16"/>
      <c r="IUD774" s="16"/>
      <c r="IUE774" s="16"/>
      <c r="IUF774" s="16"/>
      <c r="IUG774" s="16"/>
      <c r="IUH774" s="16"/>
      <c r="IUI774" s="16"/>
      <c r="IUJ774" s="16"/>
      <c r="IUK774" s="16"/>
      <c r="IUL774" s="16"/>
      <c r="IUM774" s="16"/>
      <c r="IUN774" s="16"/>
      <c r="IUO774" s="16"/>
      <c r="IUP774" s="16"/>
      <c r="IUQ774" s="16"/>
      <c r="IUR774" s="16"/>
      <c r="IUS774" s="16"/>
      <c r="IUT774" s="16"/>
      <c r="IUU774" s="16"/>
      <c r="IUV774" s="16"/>
      <c r="IUW774" s="16"/>
      <c r="IUX774" s="16"/>
      <c r="IUY774" s="16"/>
      <c r="IUZ774" s="16"/>
      <c r="IVA774" s="16"/>
      <c r="IVB774" s="16"/>
      <c r="IVC774" s="16"/>
      <c r="IVD774" s="16"/>
      <c r="IVE774" s="16"/>
      <c r="IVF774" s="16"/>
      <c r="IVG774" s="16"/>
      <c r="IVH774" s="16"/>
      <c r="IVI774" s="16"/>
      <c r="IVJ774" s="16"/>
      <c r="IVK774" s="16"/>
      <c r="IVL774" s="16"/>
      <c r="IVM774" s="16"/>
      <c r="IVN774" s="16"/>
      <c r="IVO774" s="16"/>
      <c r="IVP774" s="16"/>
      <c r="IVQ774" s="16"/>
      <c r="IVR774" s="16"/>
      <c r="IVS774" s="16"/>
      <c r="IVT774" s="16"/>
      <c r="IVU774" s="16"/>
      <c r="IVV774" s="16"/>
      <c r="IVW774" s="16"/>
      <c r="IVX774" s="16"/>
      <c r="IVY774" s="16"/>
      <c r="IVZ774" s="16"/>
      <c r="IWA774" s="16"/>
      <c r="IWB774" s="16"/>
      <c r="IWC774" s="16"/>
      <c r="IWD774" s="16"/>
      <c r="IWE774" s="16"/>
      <c r="IWF774" s="16"/>
      <c r="IWG774" s="16"/>
      <c r="IWH774" s="16"/>
      <c r="IWI774" s="16"/>
      <c r="IWJ774" s="16"/>
      <c r="IWK774" s="16"/>
      <c r="IWL774" s="16"/>
      <c r="IWM774" s="16"/>
      <c r="IWN774" s="16"/>
      <c r="IWO774" s="16"/>
      <c r="IWP774" s="16"/>
      <c r="IWQ774" s="16"/>
      <c r="IWR774" s="16"/>
      <c r="IWS774" s="16"/>
      <c r="IWT774" s="16"/>
      <c r="IWU774" s="16"/>
      <c r="IWV774" s="16"/>
      <c r="IWW774" s="16"/>
      <c r="IWX774" s="16"/>
      <c r="IWY774" s="16"/>
      <c r="IWZ774" s="16"/>
      <c r="IXA774" s="16"/>
      <c r="IXB774" s="16"/>
      <c r="IXC774" s="16"/>
      <c r="IXD774" s="16"/>
      <c r="IXE774" s="16"/>
      <c r="IXF774" s="16"/>
      <c r="IXG774" s="16"/>
      <c r="IXH774" s="16"/>
      <c r="IXI774" s="16"/>
      <c r="IXJ774" s="16"/>
      <c r="IXK774" s="16"/>
      <c r="IXL774" s="16"/>
      <c r="IXM774" s="16"/>
      <c r="IXN774" s="16"/>
      <c r="IXO774" s="16"/>
      <c r="IXP774" s="16"/>
      <c r="IXQ774" s="16"/>
      <c r="IXR774" s="16"/>
      <c r="IXS774" s="16"/>
      <c r="IXT774" s="16"/>
      <c r="IXU774" s="16"/>
      <c r="IXV774" s="16"/>
      <c r="IXW774" s="16"/>
      <c r="IXX774" s="16"/>
      <c r="IXY774" s="16"/>
      <c r="IXZ774" s="16"/>
      <c r="IYA774" s="16"/>
      <c r="IYB774" s="16"/>
      <c r="IYC774" s="16"/>
      <c r="IYD774" s="16"/>
      <c r="IYE774" s="16"/>
      <c r="IYF774" s="16"/>
      <c r="IYG774" s="16"/>
      <c r="IYH774" s="16"/>
      <c r="IYI774" s="16"/>
      <c r="IYJ774" s="16"/>
      <c r="IYK774" s="16"/>
      <c r="IYL774" s="16"/>
      <c r="IYM774" s="16"/>
      <c r="IYN774" s="16"/>
      <c r="IYO774" s="16"/>
      <c r="IYP774" s="16"/>
      <c r="IYQ774" s="16"/>
      <c r="IYR774" s="16"/>
      <c r="IYS774" s="16"/>
      <c r="IYT774" s="16"/>
      <c r="IYU774" s="16"/>
      <c r="IYV774" s="16"/>
      <c r="IYW774" s="16"/>
      <c r="IYX774" s="16"/>
      <c r="IYY774" s="16"/>
      <c r="IYZ774" s="16"/>
      <c r="IZA774" s="16"/>
      <c r="IZB774" s="16"/>
      <c r="IZC774" s="16"/>
      <c r="IZD774" s="16"/>
      <c r="IZE774" s="16"/>
      <c r="IZF774" s="16"/>
      <c r="IZG774" s="16"/>
      <c r="IZH774" s="16"/>
      <c r="IZI774" s="16"/>
      <c r="IZJ774" s="16"/>
      <c r="IZK774" s="16"/>
      <c r="IZL774" s="16"/>
      <c r="IZM774" s="16"/>
      <c r="IZN774" s="16"/>
      <c r="IZO774" s="16"/>
      <c r="IZP774" s="16"/>
      <c r="IZQ774" s="16"/>
      <c r="IZR774" s="16"/>
      <c r="IZS774" s="16"/>
      <c r="IZT774" s="16"/>
      <c r="IZU774" s="16"/>
      <c r="IZV774" s="16"/>
      <c r="IZW774" s="16"/>
      <c r="IZX774" s="16"/>
      <c r="IZY774" s="16"/>
      <c r="IZZ774" s="16"/>
      <c r="JAA774" s="16"/>
      <c r="JAB774" s="16"/>
      <c r="JAC774" s="16"/>
      <c r="JAD774" s="16"/>
      <c r="JAE774" s="16"/>
      <c r="JAF774" s="16"/>
      <c r="JAG774" s="16"/>
      <c r="JAH774" s="16"/>
      <c r="JAI774" s="16"/>
      <c r="JAJ774" s="16"/>
      <c r="JAK774" s="16"/>
      <c r="JAL774" s="16"/>
      <c r="JAM774" s="16"/>
      <c r="JAN774" s="16"/>
      <c r="JAO774" s="16"/>
      <c r="JAP774" s="16"/>
      <c r="JAQ774" s="16"/>
      <c r="JAR774" s="16"/>
      <c r="JAS774" s="16"/>
      <c r="JAT774" s="16"/>
      <c r="JAU774" s="16"/>
      <c r="JAV774" s="16"/>
      <c r="JAW774" s="16"/>
      <c r="JAX774" s="16"/>
      <c r="JAY774" s="16"/>
      <c r="JAZ774" s="16"/>
      <c r="JBA774" s="16"/>
      <c r="JBB774" s="16"/>
      <c r="JBC774" s="16"/>
      <c r="JBD774" s="16"/>
      <c r="JBE774" s="16"/>
      <c r="JBF774" s="16"/>
      <c r="JBG774" s="16"/>
      <c r="JBH774" s="16"/>
      <c r="JBI774" s="16"/>
      <c r="JBJ774" s="16"/>
      <c r="JBK774" s="16"/>
      <c r="JBL774" s="16"/>
      <c r="JBM774" s="16"/>
      <c r="JBN774" s="16"/>
      <c r="JBO774" s="16"/>
      <c r="JBP774" s="16"/>
      <c r="JBQ774" s="16"/>
      <c r="JBR774" s="16"/>
      <c r="JBS774" s="16"/>
      <c r="JBT774" s="16"/>
      <c r="JBU774" s="16"/>
      <c r="JBV774" s="16"/>
      <c r="JBW774" s="16"/>
      <c r="JBX774" s="16"/>
      <c r="JBY774" s="16"/>
      <c r="JBZ774" s="16"/>
      <c r="JCA774" s="16"/>
      <c r="JCB774" s="16"/>
      <c r="JCC774" s="16"/>
      <c r="JCD774" s="16"/>
      <c r="JCE774" s="16"/>
      <c r="JCF774" s="16"/>
      <c r="JCG774" s="16"/>
      <c r="JCH774" s="16"/>
      <c r="JCI774" s="16"/>
      <c r="JCJ774" s="16"/>
      <c r="JCK774" s="16"/>
      <c r="JCL774" s="16"/>
      <c r="JCM774" s="16"/>
      <c r="JCN774" s="16"/>
      <c r="JCO774" s="16"/>
      <c r="JCP774" s="16"/>
      <c r="JCQ774" s="16"/>
      <c r="JCR774" s="16"/>
      <c r="JCS774" s="16"/>
      <c r="JCT774" s="16"/>
      <c r="JCU774" s="16"/>
      <c r="JCV774" s="16"/>
      <c r="JCW774" s="16"/>
      <c r="JCX774" s="16"/>
      <c r="JCY774" s="16"/>
      <c r="JCZ774" s="16"/>
      <c r="JDA774" s="16"/>
      <c r="JDB774" s="16"/>
      <c r="JDC774" s="16"/>
      <c r="JDD774" s="16"/>
      <c r="JDE774" s="16"/>
      <c r="JDF774" s="16"/>
      <c r="JDG774" s="16"/>
      <c r="JDH774" s="16"/>
      <c r="JDI774" s="16"/>
      <c r="JDJ774" s="16"/>
      <c r="JDK774" s="16"/>
      <c r="JDL774" s="16"/>
      <c r="JDM774" s="16"/>
      <c r="JDN774" s="16"/>
      <c r="JDO774" s="16"/>
      <c r="JDP774" s="16"/>
      <c r="JDQ774" s="16"/>
      <c r="JDR774" s="16"/>
      <c r="JDS774" s="16"/>
      <c r="JDT774" s="16"/>
      <c r="JDU774" s="16"/>
      <c r="JDV774" s="16"/>
      <c r="JDW774" s="16"/>
      <c r="JDX774" s="16"/>
      <c r="JDY774" s="16"/>
      <c r="JDZ774" s="16"/>
      <c r="JEA774" s="16"/>
      <c r="JEB774" s="16"/>
      <c r="JEC774" s="16"/>
      <c r="JED774" s="16"/>
      <c r="JEE774" s="16"/>
      <c r="JEF774" s="16"/>
      <c r="JEG774" s="16"/>
      <c r="JEH774" s="16"/>
      <c r="JEI774" s="16"/>
      <c r="JEJ774" s="16"/>
      <c r="JEK774" s="16"/>
      <c r="JEL774" s="16"/>
      <c r="JEM774" s="16"/>
      <c r="JEN774" s="16"/>
      <c r="JEO774" s="16"/>
      <c r="JEP774" s="16"/>
      <c r="JEQ774" s="16"/>
      <c r="JER774" s="16"/>
      <c r="JES774" s="16"/>
      <c r="JET774" s="16"/>
      <c r="JEU774" s="16"/>
      <c r="JEV774" s="16"/>
      <c r="JEW774" s="16"/>
      <c r="JEX774" s="16"/>
      <c r="JEY774" s="16"/>
      <c r="JEZ774" s="16"/>
      <c r="JFA774" s="16"/>
      <c r="JFB774" s="16"/>
      <c r="JFC774" s="16"/>
      <c r="JFD774" s="16"/>
      <c r="JFE774" s="16"/>
      <c r="JFF774" s="16"/>
      <c r="JFG774" s="16"/>
      <c r="JFH774" s="16"/>
      <c r="JFI774" s="16"/>
      <c r="JFJ774" s="16"/>
      <c r="JFK774" s="16"/>
      <c r="JFL774" s="16"/>
      <c r="JFM774" s="16"/>
      <c r="JFN774" s="16"/>
      <c r="JFO774" s="16"/>
      <c r="JFP774" s="16"/>
      <c r="JFQ774" s="16"/>
      <c r="JFR774" s="16"/>
      <c r="JFS774" s="16"/>
      <c r="JFT774" s="16"/>
      <c r="JFU774" s="16"/>
      <c r="JFV774" s="16"/>
      <c r="JFW774" s="16"/>
      <c r="JFX774" s="16"/>
      <c r="JFY774" s="16"/>
      <c r="JFZ774" s="16"/>
      <c r="JGA774" s="16"/>
      <c r="JGB774" s="16"/>
      <c r="JGC774" s="16"/>
      <c r="JGD774" s="16"/>
      <c r="JGE774" s="16"/>
      <c r="JGF774" s="16"/>
      <c r="JGG774" s="16"/>
      <c r="JGH774" s="16"/>
      <c r="JGI774" s="16"/>
      <c r="JGJ774" s="16"/>
      <c r="JGK774" s="16"/>
      <c r="JGL774" s="16"/>
      <c r="JGM774" s="16"/>
      <c r="JGN774" s="16"/>
      <c r="JGO774" s="16"/>
      <c r="JGP774" s="16"/>
      <c r="JGQ774" s="16"/>
      <c r="JGR774" s="16"/>
      <c r="JGS774" s="16"/>
      <c r="JGT774" s="16"/>
      <c r="JGU774" s="16"/>
      <c r="JGV774" s="16"/>
      <c r="JGW774" s="16"/>
      <c r="JGX774" s="16"/>
      <c r="JGY774" s="16"/>
      <c r="JGZ774" s="16"/>
      <c r="JHA774" s="16"/>
      <c r="JHB774" s="16"/>
      <c r="JHC774" s="16"/>
      <c r="JHD774" s="16"/>
      <c r="JHE774" s="16"/>
      <c r="JHF774" s="16"/>
      <c r="JHG774" s="16"/>
      <c r="JHH774" s="16"/>
      <c r="JHI774" s="16"/>
      <c r="JHJ774" s="16"/>
      <c r="JHK774" s="16"/>
      <c r="JHL774" s="16"/>
      <c r="JHM774" s="16"/>
      <c r="JHN774" s="16"/>
      <c r="JHO774" s="16"/>
      <c r="JHP774" s="16"/>
      <c r="JHQ774" s="16"/>
      <c r="JHR774" s="16"/>
      <c r="JHS774" s="16"/>
      <c r="JHT774" s="16"/>
      <c r="JHU774" s="16"/>
      <c r="JHV774" s="16"/>
      <c r="JHW774" s="16"/>
      <c r="JHX774" s="16"/>
      <c r="JHY774" s="16"/>
      <c r="JHZ774" s="16"/>
      <c r="JIA774" s="16"/>
      <c r="JIB774" s="16"/>
      <c r="JIC774" s="16"/>
      <c r="JID774" s="16"/>
      <c r="JIE774" s="16"/>
      <c r="JIF774" s="16"/>
      <c r="JIG774" s="16"/>
      <c r="JIH774" s="16"/>
      <c r="JII774" s="16"/>
      <c r="JIJ774" s="16"/>
      <c r="JIK774" s="16"/>
      <c r="JIL774" s="16"/>
      <c r="JIM774" s="16"/>
      <c r="JIN774" s="16"/>
      <c r="JIO774" s="16"/>
      <c r="JIP774" s="16"/>
      <c r="JIQ774" s="16"/>
      <c r="JIR774" s="16"/>
      <c r="JIS774" s="16"/>
      <c r="JIT774" s="16"/>
      <c r="JIU774" s="16"/>
      <c r="JIV774" s="16"/>
      <c r="JIW774" s="16"/>
      <c r="JIX774" s="16"/>
      <c r="JIY774" s="16"/>
      <c r="JIZ774" s="16"/>
      <c r="JJA774" s="16"/>
      <c r="JJB774" s="16"/>
      <c r="JJC774" s="16"/>
      <c r="JJD774" s="16"/>
      <c r="JJE774" s="16"/>
      <c r="JJF774" s="16"/>
      <c r="JJG774" s="16"/>
      <c r="JJH774" s="16"/>
      <c r="JJI774" s="16"/>
      <c r="JJJ774" s="16"/>
      <c r="JJK774" s="16"/>
      <c r="JJL774" s="16"/>
      <c r="JJM774" s="16"/>
      <c r="JJN774" s="16"/>
      <c r="JJO774" s="16"/>
      <c r="JJP774" s="16"/>
      <c r="JJQ774" s="16"/>
      <c r="JJR774" s="16"/>
      <c r="JJS774" s="16"/>
      <c r="JJT774" s="16"/>
      <c r="JJU774" s="16"/>
      <c r="JJV774" s="16"/>
      <c r="JJW774" s="16"/>
      <c r="JJX774" s="16"/>
      <c r="JJY774" s="16"/>
      <c r="JJZ774" s="16"/>
      <c r="JKA774" s="16"/>
      <c r="JKB774" s="16"/>
      <c r="JKC774" s="16"/>
      <c r="JKD774" s="16"/>
      <c r="JKE774" s="16"/>
      <c r="JKF774" s="16"/>
      <c r="JKG774" s="16"/>
      <c r="JKH774" s="16"/>
      <c r="JKI774" s="16"/>
      <c r="JKJ774" s="16"/>
      <c r="JKK774" s="16"/>
      <c r="JKL774" s="16"/>
      <c r="JKM774" s="16"/>
      <c r="JKN774" s="16"/>
      <c r="JKO774" s="16"/>
      <c r="JKP774" s="16"/>
      <c r="JKQ774" s="16"/>
      <c r="JKR774" s="16"/>
      <c r="JKS774" s="16"/>
      <c r="JKT774" s="16"/>
      <c r="JKU774" s="16"/>
      <c r="JKV774" s="16"/>
      <c r="JKW774" s="16"/>
      <c r="JKX774" s="16"/>
      <c r="JKY774" s="16"/>
      <c r="JKZ774" s="16"/>
      <c r="JLA774" s="16"/>
      <c r="JLB774" s="16"/>
      <c r="JLC774" s="16"/>
      <c r="JLD774" s="16"/>
      <c r="JLE774" s="16"/>
      <c r="JLF774" s="16"/>
      <c r="JLG774" s="16"/>
      <c r="JLH774" s="16"/>
      <c r="JLI774" s="16"/>
      <c r="JLJ774" s="16"/>
      <c r="JLK774" s="16"/>
      <c r="JLL774" s="16"/>
      <c r="JLM774" s="16"/>
      <c r="JLN774" s="16"/>
      <c r="JLO774" s="16"/>
      <c r="JLP774" s="16"/>
      <c r="JLQ774" s="16"/>
      <c r="JLR774" s="16"/>
      <c r="JLS774" s="16"/>
      <c r="JLT774" s="16"/>
      <c r="JLU774" s="16"/>
      <c r="JLV774" s="16"/>
      <c r="JLW774" s="16"/>
      <c r="JLX774" s="16"/>
      <c r="JLY774" s="16"/>
      <c r="JLZ774" s="16"/>
      <c r="JMA774" s="16"/>
      <c r="JMB774" s="16"/>
      <c r="JMC774" s="16"/>
      <c r="JMD774" s="16"/>
      <c r="JME774" s="16"/>
      <c r="JMF774" s="16"/>
      <c r="JMG774" s="16"/>
      <c r="JMH774" s="16"/>
      <c r="JMI774" s="16"/>
      <c r="JMJ774" s="16"/>
      <c r="JMK774" s="16"/>
      <c r="JML774" s="16"/>
      <c r="JMM774" s="16"/>
      <c r="JMN774" s="16"/>
      <c r="JMO774" s="16"/>
      <c r="JMP774" s="16"/>
      <c r="JMQ774" s="16"/>
      <c r="JMR774" s="16"/>
      <c r="JMS774" s="16"/>
      <c r="JMT774" s="16"/>
      <c r="JMU774" s="16"/>
      <c r="JMV774" s="16"/>
      <c r="JMW774" s="16"/>
      <c r="JMX774" s="16"/>
      <c r="JMY774" s="16"/>
      <c r="JMZ774" s="16"/>
      <c r="JNA774" s="16"/>
      <c r="JNB774" s="16"/>
      <c r="JNC774" s="16"/>
      <c r="JND774" s="16"/>
      <c r="JNE774" s="16"/>
      <c r="JNF774" s="16"/>
      <c r="JNG774" s="16"/>
      <c r="JNH774" s="16"/>
      <c r="JNI774" s="16"/>
      <c r="JNJ774" s="16"/>
      <c r="JNK774" s="16"/>
      <c r="JNL774" s="16"/>
      <c r="JNM774" s="16"/>
      <c r="JNN774" s="16"/>
      <c r="JNO774" s="16"/>
      <c r="JNP774" s="16"/>
      <c r="JNQ774" s="16"/>
      <c r="JNR774" s="16"/>
      <c r="JNS774" s="16"/>
      <c r="JNT774" s="16"/>
      <c r="JNU774" s="16"/>
      <c r="JNV774" s="16"/>
      <c r="JNW774" s="16"/>
      <c r="JNX774" s="16"/>
      <c r="JNY774" s="16"/>
      <c r="JNZ774" s="16"/>
      <c r="JOA774" s="16"/>
      <c r="JOB774" s="16"/>
      <c r="JOC774" s="16"/>
      <c r="JOD774" s="16"/>
      <c r="JOE774" s="16"/>
      <c r="JOF774" s="16"/>
      <c r="JOG774" s="16"/>
      <c r="JOH774" s="16"/>
      <c r="JOI774" s="16"/>
      <c r="JOJ774" s="16"/>
      <c r="JOK774" s="16"/>
      <c r="JOL774" s="16"/>
      <c r="JOM774" s="16"/>
      <c r="JON774" s="16"/>
      <c r="JOO774" s="16"/>
      <c r="JOP774" s="16"/>
      <c r="JOQ774" s="16"/>
      <c r="JOR774" s="16"/>
      <c r="JOS774" s="16"/>
      <c r="JOT774" s="16"/>
      <c r="JOU774" s="16"/>
      <c r="JOV774" s="16"/>
      <c r="JOW774" s="16"/>
      <c r="JOX774" s="16"/>
      <c r="JOY774" s="16"/>
      <c r="JOZ774" s="16"/>
      <c r="JPA774" s="16"/>
      <c r="JPB774" s="16"/>
      <c r="JPC774" s="16"/>
      <c r="JPD774" s="16"/>
      <c r="JPE774" s="16"/>
      <c r="JPF774" s="16"/>
      <c r="JPG774" s="16"/>
      <c r="JPH774" s="16"/>
      <c r="JPI774" s="16"/>
      <c r="JPJ774" s="16"/>
      <c r="JPK774" s="16"/>
      <c r="JPL774" s="16"/>
      <c r="JPM774" s="16"/>
      <c r="JPN774" s="16"/>
      <c r="JPO774" s="16"/>
      <c r="JPP774" s="16"/>
      <c r="JPQ774" s="16"/>
      <c r="JPR774" s="16"/>
      <c r="JPS774" s="16"/>
      <c r="JPT774" s="16"/>
      <c r="JPU774" s="16"/>
      <c r="JPV774" s="16"/>
      <c r="JPW774" s="16"/>
      <c r="JPX774" s="16"/>
      <c r="JPY774" s="16"/>
      <c r="JPZ774" s="16"/>
      <c r="JQA774" s="16"/>
      <c r="JQB774" s="16"/>
      <c r="JQC774" s="16"/>
      <c r="JQD774" s="16"/>
      <c r="JQE774" s="16"/>
      <c r="JQF774" s="16"/>
      <c r="JQG774" s="16"/>
      <c r="JQH774" s="16"/>
      <c r="JQI774" s="16"/>
      <c r="JQJ774" s="16"/>
      <c r="JQK774" s="16"/>
      <c r="JQL774" s="16"/>
      <c r="JQM774" s="16"/>
      <c r="JQN774" s="16"/>
      <c r="JQO774" s="16"/>
      <c r="JQP774" s="16"/>
      <c r="JQQ774" s="16"/>
      <c r="JQR774" s="16"/>
      <c r="JQS774" s="16"/>
      <c r="JQT774" s="16"/>
      <c r="JQU774" s="16"/>
      <c r="JQV774" s="16"/>
      <c r="JQW774" s="16"/>
      <c r="JQX774" s="16"/>
      <c r="JQY774" s="16"/>
      <c r="JQZ774" s="16"/>
      <c r="JRA774" s="16"/>
      <c r="JRB774" s="16"/>
      <c r="JRC774" s="16"/>
      <c r="JRD774" s="16"/>
      <c r="JRE774" s="16"/>
      <c r="JRF774" s="16"/>
      <c r="JRG774" s="16"/>
      <c r="JRH774" s="16"/>
      <c r="JRI774" s="16"/>
      <c r="JRJ774" s="16"/>
      <c r="JRK774" s="16"/>
      <c r="JRL774" s="16"/>
      <c r="JRM774" s="16"/>
      <c r="JRN774" s="16"/>
      <c r="JRO774" s="16"/>
      <c r="JRP774" s="16"/>
      <c r="JRQ774" s="16"/>
      <c r="JRR774" s="16"/>
      <c r="JRS774" s="16"/>
      <c r="JRT774" s="16"/>
      <c r="JRU774" s="16"/>
      <c r="JRV774" s="16"/>
      <c r="JRW774" s="16"/>
      <c r="JRX774" s="16"/>
      <c r="JRY774" s="16"/>
      <c r="JRZ774" s="16"/>
      <c r="JSA774" s="16"/>
      <c r="JSB774" s="16"/>
      <c r="JSC774" s="16"/>
      <c r="JSD774" s="16"/>
      <c r="JSE774" s="16"/>
      <c r="JSF774" s="16"/>
      <c r="JSG774" s="16"/>
      <c r="JSH774" s="16"/>
      <c r="JSI774" s="16"/>
      <c r="JSJ774" s="16"/>
      <c r="JSK774" s="16"/>
      <c r="JSL774" s="16"/>
      <c r="JSM774" s="16"/>
      <c r="JSN774" s="16"/>
      <c r="JSO774" s="16"/>
      <c r="JSP774" s="16"/>
      <c r="JSQ774" s="16"/>
      <c r="JSR774" s="16"/>
      <c r="JSS774" s="16"/>
      <c r="JST774" s="16"/>
      <c r="JSU774" s="16"/>
      <c r="JSV774" s="16"/>
      <c r="JSW774" s="16"/>
      <c r="JSX774" s="16"/>
      <c r="JSY774" s="16"/>
      <c r="JSZ774" s="16"/>
      <c r="JTA774" s="16"/>
      <c r="JTB774" s="16"/>
      <c r="JTC774" s="16"/>
      <c r="JTD774" s="16"/>
      <c r="JTE774" s="16"/>
      <c r="JTF774" s="16"/>
      <c r="JTG774" s="16"/>
      <c r="JTH774" s="16"/>
      <c r="JTI774" s="16"/>
      <c r="JTJ774" s="16"/>
      <c r="JTK774" s="16"/>
      <c r="JTL774" s="16"/>
      <c r="JTM774" s="16"/>
      <c r="JTN774" s="16"/>
      <c r="JTO774" s="16"/>
      <c r="JTP774" s="16"/>
      <c r="JTQ774" s="16"/>
      <c r="JTR774" s="16"/>
      <c r="JTS774" s="16"/>
      <c r="JTT774" s="16"/>
      <c r="JTU774" s="16"/>
      <c r="JTV774" s="16"/>
      <c r="JTW774" s="16"/>
      <c r="JTX774" s="16"/>
      <c r="JTY774" s="16"/>
      <c r="JTZ774" s="16"/>
      <c r="JUA774" s="16"/>
      <c r="JUB774" s="16"/>
      <c r="JUC774" s="16"/>
      <c r="JUD774" s="16"/>
      <c r="JUE774" s="16"/>
      <c r="JUF774" s="16"/>
      <c r="JUG774" s="16"/>
      <c r="JUH774" s="16"/>
      <c r="JUI774" s="16"/>
      <c r="JUJ774" s="16"/>
      <c r="JUK774" s="16"/>
      <c r="JUL774" s="16"/>
      <c r="JUM774" s="16"/>
      <c r="JUN774" s="16"/>
      <c r="JUO774" s="16"/>
      <c r="JUP774" s="16"/>
      <c r="JUQ774" s="16"/>
      <c r="JUR774" s="16"/>
      <c r="JUS774" s="16"/>
      <c r="JUT774" s="16"/>
      <c r="JUU774" s="16"/>
      <c r="JUV774" s="16"/>
      <c r="JUW774" s="16"/>
      <c r="JUX774" s="16"/>
      <c r="JUY774" s="16"/>
      <c r="JUZ774" s="16"/>
      <c r="JVA774" s="16"/>
      <c r="JVB774" s="16"/>
      <c r="JVC774" s="16"/>
      <c r="JVD774" s="16"/>
      <c r="JVE774" s="16"/>
      <c r="JVF774" s="16"/>
      <c r="JVG774" s="16"/>
      <c r="JVH774" s="16"/>
      <c r="JVI774" s="16"/>
      <c r="JVJ774" s="16"/>
      <c r="JVK774" s="16"/>
      <c r="JVL774" s="16"/>
      <c r="JVM774" s="16"/>
      <c r="JVN774" s="16"/>
      <c r="JVO774" s="16"/>
      <c r="JVP774" s="16"/>
      <c r="JVQ774" s="16"/>
      <c r="JVR774" s="16"/>
      <c r="JVS774" s="16"/>
      <c r="JVT774" s="16"/>
      <c r="JVU774" s="16"/>
      <c r="JVV774" s="16"/>
      <c r="JVW774" s="16"/>
      <c r="JVX774" s="16"/>
      <c r="JVY774" s="16"/>
      <c r="JVZ774" s="16"/>
      <c r="JWA774" s="16"/>
      <c r="JWB774" s="16"/>
      <c r="JWC774" s="16"/>
      <c r="JWD774" s="16"/>
      <c r="JWE774" s="16"/>
      <c r="JWF774" s="16"/>
      <c r="JWG774" s="16"/>
      <c r="JWH774" s="16"/>
      <c r="JWI774" s="16"/>
      <c r="JWJ774" s="16"/>
      <c r="JWK774" s="16"/>
      <c r="JWL774" s="16"/>
      <c r="JWM774" s="16"/>
      <c r="JWN774" s="16"/>
      <c r="JWO774" s="16"/>
      <c r="JWP774" s="16"/>
      <c r="JWQ774" s="16"/>
      <c r="JWR774" s="16"/>
      <c r="JWS774" s="16"/>
      <c r="JWT774" s="16"/>
      <c r="JWU774" s="16"/>
      <c r="JWV774" s="16"/>
      <c r="JWW774" s="16"/>
      <c r="JWX774" s="16"/>
      <c r="JWY774" s="16"/>
      <c r="JWZ774" s="16"/>
      <c r="JXA774" s="16"/>
      <c r="JXB774" s="16"/>
      <c r="JXC774" s="16"/>
      <c r="JXD774" s="16"/>
      <c r="JXE774" s="16"/>
      <c r="JXF774" s="16"/>
      <c r="JXG774" s="16"/>
      <c r="JXH774" s="16"/>
      <c r="JXI774" s="16"/>
      <c r="JXJ774" s="16"/>
      <c r="JXK774" s="16"/>
      <c r="JXL774" s="16"/>
      <c r="JXM774" s="16"/>
      <c r="JXN774" s="16"/>
      <c r="JXO774" s="16"/>
      <c r="JXP774" s="16"/>
      <c r="JXQ774" s="16"/>
      <c r="JXR774" s="16"/>
      <c r="JXS774" s="16"/>
      <c r="JXT774" s="16"/>
      <c r="JXU774" s="16"/>
      <c r="JXV774" s="16"/>
      <c r="JXW774" s="16"/>
      <c r="JXX774" s="16"/>
      <c r="JXY774" s="16"/>
      <c r="JXZ774" s="16"/>
      <c r="JYA774" s="16"/>
      <c r="JYB774" s="16"/>
      <c r="JYC774" s="16"/>
      <c r="JYD774" s="16"/>
      <c r="JYE774" s="16"/>
      <c r="JYF774" s="16"/>
      <c r="JYG774" s="16"/>
      <c r="JYH774" s="16"/>
      <c r="JYI774" s="16"/>
      <c r="JYJ774" s="16"/>
      <c r="JYK774" s="16"/>
      <c r="JYL774" s="16"/>
      <c r="JYM774" s="16"/>
      <c r="JYN774" s="16"/>
      <c r="JYO774" s="16"/>
      <c r="JYP774" s="16"/>
      <c r="JYQ774" s="16"/>
      <c r="JYR774" s="16"/>
      <c r="JYS774" s="16"/>
      <c r="JYT774" s="16"/>
      <c r="JYU774" s="16"/>
      <c r="JYV774" s="16"/>
      <c r="JYW774" s="16"/>
      <c r="JYX774" s="16"/>
      <c r="JYY774" s="16"/>
      <c r="JYZ774" s="16"/>
      <c r="JZA774" s="16"/>
      <c r="JZB774" s="16"/>
      <c r="JZC774" s="16"/>
      <c r="JZD774" s="16"/>
      <c r="JZE774" s="16"/>
      <c r="JZF774" s="16"/>
      <c r="JZG774" s="16"/>
      <c r="JZH774" s="16"/>
      <c r="JZI774" s="16"/>
      <c r="JZJ774" s="16"/>
      <c r="JZK774" s="16"/>
      <c r="JZL774" s="16"/>
      <c r="JZM774" s="16"/>
      <c r="JZN774" s="16"/>
      <c r="JZO774" s="16"/>
      <c r="JZP774" s="16"/>
      <c r="JZQ774" s="16"/>
      <c r="JZR774" s="16"/>
      <c r="JZS774" s="16"/>
      <c r="JZT774" s="16"/>
      <c r="JZU774" s="16"/>
      <c r="JZV774" s="16"/>
      <c r="JZW774" s="16"/>
      <c r="JZX774" s="16"/>
      <c r="JZY774" s="16"/>
      <c r="JZZ774" s="16"/>
      <c r="KAA774" s="16"/>
      <c r="KAB774" s="16"/>
      <c r="KAC774" s="16"/>
      <c r="KAD774" s="16"/>
      <c r="KAE774" s="16"/>
      <c r="KAF774" s="16"/>
      <c r="KAG774" s="16"/>
      <c r="KAH774" s="16"/>
      <c r="KAI774" s="16"/>
      <c r="KAJ774" s="16"/>
      <c r="KAK774" s="16"/>
      <c r="KAL774" s="16"/>
      <c r="KAM774" s="16"/>
      <c r="KAN774" s="16"/>
      <c r="KAO774" s="16"/>
      <c r="KAP774" s="16"/>
      <c r="KAQ774" s="16"/>
      <c r="KAR774" s="16"/>
      <c r="KAS774" s="16"/>
      <c r="KAT774" s="16"/>
      <c r="KAU774" s="16"/>
      <c r="KAV774" s="16"/>
      <c r="KAW774" s="16"/>
      <c r="KAX774" s="16"/>
      <c r="KAY774" s="16"/>
      <c r="KAZ774" s="16"/>
      <c r="KBA774" s="16"/>
      <c r="KBB774" s="16"/>
      <c r="KBC774" s="16"/>
      <c r="KBD774" s="16"/>
      <c r="KBE774" s="16"/>
      <c r="KBF774" s="16"/>
      <c r="KBG774" s="16"/>
      <c r="KBH774" s="16"/>
      <c r="KBI774" s="16"/>
      <c r="KBJ774" s="16"/>
      <c r="KBK774" s="16"/>
      <c r="KBL774" s="16"/>
      <c r="KBM774" s="16"/>
      <c r="KBN774" s="16"/>
      <c r="KBO774" s="16"/>
      <c r="KBP774" s="16"/>
      <c r="KBQ774" s="16"/>
      <c r="KBR774" s="16"/>
      <c r="KBS774" s="16"/>
      <c r="KBT774" s="16"/>
      <c r="KBU774" s="16"/>
      <c r="KBV774" s="16"/>
      <c r="KBW774" s="16"/>
      <c r="KBX774" s="16"/>
      <c r="KBY774" s="16"/>
      <c r="KBZ774" s="16"/>
      <c r="KCA774" s="16"/>
      <c r="KCB774" s="16"/>
      <c r="KCC774" s="16"/>
      <c r="KCD774" s="16"/>
      <c r="KCE774" s="16"/>
      <c r="KCF774" s="16"/>
      <c r="KCG774" s="16"/>
      <c r="KCH774" s="16"/>
      <c r="KCI774" s="16"/>
      <c r="KCJ774" s="16"/>
      <c r="KCK774" s="16"/>
      <c r="KCL774" s="16"/>
      <c r="KCM774" s="16"/>
      <c r="KCN774" s="16"/>
      <c r="KCO774" s="16"/>
      <c r="KCP774" s="16"/>
      <c r="KCQ774" s="16"/>
      <c r="KCR774" s="16"/>
      <c r="KCS774" s="16"/>
      <c r="KCT774" s="16"/>
      <c r="KCU774" s="16"/>
      <c r="KCV774" s="16"/>
      <c r="KCW774" s="16"/>
      <c r="KCX774" s="16"/>
      <c r="KCY774" s="16"/>
      <c r="KCZ774" s="16"/>
      <c r="KDA774" s="16"/>
      <c r="KDB774" s="16"/>
      <c r="KDC774" s="16"/>
      <c r="KDD774" s="16"/>
      <c r="KDE774" s="16"/>
      <c r="KDF774" s="16"/>
      <c r="KDG774" s="16"/>
      <c r="KDH774" s="16"/>
      <c r="KDI774" s="16"/>
      <c r="KDJ774" s="16"/>
      <c r="KDK774" s="16"/>
      <c r="KDL774" s="16"/>
      <c r="KDM774" s="16"/>
      <c r="KDN774" s="16"/>
      <c r="KDO774" s="16"/>
      <c r="KDP774" s="16"/>
      <c r="KDQ774" s="16"/>
      <c r="KDR774" s="16"/>
      <c r="KDS774" s="16"/>
      <c r="KDT774" s="16"/>
      <c r="KDU774" s="16"/>
      <c r="KDV774" s="16"/>
      <c r="KDW774" s="16"/>
      <c r="KDX774" s="16"/>
      <c r="KDY774" s="16"/>
      <c r="KDZ774" s="16"/>
      <c r="KEA774" s="16"/>
      <c r="KEB774" s="16"/>
      <c r="KEC774" s="16"/>
      <c r="KED774" s="16"/>
      <c r="KEE774" s="16"/>
      <c r="KEF774" s="16"/>
      <c r="KEG774" s="16"/>
      <c r="KEH774" s="16"/>
      <c r="KEI774" s="16"/>
      <c r="KEJ774" s="16"/>
      <c r="KEK774" s="16"/>
      <c r="KEL774" s="16"/>
      <c r="KEM774" s="16"/>
      <c r="KEN774" s="16"/>
      <c r="KEO774" s="16"/>
      <c r="KEP774" s="16"/>
      <c r="KEQ774" s="16"/>
      <c r="KER774" s="16"/>
      <c r="KES774" s="16"/>
      <c r="KET774" s="16"/>
      <c r="KEU774" s="16"/>
      <c r="KEV774" s="16"/>
      <c r="KEW774" s="16"/>
      <c r="KEX774" s="16"/>
      <c r="KEY774" s="16"/>
      <c r="KEZ774" s="16"/>
      <c r="KFA774" s="16"/>
      <c r="KFB774" s="16"/>
      <c r="KFC774" s="16"/>
      <c r="KFD774" s="16"/>
      <c r="KFE774" s="16"/>
      <c r="KFF774" s="16"/>
      <c r="KFG774" s="16"/>
      <c r="KFH774" s="16"/>
      <c r="KFI774" s="16"/>
      <c r="KFJ774" s="16"/>
      <c r="KFK774" s="16"/>
      <c r="KFL774" s="16"/>
      <c r="KFM774" s="16"/>
      <c r="KFN774" s="16"/>
      <c r="KFO774" s="16"/>
      <c r="KFP774" s="16"/>
      <c r="KFQ774" s="16"/>
      <c r="KFR774" s="16"/>
      <c r="KFS774" s="16"/>
      <c r="KFT774" s="16"/>
      <c r="KFU774" s="16"/>
      <c r="KFV774" s="16"/>
      <c r="KFW774" s="16"/>
      <c r="KFX774" s="16"/>
      <c r="KFY774" s="16"/>
      <c r="KFZ774" s="16"/>
      <c r="KGA774" s="16"/>
      <c r="KGB774" s="16"/>
      <c r="KGC774" s="16"/>
      <c r="KGD774" s="16"/>
      <c r="KGE774" s="16"/>
      <c r="KGF774" s="16"/>
      <c r="KGG774" s="16"/>
      <c r="KGH774" s="16"/>
      <c r="KGI774" s="16"/>
      <c r="KGJ774" s="16"/>
      <c r="KGK774" s="16"/>
      <c r="KGL774" s="16"/>
      <c r="KGM774" s="16"/>
      <c r="KGN774" s="16"/>
      <c r="KGO774" s="16"/>
      <c r="KGP774" s="16"/>
      <c r="KGQ774" s="16"/>
      <c r="KGR774" s="16"/>
      <c r="KGS774" s="16"/>
      <c r="KGT774" s="16"/>
      <c r="KGU774" s="16"/>
      <c r="KGV774" s="16"/>
      <c r="KGW774" s="16"/>
      <c r="KGX774" s="16"/>
      <c r="KGY774" s="16"/>
      <c r="KGZ774" s="16"/>
      <c r="KHA774" s="16"/>
      <c r="KHB774" s="16"/>
      <c r="KHC774" s="16"/>
      <c r="KHD774" s="16"/>
      <c r="KHE774" s="16"/>
      <c r="KHF774" s="16"/>
      <c r="KHG774" s="16"/>
      <c r="KHH774" s="16"/>
      <c r="KHI774" s="16"/>
      <c r="KHJ774" s="16"/>
      <c r="KHK774" s="16"/>
      <c r="KHL774" s="16"/>
      <c r="KHM774" s="16"/>
      <c r="KHN774" s="16"/>
      <c r="KHO774" s="16"/>
      <c r="KHP774" s="16"/>
      <c r="KHQ774" s="16"/>
      <c r="KHR774" s="16"/>
      <c r="KHS774" s="16"/>
      <c r="KHT774" s="16"/>
      <c r="KHU774" s="16"/>
      <c r="KHV774" s="16"/>
      <c r="KHW774" s="16"/>
      <c r="KHX774" s="16"/>
      <c r="KHY774" s="16"/>
      <c r="KHZ774" s="16"/>
      <c r="KIA774" s="16"/>
      <c r="KIB774" s="16"/>
      <c r="KIC774" s="16"/>
      <c r="KID774" s="16"/>
      <c r="KIE774" s="16"/>
      <c r="KIF774" s="16"/>
      <c r="KIG774" s="16"/>
      <c r="KIH774" s="16"/>
      <c r="KII774" s="16"/>
      <c r="KIJ774" s="16"/>
      <c r="KIK774" s="16"/>
      <c r="KIL774" s="16"/>
      <c r="KIM774" s="16"/>
      <c r="KIN774" s="16"/>
      <c r="KIO774" s="16"/>
      <c r="KIP774" s="16"/>
      <c r="KIQ774" s="16"/>
      <c r="KIR774" s="16"/>
      <c r="KIS774" s="16"/>
      <c r="KIT774" s="16"/>
      <c r="KIU774" s="16"/>
      <c r="KIV774" s="16"/>
      <c r="KIW774" s="16"/>
      <c r="KIX774" s="16"/>
      <c r="KIY774" s="16"/>
      <c r="KIZ774" s="16"/>
      <c r="KJA774" s="16"/>
      <c r="KJB774" s="16"/>
      <c r="KJC774" s="16"/>
      <c r="KJD774" s="16"/>
      <c r="KJE774" s="16"/>
      <c r="KJF774" s="16"/>
      <c r="KJG774" s="16"/>
      <c r="KJH774" s="16"/>
      <c r="KJI774" s="16"/>
      <c r="KJJ774" s="16"/>
      <c r="KJK774" s="16"/>
      <c r="KJL774" s="16"/>
      <c r="KJM774" s="16"/>
      <c r="KJN774" s="16"/>
      <c r="KJO774" s="16"/>
      <c r="KJP774" s="16"/>
      <c r="KJQ774" s="16"/>
      <c r="KJR774" s="16"/>
      <c r="KJS774" s="16"/>
      <c r="KJT774" s="16"/>
      <c r="KJU774" s="16"/>
      <c r="KJV774" s="16"/>
      <c r="KJW774" s="16"/>
      <c r="KJX774" s="16"/>
      <c r="KJY774" s="16"/>
      <c r="KJZ774" s="16"/>
      <c r="KKA774" s="16"/>
      <c r="KKB774" s="16"/>
      <c r="KKC774" s="16"/>
      <c r="KKD774" s="16"/>
      <c r="KKE774" s="16"/>
      <c r="KKF774" s="16"/>
      <c r="KKG774" s="16"/>
      <c r="KKH774" s="16"/>
      <c r="KKI774" s="16"/>
      <c r="KKJ774" s="16"/>
      <c r="KKK774" s="16"/>
      <c r="KKL774" s="16"/>
      <c r="KKM774" s="16"/>
      <c r="KKN774" s="16"/>
      <c r="KKO774" s="16"/>
      <c r="KKP774" s="16"/>
      <c r="KKQ774" s="16"/>
      <c r="KKR774" s="16"/>
      <c r="KKS774" s="16"/>
      <c r="KKT774" s="16"/>
      <c r="KKU774" s="16"/>
      <c r="KKV774" s="16"/>
      <c r="KKW774" s="16"/>
      <c r="KKX774" s="16"/>
      <c r="KKY774" s="16"/>
      <c r="KKZ774" s="16"/>
      <c r="KLA774" s="16"/>
      <c r="KLB774" s="16"/>
      <c r="KLC774" s="16"/>
      <c r="KLD774" s="16"/>
      <c r="KLE774" s="16"/>
      <c r="KLF774" s="16"/>
      <c r="KLG774" s="16"/>
      <c r="KLH774" s="16"/>
      <c r="KLI774" s="16"/>
      <c r="KLJ774" s="16"/>
      <c r="KLK774" s="16"/>
      <c r="KLL774" s="16"/>
      <c r="KLM774" s="16"/>
      <c r="KLN774" s="16"/>
      <c r="KLO774" s="16"/>
      <c r="KLP774" s="16"/>
      <c r="KLQ774" s="16"/>
      <c r="KLR774" s="16"/>
      <c r="KLS774" s="16"/>
      <c r="KLT774" s="16"/>
      <c r="KLU774" s="16"/>
      <c r="KLV774" s="16"/>
      <c r="KLW774" s="16"/>
      <c r="KLX774" s="16"/>
      <c r="KLY774" s="16"/>
      <c r="KLZ774" s="16"/>
      <c r="KMA774" s="16"/>
      <c r="KMB774" s="16"/>
      <c r="KMC774" s="16"/>
      <c r="KMD774" s="16"/>
      <c r="KME774" s="16"/>
      <c r="KMF774" s="16"/>
      <c r="KMG774" s="16"/>
      <c r="KMH774" s="16"/>
      <c r="KMI774" s="16"/>
      <c r="KMJ774" s="16"/>
      <c r="KMK774" s="16"/>
      <c r="KML774" s="16"/>
      <c r="KMM774" s="16"/>
      <c r="KMN774" s="16"/>
      <c r="KMO774" s="16"/>
      <c r="KMP774" s="16"/>
      <c r="KMQ774" s="16"/>
      <c r="KMR774" s="16"/>
      <c r="KMS774" s="16"/>
      <c r="KMT774" s="16"/>
      <c r="KMU774" s="16"/>
      <c r="KMV774" s="16"/>
      <c r="KMW774" s="16"/>
      <c r="KMX774" s="16"/>
      <c r="KMY774" s="16"/>
      <c r="KMZ774" s="16"/>
      <c r="KNA774" s="16"/>
      <c r="KNB774" s="16"/>
      <c r="KNC774" s="16"/>
      <c r="KND774" s="16"/>
      <c r="KNE774" s="16"/>
      <c r="KNF774" s="16"/>
      <c r="KNG774" s="16"/>
      <c r="KNH774" s="16"/>
      <c r="KNI774" s="16"/>
      <c r="KNJ774" s="16"/>
      <c r="KNK774" s="16"/>
      <c r="KNL774" s="16"/>
      <c r="KNM774" s="16"/>
      <c r="KNN774" s="16"/>
      <c r="KNO774" s="16"/>
      <c r="KNP774" s="16"/>
      <c r="KNQ774" s="16"/>
      <c r="KNR774" s="16"/>
      <c r="KNS774" s="16"/>
      <c r="KNT774" s="16"/>
      <c r="KNU774" s="16"/>
      <c r="KNV774" s="16"/>
      <c r="KNW774" s="16"/>
      <c r="KNX774" s="16"/>
      <c r="KNY774" s="16"/>
      <c r="KNZ774" s="16"/>
      <c r="KOA774" s="16"/>
      <c r="KOB774" s="16"/>
      <c r="KOC774" s="16"/>
      <c r="KOD774" s="16"/>
      <c r="KOE774" s="16"/>
      <c r="KOF774" s="16"/>
      <c r="KOG774" s="16"/>
      <c r="KOH774" s="16"/>
      <c r="KOI774" s="16"/>
      <c r="KOJ774" s="16"/>
      <c r="KOK774" s="16"/>
      <c r="KOL774" s="16"/>
      <c r="KOM774" s="16"/>
      <c r="KON774" s="16"/>
      <c r="KOO774" s="16"/>
      <c r="KOP774" s="16"/>
      <c r="KOQ774" s="16"/>
      <c r="KOR774" s="16"/>
      <c r="KOS774" s="16"/>
      <c r="KOT774" s="16"/>
      <c r="KOU774" s="16"/>
      <c r="KOV774" s="16"/>
      <c r="KOW774" s="16"/>
      <c r="KOX774" s="16"/>
      <c r="KOY774" s="16"/>
      <c r="KOZ774" s="16"/>
      <c r="KPA774" s="16"/>
      <c r="KPB774" s="16"/>
      <c r="KPC774" s="16"/>
      <c r="KPD774" s="16"/>
      <c r="KPE774" s="16"/>
      <c r="KPF774" s="16"/>
      <c r="KPG774" s="16"/>
      <c r="KPH774" s="16"/>
      <c r="KPI774" s="16"/>
      <c r="KPJ774" s="16"/>
      <c r="KPK774" s="16"/>
      <c r="KPL774" s="16"/>
      <c r="KPM774" s="16"/>
      <c r="KPN774" s="16"/>
      <c r="KPO774" s="16"/>
      <c r="KPP774" s="16"/>
      <c r="KPQ774" s="16"/>
      <c r="KPR774" s="16"/>
      <c r="KPS774" s="16"/>
      <c r="KPT774" s="16"/>
      <c r="KPU774" s="16"/>
      <c r="KPV774" s="16"/>
      <c r="KPW774" s="16"/>
      <c r="KPX774" s="16"/>
      <c r="KPY774" s="16"/>
      <c r="KPZ774" s="16"/>
      <c r="KQA774" s="16"/>
      <c r="KQB774" s="16"/>
      <c r="KQC774" s="16"/>
      <c r="KQD774" s="16"/>
      <c r="KQE774" s="16"/>
      <c r="KQF774" s="16"/>
      <c r="KQG774" s="16"/>
      <c r="KQH774" s="16"/>
      <c r="KQI774" s="16"/>
      <c r="KQJ774" s="16"/>
      <c r="KQK774" s="16"/>
      <c r="KQL774" s="16"/>
      <c r="KQM774" s="16"/>
      <c r="KQN774" s="16"/>
      <c r="KQO774" s="16"/>
      <c r="KQP774" s="16"/>
      <c r="KQQ774" s="16"/>
      <c r="KQR774" s="16"/>
      <c r="KQS774" s="16"/>
      <c r="KQT774" s="16"/>
      <c r="KQU774" s="16"/>
      <c r="KQV774" s="16"/>
      <c r="KQW774" s="16"/>
      <c r="KQX774" s="16"/>
      <c r="KQY774" s="16"/>
      <c r="KQZ774" s="16"/>
      <c r="KRA774" s="16"/>
      <c r="KRB774" s="16"/>
      <c r="KRC774" s="16"/>
      <c r="KRD774" s="16"/>
      <c r="KRE774" s="16"/>
      <c r="KRF774" s="16"/>
      <c r="KRG774" s="16"/>
      <c r="KRH774" s="16"/>
      <c r="KRI774" s="16"/>
      <c r="KRJ774" s="16"/>
      <c r="KRK774" s="16"/>
      <c r="KRL774" s="16"/>
      <c r="KRM774" s="16"/>
      <c r="KRN774" s="16"/>
      <c r="KRO774" s="16"/>
      <c r="KRP774" s="16"/>
      <c r="KRQ774" s="16"/>
      <c r="KRR774" s="16"/>
      <c r="KRS774" s="16"/>
      <c r="KRT774" s="16"/>
      <c r="KRU774" s="16"/>
      <c r="KRV774" s="16"/>
      <c r="KRW774" s="16"/>
      <c r="KRX774" s="16"/>
      <c r="KRY774" s="16"/>
      <c r="KRZ774" s="16"/>
      <c r="KSA774" s="16"/>
      <c r="KSB774" s="16"/>
      <c r="KSC774" s="16"/>
      <c r="KSD774" s="16"/>
      <c r="KSE774" s="16"/>
      <c r="KSF774" s="16"/>
      <c r="KSG774" s="16"/>
      <c r="KSH774" s="16"/>
      <c r="KSI774" s="16"/>
      <c r="KSJ774" s="16"/>
      <c r="KSK774" s="16"/>
      <c r="KSL774" s="16"/>
      <c r="KSM774" s="16"/>
      <c r="KSN774" s="16"/>
      <c r="KSO774" s="16"/>
      <c r="KSP774" s="16"/>
      <c r="KSQ774" s="16"/>
      <c r="KSR774" s="16"/>
      <c r="KSS774" s="16"/>
      <c r="KST774" s="16"/>
      <c r="KSU774" s="16"/>
      <c r="KSV774" s="16"/>
      <c r="KSW774" s="16"/>
      <c r="KSX774" s="16"/>
      <c r="KSY774" s="16"/>
      <c r="KSZ774" s="16"/>
      <c r="KTA774" s="16"/>
      <c r="KTB774" s="16"/>
      <c r="KTC774" s="16"/>
      <c r="KTD774" s="16"/>
      <c r="KTE774" s="16"/>
      <c r="KTF774" s="16"/>
      <c r="KTG774" s="16"/>
      <c r="KTH774" s="16"/>
      <c r="KTI774" s="16"/>
      <c r="KTJ774" s="16"/>
      <c r="KTK774" s="16"/>
      <c r="KTL774" s="16"/>
      <c r="KTM774" s="16"/>
      <c r="KTN774" s="16"/>
      <c r="KTO774" s="16"/>
      <c r="KTP774" s="16"/>
      <c r="KTQ774" s="16"/>
      <c r="KTR774" s="16"/>
      <c r="KTS774" s="16"/>
      <c r="KTT774" s="16"/>
      <c r="KTU774" s="16"/>
      <c r="KTV774" s="16"/>
      <c r="KTW774" s="16"/>
      <c r="KTX774" s="16"/>
      <c r="KTY774" s="16"/>
      <c r="KTZ774" s="16"/>
      <c r="KUA774" s="16"/>
      <c r="KUB774" s="16"/>
      <c r="KUC774" s="16"/>
      <c r="KUD774" s="16"/>
      <c r="KUE774" s="16"/>
      <c r="KUF774" s="16"/>
      <c r="KUG774" s="16"/>
      <c r="KUH774" s="16"/>
      <c r="KUI774" s="16"/>
      <c r="KUJ774" s="16"/>
      <c r="KUK774" s="16"/>
      <c r="KUL774" s="16"/>
      <c r="KUM774" s="16"/>
      <c r="KUN774" s="16"/>
      <c r="KUO774" s="16"/>
      <c r="KUP774" s="16"/>
      <c r="KUQ774" s="16"/>
      <c r="KUR774" s="16"/>
      <c r="KUS774" s="16"/>
      <c r="KUT774" s="16"/>
      <c r="KUU774" s="16"/>
      <c r="KUV774" s="16"/>
      <c r="KUW774" s="16"/>
      <c r="KUX774" s="16"/>
      <c r="KUY774" s="16"/>
      <c r="KUZ774" s="16"/>
      <c r="KVA774" s="16"/>
      <c r="KVB774" s="16"/>
      <c r="KVC774" s="16"/>
      <c r="KVD774" s="16"/>
      <c r="KVE774" s="16"/>
      <c r="KVF774" s="16"/>
      <c r="KVG774" s="16"/>
      <c r="KVH774" s="16"/>
      <c r="KVI774" s="16"/>
      <c r="KVJ774" s="16"/>
      <c r="KVK774" s="16"/>
      <c r="KVL774" s="16"/>
      <c r="KVM774" s="16"/>
      <c r="KVN774" s="16"/>
      <c r="KVO774" s="16"/>
      <c r="KVP774" s="16"/>
      <c r="KVQ774" s="16"/>
      <c r="KVR774" s="16"/>
      <c r="KVS774" s="16"/>
      <c r="KVT774" s="16"/>
      <c r="KVU774" s="16"/>
      <c r="KVV774" s="16"/>
      <c r="KVW774" s="16"/>
      <c r="KVX774" s="16"/>
      <c r="KVY774" s="16"/>
      <c r="KVZ774" s="16"/>
      <c r="KWA774" s="16"/>
      <c r="KWB774" s="16"/>
      <c r="KWC774" s="16"/>
      <c r="KWD774" s="16"/>
      <c r="KWE774" s="16"/>
      <c r="KWF774" s="16"/>
      <c r="KWG774" s="16"/>
      <c r="KWH774" s="16"/>
      <c r="KWI774" s="16"/>
      <c r="KWJ774" s="16"/>
      <c r="KWK774" s="16"/>
      <c r="KWL774" s="16"/>
      <c r="KWM774" s="16"/>
      <c r="KWN774" s="16"/>
      <c r="KWO774" s="16"/>
      <c r="KWP774" s="16"/>
      <c r="KWQ774" s="16"/>
      <c r="KWR774" s="16"/>
      <c r="KWS774" s="16"/>
      <c r="KWT774" s="16"/>
      <c r="KWU774" s="16"/>
      <c r="KWV774" s="16"/>
      <c r="KWW774" s="16"/>
      <c r="KWX774" s="16"/>
      <c r="KWY774" s="16"/>
      <c r="KWZ774" s="16"/>
      <c r="KXA774" s="16"/>
      <c r="KXB774" s="16"/>
      <c r="KXC774" s="16"/>
      <c r="KXD774" s="16"/>
      <c r="KXE774" s="16"/>
      <c r="KXF774" s="16"/>
      <c r="KXG774" s="16"/>
      <c r="KXH774" s="16"/>
      <c r="KXI774" s="16"/>
      <c r="KXJ774" s="16"/>
      <c r="KXK774" s="16"/>
      <c r="KXL774" s="16"/>
      <c r="KXM774" s="16"/>
      <c r="KXN774" s="16"/>
      <c r="KXO774" s="16"/>
      <c r="KXP774" s="16"/>
      <c r="KXQ774" s="16"/>
      <c r="KXR774" s="16"/>
      <c r="KXS774" s="16"/>
      <c r="KXT774" s="16"/>
      <c r="KXU774" s="16"/>
      <c r="KXV774" s="16"/>
      <c r="KXW774" s="16"/>
      <c r="KXX774" s="16"/>
      <c r="KXY774" s="16"/>
      <c r="KXZ774" s="16"/>
      <c r="KYA774" s="16"/>
      <c r="KYB774" s="16"/>
      <c r="KYC774" s="16"/>
      <c r="KYD774" s="16"/>
      <c r="KYE774" s="16"/>
      <c r="KYF774" s="16"/>
      <c r="KYG774" s="16"/>
      <c r="KYH774" s="16"/>
      <c r="KYI774" s="16"/>
      <c r="KYJ774" s="16"/>
      <c r="KYK774" s="16"/>
      <c r="KYL774" s="16"/>
      <c r="KYM774" s="16"/>
      <c r="KYN774" s="16"/>
      <c r="KYO774" s="16"/>
      <c r="KYP774" s="16"/>
      <c r="KYQ774" s="16"/>
      <c r="KYR774" s="16"/>
      <c r="KYS774" s="16"/>
      <c r="KYT774" s="16"/>
      <c r="KYU774" s="16"/>
      <c r="KYV774" s="16"/>
      <c r="KYW774" s="16"/>
      <c r="KYX774" s="16"/>
      <c r="KYY774" s="16"/>
      <c r="KYZ774" s="16"/>
      <c r="KZA774" s="16"/>
      <c r="KZB774" s="16"/>
      <c r="KZC774" s="16"/>
      <c r="KZD774" s="16"/>
      <c r="KZE774" s="16"/>
      <c r="KZF774" s="16"/>
      <c r="KZG774" s="16"/>
      <c r="KZH774" s="16"/>
      <c r="KZI774" s="16"/>
      <c r="KZJ774" s="16"/>
      <c r="KZK774" s="16"/>
      <c r="KZL774" s="16"/>
      <c r="KZM774" s="16"/>
      <c r="KZN774" s="16"/>
      <c r="KZO774" s="16"/>
      <c r="KZP774" s="16"/>
      <c r="KZQ774" s="16"/>
      <c r="KZR774" s="16"/>
      <c r="KZS774" s="16"/>
      <c r="KZT774" s="16"/>
      <c r="KZU774" s="16"/>
      <c r="KZV774" s="16"/>
      <c r="KZW774" s="16"/>
      <c r="KZX774" s="16"/>
      <c r="KZY774" s="16"/>
      <c r="KZZ774" s="16"/>
      <c r="LAA774" s="16"/>
      <c r="LAB774" s="16"/>
      <c r="LAC774" s="16"/>
      <c r="LAD774" s="16"/>
      <c r="LAE774" s="16"/>
      <c r="LAF774" s="16"/>
      <c r="LAG774" s="16"/>
      <c r="LAH774" s="16"/>
      <c r="LAI774" s="16"/>
      <c r="LAJ774" s="16"/>
      <c r="LAK774" s="16"/>
      <c r="LAL774" s="16"/>
      <c r="LAM774" s="16"/>
      <c r="LAN774" s="16"/>
      <c r="LAO774" s="16"/>
      <c r="LAP774" s="16"/>
      <c r="LAQ774" s="16"/>
      <c r="LAR774" s="16"/>
      <c r="LAS774" s="16"/>
      <c r="LAT774" s="16"/>
      <c r="LAU774" s="16"/>
      <c r="LAV774" s="16"/>
      <c r="LAW774" s="16"/>
      <c r="LAX774" s="16"/>
      <c r="LAY774" s="16"/>
      <c r="LAZ774" s="16"/>
      <c r="LBA774" s="16"/>
      <c r="LBB774" s="16"/>
      <c r="LBC774" s="16"/>
      <c r="LBD774" s="16"/>
      <c r="LBE774" s="16"/>
      <c r="LBF774" s="16"/>
      <c r="LBG774" s="16"/>
      <c r="LBH774" s="16"/>
      <c r="LBI774" s="16"/>
      <c r="LBJ774" s="16"/>
      <c r="LBK774" s="16"/>
      <c r="LBL774" s="16"/>
      <c r="LBM774" s="16"/>
      <c r="LBN774" s="16"/>
      <c r="LBO774" s="16"/>
      <c r="LBP774" s="16"/>
      <c r="LBQ774" s="16"/>
      <c r="LBR774" s="16"/>
      <c r="LBS774" s="16"/>
      <c r="LBT774" s="16"/>
      <c r="LBU774" s="16"/>
      <c r="LBV774" s="16"/>
      <c r="LBW774" s="16"/>
      <c r="LBX774" s="16"/>
      <c r="LBY774" s="16"/>
      <c r="LBZ774" s="16"/>
      <c r="LCA774" s="16"/>
      <c r="LCB774" s="16"/>
      <c r="LCC774" s="16"/>
      <c r="LCD774" s="16"/>
      <c r="LCE774" s="16"/>
      <c r="LCF774" s="16"/>
      <c r="LCG774" s="16"/>
      <c r="LCH774" s="16"/>
      <c r="LCI774" s="16"/>
      <c r="LCJ774" s="16"/>
      <c r="LCK774" s="16"/>
      <c r="LCL774" s="16"/>
      <c r="LCM774" s="16"/>
      <c r="LCN774" s="16"/>
      <c r="LCO774" s="16"/>
      <c r="LCP774" s="16"/>
      <c r="LCQ774" s="16"/>
      <c r="LCR774" s="16"/>
      <c r="LCS774" s="16"/>
      <c r="LCT774" s="16"/>
      <c r="LCU774" s="16"/>
      <c r="LCV774" s="16"/>
      <c r="LCW774" s="16"/>
      <c r="LCX774" s="16"/>
      <c r="LCY774" s="16"/>
      <c r="LCZ774" s="16"/>
      <c r="LDA774" s="16"/>
      <c r="LDB774" s="16"/>
      <c r="LDC774" s="16"/>
      <c r="LDD774" s="16"/>
      <c r="LDE774" s="16"/>
      <c r="LDF774" s="16"/>
      <c r="LDG774" s="16"/>
      <c r="LDH774" s="16"/>
      <c r="LDI774" s="16"/>
      <c r="LDJ774" s="16"/>
      <c r="LDK774" s="16"/>
      <c r="LDL774" s="16"/>
      <c r="LDM774" s="16"/>
      <c r="LDN774" s="16"/>
      <c r="LDO774" s="16"/>
      <c r="LDP774" s="16"/>
      <c r="LDQ774" s="16"/>
      <c r="LDR774" s="16"/>
      <c r="LDS774" s="16"/>
      <c r="LDT774" s="16"/>
      <c r="LDU774" s="16"/>
      <c r="LDV774" s="16"/>
      <c r="LDW774" s="16"/>
      <c r="LDX774" s="16"/>
      <c r="LDY774" s="16"/>
      <c r="LDZ774" s="16"/>
      <c r="LEA774" s="16"/>
      <c r="LEB774" s="16"/>
      <c r="LEC774" s="16"/>
      <c r="LED774" s="16"/>
      <c r="LEE774" s="16"/>
      <c r="LEF774" s="16"/>
      <c r="LEG774" s="16"/>
      <c r="LEH774" s="16"/>
      <c r="LEI774" s="16"/>
      <c r="LEJ774" s="16"/>
      <c r="LEK774" s="16"/>
      <c r="LEL774" s="16"/>
      <c r="LEM774" s="16"/>
      <c r="LEN774" s="16"/>
      <c r="LEO774" s="16"/>
      <c r="LEP774" s="16"/>
      <c r="LEQ774" s="16"/>
      <c r="LER774" s="16"/>
      <c r="LES774" s="16"/>
      <c r="LET774" s="16"/>
      <c r="LEU774" s="16"/>
      <c r="LEV774" s="16"/>
      <c r="LEW774" s="16"/>
      <c r="LEX774" s="16"/>
      <c r="LEY774" s="16"/>
      <c r="LEZ774" s="16"/>
      <c r="LFA774" s="16"/>
      <c r="LFB774" s="16"/>
      <c r="LFC774" s="16"/>
      <c r="LFD774" s="16"/>
      <c r="LFE774" s="16"/>
      <c r="LFF774" s="16"/>
      <c r="LFG774" s="16"/>
      <c r="LFH774" s="16"/>
      <c r="LFI774" s="16"/>
      <c r="LFJ774" s="16"/>
      <c r="LFK774" s="16"/>
      <c r="LFL774" s="16"/>
      <c r="LFM774" s="16"/>
      <c r="LFN774" s="16"/>
      <c r="LFO774" s="16"/>
      <c r="LFP774" s="16"/>
      <c r="LFQ774" s="16"/>
      <c r="LFR774" s="16"/>
      <c r="LFS774" s="16"/>
      <c r="LFT774" s="16"/>
      <c r="LFU774" s="16"/>
      <c r="LFV774" s="16"/>
      <c r="LFW774" s="16"/>
      <c r="LFX774" s="16"/>
      <c r="LFY774" s="16"/>
      <c r="LFZ774" s="16"/>
      <c r="LGA774" s="16"/>
      <c r="LGB774" s="16"/>
      <c r="LGC774" s="16"/>
      <c r="LGD774" s="16"/>
      <c r="LGE774" s="16"/>
      <c r="LGF774" s="16"/>
      <c r="LGG774" s="16"/>
      <c r="LGH774" s="16"/>
      <c r="LGI774" s="16"/>
      <c r="LGJ774" s="16"/>
      <c r="LGK774" s="16"/>
      <c r="LGL774" s="16"/>
      <c r="LGM774" s="16"/>
      <c r="LGN774" s="16"/>
      <c r="LGO774" s="16"/>
      <c r="LGP774" s="16"/>
      <c r="LGQ774" s="16"/>
      <c r="LGR774" s="16"/>
      <c r="LGS774" s="16"/>
      <c r="LGT774" s="16"/>
      <c r="LGU774" s="16"/>
      <c r="LGV774" s="16"/>
      <c r="LGW774" s="16"/>
      <c r="LGX774" s="16"/>
      <c r="LGY774" s="16"/>
      <c r="LGZ774" s="16"/>
      <c r="LHA774" s="16"/>
      <c r="LHB774" s="16"/>
      <c r="LHC774" s="16"/>
      <c r="LHD774" s="16"/>
      <c r="LHE774" s="16"/>
      <c r="LHF774" s="16"/>
      <c r="LHG774" s="16"/>
      <c r="LHH774" s="16"/>
      <c r="LHI774" s="16"/>
      <c r="LHJ774" s="16"/>
      <c r="LHK774" s="16"/>
      <c r="LHL774" s="16"/>
      <c r="LHM774" s="16"/>
      <c r="LHN774" s="16"/>
      <c r="LHO774" s="16"/>
      <c r="LHP774" s="16"/>
      <c r="LHQ774" s="16"/>
      <c r="LHR774" s="16"/>
      <c r="LHS774" s="16"/>
      <c r="LHT774" s="16"/>
      <c r="LHU774" s="16"/>
      <c r="LHV774" s="16"/>
      <c r="LHW774" s="16"/>
      <c r="LHX774" s="16"/>
      <c r="LHY774" s="16"/>
      <c r="LHZ774" s="16"/>
      <c r="LIA774" s="16"/>
      <c r="LIB774" s="16"/>
      <c r="LIC774" s="16"/>
      <c r="LID774" s="16"/>
      <c r="LIE774" s="16"/>
      <c r="LIF774" s="16"/>
      <c r="LIG774" s="16"/>
      <c r="LIH774" s="16"/>
      <c r="LII774" s="16"/>
      <c r="LIJ774" s="16"/>
      <c r="LIK774" s="16"/>
      <c r="LIL774" s="16"/>
      <c r="LIM774" s="16"/>
      <c r="LIN774" s="16"/>
      <c r="LIO774" s="16"/>
      <c r="LIP774" s="16"/>
      <c r="LIQ774" s="16"/>
      <c r="LIR774" s="16"/>
      <c r="LIS774" s="16"/>
      <c r="LIT774" s="16"/>
      <c r="LIU774" s="16"/>
      <c r="LIV774" s="16"/>
      <c r="LIW774" s="16"/>
      <c r="LIX774" s="16"/>
      <c r="LIY774" s="16"/>
      <c r="LIZ774" s="16"/>
      <c r="LJA774" s="16"/>
      <c r="LJB774" s="16"/>
      <c r="LJC774" s="16"/>
      <c r="LJD774" s="16"/>
      <c r="LJE774" s="16"/>
      <c r="LJF774" s="16"/>
      <c r="LJG774" s="16"/>
      <c r="LJH774" s="16"/>
      <c r="LJI774" s="16"/>
      <c r="LJJ774" s="16"/>
      <c r="LJK774" s="16"/>
      <c r="LJL774" s="16"/>
      <c r="LJM774" s="16"/>
      <c r="LJN774" s="16"/>
      <c r="LJO774" s="16"/>
      <c r="LJP774" s="16"/>
      <c r="LJQ774" s="16"/>
      <c r="LJR774" s="16"/>
      <c r="LJS774" s="16"/>
      <c r="LJT774" s="16"/>
      <c r="LJU774" s="16"/>
      <c r="LJV774" s="16"/>
      <c r="LJW774" s="16"/>
      <c r="LJX774" s="16"/>
      <c r="LJY774" s="16"/>
      <c r="LJZ774" s="16"/>
      <c r="LKA774" s="16"/>
      <c r="LKB774" s="16"/>
      <c r="LKC774" s="16"/>
      <c r="LKD774" s="16"/>
      <c r="LKE774" s="16"/>
      <c r="LKF774" s="16"/>
      <c r="LKG774" s="16"/>
      <c r="LKH774" s="16"/>
      <c r="LKI774" s="16"/>
      <c r="LKJ774" s="16"/>
      <c r="LKK774" s="16"/>
      <c r="LKL774" s="16"/>
      <c r="LKM774" s="16"/>
      <c r="LKN774" s="16"/>
      <c r="LKO774" s="16"/>
      <c r="LKP774" s="16"/>
      <c r="LKQ774" s="16"/>
      <c r="LKR774" s="16"/>
      <c r="LKS774" s="16"/>
      <c r="LKT774" s="16"/>
      <c r="LKU774" s="16"/>
      <c r="LKV774" s="16"/>
      <c r="LKW774" s="16"/>
      <c r="LKX774" s="16"/>
      <c r="LKY774" s="16"/>
      <c r="LKZ774" s="16"/>
      <c r="LLA774" s="16"/>
      <c r="LLB774" s="16"/>
      <c r="LLC774" s="16"/>
      <c r="LLD774" s="16"/>
      <c r="LLE774" s="16"/>
      <c r="LLF774" s="16"/>
      <c r="LLG774" s="16"/>
      <c r="LLH774" s="16"/>
      <c r="LLI774" s="16"/>
      <c r="LLJ774" s="16"/>
      <c r="LLK774" s="16"/>
      <c r="LLL774" s="16"/>
      <c r="LLM774" s="16"/>
      <c r="LLN774" s="16"/>
      <c r="LLO774" s="16"/>
      <c r="LLP774" s="16"/>
      <c r="LLQ774" s="16"/>
      <c r="LLR774" s="16"/>
      <c r="LLS774" s="16"/>
      <c r="LLT774" s="16"/>
      <c r="LLU774" s="16"/>
      <c r="LLV774" s="16"/>
      <c r="LLW774" s="16"/>
      <c r="LLX774" s="16"/>
      <c r="LLY774" s="16"/>
      <c r="LLZ774" s="16"/>
      <c r="LMA774" s="16"/>
      <c r="LMB774" s="16"/>
      <c r="LMC774" s="16"/>
      <c r="LMD774" s="16"/>
      <c r="LME774" s="16"/>
      <c r="LMF774" s="16"/>
      <c r="LMG774" s="16"/>
      <c r="LMH774" s="16"/>
      <c r="LMI774" s="16"/>
      <c r="LMJ774" s="16"/>
      <c r="LMK774" s="16"/>
      <c r="LML774" s="16"/>
      <c r="LMM774" s="16"/>
      <c r="LMN774" s="16"/>
      <c r="LMO774" s="16"/>
      <c r="LMP774" s="16"/>
      <c r="LMQ774" s="16"/>
      <c r="LMR774" s="16"/>
      <c r="LMS774" s="16"/>
      <c r="LMT774" s="16"/>
      <c r="LMU774" s="16"/>
      <c r="LMV774" s="16"/>
      <c r="LMW774" s="16"/>
      <c r="LMX774" s="16"/>
      <c r="LMY774" s="16"/>
      <c r="LMZ774" s="16"/>
      <c r="LNA774" s="16"/>
      <c r="LNB774" s="16"/>
      <c r="LNC774" s="16"/>
      <c r="LND774" s="16"/>
      <c r="LNE774" s="16"/>
      <c r="LNF774" s="16"/>
      <c r="LNG774" s="16"/>
      <c r="LNH774" s="16"/>
      <c r="LNI774" s="16"/>
      <c r="LNJ774" s="16"/>
      <c r="LNK774" s="16"/>
      <c r="LNL774" s="16"/>
      <c r="LNM774" s="16"/>
      <c r="LNN774" s="16"/>
      <c r="LNO774" s="16"/>
      <c r="LNP774" s="16"/>
      <c r="LNQ774" s="16"/>
      <c r="LNR774" s="16"/>
      <c r="LNS774" s="16"/>
      <c r="LNT774" s="16"/>
      <c r="LNU774" s="16"/>
      <c r="LNV774" s="16"/>
      <c r="LNW774" s="16"/>
      <c r="LNX774" s="16"/>
      <c r="LNY774" s="16"/>
      <c r="LNZ774" s="16"/>
      <c r="LOA774" s="16"/>
      <c r="LOB774" s="16"/>
      <c r="LOC774" s="16"/>
      <c r="LOD774" s="16"/>
      <c r="LOE774" s="16"/>
      <c r="LOF774" s="16"/>
      <c r="LOG774" s="16"/>
      <c r="LOH774" s="16"/>
      <c r="LOI774" s="16"/>
      <c r="LOJ774" s="16"/>
      <c r="LOK774" s="16"/>
      <c r="LOL774" s="16"/>
      <c r="LOM774" s="16"/>
      <c r="LON774" s="16"/>
      <c r="LOO774" s="16"/>
      <c r="LOP774" s="16"/>
      <c r="LOQ774" s="16"/>
      <c r="LOR774" s="16"/>
      <c r="LOS774" s="16"/>
      <c r="LOT774" s="16"/>
      <c r="LOU774" s="16"/>
      <c r="LOV774" s="16"/>
      <c r="LOW774" s="16"/>
      <c r="LOX774" s="16"/>
      <c r="LOY774" s="16"/>
      <c r="LOZ774" s="16"/>
      <c r="LPA774" s="16"/>
      <c r="LPB774" s="16"/>
      <c r="LPC774" s="16"/>
      <c r="LPD774" s="16"/>
      <c r="LPE774" s="16"/>
      <c r="LPF774" s="16"/>
      <c r="LPG774" s="16"/>
      <c r="LPH774" s="16"/>
      <c r="LPI774" s="16"/>
      <c r="LPJ774" s="16"/>
      <c r="LPK774" s="16"/>
      <c r="LPL774" s="16"/>
      <c r="LPM774" s="16"/>
      <c r="LPN774" s="16"/>
      <c r="LPO774" s="16"/>
      <c r="LPP774" s="16"/>
      <c r="LPQ774" s="16"/>
      <c r="LPR774" s="16"/>
      <c r="LPS774" s="16"/>
      <c r="LPT774" s="16"/>
      <c r="LPU774" s="16"/>
      <c r="LPV774" s="16"/>
      <c r="LPW774" s="16"/>
      <c r="LPX774" s="16"/>
      <c r="LPY774" s="16"/>
      <c r="LPZ774" s="16"/>
      <c r="LQA774" s="16"/>
      <c r="LQB774" s="16"/>
      <c r="LQC774" s="16"/>
      <c r="LQD774" s="16"/>
      <c r="LQE774" s="16"/>
      <c r="LQF774" s="16"/>
      <c r="LQG774" s="16"/>
      <c r="LQH774" s="16"/>
      <c r="LQI774" s="16"/>
      <c r="LQJ774" s="16"/>
      <c r="LQK774" s="16"/>
      <c r="LQL774" s="16"/>
      <c r="LQM774" s="16"/>
      <c r="LQN774" s="16"/>
      <c r="LQO774" s="16"/>
      <c r="LQP774" s="16"/>
      <c r="LQQ774" s="16"/>
      <c r="LQR774" s="16"/>
      <c r="LQS774" s="16"/>
      <c r="LQT774" s="16"/>
      <c r="LQU774" s="16"/>
      <c r="LQV774" s="16"/>
      <c r="LQW774" s="16"/>
      <c r="LQX774" s="16"/>
      <c r="LQY774" s="16"/>
      <c r="LQZ774" s="16"/>
      <c r="LRA774" s="16"/>
      <c r="LRB774" s="16"/>
      <c r="LRC774" s="16"/>
      <c r="LRD774" s="16"/>
      <c r="LRE774" s="16"/>
      <c r="LRF774" s="16"/>
      <c r="LRG774" s="16"/>
      <c r="LRH774" s="16"/>
      <c r="LRI774" s="16"/>
      <c r="LRJ774" s="16"/>
      <c r="LRK774" s="16"/>
      <c r="LRL774" s="16"/>
      <c r="LRM774" s="16"/>
      <c r="LRN774" s="16"/>
      <c r="LRO774" s="16"/>
      <c r="LRP774" s="16"/>
      <c r="LRQ774" s="16"/>
      <c r="LRR774" s="16"/>
      <c r="LRS774" s="16"/>
      <c r="LRT774" s="16"/>
      <c r="LRU774" s="16"/>
      <c r="LRV774" s="16"/>
      <c r="LRW774" s="16"/>
      <c r="LRX774" s="16"/>
      <c r="LRY774" s="16"/>
      <c r="LRZ774" s="16"/>
      <c r="LSA774" s="16"/>
      <c r="LSB774" s="16"/>
      <c r="LSC774" s="16"/>
      <c r="LSD774" s="16"/>
      <c r="LSE774" s="16"/>
      <c r="LSF774" s="16"/>
      <c r="LSG774" s="16"/>
      <c r="LSH774" s="16"/>
      <c r="LSI774" s="16"/>
      <c r="LSJ774" s="16"/>
      <c r="LSK774" s="16"/>
      <c r="LSL774" s="16"/>
      <c r="LSM774" s="16"/>
      <c r="LSN774" s="16"/>
      <c r="LSO774" s="16"/>
      <c r="LSP774" s="16"/>
      <c r="LSQ774" s="16"/>
      <c r="LSR774" s="16"/>
      <c r="LSS774" s="16"/>
      <c r="LST774" s="16"/>
      <c r="LSU774" s="16"/>
      <c r="LSV774" s="16"/>
      <c r="LSW774" s="16"/>
      <c r="LSX774" s="16"/>
      <c r="LSY774" s="16"/>
      <c r="LSZ774" s="16"/>
      <c r="LTA774" s="16"/>
      <c r="LTB774" s="16"/>
      <c r="LTC774" s="16"/>
      <c r="LTD774" s="16"/>
      <c r="LTE774" s="16"/>
      <c r="LTF774" s="16"/>
      <c r="LTG774" s="16"/>
      <c r="LTH774" s="16"/>
      <c r="LTI774" s="16"/>
      <c r="LTJ774" s="16"/>
      <c r="LTK774" s="16"/>
      <c r="LTL774" s="16"/>
      <c r="LTM774" s="16"/>
      <c r="LTN774" s="16"/>
      <c r="LTO774" s="16"/>
      <c r="LTP774" s="16"/>
      <c r="LTQ774" s="16"/>
      <c r="LTR774" s="16"/>
      <c r="LTS774" s="16"/>
      <c r="LTT774" s="16"/>
      <c r="LTU774" s="16"/>
      <c r="LTV774" s="16"/>
      <c r="LTW774" s="16"/>
      <c r="LTX774" s="16"/>
      <c r="LTY774" s="16"/>
      <c r="LTZ774" s="16"/>
      <c r="LUA774" s="16"/>
      <c r="LUB774" s="16"/>
      <c r="LUC774" s="16"/>
      <c r="LUD774" s="16"/>
      <c r="LUE774" s="16"/>
      <c r="LUF774" s="16"/>
      <c r="LUG774" s="16"/>
      <c r="LUH774" s="16"/>
      <c r="LUI774" s="16"/>
      <c r="LUJ774" s="16"/>
      <c r="LUK774" s="16"/>
      <c r="LUL774" s="16"/>
      <c r="LUM774" s="16"/>
      <c r="LUN774" s="16"/>
      <c r="LUO774" s="16"/>
      <c r="LUP774" s="16"/>
      <c r="LUQ774" s="16"/>
      <c r="LUR774" s="16"/>
      <c r="LUS774" s="16"/>
      <c r="LUT774" s="16"/>
      <c r="LUU774" s="16"/>
      <c r="LUV774" s="16"/>
      <c r="LUW774" s="16"/>
      <c r="LUX774" s="16"/>
      <c r="LUY774" s="16"/>
      <c r="LUZ774" s="16"/>
      <c r="LVA774" s="16"/>
      <c r="LVB774" s="16"/>
      <c r="LVC774" s="16"/>
      <c r="LVD774" s="16"/>
      <c r="LVE774" s="16"/>
      <c r="LVF774" s="16"/>
      <c r="LVG774" s="16"/>
      <c r="LVH774" s="16"/>
      <c r="LVI774" s="16"/>
      <c r="LVJ774" s="16"/>
      <c r="LVK774" s="16"/>
      <c r="LVL774" s="16"/>
      <c r="LVM774" s="16"/>
      <c r="LVN774" s="16"/>
      <c r="LVO774" s="16"/>
      <c r="LVP774" s="16"/>
      <c r="LVQ774" s="16"/>
      <c r="LVR774" s="16"/>
      <c r="LVS774" s="16"/>
      <c r="LVT774" s="16"/>
      <c r="LVU774" s="16"/>
      <c r="LVV774" s="16"/>
      <c r="LVW774" s="16"/>
      <c r="LVX774" s="16"/>
      <c r="LVY774" s="16"/>
      <c r="LVZ774" s="16"/>
      <c r="LWA774" s="16"/>
      <c r="LWB774" s="16"/>
      <c r="LWC774" s="16"/>
      <c r="LWD774" s="16"/>
      <c r="LWE774" s="16"/>
      <c r="LWF774" s="16"/>
      <c r="LWG774" s="16"/>
      <c r="LWH774" s="16"/>
      <c r="LWI774" s="16"/>
      <c r="LWJ774" s="16"/>
      <c r="LWK774" s="16"/>
      <c r="LWL774" s="16"/>
      <c r="LWM774" s="16"/>
      <c r="LWN774" s="16"/>
      <c r="LWO774" s="16"/>
      <c r="LWP774" s="16"/>
      <c r="LWQ774" s="16"/>
      <c r="LWR774" s="16"/>
      <c r="LWS774" s="16"/>
      <c r="LWT774" s="16"/>
      <c r="LWU774" s="16"/>
      <c r="LWV774" s="16"/>
      <c r="LWW774" s="16"/>
      <c r="LWX774" s="16"/>
      <c r="LWY774" s="16"/>
      <c r="LWZ774" s="16"/>
      <c r="LXA774" s="16"/>
      <c r="LXB774" s="16"/>
      <c r="LXC774" s="16"/>
      <c r="LXD774" s="16"/>
      <c r="LXE774" s="16"/>
      <c r="LXF774" s="16"/>
      <c r="LXG774" s="16"/>
      <c r="LXH774" s="16"/>
      <c r="LXI774" s="16"/>
      <c r="LXJ774" s="16"/>
      <c r="LXK774" s="16"/>
      <c r="LXL774" s="16"/>
      <c r="LXM774" s="16"/>
      <c r="LXN774" s="16"/>
      <c r="LXO774" s="16"/>
      <c r="LXP774" s="16"/>
      <c r="LXQ774" s="16"/>
      <c r="LXR774" s="16"/>
      <c r="LXS774" s="16"/>
      <c r="LXT774" s="16"/>
      <c r="LXU774" s="16"/>
      <c r="LXV774" s="16"/>
      <c r="LXW774" s="16"/>
      <c r="LXX774" s="16"/>
      <c r="LXY774" s="16"/>
      <c r="LXZ774" s="16"/>
      <c r="LYA774" s="16"/>
      <c r="LYB774" s="16"/>
      <c r="LYC774" s="16"/>
      <c r="LYD774" s="16"/>
      <c r="LYE774" s="16"/>
      <c r="LYF774" s="16"/>
      <c r="LYG774" s="16"/>
      <c r="LYH774" s="16"/>
      <c r="LYI774" s="16"/>
      <c r="LYJ774" s="16"/>
      <c r="LYK774" s="16"/>
      <c r="LYL774" s="16"/>
      <c r="LYM774" s="16"/>
      <c r="LYN774" s="16"/>
      <c r="LYO774" s="16"/>
      <c r="LYP774" s="16"/>
      <c r="LYQ774" s="16"/>
      <c r="LYR774" s="16"/>
      <c r="LYS774" s="16"/>
      <c r="LYT774" s="16"/>
      <c r="LYU774" s="16"/>
      <c r="LYV774" s="16"/>
      <c r="LYW774" s="16"/>
      <c r="LYX774" s="16"/>
      <c r="LYY774" s="16"/>
      <c r="LYZ774" s="16"/>
      <c r="LZA774" s="16"/>
      <c r="LZB774" s="16"/>
      <c r="LZC774" s="16"/>
      <c r="LZD774" s="16"/>
      <c r="LZE774" s="16"/>
      <c r="LZF774" s="16"/>
      <c r="LZG774" s="16"/>
      <c r="LZH774" s="16"/>
      <c r="LZI774" s="16"/>
      <c r="LZJ774" s="16"/>
      <c r="LZK774" s="16"/>
      <c r="LZL774" s="16"/>
      <c r="LZM774" s="16"/>
      <c r="LZN774" s="16"/>
      <c r="LZO774" s="16"/>
      <c r="LZP774" s="16"/>
      <c r="LZQ774" s="16"/>
      <c r="LZR774" s="16"/>
      <c r="LZS774" s="16"/>
      <c r="LZT774" s="16"/>
      <c r="LZU774" s="16"/>
      <c r="LZV774" s="16"/>
      <c r="LZW774" s="16"/>
      <c r="LZX774" s="16"/>
      <c r="LZY774" s="16"/>
      <c r="LZZ774" s="16"/>
      <c r="MAA774" s="16"/>
      <c r="MAB774" s="16"/>
      <c r="MAC774" s="16"/>
      <c r="MAD774" s="16"/>
      <c r="MAE774" s="16"/>
      <c r="MAF774" s="16"/>
      <c r="MAG774" s="16"/>
      <c r="MAH774" s="16"/>
      <c r="MAI774" s="16"/>
      <c r="MAJ774" s="16"/>
      <c r="MAK774" s="16"/>
      <c r="MAL774" s="16"/>
      <c r="MAM774" s="16"/>
      <c r="MAN774" s="16"/>
      <c r="MAO774" s="16"/>
      <c r="MAP774" s="16"/>
      <c r="MAQ774" s="16"/>
      <c r="MAR774" s="16"/>
      <c r="MAS774" s="16"/>
      <c r="MAT774" s="16"/>
      <c r="MAU774" s="16"/>
      <c r="MAV774" s="16"/>
      <c r="MAW774" s="16"/>
      <c r="MAX774" s="16"/>
      <c r="MAY774" s="16"/>
      <c r="MAZ774" s="16"/>
      <c r="MBA774" s="16"/>
      <c r="MBB774" s="16"/>
      <c r="MBC774" s="16"/>
      <c r="MBD774" s="16"/>
      <c r="MBE774" s="16"/>
      <c r="MBF774" s="16"/>
      <c r="MBG774" s="16"/>
      <c r="MBH774" s="16"/>
      <c r="MBI774" s="16"/>
      <c r="MBJ774" s="16"/>
      <c r="MBK774" s="16"/>
      <c r="MBL774" s="16"/>
      <c r="MBM774" s="16"/>
      <c r="MBN774" s="16"/>
      <c r="MBO774" s="16"/>
      <c r="MBP774" s="16"/>
      <c r="MBQ774" s="16"/>
      <c r="MBR774" s="16"/>
      <c r="MBS774" s="16"/>
      <c r="MBT774" s="16"/>
      <c r="MBU774" s="16"/>
      <c r="MBV774" s="16"/>
      <c r="MBW774" s="16"/>
      <c r="MBX774" s="16"/>
      <c r="MBY774" s="16"/>
      <c r="MBZ774" s="16"/>
      <c r="MCA774" s="16"/>
      <c r="MCB774" s="16"/>
      <c r="MCC774" s="16"/>
      <c r="MCD774" s="16"/>
      <c r="MCE774" s="16"/>
      <c r="MCF774" s="16"/>
      <c r="MCG774" s="16"/>
      <c r="MCH774" s="16"/>
      <c r="MCI774" s="16"/>
      <c r="MCJ774" s="16"/>
      <c r="MCK774" s="16"/>
      <c r="MCL774" s="16"/>
      <c r="MCM774" s="16"/>
      <c r="MCN774" s="16"/>
      <c r="MCO774" s="16"/>
      <c r="MCP774" s="16"/>
      <c r="MCQ774" s="16"/>
      <c r="MCR774" s="16"/>
      <c r="MCS774" s="16"/>
      <c r="MCT774" s="16"/>
      <c r="MCU774" s="16"/>
      <c r="MCV774" s="16"/>
      <c r="MCW774" s="16"/>
      <c r="MCX774" s="16"/>
      <c r="MCY774" s="16"/>
      <c r="MCZ774" s="16"/>
      <c r="MDA774" s="16"/>
      <c r="MDB774" s="16"/>
      <c r="MDC774" s="16"/>
      <c r="MDD774" s="16"/>
      <c r="MDE774" s="16"/>
      <c r="MDF774" s="16"/>
      <c r="MDG774" s="16"/>
      <c r="MDH774" s="16"/>
      <c r="MDI774" s="16"/>
      <c r="MDJ774" s="16"/>
      <c r="MDK774" s="16"/>
      <c r="MDL774" s="16"/>
      <c r="MDM774" s="16"/>
      <c r="MDN774" s="16"/>
      <c r="MDO774" s="16"/>
      <c r="MDP774" s="16"/>
      <c r="MDQ774" s="16"/>
      <c r="MDR774" s="16"/>
      <c r="MDS774" s="16"/>
      <c r="MDT774" s="16"/>
      <c r="MDU774" s="16"/>
      <c r="MDV774" s="16"/>
      <c r="MDW774" s="16"/>
      <c r="MDX774" s="16"/>
      <c r="MDY774" s="16"/>
      <c r="MDZ774" s="16"/>
      <c r="MEA774" s="16"/>
      <c r="MEB774" s="16"/>
      <c r="MEC774" s="16"/>
      <c r="MED774" s="16"/>
      <c r="MEE774" s="16"/>
      <c r="MEF774" s="16"/>
      <c r="MEG774" s="16"/>
      <c r="MEH774" s="16"/>
      <c r="MEI774" s="16"/>
      <c r="MEJ774" s="16"/>
      <c r="MEK774" s="16"/>
      <c r="MEL774" s="16"/>
      <c r="MEM774" s="16"/>
      <c r="MEN774" s="16"/>
      <c r="MEO774" s="16"/>
      <c r="MEP774" s="16"/>
      <c r="MEQ774" s="16"/>
      <c r="MER774" s="16"/>
      <c r="MES774" s="16"/>
      <c r="MET774" s="16"/>
      <c r="MEU774" s="16"/>
      <c r="MEV774" s="16"/>
      <c r="MEW774" s="16"/>
      <c r="MEX774" s="16"/>
      <c r="MEY774" s="16"/>
      <c r="MEZ774" s="16"/>
      <c r="MFA774" s="16"/>
      <c r="MFB774" s="16"/>
      <c r="MFC774" s="16"/>
      <c r="MFD774" s="16"/>
      <c r="MFE774" s="16"/>
      <c r="MFF774" s="16"/>
      <c r="MFG774" s="16"/>
      <c r="MFH774" s="16"/>
      <c r="MFI774" s="16"/>
      <c r="MFJ774" s="16"/>
      <c r="MFK774" s="16"/>
      <c r="MFL774" s="16"/>
      <c r="MFM774" s="16"/>
      <c r="MFN774" s="16"/>
      <c r="MFO774" s="16"/>
      <c r="MFP774" s="16"/>
      <c r="MFQ774" s="16"/>
      <c r="MFR774" s="16"/>
      <c r="MFS774" s="16"/>
      <c r="MFT774" s="16"/>
      <c r="MFU774" s="16"/>
      <c r="MFV774" s="16"/>
      <c r="MFW774" s="16"/>
      <c r="MFX774" s="16"/>
      <c r="MFY774" s="16"/>
      <c r="MFZ774" s="16"/>
      <c r="MGA774" s="16"/>
      <c r="MGB774" s="16"/>
      <c r="MGC774" s="16"/>
      <c r="MGD774" s="16"/>
      <c r="MGE774" s="16"/>
      <c r="MGF774" s="16"/>
      <c r="MGG774" s="16"/>
      <c r="MGH774" s="16"/>
      <c r="MGI774" s="16"/>
      <c r="MGJ774" s="16"/>
      <c r="MGK774" s="16"/>
      <c r="MGL774" s="16"/>
      <c r="MGM774" s="16"/>
      <c r="MGN774" s="16"/>
      <c r="MGO774" s="16"/>
      <c r="MGP774" s="16"/>
      <c r="MGQ774" s="16"/>
      <c r="MGR774" s="16"/>
      <c r="MGS774" s="16"/>
      <c r="MGT774" s="16"/>
      <c r="MGU774" s="16"/>
      <c r="MGV774" s="16"/>
      <c r="MGW774" s="16"/>
      <c r="MGX774" s="16"/>
      <c r="MGY774" s="16"/>
      <c r="MGZ774" s="16"/>
      <c r="MHA774" s="16"/>
      <c r="MHB774" s="16"/>
      <c r="MHC774" s="16"/>
      <c r="MHD774" s="16"/>
      <c r="MHE774" s="16"/>
      <c r="MHF774" s="16"/>
      <c r="MHG774" s="16"/>
      <c r="MHH774" s="16"/>
      <c r="MHI774" s="16"/>
      <c r="MHJ774" s="16"/>
      <c r="MHK774" s="16"/>
      <c r="MHL774" s="16"/>
      <c r="MHM774" s="16"/>
      <c r="MHN774" s="16"/>
      <c r="MHO774" s="16"/>
      <c r="MHP774" s="16"/>
      <c r="MHQ774" s="16"/>
      <c r="MHR774" s="16"/>
      <c r="MHS774" s="16"/>
      <c r="MHT774" s="16"/>
      <c r="MHU774" s="16"/>
      <c r="MHV774" s="16"/>
      <c r="MHW774" s="16"/>
      <c r="MHX774" s="16"/>
      <c r="MHY774" s="16"/>
      <c r="MHZ774" s="16"/>
      <c r="MIA774" s="16"/>
      <c r="MIB774" s="16"/>
      <c r="MIC774" s="16"/>
      <c r="MID774" s="16"/>
      <c r="MIE774" s="16"/>
      <c r="MIF774" s="16"/>
      <c r="MIG774" s="16"/>
      <c r="MIH774" s="16"/>
      <c r="MII774" s="16"/>
      <c r="MIJ774" s="16"/>
      <c r="MIK774" s="16"/>
      <c r="MIL774" s="16"/>
      <c r="MIM774" s="16"/>
      <c r="MIN774" s="16"/>
      <c r="MIO774" s="16"/>
      <c r="MIP774" s="16"/>
      <c r="MIQ774" s="16"/>
      <c r="MIR774" s="16"/>
      <c r="MIS774" s="16"/>
      <c r="MIT774" s="16"/>
      <c r="MIU774" s="16"/>
      <c r="MIV774" s="16"/>
      <c r="MIW774" s="16"/>
      <c r="MIX774" s="16"/>
      <c r="MIY774" s="16"/>
      <c r="MIZ774" s="16"/>
      <c r="MJA774" s="16"/>
      <c r="MJB774" s="16"/>
      <c r="MJC774" s="16"/>
      <c r="MJD774" s="16"/>
      <c r="MJE774" s="16"/>
      <c r="MJF774" s="16"/>
      <c r="MJG774" s="16"/>
      <c r="MJH774" s="16"/>
      <c r="MJI774" s="16"/>
      <c r="MJJ774" s="16"/>
      <c r="MJK774" s="16"/>
      <c r="MJL774" s="16"/>
      <c r="MJM774" s="16"/>
      <c r="MJN774" s="16"/>
      <c r="MJO774" s="16"/>
      <c r="MJP774" s="16"/>
      <c r="MJQ774" s="16"/>
      <c r="MJR774" s="16"/>
      <c r="MJS774" s="16"/>
      <c r="MJT774" s="16"/>
      <c r="MJU774" s="16"/>
      <c r="MJV774" s="16"/>
      <c r="MJW774" s="16"/>
      <c r="MJX774" s="16"/>
      <c r="MJY774" s="16"/>
      <c r="MJZ774" s="16"/>
      <c r="MKA774" s="16"/>
      <c r="MKB774" s="16"/>
      <c r="MKC774" s="16"/>
      <c r="MKD774" s="16"/>
      <c r="MKE774" s="16"/>
      <c r="MKF774" s="16"/>
      <c r="MKG774" s="16"/>
      <c r="MKH774" s="16"/>
      <c r="MKI774" s="16"/>
      <c r="MKJ774" s="16"/>
      <c r="MKK774" s="16"/>
      <c r="MKL774" s="16"/>
      <c r="MKM774" s="16"/>
      <c r="MKN774" s="16"/>
      <c r="MKO774" s="16"/>
      <c r="MKP774" s="16"/>
      <c r="MKQ774" s="16"/>
      <c r="MKR774" s="16"/>
      <c r="MKS774" s="16"/>
      <c r="MKT774" s="16"/>
      <c r="MKU774" s="16"/>
      <c r="MKV774" s="16"/>
      <c r="MKW774" s="16"/>
      <c r="MKX774" s="16"/>
      <c r="MKY774" s="16"/>
      <c r="MKZ774" s="16"/>
      <c r="MLA774" s="16"/>
      <c r="MLB774" s="16"/>
      <c r="MLC774" s="16"/>
      <c r="MLD774" s="16"/>
      <c r="MLE774" s="16"/>
      <c r="MLF774" s="16"/>
      <c r="MLG774" s="16"/>
      <c r="MLH774" s="16"/>
      <c r="MLI774" s="16"/>
      <c r="MLJ774" s="16"/>
      <c r="MLK774" s="16"/>
      <c r="MLL774" s="16"/>
      <c r="MLM774" s="16"/>
      <c r="MLN774" s="16"/>
      <c r="MLO774" s="16"/>
      <c r="MLP774" s="16"/>
      <c r="MLQ774" s="16"/>
      <c r="MLR774" s="16"/>
      <c r="MLS774" s="16"/>
      <c r="MLT774" s="16"/>
      <c r="MLU774" s="16"/>
      <c r="MLV774" s="16"/>
      <c r="MLW774" s="16"/>
      <c r="MLX774" s="16"/>
      <c r="MLY774" s="16"/>
      <c r="MLZ774" s="16"/>
      <c r="MMA774" s="16"/>
      <c r="MMB774" s="16"/>
      <c r="MMC774" s="16"/>
      <c r="MMD774" s="16"/>
      <c r="MME774" s="16"/>
      <c r="MMF774" s="16"/>
      <c r="MMG774" s="16"/>
      <c r="MMH774" s="16"/>
      <c r="MMI774" s="16"/>
      <c r="MMJ774" s="16"/>
      <c r="MMK774" s="16"/>
      <c r="MML774" s="16"/>
      <c r="MMM774" s="16"/>
      <c r="MMN774" s="16"/>
      <c r="MMO774" s="16"/>
      <c r="MMP774" s="16"/>
      <c r="MMQ774" s="16"/>
      <c r="MMR774" s="16"/>
      <c r="MMS774" s="16"/>
      <c r="MMT774" s="16"/>
      <c r="MMU774" s="16"/>
      <c r="MMV774" s="16"/>
      <c r="MMW774" s="16"/>
      <c r="MMX774" s="16"/>
      <c r="MMY774" s="16"/>
      <c r="MMZ774" s="16"/>
      <c r="MNA774" s="16"/>
      <c r="MNB774" s="16"/>
      <c r="MNC774" s="16"/>
      <c r="MND774" s="16"/>
      <c r="MNE774" s="16"/>
      <c r="MNF774" s="16"/>
      <c r="MNG774" s="16"/>
      <c r="MNH774" s="16"/>
      <c r="MNI774" s="16"/>
      <c r="MNJ774" s="16"/>
      <c r="MNK774" s="16"/>
      <c r="MNL774" s="16"/>
      <c r="MNM774" s="16"/>
      <c r="MNN774" s="16"/>
      <c r="MNO774" s="16"/>
      <c r="MNP774" s="16"/>
      <c r="MNQ774" s="16"/>
      <c r="MNR774" s="16"/>
      <c r="MNS774" s="16"/>
      <c r="MNT774" s="16"/>
      <c r="MNU774" s="16"/>
      <c r="MNV774" s="16"/>
      <c r="MNW774" s="16"/>
      <c r="MNX774" s="16"/>
      <c r="MNY774" s="16"/>
      <c r="MNZ774" s="16"/>
      <c r="MOA774" s="16"/>
      <c r="MOB774" s="16"/>
      <c r="MOC774" s="16"/>
      <c r="MOD774" s="16"/>
      <c r="MOE774" s="16"/>
      <c r="MOF774" s="16"/>
      <c r="MOG774" s="16"/>
      <c r="MOH774" s="16"/>
      <c r="MOI774" s="16"/>
      <c r="MOJ774" s="16"/>
      <c r="MOK774" s="16"/>
      <c r="MOL774" s="16"/>
      <c r="MOM774" s="16"/>
      <c r="MON774" s="16"/>
      <c r="MOO774" s="16"/>
      <c r="MOP774" s="16"/>
      <c r="MOQ774" s="16"/>
      <c r="MOR774" s="16"/>
      <c r="MOS774" s="16"/>
      <c r="MOT774" s="16"/>
      <c r="MOU774" s="16"/>
      <c r="MOV774" s="16"/>
      <c r="MOW774" s="16"/>
      <c r="MOX774" s="16"/>
      <c r="MOY774" s="16"/>
      <c r="MOZ774" s="16"/>
      <c r="MPA774" s="16"/>
      <c r="MPB774" s="16"/>
      <c r="MPC774" s="16"/>
      <c r="MPD774" s="16"/>
      <c r="MPE774" s="16"/>
      <c r="MPF774" s="16"/>
      <c r="MPG774" s="16"/>
      <c r="MPH774" s="16"/>
      <c r="MPI774" s="16"/>
      <c r="MPJ774" s="16"/>
      <c r="MPK774" s="16"/>
      <c r="MPL774" s="16"/>
      <c r="MPM774" s="16"/>
      <c r="MPN774" s="16"/>
      <c r="MPO774" s="16"/>
      <c r="MPP774" s="16"/>
      <c r="MPQ774" s="16"/>
      <c r="MPR774" s="16"/>
      <c r="MPS774" s="16"/>
      <c r="MPT774" s="16"/>
      <c r="MPU774" s="16"/>
      <c r="MPV774" s="16"/>
      <c r="MPW774" s="16"/>
      <c r="MPX774" s="16"/>
      <c r="MPY774" s="16"/>
      <c r="MPZ774" s="16"/>
      <c r="MQA774" s="16"/>
      <c r="MQB774" s="16"/>
      <c r="MQC774" s="16"/>
      <c r="MQD774" s="16"/>
      <c r="MQE774" s="16"/>
      <c r="MQF774" s="16"/>
      <c r="MQG774" s="16"/>
      <c r="MQH774" s="16"/>
      <c r="MQI774" s="16"/>
      <c r="MQJ774" s="16"/>
      <c r="MQK774" s="16"/>
      <c r="MQL774" s="16"/>
      <c r="MQM774" s="16"/>
      <c r="MQN774" s="16"/>
      <c r="MQO774" s="16"/>
      <c r="MQP774" s="16"/>
      <c r="MQQ774" s="16"/>
      <c r="MQR774" s="16"/>
      <c r="MQS774" s="16"/>
      <c r="MQT774" s="16"/>
      <c r="MQU774" s="16"/>
      <c r="MQV774" s="16"/>
      <c r="MQW774" s="16"/>
      <c r="MQX774" s="16"/>
      <c r="MQY774" s="16"/>
      <c r="MQZ774" s="16"/>
      <c r="MRA774" s="16"/>
      <c r="MRB774" s="16"/>
      <c r="MRC774" s="16"/>
      <c r="MRD774" s="16"/>
      <c r="MRE774" s="16"/>
      <c r="MRF774" s="16"/>
      <c r="MRG774" s="16"/>
      <c r="MRH774" s="16"/>
      <c r="MRI774" s="16"/>
      <c r="MRJ774" s="16"/>
      <c r="MRK774" s="16"/>
      <c r="MRL774" s="16"/>
      <c r="MRM774" s="16"/>
      <c r="MRN774" s="16"/>
      <c r="MRO774" s="16"/>
      <c r="MRP774" s="16"/>
      <c r="MRQ774" s="16"/>
      <c r="MRR774" s="16"/>
      <c r="MRS774" s="16"/>
      <c r="MRT774" s="16"/>
      <c r="MRU774" s="16"/>
      <c r="MRV774" s="16"/>
      <c r="MRW774" s="16"/>
      <c r="MRX774" s="16"/>
      <c r="MRY774" s="16"/>
      <c r="MRZ774" s="16"/>
      <c r="MSA774" s="16"/>
      <c r="MSB774" s="16"/>
      <c r="MSC774" s="16"/>
      <c r="MSD774" s="16"/>
      <c r="MSE774" s="16"/>
      <c r="MSF774" s="16"/>
      <c r="MSG774" s="16"/>
      <c r="MSH774" s="16"/>
      <c r="MSI774" s="16"/>
      <c r="MSJ774" s="16"/>
      <c r="MSK774" s="16"/>
      <c r="MSL774" s="16"/>
      <c r="MSM774" s="16"/>
      <c r="MSN774" s="16"/>
      <c r="MSO774" s="16"/>
      <c r="MSP774" s="16"/>
      <c r="MSQ774" s="16"/>
      <c r="MSR774" s="16"/>
      <c r="MSS774" s="16"/>
      <c r="MST774" s="16"/>
      <c r="MSU774" s="16"/>
      <c r="MSV774" s="16"/>
      <c r="MSW774" s="16"/>
      <c r="MSX774" s="16"/>
      <c r="MSY774" s="16"/>
      <c r="MSZ774" s="16"/>
      <c r="MTA774" s="16"/>
      <c r="MTB774" s="16"/>
      <c r="MTC774" s="16"/>
      <c r="MTD774" s="16"/>
      <c r="MTE774" s="16"/>
      <c r="MTF774" s="16"/>
      <c r="MTG774" s="16"/>
      <c r="MTH774" s="16"/>
      <c r="MTI774" s="16"/>
      <c r="MTJ774" s="16"/>
      <c r="MTK774" s="16"/>
      <c r="MTL774" s="16"/>
      <c r="MTM774" s="16"/>
      <c r="MTN774" s="16"/>
      <c r="MTO774" s="16"/>
      <c r="MTP774" s="16"/>
      <c r="MTQ774" s="16"/>
      <c r="MTR774" s="16"/>
      <c r="MTS774" s="16"/>
      <c r="MTT774" s="16"/>
      <c r="MTU774" s="16"/>
      <c r="MTV774" s="16"/>
      <c r="MTW774" s="16"/>
      <c r="MTX774" s="16"/>
      <c r="MTY774" s="16"/>
      <c r="MTZ774" s="16"/>
      <c r="MUA774" s="16"/>
      <c r="MUB774" s="16"/>
      <c r="MUC774" s="16"/>
      <c r="MUD774" s="16"/>
      <c r="MUE774" s="16"/>
      <c r="MUF774" s="16"/>
      <c r="MUG774" s="16"/>
      <c r="MUH774" s="16"/>
      <c r="MUI774" s="16"/>
      <c r="MUJ774" s="16"/>
      <c r="MUK774" s="16"/>
      <c r="MUL774" s="16"/>
      <c r="MUM774" s="16"/>
      <c r="MUN774" s="16"/>
      <c r="MUO774" s="16"/>
      <c r="MUP774" s="16"/>
      <c r="MUQ774" s="16"/>
      <c r="MUR774" s="16"/>
      <c r="MUS774" s="16"/>
      <c r="MUT774" s="16"/>
      <c r="MUU774" s="16"/>
      <c r="MUV774" s="16"/>
      <c r="MUW774" s="16"/>
      <c r="MUX774" s="16"/>
      <c r="MUY774" s="16"/>
      <c r="MUZ774" s="16"/>
      <c r="MVA774" s="16"/>
      <c r="MVB774" s="16"/>
      <c r="MVC774" s="16"/>
      <c r="MVD774" s="16"/>
      <c r="MVE774" s="16"/>
      <c r="MVF774" s="16"/>
      <c r="MVG774" s="16"/>
      <c r="MVH774" s="16"/>
      <c r="MVI774" s="16"/>
      <c r="MVJ774" s="16"/>
      <c r="MVK774" s="16"/>
      <c r="MVL774" s="16"/>
      <c r="MVM774" s="16"/>
      <c r="MVN774" s="16"/>
      <c r="MVO774" s="16"/>
      <c r="MVP774" s="16"/>
      <c r="MVQ774" s="16"/>
      <c r="MVR774" s="16"/>
      <c r="MVS774" s="16"/>
      <c r="MVT774" s="16"/>
      <c r="MVU774" s="16"/>
      <c r="MVV774" s="16"/>
      <c r="MVW774" s="16"/>
      <c r="MVX774" s="16"/>
      <c r="MVY774" s="16"/>
      <c r="MVZ774" s="16"/>
      <c r="MWA774" s="16"/>
      <c r="MWB774" s="16"/>
      <c r="MWC774" s="16"/>
      <c r="MWD774" s="16"/>
      <c r="MWE774" s="16"/>
      <c r="MWF774" s="16"/>
      <c r="MWG774" s="16"/>
      <c r="MWH774" s="16"/>
      <c r="MWI774" s="16"/>
      <c r="MWJ774" s="16"/>
      <c r="MWK774" s="16"/>
      <c r="MWL774" s="16"/>
      <c r="MWM774" s="16"/>
      <c r="MWN774" s="16"/>
      <c r="MWO774" s="16"/>
      <c r="MWP774" s="16"/>
      <c r="MWQ774" s="16"/>
      <c r="MWR774" s="16"/>
      <c r="MWS774" s="16"/>
      <c r="MWT774" s="16"/>
      <c r="MWU774" s="16"/>
      <c r="MWV774" s="16"/>
      <c r="MWW774" s="16"/>
      <c r="MWX774" s="16"/>
      <c r="MWY774" s="16"/>
      <c r="MWZ774" s="16"/>
      <c r="MXA774" s="16"/>
      <c r="MXB774" s="16"/>
      <c r="MXC774" s="16"/>
      <c r="MXD774" s="16"/>
      <c r="MXE774" s="16"/>
      <c r="MXF774" s="16"/>
      <c r="MXG774" s="16"/>
      <c r="MXH774" s="16"/>
      <c r="MXI774" s="16"/>
      <c r="MXJ774" s="16"/>
      <c r="MXK774" s="16"/>
      <c r="MXL774" s="16"/>
      <c r="MXM774" s="16"/>
      <c r="MXN774" s="16"/>
      <c r="MXO774" s="16"/>
      <c r="MXP774" s="16"/>
      <c r="MXQ774" s="16"/>
      <c r="MXR774" s="16"/>
      <c r="MXS774" s="16"/>
      <c r="MXT774" s="16"/>
      <c r="MXU774" s="16"/>
      <c r="MXV774" s="16"/>
      <c r="MXW774" s="16"/>
      <c r="MXX774" s="16"/>
      <c r="MXY774" s="16"/>
      <c r="MXZ774" s="16"/>
      <c r="MYA774" s="16"/>
      <c r="MYB774" s="16"/>
      <c r="MYC774" s="16"/>
      <c r="MYD774" s="16"/>
      <c r="MYE774" s="16"/>
      <c r="MYF774" s="16"/>
      <c r="MYG774" s="16"/>
      <c r="MYH774" s="16"/>
      <c r="MYI774" s="16"/>
      <c r="MYJ774" s="16"/>
      <c r="MYK774" s="16"/>
      <c r="MYL774" s="16"/>
      <c r="MYM774" s="16"/>
      <c r="MYN774" s="16"/>
      <c r="MYO774" s="16"/>
      <c r="MYP774" s="16"/>
      <c r="MYQ774" s="16"/>
      <c r="MYR774" s="16"/>
      <c r="MYS774" s="16"/>
      <c r="MYT774" s="16"/>
      <c r="MYU774" s="16"/>
      <c r="MYV774" s="16"/>
      <c r="MYW774" s="16"/>
      <c r="MYX774" s="16"/>
      <c r="MYY774" s="16"/>
      <c r="MYZ774" s="16"/>
      <c r="MZA774" s="16"/>
      <c r="MZB774" s="16"/>
      <c r="MZC774" s="16"/>
      <c r="MZD774" s="16"/>
      <c r="MZE774" s="16"/>
      <c r="MZF774" s="16"/>
      <c r="MZG774" s="16"/>
      <c r="MZH774" s="16"/>
      <c r="MZI774" s="16"/>
      <c r="MZJ774" s="16"/>
      <c r="MZK774" s="16"/>
      <c r="MZL774" s="16"/>
      <c r="MZM774" s="16"/>
      <c r="MZN774" s="16"/>
      <c r="MZO774" s="16"/>
      <c r="MZP774" s="16"/>
      <c r="MZQ774" s="16"/>
      <c r="MZR774" s="16"/>
      <c r="MZS774" s="16"/>
      <c r="MZT774" s="16"/>
      <c r="MZU774" s="16"/>
      <c r="MZV774" s="16"/>
      <c r="MZW774" s="16"/>
      <c r="MZX774" s="16"/>
      <c r="MZY774" s="16"/>
      <c r="MZZ774" s="16"/>
      <c r="NAA774" s="16"/>
      <c r="NAB774" s="16"/>
      <c r="NAC774" s="16"/>
      <c r="NAD774" s="16"/>
      <c r="NAE774" s="16"/>
      <c r="NAF774" s="16"/>
      <c r="NAG774" s="16"/>
      <c r="NAH774" s="16"/>
      <c r="NAI774" s="16"/>
      <c r="NAJ774" s="16"/>
      <c r="NAK774" s="16"/>
      <c r="NAL774" s="16"/>
      <c r="NAM774" s="16"/>
      <c r="NAN774" s="16"/>
      <c r="NAO774" s="16"/>
      <c r="NAP774" s="16"/>
      <c r="NAQ774" s="16"/>
      <c r="NAR774" s="16"/>
      <c r="NAS774" s="16"/>
      <c r="NAT774" s="16"/>
      <c r="NAU774" s="16"/>
      <c r="NAV774" s="16"/>
      <c r="NAW774" s="16"/>
      <c r="NAX774" s="16"/>
      <c r="NAY774" s="16"/>
      <c r="NAZ774" s="16"/>
      <c r="NBA774" s="16"/>
      <c r="NBB774" s="16"/>
      <c r="NBC774" s="16"/>
      <c r="NBD774" s="16"/>
      <c r="NBE774" s="16"/>
      <c r="NBF774" s="16"/>
      <c r="NBG774" s="16"/>
      <c r="NBH774" s="16"/>
      <c r="NBI774" s="16"/>
      <c r="NBJ774" s="16"/>
      <c r="NBK774" s="16"/>
      <c r="NBL774" s="16"/>
      <c r="NBM774" s="16"/>
      <c r="NBN774" s="16"/>
      <c r="NBO774" s="16"/>
      <c r="NBP774" s="16"/>
      <c r="NBQ774" s="16"/>
      <c r="NBR774" s="16"/>
      <c r="NBS774" s="16"/>
      <c r="NBT774" s="16"/>
      <c r="NBU774" s="16"/>
      <c r="NBV774" s="16"/>
      <c r="NBW774" s="16"/>
      <c r="NBX774" s="16"/>
      <c r="NBY774" s="16"/>
      <c r="NBZ774" s="16"/>
      <c r="NCA774" s="16"/>
      <c r="NCB774" s="16"/>
      <c r="NCC774" s="16"/>
      <c r="NCD774" s="16"/>
      <c r="NCE774" s="16"/>
      <c r="NCF774" s="16"/>
      <c r="NCG774" s="16"/>
      <c r="NCH774" s="16"/>
      <c r="NCI774" s="16"/>
      <c r="NCJ774" s="16"/>
      <c r="NCK774" s="16"/>
      <c r="NCL774" s="16"/>
      <c r="NCM774" s="16"/>
      <c r="NCN774" s="16"/>
      <c r="NCO774" s="16"/>
      <c r="NCP774" s="16"/>
      <c r="NCQ774" s="16"/>
      <c r="NCR774" s="16"/>
      <c r="NCS774" s="16"/>
      <c r="NCT774" s="16"/>
      <c r="NCU774" s="16"/>
      <c r="NCV774" s="16"/>
      <c r="NCW774" s="16"/>
      <c r="NCX774" s="16"/>
      <c r="NCY774" s="16"/>
      <c r="NCZ774" s="16"/>
      <c r="NDA774" s="16"/>
      <c r="NDB774" s="16"/>
      <c r="NDC774" s="16"/>
      <c r="NDD774" s="16"/>
      <c r="NDE774" s="16"/>
      <c r="NDF774" s="16"/>
      <c r="NDG774" s="16"/>
      <c r="NDH774" s="16"/>
      <c r="NDI774" s="16"/>
      <c r="NDJ774" s="16"/>
      <c r="NDK774" s="16"/>
      <c r="NDL774" s="16"/>
      <c r="NDM774" s="16"/>
      <c r="NDN774" s="16"/>
      <c r="NDO774" s="16"/>
      <c r="NDP774" s="16"/>
      <c r="NDQ774" s="16"/>
      <c r="NDR774" s="16"/>
      <c r="NDS774" s="16"/>
      <c r="NDT774" s="16"/>
      <c r="NDU774" s="16"/>
      <c r="NDV774" s="16"/>
      <c r="NDW774" s="16"/>
      <c r="NDX774" s="16"/>
      <c r="NDY774" s="16"/>
      <c r="NDZ774" s="16"/>
      <c r="NEA774" s="16"/>
      <c r="NEB774" s="16"/>
      <c r="NEC774" s="16"/>
      <c r="NED774" s="16"/>
      <c r="NEE774" s="16"/>
      <c r="NEF774" s="16"/>
      <c r="NEG774" s="16"/>
      <c r="NEH774" s="16"/>
      <c r="NEI774" s="16"/>
      <c r="NEJ774" s="16"/>
      <c r="NEK774" s="16"/>
      <c r="NEL774" s="16"/>
      <c r="NEM774" s="16"/>
      <c r="NEN774" s="16"/>
      <c r="NEO774" s="16"/>
      <c r="NEP774" s="16"/>
      <c r="NEQ774" s="16"/>
      <c r="NER774" s="16"/>
      <c r="NES774" s="16"/>
      <c r="NET774" s="16"/>
      <c r="NEU774" s="16"/>
      <c r="NEV774" s="16"/>
      <c r="NEW774" s="16"/>
      <c r="NEX774" s="16"/>
      <c r="NEY774" s="16"/>
      <c r="NEZ774" s="16"/>
      <c r="NFA774" s="16"/>
      <c r="NFB774" s="16"/>
      <c r="NFC774" s="16"/>
      <c r="NFD774" s="16"/>
      <c r="NFE774" s="16"/>
      <c r="NFF774" s="16"/>
      <c r="NFG774" s="16"/>
      <c r="NFH774" s="16"/>
      <c r="NFI774" s="16"/>
      <c r="NFJ774" s="16"/>
      <c r="NFK774" s="16"/>
      <c r="NFL774" s="16"/>
      <c r="NFM774" s="16"/>
      <c r="NFN774" s="16"/>
      <c r="NFO774" s="16"/>
      <c r="NFP774" s="16"/>
      <c r="NFQ774" s="16"/>
      <c r="NFR774" s="16"/>
      <c r="NFS774" s="16"/>
      <c r="NFT774" s="16"/>
      <c r="NFU774" s="16"/>
      <c r="NFV774" s="16"/>
      <c r="NFW774" s="16"/>
      <c r="NFX774" s="16"/>
      <c r="NFY774" s="16"/>
      <c r="NFZ774" s="16"/>
      <c r="NGA774" s="16"/>
      <c r="NGB774" s="16"/>
      <c r="NGC774" s="16"/>
      <c r="NGD774" s="16"/>
      <c r="NGE774" s="16"/>
      <c r="NGF774" s="16"/>
      <c r="NGG774" s="16"/>
      <c r="NGH774" s="16"/>
      <c r="NGI774" s="16"/>
      <c r="NGJ774" s="16"/>
      <c r="NGK774" s="16"/>
      <c r="NGL774" s="16"/>
      <c r="NGM774" s="16"/>
      <c r="NGN774" s="16"/>
      <c r="NGO774" s="16"/>
      <c r="NGP774" s="16"/>
      <c r="NGQ774" s="16"/>
      <c r="NGR774" s="16"/>
      <c r="NGS774" s="16"/>
      <c r="NGT774" s="16"/>
      <c r="NGU774" s="16"/>
      <c r="NGV774" s="16"/>
      <c r="NGW774" s="16"/>
      <c r="NGX774" s="16"/>
      <c r="NGY774" s="16"/>
      <c r="NGZ774" s="16"/>
      <c r="NHA774" s="16"/>
      <c r="NHB774" s="16"/>
      <c r="NHC774" s="16"/>
      <c r="NHD774" s="16"/>
      <c r="NHE774" s="16"/>
      <c r="NHF774" s="16"/>
      <c r="NHG774" s="16"/>
      <c r="NHH774" s="16"/>
      <c r="NHI774" s="16"/>
      <c r="NHJ774" s="16"/>
      <c r="NHK774" s="16"/>
      <c r="NHL774" s="16"/>
      <c r="NHM774" s="16"/>
      <c r="NHN774" s="16"/>
      <c r="NHO774" s="16"/>
      <c r="NHP774" s="16"/>
      <c r="NHQ774" s="16"/>
      <c r="NHR774" s="16"/>
      <c r="NHS774" s="16"/>
      <c r="NHT774" s="16"/>
      <c r="NHU774" s="16"/>
      <c r="NHV774" s="16"/>
      <c r="NHW774" s="16"/>
      <c r="NHX774" s="16"/>
      <c r="NHY774" s="16"/>
      <c r="NHZ774" s="16"/>
      <c r="NIA774" s="16"/>
      <c r="NIB774" s="16"/>
      <c r="NIC774" s="16"/>
      <c r="NID774" s="16"/>
      <c r="NIE774" s="16"/>
      <c r="NIF774" s="16"/>
      <c r="NIG774" s="16"/>
      <c r="NIH774" s="16"/>
      <c r="NII774" s="16"/>
      <c r="NIJ774" s="16"/>
      <c r="NIK774" s="16"/>
      <c r="NIL774" s="16"/>
      <c r="NIM774" s="16"/>
      <c r="NIN774" s="16"/>
      <c r="NIO774" s="16"/>
      <c r="NIP774" s="16"/>
      <c r="NIQ774" s="16"/>
      <c r="NIR774" s="16"/>
      <c r="NIS774" s="16"/>
      <c r="NIT774" s="16"/>
      <c r="NIU774" s="16"/>
      <c r="NIV774" s="16"/>
      <c r="NIW774" s="16"/>
      <c r="NIX774" s="16"/>
      <c r="NIY774" s="16"/>
      <c r="NIZ774" s="16"/>
      <c r="NJA774" s="16"/>
      <c r="NJB774" s="16"/>
      <c r="NJC774" s="16"/>
      <c r="NJD774" s="16"/>
      <c r="NJE774" s="16"/>
      <c r="NJF774" s="16"/>
      <c r="NJG774" s="16"/>
      <c r="NJH774" s="16"/>
      <c r="NJI774" s="16"/>
      <c r="NJJ774" s="16"/>
      <c r="NJK774" s="16"/>
      <c r="NJL774" s="16"/>
      <c r="NJM774" s="16"/>
      <c r="NJN774" s="16"/>
      <c r="NJO774" s="16"/>
      <c r="NJP774" s="16"/>
      <c r="NJQ774" s="16"/>
      <c r="NJR774" s="16"/>
      <c r="NJS774" s="16"/>
      <c r="NJT774" s="16"/>
      <c r="NJU774" s="16"/>
      <c r="NJV774" s="16"/>
      <c r="NJW774" s="16"/>
      <c r="NJX774" s="16"/>
      <c r="NJY774" s="16"/>
      <c r="NJZ774" s="16"/>
      <c r="NKA774" s="16"/>
      <c r="NKB774" s="16"/>
      <c r="NKC774" s="16"/>
      <c r="NKD774" s="16"/>
      <c r="NKE774" s="16"/>
      <c r="NKF774" s="16"/>
      <c r="NKG774" s="16"/>
      <c r="NKH774" s="16"/>
      <c r="NKI774" s="16"/>
      <c r="NKJ774" s="16"/>
      <c r="NKK774" s="16"/>
      <c r="NKL774" s="16"/>
      <c r="NKM774" s="16"/>
      <c r="NKN774" s="16"/>
      <c r="NKO774" s="16"/>
      <c r="NKP774" s="16"/>
      <c r="NKQ774" s="16"/>
      <c r="NKR774" s="16"/>
      <c r="NKS774" s="16"/>
      <c r="NKT774" s="16"/>
      <c r="NKU774" s="16"/>
      <c r="NKV774" s="16"/>
      <c r="NKW774" s="16"/>
      <c r="NKX774" s="16"/>
      <c r="NKY774" s="16"/>
      <c r="NKZ774" s="16"/>
      <c r="NLA774" s="16"/>
      <c r="NLB774" s="16"/>
      <c r="NLC774" s="16"/>
      <c r="NLD774" s="16"/>
      <c r="NLE774" s="16"/>
      <c r="NLF774" s="16"/>
      <c r="NLG774" s="16"/>
      <c r="NLH774" s="16"/>
      <c r="NLI774" s="16"/>
      <c r="NLJ774" s="16"/>
      <c r="NLK774" s="16"/>
      <c r="NLL774" s="16"/>
      <c r="NLM774" s="16"/>
      <c r="NLN774" s="16"/>
      <c r="NLO774" s="16"/>
      <c r="NLP774" s="16"/>
      <c r="NLQ774" s="16"/>
      <c r="NLR774" s="16"/>
      <c r="NLS774" s="16"/>
      <c r="NLT774" s="16"/>
      <c r="NLU774" s="16"/>
      <c r="NLV774" s="16"/>
      <c r="NLW774" s="16"/>
      <c r="NLX774" s="16"/>
      <c r="NLY774" s="16"/>
      <c r="NLZ774" s="16"/>
      <c r="NMA774" s="16"/>
      <c r="NMB774" s="16"/>
      <c r="NMC774" s="16"/>
      <c r="NMD774" s="16"/>
      <c r="NME774" s="16"/>
      <c r="NMF774" s="16"/>
      <c r="NMG774" s="16"/>
      <c r="NMH774" s="16"/>
      <c r="NMI774" s="16"/>
      <c r="NMJ774" s="16"/>
      <c r="NMK774" s="16"/>
      <c r="NML774" s="16"/>
      <c r="NMM774" s="16"/>
      <c r="NMN774" s="16"/>
      <c r="NMO774" s="16"/>
      <c r="NMP774" s="16"/>
      <c r="NMQ774" s="16"/>
      <c r="NMR774" s="16"/>
      <c r="NMS774" s="16"/>
      <c r="NMT774" s="16"/>
      <c r="NMU774" s="16"/>
      <c r="NMV774" s="16"/>
      <c r="NMW774" s="16"/>
      <c r="NMX774" s="16"/>
      <c r="NMY774" s="16"/>
      <c r="NMZ774" s="16"/>
      <c r="NNA774" s="16"/>
      <c r="NNB774" s="16"/>
      <c r="NNC774" s="16"/>
      <c r="NND774" s="16"/>
      <c r="NNE774" s="16"/>
      <c r="NNF774" s="16"/>
      <c r="NNG774" s="16"/>
      <c r="NNH774" s="16"/>
      <c r="NNI774" s="16"/>
      <c r="NNJ774" s="16"/>
      <c r="NNK774" s="16"/>
      <c r="NNL774" s="16"/>
      <c r="NNM774" s="16"/>
      <c r="NNN774" s="16"/>
      <c r="NNO774" s="16"/>
      <c r="NNP774" s="16"/>
      <c r="NNQ774" s="16"/>
      <c r="NNR774" s="16"/>
      <c r="NNS774" s="16"/>
      <c r="NNT774" s="16"/>
      <c r="NNU774" s="16"/>
      <c r="NNV774" s="16"/>
      <c r="NNW774" s="16"/>
      <c r="NNX774" s="16"/>
      <c r="NNY774" s="16"/>
      <c r="NNZ774" s="16"/>
      <c r="NOA774" s="16"/>
      <c r="NOB774" s="16"/>
      <c r="NOC774" s="16"/>
      <c r="NOD774" s="16"/>
      <c r="NOE774" s="16"/>
      <c r="NOF774" s="16"/>
      <c r="NOG774" s="16"/>
      <c r="NOH774" s="16"/>
      <c r="NOI774" s="16"/>
      <c r="NOJ774" s="16"/>
      <c r="NOK774" s="16"/>
      <c r="NOL774" s="16"/>
      <c r="NOM774" s="16"/>
      <c r="NON774" s="16"/>
      <c r="NOO774" s="16"/>
      <c r="NOP774" s="16"/>
      <c r="NOQ774" s="16"/>
      <c r="NOR774" s="16"/>
      <c r="NOS774" s="16"/>
      <c r="NOT774" s="16"/>
      <c r="NOU774" s="16"/>
      <c r="NOV774" s="16"/>
      <c r="NOW774" s="16"/>
      <c r="NOX774" s="16"/>
      <c r="NOY774" s="16"/>
      <c r="NOZ774" s="16"/>
      <c r="NPA774" s="16"/>
      <c r="NPB774" s="16"/>
      <c r="NPC774" s="16"/>
      <c r="NPD774" s="16"/>
      <c r="NPE774" s="16"/>
      <c r="NPF774" s="16"/>
      <c r="NPG774" s="16"/>
      <c r="NPH774" s="16"/>
      <c r="NPI774" s="16"/>
      <c r="NPJ774" s="16"/>
      <c r="NPK774" s="16"/>
      <c r="NPL774" s="16"/>
      <c r="NPM774" s="16"/>
      <c r="NPN774" s="16"/>
      <c r="NPO774" s="16"/>
      <c r="NPP774" s="16"/>
      <c r="NPQ774" s="16"/>
      <c r="NPR774" s="16"/>
      <c r="NPS774" s="16"/>
      <c r="NPT774" s="16"/>
      <c r="NPU774" s="16"/>
      <c r="NPV774" s="16"/>
      <c r="NPW774" s="16"/>
      <c r="NPX774" s="16"/>
      <c r="NPY774" s="16"/>
      <c r="NPZ774" s="16"/>
      <c r="NQA774" s="16"/>
      <c r="NQB774" s="16"/>
      <c r="NQC774" s="16"/>
      <c r="NQD774" s="16"/>
      <c r="NQE774" s="16"/>
      <c r="NQF774" s="16"/>
      <c r="NQG774" s="16"/>
      <c r="NQH774" s="16"/>
      <c r="NQI774" s="16"/>
      <c r="NQJ774" s="16"/>
      <c r="NQK774" s="16"/>
      <c r="NQL774" s="16"/>
      <c r="NQM774" s="16"/>
      <c r="NQN774" s="16"/>
      <c r="NQO774" s="16"/>
      <c r="NQP774" s="16"/>
      <c r="NQQ774" s="16"/>
      <c r="NQR774" s="16"/>
      <c r="NQS774" s="16"/>
      <c r="NQT774" s="16"/>
      <c r="NQU774" s="16"/>
      <c r="NQV774" s="16"/>
      <c r="NQW774" s="16"/>
      <c r="NQX774" s="16"/>
      <c r="NQY774" s="16"/>
      <c r="NQZ774" s="16"/>
      <c r="NRA774" s="16"/>
      <c r="NRB774" s="16"/>
      <c r="NRC774" s="16"/>
      <c r="NRD774" s="16"/>
      <c r="NRE774" s="16"/>
      <c r="NRF774" s="16"/>
      <c r="NRG774" s="16"/>
      <c r="NRH774" s="16"/>
      <c r="NRI774" s="16"/>
      <c r="NRJ774" s="16"/>
      <c r="NRK774" s="16"/>
      <c r="NRL774" s="16"/>
      <c r="NRM774" s="16"/>
      <c r="NRN774" s="16"/>
      <c r="NRO774" s="16"/>
      <c r="NRP774" s="16"/>
      <c r="NRQ774" s="16"/>
      <c r="NRR774" s="16"/>
      <c r="NRS774" s="16"/>
      <c r="NRT774" s="16"/>
      <c r="NRU774" s="16"/>
      <c r="NRV774" s="16"/>
      <c r="NRW774" s="16"/>
      <c r="NRX774" s="16"/>
      <c r="NRY774" s="16"/>
      <c r="NRZ774" s="16"/>
      <c r="NSA774" s="16"/>
      <c r="NSB774" s="16"/>
      <c r="NSC774" s="16"/>
      <c r="NSD774" s="16"/>
      <c r="NSE774" s="16"/>
      <c r="NSF774" s="16"/>
      <c r="NSG774" s="16"/>
      <c r="NSH774" s="16"/>
      <c r="NSI774" s="16"/>
      <c r="NSJ774" s="16"/>
      <c r="NSK774" s="16"/>
      <c r="NSL774" s="16"/>
      <c r="NSM774" s="16"/>
      <c r="NSN774" s="16"/>
      <c r="NSO774" s="16"/>
      <c r="NSP774" s="16"/>
      <c r="NSQ774" s="16"/>
      <c r="NSR774" s="16"/>
      <c r="NSS774" s="16"/>
      <c r="NST774" s="16"/>
      <c r="NSU774" s="16"/>
      <c r="NSV774" s="16"/>
      <c r="NSW774" s="16"/>
      <c r="NSX774" s="16"/>
      <c r="NSY774" s="16"/>
      <c r="NSZ774" s="16"/>
      <c r="NTA774" s="16"/>
      <c r="NTB774" s="16"/>
      <c r="NTC774" s="16"/>
      <c r="NTD774" s="16"/>
      <c r="NTE774" s="16"/>
      <c r="NTF774" s="16"/>
      <c r="NTG774" s="16"/>
      <c r="NTH774" s="16"/>
      <c r="NTI774" s="16"/>
      <c r="NTJ774" s="16"/>
      <c r="NTK774" s="16"/>
      <c r="NTL774" s="16"/>
      <c r="NTM774" s="16"/>
      <c r="NTN774" s="16"/>
      <c r="NTO774" s="16"/>
      <c r="NTP774" s="16"/>
      <c r="NTQ774" s="16"/>
      <c r="NTR774" s="16"/>
      <c r="NTS774" s="16"/>
      <c r="NTT774" s="16"/>
      <c r="NTU774" s="16"/>
      <c r="NTV774" s="16"/>
      <c r="NTW774" s="16"/>
      <c r="NTX774" s="16"/>
      <c r="NTY774" s="16"/>
      <c r="NTZ774" s="16"/>
      <c r="NUA774" s="16"/>
      <c r="NUB774" s="16"/>
      <c r="NUC774" s="16"/>
      <c r="NUD774" s="16"/>
      <c r="NUE774" s="16"/>
      <c r="NUF774" s="16"/>
      <c r="NUG774" s="16"/>
      <c r="NUH774" s="16"/>
      <c r="NUI774" s="16"/>
      <c r="NUJ774" s="16"/>
      <c r="NUK774" s="16"/>
      <c r="NUL774" s="16"/>
      <c r="NUM774" s="16"/>
      <c r="NUN774" s="16"/>
      <c r="NUO774" s="16"/>
      <c r="NUP774" s="16"/>
      <c r="NUQ774" s="16"/>
      <c r="NUR774" s="16"/>
      <c r="NUS774" s="16"/>
      <c r="NUT774" s="16"/>
      <c r="NUU774" s="16"/>
      <c r="NUV774" s="16"/>
      <c r="NUW774" s="16"/>
      <c r="NUX774" s="16"/>
      <c r="NUY774" s="16"/>
      <c r="NUZ774" s="16"/>
      <c r="NVA774" s="16"/>
      <c r="NVB774" s="16"/>
      <c r="NVC774" s="16"/>
      <c r="NVD774" s="16"/>
      <c r="NVE774" s="16"/>
      <c r="NVF774" s="16"/>
      <c r="NVG774" s="16"/>
      <c r="NVH774" s="16"/>
      <c r="NVI774" s="16"/>
      <c r="NVJ774" s="16"/>
      <c r="NVK774" s="16"/>
      <c r="NVL774" s="16"/>
      <c r="NVM774" s="16"/>
      <c r="NVN774" s="16"/>
      <c r="NVO774" s="16"/>
      <c r="NVP774" s="16"/>
      <c r="NVQ774" s="16"/>
      <c r="NVR774" s="16"/>
      <c r="NVS774" s="16"/>
      <c r="NVT774" s="16"/>
      <c r="NVU774" s="16"/>
      <c r="NVV774" s="16"/>
      <c r="NVW774" s="16"/>
      <c r="NVX774" s="16"/>
      <c r="NVY774" s="16"/>
      <c r="NVZ774" s="16"/>
      <c r="NWA774" s="16"/>
      <c r="NWB774" s="16"/>
      <c r="NWC774" s="16"/>
      <c r="NWD774" s="16"/>
      <c r="NWE774" s="16"/>
      <c r="NWF774" s="16"/>
      <c r="NWG774" s="16"/>
      <c r="NWH774" s="16"/>
      <c r="NWI774" s="16"/>
      <c r="NWJ774" s="16"/>
      <c r="NWK774" s="16"/>
      <c r="NWL774" s="16"/>
      <c r="NWM774" s="16"/>
      <c r="NWN774" s="16"/>
      <c r="NWO774" s="16"/>
      <c r="NWP774" s="16"/>
      <c r="NWQ774" s="16"/>
      <c r="NWR774" s="16"/>
      <c r="NWS774" s="16"/>
      <c r="NWT774" s="16"/>
      <c r="NWU774" s="16"/>
      <c r="NWV774" s="16"/>
      <c r="NWW774" s="16"/>
      <c r="NWX774" s="16"/>
      <c r="NWY774" s="16"/>
      <c r="NWZ774" s="16"/>
      <c r="NXA774" s="16"/>
      <c r="NXB774" s="16"/>
      <c r="NXC774" s="16"/>
      <c r="NXD774" s="16"/>
      <c r="NXE774" s="16"/>
      <c r="NXF774" s="16"/>
      <c r="NXG774" s="16"/>
      <c r="NXH774" s="16"/>
      <c r="NXI774" s="16"/>
      <c r="NXJ774" s="16"/>
      <c r="NXK774" s="16"/>
      <c r="NXL774" s="16"/>
      <c r="NXM774" s="16"/>
      <c r="NXN774" s="16"/>
      <c r="NXO774" s="16"/>
      <c r="NXP774" s="16"/>
      <c r="NXQ774" s="16"/>
      <c r="NXR774" s="16"/>
      <c r="NXS774" s="16"/>
      <c r="NXT774" s="16"/>
      <c r="NXU774" s="16"/>
      <c r="NXV774" s="16"/>
      <c r="NXW774" s="16"/>
      <c r="NXX774" s="16"/>
      <c r="NXY774" s="16"/>
      <c r="NXZ774" s="16"/>
      <c r="NYA774" s="16"/>
      <c r="NYB774" s="16"/>
      <c r="NYC774" s="16"/>
      <c r="NYD774" s="16"/>
      <c r="NYE774" s="16"/>
      <c r="NYF774" s="16"/>
      <c r="NYG774" s="16"/>
      <c r="NYH774" s="16"/>
      <c r="NYI774" s="16"/>
      <c r="NYJ774" s="16"/>
      <c r="NYK774" s="16"/>
      <c r="NYL774" s="16"/>
      <c r="NYM774" s="16"/>
      <c r="NYN774" s="16"/>
      <c r="NYO774" s="16"/>
      <c r="NYP774" s="16"/>
      <c r="NYQ774" s="16"/>
      <c r="NYR774" s="16"/>
      <c r="NYS774" s="16"/>
      <c r="NYT774" s="16"/>
      <c r="NYU774" s="16"/>
      <c r="NYV774" s="16"/>
      <c r="NYW774" s="16"/>
      <c r="NYX774" s="16"/>
      <c r="NYY774" s="16"/>
      <c r="NYZ774" s="16"/>
      <c r="NZA774" s="16"/>
      <c r="NZB774" s="16"/>
      <c r="NZC774" s="16"/>
      <c r="NZD774" s="16"/>
      <c r="NZE774" s="16"/>
      <c r="NZF774" s="16"/>
      <c r="NZG774" s="16"/>
      <c r="NZH774" s="16"/>
      <c r="NZI774" s="16"/>
      <c r="NZJ774" s="16"/>
      <c r="NZK774" s="16"/>
      <c r="NZL774" s="16"/>
      <c r="NZM774" s="16"/>
      <c r="NZN774" s="16"/>
      <c r="NZO774" s="16"/>
      <c r="NZP774" s="16"/>
      <c r="NZQ774" s="16"/>
      <c r="NZR774" s="16"/>
      <c r="NZS774" s="16"/>
      <c r="NZT774" s="16"/>
      <c r="NZU774" s="16"/>
      <c r="NZV774" s="16"/>
      <c r="NZW774" s="16"/>
      <c r="NZX774" s="16"/>
      <c r="NZY774" s="16"/>
      <c r="NZZ774" s="16"/>
      <c r="OAA774" s="16"/>
      <c r="OAB774" s="16"/>
      <c r="OAC774" s="16"/>
      <c r="OAD774" s="16"/>
      <c r="OAE774" s="16"/>
      <c r="OAF774" s="16"/>
      <c r="OAG774" s="16"/>
      <c r="OAH774" s="16"/>
      <c r="OAI774" s="16"/>
      <c r="OAJ774" s="16"/>
      <c r="OAK774" s="16"/>
      <c r="OAL774" s="16"/>
      <c r="OAM774" s="16"/>
      <c r="OAN774" s="16"/>
      <c r="OAO774" s="16"/>
      <c r="OAP774" s="16"/>
      <c r="OAQ774" s="16"/>
      <c r="OAR774" s="16"/>
      <c r="OAS774" s="16"/>
      <c r="OAT774" s="16"/>
      <c r="OAU774" s="16"/>
      <c r="OAV774" s="16"/>
      <c r="OAW774" s="16"/>
      <c r="OAX774" s="16"/>
      <c r="OAY774" s="16"/>
      <c r="OAZ774" s="16"/>
      <c r="OBA774" s="16"/>
      <c r="OBB774" s="16"/>
      <c r="OBC774" s="16"/>
      <c r="OBD774" s="16"/>
      <c r="OBE774" s="16"/>
      <c r="OBF774" s="16"/>
      <c r="OBG774" s="16"/>
      <c r="OBH774" s="16"/>
      <c r="OBI774" s="16"/>
      <c r="OBJ774" s="16"/>
      <c r="OBK774" s="16"/>
      <c r="OBL774" s="16"/>
      <c r="OBM774" s="16"/>
      <c r="OBN774" s="16"/>
      <c r="OBO774" s="16"/>
      <c r="OBP774" s="16"/>
      <c r="OBQ774" s="16"/>
      <c r="OBR774" s="16"/>
      <c r="OBS774" s="16"/>
      <c r="OBT774" s="16"/>
      <c r="OBU774" s="16"/>
      <c r="OBV774" s="16"/>
      <c r="OBW774" s="16"/>
      <c r="OBX774" s="16"/>
      <c r="OBY774" s="16"/>
      <c r="OBZ774" s="16"/>
      <c r="OCA774" s="16"/>
      <c r="OCB774" s="16"/>
      <c r="OCC774" s="16"/>
      <c r="OCD774" s="16"/>
      <c r="OCE774" s="16"/>
      <c r="OCF774" s="16"/>
      <c r="OCG774" s="16"/>
      <c r="OCH774" s="16"/>
      <c r="OCI774" s="16"/>
      <c r="OCJ774" s="16"/>
      <c r="OCK774" s="16"/>
      <c r="OCL774" s="16"/>
      <c r="OCM774" s="16"/>
      <c r="OCN774" s="16"/>
      <c r="OCO774" s="16"/>
      <c r="OCP774" s="16"/>
      <c r="OCQ774" s="16"/>
      <c r="OCR774" s="16"/>
      <c r="OCS774" s="16"/>
      <c r="OCT774" s="16"/>
      <c r="OCU774" s="16"/>
      <c r="OCV774" s="16"/>
      <c r="OCW774" s="16"/>
      <c r="OCX774" s="16"/>
      <c r="OCY774" s="16"/>
      <c r="OCZ774" s="16"/>
      <c r="ODA774" s="16"/>
      <c r="ODB774" s="16"/>
      <c r="ODC774" s="16"/>
      <c r="ODD774" s="16"/>
      <c r="ODE774" s="16"/>
      <c r="ODF774" s="16"/>
      <c r="ODG774" s="16"/>
      <c r="ODH774" s="16"/>
      <c r="ODI774" s="16"/>
      <c r="ODJ774" s="16"/>
      <c r="ODK774" s="16"/>
      <c r="ODL774" s="16"/>
      <c r="ODM774" s="16"/>
      <c r="ODN774" s="16"/>
      <c r="ODO774" s="16"/>
      <c r="ODP774" s="16"/>
      <c r="ODQ774" s="16"/>
      <c r="ODR774" s="16"/>
      <c r="ODS774" s="16"/>
      <c r="ODT774" s="16"/>
      <c r="ODU774" s="16"/>
      <c r="ODV774" s="16"/>
      <c r="ODW774" s="16"/>
      <c r="ODX774" s="16"/>
      <c r="ODY774" s="16"/>
      <c r="ODZ774" s="16"/>
      <c r="OEA774" s="16"/>
      <c r="OEB774" s="16"/>
      <c r="OEC774" s="16"/>
      <c r="OED774" s="16"/>
      <c r="OEE774" s="16"/>
      <c r="OEF774" s="16"/>
      <c r="OEG774" s="16"/>
      <c r="OEH774" s="16"/>
      <c r="OEI774" s="16"/>
      <c r="OEJ774" s="16"/>
      <c r="OEK774" s="16"/>
      <c r="OEL774" s="16"/>
      <c r="OEM774" s="16"/>
      <c r="OEN774" s="16"/>
      <c r="OEO774" s="16"/>
      <c r="OEP774" s="16"/>
      <c r="OEQ774" s="16"/>
      <c r="OER774" s="16"/>
      <c r="OES774" s="16"/>
      <c r="OET774" s="16"/>
      <c r="OEU774" s="16"/>
      <c r="OEV774" s="16"/>
      <c r="OEW774" s="16"/>
      <c r="OEX774" s="16"/>
      <c r="OEY774" s="16"/>
      <c r="OEZ774" s="16"/>
      <c r="OFA774" s="16"/>
      <c r="OFB774" s="16"/>
      <c r="OFC774" s="16"/>
      <c r="OFD774" s="16"/>
      <c r="OFE774" s="16"/>
      <c r="OFF774" s="16"/>
      <c r="OFG774" s="16"/>
      <c r="OFH774" s="16"/>
      <c r="OFI774" s="16"/>
      <c r="OFJ774" s="16"/>
      <c r="OFK774" s="16"/>
      <c r="OFL774" s="16"/>
      <c r="OFM774" s="16"/>
      <c r="OFN774" s="16"/>
      <c r="OFO774" s="16"/>
      <c r="OFP774" s="16"/>
      <c r="OFQ774" s="16"/>
      <c r="OFR774" s="16"/>
      <c r="OFS774" s="16"/>
      <c r="OFT774" s="16"/>
      <c r="OFU774" s="16"/>
      <c r="OFV774" s="16"/>
      <c r="OFW774" s="16"/>
      <c r="OFX774" s="16"/>
      <c r="OFY774" s="16"/>
      <c r="OFZ774" s="16"/>
      <c r="OGA774" s="16"/>
      <c r="OGB774" s="16"/>
      <c r="OGC774" s="16"/>
      <c r="OGD774" s="16"/>
      <c r="OGE774" s="16"/>
      <c r="OGF774" s="16"/>
      <c r="OGG774" s="16"/>
      <c r="OGH774" s="16"/>
      <c r="OGI774" s="16"/>
      <c r="OGJ774" s="16"/>
      <c r="OGK774" s="16"/>
      <c r="OGL774" s="16"/>
      <c r="OGM774" s="16"/>
      <c r="OGN774" s="16"/>
      <c r="OGO774" s="16"/>
      <c r="OGP774" s="16"/>
      <c r="OGQ774" s="16"/>
      <c r="OGR774" s="16"/>
      <c r="OGS774" s="16"/>
      <c r="OGT774" s="16"/>
      <c r="OGU774" s="16"/>
      <c r="OGV774" s="16"/>
      <c r="OGW774" s="16"/>
      <c r="OGX774" s="16"/>
      <c r="OGY774" s="16"/>
      <c r="OGZ774" s="16"/>
      <c r="OHA774" s="16"/>
      <c r="OHB774" s="16"/>
      <c r="OHC774" s="16"/>
      <c r="OHD774" s="16"/>
      <c r="OHE774" s="16"/>
      <c r="OHF774" s="16"/>
      <c r="OHG774" s="16"/>
      <c r="OHH774" s="16"/>
      <c r="OHI774" s="16"/>
      <c r="OHJ774" s="16"/>
      <c r="OHK774" s="16"/>
      <c r="OHL774" s="16"/>
      <c r="OHM774" s="16"/>
      <c r="OHN774" s="16"/>
      <c r="OHO774" s="16"/>
      <c r="OHP774" s="16"/>
      <c r="OHQ774" s="16"/>
      <c r="OHR774" s="16"/>
      <c r="OHS774" s="16"/>
      <c r="OHT774" s="16"/>
      <c r="OHU774" s="16"/>
      <c r="OHV774" s="16"/>
      <c r="OHW774" s="16"/>
      <c r="OHX774" s="16"/>
      <c r="OHY774" s="16"/>
      <c r="OHZ774" s="16"/>
      <c r="OIA774" s="16"/>
      <c r="OIB774" s="16"/>
      <c r="OIC774" s="16"/>
      <c r="OID774" s="16"/>
      <c r="OIE774" s="16"/>
      <c r="OIF774" s="16"/>
      <c r="OIG774" s="16"/>
      <c r="OIH774" s="16"/>
      <c r="OII774" s="16"/>
      <c r="OIJ774" s="16"/>
      <c r="OIK774" s="16"/>
      <c r="OIL774" s="16"/>
      <c r="OIM774" s="16"/>
      <c r="OIN774" s="16"/>
      <c r="OIO774" s="16"/>
      <c r="OIP774" s="16"/>
      <c r="OIQ774" s="16"/>
      <c r="OIR774" s="16"/>
      <c r="OIS774" s="16"/>
      <c r="OIT774" s="16"/>
      <c r="OIU774" s="16"/>
      <c r="OIV774" s="16"/>
      <c r="OIW774" s="16"/>
      <c r="OIX774" s="16"/>
      <c r="OIY774" s="16"/>
      <c r="OIZ774" s="16"/>
      <c r="OJA774" s="16"/>
      <c r="OJB774" s="16"/>
      <c r="OJC774" s="16"/>
      <c r="OJD774" s="16"/>
      <c r="OJE774" s="16"/>
      <c r="OJF774" s="16"/>
      <c r="OJG774" s="16"/>
      <c r="OJH774" s="16"/>
      <c r="OJI774" s="16"/>
      <c r="OJJ774" s="16"/>
      <c r="OJK774" s="16"/>
      <c r="OJL774" s="16"/>
      <c r="OJM774" s="16"/>
      <c r="OJN774" s="16"/>
      <c r="OJO774" s="16"/>
      <c r="OJP774" s="16"/>
      <c r="OJQ774" s="16"/>
      <c r="OJR774" s="16"/>
      <c r="OJS774" s="16"/>
      <c r="OJT774" s="16"/>
      <c r="OJU774" s="16"/>
      <c r="OJV774" s="16"/>
      <c r="OJW774" s="16"/>
      <c r="OJX774" s="16"/>
      <c r="OJY774" s="16"/>
      <c r="OJZ774" s="16"/>
      <c r="OKA774" s="16"/>
      <c r="OKB774" s="16"/>
      <c r="OKC774" s="16"/>
      <c r="OKD774" s="16"/>
      <c r="OKE774" s="16"/>
      <c r="OKF774" s="16"/>
      <c r="OKG774" s="16"/>
      <c r="OKH774" s="16"/>
      <c r="OKI774" s="16"/>
      <c r="OKJ774" s="16"/>
      <c r="OKK774" s="16"/>
      <c r="OKL774" s="16"/>
      <c r="OKM774" s="16"/>
      <c r="OKN774" s="16"/>
      <c r="OKO774" s="16"/>
      <c r="OKP774" s="16"/>
      <c r="OKQ774" s="16"/>
      <c r="OKR774" s="16"/>
      <c r="OKS774" s="16"/>
      <c r="OKT774" s="16"/>
      <c r="OKU774" s="16"/>
      <c r="OKV774" s="16"/>
      <c r="OKW774" s="16"/>
      <c r="OKX774" s="16"/>
      <c r="OKY774" s="16"/>
      <c r="OKZ774" s="16"/>
      <c r="OLA774" s="16"/>
      <c r="OLB774" s="16"/>
      <c r="OLC774" s="16"/>
      <c r="OLD774" s="16"/>
      <c r="OLE774" s="16"/>
      <c r="OLF774" s="16"/>
      <c r="OLG774" s="16"/>
      <c r="OLH774" s="16"/>
      <c r="OLI774" s="16"/>
      <c r="OLJ774" s="16"/>
      <c r="OLK774" s="16"/>
      <c r="OLL774" s="16"/>
      <c r="OLM774" s="16"/>
      <c r="OLN774" s="16"/>
      <c r="OLO774" s="16"/>
      <c r="OLP774" s="16"/>
      <c r="OLQ774" s="16"/>
      <c r="OLR774" s="16"/>
      <c r="OLS774" s="16"/>
      <c r="OLT774" s="16"/>
      <c r="OLU774" s="16"/>
      <c r="OLV774" s="16"/>
      <c r="OLW774" s="16"/>
      <c r="OLX774" s="16"/>
      <c r="OLY774" s="16"/>
      <c r="OLZ774" s="16"/>
      <c r="OMA774" s="16"/>
      <c r="OMB774" s="16"/>
      <c r="OMC774" s="16"/>
      <c r="OMD774" s="16"/>
      <c r="OME774" s="16"/>
      <c r="OMF774" s="16"/>
      <c r="OMG774" s="16"/>
      <c r="OMH774" s="16"/>
      <c r="OMI774" s="16"/>
      <c r="OMJ774" s="16"/>
      <c r="OMK774" s="16"/>
      <c r="OML774" s="16"/>
      <c r="OMM774" s="16"/>
      <c r="OMN774" s="16"/>
      <c r="OMO774" s="16"/>
      <c r="OMP774" s="16"/>
      <c r="OMQ774" s="16"/>
      <c r="OMR774" s="16"/>
      <c r="OMS774" s="16"/>
      <c r="OMT774" s="16"/>
      <c r="OMU774" s="16"/>
      <c r="OMV774" s="16"/>
      <c r="OMW774" s="16"/>
      <c r="OMX774" s="16"/>
      <c r="OMY774" s="16"/>
      <c r="OMZ774" s="16"/>
      <c r="ONA774" s="16"/>
      <c r="ONB774" s="16"/>
      <c r="ONC774" s="16"/>
      <c r="OND774" s="16"/>
      <c r="ONE774" s="16"/>
      <c r="ONF774" s="16"/>
      <c r="ONG774" s="16"/>
      <c r="ONH774" s="16"/>
      <c r="ONI774" s="16"/>
      <c r="ONJ774" s="16"/>
      <c r="ONK774" s="16"/>
      <c r="ONL774" s="16"/>
      <c r="ONM774" s="16"/>
      <c r="ONN774" s="16"/>
      <c r="ONO774" s="16"/>
      <c r="ONP774" s="16"/>
      <c r="ONQ774" s="16"/>
      <c r="ONR774" s="16"/>
      <c r="ONS774" s="16"/>
      <c r="ONT774" s="16"/>
      <c r="ONU774" s="16"/>
      <c r="ONV774" s="16"/>
      <c r="ONW774" s="16"/>
      <c r="ONX774" s="16"/>
      <c r="ONY774" s="16"/>
      <c r="ONZ774" s="16"/>
      <c r="OOA774" s="16"/>
      <c r="OOB774" s="16"/>
      <c r="OOC774" s="16"/>
      <c r="OOD774" s="16"/>
      <c r="OOE774" s="16"/>
      <c r="OOF774" s="16"/>
      <c r="OOG774" s="16"/>
      <c r="OOH774" s="16"/>
      <c r="OOI774" s="16"/>
      <c r="OOJ774" s="16"/>
      <c r="OOK774" s="16"/>
      <c r="OOL774" s="16"/>
      <c r="OOM774" s="16"/>
      <c r="OON774" s="16"/>
      <c r="OOO774" s="16"/>
      <c r="OOP774" s="16"/>
      <c r="OOQ774" s="16"/>
      <c r="OOR774" s="16"/>
      <c r="OOS774" s="16"/>
      <c r="OOT774" s="16"/>
      <c r="OOU774" s="16"/>
      <c r="OOV774" s="16"/>
      <c r="OOW774" s="16"/>
      <c r="OOX774" s="16"/>
      <c r="OOY774" s="16"/>
      <c r="OOZ774" s="16"/>
      <c r="OPA774" s="16"/>
      <c r="OPB774" s="16"/>
      <c r="OPC774" s="16"/>
      <c r="OPD774" s="16"/>
      <c r="OPE774" s="16"/>
      <c r="OPF774" s="16"/>
      <c r="OPG774" s="16"/>
      <c r="OPH774" s="16"/>
      <c r="OPI774" s="16"/>
      <c r="OPJ774" s="16"/>
      <c r="OPK774" s="16"/>
      <c r="OPL774" s="16"/>
      <c r="OPM774" s="16"/>
      <c r="OPN774" s="16"/>
      <c r="OPO774" s="16"/>
      <c r="OPP774" s="16"/>
      <c r="OPQ774" s="16"/>
      <c r="OPR774" s="16"/>
      <c r="OPS774" s="16"/>
      <c r="OPT774" s="16"/>
      <c r="OPU774" s="16"/>
      <c r="OPV774" s="16"/>
      <c r="OPW774" s="16"/>
      <c r="OPX774" s="16"/>
      <c r="OPY774" s="16"/>
      <c r="OPZ774" s="16"/>
      <c r="OQA774" s="16"/>
      <c r="OQB774" s="16"/>
      <c r="OQC774" s="16"/>
      <c r="OQD774" s="16"/>
      <c r="OQE774" s="16"/>
      <c r="OQF774" s="16"/>
      <c r="OQG774" s="16"/>
      <c r="OQH774" s="16"/>
      <c r="OQI774" s="16"/>
      <c r="OQJ774" s="16"/>
      <c r="OQK774" s="16"/>
      <c r="OQL774" s="16"/>
      <c r="OQM774" s="16"/>
      <c r="OQN774" s="16"/>
      <c r="OQO774" s="16"/>
      <c r="OQP774" s="16"/>
      <c r="OQQ774" s="16"/>
      <c r="OQR774" s="16"/>
      <c r="OQS774" s="16"/>
      <c r="OQT774" s="16"/>
      <c r="OQU774" s="16"/>
      <c r="OQV774" s="16"/>
      <c r="OQW774" s="16"/>
      <c r="OQX774" s="16"/>
      <c r="OQY774" s="16"/>
      <c r="OQZ774" s="16"/>
      <c r="ORA774" s="16"/>
      <c r="ORB774" s="16"/>
      <c r="ORC774" s="16"/>
      <c r="ORD774" s="16"/>
      <c r="ORE774" s="16"/>
      <c r="ORF774" s="16"/>
      <c r="ORG774" s="16"/>
      <c r="ORH774" s="16"/>
      <c r="ORI774" s="16"/>
      <c r="ORJ774" s="16"/>
      <c r="ORK774" s="16"/>
      <c r="ORL774" s="16"/>
      <c r="ORM774" s="16"/>
      <c r="ORN774" s="16"/>
      <c r="ORO774" s="16"/>
      <c r="ORP774" s="16"/>
      <c r="ORQ774" s="16"/>
      <c r="ORR774" s="16"/>
      <c r="ORS774" s="16"/>
      <c r="ORT774" s="16"/>
      <c r="ORU774" s="16"/>
      <c r="ORV774" s="16"/>
      <c r="ORW774" s="16"/>
      <c r="ORX774" s="16"/>
      <c r="ORY774" s="16"/>
      <c r="ORZ774" s="16"/>
      <c r="OSA774" s="16"/>
      <c r="OSB774" s="16"/>
      <c r="OSC774" s="16"/>
      <c r="OSD774" s="16"/>
      <c r="OSE774" s="16"/>
      <c r="OSF774" s="16"/>
      <c r="OSG774" s="16"/>
      <c r="OSH774" s="16"/>
      <c r="OSI774" s="16"/>
      <c r="OSJ774" s="16"/>
      <c r="OSK774" s="16"/>
      <c r="OSL774" s="16"/>
      <c r="OSM774" s="16"/>
      <c r="OSN774" s="16"/>
      <c r="OSO774" s="16"/>
      <c r="OSP774" s="16"/>
      <c r="OSQ774" s="16"/>
      <c r="OSR774" s="16"/>
      <c r="OSS774" s="16"/>
      <c r="OST774" s="16"/>
      <c r="OSU774" s="16"/>
      <c r="OSV774" s="16"/>
      <c r="OSW774" s="16"/>
      <c r="OSX774" s="16"/>
      <c r="OSY774" s="16"/>
      <c r="OSZ774" s="16"/>
      <c r="OTA774" s="16"/>
      <c r="OTB774" s="16"/>
      <c r="OTC774" s="16"/>
      <c r="OTD774" s="16"/>
      <c r="OTE774" s="16"/>
      <c r="OTF774" s="16"/>
      <c r="OTG774" s="16"/>
      <c r="OTH774" s="16"/>
      <c r="OTI774" s="16"/>
      <c r="OTJ774" s="16"/>
      <c r="OTK774" s="16"/>
      <c r="OTL774" s="16"/>
      <c r="OTM774" s="16"/>
      <c r="OTN774" s="16"/>
      <c r="OTO774" s="16"/>
      <c r="OTP774" s="16"/>
      <c r="OTQ774" s="16"/>
      <c r="OTR774" s="16"/>
      <c r="OTS774" s="16"/>
      <c r="OTT774" s="16"/>
      <c r="OTU774" s="16"/>
      <c r="OTV774" s="16"/>
      <c r="OTW774" s="16"/>
      <c r="OTX774" s="16"/>
      <c r="OTY774" s="16"/>
      <c r="OTZ774" s="16"/>
      <c r="OUA774" s="16"/>
      <c r="OUB774" s="16"/>
      <c r="OUC774" s="16"/>
      <c r="OUD774" s="16"/>
      <c r="OUE774" s="16"/>
      <c r="OUF774" s="16"/>
      <c r="OUG774" s="16"/>
      <c r="OUH774" s="16"/>
      <c r="OUI774" s="16"/>
      <c r="OUJ774" s="16"/>
      <c r="OUK774" s="16"/>
      <c r="OUL774" s="16"/>
      <c r="OUM774" s="16"/>
      <c r="OUN774" s="16"/>
      <c r="OUO774" s="16"/>
      <c r="OUP774" s="16"/>
      <c r="OUQ774" s="16"/>
      <c r="OUR774" s="16"/>
      <c r="OUS774" s="16"/>
      <c r="OUT774" s="16"/>
      <c r="OUU774" s="16"/>
      <c r="OUV774" s="16"/>
      <c r="OUW774" s="16"/>
      <c r="OUX774" s="16"/>
      <c r="OUY774" s="16"/>
      <c r="OUZ774" s="16"/>
      <c r="OVA774" s="16"/>
      <c r="OVB774" s="16"/>
      <c r="OVC774" s="16"/>
      <c r="OVD774" s="16"/>
      <c r="OVE774" s="16"/>
      <c r="OVF774" s="16"/>
      <c r="OVG774" s="16"/>
      <c r="OVH774" s="16"/>
      <c r="OVI774" s="16"/>
      <c r="OVJ774" s="16"/>
      <c r="OVK774" s="16"/>
      <c r="OVL774" s="16"/>
      <c r="OVM774" s="16"/>
      <c r="OVN774" s="16"/>
      <c r="OVO774" s="16"/>
      <c r="OVP774" s="16"/>
      <c r="OVQ774" s="16"/>
      <c r="OVR774" s="16"/>
      <c r="OVS774" s="16"/>
      <c r="OVT774" s="16"/>
      <c r="OVU774" s="16"/>
      <c r="OVV774" s="16"/>
      <c r="OVW774" s="16"/>
      <c r="OVX774" s="16"/>
      <c r="OVY774" s="16"/>
      <c r="OVZ774" s="16"/>
      <c r="OWA774" s="16"/>
      <c r="OWB774" s="16"/>
      <c r="OWC774" s="16"/>
      <c r="OWD774" s="16"/>
      <c r="OWE774" s="16"/>
      <c r="OWF774" s="16"/>
      <c r="OWG774" s="16"/>
      <c r="OWH774" s="16"/>
      <c r="OWI774" s="16"/>
      <c r="OWJ774" s="16"/>
      <c r="OWK774" s="16"/>
      <c r="OWL774" s="16"/>
      <c r="OWM774" s="16"/>
      <c r="OWN774" s="16"/>
      <c r="OWO774" s="16"/>
      <c r="OWP774" s="16"/>
      <c r="OWQ774" s="16"/>
      <c r="OWR774" s="16"/>
      <c r="OWS774" s="16"/>
      <c r="OWT774" s="16"/>
      <c r="OWU774" s="16"/>
      <c r="OWV774" s="16"/>
      <c r="OWW774" s="16"/>
      <c r="OWX774" s="16"/>
      <c r="OWY774" s="16"/>
      <c r="OWZ774" s="16"/>
      <c r="OXA774" s="16"/>
      <c r="OXB774" s="16"/>
      <c r="OXC774" s="16"/>
      <c r="OXD774" s="16"/>
      <c r="OXE774" s="16"/>
      <c r="OXF774" s="16"/>
      <c r="OXG774" s="16"/>
      <c r="OXH774" s="16"/>
      <c r="OXI774" s="16"/>
      <c r="OXJ774" s="16"/>
      <c r="OXK774" s="16"/>
      <c r="OXL774" s="16"/>
      <c r="OXM774" s="16"/>
      <c r="OXN774" s="16"/>
      <c r="OXO774" s="16"/>
      <c r="OXP774" s="16"/>
      <c r="OXQ774" s="16"/>
      <c r="OXR774" s="16"/>
      <c r="OXS774" s="16"/>
      <c r="OXT774" s="16"/>
      <c r="OXU774" s="16"/>
      <c r="OXV774" s="16"/>
      <c r="OXW774" s="16"/>
      <c r="OXX774" s="16"/>
      <c r="OXY774" s="16"/>
      <c r="OXZ774" s="16"/>
      <c r="OYA774" s="16"/>
      <c r="OYB774" s="16"/>
      <c r="OYC774" s="16"/>
      <c r="OYD774" s="16"/>
      <c r="OYE774" s="16"/>
      <c r="OYF774" s="16"/>
      <c r="OYG774" s="16"/>
      <c r="OYH774" s="16"/>
      <c r="OYI774" s="16"/>
      <c r="OYJ774" s="16"/>
      <c r="OYK774" s="16"/>
      <c r="OYL774" s="16"/>
      <c r="OYM774" s="16"/>
      <c r="OYN774" s="16"/>
      <c r="OYO774" s="16"/>
      <c r="OYP774" s="16"/>
      <c r="OYQ774" s="16"/>
      <c r="OYR774" s="16"/>
      <c r="OYS774" s="16"/>
      <c r="OYT774" s="16"/>
      <c r="OYU774" s="16"/>
      <c r="OYV774" s="16"/>
      <c r="OYW774" s="16"/>
      <c r="OYX774" s="16"/>
      <c r="OYY774" s="16"/>
      <c r="OYZ774" s="16"/>
      <c r="OZA774" s="16"/>
      <c r="OZB774" s="16"/>
      <c r="OZC774" s="16"/>
      <c r="OZD774" s="16"/>
      <c r="OZE774" s="16"/>
      <c r="OZF774" s="16"/>
      <c r="OZG774" s="16"/>
      <c r="OZH774" s="16"/>
      <c r="OZI774" s="16"/>
      <c r="OZJ774" s="16"/>
      <c r="OZK774" s="16"/>
      <c r="OZL774" s="16"/>
      <c r="OZM774" s="16"/>
      <c r="OZN774" s="16"/>
      <c r="OZO774" s="16"/>
      <c r="OZP774" s="16"/>
      <c r="OZQ774" s="16"/>
      <c r="OZR774" s="16"/>
      <c r="OZS774" s="16"/>
      <c r="OZT774" s="16"/>
      <c r="OZU774" s="16"/>
      <c r="OZV774" s="16"/>
      <c r="OZW774" s="16"/>
      <c r="OZX774" s="16"/>
      <c r="OZY774" s="16"/>
      <c r="OZZ774" s="16"/>
      <c r="PAA774" s="16"/>
      <c r="PAB774" s="16"/>
      <c r="PAC774" s="16"/>
      <c r="PAD774" s="16"/>
      <c r="PAE774" s="16"/>
      <c r="PAF774" s="16"/>
      <c r="PAG774" s="16"/>
      <c r="PAH774" s="16"/>
      <c r="PAI774" s="16"/>
      <c r="PAJ774" s="16"/>
      <c r="PAK774" s="16"/>
      <c r="PAL774" s="16"/>
      <c r="PAM774" s="16"/>
      <c r="PAN774" s="16"/>
      <c r="PAO774" s="16"/>
      <c r="PAP774" s="16"/>
      <c r="PAQ774" s="16"/>
      <c r="PAR774" s="16"/>
      <c r="PAS774" s="16"/>
      <c r="PAT774" s="16"/>
      <c r="PAU774" s="16"/>
      <c r="PAV774" s="16"/>
      <c r="PAW774" s="16"/>
      <c r="PAX774" s="16"/>
      <c r="PAY774" s="16"/>
      <c r="PAZ774" s="16"/>
      <c r="PBA774" s="16"/>
      <c r="PBB774" s="16"/>
      <c r="PBC774" s="16"/>
      <c r="PBD774" s="16"/>
      <c r="PBE774" s="16"/>
      <c r="PBF774" s="16"/>
      <c r="PBG774" s="16"/>
      <c r="PBH774" s="16"/>
      <c r="PBI774" s="16"/>
      <c r="PBJ774" s="16"/>
      <c r="PBK774" s="16"/>
      <c r="PBL774" s="16"/>
      <c r="PBM774" s="16"/>
      <c r="PBN774" s="16"/>
      <c r="PBO774" s="16"/>
      <c r="PBP774" s="16"/>
      <c r="PBQ774" s="16"/>
      <c r="PBR774" s="16"/>
      <c r="PBS774" s="16"/>
      <c r="PBT774" s="16"/>
      <c r="PBU774" s="16"/>
      <c r="PBV774" s="16"/>
      <c r="PBW774" s="16"/>
      <c r="PBX774" s="16"/>
      <c r="PBY774" s="16"/>
      <c r="PBZ774" s="16"/>
      <c r="PCA774" s="16"/>
      <c r="PCB774" s="16"/>
      <c r="PCC774" s="16"/>
      <c r="PCD774" s="16"/>
      <c r="PCE774" s="16"/>
      <c r="PCF774" s="16"/>
      <c r="PCG774" s="16"/>
      <c r="PCH774" s="16"/>
      <c r="PCI774" s="16"/>
      <c r="PCJ774" s="16"/>
      <c r="PCK774" s="16"/>
      <c r="PCL774" s="16"/>
      <c r="PCM774" s="16"/>
      <c r="PCN774" s="16"/>
      <c r="PCO774" s="16"/>
      <c r="PCP774" s="16"/>
      <c r="PCQ774" s="16"/>
      <c r="PCR774" s="16"/>
      <c r="PCS774" s="16"/>
      <c r="PCT774" s="16"/>
      <c r="PCU774" s="16"/>
      <c r="PCV774" s="16"/>
      <c r="PCW774" s="16"/>
      <c r="PCX774" s="16"/>
      <c r="PCY774" s="16"/>
      <c r="PCZ774" s="16"/>
      <c r="PDA774" s="16"/>
      <c r="PDB774" s="16"/>
      <c r="PDC774" s="16"/>
      <c r="PDD774" s="16"/>
      <c r="PDE774" s="16"/>
      <c r="PDF774" s="16"/>
      <c r="PDG774" s="16"/>
      <c r="PDH774" s="16"/>
      <c r="PDI774" s="16"/>
      <c r="PDJ774" s="16"/>
      <c r="PDK774" s="16"/>
      <c r="PDL774" s="16"/>
      <c r="PDM774" s="16"/>
      <c r="PDN774" s="16"/>
      <c r="PDO774" s="16"/>
      <c r="PDP774" s="16"/>
      <c r="PDQ774" s="16"/>
      <c r="PDR774" s="16"/>
      <c r="PDS774" s="16"/>
      <c r="PDT774" s="16"/>
      <c r="PDU774" s="16"/>
      <c r="PDV774" s="16"/>
      <c r="PDW774" s="16"/>
      <c r="PDX774" s="16"/>
      <c r="PDY774" s="16"/>
      <c r="PDZ774" s="16"/>
      <c r="PEA774" s="16"/>
      <c r="PEB774" s="16"/>
      <c r="PEC774" s="16"/>
      <c r="PED774" s="16"/>
      <c r="PEE774" s="16"/>
      <c r="PEF774" s="16"/>
      <c r="PEG774" s="16"/>
      <c r="PEH774" s="16"/>
      <c r="PEI774" s="16"/>
      <c r="PEJ774" s="16"/>
      <c r="PEK774" s="16"/>
      <c r="PEL774" s="16"/>
      <c r="PEM774" s="16"/>
      <c r="PEN774" s="16"/>
      <c r="PEO774" s="16"/>
      <c r="PEP774" s="16"/>
      <c r="PEQ774" s="16"/>
      <c r="PER774" s="16"/>
      <c r="PES774" s="16"/>
      <c r="PET774" s="16"/>
      <c r="PEU774" s="16"/>
      <c r="PEV774" s="16"/>
      <c r="PEW774" s="16"/>
      <c r="PEX774" s="16"/>
      <c r="PEY774" s="16"/>
      <c r="PEZ774" s="16"/>
      <c r="PFA774" s="16"/>
      <c r="PFB774" s="16"/>
      <c r="PFC774" s="16"/>
      <c r="PFD774" s="16"/>
      <c r="PFE774" s="16"/>
      <c r="PFF774" s="16"/>
      <c r="PFG774" s="16"/>
      <c r="PFH774" s="16"/>
      <c r="PFI774" s="16"/>
      <c r="PFJ774" s="16"/>
      <c r="PFK774" s="16"/>
      <c r="PFL774" s="16"/>
      <c r="PFM774" s="16"/>
      <c r="PFN774" s="16"/>
      <c r="PFO774" s="16"/>
      <c r="PFP774" s="16"/>
      <c r="PFQ774" s="16"/>
      <c r="PFR774" s="16"/>
      <c r="PFS774" s="16"/>
      <c r="PFT774" s="16"/>
      <c r="PFU774" s="16"/>
      <c r="PFV774" s="16"/>
      <c r="PFW774" s="16"/>
      <c r="PFX774" s="16"/>
      <c r="PFY774" s="16"/>
      <c r="PFZ774" s="16"/>
      <c r="PGA774" s="16"/>
      <c r="PGB774" s="16"/>
      <c r="PGC774" s="16"/>
      <c r="PGD774" s="16"/>
      <c r="PGE774" s="16"/>
      <c r="PGF774" s="16"/>
      <c r="PGG774" s="16"/>
      <c r="PGH774" s="16"/>
      <c r="PGI774" s="16"/>
      <c r="PGJ774" s="16"/>
      <c r="PGK774" s="16"/>
      <c r="PGL774" s="16"/>
      <c r="PGM774" s="16"/>
      <c r="PGN774" s="16"/>
      <c r="PGO774" s="16"/>
      <c r="PGP774" s="16"/>
      <c r="PGQ774" s="16"/>
      <c r="PGR774" s="16"/>
      <c r="PGS774" s="16"/>
      <c r="PGT774" s="16"/>
      <c r="PGU774" s="16"/>
      <c r="PGV774" s="16"/>
      <c r="PGW774" s="16"/>
      <c r="PGX774" s="16"/>
      <c r="PGY774" s="16"/>
      <c r="PGZ774" s="16"/>
      <c r="PHA774" s="16"/>
      <c r="PHB774" s="16"/>
      <c r="PHC774" s="16"/>
      <c r="PHD774" s="16"/>
      <c r="PHE774" s="16"/>
      <c r="PHF774" s="16"/>
      <c r="PHG774" s="16"/>
      <c r="PHH774" s="16"/>
      <c r="PHI774" s="16"/>
      <c r="PHJ774" s="16"/>
      <c r="PHK774" s="16"/>
      <c r="PHL774" s="16"/>
      <c r="PHM774" s="16"/>
      <c r="PHN774" s="16"/>
      <c r="PHO774" s="16"/>
      <c r="PHP774" s="16"/>
      <c r="PHQ774" s="16"/>
      <c r="PHR774" s="16"/>
      <c r="PHS774" s="16"/>
      <c r="PHT774" s="16"/>
      <c r="PHU774" s="16"/>
      <c r="PHV774" s="16"/>
      <c r="PHW774" s="16"/>
      <c r="PHX774" s="16"/>
      <c r="PHY774" s="16"/>
      <c r="PHZ774" s="16"/>
      <c r="PIA774" s="16"/>
      <c r="PIB774" s="16"/>
      <c r="PIC774" s="16"/>
      <c r="PID774" s="16"/>
      <c r="PIE774" s="16"/>
      <c r="PIF774" s="16"/>
      <c r="PIG774" s="16"/>
      <c r="PIH774" s="16"/>
      <c r="PII774" s="16"/>
      <c r="PIJ774" s="16"/>
      <c r="PIK774" s="16"/>
      <c r="PIL774" s="16"/>
      <c r="PIM774" s="16"/>
      <c r="PIN774" s="16"/>
      <c r="PIO774" s="16"/>
      <c r="PIP774" s="16"/>
      <c r="PIQ774" s="16"/>
      <c r="PIR774" s="16"/>
      <c r="PIS774" s="16"/>
      <c r="PIT774" s="16"/>
      <c r="PIU774" s="16"/>
      <c r="PIV774" s="16"/>
      <c r="PIW774" s="16"/>
      <c r="PIX774" s="16"/>
      <c r="PIY774" s="16"/>
      <c r="PIZ774" s="16"/>
      <c r="PJA774" s="16"/>
      <c r="PJB774" s="16"/>
      <c r="PJC774" s="16"/>
      <c r="PJD774" s="16"/>
      <c r="PJE774" s="16"/>
      <c r="PJF774" s="16"/>
      <c r="PJG774" s="16"/>
      <c r="PJH774" s="16"/>
      <c r="PJI774" s="16"/>
      <c r="PJJ774" s="16"/>
      <c r="PJK774" s="16"/>
      <c r="PJL774" s="16"/>
      <c r="PJM774" s="16"/>
      <c r="PJN774" s="16"/>
      <c r="PJO774" s="16"/>
      <c r="PJP774" s="16"/>
      <c r="PJQ774" s="16"/>
      <c r="PJR774" s="16"/>
      <c r="PJS774" s="16"/>
      <c r="PJT774" s="16"/>
      <c r="PJU774" s="16"/>
      <c r="PJV774" s="16"/>
      <c r="PJW774" s="16"/>
      <c r="PJX774" s="16"/>
      <c r="PJY774" s="16"/>
      <c r="PJZ774" s="16"/>
      <c r="PKA774" s="16"/>
      <c r="PKB774" s="16"/>
      <c r="PKC774" s="16"/>
      <c r="PKD774" s="16"/>
      <c r="PKE774" s="16"/>
      <c r="PKF774" s="16"/>
      <c r="PKG774" s="16"/>
      <c r="PKH774" s="16"/>
      <c r="PKI774" s="16"/>
      <c r="PKJ774" s="16"/>
      <c r="PKK774" s="16"/>
      <c r="PKL774" s="16"/>
      <c r="PKM774" s="16"/>
      <c r="PKN774" s="16"/>
      <c r="PKO774" s="16"/>
      <c r="PKP774" s="16"/>
      <c r="PKQ774" s="16"/>
      <c r="PKR774" s="16"/>
      <c r="PKS774" s="16"/>
      <c r="PKT774" s="16"/>
      <c r="PKU774" s="16"/>
      <c r="PKV774" s="16"/>
      <c r="PKW774" s="16"/>
      <c r="PKX774" s="16"/>
      <c r="PKY774" s="16"/>
      <c r="PKZ774" s="16"/>
      <c r="PLA774" s="16"/>
      <c r="PLB774" s="16"/>
      <c r="PLC774" s="16"/>
      <c r="PLD774" s="16"/>
      <c r="PLE774" s="16"/>
      <c r="PLF774" s="16"/>
      <c r="PLG774" s="16"/>
      <c r="PLH774" s="16"/>
      <c r="PLI774" s="16"/>
      <c r="PLJ774" s="16"/>
      <c r="PLK774" s="16"/>
      <c r="PLL774" s="16"/>
      <c r="PLM774" s="16"/>
      <c r="PLN774" s="16"/>
      <c r="PLO774" s="16"/>
      <c r="PLP774" s="16"/>
      <c r="PLQ774" s="16"/>
      <c r="PLR774" s="16"/>
      <c r="PLS774" s="16"/>
      <c r="PLT774" s="16"/>
      <c r="PLU774" s="16"/>
      <c r="PLV774" s="16"/>
      <c r="PLW774" s="16"/>
      <c r="PLX774" s="16"/>
      <c r="PLY774" s="16"/>
      <c r="PLZ774" s="16"/>
      <c r="PMA774" s="16"/>
      <c r="PMB774" s="16"/>
      <c r="PMC774" s="16"/>
      <c r="PMD774" s="16"/>
      <c r="PME774" s="16"/>
      <c r="PMF774" s="16"/>
      <c r="PMG774" s="16"/>
      <c r="PMH774" s="16"/>
      <c r="PMI774" s="16"/>
      <c r="PMJ774" s="16"/>
      <c r="PMK774" s="16"/>
      <c r="PML774" s="16"/>
      <c r="PMM774" s="16"/>
      <c r="PMN774" s="16"/>
      <c r="PMO774" s="16"/>
      <c r="PMP774" s="16"/>
      <c r="PMQ774" s="16"/>
      <c r="PMR774" s="16"/>
      <c r="PMS774" s="16"/>
      <c r="PMT774" s="16"/>
      <c r="PMU774" s="16"/>
      <c r="PMV774" s="16"/>
      <c r="PMW774" s="16"/>
      <c r="PMX774" s="16"/>
      <c r="PMY774" s="16"/>
      <c r="PMZ774" s="16"/>
      <c r="PNA774" s="16"/>
      <c r="PNB774" s="16"/>
      <c r="PNC774" s="16"/>
      <c r="PND774" s="16"/>
      <c r="PNE774" s="16"/>
      <c r="PNF774" s="16"/>
      <c r="PNG774" s="16"/>
      <c r="PNH774" s="16"/>
      <c r="PNI774" s="16"/>
      <c r="PNJ774" s="16"/>
      <c r="PNK774" s="16"/>
      <c r="PNL774" s="16"/>
      <c r="PNM774" s="16"/>
      <c r="PNN774" s="16"/>
      <c r="PNO774" s="16"/>
      <c r="PNP774" s="16"/>
      <c r="PNQ774" s="16"/>
      <c r="PNR774" s="16"/>
      <c r="PNS774" s="16"/>
      <c r="PNT774" s="16"/>
      <c r="PNU774" s="16"/>
      <c r="PNV774" s="16"/>
      <c r="PNW774" s="16"/>
      <c r="PNX774" s="16"/>
      <c r="PNY774" s="16"/>
      <c r="PNZ774" s="16"/>
      <c r="POA774" s="16"/>
      <c r="POB774" s="16"/>
      <c r="POC774" s="16"/>
      <c r="POD774" s="16"/>
      <c r="POE774" s="16"/>
      <c r="POF774" s="16"/>
      <c r="POG774" s="16"/>
      <c r="POH774" s="16"/>
      <c r="POI774" s="16"/>
      <c r="POJ774" s="16"/>
      <c r="POK774" s="16"/>
      <c r="POL774" s="16"/>
      <c r="POM774" s="16"/>
      <c r="PON774" s="16"/>
      <c r="POO774" s="16"/>
      <c r="POP774" s="16"/>
      <c r="POQ774" s="16"/>
      <c r="POR774" s="16"/>
      <c r="POS774" s="16"/>
      <c r="POT774" s="16"/>
      <c r="POU774" s="16"/>
      <c r="POV774" s="16"/>
      <c r="POW774" s="16"/>
      <c r="POX774" s="16"/>
      <c r="POY774" s="16"/>
      <c r="POZ774" s="16"/>
      <c r="PPA774" s="16"/>
      <c r="PPB774" s="16"/>
      <c r="PPC774" s="16"/>
      <c r="PPD774" s="16"/>
      <c r="PPE774" s="16"/>
      <c r="PPF774" s="16"/>
      <c r="PPG774" s="16"/>
      <c r="PPH774" s="16"/>
      <c r="PPI774" s="16"/>
      <c r="PPJ774" s="16"/>
      <c r="PPK774" s="16"/>
      <c r="PPL774" s="16"/>
      <c r="PPM774" s="16"/>
      <c r="PPN774" s="16"/>
      <c r="PPO774" s="16"/>
      <c r="PPP774" s="16"/>
      <c r="PPQ774" s="16"/>
      <c r="PPR774" s="16"/>
      <c r="PPS774" s="16"/>
      <c r="PPT774" s="16"/>
      <c r="PPU774" s="16"/>
      <c r="PPV774" s="16"/>
      <c r="PPW774" s="16"/>
      <c r="PPX774" s="16"/>
      <c r="PPY774" s="16"/>
      <c r="PPZ774" s="16"/>
      <c r="PQA774" s="16"/>
      <c r="PQB774" s="16"/>
      <c r="PQC774" s="16"/>
      <c r="PQD774" s="16"/>
      <c r="PQE774" s="16"/>
      <c r="PQF774" s="16"/>
      <c r="PQG774" s="16"/>
      <c r="PQH774" s="16"/>
      <c r="PQI774" s="16"/>
      <c r="PQJ774" s="16"/>
      <c r="PQK774" s="16"/>
      <c r="PQL774" s="16"/>
      <c r="PQM774" s="16"/>
      <c r="PQN774" s="16"/>
      <c r="PQO774" s="16"/>
      <c r="PQP774" s="16"/>
      <c r="PQQ774" s="16"/>
      <c r="PQR774" s="16"/>
      <c r="PQS774" s="16"/>
      <c r="PQT774" s="16"/>
      <c r="PQU774" s="16"/>
      <c r="PQV774" s="16"/>
      <c r="PQW774" s="16"/>
      <c r="PQX774" s="16"/>
      <c r="PQY774" s="16"/>
      <c r="PQZ774" s="16"/>
      <c r="PRA774" s="16"/>
      <c r="PRB774" s="16"/>
      <c r="PRC774" s="16"/>
      <c r="PRD774" s="16"/>
      <c r="PRE774" s="16"/>
      <c r="PRF774" s="16"/>
      <c r="PRG774" s="16"/>
      <c r="PRH774" s="16"/>
      <c r="PRI774" s="16"/>
      <c r="PRJ774" s="16"/>
      <c r="PRK774" s="16"/>
      <c r="PRL774" s="16"/>
      <c r="PRM774" s="16"/>
      <c r="PRN774" s="16"/>
      <c r="PRO774" s="16"/>
      <c r="PRP774" s="16"/>
      <c r="PRQ774" s="16"/>
      <c r="PRR774" s="16"/>
      <c r="PRS774" s="16"/>
      <c r="PRT774" s="16"/>
      <c r="PRU774" s="16"/>
      <c r="PRV774" s="16"/>
      <c r="PRW774" s="16"/>
      <c r="PRX774" s="16"/>
      <c r="PRY774" s="16"/>
      <c r="PRZ774" s="16"/>
      <c r="PSA774" s="16"/>
      <c r="PSB774" s="16"/>
      <c r="PSC774" s="16"/>
      <c r="PSD774" s="16"/>
      <c r="PSE774" s="16"/>
      <c r="PSF774" s="16"/>
      <c r="PSG774" s="16"/>
      <c r="PSH774" s="16"/>
      <c r="PSI774" s="16"/>
      <c r="PSJ774" s="16"/>
      <c r="PSK774" s="16"/>
      <c r="PSL774" s="16"/>
      <c r="PSM774" s="16"/>
      <c r="PSN774" s="16"/>
      <c r="PSO774" s="16"/>
      <c r="PSP774" s="16"/>
      <c r="PSQ774" s="16"/>
      <c r="PSR774" s="16"/>
      <c r="PSS774" s="16"/>
      <c r="PST774" s="16"/>
      <c r="PSU774" s="16"/>
      <c r="PSV774" s="16"/>
      <c r="PSW774" s="16"/>
      <c r="PSX774" s="16"/>
      <c r="PSY774" s="16"/>
      <c r="PSZ774" s="16"/>
      <c r="PTA774" s="16"/>
      <c r="PTB774" s="16"/>
      <c r="PTC774" s="16"/>
      <c r="PTD774" s="16"/>
      <c r="PTE774" s="16"/>
      <c r="PTF774" s="16"/>
      <c r="PTG774" s="16"/>
      <c r="PTH774" s="16"/>
      <c r="PTI774" s="16"/>
      <c r="PTJ774" s="16"/>
      <c r="PTK774" s="16"/>
      <c r="PTL774" s="16"/>
      <c r="PTM774" s="16"/>
      <c r="PTN774" s="16"/>
      <c r="PTO774" s="16"/>
      <c r="PTP774" s="16"/>
      <c r="PTQ774" s="16"/>
      <c r="PTR774" s="16"/>
      <c r="PTS774" s="16"/>
      <c r="PTT774" s="16"/>
      <c r="PTU774" s="16"/>
      <c r="PTV774" s="16"/>
      <c r="PTW774" s="16"/>
      <c r="PTX774" s="16"/>
      <c r="PTY774" s="16"/>
      <c r="PTZ774" s="16"/>
      <c r="PUA774" s="16"/>
      <c r="PUB774" s="16"/>
      <c r="PUC774" s="16"/>
      <c r="PUD774" s="16"/>
      <c r="PUE774" s="16"/>
      <c r="PUF774" s="16"/>
      <c r="PUG774" s="16"/>
      <c r="PUH774" s="16"/>
      <c r="PUI774" s="16"/>
      <c r="PUJ774" s="16"/>
      <c r="PUK774" s="16"/>
      <c r="PUL774" s="16"/>
      <c r="PUM774" s="16"/>
      <c r="PUN774" s="16"/>
      <c r="PUO774" s="16"/>
      <c r="PUP774" s="16"/>
      <c r="PUQ774" s="16"/>
      <c r="PUR774" s="16"/>
      <c r="PUS774" s="16"/>
      <c r="PUT774" s="16"/>
      <c r="PUU774" s="16"/>
      <c r="PUV774" s="16"/>
      <c r="PUW774" s="16"/>
      <c r="PUX774" s="16"/>
      <c r="PUY774" s="16"/>
      <c r="PUZ774" s="16"/>
      <c r="PVA774" s="16"/>
      <c r="PVB774" s="16"/>
      <c r="PVC774" s="16"/>
      <c r="PVD774" s="16"/>
      <c r="PVE774" s="16"/>
      <c r="PVF774" s="16"/>
      <c r="PVG774" s="16"/>
      <c r="PVH774" s="16"/>
      <c r="PVI774" s="16"/>
      <c r="PVJ774" s="16"/>
      <c r="PVK774" s="16"/>
      <c r="PVL774" s="16"/>
      <c r="PVM774" s="16"/>
      <c r="PVN774" s="16"/>
      <c r="PVO774" s="16"/>
      <c r="PVP774" s="16"/>
      <c r="PVQ774" s="16"/>
      <c r="PVR774" s="16"/>
      <c r="PVS774" s="16"/>
      <c r="PVT774" s="16"/>
      <c r="PVU774" s="16"/>
      <c r="PVV774" s="16"/>
      <c r="PVW774" s="16"/>
      <c r="PVX774" s="16"/>
      <c r="PVY774" s="16"/>
      <c r="PVZ774" s="16"/>
      <c r="PWA774" s="16"/>
      <c r="PWB774" s="16"/>
      <c r="PWC774" s="16"/>
      <c r="PWD774" s="16"/>
      <c r="PWE774" s="16"/>
      <c r="PWF774" s="16"/>
      <c r="PWG774" s="16"/>
      <c r="PWH774" s="16"/>
      <c r="PWI774" s="16"/>
      <c r="PWJ774" s="16"/>
      <c r="PWK774" s="16"/>
      <c r="PWL774" s="16"/>
      <c r="PWM774" s="16"/>
      <c r="PWN774" s="16"/>
      <c r="PWO774" s="16"/>
      <c r="PWP774" s="16"/>
      <c r="PWQ774" s="16"/>
      <c r="PWR774" s="16"/>
      <c r="PWS774" s="16"/>
      <c r="PWT774" s="16"/>
      <c r="PWU774" s="16"/>
      <c r="PWV774" s="16"/>
      <c r="PWW774" s="16"/>
      <c r="PWX774" s="16"/>
      <c r="PWY774" s="16"/>
      <c r="PWZ774" s="16"/>
      <c r="PXA774" s="16"/>
      <c r="PXB774" s="16"/>
      <c r="PXC774" s="16"/>
      <c r="PXD774" s="16"/>
      <c r="PXE774" s="16"/>
      <c r="PXF774" s="16"/>
      <c r="PXG774" s="16"/>
      <c r="PXH774" s="16"/>
      <c r="PXI774" s="16"/>
      <c r="PXJ774" s="16"/>
      <c r="PXK774" s="16"/>
      <c r="PXL774" s="16"/>
      <c r="PXM774" s="16"/>
      <c r="PXN774" s="16"/>
      <c r="PXO774" s="16"/>
      <c r="PXP774" s="16"/>
      <c r="PXQ774" s="16"/>
      <c r="PXR774" s="16"/>
      <c r="PXS774" s="16"/>
      <c r="PXT774" s="16"/>
      <c r="PXU774" s="16"/>
      <c r="PXV774" s="16"/>
      <c r="PXW774" s="16"/>
      <c r="PXX774" s="16"/>
      <c r="PXY774" s="16"/>
      <c r="PXZ774" s="16"/>
      <c r="PYA774" s="16"/>
      <c r="PYB774" s="16"/>
      <c r="PYC774" s="16"/>
      <c r="PYD774" s="16"/>
      <c r="PYE774" s="16"/>
      <c r="PYF774" s="16"/>
      <c r="PYG774" s="16"/>
      <c r="PYH774" s="16"/>
      <c r="PYI774" s="16"/>
      <c r="PYJ774" s="16"/>
      <c r="PYK774" s="16"/>
      <c r="PYL774" s="16"/>
      <c r="PYM774" s="16"/>
      <c r="PYN774" s="16"/>
      <c r="PYO774" s="16"/>
      <c r="PYP774" s="16"/>
      <c r="PYQ774" s="16"/>
      <c r="PYR774" s="16"/>
      <c r="PYS774" s="16"/>
      <c r="PYT774" s="16"/>
      <c r="PYU774" s="16"/>
      <c r="PYV774" s="16"/>
      <c r="PYW774" s="16"/>
      <c r="PYX774" s="16"/>
      <c r="PYY774" s="16"/>
      <c r="PYZ774" s="16"/>
      <c r="PZA774" s="16"/>
      <c r="PZB774" s="16"/>
      <c r="PZC774" s="16"/>
      <c r="PZD774" s="16"/>
      <c r="PZE774" s="16"/>
      <c r="PZF774" s="16"/>
      <c r="PZG774" s="16"/>
      <c r="PZH774" s="16"/>
      <c r="PZI774" s="16"/>
      <c r="PZJ774" s="16"/>
      <c r="PZK774" s="16"/>
      <c r="PZL774" s="16"/>
      <c r="PZM774" s="16"/>
      <c r="PZN774" s="16"/>
      <c r="PZO774" s="16"/>
      <c r="PZP774" s="16"/>
      <c r="PZQ774" s="16"/>
      <c r="PZR774" s="16"/>
      <c r="PZS774" s="16"/>
      <c r="PZT774" s="16"/>
      <c r="PZU774" s="16"/>
      <c r="PZV774" s="16"/>
      <c r="PZW774" s="16"/>
      <c r="PZX774" s="16"/>
      <c r="PZY774" s="16"/>
      <c r="PZZ774" s="16"/>
      <c r="QAA774" s="16"/>
      <c r="QAB774" s="16"/>
      <c r="QAC774" s="16"/>
      <c r="QAD774" s="16"/>
      <c r="QAE774" s="16"/>
      <c r="QAF774" s="16"/>
      <c r="QAG774" s="16"/>
      <c r="QAH774" s="16"/>
      <c r="QAI774" s="16"/>
      <c r="QAJ774" s="16"/>
      <c r="QAK774" s="16"/>
      <c r="QAL774" s="16"/>
      <c r="QAM774" s="16"/>
      <c r="QAN774" s="16"/>
      <c r="QAO774" s="16"/>
      <c r="QAP774" s="16"/>
      <c r="QAQ774" s="16"/>
      <c r="QAR774" s="16"/>
      <c r="QAS774" s="16"/>
      <c r="QAT774" s="16"/>
      <c r="QAU774" s="16"/>
      <c r="QAV774" s="16"/>
      <c r="QAW774" s="16"/>
      <c r="QAX774" s="16"/>
      <c r="QAY774" s="16"/>
      <c r="QAZ774" s="16"/>
      <c r="QBA774" s="16"/>
      <c r="QBB774" s="16"/>
      <c r="QBC774" s="16"/>
      <c r="QBD774" s="16"/>
      <c r="QBE774" s="16"/>
      <c r="QBF774" s="16"/>
      <c r="QBG774" s="16"/>
      <c r="QBH774" s="16"/>
      <c r="QBI774" s="16"/>
      <c r="QBJ774" s="16"/>
      <c r="QBK774" s="16"/>
      <c r="QBL774" s="16"/>
      <c r="QBM774" s="16"/>
      <c r="QBN774" s="16"/>
      <c r="QBO774" s="16"/>
      <c r="QBP774" s="16"/>
      <c r="QBQ774" s="16"/>
      <c r="QBR774" s="16"/>
      <c r="QBS774" s="16"/>
      <c r="QBT774" s="16"/>
      <c r="QBU774" s="16"/>
      <c r="QBV774" s="16"/>
      <c r="QBW774" s="16"/>
      <c r="QBX774" s="16"/>
      <c r="QBY774" s="16"/>
      <c r="QBZ774" s="16"/>
      <c r="QCA774" s="16"/>
      <c r="QCB774" s="16"/>
      <c r="QCC774" s="16"/>
      <c r="QCD774" s="16"/>
      <c r="QCE774" s="16"/>
      <c r="QCF774" s="16"/>
      <c r="QCG774" s="16"/>
      <c r="QCH774" s="16"/>
      <c r="QCI774" s="16"/>
      <c r="QCJ774" s="16"/>
      <c r="QCK774" s="16"/>
      <c r="QCL774" s="16"/>
      <c r="QCM774" s="16"/>
      <c r="QCN774" s="16"/>
      <c r="QCO774" s="16"/>
      <c r="QCP774" s="16"/>
      <c r="QCQ774" s="16"/>
      <c r="QCR774" s="16"/>
      <c r="QCS774" s="16"/>
      <c r="QCT774" s="16"/>
      <c r="QCU774" s="16"/>
      <c r="QCV774" s="16"/>
      <c r="QCW774" s="16"/>
      <c r="QCX774" s="16"/>
      <c r="QCY774" s="16"/>
      <c r="QCZ774" s="16"/>
      <c r="QDA774" s="16"/>
      <c r="QDB774" s="16"/>
      <c r="QDC774" s="16"/>
      <c r="QDD774" s="16"/>
      <c r="QDE774" s="16"/>
      <c r="QDF774" s="16"/>
      <c r="QDG774" s="16"/>
      <c r="QDH774" s="16"/>
      <c r="QDI774" s="16"/>
      <c r="QDJ774" s="16"/>
      <c r="QDK774" s="16"/>
      <c r="QDL774" s="16"/>
      <c r="QDM774" s="16"/>
      <c r="QDN774" s="16"/>
      <c r="QDO774" s="16"/>
      <c r="QDP774" s="16"/>
      <c r="QDQ774" s="16"/>
      <c r="QDR774" s="16"/>
      <c r="QDS774" s="16"/>
      <c r="QDT774" s="16"/>
      <c r="QDU774" s="16"/>
      <c r="QDV774" s="16"/>
      <c r="QDW774" s="16"/>
      <c r="QDX774" s="16"/>
      <c r="QDY774" s="16"/>
      <c r="QDZ774" s="16"/>
      <c r="QEA774" s="16"/>
      <c r="QEB774" s="16"/>
      <c r="QEC774" s="16"/>
      <c r="QED774" s="16"/>
      <c r="QEE774" s="16"/>
      <c r="QEF774" s="16"/>
      <c r="QEG774" s="16"/>
      <c r="QEH774" s="16"/>
      <c r="QEI774" s="16"/>
      <c r="QEJ774" s="16"/>
      <c r="QEK774" s="16"/>
      <c r="QEL774" s="16"/>
      <c r="QEM774" s="16"/>
      <c r="QEN774" s="16"/>
      <c r="QEO774" s="16"/>
      <c r="QEP774" s="16"/>
      <c r="QEQ774" s="16"/>
      <c r="QER774" s="16"/>
      <c r="QES774" s="16"/>
      <c r="QET774" s="16"/>
      <c r="QEU774" s="16"/>
      <c r="QEV774" s="16"/>
      <c r="QEW774" s="16"/>
      <c r="QEX774" s="16"/>
      <c r="QEY774" s="16"/>
      <c r="QEZ774" s="16"/>
      <c r="QFA774" s="16"/>
      <c r="QFB774" s="16"/>
      <c r="QFC774" s="16"/>
      <c r="QFD774" s="16"/>
      <c r="QFE774" s="16"/>
      <c r="QFF774" s="16"/>
      <c r="QFG774" s="16"/>
      <c r="QFH774" s="16"/>
      <c r="QFI774" s="16"/>
      <c r="QFJ774" s="16"/>
      <c r="QFK774" s="16"/>
      <c r="QFL774" s="16"/>
      <c r="QFM774" s="16"/>
      <c r="QFN774" s="16"/>
      <c r="QFO774" s="16"/>
      <c r="QFP774" s="16"/>
      <c r="QFQ774" s="16"/>
      <c r="QFR774" s="16"/>
      <c r="QFS774" s="16"/>
      <c r="QFT774" s="16"/>
      <c r="QFU774" s="16"/>
      <c r="QFV774" s="16"/>
      <c r="QFW774" s="16"/>
      <c r="QFX774" s="16"/>
      <c r="QFY774" s="16"/>
      <c r="QFZ774" s="16"/>
      <c r="QGA774" s="16"/>
      <c r="QGB774" s="16"/>
      <c r="QGC774" s="16"/>
      <c r="QGD774" s="16"/>
      <c r="QGE774" s="16"/>
      <c r="QGF774" s="16"/>
      <c r="QGG774" s="16"/>
      <c r="QGH774" s="16"/>
      <c r="QGI774" s="16"/>
      <c r="QGJ774" s="16"/>
      <c r="QGK774" s="16"/>
      <c r="QGL774" s="16"/>
      <c r="QGM774" s="16"/>
      <c r="QGN774" s="16"/>
      <c r="QGO774" s="16"/>
      <c r="QGP774" s="16"/>
      <c r="QGQ774" s="16"/>
      <c r="QGR774" s="16"/>
      <c r="QGS774" s="16"/>
      <c r="QGT774" s="16"/>
      <c r="QGU774" s="16"/>
      <c r="QGV774" s="16"/>
      <c r="QGW774" s="16"/>
      <c r="QGX774" s="16"/>
      <c r="QGY774" s="16"/>
      <c r="QGZ774" s="16"/>
      <c r="QHA774" s="16"/>
      <c r="QHB774" s="16"/>
      <c r="QHC774" s="16"/>
      <c r="QHD774" s="16"/>
      <c r="QHE774" s="16"/>
      <c r="QHF774" s="16"/>
      <c r="QHG774" s="16"/>
      <c r="QHH774" s="16"/>
      <c r="QHI774" s="16"/>
      <c r="QHJ774" s="16"/>
      <c r="QHK774" s="16"/>
      <c r="QHL774" s="16"/>
      <c r="QHM774" s="16"/>
      <c r="QHN774" s="16"/>
      <c r="QHO774" s="16"/>
      <c r="QHP774" s="16"/>
      <c r="QHQ774" s="16"/>
      <c r="QHR774" s="16"/>
      <c r="QHS774" s="16"/>
      <c r="QHT774" s="16"/>
      <c r="QHU774" s="16"/>
      <c r="QHV774" s="16"/>
      <c r="QHW774" s="16"/>
      <c r="QHX774" s="16"/>
      <c r="QHY774" s="16"/>
      <c r="QHZ774" s="16"/>
      <c r="QIA774" s="16"/>
      <c r="QIB774" s="16"/>
      <c r="QIC774" s="16"/>
      <c r="QID774" s="16"/>
      <c r="QIE774" s="16"/>
      <c r="QIF774" s="16"/>
      <c r="QIG774" s="16"/>
      <c r="QIH774" s="16"/>
      <c r="QII774" s="16"/>
      <c r="QIJ774" s="16"/>
      <c r="QIK774" s="16"/>
      <c r="QIL774" s="16"/>
      <c r="QIM774" s="16"/>
      <c r="QIN774" s="16"/>
      <c r="QIO774" s="16"/>
      <c r="QIP774" s="16"/>
      <c r="QIQ774" s="16"/>
      <c r="QIR774" s="16"/>
      <c r="QIS774" s="16"/>
      <c r="QIT774" s="16"/>
      <c r="QIU774" s="16"/>
      <c r="QIV774" s="16"/>
      <c r="QIW774" s="16"/>
      <c r="QIX774" s="16"/>
      <c r="QIY774" s="16"/>
      <c r="QIZ774" s="16"/>
      <c r="QJA774" s="16"/>
      <c r="QJB774" s="16"/>
      <c r="QJC774" s="16"/>
      <c r="QJD774" s="16"/>
      <c r="QJE774" s="16"/>
      <c r="QJF774" s="16"/>
      <c r="QJG774" s="16"/>
      <c r="QJH774" s="16"/>
      <c r="QJI774" s="16"/>
      <c r="QJJ774" s="16"/>
      <c r="QJK774" s="16"/>
      <c r="QJL774" s="16"/>
      <c r="QJM774" s="16"/>
      <c r="QJN774" s="16"/>
      <c r="QJO774" s="16"/>
      <c r="QJP774" s="16"/>
      <c r="QJQ774" s="16"/>
      <c r="QJR774" s="16"/>
      <c r="QJS774" s="16"/>
      <c r="QJT774" s="16"/>
      <c r="QJU774" s="16"/>
      <c r="QJV774" s="16"/>
      <c r="QJW774" s="16"/>
      <c r="QJX774" s="16"/>
      <c r="QJY774" s="16"/>
      <c r="QJZ774" s="16"/>
      <c r="QKA774" s="16"/>
      <c r="QKB774" s="16"/>
      <c r="QKC774" s="16"/>
      <c r="QKD774" s="16"/>
      <c r="QKE774" s="16"/>
      <c r="QKF774" s="16"/>
      <c r="QKG774" s="16"/>
      <c r="QKH774" s="16"/>
      <c r="QKI774" s="16"/>
      <c r="QKJ774" s="16"/>
      <c r="QKK774" s="16"/>
      <c r="QKL774" s="16"/>
      <c r="QKM774" s="16"/>
      <c r="QKN774" s="16"/>
      <c r="QKO774" s="16"/>
      <c r="QKP774" s="16"/>
      <c r="QKQ774" s="16"/>
      <c r="QKR774" s="16"/>
      <c r="QKS774" s="16"/>
      <c r="QKT774" s="16"/>
      <c r="QKU774" s="16"/>
      <c r="QKV774" s="16"/>
      <c r="QKW774" s="16"/>
      <c r="QKX774" s="16"/>
      <c r="QKY774" s="16"/>
      <c r="QKZ774" s="16"/>
      <c r="QLA774" s="16"/>
      <c r="QLB774" s="16"/>
      <c r="QLC774" s="16"/>
      <c r="QLD774" s="16"/>
      <c r="QLE774" s="16"/>
      <c r="QLF774" s="16"/>
      <c r="QLG774" s="16"/>
      <c r="QLH774" s="16"/>
      <c r="QLI774" s="16"/>
      <c r="QLJ774" s="16"/>
      <c r="QLK774" s="16"/>
      <c r="QLL774" s="16"/>
      <c r="QLM774" s="16"/>
      <c r="QLN774" s="16"/>
      <c r="QLO774" s="16"/>
      <c r="QLP774" s="16"/>
      <c r="QLQ774" s="16"/>
      <c r="QLR774" s="16"/>
      <c r="QLS774" s="16"/>
      <c r="QLT774" s="16"/>
      <c r="QLU774" s="16"/>
      <c r="QLV774" s="16"/>
      <c r="QLW774" s="16"/>
      <c r="QLX774" s="16"/>
      <c r="QLY774" s="16"/>
      <c r="QLZ774" s="16"/>
      <c r="QMA774" s="16"/>
      <c r="QMB774" s="16"/>
      <c r="QMC774" s="16"/>
      <c r="QMD774" s="16"/>
      <c r="QME774" s="16"/>
      <c r="QMF774" s="16"/>
      <c r="QMG774" s="16"/>
      <c r="QMH774" s="16"/>
      <c r="QMI774" s="16"/>
      <c r="QMJ774" s="16"/>
      <c r="QMK774" s="16"/>
      <c r="QML774" s="16"/>
      <c r="QMM774" s="16"/>
      <c r="QMN774" s="16"/>
      <c r="QMO774" s="16"/>
      <c r="QMP774" s="16"/>
      <c r="QMQ774" s="16"/>
      <c r="QMR774" s="16"/>
      <c r="QMS774" s="16"/>
      <c r="QMT774" s="16"/>
      <c r="QMU774" s="16"/>
      <c r="QMV774" s="16"/>
      <c r="QMW774" s="16"/>
      <c r="QMX774" s="16"/>
      <c r="QMY774" s="16"/>
      <c r="QMZ774" s="16"/>
      <c r="QNA774" s="16"/>
      <c r="QNB774" s="16"/>
      <c r="QNC774" s="16"/>
      <c r="QND774" s="16"/>
      <c r="QNE774" s="16"/>
      <c r="QNF774" s="16"/>
      <c r="QNG774" s="16"/>
      <c r="QNH774" s="16"/>
      <c r="QNI774" s="16"/>
      <c r="QNJ774" s="16"/>
      <c r="QNK774" s="16"/>
      <c r="QNL774" s="16"/>
      <c r="QNM774" s="16"/>
      <c r="QNN774" s="16"/>
      <c r="QNO774" s="16"/>
      <c r="QNP774" s="16"/>
      <c r="QNQ774" s="16"/>
      <c r="QNR774" s="16"/>
      <c r="QNS774" s="16"/>
      <c r="QNT774" s="16"/>
      <c r="QNU774" s="16"/>
      <c r="QNV774" s="16"/>
      <c r="QNW774" s="16"/>
      <c r="QNX774" s="16"/>
      <c r="QNY774" s="16"/>
      <c r="QNZ774" s="16"/>
      <c r="QOA774" s="16"/>
      <c r="QOB774" s="16"/>
      <c r="QOC774" s="16"/>
      <c r="QOD774" s="16"/>
      <c r="QOE774" s="16"/>
      <c r="QOF774" s="16"/>
      <c r="QOG774" s="16"/>
      <c r="QOH774" s="16"/>
      <c r="QOI774" s="16"/>
      <c r="QOJ774" s="16"/>
      <c r="QOK774" s="16"/>
      <c r="QOL774" s="16"/>
      <c r="QOM774" s="16"/>
      <c r="QON774" s="16"/>
      <c r="QOO774" s="16"/>
      <c r="QOP774" s="16"/>
      <c r="QOQ774" s="16"/>
      <c r="QOR774" s="16"/>
      <c r="QOS774" s="16"/>
      <c r="QOT774" s="16"/>
      <c r="QOU774" s="16"/>
      <c r="QOV774" s="16"/>
      <c r="QOW774" s="16"/>
      <c r="QOX774" s="16"/>
      <c r="QOY774" s="16"/>
      <c r="QOZ774" s="16"/>
      <c r="QPA774" s="16"/>
      <c r="QPB774" s="16"/>
      <c r="QPC774" s="16"/>
      <c r="QPD774" s="16"/>
      <c r="QPE774" s="16"/>
      <c r="QPF774" s="16"/>
      <c r="QPG774" s="16"/>
      <c r="QPH774" s="16"/>
      <c r="QPI774" s="16"/>
      <c r="QPJ774" s="16"/>
      <c r="QPK774" s="16"/>
      <c r="QPL774" s="16"/>
      <c r="QPM774" s="16"/>
      <c r="QPN774" s="16"/>
      <c r="QPO774" s="16"/>
      <c r="QPP774" s="16"/>
      <c r="QPQ774" s="16"/>
      <c r="QPR774" s="16"/>
      <c r="QPS774" s="16"/>
      <c r="QPT774" s="16"/>
      <c r="QPU774" s="16"/>
      <c r="QPV774" s="16"/>
      <c r="QPW774" s="16"/>
      <c r="QPX774" s="16"/>
      <c r="QPY774" s="16"/>
      <c r="QPZ774" s="16"/>
      <c r="QQA774" s="16"/>
      <c r="QQB774" s="16"/>
      <c r="QQC774" s="16"/>
      <c r="QQD774" s="16"/>
      <c r="QQE774" s="16"/>
      <c r="QQF774" s="16"/>
      <c r="QQG774" s="16"/>
      <c r="QQH774" s="16"/>
      <c r="QQI774" s="16"/>
      <c r="QQJ774" s="16"/>
      <c r="QQK774" s="16"/>
      <c r="QQL774" s="16"/>
      <c r="QQM774" s="16"/>
      <c r="QQN774" s="16"/>
      <c r="QQO774" s="16"/>
      <c r="QQP774" s="16"/>
      <c r="QQQ774" s="16"/>
      <c r="QQR774" s="16"/>
      <c r="QQS774" s="16"/>
      <c r="QQT774" s="16"/>
      <c r="QQU774" s="16"/>
      <c r="QQV774" s="16"/>
      <c r="QQW774" s="16"/>
      <c r="QQX774" s="16"/>
      <c r="QQY774" s="16"/>
      <c r="QQZ774" s="16"/>
      <c r="QRA774" s="16"/>
      <c r="QRB774" s="16"/>
      <c r="QRC774" s="16"/>
      <c r="QRD774" s="16"/>
      <c r="QRE774" s="16"/>
      <c r="QRF774" s="16"/>
      <c r="QRG774" s="16"/>
      <c r="QRH774" s="16"/>
      <c r="QRI774" s="16"/>
      <c r="QRJ774" s="16"/>
      <c r="QRK774" s="16"/>
      <c r="QRL774" s="16"/>
      <c r="QRM774" s="16"/>
      <c r="QRN774" s="16"/>
      <c r="QRO774" s="16"/>
      <c r="QRP774" s="16"/>
      <c r="QRQ774" s="16"/>
      <c r="QRR774" s="16"/>
      <c r="QRS774" s="16"/>
      <c r="QRT774" s="16"/>
      <c r="QRU774" s="16"/>
      <c r="QRV774" s="16"/>
      <c r="QRW774" s="16"/>
      <c r="QRX774" s="16"/>
      <c r="QRY774" s="16"/>
      <c r="QRZ774" s="16"/>
      <c r="QSA774" s="16"/>
      <c r="QSB774" s="16"/>
      <c r="QSC774" s="16"/>
      <c r="QSD774" s="16"/>
      <c r="QSE774" s="16"/>
      <c r="QSF774" s="16"/>
      <c r="QSG774" s="16"/>
      <c r="QSH774" s="16"/>
      <c r="QSI774" s="16"/>
      <c r="QSJ774" s="16"/>
      <c r="QSK774" s="16"/>
      <c r="QSL774" s="16"/>
      <c r="QSM774" s="16"/>
      <c r="QSN774" s="16"/>
      <c r="QSO774" s="16"/>
      <c r="QSP774" s="16"/>
      <c r="QSQ774" s="16"/>
      <c r="QSR774" s="16"/>
      <c r="QSS774" s="16"/>
      <c r="QST774" s="16"/>
      <c r="QSU774" s="16"/>
      <c r="QSV774" s="16"/>
      <c r="QSW774" s="16"/>
      <c r="QSX774" s="16"/>
      <c r="QSY774" s="16"/>
      <c r="QSZ774" s="16"/>
      <c r="QTA774" s="16"/>
      <c r="QTB774" s="16"/>
      <c r="QTC774" s="16"/>
      <c r="QTD774" s="16"/>
      <c r="QTE774" s="16"/>
      <c r="QTF774" s="16"/>
      <c r="QTG774" s="16"/>
      <c r="QTH774" s="16"/>
      <c r="QTI774" s="16"/>
      <c r="QTJ774" s="16"/>
      <c r="QTK774" s="16"/>
      <c r="QTL774" s="16"/>
      <c r="QTM774" s="16"/>
      <c r="QTN774" s="16"/>
      <c r="QTO774" s="16"/>
      <c r="QTP774" s="16"/>
      <c r="QTQ774" s="16"/>
      <c r="QTR774" s="16"/>
      <c r="QTS774" s="16"/>
      <c r="QTT774" s="16"/>
      <c r="QTU774" s="16"/>
      <c r="QTV774" s="16"/>
      <c r="QTW774" s="16"/>
      <c r="QTX774" s="16"/>
      <c r="QTY774" s="16"/>
      <c r="QTZ774" s="16"/>
      <c r="QUA774" s="16"/>
      <c r="QUB774" s="16"/>
      <c r="QUC774" s="16"/>
      <c r="QUD774" s="16"/>
      <c r="QUE774" s="16"/>
      <c r="QUF774" s="16"/>
      <c r="QUG774" s="16"/>
      <c r="QUH774" s="16"/>
      <c r="QUI774" s="16"/>
      <c r="QUJ774" s="16"/>
      <c r="QUK774" s="16"/>
      <c r="QUL774" s="16"/>
      <c r="QUM774" s="16"/>
      <c r="QUN774" s="16"/>
      <c r="QUO774" s="16"/>
      <c r="QUP774" s="16"/>
      <c r="QUQ774" s="16"/>
      <c r="QUR774" s="16"/>
      <c r="QUS774" s="16"/>
      <c r="QUT774" s="16"/>
      <c r="QUU774" s="16"/>
      <c r="QUV774" s="16"/>
      <c r="QUW774" s="16"/>
      <c r="QUX774" s="16"/>
      <c r="QUY774" s="16"/>
      <c r="QUZ774" s="16"/>
      <c r="QVA774" s="16"/>
      <c r="QVB774" s="16"/>
      <c r="QVC774" s="16"/>
      <c r="QVD774" s="16"/>
      <c r="QVE774" s="16"/>
      <c r="QVF774" s="16"/>
      <c r="QVG774" s="16"/>
      <c r="QVH774" s="16"/>
      <c r="QVI774" s="16"/>
      <c r="QVJ774" s="16"/>
      <c r="QVK774" s="16"/>
      <c r="QVL774" s="16"/>
      <c r="QVM774" s="16"/>
      <c r="QVN774" s="16"/>
      <c r="QVO774" s="16"/>
      <c r="QVP774" s="16"/>
      <c r="QVQ774" s="16"/>
      <c r="QVR774" s="16"/>
      <c r="QVS774" s="16"/>
      <c r="QVT774" s="16"/>
      <c r="QVU774" s="16"/>
      <c r="QVV774" s="16"/>
      <c r="QVW774" s="16"/>
      <c r="QVX774" s="16"/>
      <c r="QVY774" s="16"/>
      <c r="QVZ774" s="16"/>
      <c r="QWA774" s="16"/>
      <c r="QWB774" s="16"/>
      <c r="QWC774" s="16"/>
      <c r="QWD774" s="16"/>
      <c r="QWE774" s="16"/>
      <c r="QWF774" s="16"/>
      <c r="QWG774" s="16"/>
      <c r="QWH774" s="16"/>
      <c r="QWI774" s="16"/>
      <c r="QWJ774" s="16"/>
      <c r="QWK774" s="16"/>
      <c r="QWL774" s="16"/>
      <c r="QWM774" s="16"/>
      <c r="QWN774" s="16"/>
      <c r="QWO774" s="16"/>
      <c r="QWP774" s="16"/>
      <c r="QWQ774" s="16"/>
      <c r="QWR774" s="16"/>
      <c r="QWS774" s="16"/>
      <c r="QWT774" s="16"/>
      <c r="QWU774" s="16"/>
      <c r="QWV774" s="16"/>
      <c r="QWW774" s="16"/>
      <c r="QWX774" s="16"/>
      <c r="QWY774" s="16"/>
      <c r="QWZ774" s="16"/>
      <c r="QXA774" s="16"/>
      <c r="QXB774" s="16"/>
      <c r="QXC774" s="16"/>
      <c r="QXD774" s="16"/>
      <c r="QXE774" s="16"/>
      <c r="QXF774" s="16"/>
      <c r="QXG774" s="16"/>
      <c r="QXH774" s="16"/>
      <c r="QXI774" s="16"/>
      <c r="QXJ774" s="16"/>
      <c r="QXK774" s="16"/>
      <c r="QXL774" s="16"/>
      <c r="QXM774" s="16"/>
      <c r="QXN774" s="16"/>
      <c r="QXO774" s="16"/>
      <c r="QXP774" s="16"/>
      <c r="QXQ774" s="16"/>
      <c r="QXR774" s="16"/>
      <c r="QXS774" s="16"/>
      <c r="QXT774" s="16"/>
      <c r="QXU774" s="16"/>
      <c r="QXV774" s="16"/>
      <c r="QXW774" s="16"/>
      <c r="QXX774" s="16"/>
      <c r="QXY774" s="16"/>
      <c r="QXZ774" s="16"/>
      <c r="QYA774" s="16"/>
      <c r="QYB774" s="16"/>
      <c r="QYC774" s="16"/>
      <c r="QYD774" s="16"/>
      <c r="QYE774" s="16"/>
      <c r="QYF774" s="16"/>
      <c r="QYG774" s="16"/>
      <c r="QYH774" s="16"/>
      <c r="QYI774" s="16"/>
      <c r="QYJ774" s="16"/>
      <c r="QYK774" s="16"/>
      <c r="QYL774" s="16"/>
      <c r="QYM774" s="16"/>
      <c r="QYN774" s="16"/>
      <c r="QYO774" s="16"/>
      <c r="QYP774" s="16"/>
      <c r="QYQ774" s="16"/>
      <c r="QYR774" s="16"/>
      <c r="QYS774" s="16"/>
      <c r="QYT774" s="16"/>
      <c r="QYU774" s="16"/>
      <c r="QYV774" s="16"/>
      <c r="QYW774" s="16"/>
      <c r="QYX774" s="16"/>
      <c r="QYY774" s="16"/>
      <c r="QYZ774" s="16"/>
      <c r="QZA774" s="16"/>
      <c r="QZB774" s="16"/>
      <c r="QZC774" s="16"/>
      <c r="QZD774" s="16"/>
      <c r="QZE774" s="16"/>
      <c r="QZF774" s="16"/>
      <c r="QZG774" s="16"/>
      <c r="QZH774" s="16"/>
      <c r="QZI774" s="16"/>
      <c r="QZJ774" s="16"/>
      <c r="QZK774" s="16"/>
      <c r="QZL774" s="16"/>
      <c r="QZM774" s="16"/>
      <c r="QZN774" s="16"/>
      <c r="QZO774" s="16"/>
      <c r="QZP774" s="16"/>
      <c r="QZQ774" s="16"/>
      <c r="QZR774" s="16"/>
      <c r="QZS774" s="16"/>
      <c r="QZT774" s="16"/>
      <c r="QZU774" s="16"/>
      <c r="QZV774" s="16"/>
      <c r="QZW774" s="16"/>
      <c r="QZX774" s="16"/>
      <c r="QZY774" s="16"/>
      <c r="QZZ774" s="16"/>
      <c r="RAA774" s="16"/>
      <c r="RAB774" s="16"/>
      <c r="RAC774" s="16"/>
      <c r="RAD774" s="16"/>
      <c r="RAE774" s="16"/>
      <c r="RAF774" s="16"/>
      <c r="RAG774" s="16"/>
      <c r="RAH774" s="16"/>
      <c r="RAI774" s="16"/>
      <c r="RAJ774" s="16"/>
      <c r="RAK774" s="16"/>
      <c r="RAL774" s="16"/>
      <c r="RAM774" s="16"/>
      <c r="RAN774" s="16"/>
      <c r="RAO774" s="16"/>
      <c r="RAP774" s="16"/>
      <c r="RAQ774" s="16"/>
      <c r="RAR774" s="16"/>
      <c r="RAS774" s="16"/>
      <c r="RAT774" s="16"/>
      <c r="RAU774" s="16"/>
      <c r="RAV774" s="16"/>
      <c r="RAW774" s="16"/>
      <c r="RAX774" s="16"/>
      <c r="RAY774" s="16"/>
      <c r="RAZ774" s="16"/>
      <c r="RBA774" s="16"/>
      <c r="RBB774" s="16"/>
      <c r="RBC774" s="16"/>
      <c r="RBD774" s="16"/>
      <c r="RBE774" s="16"/>
      <c r="RBF774" s="16"/>
      <c r="RBG774" s="16"/>
      <c r="RBH774" s="16"/>
      <c r="RBI774" s="16"/>
      <c r="RBJ774" s="16"/>
      <c r="RBK774" s="16"/>
      <c r="RBL774" s="16"/>
      <c r="RBM774" s="16"/>
      <c r="RBN774" s="16"/>
      <c r="RBO774" s="16"/>
      <c r="RBP774" s="16"/>
      <c r="RBQ774" s="16"/>
      <c r="RBR774" s="16"/>
      <c r="RBS774" s="16"/>
      <c r="RBT774" s="16"/>
      <c r="RBU774" s="16"/>
      <c r="RBV774" s="16"/>
      <c r="RBW774" s="16"/>
      <c r="RBX774" s="16"/>
      <c r="RBY774" s="16"/>
      <c r="RBZ774" s="16"/>
      <c r="RCA774" s="16"/>
      <c r="RCB774" s="16"/>
      <c r="RCC774" s="16"/>
      <c r="RCD774" s="16"/>
      <c r="RCE774" s="16"/>
      <c r="RCF774" s="16"/>
      <c r="RCG774" s="16"/>
      <c r="RCH774" s="16"/>
      <c r="RCI774" s="16"/>
      <c r="RCJ774" s="16"/>
      <c r="RCK774" s="16"/>
      <c r="RCL774" s="16"/>
      <c r="RCM774" s="16"/>
      <c r="RCN774" s="16"/>
      <c r="RCO774" s="16"/>
      <c r="RCP774" s="16"/>
      <c r="RCQ774" s="16"/>
      <c r="RCR774" s="16"/>
      <c r="RCS774" s="16"/>
      <c r="RCT774" s="16"/>
      <c r="RCU774" s="16"/>
      <c r="RCV774" s="16"/>
      <c r="RCW774" s="16"/>
      <c r="RCX774" s="16"/>
      <c r="RCY774" s="16"/>
      <c r="RCZ774" s="16"/>
      <c r="RDA774" s="16"/>
      <c r="RDB774" s="16"/>
      <c r="RDC774" s="16"/>
      <c r="RDD774" s="16"/>
      <c r="RDE774" s="16"/>
      <c r="RDF774" s="16"/>
      <c r="RDG774" s="16"/>
      <c r="RDH774" s="16"/>
      <c r="RDI774" s="16"/>
      <c r="RDJ774" s="16"/>
      <c r="RDK774" s="16"/>
      <c r="RDL774" s="16"/>
      <c r="RDM774" s="16"/>
      <c r="RDN774" s="16"/>
      <c r="RDO774" s="16"/>
      <c r="RDP774" s="16"/>
      <c r="RDQ774" s="16"/>
      <c r="RDR774" s="16"/>
      <c r="RDS774" s="16"/>
      <c r="RDT774" s="16"/>
      <c r="RDU774" s="16"/>
      <c r="RDV774" s="16"/>
      <c r="RDW774" s="16"/>
      <c r="RDX774" s="16"/>
      <c r="RDY774" s="16"/>
      <c r="RDZ774" s="16"/>
      <c r="REA774" s="16"/>
      <c r="REB774" s="16"/>
      <c r="REC774" s="16"/>
      <c r="RED774" s="16"/>
      <c r="REE774" s="16"/>
      <c r="REF774" s="16"/>
      <c r="REG774" s="16"/>
      <c r="REH774" s="16"/>
      <c r="REI774" s="16"/>
      <c r="REJ774" s="16"/>
      <c r="REK774" s="16"/>
      <c r="REL774" s="16"/>
      <c r="REM774" s="16"/>
      <c r="REN774" s="16"/>
      <c r="REO774" s="16"/>
      <c r="REP774" s="16"/>
      <c r="REQ774" s="16"/>
      <c r="RER774" s="16"/>
      <c r="RES774" s="16"/>
      <c r="RET774" s="16"/>
      <c r="REU774" s="16"/>
      <c r="REV774" s="16"/>
      <c r="REW774" s="16"/>
      <c r="REX774" s="16"/>
      <c r="REY774" s="16"/>
      <c r="REZ774" s="16"/>
      <c r="RFA774" s="16"/>
      <c r="RFB774" s="16"/>
      <c r="RFC774" s="16"/>
      <c r="RFD774" s="16"/>
      <c r="RFE774" s="16"/>
      <c r="RFF774" s="16"/>
      <c r="RFG774" s="16"/>
      <c r="RFH774" s="16"/>
      <c r="RFI774" s="16"/>
      <c r="RFJ774" s="16"/>
      <c r="RFK774" s="16"/>
      <c r="RFL774" s="16"/>
      <c r="RFM774" s="16"/>
      <c r="RFN774" s="16"/>
      <c r="RFO774" s="16"/>
      <c r="RFP774" s="16"/>
      <c r="RFQ774" s="16"/>
      <c r="RFR774" s="16"/>
      <c r="RFS774" s="16"/>
      <c r="RFT774" s="16"/>
      <c r="RFU774" s="16"/>
      <c r="RFV774" s="16"/>
      <c r="RFW774" s="16"/>
      <c r="RFX774" s="16"/>
      <c r="RFY774" s="16"/>
      <c r="RFZ774" s="16"/>
      <c r="RGA774" s="16"/>
      <c r="RGB774" s="16"/>
      <c r="RGC774" s="16"/>
      <c r="RGD774" s="16"/>
      <c r="RGE774" s="16"/>
      <c r="RGF774" s="16"/>
      <c r="RGG774" s="16"/>
      <c r="RGH774" s="16"/>
      <c r="RGI774" s="16"/>
      <c r="RGJ774" s="16"/>
      <c r="RGK774" s="16"/>
      <c r="RGL774" s="16"/>
      <c r="RGM774" s="16"/>
      <c r="RGN774" s="16"/>
      <c r="RGO774" s="16"/>
      <c r="RGP774" s="16"/>
      <c r="RGQ774" s="16"/>
      <c r="RGR774" s="16"/>
      <c r="RGS774" s="16"/>
      <c r="RGT774" s="16"/>
      <c r="RGU774" s="16"/>
      <c r="RGV774" s="16"/>
      <c r="RGW774" s="16"/>
      <c r="RGX774" s="16"/>
      <c r="RGY774" s="16"/>
      <c r="RGZ774" s="16"/>
      <c r="RHA774" s="16"/>
      <c r="RHB774" s="16"/>
      <c r="RHC774" s="16"/>
      <c r="RHD774" s="16"/>
      <c r="RHE774" s="16"/>
      <c r="RHF774" s="16"/>
      <c r="RHG774" s="16"/>
      <c r="RHH774" s="16"/>
      <c r="RHI774" s="16"/>
      <c r="RHJ774" s="16"/>
      <c r="RHK774" s="16"/>
      <c r="RHL774" s="16"/>
      <c r="RHM774" s="16"/>
      <c r="RHN774" s="16"/>
      <c r="RHO774" s="16"/>
      <c r="RHP774" s="16"/>
      <c r="RHQ774" s="16"/>
      <c r="RHR774" s="16"/>
      <c r="RHS774" s="16"/>
      <c r="RHT774" s="16"/>
      <c r="RHU774" s="16"/>
      <c r="RHV774" s="16"/>
      <c r="RHW774" s="16"/>
      <c r="RHX774" s="16"/>
      <c r="RHY774" s="16"/>
      <c r="RHZ774" s="16"/>
      <c r="RIA774" s="16"/>
      <c r="RIB774" s="16"/>
      <c r="RIC774" s="16"/>
      <c r="RID774" s="16"/>
      <c r="RIE774" s="16"/>
      <c r="RIF774" s="16"/>
      <c r="RIG774" s="16"/>
      <c r="RIH774" s="16"/>
      <c r="RII774" s="16"/>
      <c r="RIJ774" s="16"/>
      <c r="RIK774" s="16"/>
      <c r="RIL774" s="16"/>
      <c r="RIM774" s="16"/>
      <c r="RIN774" s="16"/>
      <c r="RIO774" s="16"/>
      <c r="RIP774" s="16"/>
      <c r="RIQ774" s="16"/>
      <c r="RIR774" s="16"/>
      <c r="RIS774" s="16"/>
      <c r="RIT774" s="16"/>
      <c r="RIU774" s="16"/>
      <c r="RIV774" s="16"/>
      <c r="RIW774" s="16"/>
      <c r="RIX774" s="16"/>
      <c r="RIY774" s="16"/>
      <c r="RIZ774" s="16"/>
      <c r="RJA774" s="16"/>
      <c r="RJB774" s="16"/>
      <c r="RJC774" s="16"/>
      <c r="RJD774" s="16"/>
      <c r="RJE774" s="16"/>
      <c r="RJF774" s="16"/>
      <c r="RJG774" s="16"/>
      <c r="RJH774" s="16"/>
      <c r="RJI774" s="16"/>
      <c r="RJJ774" s="16"/>
      <c r="RJK774" s="16"/>
      <c r="RJL774" s="16"/>
      <c r="RJM774" s="16"/>
      <c r="RJN774" s="16"/>
      <c r="RJO774" s="16"/>
      <c r="RJP774" s="16"/>
      <c r="RJQ774" s="16"/>
      <c r="RJR774" s="16"/>
      <c r="RJS774" s="16"/>
      <c r="RJT774" s="16"/>
      <c r="RJU774" s="16"/>
      <c r="RJV774" s="16"/>
      <c r="RJW774" s="16"/>
      <c r="RJX774" s="16"/>
      <c r="RJY774" s="16"/>
      <c r="RJZ774" s="16"/>
      <c r="RKA774" s="16"/>
      <c r="RKB774" s="16"/>
      <c r="RKC774" s="16"/>
      <c r="RKD774" s="16"/>
      <c r="RKE774" s="16"/>
      <c r="RKF774" s="16"/>
      <c r="RKG774" s="16"/>
      <c r="RKH774" s="16"/>
      <c r="RKI774" s="16"/>
      <c r="RKJ774" s="16"/>
      <c r="RKK774" s="16"/>
      <c r="RKL774" s="16"/>
      <c r="RKM774" s="16"/>
      <c r="RKN774" s="16"/>
      <c r="RKO774" s="16"/>
      <c r="RKP774" s="16"/>
      <c r="RKQ774" s="16"/>
      <c r="RKR774" s="16"/>
      <c r="RKS774" s="16"/>
      <c r="RKT774" s="16"/>
      <c r="RKU774" s="16"/>
      <c r="RKV774" s="16"/>
      <c r="RKW774" s="16"/>
      <c r="RKX774" s="16"/>
      <c r="RKY774" s="16"/>
      <c r="RKZ774" s="16"/>
      <c r="RLA774" s="16"/>
      <c r="RLB774" s="16"/>
      <c r="RLC774" s="16"/>
      <c r="RLD774" s="16"/>
      <c r="RLE774" s="16"/>
      <c r="RLF774" s="16"/>
      <c r="RLG774" s="16"/>
      <c r="RLH774" s="16"/>
      <c r="RLI774" s="16"/>
      <c r="RLJ774" s="16"/>
      <c r="RLK774" s="16"/>
      <c r="RLL774" s="16"/>
      <c r="RLM774" s="16"/>
      <c r="RLN774" s="16"/>
      <c r="RLO774" s="16"/>
      <c r="RLP774" s="16"/>
      <c r="RLQ774" s="16"/>
      <c r="RLR774" s="16"/>
      <c r="RLS774" s="16"/>
      <c r="RLT774" s="16"/>
      <c r="RLU774" s="16"/>
      <c r="RLV774" s="16"/>
      <c r="RLW774" s="16"/>
      <c r="RLX774" s="16"/>
      <c r="RLY774" s="16"/>
      <c r="RLZ774" s="16"/>
      <c r="RMA774" s="16"/>
      <c r="RMB774" s="16"/>
      <c r="RMC774" s="16"/>
      <c r="RMD774" s="16"/>
      <c r="RME774" s="16"/>
      <c r="RMF774" s="16"/>
      <c r="RMG774" s="16"/>
      <c r="RMH774" s="16"/>
      <c r="RMI774" s="16"/>
      <c r="RMJ774" s="16"/>
      <c r="RMK774" s="16"/>
      <c r="RML774" s="16"/>
      <c r="RMM774" s="16"/>
      <c r="RMN774" s="16"/>
      <c r="RMO774" s="16"/>
      <c r="RMP774" s="16"/>
      <c r="RMQ774" s="16"/>
      <c r="RMR774" s="16"/>
      <c r="RMS774" s="16"/>
      <c r="RMT774" s="16"/>
      <c r="RMU774" s="16"/>
      <c r="RMV774" s="16"/>
      <c r="RMW774" s="16"/>
      <c r="RMX774" s="16"/>
      <c r="RMY774" s="16"/>
      <c r="RMZ774" s="16"/>
      <c r="RNA774" s="16"/>
      <c r="RNB774" s="16"/>
      <c r="RNC774" s="16"/>
      <c r="RND774" s="16"/>
      <c r="RNE774" s="16"/>
      <c r="RNF774" s="16"/>
      <c r="RNG774" s="16"/>
      <c r="RNH774" s="16"/>
      <c r="RNI774" s="16"/>
      <c r="RNJ774" s="16"/>
      <c r="RNK774" s="16"/>
      <c r="RNL774" s="16"/>
      <c r="RNM774" s="16"/>
      <c r="RNN774" s="16"/>
      <c r="RNO774" s="16"/>
      <c r="RNP774" s="16"/>
      <c r="RNQ774" s="16"/>
      <c r="RNR774" s="16"/>
      <c r="RNS774" s="16"/>
      <c r="RNT774" s="16"/>
      <c r="RNU774" s="16"/>
      <c r="RNV774" s="16"/>
      <c r="RNW774" s="16"/>
      <c r="RNX774" s="16"/>
      <c r="RNY774" s="16"/>
      <c r="RNZ774" s="16"/>
      <c r="ROA774" s="16"/>
      <c r="ROB774" s="16"/>
      <c r="ROC774" s="16"/>
      <c r="ROD774" s="16"/>
      <c r="ROE774" s="16"/>
      <c r="ROF774" s="16"/>
      <c r="ROG774" s="16"/>
      <c r="ROH774" s="16"/>
      <c r="ROI774" s="16"/>
      <c r="ROJ774" s="16"/>
      <c r="ROK774" s="16"/>
      <c r="ROL774" s="16"/>
      <c r="ROM774" s="16"/>
      <c r="RON774" s="16"/>
      <c r="ROO774" s="16"/>
      <c r="ROP774" s="16"/>
      <c r="ROQ774" s="16"/>
      <c r="ROR774" s="16"/>
      <c r="ROS774" s="16"/>
      <c r="ROT774" s="16"/>
      <c r="ROU774" s="16"/>
      <c r="ROV774" s="16"/>
      <c r="ROW774" s="16"/>
      <c r="ROX774" s="16"/>
      <c r="ROY774" s="16"/>
      <c r="ROZ774" s="16"/>
      <c r="RPA774" s="16"/>
      <c r="RPB774" s="16"/>
      <c r="RPC774" s="16"/>
      <c r="RPD774" s="16"/>
      <c r="RPE774" s="16"/>
      <c r="RPF774" s="16"/>
      <c r="RPG774" s="16"/>
      <c r="RPH774" s="16"/>
      <c r="RPI774" s="16"/>
      <c r="RPJ774" s="16"/>
      <c r="RPK774" s="16"/>
      <c r="RPL774" s="16"/>
      <c r="RPM774" s="16"/>
      <c r="RPN774" s="16"/>
      <c r="RPO774" s="16"/>
      <c r="RPP774" s="16"/>
      <c r="RPQ774" s="16"/>
      <c r="RPR774" s="16"/>
      <c r="RPS774" s="16"/>
      <c r="RPT774" s="16"/>
      <c r="RPU774" s="16"/>
      <c r="RPV774" s="16"/>
      <c r="RPW774" s="16"/>
      <c r="RPX774" s="16"/>
      <c r="RPY774" s="16"/>
      <c r="RPZ774" s="16"/>
      <c r="RQA774" s="16"/>
      <c r="RQB774" s="16"/>
      <c r="RQC774" s="16"/>
      <c r="RQD774" s="16"/>
      <c r="RQE774" s="16"/>
      <c r="RQF774" s="16"/>
      <c r="RQG774" s="16"/>
      <c r="RQH774" s="16"/>
      <c r="RQI774" s="16"/>
      <c r="RQJ774" s="16"/>
      <c r="RQK774" s="16"/>
      <c r="RQL774" s="16"/>
      <c r="RQM774" s="16"/>
      <c r="RQN774" s="16"/>
      <c r="RQO774" s="16"/>
      <c r="RQP774" s="16"/>
      <c r="RQQ774" s="16"/>
      <c r="RQR774" s="16"/>
      <c r="RQS774" s="16"/>
      <c r="RQT774" s="16"/>
      <c r="RQU774" s="16"/>
      <c r="RQV774" s="16"/>
      <c r="RQW774" s="16"/>
      <c r="RQX774" s="16"/>
      <c r="RQY774" s="16"/>
      <c r="RQZ774" s="16"/>
      <c r="RRA774" s="16"/>
      <c r="RRB774" s="16"/>
      <c r="RRC774" s="16"/>
      <c r="RRD774" s="16"/>
      <c r="RRE774" s="16"/>
      <c r="RRF774" s="16"/>
      <c r="RRG774" s="16"/>
      <c r="RRH774" s="16"/>
      <c r="RRI774" s="16"/>
      <c r="RRJ774" s="16"/>
      <c r="RRK774" s="16"/>
      <c r="RRL774" s="16"/>
      <c r="RRM774" s="16"/>
      <c r="RRN774" s="16"/>
      <c r="RRO774" s="16"/>
      <c r="RRP774" s="16"/>
      <c r="RRQ774" s="16"/>
      <c r="RRR774" s="16"/>
      <c r="RRS774" s="16"/>
      <c r="RRT774" s="16"/>
      <c r="RRU774" s="16"/>
      <c r="RRV774" s="16"/>
      <c r="RRW774" s="16"/>
      <c r="RRX774" s="16"/>
      <c r="RRY774" s="16"/>
      <c r="RRZ774" s="16"/>
      <c r="RSA774" s="16"/>
      <c r="RSB774" s="16"/>
      <c r="RSC774" s="16"/>
      <c r="RSD774" s="16"/>
      <c r="RSE774" s="16"/>
      <c r="RSF774" s="16"/>
      <c r="RSG774" s="16"/>
      <c r="RSH774" s="16"/>
      <c r="RSI774" s="16"/>
      <c r="RSJ774" s="16"/>
      <c r="RSK774" s="16"/>
      <c r="RSL774" s="16"/>
      <c r="RSM774" s="16"/>
      <c r="RSN774" s="16"/>
      <c r="RSO774" s="16"/>
      <c r="RSP774" s="16"/>
      <c r="RSQ774" s="16"/>
      <c r="RSR774" s="16"/>
      <c r="RSS774" s="16"/>
      <c r="RST774" s="16"/>
      <c r="RSU774" s="16"/>
      <c r="RSV774" s="16"/>
      <c r="RSW774" s="16"/>
      <c r="RSX774" s="16"/>
      <c r="RSY774" s="16"/>
      <c r="RSZ774" s="16"/>
      <c r="RTA774" s="16"/>
      <c r="RTB774" s="16"/>
      <c r="RTC774" s="16"/>
      <c r="RTD774" s="16"/>
      <c r="RTE774" s="16"/>
      <c r="RTF774" s="16"/>
      <c r="RTG774" s="16"/>
      <c r="RTH774" s="16"/>
      <c r="RTI774" s="16"/>
      <c r="RTJ774" s="16"/>
      <c r="RTK774" s="16"/>
      <c r="RTL774" s="16"/>
      <c r="RTM774" s="16"/>
      <c r="RTN774" s="16"/>
      <c r="RTO774" s="16"/>
      <c r="RTP774" s="16"/>
      <c r="RTQ774" s="16"/>
      <c r="RTR774" s="16"/>
      <c r="RTS774" s="16"/>
      <c r="RTT774" s="16"/>
      <c r="RTU774" s="16"/>
      <c r="RTV774" s="16"/>
      <c r="RTW774" s="16"/>
      <c r="RTX774" s="16"/>
      <c r="RTY774" s="16"/>
      <c r="RTZ774" s="16"/>
      <c r="RUA774" s="16"/>
      <c r="RUB774" s="16"/>
      <c r="RUC774" s="16"/>
      <c r="RUD774" s="16"/>
      <c r="RUE774" s="16"/>
      <c r="RUF774" s="16"/>
      <c r="RUG774" s="16"/>
      <c r="RUH774" s="16"/>
      <c r="RUI774" s="16"/>
      <c r="RUJ774" s="16"/>
      <c r="RUK774" s="16"/>
      <c r="RUL774" s="16"/>
      <c r="RUM774" s="16"/>
      <c r="RUN774" s="16"/>
      <c r="RUO774" s="16"/>
      <c r="RUP774" s="16"/>
      <c r="RUQ774" s="16"/>
      <c r="RUR774" s="16"/>
      <c r="RUS774" s="16"/>
      <c r="RUT774" s="16"/>
      <c r="RUU774" s="16"/>
      <c r="RUV774" s="16"/>
      <c r="RUW774" s="16"/>
      <c r="RUX774" s="16"/>
      <c r="RUY774" s="16"/>
      <c r="RUZ774" s="16"/>
      <c r="RVA774" s="16"/>
      <c r="RVB774" s="16"/>
      <c r="RVC774" s="16"/>
      <c r="RVD774" s="16"/>
      <c r="RVE774" s="16"/>
      <c r="RVF774" s="16"/>
      <c r="RVG774" s="16"/>
      <c r="RVH774" s="16"/>
      <c r="RVI774" s="16"/>
      <c r="RVJ774" s="16"/>
      <c r="RVK774" s="16"/>
      <c r="RVL774" s="16"/>
      <c r="RVM774" s="16"/>
      <c r="RVN774" s="16"/>
      <c r="RVO774" s="16"/>
      <c r="RVP774" s="16"/>
      <c r="RVQ774" s="16"/>
      <c r="RVR774" s="16"/>
      <c r="RVS774" s="16"/>
      <c r="RVT774" s="16"/>
      <c r="RVU774" s="16"/>
      <c r="RVV774" s="16"/>
      <c r="RVW774" s="16"/>
      <c r="RVX774" s="16"/>
      <c r="RVY774" s="16"/>
      <c r="RVZ774" s="16"/>
      <c r="RWA774" s="16"/>
      <c r="RWB774" s="16"/>
      <c r="RWC774" s="16"/>
      <c r="RWD774" s="16"/>
      <c r="RWE774" s="16"/>
      <c r="RWF774" s="16"/>
      <c r="RWG774" s="16"/>
      <c r="RWH774" s="16"/>
      <c r="RWI774" s="16"/>
      <c r="RWJ774" s="16"/>
      <c r="RWK774" s="16"/>
      <c r="RWL774" s="16"/>
      <c r="RWM774" s="16"/>
      <c r="RWN774" s="16"/>
      <c r="RWO774" s="16"/>
      <c r="RWP774" s="16"/>
      <c r="RWQ774" s="16"/>
      <c r="RWR774" s="16"/>
      <c r="RWS774" s="16"/>
      <c r="RWT774" s="16"/>
      <c r="RWU774" s="16"/>
      <c r="RWV774" s="16"/>
      <c r="RWW774" s="16"/>
      <c r="RWX774" s="16"/>
      <c r="RWY774" s="16"/>
      <c r="RWZ774" s="16"/>
      <c r="RXA774" s="16"/>
      <c r="RXB774" s="16"/>
      <c r="RXC774" s="16"/>
      <c r="RXD774" s="16"/>
      <c r="RXE774" s="16"/>
      <c r="RXF774" s="16"/>
      <c r="RXG774" s="16"/>
      <c r="RXH774" s="16"/>
      <c r="RXI774" s="16"/>
      <c r="RXJ774" s="16"/>
      <c r="RXK774" s="16"/>
      <c r="RXL774" s="16"/>
      <c r="RXM774" s="16"/>
      <c r="RXN774" s="16"/>
      <c r="RXO774" s="16"/>
      <c r="RXP774" s="16"/>
      <c r="RXQ774" s="16"/>
      <c r="RXR774" s="16"/>
      <c r="RXS774" s="16"/>
      <c r="RXT774" s="16"/>
      <c r="RXU774" s="16"/>
      <c r="RXV774" s="16"/>
      <c r="RXW774" s="16"/>
      <c r="RXX774" s="16"/>
      <c r="RXY774" s="16"/>
      <c r="RXZ774" s="16"/>
      <c r="RYA774" s="16"/>
      <c r="RYB774" s="16"/>
      <c r="RYC774" s="16"/>
      <c r="RYD774" s="16"/>
      <c r="RYE774" s="16"/>
      <c r="RYF774" s="16"/>
      <c r="RYG774" s="16"/>
      <c r="RYH774" s="16"/>
      <c r="RYI774" s="16"/>
      <c r="RYJ774" s="16"/>
      <c r="RYK774" s="16"/>
      <c r="RYL774" s="16"/>
      <c r="RYM774" s="16"/>
      <c r="RYN774" s="16"/>
      <c r="RYO774" s="16"/>
      <c r="RYP774" s="16"/>
      <c r="RYQ774" s="16"/>
      <c r="RYR774" s="16"/>
      <c r="RYS774" s="16"/>
      <c r="RYT774" s="16"/>
      <c r="RYU774" s="16"/>
      <c r="RYV774" s="16"/>
      <c r="RYW774" s="16"/>
      <c r="RYX774" s="16"/>
      <c r="RYY774" s="16"/>
      <c r="RYZ774" s="16"/>
      <c r="RZA774" s="16"/>
      <c r="RZB774" s="16"/>
      <c r="RZC774" s="16"/>
      <c r="RZD774" s="16"/>
      <c r="RZE774" s="16"/>
      <c r="RZF774" s="16"/>
      <c r="RZG774" s="16"/>
      <c r="RZH774" s="16"/>
      <c r="RZI774" s="16"/>
      <c r="RZJ774" s="16"/>
      <c r="RZK774" s="16"/>
      <c r="RZL774" s="16"/>
      <c r="RZM774" s="16"/>
      <c r="RZN774" s="16"/>
      <c r="RZO774" s="16"/>
      <c r="RZP774" s="16"/>
      <c r="RZQ774" s="16"/>
      <c r="RZR774" s="16"/>
      <c r="RZS774" s="16"/>
      <c r="RZT774" s="16"/>
      <c r="RZU774" s="16"/>
      <c r="RZV774" s="16"/>
      <c r="RZW774" s="16"/>
      <c r="RZX774" s="16"/>
      <c r="RZY774" s="16"/>
      <c r="RZZ774" s="16"/>
      <c r="SAA774" s="16"/>
      <c r="SAB774" s="16"/>
      <c r="SAC774" s="16"/>
      <c r="SAD774" s="16"/>
      <c r="SAE774" s="16"/>
      <c r="SAF774" s="16"/>
      <c r="SAG774" s="16"/>
      <c r="SAH774" s="16"/>
      <c r="SAI774" s="16"/>
      <c r="SAJ774" s="16"/>
      <c r="SAK774" s="16"/>
      <c r="SAL774" s="16"/>
      <c r="SAM774" s="16"/>
      <c r="SAN774" s="16"/>
      <c r="SAO774" s="16"/>
      <c r="SAP774" s="16"/>
      <c r="SAQ774" s="16"/>
      <c r="SAR774" s="16"/>
      <c r="SAS774" s="16"/>
      <c r="SAT774" s="16"/>
      <c r="SAU774" s="16"/>
      <c r="SAV774" s="16"/>
      <c r="SAW774" s="16"/>
      <c r="SAX774" s="16"/>
      <c r="SAY774" s="16"/>
      <c r="SAZ774" s="16"/>
      <c r="SBA774" s="16"/>
      <c r="SBB774" s="16"/>
      <c r="SBC774" s="16"/>
      <c r="SBD774" s="16"/>
      <c r="SBE774" s="16"/>
      <c r="SBF774" s="16"/>
      <c r="SBG774" s="16"/>
      <c r="SBH774" s="16"/>
      <c r="SBI774" s="16"/>
      <c r="SBJ774" s="16"/>
      <c r="SBK774" s="16"/>
      <c r="SBL774" s="16"/>
      <c r="SBM774" s="16"/>
      <c r="SBN774" s="16"/>
      <c r="SBO774" s="16"/>
      <c r="SBP774" s="16"/>
      <c r="SBQ774" s="16"/>
      <c r="SBR774" s="16"/>
      <c r="SBS774" s="16"/>
      <c r="SBT774" s="16"/>
      <c r="SBU774" s="16"/>
      <c r="SBV774" s="16"/>
      <c r="SBW774" s="16"/>
      <c r="SBX774" s="16"/>
      <c r="SBY774" s="16"/>
      <c r="SBZ774" s="16"/>
      <c r="SCA774" s="16"/>
      <c r="SCB774" s="16"/>
      <c r="SCC774" s="16"/>
      <c r="SCD774" s="16"/>
      <c r="SCE774" s="16"/>
      <c r="SCF774" s="16"/>
      <c r="SCG774" s="16"/>
      <c r="SCH774" s="16"/>
      <c r="SCI774" s="16"/>
      <c r="SCJ774" s="16"/>
      <c r="SCK774" s="16"/>
      <c r="SCL774" s="16"/>
      <c r="SCM774" s="16"/>
      <c r="SCN774" s="16"/>
      <c r="SCO774" s="16"/>
      <c r="SCP774" s="16"/>
      <c r="SCQ774" s="16"/>
      <c r="SCR774" s="16"/>
      <c r="SCS774" s="16"/>
      <c r="SCT774" s="16"/>
      <c r="SCU774" s="16"/>
      <c r="SCV774" s="16"/>
      <c r="SCW774" s="16"/>
      <c r="SCX774" s="16"/>
      <c r="SCY774" s="16"/>
      <c r="SCZ774" s="16"/>
      <c r="SDA774" s="16"/>
      <c r="SDB774" s="16"/>
      <c r="SDC774" s="16"/>
      <c r="SDD774" s="16"/>
      <c r="SDE774" s="16"/>
      <c r="SDF774" s="16"/>
      <c r="SDG774" s="16"/>
      <c r="SDH774" s="16"/>
      <c r="SDI774" s="16"/>
      <c r="SDJ774" s="16"/>
      <c r="SDK774" s="16"/>
      <c r="SDL774" s="16"/>
      <c r="SDM774" s="16"/>
      <c r="SDN774" s="16"/>
      <c r="SDO774" s="16"/>
      <c r="SDP774" s="16"/>
      <c r="SDQ774" s="16"/>
      <c r="SDR774" s="16"/>
      <c r="SDS774" s="16"/>
      <c r="SDT774" s="16"/>
      <c r="SDU774" s="16"/>
      <c r="SDV774" s="16"/>
      <c r="SDW774" s="16"/>
      <c r="SDX774" s="16"/>
      <c r="SDY774" s="16"/>
      <c r="SDZ774" s="16"/>
      <c r="SEA774" s="16"/>
      <c r="SEB774" s="16"/>
      <c r="SEC774" s="16"/>
      <c r="SED774" s="16"/>
      <c r="SEE774" s="16"/>
      <c r="SEF774" s="16"/>
      <c r="SEG774" s="16"/>
      <c r="SEH774" s="16"/>
      <c r="SEI774" s="16"/>
      <c r="SEJ774" s="16"/>
      <c r="SEK774" s="16"/>
      <c r="SEL774" s="16"/>
      <c r="SEM774" s="16"/>
      <c r="SEN774" s="16"/>
      <c r="SEO774" s="16"/>
      <c r="SEP774" s="16"/>
      <c r="SEQ774" s="16"/>
      <c r="SER774" s="16"/>
      <c r="SES774" s="16"/>
      <c r="SET774" s="16"/>
      <c r="SEU774" s="16"/>
      <c r="SEV774" s="16"/>
      <c r="SEW774" s="16"/>
      <c r="SEX774" s="16"/>
      <c r="SEY774" s="16"/>
      <c r="SEZ774" s="16"/>
      <c r="SFA774" s="16"/>
      <c r="SFB774" s="16"/>
      <c r="SFC774" s="16"/>
      <c r="SFD774" s="16"/>
      <c r="SFE774" s="16"/>
      <c r="SFF774" s="16"/>
      <c r="SFG774" s="16"/>
      <c r="SFH774" s="16"/>
      <c r="SFI774" s="16"/>
      <c r="SFJ774" s="16"/>
      <c r="SFK774" s="16"/>
      <c r="SFL774" s="16"/>
      <c r="SFM774" s="16"/>
      <c r="SFN774" s="16"/>
      <c r="SFO774" s="16"/>
      <c r="SFP774" s="16"/>
      <c r="SFQ774" s="16"/>
      <c r="SFR774" s="16"/>
      <c r="SFS774" s="16"/>
      <c r="SFT774" s="16"/>
      <c r="SFU774" s="16"/>
      <c r="SFV774" s="16"/>
      <c r="SFW774" s="16"/>
      <c r="SFX774" s="16"/>
      <c r="SFY774" s="16"/>
      <c r="SFZ774" s="16"/>
      <c r="SGA774" s="16"/>
      <c r="SGB774" s="16"/>
      <c r="SGC774" s="16"/>
      <c r="SGD774" s="16"/>
      <c r="SGE774" s="16"/>
      <c r="SGF774" s="16"/>
      <c r="SGG774" s="16"/>
      <c r="SGH774" s="16"/>
      <c r="SGI774" s="16"/>
      <c r="SGJ774" s="16"/>
      <c r="SGK774" s="16"/>
      <c r="SGL774" s="16"/>
      <c r="SGM774" s="16"/>
      <c r="SGN774" s="16"/>
      <c r="SGO774" s="16"/>
      <c r="SGP774" s="16"/>
      <c r="SGQ774" s="16"/>
      <c r="SGR774" s="16"/>
      <c r="SGS774" s="16"/>
      <c r="SGT774" s="16"/>
      <c r="SGU774" s="16"/>
      <c r="SGV774" s="16"/>
      <c r="SGW774" s="16"/>
      <c r="SGX774" s="16"/>
      <c r="SGY774" s="16"/>
      <c r="SGZ774" s="16"/>
      <c r="SHA774" s="16"/>
      <c r="SHB774" s="16"/>
      <c r="SHC774" s="16"/>
      <c r="SHD774" s="16"/>
      <c r="SHE774" s="16"/>
      <c r="SHF774" s="16"/>
      <c r="SHG774" s="16"/>
      <c r="SHH774" s="16"/>
      <c r="SHI774" s="16"/>
      <c r="SHJ774" s="16"/>
      <c r="SHK774" s="16"/>
      <c r="SHL774" s="16"/>
      <c r="SHM774" s="16"/>
      <c r="SHN774" s="16"/>
      <c r="SHO774" s="16"/>
      <c r="SHP774" s="16"/>
      <c r="SHQ774" s="16"/>
      <c r="SHR774" s="16"/>
      <c r="SHS774" s="16"/>
      <c r="SHT774" s="16"/>
      <c r="SHU774" s="16"/>
      <c r="SHV774" s="16"/>
      <c r="SHW774" s="16"/>
      <c r="SHX774" s="16"/>
      <c r="SHY774" s="16"/>
      <c r="SHZ774" s="16"/>
      <c r="SIA774" s="16"/>
      <c r="SIB774" s="16"/>
      <c r="SIC774" s="16"/>
      <c r="SID774" s="16"/>
      <c r="SIE774" s="16"/>
      <c r="SIF774" s="16"/>
      <c r="SIG774" s="16"/>
      <c r="SIH774" s="16"/>
      <c r="SII774" s="16"/>
      <c r="SIJ774" s="16"/>
      <c r="SIK774" s="16"/>
      <c r="SIL774" s="16"/>
      <c r="SIM774" s="16"/>
      <c r="SIN774" s="16"/>
      <c r="SIO774" s="16"/>
      <c r="SIP774" s="16"/>
      <c r="SIQ774" s="16"/>
      <c r="SIR774" s="16"/>
      <c r="SIS774" s="16"/>
      <c r="SIT774" s="16"/>
      <c r="SIU774" s="16"/>
      <c r="SIV774" s="16"/>
      <c r="SIW774" s="16"/>
      <c r="SIX774" s="16"/>
      <c r="SIY774" s="16"/>
      <c r="SIZ774" s="16"/>
      <c r="SJA774" s="16"/>
      <c r="SJB774" s="16"/>
      <c r="SJC774" s="16"/>
      <c r="SJD774" s="16"/>
      <c r="SJE774" s="16"/>
      <c r="SJF774" s="16"/>
      <c r="SJG774" s="16"/>
      <c r="SJH774" s="16"/>
      <c r="SJI774" s="16"/>
      <c r="SJJ774" s="16"/>
      <c r="SJK774" s="16"/>
      <c r="SJL774" s="16"/>
      <c r="SJM774" s="16"/>
      <c r="SJN774" s="16"/>
      <c r="SJO774" s="16"/>
      <c r="SJP774" s="16"/>
      <c r="SJQ774" s="16"/>
      <c r="SJR774" s="16"/>
      <c r="SJS774" s="16"/>
      <c r="SJT774" s="16"/>
      <c r="SJU774" s="16"/>
      <c r="SJV774" s="16"/>
      <c r="SJW774" s="16"/>
      <c r="SJX774" s="16"/>
      <c r="SJY774" s="16"/>
      <c r="SJZ774" s="16"/>
      <c r="SKA774" s="16"/>
      <c r="SKB774" s="16"/>
      <c r="SKC774" s="16"/>
      <c r="SKD774" s="16"/>
      <c r="SKE774" s="16"/>
      <c r="SKF774" s="16"/>
      <c r="SKG774" s="16"/>
      <c r="SKH774" s="16"/>
      <c r="SKI774" s="16"/>
      <c r="SKJ774" s="16"/>
      <c r="SKK774" s="16"/>
      <c r="SKL774" s="16"/>
      <c r="SKM774" s="16"/>
      <c r="SKN774" s="16"/>
      <c r="SKO774" s="16"/>
      <c r="SKP774" s="16"/>
      <c r="SKQ774" s="16"/>
      <c r="SKR774" s="16"/>
      <c r="SKS774" s="16"/>
      <c r="SKT774" s="16"/>
      <c r="SKU774" s="16"/>
      <c r="SKV774" s="16"/>
      <c r="SKW774" s="16"/>
      <c r="SKX774" s="16"/>
      <c r="SKY774" s="16"/>
      <c r="SKZ774" s="16"/>
      <c r="SLA774" s="16"/>
      <c r="SLB774" s="16"/>
      <c r="SLC774" s="16"/>
      <c r="SLD774" s="16"/>
      <c r="SLE774" s="16"/>
      <c r="SLF774" s="16"/>
      <c r="SLG774" s="16"/>
      <c r="SLH774" s="16"/>
      <c r="SLI774" s="16"/>
      <c r="SLJ774" s="16"/>
      <c r="SLK774" s="16"/>
      <c r="SLL774" s="16"/>
      <c r="SLM774" s="16"/>
      <c r="SLN774" s="16"/>
      <c r="SLO774" s="16"/>
      <c r="SLP774" s="16"/>
      <c r="SLQ774" s="16"/>
      <c r="SLR774" s="16"/>
      <c r="SLS774" s="16"/>
      <c r="SLT774" s="16"/>
      <c r="SLU774" s="16"/>
      <c r="SLV774" s="16"/>
      <c r="SLW774" s="16"/>
      <c r="SLX774" s="16"/>
      <c r="SLY774" s="16"/>
      <c r="SLZ774" s="16"/>
      <c r="SMA774" s="16"/>
      <c r="SMB774" s="16"/>
      <c r="SMC774" s="16"/>
      <c r="SMD774" s="16"/>
      <c r="SME774" s="16"/>
      <c r="SMF774" s="16"/>
      <c r="SMG774" s="16"/>
      <c r="SMH774" s="16"/>
      <c r="SMI774" s="16"/>
      <c r="SMJ774" s="16"/>
      <c r="SMK774" s="16"/>
      <c r="SML774" s="16"/>
      <c r="SMM774" s="16"/>
      <c r="SMN774" s="16"/>
      <c r="SMO774" s="16"/>
      <c r="SMP774" s="16"/>
      <c r="SMQ774" s="16"/>
      <c r="SMR774" s="16"/>
      <c r="SMS774" s="16"/>
      <c r="SMT774" s="16"/>
      <c r="SMU774" s="16"/>
      <c r="SMV774" s="16"/>
      <c r="SMW774" s="16"/>
      <c r="SMX774" s="16"/>
      <c r="SMY774" s="16"/>
      <c r="SMZ774" s="16"/>
      <c r="SNA774" s="16"/>
      <c r="SNB774" s="16"/>
      <c r="SNC774" s="16"/>
      <c r="SND774" s="16"/>
      <c r="SNE774" s="16"/>
      <c r="SNF774" s="16"/>
      <c r="SNG774" s="16"/>
      <c r="SNH774" s="16"/>
      <c r="SNI774" s="16"/>
      <c r="SNJ774" s="16"/>
      <c r="SNK774" s="16"/>
      <c r="SNL774" s="16"/>
      <c r="SNM774" s="16"/>
      <c r="SNN774" s="16"/>
      <c r="SNO774" s="16"/>
      <c r="SNP774" s="16"/>
      <c r="SNQ774" s="16"/>
      <c r="SNR774" s="16"/>
      <c r="SNS774" s="16"/>
      <c r="SNT774" s="16"/>
      <c r="SNU774" s="16"/>
      <c r="SNV774" s="16"/>
      <c r="SNW774" s="16"/>
      <c r="SNX774" s="16"/>
      <c r="SNY774" s="16"/>
      <c r="SNZ774" s="16"/>
      <c r="SOA774" s="16"/>
      <c r="SOB774" s="16"/>
      <c r="SOC774" s="16"/>
      <c r="SOD774" s="16"/>
      <c r="SOE774" s="16"/>
      <c r="SOF774" s="16"/>
      <c r="SOG774" s="16"/>
      <c r="SOH774" s="16"/>
      <c r="SOI774" s="16"/>
      <c r="SOJ774" s="16"/>
      <c r="SOK774" s="16"/>
      <c r="SOL774" s="16"/>
      <c r="SOM774" s="16"/>
      <c r="SON774" s="16"/>
      <c r="SOO774" s="16"/>
      <c r="SOP774" s="16"/>
      <c r="SOQ774" s="16"/>
      <c r="SOR774" s="16"/>
      <c r="SOS774" s="16"/>
      <c r="SOT774" s="16"/>
      <c r="SOU774" s="16"/>
      <c r="SOV774" s="16"/>
      <c r="SOW774" s="16"/>
      <c r="SOX774" s="16"/>
      <c r="SOY774" s="16"/>
      <c r="SOZ774" s="16"/>
      <c r="SPA774" s="16"/>
      <c r="SPB774" s="16"/>
      <c r="SPC774" s="16"/>
      <c r="SPD774" s="16"/>
      <c r="SPE774" s="16"/>
      <c r="SPF774" s="16"/>
      <c r="SPG774" s="16"/>
      <c r="SPH774" s="16"/>
      <c r="SPI774" s="16"/>
      <c r="SPJ774" s="16"/>
      <c r="SPK774" s="16"/>
      <c r="SPL774" s="16"/>
      <c r="SPM774" s="16"/>
      <c r="SPN774" s="16"/>
      <c r="SPO774" s="16"/>
      <c r="SPP774" s="16"/>
      <c r="SPQ774" s="16"/>
      <c r="SPR774" s="16"/>
      <c r="SPS774" s="16"/>
      <c r="SPT774" s="16"/>
      <c r="SPU774" s="16"/>
      <c r="SPV774" s="16"/>
      <c r="SPW774" s="16"/>
      <c r="SPX774" s="16"/>
      <c r="SPY774" s="16"/>
      <c r="SPZ774" s="16"/>
      <c r="SQA774" s="16"/>
      <c r="SQB774" s="16"/>
      <c r="SQC774" s="16"/>
      <c r="SQD774" s="16"/>
      <c r="SQE774" s="16"/>
      <c r="SQF774" s="16"/>
      <c r="SQG774" s="16"/>
      <c r="SQH774" s="16"/>
      <c r="SQI774" s="16"/>
      <c r="SQJ774" s="16"/>
      <c r="SQK774" s="16"/>
      <c r="SQL774" s="16"/>
      <c r="SQM774" s="16"/>
      <c r="SQN774" s="16"/>
      <c r="SQO774" s="16"/>
      <c r="SQP774" s="16"/>
      <c r="SQQ774" s="16"/>
      <c r="SQR774" s="16"/>
      <c r="SQS774" s="16"/>
      <c r="SQT774" s="16"/>
      <c r="SQU774" s="16"/>
      <c r="SQV774" s="16"/>
      <c r="SQW774" s="16"/>
      <c r="SQX774" s="16"/>
      <c r="SQY774" s="16"/>
      <c r="SQZ774" s="16"/>
      <c r="SRA774" s="16"/>
      <c r="SRB774" s="16"/>
      <c r="SRC774" s="16"/>
      <c r="SRD774" s="16"/>
      <c r="SRE774" s="16"/>
      <c r="SRF774" s="16"/>
      <c r="SRG774" s="16"/>
      <c r="SRH774" s="16"/>
      <c r="SRI774" s="16"/>
      <c r="SRJ774" s="16"/>
      <c r="SRK774" s="16"/>
      <c r="SRL774" s="16"/>
      <c r="SRM774" s="16"/>
      <c r="SRN774" s="16"/>
      <c r="SRO774" s="16"/>
      <c r="SRP774" s="16"/>
      <c r="SRQ774" s="16"/>
      <c r="SRR774" s="16"/>
      <c r="SRS774" s="16"/>
      <c r="SRT774" s="16"/>
      <c r="SRU774" s="16"/>
      <c r="SRV774" s="16"/>
      <c r="SRW774" s="16"/>
      <c r="SRX774" s="16"/>
      <c r="SRY774" s="16"/>
      <c r="SRZ774" s="16"/>
      <c r="SSA774" s="16"/>
      <c r="SSB774" s="16"/>
      <c r="SSC774" s="16"/>
      <c r="SSD774" s="16"/>
      <c r="SSE774" s="16"/>
      <c r="SSF774" s="16"/>
      <c r="SSG774" s="16"/>
      <c r="SSH774" s="16"/>
      <c r="SSI774" s="16"/>
      <c r="SSJ774" s="16"/>
      <c r="SSK774" s="16"/>
      <c r="SSL774" s="16"/>
      <c r="SSM774" s="16"/>
      <c r="SSN774" s="16"/>
      <c r="SSO774" s="16"/>
      <c r="SSP774" s="16"/>
      <c r="SSQ774" s="16"/>
      <c r="SSR774" s="16"/>
      <c r="SSS774" s="16"/>
      <c r="SST774" s="16"/>
      <c r="SSU774" s="16"/>
      <c r="SSV774" s="16"/>
      <c r="SSW774" s="16"/>
      <c r="SSX774" s="16"/>
      <c r="SSY774" s="16"/>
      <c r="SSZ774" s="16"/>
      <c r="STA774" s="16"/>
      <c r="STB774" s="16"/>
      <c r="STC774" s="16"/>
      <c r="STD774" s="16"/>
      <c r="STE774" s="16"/>
      <c r="STF774" s="16"/>
      <c r="STG774" s="16"/>
      <c r="STH774" s="16"/>
      <c r="STI774" s="16"/>
      <c r="STJ774" s="16"/>
      <c r="STK774" s="16"/>
      <c r="STL774" s="16"/>
      <c r="STM774" s="16"/>
      <c r="STN774" s="16"/>
      <c r="STO774" s="16"/>
      <c r="STP774" s="16"/>
      <c r="STQ774" s="16"/>
      <c r="STR774" s="16"/>
      <c r="STS774" s="16"/>
      <c r="STT774" s="16"/>
      <c r="STU774" s="16"/>
      <c r="STV774" s="16"/>
      <c r="STW774" s="16"/>
      <c r="STX774" s="16"/>
      <c r="STY774" s="16"/>
      <c r="STZ774" s="16"/>
      <c r="SUA774" s="16"/>
      <c r="SUB774" s="16"/>
      <c r="SUC774" s="16"/>
      <c r="SUD774" s="16"/>
      <c r="SUE774" s="16"/>
      <c r="SUF774" s="16"/>
      <c r="SUG774" s="16"/>
      <c r="SUH774" s="16"/>
      <c r="SUI774" s="16"/>
      <c r="SUJ774" s="16"/>
      <c r="SUK774" s="16"/>
      <c r="SUL774" s="16"/>
      <c r="SUM774" s="16"/>
      <c r="SUN774" s="16"/>
      <c r="SUO774" s="16"/>
      <c r="SUP774" s="16"/>
      <c r="SUQ774" s="16"/>
      <c r="SUR774" s="16"/>
      <c r="SUS774" s="16"/>
      <c r="SUT774" s="16"/>
      <c r="SUU774" s="16"/>
      <c r="SUV774" s="16"/>
      <c r="SUW774" s="16"/>
      <c r="SUX774" s="16"/>
      <c r="SUY774" s="16"/>
      <c r="SUZ774" s="16"/>
      <c r="SVA774" s="16"/>
      <c r="SVB774" s="16"/>
      <c r="SVC774" s="16"/>
      <c r="SVD774" s="16"/>
      <c r="SVE774" s="16"/>
      <c r="SVF774" s="16"/>
      <c r="SVG774" s="16"/>
      <c r="SVH774" s="16"/>
      <c r="SVI774" s="16"/>
      <c r="SVJ774" s="16"/>
      <c r="SVK774" s="16"/>
      <c r="SVL774" s="16"/>
      <c r="SVM774" s="16"/>
      <c r="SVN774" s="16"/>
      <c r="SVO774" s="16"/>
      <c r="SVP774" s="16"/>
      <c r="SVQ774" s="16"/>
      <c r="SVR774" s="16"/>
      <c r="SVS774" s="16"/>
      <c r="SVT774" s="16"/>
      <c r="SVU774" s="16"/>
      <c r="SVV774" s="16"/>
      <c r="SVW774" s="16"/>
      <c r="SVX774" s="16"/>
      <c r="SVY774" s="16"/>
      <c r="SVZ774" s="16"/>
      <c r="SWA774" s="16"/>
      <c r="SWB774" s="16"/>
      <c r="SWC774" s="16"/>
      <c r="SWD774" s="16"/>
      <c r="SWE774" s="16"/>
      <c r="SWF774" s="16"/>
      <c r="SWG774" s="16"/>
      <c r="SWH774" s="16"/>
      <c r="SWI774" s="16"/>
      <c r="SWJ774" s="16"/>
      <c r="SWK774" s="16"/>
      <c r="SWL774" s="16"/>
      <c r="SWM774" s="16"/>
      <c r="SWN774" s="16"/>
      <c r="SWO774" s="16"/>
      <c r="SWP774" s="16"/>
      <c r="SWQ774" s="16"/>
      <c r="SWR774" s="16"/>
      <c r="SWS774" s="16"/>
      <c r="SWT774" s="16"/>
      <c r="SWU774" s="16"/>
      <c r="SWV774" s="16"/>
      <c r="SWW774" s="16"/>
      <c r="SWX774" s="16"/>
      <c r="SWY774" s="16"/>
      <c r="SWZ774" s="16"/>
      <c r="SXA774" s="16"/>
      <c r="SXB774" s="16"/>
      <c r="SXC774" s="16"/>
      <c r="SXD774" s="16"/>
      <c r="SXE774" s="16"/>
      <c r="SXF774" s="16"/>
      <c r="SXG774" s="16"/>
      <c r="SXH774" s="16"/>
      <c r="SXI774" s="16"/>
      <c r="SXJ774" s="16"/>
      <c r="SXK774" s="16"/>
      <c r="SXL774" s="16"/>
      <c r="SXM774" s="16"/>
      <c r="SXN774" s="16"/>
      <c r="SXO774" s="16"/>
      <c r="SXP774" s="16"/>
      <c r="SXQ774" s="16"/>
      <c r="SXR774" s="16"/>
      <c r="SXS774" s="16"/>
      <c r="SXT774" s="16"/>
      <c r="SXU774" s="16"/>
      <c r="SXV774" s="16"/>
      <c r="SXW774" s="16"/>
      <c r="SXX774" s="16"/>
      <c r="SXY774" s="16"/>
      <c r="SXZ774" s="16"/>
      <c r="SYA774" s="16"/>
      <c r="SYB774" s="16"/>
      <c r="SYC774" s="16"/>
      <c r="SYD774" s="16"/>
      <c r="SYE774" s="16"/>
      <c r="SYF774" s="16"/>
      <c r="SYG774" s="16"/>
      <c r="SYH774" s="16"/>
      <c r="SYI774" s="16"/>
      <c r="SYJ774" s="16"/>
      <c r="SYK774" s="16"/>
      <c r="SYL774" s="16"/>
      <c r="SYM774" s="16"/>
      <c r="SYN774" s="16"/>
      <c r="SYO774" s="16"/>
      <c r="SYP774" s="16"/>
      <c r="SYQ774" s="16"/>
      <c r="SYR774" s="16"/>
      <c r="SYS774" s="16"/>
      <c r="SYT774" s="16"/>
      <c r="SYU774" s="16"/>
      <c r="SYV774" s="16"/>
      <c r="SYW774" s="16"/>
      <c r="SYX774" s="16"/>
      <c r="SYY774" s="16"/>
      <c r="SYZ774" s="16"/>
      <c r="SZA774" s="16"/>
      <c r="SZB774" s="16"/>
      <c r="SZC774" s="16"/>
      <c r="SZD774" s="16"/>
      <c r="SZE774" s="16"/>
      <c r="SZF774" s="16"/>
      <c r="SZG774" s="16"/>
      <c r="SZH774" s="16"/>
      <c r="SZI774" s="16"/>
      <c r="SZJ774" s="16"/>
      <c r="SZK774" s="16"/>
      <c r="SZL774" s="16"/>
      <c r="SZM774" s="16"/>
      <c r="SZN774" s="16"/>
      <c r="SZO774" s="16"/>
      <c r="SZP774" s="16"/>
      <c r="SZQ774" s="16"/>
      <c r="SZR774" s="16"/>
      <c r="SZS774" s="16"/>
      <c r="SZT774" s="16"/>
      <c r="SZU774" s="16"/>
      <c r="SZV774" s="16"/>
      <c r="SZW774" s="16"/>
      <c r="SZX774" s="16"/>
      <c r="SZY774" s="16"/>
      <c r="SZZ774" s="16"/>
      <c r="TAA774" s="16"/>
      <c r="TAB774" s="16"/>
      <c r="TAC774" s="16"/>
      <c r="TAD774" s="16"/>
      <c r="TAE774" s="16"/>
      <c r="TAF774" s="16"/>
      <c r="TAG774" s="16"/>
      <c r="TAH774" s="16"/>
      <c r="TAI774" s="16"/>
      <c r="TAJ774" s="16"/>
      <c r="TAK774" s="16"/>
      <c r="TAL774" s="16"/>
      <c r="TAM774" s="16"/>
      <c r="TAN774" s="16"/>
      <c r="TAO774" s="16"/>
      <c r="TAP774" s="16"/>
      <c r="TAQ774" s="16"/>
      <c r="TAR774" s="16"/>
      <c r="TAS774" s="16"/>
      <c r="TAT774" s="16"/>
      <c r="TAU774" s="16"/>
      <c r="TAV774" s="16"/>
      <c r="TAW774" s="16"/>
      <c r="TAX774" s="16"/>
      <c r="TAY774" s="16"/>
      <c r="TAZ774" s="16"/>
      <c r="TBA774" s="16"/>
      <c r="TBB774" s="16"/>
      <c r="TBC774" s="16"/>
      <c r="TBD774" s="16"/>
      <c r="TBE774" s="16"/>
      <c r="TBF774" s="16"/>
      <c r="TBG774" s="16"/>
      <c r="TBH774" s="16"/>
      <c r="TBI774" s="16"/>
      <c r="TBJ774" s="16"/>
      <c r="TBK774" s="16"/>
      <c r="TBL774" s="16"/>
      <c r="TBM774" s="16"/>
      <c r="TBN774" s="16"/>
      <c r="TBO774" s="16"/>
      <c r="TBP774" s="16"/>
      <c r="TBQ774" s="16"/>
      <c r="TBR774" s="16"/>
      <c r="TBS774" s="16"/>
      <c r="TBT774" s="16"/>
      <c r="TBU774" s="16"/>
      <c r="TBV774" s="16"/>
      <c r="TBW774" s="16"/>
      <c r="TBX774" s="16"/>
      <c r="TBY774" s="16"/>
      <c r="TBZ774" s="16"/>
      <c r="TCA774" s="16"/>
      <c r="TCB774" s="16"/>
      <c r="TCC774" s="16"/>
      <c r="TCD774" s="16"/>
      <c r="TCE774" s="16"/>
      <c r="TCF774" s="16"/>
      <c r="TCG774" s="16"/>
      <c r="TCH774" s="16"/>
      <c r="TCI774" s="16"/>
      <c r="TCJ774" s="16"/>
      <c r="TCK774" s="16"/>
      <c r="TCL774" s="16"/>
      <c r="TCM774" s="16"/>
      <c r="TCN774" s="16"/>
      <c r="TCO774" s="16"/>
      <c r="TCP774" s="16"/>
      <c r="TCQ774" s="16"/>
      <c r="TCR774" s="16"/>
      <c r="TCS774" s="16"/>
      <c r="TCT774" s="16"/>
      <c r="TCU774" s="16"/>
      <c r="TCV774" s="16"/>
      <c r="TCW774" s="16"/>
      <c r="TCX774" s="16"/>
      <c r="TCY774" s="16"/>
      <c r="TCZ774" s="16"/>
      <c r="TDA774" s="16"/>
      <c r="TDB774" s="16"/>
      <c r="TDC774" s="16"/>
      <c r="TDD774" s="16"/>
      <c r="TDE774" s="16"/>
      <c r="TDF774" s="16"/>
      <c r="TDG774" s="16"/>
      <c r="TDH774" s="16"/>
      <c r="TDI774" s="16"/>
      <c r="TDJ774" s="16"/>
      <c r="TDK774" s="16"/>
      <c r="TDL774" s="16"/>
      <c r="TDM774" s="16"/>
      <c r="TDN774" s="16"/>
      <c r="TDO774" s="16"/>
      <c r="TDP774" s="16"/>
      <c r="TDQ774" s="16"/>
      <c r="TDR774" s="16"/>
      <c r="TDS774" s="16"/>
      <c r="TDT774" s="16"/>
      <c r="TDU774" s="16"/>
      <c r="TDV774" s="16"/>
      <c r="TDW774" s="16"/>
      <c r="TDX774" s="16"/>
      <c r="TDY774" s="16"/>
      <c r="TDZ774" s="16"/>
      <c r="TEA774" s="16"/>
      <c r="TEB774" s="16"/>
      <c r="TEC774" s="16"/>
      <c r="TED774" s="16"/>
      <c r="TEE774" s="16"/>
      <c r="TEF774" s="16"/>
      <c r="TEG774" s="16"/>
      <c r="TEH774" s="16"/>
      <c r="TEI774" s="16"/>
      <c r="TEJ774" s="16"/>
      <c r="TEK774" s="16"/>
      <c r="TEL774" s="16"/>
      <c r="TEM774" s="16"/>
      <c r="TEN774" s="16"/>
      <c r="TEO774" s="16"/>
      <c r="TEP774" s="16"/>
      <c r="TEQ774" s="16"/>
      <c r="TER774" s="16"/>
      <c r="TES774" s="16"/>
      <c r="TET774" s="16"/>
      <c r="TEU774" s="16"/>
      <c r="TEV774" s="16"/>
      <c r="TEW774" s="16"/>
      <c r="TEX774" s="16"/>
      <c r="TEY774" s="16"/>
      <c r="TEZ774" s="16"/>
      <c r="TFA774" s="16"/>
      <c r="TFB774" s="16"/>
      <c r="TFC774" s="16"/>
      <c r="TFD774" s="16"/>
      <c r="TFE774" s="16"/>
      <c r="TFF774" s="16"/>
      <c r="TFG774" s="16"/>
      <c r="TFH774" s="16"/>
      <c r="TFI774" s="16"/>
      <c r="TFJ774" s="16"/>
      <c r="TFK774" s="16"/>
      <c r="TFL774" s="16"/>
      <c r="TFM774" s="16"/>
      <c r="TFN774" s="16"/>
      <c r="TFO774" s="16"/>
      <c r="TFP774" s="16"/>
      <c r="TFQ774" s="16"/>
      <c r="TFR774" s="16"/>
      <c r="TFS774" s="16"/>
      <c r="TFT774" s="16"/>
      <c r="TFU774" s="16"/>
      <c r="TFV774" s="16"/>
      <c r="TFW774" s="16"/>
      <c r="TFX774" s="16"/>
      <c r="TFY774" s="16"/>
      <c r="TFZ774" s="16"/>
      <c r="TGA774" s="16"/>
      <c r="TGB774" s="16"/>
      <c r="TGC774" s="16"/>
      <c r="TGD774" s="16"/>
      <c r="TGE774" s="16"/>
      <c r="TGF774" s="16"/>
      <c r="TGG774" s="16"/>
      <c r="TGH774" s="16"/>
      <c r="TGI774" s="16"/>
      <c r="TGJ774" s="16"/>
      <c r="TGK774" s="16"/>
      <c r="TGL774" s="16"/>
      <c r="TGM774" s="16"/>
      <c r="TGN774" s="16"/>
      <c r="TGO774" s="16"/>
      <c r="TGP774" s="16"/>
      <c r="TGQ774" s="16"/>
      <c r="TGR774" s="16"/>
      <c r="TGS774" s="16"/>
      <c r="TGT774" s="16"/>
      <c r="TGU774" s="16"/>
      <c r="TGV774" s="16"/>
      <c r="TGW774" s="16"/>
      <c r="TGX774" s="16"/>
      <c r="TGY774" s="16"/>
      <c r="TGZ774" s="16"/>
      <c r="THA774" s="16"/>
      <c r="THB774" s="16"/>
      <c r="THC774" s="16"/>
      <c r="THD774" s="16"/>
      <c r="THE774" s="16"/>
      <c r="THF774" s="16"/>
      <c r="THG774" s="16"/>
      <c r="THH774" s="16"/>
      <c r="THI774" s="16"/>
      <c r="THJ774" s="16"/>
      <c r="THK774" s="16"/>
      <c r="THL774" s="16"/>
      <c r="THM774" s="16"/>
      <c r="THN774" s="16"/>
      <c r="THO774" s="16"/>
      <c r="THP774" s="16"/>
      <c r="THQ774" s="16"/>
      <c r="THR774" s="16"/>
      <c r="THS774" s="16"/>
      <c r="THT774" s="16"/>
      <c r="THU774" s="16"/>
      <c r="THV774" s="16"/>
      <c r="THW774" s="16"/>
      <c r="THX774" s="16"/>
      <c r="THY774" s="16"/>
      <c r="THZ774" s="16"/>
      <c r="TIA774" s="16"/>
      <c r="TIB774" s="16"/>
      <c r="TIC774" s="16"/>
      <c r="TID774" s="16"/>
      <c r="TIE774" s="16"/>
      <c r="TIF774" s="16"/>
      <c r="TIG774" s="16"/>
      <c r="TIH774" s="16"/>
      <c r="TII774" s="16"/>
      <c r="TIJ774" s="16"/>
      <c r="TIK774" s="16"/>
      <c r="TIL774" s="16"/>
      <c r="TIM774" s="16"/>
      <c r="TIN774" s="16"/>
      <c r="TIO774" s="16"/>
      <c r="TIP774" s="16"/>
      <c r="TIQ774" s="16"/>
      <c r="TIR774" s="16"/>
      <c r="TIS774" s="16"/>
      <c r="TIT774" s="16"/>
      <c r="TIU774" s="16"/>
      <c r="TIV774" s="16"/>
      <c r="TIW774" s="16"/>
      <c r="TIX774" s="16"/>
      <c r="TIY774" s="16"/>
      <c r="TIZ774" s="16"/>
      <c r="TJA774" s="16"/>
      <c r="TJB774" s="16"/>
      <c r="TJC774" s="16"/>
      <c r="TJD774" s="16"/>
      <c r="TJE774" s="16"/>
      <c r="TJF774" s="16"/>
      <c r="TJG774" s="16"/>
      <c r="TJH774" s="16"/>
      <c r="TJI774" s="16"/>
      <c r="TJJ774" s="16"/>
      <c r="TJK774" s="16"/>
      <c r="TJL774" s="16"/>
      <c r="TJM774" s="16"/>
      <c r="TJN774" s="16"/>
      <c r="TJO774" s="16"/>
      <c r="TJP774" s="16"/>
      <c r="TJQ774" s="16"/>
      <c r="TJR774" s="16"/>
      <c r="TJS774" s="16"/>
      <c r="TJT774" s="16"/>
      <c r="TJU774" s="16"/>
      <c r="TJV774" s="16"/>
      <c r="TJW774" s="16"/>
      <c r="TJX774" s="16"/>
      <c r="TJY774" s="16"/>
      <c r="TJZ774" s="16"/>
      <c r="TKA774" s="16"/>
      <c r="TKB774" s="16"/>
      <c r="TKC774" s="16"/>
      <c r="TKD774" s="16"/>
      <c r="TKE774" s="16"/>
      <c r="TKF774" s="16"/>
      <c r="TKG774" s="16"/>
      <c r="TKH774" s="16"/>
      <c r="TKI774" s="16"/>
      <c r="TKJ774" s="16"/>
      <c r="TKK774" s="16"/>
      <c r="TKL774" s="16"/>
      <c r="TKM774" s="16"/>
      <c r="TKN774" s="16"/>
      <c r="TKO774" s="16"/>
      <c r="TKP774" s="16"/>
      <c r="TKQ774" s="16"/>
      <c r="TKR774" s="16"/>
      <c r="TKS774" s="16"/>
      <c r="TKT774" s="16"/>
      <c r="TKU774" s="16"/>
      <c r="TKV774" s="16"/>
      <c r="TKW774" s="16"/>
      <c r="TKX774" s="16"/>
      <c r="TKY774" s="16"/>
      <c r="TKZ774" s="16"/>
      <c r="TLA774" s="16"/>
      <c r="TLB774" s="16"/>
      <c r="TLC774" s="16"/>
      <c r="TLD774" s="16"/>
      <c r="TLE774" s="16"/>
      <c r="TLF774" s="16"/>
      <c r="TLG774" s="16"/>
      <c r="TLH774" s="16"/>
      <c r="TLI774" s="16"/>
      <c r="TLJ774" s="16"/>
      <c r="TLK774" s="16"/>
      <c r="TLL774" s="16"/>
      <c r="TLM774" s="16"/>
      <c r="TLN774" s="16"/>
      <c r="TLO774" s="16"/>
      <c r="TLP774" s="16"/>
      <c r="TLQ774" s="16"/>
      <c r="TLR774" s="16"/>
      <c r="TLS774" s="16"/>
      <c r="TLT774" s="16"/>
      <c r="TLU774" s="16"/>
      <c r="TLV774" s="16"/>
      <c r="TLW774" s="16"/>
      <c r="TLX774" s="16"/>
      <c r="TLY774" s="16"/>
      <c r="TLZ774" s="16"/>
      <c r="TMA774" s="16"/>
      <c r="TMB774" s="16"/>
      <c r="TMC774" s="16"/>
      <c r="TMD774" s="16"/>
      <c r="TME774" s="16"/>
      <c r="TMF774" s="16"/>
      <c r="TMG774" s="16"/>
      <c r="TMH774" s="16"/>
      <c r="TMI774" s="16"/>
      <c r="TMJ774" s="16"/>
      <c r="TMK774" s="16"/>
      <c r="TML774" s="16"/>
      <c r="TMM774" s="16"/>
      <c r="TMN774" s="16"/>
      <c r="TMO774" s="16"/>
      <c r="TMP774" s="16"/>
      <c r="TMQ774" s="16"/>
      <c r="TMR774" s="16"/>
      <c r="TMS774" s="16"/>
      <c r="TMT774" s="16"/>
      <c r="TMU774" s="16"/>
      <c r="TMV774" s="16"/>
      <c r="TMW774" s="16"/>
      <c r="TMX774" s="16"/>
      <c r="TMY774" s="16"/>
      <c r="TMZ774" s="16"/>
      <c r="TNA774" s="16"/>
      <c r="TNB774" s="16"/>
      <c r="TNC774" s="16"/>
      <c r="TND774" s="16"/>
      <c r="TNE774" s="16"/>
      <c r="TNF774" s="16"/>
      <c r="TNG774" s="16"/>
      <c r="TNH774" s="16"/>
      <c r="TNI774" s="16"/>
      <c r="TNJ774" s="16"/>
      <c r="TNK774" s="16"/>
      <c r="TNL774" s="16"/>
      <c r="TNM774" s="16"/>
      <c r="TNN774" s="16"/>
      <c r="TNO774" s="16"/>
      <c r="TNP774" s="16"/>
      <c r="TNQ774" s="16"/>
      <c r="TNR774" s="16"/>
      <c r="TNS774" s="16"/>
      <c r="TNT774" s="16"/>
      <c r="TNU774" s="16"/>
      <c r="TNV774" s="16"/>
      <c r="TNW774" s="16"/>
      <c r="TNX774" s="16"/>
      <c r="TNY774" s="16"/>
      <c r="TNZ774" s="16"/>
      <c r="TOA774" s="16"/>
      <c r="TOB774" s="16"/>
      <c r="TOC774" s="16"/>
      <c r="TOD774" s="16"/>
      <c r="TOE774" s="16"/>
      <c r="TOF774" s="16"/>
      <c r="TOG774" s="16"/>
      <c r="TOH774" s="16"/>
      <c r="TOI774" s="16"/>
      <c r="TOJ774" s="16"/>
      <c r="TOK774" s="16"/>
      <c r="TOL774" s="16"/>
      <c r="TOM774" s="16"/>
      <c r="TON774" s="16"/>
      <c r="TOO774" s="16"/>
      <c r="TOP774" s="16"/>
      <c r="TOQ774" s="16"/>
      <c r="TOR774" s="16"/>
      <c r="TOS774" s="16"/>
      <c r="TOT774" s="16"/>
      <c r="TOU774" s="16"/>
      <c r="TOV774" s="16"/>
      <c r="TOW774" s="16"/>
      <c r="TOX774" s="16"/>
      <c r="TOY774" s="16"/>
      <c r="TOZ774" s="16"/>
      <c r="TPA774" s="16"/>
      <c r="TPB774" s="16"/>
      <c r="TPC774" s="16"/>
      <c r="TPD774" s="16"/>
      <c r="TPE774" s="16"/>
      <c r="TPF774" s="16"/>
      <c r="TPG774" s="16"/>
      <c r="TPH774" s="16"/>
      <c r="TPI774" s="16"/>
      <c r="TPJ774" s="16"/>
      <c r="TPK774" s="16"/>
      <c r="TPL774" s="16"/>
      <c r="TPM774" s="16"/>
      <c r="TPN774" s="16"/>
      <c r="TPO774" s="16"/>
      <c r="TPP774" s="16"/>
      <c r="TPQ774" s="16"/>
      <c r="TPR774" s="16"/>
      <c r="TPS774" s="16"/>
      <c r="TPT774" s="16"/>
      <c r="TPU774" s="16"/>
      <c r="TPV774" s="16"/>
      <c r="TPW774" s="16"/>
      <c r="TPX774" s="16"/>
      <c r="TPY774" s="16"/>
      <c r="TPZ774" s="16"/>
      <c r="TQA774" s="16"/>
      <c r="TQB774" s="16"/>
      <c r="TQC774" s="16"/>
      <c r="TQD774" s="16"/>
      <c r="TQE774" s="16"/>
      <c r="TQF774" s="16"/>
      <c r="TQG774" s="16"/>
      <c r="TQH774" s="16"/>
      <c r="TQI774" s="16"/>
      <c r="TQJ774" s="16"/>
      <c r="TQK774" s="16"/>
      <c r="TQL774" s="16"/>
      <c r="TQM774" s="16"/>
      <c r="TQN774" s="16"/>
      <c r="TQO774" s="16"/>
      <c r="TQP774" s="16"/>
      <c r="TQQ774" s="16"/>
      <c r="TQR774" s="16"/>
      <c r="TQS774" s="16"/>
      <c r="TQT774" s="16"/>
      <c r="TQU774" s="16"/>
      <c r="TQV774" s="16"/>
      <c r="TQW774" s="16"/>
      <c r="TQX774" s="16"/>
      <c r="TQY774" s="16"/>
      <c r="TQZ774" s="16"/>
      <c r="TRA774" s="16"/>
      <c r="TRB774" s="16"/>
      <c r="TRC774" s="16"/>
      <c r="TRD774" s="16"/>
      <c r="TRE774" s="16"/>
      <c r="TRF774" s="16"/>
      <c r="TRG774" s="16"/>
      <c r="TRH774" s="16"/>
      <c r="TRI774" s="16"/>
      <c r="TRJ774" s="16"/>
      <c r="TRK774" s="16"/>
      <c r="TRL774" s="16"/>
      <c r="TRM774" s="16"/>
      <c r="TRN774" s="16"/>
      <c r="TRO774" s="16"/>
      <c r="TRP774" s="16"/>
      <c r="TRQ774" s="16"/>
      <c r="TRR774" s="16"/>
      <c r="TRS774" s="16"/>
      <c r="TRT774" s="16"/>
      <c r="TRU774" s="16"/>
      <c r="TRV774" s="16"/>
      <c r="TRW774" s="16"/>
      <c r="TRX774" s="16"/>
      <c r="TRY774" s="16"/>
      <c r="TRZ774" s="16"/>
      <c r="TSA774" s="16"/>
      <c r="TSB774" s="16"/>
      <c r="TSC774" s="16"/>
      <c r="TSD774" s="16"/>
      <c r="TSE774" s="16"/>
      <c r="TSF774" s="16"/>
      <c r="TSG774" s="16"/>
      <c r="TSH774" s="16"/>
      <c r="TSI774" s="16"/>
      <c r="TSJ774" s="16"/>
      <c r="TSK774" s="16"/>
      <c r="TSL774" s="16"/>
      <c r="TSM774" s="16"/>
      <c r="TSN774" s="16"/>
      <c r="TSO774" s="16"/>
      <c r="TSP774" s="16"/>
      <c r="TSQ774" s="16"/>
      <c r="TSR774" s="16"/>
      <c r="TSS774" s="16"/>
      <c r="TST774" s="16"/>
      <c r="TSU774" s="16"/>
      <c r="TSV774" s="16"/>
      <c r="TSW774" s="16"/>
      <c r="TSX774" s="16"/>
      <c r="TSY774" s="16"/>
      <c r="TSZ774" s="16"/>
      <c r="TTA774" s="16"/>
      <c r="TTB774" s="16"/>
      <c r="TTC774" s="16"/>
      <c r="TTD774" s="16"/>
      <c r="TTE774" s="16"/>
      <c r="TTF774" s="16"/>
      <c r="TTG774" s="16"/>
      <c r="TTH774" s="16"/>
      <c r="TTI774" s="16"/>
      <c r="TTJ774" s="16"/>
      <c r="TTK774" s="16"/>
      <c r="TTL774" s="16"/>
      <c r="TTM774" s="16"/>
      <c r="TTN774" s="16"/>
      <c r="TTO774" s="16"/>
      <c r="TTP774" s="16"/>
      <c r="TTQ774" s="16"/>
      <c r="TTR774" s="16"/>
      <c r="TTS774" s="16"/>
      <c r="TTT774" s="16"/>
      <c r="TTU774" s="16"/>
      <c r="TTV774" s="16"/>
      <c r="TTW774" s="16"/>
      <c r="TTX774" s="16"/>
      <c r="TTY774" s="16"/>
      <c r="TTZ774" s="16"/>
      <c r="TUA774" s="16"/>
      <c r="TUB774" s="16"/>
      <c r="TUC774" s="16"/>
      <c r="TUD774" s="16"/>
      <c r="TUE774" s="16"/>
      <c r="TUF774" s="16"/>
      <c r="TUG774" s="16"/>
      <c r="TUH774" s="16"/>
      <c r="TUI774" s="16"/>
      <c r="TUJ774" s="16"/>
      <c r="TUK774" s="16"/>
      <c r="TUL774" s="16"/>
      <c r="TUM774" s="16"/>
      <c r="TUN774" s="16"/>
      <c r="TUO774" s="16"/>
      <c r="TUP774" s="16"/>
      <c r="TUQ774" s="16"/>
      <c r="TUR774" s="16"/>
      <c r="TUS774" s="16"/>
      <c r="TUT774" s="16"/>
      <c r="TUU774" s="16"/>
      <c r="TUV774" s="16"/>
      <c r="TUW774" s="16"/>
      <c r="TUX774" s="16"/>
      <c r="TUY774" s="16"/>
      <c r="TUZ774" s="16"/>
      <c r="TVA774" s="16"/>
      <c r="TVB774" s="16"/>
      <c r="TVC774" s="16"/>
      <c r="TVD774" s="16"/>
      <c r="TVE774" s="16"/>
      <c r="TVF774" s="16"/>
      <c r="TVG774" s="16"/>
      <c r="TVH774" s="16"/>
      <c r="TVI774" s="16"/>
      <c r="TVJ774" s="16"/>
      <c r="TVK774" s="16"/>
      <c r="TVL774" s="16"/>
      <c r="TVM774" s="16"/>
      <c r="TVN774" s="16"/>
      <c r="TVO774" s="16"/>
      <c r="TVP774" s="16"/>
      <c r="TVQ774" s="16"/>
      <c r="TVR774" s="16"/>
      <c r="TVS774" s="16"/>
      <c r="TVT774" s="16"/>
      <c r="TVU774" s="16"/>
      <c r="TVV774" s="16"/>
      <c r="TVW774" s="16"/>
      <c r="TVX774" s="16"/>
      <c r="TVY774" s="16"/>
      <c r="TVZ774" s="16"/>
      <c r="TWA774" s="16"/>
      <c r="TWB774" s="16"/>
      <c r="TWC774" s="16"/>
      <c r="TWD774" s="16"/>
      <c r="TWE774" s="16"/>
      <c r="TWF774" s="16"/>
      <c r="TWG774" s="16"/>
      <c r="TWH774" s="16"/>
      <c r="TWI774" s="16"/>
      <c r="TWJ774" s="16"/>
      <c r="TWK774" s="16"/>
      <c r="TWL774" s="16"/>
      <c r="TWM774" s="16"/>
      <c r="TWN774" s="16"/>
      <c r="TWO774" s="16"/>
      <c r="TWP774" s="16"/>
      <c r="TWQ774" s="16"/>
      <c r="TWR774" s="16"/>
      <c r="TWS774" s="16"/>
      <c r="TWT774" s="16"/>
      <c r="TWU774" s="16"/>
      <c r="TWV774" s="16"/>
      <c r="TWW774" s="16"/>
      <c r="TWX774" s="16"/>
      <c r="TWY774" s="16"/>
      <c r="TWZ774" s="16"/>
      <c r="TXA774" s="16"/>
      <c r="TXB774" s="16"/>
      <c r="TXC774" s="16"/>
      <c r="TXD774" s="16"/>
      <c r="TXE774" s="16"/>
      <c r="TXF774" s="16"/>
      <c r="TXG774" s="16"/>
      <c r="TXH774" s="16"/>
      <c r="TXI774" s="16"/>
      <c r="TXJ774" s="16"/>
      <c r="TXK774" s="16"/>
      <c r="TXL774" s="16"/>
      <c r="TXM774" s="16"/>
      <c r="TXN774" s="16"/>
      <c r="TXO774" s="16"/>
      <c r="TXP774" s="16"/>
      <c r="TXQ774" s="16"/>
      <c r="TXR774" s="16"/>
      <c r="TXS774" s="16"/>
      <c r="TXT774" s="16"/>
      <c r="TXU774" s="16"/>
      <c r="TXV774" s="16"/>
      <c r="TXW774" s="16"/>
      <c r="TXX774" s="16"/>
      <c r="TXY774" s="16"/>
      <c r="TXZ774" s="16"/>
      <c r="TYA774" s="16"/>
      <c r="TYB774" s="16"/>
      <c r="TYC774" s="16"/>
      <c r="TYD774" s="16"/>
      <c r="TYE774" s="16"/>
      <c r="TYF774" s="16"/>
      <c r="TYG774" s="16"/>
      <c r="TYH774" s="16"/>
      <c r="TYI774" s="16"/>
      <c r="TYJ774" s="16"/>
      <c r="TYK774" s="16"/>
      <c r="TYL774" s="16"/>
      <c r="TYM774" s="16"/>
      <c r="TYN774" s="16"/>
      <c r="TYO774" s="16"/>
      <c r="TYP774" s="16"/>
      <c r="TYQ774" s="16"/>
      <c r="TYR774" s="16"/>
      <c r="TYS774" s="16"/>
      <c r="TYT774" s="16"/>
      <c r="TYU774" s="16"/>
      <c r="TYV774" s="16"/>
      <c r="TYW774" s="16"/>
      <c r="TYX774" s="16"/>
      <c r="TYY774" s="16"/>
      <c r="TYZ774" s="16"/>
      <c r="TZA774" s="16"/>
      <c r="TZB774" s="16"/>
      <c r="TZC774" s="16"/>
      <c r="TZD774" s="16"/>
      <c r="TZE774" s="16"/>
      <c r="TZF774" s="16"/>
      <c r="TZG774" s="16"/>
      <c r="TZH774" s="16"/>
      <c r="TZI774" s="16"/>
      <c r="TZJ774" s="16"/>
      <c r="TZK774" s="16"/>
      <c r="TZL774" s="16"/>
      <c r="TZM774" s="16"/>
      <c r="TZN774" s="16"/>
      <c r="TZO774" s="16"/>
      <c r="TZP774" s="16"/>
      <c r="TZQ774" s="16"/>
      <c r="TZR774" s="16"/>
      <c r="TZS774" s="16"/>
      <c r="TZT774" s="16"/>
      <c r="TZU774" s="16"/>
      <c r="TZV774" s="16"/>
      <c r="TZW774" s="16"/>
      <c r="TZX774" s="16"/>
      <c r="TZY774" s="16"/>
      <c r="TZZ774" s="16"/>
      <c r="UAA774" s="16"/>
      <c r="UAB774" s="16"/>
      <c r="UAC774" s="16"/>
      <c r="UAD774" s="16"/>
      <c r="UAE774" s="16"/>
      <c r="UAF774" s="16"/>
      <c r="UAG774" s="16"/>
      <c r="UAH774" s="16"/>
      <c r="UAI774" s="16"/>
      <c r="UAJ774" s="16"/>
      <c r="UAK774" s="16"/>
      <c r="UAL774" s="16"/>
      <c r="UAM774" s="16"/>
      <c r="UAN774" s="16"/>
      <c r="UAO774" s="16"/>
      <c r="UAP774" s="16"/>
      <c r="UAQ774" s="16"/>
      <c r="UAR774" s="16"/>
      <c r="UAS774" s="16"/>
      <c r="UAT774" s="16"/>
      <c r="UAU774" s="16"/>
      <c r="UAV774" s="16"/>
      <c r="UAW774" s="16"/>
      <c r="UAX774" s="16"/>
      <c r="UAY774" s="16"/>
      <c r="UAZ774" s="16"/>
      <c r="UBA774" s="16"/>
      <c r="UBB774" s="16"/>
      <c r="UBC774" s="16"/>
      <c r="UBD774" s="16"/>
      <c r="UBE774" s="16"/>
      <c r="UBF774" s="16"/>
      <c r="UBG774" s="16"/>
      <c r="UBH774" s="16"/>
      <c r="UBI774" s="16"/>
      <c r="UBJ774" s="16"/>
      <c r="UBK774" s="16"/>
      <c r="UBL774" s="16"/>
      <c r="UBM774" s="16"/>
      <c r="UBN774" s="16"/>
      <c r="UBO774" s="16"/>
      <c r="UBP774" s="16"/>
      <c r="UBQ774" s="16"/>
      <c r="UBR774" s="16"/>
      <c r="UBS774" s="16"/>
      <c r="UBT774" s="16"/>
      <c r="UBU774" s="16"/>
      <c r="UBV774" s="16"/>
      <c r="UBW774" s="16"/>
      <c r="UBX774" s="16"/>
      <c r="UBY774" s="16"/>
      <c r="UBZ774" s="16"/>
      <c r="UCA774" s="16"/>
      <c r="UCB774" s="16"/>
      <c r="UCC774" s="16"/>
      <c r="UCD774" s="16"/>
      <c r="UCE774" s="16"/>
      <c r="UCF774" s="16"/>
      <c r="UCG774" s="16"/>
      <c r="UCH774" s="16"/>
      <c r="UCI774" s="16"/>
      <c r="UCJ774" s="16"/>
      <c r="UCK774" s="16"/>
      <c r="UCL774" s="16"/>
      <c r="UCM774" s="16"/>
      <c r="UCN774" s="16"/>
      <c r="UCO774" s="16"/>
      <c r="UCP774" s="16"/>
      <c r="UCQ774" s="16"/>
      <c r="UCR774" s="16"/>
      <c r="UCS774" s="16"/>
      <c r="UCT774" s="16"/>
      <c r="UCU774" s="16"/>
      <c r="UCV774" s="16"/>
      <c r="UCW774" s="16"/>
      <c r="UCX774" s="16"/>
      <c r="UCY774" s="16"/>
      <c r="UCZ774" s="16"/>
      <c r="UDA774" s="16"/>
      <c r="UDB774" s="16"/>
      <c r="UDC774" s="16"/>
      <c r="UDD774" s="16"/>
      <c r="UDE774" s="16"/>
      <c r="UDF774" s="16"/>
      <c r="UDG774" s="16"/>
      <c r="UDH774" s="16"/>
      <c r="UDI774" s="16"/>
      <c r="UDJ774" s="16"/>
      <c r="UDK774" s="16"/>
      <c r="UDL774" s="16"/>
      <c r="UDM774" s="16"/>
      <c r="UDN774" s="16"/>
      <c r="UDO774" s="16"/>
      <c r="UDP774" s="16"/>
      <c r="UDQ774" s="16"/>
      <c r="UDR774" s="16"/>
      <c r="UDS774" s="16"/>
      <c r="UDT774" s="16"/>
      <c r="UDU774" s="16"/>
      <c r="UDV774" s="16"/>
      <c r="UDW774" s="16"/>
      <c r="UDX774" s="16"/>
      <c r="UDY774" s="16"/>
      <c r="UDZ774" s="16"/>
      <c r="UEA774" s="16"/>
      <c r="UEB774" s="16"/>
      <c r="UEC774" s="16"/>
      <c r="UED774" s="16"/>
      <c r="UEE774" s="16"/>
      <c r="UEF774" s="16"/>
      <c r="UEG774" s="16"/>
      <c r="UEH774" s="16"/>
      <c r="UEI774" s="16"/>
      <c r="UEJ774" s="16"/>
      <c r="UEK774" s="16"/>
      <c r="UEL774" s="16"/>
      <c r="UEM774" s="16"/>
      <c r="UEN774" s="16"/>
      <c r="UEO774" s="16"/>
      <c r="UEP774" s="16"/>
      <c r="UEQ774" s="16"/>
      <c r="UER774" s="16"/>
      <c r="UES774" s="16"/>
      <c r="UET774" s="16"/>
      <c r="UEU774" s="16"/>
      <c r="UEV774" s="16"/>
      <c r="UEW774" s="16"/>
      <c r="UEX774" s="16"/>
      <c r="UEY774" s="16"/>
      <c r="UEZ774" s="16"/>
      <c r="UFA774" s="16"/>
      <c r="UFB774" s="16"/>
      <c r="UFC774" s="16"/>
      <c r="UFD774" s="16"/>
      <c r="UFE774" s="16"/>
      <c r="UFF774" s="16"/>
      <c r="UFG774" s="16"/>
      <c r="UFH774" s="16"/>
      <c r="UFI774" s="16"/>
      <c r="UFJ774" s="16"/>
      <c r="UFK774" s="16"/>
      <c r="UFL774" s="16"/>
      <c r="UFM774" s="16"/>
      <c r="UFN774" s="16"/>
      <c r="UFO774" s="16"/>
      <c r="UFP774" s="16"/>
      <c r="UFQ774" s="16"/>
      <c r="UFR774" s="16"/>
      <c r="UFS774" s="16"/>
      <c r="UFT774" s="16"/>
      <c r="UFU774" s="16"/>
      <c r="UFV774" s="16"/>
      <c r="UFW774" s="16"/>
      <c r="UFX774" s="16"/>
      <c r="UFY774" s="16"/>
      <c r="UFZ774" s="16"/>
      <c r="UGA774" s="16"/>
      <c r="UGB774" s="16"/>
      <c r="UGC774" s="16"/>
      <c r="UGD774" s="16"/>
      <c r="UGE774" s="16"/>
      <c r="UGF774" s="16"/>
      <c r="UGG774" s="16"/>
      <c r="UGH774" s="16"/>
      <c r="UGI774" s="16"/>
      <c r="UGJ774" s="16"/>
      <c r="UGK774" s="16"/>
      <c r="UGL774" s="16"/>
      <c r="UGM774" s="16"/>
      <c r="UGN774" s="16"/>
      <c r="UGO774" s="16"/>
      <c r="UGP774" s="16"/>
      <c r="UGQ774" s="16"/>
      <c r="UGR774" s="16"/>
      <c r="UGS774" s="16"/>
      <c r="UGT774" s="16"/>
      <c r="UGU774" s="16"/>
      <c r="UGV774" s="16"/>
      <c r="UGW774" s="16"/>
      <c r="UGX774" s="16"/>
      <c r="UGY774" s="16"/>
      <c r="UGZ774" s="16"/>
      <c r="UHA774" s="16"/>
      <c r="UHB774" s="16"/>
      <c r="UHC774" s="16"/>
      <c r="UHD774" s="16"/>
      <c r="UHE774" s="16"/>
      <c r="UHF774" s="16"/>
      <c r="UHG774" s="16"/>
      <c r="UHH774" s="16"/>
      <c r="UHI774" s="16"/>
      <c r="UHJ774" s="16"/>
      <c r="UHK774" s="16"/>
      <c r="UHL774" s="16"/>
      <c r="UHM774" s="16"/>
      <c r="UHN774" s="16"/>
      <c r="UHO774" s="16"/>
      <c r="UHP774" s="16"/>
      <c r="UHQ774" s="16"/>
      <c r="UHR774" s="16"/>
      <c r="UHS774" s="16"/>
      <c r="UHT774" s="16"/>
      <c r="UHU774" s="16"/>
      <c r="UHV774" s="16"/>
      <c r="UHW774" s="16"/>
      <c r="UHX774" s="16"/>
      <c r="UHY774" s="16"/>
      <c r="UHZ774" s="16"/>
      <c r="UIA774" s="16"/>
      <c r="UIB774" s="16"/>
      <c r="UIC774" s="16"/>
      <c r="UID774" s="16"/>
      <c r="UIE774" s="16"/>
      <c r="UIF774" s="16"/>
      <c r="UIG774" s="16"/>
      <c r="UIH774" s="16"/>
      <c r="UII774" s="16"/>
      <c r="UIJ774" s="16"/>
      <c r="UIK774" s="16"/>
      <c r="UIL774" s="16"/>
      <c r="UIM774" s="16"/>
      <c r="UIN774" s="16"/>
      <c r="UIO774" s="16"/>
      <c r="UIP774" s="16"/>
      <c r="UIQ774" s="16"/>
      <c r="UIR774" s="16"/>
      <c r="UIS774" s="16"/>
      <c r="UIT774" s="16"/>
      <c r="UIU774" s="16"/>
      <c r="UIV774" s="16"/>
      <c r="UIW774" s="16"/>
      <c r="UIX774" s="16"/>
      <c r="UIY774" s="16"/>
      <c r="UIZ774" s="16"/>
      <c r="UJA774" s="16"/>
      <c r="UJB774" s="16"/>
      <c r="UJC774" s="16"/>
      <c r="UJD774" s="16"/>
      <c r="UJE774" s="16"/>
      <c r="UJF774" s="16"/>
      <c r="UJG774" s="16"/>
      <c r="UJH774" s="16"/>
      <c r="UJI774" s="16"/>
      <c r="UJJ774" s="16"/>
      <c r="UJK774" s="16"/>
      <c r="UJL774" s="16"/>
      <c r="UJM774" s="16"/>
      <c r="UJN774" s="16"/>
      <c r="UJO774" s="16"/>
      <c r="UJP774" s="16"/>
      <c r="UJQ774" s="16"/>
      <c r="UJR774" s="16"/>
      <c r="UJS774" s="16"/>
      <c r="UJT774" s="16"/>
      <c r="UJU774" s="16"/>
      <c r="UJV774" s="16"/>
      <c r="UJW774" s="16"/>
      <c r="UJX774" s="16"/>
      <c r="UJY774" s="16"/>
      <c r="UJZ774" s="16"/>
      <c r="UKA774" s="16"/>
      <c r="UKB774" s="16"/>
      <c r="UKC774" s="16"/>
      <c r="UKD774" s="16"/>
      <c r="UKE774" s="16"/>
      <c r="UKF774" s="16"/>
      <c r="UKG774" s="16"/>
      <c r="UKH774" s="16"/>
      <c r="UKI774" s="16"/>
      <c r="UKJ774" s="16"/>
      <c r="UKK774" s="16"/>
      <c r="UKL774" s="16"/>
      <c r="UKM774" s="16"/>
      <c r="UKN774" s="16"/>
      <c r="UKO774" s="16"/>
      <c r="UKP774" s="16"/>
      <c r="UKQ774" s="16"/>
      <c r="UKR774" s="16"/>
      <c r="UKS774" s="16"/>
      <c r="UKT774" s="16"/>
      <c r="UKU774" s="16"/>
      <c r="UKV774" s="16"/>
      <c r="UKW774" s="16"/>
      <c r="UKX774" s="16"/>
      <c r="UKY774" s="16"/>
      <c r="UKZ774" s="16"/>
      <c r="ULA774" s="16"/>
      <c r="ULB774" s="16"/>
      <c r="ULC774" s="16"/>
      <c r="ULD774" s="16"/>
      <c r="ULE774" s="16"/>
      <c r="ULF774" s="16"/>
      <c r="ULG774" s="16"/>
      <c r="ULH774" s="16"/>
      <c r="ULI774" s="16"/>
      <c r="ULJ774" s="16"/>
      <c r="ULK774" s="16"/>
      <c r="ULL774" s="16"/>
      <c r="ULM774" s="16"/>
      <c r="ULN774" s="16"/>
      <c r="ULO774" s="16"/>
      <c r="ULP774" s="16"/>
      <c r="ULQ774" s="16"/>
      <c r="ULR774" s="16"/>
      <c r="ULS774" s="16"/>
      <c r="ULT774" s="16"/>
      <c r="ULU774" s="16"/>
      <c r="ULV774" s="16"/>
      <c r="ULW774" s="16"/>
      <c r="ULX774" s="16"/>
      <c r="ULY774" s="16"/>
      <c r="ULZ774" s="16"/>
      <c r="UMA774" s="16"/>
      <c r="UMB774" s="16"/>
      <c r="UMC774" s="16"/>
      <c r="UMD774" s="16"/>
      <c r="UME774" s="16"/>
      <c r="UMF774" s="16"/>
      <c r="UMG774" s="16"/>
      <c r="UMH774" s="16"/>
      <c r="UMI774" s="16"/>
      <c r="UMJ774" s="16"/>
      <c r="UMK774" s="16"/>
      <c r="UML774" s="16"/>
      <c r="UMM774" s="16"/>
      <c r="UMN774" s="16"/>
      <c r="UMO774" s="16"/>
      <c r="UMP774" s="16"/>
      <c r="UMQ774" s="16"/>
      <c r="UMR774" s="16"/>
      <c r="UMS774" s="16"/>
      <c r="UMT774" s="16"/>
      <c r="UMU774" s="16"/>
      <c r="UMV774" s="16"/>
      <c r="UMW774" s="16"/>
      <c r="UMX774" s="16"/>
      <c r="UMY774" s="16"/>
      <c r="UMZ774" s="16"/>
      <c r="UNA774" s="16"/>
      <c r="UNB774" s="16"/>
      <c r="UNC774" s="16"/>
      <c r="UND774" s="16"/>
      <c r="UNE774" s="16"/>
      <c r="UNF774" s="16"/>
      <c r="UNG774" s="16"/>
      <c r="UNH774" s="16"/>
      <c r="UNI774" s="16"/>
      <c r="UNJ774" s="16"/>
      <c r="UNK774" s="16"/>
      <c r="UNL774" s="16"/>
      <c r="UNM774" s="16"/>
      <c r="UNN774" s="16"/>
      <c r="UNO774" s="16"/>
      <c r="UNP774" s="16"/>
      <c r="UNQ774" s="16"/>
      <c r="UNR774" s="16"/>
      <c r="UNS774" s="16"/>
      <c r="UNT774" s="16"/>
      <c r="UNU774" s="16"/>
      <c r="UNV774" s="16"/>
      <c r="UNW774" s="16"/>
      <c r="UNX774" s="16"/>
      <c r="UNY774" s="16"/>
      <c r="UNZ774" s="16"/>
      <c r="UOA774" s="16"/>
      <c r="UOB774" s="16"/>
      <c r="UOC774" s="16"/>
      <c r="UOD774" s="16"/>
      <c r="UOE774" s="16"/>
      <c r="UOF774" s="16"/>
      <c r="UOG774" s="16"/>
      <c r="UOH774" s="16"/>
      <c r="UOI774" s="16"/>
      <c r="UOJ774" s="16"/>
      <c r="UOK774" s="16"/>
      <c r="UOL774" s="16"/>
      <c r="UOM774" s="16"/>
      <c r="UON774" s="16"/>
      <c r="UOO774" s="16"/>
      <c r="UOP774" s="16"/>
      <c r="UOQ774" s="16"/>
      <c r="UOR774" s="16"/>
      <c r="UOS774" s="16"/>
      <c r="UOT774" s="16"/>
      <c r="UOU774" s="16"/>
      <c r="UOV774" s="16"/>
      <c r="UOW774" s="16"/>
      <c r="UOX774" s="16"/>
      <c r="UOY774" s="16"/>
      <c r="UOZ774" s="16"/>
      <c r="UPA774" s="16"/>
      <c r="UPB774" s="16"/>
      <c r="UPC774" s="16"/>
      <c r="UPD774" s="16"/>
      <c r="UPE774" s="16"/>
      <c r="UPF774" s="16"/>
      <c r="UPG774" s="16"/>
      <c r="UPH774" s="16"/>
      <c r="UPI774" s="16"/>
      <c r="UPJ774" s="16"/>
      <c r="UPK774" s="16"/>
      <c r="UPL774" s="16"/>
      <c r="UPM774" s="16"/>
      <c r="UPN774" s="16"/>
      <c r="UPO774" s="16"/>
      <c r="UPP774" s="16"/>
      <c r="UPQ774" s="16"/>
      <c r="UPR774" s="16"/>
      <c r="UPS774" s="16"/>
      <c r="UPT774" s="16"/>
      <c r="UPU774" s="16"/>
      <c r="UPV774" s="16"/>
      <c r="UPW774" s="16"/>
      <c r="UPX774" s="16"/>
      <c r="UPY774" s="16"/>
      <c r="UPZ774" s="16"/>
      <c r="UQA774" s="16"/>
      <c r="UQB774" s="16"/>
      <c r="UQC774" s="16"/>
      <c r="UQD774" s="16"/>
      <c r="UQE774" s="16"/>
      <c r="UQF774" s="16"/>
      <c r="UQG774" s="16"/>
      <c r="UQH774" s="16"/>
      <c r="UQI774" s="16"/>
      <c r="UQJ774" s="16"/>
      <c r="UQK774" s="16"/>
      <c r="UQL774" s="16"/>
      <c r="UQM774" s="16"/>
      <c r="UQN774" s="16"/>
      <c r="UQO774" s="16"/>
      <c r="UQP774" s="16"/>
      <c r="UQQ774" s="16"/>
      <c r="UQR774" s="16"/>
      <c r="UQS774" s="16"/>
      <c r="UQT774" s="16"/>
      <c r="UQU774" s="16"/>
      <c r="UQV774" s="16"/>
      <c r="UQW774" s="16"/>
      <c r="UQX774" s="16"/>
      <c r="UQY774" s="16"/>
      <c r="UQZ774" s="16"/>
      <c r="URA774" s="16"/>
      <c r="URB774" s="16"/>
      <c r="URC774" s="16"/>
      <c r="URD774" s="16"/>
      <c r="URE774" s="16"/>
      <c r="URF774" s="16"/>
      <c r="URG774" s="16"/>
      <c r="URH774" s="16"/>
      <c r="URI774" s="16"/>
      <c r="URJ774" s="16"/>
      <c r="URK774" s="16"/>
      <c r="URL774" s="16"/>
      <c r="URM774" s="16"/>
      <c r="URN774" s="16"/>
      <c r="URO774" s="16"/>
      <c r="URP774" s="16"/>
      <c r="URQ774" s="16"/>
      <c r="URR774" s="16"/>
      <c r="URS774" s="16"/>
      <c r="URT774" s="16"/>
      <c r="URU774" s="16"/>
      <c r="URV774" s="16"/>
      <c r="URW774" s="16"/>
      <c r="URX774" s="16"/>
      <c r="URY774" s="16"/>
      <c r="URZ774" s="16"/>
      <c r="USA774" s="16"/>
      <c r="USB774" s="16"/>
      <c r="USC774" s="16"/>
      <c r="USD774" s="16"/>
      <c r="USE774" s="16"/>
      <c r="USF774" s="16"/>
      <c r="USG774" s="16"/>
      <c r="USH774" s="16"/>
      <c r="USI774" s="16"/>
      <c r="USJ774" s="16"/>
      <c r="USK774" s="16"/>
      <c r="USL774" s="16"/>
      <c r="USM774" s="16"/>
      <c r="USN774" s="16"/>
      <c r="USO774" s="16"/>
      <c r="USP774" s="16"/>
      <c r="USQ774" s="16"/>
      <c r="USR774" s="16"/>
      <c r="USS774" s="16"/>
      <c r="UST774" s="16"/>
      <c r="USU774" s="16"/>
      <c r="USV774" s="16"/>
      <c r="USW774" s="16"/>
      <c r="USX774" s="16"/>
      <c r="USY774" s="16"/>
      <c r="USZ774" s="16"/>
      <c r="UTA774" s="16"/>
      <c r="UTB774" s="16"/>
      <c r="UTC774" s="16"/>
      <c r="UTD774" s="16"/>
      <c r="UTE774" s="16"/>
      <c r="UTF774" s="16"/>
      <c r="UTG774" s="16"/>
      <c r="UTH774" s="16"/>
      <c r="UTI774" s="16"/>
      <c r="UTJ774" s="16"/>
      <c r="UTK774" s="16"/>
      <c r="UTL774" s="16"/>
      <c r="UTM774" s="16"/>
      <c r="UTN774" s="16"/>
      <c r="UTO774" s="16"/>
      <c r="UTP774" s="16"/>
      <c r="UTQ774" s="16"/>
      <c r="UTR774" s="16"/>
      <c r="UTS774" s="16"/>
      <c r="UTT774" s="16"/>
      <c r="UTU774" s="16"/>
      <c r="UTV774" s="16"/>
      <c r="UTW774" s="16"/>
      <c r="UTX774" s="16"/>
      <c r="UTY774" s="16"/>
      <c r="UTZ774" s="16"/>
      <c r="UUA774" s="16"/>
      <c r="UUB774" s="16"/>
      <c r="UUC774" s="16"/>
      <c r="UUD774" s="16"/>
      <c r="UUE774" s="16"/>
      <c r="UUF774" s="16"/>
      <c r="UUG774" s="16"/>
      <c r="UUH774" s="16"/>
      <c r="UUI774" s="16"/>
      <c r="UUJ774" s="16"/>
      <c r="UUK774" s="16"/>
      <c r="UUL774" s="16"/>
      <c r="UUM774" s="16"/>
      <c r="UUN774" s="16"/>
      <c r="UUO774" s="16"/>
      <c r="UUP774" s="16"/>
      <c r="UUQ774" s="16"/>
      <c r="UUR774" s="16"/>
      <c r="UUS774" s="16"/>
      <c r="UUT774" s="16"/>
      <c r="UUU774" s="16"/>
      <c r="UUV774" s="16"/>
      <c r="UUW774" s="16"/>
      <c r="UUX774" s="16"/>
      <c r="UUY774" s="16"/>
      <c r="UUZ774" s="16"/>
      <c r="UVA774" s="16"/>
      <c r="UVB774" s="16"/>
      <c r="UVC774" s="16"/>
      <c r="UVD774" s="16"/>
      <c r="UVE774" s="16"/>
      <c r="UVF774" s="16"/>
      <c r="UVG774" s="16"/>
      <c r="UVH774" s="16"/>
      <c r="UVI774" s="16"/>
      <c r="UVJ774" s="16"/>
      <c r="UVK774" s="16"/>
      <c r="UVL774" s="16"/>
      <c r="UVM774" s="16"/>
      <c r="UVN774" s="16"/>
      <c r="UVO774" s="16"/>
      <c r="UVP774" s="16"/>
      <c r="UVQ774" s="16"/>
      <c r="UVR774" s="16"/>
      <c r="UVS774" s="16"/>
      <c r="UVT774" s="16"/>
      <c r="UVU774" s="16"/>
      <c r="UVV774" s="16"/>
      <c r="UVW774" s="16"/>
      <c r="UVX774" s="16"/>
      <c r="UVY774" s="16"/>
      <c r="UVZ774" s="16"/>
      <c r="UWA774" s="16"/>
      <c r="UWB774" s="16"/>
      <c r="UWC774" s="16"/>
      <c r="UWD774" s="16"/>
      <c r="UWE774" s="16"/>
      <c r="UWF774" s="16"/>
      <c r="UWG774" s="16"/>
      <c r="UWH774" s="16"/>
      <c r="UWI774" s="16"/>
      <c r="UWJ774" s="16"/>
      <c r="UWK774" s="16"/>
      <c r="UWL774" s="16"/>
      <c r="UWM774" s="16"/>
      <c r="UWN774" s="16"/>
      <c r="UWO774" s="16"/>
      <c r="UWP774" s="16"/>
      <c r="UWQ774" s="16"/>
      <c r="UWR774" s="16"/>
      <c r="UWS774" s="16"/>
      <c r="UWT774" s="16"/>
      <c r="UWU774" s="16"/>
      <c r="UWV774" s="16"/>
      <c r="UWW774" s="16"/>
      <c r="UWX774" s="16"/>
      <c r="UWY774" s="16"/>
      <c r="UWZ774" s="16"/>
      <c r="UXA774" s="16"/>
      <c r="UXB774" s="16"/>
      <c r="UXC774" s="16"/>
      <c r="UXD774" s="16"/>
      <c r="UXE774" s="16"/>
      <c r="UXF774" s="16"/>
      <c r="UXG774" s="16"/>
      <c r="UXH774" s="16"/>
      <c r="UXI774" s="16"/>
      <c r="UXJ774" s="16"/>
      <c r="UXK774" s="16"/>
      <c r="UXL774" s="16"/>
      <c r="UXM774" s="16"/>
      <c r="UXN774" s="16"/>
      <c r="UXO774" s="16"/>
      <c r="UXP774" s="16"/>
      <c r="UXQ774" s="16"/>
      <c r="UXR774" s="16"/>
      <c r="UXS774" s="16"/>
      <c r="UXT774" s="16"/>
      <c r="UXU774" s="16"/>
      <c r="UXV774" s="16"/>
      <c r="UXW774" s="16"/>
      <c r="UXX774" s="16"/>
      <c r="UXY774" s="16"/>
      <c r="UXZ774" s="16"/>
      <c r="UYA774" s="16"/>
      <c r="UYB774" s="16"/>
      <c r="UYC774" s="16"/>
      <c r="UYD774" s="16"/>
      <c r="UYE774" s="16"/>
      <c r="UYF774" s="16"/>
      <c r="UYG774" s="16"/>
      <c r="UYH774" s="16"/>
      <c r="UYI774" s="16"/>
      <c r="UYJ774" s="16"/>
      <c r="UYK774" s="16"/>
      <c r="UYL774" s="16"/>
      <c r="UYM774" s="16"/>
      <c r="UYN774" s="16"/>
      <c r="UYO774" s="16"/>
      <c r="UYP774" s="16"/>
      <c r="UYQ774" s="16"/>
      <c r="UYR774" s="16"/>
      <c r="UYS774" s="16"/>
      <c r="UYT774" s="16"/>
      <c r="UYU774" s="16"/>
      <c r="UYV774" s="16"/>
      <c r="UYW774" s="16"/>
      <c r="UYX774" s="16"/>
      <c r="UYY774" s="16"/>
      <c r="UYZ774" s="16"/>
      <c r="UZA774" s="16"/>
      <c r="UZB774" s="16"/>
      <c r="UZC774" s="16"/>
      <c r="UZD774" s="16"/>
      <c r="UZE774" s="16"/>
      <c r="UZF774" s="16"/>
      <c r="UZG774" s="16"/>
      <c r="UZH774" s="16"/>
      <c r="UZI774" s="16"/>
      <c r="UZJ774" s="16"/>
      <c r="UZK774" s="16"/>
      <c r="UZL774" s="16"/>
      <c r="UZM774" s="16"/>
      <c r="UZN774" s="16"/>
      <c r="UZO774" s="16"/>
      <c r="UZP774" s="16"/>
      <c r="UZQ774" s="16"/>
      <c r="UZR774" s="16"/>
      <c r="UZS774" s="16"/>
      <c r="UZT774" s="16"/>
      <c r="UZU774" s="16"/>
      <c r="UZV774" s="16"/>
      <c r="UZW774" s="16"/>
      <c r="UZX774" s="16"/>
      <c r="UZY774" s="16"/>
      <c r="UZZ774" s="16"/>
      <c r="VAA774" s="16"/>
      <c r="VAB774" s="16"/>
      <c r="VAC774" s="16"/>
      <c r="VAD774" s="16"/>
      <c r="VAE774" s="16"/>
      <c r="VAF774" s="16"/>
      <c r="VAG774" s="16"/>
      <c r="VAH774" s="16"/>
      <c r="VAI774" s="16"/>
      <c r="VAJ774" s="16"/>
      <c r="VAK774" s="16"/>
      <c r="VAL774" s="16"/>
      <c r="VAM774" s="16"/>
      <c r="VAN774" s="16"/>
      <c r="VAO774" s="16"/>
      <c r="VAP774" s="16"/>
      <c r="VAQ774" s="16"/>
      <c r="VAR774" s="16"/>
      <c r="VAS774" s="16"/>
      <c r="VAT774" s="16"/>
      <c r="VAU774" s="16"/>
      <c r="VAV774" s="16"/>
      <c r="VAW774" s="16"/>
      <c r="VAX774" s="16"/>
      <c r="VAY774" s="16"/>
      <c r="VAZ774" s="16"/>
      <c r="VBA774" s="16"/>
      <c r="VBB774" s="16"/>
      <c r="VBC774" s="16"/>
      <c r="VBD774" s="16"/>
      <c r="VBE774" s="16"/>
      <c r="VBF774" s="16"/>
      <c r="VBG774" s="16"/>
      <c r="VBH774" s="16"/>
      <c r="VBI774" s="16"/>
      <c r="VBJ774" s="16"/>
      <c r="VBK774" s="16"/>
      <c r="VBL774" s="16"/>
      <c r="VBM774" s="16"/>
      <c r="VBN774" s="16"/>
      <c r="VBO774" s="16"/>
      <c r="VBP774" s="16"/>
      <c r="VBQ774" s="16"/>
      <c r="VBR774" s="16"/>
      <c r="VBS774" s="16"/>
      <c r="VBT774" s="16"/>
      <c r="VBU774" s="16"/>
      <c r="VBV774" s="16"/>
      <c r="VBW774" s="16"/>
      <c r="VBX774" s="16"/>
      <c r="VBY774" s="16"/>
      <c r="VBZ774" s="16"/>
      <c r="VCA774" s="16"/>
      <c r="VCB774" s="16"/>
      <c r="VCC774" s="16"/>
      <c r="VCD774" s="16"/>
      <c r="VCE774" s="16"/>
      <c r="VCF774" s="16"/>
      <c r="VCG774" s="16"/>
      <c r="VCH774" s="16"/>
      <c r="VCI774" s="16"/>
      <c r="VCJ774" s="16"/>
      <c r="VCK774" s="16"/>
      <c r="VCL774" s="16"/>
      <c r="VCM774" s="16"/>
      <c r="VCN774" s="16"/>
      <c r="VCO774" s="16"/>
      <c r="VCP774" s="16"/>
      <c r="VCQ774" s="16"/>
      <c r="VCR774" s="16"/>
      <c r="VCS774" s="16"/>
      <c r="VCT774" s="16"/>
      <c r="VCU774" s="16"/>
      <c r="VCV774" s="16"/>
      <c r="VCW774" s="16"/>
      <c r="VCX774" s="16"/>
      <c r="VCY774" s="16"/>
      <c r="VCZ774" s="16"/>
      <c r="VDA774" s="16"/>
      <c r="VDB774" s="16"/>
      <c r="VDC774" s="16"/>
      <c r="VDD774" s="16"/>
      <c r="VDE774" s="16"/>
      <c r="VDF774" s="16"/>
      <c r="VDG774" s="16"/>
      <c r="VDH774" s="16"/>
      <c r="VDI774" s="16"/>
      <c r="VDJ774" s="16"/>
      <c r="VDK774" s="16"/>
      <c r="VDL774" s="16"/>
      <c r="VDM774" s="16"/>
      <c r="VDN774" s="16"/>
      <c r="VDO774" s="16"/>
      <c r="VDP774" s="16"/>
      <c r="VDQ774" s="16"/>
      <c r="VDR774" s="16"/>
      <c r="VDS774" s="16"/>
      <c r="VDT774" s="16"/>
      <c r="VDU774" s="16"/>
      <c r="VDV774" s="16"/>
      <c r="VDW774" s="16"/>
      <c r="VDX774" s="16"/>
      <c r="VDY774" s="16"/>
      <c r="VDZ774" s="16"/>
      <c r="VEA774" s="16"/>
      <c r="VEB774" s="16"/>
      <c r="VEC774" s="16"/>
      <c r="VED774" s="16"/>
      <c r="VEE774" s="16"/>
      <c r="VEF774" s="16"/>
      <c r="VEG774" s="16"/>
      <c r="VEH774" s="16"/>
      <c r="VEI774" s="16"/>
      <c r="VEJ774" s="16"/>
      <c r="VEK774" s="16"/>
      <c r="VEL774" s="16"/>
      <c r="VEM774" s="16"/>
      <c r="VEN774" s="16"/>
      <c r="VEO774" s="16"/>
      <c r="VEP774" s="16"/>
      <c r="VEQ774" s="16"/>
      <c r="VER774" s="16"/>
      <c r="VES774" s="16"/>
      <c r="VET774" s="16"/>
      <c r="VEU774" s="16"/>
      <c r="VEV774" s="16"/>
      <c r="VEW774" s="16"/>
      <c r="VEX774" s="16"/>
      <c r="VEY774" s="16"/>
      <c r="VEZ774" s="16"/>
      <c r="VFA774" s="16"/>
      <c r="VFB774" s="16"/>
      <c r="VFC774" s="16"/>
      <c r="VFD774" s="16"/>
      <c r="VFE774" s="16"/>
      <c r="VFF774" s="16"/>
      <c r="VFG774" s="16"/>
      <c r="VFH774" s="16"/>
      <c r="VFI774" s="16"/>
      <c r="VFJ774" s="16"/>
      <c r="VFK774" s="16"/>
      <c r="VFL774" s="16"/>
      <c r="VFM774" s="16"/>
      <c r="VFN774" s="16"/>
      <c r="VFO774" s="16"/>
      <c r="VFP774" s="16"/>
      <c r="VFQ774" s="16"/>
      <c r="VFR774" s="16"/>
      <c r="VFS774" s="16"/>
      <c r="VFT774" s="16"/>
      <c r="VFU774" s="16"/>
      <c r="VFV774" s="16"/>
      <c r="VFW774" s="16"/>
      <c r="VFX774" s="16"/>
      <c r="VFY774" s="16"/>
      <c r="VFZ774" s="16"/>
      <c r="VGA774" s="16"/>
      <c r="VGB774" s="16"/>
      <c r="VGC774" s="16"/>
      <c r="VGD774" s="16"/>
      <c r="VGE774" s="16"/>
      <c r="VGF774" s="16"/>
      <c r="VGG774" s="16"/>
      <c r="VGH774" s="16"/>
      <c r="VGI774" s="16"/>
      <c r="VGJ774" s="16"/>
      <c r="VGK774" s="16"/>
      <c r="VGL774" s="16"/>
      <c r="VGM774" s="16"/>
      <c r="VGN774" s="16"/>
      <c r="VGO774" s="16"/>
      <c r="VGP774" s="16"/>
      <c r="VGQ774" s="16"/>
      <c r="VGR774" s="16"/>
      <c r="VGS774" s="16"/>
      <c r="VGT774" s="16"/>
      <c r="VGU774" s="16"/>
      <c r="VGV774" s="16"/>
      <c r="VGW774" s="16"/>
      <c r="VGX774" s="16"/>
      <c r="VGY774" s="16"/>
      <c r="VGZ774" s="16"/>
      <c r="VHA774" s="16"/>
      <c r="VHB774" s="16"/>
      <c r="VHC774" s="16"/>
      <c r="VHD774" s="16"/>
      <c r="VHE774" s="16"/>
      <c r="VHF774" s="16"/>
      <c r="VHG774" s="16"/>
      <c r="VHH774" s="16"/>
      <c r="VHI774" s="16"/>
      <c r="VHJ774" s="16"/>
      <c r="VHK774" s="16"/>
      <c r="VHL774" s="16"/>
      <c r="VHM774" s="16"/>
      <c r="VHN774" s="16"/>
      <c r="VHO774" s="16"/>
      <c r="VHP774" s="16"/>
      <c r="VHQ774" s="16"/>
      <c r="VHR774" s="16"/>
      <c r="VHS774" s="16"/>
      <c r="VHT774" s="16"/>
      <c r="VHU774" s="16"/>
      <c r="VHV774" s="16"/>
      <c r="VHW774" s="16"/>
      <c r="VHX774" s="16"/>
      <c r="VHY774" s="16"/>
      <c r="VHZ774" s="16"/>
      <c r="VIA774" s="16"/>
      <c r="VIB774" s="16"/>
      <c r="VIC774" s="16"/>
      <c r="VID774" s="16"/>
      <c r="VIE774" s="16"/>
      <c r="VIF774" s="16"/>
      <c r="VIG774" s="16"/>
      <c r="VIH774" s="16"/>
      <c r="VII774" s="16"/>
      <c r="VIJ774" s="16"/>
      <c r="VIK774" s="16"/>
      <c r="VIL774" s="16"/>
      <c r="VIM774" s="16"/>
      <c r="VIN774" s="16"/>
      <c r="VIO774" s="16"/>
      <c r="VIP774" s="16"/>
      <c r="VIQ774" s="16"/>
      <c r="VIR774" s="16"/>
      <c r="VIS774" s="16"/>
      <c r="VIT774" s="16"/>
      <c r="VIU774" s="16"/>
      <c r="VIV774" s="16"/>
      <c r="VIW774" s="16"/>
      <c r="VIX774" s="16"/>
      <c r="VIY774" s="16"/>
      <c r="VIZ774" s="16"/>
      <c r="VJA774" s="16"/>
      <c r="VJB774" s="16"/>
      <c r="VJC774" s="16"/>
      <c r="VJD774" s="16"/>
      <c r="VJE774" s="16"/>
      <c r="VJF774" s="16"/>
      <c r="VJG774" s="16"/>
      <c r="VJH774" s="16"/>
      <c r="VJI774" s="16"/>
      <c r="VJJ774" s="16"/>
      <c r="VJK774" s="16"/>
      <c r="VJL774" s="16"/>
      <c r="VJM774" s="16"/>
      <c r="VJN774" s="16"/>
      <c r="VJO774" s="16"/>
      <c r="VJP774" s="16"/>
      <c r="VJQ774" s="16"/>
      <c r="VJR774" s="16"/>
      <c r="VJS774" s="16"/>
      <c r="VJT774" s="16"/>
      <c r="VJU774" s="16"/>
      <c r="VJV774" s="16"/>
      <c r="VJW774" s="16"/>
      <c r="VJX774" s="16"/>
      <c r="VJY774" s="16"/>
      <c r="VJZ774" s="16"/>
      <c r="VKA774" s="16"/>
      <c r="VKB774" s="16"/>
      <c r="VKC774" s="16"/>
      <c r="VKD774" s="16"/>
      <c r="VKE774" s="16"/>
      <c r="VKF774" s="16"/>
      <c r="VKG774" s="16"/>
      <c r="VKH774" s="16"/>
      <c r="VKI774" s="16"/>
      <c r="VKJ774" s="16"/>
      <c r="VKK774" s="16"/>
      <c r="VKL774" s="16"/>
      <c r="VKM774" s="16"/>
      <c r="VKN774" s="16"/>
      <c r="VKO774" s="16"/>
      <c r="VKP774" s="16"/>
      <c r="VKQ774" s="16"/>
      <c r="VKR774" s="16"/>
      <c r="VKS774" s="16"/>
      <c r="VKT774" s="16"/>
      <c r="VKU774" s="16"/>
      <c r="VKV774" s="16"/>
      <c r="VKW774" s="16"/>
      <c r="VKX774" s="16"/>
      <c r="VKY774" s="16"/>
      <c r="VKZ774" s="16"/>
      <c r="VLA774" s="16"/>
      <c r="VLB774" s="16"/>
      <c r="VLC774" s="16"/>
      <c r="VLD774" s="16"/>
      <c r="VLE774" s="16"/>
      <c r="VLF774" s="16"/>
      <c r="VLG774" s="16"/>
      <c r="VLH774" s="16"/>
      <c r="VLI774" s="16"/>
      <c r="VLJ774" s="16"/>
      <c r="VLK774" s="16"/>
      <c r="VLL774" s="16"/>
      <c r="VLM774" s="16"/>
      <c r="VLN774" s="16"/>
      <c r="VLO774" s="16"/>
      <c r="VLP774" s="16"/>
      <c r="VLQ774" s="16"/>
      <c r="VLR774" s="16"/>
      <c r="VLS774" s="16"/>
      <c r="VLT774" s="16"/>
      <c r="VLU774" s="16"/>
      <c r="VLV774" s="16"/>
      <c r="VLW774" s="16"/>
      <c r="VLX774" s="16"/>
      <c r="VLY774" s="16"/>
      <c r="VLZ774" s="16"/>
      <c r="VMA774" s="16"/>
      <c r="VMB774" s="16"/>
      <c r="VMC774" s="16"/>
      <c r="VMD774" s="16"/>
      <c r="VME774" s="16"/>
      <c r="VMF774" s="16"/>
      <c r="VMG774" s="16"/>
      <c r="VMH774" s="16"/>
      <c r="VMI774" s="16"/>
      <c r="VMJ774" s="16"/>
      <c r="VMK774" s="16"/>
      <c r="VML774" s="16"/>
      <c r="VMM774" s="16"/>
      <c r="VMN774" s="16"/>
      <c r="VMO774" s="16"/>
      <c r="VMP774" s="16"/>
      <c r="VMQ774" s="16"/>
      <c r="VMR774" s="16"/>
      <c r="VMS774" s="16"/>
      <c r="VMT774" s="16"/>
      <c r="VMU774" s="16"/>
      <c r="VMV774" s="16"/>
      <c r="VMW774" s="16"/>
      <c r="VMX774" s="16"/>
      <c r="VMY774" s="16"/>
      <c r="VMZ774" s="16"/>
      <c r="VNA774" s="16"/>
      <c r="VNB774" s="16"/>
      <c r="VNC774" s="16"/>
      <c r="VND774" s="16"/>
      <c r="VNE774" s="16"/>
      <c r="VNF774" s="16"/>
      <c r="VNG774" s="16"/>
      <c r="VNH774" s="16"/>
      <c r="VNI774" s="16"/>
      <c r="VNJ774" s="16"/>
      <c r="VNK774" s="16"/>
      <c r="VNL774" s="16"/>
      <c r="VNM774" s="16"/>
      <c r="VNN774" s="16"/>
      <c r="VNO774" s="16"/>
      <c r="VNP774" s="16"/>
      <c r="VNQ774" s="16"/>
      <c r="VNR774" s="16"/>
      <c r="VNS774" s="16"/>
      <c r="VNT774" s="16"/>
      <c r="VNU774" s="16"/>
      <c r="VNV774" s="16"/>
      <c r="VNW774" s="16"/>
      <c r="VNX774" s="16"/>
      <c r="VNY774" s="16"/>
      <c r="VNZ774" s="16"/>
      <c r="VOA774" s="16"/>
      <c r="VOB774" s="16"/>
      <c r="VOC774" s="16"/>
      <c r="VOD774" s="16"/>
      <c r="VOE774" s="16"/>
      <c r="VOF774" s="16"/>
      <c r="VOG774" s="16"/>
      <c r="VOH774" s="16"/>
      <c r="VOI774" s="16"/>
      <c r="VOJ774" s="16"/>
      <c r="VOK774" s="16"/>
      <c r="VOL774" s="16"/>
      <c r="VOM774" s="16"/>
      <c r="VON774" s="16"/>
      <c r="VOO774" s="16"/>
      <c r="VOP774" s="16"/>
      <c r="VOQ774" s="16"/>
      <c r="VOR774" s="16"/>
      <c r="VOS774" s="16"/>
      <c r="VOT774" s="16"/>
      <c r="VOU774" s="16"/>
      <c r="VOV774" s="16"/>
      <c r="VOW774" s="16"/>
      <c r="VOX774" s="16"/>
      <c r="VOY774" s="16"/>
      <c r="VOZ774" s="16"/>
      <c r="VPA774" s="16"/>
      <c r="VPB774" s="16"/>
      <c r="VPC774" s="16"/>
      <c r="VPD774" s="16"/>
      <c r="VPE774" s="16"/>
      <c r="VPF774" s="16"/>
      <c r="VPG774" s="16"/>
      <c r="VPH774" s="16"/>
      <c r="VPI774" s="16"/>
      <c r="VPJ774" s="16"/>
      <c r="VPK774" s="16"/>
      <c r="VPL774" s="16"/>
      <c r="VPM774" s="16"/>
      <c r="VPN774" s="16"/>
      <c r="VPO774" s="16"/>
      <c r="VPP774" s="16"/>
      <c r="VPQ774" s="16"/>
      <c r="VPR774" s="16"/>
      <c r="VPS774" s="16"/>
      <c r="VPT774" s="16"/>
      <c r="VPU774" s="16"/>
      <c r="VPV774" s="16"/>
      <c r="VPW774" s="16"/>
      <c r="VPX774" s="16"/>
      <c r="VPY774" s="16"/>
      <c r="VPZ774" s="16"/>
      <c r="VQA774" s="16"/>
      <c r="VQB774" s="16"/>
      <c r="VQC774" s="16"/>
      <c r="VQD774" s="16"/>
      <c r="VQE774" s="16"/>
      <c r="VQF774" s="16"/>
      <c r="VQG774" s="16"/>
      <c r="VQH774" s="16"/>
      <c r="VQI774" s="16"/>
      <c r="VQJ774" s="16"/>
      <c r="VQK774" s="16"/>
      <c r="VQL774" s="16"/>
      <c r="VQM774" s="16"/>
      <c r="VQN774" s="16"/>
      <c r="VQO774" s="16"/>
      <c r="VQP774" s="16"/>
      <c r="VQQ774" s="16"/>
      <c r="VQR774" s="16"/>
      <c r="VQS774" s="16"/>
      <c r="VQT774" s="16"/>
      <c r="VQU774" s="16"/>
      <c r="VQV774" s="16"/>
      <c r="VQW774" s="16"/>
      <c r="VQX774" s="16"/>
      <c r="VQY774" s="16"/>
      <c r="VQZ774" s="16"/>
      <c r="VRA774" s="16"/>
      <c r="VRB774" s="16"/>
      <c r="VRC774" s="16"/>
      <c r="VRD774" s="16"/>
      <c r="VRE774" s="16"/>
      <c r="VRF774" s="16"/>
      <c r="VRG774" s="16"/>
      <c r="VRH774" s="16"/>
      <c r="VRI774" s="16"/>
      <c r="VRJ774" s="16"/>
      <c r="VRK774" s="16"/>
      <c r="VRL774" s="16"/>
      <c r="VRM774" s="16"/>
      <c r="VRN774" s="16"/>
      <c r="VRO774" s="16"/>
      <c r="VRP774" s="16"/>
      <c r="VRQ774" s="16"/>
      <c r="VRR774" s="16"/>
      <c r="VRS774" s="16"/>
      <c r="VRT774" s="16"/>
      <c r="VRU774" s="16"/>
      <c r="VRV774" s="16"/>
      <c r="VRW774" s="16"/>
      <c r="VRX774" s="16"/>
      <c r="VRY774" s="16"/>
      <c r="VRZ774" s="16"/>
      <c r="VSA774" s="16"/>
      <c r="VSB774" s="16"/>
      <c r="VSC774" s="16"/>
      <c r="VSD774" s="16"/>
      <c r="VSE774" s="16"/>
      <c r="VSF774" s="16"/>
      <c r="VSG774" s="16"/>
      <c r="VSH774" s="16"/>
      <c r="VSI774" s="16"/>
      <c r="VSJ774" s="16"/>
      <c r="VSK774" s="16"/>
      <c r="VSL774" s="16"/>
      <c r="VSM774" s="16"/>
      <c r="VSN774" s="16"/>
      <c r="VSO774" s="16"/>
      <c r="VSP774" s="16"/>
      <c r="VSQ774" s="16"/>
      <c r="VSR774" s="16"/>
      <c r="VSS774" s="16"/>
      <c r="VST774" s="16"/>
      <c r="VSU774" s="16"/>
      <c r="VSV774" s="16"/>
      <c r="VSW774" s="16"/>
      <c r="VSX774" s="16"/>
      <c r="VSY774" s="16"/>
      <c r="VSZ774" s="16"/>
      <c r="VTA774" s="16"/>
      <c r="VTB774" s="16"/>
      <c r="VTC774" s="16"/>
      <c r="VTD774" s="16"/>
      <c r="VTE774" s="16"/>
      <c r="VTF774" s="16"/>
      <c r="VTG774" s="16"/>
      <c r="VTH774" s="16"/>
      <c r="VTI774" s="16"/>
      <c r="VTJ774" s="16"/>
      <c r="VTK774" s="16"/>
      <c r="VTL774" s="16"/>
      <c r="VTM774" s="16"/>
      <c r="VTN774" s="16"/>
      <c r="VTO774" s="16"/>
      <c r="VTP774" s="16"/>
      <c r="VTQ774" s="16"/>
      <c r="VTR774" s="16"/>
      <c r="VTS774" s="16"/>
      <c r="VTT774" s="16"/>
      <c r="VTU774" s="16"/>
      <c r="VTV774" s="16"/>
      <c r="VTW774" s="16"/>
      <c r="VTX774" s="16"/>
      <c r="VTY774" s="16"/>
      <c r="VTZ774" s="16"/>
      <c r="VUA774" s="16"/>
      <c r="VUB774" s="16"/>
      <c r="VUC774" s="16"/>
      <c r="VUD774" s="16"/>
      <c r="VUE774" s="16"/>
      <c r="VUF774" s="16"/>
      <c r="VUG774" s="16"/>
      <c r="VUH774" s="16"/>
      <c r="VUI774" s="16"/>
      <c r="VUJ774" s="16"/>
      <c r="VUK774" s="16"/>
      <c r="VUL774" s="16"/>
      <c r="VUM774" s="16"/>
      <c r="VUN774" s="16"/>
      <c r="VUO774" s="16"/>
      <c r="VUP774" s="16"/>
      <c r="VUQ774" s="16"/>
      <c r="VUR774" s="16"/>
      <c r="VUS774" s="16"/>
      <c r="VUT774" s="16"/>
      <c r="VUU774" s="16"/>
      <c r="VUV774" s="16"/>
      <c r="VUW774" s="16"/>
      <c r="VUX774" s="16"/>
      <c r="VUY774" s="16"/>
      <c r="VUZ774" s="16"/>
      <c r="VVA774" s="16"/>
      <c r="VVB774" s="16"/>
      <c r="VVC774" s="16"/>
      <c r="VVD774" s="16"/>
      <c r="VVE774" s="16"/>
      <c r="VVF774" s="16"/>
      <c r="VVG774" s="16"/>
      <c r="VVH774" s="16"/>
      <c r="VVI774" s="16"/>
      <c r="VVJ774" s="16"/>
      <c r="VVK774" s="16"/>
      <c r="VVL774" s="16"/>
      <c r="VVM774" s="16"/>
      <c r="VVN774" s="16"/>
      <c r="VVO774" s="16"/>
      <c r="VVP774" s="16"/>
      <c r="VVQ774" s="16"/>
      <c r="VVR774" s="16"/>
      <c r="VVS774" s="16"/>
      <c r="VVT774" s="16"/>
      <c r="VVU774" s="16"/>
      <c r="VVV774" s="16"/>
      <c r="VVW774" s="16"/>
      <c r="VVX774" s="16"/>
      <c r="VVY774" s="16"/>
      <c r="VVZ774" s="16"/>
      <c r="VWA774" s="16"/>
      <c r="VWB774" s="16"/>
      <c r="VWC774" s="16"/>
      <c r="VWD774" s="16"/>
      <c r="VWE774" s="16"/>
      <c r="VWF774" s="16"/>
      <c r="VWG774" s="16"/>
      <c r="VWH774" s="16"/>
      <c r="VWI774" s="16"/>
      <c r="VWJ774" s="16"/>
      <c r="VWK774" s="16"/>
      <c r="VWL774" s="16"/>
      <c r="VWM774" s="16"/>
      <c r="VWN774" s="16"/>
      <c r="VWO774" s="16"/>
      <c r="VWP774" s="16"/>
      <c r="VWQ774" s="16"/>
      <c r="VWR774" s="16"/>
      <c r="VWS774" s="16"/>
      <c r="VWT774" s="16"/>
      <c r="VWU774" s="16"/>
      <c r="VWV774" s="16"/>
      <c r="VWW774" s="16"/>
      <c r="VWX774" s="16"/>
      <c r="VWY774" s="16"/>
      <c r="VWZ774" s="16"/>
      <c r="VXA774" s="16"/>
      <c r="VXB774" s="16"/>
      <c r="VXC774" s="16"/>
      <c r="VXD774" s="16"/>
      <c r="VXE774" s="16"/>
      <c r="VXF774" s="16"/>
      <c r="VXG774" s="16"/>
      <c r="VXH774" s="16"/>
      <c r="VXI774" s="16"/>
      <c r="VXJ774" s="16"/>
      <c r="VXK774" s="16"/>
      <c r="VXL774" s="16"/>
      <c r="VXM774" s="16"/>
      <c r="VXN774" s="16"/>
      <c r="VXO774" s="16"/>
      <c r="VXP774" s="16"/>
      <c r="VXQ774" s="16"/>
      <c r="VXR774" s="16"/>
      <c r="VXS774" s="16"/>
      <c r="VXT774" s="16"/>
      <c r="VXU774" s="16"/>
      <c r="VXV774" s="16"/>
      <c r="VXW774" s="16"/>
      <c r="VXX774" s="16"/>
      <c r="VXY774" s="16"/>
      <c r="VXZ774" s="16"/>
      <c r="VYA774" s="16"/>
      <c r="VYB774" s="16"/>
      <c r="VYC774" s="16"/>
      <c r="VYD774" s="16"/>
      <c r="VYE774" s="16"/>
      <c r="VYF774" s="16"/>
      <c r="VYG774" s="16"/>
      <c r="VYH774" s="16"/>
      <c r="VYI774" s="16"/>
      <c r="VYJ774" s="16"/>
      <c r="VYK774" s="16"/>
      <c r="VYL774" s="16"/>
      <c r="VYM774" s="16"/>
      <c r="VYN774" s="16"/>
      <c r="VYO774" s="16"/>
      <c r="VYP774" s="16"/>
      <c r="VYQ774" s="16"/>
      <c r="VYR774" s="16"/>
      <c r="VYS774" s="16"/>
      <c r="VYT774" s="16"/>
      <c r="VYU774" s="16"/>
      <c r="VYV774" s="16"/>
      <c r="VYW774" s="16"/>
      <c r="VYX774" s="16"/>
      <c r="VYY774" s="16"/>
      <c r="VYZ774" s="16"/>
      <c r="VZA774" s="16"/>
      <c r="VZB774" s="16"/>
      <c r="VZC774" s="16"/>
      <c r="VZD774" s="16"/>
      <c r="VZE774" s="16"/>
      <c r="VZF774" s="16"/>
      <c r="VZG774" s="16"/>
      <c r="VZH774" s="16"/>
      <c r="VZI774" s="16"/>
      <c r="VZJ774" s="16"/>
      <c r="VZK774" s="16"/>
      <c r="VZL774" s="16"/>
      <c r="VZM774" s="16"/>
      <c r="VZN774" s="16"/>
      <c r="VZO774" s="16"/>
      <c r="VZP774" s="16"/>
      <c r="VZQ774" s="16"/>
      <c r="VZR774" s="16"/>
      <c r="VZS774" s="16"/>
      <c r="VZT774" s="16"/>
      <c r="VZU774" s="16"/>
      <c r="VZV774" s="16"/>
      <c r="VZW774" s="16"/>
      <c r="VZX774" s="16"/>
      <c r="VZY774" s="16"/>
      <c r="VZZ774" s="16"/>
      <c r="WAA774" s="16"/>
      <c r="WAB774" s="16"/>
      <c r="WAC774" s="16"/>
      <c r="WAD774" s="16"/>
      <c r="WAE774" s="16"/>
      <c r="WAF774" s="16"/>
      <c r="WAG774" s="16"/>
      <c r="WAH774" s="16"/>
      <c r="WAI774" s="16"/>
      <c r="WAJ774" s="16"/>
      <c r="WAK774" s="16"/>
      <c r="WAL774" s="16"/>
      <c r="WAM774" s="16"/>
      <c r="WAN774" s="16"/>
      <c r="WAO774" s="16"/>
      <c r="WAP774" s="16"/>
      <c r="WAQ774" s="16"/>
      <c r="WAR774" s="16"/>
      <c r="WAS774" s="16"/>
      <c r="WAT774" s="16"/>
      <c r="WAU774" s="16"/>
      <c r="WAV774" s="16"/>
      <c r="WAW774" s="16"/>
      <c r="WAX774" s="16"/>
      <c r="WAY774" s="16"/>
      <c r="WAZ774" s="16"/>
      <c r="WBA774" s="16"/>
      <c r="WBB774" s="16"/>
      <c r="WBC774" s="16"/>
      <c r="WBD774" s="16"/>
      <c r="WBE774" s="16"/>
      <c r="WBF774" s="16"/>
      <c r="WBG774" s="16"/>
      <c r="WBH774" s="16"/>
      <c r="WBI774" s="16"/>
      <c r="WBJ774" s="16"/>
      <c r="WBK774" s="16"/>
      <c r="WBL774" s="16"/>
      <c r="WBM774" s="16"/>
      <c r="WBN774" s="16"/>
      <c r="WBO774" s="16"/>
      <c r="WBP774" s="16"/>
      <c r="WBQ774" s="16"/>
      <c r="WBR774" s="16"/>
      <c r="WBS774" s="16"/>
      <c r="WBT774" s="16"/>
      <c r="WBU774" s="16"/>
      <c r="WBV774" s="16"/>
      <c r="WBW774" s="16"/>
      <c r="WBX774" s="16"/>
      <c r="WBY774" s="16"/>
      <c r="WBZ774" s="16"/>
      <c r="WCA774" s="16"/>
      <c r="WCB774" s="16"/>
      <c r="WCC774" s="16"/>
      <c r="WCD774" s="16"/>
      <c r="WCE774" s="16"/>
      <c r="WCF774" s="16"/>
      <c r="WCG774" s="16"/>
      <c r="WCH774" s="16"/>
      <c r="WCI774" s="16"/>
      <c r="WCJ774" s="16"/>
      <c r="WCK774" s="16"/>
      <c r="WCL774" s="16"/>
      <c r="WCM774" s="16"/>
      <c r="WCN774" s="16"/>
      <c r="WCO774" s="16"/>
      <c r="WCP774" s="16"/>
      <c r="WCQ774" s="16"/>
      <c r="WCR774" s="16"/>
      <c r="WCS774" s="16"/>
      <c r="WCT774" s="16"/>
      <c r="WCU774" s="16"/>
      <c r="WCV774" s="16"/>
      <c r="WCW774" s="16"/>
      <c r="WCX774" s="16"/>
      <c r="WCY774" s="16"/>
      <c r="WCZ774" s="16"/>
      <c r="WDA774" s="16"/>
      <c r="WDB774" s="16"/>
      <c r="WDC774" s="16"/>
      <c r="WDD774" s="16"/>
      <c r="WDE774" s="16"/>
      <c r="WDF774" s="16"/>
      <c r="WDG774" s="16"/>
      <c r="WDH774" s="16"/>
      <c r="WDI774" s="16"/>
      <c r="WDJ774" s="16"/>
      <c r="WDK774" s="16"/>
      <c r="WDL774" s="16"/>
      <c r="WDM774" s="16"/>
      <c r="WDN774" s="16"/>
      <c r="WDO774" s="16"/>
      <c r="WDP774" s="16"/>
      <c r="WDQ774" s="16"/>
      <c r="WDR774" s="16"/>
      <c r="WDS774" s="16"/>
      <c r="WDT774" s="16"/>
      <c r="WDU774" s="16"/>
      <c r="WDV774" s="16"/>
      <c r="WDW774" s="16"/>
      <c r="WDX774" s="16"/>
      <c r="WDY774" s="16"/>
      <c r="WDZ774" s="16"/>
      <c r="WEA774" s="16"/>
      <c r="WEB774" s="16"/>
      <c r="WEC774" s="16"/>
      <c r="WED774" s="16"/>
      <c r="WEE774" s="16"/>
      <c r="WEF774" s="16"/>
      <c r="WEG774" s="16"/>
      <c r="WEH774" s="16"/>
      <c r="WEI774" s="16"/>
      <c r="WEJ774" s="16"/>
      <c r="WEK774" s="16"/>
      <c r="WEL774" s="16"/>
      <c r="WEM774" s="16"/>
      <c r="WEN774" s="16"/>
      <c r="WEO774" s="16"/>
      <c r="WEP774" s="16"/>
      <c r="WEQ774" s="16"/>
      <c r="WER774" s="16"/>
      <c r="WES774" s="16"/>
      <c r="WET774" s="16"/>
      <c r="WEU774" s="16"/>
      <c r="WEV774" s="16"/>
      <c r="WEW774" s="16"/>
      <c r="WEX774" s="16"/>
      <c r="WEY774" s="16"/>
      <c r="WEZ774" s="16"/>
      <c r="WFA774" s="16"/>
      <c r="WFB774" s="16"/>
      <c r="WFC774" s="16"/>
      <c r="WFD774" s="16"/>
      <c r="WFE774" s="16"/>
      <c r="WFF774" s="16"/>
      <c r="WFG774" s="16"/>
      <c r="WFH774" s="16"/>
      <c r="WFI774" s="16"/>
      <c r="WFJ774" s="16"/>
      <c r="WFK774" s="16"/>
      <c r="WFL774" s="16"/>
      <c r="WFM774" s="16"/>
      <c r="WFN774" s="16"/>
      <c r="WFO774" s="16"/>
      <c r="WFP774" s="16"/>
      <c r="WFQ774" s="16"/>
      <c r="WFR774" s="16"/>
      <c r="WFS774" s="16"/>
      <c r="WFT774" s="16"/>
      <c r="WFU774" s="16"/>
      <c r="WFV774" s="16"/>
      <c r="WFW774" s="16"/>
      <c r="WFX774" s="16"/>
      <c r="WFY774" s="16"/>
      <c r="WFZ774" s="16"/>
      <c r="WGA774" s="16"/>
      <c r="WGB774" s="16"/>
      <c r="WGC774" s="16"/>
      <c r="WGD774" s="16"/>
      <c r="WGE774" s="16"/>
      <c r="WGF774" s="16"/>
      <c r="WGG774" s="16"/>
      <c r="WGH774" s="16"/>
      <c r="WGI774" s="16"/>
      <c r="WGJ774" s="16"/>
      <c r="WGK774" s="16"/>
      <c r="WGL774" s="16"/>
      <c r="WGM774" s="16"/>
      <c r="WGN774" s="16"/>
      <c r="WGO774" s="16"/>
      <c r="WGP774" s="16"/>
      <c r="WGQ774" s="16"/>
      <c r="WGR774" s="16"/>
      <c r="WGS774" s="16"/>
      <c r="WGT774" s="16"/>
      <c r="WGU774" s="16"/>
      <c r="WGV774" s="16"/>
      <c r="WGW774" s="16"/>
      <c r="WGX774" s="16"/>
      <c r="WGY774" s="16"/>
      <c r="WGZ774" s="16"/>
      <c r="WHA774" s="16"/>
      <c r="WHB774" s="16"/>
      <c r="WHC774" s="16"/>
      <c r="WHD774" s="16"/>
      <c r="WHE774" s="16"/>
      <c r="WHF774" s="16"/>
      <c r="WHG774" s="16"/>
      <c r="WHH774" s="16"/>
      <c r="WHI774" s="16"/>
      <c r="WHJ774" s="16"/>
      <c r="WHK774" s="16"/>
      <c r="WHL774" s="16"/>
      <c r="WHM774" s="16"/>
      <c r="WHN774" s="16"/>
      <c r="WHO774" s="16"/>
      <c r="WHP774" s="16"/>
      <c r="WHQ774" s="16"/>
      <c r="WHR774" s="16"/>
      <c r="WHS774" s="16"/>
      <c r="WHT774" s="16"/>
      <c r="WHU774" s="16"/>
      <c r="WHV774" s="16"/>
      <c r="WHW774" s="16"/>
      <c r="WHX774" s="16"/>
      <c r="WHY774" s="16"/>
      <c r="WHZ774" s="16"/>
      <c r="WIA774" s="16"/>
      <c r="WIB774" s="16"/>
      <c r="WIC774" s="16"/>
      <c r="WID774" s="16"/>
      <c r="WIE774" s="16"/>
      <c r="WIF774" s="16"/>
      <c r="WIG774" s="16"/>
      <c r="WIH774" s="16"/>
      <c r="WII774" s="16"/>
      <c r="WIJ774" s="16"/>
      <c r="WIK774" s="16"/>
      <c r="WIL774" s="16"/>
      <c r="WIM774" s="16"/>
      <c r="WIN774" s="16"/>
      <c r="WIO774" s="16"/>
      <c r="WIP774" s="16"/>
      <c r="WIQ774" s="16"/>
      <c r="WIR774" s="16"/>
      <c r="WIS774" s="16"/>
      <c r="WIT774" s="16"/>
      <c r="WIU774" s="16"/>
      <c r="WIV774" s="16"/>
      <c r="WIW774" s="16"/>
      <c r="WIX774" s="16"/>
      <c r="WIY774" s="16"/>
      <c r="WIZ774" s="16"/>
      <c r="WJA774" s="16"/>
      <c r="WJB774" s="16"/>
      <c r="WJC774" s="16"/>
      <c r="WJD774" s="16"/>
      <c r="WJE774" s="16"/>
      <c r="WJF774" s="16"/>
      <c r="WJG774" s="16"/>
      <c r="WJH774" s="16"/>
      <c r="WJI774" s="16"/>
      <c r="WJJ774" s="16"/>
      <c r="WJK774" s="16"/>
      <c r="WJL774" s="16"/>
      <c r="WJM774" s="16"/>
      <c r="WJN774" s="16"/>
      <c r="WJO774" s="16"/>
      <c r="WJP774" s="16"/>
      <c r="WJQ774" s="16"/>
      <c r="WJR774" s="16"/>
      <c r="WJS774" s="16"/>
      <c r="WJT774" s="16"/>
      <c r="WJU774" s="16"/>
      <c r="WJV774" s="16"/>
      <c r="WJW774" s="16"/>
      <c r="WJX774" s="16"/>
      <c r="WJY774" s="16"/>
      <c r="WJZ774" s="16"/>
      <c r="WKA774" s="16"/>
      <c r="WKB774" s="16"/>
      <c r="WKC774" s="16"/>
      <c r="WKD774" s="16"/>
      <c r="WKE774" s="16"/>
      <c r="WKF774" s="16"/>
      <c r="WKG774" s="16"/>
      <c r="WKH774" s="16"/>
      <c r="WKI774" s="16"/>
      <c r="WKJ774" s="16"/>
      <c r="WKK774" s="16"/>
      <c r="WKL774" s="16"/>
      <c r="WKM774" s="16"/>
      <c r="WKN774" s="16"/>
      <c r="WKO774" s="16"/>
      <c r="WKP774" s="16"/>
      <c r="WKQ774" s="16"/>
      <c r="WKR774" s="16"/>
      <c r="WKS774" s="16"/>
      <c r="WKT774" s="16"/>
      <c r="WKU774" s="16"/>
      <c r="WKV774" s="16"/>
      <c r="WKW774" s="16"/>
      <c r="WKX774" s="16"/>
      <c r="WKY774" s="16"/>
      <c r="WKZ774" s="16"/>
      <c r="WLA774" s="16"/>
      <c r="WLB774" s="16"/>
      <c r="WLC774" s="16"/>
      <c r="WLD774" s="16"/>
      <c r="WLE774" s="16"/>
      <c r="WLF774" s="16"/>
      <c r="WLG774" s="16"/>
      <c r="WLH774" s="16"/>
      <c r="WLI774" s="16"/>
      <c r="WLJ774" s="16"/>
      <c r="WLK774" s="16"/>
      <c r="WLL774" s="16"/>
      <c r="WLM774" s="16"/>
      <c r="WLN774" s="16"/>
      <c r="WLO774" s="16"/>
      <c r="WLP774" s="16"/>
      <c r="WLQ774" s="16"/>
      <c r="WLR774" s="16"/>
      <c r="WLS774" s="16"/>
      <c r="WLT774" s="16"/>
      <c r="WLU774" s="16"/>
      <c r="WLV774" s="16"/>
      <c r="WLW774" s="16"/>
      <c r="WLX774" s="16"/>
      <c r="WLY774" s="16"/>
      <c r="WLZ774" s="16"/>
      <c r="WMA774" s="16"/>
      <c r="WMB774" s="16"/>
      <c r="WMC774" s="16"/>
      <c r="WMD774" s="16"/>
      <c r="WME774" s="16"/>
      <c r="WMF774" s="16"/>
      <c r="WMG774" s="16"/>
      <c r="WMH774" s="16"/>
      <c r="WMI774" s="16"/>
      <c r="WMJ774" s="16"/>
      <c r="WMK774" s="16"/>
      <c r="WML774" s="16"/>
      <c r="WMM774" s="16"/>
      <c r="WMN774" s="16"/>
      <c r="WMO774" s="16"/>
      <c r="WMP774" s="16"/>
      <c r="WMQ774" s="16"/>
      <c r="WMR774" s="16"/>
      <c r="WMS774" s="16"/>
      <c r="WMT774" s="16"/>
      <c r="WMU774" s="16"/>
      <c r="WMV774" s="16"/>
      <c r="WMW774" s="16"/>
      <c r="WMX774" s="16"/>
      <c r="WMY774" s="16"/>
      <c r="WMZ774" s="16"/>
      <c r="WNA774" s="16"/>
      <c r="WNB774" s="16"/>
      <c r="WNC774" s="16"/>
      <c r="WND774" s="16"/>
      <c r="WNE774" s="16"/>
      <c r="WNF774" s="16"/>
      <c r="WNG774" s="16"/>
      <c r="WNH774" s="16"/>
      <c r="WNI774" s="16"/>
      <c r="WNJ774" s="16"/>
      <c r="WNK774" s="16"/>
      <c r="WNL774" s="16"/>
      <c r="WNM774" s="16"/>
      <c r="WNN774" s="16"/>
      <c r="WNO774" s="16"/>
      <c r="WNP774" s="16"/>
      <c r="WNQ774" s="16"/>
      <c r="WNR774" s="16"/>
      <c r="WNS774" s="16"/>
      <c r="WNT774" s="16"/>
      <c r="WNU774" s="16"/>
      <c r="WNV774" s="16"/>
      <c r="WNW774" s="16"/>
      <c r="WNX774" s="16"/>
      <c r="WNY774" s="16"/>
      <c r="WNZ774" s="16"/>
      <c r="WOA774" s="16"/>
      <c r="WOB774" s="16"/>
      <c r="WOC774" s="16"/>
      <c r="WOD774" s="16"/>
      <c r="WOE774" s="16"/>
      <c r="WOF774" s="16"/>
      <c r="WOG774" s="16"/>
      <c r="WOH774" s="16"/>
      <c r="WOI774" s="16"/>
      <c r="WOJ774" s="16"/>
      <c r="WOK774" s="16"/>
      <c r="WOL774" s="16"/>
      <c r="WOM774" s="16"/>
      <c r="WON774" s="16"/>
      <c r="WOO774" s="16"/>
      <c r="WOP774" s="16"/>
      <c r="WOQ774" s="16"/>
      <c r="WOR774" s="16"/>
      <c r="WOS774" s="16"/>
      <c r="WOT774" s="16"/>
      <c r="WOU774" s="16"/>
      <c r="WOV774" s="16"/>
      <c r="WOW774" s="16"/>
      <c r="WOX774" s="16"/>
      <c r="WOY774" s="16"/>
      <c r="WOZ774" s="16"/>
      <c r="WPA774" s="16"/>
      <c r="WPB774" s="16"/>
      <c r="WPC774" s="16"/>
      <c r="WPD774" s="16"/>
      <c r="WPE774" s="16"/>
      <c r="WPF774" s="16"/>
      <c r="WPG774" s="16"/>
      <c r="WPH774" s="16"/>
      <c r="WPI774" s="16"/>
      <c r="WPJ774" s="16"/>
      <c r="WPK774" s="16"/>
      <c r="WPL774" s="16"/>
      <c r="WPM774" s="16"/>
      <c r="WPN774" s="16"/>
      <c r="WPO774" s="16"/>
      <c r="WPP774" s="16"/>
      <c r="WPQ774" s="16"/>
      <c r="WPR774" s="16"/>
      <c r="WPS774" s="16"/>
      <c r="WPT774" s="16"/>
      <c r="WPU774" s="16"/>
      <c r="WPV774" s="16"/>
      <c r="WPW774" s="16"/>
      <c r="WPX774" s="16"/>
      <c r="WPY774" s="16"/>
      <c r="WPZ774" s="16"/>
      <c r="WQA774" s="16"/>
      <c r="WQB774" s="16"/>
      <c r="WQC774" s="16"/>
      <c r="WQD774" s="16"/>
      <c r="WQE774" s="16"/>
      <c r="WQF774" s="16"/>
      <c r="WQG774" s="16"/>
      <c r="WQH774" s="16"/>
      <c r="WQI774" s="16"/>
      <c r="WQJ774" s="16"/>
      <c r="WQK774" s="16"/>
      <c r="WQL774" s="16"/>
      <c r="WQM774" s="16"/>
      <c r="WQN774" s="16"/>
      <c r="WQO774" s="16"/>
      <c r="WQP774" s="16"/>
      <c r="WQQ774" s="16"/>
      <c r="WQR774" s="16"/>
      <c r="WQS774" s="16"/>
      <c r="WQT774" s="16"/>
      <c r="WQU774" s="16"/>
      <c r="WQV774" s="16"/>
      <c r="WQW774" s="16"/>
      <c r="WQX774" s="16"/>
      <c r="WQY774" s="16"/>
      <c r="WQZ774" s="16"/>
      <c r="WRA774" s="16"/>
      <c r="WRB774" s="16"/>
      <c r="WRC774" s="16"/>
      <c r="WRD774" s="16"/>
      <c r="WRE774" s="16"/>
      <c r="WRF774" s="16"/>
      <c r="WRG774" s="16"/>
      <c r="WRH774" s="16"/>
      <c r="WRI774" s="16"/>
      <c r="WRJ774" s="16"/>
      <c r="WRK774" s="16"/>
      <c r="WRL774" s="16"/>
      <c r="WRM774" s="16"/>
      <c r="WRN774" s="16"/>
      <c r="WRO774" s="16"/>
      <c r="WRP774" s="16"/>
      <c r="WRQ774" s="16"/>
      <c r="WRR774" s="16"/>
      <c r="WRS774" s="16"/>
      <c r="WRT774" s="16"/>
      <c r="WRU774" s="16"/>
      <c r="WRV774" s="16"/>
      <c r="WRW774" s="16"/>
      <c r="WRX774" s="16"/>
      <c r="WRY774" s="16"/>
      <c r="WRZ774" s="16"/>
      <c r="WSA774" s="16"/>
      <c r="WSB774" s="16"/>
      <c r="WSC774" s="16"/>
      <c r="WSD774" s="16"/>
      <c r="WSE774" s="16"/>
      <c r="WSF774" s="16"/>
      <c r="WSG774" s="16"/>
      <c r="WSH774" s="16"/>
      <c r="WSI774" s="16"/>
      <c r="WSJ774" s="16"/>
      <c r="WSK774" s="16"/>
      <c r="WSL774" s="16"/>
      <c r="WSM774" s="16"/>
      <c r="WSN774" s="16"/>
      <c r="WSO774" s="16"/>
      <c r="WSP774" s="16"/>
      <c r="WSQ774" s="16"/>
      <c r="WSR774" s="16"/>
      <c r="WSS774" s="16"/>
      <c r="WST774" s="16"/>
      <c r="WSU774" s="16"/>
      <c r="WSV774" s="16"/>
      <c r="WSW774" s="16"/>
      <c r="WSX774" s="16"/>
      <c r="WSY774" s="16"/>
      <c r="WSZ774" s="16"/>
      <c r="WTA774" s="16"/>
      <c r="WTB774" s="16"/>
      <c r="WTC774" s="16"/>
      <c r="WTD774" s="16"/>
      <c r="WTE774" s="16"/>
      <c r="WTF774" s="16"/>
      <c r="WTG774" s="16"/>
      <c r="WTH774" s="16"/>
      <c r="WTI774" s="16"/>
      <c r="WTJ774" s="16"/>
      <c r="WTK774" s="16"/>
      <c r="WTL774" s="16"/>
      <c r="WTM774" s="16"/>
      <c r="WTN774" s="16"/>
      <c r="WTO774" s="16"/>
      <c r="WTP774" s="16"/>
      <c r="WTQ774" s="16"/>
      <c r="WTR774" s="16"/>
      <c r="WTS774" s="16"/>
      <c r="WTT774" s="16"/>
      <c r="WTU774" s="16"/>
      <c r="WTV774" s="16"/>
      <c r="WTW774" s="16"/>
      <c r="WTX774" s="16"/>
      <c r="WTY774" s="16"/>
      <c r="WTZ774" s="16"/>
      <c r="WUA774" s="16"/>
      <c r="WUB774" s="16"/>
      <c r="WUC774" s="16"/>
      <c r="WUD774" s="16"/>
      <c r="WUE774" s="16"/>
      <c r="WUF774" s="16"/>
      <c r="WUG774" s="16"/>
      <c r="WUH774" s="16"/>
      <c r="WUI774" s="16"/>
      <c r="WUJ774" s="16"/>
      <c r="WUK774" s="16"/>
      <c r="WUL774" s="16"/>
      <c r="WUM774" s="16"/>
      <c r="WUN774" s="16"/>
      <c r="WUO774" s="16"/>
      <c r="WUP774" s="16"/>
      <c r="WUQ774" s="16"/>
      <c r="WUR774" s="16"/>
      <c r="WUS774" s="16"/>
      <c r="WUT774" s="16"/>
      <c r="WUU774" s="16"/>
      <c r="WUV774" s="16"/>
      <c r="WUW774" s="16"/>
      <c r="WUX774" s="16"/>
      <c r="WUY774" s="16"/>
      <c r="WUZ774" s="16"/>
      <c r="WVA774" s="16"/>
      <c r="WVB774" s="16"/>
      <c r="WVC774" s="16"/>
      <c r="WVD774" s="16"/>
      <c r="WVE774" s="16"/>
      <c r="WVF774" s="16"/>
      <c r="WVG774" s="16"/>
      <c r="WVH774" s="16"/>
      <c r="WVI774" s="16"/>
      <c r="WVJ774" s="16"/>
      <c r="WVK774" s="16"/>
      <c r="WVL774" s="16"/>
      <c r="WVM774" s="16"/>
      <c r="WVN774" s="16"/>
      <c r="WVO774" s="16"/>
      <c r="WVP774" s="16"/>
      <c r="WVQ774" s="16"/>
      <c r="WVR774" s="16"/>
      <c r="WVS774" s="16"/>
      <c r="WVT774" s="16"/>
      <c r="WVU774" s="16"/>
      <c r="WVV774" s="16"/>
      <c r="WVW774" s="16"/>
      <c r="WVX774" s="16"/>
      <c r="WVY774" s="16"/>
      <c r="WVZ774" s="16"/>
      <c r="WWA774" s="16"/>
      <c r="WWB774" s="16"/>
      <c r="WWC774" s="16"/>
      <c r="WWD774" s="16"/>
      <c r="WWE774" s="16"/>
      <c r="WWF774" s="16"/>
      <c r="WWG774" s="16"/>
      <c r="WWH774" s="16"/>
      <c r="WWI774" s="16"/>
      <c r="WWJ774" s="16"/>
      <c r="WWK774" s="16"/>
      <c r="WWL774" s="16"/>
      <c r="WWM774" s="16"/>
      <c r="WWN774" s="16"/>
      <c r="WWO774" s="16"/>
      <c r="WWP774" s="16"/>
      <c r="WWQ774" s="16"/>
      <c r="WWR774" s="16"/>
      <c r="WWS774" s="16"/>
      <c r="WWT774" s="16"/>
      <c r="WWU774" s="16"/>
      <c r="WWV774" s="16"/>
      <c r="WWW774" s="16"/>
      <c r="WWX774" s="16"/>
      <c r="WWY774" s="16"/>
      <c r="WWZ774" s="16"/>
      <c r="WXA774" s="16"/>
      <c r="WXB774" s="16"/>
      <c r="WXC774" s="16"/>
      <c r="WXD774" s="16"/>
      <c r="WXE774" s="16"/>
      <c r="WXF774" s="16"/>
      <c r="WXG774" s="16"/>
      <c r="WXH774" s="16"/>
      <c r="WXI774" s="16"/>
      <c r="WXJ774" s="16"/>
      <c r="WXK774" s="16"/>
      <c r="WXL774" s="16"/>
      <c r="WXM774" s="16"/>
      <c r="WXN774" s="16"/>
      <c r="WXO774" s="16"/>
      <c r="WXP774" s="16"/>
      <c r="WXQ774" s="16"/>
      <c r="WXR774" s="16"/>
      <c r="WXS774" s="16"/>
      <c r="WXT774" s="16"/>
      <c r="WXU774" s="16"/>
      <c r="WXV774" s="16"/>
      <c r="WXW774" s="16"/>
      <c r="WXX774" s="16"/>
      <c r="WXY774" s="16"/>
      <c r="WXZ774" s="16"/>
      <c r="WYA774" s="16"/>
      <c r="WYB774" s="16"/>
      <c r="WYC774" s="16"/>
      <c r="WYD774" s="16"/>
      <c r="WYE774" s="16"/>
      <c r="WYF774" s="16"/>
      <c r="WYG774" s="16"/>
      <c r="WYH774" s="16"/>
      <c r="WYI774" s="16"/>
      <c r="WYJ774" s="16"/>
      <c r="WYK774" s="16"/>
      <c r="WYL774" s="16"/>
      <c r="WYM774" s="16"/>
      <c r="WYN774" s="16"/>
      <c r="WYO774" s="16"/>
      <c r="WYP774" s="16"/>
      <c r="WYQ774" s="16"/>
      <c r="WYR774" s="16"/>
      <c r="WYS774" s="16"/>
      <c r="WYT774" s="16"/>
      <c r="WYU774" s="16"/>
      <c r="WYV774" s="16"/>
      <c r="WYW774" s="16"/>
      <c r="WYX774" s="16"/>
      <c r="WYY774" s="16"/>
      <c r="WYZ774" s="16"/>
      <c r="WZA774" s="16"/>
      <c r="WZB774" s="16"/>
      <c r="WZC774" s="16"/>
      <c r="WZD774" s="16"/>
      <c r="WZE774" s="16"/>
      <c r="WZF774" s="16"/>
      <c r="WZG774" s="16"/>
      <c r="WZH774" s="16"/>
      <c r="WZI774" s="16"/>
      <c r="WZJ774" s="16"/>
      <c r="WZK774" s="16"/>
      <c r="WZL774" s="16"/>
      <c r="WZM774" s="16"/>
      <c r="WZN774" s="16"/>
      <c r="WZO774" s="16"/>
      <c r="WZP774" s="16"/>
      <c r="WZQ774" s="16"/>
      <c r="WZR774" s="16"/>
      <c r="WZS774" s="16"/>
      <c r="WZT774" s="16"/>
      <c r="WZU774" s="16"/>
      <c r="WZV774" s="16"/>
      <c r="WZW774" s="16"/>
      <c r="WZX774" s="16"/>
      <c r="WZY774" s="16"/>
      <c r="WZZ774" s="16"/>
      <c r="XAA774" s="16"/>
      <c r="XAB774" s="16"/>
      <c r="XAC774" s="16"/>
      <c r="XAD774" s="16"/>
      <c r="XAE774" s="16"/>
      <c r="XAF774" s="16"/>
      <c r="XAG774" s="16"/>
      <c r="XAH774" s="16"/>
      <c r="XAI774" s="16"/>
      <c r="XAJ774" s="16"/>
      <c r="XAK774" s="16"/>
      <c r="XAL774" s="16"/>
      <c r="XAM774" s="16"/>
      <c r="XAN774" s="16"/>
      <c r="XAO774" s="16"/>
      <c r="XAP774" s="16"/>
      <c r="XAQ774" s="16"/>
      <c r="XAR774" s="16"/>
      <c r="XAS774" s="16"/>
      <c r="XAT774" s="16"/>
      <c r="XAU774" s="16"/>
      <c r="XAV774" s="16"/>
      <c r="XAW774" s="16"/>
      <c r="XAX774" s="16"/>
      <c r="XAY774" s="16"/>
      <c r="XAZ774" s="16"/>
      <c r="XBA774" s="16"/>
      <c r="XBB774" s="16"/>
      <c r="XBC774" s="16"/>
      <c r="XBD774" s="16"/>
      <c r="XBE774" s="16"/>
      <c r="XBF774" s="16"/>
      <c r="XBG774" s="16"/>
      <c r="XBH774" s="16"/>
      <c r="XBI774" s="16"/>
      <c r="XBJ774" s="16"/>
      <c r="XBK774" s="16"/>
      <c r="XBL774" s="16"/>
      <c r="XBM774" s="16"/>
      <c r="XBN774" s="16"/>
      <c r="XBO774" s="16"/>
      <c r="XBP774" s="16"/>
      <c r="XBQ774" s="16"/>
      <c r="XBR774" s="16"/>
      <c r="XBS774" s="16"/>
      <c r="XBT774" s="16"/>
      <c r="XBU774" s="16"/>
      <c r="XBV774" s="16"/>
      <c r="XBW774" s="16"/>
      <c r="XBX774" s="16"/>
      <c r="XBY774" s="16"/>
      <c r="XBZ774" s="16"/>
      <c r="XCA774" s="16"/>
      <c r="XCB774" s="16"/>
      <c r="XCC774" s="16"/>
      <c r="XCD774" s="16"/>
      <c r="XCE774" s="16"/>
      <c r="XCF774" s="16"/>
      <c r="XCG774" s="16"/>
      <c r="XCH774" s="16"/>
      <c r="XCI774" s="16"/>
      <c r="XCJ774" s="16"/>
      <c r="XCK774" s="16"/>
      <c r="XCL774" s="16"/>
      <c r="XCM774" s="16"/>
      <c r="XCN774" s="16"/>
      <c r="XCO774" s="16"/>
      <c r="XCP774" s="16"/>
      <c r="XCQ774" s="16"/>
      <c r="XCR774" s="16"/>
      <c r="XCS774" s="16"/>
      <c r="XCT774" s="16"/>
      <c r="XCU774" s="16"/>
      <c r="XCV774" s="16"/>
      <c r="XCW774" s="16"/>
      <c r="XCX774" s="16"/>
      <c r="XCY774" s="16"/>
      <c r="XCZ774" s="16"/>
      <c r="XDA774" s="16"/>
      <c r="XDB774" s="16"/>
      <c r="XDC774" s="16"/>
      <c r="XDD774" s="16"/>
      <c r="XDE774" s="16"/>
      <c r="XDF774" s="16"/>
      <c r="XDG774" s="16"/>
      <c r="XDH774" s="16"/>
      <c r="XDI774" s="16"/>
      <c r="XDJ774" s="16"/>
      <c r="XDK774" s="16"/>
      <c r="XDL774" s="16"/>
      <c r="XDM774" s="16"/>
      <c r="XDN774" s="16"/>
      <c r="XDO774" s="16"/>
      <c r="XDP774" s="16"/>
      <c r="XDQ774" s="16"/>
      <c r="XDR774" s="16"/>
      <c r="XDS774" s="16"/>
      <c r="XDT774" s="16"/>
      <c r="XDU774" s="16"/>
      <c r="XDV774" s="16"/>
      <c r="XDW774" s="16"/>
      <c r="XDX774" s="16"/>
      <c r="XDY774" s="16"/>
      <c r="XDZ774" s="16"/>
      <c r="XEA774" s="16"/>
      <c r="XEB774" s="16"/>
      <c r="XEC774" s="16"/>
      <c r="XED774" s="16"/>
      <c r="XEE774" s="16"/>
      <c r="XEF774" s="16"/>
      <c r="XEG774" s="16"/>
      <c r="XEH774" s="16"/>
      <c r="XEI774" s="16"/>
      <c r="XEJ774" s="16"/>
      <c r="XEK774" s="16"/>
      <c r="XEL774" s="16"/>
      <c r="XEM774" s="16"/>
      <c r="XEN774" s="16"/>
      <c r="XEO774" s="16"/>
      <c r="XEP774" s="16"/>
      <c r="XEQ774" s="16"/>
      <c r="XER774" s="16"/>
      <c r="XES774" s="16"/>
      <c r="XET774" s="16"/>
      <c r="XEU774" s="16"/>
      <c r="XEV774" s="16"/>
      <c r="XEW774" s="16"/>
      <c r="XEX774" s="16"/>
      <c r="XEY774" s="16"/>
      <c r="XEZ774" s="16"/>
      <c r="XFA774" s="16"/>
      <c r="XFB774" s="16"/>
      <c r="XFC774" s="16"/>
      <c r="XFD774" s="16"/>
    </row>
    <row r="775" spans="1:16384" s="17" customFormat="1" ht="27" customHeight="1" x14ac:dyDescent="0.4">
      <c r="A775" s="161"/>
      <c r="B775" s="161"/>
      <c r="C775" s="161"/>
      <c r="D775" s="161"/>
      <c r="E775" s="161"/>
      <c r="F775" s="161"/>
      <c r="G775" s="161"/>
      <c r="H775" s="161"/>
      <c r="I775" s="161"/>
      <c r="J775" s="161"/>
      <c r="K775" s="161"/>
      <c r="L775" s="161"/>
      <c r="M775" s="161"/>
      <c r="N775" s="161"/>
      <c r="O775" s="161"/>
      <c r="P775" s="10"/>
      <c r="Q775" s="161" t="s">
        <v>886</v>
      </c>
      <c r="R775" s="161" t="s">
        <v>872</v>
      </c>
      <c r="S775" s="161">
        <v>90</v>
      </c>
      <c r="T775" s="161"/>
      <c r="U775" s="161" t="s">
        <v>894</v>
      </c>
      <c r="V775" s="161"/>
      <c r="W775" s="161"/>
      <c r="X775" s="161"/>
      <c r="Y775" s="161"/>
      <c r="Z775" s="161"/>
      <c r="AA775" s="161"/>
      <c r="AB775" s="87"/>
      <c r="AC775" s="87"/>
      <c r="AD775" s="87"/>
      <c r="AE775" s="87"/>
      <c r="AF775" s="87"/>
      <c r="AG775" s="87"/>
      <c r="AH775" s="87"/>
      <c r="AI775" s="87"/>
      <c r="AJ775" s="87"/>
      <c r="AK775" s="87"/>
      <c r="AL775" s="87"/>
      <c r="AM775" s="87"/>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16"/>
      <c r="CO775" s="16"/>
      <c r="CP775" s="16"/>
      <c r="CQ775" s="16"/>
      <c r="CR775" s="16"/>
      <c r="CS775" s="16"/>
      <c r="CT775" s="16"/>
      <c r="CU775" s="16"/>
      <c r="CV775" s="16"/>
      <c r="CW775" s="16"/>
      <c r="CX775" s="16"/>
      <c r="CY775" s="16"/>
      <c r="CZ775" s="16"/>
      <c r="DA775" s="16"/>
      <c r="DB775" s="16"/>
      <c r="DC775" s="16"/>
      <c r="DD775" s="16"/>
      <c r="DE775" s="16"/>
      <c r="DF775" s="16"/>
      <c r="DG775" s="16"/>
      <c r="DH775" s="16"/>
      <c r="DI775" s="16"/>
      <c r="DJ775" s="16"/>
      <c r="DK775" s="16"/>
      <c r="DL775" s="16"/>
      <c r="DM775" s="16"/>
      <c r="DN775" s="16"/>
      <c r="DO775" s="16"/>
      <c r="DP775" s="16"/>
      <c r="DQ775" s="16"/>
      <c r="DR775" s="16"/>
      <c r="DS775" s="16"/>
      <c r="DT775" s="16"/>
      <c r="DU775" s="16"/>
      <c r="DV775" s="16"/>
      <c r="DW775" s="16"/>
      <c r="DX775" s="16"/>
      <c r="DY775" s="16"/>
      <c r="DZ775" s="16"/>
      <c r="EA775" s="16"/>
      <c r="EB775" s="16"/>
      <c r="EC775" s="16"/>
      <c r="ED775" s="16"/>
      <c r="EE775" s="16"/>
      <c r="EF775" s="16"/>
      <c r="EG775" s="16"/>
      <c r="EH775" s="16"/>
      <c r="EI775" s="16"/>
      <c r="EJ775" s="16"/>
      <c r="EK775" s="16"/>
      <c r="EL775" s="16"/>
      <c r="EM775" s="16"/>
      <c r="EN775" s="16"/>
      <c r="EO775" s="16"/>
      <c r="EP775" s="16"/>
      <c r="EQ775" s="16"/>
      <c r="ER775" s="16"/>
      <c r="ES775" s="16"/>
      <c r="ET775" s="16"/>
      <c r="EU775" s="16"/>
      <c r="EV775" s="16"/>
      <c r="EW775" s="16"/>
      <c r="EX775" s="16"/>
      <c r="EY775" s="16"/>
      <c r="EZ775" s="16"/>
      <c r="FA775" s="16"/>
      <c r="FB775" s="16"/>
      <c r="FC775" s="16"/>
      <c r="FD775" s="16"/>
      <c r="FE775" s="16"/>
      <c r="FF775" s="16"/>
      <c r="FG775" s="16"/>
      <c r="FH775" s="16"/>
      <c r="FI775" s="16"/>
      <c r="FJ775" s="16"/>
      <c r="FK775" s="16"/>
      <c r="FL775" s="16"/>
      <c r="FM775" s="16"/>
      <c r="FN775" s="16"/>
      <c r="FO775" s="16"/>
      <c r="FP775" s="16"/>
      <c r="FQ775" s="16"/>
      <c r="FR775" s="16"/>
      <c r="FS775" s="16"/>
      <c r="FT775" s="16"/>
      <c r="FU775" s="16"/>
      <c r="FV775" s="16"/>
      <c r="FW775" s="16"/>
      <c r="FX775" s="16"/>
      <c r="FY775" s="16"/>
      <c r="FZ775" s="16"/>
      <c r="GA775" s="16"/>
      <c r="GB775" s="16"/>
      <c r="GC775" s="16"/>
      <c r="GD775" s="16"/>
      <c r="GE775" s="16"/>
      <c r="GF775" s="16"/>
      <c r="GG775" s="16"/>
      <c r="GH775" s="16"/>
      <c r="GI775" s="16"/>
      <c r="GJ775" s="16"/>
      <c r="GK775" s="16"/>
      <c r="GL775" s="16"/>
      <c r="GM775" s="16"/>
      <c r="GN775" s="16"/>
      <c r="GO775" s="16"/>
      <c r="GP775" s="16"/>
      <c r="GQ775" s="16"/>
      <c r="GR775" s="16"/>
      <c r="GS775" s="16"/>
      <c r="GT775" s="16"/>
      <c r="GU775" s="16"/>
      <c r="GV775" s="16"/>
      <c r="GW775" s="16"/>
      <c r="GX775" s="16"/>
      <c r="GY775" s="16"/>
      <c r="GZ775" s="16"/>
      <c r="HA775" s="16"/>
      <c r="HB775" s="16"/>
      <c r="HC775" s="16"/>
      <c r="HD775" s="16"/>
      <c r="HE775" s="16"/>
      <c r="HF775" s="16"/>
      <c r="HG775" s="16"/>
      <c r="HH775" s="16"/>
      <c r="HI775" s="16"/>
      <c r="HJ775" s="16"/>
      <c r="HK775" s="16"/>
      <c r="HL775" s="16"/>
      <c r="HM775" s="16"/>
      <c r="HN775" s="16"/>
      <c r="HO775" s="16"/>
      <c r="HP775" s="16"/>
      <c r="HQ775" s="16"/>
      <c r="HR775" s="16"/>
      <c r="HS775" s="16"/>
      <c r="HT775" s="16"/>
      <c r="HU775" s="16"/>
      <c r="HV775" s="16"/>
      <c r="HW775" s="16"/>
      <c r="HX775" s="16"/>
      <c r="HY775" s="16"/>
      <c r="HZ775" s="16"/>
      <c r="IA775" s="16"/>
      <c r="IB775" s="16"/>
      <c r="IC775" s="16"/>
      <c r="ID775" s="16"/>
      <c r="IE775" s="16"/>
      <c r="IF775" s="16"/>
      <c r="IG775" s="16"/>
      <c r="IH775" s="16"/>
      <c r="II775" s="16"/>
      <c r="IJ775" s="16"/>
      <c r="IK775" s="16"/>
      <c r="IL775" s="16"/>
      <c r="IM775" s="16"/>
      <c r="IN775" s="16"/>
      <c r="IO775" s="16"/>
      <c r="IP775" s="16"/>
      <c r="IQ775" s="16"/>
      <c r="IR775" s="16"/>
      <c r="IS775" s="16"/>
      <c r="IT775" s="16"/>
      <c r="IU775" s="16"/>
      <c r="IV775" s="16"/>
      <c r="IW775" s="16"/>
      <c r="IX775" s="16"/>
      <c r="IY775" s="16"/>
      <c r="IZ775" s="16"/>
      <c r="JA775" s="16"/>
      <c r="JB775" s="16"/>
      <c r="JC775" s="16"/>
      <c r="JD775" s="16"/>
      <c r="JE775" s="16"/>
      <c r="JF775" s="16"/>
      <c r="JG775" s="16"/>
      <c r="JH775" s="16"/>
      <c r="JI775" s="16"/>
      <c r="JJ775" s="16"/>
      <c r="JK775" s="16"/>
      <c r="JL775" s="16"/>
      <c r="JM775" s="16"/>
      <c r="JN775" s="16"/>
      <c r="JO775" s="16"/>
      <c r="JP775" s="16"/>
      <c r="JQ775" s="16"/>
      <c r="JR775" s="16"/>
      <c r="JS775" s="16"/>
      <c r="JT775" s="16"/>
      <c r="JU775" s="16"/>
      <c r="JV775" s="16"/>
      <c r="JW775" s="16"/>
      <c r="JX775" s="16"/>
      <c r="JY775" s="16"/>
      <c r="JZ775" s="16"/>
      <c r="KA775" s="16"/>
      <c r="KB775" s="16"/>
      <c r="KC775" s="16"/>
      <c r="KD775" s="16"/>
      <c r="KE775" s="16"/>
      <c r="KF775" s="16"/>
      <c r="KG775" s="16"/>
      <c r="KH775" s="16"/>
      <c r="KI775" s="16"/>
      <c r="KJ775" s="16"/>
      <c r="KK775" s="16"/>
      <c r="KL775" s="16"/>
      <c r="KM775" s="16"/>
      <c r="KN775" s="16"/>
      <c r="KO775" s="16"/>
      <c r="KP775" s="16"/>
      <c r="KQ775" s="16"/>
      <c r="KR775" s="16"/>
      <c r="KS775" s="16"/>
      <c r="KT775" s="16"/>
      <c r="KU775" s="16"/>
      <c r="KV775" s="16"/>
      <c r="KW775" s="16"/>
      <c r="KX775" s="16"/>
      <c r="KY775" s="16"/>
      <c r="KZ775" s="16"/>
      <c r="LA775" s="16"/>
      <c r="LB775" s="16"/>
      <c r="LC775" s="16"/>
      <c r="LD775" s="16"/>
      <c r="LE775" s="16"/>
      <c r="LF775" s="16"/>
      <c r="LG775" s="16"/>
      <c r="LH775" s="16"/>
      <c r="LI775" s="16"/>
      <c r="LJ775" s="16"/>
      <c r="LK775" s="16"/>
      <c r="LL775" s="16"/>
      <c r="LM775" s="16"/>
      <c r="LN775" s="16"/>
      <c r="LO775" s="16"/>
      <c r="LP775" s="16"/>
      <c r="LQ775" s="16"/>
      <c r="LR775" s="16"/>
      <c r="LS775" s="16"/>
      <c r="LT775" s="16"/>
      <c r="LU775" s="16"/>
      <c r="LV775" s="16"/>
      <c r="LW775" s="16"/>
      <c r="LX775" s="16"/>
      <c r="LY775" s="16"/>
      <c r="LZ775" s="16"/>
      <c r="MA775" s="16"/>
      <c r="MB775" s="16"/>
      <c r="MC775" s="16"/>
      <c r="MD775" s="16"/>
      <c r="ME775" s="16"/>
      <c r="MF775" s="16"/>
      <c r="MG775" s="16"/>
      <c r="MH775" s="16"/>
      <c r="MI775" s="16"/>
      <c r="MJ775" s="16"/>
      <c r="MK775" s="16"/>
      <c r="ML775" s="16"/>
      <c r="MM775" s="16"/>
      <c r="MN775" s="16"/>
      <c r="MO775" s="16"/>
      <c r="MP775" s="16"/>
      <c r="MQ775" s="16"/>
      <c r="MR775" s="16"/>
      <c r="MS775" s="16"/>
      <c r="MT775" s="16"/>
      <c r="MU775" s="16"/>
      <c r="MV775" s="16"/>
      <c r="MW775" s="16"/>
      <c r="MX775" s="16"/>
      <c r="MY775" s="16"/>
      <c r="MZ775" s="16"/>
      <c r="NA775" s="16"/>
      <c r="NB775" s="16"/>
      <c r="NC775" s="16"/>
      <c r="ND775" s="16"/>
      <c r="NE775" s="16"/>
      <c r="NF775" s="16"/>
      <c r="NG775" s="16"/>
      <c r="NH775" s="16"/>
      <c r="NI775" s="16"/>
      <c r="NJ775" s="16"/>
      <c r="NK775" s="16"/>
      <c r="NL775" s="16"/>
      <c r="NM775" s="16"/>
      <c r="NN775" s="16"/>
      <c r="NO775" s="16"/>
      <c r="NP775" s="16"/>
      <c r="NQ775" s="16"/>
      <c r="NR775" s="16"/>
      <c r="NS775" s="16"/>
      <c r="NT775" s="16"/>
      <c r="NU775" s="16"/>
      <c r="NV775" s="16"/>
      <c r="NW775" s="16"/>
      <c r="NX775" s="16"/>
      <c r="NY775" s="16"/>
      <c r="NZ775" s="16"/>
      <c r="OA775" s="16"/>
      <c r="OB775" s="16"/>
      <c r="OC775" s="16"/>
      <c r="OD775" s="16"/>
      <c r="OE775" s="16"/>
      <c r="OF775" s="16"/>
      <c r="OG775" s="16"/>
      <c r="OH775" s="16"/>
      <c r="OI775" s="16"/>
      <c r="OJ775" s="16"/>
      <c r="OK775" s="16"/>
      <c r="OL775" s="16"/>
      <c r="OM775" s="16"/>
      <c r="ON775" s="16"/>
      <c r="OO775" s="16"/>
      <c r="OP775" s="16"/>
      <c r="OQ775" s="16"/>
      <c r="OR775" s="16"/>
      <c r="OS775" s="16"/>
      <c r="OT775" s="16"/>
      <c r="OU775" s="16"/>
      <c r="OV775" s="16"/>
      <c r="OW775" s="16"/>
      <c r="OX775" s="16"/>
      <c r="OY775" s="16"/>
      <c r="OZ775" s="16"/>
      <c r="PA775" s="16"/>
      <c r="PB775" s="16"/>
      <c r="PC775" s="16"/>
      <c r="PD775" s="16"/>
      <c r="PE775" s="16"/>
      <c r="PF775" s="16"/>
      <c r="PG775" s="16"/>
      <c r="PH775" s="16"/>
      <c r="PI775" s="16"/>
      <c r="PJ775" s="16"/>
      <c r="PK775" s="16"/>
      <c r="PL775" s="16"/>
      <c r="PM775" s="16"/>
      <c r="PN775" s="16"/>
      <c r="PO775" s="16"/>
      <c r="PP775" s="16"/>
      <c r="PQ775" s="16"/>
      <c r="PR775" s="16"/>
      <c r="PS775" s="16"/>
      <c r="PT775" s="16"/>
      <c r="PU775" s="16"/>
      <c r="PV775" s="16"/>
      <c r="PW775" s="16"/>
      <c r="PX775" s="16"/>
      <c r="PY775" s="16"/>
      <c r="PZ775" s="16"/>
      <c r="QA775" s="16"/>
      <c r="QB775" s="16"/>
      <c r="QC775" s="16"/>
      <c r="QD775" s="16"/>
      <c r="QE775" s="16"/>
      <c r="QF775" s="16"/>
      <c r="QG775" s="16"/>
      <c r="QH775" s="16"/>
      <c r="QI775" s="16"/>
      <c r="QJ775" s="16"/>
      <c r="QK775" s="16"/>
      <c r="QL775" s="16"/>
      <c r="QM775" s="16"/>
      <c r="QN775" s="16"/>
      <c r="QO775" s="16"/>
      <c r="QP775" s="16"/>
      <c r="QQ775" s="16"/>
      <c r="QR775" s="16"/>
      <c r="QS775" s="16"/>
      <c r="QT775" s="16"/>
      <c r="QU775" s="16"/>
      <c r="QV775" s="16"/>
      <c r="QW775" s="16"/>
      <c r="QX775" s="16"/>
      <c r="QY775" s="16"/>
      <c r="QZ775" s="16"/>
      <c r="RA775" s="16"/>
      <c r="RB775" s="16"/>
      <c r="RC775" s="16"/>
      <c r="RD775" s="16"/>
      <c r="RE775" s="16"/>
      <c r="RF775" s="16"/>
      <c r="RG775" s="16"/>
      <c r="RH775" s="16"/>
      <c r="RI775" s="16"/>
      <c r="RJ775" s="16"/>
      <c r="RK775" s="16"/>
      <c r="RL775" s="16"/>
      <c r="RM775" s="16"/>
      <c r="RN775" s="16"/>
      <c r="RO775" s="16"/>
      <c r="RP775" s="16"/>
      <c r="RQ775" s="16"/>
      <c r="RR775" s="16"/>
      <c r="RS775" s="16"/>
      <c r="RT775" s="16"/>
      <c r="RU775" s="16"/>
      <c r="RV775" s="16"/>
      <c r="RW775" s="16"/>
      <c r="RX775" s="16"/>
      <c r="RY775" s="16"/>
      <c r="RZ775" s="16"/>
      <c r="SA775" s="16"/>
      <c r="SB775" s="16"/>
      <c r="SC775" s="16"/>
      <c r="SD775" s="16"/>
      <c r="SE775" s="16"/>
      <c r="SF775" s="16"/>
      <c r="SG775" s="16"/>
      <c r="SH775" s="16"/>
      <c r="SI775" s="16"/>
      <c r="SJ775" s="16"/>
      <c r="SK775" s="16"/>
      <c r="SL775" s="16"/>
      <c r="SM775" s="16"/>
      <c r="SN775" s="16"/>
      <c r="SO775" s="16"/>
      <c r="SP775" s="16"/>
      <c r="SQ775" s="16"/>
      <c r="SR775" s="16"/>
      <c r="SS775" s="16"/>
      <c r="ST775" s="16"/>
      <c r="SU775" s="16"/>
      <c r="SV775" s="16"/>
      <c r="SW775" s="16"/>
      <c r="SX775" s="16"/>
      <c r="SY775" s="16"/>
      <c r="SZ775" s="16"/>
      <c r="TA775" s="16"/>
      <c r="TB775" s="16"/>
      <c r="TC775" s="16"/>
      <c r="TD775" s="16"/>
      <c r="TE775" s="16"/>
      <c r="TF775" s="16"/>
      <c r="TG775" s="16"/>
      <c r="TH775" s="16"/>
      <c r="TI775" s="16"/>
      <c r="TJ775" s="16"/>
      <c r="TK775" s="16"/>
      <c r="TL775" s="16"/>
      <c r="TM775" s="16"/>
      <c r="TN775" s="16"/>
      <c r="TO775" s="16"/>
      <c r="TP775" s="16"/>
      <c r="TQ775" s="16"/>
      <c r="TR775" s="16"/>
      <c r="TS775" s="16"/>
      <c r="TT775" s="16"/>
      <c r="TU775" s="16"/>
      <c r="TV775" s="16"/>
      <c r="TW775" s="16"/>
      <c r="TX775" s="16"/>
      <c r="TY775" s="16"/>
      <c r="TZ775" s="16"/>
      <c r="UA775" s="16"/>
      <c r="UB775" s="16"/>
      <c r="UC775" s="16"/>
      <c r="UD775" s="16"/>
      <c r="UE775" s="16"/>
      <c r="UF775" s="16"/>
      <c r="UG775" s="16"/>
      <c r="UH775" s="16"/>
      <c r="UI775" s="16"/>
      <c r="UJ775" s="16"/>
      <c r="UK775" s="16"/>
      <c r="UL775" s="16"/>
      <c r="UM775" s="16"/>
      <c r="UN775" s="16"/>
      <c r="UO775" s="16"/>
      <c r="UP775" s="16"/>
      <c r="UQ775" s="16"/>
      <c r="UR775" s="16"/>
      <c r="US775" s="16"/>
      <c r="UT775" s="16"/>
      <c r="UU775" s="16"/>
      <c r="UV775" s="16"/>
      <c r="UW775" s="16"/>
      <c r="UX775" s="16"/>
      <c r="UY775" s="16"/>
      <c r="UZ775" s="16"/>
      <c r="VA775" s="16"/>
      <c r="VB775" s="16"/>
      <c r="VC775" s="16"/>
      <c r="VD775" s="16"/>
      <c r="VE775" s="16"/>
      <c r="VF775" s="16"/>
      <c r="VG775" s="16"/>
      <c r="VH775" s="16"/>
      <c r="VI775" s="16"/>
      <c r="VJ775" s="16"/>
      <c r="VK775" s="16"/>
      <c r="VL775" s="16"/>
      <c r="VM775" s="16"/>
      <c r="VN775" s="16"/>
      <c r="VO775" s="16"/>
      <c r="VP775" s="16"/>
      <c r="VQ775" s="16"/>
      <c r="VR775" s="16"/>
      <c r="VS775" s="16"/>
      <c r="VT775" s="16"/>
      <c r="VU775" s="16"/>
      <c r="VV775" s="16"/>
      <c r="VW775" s="16"/>
      <c r="VX775" s="16"/>
      <c r="VY775" s="16"/>
      <c r="VZ775" s="16"/>
      <c r="WA775" s="16"/>
      <c r="WB775" s="16"/>
      <c r="WC775" s="16"/>
      <c r="WD775" s="16"/>
      <c r="WE775" s="16"/>
      <c r="WF775" s="16"/>
      <c r="WG775" s="16"/>
      <c r="WH775" s="16"/>
      <c r="WI775" s="16"/>
      <c r="WJ775" s="16"/>
      <c r="WK775" s="16"/>
      <c r="WL775" s="16"/>
      <c r="WM775" s="16"/>
      <c r="WN775" s="16"/>
      <c r="WO775" s="16"/>
      <c r="WP775" s="16"/>
      <c r="WQ775" s="16"/>
      <c r="WR775" s="16"/>
      <c r="WS775" s="16"/>
      <c r="WT775" s="16"/>
      <c r="WU775" s="16"/>
      <c r="WV775" s="16"/>
      <c r="WW775" s="16"/>
      <c r="WX775" s="16"/>
      <c r="WY775" s="16"/>
      <c r="WZ775" s="16"/>
      <c r="XA775" s="16"/>
      <c r="XB775" s="16"/>
      <c r="XC775" s="16"/>
      <c r="XD775" s="16"/>
      <c r="XE775" s="16"/>
      <c r="XF775" s="16"/>
      <c r="XG775" s="16"/>
      <c r="XH775" s="16"/>
      <c r="XI775" s="16"/>
      <c r="XJ775" s="16"/>
      <c r="XK775" s="16"/>
      <c r="XL775" s="16"/>
      <c r="XM775" s="16"/>
      <c r="XN775" s="16"/>
      <c r="XO775" s="16"/>
      <c r="XP775" s="16"/>
      <c r="XQ775" s="16"/>
      <c r="XR775" s="16"/>
      <c r="XS775" s="16"/>
      <c r="XT775" s="16"/>
      <c r="XU775" s="16"/>
      <c r="XV775" s="16"/>
      <c r="XW775" s="16"/>
      <c r="XX775" s="16"/>
      <c r="XY775" s="16"/>
      <c r="XZ775" s="16"/>
      <c r="YA775" s="16"/>
      <c r="YB775" s="16"/>
      <c r="YC775" s="16"/>
      <c r="YD775" s="16"/>
      <c r="YE775" s="16"/>
      <c r="YF775" s="16"/>
      <c r="YG775" s="16"/>
      <c r="YH775" s="16"/>
      <c r="YI775" s="16"/>
      <c r="YJ775" s="16"/>
      <c r="YK775" s="16"/>
      <c r="YL775" s="16"/>
      <c r="YM775" s="16"/>
      <c r="YN775" s="16"/>
      <c r="YO775" s="16"/>
      <c r="YP775" s="16"/>
      <c r="YQ775" s="16"/>
      <c r="YR775" s="16"/>
      <c r="YS775" s="16"/>
      <c r="YT775" s="16"/>
      <c r="YU775" s="16"/>
      <c r="YV775" s="16"/>
      <c r="YW775" s="16"/>
      <c r="YX775" s="16"/>
      <c r="YY775" s="16"/>
      <c r="YZ775" s="16"/>
      <c r="ZA775" s="16"/>
      <c r="ZB775" s="16"/>
      <c r="ZC775" s="16"/>
      <c r="ZD775" s="16"/>
      <c r="ZE775" s="16"/>
      <c r="ZF775" s="16"/>
      <c r="ZG775" s="16"/>
      <c r="ZH775" s="16"/>
      <c r="ZI775" s="16"/>
      <c r="ZJ775" s="16"/>
      <c r="ZK775" s="16"/>
      <c r="ZL775" s="16"/>
      <c r="ZM775" s="16"/>
      <c r="ZN775" s="16"/>
      <c r="ZO775" s="16"/>
      <c r="ZP775" s="16"/>
      <c r="ZQ775" s="16"/>
      <c r="ZR775" s="16"/>
      <c r="ZS775" s="16"/>
      <c r="ZT775" s="16"/>
      <c r="ZU775" s="16"/>
      <c r="ZV775" s="16"/>
      <c r="ZW775" s="16"/>
      <c r="ZX775" s="16"/>
      <c r="ZY775" s="16"/>
      <c r="ZZ775" s="16"/>
      <c r="AAA775" s="16"/>
      <c r="AAB775" s="16"/>
      <c r="AAC775" s="16"/>
      <c r="AAD775" s="16"/>
      <c r="AAE775" s="16"/>
      <c r="AAF775" s="16"/>
      <c r="AAG775" s="16"/>
      <c r="AAH775" s="16"/>
      <c r="AAI775" s="16"/>
      <c r="AAJ775" s="16"/>
      <c r="AAK775" s="16"/>
      <c r="AAL775" s="16"/>
      <c r="AAM775" s="16"/>
      <c r="AAN775" s="16"/>
      <c r="AAO775" s="16"/>
      <c r="AAP775" s="16"/>
      <c r="AAQ775" s="16"/>
      <c r="AAR775" s="16"/>
      <c r="AAS775" s="16"/>
      <c r="AAT775" s="16"/>
      <c r="AAU775" s="16"/>
      <c r="AAV775" s="16"/>
      <c r="AAW775" s="16"/>
      <c r="AAX775" s="16"/>
      <c r="AAY775" s="16"/>
      <c r="AAZ775" s="16"/>
      <c r="ABA775" s="16"/>
      <c r="ABB775" s="16"/>
      <c r="ABC775" s="16"/>
      <c r="ABD775" s="16"/>
      <c r="ABE775" s="16"/>
      <c r="ABF775" s="16"/>
      <c r="ABG775" s="16"/>
      <c r="ABH775" s="16"/>
      <c r="ABI775" s="16"/>
      <c r="ABJ775" s="16"/>
      <c r="ABK775" s="16"/>
      <c r="ABL775" s="16"/>
      <c r="ABM775" s="16"/>
      <c r="ABN775" s="16"/>
      <c r="ABO775" s="16"/>
      <c r="ABP775" s="16"/>
      <c r="ABQ775" s="16"/>
      <c r="ABR775" s="16"/>
      <c r="ABS775" s="16"/>
      <c r="ABT775" s="16"/>
      <c r="ABU775" s="16"/>
      <c r="ABV775" s="16"/>
      <c r="ABW775" s="16"/>
      <c r="ABX775" s="16"/>
      <c r="ABY775" s="16"/>
      <c r="ABZ775" s="16"/>
      <c r="ACA775" s="16"/>
      <c r="ACB775" s="16"/>
      <c r="ACC775" s="16"/>
      <c r="ACD775" s="16"/>
      <c r="ACE775" s="16"/>
      <c r="ACF775" s="16"/>
      <c r="ACG775" s="16"/>
      <c r="ACH775" s="16"/>
      <c r="ACI775" s="16"/>
      <c r="ACJ775" s="16"/>
      <c r="ACK775" s="16"/>
      <c r="ACL775" s="16"/>
      <c r="ACM775" s="16"/>
      <c r="ACN775" s="16"/>
      <c r="ACO775" s="16"/>
      <c r="ACP775" s="16"/>
      <c r="ACQ775" s="16"/>
      <c r="ACR775" s="16"/>
      <c r="ACS775" s="16"/>
      <c r="ACT775" s="16"/>
      <c r="ACU775" s="16"/>
      <c r="ACV775" s="16"/>
      <c r="ACW775" s="16"/>
      <c r="ACX775" s="16"/>
      <c r="ACY775" s="16"/>
      <c r="ACZ775" s="16"/>
      <c r="ADA775" s="16"/>
      <c r="ADB775" s="16"/>
      <c r="ADC775" s="16"/>
      <c r="ADD775" s="16"/>
      <c r="ADE775" s="16"/>
      <c r="ADF775" s="16"/>
      <c r="ADG775" s="16"/>
      <c r="ADH775" s="16"/>
      <c r="ADI775" s="16"/>
      <c r="ADJ775" s="16"/>
      <c r="ADK775" s="16"/>
      <c r="ADL775" s="16"/>
      <c r="ADM775" s="16"/>
      <c r="ADN775" s="16"/>
      <c r="ADO775" s="16"/>
      <c r="ADP775" s="16"/>
      <c r="ADQ775" s="16"/>
      <c r="ADR775" s="16"/>
      <c r="ADS775" s="16"/>
      <c r="ADT775" s="16"/>
      <c r="ADU775" s="16"/>
      <c r="ADV775" s="16"/>
      <c r="ADW775" s="16"/>
      <c r="ADX775" s="16"/>
      <c r="ADY775" s="16"/>
      <c r="ADZ775" s="16"/>
      <c r="AEA775" s="16"/>
      <c r="AEB775" s="16"/>
      <c r="AEC775" s="16"/>
      <c r="AED775" s="16"/>
      <c r="AEE775" s="16"/>
      <c r="AEF775" s="16"/>
      <c r="AEG775" s="16"/>
      <c r="AEH775" s="16"/>
      <c r="AEI775" s="16"/>
      <c r="AEJ775" s="16"/>
      <c r="AEK775" s="16"/>
      <c r="AEL775" s="16"/>
      <c r="AEM775" s="16"/>
      <c r="AEN775" s="16"/>
      <c r="AEO775" s="16"/>
      <c r="AEP775" s="16"/>
      <c r="AEQ775" s="16"/>
      <c r="AER775" s="16"/>
      <c r="AES775" s="16"/>
      <c r="AET775" s="16"/>
      <c r="AEU775" s="16"/>
      <c r="AEV775" s="16"/>
      <c r="AEW775" s="16"/>
      <c r="AEX775" s="16"/>
      <c r="AEY775" s="16"/>
      <c r="AEZ775" s="16"/>
      <c r="AFA775" s="16"/>
      <c r="AFB775" s="16"/>
      <c r="AFC775" s="16"/>
      <c r="AFD775" s="16"/>
      <c r="AFE775" s="16"/>
      <c r="AFF775" s="16"/>
      <c r="AFG775" s="16"/>
      <c r="AFH775" s="16"/>
      <c r="AFI775" s="16"/>
      <c r="AFJ775" s="16"/>
      <c r="AFK775" s="16"/>
      <c r="AFL775" s="16"/>
      <c r="AFM775" s="16"/>
      <c r="AFN775" s="16"/>
      <c r="AFO775" s="16"/>
      <c r="AFP775" s="16"/>
      <c r="AFQ775" s="16"/>
      <c r="AFR775" s="16"/>
      <c r="AFS775" s="16"/>
      <c r="AFT775" s="16"/>
      <c r="AFU775" s="16"/>
      <c r="AFV775" s="16"/>
      <c r="AFW775" s="16"/>
      <c r="AFX775" s="16"/>
      <c r="AFY775" s="16"/>
      <c r="AFZ775" s="16"/>
      <c r="AGA775" s="16"/>
      <c r="AGB775" s="16"/>
      <c r="AGC775" s="16"/>
      <c r="AGD775" s="16"/>
      <c r="AGE775" s="16"/>
      <c r="AGF775" s="16"/>
      <c r="AGG775" s="16"/>
      <c r="AGH775" s="16"/>
      <c r="AGI775" s="16"/>
      <c r="AGJ775" s="16"/>
      <c r="AGK775" s="16"/>
      <c r="AGL775" s="16"/>
      <c r="AGM775" s="16"/>
      <c r="AGN775" s="16"/>
      <c r="AGO775" s="16"/>
      <c r="AGP775" s="16"/>
      <c r="AGQ775" s="16"/>
      <c r="AGR775" s="16"/>
      <c r="AGS775" s="16"/>
      <c r="AGT775" s="16"/>
      <c r="AGU775" s="16"/>
      <c r="AGV775" s="16"/>
      <c r="AGW775" s="16"/>
      <c r="AGX775" s="16"/>
      <c r="AGY775" s="16"/>
      <c r="AGZ775" s="16"/>
      <c r="AHA775" s="16"/>
      <c r="AHB775" s="16"/>
      <c r="AHC775" s="16"/>
      <c r="AHD775" s="16"/>
      <c r="AHE775" s="16"/>
      <c r="AHF775" s="16"/>
      <c r="AHG775" s="16"/>
      <c r="AHH775" s="16"/>
      <c r="AHI775" s="16"/>
      <c r="AHJ775" s="16"/>
      <c r="AHK775" s="16"/>
      <c r="AHL775" s="16"/>
      <c r="AHM775" s="16"/>
      <c r="AHN775" s="16"/>
      <c r="AHO775" s="16"/>
      <c r="AHP775" s="16"/>
      <c r="AHQ775" s="16"/>
      <c r="AHR775" s="16"/>
      <c r="AHS775" s="16"/>
      <c r="AHT775" s="16"/>
      <c r="AHU775" s="16"/>
      <c r="AHV775" s="16"/>
      <c r="AHW775" s="16"/>
      <c r="AHX775" s="16"/>
      <c r="AHY775" s="16"/>
      <c r="AHZ775" s="16"/>
      <c r="AIA775" s="16"/>
      <c r="AIB775" s="16"/>
      <c r="AIC775" s="16"/>
      <c r="AID775" s="16"/>
      <c r="AIE775" s="16"/>
      <c r="AIF775" s="16"/>
      <c r="AIG775" s="16"/>
      <c r="AIH775" s="16"/>
      <c r="AII775" s="16"/>
      <c r="AIJ775" s="16"/>
      <c r="AIK775" s="16"/>
      <c r="AIL775" s="16"/>
      <c r="AIM775" s="16"/>
      <c r="AIN775" s="16"/>
      <c r="AIO775" s="16"/>
      <c r="AIP775" s="16"/>
      <c r="AIQ775" s="16"/>
      <c r="AIR775" s="16"/>
      <c r="AIS775" s="16"/>
      <c r="AIT775" s="16"/>
      <c r="AIU775" s="16"/>
      <c r="AIV775" s="16"/>
      <c r="AIW775" s="16"/>
      <c r="AIX775" s="16"/>
      <c r="AIY775" s="16"/>
      <c r="AIZ775" s="16"/>
      <c r="AJA775" s="16"/>
      <c r="AJB775" s="16"/>
      <c r="AJC775" s="16"/>
      <c r="AJD775" s="16"/>
      <c r="AJE775" s="16"/>
      <c r="AJF775" s="16"/>
      <c r="AJG775" s="16"/>
      <c r="AJH775" s="16"/>
      <c r="AJI775" s="16"/>
      <c r="AJJ775" s="16"/>
      <c r="AJK775" s="16"/>
      <c r="AJL775" s="16"/>
      <c r="AJM775" s="16"/>
      <c r="AJN775" s="16"/>
      <c r="AJO775" s="16"/>
      <c r="AJP775" s="16"/>
      <c r="AJQ775" s="16"/>
      <c r="AJR775" s="16"/>
      <c r="AJS775" s="16"/>
      <c r="AJT775" s="16"/>
      <c r="AJU775" s="16"/>
      <c r="AJV775" s="16"/>
      <c r="AJW775" s="16"/>
      <c r="AJX775" s="16"/>
      <c r="AJY775" s="16"/>
      <c r="AJZ775" s="16"/>
      <c r="AKA775" s="16"/>
      <c r="AKB775" s="16"/>
      <c r="AKC775" s="16"/>
      <c r="AKD775" s="16"/>
      <c r="AKE775" s="16"/>
      <c r="AKF775" s="16"/>
      <c r="AKG775" s="16"/>
      <c r="AKH775" s="16"/>
      <c r="AKI775" s="16"/>
      <c r="AKJ775" s="16"/>
      <c r="AKK775" s="16"/>
      <c r="AKL775" s="16"/>
      <c r="AKM775" s="16"/>
      <c r="AKN775" s="16"/>
      <c r="AKO775" s="16"/>
      <c r="AKP775" s="16"/>
      <c r="AKQ775" s="16"/>
      <c r="AKR775" s="16"/>
      <c r="AKS775" s="16"/>
      <c r="AKT775" s="16"/>
      <c r="AKU775" s="16"/>
      <c r="AKV775" s="16"/>
      <c r="AKW775" s="16"/>
      <c r="AKX775" s="16"/>
      <c r="AKY775" s="16"/>
      <c r="AKZ775" s="16"/>
      <c r="ALA775" s="16"/>
      <c r="ALB775" s="16"/>
      <c r="ALC775" s="16"/>
      <c r="ALD775" s="16"/>
      <c r="ALE775" s="16"/>
      <c r="ALF775" s="16"/>
      <c r="ALG775" s="16"/>
      <c r="ALH775" s="16"/>
      <c r="ALI775" s="16"/>
      <c r="ALJ775" s="16"/>
      <c r="ALK775" s="16"/>
      <c r="ALL775" s="16"/>
      <c r="ALM775" s="16"/>
      <c r="ALN775" s="16"/>
      <c r="ALO775" s="16"/>
      <c r="ALP775" s="16"/>
      <c r="ALQ775" s="16"/>
      <c r="ALR775" s="16"/>
      <c r="ALS775" s="16"/>
      <c r="ALT775" s="16"/>
      <c r="ALU775" s="16"/>
      <c r="ALV775" s="16"/>
      <c r="ALW775" s="16"/>
      <c r="ALX775" s="16"/>
      <c r="ALY775" s="16"/>
      <c r="ALZ775" s="16"/>
      <c r="AMA775" s="16"/>
      <c r="AMB775" s="16"/>
      <c r="AMC775" s="16"/>
      <c r="AMD775" s="16"/>
      <c r="AME775" s="16"/>
      <c r="AMF775" s="16"/>
      <c r="AMG775" s="16"/>
      <c r="AMH775" s="16"/>
      <c r="AMI775" s="16"/>
      <c r="AMJ775" s="16"/>
      <c r="AMK775" s="16"/>
      <c r="AML775" s="16"/>
      <c r="AMM775" s="16"/>
      <c r="AMN775" s="16"/>
      <c r="AMO775" s="16"/>
      <c r="AMP775" s="16"/>
      <c r="AMQ775" s="16"/>
      <c r="AMR775" s="16"/>
      <c r="AMS775" s="16"/>
      <c r="AMT775" s="16"/>
      <c r="AMU775" s="16"/>
      <c r="AMV775" s="16"/>
      <c r="AMW775" s="16"/>
      <c r="AMX775" s="16"/>
      <c r="AMY775" s="16"/>
      <c r="AMZ775" s="16"/>
      <c r="ANA775" s="16"/>
      <c r="ANB775" s="16"/>
      <c r="ANC775" s="16"/>
      <c r="AND775" s="16"/>
      <c r="ANE775" s="16"/>
      <c r="ANF775" s="16"/>
      <c r="ANG775" s="16"/>
      <c r="ANH775" s="16"/>
      <c r="ANI775" s="16"/>
      <c r="ANJ775" s="16"/>
      <c r="ANK775" s="16"/>
      <c r="ANL775" s="16"/>
      <c r="ANM775" s="16"/>
      <c r="ANN775" s="16"/>
      <c r="ANO775" s="16"/>
      <c r="ANP775" s="16"/>
      <c r="ANQ775" s="16"/>
      <c r="ANR775" s="16"/>
      <c r="ANS775" s="16"/>
      <c r="ANT775" s="16"/>
      <c r="ANU775" s="16"/>
      <c r="ANV775" s="16"/>
      <c r="ANW775" s="16"/>
      <c r="ANX775" s="16"/>
      <c r="ANY775" s="16"/>
      <c r="ANZ775" s="16"/>
      <c r="AOA775" s="16"/>
      <c r="AOB775" s="16"/>
      <c r="AOC775" s="16"/>
      <c r="AOD775" s="16"/>
      <c r="AOE775" s="16"/>
      <c r="AOF775" s="16"/>
      <c r="AOG775" s="16"/>
      <c r="AOH775" s="16"/>
      <c r="AOI775" s="16"/>
      <c r="AOJ775" s="16"/>
      <c r="AOK775" s="16"/>
      <c r="AOL775" s="16"/>
      <c r="AOM775" s="16"/>
      <c r="AON775" s="16"/>
      <c r="AOO775" s="16"/>
      <c r="AOP775" s="16"/>
      <c r="AOQ775" s="16"/>
      <c r="AOR775" s="16"/>
      <c r="AOS775" s="16"/>
      <c r="AOT775" s="16"/>
      <c r="AOU775" s="16"/>
      <c r="AOV775" s="16"/>
      <c r="AOW775" s="16"/>
      <c r="AOX775" s="16"/>
      <c r="AOY775" s="16"/>
      <c r="AOZ775" s="16"/>
      <c r="APA775" s="16"/>
      <c r="APB775" s="16"/>
      <c r="APC775" s="16"/>
      <c r="APD775" s="16"/>
      <c r="APE775" s="16"/>
      <c r="APF775" s="16"/>
      <c r="APG775" s="16"/>
      <c r="APH775" s="16"/>
      <c r="API775" s="16"/>
      <c r="APJ775" s="16"/>
      <c r="APK775" s="16"/>
      <c r="APL775" s="16"/>
      <c r="APM775" s="16"/>
      <c r="APN775" s="16"/>
      <c r="APO775" s="16"/>
      <c r="APP775" s="16"/>
      <c r="APQ775" s="16"/>
      <c r="APR775" s="16"/>
      <c r="APS775" s="16"/>
      <c r="APT775" s="16"/>
      <c r="APU775" s="16"/>
      <c r="APV775" s="16"/>
      <c r="APW775" s="16"/>
      <c r="APX775" s="16"/>
      <c r="APY775" s="16"/>
      <c r="APZ775" s="16"/>
      <c r="AQA775" s="16"/>
      <c r="AQB775" s="16"/>
      <c r="AQC775" s="16"/>
      <c r="AQD775" s="16"/>
      <c r="AQE775" s="16"/>
      <c r="AQF775" s="16"/>
      <c r="AQG775" s="16"/>
      <c r="AQH775" s="16"/>
      <c r="AQI775" s="16"/>
      <c r="AQJ775" s="16"/>
      <c r="AQK775" s="16"/>
      <c r="AQL775" s="16"/>
      <c r="AQM775" s="16"/>
      <c r="AQN775" s="16"/>
      <c r="AQO775" s="16"/>
      <c r="AQP775" s="16"/>
      <c r="AQQ775" s="16"/>
      <c r="AQR775" s="16"/>
      <c r="AQS775" s="16"/>
      <c r="AQT775" s="16"/>
      <c r="AQU775" s="16"/>
      <c r="AQV775" s="16"/>
      <c r="AQW775" s="16"/>
      <c r="AQX775" s="16"/>
      <c r="AQY775" s="16"/>
      <c r="AQZ775" s="16"/>
      <c r="ARA775" s="16"/>
      <c r="ARB775" s="16"/>
      <c r="ARC775" s="16"/>
      <c r="ARD775" s="16"/>
      <c r="ARE775" s="16"/>
      <c r="ARF775" s="16"/>
      <c r="ARG775" s="16"/>
      <c r="ARH775" s="16"/>
      <c r="ARI775" s="16"/>
      <c r="ARJ775" s="16"/>
      <c r="ARK775" s="16"/>
      <c r="ARL775" s="16"/>
      <c r="ARM775" s="16"/>
      <c r="ARN775" s="16"/>
      <c r="ARO775" s="16"/>
      <c r="ARP775" s="16"/>
      <c r="ARQ775" s="16"/>
      <c r="ARR775" s="16"/>
      <c r="ARS775" s="16"/>
      <c r="ART775" s="16"/>
      <c r="ARU775" s="16"/>
      <c r="ARV775" s="16"/>
      <c r="ARW775" s="16"/>
      <c r="ARX775" s="16"/>
      <c r="ARY775" s="16"/>
      <c r="ARZ775" s="16"/>
      <c r="ASA775" s="16"/>
      <c r="ASB775" s="16"/>
      <c r="ASC775" s="16"/>
      <c r="ASD775" s="16"/>
      <c r="ASE775" s="16"/>
      <c r="ASF775" s="16"/>
      <c r="ASG775" s="16"/>
      <c r="ASH775" s="16"/>
      <c r="ASI775" s="16"/>
      <c r="ASJ775" s="16"/>
      <c r="ASK775" s="16"/>
      <c r="ASL775" s="16"/>
      <c r="ASM775" s="16"/>
      <c r="ASN775" s="16"/>
      <c r="ASO775" s="16"/>
      <c r="ASP775" s="16"/>
      <c r="ASQ775" s="16"/>
      <c r="ASR775" s="16"/>
      <c r="ASS775" s="16"/>
      <c r="AST775" s="16"/>
      <c r="ASU775" s="16"/>
      <c r="ASV775" s="16"/>
      <c r="ASW775" s="16"/>
      <c r="ASX775" s="16"/>
      <c r="ASY775" s="16"/>
      <c r="ASZ775" s="16"/>
      <c r="ATA775" s="16"/>
      <c r="ATB775" s="16"/>
      <c r="ATC775" s="16"/>
      <c r="ATD775" s="16"/>
      <c r="ATE775" s="16"/>
      <c r="ATF775" s="16"/>
      <c r="ATG775" s="16"/>
      <c r="ATH775" s="16"/>
      <c r="ATI775" s="16"/>
      <c r="ATJ775" s="16"/>
      <c r="ATK775" s="16"/>
      <c r="ATL775" s="16"/>
      <c r="ATM775" s="16"/>
      <c r="ATN775" s="16"/>
      <c r="ATO775" s="16"/>
      <c r="ATP775" s="16"/>
      <c r="ATQ775" s="16"/>
      <c r="ATR775" s="16"/>
      <c r="ATS775" s="16"/>
      <c r="ATT775" s="16"/>
      <c r="ATU775" s="16"/>
      <c r="ATV775" s="16"/>
      <c r="ATW775" s="16"/>
      <c r="ATX775" s="16"/>
      <c r="ATY775" s="16"/>
      <c r="ATZ775" s="16"/>
      <c r="AUA775" s="16"/>
      <c r="AUB775" s="16"/>
      <c r="AUC775" s="16"/>
      <c r="AUD775" s="16"/>
      <c r="AUE775" s="16"/>
      <c r="AUF775" s="16"/>
      <c r="AUG775" s="16"/>
      <c r="AUH775" s="16"/>
      <c r="AUI775" s="16"/>
      <c r="AUJ775" s="16"/>
      <c r="AUK775" s="16"/>
      <c r="AUL775" s="16"/>
      <c r="AUM775" s="16"/>
      <c r="AUN775" s="16"/>
      <c r="AUO775" s="16"/>
      <c r="AUP775" s="16"/>
      <c r="AUQ775" s="16"/>
      <c r="AUR775" s="16"/>
      <c r="AUS775" s="16"/>
      <c r="AUT775" s="16"/>
      <c r="AUU775" s="16"/>
      <c r="AUV775" s="16"/>
      <c r="AUW775" s="16"/>
      <c r="AUX775" s="16"/>
      <c r="AUY775" s="16"/>
      <c r="AUZ775" s="16"/>
      <c r="AVA775" s="16"/>
      <c r="AVB775" s="16"/>
      <c r="AVC775" s="16"/>
      <c r="AVD775" s="16"/>
      <c r="AVE775" s="16"/>
      <c r="AVF775" s="16"/>
      <c r="AVG775" s="16"/>
      <c r="AVH775" s="16"/>
      <c r="AVI775" s="16"/>
      <c r="AVJ775" s="16"/>
      <c r="AVK775" s="16"/>
      <c r="AVL775" s="16"/>
      <c r="AVM775" s="16"/>
      <c r="AVN775" s="16"/>
      <c r="AVO775" s="16"/>
      <c r="AVP775" s="16"/>
      <c r="AVQ775" s="16"/>
      <c r="AVR775" s="16"/>
      <c r="AVS775" s="16"/>
      <c r="AVT775" s="16"/>
      <c r="AVU775" s="16"/>
      <c r="AVV775" s="16"/>
      <c r="AVW775" s="16"/>
      <c r="AVX775" s="16"/>
      <c r="AVY775" s="16"/>
      <c r="AVZ775" s="16"/>
      <c r="AWA775" s="16"/>
      <c r="AWB775" s="16"/>
      <c r="AWC775" s="16"/>
      <c r="AWD775" s="16"/>
      <c r="AWE775" s="16"/>
      <c r="AWF775" s="16"/>
      <c r="AWG775" s="16"/>
      <c r="AWH775" s="16"/>
      <c r="AWI775" s="16"/>
      <c r="AWJ775" s="16"/>
      <c r="AWK775" s="16"/>
      <c r="AWL775" s="16"/>
      <c r="AWM775" s="16"/>
      <c r="AWN775" s="16"/>
      <c r="AWO775" s="16"/>
      <c r="AWP775" s="16"/>
      <c r="AWQ775" s="16"/>
      <c r="AWR775" s="16"/>
      <c r="AWS775" s="16"/>
      <c r="AWT775" s="16"/>
      <c r="AWU775" s="16"/>
      <c r="AWV775" s="16"/>
      <c r="AWW775" s="16"/>
      <c r="AWX775" s="16"/>
      <c r="AWY775" s="16"/>
      <c r="AWZ775" s="16"/>
      <c r="AXA775" s="16"/>
      <c r="AXB775" s="16"/>
      <c r="AXC775" s="16"/>
      <c r="AXD775" s="16"/>
      <c r="AXE775" s="16"/>
      <c r="AXF775" s="16"/>
      <c r="AXG775" s="16"/>
      <c r="AXH775" s="16"/>
      <c r="AXI775" s="16"/>
      <c r="AXJ775" s="16"/>
      <c r="AXK775" s="16"/>
      <c r="AXL775" s="16"/>
      <c r="AXM775" s="16"/>
      <c r="AXN775" s="16"/>
      <c r="AXO775" s="16"/>
      <c r="AXP775" s="16"/>
      <c r="AXQ775" s="16"/>
      <c r="AXR775" s="16"/>
      <c r="AXS775" s="16"/>
      <c r="AXT775" s="16"/>
      <c r="AXU775" s="16"/>
      <c r="AXV775" s="16"/>
      <c r="AXW775" s="16"/>
      <c r="AXX775" s="16"/>
      <c r="AXY775" s="16"/>
      <c r="AXZ775" s="16"/>
      <c r="AYA775" s="16"/>
      <c r="AYB775" s="16"/>
      <c r="AYC775" s="16"/>
      <c r="AYD775" s="16"/>
      <c r="AYE775" s="16"/>
      <c r="AYF775" s="16"/>
      <c r="AYG775" s="16"/>
      <c r="AYH775" s="16"/>
      <c r="AYI775" s="16"/>
      <c r="AYJ775" s="16"/>
      <c r="AYK775" s="16"/>
      <c r="AYL775" s="16"/>
      <c r="AYM775" s="16"/>
      <c r="AYN775" s="16"/>
      <c r="AYO775" s="16"/>
      <c r="AYP775" s="16"/>
      <c r="AYQ775" s="16"/>
      <c r="AYR775" s="16"/>
      <c r="AYS775" s="16"/>
      <c r="AYT775" s="16"/>
      <c r="AYU775" s="16"/>
      <c r="AYV775" s="16"/>
      <c r="AYW775" s="16"/>
      <c r="AYX775" s="16"/>
      <c r="AYY775" s="16"/>
      <c r="AYZ775" s="16"/>
      <c r="AZA775" s="16"/>
      <c r="AZB775" s="16"/>
      <c r="AZC775" s="16"/>
      <c r="AZD775" s="16"/>
      <c r="AZE775" s="16"/>
      <c r="AZF775" s="16"/>
      <c r="AZG775" s="16"/>
      <c r="AZH775" s="16"/>
      <c r="AZI775" s="16"/>
      <c r="AZJ775" s="16"/>
      <c r="AZK775" s="16"/>
      <c r="AZL775" s="16"/>
      <c r="AZM775" s="16"/>
      <c r="AZN775" s="16"/>
      <c r="AZO775" s="16"/>
      <c r="AZP775" s="16"/>
      <c r="AZQ775" s="16"/>
      <c r="AZR775" s="16"/>
      <c r="AZS775" s="16"/>
      <c r="AZT775" s="16"/>
      <c r="AZU775" s="16"/>
      <c r="AZV775" s="16"/>
      <c r="AZW775" s="16"/>
      <c r="AZX775" s="16"/>
      <c r="AZY775" s="16"/>
      <c r="AZZ775" s="16"/>
      <c r="BAA775" s="16"/>
      <c r="BAB775" s="16"/>
      <c r="BAC775" s="16"/>
      <c r="BAD775" s="16"/>
      <c r="BAE775" s="16"/>
      <c r="BAF775" s="16"/>
      <c r="BAG775" s="16"/>
      <c r="BAH775" s="16"/>
      <c r="BAI775" s="16"/>
      <c r="BAJ775" s="16"/>
      <c r="BAK775" s="16"/>
      <c r="BAL775" s="16"/>
      <c r="BAM775" s="16"/>
      <c r="BAN775" s="16"/>
      <c r="BAO775" s="16"/>
      <c r="BAP775" s="16"/>
      <c r="BAQ775" s="16"/>
      <c r="BAR775" s="16"/>
      <c r="BAS775" s="16"/>
      <c r="BAT775" s="16"/>
      <c r="BAU775" s="16"/>
      <c r="BAV775" s="16"/>
      <c r="BAW775" s="16"/>
      <c r="BAX775" s="16"/>
      <c r="BAY775" s="16"/>
      <c r="BAZ775" s="16"/>
      <c r="BBA775" s="16"/>
      <c r="BBB775" s="16"/>
      <c r="BBC775" s="16"/>
      <c r="BBD775" s="16"/>
      <c r="BBE775" s="16"/>
      <c r="BBF775" s="16"/>
      <c r="BBG775" s="16"/>
      <c r="BBH775" s="16"/>
      <c r="BBI775" s="16"/>
      <c r="BBJ775" s="16"/>
      <c r="BBK775" s="16"/>
      <c r="BBL775" s="16"/>
      <c r="BBM775" s="16"/>
      <c r="BBN775" s="16"/>
      <c r="BBO775" s="16"/>
      <c r="BBP775" s="16"/>
      <c r="BBQ775" s="16"/>
      <c r="BBR775" s="16"/>
      <c r="BBS775" s="16"/>
      <c r="BBT775" s="16"/>
      <c r="BBU775" s="16"/>
      <c r="BBV775" s="16"/>
      <c r="BBW775" s="16"/>
      <c r="BBX775" s="16"/>
      <c r="BBY775" s="16"/>
      <c r="BBZ775" s="16"/>
      <c r="BCA775" s="16"/>
      <c r="BCB775" s="16"/>
      <c r="BCC775" s="16"/>
      <c r="BCD775" s="16"/>
      <c r="BCE775" s="16"/>
      <c r="BCF775" s="16"/>
      <c r="BCG775" s="16"/>
      <c r="BCH775" s="16"/>
      <c r="BCI775" s="16"/>
      <c r="BCJ775" s="16"/>
      <c r="BCK775" s="16"/>
      <c r="BCL775" s="16"/>
      <c r="BCM775" s="16"/>
      <c r="BCN775" s="16"/>
      <c r="BCO775" s="16"/>
      <c r="BCP775" s="16"/>
      <c r="BCQ775" s="16"/>
      <c r="BCR775" s="16"/>
      <c r="BCS775" s="16"/>
      <c r="BCT775" s="16"/>
      <c r="BCU775" s="16"/>
      <c r="BCV775" s="16"/>
      <c r="BCW775" s="16"/>
      <c r="BCX775" s="16"/>
      <c r="BCY775" s="16"/>
      <c r="BCZ775" s="16"/>
      <c r="BDA775" s="16"/>
      <c r="BDB775" s="16"/>
      <c r="BDC775" s="16"/>
      <c r="BDD775" s="16"/>
      <c r="BDE775" s="16"/>
      <c r="BDF775" s="16"/>
      <c r="BDG775" s="16"/>
      <c r="BDH775" s="16"/>
      <c r="BDI775" s="16"/>
      <c r="BDJ775" s="16"/>
      <c r="BDK775" s="16"/>
      <c r="BDL775" s="16"/>
      <c r="BDM775" s="16"/>
      <c r="BDN775" s="16"/>
      <c r="BDO775" s="16"/>
      <c r="BDP775" s="16"/>
      <c r="BDQ775" s="16"/>
      <c r="BDR775" s="16"/>
      <c r="BDS775" s="16"/>
      <c r="BDT775" s="16"/>
      <c r="BDU775" s="16"/>
      <c r="BDV775" s="16"/>
      <c r="BDW775" s="16"/>
      <c r="BDX775" s="16"/>
      <c r="BDY775" s="16"/>
      <c r="BDZ775" s="16"/>
      <c r="BEA775" s="16"/>
      <c r="BEB775" s="16"/>
      <c r="BEC775" s="16"/>
      <c r="BED775" s="16"/>
      <c r="BEE775" s="16"/>
      <c r="BEF775" s="16"/>
      <c r="BEG775" s="16"/>
      <c r="BEH775" s="16"/>
      <c r="BEI775" s="16"/>
      <c r="BEJ775" s="16"/>
      <c r="BEK775" s="16"/>
      <c r="BEL775" s="16"/>
      <c r="BEM775" s="16"/>
      <c r="BEN775" s="16"/>
      <c r="BEO775" s="16"/>
      <c r="BEP775" s="16"/>
      <c r="BEQ775" s="16"/>
      <c r="BER775" s="16"/>
      <c r="BES775" s="16"/>
      <c r="BET775" s="16"/>
      <c r="BEU775" s="16"/>
      <c r="BEV775" s="16"/>
      <c r="BEW775" s="16"/>
      <c r="BEX775" s="16"/>
      <c r="BEY775" s="16"/>
      <c r="BEZ775" s="16"/>
      <c r="BFA775" s="16"/>
      <c r="BFB775" s="16"/>
      <c r="BFC775" s="16"/>
      <c r="BFD775" s="16"/>
      <c r="BFE775" s="16"/>
      <c r="BFF775" s="16"/>
      <c r="BFG775" s="16"/>
      <c r="BFH775" s="16"/>
      <c r="BFI775" s="16"/>
      <c r="BFJ775" s="16"/>
      <c r="BFK775" s="16"/>
      <c r="BFL775" s="16"/>
      <c r="BFM775" s="16"/>
      <c r="BFN775" s="16"/>
      <c r="BFO775" s="16"/>
      <c r="BFP775" s="16"/>
      <c r="BFQ775" s="16"/>
      <c r="BFR775" s="16"/>
      <c r="BFS775" s="16"/>
      <c r="BFT775" s="16"/>
      <c r="BFU775" s="16"/>
      <c r="BFV775" s="16"/>
      <c r="BFW775" s="16"/>
      <c r="BFX775" s="16"/>
      <c r="BFY775" s="16"/>
      <c r="BFZ775" s="16"/>
      <c r="BGA775" s="16"/>
      <c r="BGB775" s="16"/>
      <c r="BGC775" s="16"/>
      <c r="BGD775" s="16"/>
      <c r="BGE775" s="16"/>
      <c r="BGF775" s="16"/>
      <c r="BGG775" s="16"/>
      <c r="BGH775" s="16"/>
      <c r="BGI775" s="16"/>
      <c r="BGJ775" s="16"/>
      <c r="BGK775" s="16"/>
      <c r="BGL775" s="16" t="s">
        <v>872</v>
      </c>
      <c r="BGM775" s="16" t="s">
        <v>886</v>
      </c>
      <c r="BGN775" s="16" t="s">
        <v>872</v>
      </c>
      <c r="BGO775" s="16" t="s">
        <v>886</v>
      </c>
      <c r="BGP775" s="16" t="s">
        <v>872</v>
      </c>
      <c r="BGQ775" s="16" t="s">
        <v>886</v>
      </c>
      <c r="BGR775" s="16" t="s">
        <v>872</v>
      </c>
      <c r="BGS775" s="16" t="s">
        <v>886</v>
      </c>
      <c r="BGT775" s="16" t="s">
        <v>872</v>
      </c>
      <c r="BGU775" s="16" t="s">
        <v>886</v>
      </c>
      <c r="BGV775" s="16" t="s">
        <v>872</v>
      </c>
      <c r="BGW775" s="16" t="s">
        <v>886</v>
      </c>
      <c r="BGX775" s="16" t="s">
        <v>872</v>
      </c>
      <c r="BGY775" s="16" t="s">
        <v>886</v>
      </c>
      <c r="BGZ775" s="16" t="s">
        <v>872</v>
      </c>
      <c r="BHA775" s="16" t="s">
        <v>886</v>
      </c>
      <c r="BHB775" s="16" t="s">
        <v>872</v>
      </c>
      <c r="BHC775" s="16" t="s">
        <v>886</v>
      </c>
      <c r="BHD775" s="16" t="s">
        <v>872</v>
      </c>
      <c r="BHE775" s="16" t="s">
        <v>886</v>
      </c>
      <c r="BHF775" s="16" t="s">
        <v>872</v>
      </c>
      <c r="BHG775" s="16" t="s">
        <v>886</v>
      </c>
      <c r="BHH775" s="16" t="s">
        <v>872</v>
      </c>
      <c r="BHI775" s="16" t="s">
        <v>886</v>
      </c>
      <c r="BHJ775" s="16" t="s">
        <v>872</v>
      </c>
      <c r="BHK775" s="16" t="s">
        <v>886</v>
      </c>
      <c r="BHL775" s="16" t="s">
        <v>872</v>
      </c>
      <c r="BHM775" s="16" t="s">
        <v>886</v>
      </c>
      <c r="BHN775" s="16" t="s">
        <v>872</v>
      </c>
      <c r="BHO775" s="16" t="s">
        <v>886</v>
      </c>
      <c r="BHP775" s="16" t="s">
        <v>872</v>
      </c>
      <c r="BHQ775" s="16" t="s">
        <v>886</v>
      </c>
      <c r="BHR775" s="16" t="s">
        <v>872</v>
      </c>
      <c r="BHS775" s="16" t="s">
        <v>886</v>
      </c>
      <c r="BHT775" s="16" t="s">
        <v>872</v>
      </c>
      <c r="BHU775" s="16" t="s">
        <v>886</v>
      </c>
      <c r="BHV775" s="16" t="s">
        <v>872</v>
      </c>
      <c r="BHW775" s="16" t="s">
        <v>886</v>
      </c>
      <c r="BHX775" s="16" t="s">
        <v>872</v>
      </c>
      <c r="BHY775" s="16" t="s">
        <v>886</v>
      </c>
      <c r="BHZ775" s="16" t="s">
        <v>872</v>
      </c>
      <c r="BIA775" s="16" t="s">
        <v>886</v>
      </c>
      <c r="BIB775" s="16" t="s">
        <v>872</v>
      </c>
      <c r="BIC775" s="16" t="s">
        <v>886</v>
      </c>
      <c r="BID775" s="16" t="s">
        <v>872</v>
      </c>
      <c r="BIE775" s="16" t="s">
        <v>886</v>
      </c>
      <c r="BIF775" s="16" t="s">
        <v>872</v>
      </c>
      <c r="BIG775" s="16" t="s">
        <v>886</v>
      </c>
      <c r="BIH775" s="16" t="s">
        <v>872</v>
      </c>
      <c r="BII775" s="16" t="s">
        <v>886</v>
      </c>
      <c r="BIJ775" s="16" t="s">
        <v>872</v>
      </c>
      <c r="BIK775" s="16" t="s">
        <v>886</v>
      </c>
      <c r="BIL775" s="16" t="s">
        <v>872</v>
      </c>
      <c r="BIM775" s="16" t="s">
        <v>886</v>
      </c>
      <c r="BIN775" s="16" t="s">
        <v>872</v>
      </c>
      <c r="BIO775" s="16" t="s">
        <v>886</v>
      </c>
      <c r="BIP775" s="16" t="s">
        <v>872</v>
      </c>
      <c r="BIQ775" s="16" t="s">
        <v>886</v>
      </c>
      <c r="BIR775" s="16" t="s">
        <v>872</v>
      </c>
      <c r="BIS775" s="16" t="s">
        <v>886</v>
      </c>
      <c r="BIT775" s="16" t="s">
        <v>872</v>
      </c>
      <c r="BIU775" s="16" t="s">
        <v>886</v>
      </c>
      <c r="BIV775" s="16" t="s">
        <v>872</v>
      </c>
      <c r="BIW775" s="16" t="s">
        <v>886</v>
      </c>
      <c r="BIX775" s="16" t="s">
        <v>872</v>
      </c>
      <c r="BIY775" s="16" t="s">
        <v>886</v>
      </c>
      <c r="BIZ775" s="16" t="s">
        <v>872</v>
      </c>
      <c r="BJA775" s="16" t="s">
        <v>886</v>
      </c>
      <c r="BJB775" s="16" t="s">
        <v>872</v>
      </c>
      <c r="BJC775" s="16" t="s">
        <v>886</v>
      </c>
      <c r="BJD775" s="16" t="s">
        <v>872</v>
      </c>
      <c r="BJE775" s="16" t="s">
        <v>886</v>
      </c>
      <c r="BJF775" s="16" t="s">
        <v>872</v>
      </c>
      <c r="BJG775" s="16" t="s">
        <v>886</v>
      </c>
      <c r="BJH775" s="16" t="s">
        <v>872</v>
      </c>
      <c r="BJI775" s="16" t="s">
        <v>886</v>
      </c>
      <c r="BJJ775" s="16" t="s">
        <v>872</v>
      </c>
      <c r="BJK775" s="16" t="s">
        <v>886</v>
      </c>
      <c r="BJL775" s="16" t="s">
        <v>872</v>
      </c>
      <c r="BJM775" s="16" t="s">
        <v>886</v>
      </c>
      <c r="BJN775" s="16" t="s">
        <v>872</v>
      </c>
      <c r="BJO775" s="16" t="s">
        <v>886</v>
      </c>
      <c r="BJP775" s="16" t="s">
        <v>872</v>
      </c>
      <c r="BJQ775" s="16" t="s">
        <v>886</v>
      </c>
      <c r="BJR775" s="16" t="s">
        <v>872</v>
      </c>
      <c r="BJS775" s="16" t="s">
        <v>886</v>
      </c>
      <c r="BJT775" s="16" t="s">
        <v>872</v>
      </c>
      <c r="BJU775" s="16" t="s">
        <v>886</v>
      </c>
      <c r="BJV775" s="16" t="s">
        <v>872</v>
      </c>
      <c r="BJW775" s="16" t="s">
        <v>886</v>
      </c>
      <c r="BJX775" s="16" t="s">
        <v>872</v>
      </c>
      <c r="BJY775" s="16" t="s">
        <v>886</v>
      </c>
      <c r="BJZ775" s="16" t="s">
        <v>872</v>
      </c>
      <c r="BKA775" s="16" t="s">
        <v>886</v>
      </c>
      <c r="BKB775" s="16" t="s">
        <v>872</v>
      </c>
      <c r="BKC775" s="16" t="s">
        <v>886</v>
      </c>
      <c r="BKD775" s="16" t="s">
        <v>872</v>
      </c>
      <c r="BKE775" s="16" t="s">
        <v>886</v>
      </c>
      <c r="BKF775" s="16" t="s">
        <v>872</v>
      </c>
      <c r="BKG775" s="16" t="s">
        <v>886</v>
      </c>
      <c r="BKH775" s="16" t="s">
        <v>872</v>
      </c>
      <c r="BKI775" s="16" t="s">
        <v>886</v>
      </c>
      <c r="BKJ775" s="16" t="s">
        <v>872</v>
      </c>
      <c r="BKK775" s="16" t="s">
        <v>886</v>
      </c>
      <c r="BKL775" s="16" t="s">
        <v>872</v>
      </c>
      <c r="BKM775" s="16" t="s">
        <v>886</v>
      </c>
      <c r="BKN775" s="16" t="s">
        <v>872</v>
      </c>
      <c r="BKO775" s="16" t="s">
        <v>886</v>
      </c>
      <c r="BKP775" s="16" t="s">
        <v>872</v>
      </c>
      <c r="BKQ775" s="16" t="s">
        <v>886</v>
      </c>
      <c r="BKR775" s="16" t="s">
        <v>872</v>
      </c>
      <c r="BKS775" s="16" t="s">
        <v>886</v>
      </c>
      <c r="BKT775" s="16" t="s">
        <v>872</v>
      </c>
      <c r="BKU775" s="16" t="s">
        <v>886</v>
      </c>
      <c r="BKV775" s="16" t="s">
        <v>872</v>
      </c>
      <c r="BKW775" s="16" t="s">
        <v>886</v>
      </c>
      <c r="BKX775" s="16" t="s">
        <v>872</v>
      </c>
      <c r="BKY775" s="16" t="s">
        <v>886</v>
      </c>
      <c r="BKZ775" s="16" t="s">
        <v>872</v>
      </c>
      <c r="BLA775" s="16" t="s">
        <v>886</v>
      </c>
      <c r="BLB775" s="16" t="s">
        <v>872</v>
      </c>
      <c r="BLC775" s="16" t="s">
        <v>886</v>
      </c>
      <c r="BLD775" s="16" t="s">
        <v>872</v>
      </c>
      <c r="BLE775" s="16" t="s">
        <v>886</v>
      </c>
      <c r="BLF775" s="16" t="s">
        <v>872</v>
      </c>
      <c r="BLG775" s="16" t="s">
        <v>886</v>
      </c>
      <c r="BLH775" s="16" t="s">
        <v>872</v>
      </c>
      <c r="BLI775" s="16" t="s">
        <v>886</v>
      </c>
      <c r="BLJ775" s="16" t="s">
        <v>872</v>
      </c>
      <c r="BLK775" s="16" t="s">
        <v>886</v>
      </c>
      <c r="BLL775" s="16" t="s">
        <v>872</v>
      </c>
      <c r="BLM775" s="16" t="s">
        <v>886</v>
      </c>
      <c r="BLN775" s="16" t="s">
        <v>872</v>
      </c>
      <c r="BLO775" s="16" t="s">
        <v>886</v>
      </c>
      <c r="BLP775" s="16" t="s">
        <v>872</v>
      </c>
      <c r="BLQ775" s="16" t="s">
        <v>886</v>
      </c>
      <c r="BLR775" s="16" t="s">
        <v>872</v>
      </c>
      <c r="BLS775" s="16" t="s">
        <v>886</v>
      </c>
      <c r="BLT775" s="16" t="s">
        <v>872</v>
      </c>
      <c r="BLU775" s="16" t="s">
        <v>886</v>
      </c>
      <c r="BLV775" s="16" t="s">
        <v>872</v>
      </c>
      <c r="BLW775" s="16" t="s">
        <v>886</v>
      </c>
      <c r="BLX775" s="16" t="s">
        <v>872</v>
      </c>
      <c r="BLY775" s="16" t="s">
        <v>886</v>
      </c>
      <c r="BLZ775" s="16" t="s">
        <v>872</v>
      </c>
      <c r="BMA775" s="16" t="s">
        <v>886</v>
      </c>
      <c r="BMB775" s="16" t="s">
        <v>872</v>
      </c>
      <c r="BMC775" s="16" t="s">
        <v>886</v>
      </c>
      <c r="BMD775" s="16" t="s">
        <v>872</v>
      </c>
      <c r="BME775" s="16" t="s">
        <v>886</v>
      </c>
      <c r="BMF775" s="16" t="s">
        <v>872</v>
      </c>
      <c r="BMG775" s="16" t="s">
        <v>886</v>
      </c>
      <c r="BMH775" s="16" t="s">
        <v>872</v>
      </c>
      <c r="BMI775" s="16" t="s">
        <v>886</v>
      </c>
      <c r="BMJ775" s="16" t="s">
        <v>872</v>
      </c>
      <c r="BMK775" s="16" t="s">
        <v>886</v>
      </c>
      <c r="BML775" s="16" t="s">
        <v>872</v>
      </c>
      <c r="BMM775" s="16" t="s">
        <v>886</v>
      </c>
      <c r="BMN775" s="16" t="s">
        <v>872</v>
      </c>
      <c r="BMO775" s="16" t="s">
        <v>886</v>
      </c>
      <c r="BMP775" s="16" t="s">
        <v>872</v>
      </c>
      <c r="BMQ775" s="16" t="s">
        <v>886</v>
      </c>
      <c r="BMR775" s="16" t="s">
        <v>872</v>
      </c>
      <c r="BMS775" s="16" t="s">
        <v>886</v>
      </c>
      <c r="BMT775" s="16" t="s">
        <v>872</v>
      </c>
      <c r="BMU775" s="16" t="s">
        <v>886</v>
      </c>
      <c r="BMV775" s="16" t="s">
        <v>872</v>
      </c>
      <c r="BMW775" s="16" t="s">
        <v>886</v>
      </c>
      <c r="BMX775" s="16" t="s">
        <v>872</v>
      </c>
      <c r="BMY775" s="16" t="s">
        <v>886</v>
      </c>
      <c r="BMZ775" s="16" t="s">
        <v>872</v>
      </c>
      <c r="BNA775" s="16" t="s">
        <v>886</v>
      </c>
      <c r="BNB775" s="16" t="s">
        <v>872</v>
      </c>
      <c r="BNC775" s="16" t="s">
        <v>886</v>
      </c>
      <c r="BND775" s="16" t="s">
        <v>872</v>
      </c>
      <c r="BNE775" s="16" t="s">
        <v>886</v>
      </c>
      <c r="BNF775" s="16" t="s">
        <v>872</v>
      </c>
      <c r="BNG775" s="16" t="s">
        <v>886</v>
      </c>
      <c r="BNH775" s="16" t="s">
        <v>872</v>
      </c>
      <c r="BNI775" s="16" t="s">
        <v>886</v>
      </c>
      <c r="BNJ775" s="16" t="s">
        <v>872</v>
      </c>
      <c r="BNK775" s="16" t="s">
        <v>886</v>
      </c>
      <c r="BNL775" s="16" t="s">
        <v>872</v>
      </c>
      <c r="BNM775" s="16" t="s">
        <v>886</v>
      </c>
      <c r="BNN775" s="16" t="s">
        <v>872</v>
      </c>
      <c r="BNO775" s="16" t="s">
        <v>886</v>
      </c>
      <c r="BNP775" s="16" t="s">
        <v>872</v>
      </c>
      <c r="BNQ775" s="16" t="s">
        <v>886</v>
      </c>
      <c r="BNR775" s="16" t="s">
        <v>872</v>
      </c>
      <c r="BNS775" s="16" t="s">
        <v>886</v>
      </c>
      <c r="BNT775" s="16" t="s">
        <v>872</v>
      </c>
      <c r="BNU775" s="16" t="s">
        <v>886</v>
      </c>
      <c r="BNV775" s="16" t="s">
        <v>872</v>
      </c>
      <c r="BNW775" s="16" t="s">
        <v>886</v>
      </c>
      <c r="BNX775" s="16" t="s">
        <v>872</v>
      </c>
      <c r="BNY775" s="16" t="s">
        <v>886</v>
      </c>
      <c r="BNZ775" s="16" t="s">
        <v>872</v>
      </c>
      <c r="BOA775" s="16" t="s">
        <v>886</v>
      </c>
      <c r="BOB775" s="16" t="s">
        <v>872</v>
      </c>
      <c r="BOC775" s="16" t="s">
        <v>886</v>
      </c>
      <c r="BOD775" s="16" t="s">
        <v>872</v>
      </c>
      <c r="BOE775" s="16" t="s">
        <v>886</v>
      </c>
      <c r="BOF775" s="16" t="s">
        <v>872</v>
      </c>
      <c r="BOG775" s="16" t="s">
        <v>886</v>
      </c>
      <c r="BOH775" s="16" t="s">
        <v>872</v>
      </c>
      <c r="BOI775" s="16" t="s">
        <v>886</v>
      </c>
      <c r="BOJ775" s="16" t="s">
        <v>872</v>
      </c>
      <c r="BOK775" s="16" t="s">
        <v>886</v>
      </c>
      <c r="BOL775" s="16" t="s">
        <v>872</v>
      </c>
      <c r="BOM775" s="16" t="s">
        <v>886</v>
      </c>
      <c r="BON775" s="16" t="s">
        <v>872</v>
      </c>
      <c r="BOO775" s="16" t="s">
        <v>886</v>
      </c>
      <c r="BOP775" s="16" t="s">
        <v>872</v>
      </c>
      <c r="BOQ775" s="16" t="s">
        <v>886</v>
      </c>
      <c r="BOR775" s="16" t="s">
        <v>872</v>
      </c>
      <c r="BOS775" s="16" t="s">
        <v>886</v>
      </c>
      <c r="BOT775" s="16" t="s">
        <v>872</v>
      </c>
      <c r="BOU775" s="16" t="s">
        <v>886</v>
      </c>
      <c r="BOV775" s="16" t="s">
        <v>872</v>
      </c>
      <c r="BOW775" s="16" t="s">
        <v>886</v>
      </c>
      <c r="BOX775" s="16" t="s">
        <v>872</v>
      </c>
      <c r="BOY775" s="16" t="s">
        <v>886</v>
      </c>
      <c r="BOZ775" s="16" t="s">
        <v>872</v>
      </c>
      <c r="BPA775" s="16" t="s">
        <v>886</v>
      </c>
      <c r="BPB775" s="16" t="s">
        <v>872</v>
      </c>
      <c r="BPC775" s="16" t="s">
        <v>886</v>
      </c>
      <c r="BPD775" s="16" t="s">
        <v>872</v>
      </c>
      <c r="BPE775" s="16" t="s">
        <v>886</v>
      </c>
      <c r="BPF775" s="16" t="s">
        <v>872</v>
      </c>
      <c r="BPG775" s="16" t="s">
        <v>886</v>
      </c>
      <c r="BPH775" s="16" t="s">
        <v>872</v>
      </c>
      <c r="BPI775" s="16" t="s">
        <v>886</v>
      </c>
      <c r="BPJ775" s="16" t="s">
        <v>872</v>
      </c>
      <c r="BPK775" s="16" t="s">
        <v>886</v>
      </c>
      <c r="BPL775" s="16" t="s">
        <v>872</v>
      </c>
      <c r="BPM775" s="16" t="s">
        <v>886</v>
      </c>
      <c r="BPN775" s="16" t="s">
        <v>872</v>
      </c>
      <c r="BPO775" s="16" t="s">
        <v>886</v>
      </c>
      <c r="BPP775" s="16" t="s">
        <v>872</v>
      </c>
      <c r="BPQ775" s="16" t="s">
        <v>886</v>
      </c>
      <c r="BPR775" s="16" t="s">
        <v>872</v>
      </c>
      <c r="BPS775" s="16" t="s">
        <v>886</v>
      </c>
      <c r="BPT775" s="16" t="s">
        <v>872</v>
      </c>
      <c r="BPU775" s="16" t="s">
        <v>886</v>
      </c>
      <c r="BPV775" s="16" t="s">
        <v>872</v>
      </c>
      <c r="BPW775" s="16" t="s">
        <v>886</v>
      </c>
      <c r="BPX775" s="16" t="s">
        <v>872</v>
      </c>
      <c r="BPY775" s="16" t="s">
        <v>886</v>
      </c>
      <c r="BPZ775" s="16" t="s">
        <v>872</v>
      </c>
      <c r="BQA775" s="16" t="s">
        <v>886</v>
      </c>
      <c r="BQB775" s="16" t="s">
        <v>872</v>
      </c>
      <c r="BQC775" s="16" t="s">
        <v>886</v>
      </c>
      <c r="BQD775" s="16" t="s">
        <v>872</v>
      </c>
      <c r="BQE775" s="16" t="s">
        <v>886</v>
      </c>
      <c r="BQF775" s="16" t="s">
        <v>872</v>
      </c>
      <c r="BQG775" s="16" t="s">
        <v>886</v>
      </c>
      <c r="BQH775" s="16" t="s">
        <v>872</v>
      </c>
      <c r="BQI775" s="16" t="s">
        <v>886</v>
      </c>
      <c r="BQJ775" s="16" t="s">
        <v>872</v>
      </c>
      <c r="BQK775" s="16" t="s">
        <v>886</v>
      </c>
      <c r="BQL775" s="16" t="s">
        <v>872</v>
      </c>
      <c r="BQM775" s="16" t="s">
        <v>886</v>
      </c>
      <c r="BQN775" s="16" t="s">
        <v>872</v>
      </c>
      <c r="BQO775" s="16" t="s">
        <v>886</v>
      </c>
      <c r="BQP775" s="16" t="s">
        <v>872</v>
      </c>
      <c r="BQQ775" s="16" t="s">
        <v>886</v>
      </c>
      <c r="BQR775" s="16" t="s">
        <v>872</v>
      </c>
      <c r="BQS775" s="16" t="s">
        <v>886</v>
      </c>
      <c r="BQT775" s="16" t="s">
        <v>872</v>
      </c>
      <c r="BQU775" s="16" t="s">
        <v>886</v>
      </c>
      <c r="BQV775" s="16" t="s">
        <v>872</v>
      </c>
      <c r="BQW775" s="16" t="s">
        <v>886</v>
      </c>
      <c r="BQX775" s="16" t="s">
        <v>872</v>
      </c>
      <c r="BQY775" s="16" t="s">
        <v>886</v>
      </c>
      <c r="BQZ775" s="16" t="s">
        <v>872</v>
      </c>
      <c r="BRA775" s="16" t="s">
        <v>886</v>
      </c>
      <c r="BRB775" s="16" t="s">
        <v>872</v>
      </c>
      <c r="BRC775" s="16" t="s">
        <v>886</v>
      </c>
      <c r="BRD775" s="16" t="s">
        <v>872</v>
      </c>
      <c r="BRE775" s="16" t="s">
        <v>886</v>
      </c>
      <c r="BRF775" s="16" t="s">
        <v>872</v>
      </c>
      <c r="BRG775" s="16" t="s">
        <v>886</v>
      </c>
      <c r="BRH775" s="16" t="s">
        <v>872</v>
      </c>
      <c r="BRI775" s="16" t="s">
        <v>886</v>
      </c>
      <c r="BRJ775" s="16" t="s">
        <v>872</v>
      </c>
      <c r="BRK775" s="16" t="s">
        <v>886</v>
      </c>
      <c r="BRL775" s="16" t="s">
        <v>872</v>
      </c>
      <c r="BRM775" s="16" t="s">
        <v>886</v>
      </c>
      <c r="BRN775" s="16" t="s">
        <v>872</v>
      </c>
      <c r="BRO775" s="16" t="s">
        <v>886</v>
      </c>
      <c r="BRP775" s="16" t="s">
        <v>872</v>
      </c>
      <c r="BRQ775" s="16" t="s">
        <v>886</v>
      </c>
      <c r="BRR775" s="16" t="s">
        <v>872</v>
      </c>
      <c r="BRS775" s="16" t="s">
        <v>886</v>
      </c>
      <c r="BRT775" s="16" t="s">
        <v>872</v>
      </c>
      <c r="BRU775" s="16" t="s">
        <v>886</v>
      </c>
      <c r="BRV775" s="16" t="s">
        <v>872</v>
      </c>
      <c r="BRW775" s="16" t="s">
        <v>886</v>
      </c>
      <c r="BRX775" s="16" t="s">
        <v>872</v>
      </c>
      <c r="BRY775" s="16" t="s">
        <v>886</v>
      </c>
      <c r="BRZ775" s="16" t="s">
        <v>872</v>
      </c>
      <c r="BSA775" s="16" t="s">
        <v>886</v>
      </c>
      <c r="BSB775" s="16" t="s">
        <v>872</v>
      </c>
      <c r="BSC775" s="16" t="s">
        <v>886</v>
      </c>
      <c r="BSD775" s="16" t="s">
        <v>872</v>
      </c>
      <c r="BSE775" s="16" t="s">
        <v>886</v>
      </c>
      <c r="BSF775" s="16" t="s">
        <v>872</v>
      </c>
      <c r="BSG775" s="16" t="s">
        <v>886</v>
      </c>
      <c r="BSH775" s="16" t="s">
        <v>872</v>
      </c>
      <c r="BSI775" s="16" t="s">
        <v>886</v>
      </c>
      <c r="BSJ775" s="16" t="s">
        <v>872</v>
      </c>
      <c r="BSK775" s="16" t="s">
        <v>886</v>
      </c>
      <c r="BSL775" s="16" t="s">
        <v>872</v>
      </c>
      <c r="BSM775" s="16" t="s">
        <v>886</v>
      </c>
      <c r="BSN775" s="16" t="s">
        <v>872</v>
      </c>
      <c r="BSO775" s="16" t="s">
        <v>886</v>
      </c>
      <c r="BSP775" s="16" t="s">
        <v>872</v>
      </c>
      <c r="BSQ775" s="16" t="s">
        <v>886</v>
      </c>
      <c r="BSR775" s="16" t="s">
        <v>872</v>
      </c>
      <c r="BSS775" s="16" t="s">
        <v>886</v>
      </c>
      <c r="BST775" s="16" t="s">
        <v>872</v>
      </c>
      <c r="BSU775" s="16" t="s">
        <v>886</v>
      </c>
      <c r="BSV775" s="16" t="s">
        <v>872</v>
      </c>
      <c r="BSW775" s="16" t="s">
        <v>886</v>
      </c>
      <c r="BSX775" s="16" t="s">
        <v>872</v>
      </c>
      <c r="BSY775" s="16" t="s">
        <v>886</v>
      </c>
      <c r="BSZ775" s="16" t="s">
        <v>872</v>
      </c>
      <c r="BTA775" s="16" t="s">
        <v>886</v>
      </c>
      <c r="BTB775" s="16" t="s">
        <v>872</v>
      </c>
      <c r="BTC775" s="16" t="s">
        <v>886</v>
      </c>
      <c r="BTD775" s="16" t="s">
        <v>872</v>
      </c>
      <c r="BTE775" s="16" t="s">
        <v>886</v>
      </c>
      <c r="BTF775" s="16" t="s">
        <v>872</v>
      </c>
      <c r="BTG775" s="16" t="s">
        <v>886</v>
      </c>
      <c r="BTH775" s="16" t="s">
        <v>872</v>
      </c>
      <c r="BTI775" s="16" t="s">
        <v>886</v>
      </c>
      <c r="BTJ775" s="16" t="s">
        <v>872</v>
      </c>
      <c r="BTK775" s="16" t="s">
        <v>886</v>
      </c>
      <c r="BTL775" s="16" t="s">
        <v>872</v>
      </c>
      <c r="BTM775" s="16" t="s">
        <v>886</v>
      </c>
      <c r="BTN775" s="16" t="s">
        <v>872</v>
      </c>
      <c r="BTO775" s="16" t="s">
        <v>886</v>
      </c>
      <c r="BTP775" s="16" t="s">
        <v>872</v>
      </c>
      <c r="BTQ775" s="16" t="s">
        <v>886</v>
      </c>
      <c r="BTR775" s="16" t="s">
        <v>872</v>
      </c>
      <c r="BTS775" s="16" t="s">
        <v>886</v>
      </c>
      <c r="BTT775" s="16" t="s">
        <v>872</v>
      </c>
      <c r="BTU775" s="16" t="s">
        <v>886</v>
      </c>
      <c r="BTV775" s="16" t="s">
        <v>872</v>
      </c>
      <c r="BTW775" s="16" t="s">
        <v>886</v>
      </c>
      <c r="BTX775" s="16" t="s">
        <v>872</v>
      </c>
      <c r="BTY775" s="16" t="s">
        <v>886</v>
      </c>
      <c r="BTZ775" s="16" t="s">
        <v>872</v>
      </c>
      <c r="BUA775" s="16" t="s">
        <v>886</v>
      </c>
      <c r="BUB775" s="16" t="s">
        <v>872</v>
      </c>
      <c r="BUC775" s="16" t="s">
        <v>886</v>
      </c>
      <c r="BUD775" s="16" t="s">
        <v>872</v>
      </c>
      <c r="BUE775" s="16" t="s">
        <v>886</v>
      </c>
      <c r="BUF775" s="16" t="s">
        <v>872</v>
      </c>
      <c r="BUG775" s="16" t="s">
        <v>886</v>
      </c>
      <c r="BUH775" s="16" t="s">
        <v>872</v>
      </c>
      <c r="BUI775" s="16" t="s">
        <v>886</v>
      </c>
      <c r="BUJ775" s="16" t="s">
        <v>872</v>
      </c>
      <c r="BUK775" s="16" t="s">
        <v>886</v>
      </c>
      <c r="BUL775" s="16" t="s">
        <v>872</v>
      </c>
      <c r="BUM775" s="16" t="s">
        <v>886</v>
      </c>
      <c r="BUN775" s="16" t="s">
        <v>872</v>
      </c>
      <c r="BUO775" s="16" t="s">
        <v>886</v>
      </c>
      <c r="BUP775" s="16" t="s">
        <v>872</v>
      </c>
      <c r="BUQ775" s="16" t="s">
        <v>886</v>
      </c>
      <c r="BUR775" s="16" t="s">
        <v>872</v>
      </c>
      <c r="BUS775" s="16" t="s">
        <v>886</v>
      </c>
      <c r="BUT775" s="16" t="s">
        <v>872</v>
      </c>
      <c r="BUU775" s="16" t="s">
        <v>886</v>
      </c>
      <c r="BUV775" s="16" t="s">
        <v>872</v>
      </c>
      <c r="BUW775" s="16" t="s">
        <v>886</v>
      </c>
      <c r="BUX775" s="16" t="s">
        <v>872</v>
      </c>
      <c r="BUY775" s="16" t="s">
        <v>886</v>
      </c>
      <c r="BUZ775" s="16" t="s">
        <v>872</v>
      </c>
      <c r="BVA775" s="16" t="s">
        <v>886</v>
      </c>
      <c r="BVB775" s="16" t="s">
        <v>872</v>
      </c>
      <c r="BVC775" s="16" t="s">
        <v>886</v>
      </c>
      <c r="BVD775" s="16" t="s">
        <v>872</v>
      </c>
      <c r="BVE775" s="16" t="s">
        <v>886</v>
      </c>
      <c r="BVF775" s="16" t="s">
        <v>872</v>
      </c>
      <c r="BVG775" s="16" t="s">
        <v>886</v>
      </c>
      <c r="BVH775" s="16" t="s">
        <v>872</v>
      </c>
      <c r="BVI775" s="16" t="s">
        <v>886</v>
      </c>
      <c r="BVJ775" s="16" t="s">
        <v>872</v>
      </c>
      <c r="BVK775" s="16" t="s">
        <v>886</v>
      </c>
      <c r="BVL775" s="16" t="s">
        <v>872</v>
      </c>
      <c r="BVM775" s="16" t="s">
        <v>886</v>
      </c>
      <c r="BVN775" s="16" t="s">
        <v>872</v>
      </c>
      <c r="BVO775" s="16" t="s">
        <v>886</v>
      </c>
      <c r="BVP775" s="16" t="s">
        <v>872</v>
      </c>
      <c r="BVQ775" s="16" t="s">
        <v>886</v>
      </c>
      <c r="BVR775" s="16" t="s">
        <v>872</v>
      </c>
      <c r="BVS775" s="16" t="s">
        <v>886</v>
      </c>
      <c r="BVT775" s="16" t="s">
        <v>872</v>
      </c>
      <c r="BVU775" s="16" t="s">
        <v>886</v>
      </c>
      <c r="BVV775" s="16" t="s">
        <v>872</v>
      </c>
      <c r="BVW775" s="16" t="s">
        <v>886</v>
      </c>
      <c r="BVX775" s="16" t="s">
        <v>872</v>
      </c>
      <c r="BVY775" s="16" t="s">
        <v>886</v>
      </c>
      <c r="BVZ775" s="16" t="s">
        <v>872</v>
      </c>
      <c r="BWA775" s="16" t="s">
        <v>886</v>
      </c>
      <c r="BWB775" s="16" t="s">
        <v>872</v>
      </c>
      <c r="BWC775" s="16" t="s">
        <v>886</v>
      </c>
      <c r="BWD775" s="16" t="s">
        <v>872</v>
      </c>
      <c r="BWE775" s="16" t="s">
        <v>886</v>
      </c>
      <c r="BWF775" s="16" t="s">
        <v>872</v>
      </c>
      <c r="BWG775" s="16" t="s">
        <v>886</v>
      </c>
      <c r="BWH775" s="16" t="s">
        <v>872</v>
      </c>
      <c r="BWI775" s="16" t="s">
        <v>886</v>
      </c>
      <c r="BWJ775" s="16" t="s">
        <v>872</v>
      </c>
      <c r="BWK775" s="16" t="s">
        <v>886</v>
      </c>
      <c r="BWL775" s="16" t="s">
        <v>872</v>
      </c>
      <c r="BWM775" s="16" t="s">
        <v>886</v>
      </c>
      <c r="BWN775" s="16" t="s">
        <v>872</v>
      </c>
      <c r="BWO775" s="16" t="s">
        <v>886</v>
      </c>
      <c r="BWP775" s="16" t="s">
        <v>872</v>
      </c>
      <c r="BWQ775" s="16" t="s">
        <v>886</v>
      </c>
      <c r="BWR775" s="16" t="s">
        <v>872</v>
      </c>
      <c r="BWS775" s="16" t="s">
        <v>886</v>
      </c>
      <c r="BWT775" s="16" t="s">
        <v>872</v>
      </c>
      <c r="BWU775" s="16" t="s">
        <v>886</v>
      </c>
      <c r="BWV775" s="16" t="s">
        <v>872</v>
      </c>
      <c r="BWW775" s="16" t="s">
        <v>886</v>
      </c>
      <c r="BWX775" s="16" t="s">
        <v>872</v>
      </c>
      <c r="BWY775" s="16" t="s">
        <v>886</v>
      </c>
      <c r="BWZ775" s="16" t="s">
        <v>872</v>
      </c>
      <c r="BXA775" s="16" t="s">
        <v>886</v>
      </c>
      <c r="BXB775" s="16" t="s">
        <v>872</v>
      </c>
      <c r="BXC775" s="16" t="s">
        <v>886</v>
      </c>
      <c r="BXD775" s="16" t="s">
        <v>872</v>
      </c>
      <c r="BXE775" s="16" t="s">
        <v>886</v>
      </c>
      <c r="BXF775" s="16" t="s">
        <v>872</v>
      </c>
      <c r="BXG775" s="16" t="s">
        <v>886</v>
      </c>
      <c r="BXH775" s="16" t="s">
        <v>872</v>
      </c>
      <c r="BXI775" s="16" t="s">
        <v>886</v>
      </c>
      <c r="BXJ775" s="16" t="s">
        <v>872</v>
      </c>
      <c r="BXK775" s="16" t="s">
        <v>886</v>
      </c>
      <c r="BXL775" s="16" t="s">
        <v>872</v>
      </c>
      <c r="BXM775" s="16" t="s">
        <v>886</v>
      </c>
      <c r="BXN775" s="16" t="s">
        <v>872</v>
      </c>
      <c r="BXO775" s="16" t="s">
        <v>886</v>
      </c>
      <c r="BXP775" s="16" t="s">
        <v>872</v>
      </c>
      <c r="BXQ775" s="16" t="s">
        <v>886</v>
      </c>
      <c r="BXR775" s="16" t="s">
        <v>872</v>
      </c>
      <c r="BXS775" s="16" t="s">
        <v>886</v>
      </c>
      <c r="BXT775" s="16" t="s">
        <v>872</v>
      </c>
      <c r="BXU775" s="16" t="s">
        <v>886</v>
      </c>
      <c r="BXV775" s="16" t="s">
        <v>872</v>
      </c>
      <c r="BXW775" s="16" t="s">
        <v>886</v>
      </c>
      <c r="BXX775" s="16" t="s">
        <v>872</v>
      </c>
      <c r="BXY775" s="16" t="s">
        <v>886</v>
      </c>
      <c r="BXZ775" s="16" t="s">
        <v>872</v>
      </c>
      <c r="BYA775" s="16" t="s">
        <v>886</v>
      </c>
      <c r="BYB775" s="16" t="s">
        <v>872</v>
      </c>
      <c r="BYC775" s="16" t="s">
        <v>886</v>
      </c>
      <c r="BYD775" s="16" t="s">
        <v>872</v>
      </c>
      <c r="BYE775" s="16" t="s">
        <v>886</v>
      </c>
      <c r="BYF775" s="16" t="s">
        <v>872</v>
      </c>
      <c r="BYG775" s="16" t="s">
        <v>886</v>
      </c>
      <c r="BYH775" s="16" t="s">
        <v>872</v>
      </c>
      <c r="BYI775" s="16" t="s">
        <v>886</v>
      </c>
      <c r="BYJ775" s="16" t="s">
        <v>872</v>
      </c>
      <c r="BYK775" s="16" t="s">
        <v>886</v>
      </c>
      <c r="BYL775" s="16" t="s">
        <v>872</v>
      </c>
      <c r="BYM775" s="16" t="s">
        <v>886</v>
      </c>
      <c r="BYN775" s="16" t="s">
        <v>872</v>
      </c>
      <c r="BYO775" s="16" t="s">
        <v>886</v>
      </c>
      <c r="BYP775" s="16" t="s">
        <v>872</v>
      </c>
      <c r="BYQ775" s="16" t="s">
        <v>886</v>
      </c>
      <c r="BYR775" s="16" t="s">
        <v>872</v>
      </c>
      <c r="BYS775" s="16" t="s">
        <v>886</v>
      </c>
      <c r="BYT775" s="16" t="s">
        <v>872</v>
      </c>
      <c r="BYU775" s="16" t="s">
        <v>886</v>
      </c>
      <c r="BYV775" s="16" t="s">
        <v>872</v>
      </c>
      <c r="BYW775" s="16" t="s">
        <v>886</v>
      </c>
      <c r="BYX775" s="16" t="s">
        <v>872</v>
      </c>
      <c r="BYY775" s="16" t="s">
        <v>886</v>
      </c>
      <c r="BYZ775" s="16" t="s">
        <v>872</v>
      </c>
      <c r="BZA775" s="16" t="s">
        <v>886</v>
      </c>
      <c r="BZB775" s="16" t="s">
        <v>872</v>
      </c>
      <c r="BZC775" s="16" t="s">
        <v>886</v>
      </c>
      <c r="BZD775" s="16" t="s">
        <v>872</v>
      </c>
      <c r="BZE775" s="16" t="s">
        <v>886</v>
      </c>
      <c r="BZF775" s="16" t="s">
        <v>872</v>
      </c>
      <c r="BZG775" s="16" t="s">
        <v>886</v>
      </c>
      <c r="BZH775" s="16" t="s">
        <v>872</v>
      </c>
      <c r="BZI775" s="16" t="s">
        <v>886</v>
      </c>
      <c r="BZJ775" s="16" t="s">
        <v>872</v>
      </c>
      <c r="BZK775" s="16" t="s">
        <v>886</v>
      </c>
      <c r="BZL775" s="16" t="s">
        <v>872</v>
      </c>
      <c r="BZM775" s="16" t="s">
        <v>886</v>
      </c>
      <c r="BZN775" s="16" t="s">
        <v>872</v>
      </c>
      <c r="BZO775" s="16" t="s">
        <v>886</v>
      </c>
      <c r="BZP775" s="16" t="s">
        <v>872</v>
      </c>
      <c r="BZQ775" s="16" t="s">
        <v>886</v>
      </c>
      <c r="BZR775" s="16" t="s">
        <v>872</v>
      </c>
      <c r="BZS775" s="16" t="s">
        <v>886</v>
      </c>
      <c r="BZT775" s="16" t="s">
        <v>872</v>
      </c>
      <c r="BZU775" s="16" t="s">
        <v>886</v>
      </c>
      <c r="BZV775" s="16" t="s">
        <v>872</v>
      </c>
      <c r="BZW775" s="16" t="s">
        <v>886</v>
      </c>
      <c r="BZX775" s="16" t="s">
        <v>872</v>
      </c>
      <c r="BZY775" s="16" t="s">
        <v>886</v>
      </c>
      <c r="BZZ775" s="16" t="s">
        <v>872</v>
      </c>
      <c r="CAA775" s="16" t="s">
        <v>886</v>
      </c>
      <c r="CAB775" s="16" t="s">
        <v>872</v>
      </c>
      <c r="CAC775" s="16" t="s">
        <v>886</v>
      </c>
      <c r="CAD775" s="16" t="s">
        <v>872</v>
      </c>
      <c r="CAE775" s="16" t="s">
        <v>886</v>
      </c>
      <c r="CAF775" s="16" t="s">
        <v>872</v>
      </c>
      <c r="CAG775" s="16" t="s">
        <v>886</v>
      </c>
      <c r="CAH775" s="16" t="s">
        <v>872</v>
      </c>
      <c r="CAI775" s="16" t="s">
        <v>886</v>
      </c>
      <c r="CAJ775" s="16" t="s">
        <v>872</v>
      </c>
      <c r="CAK775" s="16" t="s">
        <v>886</v>
      </c>
      <c r="CAL775" s="16" t="s">
        <v>872</v>
      </c>
      <c r="CAM775" s="16" t="s">
        <v>886</v>
      </c>
      <c r="CAN775" s="16" t="s">
        <v>872</v>
      </c>
      <c r="CAO775" s="16" t="s">
        <v>886</v>
      </c>
      <c r="CAP775" s="16" t="s">
        <v>872</v>
      </c>
      <c r="CAQ775" s="16" t="s">
        <v>886</v>
      </c>
      <c r="CAR775" s="16" t="s">
        <v>872</v>
      </c>
      <c r="CAS775" s="16" t="s">
        <v>886</v>
      </c>
      <c r="CAT775" s="16" t="s">
        <v>872</v>
      </c>
      <c r="CAU775" s="16" t="s">
        <v>886</v>
      </c>
      <c r="CAV775" s="16" t="s">
        <v>872</v>
      </c>
      <c r="CAW775" s="16" t="s">
        <v>886</v>
      </c>
      <c r="CAX775" s="16" t="s">
        <v>872</v>
      </c>
      <c r="CAY775" s="16" t="s">
        <v>886</v>
      </c>
      <c r="CAZ775" s="16" t="s">
        <v>872</v>
      </c>
      <c r="CBA775" s="16" t="s">
        <v>886</v>
      </c>
      <c r="CBB775" s="16" t="s">
        <v>872</v>
      </c>
      <c r="CBC775" s="16" t="s">
        <v>886</v>
      </c>
      <c r="CBD775" s="16" t="s">
        <v>872</v>
      </c>
      <c r="CBE775" s="16" t="s">
        <v>886</v>
      </c>
      <c r="CBF775" s="16" t="s">
        <v>872</v>
      </c>
      <c r="CBG775" s="16" t="s">
        <v>886</v>
      </c>
      <c r="CBH775" s="16" t="s">
        <v>872</v>
      </c>
      <c r="CBI775" s="16" t="s">
        <v>886</v>
      </c>
      <c r="CBJ775" s="16" t="s">
        <v>872</v>
      </c>
      <c r="CBK775" s="16" t="s">
        <v>886</v>
      </c>
      <c r="CBL775" s="16" t="s">
        <v>872</v>
      </c>
      <c r="CBM775" s="16" t="s">
        <v>886</v>
      </c>
      <c r="CBN775" s="16" t="s">
        <v>872</v>
      </c>
      <c r="CBO775" s="16" t="s">
        <v>886</v>
      </c>
      <c r="CBP775" s="16" t="s">
        <v>872</v>
      </c>
      <c r="CBQ775" s="16" t="s">
        <v>886</v>
      </c>
      <c r="CBR775" s="16" t="s">
        <v>872</v>
      </c>
      <c r="CBS775" s="16" t="s">
        <v>886</v>
      </c>
      <c r="CBT775" s="16" t="s">
        <v>872</v>
      </c>
      <c r="CBU775" s="16" t="s">
        <v>886</v>
      </c>
      <c r="CBV775" s="16" t="s">
        <v>872</v>
      </c>
      <c r="CBW775" s="16" t="s">
        <v>886</v>
      </c>
      <c r="CBX775" s="16" t="s">
        <v>872</v>
      </c>
      <c r="CBY775" s="16" t="s">
        <v>886</v>
      </c>
      <c r="CBZ775" s="16" t="s">
        <v>872</v>
      </c>
      <c r="CCA775" s="16" t="s">
        <v>886</v>
      </c>
      <c r="CCB775" s="16" t="s">
        <v>872</v>
      </c>
      <c r="CCC775" s="16" t="s">
        <v>886</v>
      </c>
      <c r="CCD775" s="16" t="s">
        <v>872</v>
      </c>
      <c r="CCE775" s="16" t="s">
        <v>886</v>
      </c>
      <c r="CCF775" s="16" t="s">
        <v>872</v>
      </c>
      <c r="CCG775" s="16" t="s">
        <v>886</v>
      </c>
      <c r="CCH775" s="16" t="s">
        <v>872</v>
      </c>
      <c r="CCI775" s="16" t="s">
        <v>886</v>
      </c>
      <c r="CCJ775" s="16" t="s">
        <v>872</v>
      </c>
      <c r="CCK775" s="16" t="s">
        <v>886</v>
      </c>
      <c r="CCL775" s="16" t="s">
        <v>872</v>
      </c>
      <c r="CCM775" s="16" t="s">
        <v>886</v>
      </c>
      <c r="CCN775" s="16" t="s">
        <v>872</v>
      </c>
      <c r="CCO775" s="16" t="s">
        <v>886</v>
      </c>
      <c r="CCP775" s="16" t="s">
        <v>872</v>
      </c>
      <c r="CCQ775" s="16" t="s">
        <v>886</v>
      </c>
      <c r="CCR775" s="16" t="s">
        <v>872</v>
      </c>
      <c r="CCS775" s="16" t="s">
        <v>886</v>
      </c>
      <c r="CCT775" s="16" t="s">
        <v>872</v>
      </c>
      <c r="CCU775" s="16" t="s">
        <v>886</v>
      </c>
      <c r="CCV775" s="16" t="s">
        <v>872</v>
      </c>
      <c r="CCW775" s="16" t="s">
        <v>886</v>
      </c>
      <c r="CCX775" s="16" t="s">
        <v>872</v>
      </c>
      <c r="CCY775" s="16" t="s">
        <v>886</v>
      </c>
      <c r="CCZ775" s="16" t="s">
        <v>872</v>
      </c>
      <c r="CDA775" s="16" t="s">
        <v>886</v>
      </c>
      <c r="CDB775" s="16" t="s">
        <v>872</v>
      </c>
      <c r="CDC775" s="16" t="s">
        <v>886</v>
      </c>
      <c r="CDD775" s="16" t="s">
        <v>872</v>
      </c>
      <c r="CDE775" s="16" t="s">
        <v>886</v>
      </c>
      <c r="CDF775" s="16" t="s">
        <v>872</v>
      </c>
      <c r="CDG775" s="16" t="s">
        <v>886</v>
      </c>
      <c r="CDH775" s="16" t="s">
        <v>872</v>
      </c>
      <c r="CDI775" s="16" t="s">
        <v>886</v>
      </c>
      <c r="CDJ775" s="16" t="s">
        <v>872</v>
      </c>
      <c r="CDK775" s="16" t="s">
        <v>886</v>
      </c>
      <c r="CDL775" s="16" t="s">
        <v>872</v>
      </c>
      <c r="CDM775" s="16" t="s">
        <v>886</v>
      </c>
      <c r="CDN775" s="16" t="s">
        <v>872</v>
      </c>
      <c r="CDO775" s="16" t="s">
        <v>886</v>
      </c>
      <c r="CDP775" s="16" t="s">
        <v>872</v>
      </c>
      <c r="CDQ775" s="16" t="s">
        <v>886</v>
      </c>
      <c r="CDR775" s="16" t="s">
        <v>872</v>
      </c>
      <c r="CDS775" s="16" t="s">
        <v>886</v>
      </c>
      <c r="CDT775" s="16" t="s">
        <v>872</v>
      </c>
      <c r="CDU775" s="16" t="s">
        <v>886</v>
      </c>
      <c r="CDV775" s="16" t="s">
        <v>872</v>
      </c>
      <c r="CDW775" s="16" t="s">
        <v>886</v>
      </c>
      <c r="CDX775" s="16" t="s">
        <v>872</v>
      </c>
      <c r="CDY775" s="16" t="s">
        <v>886</v>
      </c>
      <c r="CDZ775" s="16" t="s">
        <v>872</v>
      </c>
      <c r="CEA775" s="16" t="s">
        <v>886</v>
      </c>
      <c r="CEB775" s="16" t="s">
        <v>872</v>
      </c>
      <c r="CEC775" s="16" t="s">
        <v>886</v>
      </c>
      <c r="CED775" s="16" t="s">
        <v>872</v>
      </c>
      <c r="CEE775" s="16" t="s">
        <v>886</v>
      </c>
      <c r="CEF775" s="16" t="s">
        <v>872</v>
      </c>
      <c r="CEG775" s="16" t="s">
        <v>886</v>
      </c>
      <c r="CEH775" s="16" t="s">
        <v>872</v>
      </c>
      <c r="CEI775" s="16" t="s">
        <v>886</v>
      </c>
      <c r="CEJ775" s="16" t="s">
        <v>872</v>
      </c>
      <c r="CEK775" s="16" t="s">
        <v>886</v>
      </c>
      <c r="CEL775" s="16" t="s">
        <v>872</v>
      </c>
      <c r="CEM775" s="16" t="s">
        <v>886</v>
      </c>
      <c r="CEN775" s="16" t="s">
        <v>872</v>
      </c>
      <c r="CEO775" s="16" t="s">
        <v>886</v>
      </c>
      <c r="CEP775" s="16" t="s">
        <v>872</v>
      </c>
      <c r="CEQ775" s="16" t="s">
        <v>886</v>
      </c>
      <c r="CER775" s="16" t="s">
        <v>872</v>
      </c>
      <c r="CES775" s="16" t="s">
        <v>886</v>
      </c>
      <c r="CET775" s="16" t="s">
        <v>872</v>
      </c>
      <c r="CEU775" s="16" t="s">
        <v>886</v>
      </c>
      <c r="CEV775" s="16" t="s">
        <v>872</v>
      </c>
      <c r="CEW775" s="16" t="s">
        <v>886</v>
      </c>
      <c r="CEX775" s="16" t="s">
        <v>872</v>
      </c>
      <c r="CEY775" s="16" t="s">
        <v>886</v>
      </c>
      <c r="CEZ775" s="16" t="s">
        <v>872</v>
      </c>
      <c r="CFA775" s="16" t="s">
        <v>886</v>
      </c>
      <c r="CFB775" s="16" t="s">
        <v>872</v>
      </c>
      <c r="CFC775" s="16" t="s">
        <v>886</v>
      </c>
      <c r="CFD775" s="16" t="s">
        <v>872</v>
      </c>
      <c r="CFE775" s="16" t="s">
        <v>886</v>
      </c>
      <c r="CFF775" s="16" t="s">
        <v>872</v>
      </c>
      <c r="CFG775" s="16" t="s">
        <v>886</v>
      </c>
      <c r="CFH775" s="16" t="s">
        <v>872</v>
      </c>
      <c r="CFI775" s="16" t="s">
        <v>886</v>
      </c>
      <c r="CFJ775" s="16" t="s">
        <v>872</v>
      </c>
      <c r="CFK775" s="16" t="s">
        <v>886</v>
      </c>
      <c r="CFL775" s="16" t="s">
        <v>872</v>
      </c>
      <c r="CFM775" s="16" t="s">
        <v>886</v>
      </c>
      <c r="CFN775" s="16" t="s">
        <v>872</v>
      </c>
      <c r="CFO775" s="16" t="s">
        <v>886</v>
      </c>
      <c r="CFP775" s="16" t="s">
        <v>872</v>
      </c>
      <c r="CFQ775" s="16" t="s">
        <v>886</v>
      </c>
      <c r="CFR775" s="16" t="s">
        <v>872</v>
      </c>
      <c r="CFS775" s="16" t="s">
        <v>886</v>
      </c>
      <c r="CFT775" s="16" t="s">
        <v>872</v>
      </c>
      <c r="CFU775" s="16" t="s">
        <v>886</v>
      </c>
      <c r="CFV775" s="16" t="s">
        <v>872</v>
      </c>
      <c r="CFW775" s="16" t="s">
        <v>886</v>
      </c>
      <c r="CFX775" s="16" t="s">
        <v>872</v>
      </c>
      <c r="CFY775" s="16" t="s">
        <v>886</v>
      </c>
      <c r="CFZ775" s="16" t="s">
        <v>872</v>
      </c>
      <c r="CGA775" s="16" t="s">
        <v>886</v>
      </c>
      <c r="CGB775" s="16" t="s">
        <v>872</v>
      </c>
      <c r="CGC775" s="16" t="s">
        <v>886</v>
      </c>
      <c r="CGD775" s="16" t="s">
        <v>872</v>
      </c>
      <c r="CGE775" s="16" t="s">
        <v>886</v>
      </c>
      <c r="CGF775" s="16" t="s">
        <v>872</v>
      </c>
      <c r="CGG775" s="16" t="s">
        <v>886</v>
      </c>
      <c r="CGH775" s="16" t="s">
        <v>872</v>
      </c>
      <c r="CGI775" s="16" t="s">
        <v>886</v>
      </c>
      <c r="CGJ775" s="16" t="s">
        <v>872</v>
      </c>
      <c r="CGK775" s="16" t="s">
        <v>886</v>
      </c>
      <c r="CGL775" s="16" t="s">
        <v>872</v>
      </c>
      <c r="CGM775" s="16" t="s">
        <v>886</v>
      </c>
      <c r="CGN775" s="16" t="s">
        <v>872</v>
      </c>
      <c r="CGO775" s="16" t="s">
        <v>886</v>
      </c>
      <c r="CGP775" s="16" t="s">
        <v>872</v>
      </c>
      <c r="CGQ775" s="16" t="s">
        <v>886</v>
      </c>
      <c r="CGR775" s="16" t="s">
        <v>872</v>
      </c>
      <c r="CGS775" s="16" t="s">
        <v>886</v>
      </c>
      <c r="CGT775" s="16" t="s">
        <v>872</v>
      </c>
      <c r="CGU775" s="16" t="s">
        <v>886</v>
      </c>
      <c r="CGV775" s="16" t="s">
        <v>872</v>
      </c>
      <c r="CGW775" s="16" t="s">
        <v>886</v>
      </c>
      <c r="CGX775" s="16" t="s">
        <v>872</v>
      </c>
      <c r="CGY775" s="16" t="s">
        <v>886</v>
      </c>
      <c r="CGZ775" s="16" t="s">
        <v>872</v>
      </c>
      <c r="CHA775" s="16" t="s">
        <v>886</v>
      </c>
      <c r="CHB775" s="16" t="s">
        <v>872</v>
      </c>
      <c r="CHC775" s="16" t="s">
        <v>886</v>
      </c>
      <c r="CHD775" s="16" t="s">
        <v>872</v>
      </c>
      <c r="CHE775" s="16" t="s">
        <v>886</v>
      </c>
      <c r="CHF775" s="16" t="s">
        <v>872</v>
      </c>
      <c r="CHG775" s="16" t="s">
        <v>886</v>
      </c>
      <c r="CHH775" s="16" t="s">
        <v>872</v>
      </c>
      <c r="CHI775" s="16" t="s">
        <v>886</v>
      </c>
      <c r="CHJ775" s="16" t="s">
        <v>872</v>
      </c>
      <c r="CHK775" s="16" t="s">
        <v>886</v>
      </c>
      <c r="CHL775" s="16" t="s">
        <v>872</v>
      </c>
      <c r="CHM775" s="16" t="s">
        <v>886</v>
      </c>
      <c r="CHN775" s="16" t="s">
        <v>872</v>
      </c>
      <c r="CHO775" s="16" t="s">
        <v>886</v>
      </c>
      <c r="CHP775" s="16" t="s">
        <v>872</v>
      </c>
      <c r="CHQ775" s="16" t="s">
        <v>886</v>
      </c>
      <c r="CHR775" s="16" t="s">
        <v>872</v>
      </c>
      <c r="CHS775" s="16" t="s">
        <v>886</v>
      </c>
      <c r="CHT775" s="16" t="s">
        <v>872</v>
      </c>
      <c r="CHU775" s="16" t="s">
        <v>886</v>
      </c>
      <c r="CHV775" s="16" t="s">
        <v>872</v>
      </c>
      <c r="CHW775" s="16" t="s">
        <v>886</v>
      </c>
      <c r="CHX775" s="16" t="s">
        <v>872</v>
      </c>
      <c r="CHY775" s="16" t="s">
        <v>886</v>
      </c>
      <c r="CHZ775" s="16" t="s">
        <v>872</v>
      </c>
      <c r="CIA775" s="16" t="s">
        <v>886</v>
      </c>
      <c r="CIB775" s="16" t="s">
        <v>872</v>
      </c>
      <c r="CIC775" s="16" t="s">
        <v>886</v>
      </c>
      <c r="CID775" s="16" t="s">
        <v>872</v>
      </c>
      <c r="CIE775" s="16" t="s">
        <v>886</v>
      </c>
      <c r="CIF775" s="16" t="s">
        <v>872</v>
      </c>
      <c r="CIG775" s="16" t="s">
        <v>886</v>
      </c>
      <c r="CIH775" s="16" t="s">
        <v>872</v>
      </c>
      <c r="CII775" s="16" t="s">
        <v>886</v>
      </c>
      <c r="CIJ775" s="16" t="s">
        <v>872</v>
      </c>
      <c r="CIK775" s="16" t="s">
        <v>886</v>
      </c>
      <c r="CIL775" s="16" t="s">
        <v>872</v>
      </c>
      <c r="CIM775" s="16" t="s">
        <v>886</v>
      </c>
      <c r="CIN775" s="16" t="s">
        <v>872</v>
      </c>
      <c r="CIO775" s="16" t="s">
        <v>886</v>
      </c>
      <c r="CIP775" s="16" t="s">
        <v>872</v>
      </c>
      <c r="CIQ775" s="16" t="s">
        <v>886</v>
      </c>
      <c r="CIR775" s="16" t="s">
        <v>872</v>
      </c>
      <c r="CIS775" s="16" t="s">
        <v>886</v>
      </c>
      <c r="CIT775" s="16" t="s">
        <v>872</v>
      </c>
      <c r="CIU775" s="16" t="s">
        <v>886</v>
      </c>
      <c r="CIV775" s="16" t="s">
        <v>872</v>
      </c>
      <c r="CIW775" s="16" t="s">
        <v>886</v>
      </c>
      <c r="CIX775" s="16" t="s">
        <v>872</v>
      </c>
      <c r="CIY775" s="16" t="s">
        <v>886</v>
      </c>
      <c r="CIZ775" s="16" t="s">
        <v>872</v>
      </c>
      <c r="CJA775" s="16" t="s">
        <v>886</v>
      </c>
      <c r="CJB775" s="16" t="s">
        <v>872</v>
      </c>
      <c r="CJC775" s="16" t="s">
        <v>886</v>
      </c>
      <c r="CJD775" s="16" t="s">
        <v>872</v>
      </c>
      <c r="CJE775" s="16" t="s">
        <v>886</v>
      </c>
      <c r="CJF775" s="16" t="s">
        <v>872</v>
      </c>
      <c r="CJG775" s="16" t="s">
        <v>886</v>
      </c>
      <c r="CJH775" s="16" t="s">
        <v>872</v>
      </c>
      <c r="CJI775" s="16" t="s">
        <v>886</v>
      </c>
      <c r="CJJ775" s="16" t="s">
        <v>872</v>
      </c>
      <c r="CJK775" s="16" t="s">
        <v>886</v>
      </c>
      <c r="CJL775" s="16" t="s">
        <v>872</v>
      </c>
      <c r="CJM775" s="16" t="s">
        <v>886</v>
      </c>
      <c r="CJN775" s="16" t="s">
        <v>872</v>
      </c>
      <c r="CJO775" s="16" t="s">
        <v>886</v>
      </c>
      <c r="CJP775" s="16" t="s">
        <v>872</v>
      </c>
      <c r="CJQ775" s="16" t="s">
        <v>886</v>
      </c>
      <c r="CJR775" s="16" t="s">
        <v>872</v>
      </c>
      <c r="CJS775" s="16" t="s">
        <v>886</v>
      </c>
      <c r="CJT775" s="16" t="s">
        <v>872</v>
      </c>
      <c r="CJU775" s="16" t="s">
        <v>886</v>
      </c>
      <c r="CJV775" s="16" t="s">
        <v>872</v>
      </c>
      <c r="CJW775" s="16" t="s">
        <v>886</v>
      </c>
      <c r="CJX775" s="16" t="s">
        <v>872</v>
      </c>
      <c r="CJY775" s="16" t="s">
        <v>886</v>
      </c>
      <c r="CJZ775" s="16" t="s">
        <v>872</v>
      </c>
      <c r="CKA775" s="16" t="s">
        <v>886</v>
      </c>
      <c r="CKB775" s="16" t="s">
        <v>872</v>
      </c>
      <c r="CKC775" s="16" t="s">
        <v>886</v>
      </c>
      <c r="CKD775" s="16" t="s">
        <v>872</v>
      </c>
      <c r="CKE775" s="16" t="s">
        <v>886</v>
      </c>
      <c r="CKF775" s="16" t="s">
        <v>872</v>
      </c>
      <c r="CKG775" s="16" t="s">
        <v>886</v>
      </c>
      <c r="CKH775" s="16" t="s">
        <v>872</v>
      </c>
      <c r="CKI775" s="16" t="s">
        <v>886</v>
      </c>
      <c r="CKJ775" s="16" t="s">
        <v>872</v>
      </c>
      <c r="CKK775" s="16" t="s">
        <v>886</v>
      </c>
      <c r="CKL775" s="16" t="s">
        <v>872</v>
      </c>
      <c r="CKM775" s="16" t="s">
        <v>886</v>
      </c>
      <c r="CKN775" s="16" t="s">
        <v>872</v>
      </c>
      <c r="CKO775" s="16" t="s">
        <v>886</v>
      </c>
      <c r="CKP775" s="16" t="s">
        <v>872</v>
      </c>
      <c r="CKQ775" s="16" t="s">
        <v>886</v>
      </c>
      <c r="CKR775" s="16" t="s">
        <v>872</v>
      </c>
      <c r="CKS775" s="16" t="s">
        <v>886</v>
      </c>
      <c r="CKT775" s="16" t="s">
        <v>872</v>
      </c>
      <c r="CKU775" s="16" t="s">
        <v>886</v>
      </c>
      <c r="CKV775" s="16" t="s">
        <v>872</v>
      </c>
      <c r="CKW775" s="16" t="s">
        <v>886</v>
      </c>
      <c r="CKX775" s="16" t="s">
        <v>872</v>
      </c>
      <c r="CKY775" s="16" t="s">
        <v>886</v>
      </c>
      <c r="CKZ775" s="16" t="s">
        <v>872</v>
      </c>
      <c r="CLA775" s="16" t="s">
        <v>886</v>
      </c>
      <c r="CLB775" s="16" t="s">
        <v>872</v>
      </c>
      <c r="CLC775" s="16" t="s">
        <v>886</v>
      </c>
      <c r="CLD775" s="16" t="s">
        <v>872</v>
      </c>
      <c r="CLE775" s="16" t="s">
        <v>886</v>
      </c>
      <c r="CLF775" s="16" t="s">
        <v>872</v>
      </c>
      <c r="CLG775" s="16" t="s">
        <v>886</v>
      </c>
      <c r="CLH775" s="16" t="s">
        <v>872</v>
      </c>
      <c r="CLI775" s="16" t="s">
        <v>886</v>
      </c>
      <c r="CLJ775" s="16" t="s">
        <v>872</v>
      </c>
      <c r="CLK775" s="16" t="s">
        <v>886</v>
      </c>
      <c r="CLL775" s="16" t="s">
        <v>872</v>
      </c>
      <c r="CLM775" s="16" t="s">
        <v>886</v>
      </c>
      <c r="CLN775" s="16" t="s">
        <v>872</v>
      </c>
      <c r="CLO775" s="16" t="s">
        <v>886</v>
      </c>
      <c r="CLP775" s="16" t="s">
        <v>872</v>
      </c>
      <c r="CLQ775" s="16" t="s">
        <v>886</v>
      </c>
      <c r="CLR775" s="16" t="s">
        <v>872</v>
      </c>
      <c r="CLS775" s="16" t="s">
        <v>886</v>
      </c>
      <c r="CLT775" s="16" t="s">
        <v>872</v>
      </c>
      <c r="CLU775" s="16" t="s">
        <v>886</v>
      </c>
      <c r="CLV775" s="16" t="s">
        <v>872</v>
      </c>
      <c r="CLW775" s="16" t="s">
        <v>886</v>
      </c>
      <c r="CLX775" s="16" t="s">
        <v>872</v>
      </c>
      <c r="CLY775" s="16" t="s">
        <v>886</v>
      </c>
      <c r="CLZ775" s="16" t="s">
        <v>872</v>
      </c>
      <c r="CMA775" s="16" t="s">
        <v>886</v>
      </c>
      <c r="CMB775" s="16" t="s">
        <v>872</v>
      </c>
      <c r="CMC775" s="16" t="s">
        <v>886</v>
      </c>
      <c r="CMD775" s="16" t="s">
        <v>872</v>
      </c>
      <c r="CME775" s="16" t="s">
        <v>886</v>
      </c>
      <c r="CMF775" s="16" t="s">
        <v>872</v>
      </c>
      <c r="CMG775" s="16" t="s">
        <v>886</v>
      </c>
      <c r="CMH775" s="16" t="s">
        <v>872</v>
      </c>
      <c r="CMI775" s="16" t="s">
        <v>886</v>
      </c>
      <c r="CMJ775" s="16" t="s">
        <v>872</v>
      </c>
      <c r="CMK775" s="16" t="s">
        <v>886</v>
      </c>
      <c r="CML775" s="16" t="s">
        <v>872</v>
      </c>
      <c r="CMM775" s="16" t="s">
        <v>886</v>
      </c>
      <c r="CMN775" s="16" t="s">
        <v>872</v>
      </c>
      <c r="CMO775" s="16" t="s">
        <v>886</v>
      </c>
      <c r="CMP775" s="16" t="s">
        <v>872</v>
      </c>
      <c r="CMQ775" s="16" t="s">
        <v>886</v>
      </c>
      <c r="CMR775" s="16" t="s">
        <v>872</v>
      </c>
      <c r="CMS775" s="16" t="s">
        <v>886</v>
      </c>
      <c r="CMT775" s="16" t="s">
        <v>872</v>
      </c>
      <c r="CMU775" s="16" t="s">
        <v>886</v>
      </c>
      <c r="CMV775" s="16" t="s">
        <v>872</v>
      </c>
      <c r="CMW775" s="16" t="s">
        <v>886</v>
      </c>
      <c r="CMX775" s="16" t="s">
        <v>872</v>
      </c>
      <c r="CMY775" s="16" t="s">
        <v>886</v>
      </c>
      <c r="CMZ775" s="16" t="s">
        <v>872</v>
      </c>
      <c r="CNA775" s="16" t="s">
        <v>886</v>
      </c>
      <c r="CNB775" s="16" t="s">
        <v>872</v>
      </c>
      <c r="CNC775" s="16" t="s">
        <v>886</v>
      </c>
      <c r="CND775" s="16" t="s">
        <v>872</v>
      </c>
      <c r="CNE775" s="16" t="s">
        <v>886</v>
      </c>
      <c r="CNF775" s="16" t="s">
        <v>872</v>
      </c>
      <c r="CNG775" s="16" t="s">
        <v>886</v>
      </c>
      <c r="CNH775" s="16" t="s">
        <v>872</v>
      </c>
      <c r="CNI775" s="16" t="s">
        <v>886</v>
      </c>
      <c r="CNJ775" s="16" t="s">
        <v>872</v>
      </c>
      <c r="CNK775" s="16" t="s">
        <v>886</v>
      </c>
      <c r="CNL775" s="16" t="s">
        <v>872</v>
      </c>
      <c r="CNM775" s="16" t="s">
        <v>886</v>
      </c>
      <c r="CNN775" s="16" t="s">
        <v>872</v>
      </c>
      <c r="CNO775" s="16" t="s">
        <v>886</v>
      </c>
      <c r="CNP775" s="16" t="s">
        <v>872</v>
      </c>
      <c r="CNQ775" s="16" t="s">
        <v>886</v>
      </c>
      <c r="CNR775" s="16" t="s">
        <v>872</v>
      </c>
      <c r="CNS775" s="16" t="s">
        <v>886</v>
      </c>
      <c r="CNT775" s="16" t="s">
        <v>872</v>
      </c>
      <c r="CNU775" s="16" t="s">
        <v>886</v>
      </c>
      <c r="CNV775" s="16" t="s">
        <v>872</v>
      </c>
      <c r="CNW775" s="16" t="s">
        <v>886</v>
      </c>
      <c r="CNX775" s="16" t="s">
        <v>872</v>
      </c>
      <c r="CNY775" s="16" t="s">
        <v>886</v>
      </c>
      <c r="CNZ775" s="16" t="s">
        <v>872</v>
      </c>
      <c r="COA775" s="16" t="s">
        <v>886</v>
      </c>
      <c r="COB775" s="16" t="s">
        <v>872</v>
      </c>
      <c r="COC775" s="16" t="s">
        <v>886</v>
      </c>
      <c r="COD775" s="16" t="s">
        <v>872</v>
      </c>
      <c r="COE775" s="16" t="s">
        <v>886</v>
      </c>
      <c r="COF775" s="16" t="s">
        <v>872</v>
      </c>
      <c r="COG775" s="16" t="s">
        <v>886</v>
      </c>
      <c r="COH775" s="16" t="s">
        <v>872</v>
      </c>
      <c r="COI775" s="16" t="s">
        <v>886</v>
      </c>
      <c r="COJ775" s="16" t="s">
        <v>872</v>
      </c>
      <c r="COK775" s="16" t="s">
        <v>886</v>
      </c>
      <c r="COL775" s="16" t="s">
        <v>872</v>
      </c>
      <c r="COM775" s="16" t="s">
        <v>886</v>
      </c>
      <c r="CON775" s="16" t="s">
        <v>872</v>
      </c>
      <c r="COO775" s="16" t="s">
        <v>886</v>
      </c>
      <c r="COP775" s="16" t="s">
        <v>872</v>
      </c>
      <c r="COQ775" s="16" t="s">
        <v>886</v>
      </c>
      <c r="COR775" s="16" t="s">
        <v>872</v>
      </c>
      <c r="COS775" s="16" t="s">
        <v>886</v>
      </c>
      <c r="COT775" s="16" t="s">
        <v>872</v>
      </c>
      <c r="COU775" s="16" t="s">
        <v>886</v>
      </c>
      <c r="COV775" s="16" t="s">
        <v>872</v>
      </c>
      <c r="COW775" s="16" t="s">
        <v>886</v>
      </c>
      <c r="COX775" s="16" t="s">
        <v>872</v>
      </c>
      <c r="COY775" s="16" t="s">
        <v>886</v>
      </c>
      <c r="COZ775" s="16" t="s">
        <v>872</v>
      </c>
      <c r="CPA775" s="16" t="s">
        <v>886</v>
      </c>
      <c r="CPB775" s="16" t="s">
        <v>872</v>
      </c>
      <c r="CPC775" s="16" t="s">
        <v>886</v>
      </c>
      <c r="CPD775" s="16" t="s">
        <v>872</v>
      </c>
      <c r="CPE775" s="16" t="s">
        <v>886</v>
      </c>
      <c r="CPF775" s="16" t="s">
        <v>872</v>
      </c>
      <c r="CPG775" s="16" t="s">
        <v>886</v>
      </c>
      <c r="CPH775" s="16" t="s">
        <v>872</v>
      </c>
      <c r="CPI775" s="16" t="s">
        <v>886</v>
      </c>
      <c r="CPJ775" s="16" t="s">
        <v>872</v>
      </c>
      <c r="CPK775" s="16" t="s">
        <v>886</v>
      </c>
      <c r="CPL775" s="16" t="s">
        <v>872</v>
      </c>
      <c r="CPM775" s="16" t="s">
        <v>886</v>
      </c>
      <c r="CPN775" s="16" t="s">
        <v>872</v>
      </c>
      <c r="CPO775" s="16" t="s">
        <v>886</v>
      </c>
      <c r="CPP775" s="16" t="s">
        <v>872</v>
      </c>
      <c r="CPQ775" s="16" t="s">
        <v>886</v>
      </c>
      <c r="CPR775" s="16" t="s">
        <v>872</v>
      </c>
      <c r="CPS775" s="16" t="s">
        <v>886</v>
      </c>
      <c r="CPT775" s="16" t="s">
        <v>872</v>
      </c>
      <c r="CPU775" s="16" t="s">
        <v>886</v>
      </c>
      <c r="CPV775" s="16" t="s">
        <v>872</v>
      </c>
      <c r="CPW775" s="16" t="s">
        <v>886</v>
      </c>
      <c r="CPX775" s="16" t="s">
        <v>872</v>
      </c>
      <c r="CPY775" s="16" t="s">
        <v>886</v>
      </c>
      <c r="CPZ775" s="16" t="s">
        <v>872</v>
      </c>
      <c r="CQA775" s="16" t="s">
        <v>886</v>
      </c>
      <c r="CQB775" s="16" t="s">
        <v>872</v>
      </c>
      <c r="CQC775" s="16" t="s">
        <v>886</v>
      </c>
      <c r="CQD775" s="16" t="s">
        <v>872</v>
      </c>
      <c r="CQE775" s="16" t="s">
        <v>886</v>
      </c>
      <c r="CQF775" s="16" t="s">
        <v>872</v>
      </c>
      <c r="CQG775" s="16" t="s">
        <v>886</v>
      </c>
      <c r="CQH775" s="16" t="s">
        <v>872</v>
      </c>
      <c r="CQI775" s="16" t="s">
        <v>886</v>
      </c>
      <c r="CQJ775" s="16" t="s">
        <v>872</v>
      </c>
      <c r="CQK775" s="16" t="s">
        <v>886</v>
      </c>
      <c r="CQL775" s="16" t="s">
        <v>872</v>
      </c>
      <c r="CQM775" s="16" t="s">
        <v>886</v>
      </c>
      <c r="CQN775" s="16" t="s">
        <v>872</v>
      </c>
      <c r="CQO775" s="16" t="s">
        <v>886</v>
      </c>
      <c r="CQP775" s="16" t="s">
        <v>872</v>
      </c>
      <c r="CQQ775" s="16" t="s">
        <v>886</v>
      </c>
      <c r="CQR775" s="16" t="s">
        <v>872</v>
      </c>
      <c r="CQS775" s="16" t="s">
        <v>886</v>
      </c>
      <c r="CQT775" s="16" t="s">
        <v>872</v>
      </c>
      <c r="CQU775" s="16" t="s">
        <v>886</v>
      </c>
      <c r="CQV775" s="16" t="s">
        <v>872</v>
      </c>
      <c r="CQW775" s="16" t="s">
        <v>886</v>
      </c>
      <c r="CQX775" s="16" t="s">
        <v>872</v>
      </c>
      <c r="CQY775" s="16" t="s">
        <v>886</v>
      </c>
      <c r="CQZ775" s="16" t="s">
        <v>872</v>
      </c>
      <c r="CRA775" s="16" t="s">
        <v>886</v>
      </c>
      <c r="CRB775" s="16" t="s">
        <v>872</v>
      </c>
      <c r="CRC775" s="16" t="s">
        <v>886</v>
      </c>
      <c r="CRD775" s="16" t="s">
        <v>872</v>
      </c>
      <c r="CRE775" s="16" t="s">
        <v>886</v>
      </c>
      <c r="CRF775" s="16" t="s">
        <v>872</v>
      </c>
      <c r="CRG775" s="16" t="s">
        <v>886</v>
      </c>
      <c r="CRH775" s="16" t="s">
        <v>872</v>
      </c>
      <c r="CRI775" s="16" t="s">
        <v>886</v>
      </c>
      <c r="CRJ775" s="16" t="s">
        <v>872</v>
      </c>
      <c r="CRK775" s="16" t="s">
        <v>886</v>
      </c>
      <c r="CRL775" s="16" t="s">
        <v>872</v>
      </c>
      <c r="CRM775" s="16" t="s">
        <v>886</v>
      </c>
      <c r="CRN775" s="16" t="s">
        <v>872</v>
      </c>
      <c r="CRO775" s="16" t="s">
        <v>886</v>
      </c>
      <c r="CRP775" s="16" t="s">
        <v>872</v>
      </c>
      <c r="CRQ775" s="16" t="s">
        <v>886</v>
      </c>
      <c r="CRR775" s="16" t="s">
        <v>872</v>
      </c>
      <c r="CRS775" s="16" t="s">
        <v>886</v>
      </c>
      <c r="CRT775" s="16" t="s">
        <v>872</v>
      </c>
      <c r="CRU775" s="16" t="s">
        <v>886</v>
      </c>
      <c r="CRV775" s="16" t="s">
        <v>872</v>
      </c>
      <c r="CRW775" s="16" t="s">
        <v>886</v>
      </c>
      <c r="CRX775" s="16" t="s">
        <v>872</v>
      </c>
      <c r="CRY775" s="16" t="s">
        <v>886</v>
      </c>
      <c r="CRZ775" s="16" t="s">
        <v>872</v>
      </c>
      <c r="CSA775" s="16" t="s">
        <v>886</v>
      </c>
      <c r="CSB775" s="16" t="s">
        <v>872</v>
      </c>
      <c r="CSC775" s="16" t="s">
        <v>886</v>
      </c>
      <c r="CSD775" s="16" t="s">
        <v>872</v>
      </c>
      <c r="CSE775" s="16" t="s">
        <v>886</v>
      </c>
      <c r="CSF775" s="16" t="s">
        <v>872</v>
      </c>
      <c r="CSG775" s="16" t="s">
        <v>886</v>
      </c>
      <c r="CSH775" s="16" t="s">
        <v>872</v>
      </c>
      <c r="CSI775" s="16" t="s">
        <v>886</v>
      </c>
      <c r="CSJ775" s="16" t="s">
        <v>872</v>
      </c>
      <c r="CSK775" s="16" t="s">
        <v>886</v>
      </c>
      <c r="CSL775" s="16" t="s">
        <v>872</v>
      </c>
      <c r="CSM775" s="16" t="s">
        <v>886</v>
      </c>
      <c r="CSN775" s="16" t="s">
        <v>872</v>
      </c>
      <c r="CSO775" s="16" t="s">
        <v>886</v>
      </c>
      <c r="CSP775" s="16" t="s">
        <v>872</v>
      </c>
      <c r="CSQ775" s="16" t="s">
        <v>886</v>
      </c>
      <c r="CSR775" s="16" t="s">
        <v>872</v>
      </c>
      <c r="CSS775" s="16" t="s">
        <v>886</v>
      </c>
      <c r="CST775" s="16" t="s">
        <v>872</v>
      </c>
      <c r="CSU775" s="16" t="s">
        <v>886</v>
      </c>
      <c r="CSV775" s="16" t="s">
        <v>872</v>
      </c>
      <c r="CSW775" s="16" t="s">
        <v>886</v>
      </c>
      <c r="CSX775" s="16" t="s">
        <v>872</v>
      </c>
      <c r="CSY775" s="16" t="s">
        <v>886</v>
      </c>
      <c r="CSZ775" s="16" t="s">
        <v>872</v>
      </c>
      <c r="CTA775" s="16" t="s">
        <v>886</v>
      </c>
      <c r="CTB775" s="16" t="s">
        <v>872</v>
      </c>
      <c r="CTC775" s="16" t="s">
        <v>886</v>
      </c>
      <c r="CTD775" s="16" t="s">
        <v>872</v>
      </c>
      <c r="CTE775" s="16" t="s">
        <v>886</v>
      </c>
      <c r="CTF775" s="16" t="s">
        <v>872</v>
      </c>
      <c r="CTG775" s="16" t="s">
        <v>886</v>
      </c>
      <c r="CTH775" s="16" t="s">
        <v>872</v>
      </c>
      <c r="CTI775" s="16" t="s">
        <v>886</v>
      </c>
      <c r="CTJ775" s="16" t="s">
        <v>872</v>
      </c>
      <c r="CTK775" s="16" t="s">
        <v>886</v>
      </c>
      <c r="CTL775" s="16" t="s">
        <v>872</v>
      </c>
      <c r="CTM775" s="16" t="s">
        <v>886</v>
      </c>
      <c r="CTN775" s="16" t="s">
        <v>872</v>
      </c>
      <c r="CTO775" s="16" t="s">
        <v>886</v>
      </c>
      <c r="CTP775" s="16" t="s">
        <v>872</v>
      </c>
      <c r="CTQ775" s="16" t="s">
        <v>886</v>
      </c>
      <c r="CTR775" s="16" t="s">
        <v>872</v>
      </c>
      <c r="CTS775" s="16" t="s">
        <v>886</v>
      </c>
      <c r="CTT775" s="16" t="s">
        <v>872</v>
      </c>
      <c r="CTU775" s="16" t="s">
        <v>886</v>
      </c>
      <c r="CTV775" s="16" t="s">
        <v>872</v>
      </c>
      <c r="CTW775" s="16" t="s">
        <v>886</v>
      </c>
      <c r="CTX775" s="16" t="s">
        <v>872</v>
      </c>
      <c r="CTY775" s="16" t="s">
        <v>886</v>
      </c>
      <c r="CTZ775" s="16" t="s">
        <v>872</v>
      </c>
      <c r="CUA775" s="16" t="s">
        <v>886</v>
      </c>
      <c r="CUB775" s="16" t="s">
        <v>872</v>
      </c>
      <c r="CUC775" s="16" t="s">
        <v>886</v>
      </c>
      <c r="CUD775" s="16" t="s">
        <v>872</v>
      </c>
      <c r="CUE775" s="16" t="s">
        <v>886</v>
      </c>
      <c r="CUF775" s="16" t="s">
        <v>872</v>
      </c>
      <c r="CUG775" s="16" t="s">
        <v>886</v>
      </c>
      <c r="CUH775" s="16" t="s">
        <v>872</v>
      </c>
      <c r="CUI775" s="16" t="s">
        <v>886</v>
      </c>
      <c r="CUJ775" s="16" t="s">
        <v>872</v>
      </c>
      <c r="CUK775" s="16" t="s">
        <v>886</v>
      </c>
      <c r="CUL775" s="16" t="s">
        <v>872</v>
      </c>
      <c r="CUM775" s="16" t="s">
        <v>886</v>
      </c>
      <c r="CUN775" s="16" t="s">
        <v>872</v>
      </c>
      <c r="CUO775" s="16" t="s">
        <v>886</v>
      </c>
      <c r="CUP775" s="16" t="s">
        <v>872</v>
      </c>
      <c r="CUQ775" s="16" t="s">
        <v>886</v>
      </c>
      <c r="CUR775" s="16" t="s">
        <v>872</v>
      </c>
      <c r="CUS775" s="16" t="s">
        <v>886</v>
      </c>
      <c r="CUT775" s="16" t="s">
        <v>872</v>
      </c>
      <c r="CUU775" s="16" t="s">
        <v>886</v>
      </c>
      <c r="CUV775" s="16" t="s">
        <v>872</v>
      </c>
      <c r="CUW775" s="16" t="s">
        <v>886</v>
      </c>
      <c r="CUX775" s="16" t="s">
        <v>872</v>
      </c>
      <c r="CUY775" s="16" t="s">
        <v>886</v>
      </c>
      <c r="CUZ775" s="16" t="s">
        <v>872</v>
      </c>
      <c r="CVA775" s="16" t="s">
        <v>886</v>
      </c>
      <c r="CVB775" s="16" t="s">
        <v>872</v>
      </c>
      <c r="CVC775" s="16" t="s">
        <v>886</v>
      </c>
      <c r="CVD775" s="16" t="s">
        <v>872</v>
      </c>
      <c r="CVE775" s="16" t="s">
        <v>886</v>
      </c>
      <c r="CVF775" s="16" t="s">
        <v>872</v>
      </c>
      <c r="CVG775" s="16" t="s">
        <v>886</v>
      </c>
      <c r="CVH775" s="16" t="s">
        <v>872</v>
      </c>
      <c r="CVI775" s="16" t="s">
        <v>886</v>
      </c>
      <c r="CVJ775" s="16" t="s">
        <v>872</v>
      </c>
      <c r="CVK775" s="16" t="s">
        <v>886</v>
      </c>
      <c r="CVL775" s="16" t="s">
        <v>872</v>
      </c>
      <c r="CVM775" s="16" t="s">
        <v>886</v>
      </c>
      <c r="CVN775" s="16" t="s">
        <v>872</v>
      </c>
      <c r="CVO775" s="16" t="s">
        <v>886</v>
      </c>
      <c r="CVP775" s="16" t="s">
        <v>872</v>
      </c>
      <c r="CVQ775" s="16" t="s">
        <v>886</v>
      </c>
      <c r="CVR775" s="16" t="s">
        <v>872</v>
      </c>
      <c r="CVS775" s="16" t="s">
        <v>886</v>
      </c>
      <c r="CVT775" s="16" t="s">
        <v>872</v>
      </c>
      <c r="CVU775" s="16" t="s">
        <v>886</v>
      </c>
      <c r="CVV775" s="16" t="s">
        <v>872</v>
      </c>
      <c r="CVW775" s="16" t="s">
        <v>886</v>
      </c>
      <c r="CVX775" s="16" t="s">
        <v>872</v>
      </c>
      <c r="CVY775" s="16" t="s">
        <v>886</v>
      </c>
      <c r="CVZ775" s="16" t="s">
        <v>872</v>
      </c>
      <c r="CWA775" s="16" t="s">
        <v>886</v>
      </c>
      <c r="CWB775" s="16" t="s">
        <v>872</v>
      </c>
      <c r="CWC775" s="16" t="s">
        <v>886</v>
      </c>
      <c r="CWD775" s="16" t="s">
        <v>872</v>
      </c>
      <c r="CWE775" s="16" t="s">
        <v>886</v>
      </c>
      <c r="CWF775" s="16" t="s">
        <v>872</v>
      </c>
      <c r="CWG775" s="16" t="s">
        <v>886</v>
      </c>
      <c r="CWH775" s="16" t="s">
        <v>872</v>
      </c>
      <c r="CWI775" s="16" t="s">
        <v>886</v>
      </c>
      <c r="CWJ775" s="16" t="s">
        <v>872</v>
      </c>
      <c r="CWK775" s="16" t="s">
        <v>886</v>
      </c>
      <c r="CWL775" s="16" t="s">
        <v>872</v>
      </c>
      <c r="CWM775" s="16" t="s">
        <v>886</v>
      </c>
      <c r="CWN775" s="16" t="s">
        <v>872</v>
      </c>
      <c r="CWO775" s="16" t="s">
        <v>886</v>
      </c>
      <c r="CWP775" s="16" t="s">
        <v>872</v>
      </c>
      <c r="CWQ775" s="16" t="s">
        <v>886</v>
      </c>
      <c r="CWR775" s="16" t="s">
        <v>872</v>
      </c>
      <c r="CWS775" s="16" t="s">
        <v>886</v>
      </c>
      <c r="CWT775" s="16" t="s">
        <v>872</v>
      </c>
      <c r="CWU775" s="16" t="s">
        <v>886</v>
      </c>
      <c r="CWV775" s="16" t="s">
        <v>872</v>
      </c>
      <c r="CWW775" s="16" t="s">
        <v>886</v>
      </c>
      <c r="CWX775" s="16" t="s">
        <v>872</v>
      </c>
      <c r="CWY775" s="16" t="s">
        <v>886</v>
      </c>
      <c r="CWZ775" s="16" t="s">
        <v>872</v>
      </c>
      <c r="CXA775" s="16" t="s">
        <v>886</v>
      </c>
      <c r="CXB775" s="16" t="s">
        <v>872</v>
      </c>
      <c r="CXC775" s="16" t="s">
        <v>886</v>
      </c>
      <c r="CXD775" s="16" t="s">
        <v>872</v>
      </c>
      <c r="CXE775" s="16" t="s">
        <v>886</v>
      </c>
      <c r="CXF775" s="16" t="s">
        <v>872</v>
      </c>
      <c r="CXG775" s="16" t="s">
        <v>886</v>
      </c>
      <c r="CXH775" s="16" t="s">
        <v>872</v>
      </c>
      <c r="CXI775" s="16" t="s">
        <v>886</v>
      </c>
      <c r="CXJ775" s="16" t="s">
        <v>872</v>
      </c>
      <c r="CXK775" s="16" t="s">
        <v>886</v>
      </c>
      <c r="CXL775" s="16" t="s">
        <v>872</v>
      </c>
      <c r="CXM775" s="16" t="s">
        <v>886</v>
      </c>
      <c r="CXN775" s="16" t="s">
        <v>872</v>
      </c>
      <c r="CXO775" s="16" t="s">
        <v>886</v>
      </c>
      <c r="CXP775" s="16" t="s">
        <v>872</v>
      </c>
      <c r="CXQ775" s="16" t="s">
        <v>886</v>
      </c>
      <c r="CXR775" s="16" t="s">
        <v>872</v>
      </c>
      <c r="CXS775" s="16" t="s">
        <v>886</v>
      </c>
      <c r="CXT775" s="16" t="s">
        <v>872</v>
      </c>
      <c r="CXU775" s="16" t="s">
        <v>886</v>
      </c>
      <c r="CXV775" s="16" t="s">
        <v>872</v>
      </c>
      <c r="CXW775" s="16" t="s">
        <v>886</v>
      </c>
      <c r="CXX775" s="16" t="s">
        <v>872</v>
      </c>
      <c r="CXY775" s="16" t="s">
        <v>886</v>
      </c>
      <c r="CXZ775" s="16" t="s">
        <v>872</v>
      </c>
      <c r="CYA775" s="16" t="s">
        <v>886</v>
      </c>
      <c r="CYB775" s="16" t="s">
        <v>872</v>
      </c>
      <c r="CYC775" s="16" t="s">
        <v>886</v>
      </c>
      <c r="CYD775" s="16" t="s">
        <v>872</v>
      </c>
      <c r="CYE775" s="16" t="s">
        <v>886</v>
      </c>
      <c r="CYF775" s="16" t="s">
        <v>872</v>
      </c>
      <c r="CYG775" s="16" t="s">
        <v>886</v>
      </c>
      <c r="CYH775" s="16" t="s">
        <v>872</v>
      </c>
      <c r="CYI775" s="16" t="s">
        <v>886</v>
      </c>
      <c r="CYJ775" s="16" t="s">
        <v>872</v>
      </c>
      <c r="CYK775" s="16" t="s">
        <v>886</v>
      </c>
      <c r="CYL775" s="16" t="s">
        <v>872</v>
      </c>
      <c r="CYM775" s="16" t="s">
        <v>886</v>
      </c>
      <c r="CYN775" s="16" t="s">
        <v>872</v>
      </c>
      <c r="CYO775" s="16" t="s">
        <v>886</v>
      </c>
      <c r="CYP775" s="16" t="s">
        <v>872</v>
      </c>
      <c r="CYQ775" s="16" t="s">
        <v>886</v>
      </c>
      <c r="CYR775" s="16" t="s">
        <v>872</v>
      </c>
      <c r="CYS775" s="16" t="s">
        <v>886</v>
      </c>
      <c r="CYT775" s="16" t="s">
        <v>872</v>
      </c>
      <c r="CYU775" s="16" t="s">
        <v>886</v>
      </c>
      <c r="CYV775" s="16" t="s">
        <v>872</v>
      </c>
      <c r="CYW775" s="16" t="s">
        <v>886</v>
      </c>
      <c r="CYX775" s="16" t="s">
        <v>872</v>
      </c>
      <c r="CYY775" s="16" t="s">
        <v>886</v>
      </c>
      <c r="CYZ775" s="16" t="s">
        <v>872</v>
      </c>
      <c r="CZA775" s="16" t="s">
        <v>886</v>
      </c>
      <c r="CZB775" s="16" t="s">
        <v>872</v>
      </c>
      <c r="CZC775" s="16" t="s">
        <v>886</v>
      </c>
      <c r="CZD775" s="16" t="s">
        <v>872</v>
      </c>
      <c r="CZE775" s="16" t="s">
        <v>886</v>
      </c>
      <c r="CZF775" s="16" t="s">
        <v>872</v>
      </c>
      <c r="CZG775" s="16" t="s">
        <v>886</v>
      </c>
      <c r="CZH775" s="16" t="s">
        <v>872</v>
      </c>
      <c r="CZI775" s="16" t="s">
        <v>886</v>
      </c>
      <c r="CZJ775" s="16" t="s">
        <v>872</v>
      </c>
      <c r="CZK775" s="16" t="s">
        <v>886</v>
      </c>
      <c r="CZL775" s="16" t="s">
        <v>872</v>
      </c>
      <c r="CZM775" s="16" t="s">
        <v>886</v>
      </c>
      <c r="CZN775" s="16" t="s">
        <v>872</v>
      </c>
      <c r="CZO775" s="16" t="s">
        <v>886</v>
      </c>
      <c r="CZP775" s="16" t="s">
        <v>872</v>
      </c>
      <c r="CZQ775" s="16" t="s">
        <v>886</v>
      </c>
      <c r="CZR775" s="16" t="s">
        <v>872</v>
      </c>
      <c r="CZS775" s="16" t="s">
        <v>886</v>
      </c>
      <c r="CZT775" s="16" t="s">
        <v>872</v>
      </c>
      <c r="CZU775" s="16" t="s">
        <v>886</v>
      </c>
      <c r="CZV775" s="16" t="s">
        <v>872</v>
      </c>
      <c r="CZW775" s="16" t="s">
        <v>886</v>
      </c>
      <c r="CZX775" s="16" t="s">
        <v>872</v>
      </c>
      <c r="CZY775" s="16" t="s">
        <v>886</v>
      </c>
      <c r="CZZ775" s="16" t="s">
        <v>872</v>
      </c>
      <c r="DAA775" s="16" t="s">
        <v>886</v>
      </c>
      <c r="DAB775" s="16" t="s">
        <v>872</v>
      </c>
      <c r="DAC775" s="16" t="s">
        <v>886</v>
      </c>
      <c r="DAD775" s="16" t="s">
        <v>872</v>
      </c>
      <c r="DAE775" s="16" t="s">
        <v>886</v>
      </c>
      <c r="DAF775" s="16" t="s">
        <v>872</v>
      </c>
      <c r="DAG775" s="16" t="s">
        <v>886</v>
      </c>
      <c r="DAH775" s="16" t="s">
        <v>872</v>
      </c>
      <c r="DAI775" s="16" t="s">
        <v>886</v>
      </c>
      <c r="DAJ775" s="16" t="s">
        <v>872</v>
      </c>
      <c r="DAK775" s="16" t="s">
        <v>886</v>
      </c>
      <c r="DAL775" s="16" t="s">
        <v>872</v>
      </c>
      <c r="DAM775" s="16" t="s">
        <v>886</v>
      </c>
      <c r="DAN775" s="16" t="s">
        <v>872</v>
      </c>
      <c r="DAO775" s="16" t="s">
        <v>886</v>
      </c>
      <c r="DAP775" s="16" t="s">
        <v>872</v>
      </c>
      <c r="DAQ775" s="16" t="s">
        <v>886</v>
      </c>
      <c r="DAR775" s="16" t="s">
        <v>872</v>
      </c>
      <c r="DAS775" s="16" t="s">
        <v>886</v>
      </c>
      <c r="DAT775" s="16" t="s">
        <v>872</v>
      </c>
      <c r="DAU775" s="16" t="s">
        <v>886</v>
      </c>
      <c r="DAV775" s="16" t="s">
        <v>872</v>
      </c>
      <c r="DAW775" s="16" t="s">
        <v>886</v>
      </c>
      <c r="DAX775" s="16" t="s">
        <v>872</v>
      </c>
      <c r="DAY775" s="16" t="s">
        <v>886</v>
      </c>
      <c r="DAZ775" s="16" t="s">
        <v>872</v>
      </c>
      <c r="DBA775" s="16" t="s">
        <v>886</v>
      </c>
      <c r="DBB775" s="16" t="s">
        <v>872</v>
      </c>
      <c r="DBC775" s="16" t="s">
        <v>886</v>
      </c>
      <c r="DBD775" s="16" t="s">
        <v>872</v>
      </c>
      <c r="DBE775" s="16" t="s">
        <v>886</v>
      </c>
      <c r="DBF775" s="16" t="s">
        <v>872</v>
      </c>
      <c r="DBG775" s="16" t="s">
        <v>886</v>
      </c>
      <c r="DBH775" s="16" t="s">
        <v>872</v>
      </c>
      <c r="DBI775" s="16" t="s">
        <v>886</v>
      </c>
      <c r="DBJ775" s="16" t="s">
        <v>872</v>
      </c>
      <c r="DBK775" s="16" t="s">
        <v>886</v>
      </c>
      <c r="DBL775" s="16" t="s">
        <v>872</v>
      </c>
      <c r="DBM775" s="16" t="s">
        <v>886</v>
      </c>
      <c r="DBN775" s="16" t="s">
        <v>872</v>
      </c>
      <c r="DBO775" s="16" t="s">
        <v>886</v>
      </c>
      <c r="DBP775" s="16" t="s">
        <v>872</v>
      </c>
      <c r="DBQ775" s="16" t="s">
        <v>886</v>
      </c>
      <c r="DBR775" s="16" t="s">
        <v>872</v>
      </c>
      <c r="DBS775" s="16" t="s">
        <v>886</v>
      </c>
      <c r="DBT775" s="16" t="s">
        <v>872</v>
      </c>
      <c r="DBU775" s="16" t="s">
        <v>886</v>
      </c>
      <c r="DBV775" s="16" t="s">
        <v>872</v>
      </c>
      <c r="DBW775" s="16" t="s">
        <v>886</v>
      </c>
      <c r="DBX775" s="16" t="s">
        <v>872</v>
      </c>
      <c r="DBY775" s="16" t="s">
        <v>886</v>
      </c>
      <c r="DBZ775" s="16" t="s">
        <v>872</v>
      </c>
      <c r="DCA775" s="16" t="s">
        <v>886</v>
      </c>
      <c r="DCB775" s="16" t="s">
        <v>872</v>
      </c>
      <c r="DCC775" s="16" t="s">
        <v>886</v>
      </c>
      <c r="DCD775" s="16" t="s">
        <v>872</v>
      </c>
      <c r="DCE775" s="16" t="s">
        <v>886</v>
      </c>
      <c r="DCF775" s="16" t="s">
        <v>872</v>
      </c>
      <c r="DCG775" s="16" t="s">
        <v>886</v>
      </c>
      <c r="DCH775" s="16" t="s">
        <v>872</v>
      </c>
      <c r="DCI775" s="16" t="s">
        <v>886</v>
      </c>
      <c r="DCJ775" s="16" t="s">
        <v>872</v>
      </c>
      <c r="DCK775" s="16" t="s">
        <v>886</v>
      </c>
      <c r="DCL775" s="16" t="s">
        <v>872</v>
      </c>
      <c r="DCM775" s="16" t="s">
        <v>886</v>
      </c>
      <c r="DCN775" s="16" t="s">
        <v>872</v>
      </c>
      <c r="DCO775" s="16" t="s">
        <v>886</v>
      </c>
      <c r="DCP775" s="16" t="s">
        <v>872</v>
      </c>
      <c r="DCQ775" s="16" t="s">
        <v>886</v>
      </c>
      <c r="DCR775" s="16" t="s">
        <v>872</v>
      </c>
      <c r="DCS775" s="16" t="s">
        <v>886</v>
      </c>
      <c r="DCT775" s="16" t="s">
        <v>872</v>
      </c>
      <c r="DCU775" s="16" t="s">
        <v>886</v>
      </c>
      <c r="DCV775" s="16" t="s">
        <v>872</v>
      </c>
      <c r="DCW775" s="16" t="s">
        <v>886</v>
      </c>
      <c r="DCX775" s="16" t="s">
        <v>872</v>
      </c>
      <c r="DCY775" s="16" t="s">
        <v>886</v>
      </c>
      <c r="DCZ775" s="16" t="s">
        <v>872</v>
      </c>
      <c r="DDA775" s="16" t="s">
        <v>886</v>
      </c>
      <c r="DDB775" s="16" t="s">
        <v>872</v>
      </c>
      <c r="DDC775" s="16" t="s">
        <v>886</v>
      </c>
      <c r="DDD775" s="16" t="s">
        <v>872</v>
      </c>
      <c r="DDE775" s="16" t="s">
        <v>886</v>
      </c>
      <c r="DDF775" s="16" t="s">
        <v>872</v>
      </c>
      <c r="DDG775" s="16" t="s">
        <v>886</v>
      </c>
      <c r="DDH775" s="16" t="s">
        <v>872</v>
      </c>
      <c r="DDI775" s="16" t="s">
        <v>886</v>
      </c>
      <c r="DDJ775" s="16" t="s">
        <v>872</v>
      </c>
      <c r="DDK775" s="16" t="s">
        <v>886</v>
      </c>
      <c r="DDL775" s="16" t="s">
        <v>872</v>
      </c>
      <c r="DDM775" s="16" t="s">
        <v>886</v>
      </c>
      <c r="DDN775" s="16" t="s">
        <v>872</v>
      </c>
      <c r="DDO775" s="16" t="s">
        <v>886</v>
      </c>
      <c r="DDP775" s="16" t="s">
        <v>872</v>
      </c>
      <c r="DDQ775" s="16" t="s">
        <v>886</v>
      </c>
      <c r="DDR775" s="16" t="s">
        <v>872</v>
      </c>
      <c r="DDS775" s="16" t="s">
        <v>886</v>
      </c>
      <c r="DDT775" s="16" t="s">
        <v>872</v>
      </c>
      <c r="DDU775" s="16" t="s">
        <v>886</v>
      </c>
      <c r="DDV775" s="16" t="s">
        <v>872</v>
      </c>
      <c r="DDW775" s="16" t="s">
        <v>886</v>
      </c>
      <c r="DDX775" s="16" t="s">
        <v>872</v>
      </c>
      <c r="DDY775" s="16" t="s">
        <v>886</v>
      </c>
      <c r="DDZ775" s="16" t="s">
        <v>872</v>
      </c>
      <c r="DEA775" s="16" t="s">
        <v>886</v>
      </c>
      <c r="DEB775" s="16" t="s">
        <v>872</v>
      </c>
      <c r="DEC775" s="16" t="s">
        <v>886</v>
      </c>
      <c r="DED775" s="16" t="s">
        <v>872</v>
      </c>
      <c r="DEE775" s="16" t="s">
        <v>886</v>
      </c>
      <c r="DEF775" s="16" t="s">
        <v>872</v>
      </c>
      <c r="DEG775" s="16" t="s">
        <v>886</v>
      </c>
      <c r="DEH775" s="16" t="s">
        <v>872</v>
      </c>
      <c r="DEI775" s="16" t="s">
        <v>886</v>
      </c>
      <c r="DEJ775" s="16" t="s">
        <v>872</v>
      </c>
      <c r="DEK775" s="16" t="s">
        <v>886</v>
      </c>
      <c r="DEL775" s="16" t="s">
        <v>872</v>
      </c>
      <c r="DEM775" s="16" t="s">
        <v>886</v>
      </c>
      <c r="DEN775" s="16" t="s">
        <v>872</v>
      </c>
      <c r="DEO775" s="16" t="s">
        <v>886</v>
      </c>
      <c r="DEP775" s="16" t="s">
        <v>872</v>
      </c>
      <c r="DEQ775" s="16" t="s">
        <v>886</v>
      </c>
      <c r="DER775" s="16" t="s">
        <v>872</v>
      </c>
      <c r="DES775" s="16" t="s">
        <v>886</v>
      </c>
      <c r="DET775" s="16" t="s">
        <v>872</v>
      </c>
      <c r="DEU775" s="16" t="s">
        <v>886</v>
      </c>
      <c r="DEV775" s="16" t="s">
        <v>872</v>
      </c>
      <c r="DEW775" s="16" t="s">
        <v>886</v>
      </c>
      <c r="DEX775" s="16" t="s">
        <v>872</v>
      </c>
      <c r="DEY775" s="16" t="s">
        <v>886</v>
      </c>
      <c r="DEZ775" s="16" t="s">
        <v>872</v>
      </c>
      <c r="DFA775" s="16" t="s">
        <v>886</v>
      </c>
      <c r="DFB775" s="16" t="s">
        <v>872</v>
      </c>
      <c r="DFC775" s="16" t="s">
        <v>886</v>
      </c>
      <c r="DFD775" s="16" t="s">
        <v>872</v>
      </c>
      <c r="DFE775" s="16" t="s">
        <v>886</v>
      </c>
      <c r="DFF775" s="16" t="s">
        <v>872</v>
      </c>
      <c r="DFG775" s="16" t="s">
        <v>886</v>
      </c>
      <c r="DFH775" s="16" t="s">
        <v>872</v>
      </c>
      <c r="DFI775" s="16" t="s">
        <v>886</v>
      </c>
      <c r="DFJ775" s="16" t="s">
        <v>872</v>
      </c>
      <c r="DFK775" s="16" t="s">
        <v>886</v>
      </c>
      <c r="DFL775" s="16" t="s">
        <v>872</v>
      </c>
      <c r="DFM775" s="16" t="s">
        <v>886</v>
      </c>
      <c r="DFN775" s="16" t="s">
        <v>872</v>
      </c>
      <c r="DFO775" s="16" t="s">
        <v>886</v>
      </c>
      <c r="DFP775" s="16" t="s">
        <v>872</v>
      </c>
      <c r="DFQ775" s="16" t="s">
        <v>886</v>
      </c>
      <c r="DFR775" s="16" t="s">
        <v>872</v>
      </c>
      <c r="DFS775" s="16" t="s">
        <v>886</v>
      </c>
      <c r="DFT775" s="16" t="s">
        <v>872</v>
      </c>
      <c r="DFU775" s="16" t="s">
        <v>886</v>
      </c>
      <c r="DFV775" s="16" t="s">
        <v>872</v>
      </c>
      <c r="DFW775" s="16" t="s">
        <v>886</v>
      </c>
      <c r="DFX775" s="16" t="s">
        <v>872</v>
      </c>
      <c r="DFY775" s="16" t="s">
        <v>886</v>
      </c>
      <c r="DFZ775" s="16" t="s">
        <v>872</v>
      </c>
      <c r="DGA775" s="16" t="s">
        <v>886</v>
      </c>
      <c r="DGB775" s="16" t="s">
        <v>872</v>
      </c>
      <c r="DGC775" s="16" t="s">
        <v>886</v>
      </c>
      <c r="DGD775" s="16" t="s">
        <v>872</v>
      </c>
      <c r="DGE775" s="16" t="s">
        <v>886</v>
      </c>
      <c r="DGF775" s="16" t="s">
        <v>872</v>
      </c>
      <c r="DGG775" s="16" t="s">
        <v>886</v>
      </c>
      <c r="DGH775" s="16" t="s">
        <v>872</v>
      </c>
      <c r="DGI775" s="16" t="s">
        <v>886</v>
      </c>
      <c r="DGJ775" s="16" t="s">
        <v>872</v>
      </c>
      <c r="DGK775" s="16" t="s">
        <v>886</v>
      </c>
      <c r="DGL775" s="16" t="s">
        <v>872</v>
      </c>
      <c r="DGM775" s="16" t="s">
        <v>886</v>
      </c>
      <c r="DGN775" s="16" t="s">
        <v>872</v>
      </c>
      <c r="DGO775" s="16" t="s">
        <v>886</v>
      </c>
      <c r="DGP775" s="16" t="s">
        <v>872</v>
      </c>
      <c r="DGQ775" s="16" t="s">
        <v>886</v>
      </c>
      <c r="DGR775" s="16" t="s">
        <v>872</v>
      </c>
      <c r="DGS775" s="16" t="s">
        <v>886</v>
      </c>
      <c r="DGT775" s="16" t="s">
        <v>872</v>
      </c>
      <c r="DGU775" s="16" t="s">
        <v>886</v>
      </c>
      <c r="DGV775" s="16" t="s">
        <v>872</v>
      </c>
      <c r="DGW775" s="16" t="s">
        <v>886</v>
      </c>
      <c r="DGX775" s="16" t="s">
        <v>872</v>
      </c>
      <c r="DGY775" s="16" t="s">
        <v>886</v>
      </c>
      <c r="DGZ775" s="16" t="s">
        <v>872</v>
      </c>
      <c r="DHA775" s="16" t="s">
        <v>886</v>
      </c>
      <c r="DHB775" s="16" t="s">
        <v>872</v>
      </c>
      <c r="DHC775" s="16" t="s">
        <v>886</v>
      </c>
      <c r="DHD775" s="16" t="s">
        <v>872</v>
      </c>
      <c r="DHE775" s="16" t="s">
        <v>886</v>
      </c>
      <c r="DHF775" s="16" t="s">
        <v>872</v>
      </c>
      <c r="DHG775" s="16" t="s">
        <v>886</v>
      </c>
      <c r="DHH775" s="16" t="s">
        <v>872</v>
      </c>
      <c r="DHI775" s="16" t="s">
        <v>886</v>
      </c>
      <c r="DHJ775" s="16" t="s">
        <v>872</v>
      </c>
      <c r="DHK775" s="16" t="s">
        <v>886</v>
      </c>
      <c r="DHL775" s="16" t="s">
        <v>872</v>
      </c>
      <c r="DHM775" s="16" t="s">
        <v>886</v>
      </c>
      <c r="DHN775" s="16" t="s">
        <v>872</v>
      </c>
      <c r="DHO775" s="16" t="s">
        <v>886</v>
      </c>
      <c r="DHP775" s="16" t="s">
        <v>872</v>
      </c>
      <c r="DHQ775" s="16" t="s">
        <v>886</v>
      </c>
      <c r="DHR775" s="16" t="s">
        <v>872</v>
      </c>
      <c r="DHS775" s="16" t="s">
        <v>886</v>
      </c>
      <c r="DHT775" s="16" t="s">
        <v>872</v>
      </c>
      <c r="DHU775" s="16" t="s">
        <v>886</v>
      </c>
      <c r="DHV775" s="16" t="s">
        <v>872</v>
      </c>
      <c r="DHW775" s="16" t="s">
        <v>886</v>
      </c>
      <c r="DHX775" s="16" t="s">
        <v>872</v>
      </c>
      <c r="DHY775" s="16" t="s">
        <v>886</v>
      </c>
      <c r="DHZ775" s="16" t="s">
        <v>872</v>
      </c>
      <c r="DIA775" s="16" t="s">
        <v>886</v>
      </c>
      <c r="DIB775" s="16" t="s">
        <v>872</v>
      </c>
      <c r="DIC775" s="16" t="s">
        <v>886</v>
      </c>
      <c r="DID775" s="16" t="s">
        <v>872</v>
      </c>
      <c r="DIE775" s="16" t="s">
        <v>886</v>
      </c>
      <c r="DIF775" s="16" t="s">
        <v>872</v>
      </c>
      <c r="DIG775" s="16" t="s">
        <v>886</v>
      </c>
      <c r="DIH775" s="16" t="s">
        <v>872</v>
      </c>
      <c r="DII775" s="16" t="s">
        <v>886</v>
      </c>
      <c r="DIJ775" s="16" t="s">
        <v>872</v>
      </c>
      <c r="DIK775" s="16" t="s">
        <v>886</v>
      </c>
      <c r="DIL775" s="16" t="s">
        <v>872</v>
      </c>
      <c r="DIM775" s="16" t="s">
        <v>886</v>
      </c>
      <c r="DIN775" s="16" t="s">
        <v>872</v>
      </c>
      <c r="DIO775" s="16" t="s">
        <v>886</v>
      </c>
      <c r="DIP775" s="16" t="s">
        <v>872</v>
      </c>
      <c r="DIQ775" s="16" t="s">
        <v>886</v>
      </c>
      <c r="DIR775" s="16" t="s">
        <v>872</v>
      </c>
      <c r="DIS775" s="16" t="s">
        <v>886</v>
      </c>
      <c r="DIT775" s="16" t="s">
        <v>872</v>
      </c>
      <c r="DIU775" s="16" t="s">
        <v>886</v>
      </c>
      <c r="DIV775" s="16" t="s">
        <v>872</v>
      </c>
      <c r="DIW775" s="16" t="s">
        <v>886</v>
      </c>
      <c r="DIX775" s="16" t="s">
        <v>872</v>
      </c>
      <c r="DIY775" s="16" t="s">
        <v>886</v>
      </c>
      <c r="DIZ775" s="16" t="s">
        <v>872</v>
      </c>
      <c r="DJA775" s="16" t="s">
        <v>886</v>
      </c>
      <c r="DJB775" s="16" t="s">
        <v>872</v>
      </c>
      <c r="DJC775" s="16" t="s">
        <v>886</v>
      </c>
      <c r="DJD775" s="16" t="s">
        <v>872</v>
      </c>
      <c r="DJE775" s="16" t="s">
        <v>886</v>
      </c>
      <c r="DJF775" s="16" t="s">
        <v>872</v>
      </c>
      <c r="DJG775" s="16" t="s">
        <v>886</v>
      </c>
      <c r="DJH775" s="16" t="s">
        <v>872</v>
      </c>
      <c r="DJI775" s="16" t="s">
        <v>886</v>
      </c>
      <c r="DJJ775" s="16" t="s">
        <v>872</v>
      </c>
      <c r="DJK775" s="16" t="s">
        <v>886</v>
      </c>
      <c r="DJL775" s="16" t="s">
        <v>872</v>
      </c>
      <c r="DJM775" s="16" t="s">
        <v>886</v>
      </c>
      <c r="DJN775" s="16" t="s">
        <v>872</v>
      </c>
      <c r="DJO775" s="16" t="s">
        <v>886</v>
      </c>
      <c r="DJP775" s="16" t="s">
        <v>872</v>
      </c>
      <c r="DJQ775" s="16" t="s">
        <v>886</v>
      </c>
      <c r="DJR775" s="16" t="s">
        <v>872</v>
      </c>
      <c r="DJS775" s="16" t="s">
        <v>886</v>
      </c>
      <c r="DJT775" s="16" t="s">
        <v>872</v>
      </c>
      <c r="DJU775" s="16" t="s">
        <v>886</v>
      </c>
      <c r="DJV775" s="16" t="s">
        <v>872</v>
      </c>
      <c r="DJW775" s="16" t="s">
        <v>886</v>
      </c>
      <c r="DJX775" s="16" t="s">
        <v>872</v>
      </c>
      <c r="DJY775" s="16" t="s">
        <v>886</v>
      </c>
      <c r="DJZ775" s="16" t="s">
        <v>872</v>
      </c>
      <c r="DKA775" s="16" t="s">
        <v>886</v>
      </c>
      <c r="DKB775" s="16" t="s">
        <v>872</v>
      </c>
      <c r="DKC775" s="16" t="s">
        <v>886</v>
      </c>
      <c r="DKD775" s="16" t="s">
        <v>872</v>
      </c>
      <c r="DKE775" s="16" t="s">
        <v>886</v>
      </c>
      <c r="DKF775" s="16" t="s">
        <v>872</v>
      </c>
      <c r="DKG775" s="16" t="s">
        <v>886</v>
      </c>
      <c r="DKH775" s="16" t="s">
        <v>872</v>
      </c>
      <c r="DKI775" s="16" t="s">
        <v>886</v>
      </c>
      <c r="DKJ775" s="16" t="s">
        <v>872</v>
      </c>
      <c r="DKK775" s="16" t="s">
        <v>886</v>
      </c>
      <c r="DKL775" s="16" t="s">
        <v>872</v>
      </c>
      <c r="DKM775" s="16" t="s">
        <v>886</v>
      </c>
      <c r="DKN775" s="16" t="s">
        <v>872</v>
      </c>
      <c r="DKO775" s="16" t="s">
        <v>886</v>
      </c>
      <c r="DKP775" s="16" t="s">
        <v>872</v>
      </c>
      <c r="DKQ775" s="16" t="s">
        <v>886</v>
      </c>
      <c r="DKR775" s="16" t="s">
        <v>872</v>
      </c>
      <c r="DKS775" s="16" t="s">
        <v>886</v>
      </c>
      <c r="DKT775" s="16" t="s">
        <v>872</v>
      </c>
      <c r="DKU775" s="16" t="s">
        <v>886</v>
      </c>
      <c r="DKV775" s="16" t="s">
        <v>872</v>
      </c>
      <c r="DKW775" s="16" t="s">
        <v>886</v>
      </c>
      <c r="DKX775" s="16" t="s">
        <v>872</v>
      </c>
      <c r="DKY775" s="16" t="s">
        <v>886</v>
      </c>
      <c r="DKZ775" s="16" t="s">
        <v>872</v>
      </c>
      <c r="DLA775" s="16" t="s">
        <v>886</v>
      </c>
      <c r="DLB775" s="16" t="s">
        <v>872</v>
      </c>
      <c r="DLC775" s="16" t="s">
        <v>886</v>
      </c>
      <c r="DLD775" s="16" t="s">
        <v>872</v>
      </c>
      <c r="DLE775" s="16" t="s">
        <v>886</v>
      </c>
      <c r="DLF775" s="16" t="s">
        <v>872</v>
      </c>
      <c r="DLG775" s="16" t="s">
        <v>886</v>
      </c>
      <c r="DLH775" s="16" t="s">
        <v>872</v>
      </c>
      <c r="DLI775" s="16" t="s">
        <v>886</v>
      </c>
      <c r="DLJ775" s="16" t="s">
        <v>872</v>
      </c>
      <c r="DLK775" s="16" t="s">
        <v>886</v>
      </c>
      <c r="DLL775" s="16" t="s">
        <v>872</v>
      </c>
      <c r="DLM775" s="16" t="s">
        <v>886</v>
      </c>
      <c r="DLN775" s="16" t="s">
        <v>872</v>
      </c>
      <c r="DLO775" s="16" t="s">
        <v>886</v>
      </c>
      <c r="DLP775" s="16" t="s">
        <v>872</v>
      </c>
      <c r="DLQ775" s="16" t="s">
        <v>886</v>
      </c>
      <c r="DLR775" s="16" t="s">
        <v>872</v>
      </c>
      <c r="DLS775" s="16" t="s">
        <v>886</v>
      </c>
      <c r="DLT775" s="16" t="s">
        <v>872</v>
      </c>
      <c r="DLU775" s="16" t="s">
        <v>886</v>
      </c>
      <c r="DLV775" s="16" t="s">
        <v>872</v>
      </c>
      <c r="DLW775" s="16" t="s">
        <v>886</v>
      </c>
      <c r="DLX775" s="16" t="s">
        <v>872</v>
      </c>
      <c r="DLY775" s="16" t="s">
        <v>886</v>
      </c>
      <c r="DLZ775" s="16" t="s">
        <v>872</v>
      </c>
      <c r="DMA775" s="16" t="s">
        <v>886</v>
      </c>
      <c r="DMB775" s="16" t="s">
        <v>872</v>
      </c>
      <c r="DMC775" s="16" t="s">
        <v>886</v>
      </c>
      <c r="DMD775" s="16" t="s">
        <v>872</v>
      </c>
      <c r="DME775" s="16" t="s">
        <v>886</v>
      </c>
      <c r="DMF775" s="16" t="s">
        <v>872</v>
      </c>
      <c r="DMG775" s="16" t="s">
        <v>886</v>
      </c>
      <c r="DMH775" s="16" t="s">
        <v>872</v>
      </c>
      <c r="DMI775" s="16" t="s">
        <v>886</v>
      </c>
      <c r="DMJ775" s="16" t="s">
        <v>872</v>
      </c>
      <c r="DMK775" s="16" t="s">
        <v>886</v>
      </c>
      <c r="DML775" s="16" t="s">
        <v>872</v>
      </c>
      <c r="DMM775" s="16" t="s">
        <v>886</v>
      </c>
      <c r="DMN775" s="16" t="s">
        <v>872</v>
      </c>
      <c r="DMO775" s="16" t="s">
        <v>886</v>
      </c>
      <c r="DMP775" s="16" t="s">
        <v>872</v>
      </c>
      <c r="DMQ775" s="16" t="s">
        <v>886</v>
      </c>
      <c r="DMR775" s="16" t="s">
        <v>872</v>
      </c>
      <c r="DMS775" s="16" t="s">
        <v>886</v>
      </c>
      <c r="DMT775" s="16" t="s">
        <v>872</v>
      </c>
      <c r="DMU775" s="16" t="s">
        <v>886</v>
      </c>
      <c r="DMV775" s="16" t="s">
        <v>872</v>
      </c>
      <c r="DMW775" s="16" t="s">
        <v>886</v>
      </c>
      <c r="DMX775" s="16" t="s">
        <v>872</v>
      </c>
      <c r="DMY775" s="16" t="s">
        <v>886</v>
      </c>
      <c r="DMZ775" s="16" t="s">
        <v>872</v>
      </c>
      <c r="DNA775" s="16" t="s">
        <v>886</v>
      </c>
      <c r="DNB775" s="16" t="s">
        <v>872</v>
      </c>
      <c r="DNC775" s="16" t="s">
        <v>886</v>
      </c>
      <c r="DND775" s="16" t="s">
        <v>872</v>
      </c>
      <c r="DNE775" s="16" t="s">
        <v>886</v>
      </c>
      <c r="DNF775" s="16" t="s">
        <v>872</v>
      </c>
      <c r="DNG775" s="16" t="s">
        <v>886</v>
      </c>
      <c r="DNH775" s="16" t="s">
        <v>872</v>
      </c>
      <c r="DNI775" s="16" t="s">
        <v>886</v>
      </c>
      <c r="DNJ775" s="16" t="s">
        <v>872</v>
      </c>
      <c r="DNK775" s="16" t="s">
        <v>886</v>
      </c>
      <c r="DNL775" s="16" t="s">
        <v>872</v>
      </c>
      <c r="DNM775" s="16" t="s">
        <v>886</v>
      </c>
      <c r="DNN775" s="16" t="s">
        <v>872</v>
      </c>
      <c r="DNO775" s="16" t="s">
        <v>886</v>
      </c>
      <c r="DNP775" s="16" t="s">
        <v>872</v>
      </c>
      <c r="DNQ775" s="16" t="s">
        <v>886</v>
      </c>
      <c r="DNR775" s="16" t="s">
        <v>872</v>
      </c>
      <c r="DNS775" s="16" t="s">
        <v>886</v>
      </c>
      <c r="DNT775" s="16" t="s">
        <v>872</v>
      </c>
      <c r="DNU775" s="16" t="s">
        <v>886</v>
      </c>
      <c r="DNV775" s="16" t="s">
        <v>872</v>
      </c>
      <c r="DNW775" s="16" t="s">
        <v>886</v>
      </c>
      <c r="DNX775" s="16" t="s">
        <v>872</v>
      </c>
      <c r="DNY775" s="16" t="s">
        <v>886</v>
      </c>
      <c r="DNZ775" s="16" t="s">
        <v>872</v>
      </c>
      <c r="DOA775" s="16" t="s">
        <v>886</v>
      </c>
      <c r="DOB775" s="16" t="s">
        <v>872</v>
      </c>
      <c r="DOC775" s="16" t="s">
        <v>886</v>
      </c>
      <c r="DOD775" s="16" t="s">
        <v>872</v>
      </c>
      <c r="DOE775" s="16" t="s">
        <v>886</v>
      </c>
      <c r="DOF775" s="16" t="s">
        <v>872</v>
      </c>
      <c r="DOG775" s="16" t="s">
        <v>886</v>
      </c>
      <c r="DOH775" s="16" t="s">
        <v>872</v>
      </c>
      <c r="DOI775" s="16" t="s">
        <v>886</v>
      </c>
      <c r="DOJ775" s="16" t="s">
        <v>872</v>
      </c>
      <c r="DOK775" s="16" t="s">
        <v>886</v>
      </c>
      <c r="DOL775" s="16" t="s">
        <v>872</v>
      </c>
      <c r="DOM775" s="16" t="s">
        <v>886</v>
      </c>
      <c r="DON775" s="16" t="s">
        <v>872</v>
      </c>
      <c r="DOO775" s="16" t="s">
        <v>886</v>
      </c>
      <c r="DOP775" s="16" t="s">
        <v>872</v>
      </c>
      <c r="DOQ775" s="16" t="s">
        <v>886</v>
      </c>
      <c r="DOR775" s="16" t="s">
        <v>872</v>
      </c>
      <c r="DOS775" s="16" t="s">
        <v>886</v>
      </c>
      <c r="DOT775" s="16" t="s">
        <v>872</v>
      </c>
      <c r="DOU775" s="16" t="s">
        <v>886</v>
      </c>
      <c r="DOV775" s="16" t="s">
        <v>872</v>
      </c>
      <c r="DOW775" s="16" t="s">
        <v>886</v>
      </c>
      <c r="DOX775" s="16" t="s">
        <v>872</v>
      </c>
      <c r="DOY775" s="16" t="s">
        <v>886</v>
      </c>
      <c r="DOZ775" s="16" t="s">
        <v>872</v>
      </c>
      <c r="DPA775" s="16" t="s">
        <v>886</v>
      </c>
      <c r="DPB775" s="16" t="s">
        <v>872</v>
      </c>
      <c r="DPC775" s="16" t="s">
        <v>886</v>
      </c>
      <c r="DPD775" s="16" t="s">
        <v>872</v>
      </c>
      <c r="DPE775" s="16" t="s">
        <v>886</v>
      </c>
      <c r="DPF775" s="16" t="s">
        <v>872</v>
      </c>
      <c r="DPG775" s="16" t="s">
        <v>886</v>
      </c>
      <c r="DPH775" s="16" t="s">
        <v>872</v>
      </c>
      <c r="DPI775" s="16" t="s">
        <v>886</v>
      </c>
      <c r="DPJ775" s="16" t="s">
        <v>872</v>
      </c>
      <c r="DPK775" s="16" t="s">
        <v>886</v>
      </c>
      <c r="DPL775" s="16" t="s">
        <v>872</v>
      </c>
      <c r="DPM775" s="16" t="s">
        <v>886</v>
      </c>
      <c r="DPN775" s="16" t="s">
        <v>872</v>
      </c>
      <c r="DPO775" s="16" t="s">
        <v>886</v>
      </c>
      <c r="DPP775" s="16" t="s">
        <v>872</v>
      </c>
      <c r="DPQ775" s="16" t="s">
        <v>886</v>
      </c>
      <c r="DPR775" s="16" t="s">
        <v>872</v>
      </c>
      <c r="DPS775" s="16" t="s">
        <v>886</v>
      </c>
      <c r="DPT775" s="16" t="s">
        <v>872</v>
      </c>
      <c r="DPU775" s="16" t="s">
        <v>886</v>
      </c>
      <c r="DPV775" s="16" t="s">
        <v>872</v>
      </c>
      <c r="DPW775" s="16" t="s">
        <v>886</v>
      </c>
      <c r="DPX775" s="16" t="s">
        <v>872</v>
      </c>
      <c r="DPY775" s="16" t="s">
        <v>886</v>
      </c>
      <c r="DPZ775" s="16" t="s">
        <v>872</v>
      </c>
      <c r="DQA775" s="16" t="s">
        <v>886</v>
      </c>
      <c r="DQB775" s="16" t="s">
        <v>872</v>
      </c>
      <c r="DQC775" s="16" t="s">
        <v>886</v>
      </c>
      <c r="DQD775" s="16" t="s">
        <v>872</v>
      </c>
      <c r="DQE775" s="16" t="s">
        <v>886</v>
      </c>
      <c r="DQF775" s="16" t="s">
        <v>872</v>
      </c>
      <c r="DQG775" s="16" t="s">
        <v>886</v>
      </c>
      <c r="DQH775" s="16" t="s">
        <v>872</v>
      </c>
      <c r="DQI775" s="16" t="s">
        <v>886</v>
      </c>
      <c r="DQJ775" s="16" t="s">
        <v>872</v>
      </c>
      <c r="DQK775" s="16" t="s">
        <v>886</v>
      </c>
      <c r="DQL775" s="16" t="s">
        <v>872</v>
      </c>
      <c r="DQM775" s="16" t="s">
        <v>886</v>
      </c>
      <c r="DQN775" s="16" t="s">
        <v>872</v>
      </c>
      <c r="DQO775" s="16" t="s">
        <v>886</v>
      </c>
      <c r="DQP775" s="16" t="s">
        <v>872</v>
      </c>
      <c r="DQQ775" s="16" t="s">
        <v>886</v>
      </c>
      <c r="DQR775" s="16" t="s">
        <v>872</v>
      </c>
      <c r="DQS775" s="16" t="s">
        <v>886</v>
      </c>
      <c r="DQT775" s="16" t="s">
        <v>872</v>
      </c>
      <c r="DQU775" s="16" t="s">
        <v>886</v>
      </c>
      <c r="DQV775" s="16" t="s">
        <v>872</v>
      </c>
      <c r="DQW775" s="16" t="s">
        <v>886</v>
      </c>
      <c r="DQX775" s="16" t="s">
        <v>872</v>
      </c>
      <c r="DQY775" s="16" t="s">
        <v>886</v>
      </c>
      <c r="DQZ775" s="16" t="s">
        <v>872</v>
      </c>
      <c r="DRA775" s="16" t="s">
        <v>886</v>
      </c>
      <c r="DRB775" s="16" t="s">
        <v>872</v>
      </c>
      <c r="DRC775" s="16" t="s">
        <v>886</v>
      </c>
      <c r="DRD775" s="16" t="s">
        <v>872</v>
      </c>
      <c r="DRE775" s="16" t="s">
        <v>886</v>
      </c>
      <c r="DRF775" s="16" t="s">
        <v>872</v>
      </c>
      <c r="DRG775" s="16" t="s">
        <v>886</v>
      </c>
      <c r="DRH775" s="16" t="s">
        <v>872</v>
      </c>
      <c r="DRI775" s="16" t="s">
        <v>886</v>
      </c>
      <c r="DRJ775" s="16" t="s">
        <v>872</v>
      </c>
      <c r="DRK775" s="16" t="s">
        <v>886</v>
      </c>
      <c r="DRL775" s="16" t="s">
        <v>872</v>
      </c>
      <c r="DRM775" s="16" t="s">
        <v>886</v>
      </c>
      <c r="DRN775" s="16" t="s">
        <v>872</v>
      </c>
      <c r="DRO775" s="16" t="s">
        <v>886</v>
      </c>
      <c r="DRP775" s="16" t="s">
        <v>872</v>
      </c>
      <c r="DRQ775" s="16" t="s">
        <v>886</v>
      </c>
      <c r="DRR775" s="16" t="s">
        <v>872</v>
      </c>
      <c r="DRS775" s="16" t="s">
        <v>886</v>
      </c>
      <c r="DRT775" s="16" t="s">
        <v>872</v>
      </c>
      <c r="DRU775" s="16" t="s">
        <v>886</v>
      </c>
      <c r="DRV775" s="16" t="s">
        <v>872</v>
      </c>
      <c r="DRW775" s="16" t="s">
        <v>886</v>
      </c>
      <c r="DRX775" s="16" t="s">
        <v>872</v>
      </c>
      <c r="DRY775" s="16" t="s">
        <v>886</v>
      </c>
      <c r="DRZ775" s="16" t="s">
        <v>872</v>
      </c>
      <c r="DSA775" s="16" t="s">
        <v>886</v>
      </c>
      <c r="DSB775" s="16" t="s">
        <v>872</v>
      </c>
      <c r="DSC775" s="16" t="s">
        <v>886</v>
      </c>
      <c r="DSD775" s="16" t="s">
        <v>872</v>
      </c>
      <c r="DSE775" s="16" t="s">
        <v>886</v>
      </c>
      <c r="DSF775" s="16" t="s">
        <v>872</v>
      </c>
      <c r="DSG775" s="16" t="s">
        <v>886</v>
      </c>
      <c r="DSH775" s="16" t="s">
        <v>872</v>
      </c>
      <c r="DSI775" s="16" t="s">
        <v>886</v>
      </c>
      <c r="DSJ775" s="16" t="s">
        <v>872</v>
      </c>
      <c r="DSK775" s="16" t="s">
        <v>886</v>
      </c>
      <c r="DSL775" s="16" t="s">
        <v>872</v>
      </c>
      <c r="DSM775" s="16" t="s">
        <v>886</v>
      </c>
      <c r="DSN775" s="16" t="s">
        <v>872</v>
      </c>
      <c r="DSO775" s="16" t="s">
        <v>886</v>
      </c>
      <c r="DSP775" s="16" t="s">
        <v>872</v>
      </c>
      <c r="DSQ775" s="16" t="s">
        <v>886</v>
      </c>
      <c r="DSR775" s="16" t="s">
        <v>872</v>
      </c>
      <c r="DSS775" s="16" t="s">
        <v>886</v>
      </c>
      <c r="DST775" s="16" t="s">
        <v>872</v>
      </c>
      <c r="DSU775" s="16" t="s">
        <v>886</v>
      </c>
      <c r="DSV775" s="16" t="s">
        <v>872</v>
      </c>
      <c r="DSW775" s="16" t="s">
        <v>886</v>
      </c>
      <c r="DSX775" s="16" t="s">
        <v>872</v>
      </c>
      <c r="DSY775" s="16" t="s">
        <v>886</v>
      </c>
      <c r="DSZ775" s="16" t="s">
        <v>872</v>
      </c>
      <c r="DTA775" s="16" t="s">
        <v>886</v>
      </c>
      <c r="DTB775" s="16" t="s">
        <v>872</v>
      </c>
      <c r="DTC775" s="16" t="s">
        <v>886</v>
      </c>
      <c r="DTD775" s="16" t="s">
        <v>872</v>
      </c>
      <c r="DTE775" s="16" t="s">
        <v>886</v>
      </c>
      <c r="DTF775" s="16" t="s">
        <v>872</v>
      </c>
      <c r="DTG775" s="16" t="s">
        <v>886</v>
      </c>
      <c r="DTH775" s="16" t="s">
        <v>872</v>
      </c>
      <c r="DTI775" s="16" t="s">
        <v>886</v>
      </c>
      <c r="DTJ775" s="16" t="s">
        <v>872</v>
      </c>
      <c r="DTK775" s="16" t="s">
        <v>886</v>
      </c>
      <c r="DTL775" s="16" t="s">
        <v>872</v>
      </c>
      <c r="DTM775" s="16" t="s">
        <v>886</v>
      </c>
      <c r="DTN775" s="16" t="s">
        <v>872</v>
      </c>
      <c r="DTO775" s="16" t="s">
        <v>886</v>
      </c>
      <c r="DTP775" s="16" t="s">
        <v>872</v>
      </c>
      <c r="DTQ775" s="16" t="s">
        <v>886</v>
      </c>
      <c r="DTR775" s="16" t="s">
        <v>872</v>
      </c>
      <c r="DTS775" s="16" t="s">
        <v>886</v>
      </c>
      <c r="DTT775" s="16" t="s">
        <v>872</v>
      </c>
      <c r="DTU775" s="16" t="s">
        <v>886</v>
      </c>
      <c r="DTV775" s="16" t="s">
        <v>872</v>
      </c>
      <c r="DTW775" s="16" t="s">
        <v>886</v>
      </c>
      <c r="DTX775" s="16" t="s">
        <v>872</v>
      </c>
      <c r="DTY775" s="16" t="s">
        <v>886</v>
      </c>
      <c r="DTZ775" s="16" t="s">
        <v>872</v>
      </c>
      <c r="DUA775" s="16" t="s">
        <v>886</v>
      </c>
      <c r="DUB775" s="16" t="s">
        <v>872</v>
      </c>
      <c r="DUC775" s="16" t="s">
        <v>886</v>
      </c>
      <c r="DUD775" s="16" t="s">
        <v>872</v>
      </c>
      <c r="DUE775" s="16" t="s">
        <v>886</v>
      </c>
      <c r="DUF775" s="16" t="s">
        <v>872</v>
      </c>
      <c r="DUG775" s="16" t="s">
        <v>886</v>
      </c>
      <c r="DUH775" s="16" t="s">
        <v>872</v>
      </c>
      <c r="DUI775" s="16" t="s">
        <v>886</v>
      </c>
      <c r="DUJ775" s="16" t="s">
        <v>872</v>
      </c>
      <c r="DUK775" s="16" t="s">
        <v>886</v>
      </c>
      <c r="DUL775" s="16" t="s">
        <v>872</v>
      </c>
      <c r="DUM775" s="16" t="s">
        <v>886</v>
      </c>
      <c r="DUN775" s="16" t="s">
        <v>872</v>
      </c>
      <c r="DUO775" s="16" t="s">
        <v>886</v>
      </c>
      <c r="DUP775" s="16" t="s">
        <v>872</v>
      </c>
      <c r="DUQ775" s="16" t="s">
        <v>886</v>
      </c>
      <c r="DUR775" s="16" t="s">
        <v>872</v>
      </c>
      <c r="DUS775" s="16" t="s">
        <v>886</v>
      </c>
      <c r="DUT775" s="16" t="s">
        <v>872</v>
      </c>
      <c r="DUU775" s="16" t="s">
        <v>886</v>
      </c>
      <c r="DUV775" s="16" t="s">
        <v>872</v>
      </c>
      <c r="DUW775" s="16" t="s">
        <v>886</v>
      </c>
      <c r="DUX775" s="16" t="s">
        <v>872</v>
      </c>
      <c r="DUY775" s="16" t="s">
        <v>886</v>
      </c>
      <c r="DUZ775" s="16" t="s">
        <v>872</v>
      </c>
      <c r="DVA775" s="16" t="s">
        <v>886</v>
      </c>
      <c r="DVB775" s="16" t="s">
        <v>872</v>
      </c>
      <c r="DVC775" s="16" t="s">
        <v>886</v>
      </c>
      <c r="DVD775" s="16" t="s">
        <v>872</v>
      </c>
      <c r="DVE775" s="16" t="s">
        <v>886</v>
      </c>
      <c r="DVF775" s="16" t="s">
        <v>872</v>
      </c>
      <c r="DVG775" s="16" t="s">
        <v>886</v>
      </c>
      <c r="DVH775" s="16" t="s">
        <v>872</v>
      </c>
      <c r="DVI775" s="16" t="s">
        <v>886</v>
      </c>
      <c r="DVJ775" s="16" t="s">
        <v>872</v>
      </c>
      <c r="DVK775" s="16" t="s">
        <v>886</v>
      </c>
      <c r="DVL775" s="16" t="s">
        <v>872</v>
      </c>
      <c r="DVM775" s="16" t="s">
        <v>886</v>
      </c>
      <c r="DVN775" s="16" t="s">
        <v>872</v>
      </c>
      <c r="DVO775" s="16" t="s">
        <v>886</v>
      </c>
      <c r="DVP775" s="16" t="s">
        <v>872</v>
      </c>
      <c r="DVQ775" s="16" t="s">
        <v>886</v>
      </c>
      <c r="DVR775" s="16" t="s">
        <v>872</v>
      </c>
      <c r="DVS775" s="16" t="s">
        <v>886</v>
      </c>
      <c r="DVT775" s="16" t="s">
        <v>872</v>
      </c>
      <c r="DVU775" s="16" t="s">
        <v>886</v>
      </c>
      <c r="DVV775" s="16" t="s">
        <v>872</v>
      </c>
      <c r="DVW775" s="16" t="s">
        <v>886</v>
      </c>
      <c r="DVX775" s="16" t="s">
        <v>872</v>
      </c>
      <c r="DVY775" s="16" t="s">
        <v>886</v>
      </c>
      <c r="DVZ775" s="16" t="s">
        <v>872</v>
      </c>
      <c r="DWA775" s="16" t="s">
        <v>886</v>
      </c>
      <c r="DWB775" s="16" t="s">
        <v>872</v>
      </c>
      <c r="DWC775" s="16" t="s">
        <v>886</v>
      </c>
      <c r="DWD775" s="16" t="s">
        <v>872</v>
      </c>
      <c r="DWE775" s="16" t="s">
        <v>886</v>
      </c>
      <c r="DWF775" s="16" t="s">
        <v>872</v>
      </c>
      <c r="DWG775" s="16" t="s">
        <v>886</v>
      </c>
      <c r="DWH775" s="16" t="s">
        <v>872</v>
      </c>
      <c r="DWI775" s="16" t="s">
        <v>886</v>
      </c>
      <c r="DWJ775" s="16" t="s">
        <v>872</v>
      </c>
      <c r="DWK775" s="16" t="s">
        <v>886</v>
      </c>
      <c r="DWL775" s="16" t="s">
        <v>872</v>
      </c>
      <c r="DWM775" s="16" t="s">
        <v>886</v>
      </c>
      <c r="DWN775" s="16" t="s">
        <v>872</v>
      </c>
      <c r="DWO775" s="16" t="s">
        <v>886</v>
      </c>
      <c r="DWP775" s="16" t="s">
        <v>872</v>
      </c>
      <c r="DWQ775" s="16" t="s">
        <v>886</v>
      </c>
      <c r="DWR775" s="16" t="s">
        <v>872</v>
      </c>
      <c r="DWS775" s="16" t="s">
        <v>886</v>
      </c>
      <c r="DWT775" s="16" t="s">
        <v>872</v>
      </c>
      <c r="DWU775" s="16" t="s">
        <v>886</v>
      </c>
      <c r="DWV775" s="16" t="s">
        <v>872</v>
      </c>
      <c r="DWW775" s="16" t="s">
        <v>886</v>
      </c>
      <c r="DWX775" s="16" t="s">
        <v>872</v>
      </c>
      <c r="DWY775" s="16" t="s">
        <v>886</v>
      </c>
      <c r="DWZ775" s="16" t="s">
        <v>872</v>
      </c>
      <c r="DXA775" s="16" t="s">
        <v>886</v>
      </c>
      <c r="DXB775" s="16" t="s">
        <v>872</v>
      </c>
      <c r="DXC775" s="16" t="s">
        <v>886</v>
      </c>
      <c r="DXD775" s="16" t="s">
        <v>872</v>
      </c>
      <c r="DXE775" s="16" t="s">
        <v>886</v>
      </c>
      <c r="DXF775" s="16" t="s">
        <v>872</v>
      </c>
      <c r="DXG775" s="16" t="s">
        <v>886</v>
      </c>
      <c r="DXH775" s="16" t="s">
        <v>872</v>
      </c>
      <c r="DXI775" s="16" t="s">
        <v>886</v>
      </c>
      <c r="DXJ775" s="16" t="s">
        <v>872</v>
      </c>
      <c r="DXK775" s="16" t="s">
        <v>886</v>
      </c>
      <c r="DXL775" s="16" t="s">
        <v>872</v>
      </c>
      <c r="DXM775" s="16" t="s">
        <v>886</v>
      </c>
      <c r="DXN775" s="16" t="s">
        <v>872</v>
      </c>
      <c r="DXO775" s="16" t="s">
        <v>886</v>
      </c>
      <c r="DXP775" s="16" t="s">
        <v>872</v>
      </c>
      <c r="DXQ775" s="16" t="s">
        <v>886</v>
      </c>
      <c r="DXR775" s="16" t="s">
        <v>872</v>
      </c>
      <c r="DXS775" s="16" t="s">
        <v>886</v>
      </c>
      <c r="DXT775" s="16" t="s">
        <v>872</v>
      </c>
      <c r="DXU775" s="16" t="s">
        <v>886</v>
      </c>
      <c r="DXV775" s="16" t="s">
        <v>872</v>
      </c>
      <c r="DXW775" s="16" t="s">
        <v>886</v>
      </c>
      <c r="DXX775" s="16" t="s">
        <v>872</v>
      </c>
      <c r="DXY775" s="16" t="s">
        <v>886</v>
      </c>
      <c r="DXZ775" s="16" t="s">
        <v>872</v>
      </c>
      <c r="DYA775" s="16" t="s">
        <v>886</v>
      </c>
      <c r="DYB775" s="16" t="s">
        <v>872</v>
      </c>
      <c r="DYC775" s="16" t="s">
        <v>886</v>
      </c>
      <c r="DYD775" s="16" t="s">
        <v>872</v>
      </c>
      <c r="DYE775" s="16" t="s">
        <v>886</v>
      </c>
      <c r="DYF775" s="16" t="s">
        <v>872</v>
      </c>
      <c r="DYG775" s="16" t="s">
        <v>886</v>
      </c>
      <c r="DYH775" s="16" t="s">
        <v>872</v>
      </c>
      <c r="DYI775" s="16" t="s">
        <v>886</v>
      </c>
      <c r="DYJ775" s="16" t="s">
        <v>872</v>
      </c>
      <c r="DYK775" s="16" t="s">
        <v>886</v>
      </c>
      <c r="DYL775" s="16" t="s">
        <v>872</v>
      </c>
      <c r="DYM775" s="16" t="s">
        <v>886</v>
      </c>
      <c r="DYN775" s="16" t="s">
        <v>872</v>
      </c>
      <c r="DYO775" s="16" t="s">
        <v>886</v>
      </c>
      <c r="DYP775" s="16" t="s">
        <v>872</v>
      </c>
      <c r="DYQ775" s="16" t="s">
        <v>886</v>
      </c>
      <c r="DYR775" s="16" t="s">
        <v>872</v>
      </c>
      <c r="DYS775" s="16" t="s">
        <v>886</v>
      </c>
      <c r="DYT775" s="16" t="s">
        <v>872</v>
      </c>
      <c r="DYU775" s="16" t="s">
        <v>886</v>
      </c>
      <c r="DYV775" s="16" t="s">
        <v>872</v>
      </c>
      <c r="DYW775" s="16" t="s">
        <v>886</v>
      </c>
      <c r="DYX775" s="16" t="s">
        <v>872</v>
      </c>
      <c r="DYY775" s="16" t="s">
        <v>886</v>
      </c>
      <c r="DYZ775" s="16" t="s">
        <v>872</v>
      </c>
      <c r="DZA775" s="16" t="s">
        <v>886</v>
      </c>
      <c r="DZB775" s="16" t="s">
        <v>872</v>
      </c>
      <c r="DZC775" s="16" t="s">
        <v>886</v>
      </c>
      <c r="DZD775" s="16" t="s">
        <v>872</v>
      </c>
      <c r="DZE775" s="16" t="s">
        <v>886</v>
      </c>
      <c r="DZF775" s="16" t="s">
        <v>872</v>
      </c>
      <c r="DZG775" s="16" t="s">
        <v>886</v>
      </c>
      <c r="DZH775" s="16" t="s">
        <v>872</v>
      </c>
      <c r="DZI775" s="16" t="s">
        <v>886</v>
      </c>
      <c r="DZJ775" s="16" t="s">
        <v>872</v>
      </c>
      <c r="DZK775" s="16" t="s">
        <v>886</v>
      </c>
      <c r="DZL775" s="16" t="s">
        <v>872</v>
      </c>
      <c r="DZM775" s="16" t="s">
        <v>886</v>
      </c>
      <c r="DZN775" s="16" t="s">
        <v>872</v>
      </c>
      <c r="DZO775" s="16" t="s">
        <v>886</v>
      </c>
      <c r="DZP775" s="16" t="s">
        <v>872</v>
      </c>
      <c r="DZQ775" s="16" t="s">
        <v>886</v>
      </c>
      <c r="DZR775" s="16" t="s">
        <v>872</v>
      </c>
      <c r="DZS775" s="16" t="s">
        <v>886</v>
      </c>
      <c r="DZT775" s="16" t="s">
        <v>872</v>
      </c>
      <c r="DZU775" s="16" t="s">
        <v>886</v>
      </c>
      <c r="DZV775" s="16" t="s">
        <v>872</v>
      </c>
      <c r="DZW775" s="16" t="s">
        <v>886</v>
      </c>
      <c r="DZX775" s="16" t="s">
        <v>872</v>
      </c>
      <c r="DZY775" s="16" t="s">
        <v>886</v>
      </c>
      <c r="DZZ775" s="16" t="s">
        <v>872</v>
      </c>
      <c r="EAA775" s="16" t="s">
        <v>886</v>
      </c>
      <c r="EAB775" s="16" t="s">
        <v>872</v>
      </c>
      <c r="EAC775" s="16" t="s">
        <v>886</v>
      </c>
      <c r="EAD775" s="16" t="s">
        <v>872</v>
      </c>
      <c r="EAE775" s="16" t="s">
        <v>886</v>
      </c>
      <c r="EAF775" s="16" t="s">
        <v>872</v>
      </c>
      <c r="EAG775" s="16" t="s">
        <v>886</v>
      </c>
      <c r="EAH775" s="16" t="s">
        <v>872</v>
      </c>
      <c r="EAI775" s="16" t="s">
        <v>886</v>
      </c>
      <c r="EAJ775" s="16" t="s">
        <v>872</v>
      </c>
      <c r="EAK775" s="16" t="s">
        <v>886</v>
      </c>
      <c r="EAL775" s="16" t="s">
        <v>872</v>
      </c>
      <c r="EAM775" s="16" t="s">
        <v>886</v>
      </c>
      <c r="EAN775" s="16" t="s">
        <v>872</v>
      </c>
      <c r="EAO775" s="16" t="s">
        <v>886</v>
      </c>
      <c r="EAP775" s="16" t="s">
        <v>872</v>
      </c>
      <c r="EAQ775" s="16" t="s">
        <v>886</v>
      </c>
      <c r="EAR775" s="16" t="s">
        <v>872</v>
      </c>
      <c r="EAS775" s="16" t="s">
        <v>886</v>
      </c>
      <c r="EAT775" s="16" t="s">
        <v>872</v>
      </c>
      <c r="EAU775" s="16" t="s">
        <v>886</v>
      </c>
      <c r="EAV775" s="16" t="s">
        <v>872</v>
      </c>
      <c r="EAW775" s="16" t="s">
        <v>886</v>
      </c>
      <c r="EAX775" s="16" t="s">
        <v>872</v>
      </c>
      <c r="EAY775" s="16" t="s">
        <v>886</v>
      </c>
      <c r="EAZ775" s="16" t="s">
        <v>872</v>
      </c>
      <c r="EBA775" s="16" t="s">
        <v>886</v>
      </c>
      <c r="EBB775" s="16" t="s">
        <v>872</v>
      </c>
      <c r="EBC775" s="16" t="s">
        <v>886</v>
      </c>
      <c r="EBD775" s="16" t="s">
        <v>872</v>
      </c>
      <c r="EBE775" s="16" t="s">
        <v>886</v>
      </c>
      <c r="EBF775" s="16" t="s">
        <v>872</v>
      </c>
      <c r="EBG775" s="16" t="s">
        <v>886</v>
      </c>
      <c r="EBH775" s="16" t="s">
        <v>872</v>
      </c>
      <c r="EBI775" s="16" t="s">
        <v>886</v>
      </c>
      <c r="EBJ775" s="16" t="s">
        <v>872</v>
      </c>
      <c r="EBK775" s="16" t="s">
        <v>886</v>
      </c>
      <c r="EBL775" s="16" t="s">
        <v>872</v>
      </c>
      <c r="EBM775" s="16" t="s">
        <v>886</v>
      </c>
      <c r="EBN775" s="16" t="s">
        <v>872</v>
      </c>
      <c r="EBO775" s="16" t="s">
        <v>886</v>
      </c>
      <c r="EBP775" s="16" t="s">
        <v>872</v>
      </c>
      <c r="EBQ775" s="16" t="s">
        <v>886</v>
      </c>
      <c r="EBR775" s="16" t="s">
        <v>872</v>
      </c>
      <c r="EBS775" s="16" t="s">
        <v>886</v>
      </c>
      <c r="EBT775" s="16" t="s">
        <v>872</v>
      </c>
      <c r="EBU775" s="16" t="s">
        <v>886</v>
      </c>
      <c r="EBV775" s="16" t="s">
        <v>872</v>
      </c>
      <c r="EBW775" s="16" t="s">
        <v>886</v>
      </c>
      <c r="EBX775" s="16" t="s">
        <v>872</v>
      </c>
      <c r="EBY775" s="16" t="s">
        <v>886</v>
      </c>
      <c r="EBZ775" s="16" t="s">
        <v>872</v>
      </c>
      <c r="ECA775" s="16" t="s">
        <v>886</v>
      </c>
      <c r="ECB775" s="16" t="s">
        <v>872</v>
      </c>
      <c r="ECC775" s="16" t="s">
        <v>886</v>
      </c>
      <c r="ECD775" s="16" t="s">
        <v>872</v>
      </c>
      <c r="ECE775" s="16" t="s">
        <v>886</v>
      </c>
      <c r="ECF775" s="16" t="s">
        <v>872</v>
      </c>
      <c r="ECG775" s="16" t="s">
        <v>886</v>
      </c>
      <c r="ECH775" s="16" t="s">
        <v>872</v>
      </c>
      <c r="ECI775" s="16" t="s">
        <v>886</v>
      </c>
      <c r="ECJ775" s="16" t="s">
        <v>872</v>
      </c>
      <c r="ECK775" s="16" t="s">
        <v>886</v>
      </c>
      <c r="ECL775" s="16" t="s">
        <v>872</v>
      </c>
      <c r="ECM775" s="16" t="s">
        <v>886</v>
      </c>
      <c r="ECN775" s="16" t="s">
        <v>872</v>
      </c>
      <c r="ECO775" s="16" t="s">
        <v>886</v>
      </c>
      <c r="ECP775" s="16" t="s">
        <v>872</v>
      </c>
      <c r="ECQ775" s="16" t="s">
        <v>886</v>
      </c>
      <c r="ECR775" s="16" t="s">
        <v>872</v>
      </c>
      <c r="ECS775" s="16" t="s">
        <v>886</v>
      </c>
      <c r="ECT775" s="16" t="s">
        <v>872</v>
      </c>
      <c r="ECU775" s="16" t="s">
        <v>886</v>
      </c>
      <c r="ECV775" s="16" t="s">
        <v>872</v>
      </c>
      <c r="ECW775" s="16" t="s">
        <v>886</v>
      </c>
      <c r="ECX775" s="16" t="s">
        <v>872</v>
      </c>
      <c r="ECY775" s="16" t="s">
        <v>886</v>
      </c>
      <c r="ECZ775" s="16" t="s">
        <v>872</v>
      </c>
      <c r="EDA775" s="16" t="s">
        <v>886</v>
      </c>
      <c r="EDB775" s="16" t="s">
        <v>872</v>
      </c>
      <c r="EDC775" s="16" t="s">
        <v>886</v>
      </c>
      <c r="EDD775" s="16" t="s">
        <v>872</v>
      </c>
      <c r="EDE775" s="16" t="s">
        <v>886</v>
      </c>
      <c r="EDF775" s="16" t="s">
        <v>872</v>
      </c>
      <c r="EDG775" s="16" t="s">
        <v>886</v>
      </c>
      <c r="EDH775" s="16" t="s">
        <v>872</v>
      </c>
      <c r="EDI775" s="16" t="s">
        <v>886</v>
      </c>
      <c r="EDJ775" s="16" t="s">
        <v>872</v>
      </c>
      <c r="EDK775" s="16" t="s">
        <v>886</v>
      </c>
      <c r="EDL775" s="16" t="s">
        <v>872</v>
      </c>
      <c r="EDM775" s="16" t="s">
        <v>886</v>
      </c>
      <c r="EDN775" s="16" t="s">
        <v>872</v>
      </c>
      <c r="EDO775" s="16" t="s">
        <v>886</v>
      </c>
      <c r="EDP775" s="16" t="s">
        <v>872</v>
      </c>
      <c r="EDQ775" s="16" t="s">
        <v>886</v>
      </c>
      <c r="EDR775" s="16" t="s">
        <v>872</v>
      </c>
      <c r="EDS775" s="16" t="s">
        <v>886</v>
      </c>
      <c r="EDT775" s="16" t="s">
        <v>872</v>
      </c>
      <c r="EDU775" s="16" t="s">
        <v>886</v>
      </c>
      <c r="EDV775" s="16" t="s">
        <v>872</v>
      </c>
      <c r="EDW775" s="16" t="s">
        <v>886</v>
      </c>
      <c r="EDX775" s="16" t="s">
        <v>872</v>
      </c>
      <c r="EDY775" s="16" t="s">
        <v>886</v>
      </c>
      <c r="EDZ775" s="16" t="s">
        <v>872</v>
      </c>
      <c r="EEA775" s="16" t="s">
        <v>886</v>
      </c>
      <c r="EEB775" s="16" t="s">
        <v>872</v>
      </c>
      <c r="EEC775" s="16" t="s">
        <v>886</v>
      </c>
      <c r="EED775" s="16" t="s">
        <v>872</v>
      </c>
      <c r="EEE775" s="16" t="s">
        <v>886</v>
      </c>
      <c r="EEF775" s="16" t="s">
        <v>872</v>
      </c>
      <c r="EEG775" s="16" t="s">
        <v>886</v>
      </c>
      <c r="EEH775" s="16" t="s">
        <v>872</v>
      </c>
      <c r="EEI775" s="16" t="s">
        <v>886</v>
      </c>
      <c r="EEJ775" s="16" t="s">
        <v>872</v>
      </c>
      <c r="EEK775" s="16" t="s">
        <v>886</v>
      </c>
      <c r="EEL775" s="16" t="s">
        <v>872</v>
      </c>
      <c r="EEM775" s="16" t="s">
        <v>886</v>
      </c>
      <c r="EEN775" s="16" t="s">
        <v>872</v>
      </c>
      <c r="EEO775" s="16" t="s">
        <v>886</v>
      </c>
      <c r="EEP775" s="16" t="s">
        <v>872</v>
      </c>
      <c r="EEQ775" s="16" t="s">
        <v>886</v>
      </c>
      <c r="EER775" s="16" t="s">
        <v>872</v>
      </c>
      <c r="EES775" s="16" t="s">
        <v>886</v>
      </c>
      <c r="EET775" s="16" t="s">
        <v>872</v>
      </c>
      <c r="EEU775" s="16" t="s">
        <v>886</v>
      </c>
      <c r="EEV775" s="16" t="s">
        <v>872</v>
      </c>
      <c r="EEW775" s="16" t="s">
        <v>886</v>
      </c>
      <c r="EEX775" s="16" t="s">
        <v>872</v>
      </c>
      <c r="EEY775" s="16" t="s">
        <v>886</v>
      </c>
      <c r="EEZ775" s="16" t="s">
        <v>872</v>
      </c>
      <c r="EFA775" s="16" t="s">
        <v>886</v>
      </c>
      <c r="EFB775" s="16" t="s">
        <v>872</v>
      </c>
      <c r="EFC775" s="16" t="s">
        <v>886</v>
      </c>
      <c r="EFD775" s="16" t="s">
        <v>872</v>
      </c>
      <c r="EFE775" s="16" t="s">
        <v>886</v>
      </c>
      <c r="EFF775" s="16" t="s">
        <v>872</v>
      </c>
      <c r="EFG775" s="16" t="s">
        <v>886</v>
      </c>
      <c r="EFH775" s="16" t="s">
        <v>872</v>
      </c>
      <c r="EFI775" s="16" t="s">
        <v>886</v>
      </c>
      <c r="EFJ775" s="16" t="s">
        <v>872</v>
      </c>
      <c r="EFK775" s="16" t="s">
        <v>886</v>
      </c>
      <c r="EFL775" s="16" t="s">
        <v>872</v>
      </c>
      <c r="EFM775" s="16" t="s">
        <v>886</v>
      </c>
      <c r="EFN775" s="16" t="s">
        <v>872</v>
      </c>
      <c r="EFO775" s="16" t="s">
        <v>886</v>
      </c>
      <c r="EFP775" s="16" t="s">
        <v>872</v>
      </c>
      <c r="EFQ775" s="16" t="s">
        <v>886</v>
      </c>
      <c r="EFR775" s="16" t="s">
        <v>872</v>
      </c>
      <c r="EFS775" s="16" t="s">
        <v>886</v>
      </c>
      <c r="EFT775" s="16" t="s">
        <v>872</v>
      </c>
      <c r="EFU775" s="16" t="s">
        <v>886</v>
      </c>
      <c r="EFV775" s="16" t="s">
        <v>872</v>
      </c>
      <c r="EFW775" s="16" t="s">
        <v>886</v>
      </c>
      <c r="EFX775" s="16" t="s">
        <v>872</v>
      </c>
      <c r="EFY775" s="16" t="s">
        <v>886</v>
      </c>
      <c r="EFZ775" s="16" t="s">
        <v>872</v>
      </c>
      <c r="EGA775" s="16" t="s">
        <v>886</v>
      </c>
      <c r="EGB775" s="16" t="s">
        <v>872</v>
      </c>
      <c r="EGC775" s="16" t="s">
        <v>886</v>
      </c>
      <c r="EGD775" s="16" t="s">
        <v>872</v>
      </c>
      <c r="EGE775" s="16" t="s">
        <v>886</v>
      </c>
      <c r="EGF775" s="16" t="s">
        <v>872</v>
      </c>
      <c r="EGG775" s="16" t="s">
        <v>886</v>
      </c>
      <c r="EGH775" s="16" t="s">
        <v>872</v>
      </c>
      <c r="EGI775" s="16" t="s">
        <v>886</v>
      </c>
      <c r="EGJ775" s="16" t="s">
        <v>872</v>
      </c>
      <c r="EGK775" s="16" t="s">
        <v>886</v>
      </c>
      <c r="EGL775" s="16" t="s">
        <v>872</v>
      </c>
      <c r="EGM775" s="16" t="s">
        <v>886</v>
      </c>
      <c r="EGN775" s="16" t="s">
        <v>872</v>
      </c>
      <c r="EGO775" s="16" t="s">
        <v>886</v>
      </c>
      <c r="EGP775" s="16" t="s">
        <v>872</v>
      </c>
      <c r="EGQ775" s="16" t="s">
        <v>886</v>
      </c>
      <c r="EGR775" s="16" t="s">
        <v>872</v>
      </c>
      <c r="EGS775" s="16" t="s">
        <v>886</v>
      </c>
      <c r="EGT775" s="16" t="s">
        <v>872</v>
      </c>
      <c r="EGU775" s="16" t="s">
        <v>886</v>
      </c>
      <c r="EGV775" s="16" t="s">
        <v>872</v>
      </c>
      <c r="EGW775" s="16" t="s">
        <v>886</v>
      </c>
      <c r="EGX775" s="16" t="s">
        <v>872</v>
      </c>
      <c r="EGY775" s="16" t="s">
        <v>886</v>
      </c>
      <c r="EGZ775" s="16" t="s">
        <v>872</v>
      </c>
      <c r="EHA775" s="16" t="s">
        <v>886</v>
      </c>
      <c r="EHB775" s="16" t="s">
        <v>872</v>
      </c>
      <c r="EHC775" s="16" t="s">
        <v>886</v>
      </c>
      <c r="EHD775" s="16" t="s">
        <v>872</v>
      </c>
      <c r="EHE775" s="16" t="s">
        <v>886</v>
      </c>
      <c r="EHF775" s="16" t="s">
        <v>872</v>
      </c>
      <c r="EHG775" s="16" t="s">
        <v>886</v>
      </c>
      <c r="EHH775" s="16" t="s">
        <v>872</v>
      </c>
      <c r="EHI775" s="16" t="s">
        <v>886</v>
      </c>
      <c r="EHJ775" s="16" t="s">
        <v>872</v>
      </c>
      <c r="EHK775" s="16" t="s">
        <v>886</v>
      </c>
      <c r="EHL775" s="16" t="s">
        <v>872</v>
      </c>
      <c r="EHM775" s="16" t="s">
        <v>886</v>
      </c>
      <c r="EHN775" s="16" t="s">
        <v>872</v>
      </c>
      <c r="EHO775" s="16" t="s">
        <v>886</v>
      </c>
      <c r="EHP775" s="16" t="s">
        <v>872</v>
      </c>
      <c r="EHQ775" s="16" t="s">
        <v>886</v>
      </c>
      <c r="EHR775" s="16" t="s">
        <v>872</v>
      </c>
      <c r="EHS775" s="16" t="s">
        <v>886</v>
      </c>
      <c r="EHT775" s="16" t="s">
        <v>872</v>
      </c>
      <c r="EHU775" s="16" t="s">
        <v>886</v>
      </c>
      <c r="EHV775" s="16" t="s">
        <v>872</v>
      </c>
      <c r="EHW775" s="16" t="s">
        <v>886</v>
      </c>
      <c r="EHX775" s="16" t="s">
        <v>872</v>
      </c>
      <c r="EHY775" s="16" t="s">
        <v>886</v>
      </c>
      <c r="EHZ775" s="16" t="s">
        <v>872</v>
      </c>
      <c r="EIA775" s="16" t="s">
        <v>886</v>
      </c>
      <c r="EIB775" s="16" t="s">
        <v>872</v>
      </c>
      <c r="EIC775" s="16" t="s">
        <v>886</v>
      </c>
      <c r="EID775" s="16" t="s">
        <v>872</v>
      </c>
      <c r="EIE775" s="16" t="s">
        <v>886</v>
      </c>
      <c r="EIF775" s="16" t="s">
        <v>872</v>
      </c>
      <c r="EIG775" s="16" t="s">
        <v>886</v>
      </c>
      <c r="EIH775" s="16" t="s">
        <v>872</v>
      </c>
      <c r="EII775" s="16" t="s">
        <v>886</v>
      </c>
      <c r="EIJ775" s="16" t="s">
        <v>872</v>
      </c>
      <c r="EIK775" s="16" t="s">
        <v>886</v>
      </c>
      <c r="EIL775" s="16" t="s">
        <v>872</v>
      </c>
      <c r="EIM775" s="16" t="s">
        <v>886</v>
      </c>
      <c r="EIN775" s="16" t="s">
        <v>872</v>
      </c>
      <c r="EIO775" s="16" t="s">
        <v>886</v>
      </c>
      <c r="EIP775" s="16" t="s">
        <v>872</v>
      </c>
      <c r="EIQ775" s="16" t="s">
        <v>886</v>
      </c>
      <c r="EIR775" s="16" t="s">
        <v>872</v>
      </c>
      <c r="EIS775" s="16" t="s">
        <v>886</v>
      </c>
      <c r="EIT775" s="16" t="s">
        <v>872</v>
      </c>
      <c r="EIU775" s="16" t="s">
        <v>886</v>
      </c>
      <c r="EIV775" s="16" t="s">
        <v>872</v>
      </c>
      <c r="EIW775" s="16" t="s">
        <v>886</v>
      </c>
      <c r="EIX775" s="16" t="s">
        <v>872</v>
      </c>
      <c r="EIY775" s="16" t="s">
        <v>886</v>
      </c>
      <c r="EIZ775" s="16" t="s">
        <v>872</v>
      </c>
      <c r="EJA775" s="16" t="s">
        <v>886</v>
      </c>
      <c r="EJB775" s="16" t="s">
        <v>872</v>
      </c>
      <c r="EJC775" s="16" t="s">
        <v>886</v>
      </c>
      <c r="EJD775" s="16" t="s">
        <v>872</v>
      </c>
      <c r="EJE775" s="16" t="s">
        <v>886</v>
      </c>
      <c r="EJF775" s="16" t="s">
        <v>872</v>
      </c>
      <c r="EJG775" s="16" t="s">
        <v>886</v>
      </c>
      <c r="EJH775" s="16" t="s">
        <v>872</v>
      </c>
      <c r="EJI775" s="16" t="s">
        <v>886</v>
      </c>
      <c r="EJJ775" s="16" t="s">
        <v>872</v>
      </c>
      <c r="EJK775" s="16" t="s">
        <v>886</v>
      </c>
      <c r="EJL775" s="16" t="s">
        <v>872</v>
      </c>
      <c r="EJM775" s="16" t="s">
        <v>886</v>
      </c>
      <c r="EJN775" s="16" t="s">
        <v>872</v>
      </c>
      <c r="EJO775" s="16" t="s">
        <v>886</v>
      </c>
      <c r="EJP775" s="16" t="s">
        <v>872</v>
      </c>
      <c r="EJQ775" s="16" t="s">
        <v>886</v>
      </c>
      <c r="EJR775" s="16" t="s">
        <v>872</v>
      </c>
      <c r="EJS775" s="16" t="s">
        <v>886</v>
      </c>
      <c r="EJT775" s="16" t="s">
        <v>872</v>
      </c>
      <c r="EJU775" s="16" t="s">
        <v>886</v>
      </c>
      <c r="EJV775" s="16" t="s">
        <v>872</v>
      </c>
      <c r="EJW775" s="16" t="s">
        <v>886</v>
      </c>
      <c r="EJX775" s="16" t="s">
        <v>872</v>
      </c>
      <c r="EJY775" s="16" t="s">
        <v>886</v>
      </c>
      <c r="EJZ775" s="16" t="s">
        <v>872</v>
      </c>
      <c r="EKA775" s="16" t="s">
        <v>886</v>
      </c>
      <c r="EKB775" s="16" t="s">
        <v>872</v>
      </c>
      <c r="EKC775" s="16" t="s">
        <v>886</v>
      </c>
      <c r="EKD775" s="16" t="s">
        <v>872</v>
      </c>
      <c r="EKE775" s="16" t="s">
        <v>886</v>
      </c>
      <c r="EKF775" s="16" t="s">
        <v>872</v>
      </c>
      <c r="EKG775" s="16" t="s">
        <v>886</v>
      </c>
      <c r="EKH775" s="16" t="s">
        <v>872</v>
      </c>
      <c r="EKI775" s="16" t="s">
        <v>886</v>
      </c>
      <c r="EKJ775" s="16" t="s">
        <v>872</v>
      </c>
      <c r="EKK775" s="16" t="s">
        <v>886</v>
      </c>
      <c r="EKL775" s="16" t="s">
        <v>872</v>
      </c>
      <c r="EKM775" s="16" t="s">
        <v>886</v>
      </c>
      <c r="EKN775" s="16" t="s">
        <v>872</v>
      </c>
      <c r="EKO775" s="16" t="s">
        <v>886</v>
      </c>
      <c r="EKP775" s="16" t="s">
        <v>872</v>
      </c>
      <c r="EKQ775" s="16" t="s">
        <v>886</v>
      </c>
      <c r="EKR775" s="16" t="s">
        <v>872</v>
      </c>
      <c r="EKS775" s="16" t="s">
        <v>886</v>
      </c>
      <c r="EKT775" s="16" t="s">
        <v>872</v>
      </c>
      <c r="EKU775" s="16" t="s">
        <v>886</v>
      </c>
      <c r="EKV775" s="16" t="s">
        <v>872</v>
      </c>
      <c r="EKW775" s="16" t="s">
        <v>886</v>
      </c>
      <c r="EKX775" s="16" t="s">
        <v>872</v>
      </c>
      <c r="EKY775" s="16" t="s">
        <v>886</v>
      </c>
      <c r="EKZ775" s="16" t="s">
        <v>872</v>
      </c>
      <c r="ELA775" s="16" t="s">
        <v>886</v>
      </c>
      <c r="ELB775" s="16" t="s">
        <v>872</v>
      </c>
      <c r="ELC775" s="16" t="s">
        <v>886</v>
      </c>
      <c r="ELD775" s="16" t="s">
        <v>872</v>
      </c>
      <c r="ELE775" s="16" t="s">
        <v>886</v>
      </c>
      <c r="ELF775" s="16" t="s">
        <v>872</v>
      </c>
      <c r="ELG775" s="16" t="s">
        <v>886</v>
      </c>
      <c r="ELH775" s="16" t="s">
        <v>872</v>
      </c>
      <c r="ELI775" s="16" t="s">
        <v>886</v>
      </c>
      <c r="ELJ775" s="16" t="s">
        <v>872</v>
      </c>
      <c r="ELK775" s="16" t="s">
        <v>886</v>
      </c>
      <c r="ELL775" s="16" t="s">
        <v>872</v>
      </c>
      <c r="ELM775" s="16" t="s">
        <v>886</v>
      </c>
      <c r="ELN775" s="16" t="s">
        <v>872</v>
      </c>
      <c r="ELO775" s="16" t="s">
        <v>886</v>
      </c>
      <c r="ELP775" s="16" t="s">
        <v>872</v>
      </c>
      <c r="ELQ775" s="16" t="s">
        <v>886</v>
      </c>
      <c r="ELR775" s="16" t="s">
        <v>872</v>
      </c>
      <c r="ELS775" s="16" t="s">
        <v>886</v>
      </c>
      <c r="ELT775" s="16" t="s">
        <v>872</v>
      </c>
      <c r="ELU775" s="16" t="s">
        <v>886</v>
      </c>
      <c r="ELV775" s="16" t="s">
        <v>872</v>
      </c>
      <c r="ELW775" s="16" t="s">
        <v>886</v>
      </c>
      <c r="ELX775" s="16" t="s">
        <v>872</v>
      </c>
      <c r="ELY775" s="16" t="s">
        <v>886</v>
      </c>
      <c r="ELZ775" s="16" t="s">
        <v>872</v>
      </c>
      <c r="EMA775" s="16" t="s">
        <v>886</v>
      </c>
      <c r="EMB775" s="16" t="s">
        <v>872</v>
      </c>
      <c r="EMC775" s="16" t="s">
        <v>886</v>
      </c>
      <c r="EMD775" s="16" t="s">
        <v>872</v>
      </c>
      <c r="EME775" s="16" t="s">
        <v>886</v>
      </c>
      <c r="EMF775" s="16" t="s">
        <v>872</v>
      </c>
      <c r="EMG775" s="16" t="s">
        <v>886</v>
      </c>
      <c r="EMH775" s="16" t="s">
        <v>872</v>
      </c>
      <c r="EMI775" s="16" t="s">
        <v>886</v>
      </c>
      <c r="EMJ775" s="16" t="s">
        <v>872</v>
      </c>
      <c r="EMK775" s="16" t="s">
        <v>886</v>
      </c>
      <c r="EML775" s="16" t="s">
        <v>872</v>
      </c>
      <c r="EMM775" s="16" t="s">
        <v>886</v>
      </c>
      <c r="EMN775" s="16" t="s">
        <v>872</v>
      </c>
      <c r="EMO775" s="16" t="s">
        <v>886</v>
      </c>
      <c r="EMP775" s="16" t="s">
        <v>872</v>
      </c>
      <c r="EMQ775" s="16" t="s">
        <v>886</v>
      </c>
      <c r="EMR775" s="16" t="s">
        <v>872</v>
      </c>
      <c r="EMS775" s="16" t="s">
        <v>886</v>
      </c>
      <c r="EMT775" s="16" t="s">
        <v>872</v>
      </c>
      <c r="EMU775" s="16" t="s">
        <v>886</v>
      </c>
      <c r="EMV775" s="16" t="s">
        <v>872</v>
      </c>
      <c r="EMW775" s="16" t="s">
        <v>886</v>
      </c>
      <c r="EMX775" s="16" t="s">
        <v>872</v>
      </c>
      <c r="EMY775" s="16" t="s">
        <v>886</v>
      </c>
      <c r="EMZ775" s="16" t="s">
        <v>872</v>
      </c>
      <c r="ENA775" s="16" t="s">
        <v>886</v>
      </c>
      <c r="ENB775" s="16" t="s">
        <v>872</v>
      </c>
      <c r="ENC775" s="16" t="s">
        <v>886</v>
      </c>
      <c r="END775" s="16" t="s">
        <v>872</v>
      </c>
      <c r="ENE775" s="16" t="s">
        <v>886</v>
      </c>
      <c r="ENF775" s="16" t="s">
        <v>872</v>
      </c>
      <c r="ENG775" s="16" t="s">
        <v>886</v>
      </c>
      <c r="ENH775" s="16" t="s">
        <v>872</v>
      </c>
      <c r="ENI775" s="16" t="s">
        <v>886</v>
      </c>
      <c r="ENJ775" s="16" t="s">
        <v>872</v>
      </c>
      <c r="ENK775" s="16" t="s">
        <v>886</v>
      </c>
      <c r="ENL775" s="16" t="s">
        <v>872</v>
      </c>
      <c r="ENM775" s="16" t="s">
        <v>886</v>
      </c>
      <c r="ENN775" s="16" t="s">
        <v>872</v>
      </c>
      <c r="ENO775" s="16" t="s">
        <v>886</v>
      </c>
      <c r="ENP775" s="16" t="s">
        <v>872</v>
      </c>
      <c r="ENQ775" s="16" t="s">
        <v>886</v>
      </c>
      <c r="ENR775" s="16" t="s">
        <v>872</v>
      </c>
      <c r="ENS775" s="16" t="s">
        <v>886</v>
      </c>
      <c r="ENT775" s="16" t="s">
        <v>872</v>
      </c>
      <c r="ENU775" s="16" t="s">
        <v>886</v>
      </c>
      <c r="ENV775" s="16" t="s">
        <v>872</v>
      </c>
      <c r="ENW775" s="16" t="s">
        <v>886</v>
      </c>
      <c r="ENX775" s="16" t="s">
        <v>872</v>
      </c>
      <c r="ENY775" s="16" t="s">
        <v>886</v>
      </c>
      <c r="ENZ775" s="16" t="s">
        <v>872</v>
      </c>
      <c r="EOA775" s="16" t="s">
        <v>886</v>
      </c>
      <c r="EOB775" s="16" t="s">
        <v>872</v>
      </c>
      <c r="EOC775" s="16" t="s">
        <v>886</v>
      </c>
      <c r="EOD775" s="16" t="s">
        <v>872</v>
      </c>
      <c r="EOE775" s="16" t="s">
        <v>886</v>
      </c>
      <c r="EOF775" s="16" t="s">
        <v>872</v>
      </c>
      <c r="EOG775" s="16" t="s">
        <v>886</v>
      </c>
      <c r="EOH775" s="16" t="s">
        <v>872</v>
      </c>
      <c r="EOI775" s="16" t="s">
        <v>886</v>
      </c>
      <c r="EOJ775" s="16" t="s">
        <v>872</v>
      </c>
      <c r="EOK775" s="16" t="s">
        <v>886</v>
      </c>
      <c r="EOL775" s="16" t="s">
        <v>872</v>
      </c>
      <c r="EOM775" s="16" t="s">
        <v>886</v>
      </c>
      <c r="EON775" s="16" t="s">
        <v>872</v>
      </c>
      <c r="EOO775" s="16" t="s">
        <v>886</v>
      </c>
      <c r="EOP775" s="16" t="s">
        <v>872</v>
      </c>
      <c r="EOQ775" s="16" t="s">
        <v>886</v>
      </c>
      <c r="EOR775" s="16" t="s">
        <v>872</v>
      </c>
      <c r="EOS775" s="16" t="s">
        <v>886</v>
      </c>
      <c r="EOT775" s="16" t="s">
        <v>872</v>
      </c>
      <c r="EOU775" s="16" t="s">
        <v>886</v>
      </c>
      <c r="EOV775" s="16" t="s">
        <v>872</v>
      </c>
      <c r="EOW775" s="16" t="s">
        <v>886</v>
      </c>
      <c r="EOX775" s="16" t="s">
        <v>872</v>
      </c>
      <c r="EOY775" s="16" t="s">
        <v>886</v>
      </c>
      <c r="EOZ775" s="16" t="s">
        <v>872</v>
      </c>
      <c r="EPA775" s="16" t="s">
        <v>886</v>
      </c>
      <c r="EPB775" s="16" t="s">
        <v>872</v>
      </c>
      <c r="EPC775" s="16" t="s">
        <v>886</v>
      </c>
      <c r="EPD775" s="16" t="s">
        <v>872</v>
      </c>
      <c r="EPE775" s="16" t="s">
        <v>886</v>
      </c>
      <c r="EPF775" s="16" t="s">
        <v>872</v>
      </c>
      <c r="EPG775" s="16" t="s">
        <v>886</v>
      </c>
      <c r="EPH775" s="16" t="s">
        <v>872</v>
      </c>
      <c r="EPI775" s="16" t="s">
        <v>886</v>
      </c>
      <c r="EPJ775" s="16" t="s">
        <v>872</v>
      </c>
      <c r="EPK775" s="16" t="s">
        <v>886</v>
      </c>
      <c r="EPL775" s="16" t="s">
        <v>872</v>
      </c>
      <c r="EPM775" s="16" t="s">
        <v>886</v>
      </c>
      <c r="EPN775" s="16" t="s">
        <v>872</v>
      </c>
      <c r="EPO775" s="16" t="s">
        <v>886</v>
      </c>
      <c r="EPP775" s="16" t="s">
        <v>872</v>
      </c>
      <c r="EPQ775" s="16" t="s">
        <v>886</v>
      </c>
      <c r="EPR775" s="16" t="s">
        <v>872</v>
      </c>
      <c r="EPS775" s="16" t="s">
        <v>886</v>
      </c>
      <c r="EPT775" s="16" t="s">
        <v>872</v>
      </c>
      <c r="EPU775" s="16" t="s">
        <v>886</v>
      </c>
      <c r="EPV775" s="16" t="s">
        <v>872</v>
      </c>
      <c r="EPW775" s="16" t="s">
        <v>886</v>
      </c>
      <c r="EPX775" s="16" t="s">
        <v>872</v>
      </c>
      <c r="EPY775" s="16" t="s">
        <v>886</v>
      </c>
      <c r="EPZ775" s="16" t="s">
        <v>872</v>
      </c>
      <c r="EQA775" s="16" t="s">
        <v>886</v>
      </c>
      <c r="EQB775" s="16" t="s">
        <v>872</v>
      </c>
      <c r="EQC775" s="16" t="s">
        <v>886</v>
      </c>
      <c r="EQD775" s="16" t="s">
        <v>872</v>
      </c>
      <c r="EQE775" s="16" t="s">
        <v>886</v>
      </c>
      <c r="EQF775" s="16" t="s">
        <v>872</v>
      </c>
      <c r="EQG775" s="16" t="s">
        <v>886</v>
      </c>
      <c r="EQH775" s="16" t="s">
        <v>872</v>
      </c>
      <c r="EQI775" s="16" t="s">
        <v>886</v>
      </c>
      <c r="EQJ775" s="16" t="s">
        <v>872</v>
      </c>
      <c r="EQK775" s="16" t="s">
        <v>886</v>
      </c>
      <c r="EQL775" s="16" t="s">
        <v>872</v>
      </c>
      <c r="EQM775" s="16" t="s">
        <v>886</v>
      </c>
      <c r="EQN775" s="16" t="s">
        <v>872</v>
      </c>
      <c r="EQO775" s="16" t="s">
        <v>886</v>
      </c>
      <c r="EQP775" s="16" t="s">
        <v>872</v>
      </c>
      <c r="EQQ775" s="16" t="s">
        <v>886</v>
      </c>
      <c r="EQR775" s="16" t="s">
        <v>872</v>
      </c>
      <c r="EQS775" s="16" t="s">
        <v>886</v>
      </c>
      <c r="EQT775" s="16" t="s">
        <v>872</v>
      </c>
      <c r="EQU775" s="16" t="s">
        <v>886</v>
      </c>
      <c r="EQV775" s="16" t="s">
        <v>872</v>
      </c>
      <c r="EQW775" s="16" t="s">
        <v>886</v>
      </c>
      <c r="EQX775" s="16" t="s">
        <v>872</v>
      </c>
      <c r="EQY775" s="16" t="s">
        <v>886</v>
      </c>
      <c r="EQZ775" s="16" t="s">
        <v>872</v>
      </c>
      <c r="ERA775" s="16" t="s">
        <v>886</v>
      </c>
      <c r="ERB775" s="16" t="s">
        <v>872</v>
      </c>
      <c r="ERC775" s="16" t="s">
        <v>886</v>
      </c>
      <c r="ERD775" s="16" t="s">
        <v>872</v>
      </c>
      <c r="ERE775" s="16" t="s">
        <v>886</v>
      </c>
      <c r="ERF775" s="16" t="s">
        <v>872</v>
      </c>
      <c r="ERG775" s="16" t="s">
        <v>886</v>
      </c>
      <c r="ERH775" s="16" t="s">
        <v>872</v>
      </c>
      <c r="ERI775" s="16" t="s">
        <v>886</v>
      </c>
      <c r="ERJ775" s="16" t="s">
        <v>872</v>
      </c>
      <c r="ERK775" s="16" t="s">
        <v>886</v>
      </c>
      <c r="ERL775" s="16" t="s">
        <v>872</v>
      </c>
      <c r="ERM775" s="16" t="s">
        <v>886</v>
      </c>
      <c r="ERN775" s="16" t="s">
        <v>872</v>
      </c>
      <c r="ERO775" s="16" t="s">
        <v>886</v>
      </c>
      <c r="ERP775" s="16" t="s">
        <v>872</v>
      </c>
      <c r="ERQ775" s="16" t="s">
        <v>886</v>
      </c>
      <c r="ERR775" s="16" t="s">
        <v>872</v>
      </c>
      <c r="ERS775" s="16" t="s">
        <v>886</v>
      </c>
      <c r="ERT775" s="16" t="s">
        <v>872</v>
      </c>
      <c r="ERU775" s="16" t="s">
        <v>886</v>
      </c>
      <c r="ERV775" s="16" t="s">
        <v>872</v>
      </c>
      <c r="ERW775" s="16" t="s">
        <v>886</v>
      </c>
      <c r="ERX775" s="16" t="s">
        <v>872</v>
      </c>
      <c r="ERY775" s="16" t="s">
        <v>886</v>
      </c>
      <c r="ERZ775" s="16" t="s">
        <v>872</v>
      </c>
      <c r="ESA775" s="16" t="s">
        <v>886</v>
      </c>
      <c r="ESB775" s="16" t="s">
        <v>872</v>
      </c>
      <c r="ESC775" s="16" t="s">
        <v>886</v>
      </c>
      <c r="ESD775" s="16" t="s">
        <v>872</v>
      </c>
      <c r="ESE775" s="16" t="s">
        <v>886</v>
      </c>
      <c r="ESF775" s="16" t="s">
        <v>872</v>
      </c>
      <c r="ESG775" s="16" t="s">
        <v>886</v>
      </c>
      <c r="ESH775" s="16" t="s">
        <v>872</v>
      </c>
      <c r="ESI775" s="16" t="s">
        <v>886</v>
      </c>
      <c r="ESJ775" s="16" t="s">
        <v>872</v>
      </c>
      <c r="ESK775" s="16" t="s">
        <v>886</v>
      </c>
      <c r="ESL775" s="16" t="s">
        <v>872</v>
      </c>
      <c r="ESM775" s="16" t="s">
        <v>886</v>
      </c>
      <c r="ESN775" s="16" t="s">
        <v>872</v>
      </c>
      <c r="ESO775" s="16" t="s">
        <v>886</v>
      </c>
      <c r="ESP775" s="16" t="s">
        <v>872</v>
      </c>
      <c r="ESQ775" s="16" t="s">
        <v>886</v>
      </c>
      <c r="ESR775" s="16" t="s">
        <v>872</v>
      </c>
      <c r="ESS775" s="16" t="s">
        <v>886</v>
      </c>
      <c r="EST775" s="16" t="s">
        <v>872</v>
      </c>
      <c r="ESU775" s="16" t="s">
        <v>886</v>
      </c>
      <c r="ESV775" s="16" t="s">
        <v>872</v>
      </c>
      <c r="ESW775" s="16" t="s">
        <v>886</v>
      </c>
      <c r="ESX775" s="16" t="s">
        <v>872</v>
      </c>
      <c r="ESY775" s="16" t="s">
        <v>886</v>
      </c>
      <c r="ESZ775" s="16" t="s">
        <v>872</v>
      </c>
      <c r="ETA775" s="16" t="s">
        <v>886</v>
      </c>
      <c r="ETB775" s="16" t="s">
        <v>872</v>
      </c>
      <c r="ETC775" s="16" t="s">
        <v>886</v>
      </c>
      <c r="ETD775" s="16" t="s">
        <v>872</v>
      </c>
      <c r="ETE775" s="16" t="s">
        <v>886</v>
      </c>
      <c r="ETF775" s="16" t="s">
        <v>872</v>
      </c>
      <c r="ETG775" s="16" t="s">
        <v>886</v>
      </c>
      <c r="ETH775" s="16" t="s">
        <v>872</v>
      </c>
      <c r="ETI775" s="16" t="s">
        <v>886</v>
      </c>
      <c r="ETJ775" s="16" t="s">
        <v>872</v>
      </c>
      <c r="ETK775" s="16" t="s">
        <v>886</v>
      </c>
      <c r="ETL775" s="16" t="s">
        <v>872</v>
      </c>
      <c r="ETM775" s="16" t="s">
        <v>886</v>
      </c>
      <c r="ETN775" s="16" t="s">
        <v>872</v>
      </c>
      <c r="ETO775" s="16" t="s">
        <v>886</v>
      </c>
      <c r="ETP775" s="16" t="s">
        <v>872</v>
      </c>
      <c r="ETQ775" s="16" t="s">
        <v>886</v>
      </c>
      <c r="ETR775" s="16" t="s">
        <v>872</v>
      </c>
      <c r="ETS775" s="16" t="s">
        <v>886</v>
      </c>
      <c r="ETT775" s="16" t="s">
        <v>872</v>
      </c>
      <c r="ETU775" s="16" t="s">
        <v>886</v>
      </c>
      <c r="ETV775" s="16" t="s">
        <v>872</v>
      </c>
      <c r="ETW775" s="16" t="s">
        <v>886</v>
      </c>
      <c r="ETX775" s="16" t="s">
        <v>872</v>
      </c>
      <c r="ETY775" s="16" t="s">
        <v>886</v>
      </c>
      <c r="ETZ775" s="16" t="s">
        <v>872</v>
      </c>
      <c r="EUA775" s="16" t="s">
        <v>886</v>
      </c>
      <c r="EUB775" s="16" t="s">
        <v>872</v>
      </c>
      <c r="EUC775" s="16" t="s">
        <v>886</v>
      </c>
      <c r="EUD775" s="16" t="s">
        <v>872</v>
      </c>
      <c r="EUE775" s="16" t="s">
        <v>886</v>
      </c>
      <c r="EUF775" s="16" t="s">
        <v>872</v>
      </c>
      <c r="EUG775" s="16" t="s">
        <v>886</v>
      </c>
      <c r="EUH775" s="16" t="s">
        <v>872</v>
      </c>
      <c r="EUI775" s="16" t="s">
        <v>886</v>
      </c>
      <c r="EUJ775" s="16" t="s">
        <v>872</v>
      </c>
      <c r="EUK775" s="16" t="s">
        <v>886</v>
      </c>
      <c r="EUL775" s="16" t="s">
        <v>872</v>
      </c>
      <c r="EUM775" s="16" t="s">
        <v>886</v>
      </c>
      <c r="EUN775" s="16" t="s">
        <v>872</v>
      </c>
      <c r="EUO775" s="16" t="s">
        <v>886</v>
      </c>
      <c r="EUP775" s="16" t="s">
        <v>872</v>
      </c>
      <c r="EUQ775" s="16" t="s">
        <v>886</v>
      </c>
      <c r="EUR775" s="16" t="s">
        <v>872</v>
      </c>
      <c r="EUS775" s="16" t="s">
        <v>886</v>
      </c>
      <c r="EUT775" s="16" t="s">
        <v>872</v>
      </c>
      <c r="EUU775" s="16" t="s">
        <v>886</v>
      </c>
      <c r="EUV775" s="16" t="s">
        <v>872</v>
      </c>
      <c r="EUW775" s="16" t="s">
        <v>886</v>
      </c>
      <c r="EUX775" s="16" t="s">
        <v>872</v>
      </c>
      <c r="EUY775" s="16" t="s">
        <v>886</v>
      </c>
      <c r="EUZ775" s="16" t="s">
        <v>872</v>
      </c>
      <c r="EVA775" s="16" t="s">
        <v>886</v>
      </c>
      <c r="EVB775" s="16" t="s">
        <v>872</v>
      </c>
      <c r="EVC775" s="16" t="s">
        <v>886</v>
      </c>
      <c r="EVD775" s="16" t="s">
        <v>872</v>
      </c>
      <c r="EVE775" s="16" t="s">
        <v>886</v>
      </c>
      <c r="EVF775" s="16" t="s">
        <v>872</v>
      </c>
      <c r="EVG775" s="16" t="s">
        <v>886</v>
      </c>
      <c r="EVH775" s="16" t="s">
        <v>872</v>
      </c>
      <c r="EVI775" s="16" t="s">
        <v>886</v>
      </c>
      <c r="EVJ775" s="16" t="s">
        <v>872</v>
      </c>
      <c r="EVK775" s="16" t="s">
        <v>886</v>
      </c>
      <c r="EVL775" s="16" t="s">
        <v>872</v>
      </c>
      <c r="EVM775" s="16" t="s">
        <v>886</v>
      </c>
      <c r="EVN775" s="16" t="s">
        <v>872</v>
      </c>
      <c r="EVO775" s="16" t="s">
        <v>886</v>
      </c>
      <c r="EVP775" s="16" t="s">
        <v>872</v>
      </c>
      <c r="EVQ775" s="16" t="s">
        <v>886</v>
      </c>
      <c r="EVR775" s="16" t="s">
        <v>872</v>
      </c>
      <c r="EVS775" s="16" t="s">
        <v>886</v>
      </c>
      <c r="EVT775" s="16" t="s">
        <v>872</v>
      </c>
      <c r="EVU775" s="16" t="s">
        <v>886</v>
      </c>
      <c r="EVV775" s="16" t="s">
        <v>872</v>
      </c>
      <c r="EVW775" s="16" t="s">
        <v>886</v>
      </c>
      <c r="EVX775" s="16" t="s">
        <v>872</v>
      </c>
      <c r="EVY775" s="16" t="s">
        <v>886</v>
      </c>
      <c r="EVZ775" s="16" t="s">
        <v>872</v>
      </c>
      <c r="EWA775" s="16" t="s">
        <v>886</v>
      </c>
      <c r="EWB775" s="16" t="s">
        <v>872</v>
      </c>
      <c r="EWC775" s="16" t="s">
        <v>886</v>
      </c>
      <c r="EWD775" s="16" t="s">
        <v>872</v>
      </c>
      <c r="EWE775" s="16" t="s">
        <v>886</v>
      </c>
      <c r="EWF775" s="16" t="s">
        <v>872</v>
      </c>
      <c r="EWG775" s="16" t="s">
        <v>886</v>
      </c>
      <c r="EWH775" s="16" t="s">
        <v>872</v>
      </c>
      <c r="EWI775" s="16" t="s">
        <v>886</v>
      </c>
      <c r="EWJ775" s="16" t="s">
        <v>872</v>
      </c>
      <c r="EWK775" s="16" t="s">
        <v>886</v>
      </c>
      <c r="EWL775" s="16" t="s">
        <v>872</v>
      </c>
      <c r="EWM775" s="16" t="s">
        <v>886</v>
      </c>
      <c r="EWN775" s="16" t="s">
        <v>872</v>
      </c>
      <c r="EWO775" s="16" t="s">
        <v>886</v>
      </c>
      <c r="EWP775" s="16" t="s">
        <v>872</v>
      </c>
      <c r="EWQ775" s="16" t="s">
        <v>886</v>
      </c>
      <c r="EWR775" s="16" t="s">
        <v>872</v>
      </c>
      <c r="EWS775" s="16" t="s">
        <v>886</v>
      </c>
      <c r="EWT775" s="16" t="s">
        <v>872</v>
      </c>
      <c r="EWU775" s="16" t="s">
        <v>886</v>
      </c>
      <c r="EWV775" s="16" t="s">
        <v>872</v>
      </c>
      <c r="EWW775" s="16" t="s">
        <v>886</v>
      </c>
      <c r="EWX775" s="16" t="s">
        <v>872</v>
      </c>
      <c r="EWY775" s="16" t="s">
        <v>886</v>
      </c>
      <c r="EWZ775" s="16" t="s">
        <v>872</v>
      </c>
      <c r="EXA775" s="16" t="s">
        <v>886</v>
      </c>
      <c r="EXB775" s="16" t="s">
        <v>872</v>
      </c>
      <c r="EXC775" s="16" t="s">
        <v>886</v>
      </c>
      <c r="EXD775" s="16" t="s">
        <v>872</v>
      </c>
      <c r="EXE775" s="16" t="s">
        <v>886</v>
      </c>
      <c r="EXF775" s="16" t="s">
        <v>872</v>
      </c>
      <c r="EXG775" s="16" t="s">
        <v>886</v>
      </c>
      <c r="EXH775" s="16" t="s">
        <v>872</v>
      </c>
      <c r="EXI775" s="16" t="s">
        <v>886</v>
      </c>
      <c r="EXJ775" s="16" t="s">
        <v>872</v>
      </c>
      <c r="EXK775" s="16" t="s">
        <v>886</v>
      </c>
      <c r="EXL775" s="16" t="s">
        <v>872</v>
      </c>
      <c r="EXM775" s="16" t="s">
        <v>886</v>
      </c>
      <c r="EXN775" s="16" t="s">
        <v>872</v>
      </c>
      <c r="EXO775" s="16" t="s">
        <v>886</v>
      </c>
      <c r="EXP775" s="16" t="s">
        <v>872</v>
      </c>
      <c r="EXQ775" s="16" t="s">
        <v>886</v>
      </c>
      <c r="EXR775" s="16" t="s">
        <v>872</v>
      </c>
      <c r="EXS775" s="16" t="s">
        <v>886</v>
      </c>
      <c r="EXT775" s="16" t="s">
        <v>872</v>
      </c>
      <c r="EXU775" s="16" t="s">
        <v>886</v>
      </c>
      <c r="EXV775" s="16" t="s">
        <v>872</v>
      </c>
      <c r="EXW775" s="16" t="s">
        <v>886</v>
      </c>
      <c r="EXX775" s="16" t="s">
        <v>872</v>
      </c>
      <c r="EXY775" s="16" t="s">
        <v>886</v>
      </c>
      <c r="EXZ775" s="16" t="s">
        <v>872</v>
      </c>
      <c r="EYA775" s="16" t="s">
        <v>886</v>
      </c>
      <c r="EYB775" s="16" t="s">
        <v>872</v>
      </c>
      <c r="EYC775" s="16" t="s">
        <v>886</v>
      </c>
      <c r="EYD775" s="16" t="s">
        <v>872</v>
      </c>
      <c r="EYE775" s="16" t="s">
        <v>886</v>
      </c>
      <c r="EYF775" s="16" t="s">
        <v>872</v>
      </c>
      <c r="EYG775" s="16" t="s">
        <v>886</v>
      </c>
      <c r="EYH775" s="16" t="s">
        <v>872</v>
      </c>
      <c r="EYI775" s="16" t="s">
        <v>886</v>
      </c>
      <c r="EYJ775" s="16" t="s">
        <v>872</v>
      </c>
      <c r="EYK775" s="16" t="s">
        <v>886</v>
      </c>
      <c r="EYL775" s="16" t="s">
        <v>872</v>
      </c>
      <c r="EYM775" s="16" t="s">
        <v>886</v>
      </c>
      <c r="EYN775" s="16" t="s">
        <v>872</v>
      </c>
      <c r="EYO775" s="16" t="s">
        <v>886</v>
      </c>
      <c r="EYP775" s="16" t="s">
        <v>872</v>
      </c>
      <c r="EYQ775" s="16" t="s">
        <v>886</v>
      </c>
      <c r="EYR775" s="16" t="s">
        <v>872</v>
      </c>
      <c r="EYS775" s="16" t="s">
        <v>886</v>
      </c>
      <c r="EYT775" s="16" t="s">
        <v>872</v>
      </c>
      <c r="EYU775" s="16" t="s">
        <v>886</v>
      </c>
      <c r="EYV775" s="16" t="s">
        <v>872</v>
      </c>
      <c r="EYW775" s="16" t="s">
        <v>886</v>
      </c>
      <c r="EYX775" s="16" t="s">
        <v>872</v>
      </c>
      <c r="EYY775" s="16" t="s">
        <v>886</v>
      </c>
      <c r="EYZ775" s="16" t="s">
        <v>872</v>
      </c>
      <c r="EZA775" s="16" t="s">
        <v>886</v>
      </c>
      <c r="EZB775" s="16" t="s">
        <v>872</v>
      </c>
      <c r="EZC775" s="16" t="s">
        <v>886</v>
      </c>
      <c r="EZD775" s="16" t="s">
        <v>872</v>
      </c>
      <c r="EZE775" s="16" t="s">
        <v>886</v>
      </c>
      <c r="EZF775" s="16" t="s">
        <v>872</v>
      </c>
      <c r="EZG775" s="16" t="s">
        <v>886</v>
      </c>
      <c r="EZH775" s="16" t="s">
        <v>872</v>
      </c>
      <c r="EZI775" s="16" t="s">
        <v>886</v>
      </c>
      <c r="EZJ775" s="16" t="s">
        <v>872</v>
      </c>
      <c r="EZK775" s="16" t="s">
        <v>886</v>
      </c>
      <c r="EZL775" s="16" t="s">
        <v>872</v>
      </c>
      <c r="EZM775" s="16" t="s">
        <v>886</v>
      </c>
      <c r="EZN775" s="16" t="s">
        <v>872</v>
      </c>
      <c r="EZO775" s="16" t="s">
        <v>886</v>
      </c>
      <c r="EZP775" s="16" t="s">
        <v>872</v>
      </c>
      <c r="EZQ775" s="16" t="s">
        <v>886</v>
      </c>
      <c r="EZR775" s="16" t="s">
        <v>872</v>
      </c>
      <c r="EZS775" s="16" t="s">
        <v>886</v>
      </c>
      <c r="EZT775" s="16" t="s">
        <v>872</v>
      </c>
      <c r="EZU775" s="16" t="s">
        <v>886</v>
      </c>
      <c r="EZV775" s="16" t="s">
        <v>872</v>
      </c>
      <c r="EZW775" s="16" t="s">
        <v>886</v>
      </c>
      <c r="EZX775" s="16" t="s">
        <v>872</v>
      </c>
      <c r="EZY775" s="16" t="s">
        <v>886</v>
      </c>
      <c r="EZZ775" s="16" t="s">
        <v>872</v>
      </c>
      <c r="FAA775" s="16" t="s">
        <v>886</v>
      </c>
      <c r="FAB775" s="16" t="s">
        <v>872</v>
      </c>
      <c r="FAC775" s="16" t="s">
        <v>886</v>
      </c>
      <c r="FAD775" s="16" t="s">
        <v>872</v>
      </c>
      <c r="FAE775" s="16" t="s">
        <v>886</v>
      </c>
      <c r="FAF775" s="16" t="s">
        <v>872</v>
      </c>
      <c r="FAG775" s="16" t="s">
        <v>886</v>
      </c>
      <c r="FAH775" s="16" t="s">
        <v>872</v>
      </c>
      <c r="FAI775" s="16" t="s">
        <v>886</v>
      </c>
      <c r="FAJ775" s="16" t="s">
        <v>872</v>
      </c>
      <c r="FAK775" s="16" t="s">
        <v>886</v>
      </c>
      <c r="FAL775" s="16" t="s">
        <v>872</v>
      </c>
      <c r="FAM775" s="16" t="s">
        <v>886</v>
      </c>
      <c r="FAN775" s="16" t="s">
        <v>872</v>
      </c>
      <c r="FAO775" s="16" t="s">
        <v>886</v>
      </c>
      <c r="FAP775" s="16" t="s">
        <v>872</v>
      </c>
      <c r="FAQ775" s="16" t="s">
        <v>886</v>
      </c>
      <c r="FAR775" s="16" t="s">
        <v>872</v>
      </c>
      <c r="FAS775" s="16" t="s">
        <v>886</v>
      </c>
      <c r="FAT775" s="16" t="s">
        <v>872</v>
      </c>
      <c r="FAU775" s="16" t="s">
        <v>886</v>
      </c>
      <c r="FAV775" s="16" t="s">
        <v>872</v>
      </c>
      <c r="FAW775" s="16" t="s">
        <v>886</v>
      </c>
      <c r="FAX775" s="16" t="s">
        <v>872</v>
      </c>
      <c r="FAY775" s="16" t="s">
        <v>886</v>
      </c>
      <c r="FAZ775" s="16" t="s">
        <v>872</v>
      </c>
      <c r="FBA775" s="16" t="s">
        <v>886</v>
      </c>
      <c r="FBB775" s="16" t="s">
        <v>872</v>
      </c>
      <c r="FBC775" s="16" t="s">
        <v>886</v>
      </c>
      <c r="FBD775" s="16" t="s">
        <v>872</v>
      </c>
      <c r="FBE775" s="16" t="s">
        <v>886</v>
      </c>
      <c r="FBF775" s="16" t="s">
        <v>872</v>
      </c>
      <c r="FBG775" s="16" t="s">
        <v>886</v>
      </c>
      <c r="FBH775" s="16" t="s">
        <v>872</v>
      </c>
      <c r="FBI775" s="16" t="s">
        <v>886</v>
      </c>
      <c r="FBJ775" s="16" t="s">
        <v>872</v>
      </c>
      <c r="FBK775" s="16" t="s">
        <v>886</v>
      </c>
      <c r="FBL775" s="16" t="s">
        <v>872</v>
      </c>
      <c r="FBM775" s="16" t="s">
        <v>886</v>
      </c>
      <c r="FBN775" s="16" t="s">
        <v>872</v>
      </c>
      <c r="FBO775" s="16" t="s">
        <v>886</v>
      </c>
      <c r="FBP775" s="16" t="s">
        <v>872</v>
      </c>
      <c r="FBQ775" s="16" t="s">
        <v>886</v>
      </c>
      <c r="FBR775" s="16" t="s">
        <v>872</v>
      </c>
      <c r="FBS775" s="16" t="s">
        <v>886</v>
      </c>
      <c r="FBT775" s="16" t="s">
        <v>872</v>
      </c>
      <c r="FBU775" s="16" t="s">
        <v>886</v>
      </c>
      <c r="FBV775" s="16" t="s">
        <v>872</v>
      </c>
      <c r="FBW775" s="16" t="s">
        <v>886</v>
      </c>
      <c r="FBX775" s="16" t="s">
        <v>872</v>
      </c>
      <c r="FBY775" s="16" t="s">
        <v>886</v>
      </c>
      <c r="FBZ775" s="16" t="s">
        <v>872</v>
      </c>
      <c r="FCA775" s="16" t="s">
        <v>886</v>
      </c>
      <c r="FCB775" s="16" t="s">
        <v>872</v>
      </c>
      <c r="FCC775" s="16" t="s">
        <v>886</v>
      </c>
      <c r="FCD775" s="16" t="s">
        <v>872</v>
      </c>
      <c r="FCE775" s="16" t="s">
        <v>886</v>
      </c>
      <c r="FCF775" s="16" t="s">
        <v>872</v>
      </c>
      <c r="FCG775" s="16" t="s">
        <v>886</v>
      </c>
      <c r="FCH775" s="16" t="s">
        <v>872</v>
      </c>
      <c r="FCI775" s="16" t="s">
        <v>886</v>
      </c>
      <c r="FCJ775" s="16" t="s">
        <v>872</v>
      </c>
      <c r="FCK775" s="16" t="s">
        <v>886</v>
      </c>
      <c r="FCL775" s="16" t="s">
        <v>872</v>
      </c>
      <c r="FCM775" s="16" t="s">
        <v>886</v>
      </c>
      <c r="FCN775" s="16" t="s">
        <v>872</v>
      </c>
      <c r="FCO775" s="16" t="s">
        <v>886</v>
      </c>
      <c r="FCP775" s="16" t="s">
        <v>872</v>
      </c>
      <c r="FCQ775" s="16" t="s">
        <v>886</v>
      </c>
      <c r="FCR775" s="16" t="s">
        <v>872</v>
      </c>
      <c r="FCS775" s="16" t="s">
        <v>886</v>
      </c>
      <c r="FCT775" s="16" t="s">
        <v>872</v>
      </c>
      <c r="FCU775" s="16" t="s">
        <v>886</v>
      </c>
      <c r="FCV775" s="16" t="s">
        <v>872</v>
      </c>
      <c r="FCW775" s="16" t="s">
        <v>886</v>
      </c>
      <c r="FCX775" s="16" t="s">
        <v>872</v>
      </c>
      <c r="FCY775" s="16" t="s">
        <v>886</v>
      </c>
      <c r="FCZ775" s="16" t="s">
        <v>872</v>
      </c>
      <c r="FDA775" s="16" t="s">
        <v>886</v>
      </c>
      <c r="FDB775" s="16" t="s">
        <v>872</v>
      </c>
      <c r="FDC775" s="16" t="s">
        <v>886</v>
      </c>
      <c r="FDD775" s="16" t="s">
        <v>872</v>
      </c>
      <c r="FDE775" s="16" t="s">
        <v>886</v>
      </c>
      <c r="FDF775" s="16" t="s">
        <v>872</v>
      </c>
      <c r="FDG775" s="16" t="s">
        <v>886</v>
      </c>
      <c r="FDH775" s="16" t="s">
        <v>872</v>
      </c>
      <c r="FDI775" s="16" t="s">
        <v>886</v>
      </c>
      <c r="FDJ775" s="16" t="s">
        <v>872</v>
      </c>
      <c r="FDK775" s="16" t="s">
        <v>886</v>
      </c>
      <c r="FDL775" s="16" t="s">
        <v>872</v>
      </c>
      <c r="FDM775" s="16" t="s">
        <v>886</v>
      </c>
      <c r="FDN775" s="16" t="s">
        <v>872</v>
      </c>
      <c r="FDO775" s="16" t="s">
        <v>886</v>
      </c>
      <c r="FDP775" s="16" t="s">
        <v>872</v>
      </c>
      <c r="FDQ775" s="16" t="s">
        <v>886</v>
      </c>
      <c r="FDR775" s="16" t="s">
        <v>872</v>
      </c>
      <c r="FDS775" s="16" t="s">
        <v>886</v>
      </c>
      <c r="FDT775" s="16" t="s">
        <v>872</v>
      </c>
      <c r="FDU775" s="16" t="s">
        <v>886</v>
      </c>
      <c r="FDV775" s="16" t="s">
        <v>872</v>
      </c>
      <c r="FDW775" s="16" t="s">
        <v>886</v>
      </c>
      <c r="FDX775" s="16" t="s">
        <v>872</v>
      </c>
      <c r="FDY775" s="16" t="s">
        <v>886</v>
      </c>
      <c r="FDZ775" s="16" t="s">
        <v>872</v>
      </c>
      <c r="FEA775" s="16" t="s">
        <v>886</v>
      </c>
      <c r="FEB775" s="16" t="s">
        <v>872</v>
      </c>
      <c r="FEC775" s="16" t="s">
        <v>886</v>
      </c>
      <c r="FED775" s="16" t="s">
        <v>872</v>
      </c>
      <c r="FEE775" s="16" t="s">
        <v>886</v>
      </c>
      <c r="FEF775" s="16" t="s">
        <v>872</v>
      </c>
      <c r="FEG775" s="16" t="s">
        <v>886</v>
      </c>
      <c r="FEH775" s="16" t="s">
        <v>872</v>
      </c>
      <c r="FEI775" s="16" t="s">
        <v>886</v>
      </c>
      <c r="FEJ775" s="16" t="s">
        <v>872</v>
      </c>
      <c r="FEK775" s="16" t="s">
        <v>886</v>
      </c>
      <c r="FEL775" s="16" t="s">
        <v>872</v>
      </c>
      <c r="FEM775" s="16" t="s">
        <v>886</v>
      </c>
      <c r="FEN775" s="16" t="s">
        <v>872</v>
      </c>
      <c r="FEO775" s="16" t="s">
        <v>886</v>
      </c>
      <c r="FEP775" s="16" t="s">
        <v>872</v>
      </c>
      <c r="FEQ775" s="16" t="s">
        <v>886</v>
      </c>
      <c r="FER775" s="16" t="s">
        <v>872</v>
      </c>
      <c r="FES775" s="16" t="s">
        <v>886</v>
      </c>
      <c r="FET775" s="16" t="s">
        <v>872</v>
      </c>
      <c r="FEU775" s="16" t="s">
        <v>886</v>
      </c>
      <c r="FEV775" s="16" t="s">
        <v>872</v>
      </c>
      <c r="FEW775" s="16" t="s">
        <v>886</v>
      </c>
      <c r="FEX775" s="16" t="s">
        <v>872</v>
      </c>
      <c r="FEY775" s="16" t="s">
        <v>886</v>
      </c>
      <c r="FEZ775" s="16" t="s">
        <v>872</v>
      </c>
      <c r="FFA775" s="16" t="s">
        <v>886</v>
      </c>
      <c r="FFB775" s="16" t="s">
        <v>872</v>
      </c>
      <c r="FFC775" s="16" t="s">
        <v>886</v>
      </c>
      <c r="FFD775" s="16" t="s">
        <v>872</v>
      </c>
      <c r="FFE775" s="16" t="s">
        <v>886</v>
      </c>
      <c r="FFF775" s="16" t="s">
        <v>872</v>
      </c>
      <c r="FFG775" s="16" t="s">
        <v>886</v>
      </c>
      <c r="FFH775" s="16" t="s">
        <v>872</v>
      </c>
      <c r="FFI775" s="16" t="s">
        <v>886</v>
      </c>
      <c r="FFJ775" s="16" t="s">
        <v>872</v>
      </c>
      <c r="FFK775" s="16" t="s">
        <v>886</v>
      </c>
      <c r="FFL775" s="16" t="s">
        <v>872</v>
      </c>
      <c r="FFM775" s="16" t="s">
        <v>886</v>
      </c>
      <c r="FFN775" s="16" t="s">
        <v>872</v>
      </c>
      <c r="FFO775" s="16" t="s">
        <v>886</v>
      </c>
      <c r="FFP775" s="16" t="s">
        <v>872</v>
      </c>
      <c r="FFQ775" s="16" t="s">
        <v>886</v>
      </c>
      <c r="FFR775" s="16" t="s">
        <v>872</v>
      </c>
      <c r="FFS775" s="16" t="s">
        <v>886</v>
      </c>
      <c r="FFT775" s="16" t="s">
        <v>872</v>
      </c>
      <c r="FFU775" s="16" t="s">
        <v>886</v>
      </c>
      <c r="FFV775" s="16" t="s">
        <v>872</v>
      </c>
      <c r="FFW775" s="16" t="s">
        <v>886</v>
      </c>
      <c r="FFX775" s="16" t="s">
        <v>872</v>
      </c>
      <c r="FFY775" s="16" t="s">
        <v>886</v>
      </c>
      <c r="FFZ775" s="16" t="s">
        <v>872</v>
      </c>
      <c r="FGA775" s="16" t="s">
        <v>886</v>
      </c>
      <c r="FGB775" s="16" t="s">
        <v>872</v>
      </c>
      <c r="FGC775" s="16" t="s">
        <v>886</v>
      </c>
      <c r="FGD775" s="16" t="s">
        <v>872</v>
      </c>
      <c r="FGE775" s="16" t="s">
        <v>886</v>
      </c>
      <c r="FGF775" s="16" t="s">
        <v>872</v>
      </c>
      <c r="FGG775" s="16" t="s">
        <v>886</v>
      </c>
      <c r="FGH775" s="16" t="s">
        <v>872</v>
      </c>
      <c r="FGI775" s="16" t="s">
        <v>886</v>
      </c>
      <c r="FGJ775" s="16" t="s">
        <v>872</v>
      </c>
      <c r="FGK775" s="16" t="s">
        <v>886</v>
      </c>
      <c r="FGL775" s="16" t="s">
        <v>872</v>
      </c>
      <c r="FGM775" s="16" t="s">
        <v>886</v>
      </c>
      <c r="FGN775" s="16" t="s">
        <v>872</v>
      </c>
      <c r="FGO775" s="16" t="s">
        <v>886</v>
      </c>
      <c r="FGP775" s="16" t="s">
        <v>872</v>
      </c>
      <c r="FGQ775" s="16" t="s">
        <v>886</v>
      </c>
      <c r="FGR775" s="16" t="s">
        <v>872</v>
      </c>
      <c r="FGS775" s="16" t="s">
        <v>886</v>
      </c>
      <c r="FGT775" s="16" t="s">
        <v>872</v>
      </c>
      <c r="FGU775" s="16" t="s">
        <v>886</v>
      </c>
      <c r="FGV775" s="16" t="s">
        <v>872</v>
      </c>
      <c r="FGW775" s="16" t="s">
        <v>886</v>
      </c>
      <c r="FGX775" s="16" t="s">
        <v>872</v>
      </c>
      <c r="FGY775" s="16" t="s">
        <v>886</v>
      </c>
      <c r="FGZ775" s="16" t="s">
        <v>872</v>
      </c>
      <c r="FHA775" s="16" t="s">
        <v>886</v>
      </c>
      <c r="FHB775" s="16" t="s">
        <v>872</v>
      </c>
      <c r="FHC775" s="16" t="s">
        <v>886</v>
      </c>
      <c r="FHD775" s="16" t="s">
        <v>872</v>
      </c>
      <c r="FHE775" s="16" t="s">
        <v>886</v>
      </c>
      <c r="FHF775" s="16" t="s">
        <v>872</v>
      </c>
      <c r="FHG775" s="16" t="s">
        <v>886</v>
      </c>
      <c r="FHH775" s="16" t="s">
        <v>872</v>
      </c>
      <c r="FHI775" s="16" t="s">
        <v>886</v>
      </c>
      <c r="FHJ775" s="16" t="s">
        <v>872</v>
      </c>
      <c r="FHK775" s="16" t="s">
        <v>886</v>
      </c>
      <c r="FHL775" s="16" t="s">
        <v>872</v>
      </c>
      <c r="FHM775" s="16" t="s">
        <v>886</v>
      </c>
      <c r="FHN775" s="16" t="s">
        <v>872</v>
      </c>
      <c r="FHO775" s="16" t="s">
        <v>886</v>
      </c>
      <c r="FHP775" s="16" t="s">
        <v>872</v>
      </c>
      <c r="FHQ775" s="16" t="s">
        <v>886</v>
      </c>
      <c r="FHR775" s="16" t="s">
        <v>872</v>
      </c>
      <c r="FHS775" s="16" t="s">
        <v>886</v>
      </c>
      <c r="FHT775" s="16" t="s">
        <v>872</v>
      </c>
      <c r="FHU775" s="16" t="s">
        <v>886</v>
      </c>
      <c r="FHV775" s="16" t="s">
        <v>872</v>
      </c>
      <c r="FHW775" s="16" t="s">
        <v>886</v>
      </c>
      <c r="FHX775" s="16" t="s">
        <v>872</v>
      </c>
      <c r="FHY775" s="16" t="s">
        <v>886</v>
      </c>
      <c r="FHZ775" s="16" t="s">
        <v>872</v>
      </c>
      <c r="FIA775" s="16" t="s">
        <v>886</v>
      </c>
      <c r="FIB775" s="16" t="s">
        <v>872</v>
      </c>
      <c r="FIC775" s="16" t="s">
        <v>886</v>
      </c>
      <c r="FID775" s="16" t="s">
        <v>872</v>
      </c>
      <c r="FIE775" s="16" t="s">
        <v>886</v>
      </c>
      <c r="FIF775" s="16" t="s">
        <v>872</v>
      </c>
      <c r="FIG775" s="16" t="s">
        <v>886</v>
      </c>
      <c r="FIH775" s="16" t="s">
        <v>872</v>
      </c>
      <c r="FII775" s="16" t="s">
        <v>886</v>
      </c>
      <c r="FIJ775" s="16" t="s">
        <v>872</v>
      </c>
      <c r="FIK775" s="16" t="s">
        <v>886</v>
      </c>
      <c r="FIL775" s="16" t="s">
        <v>872</v>
      </c>
      <c r="FIM775" s="16" t="s">
        <v>886</v>
      </c>
      <c r="FIN775" s="16" t="s">
        <v>872</v>
      </c>
      <c r="FIO775" s="16" t="s">
        <v>886</v>
      </c>
      <c r="FIP775" s="16" t="s">
        <v>872</v>
      </c>
      <c r="FIQ775" s="16" t="s">
        <v>886</v>
      </c>
      <c r="FIR775" s="16" t="s">
        <v>872</v>
      </c>
      <c r="FIS775" s="16" t="s">
        <v>886</v>
      </c>
      <c r="FIT775" s="16" t="s">
        <v>872</v>
      </c>
      <c r="FIU775" s="16" t="s">
        <v>886</v>
      </c>
      <c r="FIV775" s="16" t="s">
        <v>872</v>
      </c>
      <c r="FIW775" s="16" t="s">
        <v>886</v>
      </c>
      <c r="FIX775" s="16" t="s">
        <v>872</v>
      </c>
      <c r="FIY775" s="16" t="s">
        <v>886</v>
      </c>
      <c r="FIZ775" s="16" t="s">
        <v>872</v>
      </c>
      <c r="FJA775" s="16" t="s">
        <v>886</v>
      </c>
      <c r="FJB775" s="16" t="s">
        <v>872</v>
      </c>
      <c r="FJC775" s="16" t="s">
        <v>886</v>
      </c>
      <c r="FJD775" s="16" t="s">
        <v>872</v>
      </c>
      <c r="FJE775" s="16" t="s">
        <v>886</v>
      </c>
      <c r="FJF775" s="16" t="s">
        <v>872</v>
      </c>
      <c r="FJG775" s="16" t="s">
        <v>886</v>
      </c>
      <c r="FJH775" s="16" t="s">
        <v>872</v>
      </c>
      <c r="FJI775" s="16" t="s">
        <v>886</v>
      </c>
      <c r="FJJ775" s="16" t="s">
        <v>872</v>
      </c>
      <c r="FJK775" s="16" t="s">
        <v>886</v>
      </c>
      <c r="FJL775" s="16" t="s">
        <v>872</v>
      </c>
      <c r="FJM775" s="16" t="s">
        <v>886</v>
      </c>
      <c r="FJN775" s="16" t="s">
        <v>872</v>
      </c>
      <c r="FJO775" s="16" t="s">
        <v>886</v>
      </c>
      <c r="FJP775" s="16" t="s">
        <v>872</v>
      </c>
      <c r="FJQ775" s="16" t="s">
        <v>886</v>
      </c>
      <c r="FJR775" s="16" t="s">
        <v>872</v>
      </c>
      <c r="FJS775" s="16" t="s">
        <v>886</v>
      </c>
      <c r="FJT775" s="16" t="s">
        <v>872</v>
      </c>
      <c r="FJU775" s="16" t="s">
        <v>886</v>
      </c>
      <c r="FJV775" s="16" t="s">
        <v>872</v>
      </c>
      <c r="FJW775" s="16" t="s">
        <v>886</v>
      </c>
      <c r="FJX775" s="16" t="s">
        <v>872</v>
      </c>
      <c r="FJY775" s="16" t="s">
        <v>886</v>
      </c>
      <c r="FJZ775" s="16" t="s">
        <v>872</v>
      </c>
      <c r="FKA775" s="16" t="s">
        <v>886</v>
      </c>
      <c r="FKB775" s="16" t="s">
        <v>872</v>
      </c>
      <c r="FKC775" s="16" t="s">
        <v>886</v>
      </c>
      <c r="FKD775" s="16" t="s">
        <v>872</v>
      </c>
      <c r="FKE775" s="16" t="s">
        <v>886</v>
      </c>
      <c r="FKF775" s="16" t="s">
        <v>872</v>
      </c>
      <c r="FKG775" s="16" t="s">
        <v>886</v>
      </c>
      <c r="FKH775" s="16" t="s">
        <v>872</v>
      </c>
      <c r="FKI775" s="16" t="s">
        <v>886</v>
      </c>
      <c r="FKJ775" s="16" t="s">
        <v>872</v>
      </c>
      <c r="FKK775" s="16" t="s">
        <v>886</v>
      </c>
      <c r="FKL775" s="16" t="s">
        <v>872</v>
      </c>
      <c r="FKM775" s="16" t="s">
        <v>886</v>
      </c>
      <c r="FKN775" s="16" t="s">
        <v>872</v>
      </c>
      <c r="FKO775" s="16" t="s">
        <v>886</v>
      </c>
      <c r="FKP775" s="16" t="s">
        <v>872</v>
      </c>
      <c r="FKQ775" s="16" t="s">
        <v>886</v>
      </c>
      <c r="FKR775" s="16" t="s">
        <v>872</v>
      </c>
      <c r="FKS775" s="16" t="s">
        <v>886</v>
      </c>
      <c r="FKT775" s="16" t="s">
        <v>872</v>
      </c>
      <c r="FKU775" s="16" t="s">
        <v>886</v>
      </c>
      <c r="FKV775" s="16" t="s">
        <v>872</v>
      </c>
      <c r="FKW775" s="16" t="s">
        <v>886</v>
      </c>
      <c r="FKX775" s="16" t="s">
        <v>872</v>
      </c>
      <c r="FKY775" s="16" t="s">
        <v>886</v>
      </c>
      <c r="FKZ775" s="16" t="s">
        <v>872</v>
      </c>
      <c r="FLA775" s="16" t="s">
        <v>886</v>
      </c>
      <c r="FLB775" s="16" t="s">
        <v>872</v>
      </c>
      <c r="FLC775" s="16" t="s">
        <v>886</v>
      </c>
      <c r="FLD775" s="16" t="s">
        <v>872</v>
      </c>
      <c r="FLE775" s="16" t="s">
        <v>886</v>
      </c>
      <c r="FLF775" s="16" t="s">
        <v>872</v>
      </c>
      <c r="FLG775" s="16" t="s">
        <v>886</v>
      </c>
      <c r="FLH775" s="16" t="s">
        <v>872</v>
      </c>
      <c r="FLI775" s="16" t="s">
        <v>886</v>
      </c>
      <c r="FLJ775" s="16" t="s">
        <v>872</v>
      </c>
      <c r="FLK775" s="16" t="s">
        <v>886</v>
      </c>
      <c r="FLL775" s="16" t="s">
        <v>872</v>
      </c>
      <c r="FLM775" s="16" t="s">
        <v>886</v>
      </c>
      <c r="FLN775" s="16" t="s">
        <v>872</v>
      </c>
      <c r="FLO775" s="16" t="s">
        <v>886</v>
      </c>
      <c r="FLP775" s="16" t="s">
        <v>872</v>
      </c>
      <c r="FLQ775" s="16" t="s">
        <v>886</v>
      </c>
      <c r="FLR775" s="16" t="s">
        <v>872</v>
      </c>
      <c r="FLS775" s="16" t="s">
        <v>886</v>
      </c>
      <c r="FLT775" s="16" t="s">
        <v>872</v>
      </c>
      <c r="FLU775" s="16" t="s">
        <v>886</v>
      </c>
      <c r="FLV775" s="16" t="s">
        <v>872</v>
      </c>
      <c r="FLW775" s="16" t="s">
        <v>886</v>
      </c>
      <c r="FLX775" s="16" t="s">
        <v>872</v>
      </c>
      <c r="FLY775" s="16" t="s">
        <v>886</v>
      </c>
      <c r="FLZ775" s="16" t="s">
        <v>872</v>
      </c>
      <c r="FMA775" s="16" t="s">
        <v>886</v>
      </c>
      <c r="FMB775" s="16" t="s">
        <v>872</v>
      </c>
      <c r="FMC775" s="16" t="s">
        <v>886</v>
      </c>
      <c r="FMD775" s="16" t="s">
        <v>872</v>
      </c>
      <c r="FME775" s="16" t="s">
        <v>886</v>
      </c>
      <c r="FMF775" s="16" t="s">
        <v>872</v>
      </c>
      <c r="FMG775" s="16" t="s">
        <v>886</v>
      </c>
      <c r="FMH775" s="16" t="s">
        <v>872</v>
      </c>
      <c r="FMI775" s="16" t="s">
        <v>886</v>
      </c>
      <c r="FMJ775" s="16" t="s">
        <v>872</v>
      </c>
      <c r="FMK775" s="16" t="s">
        <v>886</v>
      </c>
      <c r="FML775" s="16" t="s">
        <v>872</v>
      </c>
      <c r="FMM775" s="16" t="s">
        <v>886</v>
      </c>
      <c r="FMN775" s="16" t="s">
        <v>872</v>
      </c>
      <c r="FMO775" s="16" t="s">
        <v>886</v>
      </c>
      <c r="FMP775" s="16" t="s">
        <v>872</v>
      </c>
      <c r="FMQ775" s="16" t="s">
        <v>886</v>
      </c>
      <c r="FMR775" s="16" t="s">
        <v>872</v>
      </c>
      <c r="FMS775" s="16" t="s">
        <v>886</v>
      </c>
      <c r="FMT775" s="16" t="s">
        <v>872</v>
      </c>
      <c r="FMU775" s="16" t="s">
        <v>886</v>
      </c>
      <c r="FMV775" s="16" t="s">
        <v>872</v>
      </c>
      <c r="FMW775" s="16" t="s">
        <v>886</v>
      </c>
      <c r="FMX775" s="16" t="s">
        <v>872</v>
      </c>
      <c r="FMY775" s="16" t="s">
        <v>886</v>
      </c>
      <c r="FMZ775" s="16" t="s">
        <v>872</v>
      </c>
      <c r="FNA775" s="16" t="s">
        <v>886</v>
      </c>
      <c r="FNB775" s="16" t="s">
        <v>872</v>
      </c>
      <c r="FNC775" s="16" t="s">
        <v>886</v>
      </c>
      <c r="FND775" s="16" t="s">
        <v>872</v>
      </c>
      <c r="FNE775" s="16" t="s">
        <v>886</v>
      </c>
      <c r="FNF775" s="16" t="s">
        <v>872</v>
      </c>
      <c r="FNG775" s="16" t="s">
        <v>886</v>
      </c>
      <c r="FNH775" s="16" t="s">
        <v>872</v>
      </c>
      <c r="FNI775" s="16" t="s">
        <v>886</v>
      </c>
      <c r="FNJ775" s="16" t="s">
        <v>872</v>
      </c>
      <c r="FNK775" s="16" t="s">
        <v>886</v>
      </c>
      <c r="FNL775" s="16" t="s">
        <v>872</v>
      </c>
      <c r="FNM775" s="16" t="s">
        <v>886</v>
      </c>
      <c r="FNN775" s="16" t="s">
        <v>872</v>
      </c>
      <c r="FNO775" s="16" t="s">
        <v>886</v>
      </c>
      <c r="FNP775" s="16" t="s">
        <v>872</v>
      </c>
      <c r="FNQ775" s="16" t="s">
        <v>886</v>
      </c>
      <c r="FNR775" s="16" t="s">
        <v>872</v>
      </c>
      <c r="FNS775" s="16" t="s">
        <v>886</v>
      </c>
      <c r="FNT775" s="16" t="s">
        <v>872</v>
      </c>
      <c r="FNU775" s="16" t="s">
        <v>886</v>
      </c>
      <c r="FNV775" s="16" t="s">
        <v>872</v>
      </c>
      <c r="FNW775" s="16" t="s">
        <v>886</v>
      </c>
      <c r="FNX775" s="16" t="s">
        <v>872</v>
      </c>
      <c r="FNY775" s="16" t="s">
        <v>886</v>
      </c>
      <c r="FNZ775" s="16" t="s">
        <v>872</v>
      </c>
      <c r="FOA775" s="16" t="s">
        <v>886</v>
      </c>
      <c r="FOB775" s="16" t="s">
        <v>872</v>
      </c>
      <c r="FOC775" s="16" t="s">
        <v>886</v>
      </c>
      <c r="FOD775" s="16" t="s">
        <v>872</v>
      </c>
      <c r="FOE775" s="16" t="s">
        <v>886</v>
      </c>
      <c r="FOF775" s="16" t="s">
        <v>872</v>
      </c>
      <c r="FOG775" s="16" t="s">
        <v>886</v>
      </c>
      <c r="FOH775" s="16" t="s">
        <v>872</v>
      </c>
      <c r="FOI775" s="16" t="s">
        <v>886</v>
      </c>
      <c r="FOJ775" s="16" t="s">
        <v>872</v>
      </c>
      <c r="FOK775" s="16" t="s">
        <v>886</v>
      </c>
      <c r="FOL775" s="16" t="s">
        <v>872</v>
      </c>
      <c r="FOM775" s="16" t="s">
        <v>886</v>
      </c>
      <c r="FON775" s="16" t="s">
        <v>872</v>
      </c>
      <c r="FOO775" s="16" t="s">
        <v>886</v>
      </c>
      <c r="FOP775" s="16" t="s">
        <v>872</v>
      </c>
      <c r="FOQ775" s="16" t="s">
        <v>886</v>
      </c>
      <c r="FOR775" s="16" t="s">
        <v>872</v>
      </c>
      <c r="FOS775" s="16" t="s">
        <v>886</v>
      </c>
      <c r="FOT775" s="16" t="s">
        <v>872</v>
      </c>
      <c r="FOU775" s="16" t="s">
        <v>886</v>
      </c>
      <c r="FOV775" s="16" t="s">
        <v>872</v>
      </c>
      <c r="FOW775" s="16" t="s">
        <v>886</v>
      </c>
      <c r="FOX775" s="16" t="s">
        <v>872</v>
      </c>
      <c r="FOY775" s="16" t="s">
        <v>886</v>
      </c>
      <c r="FOZ775" s="16" t="s">
        <v>872</v>
      </c>
      <c r="FPA775" s="16" t="s">
        <v>886</v>
      </c>
      <c r="FPB775" s="16" t="s">
        <v>872</v>
      </c>
      <c r="FPC775" s="16" t="s">
        <v>886</v>
      </c>
      <c r="FPD775" s="16" t="s">
        <v>872</v>
      </c>
      <c r="FPE775" s="16" t="s">
        <v>886</v>
      </c>
      <c r="FPF775" s="16" t="s">
        <v>872</v>
      </c>
      <c r="FPG775" s="16" t="s">
        <v>886</v>
      </c>
      <c r="FPH775" s="16" t="s">
        <v>872</v>
      </c>
      <c r="FPI775" s="16" t="s">
        <v>886</v>
      </c>
      <c r="FPJ775" s="16" t="s">
        <v>872</v>
      </c>
      <c r="FPK775" s="16" t="s">
        <v>886</v>
      </c>
      <c r="FPL775" s="16" t="s">
        <v>872</v>
      </c>
      <c r="FPM775" s="16" t="s">
        <v>886</v>
      </c>
      <c r="FPN775" s="16" t="s">
        <v>872</v>
      </c>
      <c r="FPO775" s="16" t="s">
        <v>886</v>
      </c>
      <c r="FPP775" s="16" t="s">
        <v>872</v>
      </c>
      <c r="FPQ775" s="16" t="s">
        <v>886</v>
      </c>
      <c r="FPR775" s="16" t="s">
        <v>872</v>
      </c>
      <c r="FPS775" s="16" t="s">
        <v>886</v>
      </c>
      <c r="FPT775" s="16" t="s">
        <v>872</v>
      </c>
      <c r="FPU775" s="16" t="s">
        <v>886</v>
      </c>
      <c r="FPV775" s="16" t="s">
        <v>872</v>
      </c>
      <c r="FPW775" s="16" t="s">
        <v>886</v>
      </c>
      <c r="FPX775" s="16" t="s">
        <v>872</v>
      </c>
      <c r="FPY775" s="16" t="s">
        <v>886</v>
      </c>
      <c r="FPZ775" s="16" t="s">
        <v>872</v>
      </c>
      <c r="FQA775" s="16" t="s">
        <v>886</v>
      </c>
      <c r="FQB775" s="16" t="s">
        <v>872</v>
      </c>
      <c r="FQC775" s="16" t="s">
        <v>886</v>
      </c>
      <c r="FQD775" s="16" t="s">
        <v>872</v>
      </c>
      <c r="FQE775" s="16" t="s">
        <v>886</v>
      </c>
      <c r="FQF775" s="16" t="s">
        <v>872</v>
      </c>
      <c r="FQG775" s="16" t="s">
        <v>886</v>
      </c>
      <c r="FQH775" s="16" t="s">
        <v>872</v>
      </c>
      <c r="FQI775" s="16" t="s">
        <v>886</v>
      </c>
      <c r="FQJ775" s="16" t="s">
        <v>872</v>
      </c>
      <c r="FQK775" s="16" t="s">
        <v>886</v>
      </c>
      <c r="FQL775" s="16" t="s">
        <v>872</v>
      </c>
      <c r="FQM775" s="16" t="s">
        <v>886</v>
      </c>
      <c r="FQN775" s="16" t="s">
        <v>872</v>
      </c>
      <c r="FQO775" s="16" t="s">
        <v>886</v>
      </c>
      <c r="FQP775" s="16" t="s">
        <v>872</v>
      </c>
      <c r="FQQ775" s="16" t="s">
        <v>886</v>
      </c>
      <c r="FQR775" s="16" t="s">
        <v>872</v>
      </c>
      <c r="FQS775" s="16" t="s">
        <v>886</v>
      </c>
      <c r="FQT775" s="16" t="s">
        <v>872</v>
      </c>
      <c r="FQU775" s="16" t="s">
        <v>886</v>
      </c>
      <c r="FQV775" s="16" t="s">
        <v>872</v>
      </c>
      <c r="FQW775" s="16" t="s">
        <v>886</v>
      </c>
      <c r="FQX775" s="16" t="s">
        <v>872</v>
      </c>
      <c r="FQY775" s="16" t="s">
        <v>886</v>
      </c>
      <c r="FQZ775" s="16" t="s">
        <v>872</v>
      </c>
      <c r="FRA775" s="16" t="s">
        <v>886</v>
      </c>
      <c r="FRB775" s="16" t="s">
        <v>872</v>
      </c>
      <c r="FRC775" s="16" t="s">
        <v>886</v>
      </c>
      <c r="FRD775" s="16" t="s">
        <v>872</v>
      </c>
      <c r="FRE775" s="16" t="s">
        <v>886</v>
      </c>
      <c r="FRF775" s="16" t="s">
        <v>872</v>
      </c>
      <c r="FRG775" s="16" t="s">
        <v>886</v>
      </c>
      <c r="FRH775" s="16" t="s">
        <v>872</v>
      </c>
      <c r="FRI775" s="16" t="s">
        <v>886</v>
      </c>
      <c r="FRJ775" s="16" t="s">
        <v>872</v>
      </c>
      <c r="FRK775" s="16" t="s">
        <v>886</v>
      </c>
      <c r="FRL775" s="16" t="s">
        <v>872</v>
      </c>
      <c r="FRM775" s="16" t="s">
        <v>886</v>
      </c>
      <c r="FRN775" s="16" t="s">
        <v>872</v>
      </c>
      <c r="FRO775" s="16" t="s">
        <v>886</v>
      </c>
      <c r="FRP775" s="16" t="s">
        <v>872</v>
      </c>
      <c r="FRQ775" s="16" t="s">
        <v>886</v>
      </c>
      <c r="FRR775" s="16" t="s">
        <v>872</v>
      </c>
      <c r="FRS775" s="16" t="s">
        <v>886</v>
      </c>
      <c r="FRT775" s="16" t="s">
        <v>872</v>
      </c>
      <c r="FRU775" s="16" t="s">
        <v>886</v>
      </c>
      <c r="FRV775" s="16" t="s">
        <v>872</v>
      </c>
      <c r="FRW775" s="16" t="s">
        <v>886</v>
      </c>
      <c r="FRX775" s="16" t="s">
        <v>872</v>
      </c>
      <c r="FRY775" s="16" t="s">
        <v>886</v>
      </c>
      <c r="FRZ775" s="16" t="s">
        <v>872</v>
      </c>
      <c r="FSA775" s="16" t="s">
        <v>886</v>
      </c>
      <c r="FSB775" s="16" t="s">
        <v>872</v>
      </c>
      <c r="FSC775" s="16" t="s">
        <v>886</v>
      </c>
      <c r="FSD775" s="16" t="s">
        <v>872</v>
      </c>
      <c r="FSE775" s="16" t="s">
        <v>886</v>
      </c>
      <c r="FSF775" s="16" t="s">
        <v>872</v>
      </c>
      <c r="FSG775" s="16" t="s">
        <v>886</v>
      </c>
      <c r="FSH775" s="16" t="s">
        <v>872</v>
      </c>
      <c r="FSI775" s="16" t="s">
        <v>886</v>
      </c>
      <c r="FSJ775" s="16" t="s">
        <v>872</v>
      </c>
      <c r="FSK775" s="16" t="s">
        <v>886</v>
      </c>
      <c r="FSL775" s="16" t="s">
        <v>872</v>
      </c>
      <c r="FSM775" s="16" t="s">
        <v>886</v>
      </c>
      <c r="FSN775" s="16" t="s">
        <v>872</v>
      </c>
      <c r="FSO775" s="16" t="s">
        <v>886</v>
      </c>
      <c r="FSP775" s="16" t="s">
        <v>872</v>
      </c>
      <c r="FSQ775" s="16" t="s">
        <v>886</v>
      </c>
      <c r="FSR775" s="16" t="s">
        <v>872</v>
      </c>
      <c r="FSS775" s="16" t="s">
        <v>886</v>
      </c>
      <c r="FST775" s="16" t="s">
        <v>872</v>
      </c>
      <c r="FSU775" s="16" t="s">
        <v>886</v>
      </c>
      <c r="FSV775" s="16" t="s">
        <v>872</v>
      </c>
      <c r="FSW775" s="16" t="s">
        <v>886</v>
      </c>
      <c r="FSX775" s="16" t="s">
        <v>872</v>
      </c>
      <c r="FSY775" s="16" t="s">
        <v>886</v>
      </c>
      <c r="FSZ775" s="16" t="s">
        <v>872</v>
      </c>
      <c r="FTA775" s="16" t="s">
        <v>886</v>
      </c>
      <c r="FTB775" s="16" t="s">
        <v>872</v>
      </c>
      <c r="FTC775" s="16" t="s">
        <v>886</v>
      </c>
      <c r="FTD775" s="16" t="s">
        <v>872</v>
      </c>
      <c r="FTE775" s="16" t="s">
        <v>886</v>
      </c>
      <c r="FTF775" s="16" t="s">
        <v>872</v>
      </c>
      <c r="FTG775" s="16" t="s">
        <v>886</v>
      </c>
      <c r="FTH775" s="16" t="s">
        <v>872</v>
      </c>
      <c r="FTI775" s="16" t="s">
        <v>886</v>
      </c>
      <c r="FTJ775" s="16" t="s">
        <v>872</v>
      </c>
      <c r="FTK775" s="16" t="s">
        <v>886</v>
      </c>
      <c r="FTL775" s="16" t="s">
        <v>872</v>
      </c>
      <c r="FTM775" s="16" t="s">
        <v>886</v>
      </c>
      <c r="FTN775" s="16" t="s">
        <v>872</v>
      </c>
      <c r="FTO775" s="16" t="s">
        <v>886</v>
      </c>
      <c r="FTP775" s="16" t="s">
        <v>872</v>
      </c>
      <c r="FTQ775" s="16" t="s">
        <v>886</v>
      </c>
      <c r="FTR775" s="16" t="s">
        <v>872</v>
      </c>
      <c r="FTS775" s="16" t="s">
        <v>886</v>
      </c>
      <c r="FTT775" s="16" t="s">
        <v>872</v>
      </c>
      <c r="FTU775" s="16" t="s">
        <v>886</v>
      </c>
      <c r="FTV775" s="16" t="s">
        <v>872</v>
      </c>
      <c r="FTW775" s="16" t="s">
        <v>886</v>
      </c>
      <c r="FTX775" s="16" t="s">
        <v>872</v>
      </c>
      <c r="FTY775" s="16" t="s">
        <v>886</v>
      </c>
      <c r="FTZ775" s="16" t="s">
        <v>872</v>
      </c>
      <c r="FUA775" s="16" t="s">
        <v>886</v>
      </c>
      <c r="FUB775" s="16" t="s">
        <v>872</v>
      </c>
      <c r="FUC775" s="16" t="s">
        <v>886</v>
      </c>
      <c r="FUD775" s="16" t="s">
        <v>872</v>
      </c>
      <c r="FUE775" s="16" t="s">
        <v>886</v>
      </c>
      <c r="FUF775" s="16" t="s">
        <v>872</v>
      </c>
      <c r="FUG775" s="16" t="s">
        <v>886</v>
      </c>
      <c r="FUH775" s="16" t="s">
        <v>872</v>
      </c>
      <c r="FUI775" s="16" t="s">
        <v>886</v>
      </c>
      <c r="FUJ775" s="16" t="s">
        <v>872</v>
      </c>
      <c r="FUK775" s="16" t="s">
        <v>886</v>
      </c>
      <c r="FUL775" s="16" t="s">
        <v>872</v>
      </c>
      <c r="FUM775" s="16" t="s">
        <v>886</v>
      </c>
      <c r="FUN775" s="16" t="s">
        <v>872</v>
      </c>
      <c r="FUO775" s="16" t="s">
        <v>886</v>
      </c>
      <c r="FUP775" s="16" t="s">
        <v>872</v>
      </c>
      <c r="FUQ775" s="16" t="s">
        <v>886</v>
      </c>
      <c r="FUR775" s="16" t="s">
        <v>872</v>
      </c>
      <c r="FUS775" s="16" t="s">
        <v>886</v>
      </c>
      <c r="FUT775" s="16" t="s">
        <v>872</v>
      </c>
      <c r="FUU775" s="16" t="s">
        <v>886</v>
      </c>
      <c r="FUV775" s="16" t="s">
        <v>872</v>
      </c>
      <c r="FUW775" s="16" t="s">
        <v>886</v>
      </c>
      <c r="FUX775" s="16" t="s">
        <v>872</v>
      </c>
      <c r="FUY775" s="16" t="s">
        <v>886</v>
      </c>
      <c r="FUZ775" s="16" t="s">
        <v>872</v>
      </c>
      <c r="FVA775" s="16" t="s">
        <v>886</v>
      </c>
      <c r="FVB775" s="16" t="s">
        <v>872</v>
      </c>
      <c r="FVC775" s="16" t="s">
        <v>886</v>
      </c>
      <c r="FVD775" s="16" t="s">
        <v>872</v>
      </c>
      <c r="FVE775" s="16" t="s">
        <v>886</v>
      </c>
      <c r="FVF775" s="16" t="s">
        <v>872</v>
      </c>
      <c r="FVG775" s="16" t="s">
        <v>886</v>
      </c>
      <c r="FVH775" s="16" t="s">
        <v>872</v>
      </c>
      <c r="FVI775" s="16" t="s">
        <v>886</v>
      </c>
      <c r="FVJ775" s="16" t="s">
        <v>872</v>
      </c>
      <c r="FVK775" s="16" t="s">
        <v>886</v>
      </c>
      <c r="FVL775" s="16" t="s">
        <v>872</v>
      </c>
      <c r="FVM775" s="16" t="s">
        <v>886</v>
      </c>
      <c r="FVN775" s="16" t="s">
        <v>872</v>
      </c>
      <c r="FVO775" s="16" t="s">
        <v>886</v>
      </c>
      <c r="FVP775" s="16" t="s">
        <v>872</v>
      </c>
      <c r="FVQ775" s="16" t="s">
        <v>886</v>
      </c>
      <c r="FVR775" s="16" t="s">
        <v>872</v>
      </c>
      <c r="FVS775" s="16" t="s">
        <v>886</v>
      </c>
      <c r="FVT775" s="16" t="s">
        <v>872</v>
      </c>
      <c r="FVU775" s="16" t="s">
        <v>886</v>
      </c>
      <c r="FVV775" s="16" t="s">
        <v>872</v>
      </c>
      <c r="FVW775" s="16" t="s">
        <v>886</v>
      </c>
      <c r="FVX775" s="16" t="s">
        <v>872</v>
      </c>
      <c r="FVY775" s="16" t="s">
        <v>886</v>
      </c>
      <c r="FVZ775" s="16" t="s">
        <v>872</v>
      </c>
      <c r="FWA775" s="16" t="s">
        <v>886</v>
      </c>
      <c r="FWB775" s="16" t="s">
        <v>872</v>
      </c>
      <c r="FWC775" s="16" t="s">
        <v>886</v>
      </c>
      <c r="FWD775" s="16" t="s">
        <v>872</v>
      </c>
      <c r="FWE775" s="16" t="s">
        <v>886</v>
      </c>
      <c r="FWF775" s="16" t="s">
        <v>872</v>
      </c>
      <c r="FWG775" s="16" t="s">
        <v>886</v>
      </c>
      <c r="FWH775" s="16" t="s">
        <v>872</v>
      </c>
      <c r="FWI775" s="16" t="s">
        <v>886</v>
      </c>
      <c r="FWJ775" s="16" t="s">
        <v>872</v>
      </c>
      <c r="FWK775" s="16" t="s">
        <v>886</v>
      </c>
      <c r="FWL775" s="16" t="s">
        <v>872</v>
      </c>
      <c r="FWM775" s="16" t="s">
        <v>886</v>
      </c>
      <c r="FWN775" s="16" t="s">
        <v>872</v>
      </c>
      <c r="FWO775" s="16" t="s">
        <v>886</v>
      </c>
      <c r="FWP775" s="16" t="s">
        <v>872</v>
      </c>
      <c r="FWQ775" s="16" t="s">
        <v>886</v>
      </c>
      <c r="FWR775" s="16" t="s">
        <v>872</v>
      </c>
      <c r="FWS775" s="16" t="s">
        <v>886</v>
      </c>
      <c r="FWT775" s="16" t="s">
        <v>872</v>
      </c>
      <c r="FWU775" s="16" t="s">
        <v>886</v>
      </c>
      <c r="FWV775" s="16" t="s">
        <v>872</v>
      </c>
      <c r="FWW775" s="16" t="s">
        <v>886</v>
      </c>
      <c r="FWX775" s="16" t="s">
        <v>872</v>
      </c>
      <c r="FWY775" s="16" t="s">
        <v>886</v>
      </c>
      <c r="FWZ775" s="16" t="s">
        <v>872</v>
      </c>
      <c r="FXA775" s="16" t="s">
        <v>886</v>
      </c>
      <c r="FXB775" s="16" t="s">
        <v>872</v>
      </c>
      <c r="FXC775" s="16" t="s">
        <v>886</v>
      </c>
      <c r="FXD775" s="16" t="s">
        <v>872</v>
      </c>
      <c r="FXE775" s="16" t="s">
        <v>886</v>
      </c>
      <c r="FXF775" s="16" t="s">
        <v>872</v>
      </c>
      <c r="FXG775" s="16" t="s">
        <v>886</v>
      </c>
      <c r="FXH775" s="16" t="s">
        <v>872</v>
      </c>
      <c r="FXI775" s="16" t="s">
        <v>886</v>
      </c>
      <c r="FXJ775" s="16" t="s">
        <v>872</v>
      </c>
      <c r="FXK775" s="16" t="s">
        <v>886</v>
      </c>
      <c r="FXL775" s="16" t="s">
        <v>872</v>
      </c>
      <c r="FXM775" s="16" t="s">
        <v>886</v>
      </c>
      <c r="FXN775" s="16" t="s">
        <v>872</v>
      </c>
      <c r="FXO775" s="16" t="s">
        <v>886</v>
      </c>
      <c r="FXP775" s="16" t="s">
        <v>872</v>
      </c>
      <c r="FXQ775" s="16" t="s">
        <v>886</v>
      </c>
      <c r="FXR775" s="16" t="s">
        <v>872</v>
      </c>
      <c r="FXS775" s="16" t="s">
        <v>886</v>
      </c>
      <c r="FXT775" s="16" t="s">
        <v>872</v>
      </c>
      <c r="FXU775" s="16" t="s">
        <v>886</v>
      </c>
      <c r="FXV775" s="16" t="s">
        <v>872</v>
      </c>
      <c r="FXW775" s="16" t="s">
        <v>886</v>
      </c>
      <c r="FXX775" s="16" t="s">
        <v>872</v>
      </c>
      <c r="FXY775" s="16" t="s">
        <v>886</v>
      </c>
      <c r="FXZ775" s="16" t="s">
        <v>872</v>
      </c>
      <c r="FYA775" s="16" t="s">
        <v>886</v>
      </c>
      <c r="FYB775" s="16" t="s">
        <v>872</v>
      </c>
      <c r="FYC775" s="16" t="s">
        <v>886</v>
      </c>
      <c r="FYD775" s="16" t="s">
        <v>872</v>
      </c>
      <c r="FYE775" s="16" t="s">
        <v>886</v>
      </c>
      <c r="FYF775" s="16" t="s">
        <v>872</v>
      </c>
      <c r="FYG775" s="16" t="s">
        <v>886</v>
      </c>
      <c r="FYH775" s="16" t="s">
        <v>872</v>
      </c>
      <c r="FYI775" s="16" t="s">
        <v>886</v>
      </c>
      <c r="FYJ775" s="16" t="s">
        <v>872</v>
      </c>
      <c r="FYK775" s="16" t="s">
        <v>886</v>
      </c>
      <c r="FYL775" s="16" t="s">
        <v>872</v>
      </c>
      <c r="FYM775" s="16" t="s">
        <v>886</v>
      </c>
      <c r="FYN775" s="16" t="s">
        <v>872</v>
      </c>
      <c r="FYO775" s="16" t="s">
        <v>886</v>
      </c>
      <c r="FYP775" s="16" t="s">
        <v>872</v>
      </c>
      <c r="FYQ775" s="16" t="s">
        <v>886</v>
      </c>
      <c r="FYR775" s="16" t="s">
        <v>872</v>
      </c>
      <c r="FYS775" s="16" t="s">
        <v>886</v>
      </c>
      <c r="FYT775" s="16" t="s">
        <v>872</v>
      </c>
      <c r="FYU775" s="16" t="s">
        <v>886</v>
      </c>
      <c r="FYV775" s="16" t="s">
        <v>872</v>
      </c>
      <c r="FYW775" s="16" t="s">
        <v>886</v>
      </c>
      <c r="FYX775" s="16" t="s">
        <v>872</v>
      </c>
      <c r="FYY775" s="16" t="s">
        <v>886</v>
      </c>
      <c r="FYZ775" s="16" t="s">
        <v>872</v>
      </c>
      <c r="FZA775" s="16" t="s">
        <v>886</v>
      </c>
      <c r="FZB775" s="16" t="s">
        <v>872</v>
      </c>
      <c r="FZC775" s="16" t="s">
        <v>886</v>
      </c>
      <c r="FZD775" s="16" t="s">
        <v>872</v>
      </c>
      <c r="FZE775" s="16" t="s">
        <v>886</v>
      </c>
      <c r="FZF775" s="16" t="s">
        <v>872</v>
      </c>
      <c r="FZG775" s="16" t="s">
        <v>886</v>
      </c>
      <c r="FZH775" s="16" t="s">
        <v>872</v>
      </c>
      <c r="FZI775" s="16" t="s">
        <v>886</v>
      </c>
      <c r="FZJ775" s="16" t="s">
        <v>872</v>
      </c>
      <c r="FZK775" s="16" t="s">
        <v>886</v>
      </c>
      <c r="FZL775" s="16" t="s">
        <v>872</v>
      </c>
      <c r="FZM775" s="16" t="s">
        <v>886</v>
      </c>
      <c r="FZN775" s="16" t="s">
        <v>872</v>
      </c>
      <c r="FZO775" s="16" t="s">
        <v>886</v>
      </c>
      <c r="FZP775" s="16" t="s">
        <v>872</v>
      </c>
      <c r="FZQ775" s="16" t="s">
        <v>886</v>
      </c>
      <c r="FZR775" s="16" t="s">
        <v>872</v>
      </c>
      <c r="FZS775" s="16" t="s">
        <v>886</v>
      </c>
      <c r="FZT775" s="16" t="s">
        <v>872</v>
      </c>
      <c r="FZU775" s="16" t="s">
        <v>886</v>
      </c>
      <c r="FZV775" s="16" t="s">
        <v>872</v>
      </c>
      <c r="FZW775" s="16" t="s">
        <v>886</v>
      </c>
      <c r="FZX775" s="16" t="s">
        <v>872</v>
      </c>
      <c r="FZY775" s="16" t="s">
        <v>886</v>
      </c>
      <c r="FZZ775" s="16" t="s">
        <v>872</v>
      </c>
      <c r="GAA775" s="16" t="s">
        <v>886</v>
      </c>
      <c r="GAB775" s="16" t="s">
        <v>872</v>
      </c>
      <c r="GAC775" s="16" t="s">
        <v>886</v>
      </c>
      <c r="GAD775" s="16" t="s">
        <v>872</v>
      </c>
      <c r="GAE775" s="16" t="s">
        <v>886</v>
      </c>
      <c r="GAF775" s="16" t="s">
        <v>872</v>
      </c>
      <c r="GAG775" s="16" t="s">
        <v>886</v>
      </c>
      <c r="GAH775" s="16" t="s">
        <v>872</v>
      </c>
      <c r="GAI775" s="16" t="s">
        <v>886</v>
      </c>
      <c r="GAJ775" s="16" t="s">
        <v>872</v>
      </c>
      <c r="GAK775" s="16" t="s">
        <v>886</v>
      </c>
      <c r="GAL775" s="16" t="s">
        <v>872</v>
      </c>
      <c r="GAM775" s="16" t="s">
        <v>886</v>
      </c>
      <c r="GAN775" s="16" t="s">
        <v>872</v>
      </c>
      <c r="GAO775" s="16" t="s">
        <v>886</v>
      </c>
      <c r="GAP775" s="16" t="s">
        <v>872</v>
      </c>
      <c r="GAQ775" s="16" t="s">
        <v>886</v>
      </c>
      <c r="GAR775" s="16" t="s">
        <v>872</v>
      </c>
      <c r="GAS775" s="16" t="s">
        <v>886</v>
      </c>
      <c r="GAT775" s="16" t="s">
        <v>872</v>
      </c>
      <c r="GAU775" s="16" t="s">
        <v>886</v>
      </c>
      <c r="GAV775" s="16" t="s">
        <v>872</v>
      </c>
      <c r="GAW775" s="16" t="s">
        <v>886</v>
      </c>
      <c r="GAX775" s="16" t="s">
        <v>872</v>
      </c>
      <c r="GAY775" s="16" t="s">
        <v>886</v>
      </c>
      <c r="GAZ775" s="16" t="s">
        <v>872</v>
      </c>
      <c r="GBA775" s="16" t="s">
        <v>886</v>
      </c>
      <c r="GBB775" s="16" t="s">
        <v>872</v>
      </c>
      <c r="GBC775" s="16" t="s">
        <v>886</v>
      </c>
      <c r="GBD775" s="16" t="s">
        <v>872</v>
      </c>
      <c r="GBE775" s="16" t="s">
        <v>886</v>
      </c>
      <c r="GBF775" s="16" t="s">
        <v>872</v>
      </c>
      <c r="GBG775" s="16" t="s">
        <v>886</v>
      </c>
      <c r="GBH775" s="16" t="s">
        <v>872</v>
      </c>
      <c r="GBI775" s="16" t="s">
        <v>886</v>
      </c>
      <c r="GBJ775" s="16" t="s">
        <v>872</v>
      </c>
      <c r="GBK775" s="16" t="s">
        <v>886</v>
      </c>
      <c r="GBL775" s="16" t="s">
        <v>872</v>
      </c>
      <c r="GBM775" s="16" t="s">
        <v>886</v>
      </c>
      <c r="GBN775" s="16" t="s">
        <v>872</v>
      </c>
      <c r="GBO775" s="16" t="s">
        <v>886</v>
      </c>
      <c r="GBP775" s="16" t="s">
        <v>872</v>
      </c>
      <c r="GBQ775" s="16" t="s">
        <v>886</v>
      </c>
      <c r="GBR775" s="16" t="s">
        <v>872</v>
      </c>
      <c r="GBS775" s="16" t="s">
        <v>886</v>
      </c>
      <c r="GBT775" s="16" t="s">
        <v>872</v>
      </c>
      <c r="GBU775" s="16" t="s">
        <v>886</v>
      </c>
      <c r="GBV775" s="16" t="s">
        <v>872</v>
      </c>
      <c r="GBW775" s="16" t="s">
        <v>886</v>
      </c>
      <c r="GBX775" s="16" t="s">
        <v>872</v>
      </c>
      <c r="GBY775" s="16" t="s">
        <v>886</v>
      </c>
      <c r="GBZ775" s="16" t="s">
        <v>872</v>
      </c>
      <c r="GCA775" s="16" t="s">
        <v>886</v>
      </c>
      <c r="GCB775" s="16" t="s">
        <v>872</v>
      </c>
      <c r="GCC775" s="16" t="s">
        <v>886</v>
      </c>
      <c r="GCD775" s="16" t="s">
        <v>872</v>
      </c>
      <c r="GCE775" s="16" t="s">
        <v>886</v>
      </c>
      <c r="GCF775" s="16" t="s">
        <v>872</v>
      </c>
      <c r="GCG775" s="16" t="s">
        <v>886</v>
      </c>
      <c r="GCH775" s="16" t="s">
        <v>872</v>
      </c>
      <c r="GCI775" s="16" t="s">
        <v>886</v>
      </c>
      <c r="GCJ775" s="16" t="s">
        <v>872</v>
      </c>
      <c r="GCK775" s="16" t="s">
        <v>886</v>
      </c>
      <c r="GCL775" s="16" t="s">
        <v>872</v>
      </c>
      <c r="GCM775" s="16" t="s">
        <v>886</v>
      </c>
      <c r="GCN775" s="16" t="s">
        <v>872</v>
      </c>
      <c r="GCO775" s="16" t="s">
        <v>886</v>
      </c>
      <c r="GCP775" s="16" t="s">
        <v>872</v>
      </c>
      <c r="GCQ775" s="16" t="s">
        <v>886</v>
      </c>
      <c r="GCR775" s="16" t="s">
        <v>872</v>
      </c>
      <c r="GCS775" s="16" t="s">
        <v>886</v>
      </c>
      <c r="GCT775" s="16" t="s">
        <v>872</v>
      </c>
      <c r="GCU775" s="16" t="s">
        <v>886</v>
      </c>
      <c r="GCV775" s="16" t="s">
        <v>872</v>
      </c>
      <c r="GCW775" s="16" t="s">
        <v>886</v>
      </c>
      <c r="GCX775" s="16" t="s">
        <v>872</v>
      </c>
      <c r="GCY775" s="16" t="s">
        <v>886</v>
      </c>
      <c r="GCZ775" s="16" t="s">
        <v>872</v>
      </c>
      <c r="GDA775" s="16" t="s">
        <v>886</v>
      </c>
      <c r="GDB775" s="16" t="s">
        <v>872</v>
      </c>
      <c r="GDC775" s="16" t="s">
        <v>886</v>
      </c>
      <c r="GDD775" s="16" t="s">
        <v>872</v>
      </c>
      <c r="GDE775" s="16" t="s">
        <v>886</v>
      </c>
      <c r="GDF775" s="16" t="s">
        <v>872</v>
      </c>
      <c r="GDG775" s="16" t="s">
        <v>886</v>
      </c>
      <c r="GDH775" s="16" t="s">
        <v>872</v>
      </c>
      <c r="GDI775" s="16" t="s">
        <v>886</v>
      </c>
      <c r="GDJ775" s="16" t="s">
        <v>872</v>
      </c>
      <c r="GDK775" s="16" t="s">
        <v>886</v>
      </c>
      <c r="GDL775" s="16" t="s">
        <v>872</v>
      </c>
      <c r="GDM775" s="16" t="s">
        <v>886</v>
      </c>
      <c r="GDN775" s="16" t="s">
        <v>872</v>
      </c>
      <c r="GDO775" s="16" t="s">
        <v>886</v>
      </c>
      <c r="GDP775" s="16" t="s">
        <v>872</v>
      </c>
      <c r="GDQ775" s="16" t="s">
        <v>886</v>
      </c>
      <c r="GDR775" s="16" t="s">
        <v>872</v>
      </c>
      <c r="GDS775" s="16" t="s">
        <v>886</v>
      </c>
      <c r="GDT775" s="16" t="s">
        <v>872</v>
      </c>
      <c r="GDU775" s="16" t="s">
        <v>886</v>
      </c>
      <c r="GDV775" s="16" t="s">
        <v>872</v>
      </c>
      <c r="GDW775" s="16" t="s">
        <v>886</v>
      </c>
      <c r="GDX775" s="16" t="s">
        <v>872</v>
      </c>
      <c r="GDY775" s="16" t="s">
        <v>886</v>
      </c>
      <c r="GDZ775" s="16" t="s">
        <v>872</v>
      </c>
      <c r="GEA775" s="16" t="s">
        <v>886</v>
      </c>
      <c r="GEB775" s="16" t="s">
        <v>872</v>
      </c>
      <c r="GEC775" s="16" t="s">
        <v>886</v>
      </c>
      <c r="GED775" s="16" t="s">
        <v>872</v>
      </c>
      <c r="GEE775" s="16" t="s">
        <v>886</v>
      </c>
      <c r="GEF775" s="16" t="s">
        <v>872</v>
      </c>
      <c r="GEG775" s="16" t="s">
        <v>886</v>
      </c>
      <c r="GEH775" s="16" t="s">
        <v>872</v>
      </c>
      <c r="GEI775" s="16" t="s">
        <v>886</v>
      </c>
      <c r="GEJ775" s="16" t="s">
        <v>872</v>
      </c>
      <c r="GEK775" s="16" t="s">
        <v>886</v>
      </c>
      <c r="GEL775" s="16" t="s">
        <v>872</v>
      </c>
      <c r="GEM775" s="16" t="s">
        <v>886</v>
      </c>
      <c r="GEN775" s="16" t="s">
        <v>872</v>
      </c>
      <c r="GEO775" s="16" t="s">
        <v>886</v>
      </c>
      <c r="GEP775" s="16" t="s">
        <v>872</v>
      </c>
      <c r="GEQ775" s="16" t="s">
        <v>886</v>
      </c>
      <c r="GER775" s="16" t="s">
        <v>872</v>
      </c>
      <c r="GES775" s="16" t="s">
        <v>886</v>
      </c>
      <c r="GET775" s="16" t="s">
        <v>872</v>
      </c>
      <c r="GEU775" s="16" t="s">
        <v>886</v>
      </c>
      <c r="GEV775" s="16" t="s">
        <v>872</v>
      </c>
      <c r="GEW775" s="16" t="s">
        <v>886</v>
      </c>
      <c r="GEX775" s="16" t="s">
        <v>872</v>
      </c>
      <c r="GEY775" s="16" t="s">
        <v>886</v>
      </c>
      <c r="GEZ775" s="16" t="s">
        <v>872</v>
      </c>
      <c r="GFA775" s="16" t="s">
        <v>886</v>
      </c>
      <c r="GFB775" s="16" t="s">
        <v>872</v>
      </c>
      <c r="GFC775" s="16" t="s">
        <v>886</v>
      </c>
      <c r="GFD775" s="16" t="s">
        <v>872</v>
      </c>
      <c r="GFE775" s="16" t="s">
        <v>886</v>
      </c>
      <c r="GFF775" s="16" t="s">
        <v>872</v>
      </c>
      <c r="GFG775" s="16" t="s">
        <v>886</v>
      </c>
      <c r="GFH775" s="16" t="s">
        <v>872</v>
      </c>
      <c r="GFI775" s="16" t="s">
        <v>886</v>
      </c>
      <c r="GFJ775" s="16" t="s">
        <v>872</v>
      </c>
      <c r="GFK775" s="16" t="s">
        <v>886</v>
      </c>
      <c r="GFL775" s="16" t="s">
        <v>872</v>
      </c>
      <c r="GFM775" s="16" t="s">
        <v>886</v>
      </c>
      <c r="GFN775" s="16" t="s">
        <v>872</v>
      </c>
      <c r="GFO775" s="16" t="s">
        <v>886</v>
      </c>
      <c r="GFP775" s="16" t="s">
        <v>872</v>
      </c>
      <c r="GFQ775" s="16" t="s">
        <v>886</v>
      </c>
      <c r="GFR775" s="16" t="s">
        <v>872</v>
      </c>
      <c r="GFS775" s="16" t="s">
        <v>886</v>
      </c>
      <c r="GFT775" s="16" t="s">
        <v>872</v>
      </c>
      <c r="GFU775" s="16" t="s">
        <v>886</v>
      </c>
      <c r="GFV775" s="16" t="s">
        <v>872</v>
      </c>
      <c r="GFW775" s="16" t="s">
        <v>886</v>
      </c>
      <c r="GFX775" s="16" t="s">
        <v>872</v>
      </c>
      <c r="GFY775" s="16" t="s">
        <v>886</v>
      </c>
      <c r="GFZ775" s="16" t="s">
        <v>872</v>
      </c>
      <c r="GGA775" s="16" t="s">
        <v>886</v>
      </c>
      <c r="GGB775" s="16" t="s">
        <v>872</v>
      </c>
      <c r="GGC775" s="16" t="s">
        <v>886</v>
      </c>
      <c r="GGD775" s="16" t="s">
        <v>872</v>
      </c>
      <c r="GGE775" s="16" t="s">
        <v>886</v>
      </c>
      <c r="GGF775" s="16" t="s">
        <v>872</v>
      </c>
      <c r="GGG775" s="16" t="s">
        <v>886</v>
      </c>
      <c r="GGH775" s="16" t="s">
        <v>872</v>
      </c>
      <c r="GGI775" s="16" t="s">
        <v>886</v>
      </c>
      <c r="GGJ775" s="16" t="s">
        <v>872</v>
      </c>
      <c r="GGK775" s="16" t="s">
        <v>886</v>
      </c>
      <c r="GGL775" s="16" t="s">
        <v>872</v>
      </c>
      <c r="GGM775" s="16" t="s">
        <v>886</v>
      </c>
      <c r="GGN775" s="16" t="s">
        <v>872</v>
      </c>
      <c r="GGO775" s="16" t="s">
        <v>886</v>
      </c>
      <c r="GGP775" s="16" t="s">
        <v>872</v>
      </c>
      <c r="GGQ775" s="16" t="s">
        <v>886</v>
      </c>
      <c r="GGR775" s="16" t="s">
        <v>872</v>
      </c>
      <c r="GGS775" s="16" t="s">
        <v>886</v>
      </c>
      <c r="GGT775" s="16" t="s">
        <v>872</v>
      </c>
      <c r="GGU775" s="16" t="s">
        <v>886</v>
      </c>
      <c r="GGV775" s="16" t="s">
        <v>872</v>
      </c>
      <c r="GGW775" s="16" t="s">
        <v>886</v>
      </c>
      <c r="GGX775" s="16" t="s">
        <v>872</v>
      </c>
      <c r="GGY775" s="16" t="s">
        <v>886</v>
      </c>
      <c r="GGZ775" s="16" t="s">
        <v>872</v>
      </c>
      <c r="GHA775" s="16" t="s">
        <v>886</v>
      </c>
      <c r="GHB775" s="16" t="s">
        <v>872</v>
      </c>
      <c r="GHC775" s="16" t="s">
        <v>886</v>
      </c>
      <c r="GHD775" s="16" t="s">
        <v>872</v>
      </c>
      <c r="GHE775" s="16" t="s">
        <v>886</v>
      </c>
      <c r="GHF775" s="16" t="s">
        <v>872</v>
      </c>
      <c r="GHG775" s="16" t="s">
        <v>886</v>
      </c>
      <c r="GHH775" s="16" t="s">
        <v>872</v>
      </c>
      <c r="GHI775" s="16" t="s">
        <v>886</v>
      </c>
      <c r="GHJ775" s="16" t="s">
        <v>872</v>
      </c>
      <c r="GHK775" s="16" t="s">
        <v>886</v>
      </c>
      <c r="GHL775" s="16" t="s">
        <v>872</v>
      </c>
      <c r="GHM775" s="16" t="s">
        <v>886</v>
      </c>
      <c r="GHN775" s="16" t="s">
        <v>872</v>
      </c>
      <c r="GHO775" s="16" t="s">
        <v>886</v>
      </c>
      <c r="GHP775" s="16" t="s">
        <v>872</v>
      </c>
      <c r="GHQ775" s="16" t="s">
        <v>886</v>
      </c>
      <c r="GHR775" s="16" t="s">
        <v>872</v>
      </c>
      <c r="GHS775" s="16" t="s">
        <v>886</v>
      </c>
      <c r="GHT775" s="16" t="s">
        <v>872</v>
      </c>
      <c r="GHU775" s="16" t="s">
        <v>886</v>
      </c>
      <c r="GHV775" s="16" t="s">
        <v>872</v>
      </c>
      <c r="GHW775" s="16" t="s">
        <v>886</v>
      </c>
      <c r="GHX775" s="16" t="s">
        <v>872</v>
      </c>
      <c r="GHY775" s="16" t="s">
        <v>886</v>
      </c>
      <c r="GHZ775" s="16" t="s">
        <v>872</v>
      </c>
      <c r="GIA775" s="16" t="s">
        <v>886</v>
      </c>
      <c r="GIB775" s="16" t="s">
        <v>872</v>
      </c>
      <c r="GIC775" s="16" t="s">
        <v>886</v>
      </c>
      <c r="GID775" s="16" t="s">
        <v>872</v>
      </c>
      <c r="GIE775" s="16" t="s">
        <v>886</v>
      </c>
      <c r="GIF775" s="16" t="s">
        <v>872</v>
      </c>
      <c r="GIG775" s="16" t="s">
        <v>886</v>
      </c>
      <c r="GIH775" s="16" t="s">
        <v>872</v>
      </c>
      <c r="GII775" s="16" t="s">
        <v>886</v>
      </c>
      <c r="GIJ775" s="16" t="s">
        <v>872</v>
      </c>
      <c r="GIK775" s="16" t="s">
        <v>886</v>
      </c>
      <c r="GIL775" s="16" t="s">
        <v>872</v>
      </c>
      <c r="GIM775" s="16" t="s">
        <v>886</v>
      </c>
      <c r="GIN775" s="16" t="s">
        <v>872</v>
      </c>
      <c r="GIO775" s="16" t="s">
        <v>886</v>
      </c>
      <c r="GIP775" s="16" t="s">
        <v>872</v>
      </c>
      <c r="GIQ775" s="16" t="s">
        <v>886</v>
      </c>
      <c r="GIR775" s="16" t="s">
        <v>872</v>
      </c>
      <c r="GIS775" s="16" t="s">
        <v>886</v>
      </c>
      <c r="GIT775" s="16" t="s">
        <v>872</v>
      </c>
      <c r="GIU775" s="16" t="s">
        <v>886</v>
      </c>
      <c r="GIV775" s="16" t="s">
        <v>872</v>
      </c>
      <c r="GIW775" s="16" t="s">
        <v>886</v>
      </c>
      <c r="GIX775" s="16" t="s">
        <v>872</v>
      </c>
      <c r="GIY775" s="16" t="s">
        <v>886</v>
      </c>
      <c r="GIZ775" s="16" t="s">
        <v>872</v>
      </c>
      <c r="GJA775" s="16" t="s">
        <v>886</v>
      </c>
      <c r="GJB775" s="16" t="s">
        <v>872</v>
      </c>
      <c r="GJC775" s="16" t="s">
        <v>886</v>
      </c>
      <c r="GJD775" s="16" t="s">
        <v>872</v>
      </c>
      <c r="GJE775" s="16" t="s">
        <v>886</v>
      </c>
      <c r="GJF775" s="16" t="s">
        <v>872</v>
      </c>
      <c r="GJG775" s="16" t="s">
        <v>886</v>
      </c>
      <c r="GJH775" s="16" t="s">
        <v>872</v>
      </c>
      <c r="GJI775" s="16" t="s">
        <v>886</v>
      </c>
      <c r="GJJ775" s="16" t="s">
        <v>872</v>
      </c>
      <c r="GJK775" s="16" t="s">
        <v>886</v>
      </c>
      <c r="GJL775" s="16" t="s">
        <v>872</v>
      </c>
      <c r="GJM775" s="16" t="s">
        <v>886</v>
      </c>
      <c r="GJN775" s="16" t="s">
        <v>872</v>
      </c>
      <c r="GJO775" s="16" t="s">
        <v>886</v>
      </c>
      <c r="GJP775" s="16" t="s">
        <v>872</v>
      </c>
      <c r="GJQ775" s="16" t="s">
        <v>886</v>
      </c>
      <c r="GJR775" s="16" t="s">
        <v>872</v>
      </c>
      <c r="GJS775" s="16" t="s">
        <v>886</v>
      </c>
      <c r="GJT775" s="16" t="s">
        <v>872</v>
      </c>
      <c r="GJU775" s="16" t="s">
        <v>886</v>
      </c>
      <c r="GJV775" s="16" t="s">
        <v>872</v>
      </c>
      <c r="GJW775" s="16" t="s">
        <v>886</v>
      </c>
      <c r="GJX775" s="16" t="s">
        <v>872</v>
      </c>
      <c r="GJY775" s="16" t="s">
        <v>886</v>
      </c>
      <c r="GJZ775" s="16" t="s">
        <v>872</v>
      </c>
      <c r="GKA775" s="16" t="s">
        <v>886</v>
      </c>
      <c r="GKB775" s="16" t="s">
        <v>872</v>
      </c>
      <c r="GKC775" s="16" t="s">
        <v>886</v>
      </c>
      <c r="GKD775" s="16" t="s">
        <v>872</v>
      </c>
      <c r="GKE775" s="16" t="s">
        <v>886</v>
      </c>
      <c r="GKF775" s="16" t="s">
        <v>872</v>
      </c>
      <c r="GKG775" s="16" t="s">
        <v>886</v>
      </c>
      <c r="GKH775" s="16" t="s">
        <v>872</v>
      </c>
      <c r="GKI775" s="16" t="s">
        <v>886</v>
      </c>
      <c r="GKJ775" s="16" t="s">
        <v>872</v>
      </c>
      <c r="GKK775" s="16" t="s">
        <v>886</v>
      </c>
      <c r="GKL775" s="16" t="s">
        <v>872</v>
      </c>
      <c r="GKM775" s="16" t="s">
        <v>886</v>
      </c>
      <c r="GKN775" s="16" t="s">
        <v>872</v>
      </c>
      <c r="GKO775" s="16" t="s">
        <v>886</v>
      </c>
      <c r="GKP775" s="16" t="s">
        <v>872</v>
      </c>
      <c r="GKQ775" s="16" t="s">
        <v>886</v>
      </c>
      <c r="GKR775" s="16" t="s">
        <v>872</v>
      </c>
      <c r="GKS775" s="16" t="s">
        <v>886</v>
      </c>
      <c r="GKT775" s="16" t="s">
        <v>872</v>
      </c>
      <c r="GKU775" s="16" t="s">
        <v>886</v>
      </c>
      <c r="GKV775" s="16" t="s">
        <v>872</v>
      </c>
      <c r="GKW775" s="16" t="s">
        <v>886</v>
      </c>
      <c r="GKX775" s="16" t="s">
        <v>872</v>
      </c>
      <c r="GKY775" s="16" t="s">
        <v>886</v>
      </c>
      <c r="GKZ775" s="16" t="s">
        <v>872</v>
      </c>
      <c r="GLA775" s="16" t="s">
        <v>886</v>
      </c>
      <c r="GLB775" s="16" t="s">
        <v>872</v>
      </c>
      <c r="GLC775" s="16" t="s">
        <v>886</v>
      </c>
      <c r="GLD775" s="16" t="s">
        <v>872</v>
      </c>
      <c r="GLE775" s="16" t="s">
        <v>886</v>
      </c>
      <c r="GLF775" s="16" t="s">
        <v>872</v>
      </c>
      <c r="GLG775" s="16" t="s">
        <v>886</v>
      </c>
      <c r="GLH775" s="16" t="s">
        <v>872</v>
      </c>
      <c r="GLI775" s="16" t="s">
        <v>886</v>
      </c>
      <c r="GLJ775" s="16" t="s">
        <v>872</v>
      </c>
      <c r="GLK775" s="16" t="s">
        <v>886</v>
      </c>
      <c r="GLL775" s="16" t="s">
        <v>872</v>
      </c>
      <c r="GLM775" s="16" t="s">
        <v>886</v>
      </c>
      <c r="GLN775" s="16" t="s">
        <v>872</v>
      </c>
      <c r="GLO775" s="16" t="s">
        <v>886</v>
      </c>
      <c r="GLP775" s="16" t="s">
        <v>872</v>
      </c>
      <c r="GLQ775" s="16" t="s">
        <v>886</v>
      </c>
      <c r="GLR775" s="16" t="s">
        <v>872</v>
      </c>
      <c r="GLS775" s="16" t="s">
        <v>886</v>
      </c>
      <c r="GLT775" s="16" t="s">
        <v>872</v>
      </c>
      <c r="GLU775" s="16" t="s">
        <v>886</v>
      </c>
      <c r="GLV775" s="16" t="s">
        <v>872</v>
      </c>
      <c r="GLW775" s="16" t="s">
        <v>886</v>
      </c>
      <c r="GLX775" s="16" t="s">
        <v>872</v>
      </c>
      <c r="GLY775" s="16" t="s">
        <v>886</v>
      </c>
      <c r="GLZ775" s="16" t="s">
        <v>872</v>
      </c>
      <c r="GMA775" s="16" t="s">
        <v>886</v>
      </c>
      <c r="GMB775" s="16" t="s">
        <v>872</v>
      </c>
      <c r="GMC775" s="16" t="s">
        <v>886</v>
      </c>
      <c r="GMD775" s="16" t="s">
        <v>872</v>
      </c>
      <c r="GME775" s="16" t="s">
        <v>886</v>
      </c>
      <c r="GMF775" s="16" t="s">
        <v>872</v>
      </c>
      <c r="GMG775" s="16" t="s">
        <v>886</v>
      </c>
      <c r="GMH775" s="16" t="s">
        <v>872</v>
      </c>
      <c r="GMI775" s="16" t="s">
        <v>886</v>
      </c>
      <c r="GMJ775" s="16" t="s">
        <v>872</v>
      </c>
      <c r="GMK775" s="16" t="s">
        <v>886</v>
      </c>
      <c r="GML775" s="16" t="s">
        <v>872</v>
      </c>
      <c r="GMM775" s="16" t="s">
        <v>886</v>
      </c>
      <c r="GMN775" s="16" t="s">
        <v>872</v>
      </c>
      <c r="GMO775" s="16" t="s">
        <v>886</v>
      </c>
      <c r="GMP775" s="16" t="s">
        <v>872</v>
      </c>
      <c r="GMQ775" s="16" t="s">
        <v>886</v>
      </c>
      <c r="GMR775" s="16" t="s">
        <v>872</v>
      </c>
      <c r="GMS775" s="16" t="s">
        <v>886</v>
      </c>
      <c r="GMT775" s="16" t="s">
        <v>872</v>
      </c>
      <c r="GMU775" s="16" t="s">
        <v>886</v>
      </c>
      <c r="GMV775" s="16" t="s">
        <v>872</v>
      </c>
      <c r="GMW775" s="16" t="s">
        <v>886</v>
      </c>
      <c r="GMX775" s="16" t="s">
        <v>872</v>
      </c>
      <c r="GMY775" s="16" t="s">
        <v>886</v>
      </c>
      <c r="GMZ775" s="16" t="s">
        <v>872</v>
      </c>
      <c r="GNA775" s="16" t="s">
        <v>886</v>
      </c>
      <c r="GNB775" s="16" t="s">
        <v>872</v>
      </c>
      <c r="GNC775" s="16" t="s">
        <v>886</v>
      </c>
      <c r="GND775" s="16" t="s">
        <v>872</v>
      </c>
      <c r="GNE775" s="16" t="s">
        <v>886</v>
      </c>
      <c r="GNF775" s="16" t="s">
        <v>872</v>
      </c>
      <c r="GNG775" s="16" t="s">
        <v>886</v>
      </c>
      <c r="GNH775" s="16" t="s">
        <v>872</v>
      </c>
      <c r="GNI775" s="16" t="s">
        <v>886</v>
      </c>
      <c r="GNJ775" s="16" t="s">
        <v>872</v>
      </c>
      <c r="GNK775" s="16" t="s">
        <v>886</v>
      </c>
      <c r="GNL775" s="16" t="s">
        <v>872</v>
      </c>
      <c r="GNM775" s="16" t="s">
        <v>886</v>
      </c>
      <c r="GNN775" s="16" t="s">
        <v>872</v>
      </c>
      <c r="GNO775" s="16" t="s">
        <v>886</v>
      </c>
      <c r="GNP775" s="16" t="s">
        <v>872</v>
      </c>
      <c r="GNQ775" s="16" t="s">
        <v>886</v>
      </c>
      <c r="GNR775" s="16" t="s">
        <v>872</v>
      </c>
      <c r="GNS775" s="16" t="s">
        <v>886</v>
      </c>
      <c r="GNT775" s="16" t="s">
        <v>872</v>
      </c>
      <c r="GNU775" s="16" t="s">
        <v>886</v>
      </c>
      <c r="GNV775" s="16" t="s">
        <v>872</v>
      </c>
      <c r="GNW775" s="16" t="s">
        <v>886</v>
      </c>
      <c r="GNX775" s="16" t="s">
        <v>872</v>
      </c>
      <c r="GNY775" s="16" t="s">
        <v>886</v>
      </c>
      <c r="GNZ775" s="16" t="s">
        <v>872</v>
      </c>
      <c r="GOA775" s="16" t="s">
        <v>886</v>
      </c>
      <c r="GOB775" s="16" t="s">
        <v>872</v>
      </c>
      <c r="GOC775" s="16" t="s">
        <v>886</v>
      </c>
      <c r="GOD775" s="16" t="s">
        <v>872</v>
      </c>
      <c r="GOE775" s="16" t="s">
        <v>886</v>
      </c>
      <c r="GOF775" s="16" t="s">
        <v>872</v>
      </c>
      <c r="GOG775" s="16" t="s">
        <v>886</v>
      </c>
      <c r="GOH775" s="16" t="s">
        <v>872</v>
      </c>
      <c r="GOI775" s="16" t="s">
        <v>886</v>
      </c>
      <c r="GOJ775" s="16" t="s">
        <v>872</v>
      </c>
      <c r="GOK775" s="16" t="s">
        <v>886</v>
      </c>
      <c r="GOL775" s="16" t="s">
        <v>872</v>
      </c>
      <c r="GOM775" s="16" t="s">
        <v>886</v>
      </c>
      <c r="GON775" s="16" t="s">
        <v>872</v>
      </c>
      <c r="GOO775" s="16" t="s">
        <v>886</v>
      </c>
      <c r="GOP775" s="16" t="s">
        <v>872</v>
      </c>
      <c r="GOQ775" s="16" t="s">
        <v>886</v>
      </c>
      <c r="GOR775" s="16" t="s">
        <v>872</v>
      </c>
      <c r="GOS775" s="16" t="s">
        <v>886</v>
      </c>
      <c r="GOT775" s="16" t="s">
        <v>872</v>
      </c>
      <c r="GOU775" s="16" t="s">
        <v>886</v>
      </c>
      <c r="GOV775" s="16" t="s">
        <v>872</v>
      </c>
      <c r="GOW775" s="16" t="s">
        <v>886</v>
      </c>
      <c r="GOX775" s="16" t="s">
        <v>872</v>
      </c>
      <c r="GOY775" s="16" t="s">
        <v>886</v>
      </c>
      <c r="GOZ775" s="16" t="s">
        <v>872</v>
      </c>
      <c r="GPA775" s="16" t="s">
        <v>886</v>
      </c>
      <c r="GPB775" s="16" t="s">
        <v>872</v>
      </c>
      <c r="GPC775" s="16" t="s">
        <v>886</v>
      </c>
      <c r="GPD775" s="16" t="s">
        <v>872</v>
      </c>
      <c r="GPE775" s="16" t="s">
        <v>886</v>
      </c>
      <c r="GPF775" s="16" t="s">
        <v>872</v>
      </c>
      <c r="GPG775" s="16" t="s">
        <v>886</v>
      </c>
      <c r="GPH775" s="16" t="s">
        <v>872</v>
      </c>
      <c r="GPI775" s="16" t="s">
        <v>886</v>
      </c>
      <c r="GPJ775" s="16" t="s">
        <v>872</v>
      </c>
      <c r="GPK775" s="16" t="s">
        <v>886</v>
      </c>
      <c r="GPL775" s="16" t="s">
        <v>872</v>
      </c>
      <c r="GPM775" s="16" t="s">
        <v>886</v>
      </c>
      <c r="GPN775" s="16" t="s">
        <v>872</v>
      </c>
      <c r="GPO775" s="16" t="s">
        <v>886</v>
      </c>
      <c r="GPP775" s="16" t="s">
        <v>872</v>
      </c>
      <c r="GPQ775" s="16" t="s">
        <v>886</v>
      </c>
      <c r="GPR775" s="16" t="s">
        <v>872</v>
      </c>
      <c r="GPS775" s="16" t="s">
        <v>886</v>
      </c>
      <c r="GPT775" s="16" t="s">
        <v>872</v>
      </c>
      <c r="GPU775" s="16" t="s">
        <v>886</v>
      </c>
      <c r="GPV775" s="16" t="s">
        <v>872</v>
      </c>
      <c r="GPW775" s="16" t="s">
        <v>886</v>
      </c>
      <c r="GPX775" s="16" t="s">
        <v>872</v>
      </c>
      <c r="GPY775" s="16" t="s">
        <v>886</v>
      </c>
      <c r="GPZ775" s="16" t="s">
        <v>872</v>
      </c>
      <c r="GQA775" s="16" t="s">
        <v>886</v>
      </c>
      <c r="GQB775" s="16" t="s">
        <v>872</v>
      </c>
      <c r="GQC775" s="16" t="s">
        <v>886</v>
      </c>
      <c r="GQD775" s="16" t="s">
        <v>872</v>
      </c>
      <c r="GQE775" s="16" t="s">
        <v>886</v>
      </c>
      <c r="GQF775" s="16" t="s">
        <v>872</v>
      </c>
      <c r="GQG775" s="16" t="s">
        <v>886</v>
      </c>
      <c r="GQH775" s="16" t="s">
        <v>872</v>
      </c>
      <c r="GQI775" s="16" t="s">
        <v>886</v>
      </c>
      <c r="GQJ775" s="16" t="s">
        <v>872</v>
      </c>
      <c r="GQK775" s="16" t="s">
        <v>886</v>
      </c>
      <c r="GQL775" s="16" t="s">
        <v>872</v>
      </c>
      <c r="GQM775" s="16" t="s">
        <v>886</v>
      </c>
      <c r="GQN775" s="16" t="s">
        <v>872</v>
      </c>
      <c r="GQO775" s="16" t="s">
        <v>886</v>
      </c>
      <c r="GQP775" s="16" t="s">
        <v>872</v>
      </c>
      <c r="GQQ775" s="16" t="s">
        <v>886</v>
      </c>
      <c r="GQR775" s="16" t="s">
        <v>872</v>
      </c>
      <c r="GQS775" s="16" t="s">
        <v>886</v>
      </c>
      <c r="GQT775" s="16" t="s">
        <v>872</v>
      </c>
      <c r="GQU775" s="16" t="s">
        <v>886</v>
      </c>
      <c r="GQV775" s="16" t="s">
        <v>872</v>
      </c>
      <c r="GQW775" s="16" t="s">
        <v>886</v>
      </c>
      <c r="GQX775" s="16" t="s">
        <v>872</v>
      </c>
      <c r="GQY775" s="16" t="s">
        <v>886</v>
      </c>
      <c r="GQZ775" s="16" t="s">
        <v>872</v>
      </c>
      <c r="GRA775" s="16" t="s">
        <v>886</v>
      </c>
      <c r="GRB775" s="16" t="s">
        <v>872</v>
      </c>
      <c r="GRC775" s="16" t="s">
        <v>886</v>
      </c>
      <c r="GRD775" s="16" t="s">
        <v>872</v>
      </c>
      <c r="GRE775" s="16" t="s">
        <v>886</v>
      </c>
      <c r="GRF775" s="16" t="s">
        <v>872</v>
      </c>
      <c r="GRG775" s="16" t="s">
        <v>886</v>
      </c>
      <c r="GRH775" s="16" t="s">
        <v>872</v>
      </c>
      <c r="GRI775" s="16" t="s">
        <v>886</v>
      </c>
      <c r="GRJ775" s="16" t="s">
        <v>872</v>
      </c>
      <c r="GRK775" s="16" t="s">
        <v>886</v>
      </c>
      <c r="GRL775" s="16" t="s">
        <v>872</v>
      </c>
      <c r="GRM775" s="16" t="s">
        <v>886</v>
      </c>
      <c r="GRN775" s="16" t="s">
        <v>872</v>
      </c>
      <c r="GRO775" s="16" t="s">
        <v>886</v>
      </c>
      <c r="GRP775" s="16" t="s">
        <v>872</v>
      </c>
      <c r="GRQ775" s="16" t="s">
        <v>886</v>
      </c>
      <c r="GRR775" s="16" t="s">
        <v>872</v>
      </c>
      <c r="GRS775" s="16" t="s">
        <v>886</v>
      </c>
      <c r="GRT775" s="16" t="s">
        <v>872</v>
      </c>
      <c r="GRU775" s="16" t="s">
        <v>886</v>
      </c>
      <c r="GRV775" s="16" t="s">
        <v>872</v>
      </c>
      <c r="GRW775" s="16" t="s">
        <v>886</v>
      </c>
      <c r="GRX775" s="16" t="s">
        <v>872</v>
      </c>
      <c r="GRY775" s="16" t="s">
        <v>886</v>
      </c>
      <c r="GRZ775" s="16" t="s">
        <v>872</v>
      </c>
      <c r="GSA775" s="16" t="s">
        <v>886</v>
      </c>
      <c r="GSB775" s="16" t="s">
        <v>872</v>
      </c>
      <c r="GSC775" s="16" t="s">
        <v>886</v>
      </c>
      <c r="GSD775" s="16" t="s">
        <v>872</v>
      </c>
      <c r="GSE775" s="16" t="s">
        <v>886</v>
      </c>
      <c r="GSF775" s="16" t="s">
        <v>872</v>
      </c>
      <c r="GSG775" s="16" t="s">
        <v>886</v>
      </c>
      <c r="GSH775" s="16" t="s">
        <v>872</v>
      </c>
      <c r="GSI775" s="16" t="s">
        <v>886</v>
      </c>
      <c r="GSJ775" s="16" t="s">
        <v>872</v>
      </c>
      <c r="GSK775" s="16" t="s">
        <v>886</v>
      </c>
      <c r="GSL775" s="16" t="s">
        <v>872</v>
      </c>
      <c r="GSM775" s="16" t="s">
        <v>886</v>
      </c>
      <c r="GSN775" s="16" t="s">
        <v>872</v>
      </c>
      <c r="GSO775" s="16" t="s">
        <v>886</v>
      </c>
      <c r="GSP775" s="16" t="s">
        <v>872</v>
      </c>
      <c r="GSQ775" s="16" t="s">
        <v>886</v>
      </c>
      <c r="GSR775" s="16" t="s">
        <v>872</v>
      </c>
      <c r="GSS775" s="16" t="s">
        <v>886</v>
      </c>
      <c r="GST775" s="16" t="s">
        <v>872</v>
      </c>
      <c r="GSU775" s="16" t="s">
        <v>886</v>
      </c>
      <c r="GSV775" s="16" t="s">
        <v>872</v>
      </c>
      <c r="GSW775" s="16" t="s">
        <v>886</v>
      </c>
      <c r="GSX775" s="16" t="s">
        <v>872</v>
      </c>
      <c r="GSY775" s="16" t="s">
        <v>886</v>
      </c>
      <c r="GSZ775" s="16" t="s">
        <v>872</v>
      </c>
      <c r="GTA775" s="16" t="s">
        <v>886</v>
      </c>
      <c r="GTB775" s="16" t="s">
        <v>872</v>
      </c>
      <c r="GTC775" s="16" t="s">
        <v>886</v>
      </c>
      <c r="GTD775" s="16" t="s">
        <v>872</v>
      </c>
      <c r="GTE775" s="16" t="s">
        <v>886</v>
      </c>
      <c r="GTF775" s="16" t="s">
        <v>872</v>
      </c>
      <c r="GTG775" s="16" t="s">
        <v>886</v>
      </c>
      <c r="GTH775" s="16" t="s">
        <v>872</v>
      </c>
      <c r="GTI775" s="16" t="s">
        <v>886</v>
      </c>
      <c r="GTJ775" s="16" t="s">
        <v>872</v>
      </c>
      <c r="GTK775" s="16" t="s">
        <v>886</v>
      </c>
      <c r="GTL775" s="16" t="s">
        <v>872</v>
      </c>
      <c r="GTM775" s="16" t="s">
        <v>886</v>
      </c>
      <c r="GTN775" s="16" t="s">
        <v>872</v>
      </c>
      <c r="GTO775" s="16" t="s">
        <v>886</v>
      </c>
      <c r="GTP775" s="16" t="s">
        <v>872</v>
      </c>
      <c r="GTQ775" s="16" t="s">
        <v>886</v>
      </c>
      <c r="GTR775" s="16" t="s">
        <v>872</v>
      </c>
      <c r="GTS775" s="16" t="s">
        <v>886</v>
      </c>
      <c r="GTT775" s="16" t="s">
        <v>872</v>
      </c>
      <c r="GTU775" s="16" t="s">
        <v>886</v>
      </c>
      <c r="GTV775" s="16" t="s">
        <v>872</v>
      </c>
      <c r="GTW775" s="16" t="s">
        <v>886</v>
      </c>
      <c r="GTX775" s="16" t="s">
        <v>872</v>
      </c>
      <c r="GTY775" s="16" t="s">
        <v>886</v>
      </c>
      <c r="GTZ775" s="16" t="s">
        <v>872</v>
      </c>
      <c r="GUA775" s="16" t="s">
        <v>886</v>
      </c>
      <c r="GUB775" s="16" t="s">
        <v>872</v>
      </c>
      <c r="GUC775" s="16" t="s">
        <v>886</v>
      </c>
      <c r="GUD775" s="16" t="s">
        <v>872</v>
      </c>
      <c r="GUE775" s="16" t="s">
        <v>886</v>
      </c>
      <c r="GUF775" s="16" t="s">
        <v>872</v>
      </c>
      <c r="GUG775" s="16" t="s">
        <v>886</v>
      </c>
      <c r="GUH775" s="16" t="s">
        <v>872</v>
      </c>
      <c r="GUI775" s="16" t="s">
        <v>886</v>
      </c>
      <c r="GUJ775" s="16" t="s">
        <v>872</v>
      </c>
      <c r="GUK775" s="16" t="s">
        <v>886</v>
      </c>
      <c r="GUL775" s="16" t="s">
        <v>872</v>
      </c>
      <c r="GUM775" s="16" t="s">
        <v>886</v>
      </c>
      <c r="GUN775" s="16" t="s">
        <v>872</v>
      </c>
      <c r="GUO775" s="16" t="s">
        <v>886</v>
      </c>
      <c r="GUP775" s="16" t="s">
        <v>872</v>
      </c>
      <c r="GUQ775" s="16" t="s">
        <v>886</v>
      </c>
      <c r="GUR775" s="16" t="s">
        <v>872</v>
      </c>
      <c r="GUS775" s="16" t="s">
        <v>886</v>
      </c>
      <c r="GUT775" s="16" t="s">
        <v>872</v>
      </c>
      <c r="GUU775" s="16" t="s">
        <v>886</v>
      </c>
      <c r="GUV775" s="16" t="s">
        <v>872</v>
      </c>
      <c r="GUW775" s="16" t="s">
        <v>886</v>
      </c>
      <c r="GUX775" s="16" t="s">
        <v>872</v>
      </c>
      <c r="GUY775" s="16" t="s">
        <v>886</v>
      </c>
      <c r="GUZ775" s="16" t="s">
        <v>872</v>
      </c>
      <c r="GVA775" s="16" t="s">
        <v>886</v>
      </c>
      <c r="GVB775" s="16" t="s">
        <v>872</v>
      </c>
      <c r="GVC775" s="16" t="s">
        <v>886</v>
      </c>
      <c r="GVD775" s="16" t="s">
        <v>872</v>
      </c>
      <c r="GVE775" s="16" t="s">
        <v>886</v>
      </c>
      <c r="GVF775" s="16" t="s">
        <v>872</v>
      </c>
      <c r="GVG775" s="16" t="s">
        <v>886</v>
      </c>
      <c r="GVH775" s="16" t="s">
        <v>872</v>
      </c>
      <c r="GVI775" s="16" t="s">
        <v>886</v>
      </c>
      <c r="GVJ775" s="16" t="s">
        <v>872</v>
      </c>
      <c r="GVK775" s="16" t="s">
        <v>886</v>
      </c>
      <c r="GVL775" s="16" t="s">
        <v>872</v>
      </c>
      <c r="GVM775" s="16" t="s">
        <v>886</v>
      </c>
      <c r="GVN775" s="16" t="s">
        <v>872</v>
      </c>
      <c r="GVO775" s="16" t="s">
        <v>886</v>
      </c>
      <c r="GVP775" s="16" t="s">
        <v>872</v>
      </c>
      <c r="GVQ775" s="16" t="s">
        <v>886</v>
      </c>
      <c r="GVR775" s="16" t="s">
        <v>872</v>
      </c>
      <c r="GVS775" s="16" t="s">
        <v>886</v>
      </c>
      <c r="GVT775" s="16" t="s">
        <v>872</v>
      </c>
      <c r="GVU775" s="16" t="s">
        <v>886</v>
      </c>
      <c r="GVV775" s="16" t="s">
        <v>872</v>
      </c>
      <c r="GVW775" s="16" t="s">
        <v>886</v>
      </c>
      <c r="GVX775" s="16" t="s">
        <v>872</v>
      </c>
      <c r="GVY775" s="16" t="s">
        <v>886</v>
      </c>
      <c r="GVZ775" s="16" t="s">
        <v>872</v>
      </c>
      <c r="GWA775" s="16" t="s">
        <v>886</v>
      </c>
      <c r="GWB775" s="16" t="s">
        <v>872</v>
      </c>
      <c r="GWC775" s="16" t="s">
        <v>886</v>
      </c>
      <c r="GWD775" s="16" t="s">
        <v>872</v>
      </c>
      <c r="GWE775" s="16" t="s">
        <v>886</v>
      </c>
      <c r="GWF775" s="16" t="s">
        <v>872</v>
      </c>
      <c r="GWG775" s="16" t="s">
        <v>886</v>
      </c>
      <c r="GWH775" s="16" t="s">
        <v>872</v>
      </c>
      <c r="GWI775" s="16" t="s">
        <v>886</v>
      </c>
      <c r="GWJ775" s="16" t="s">
        <v>872</v>
      </c>
      <c r="GWK775" s="16" t="s">
        <v>886</v>
      </c>
      <c r="GWL775" s="16" t="s">
        <v>872</v>
      </c>
      <c r="GWM775" s="16" t="s">
        <v>886</v>
      </c>
      <c r="GWN775" s="16" t="s">
        <v>872</v>
      </c>
      <c r="GWO775" s="16" t="s">
        <v>886</v>
      </c>
      <c r="GWP775" s="16" t="s">
        <v>872</v>
      </c>
      <c r="GWQ775" s="16" t="s">
        <v>886</v>
      </c>
      <c r="GWR775" s="16" t="s">
        <v>872</v>
      </c>
      <c r="GWS775" s="16" t="s">
        <v>886</v>
      </c>
      <c r="GWT775" s="16" t="s">
        <v>872</v>
      </c>
      <c r="GWU775" s="16" t="s">
        <v>886</v>
      </c>
      <c r="GWV775" s="16" t="s">
        <v>872</v>
      </c>
      <c r="GWW775" s="16" t="s">
        <v>886</v>
      </c>
      <c r="GWX775" s="16" t="s">
        <v>872</v>
      </c>
      <c r="GWY775" s="16" t="s">
        <v>886</v>
      </c>
      <c r="GWZ775" s="16" t="s">
        <v>872</v>
      </c>
      <c r="GXA775" s="16" t="s">
        <v>886</v>
      </c>
      <c r="GXB775" s="16" t="s">
        <v>872</v>
      </c>
      <c r="GXC775" s="16" t="s">
        <v>886</v>
      </c>
      <c r="GXD775" s="16" t="s">
        <v>872</v>
      </c>
      <c r="GXE775" s="16" t="s">
        <v>886</v>
      </c>
      <c r="GXF775" s="16" t="s">
        <v>872</v>
      </c>
      <c r="GXG775" s="16" t="s">
        <v>886</v>
      </c>
      <c r="GXH775" s="16" t="s">
        <v>872</v>
      </c>
      <c r="GXI775" s="16" t="s">
        <v>886</v>
      </c>
      <c r="GXJ775" s="16" t="s">
        <v>872</v>
      </c>
      <c r="GXK775" s="16" t="s">
        <v>886</v>
      </c>
      <c r="GXL775" s="16" t="s">
        <v>872</v>
      </c>
      <c r="GXM775" s="16" t="s">
        <v>886</v>
      </c>
      <c r="GXN775" s="16" t="s">
        <v>872</v>
      </c>
      <c r="GXO775" s="16" t="s">
        <v>886</v>
      </c>
      <c r="GXP775" s="16" t="s">
        <v>872</v>
      </c>
      <c r="GXQ775" s="16" t="s">
        <v>886</v>
      </c>
      <c r="GXR775" s="16" t="s">
        <v>872</v>
      </c>
      <c r="GXS775" s="16" t="s">
        <v>886</v>
      </c>
      <c r="GXT775" s="16" t="s">
        <v>872</v>
      </c>
      <c r="GXU775" s="16" t="s">
        <v>886</v>
      </c>
      <c r="GXV775" s="16" t="s">
        <v>872</v>
      </c>
      <c r="GXW775" s="16" t="s">
        <v>886</v>
      </c>
      <c r="GXX775" s="16" t="s">
        <v>872</v>
      </c>
      <c r="GXY775" s="16" t="s">
        <v>886</v>
      </c>
      <c r="GXZ775" s="16" t="s">
        <v>872</v>
      </c>
      <c r="GYA775" s="16" t="s">
        <v>886</v>
      </c>
      <c r="GYB775" s="16" t="s">
        <v>872</v>
      </c>
      <c r="GYC775" s="16" t="s">
        <v>886</v>
      </c>
      <c r="GYD775" s="16" t="s">
        <v>872</v>
      </c>
      <c r="GYE775" s="16" t="s">
        <v>886</v>
      </c>
      <c r="GYF775" s="16" t="s">
        <v>872</v>
      </c>
      <c r="GYG775" s="16" t="s">
        <v>886</v>
      </c>
      <c r="GYH775" s="16" t="s">
        <v>872</v>
      </c>
      <c r="GYI775" s="16" t="s">
        <v>886</v>
      </c>
      <c r="GYJ775" s="16" t="s">
        <v>872</v>
      </c>
      <c r="GYK775" s="16" t="s">
        <v>886</v>
      </c>
      <c r="GYL775" s="16" t="s">
        <v>872</v>
      </c>
      <c r="GYM775" s="16" t="s">
        <v>886</v>
      </c>
      <c r="GYN775" s="16" t="s">
        <v>872</v>
      </c>
      <c r="GYO775" s="16" t="s">
        <v>886</v>
      </c>
      <c r="GYP775" s="16" t="s">
        <v>872</v>
      </c>
      <c r="GYQ775" s="16" t="s">
        <v>886</v>
      </c>
      <c r="GYR775" s="16" t="s">
        <v>872</v>
      </c>
      <c r="GYS775" s="16" t="s">
        <v>886</v>
      </c>
      <c r="GYT775" s="16" t="s">
        <v>872</v>
      </c>
      <c r="GYU775" s="16" t="s">
        <v>886</v>
      </c>
      <c r="GYV775" s="16" t="s">
        <v>872</v>
      </c>
      <c r="GYW775" s="16" t="s">
        <v>886</v>
      </c>
      <c r="GYX775" s="16" t="s">
        <v>872</v>
      </c>
      <c r="GYY775" s="16" t="s">
        <v>886</v>
      </c>
      <c r="GYZ775" s="16" t="s">
        <v>872</v>
      </c>
      <c r="GZA775" s="16" t="s">
        <v>886</v>
      </c>
      <c r="GZB775" s="16" t="s">
        <v>872</v>
      </c>
      <c r="GZC775" s="16" t="s">
        <v>886</v>
      </c>
      <c r="GZD775" s="16" t="s">
        <v>872</v>
      </c>
      <c r="GZE775" s="16" t="s">
        <v>886</v>
      </c>
      <c r="GZF775" s="16" t="s">
        <v>872</v>
      </c>
      <c r="GZG775" s="16" t="s">
        <v>886</v>
      </c>
      <c r="GZH775" s="16" t="s">
        <v>872</v>
      </c>
      <c r="GZI775" s="16" t="s">
        <v>886</v>
      </c>
      <c r="GZJ775" s="16" t="s">
        <v>872</v>
      </c>
      <c r="GZK775" s="16" t="s">
        <v>886</v>
      </c>
      <c r="GZL775" s="16" t="s">
        <v>872</v>
      </c>
      <c r="GZM775" s="16" t="s">
        <v>886</v>
      </c>
      <c r="GZN775" s="16" t="s">
        <v>872</v>
      </c>
      <c r="GZO775" s="16" t="s">
        <v>886</v>
      </c>
      <c r="GZP775" s="16" t="s">
        <v>872</v>
      </c>
      <c r="GZQ775" s="16" t="s">
        <v>886</v>
      </c>
      <c r="GZR775" s="16" t="s">
        <v>872</v>
      </c>
      <c r="GZS775" s="16" t="s">
        <v>886</v>
      </c>
      <c r="GZT775" s="16" t="s">
        <v>872</v>
      </c>
      <c r="GZU775" s="16" t="s">
        <v>886</v>
      </c>
      <c r="GZV775" s="16" t="s">
        <v>872</v>
      </c>
      <c r="GZW775" s="16" t="s">
        <v>886</v>
      </c>
      <c r="GZX775" s="16" t="s">
        <v>872</v>
      </c>
      <c r="GZY775" s="16" t="s">
        <v>886</v>
      </c>
      <c r="GZZ775" s="16" t="s">
        <v>872</v>
      </c>
      <c r="HAA775" s="16" t="s">
        <v>886</v>
      </c>
      <c r="HAB775" s="16" t="s">
        <v>872</v>
      </c>
      <c r="HAC775" s="16" t="s">
        <v>886</v>
      </c>
      <c r="HAD775" s="16" t="s">
        <v>872</v>
      </c>
      <c r="HAE775" s="16" t="s">
        <v>886</v>
      </c>
      <c r="HAF775" s="16" t="s">
        <v>872</v>
      </c>
      <c r="HAG775" s="16" t="s">
        <v>886</v>
      </c>
      <c r="HAH775" s="16" t="s">
        <v>872</v>
      </c>
      <c r="HAI775" s="16" t="s">
        <v>886</v>
      </c>
      <c r="HAJ775" s="16" t="s">
        <v>872</v>
      </c>
      <c r="HAK775" s="16" t="s">
        <v>886</v>
      </c>
      <c r="HAL775" s="16" t="s">
        <v>872</v>
      </c>
      <c r="HAM775" s="16" t="s">
        <v>886</v>
      </c>
      <c r="HAN775" s="16" t="s">
        <v>872</v>
      </c>
      <c r="HAO775" s="16" t="s">
        <v>886</v>
      </c>
      <c r="HAP775" s="16" t="s">
        <v>872</v>
      </c>
      <c r="HAQ775" s="16" t="s">
        <v>886</v>
      </c>
      <c r="HAR775" s="16" t="s">
        <v>872</v>
      </c>
      <c r="HAS775" s="16" t="s">
        <v>886</v>
      </c>
      <c r="HAT775" s="16" t="s">
        <v>872</v>
      </c>
      <c r="HAU775" s="16" t="s">
        <v>886</v>
      </c>
      <c r="HAV775" s="16" t="s">
        <v>872</v>
      </c>
      <c r="HAW775" s="16" t="s">
        <v>886</v>
      </c>
      <c r="HAX775" s="16" t="s">
        <v>872</v>
      </c>
      <c r="HAY775" s="16" t="s">
        <v>886</v>
      </c>
      <c r="HAZ775" s="16" t="s">
        <v>872</v>
      </c>
      <c r="HBA775" s="16" t="s">
        <v>886</v>
      </c>
      <c r="HBB775" s="16" t="s">
        <v>872</v>
      </c>
      <c r="HBC775" s="16" t="s">
        <v>886</v>
      </c>
      <c r="HBD775" s="16" t="s">
        <v>872</v>
      </c>
      <c r="HBE775" s="16" t="s">
        <v>886</v>
      </c>
      <c r="HBF775" s="16" t="s">
        <v>872</v>
      </c>
      <c r="HBG775" s="16" t="s">
        <v>886</v>
      </c>
      <c r="HBH775" s="16" t="s">
        <v>872</v>
      </c>
      <c r="HBI775" s="16" t="s">
        <v>886</v>
      </c>
      <c r="HBJ775" s="16" t="s">
        <v>872</v>
      </c>
      <c r="HBK775" s="16" t="s">
        <v>886</v>
      </c>
      <c r="HBL775" s="16" t="s">
        <v>872</v>
      </c>
      <c r="HBM775" s="16" t="s">
        <v>886</v>
      </c>
      <c r="HBN775" s="16" t="s">
        <v>872</v>
      </c>
      <c r="HBO775" s="16" t="s">
        <v>886</v>
      </c>
      <c r="HBP775" s="16" t="s">
        <v>872</v>
      </c>
      <c r="HBQ775" s="16" t="s">
        <v>886</v>
      </c>
      <c r="HBR775" s="16" t="s">
        <v>872</v>
      </c>
      <c r="HBS775" s="16" t="s">
        <v>886</v>
      </c>
      <c r="HBT775" s="16" t="s">
        <v>872</v>
      </c>
      <c r="HBU775" s="16" t="s">
        <v>886</v>
      </c>
      <c r="HBV775" s="16" t="s">
        <v>872</v>
      </c>
      <c r="HBW775" s="16" t="s">
        <v>886</v>
      </c>
      <c r="HBX775" s="16" t="s">
        <v>872</v>
      </c>
      <c r="HBY775" s="16" t="s">
        <v>886</v>
      </c>
      <c r="HBZ775" s="16" t="s">
        <v>872</v>
      </c>
      <c r="HCA775" s="16" t="s">
        <v>886</v>
      </c>
      <c r="HCB775" s="16" t="s">
        <v>872</v>
      </c>
      <c r="HCC775" s="16" t="s">
        <v>886</v>
      </c>
      <c r="HCD775" s="16" t="s">
        <v>872</v>
      </c>
      <c r="HCE775" s="16" t="s">
        <v>886</v>
      </c>
      <c r="HCF775" s="16" t="s">
        <v>872</v>
      </c>
      <c r="HCG775" s="16" t="s">
        <v>886</v>
      </c>
      <c r="HCH775" s="16" t="s">
        <v>872</v>
      </c>
      <c r="HCI775" s="16" t="s">
        <v>886</v>
      </c>
      <c r="HCJ775" s="16" t="s">
        <v>872</v>
      </c>
      <c r="HCK775" s="16" t="s">
        <v>886</v>
      </c>
      <c r="HCL775" s="16" t="s">
        <v>872</v>
      </c>
      <c r="HCM775" s="16" t="s">
        <v>886</v>
      </c>
      <c r="HCN775" s="16" t="s">
        <v>872</v>
      </c>
      <c r="HCO775" s="16" t="s">
        <v>886</v>
      </c>
      <c r="HCP775" s="16" t="s">
        <v>872</v>
      </c>
      <c r="HCQ775" s="16" t="s">
        <v>886</v>
      </c>
      <c r="HCR775" s="16" t="s">
        <v>872</v>
      </c>
      <c r="HCS775" s="16" t="s">
        <v>886</v>
      </c>
      <c r="HCT775" s="16" t="s">
        <v>872</v>
      </c>
      <c r="HCU775" s="16" t="s">
        <v>886</v>
      </c>
      <c r="HCV775" s="16" t="s">
        <v>872</v>
      </c>
      <c r="HCW775" s="16" t="s">
        <v>886</v>
      </c>
      <c r="HCX775" s="16" t="s">
        <v>872</v>
      </c>
      <c r="HCY775" s="16" t="s">
        <v>886</v>
      </c>
      <c r="HCZ775" s="16" t="s">
        <v>872</v>
      </c>
      <c r="HDA775" s="16" t="s">
        <v>886</v>
      </c>
      <c r="HDB775" s="16" t="s">
        <v>872</v>
      </c>
      <c r="HDC775" s="16" t="s">
        <v>886</v>
      </c>
      <c r="HDD775" s="16" t="s">
        <v>872</v>
      </c>
      <c r="HDE775" s="16" t="s">
        <v>886</v>
      </c>
      <c r="HDF775" s="16" t="s">
        <v>872</v>
      </c>
      <c r="HDG775" s="16" t="s">
        <v>886</v>
      </c>
      <c r="HDH775" s="16" t="s">
        <v>872</v>
      </c>
      <c r="HDI775" s="16" t="s">
        <v>886</v>
      </c>
      <c r="HDJ775" s="16" t="s">
        <v>872</v>
      </c>
      <c r="HDK775" s="16" t="s">
        <v>886</v>
      </c>
      <c r="HDL775" s="16" t="s">
        <v>872</v>
      </c>
      <c r="HDM775" s="16" t="s">
        <v>886</v>
      </c>
      <c r="HDN775" s="16" t="s">
        <v>872</v>
      </c>
      <c r="HDO775" s="16" t="s">
        <v>886</v>
      </c>
      <c r="HDP775" s="16" t="s">
        <v>872</v>
      </c>
      <c r="HDQ775" s="16" t="s">
        <v>886</v>
      </c>
      <c r="HDR775" s="16" t="s">
        <v>872</v>
      </c>
      <c r="HDS775" s="16" t="s">
        <v>886</v>
      </c>
      <c r="HDT775" s="16" t="s">
        <v>872</v>
      </c>
      <c r="HDU775" s="16" t="s">
        <v>886</v>
      </c>
      <c r="HDV775" s="16" t="s">
        <v>872</v>
      </c>
      <c r="HDW775" s="16" t="s">
        <v>886</v>
      </c>
      <c r="HDX775" s="16" t="s">
        <v>872</v>
      </c>
      <c r="HDY775" s="16" t="s">
        <v>886</v>
      </c>
      <c r="HDZ775" s="16" t="s">
        <v>872</v>
      </c>
      <c r="HEA775" s="16" t="s">
        <v>886</v>
      </c>
      <c r="HEB775" s="16" t="s">
        <v>872</v>
      </c>
      <c r="HEC775" s="16" t="s">
        <v>886</v>
      </c>
      <c r="HED775" s="16" t="s">
        <v>872</v>
      </c>
      <c r="HEE775" s="16" t="s">
        <v>886</v>
      </c>
      <c r="HEF775" s="16" t="s">
        <v>872</v>
      </c>
      <c r="HEG775" s="16" t="s">
        <v>886</v>
      </c>
      <c r="HEH775" s="16" t="s">
        <v>872</v>
      </c>
      <c r="HEI775" s="16" t="s">
        <v>886</v>
      </c>
      <c r="HEJ775" s="16" t="s">
        <v>872</v>
      </c>
      <c r="HEK775" s="16" t="s">
        <v>886</v>
      </c>
      <c r="HEL775" s="16" t="s">
        <v>872</v>
      </c>
      <c r="HEM775" s="16" t="s">
        <v>886</v>
      </c>
      <c r="HEN775" s="16" t="s">
        <v>872</v>
      </c>
      <c r="HEO775" s="16" t="s">
        <v>886</v>
      </c>
      <c r="HEP775" s="16" t="s">
        <v>872</v>
      </c>
      <c r="HEQ775" s="16" t="s">
        <v>886</v>
      </c>
      <c r="HER775" s="16" t="s">
        <v>872</v>
      </c>
      <c r="HES775" s="16" t="s">
        <v>886</v>
      </c>
      <c r="HET775" s="16" t="s">
        <v>872</v>
      </c>
      <c r="HEU775" s="16" t="s">
        <v>886</v>
      </c>
      <c r="HEV775" s="16" t="s">
        <v>872</v>
      </c>
      <c r="HEW775" s="16" t="s">
        <v>886</v>
      </c>
      <c r="HEX775" s="16" t="s">
        <v>872</v>
      </c>
      <c r="HEY775" s="16" t="s">
        <v>886</v>
      </c>
      <c r="HEZ775" s="16" t="s">
        <v>872</v>
      </c>
      <c r="HFA775" s="16" t="s">
        <v>886</v>
      </c>
      <c r="HFB775" s="16" t="s">
        <v>872</v>
      </c>
      <c r="HFC775" s="16" t="s">
        <v>886</v>
      </c>
      <c r="HFD775" s="16" t="s">
        <v>872</v>
      </c>
      <c r="HFE775" s="16" t="s">
        <v>886</v>
      </c>
      <c r="HFF775" s="16" t="s">
        <v>872</v>
      </c>
      <c r="HFG775" s="16" t="s">
        <v>886</v>
      </c>
      <c r="HFH775" s="16" t="s">
        <v>872</v>
      </c>
      <c r="HFI775" s="16" t="s">
        <v>886</v>
      </c>
      <c r="HFJ775" s="16" t="s">
        <v>872</v>
      </c>
      <c r="HFK775" s="16" t="s">
        <v>886</v>
      </c>
      <c r="HFL775" s="16" t="s">
        <v>872</v>
      </c>
      <c r="HFM775" s="16" t="s">
        <v>886</v>
      </c>
      <c r="HFN775" s="16" t="s">
        <v>872</v>
      </c>
      <c r="HFO775" s="16" t="s">
        <v>886</v>
      </c>
      <c r="HFP775" s="16" t="s">
        <v>872</v>
      </c>
      <c r="HFQ775" s="16" t="s">
        <v>886</v>
      </c>
      <c r="HFR775" s="16" t="s">
        <v>872</v>
      </c>
      <c r="HFS775" s="16" t="s">
        <v>886</v>
      </c>
      <c r="HFT775" s="16" t="s">
        <v>872</v>
      </c>
      <c r="HFU775" s="16" t="s">
        <v>886</v>
      </c>
      <c r="HFV775" s="16" t="s">
        <v>872</v>
      </c>
      <c r="HFW775" s="16" t="s">
        <v>886</v>
      </c>
      <c r="HFX775" s="16" t="s">
        <v>872</v>
      </c>
      <c r="HFY775" s="16" t="s">
        <v>886</v>
      </c>
      <c r="HFZ775" s="16" t="s">
        <v>872</v>
      </c>
      <c r="HGA775" s="16" t="s">
        <v>886</v>
      </c>
      <c r="HGB775" s="16" t="s">
        <v>872</v>
      </c>
      <c r="HGC775" s="16" t="s">
        <v>886</v>
      </c>
      <c r="HGD775" s="16" t="s">
        <v>872</v>
      </c>
      <c r="HGE775" s="16" t="s">
        <v>886</v>
      </c>
      <c r="HGF775" s="16" t="s">
        <v>872</v>
      </c>
      <c r="HGG775" s="16" t="s">
        <v>886</v>
      </c>
      <c r="HGH775" s="16" t="s">
        <v>872</v>
      </c>
      <c r="HGI775" s="16" t="s">
        <v>886</v>
      </c>
      <c r="HGJ775" s="16" t="s">
        <v>872</v>
      </c>
      <c r="HGK775" s="16" t="s">
        <v>886</v>
      </c>
      <c r="HGL775" s="16" t="s">
        <v>872</v>
      </c>
      <c r="HGM775" s="16" t="s">
        <v>886</v>
      </c>
      <c r="HGN775" s="16" t="s">
        <v>872</v>
      </c>
      <c r="HGO775" s="16" t="s">
        <v>886</v>
      </c>
      <c r="HGP775" s="16" t="s">
        <v>872</v>
      </c>
      <c r="HGQ775" s="16" t="s">
        <v>886</v>
      </c>
      <c r="HGR775" s="16" t="s">
        <v>872</v>
      </c>
      <c r="HGS775" s="16" t="s">
        <v>886</v>
      </c>
      <c r="HGT775" s="16" t="s">
        <v>872</v>
      </c>
      <c r="HGU775" s="16" t="s">
        <v>886</v>
      </c>
      <c r="HGV775" s="16" t="s">
        <v>872</v>
      </c>
      <c r="HGW775" s="16" t="s">
        <v>886</v>
      </c>
      <c r="HGX775" s="16" t="s">
        <v>872</v>
      </c>
      <c r="HGY775" s="16" t="s">
        <v>886</v>
      </c>
      <c r="HGZ775" s="16" t="s">
        <v>872</v>
      </c>
      <c r="HHA775" s="16" t="s">
        <v>886</v>
      </c>
      <c r="HHB775" s="16" t="s">
        <v>872</v>
      </c>
      <c r="HHC775" s="16" t="s">
        <v>886</v>
      </c>
      <c r="HHD775" s="16" t="s">
        <v>872</v>
      </c>
      <c r="HHE775" s="16" t="s">
        <v>886</v>
      </c>
      <c r="HHF775" s="16" t="s">
        <v>872</v>
      </c>
      <c r="HHG775" s="16" t="s">
        <v>886</v>
      </c>
      <c r="HHH775" s="16" t="s">
        <v>872</v>
      </c>
      <c r="HHI775" s="16" t="s">
        <v>886</v>
      </c>
      <c r="HHJ775" s="16" t="s">
        <v>872</v>
      </c>
      <c r="HHK775" s="16" t="s">
        <v>886</v>
      </c>
      <c r="HHL775" s="16" t="s">
        <v>872</v>
      </c>
      <c r="HHM775" s="16" t="s">
        <v>886</v>
      </c>
      <c r="HHN775" s="16" t="s">
        <v>872</v>
      </c>
      <c r="HHO775" s="16" t="s">
        <v>886</v>
      </c>
      <c r="HHP775" s="16" t="s">
        <v>872</v>
      </c>
      <c r="HHQ775" s="16" t="s">
        <v>886</v>
      </c>
      <c r="HHR775" s="16" t="s">
        <v>872</v>
      </c>
      <c r="HHS775" s="16" t="s">
        <v>886</v>
      </c>
      <c r="HHT775" s="16" t="s">
        <v>872</v>
      </c>
      <c r="HHU775" s="16" t="s">
        <v>886</v>
      </c>
      <c r="HHV775" s="16" t="s">
        <v>872</v>
      </c>
      <c r="HHW775" s="16" t="s">
        <v>886</v>
      </c>
      <c r="HHX775" s="16" t="s">
        <v>872</v>
      </c>
      <c r="HHY775" s="16" t="s">
        <v>886</v>
      </c>
      <c r="HHZ775" s="16" t="s">
        <v>872</v>
      </c>
      <c r="HIA775" s="16" t="s">
        <v>886</v>
      </c>
      <c r="HIB775" s="16" t="s">
        <v>872</v>
      </c>
      <c r="HIC775" s="16" t="s">
        <v>886</v>
      </c>
      <c r="HID775" s="16" t="s">
        <v>872</v>
      </c>
      <c r="HIE775" s="16" t="s">
        <v>886</v>
      </c>
      <c r="HIF775" s="16" t="s">
        <v>872</v>
      </c>
      <c r="HIG775" s="16" t="s">
        <v>886</v>
      </c>
      <c r="HIH775" s="16" t="s">
        <v>872</v>
      </c>
      <c r="HII775" s="16" t="s">
        <v>886</v>
      </c>
      <c r="HIJ775" s="16" t="s">
        <v>872</v>
      </c>
      <c r="HIK775" s="16" t="s">
        <v>886</v>
      </c>
      <c r="HIL775" s="16" t="s">
        <v>872</v>
      </c>
      <c r="HIM775" s="16" t="s">
        <v>886</v>
      </c>
      <c r="HIN775" s="16" t="s">
        <v>872</v>
      </c>
      <c r="HIO775" s="16" t="s">
        <v>886</v>
      </c>
      <c r="HIP775" s="16" t="s">
        <v>872</v>
      </c>
      <c r="HIQ775" s="16" t="s">
        <v>886</v>
      </c>
      <c r="HIR775" s="16" t="s">
        <v>872</v>
      </c>
      <c r="HIS775" s="16" t="s">
        <v>886</v>
      </c>
      <c r="HIT775" s="16" t="s">
        <v>872</v>
      </c>
      <c r="HIU775" s="16" t="s">
        <v>886</v>
      </c>
      <c r="HIV775" s="16" t="s">
        <v>872</v>
      </c>
      <c r="HIW775" s="16" t="s">
        <v>886</v>
      </c>
      <c r="HIX775" s="16" t="s">
        <v>872</v>
      </c>
      <c r="HIY775" s="16" t="s">
        <v>886</v>
      </c>
      <c r="HIZ775" s="16" t="s">
        <v>872</v>
      </c>
      <c r="HJA775" s="16" t="s">
        <v>886</v>
      </c>
      <c r="HJB775" s="16" t="s">
        <v>872</v>
      </c>
      <c r="HJC775" s="16" t="s">
        <v>886</v>
      </c>
      <c r="HJD775" s="16" t="s">
        <v>872</v>
      </c>
      <c r="HJE775" s="16" t="s">
        <v>886</v>
      </c>
      <c r="HJF775" s="16" t="s">
        <v>872</v>
      </c>
      <c r="HJG775" s="16" t="s">
        <v>886</v>
      </c>
      <c r="HJH775" s="16" t="s">
        <v>872</v>
      </c>
      <c r="HJI775" s="16" t="s">
        <v>886</v>
      </c>
      <c r="HJJ775" s="16" t="s">
        <v>872</v>
      </c>
      <c r="HJK775" s="16" t="s">
        <v>886</v>
      </c>
      <c r="HJL775" s="16" t="s">
        <v>872</v>
      </c>
      <c r="HJM775" s="16" t="s">
        <v>886</v>
      </c>
      <c r="HJN775" s="16" t="s">
        <v>872</v>
      </c>
      <c r="HJO775" s="16" t="s">
        <v>886</v>
      </c>
      <c r="HJP775" s="16" t="s">
        <v>872</v>
      </c>
      <c r="HJQ775" s="16" t="s">
        <v>886</v>
      </c>
      <c r="HJR775" s="16" t="s">
        <v>872</v>
      </c>
      <c r="HJS775" s="16" t="s">
        <v>886</v>
      </c>
      <c r="HJT775" s="16" t="s">
        <v>872</v>
      </c>
      <c r="HJU775" s="16" t="s">
        <v>886</v>
      </c>
      <c r="HJV775" s="16" t="s">
        <v>872</v>
      </c>
      <c r="HJW775" s="16" t="s">
        <v>886</v>
      </c>
      <c r="HJX775" s="16" t="s">
        <v>872</v>
      </c>
      <c r="HJY775" s="16" t="s">
        <v>886</v>
      </c>
      <c r="HJZ775" s="16" t="s">
        <v>872</v>
      </c>
      <c r="HKA775" s="16" t="s">
        <v>886</v>
      </c>
      <c r="HKB775" s="16" t="s">
        <v>872</v>
      </c>
      <c r="HKC775" s="16" t="s">
        <v>886</v>
      </c>
      <c r="HKD775" s="16" t="s">
        <v>872</v>
      </c>
      <c r="HKE775" s="16" t="s">
        <v>886</v>
      </c>
      <c r="HKF775" s="16" t="s">
        <v>872</v>
      </c>
      <c r="HKG775" s="16" t="s">
        <v>886</v>
      </c>
      <c r="HKH775" s="16" t="s">
        <v>872</v>
      </c>
      <c r="HKI775" s="16" t="s">
        <v>886</v>
      </c>
      <c r="HKJ775" s="16" t="s">
        <v>872</v>
      </c>
      <c r="HKK775" s="16" t="s">
        <v>886</v>
      </c>
      <c r="HKL775" s="16" t="s">
        <v>872</v>
      </c>
      <c r="HKM775" s="16" t="s">
        <v>886</v>
      </c>
      <c r="HKN775" s="16" t="s">
        <v>872</v>
      </c>
      <c r="HKO775" s="16" t="s">
        <v>886</v>
      </c>
      <c r="HKP775" s="16" t="s">
        <v>872</v>
      </c>
      <c r="HKQ775" s="16" t="s">
        <v>886</v>
      </c>
      <c r="HKR775" s="16" t="s">
        <v>872</v>
      </c>
      <c r="HKS775" s="16" t="s">
        <v>886</v>
      </c>
      <c r="HKT775" s="16" t="s">
        <v>872</v>
      </c>
      <c r="HKU775" s="16" t="s">
        <v>886</v>
      </c>
      <c r="HKV775" s="16" t="s">
        <v>872</v>
      </c>
      <c r="HKW775" s="16" t="s">
        <v>886</v>
      </c>
      <c r="HKX775" s="16" t="s">
        <v>872</v>
      </c>
      <c r="HKY775" s="16" t="s">
        <v>886</v>
      </c>
      <c r="HKZ775" s="16" t="s">
        <v>872</v>
      </c>
      <c r="HLA775" s="16" t="s">
        <v>886</v>
      </c>
      <c r="HLB775" s="16" t="s">
        <v>872</v>
      </c>
      <c r="HLC775" s="16" t="s">
        <v>886</v>
      </c>
      <c r="HLD775" s="16" t="s">
        <v>872</v>
      </c>
      <c r="HLE775" s="16" t="s">
        <v>886</v>
      </c>
      <c r="HLF775" s="16" t="s">
        <v>872</v>
      </c>
      <c r="HLG775" s="16" t="s">
        <v>886</v>
      </c>
      <c r="HLH775" s="16" t="s">
        <v>872</v>
      </c>
      <c r="HLI775" s="16" t="s">
        <v>886</v>
      </c>
      <c r="HLJ775" s="16" t="s">
        <v>872</v>
      </c>
      <c r="HLK775" s="16" t="s">
        <v>886</v>
      </c>
      <c r="HLL775" s="16" t="s">
        <v>872</v>
      </c>
      <c r="HLM775" s="16" t="s">
        <v>886</v>
      </c>
      <c r="HLN775" s="16" t="s">
        <v>872</v>
      </c>
      <c r="HLO775" s="16" t="s">
        <v>886</v>
      </c>
      <c r="HLP775" s="16" t="s">
        <v>872</v>
      </c>
      <c r="HLQ775" s="16" t="s">
        <v>886</v>
      </c>
      <c r="HLR775" s="16" t="s">
        <v>872</v>
      </c>
      <c r="HLS775" s="16" t="s">
        <v>886</v>
      </c>
      <c r="HLT775" s="16" t="s">
        <v>872</v>
      </c>
      <c r="HLU775" s="16" t="s">
        <v>886</v>
      </c>
      <c r="HLV775" s="16" t="s">
        <v>872</v>
      </c>
      <c r="HLW775" s="16" t="s">
        <v>886</v>
      </c>
      <c r="HLX775" s="16" t="s">
        <v>872</v>
      </c>
      <c r="HLY775" s="16" t="s">
        <v>886</v>
      </c>
      <c r="HLZ775" s="16" t="s">
        <v>872</v>
      </c>
      <c r="HMA775" s="16" t="s">
        <v>886</v>
      </c>
      <c r="HMB775" s="16" t="s">
        <v>872</v>
      </c>
      <c r="HMC775" s="16" t="s">
        <v>886</v>
      </c>
      <c r="HMD775" s="16" t="s">
        <v>872</v>
      </c>
      <c r="HME775" s="16" t="s">
        <v>886</v>
      </c>
      <c r="HMF775" s="16" t="s">
        <v>872</v>
      </c>
      <c r="HMG775" s="16" t="s">
        <v>886</v>
      </c>
      <c r="HMH775" s="16" t="s">
        <v>872</v>
      </c>
      <c r="HMI775" s="16" t="s">
        <v>886</v>
      </c>
      <c r="HMJ775" s="16" t="s">
        <v>872</v>
      </c>
      <c r="HMK775" s="16" t="s">
        <v>886</v>
      </c>
      <c r="HML775" s="16" t="s">
        <v>872</v>
      </c>
      <c r="HMM775" s="16" t="s">
        <v>886</v>
      </c>
      <c r="HMN775" s="16" t="s">
        <v>872</v>
      </c>
      <c r="HMO775" s="16" t="s">
        <v>886</v>
      </c>
      <c r="HMP775" s="16" t="s">
        <v>872</v>
      </c>
      <c r="HMQ775" s="16" t="s">
        <v>886</v>
      </c>
      <c r="HMR775" s="16" t="s">
        <v>872</v>
      </c>
      <c r="HMS775" s="16" t="s">
        <v>886</v>
      </c>
      <c r="HMT775" s="16" t="s">
        <v>872</v>
      </c>
      <c r="HMU775" s="16" t="s">
        <v>886</v>
      </c>
      <c r="HMV775" s="16" t="s">
        <v>872</v>
      </c>
      <c r="HMW775" s="16" t="s">
        <v>886</v>
      </c>
      <c r="HMX775" s="16" t="s">
        <v>872</v>
      </c>
      <c r="HMY775" s="16" t="s">
        <v>886</v>
      </c>
      <c r="HMZ775" s="16" t="s">
        <v>872</v>
      </c>
      <c r="HNA775" s="16" t="s">
        <v>886</v>
      </c>
      <c r="HNB775" s="16" t="s">
        <v>872</v>
      </c>
      <c r="HNC775" s="16" t="s">
        <v>886</v>
      </c>
      <c r="HND775" s="16" t="s">
        <v>872</v>
      </c>
      <c r="HNE775" s="16" t="s">
        <v>886</v>
      </c>
      <c r="HNF775" s="16" t="s">
        <v>872</v>
      </c>
      <c r="HNG775" s="16" t="s">
        <v>886</v>
      </c>
      <c r="HNH775" s="16" t="s">
        <v>872</v>
      </c>
      <c r="HNI775" s="16" t="s">
        <v>886</v>
      </c>
      <c r="HNJ775" s="16" t="s">
        <v>872</v>
      </c>
      <c r="HNK775" s="16" t="s">
        <v>886</v>
      </c>
      <c r="HNL775" s="16" t="s">
        <v>872</v>
      </c>
      <c r="HNM775" s="16" t="s">
        <v>886</v>
      </c>
      <c r="HNN775" s="16" t="s">
        <v>872</v>
      </c>
      <c r="HNO775" s="16" t="s">
        <v>886</v>
      </c>
      <c r="HNP775" s="16" t="s">
        <v>872</v>
      </c>
      <c r="HNQ775" s="16" t="s">
        <v>886</v>
      </c>
      <c r="HNR775" s="16" t="s">
        <v>872</v>
      </c>
      <c r="HNS775" s="16" t="s">
        <v>886</v>
      </c>
      <c r="HNT775" s="16" t="s">
        <v>872</v>
      </c>
      <c r="HNU775" s="16" t="s">
        <v>886</v>
      </c>
      <c r="HNV775" s="16" t="s">
        <v>872</v>
      </c>
      <c r="HNW775" s="16" t="s">
        <v>886</v>
      </c>
      <c r="HNX775" s="16" t="s">
        <v>872</v>
      </c>
      <c r="HNY775" s="16" t="s">
        <v>886</v>
      </c>
      <c r="HNZ775" s="16" t="s">
        <v>872</v>
      </c>
      <c r="HOA775" s="16" t="s">
        <v>886</v>
      </c>
      <c r="HOB775" s="16" t="s">
        <v>872</v>
      </c>
      <c r="HOC775" s="16" t="s">
        <v>886</v>
      </c>
      <c r="HOD775" s="16" t="s">
        <v>872</v>
      </c>
      <c r="HOE775" s="16" t="s">
        <v>886</v>
      </c>
      <c r="HOF775" s="16" t="s">
        <v>872</v>
      </c>
      <c r="HOG775" s="16" t="s">
        <v>886</v>
      </c>
      <c r="HOH775" s="16" t="s">
        <v>872</v>
      </c>
      <c r="HOI775" s="16" t="s">
        <v>886</v>
      </c>
      <c r="HOJ775" s="16" t="s">
        <v>872</v>
      </c>
      <c r="HOK775" s="16" t="s">
        <v>886</v>
      </c>
      <c r="HOL775" s="16" t="s">
        <v>872</v>
      </c>
      <c r="HOM775" s="16" t="s">
        <v>886</v>
      </c>
      <c r="HON775" s="16" t="s">
        <v>872</v>
      </c>
      <c r="HOO775" s="16" t="s">
        <v>886</v>
      </c>
      <c r="HOP775" s="16" t="s">
        <v>872</v>
      </c>
      <c r="HOQ775" s="16" t="s">
        <v>886</v>
      </c>
      <c r="HOR775" s="16" t="s">
        <v>872</v>
      </c>
      <c r="HOS775" s="16" t="s">
        <v>886</v>
      </c>
      <c r="HOT775" s="16" t="s">
        <v>872</v>
      </c>
      <c r="HOU775" s="16" t="s">
        <v>886</v>
      </c>
      <c r="HOV775" s="16" t="s">
        <v>872</v>
      </c>
      <c r="HOW775" s="16" t="s">
        <v>886</v>
      </c>
      <c r="HOX775" s="16" t="s">
        <v>872</v>
      </c>
      <c r="HOY775" s="16" t="s">
        <v>886</v>
      </c>
      <c r="HOZ775" s="16" t="s">
        <v>872</v>
      </c>
      <c r="HPA775" s="16" t="s">
        <v>886</v>
      </c>
      <c r="HPB775" s="16" t="s">
        <v>872</v>
      </c>
      <c r="HPC775" s="16" t="s">
        <v>886</v>
      </c>
      <c r="HPD775" s="16" t="s">
        <v>872</v>
      </c>
      <c r="HPE775" s="16" t="s">
        <v>886</v>
      </c>
      <c r="HPF775" s="16" t="s">
        <v>872</v>
      </c>
      <c r="HPG775" s="16" t="s">
        <v>886</v>
      </c>
      <c r="HPH775" s="16" t="s">
        <v>872</v>
      </c>
      <c r="HPI775" s="16" t="s">
        <v>886</v>
      </c>
      <c r="HPJ775" s="16" t="s">
        <v>872</v>
      </c>
      <c r="HPK775" s="16" t="s">
        <v>886</v>
      </c>
      <c r="HPL775" s="16" t="s">
        <v>872</v>
      </c>
      <c r="HPM775" s="16" t="s">
        <v>886</v>
      </c>
      <c r="HPN775" s="16" t="s">
        <v>872</v>
      </c>
      <c r="HPO775" s="16" t="s">
        <v>886</v>
      </c>
      <c r="HPP775" s="16" t="s">
        <v>872</v>
      </c>
      <c r="HPQ775" s="16" t="s">
        <v>886</v>
      </c>
      <c r="HPR775" s="16" t="s">
        <v>872</v>
      </c>
      <c r="HPS775" s="16" t="s">
        <v>886</v>
      </c>
      <c r="HPT775" s="16" t="s">
        <v>872</v>
      </c>
      <c r="HPU775" s="16" t="s">
        <v>886</v>
      </c>
      <c r="HPV775" s="16" t="s">
        <v>872</v>
      </c>
      <c r="HPW775" s="16" t="s">
        <v>886</v>
      </c>
      <c r="HPX775" s="16" t="s">
        <v>872</v>
      </c>
      <c r="HPY775" s="16" t="s">
        <v>886</v>
      </c>
      <c r="HPZ775" s="16" t="s">
        <v>872</v>
      </c>
      <c r="HQA775" s="16" t="s">
        <v>886</v>
      </c>
      <c r="HQB775" s="16" t="s">
        <v>872</v>
      </c>
      <c r="HQC775" s="16" t="s">
        <v>886</v>
      </c>
      <c r="HQD775" s="16" t="s">
        <v>872</v>
      </c>
      <c r="HQE775" s="16" t="s">
        <v>886</v>
      </c>
      <c r="HQF775" s="16" t="s">
        <v>872</v>
      </c>
      <c r="HQG775" s="16" t="s">
        <v>886</v>
      </c>
      <c r="HQH775" s="16" t="s">
        <v>872</v>
      </c>
      <c r="HQI775" s="16" t="s">
        <v>886</v>
      </c>
      <c r="HQJ775" s="16" t="s">
        <v>872</v>
      </c>
      <c r="HQK775" s="16" t="s">
        <v>886</v>
      </c>
      <c r="HQL775" s="16" t="s">
        <v>872</v>
      </c>
      <c r="HQM775" s="16" t="s">
        <v>886</v>
      </c>
      <c r="HQN775" s="16" t="s">
        <v>872</v>
      </c>
      <c r="HQO775" s="16" t="s">
        <v>886</v>
      </c>
      <c r="HQP775" s="16" t="s">
        <v>872</v>
      </c>
      <c r="HQQ775" s="16" t="s">
        <v>886</v>
      </c>
      <c r="HQR775" s="16" t="s">
        <v>872</v>
      </c>
      <c r="HQS775" s="16" t="s">
        <v>886</v>
      </c>
      <c r="HQT775" s="16" t="s">
        <v>872</v>
      </c>
      <c r="HQU775" s="16" t="s">
        <v>886</v>
      </c>
      <c r="HQV775" s="16" t="s">
        <v>872</v>
      </c>
      <c r="HQW775" s="16" t="s">
        <v>886</v>
      </c>
      <c r="HQX775" s="16" t="s">
        <v>872</v>
      </c>
      <c r="HQY775" s="16" t="s">
        <v>886</v>
      </c>
      <c r="HQZ775" s="16" t="s">
        <v>872</v>
      </c>
      <c r="HRA775" s="16" t="s">
        <v>886</v>
      </c>
      <c r="HRB775" s="16" t="s">
        <v>872</v>
      </c>
      <c r="HRC775" s="16" t="s">
        <v>886</v>
      </c>
      <c r="HRD775" s="16" t="s">
        <v>872</v>
      </c>
      <c r="HRE775" s="16" t="s">
        <v>886</v>
      </c>
      <c r="HRF775" s="16" t="s">
        <v>872</v>
      </c>
      <c r="HRG775" s="16" t="s">
        <v>886</v>
      </c>
      <c r="HRH775" s="16" t="s">
        <v>872</v>
      </c>
      <c r="HRI775" s="16" t="s">
        <v>886</v>
      </c>
      <c r="HRJ775" s="16" t="s">
        <v>872</v>
      </c>
      <c r="HRK775" s="16" t="s">
        <v>886</v>
      </c>
      <c r="HRL775" s="16" t="s">
        <v>872</v>
      </c>
      <c r="HRM775" s="16" t="s">
        <v>886</v>
      </c>
      <c r="HRN775" s="16" t="s">
        <v>872</v>
      </c>
      <c r="HRO775" s="16" t="s">
        <v>886</v>
      </c>
      <c r="HRP775" s="16" t="s">
        <v>872</v>
      </c>
      <c r="HRQ775" s="16" t="s">
        <v>886</v>
      </c>
      <c r="HRR775" s="16" t="s">
        <v>872</v>
      </c>
      <c r="HRS775" s="16" t="s">
        <v>886</v>
      </c>
      <c r="HRT775" s="16" t="s">
        <v>872</v>
      </c>
      <c r="HRU775" s="16" t="s">
        <v>886</v>
      </c>
      <c r="HRV775" s="16" t="s">
        <v>872</v>
      </c>
      <c r="HRW775" s="16" t="s">
        <v>886</v>
      </c>
      <c r="HRX775" s="16" t="s">
        <v>872</v>
      </c>
      <c r="HRY775" s="16" t="s">
        <v>886</v>
      </c>
      <c r="HRZ775" s="16" t="s">
        <v>872</v>
      </c>
      <c r="HSA775" s="16" t="s">
        <v>886</v>
      </c>
      <c r="HSB775" s="16" t="s">
        <v>872</v>
      </c>
      <c r="HSC775" s="16" t="s">
        <v>886</v>
      </c>
      <c r="HSD775" s="16" t="s">
        <v>872</v>
      </c>
      <c r="HSE775" s="16" t="s">
        <v>886</v>
      </c>
      <c r="HSF775" s="16" t="s">
        <v>872</v>
      </c>
      <c r="HSG775" s="16" t="s">
        <v>886</v>
      </c>
      <c r="HSH775" s="16" t="s">
        <v>872</v>
      </c>
      <c r="HSI775" s="16" t="s">
        <v>886</v>
      </c>
      <c r="HSJ775" s="16" t="s">
        <v>872</v>
      </c>
      <c r="HSK775" s="16" t="s">
        <v>886</v>
      </c>
      <c r="HSL775" s="16" t="s">
        <v>872</v>
      </c>
      <c r="HSM775" s="16" t="s">
        <v>886</v>
      </c>
      <c r="HSN775" s="16" t="s">
        <v>872</v>
      </c>
      <c r="HSO775" s="16" t="s">
        <v>886</v>
      </c>
      <c r="HSP775" s="16" t="s">
        <v>872</v>
      </c>
      <c r="HSQ775" s="16" t="s">
        <v>886</v>
      </c>
      <c r="HSR775" s="16" t="s">
        <v>872</v>
      </c>
      <c r="HSS775" s="16" t="s">
        <v>886</v>
      </c>
      <c r="HST775" s="16" t="s">
        <v>872</v>
      </c>
      <c r="HSU775" s="16" t="s">
        <v>886</v>
      </c>
      <c r="HSV775" s="16" t="s">
        <v>872</v>
      </c>
      <c r="HSW775" s="16" t="s">
        <v>886</v>
      </c>
      <c r="HSX775" s="16" t="s">
        <v>872</v>
      </c>
      <c r="HSY775" s="16" t="s">
        <v>886</v>
      </c>
      <c r="HSZ775" s="16" t="s">
        <v>872</v>
      </c>
      <c r="HTA775" s="16" t="s">
        <v>886</v>
      </c>
      <c r="HTB775" s="16" t="s">
        <v>872</v>
      </c>
      <c r="HTC775" s="16" t="s">
        <v>886</v>
      </c>
      <c r="HTD775" s="16" t="s">
        <v>872</v>
      </c>
      <c r="HTE775" s="16" t="s">
        <v>886</v>
      </c>
      <c r="HTF775" s="16" t="s">
        <v>872</v>
      </c>
      <c r="HTG775" s="16" t="s">
        <v>886</v>
      </c>
      <c r="HTH775" s="16" t="s">
        <v>872</v>
      </c>
      <c r="HTI775" s="16" t="s">
        <v>886</v>
      </c>
      <c r="HTJ775" s="16" t="s">
        <v>872</v>
      </c>
      <c r="HTK775" s="16" t="s">
        <v>886</v>
      </c>
      <c r="HTL775" s="16" t="s">
        <v>872</v>
      </c>
      <c r="HTM775" s="16" t="s">
        <v>886</v>
      </c>
      <c r="HTN775" s="16" t="s">
        <v>872</v>
      </c>
      <c r="HTO775" s="16" t="s">
        <v>886</v>
      </c>
      <c r="HTP775" s="16" t="s">
        <v>872</v>
      </c>
      <c r="HTQ775" s="16" t="s">
        <v>886</v>
      </c>
      <c r="HTR775" s="16" t="s">
        <v>872</v>
      </c>
      <c r="HTS775" s="16" t="s">
        <v>886</v>
      </c>
      <c r="HTT775" s="16" t="s">
        <v>872</v>
      </c>
      <c r="HTU775" s="16" t="s">
        <v>886</v>
      </c>
      <c r="HTV775" s="16" t="s">
        <v>872</v>
      </c>
      <c r="HTW775" s="16" t="s">
        <v>886</v>
      </c>
      <c r="HTX775" s="16" t="s">
        <v>872</v>
      </c>
      <c r="HTY775" s="16" t="s">
        <v>886</v>
      </c>
      <c r="HTZ775" s="16" t="s">
        <v>872</v>
      </c>
      <c r="HUA775" s="16" t="s">
        <v>886</v>
      </c>
      <c r="HUB775" s="16" t="s">
        <v>872</v>
      </c>
      <c r="HUC775" s="16" t="s">
        <v>886</v>
      </c>
      <c r="HUD775" s="16" t="s">
        <v>872</v>
      </c>
      <c r="HUE775" s="16" t="s">
        <v>886</v>
      </c>
      <c r="HUF775" s="16" t="s">
        <v>872</v>
      </c>
      <c r="HUG775" s="16" t="s">
        <v>886</v>
      </c>
      <c r="HUH775" s="16" t="s">
        <v>872</v>
      </c>
      <c r="HUI775" s="16" t="s">
        <v>886</v>
      </c>
      <c r="HUJ775" s="16" t="s">
        <v>872</v>
      </c>
      <c r="HUK775" s="16" t="s">
        <v>886</v>
      </c>
      <c r="HUL775" s="16" t="s">
        <v>872</v>
      </c>
      <c r="HUM775" s="16" t="s">
        <v>886</v>
      </c>
      <c r="HUN775" s="16" t="s">
        <v>872</v>
      </c>
      <c r="HUO775" s="16" t="s">
        <v>886</v>
      </c>
      <c r="HUP775" s="16" t="s">
        <v>872</v>
      </c>
      <c r="HUQ775" s="16" t="s">
        <v>886</v>
      </c>
      <c r="HUR775" s="16" t="s">
        <v>872</v>
      </c>
      <c r="HUS775" s="16" t="s">
        <v>886</v>
      </c>
      <c r="HUT775" s="16" t="s">
        <v>872</v>
      </c>
      <c r="HUU775" s="16" t="s">
        <v>886</v>
      </c>
      <c r="HUV775" s="16" t="s">
        <v>872</v>
      </c>
      <c r="HUW775" s="16" t="s">
        <v>886</v>
      </c>
      <c r="HUX775" s="16" t="s">
        <v>872</v>
      </c>
      <c r="HUY775" s="16" t="s">
        <v>886</v>
      </c>
      <c r="HUZ775" s="16" t="s">
        <v>872</v>
      </c>
      <c r="HVA775" s="16" t="s">
        <v>886</v>
      </c>
      <c r="HVB775" s="16" t="s">
        <v>872</v>
      </c>
      <c r="HVC775" s="16" t="s">
        <v>886</v>
      </c>
      <c r="HVD775" s="16" t="s">
        <v>872</v>
      </c>
      <c r="HVE775" s="16" t="s">
        <v>886</v>
      </c>
      <c r="HVF775" s="16" t="s">
        <v>872</v>
      </c>
      <c r="HVG775" s="16" t="s">
        <v>886</v>
      </c>
      <c r="HVH775" s="16" t="s">
        <v>872</v>
      </c>
      <c r="HVI775" s="16" t="s">
        <v>886</v>
      </c>
      <c r="HVJ775" s="16" t="s">
        <v>872</v>
      </c>
      <c r="HVK775" s="16" t="s">
        <v>886</v>
      </c>
      <c r="HVL775" s="16" t="s">
        <v>872</v>
      </c>
      <c r="HVM775" s="16" t="s">
        <v>886</v>
      </c>
      <c r="HVN775" s="16" t="s">
        <v>872</v>
      </c>
      <c r="HVO775" s="16" t="s">
        <v>886</v>
      </c>
      <c r="HVP775" s="16" t="s">
        <v>872</v>
      </c>
      <c r="HVQ775" s="16" t="s">
        <v>886</v>
      </c>
      <c r="HVR775" s="16" t="s">
        <v>872</v>
      </c>
      <c r="HVS775" s="16" t="s">
        <v>886</v>
      </c>
      <c r="HVT775" s="16" t="s">
        <v>872</v>
      </c>
      <c r="HVU775" s="16" t="s">
        <v>886</v>
      </c>
      <c r="HVV775" s="16" t="s">
        <v>872</v>
      </c>
      <c r="HVW775" s="16" t="s">
        <v>886</v>
      </c>
      <c r="HVX775" s="16" t="s">
        <v>872</v>
      </c>
      <c r="HVY775" s="16" t="s">
        <v>886</v>
      </c>
      <c r="HVZ775" s="16" t="s">
        <v>872</v>
      </c>
      <c r="HWA775" s="16" t="s">
        <v>886</v>
      </c>
      <c r="HWB775" s="16" t="s">
        <v>872</v>
      </c>
      <c r="HWC775" s="16" t="s">
        <v>886</v>
      </c>
      <c r="HWD775" s="16" t="s">
        <v>872</v>
      </c>
      <c r="HWE775" s="16" t="s">
        <v>886</v>
      </c>
      <c r="HWF775" s="16" t="s">
        <v>872</v>
      </c>
      <c r="HWG775" s="16" t="s">
        <v>886</v>
      </c>
      <c r="HWH775" s="16" t="s">
        <v>872</v>
      </c>
      <c r="HWI775" s="16" t="s">
        <v>886</v>
      </c>
      <c r="HWJ775" s="16" t="s">
        <v>872</v>
      </c>
      <c r="HWK775" s="16" t="s">
        <v>886</v>
      </c>
      <c r="HWL775" s="16" t="s">
        <v>872</v>
      </c>
      <c r="HWM775" s="16" t="s">
        <v>886</v>
      </c>
      <c r="HWN775" s="16" t="s">
        <v>872</v>
      </c>
      <c r="HWO775" s="16" t="s">
        <v>886</v>
      </c>
      <c r="HWP775" s="16" t="s">
        <v>872</v>
      </c>
      <c r="HWQ775" s="16" t="s">
        <v>886</v>
      </c>
      <c r="HWR775" s="16" t="s">
        <v>872</v>
      </c>
      <c r="HWS775" s="16" t="s">
        <v>886</v>
      </c>
      <c r="HWT775" s="16" t="s">
        <v>872</v>
      </c>
      <c r="HWU775" s="16" t="s">
        <v>886</v>
      </c>
      <c r="HWV775" s="16" t="s">
        <v>872</v>
      </c>
      <c r="HWW775" s="16" t="s">
        <v>886</v>
      </c>
      <c r="HWX775" s="16" t="s">
        <v>872</v>
      </c>
      <c r="HWY775" s="16" t="s">
        <v>886</v>
      </c>
      <c r="HWZ775" s="16" t="s">
        <v>872</v>
      </c>
      <c r="HXA775" s="16" t="s">
        <v>886</v>
      </c>
      <c r="HXB775" s="16" t="s">
        <v>872</v>
      </c>
      <c r="HXC775" s="16" t="s">
        <v>886</v>
      </c>
      <c r="HXD775" s="16" t="s">
        <v>872</v>
      </c>
      <c r="HXE775" s="16" t="s">
        <v>886</v>
      </c>
      <c r="HXF775" s="16" t="s">
        <v>872</v>
      </c>
      <c r="HXG775" s="16" t="s">
        <v>886</v>
      </c>
      <c r="HXH775" s="16" t="s">
        <v>872</v>
      </c>
      <c r="HXI775" s="16" t="s">
        <v>886</v>
      </c>
      <c r="HXJ775" s="16" t="s">
        <v>872</v>
      </c>
      <c r="HXK775" s="16" t="s">
        <v>886</v>
      </c>
      <c r="HXL775" s="16" t="s">
        <v>872</v>
      </c>
      <c r="HXM775" s="16" t="s">
        <v>886</v>
      </c>
      <c r="HXN775" s="16" t="s">
        <v>872</v>
      </c>
      <c r="HXO775" s="16" t="s">
        <v>886</v>
      </c>
      <c r="HXP775" s="16" t="s">
        <v>872</v>
      </c>
      <c r="HXQ775" s="16" t="s">
        <v>886</v>
      </c>
      <c r="HXR775" s="16" t="s">
        <v>872</v>
      </c>
      <c r="HXS775" s="16" t="s">
        <v>886</v>
      </c>
      <c r="HXT775" s="16" t="s">
        <v>872</v>
      </c>
      <c r="HXU775" s="16" t="s">
        <v>886</v>
      </c>
      <c r="HXV775" s="16" t="s">
        <v>872</v>
      </c>
      <c r="HXW775" s="16" t="s">
        <v>886</v>
      </c>
      <c r="HXX775" s="16" t="s">
        <v>872</v>
      </c>
      <c r="HXY775" s="16" t="s">
        <v>886</v>
      </c>
      <c r="HXZ775" s="16" t="s">
        <v>872</v>
      </c>
      <c r="HYA775" s="16" t="s">
        <v>886</v>
      </c>
      <c r="HYB775" s="16" t="s">
        <v>872</v>
      </c>
      <c r="HYC775" s="16" t="s">
        <v>886</v>
      </c>
      <c r="HYD775" s="16" t="s">
        <v>872</v>
      </c>
      <c r="HYE775" s="16" t="s">
        <v>886</v>
      </c>
      <c r="HYF775" s="16" t="s">
        <v>872</v>
      </c>
      <c r="HYG775" s="16" t="s">
        <v>886</v>
      </c>
      <c r="HYH775" s="16" t="s">
        <v>872</v>
      </c>
      <c r="HYI775" s="16" t="s">
        <v>886</v>
      </c>
      <c r="HYJ775" s="16" t="s">
        <v>872</v>
      </c>
      <c r="HYK775" s="16" t="s">
        <v>886</v>
      </c>
      <c r="HYL775" s="16" t="s">
        <v>872</v>
      </c>
      <c r="HYM775" s="16" t="s">
        <v>886</v>
      </c>
      <c r="HYN775" s="16" t="s">
        <v>872</v>
      </c>
      <c r="HYO775" s="16" t="s">
        <v>886</v>
      </c>
      <c r="HYP775" s="16" t="s">
        <v>872</v>
      </c>
      <c r="HYQ775" s="16" t="s">
        <v>886</v>
      </c>
      <c r="HYR775" s="16" t="s">
        <v>872</v>
      </c>
      <c r="HYS775" s="16" t="s">
        <v>886</v>
      </c>
      <c r="HYT775" s="16" t="s">
        <v>872</v>
      </c>
      <c r="HYU775" s="16" t="s">
        <v>886</v>
      </c>
      <c r="HYV775" s="16" t="s">
        <v>872</v>
      </c>
      <c r="HYW775" s="16" t="s">
        <v>886</v>
      </c>
      <c r="HYX775" s="16" t="s">
        <v>872</v>
      </c>
      <c r="HYY775" s="16" t="s">
        <v>886</v>
      </c>
      <c r="HYZ775" s="16" t="s">
        <v>872</v>
      </c>
      <c r="HZA775" s="16" t="s">
        <v>886</v>
      </c>
      <c r="HZB775" s="16" t="s">
        <v>872</v>
      </c>
      <c r="HZC775" s="16" t="s">
        <v>886</v>
      </c>
      <c r="HZD775" s="16" t="s">
        <v>872</v>
      </c>
      <c r="HZE775" s="16" t="s">
        <v>886</v>
      </c>
      <c r="HZF775" s="16" t="s">
        <v>872</v>
      </c>
      <c r="HZG775" s="16" t="s">
        <v>886</v>
      </c>
      <c r="HZH775" s="16" t="s">
        <v>872</v>
      </c>
      <c r="HZI775" s="16" t="s">
        <v>886</v>
      </c>
      <c r="HZJ775" s="16" t="s">
        <v>872</v>
      </c>
      <c r="HZK775" s="16" t="s">
        <v>886</v>
      </c>
      <c r="HZL775" s="16" t="s">
        <v>872</v>
      </c>
      <c r="HZM775" s="16" t="s">
        <v>886</v>
      </c>
      <c r="HZN775" s="16" t="s">
        <v>872</v>
      </c>
      <c r="HZO775" s="16" t="s">
        <v>886</v>
      </c>
      <c r="HZP775" s="16" t="s">
        <v>872</v>
      </c>
      <c r="HZQ775" s="16" t="s">
        <v>886</v>
      </c>
      <c r="HZR775" s="16" t="s">
        <v>872</v>
      </c>
      <c r="HZS775" s="16" t="s">
        <v>886</v>
      </c>
      <c r="HZT775" s="16" t="s">
        <v>872</v>
      </c>
      <c r="HZU775" s="16" t="s">
        <v>886</v>
      </c>
      <c r="HZV775" s="16" t="s">
        <v>872</v>
      </c>
      <c r="HZW775" s="16" t="s">
        <v>886</v>
      </c>
      <c r="HZX775" s="16" t="s">
        <v>872</v>
      </c>
      <c r="HZY775" s="16" t="s">
        <v>886</v>
      </c>
      <c r="HZZ775" s="16" t="s">
        <v>872</v>
      </c>
      <c r="IAA775" s="16" t="s">
        <v>886</v>
      </c>
      <c r="IAB775" s="16" t="s">
        <v>872</v>
      </c>
      <c r="IAC775" s="16" t="s">
        <v>886</v>
      </c>
      <c r="IAD775" s="16" t="s">
        <v>872</v>
      </c>
      <c r="IAE775" s="16" t="s">
        <v>886</v>
      </c>
      <c r="IAF775" s="16" t="s">
        <v>872</v>
      </c>
      <c r="IAG775" s="16" t="s">
        <v>886</v>
      </c>
      <c r="IAH775" s="16" t="s">
        <v>872</v>
      </c>
      <c r="IAI775" s="16" t="s">
        <v>886</v>
      </c>
      <c r="IAJ775" s="16" t="s">
        <v>872</v>
      </c>
      <c r="IAK775" s="16" t="s">
        <v>886</v>
      </c>
      <c r="IAL775" s="16" t="s">
        <v>872</v>
      </c>
      <c r="IAM775" s="16" t="s">
        <v>886</v>
      </c>
      <c r="IAN775" s="16" t="s">
        <v>872</v>
      </c>
      <c r="IAO775" s="16" t="s">
        <v>886</v>
      </c>
      <c r="IAP775" s="16" t="s">
        <v>872</v>
      </c>
      <c r="IAQ775" s="16" t="s">
        <v>886</v>
      </c>
      <c r="IAR775" s="16" t="s">
        <v>872</v>
      </c>
      <c r="IAS775" s="16" t="s">
        <v>886</v>
      </c>
      <c r="IAT775" s="16" t="s">
        <v>872</v>
      </c>
      <c r="IAU775" s="16" t="s">
        <v>886</v>
      </c>
      <c r="IAV775" s="16" t="s">
        <v>872</v>
      </c>
      <c r="IAW775" s="16" t="s">
        <v>886</v>
      </c>
      <c r="IAX775" s="16" t="s">
        <v>872</v>
      </c>
      <c r="IAY775" s="16" t="s">
        <v>886</v>
      </c>
      <c r="IAZ775" s="16" t="s">
        <v>872</v>
      </c>
      <c r="IBA775" s="16" t="s">
        <v>886</v>
      </c>
      <c r="IBB775" s="16" t="s">
        <v>872</v>
      </c>
      <c r="IBC775" s="16" t="s">
        <v>886</v>
      </c>
      <c r="IBD775" s="16" t="s">
        <v>872</v>
      </c>
      <c r="IBE775" s="16" t="s">
        <v>886</v>
      </c>
      <c r="IBF775" s="16" t="s">
        <v>872</v>
      </c>
      <c r="IBG775" s="16" t="s">
        <v>886</v>
      </c>
      <c r="IBH775" s="16" t="s">
        <v>872</v>
      </c>
      <c r="IBI775" s="16" t="s">
        <v>886</v>
      </c>
      <c r="IBJ775" s="16" t="s">
        <v>872</v>
      </c>
      <c r="IBK775" s="16" t="s">
        <v>886</v>
      </c>
      <c r="IBL775" s="16" t="s">
        <v>872</v>
      </c>
      <c r="IBM775" s="16" t="s">
        <v>886</v>
      </c>
      <c r="IBN775" s="16" t="s">
        <v>872</v>
      </c>
      <c r="IBO775" s="16" t="s">
        <v>886</v>
      </c>
      <c r="IBP775" s="16" t="s">
        <v>872</v>
      </c>
      <c r="IBQ775" s="16" t="s">
        <v>886</v>
      </c>
      <c r="IBR775" s="16" t="s">
        <v>872</v>
      </c>
      <c r="IBS775" s="16" t="s">
        <v>886</v>
      </c>
      <c r="IBT775" s="16" t="s">
        <v>872</v>
      </c>
      <c r="IBU775" s="16" t="s">
        <v>886</v>
      </c>
      <c r="IBV775" s="16" t="s">
        <v>872</v>
      </c>
      <c r="IBW775" s="16" t="s">
        <v>886</v>
      </c>
      <c r="IBX775" s="16" t="s">
        <v>872</v>
      </c>
      <c r="IBY775" s="16" t="s">
        <v>886</v>
      </c>
      <c r="IBZ775" s="16" t="s">
        <v>872</v>
      </c>
      <c r="ICA775" s="16" t="s">
        <v>886</v>
      </c>
      <c r="ICB775" s="16" t="s">
        <v>872</v>
      </c>
      <c r="ICC775" s="16" t="s">
        <v>886</v>
      </c>
      <c r="ICD775" s="16" t="s">
        <v>872</v>
      </c>
      <c r="ICE775" s="16" t="s">
        <v>886</v>
      </c>
      <c r="ICF775" s="16" t="s">
        <v>872</v>
      </c>
      <c r="ICG775" s="16" t="s">
        <v>886</v>
      </c>
      <c r="ICH775" s="16" t="s">
        <v>872</v>
      </c>
      <c r="ICI775" s="16" t="s">
        <v>886</v>
      </c>
      <c r="ICJ775" s="16" t="s">
        <v>872</v>
      </c>
      <c r="ICK775" s="16" t="s">
        <v>886</v>
      </c>
      <c r="ICL775" s="16" t="s">
        <v>872</v>
      </c>
      <c r="ICM775" s="16" t="s">
        <v>886</v>
      </c>
      <c r="ICN775" s="16" t="s">
        <v>872</v>
      </c>
      <c r="ICO775" s="16" t="s">
        <v>886</v>
      </c>
      <c r="ICP775" s="16" t="s">
        <v>872</v>
      </c>
      <c r="ICQ775" s="16" t="s">
        <v>886</v>
      </c>
      <c r="ICR775" s="16" t="s">
        <v>872</v>
      </c>
      <c r="ICS775" s="16" t="s">
        <v>886</v>
      </c>
      <c r="ICT775" s="16" t="s">
        <v>872</v>
      </c>
      <c r="ICU775" s="16" t="s">
        <v>886</v>
      </c>
      <c r="ICV775" s="16" t="s">
        <v>872</v>
      </c>
      <c r="ICW775" s="16" t="s">
        <v>886</v>
      </c>
      <c r="ICX775" s="16" t="s">
        <v>872</v>
      </c>
      <c r="ICY775" s="16" t="s">
        <v>886</v>
      </c>
      <c r="ICZ775" s="16" t="s">
        <v>872</v>
      </c>
      <c r="IDA775" s="16" t="s">
        <v>886</v>
      </c>
      <c r="IDB775" s="16" t="s">
        <v>872</v>
      </c>
      <c r="IDC775" s="16" t="s">
        <v>886</v>
      </c>
      <c r="IDD775" s="16" t="s">
        <v>872</v>
      </c>
      <c r="IDE775" s="16" t="s">
        <v>886</v>
      </c>
      <c r="IDF775" s="16" t="s">
        <v>872</v>
      </c>
      <c r="IDG775" s="16" t="s">
        <v>886</v>
      </c>
      <c r="IDH775" s="16" t="s">
        <v>872</v>
      </c>
      <c r="IDI775" s="16" t="s">
        <v>886</v>
      </c>
      <c r="IDJ775" s="16" t="s">
        <v>872</v>
      </c>
      <c r="IDK775" s="16" t="s">
        <v>886</v>
      </c>
      <c r="IDL775" s="16" t="s">
        <v>872</v>
      </c>
      <c r="IDM775" s="16" t="s">
        <v>886</v>
      </c>
      <c r="IDN775" s="16" t="s">
        <v>872</v>
      </c>
      <c r="IDO775" s="16" t="s">
        <v>886</v>
      </c>
      <c r="IDP775" s="16" t="s">
        <v>872</v>
      </c>
      <c r="IDQ775" s="16" t="s">
        <v>886</v>
      </c>
      <c r="IDR775" s="16" t="s">
        <v>872</v>
      </c>
      <c r="IDS775" s="16" t="s">
        <v>886</v>
      </c>
      <c r="IDT775" s="16" t="s">
        <v>872</v>
      </c>
      <c r="IDU775" s="16" t="s">
        <v>886</v>
      </c>
      <c r="IDV775" s="16" t="s">
        <v>872</v>
      </c>
      <c r="IDW775" s="16" t="s">
        <v>886</v>
      </c>
      <c r="IDX775" s="16" t="s">
        <v>872</v>
      </c>
      <c r="IDY775" s="16" t="s">
        <v>886</v>
      </c>
      <c r="IDZ775" s="16" t="s">
        <v>872</v>
      </c>
      <c r="IEA775" s="16" t="s">
        <v>886</v>
      </c>
      <c r="IEB775" s="16" t="s">
        <v>872</v>
      </c>
      <c r="IEC775" s="16" t="s">
        <v>886</v>
      </c>
      <c r="IED775" s="16" t="s">
        <v>872</v>
      </c>
      <c r="IEE775" s="16" t="s">
        <v>886</v>
      </c>
      <c r="IEF775" s="16" t="s">
        <v>872</v>
      </c>
      <c r="IEG775" s="16" t="s">
        <v>886</v>
      </c>
      <c r="IEH775" s="16" t="s">
        <v>872</v>
      </c>
      <c r="IEI775" s="16" t="s">
        <v>886</v>
      </c>
      <c r="IEJ775" s="16" t="s">
        <v>872</v>
      </c>
      <c r="IEK775" s="16" t="s">
        <v>886</v>
      </c>
      <c r="IEL775" s="16" t="s">
        <v>872</v>
      </c>
      <c r="IEM775" s="16" t="s">
        <v>886</v>
      </c>
      <c r="IEN775" s="16" t="s">
        <v>872</v>
      </c>
      <c r="IEO775" s="16" t="s">
        <v>886</v>
      </c>
      <c r="IEP775" s="16" t="s">
        <v>872</v>
      </c>
      <c r="IEQ775" s="16" t="s">
        <v>886</v>
      </c>
      <c r="IER775" s="16" t="s">
        <v>872</v>
      </c>
      <c r="IES775" s="16" t="s">
        <v>886</v>
      </c>
      <c r="IET775" s="16" t="s">
        <v>872</v>
      </c>
      <c r="IEU775" s="16" t="s">
        <v>886</v>
      </c>
      <c r="IEV775" s="16" t="s">
        <v>872</v>
      </c>
      <c r="IEW775" s="16" t="s">
        <v>886</v>
      </c>
      <c r="IEX775" s="16" t="s">
        <v>872</v>
      </c>
      <c r="IEY775" s="16" t="s">
        <v>886</v>
      </c>
      <c r="IEZ775" s="16" t="s">
        <v>872</v>
      </c>
      <c r="IFA775" s="16" t="s">
        <v>886</v>
      </c>
      <c r="IFB775" s="16" t="s">
        <v>872</v>
      </c>
      <c r="IFC775" s="16" t="s">
        <v>886</v>
      </c>
      <c r="IFD775" s="16" t="s">
        <v>872</v>
      </c>
      <c r="IFE775" s="16" t="s">
        <v>886</v>
      </c>
      <c r="IFF775" s="16" t="s">
        <v>872</v>
      </c>
      <c r="IFG775" s="16" t="s">
        <v>886</v>
      </c>
      <c r="IFH775" s="16" t="s">
        <v>872</v>
      </c>
      <c r="IFI775" s="16" t="s">
        <v>886</v>
      </c>
      <c r="IFJ775" s="16" t="s">
        <v>872</v>
      </c>
      <c r="IFK775" s="16" t="s">
        <v>886</v>
      </c>
      <c r="IFL775" s="16" t="s">
        <v>872</v>
      </c>
      <c r="IFM775" s="16" t="s">
        <v>886</v>
      </c>
      <c r="IFN775" s="16" t="s">
        <v>872</v>
      </c>
      <c r="IFO775" s="16" t="s">
        <v>886</v>
      </c>
      <c r="IFP775" s="16" t="s">
        <v>872</v>
      </c>
      <c r="IFQ775" s="16" t="s">
        <v>886</v>
      </c>
      <c r="IFR775" s="16" t="s">
        <v>872</v>
      </c>
      <c r="IFS775" s="16" t="s">
        <v>886</v>
      </c>
      <c r="IFT775" s="16" t="s">
        <v>872</v>
      </c>
      <c r="IFU775" s="16" t="s">
        <v>886</v>
      </c>
      <c r="IFV775" s="16" t="s">
        <v>872</v>
      </c>
      <c r="IFW775" s="16" t="s">
        <v>886</v>
      </c>
      <c r="IFX775" s="16" t="s">
        <v>872</v>
      </c>
      <c r="IFY775" s="16" t="s">
        <v>886</v>
      </c>
      <c r="IFZ775" s="16" t="s">
        <v>872</v>
      </c>
      <c r="IGA775" s="16" t="s">
        <v>886</v>
      </c>
      <c r="IGB775" s="16" t="s">
        <v>872</v>
      </c>
      <c r="IGC775" s="16" t="s">
        <v>886</v>
      </c>
      <c r="IGD775" s="16" t="s">
        <v>872</v>
      </c>
      <c r="IGE775" s="16" t="s">
        <v>886</v>
      </c>
      <c r="IGF775" s="16" t="s">
        <v>872</v>
      </c>
      <c r="IGG775" s="16" t="s">
        <v>886</v>
      </c>
      <c r="IGH775" s="16" t="s">
        <v>872</v>
      </c>
      <c r="IGI775" s="16" t="s">
        <v>886</v>
      </c>
      <c r="IGJ775" s="16" t="s">
        <v>872</v>
      </c>
      <c r="IGK775" s="16" t="s">
        <v>886</v>
      </c>
      <c r="IGL775" s="16" t="s">
        <v>872</v>
      </c>
      <c r="IGM775" s="16" t="s">
        <v>886</v>
      </c>
      <c r="IGN775" s="16" t="s">
        <v>872</v>
      </c>
      <c r="IGO775" s="16" t="s">
        <v>886</v>
      </c>
      <c r="IGP775" s="16" t="s">
        <v>872</v>
      </c>
      <c r="IGQ775" s="16" t="s">
        <v>886</v>
      </c>
      <c r="IGR775" s="16" t="s">
        <v>872</v>
      </c>
      <c r="IGS775" s="16" t="s">
        <v>886</v>
      </c>
      <c r="IGT775" s="16" t="s">
        <v>872</v>
      </c>
      <c r="IGU775" s="16" t="s">
        <v>886</v>
      </c>
      <c r="IGV775" s="16" t="s">
        <v>872</v>
      </c>
      <c r="IGW775" s="16" t="s">
        <v>886</v>
      </c>
      <c r="IGX775" s="16" t="s">
        <v>872</v>
      </c>
      <c r="IGY775" s="16" t="s">
        <v>886</v>
      </c>
      <c r="IGZ775" s="16" t="s">
        <v>872</v>
      </c>
      <c r="IHA775" s="16" t="s">
        <v>886</v>
      </c>
      <c r="IHB775" s="16" t="s">
        <v>872</v>
      </c>
      <c r="IHC775" s="16" t="s">
        <v>886</v>
      </c>
      <c r="IHD775" s="16" t="s">
        <v>872</v>
      </c>
      <c r="IHE775" s="16" t="s">
        <v>886</v>
      </c>
      <c r="IHF775" s="16" t="s">
        <v>872</v>
      </c>
      <c r="IHG775" s="16" t="s">
        <v>886</v>
      </c>
      <c r="IHH775" s="16" t="s">
        <v>872</v>
      </c>
      <c r="IHI775" s="16" t="s">
        <v>886</v>
      </c>
      <c r="IHJ775" s="16" t="s">
        <v>872</v>
      </c>
      <c r="IHK775" s="16" t="s">
        <v>886</v>
      </c>
      <c r="IHL775" s="16" t="s">
        <v>872</v>
      </c>
      <c r="IHM775" s="16" t="s">
        <v>886</v>
      </c>
      <c r="IHN775" s="16" t="s">
        <v>872</v>
      </c>
      <c r="IHO775" s="16" t="s">
        <v>886</v>
      </c>
      <c r="IHP775" s="16" t="s">
        <v>872</v>
      </c>
      <c r="IHQ775" s="16" t="s">
        <v>886</v>
      </c>
      <c r="IHR775" s="16" t="s">
        <v>872</v>
      </c>
      <c r="IHS775" s="16" t="s">
        <v>886</v>
      </c>
      <c r="IHT775" s="16" t="s">
        <v>872</v>
      </c>
      <c r="IHU775" s="16" t="s">
        <v>886</v>
      </c>
      <c r="IHV775" s="16" t="s">
        <v>872</v>
      </c>
      <c r="IHW775" s="16" t="s">
        <v>886</v>
      </c>
      <c r="IHX775" s="16" t="s">
        <v>872</v>
      </c>
      <c r="IHY775" s="16" t="s">
        <v>886</v>
      </c>
      <c r="IHZ775" s="16" t="s">
        <v>872</v>
      </c>
      <c r="IIA775" s="16" t="s">
        <v>886</v>
      </c>
      <c r="IIB775" s="16" t="s">
        <v>872</v>
      </c>
      <c r="IIC775" s="16" t="s">
        <v>886</v>
      </c>
      <c r="IID775" s="16" t="s">
        <v>872</v>
      </c>
      <c r="IIE775" s="16" t="s">
        <v>886</v>
      </c>
      <c r="IIF775" s="16" t="s">
        <v>872</v>
      </c>
      <c r="IIG775" s="16" t="s">
        <v>886</v>
      </c>
      <c r="IIH775" s="16" t="s">
        <v>872</v>
      </c>
      <c r="III775" s="16" t="s">
        <v>886</v>
      </c>
      <c r="IIJ775" s="16" t="s">
        <v>872</v>
      </c>
      <c r="IIK775" s="16" t="s">
        <v>886</v>
      </c>
      <c r="IIL775" s="16" t="s">
        <v>872</v>
      </c>
      <c r="IIM775" s="16" t="s">
        <v>886</v>
      </c>
      <c r="IIN775" s="16" t="s">
        <v>872</v>
      </c>
      <c r="IIO775" s="16" t="s">
        <v>886</v>
      </c>
      <c r="IIP775" s="16" t="s">
        <v>872</v>
      </c>
      <c r="IIQ775" s="16" t="s">
        <v>886</v>
      </c>
      <c r="IIR775" s="16" t="s">
        <v>872</v>
      </c>
      <c r="IIS775" s="16" t="s">
        <v>886</v>
      </c>
      <c r="IIT775" s="16" t="s">
        <v>872</v>
      </c>
      <c r="IIU775" s="16" t="s">
        <v>886</v>
      </c>
      <c r="IIV775" s="16" t="s">
        <v>872</v>
      </c>
      <c r="IIW775" s="16" t="s">
        <v>886</v>
      </c>
      <c r="IIX775" s="16" t="s">
        <v>872</v>
      </c>
      <c r="IIY775" s="16" t="s">
        <v>886</v>
      </c>
      <c r="IIZ775" s="16" t="s">
        <v>872</v>
      </c>
      <c r="IJA775" s="16" t="s">
        <v>886</v>
      </c>
      <c r="IJB775" s="16" t="s">
        <v>872</v>
      </c>
      <c r="IJC775" s="16" t="s">
        <v>886</v>
      </c>
      <c r="IJD775" s="16" t="s">
        <v>872</v>
      </c>
      <c r="IJE775" s="16" t="s">
        <v>886</v>
      </c>
      <c r="IJF775" s="16" t="s">
        <v>872</v>
      </c>
      <c r="IJG775" s="16" t="s">
        <v>886</v>
      </c>
      <c r="IJH775" s="16" t="s">
        <v>872</v>
      </c>
      <c r="IJI775" s="16" t="s">
        <v>886</v>
      </c>
      <c r="IJJ775" s="16" t="s">
        <v>872</v>
      </c>
      <c r="IJK775" s="16" t="s">
        <v>886</v>
      </c>
      <c r="IJL775" s="16" t="s">
        <v>872</v>
      </c>
      <c r="IJM775" s="16" t="s">
        <v>886</v>
      </c>
      <c r="IJN775" s="16" t="s">
        <v>872</v>
      </c>
      <c r="IJO775" s="16" t="s">
        <v>886</v>
      </c>
      <c r="IJP775" s="16" t="s">
        <v>872</v>
      </c>
      <c r="IJQ775" s="16" t="s">
        <v>886</v>
      </c>
      <c r="IJR775" s="16" t="s">
        <v>872</v>
      </c>
      <c r="IJS775" s="16" t="s">
        <v>886</v>
      </c>
      <c r="IJT775" s="16" t="s">
        <v>872</v>
      </c>
      <c r="IJU775" s="16" t="s">
        <v>886</v>
      </c>
      <c r="IJV775" s="16" t="s">
        <v>872</v>
      </c>
      <c r="IJW775" s="16" t="s">
        <v>886</v>
      </c>
      <c r="IJX775" s="16" t="s">
        <v>872</v>
      </c>
      <c r="IJY775" s="16" t="s">
        <v>886</v>
      </c>
      <c r="IJZ775" s="16" t="s">
        <v>872</v>
      </c>
      <c r="IKA775" s="16" t="s">
        <v>886</v>
      </c>
      <c r="IKB775" s="16" t="s">
        <v>872</v>
      </c>
      <c r="IKC775" s="16" t="s">
        <v>886</v>
      </c>
      <c r="IKD775" s="16" t="s">
        <v>872</v>
      </c>
      <c r="IKE775" s="16" t="s">
        <v>886</v>
      </c>
      <c r="IKF775" s="16" t="s">
        <v>872</v>
      </c>
      <c r="IKG775" s="16" t="s">
        <v>886</v>
      </c>
      <c r="IKH775" s="16" t="s">
        <v>872</v>
      </c>
      <c r="IKI775" s="16" t="s">
        <v>886</v>
      </c>
      <c r="IKJ775" s="16" t="s">
        <v>872</v>
      </c>
      <c r="IKK775" s="16" t="s">
        <v>886</v>
      </c>
      <c r="IKL775" s="16" t="s">
        <v>872</v>
      </c>
      <c r="IKM775" s="16" t="s">
        <v>886</v>
      </c>
      <c r="IKN775" s="16" t="s">
        <v>872</v>
      </c>
      <c r="IKO775" s="16" t="s">
        <v>886</v>
      </c>
      <c r="IKP775" s="16" t="s">
        <v>872</v>
      </c>
      <c r="IKQ775" s="16" t="s">
        <v>886</v>
      </c>
      <c r="IKR775" s="16" t="s">
        <v>872</v>
      </c>
      <c r="IKS775" s="16" t="s">
        <v>886</v>
      </c>
      <c r="IKT775" s="16" t="s">
        <v>872</v>
      </c>
      <c r="IKU775" s="16" t="s">
        <v>886</v>
      </c>
      <c r="IKV775" s="16" t="s">
        <v>872</v>
      </c>
      <c r="IKW775" s="16" t="s">
        <v>886</v>
      </c>
      <c r="IKX775" s="16" t="s">
        <v>872</v>
      </c>
      <c r="IKY775" s="16" t="s">
        <v>886</v>
      </c>
      <c r="IKZ775" s="16" t="s">
        <v>872</v>
      </c>
      <c r="ILA775" s="16" t="s">
        <v>886</v>
      </c>
      <c r="ILB775" s="16" t="s">
        <v>872</v>
      </c>
      <c r="ILC775" s="16" t="s">
        <v>886</v>
      </c>
      <c r="ILD775" s="16" t="s">
        <v>872</v>
      </c>
      <c r="ILE775" s="16" t="s">
        <v>886</v>
      </c>
      <c r="ILF775" s="16" t="s">
        <v>872</v>
      </c>
      <c r="ILG775" s="16" t="s">
        <v>886</v>
      </c>
      <c r="ILH775" s="16" t="s">
        <v>872</v>
      </c>
      <c r="ILI775" s="16" t="s">
        <v>886</v>
      </c>
      <c r="ILJ775" s="16" t="s">
        <v>872</v>
      </c>
      <c r="ILK775" s="16" t="s">
        <v>886</v>
      </c>
      <c r="ILL775" s="16" t="s">
        <v>872</v>
      </c>
      <c r="ILM775" s="16" t="s">
        <v>886</v>
      </c>
      <c r="ILN775" s="16" t="s">
        <v>872</v>
      </c>
      <c r="ILO775" s="16" t="s">
        <v>886</v>
      </c>
      <c r="ILP775" s="16" t="s">
        <v>872</v>
      </c>
      <c r="ILQ775" s="16" t="s">
        <v>886</v>
      </c>
      <c r="ILR775" s="16" t="s">
        <v>872</v>
      </c>
      <c r="ILS775" s="16" t="s">
        <v>886</v>
      </c>
      <c r="ILT775" s="16" t="s">
        <v>872</v>
      </c>
      <c r="ILU775" s="16" t="s">
        <v>886</v>
      </c>
      <c r="ILV775" s="16" t="s">
        <v>872</v>
      </c>
      <c r="ILW775" s="16" t="s">
        <v>886</v>
      </c>
      <c r="ILX775" s="16" t="s">
        <v>872</v>
      </c>
      <c r="ILY775" s="16" t="s">
        <v>886</v>
      </c>
      <c r="ILZ775" s="16" t="s">
        <v>872</v>
      </c>
      <c r="IMA775" s="16" t="s">
        <v>886</v>
      </c>
      <c r="IMB775" s="16" t="s">
        <v>872</v>
      </c>
      <c r="IMC775" s="16" t="s">
        <v>886</v>
      </c>
      <c r="IMD775" s="16" t="s">
        <v>872</v>
      </c>
      <c r="IME775" s="16" t="s">
        <v>886</v>
      </c>
      <c r="IMF775" s="16" t="s">
        <v>872</v>
      </c>
      <c r="IMG775" s="16" t="s">
        <v>886</v>
      </c>
      <c r="IMH775" s="16" t="s">
        <v>872</v>
      </c>
      <c r="IMI775" s="16" t="s">
        <v>886</v>
      </c>
      <c r="IMJ775" s="16" t="s">
        <v>872</v>
      </c>
      <c r="IMK775" s="16" t="s">
        <v>886</v>
      </c>
      <c r="IML775" s="16" t="s">
        <v>872</v>
      </c>
      <c r="IMM775" s="16" t="s">
        <v>886</v>
      </c>
      <c r="IMN775" s="16" t="s">
        <v>872</v>
      </c>
      <c r="IMO775" s="16" t="s">
        <v>886</v>
      </c>
      <c r="IMP775" s="16" t="s">
        <v>872</v>
      </c>
      <c r="IMQ775" s="16" t="s">
        <v>886</v>
      </c>
      <c r="IMR775" s="16" t="s">
        <v>872</v>
      </c>
      <c r="IMS775" s="16" t="s">
        <v>886</v>
      </c>
      <c r="IMT775" s="16" t="s">
        <v>872</v>
      </c>
      <c r="IMU775" s="16" t="s">
        <v>886</v>
      </c>
      <c r="IMV775" s="16" t="s">
        <v>872</v>
      </c>
      <c r="IMW775" s="16" t="s">
        <v>886</v>
      </c>
      <c r="IMX775" s="16" t="s">
        <v>872</v>
      </c>
      <c r="IMY775" s="16" t="s">
        <v>886</v>
      </c>
      <c r="IMZ775" s="16" t="s">
        <v>872</v>
      </c>
      <c r="INA775" s="16" t="s">
        <v>886</v>
      </c>
      <c r="INB775" s="16" t="s">
        <v>872</v>
      </c>
      <c r="INC775" s="16" t="s">
        <v>886</v>
      </c>
      <c r="IND775" s="16" t="s">
        <v>872</v>
      </c>
      <c r="INE775" s="16" t="s">
        <v>886</v>
      </c>
      <c r="INF775" s="16" t="s">
        <v>872</v>
      </c>
      <c r="ING775" s="16" t="s">
        <v>886</v>
      </c>
      <c r="INH775" s="16" t="s">
        <v>872</v>
      </c>
      <c r="INI775" s="16" t="s">
        <v>886</v>
      </c>
      <c r="INJ775" s="16" t="s">
        <v>872</v>
      </c>
      <c r="INK775" s="16" t="s">
        <v>886</v>
      </c>
      <c r="INL775" s="16" t="s">
        <v>872</v>
      </c>
      <c r="INM775" s="16" t="s">
        <v>886</v>
      </c>
      <c r="INN775" s="16" t="s">
        <v>872</v>
      </c>
      <c r="INO775" s="16" t="s">
        <v>886</v>
      </c>
      <c r="INP775" s="16" t="s">
        <v>872</v>
      </c>
      <c r="INQ775" s="16" t="s">
        <v>886</v>
      </c>
      <c r="INR775" s="16" t="s">
        <v>872</v>
      </c>
      <c r="INS775" s="16" t="s">
        <v>886</v>
      </c>
      <c r="INT775" s="16" t="s">
        <v>872</v>
      </c>
      <c r="INU775" s="16" t="s">
        <v>886</v>
      </c>
      <c r="INV775" s="16" t="s">
        <v>872</v>
      </c>
      <c r="INW775" s="16" t="s">
        <v>886</v>
      </c>
      <c r="INX775" s="16" t="s">
        <v>872</v>
      </c>
      <c r="INY775" s="16" t="s">
        <v>886</v>
      </c>
      <c r="INZ775" s="16" t="s">
        <v>872</v>
      </c>
      <c r="IOA775" s="16" t="s">
        <v>886</v>
      </c>
      <c r="IOB775" s="16" t="s">
        <v>872</v>
      </c>
      <c r="IOC775" s="16" t="s">
        <v>886</v>
      </c>
      <c r="IOD775" s="16" t="s">
        <v>872</v>
      </c>
      <c r="IOE775" s="16" t="s">
        <v>886</v>
      </c>
      <c r="IOF775" s="16" t="s">
        <v>872</v>
      </c>
      <c r="IOG775" s="16" t="s">
        <v>886</v>
      </c>
      <c r="IOH775" s="16" t="s">
        <v>872</v>
      </c>
      <c r="IOI775" s="16" t="s">
        <v>886</v>
      </c>
      <c r="IOJ775" s="16" t="s">
        <v>872</v>
      </c>
      <c r="IOK775" s="16" t="s">
        <v>886</v>
      </c>
      <c r="IOL775" s="16" t="s">
        <v>872</v>
      </c>
      <c r="IOM775" s="16" t="s">
        <v>886</v>
      </c>
      <c r="ION775" s="16" t="s">
        <v>872</v>
      </c>
      <c r="IOO775" s="16" t="s">
        <v>886</v>
      </c>
      <c r="IOP775" s="16" t="s">
        <v>872</v>
      </c>
      <c r="IOQ775" s="16" t="s">
        <v>886</v>
      </c>
      <c r="IOR775" s="16" t="s">
        <v>872</v>
      </c>
      <c r="IOS775" s="16" t="s">
        <v>886</v>
      </c>
      <c r="IOT775" s="16" t="s">
        <v>872</v>
      </c>
      <c r="IOU775" s="16" t="s">
        <v>886</v>
      </c>
      <c r="IOV775" s="16" t="s">
        <v>872</v>
      </c>
      <c r="IOW775" s="16" t="s">
        <v>886</v>
      </c>
      <c r="IOX775" s="16" t="s">
        <v>872</v>
      </c>
      <c r="IOY775" s="16" t="s">
        <v>886</v>
      </c>
      <c r="IOZ775" s="16" t="s">
        <v>872</v>
      </c>
      <c r="IPA775" s="16" t="s">
        <v>886</v>
      </c>
      <c r="IPB775" s="16" t="s">
        <v>872</v>
      </c>
      <c r="IPC775" s="16" t="s">
        <v>886</v>
      </c>
      <c r="IPD775" s="16" t="s">
        <v>872</v>
      </c>
      <c r="IPE775" s="16" t="s">
        <v>886</v>
      </c>
      <c r="IPF775" s="16" t="s">
        <v>872</v>
      </c>
      <c r="IPG775" s="16" t="s">
        <v>886</v>
      </c>
      <c r="IPH775" s="16" t="s">
        <v>872</v>
      </c>
      <c r="IPI775" s="16" t="s">
        <v>886</v>
      </c>
      <c r="IPJ775" s="16" t="s">
        <v>872</v>
      </c>
      <c r="IPK775" s="16" t="s">
        <v>886</v>
      </c>
      <c r="IPL775" s="16" t="s">
        <v>872</v>
      </c>
      <c r="IPM775" s="16" t="s">
        <v>886</v>
      </c>
      <c r="IPN775" s="16" t="s">
        <v>872</v>
      </c>
      <c r="IPO775" s="16" t="s">
        <v>886</v>
      </c>
      <c r="IPP775" s="16" t="s">
        <v>872</v>
      </c>
      <c r="IPQ775" s="16" t="s">
        <v>886</v>
      </c>
      <c r="IPR775" s="16" t="s">
        <v>872</v>
      </c>
      <c r="IPS775" s="16" t="s">
        <v>886</v>
      </c>
      <c r="IPT775" s="16" t="s">
        <v>872</v>
      </c>
      <c r="IPU775" s="16" t="s">
        <v>886</v>
      </c>
      <c r="IPV775" s="16" t="s">
        <v>872</v>
      </c>
      <c r="IPW775" s="16" t="s">
        <v>886</v>
      </c>
      <c r="IPX775" s="16" t="s">
        <v>872</v>
      </c>
      <c r="IPY775" s="16" t="s">
        <v>886</v>
      </c>
      <c r="IPZ775" s="16" t="s">
        <v>872</v>
      </c>
      <c r="IQA775" s="16" t="s">
        <v>886</v>
      </c>
      <c r="IQB775" s="16" t="s">
        <v>872</v>
      </c>
      <c r="IQC775" s="16" t="s">
        <v>886</v>
      </c>
      <c r="IQD775" s="16" t="s">
        <v>872</v>
      </c>
      <c r="IQE775" s="16" t="s">
        <v>886</v>
      </c>
      <c r="IQF775" s="16" t="s">
        <v>872</v>
      </c>
      <c r="IQG775" s="16" t="s">
        <v>886</v>
      </c>
      <c r="IQH775" s="16" t="s">
        <v>872</v>
      </c>
      <c r="IQI775" s="16" t="s">
        <v>886</v>
      </c>
      <c r="IQJ775" s="16" t="s">
        <v>872</v>
      </c>
      <c r="IQK775" s="16" t="s">
        <v>886</v>
      </c>
      <c r="IQL775" s="16" t="s">
        <v>872</v>
      </c>
      <c r="IQM775" s="16" t="s">
        <v>886</v>
      </c>
      <c r="IQN775" s="16" t="s">
        <v>872</v>
      </c>
      <c r="IQO775" s="16" t="s">
        <v>886</v>
      </c>
      <c r="IQP775" s="16" t="s">
        <v>872</v>
      </c>
      <c r="IQQ775" s="16" t="s">
        <v>886</v>
      </c>
      <c r="IQR775" s="16" t="s">
        <v>872</v>
      </c>
      <c r="IQS775" s="16" t="s">
        <v>886</v>
      </c>
      <c r="IQT775" s="16" t="s">
        <v>872</v>
      </c>
      <c r="IQU775" s="16" t="s">
        <v>886</v>
      </c>
      <c r="IQV775" s="16" t="s">
        <v>872</v>
      </c>
      <c r="IQW775" s="16" t="s">
        <v>886</v>
      </c>
      <c r="IQX775" s="16" t="s">
        <v>872</v>
      </c>
      <c r="IQY775" s="16" t="s">
        <v>886</v>
      </c>
      <c r="IQZ775" s="16" t="s">
        <v>872</v>
      </c>
      <c r="IRA775" s="16" t="s">
        <v>886</v>
      </c>
      <c r="IRB775" s="16" t="s">
        <v>872</v>
      </c>
      <c r="IRC775" s="16" t="s">
        <v>886</v>
      </c>
      <c r="IRD775" s="16" t="s">
        <v>872</v>
      </c>
      <c r="IRE775" s="16" t="s">
        <v>886</v>
      </c>
      <c r="IRF775" s="16" t="s">
        <v>872</v>
      </c>
      <c r="IRG775" s="16" t="s">
        <v>886</v>
      </c>
      <c r="IRH775" s="16" t="s">
        <v>872</v>
      </c>
      <c r="IRI775" s="16" t="s">
        <v>886</v>
      </c>
      <c r="IRJ775" s="16" t="s">
        <v>872</v>
      </c>
      <c r="IRK775" s="16" t="s">
        <v>886</v>
      </c>
      <c r="IRL775" s="16" t="s">
        <v>872</v>
      </c>
      <c r="IRM775" s="16" t="s">
        <v>886</v>
      </c>
      <c r="IRN775" s="16" t="s">
        <v>872</v>
      </c>
      <c r="IRO775" s="16" t="s">
        <v>886</v>
      </c>
      <c r="IRP775" s="16" t="s">
        <v>872</v>
      </c>
      <c r="IRQ775" s="16" t="s">
        <v>886</v>
      </c>
      <c r="IRR775" s="16" t="s">
        <v>872</v>
      </c>
      <c r="IRS775" s="16" t="s">
        <v>886</v>
      </c>
      <c r="IRT775" s="16" t="s">
        <v>872</v>
      </c>
      <c r="IRU775" s="16" t="s">
        <v>886</v>
      </c>
      <c r="IRV775" s="16" t="s">
        <v>872</v>
      </c>
      <c r="IRW775" s="16" t="s">
        <v>886</v>
      </c>
      <c r="IRX775" s="16" t="s">
        <v>872</v>
      </c>
      <c r="IRY775" s="16" t="s">
        <v>886</v>
      </c>
      <c r="IRZ775" s="16" t="s">
        <v>872</v>
      </c>
      <c r="ISA775" s="16" t="s">
        <v>886</v>
      </c>
      <c r="ISB775" s="16" t="s">
        <v>872</v>
      </c>
      <c r="ISC775" s="16" t="s">
        <v>886</v>
      </c>
      <c r="ISD775" s="16" t="s">
        <v>872</v>
      </c>
      <c r="ISE775" s="16" t="s">
        <v>886</v>
      </c>
      <c r="ISF775" s="16" t="s">
        <v>872</v>
      </c>
      <c r="ISG775" s="16" t="s">
        <v>886</v>
      </c>
      <c r="ISH775" s="16" t="s">
        <v>872</v>
      </c>
      <c r="ISI775" s="16" t="s">
        <v>886</v>
      </c>
      <c r="ISJ775" s="16" t="s">
        <v>872</v>
      </c>
      <c r="ISK775" s="16" t="s">
        <v>886</v>
      </c>
      <c r="ISL775" s="16" t="s">
        <v>872</v>
      </c>
      <c r="ISM775" s="16" t="s">
        <v>886</v>
      </c>
      <c r="ISN775" s="16" t="s">
        <v>872</v>
      </c>
      <c r="ISO775" s="16" t="s">
        <v>886</v>
      </c>
      <c r="ISP775" s="16" t="s">
        <v>872</v>
      </c>
      <c r="ISQ775" s="16" t="s">
        <v>886</v>
      </c>
      <c r="ISR775" s="16" t="s">
        <v>872</v>
      </c>
      <c r="ISS775" s="16" t="s">
        <v>886</v>
      </c>
      <c r="IST775" s="16" t="s">
        <v>872</v>
      </c>
      <c r="ISU775" s="16" t="s">
        <v>886</v>
      </c>
      <c r="ISV775" s="16" t="s">
        <v>872</v>
      </c>
      <c r="ISW775" s="16" t="s">
        <v>886</v>
      </c>
      <c r="ISX775" s="16" t="s">
        <v>872</v>
      </c>
      <c r="ISY775" s="16" t="s">
        <v>886</v>
      </c>
      <c r="ISZ775" s="16" t="s">
        <v>872</v>
      </c>
      <c r="ITA775" s="16" t="s">
        <v>886</v>
      </c>
      <c r="ITB775" s="16" t="s">
        <v>872</v>
      </c>
      <c r="ITC775" s="16" t="s">
        <v>886</v>
      </c>
      <c r="ITD775" s="16" t="s">
        <v>872</v>
      </c>
      <c r="ITE775" s="16" t="s">
        <v>886</v>
      </c>
      <c r="ITF775" s="16" t="s">
        <v>872</v>
      </c>
      <c r="ITG775" s="16" t="s">
        <v>886</v>
      </c>
      <c r="ITH775" s="16" t="s">
        <v>872</v>
      </c>
      <c r="ITI775" s="16" t="s">
        <v>886</v>
      </c>
      <c r="ITJ775" s="16" t="s">
        <v>872</v>
      </c>
      <c r="ITK775" s="16" t="s">
        <v>886</v>
      </c>
      <c r="ITL775" s="16" t="s">
        <v>872</v>
      </c>
      <c r="ITM775" s="16" t="s">
        <v>886</v>
      </c>
      <c r="ITN775" s="16" t="s">
        <v>872</v>
      </c>
      <c r="ITO775" s="16" t="s">
        <v>886</v>
      </c>
      <c r="ITP775" s="16" t="s">
        <v>872</v>
      </c>
      <c r="ITQ775" s="16" t="s">
        <v>886</v>
      </c>
      <c r="ITR775" s="16" t="s">
        <v>872</v>
      </c>
      <c r="ITS775" s="16" t="s">
        <v>886</v>
      </c>
      <c r="ITT775" s="16" t="s">
        <v>872</v>
      </c>
      <c r="ITU775" s="16" t="s">
        <v>886</v>
      </c>
      <c r="ITV775" s="16" t="s">
        <v>872</v>
      </c>
      <c r="ITW775" s="16" t="s">
        <v>886</v>
      </c>
      <c r="ITX775" s="16" t="s">
        <v>872</v>
      </c>
      <c r="ITY775" s="16" t="s">
        <v>886</v>
      </c>
      <c r="ITZ775" s="16" t="s">
        <v>872</v>
      </c>
      <c r="IUA775" s="16" t="s">
        <v>886</v>
      </c>
      <c r="IUB775" s="16" t="s">
        <v>872</v>
      </c>
      <c r="IUC775" s="16" t="s">
        <v>886</v>
      </c>
      <c r="IUD775" s="16" t="s">
        <v>872</v>
      </c>
      <c r="IUE775" s="16" t="s">
        <v>886</v>
      </c>
      <c r="IUF775" s="16" t="s">
        <v>872</v>
      </c>
      <c r="IUG775" s="16" t="s">
        <v>886</v>
      </c>
      <c r="IUH775" s="16" t="s">
        <v>872</v>
      </c>
      <c r="IUI775" s="16" t="s">
        <v>886</v>
      </c>
      <c r="IUJ775" s="16" t="s">
        <v>872</v>
      </c>
      <c r="IUK775" s="16" t="s">
        <v>886</v>
      </c>
      <c r="IUL775" s="16" t="s">
        <v>872</v>
      </c>
      <c r="IUM775" s="16" t="s">
        <v>886</v>
      </c>
      <c r="IUN775" s="16" t="s">
        <v>872</v>
      </c>
      <c r="IUO775" s="16" t="s">
        <v>886</v>
      </c>
      <c r="IUP775" s="16" t="s">
        <v>872</v>
      </c>
      <c r="IUQ775" s="16" t="s">
        <v>886</v>
      </c>
      <c r="IUR775" s="16" t="s">
        <v>872</v>
      </c>
      <c r="IUS775" s="16" t="s">
        <v>886</v>
      </c>
      <c r="IUT775" s="16" t="s">
        <v>872</v>
      </c>
      <c r="IUU775" s="16" t="s">
        <v>886</v>
      </c>
      <c r="IUV775" s="16" t="s">
        <v>872</v>
      </c>
      <c r="IUW775" s="16" t="s">
        <v>886</v>
      </c>
      <c r="IUX775" s="16" t="s">
        <v>872</v>
      </c>
      <c r="IUY775" s="16" t="s">
        <v>886</v>
      </c>
      <c r="IUZ775" s="16" t="s">
        <v>872</v>
      </c>
      <c r="IVA775" s="16" t="s">
        <v>886</v>
      </c>
      <c r="IVB775" s="16" t="s">
        <v>872</v>
      </c>
      <c r="IVC775" s="16" t="s">
        <v>886</v>
      </c>
      <c r="IVD775" s="16" t="s">
        <v>872</v>
      </c>
      <c r="IVE775" s="16" t="s">
        <v>886</v>
      </c>
      <c r="IVF775" s="16" t="s">
        <v>872</v>
      </c>
      <c r="IVG775" s="16" t="s">
        <v>886</v>
      </c>
      <c r="IVH775" s="16" t="s">
        <v>872</v>
      </c>
      <c r="IVI775" s="16" t="s">
        <v>886</v>
      </c>
      <c r="IVJ775" s="16" t="s">
        <v>872</v>
      </c>
      <c r="IVK775" s="16" t="s">
        <v>886</v>
      </c>
      <c r="IVL775" s="16" t="s">
        <v>872</v>
      </c>
      <c r="IVM775" s="16" t="s">
        <v>886</v>
      </c>
      <c r="IVN775" s="16" t="s">
        <v>872</v>
      </c>
      <c r="IVO775" s="16" t="s">
        <v>886</v>
      </c>
      <c r="IVP775" s="16" t="s">
        <v>872</v>
      </c>
      <c r="IVQ775" s="16" t="s">
        <v>886</v>
      </c>
      <c r="IVR775" s="16" t="s">
        <v>872</v>
      </c>
      <c r="IVS775" s="16" t="s">
        <v>886</v>
      </c>
      <c r="IVT775" s="16" t="s">
        <v>872</v>
      </c>
      <c r="IVU775" s="16" t="s">
        <v>886</v>
      </c>
      <c r="IVV775" s="16" t="s">
        <v>872</v>
      </c>
      <c r="IVW775" s="16" t="s">
        <v>886</v>
      </c>
      <c r="IVX775" s="16" t="s">
        <v>872</v>
      </c>
      <c r="IVY775" s="16" t="s">
        <v>886</v>
      </c>
      <c r="IVZ775" s="16" t="s">
        <v>872</v>
      </c>
      <c r="IWA775" s="16" t="s">
        <v>886</v>
      </c>
      <c r="IWB775" s="16" t="s">
        <v>872</v>
      </c>
      <c r="IWC775" s="16" t="s">
        <v>886</v>
      </c>
      <c r="IWD775" s="16" t="s">
        <v>872</v>
      </c>
      <c r="IWE775" s="16" t="s">
        <v>886</v>
      </c>
      <c r="IWF775" s="16" t="s">
        <v>872</v>
      </c>
      <c r="IWG775" s="16" t="s">
        <v>886</v>
      </c>
      <c r="IWH775" s="16" t="s">
        <v>872</v>
      </c>
      <c r="IWI775" s="16" t="s">
        <v>886</v>
      </c>
      <c r="IWJ775" s="16" t="s">
        <v>872</v>
      </c>
      <c r="IWK775" s="16" t="s">
        <v>886</v>
      </c>
      <c r="IWL775" s="16" t="s">
        <v>872</v>
      </c>
      <c r="IWM775" s="16" t="s">
        <v>886</v>
      </c>
      <c r="IWN775" s="16" t="s">
        <v>872</v>
      </c>
      <c r="IWO775" s="16" t="s">
        <v>886</v>
      </c>
      <c r="IWP775" s="16" t="s">
        <v>872</v>
      </c>
      <c r="IWQ775" s="16" t="s">
        <v>886</v>
      </c>
      <c r="IWR775" s="16" t="s">
        <v>872</v>
      </c>
      <c r="IWS775" s="16" t="s">
        <v>886</v>
      </c>
      <c r="IWT775" s="16" t="s">
        <v>872</v>
      </c>
      <c r="IWU775" s="16" t="s">
        <v>886</v>
      </c>
      <c r="IWV775" s="16" t="s">
        <v>872</v>
      </c>
      <c r="IWW775" s="16" t="s">
        <v>886</v>
      </c>
      <c r="IWX775" s="16" t="s">
        <v>872</v>
      </c>
      <c r="IWY775" s="16" t="s">
        <v>886</v>
      </c>
      <c r="IWZ775" s="16" t="s">
        <v>872</v>
      </c>
      <c r="IXA775" s="16" t="s">
        <v>886</v>
      </c>
      <c r="IXB775" s="16" t="s">
        <v>872</v>
      </c>
      <c r="IXC775" s="16" t="s">
        <v>886</v>
      </c>
      <c r="IXD775" s="16" t="s">
        <v>872</v>
      </c>
      <c r="IXE775" s="16" t="s">
        <v>886</v>
      </c>
      <c r="IXF775" s="16" t="s">
        <v>872</v>
      </c>
      <c r="IXG775" s="16" t="s">
        <v>886</v>
      </c>
      <c r="IXH775" s="16" t="s">
        <v>872</v>
      </c>
      <c r="IXI775" s="16" t="s">
        <v>886</v>
      </c>
      <c r="IXJ775" s="16" t="s">
        <v>872</v>
      </c>
      <c r="IXK775" s="16" t="s">
        <v>886</v>
      </c>
      <c r="IXL775" s="16" t="s">
        <v>872</v>
      </c>
      <c r="IXM775" s="16" t="s">
        <v>886</v>
      </c>
      <c r="IXN775" s="16" t="s">
        <v>872</v>
      </c>
      <c r="IXO775" s="16" t="s">
        <v>886</v>
      </c>
      <c r="IXP775" s="16" t="s">
        <v>872</v>
      </c>
      <c r="IXQ775" s="16" t="s">
        <v>886</v>
      </c>
      <c r="IXR775" s="16" t="s">
        <v>872</v>
      </c>
      <c r="IXS775" s="16" t="s">
        <v>886</v>
      </c>
      <c r="IXT775" s="16" t="s">
        <v>872</v>
      </c>
      <c r="IXU775" s="16" t="s">
        <v>886</v>
      </c>
      <c r="IXV775" s="16" t="s">
        <v>872</v>
      </c>
      <c r="IXW775" s="16" t="s">
        <v>886</v>
      </c>
      <c r="IXX775" s="16" t="s">
        <v>872</v>
      </c>
      <c r="IXY775" s="16" t="s">
        <v>886</v>
      </c>
      <c r="IXZ775" s="16" t="s">
        <v>872</v>
      </c>
      <c r="IYA775" s="16" t="s">
        <v>886</v>
      </c>
      <c r="IYB775" s="16" t="s">
        <v>872</v>
      </c>
      <c r="IYC775" s="16" t="s">
        <v>886</v>
      </c>
      <c r="IYD775" s="16" t="s">
        <v>872</v>
      </c>
      <c r="IYE775" s="16" t="s">
        <v>886</v>
      </c>
      <c r="IYF775" s="16" t="s">
        <v>872</v>
      </c>
      <c r="IYG775" s="16" t="s">
        <v>886</v>
      </c>
      <c r="IYH775" s="16" t="s">
        <v>872</v>
      </c>
      <c r="IYI775" s="16" t="s">
        <v>886</v>
      </c>
      <c r="IYJ775" s="16" t="s">
        <v>872</v>
      </c>
      <c r="IYK775" s="16" t="s">
        <v>886</v>
      </c>
      <c r="IYL775" s="16" t="s">
        <v>872</v>
      </c>
      <c r="IYM775" s="16" t="s">
        <v>886</v>
      </c>
      <c r="IYN775" s="16" t="s">
        <v>872</v>
      </c>
      <c r="IYO775" s="16" t="s">
        <v>886</v>
      </c>
      <c r="IYP775" s="16" t="s">
        <v>872</v>
      </c>
      <c r="IYQ775" s="16" t="s">
        <v>886</v>
      </c>
      <c r="IYR775" s="16" t="s">
        <v>872</v>
      </c>
      <c r="IYS775" s="16" t="s">
        <v>886</v>
      </c>
      <c r="IYT775" s="16" t="s">
        <v>872</v>
      </c>
      <c r="IYU775" s="16" t="s">
        <v>886</v>
      </c>
      <c r="IYV775" s="16" t="s">
        <v>872</v>
      </c>
      <c r="IYW775" s="16" t="s">
        <v>886</v>
      </c>
      <c r="IYX775" s="16" t="s">
        <v>872</v>
      </c>
      <c r="IYY775" s="16" t="s">
        <v>886</v>
      </c>
      <c r="IYZ775" s="16" t="s">
        <v>872</v>
      </c>
      <c r="IZA775" s="16" t="s">
        <v>886</v>
      </c>
      <c r="IZB775" s="16" t="s">
        <v>872</v>
      </c>
      <c r="IZC775" s="16" t="s">
        <v>886</v>
      </c>
      <c r="IZD775" s="16" t="s">
        <v>872</v>
      </c>
      <c r="IZE775" s="16" t="s">
        <v>886</v>
      </c>
      <c r="IZF775" s="16" t="s">
        <v>872</v>
      </c>
      <c r="IZG775" s="16" t="s">
        <v>886</v>
      </c>
      <c r="IZH775" s="16" t="s">
        <v>872</v>
      </c>
      <c r="IZI775" s="16" t="s">
        <v>886</v>
      </c>
      <c r="IZJ775" s="16" t="s">
        <v>872</v>
      </c>
      <c r="IZK775" s="16" t="s">
        <v>886</v>
      </c>
      <c r="IZL775" s="16" t="s">
        <v>872</v>
      </c>
      <c r="IZM775" s="16" t="s">
        <v>886</v>
      </c>
      <c r="IZN775" s="16" t="s">
        <v>872</v>
      </c>
      <c r="IZO775" s="16" t="s">
        <v>886</v>
      </c>
      <c r="IZP775" s="16" t="s">
        <v>872</v>
      </c>
      <c r="IZQ775" s="16" t="s">
        <v>886</v>
      </c>
      <c r="IZR775" s="16" t="s">
        <v>872</v>
      </c>
      <c r="IZS775" s="16" t="s">
        <v>886</v>
      </c>
      <c r="IZT775" s="16" t="s">
        <v>872</v>
      </c>
      <c r="IZU775" s="16" t="s">
        <v>886</v>
      </c>
      <c r="IZV775" s="16" t="s">
        <v>872</v>
      </c>
      <c r="IZW775" s="16" t="s">
        <v>886</v>
      </c>
      <c r="IZX775" s="16" t="s">
        <v>872</v>
      </c>
      <c r="IZY775" s="16" t="s">
        <v>886</v>
      </c>
      <c r="IZZ775" s="16" t="s">
        <v>872</v>
      </c>
      <c r="JAA775" s="16" t="s">
        <v>886</v>
      </c>
      <c r="JAB775" s="16" t="s">
        <v>872</v>
      </c>
      <c r="JAC775" s="16" t="s">
        <v>886</v>
      </c>
      <c r="JAD775" s="16" t="s">
        <v>872</v>
      </c>
      <c r="JAE775" s="16" t="s">
        <v>886</v>
      </c>
      <c r="JAF775" s="16" t="s">
        <v>872</v>
      </c>
      <c r="JAG775" s="16" t="s">
        <v>886</v>
      </c>
      <c r="JAH775" s="16" t="s">
        <v>872</v>
      </c>
      <c r="JAI775" s="16" t="s">
        <v>886</v>
      </c>
      <c r="JAJ775" s="16" t="s">
        <v>872</v>
      </c>
      <c r="JAK775" s="16" t="s">
        <v>886</v>
      </c>
      <c r="JAL775" s="16" t="s">
        <v>872</v>
      </c>
      <c r="JAM775" s="16" t="s">
        <v>886</v>
      </c>
      <c r="JAN775" s="16" t="s">
        <v>872</v>
      </c>
      <c r="JAO775" s="16" t="s">
        <v>886</v>
      </c>
      <c r="JAP775" s="16" t="s">
        <v>872</v>
      </c>
      <c r="JAQ775" s="16" t="s">
        <v>886</v>
      </c>
      <c r="JAR775" s="16" t="s">
        <v>872</v>
      </c>
      <c r="JAS775" s="16" t="s">
        <v>886</v>
      </c>
      <c r="JAT775" s="16" t="s">
        <v>872</v>
      </c>
      <c r="JAU775" s="16" t="s">
        <v>886</v>
      </c>
      <c r="JAV775" s="16" t="s">
        <v>872</v>
      </c>
      <c r="JAW775" s="16" t="s">
        <v>886</v>
      </c>
      <c r="JAX775" s="16" t="s">
        <v>872</v>
      </c>
      <c r="JAY775" s="16" t="s">
        <v>886</v>
      </c>
      <c r="JAZ775" s="16" t="s">
        <v>872</v>
      </c>
      <c r="JBA775" s="16" t="s">
        <v>886</v>
      </c>
      <c r="JBB775" s="16" t="s">
        <v>872</v>
      </c>
      <c r="JBC775" s="16" t="s">
        <v>886</v>
      </c>
      <c r="JBD775" s="16" t="s">
        <v>872</v>
      </c>
      <c r="JBE775" s="16" t="s">
        <v>886</v>
      </c>
      <c r="JBF775" s="16" t="s">
        <v>872</v>
      </c>
      <c r="JBG775" s="16" t="s">
        <v>886</v>
      </c>
      <c r="JBH775" s="16" t="s">
        <v>872</v>
      </c>
      <c r="JBI775" s="16" t="s">
        <v>886</v>
      </c>
      <c r="JBJ775" s="16" t="s">
        <v>872</v>
      </c>
      <c r="JBK775" s="16" t="s">
        <v>886</v>
      </c>
      <c r="JBL775" s="16" t="s">
        <v>872</v>
      </c>
      <c r="JBM775" s="16" t="s">
        <v>886</v>
      </c>
      <c r="JBN775" s="16" t="s">
        <v>872</v>
      </c>
      <c r="JBO775" s="16" t="s">
        <v>886</v>
      </c>
      <c r="JBP775" s="16" t="s">
        <v>872</v>
      </c>
      <c r="JBQ775" s="16" t="s">
        <v>886</v>
      </c>
      <c r="JBR775" s="16" t="s">
        <v>872</v>
      </c>
      <c r="JBS775" s="16" t="s">
        <v>886</v>
      </c>
      <c r="JBT775" s="16" t="s">
        <v>872</v>
      </c>
      <c r="JBU775" s="16" t="s">
        <v>886</v>
      </c>
      <c r="JBV775" s="16" t="s">
        <v>872</v>
      </c>
      <c r="JBW775" s="16" t="s">
        <v>886</v>
      </c>
      <c r="JBX775" s="16" t="s">
        <v>872</v>
      </c>
      <c r="JBY775" s="16" t="s">
        <v>886</v>
      </c>
      <c r="JBZ775" s="16" t="s">
        <v>872</v>
      </c>
      <c r="JCA775" s="16" t="s">
        <v>886</v>
      </c>
      <c r="JCB775" s="16" t="s">
        <v>872</v>
      </c>
      <c r="JCC775" s="16" t="s">
        <v>886</v>
      </c>
      <c r="JCD775" s="16" t="s">
        <v>872</v>
      </c>
      <c r="JCE775" s="16" t="s">
        <v>886</v>
      </c>
      <c r="JCF775" s="16" t="s">
        <v>872</v>
      </c>
      <c r="JCG775" s="16" t="s">
        <v>886</v>
      </c>
      <c r="JCH775" s="16" t="s">
        <v>872</v>
      </c>
      <c r="JCI775" s="16" t="s">
        <v>886</v>
      </c>
      <c r="JCJ775" s="16" t="s">
        <v>872</v>
      </c>
      <c r="JCK775" s="16" t="s">
        <v>886</v>
      </c>
      <c r="JCL775" s="16" t="s">
        <v>872</v>
      </c>
      <c r="JCM775" s="16" t="s">
        <v>886</v>
      </c>
      <c r="JCN775" s="16" t="s">
        <v>872</v>
      </c>
      <c r="JCO775" s="16" t="s">
        <v>886</v>
      </c>
      <c r="JCP775" s="16" t="s">
        <v>872</v>
      </c>
      <c r="JCQ775" s="16" t="s">
        <v>886</v>
      </c>
      <c r="JCR775" s="16" t="s">
        <v>872</v>
      </c>
      <c r="JCS775" s="16" t="s">
        <v>886</v>
      </c>
      <c r="JCT775" s="16" t="s">
        <v>872</v>
      </c>
      <c r="JCU775" s="16" t="s">
        <v>886</v>
      </c>
      <c r="JCV775" s="16" t="s">
        <v>872</v>
      </c>
      <c r="JCW775" s="16" t="s">
        <v>886</v>
      </c>
      <c r="JCX775" s="16" t="s">
        <v>872</v>
      </c>
      <c r="JCY775" s="16" t="s">
        <v>886</v>
      </c>
      <c r="JCZ775" s="16" t="s">
        <v>872</v>
      </c>
      <c r="JDA775" s="16" t="s">
        <v>886</v>
      </c>
      <c r="JDB775" s="16" t="s">
        <v>872</v>
      </c>
      <c r="JDC775" s="16" t="s">
        <v>886</v>
      </c>
      <c r="JDD775" s="16" t="s">
        <v>872</v>
      </c>
      <c r="JDE775" s="16" t="s">
        <v>886</v>
      </c>
      <c r="JDF775" s="16" t="s">
        <v>872</v>
      </c>
      <c r="JDG775" s="16" t="s">
        <v>886</v>
      </c>
      <c r="JDH775" s="16" t="s">
        <v>872</v>
      </c>
      <c r="JDI775" s="16" t="s">
        <v>886</v>
      </c>
      <c r="JDJ775" s="16" t="s">
        <v>872</v>
      </c>
      <c r="JDK775" s="16" t="s">
        <v>886</v>
      </c>
      <c r="JDL775" s="16" t="s">
        <v>872</v>
      </c>
      <c r="JDM775" s="16" t="s">
        <v>886</v>
      </c>
      <c r="JDN775" s="16" t="s">
        <v>872</v>
      </c>
      <c r="JDO775" s="16" t="s">
        <v>886</v>
      </c>
      <c r="JDP775" s="16" t="s">
        <v>872</v>
      </c>
      <c r="JDQ775" s="16" t="s">
        <v>886</v>
      </c>
      <c r="JDR775" s="16" t="s">
        <v>872</v>
      </c>
      <c r="JDS775" s="16" t="s">
        <v>886</v>
      </c>
      <c r="JDT775" s="16" t="s">
        <v>872</v>
      </c>
      <c r="JDU775" s="16" t="s">
        <v>886</v>
      </c>
      <c r="JDV775" s="16" t="s">
        <v>872</v>
      </c>
      <c r="JDW775" s="16" t="s">
        <v>886</v>
      </c>
      <c r="JDX775" s="16" t="s">
        <v>872</v>
      </c>
      <c r="JDY775" s="16" t="s">
        <v>886</v>
      </c>
      <c r="JDZ775" s="16" t="s">
        <v>872</v>
      </c>
      <c r="JEA775" s="16" t="s">
        <v>886</v>
      </c>
      <c r="JEB775" s="16" t="s">
        <v>872</v>
      </c>
      <c r="JEC775" s="16" t="s">
        <v>886</v>
      </c>
      <c r="JED775" s="16" t="s">
        <v>872</v>
      </c>
      <c r="JEE775" s="16" t="s">
        <v>886</v>
      </c>
      <c r="JEF775" s="16" t="s">
        <v>872</v>
      </c>
      <c r="JEG775" s="16" t="s">
        <v>886</v>
      </c>
      <c r="JEH775" s="16" t="s">
        <v>872</v>
      </c>
      <c r="JEI775" s="16" t="s">
        <v>886</v>
      </c>
      <c r="JEJ775" s="16" t="s">
        <v>872</v>
      </c>
      <c r="JEK775" s="16" t="s">
        <v>886</v>
      </c>
      <c r="JEL775" s="16" t="s">
        <v>872</v>
      </c>
      <c r="JEM775" s="16" t="s">
        <v>886</v>
      </c>
      <c r="JEN775" s="16" t="s">
        <v>872</v>
      </c>
      <c r="JEO775" s="16" t="s">
        <v>886</v>
      </c>
      <c r="JEP775" s="16" t="s">
        <v>872</v>
      </c>
      <c r="JEQ775" s="16" t="s">
        <v>886</v>
      </c>
      <c r="JER775" s="16" t="s">
        <v>872</v>
      </c>
      <c r="JES775" s="16" t="s">
        <v>886</v>
      </c>
      <c r="JET775" s="16" t="s">
        <v>872</v>
      </c>
      <c r="JEU775" s="16" t="s">
        <v>886</v>
      </c>
      <c r="JEV775" s="16" t="s">
        <v>872</v>
      </c>
      <c r="JEW775" s="16" t="s">
        <v>886</v>
      </c>
      <c r="JEX775" s="16" t="s">
        <v>872</v>
      </c>
      <c r="JEY775" s="16" t="s">
        <v>886</v>
      </c>
      <c r="JEZ775" s="16" t="s">
        <v>872</v>
      </c>
      <c r="JFA775" s="16" t="s">
        <v>886</v>
      </c>
      <c r="JFB775" s="16" t="s">
        <v>872</v>
      </c>
      <c r="JFC775" s="16" t="s">
        <v>886</v>
      </c>
      <c r="JFD775" s="16" t="s">
        <v>872</v>
      </c>
      <c r="JFE775" s="16" t="s">
        <v>886</v>
      </c>
      <c r="JFF775" s="16" t="s">
        <v>872</v>
      </c>
      <c r="JFG775" s="16" t="s">
        <v>886</v>
      </c>
      <c r="JFH775" s="16" t="s">
        <v>872</v>
      </c>
      <c r="JFI775" s="16" t="s">
        <v>886</v>
      </c>
      <c r="JFJ775" s="16" t="s">
        <v>872</v>
      </c>
      <c r="JFK775" s="16" t="s">
        <v>886</v>
      </c>
      <c r="JFL775" s="16" t="s">
        <v>872</v>
      </c>
      <c r="JFM775" s="16" t="s">
        <v>886</v>
      </c>
      <c r="JFN775" s="16" t="s">
        <v>872</v>
      </c>
      <c r="JFO775" s="16" t="s">
        <v>886</v>
      </c>
      <c r="JFP775" s="16" t="s">
        <v>872</v>
      </c>
      <c r="JFQ775" s="16" t="s">
        <v>886</v>
      </c>
      <c r="JFR775" s="16" t="s">
        <v>872</v>
      </c>
      <c r="JFS775" s="16" t="s">
        <v>886</v>
      </c>
      <c r="JFT775" s="16" t="s">
        <v>872</v>
      </c>
      <c r="JFU775" s="16" t="s">
        <v>886</v>
      </c>
      <c r="JFV775" s="16" t="s">
        <v>872</v>
      </c>
      <c r="JFW775" s="16" t="s">
        <v>886</v>
      </c>
      <c r="JFX775" s="16" t="s">
        <v>872</v>
      </c>
      <c r="JFY775" s="16" t="s">
        <v>886</v>
      </c>
      <c r="JFZ775" s="16" t="s">
        <v>872</v>
      </c>
      <c r="JGA775" s="16" t="s">
        <v>886</v>
      </c>
      <c r="JGB775" s="16" t="s">
        <v>872</v>
      </c>
      <c r="JGC775" s="16" t="s">
        <v>886</v>
      </c>
      <c r="JGD775" s="16" t="s">
        <v>872</v>
      </c>
      <c r="JGE775" s="16" t="s">
        <v>886</v>
      </c>
      <c r="JGF775" s="16" t="s">
        <v>872</v>
      </c>
      <c r="JGG775" s="16" t="s">
        <v>886</v>
      </c>
      <c r="JGH775" s="16" t="s">
        <v>872</v>
      </c>
      <c r="JGI775" s="16" t="s">
        <v>886</v>
      </c>
      <c r="JGJ775" s="16" t="s">
        <v>872</v>
      </c>
      <c r="JGK775" s="16" t="s">
        <v>886</v>
      </c>
      <c r="JGL775" s="16" t="s">
        <v>872</v>
      </c>
      <c r="JGM775" s="16" t="s">
        <v>886</v>
      </c>
      <c r="JGN775" s="16" t="s">
        <v>872</v>
      </c>
      <c r="JGO775" s="16" t="s">
        <v>886</v>
      </c>
      <c r="JGP775" s="16" t="s">
        <v>872</v>
      </c>
      <c r="JGQ775" s="16" t="s">
        <v>886</v>
      </c>
      <c r="JGR775" s="16" t="s">
        <v>872</v>
      </c>
      <c r="JGS775" s="16" t="s">
        <v>886</v>
      </c>
      <c r="JGT775" s="16" t="s">
        <v>872</v>
      </c>
      <c r="JGU775" s="16" t="s">
        <v>886</v>
      </c>
      <c r="JGV775" s="16" t="s">
        <v>872</v>
      </c>
      <c r="JGW775" s="16" t="s">
        <v>886</v>
      </c>
      <c r="JGX775" s="16" t="s">
        <v>872</v>
      </c>
      <c r="JGY775" s="16" t="s">
        <v>886</v>
      </c>
      <c r="JGZ775" s="16" t="s">
        <v>872</v>
      </c>
      <c r="JHA775" s="16" t="s">
        <v>886</v>
      </c>
      <c r="JHB775" s="16" t="s">
        <v>872</v>
      </c>
      <c r="JHC775" s="16" t="s">
        <v>886</v>
      </c>
      <c r="JHD775" s="16" t="s">
        <v>872</v>
      </c>
      <c r="JHE775" s="16" t="s">
        <v>886</v>
      </c>
      <c r="JHF775" s="16" t="s">
        <v>872</v>
      </c>
      <c r="JHG775" s="16" t="s">
        <v>886</v>
      </c>
      <c r="JHH775" s="16" t="s">
        <v>872</v>
      </c>
      <c r="JHI775" s="16" t="s">
        <v>886</v>
      </c>
      <c r="JHJ775" s="16" t="s">
        <v>872</v>
      </c>
      <c r="JHK775" s="16" t="s">
        <v>886</v>
      </c>
      <c r="JHL775" s="16" t="s">
        <v>872</v>
      </c>
      <c r="JHM775" s="16" t="s">
        <v>886</v>
      </c>
      <c r="JHN775" s="16" t="s">
        <v>872</v>
      </c>
      <c r="JHO775" s="16" t="s">
        <v>886</v>
      </c>
      <c r="JHP775" s="16" t="s">
        <v>872</v>
      </c>
      <c r="JHQ775" s="16" t="s">
        <v>886</v>
      </c>
      <c r="JHR775" s="16" t="s">
        <v>872</v>
      </c>
      <c r="JHS775" s="16" t="s">
        <v>886</v>
      </c>
      <c r="JHT775" s="16" t="s">
        <v>872</v>
      </c>
      <c r="JHU775" s="16" t="s">
        <v>886</v>
      </c>
      <c r="JHV775" s="16" t="s">
        <v>872</v>
      </c>
      <c r="JHW775" s="16" t="s">
        <v>886</v>
      </c>
      <c r="JHX775" s="16" t="s">
        <v>872</v>
      </c>
      <c r="JHY775" s="16" t="s">
        <v>886</v>
      </c>
      <c r="JHZ775" s="16" t="s">
        <v>872</v>
      </c>
      <c r="JIA775" s="16" t="s">
        <v>886</v>
      </c>
      <c r="JIB775" s="16" t="s">
        <v>872</v>
      </c>
      <c r="JIC775" s="16" t="s">
        <v>886</v>
      </c>
      <c r="JID775" s="16" t="s">
        <v>872</v>
      </c>
      <c r="JIE775" s="16" t="s">
        <v>886</v>
      </c>
      <c r="JIF775" s="16" t="s">
        <v>872</v>
      </c>
      <c r="JIG775" s="16" t="s">
        <v>886</v>
      </c>
      <c r="JIH775" s="16" t="s">
        <v>872</v>
      </c>
      <c r="JII775" s="16" t="s">
        <v>886</v>
      </c>
      <c r="JIJ775" s="16" t="s">
        <v>872</v>
      </c>
      <c r="JIK775" s="16" t="s">
        <v>886</v>
      </c>
      <c r="JIL775" s="16" t="s">
        <v>872</v>
      </c>
      <c r="JIM775" s="16" t="s">
        <v>886</v>
      </c>
      <c r="JIN775" s="16" t="s">
        <v>872</v>
      </c>
      <c r="JIO775" s="16" t="s">
        <v>886</v>
      </c>
      <c r="JIP775" s="16" t="s">
        <v>872</v>
      </c>
      <c r="JIQ775" s="16" t="s">
        <v>886</v>
      </c>
      <c r="JIR775" s="16" t="s">
        <v>872</v>
      </c>
      <c r="JIS775" s="16" t="s">
        <v>886</v>
      </c>
      <c r="JIT775" s="16" t="s">
        <v>872</v>
      </c>
      <c r="JIU775" s="16" t="s">
        <v>886</v>
      </c>
      <c r="JIV775" s="16" t="s">
        <v>872</v>
      </c>
      <c r="JIW775" s="16" t="s">
        <v>886</v>
      </c>
      <c r="JIX775" s="16" t="s">
        <v>872</v>
      </c>
      <c r="JIY775" s="16" t="s">
        <v>886</v>
      </c>
      <c r="JIZ775" s="16" t="s">
        <v>872</v>
      </c>
      <c r="JJA775" s="16" t="s">
        <v>886</v>
      </c>
      <c r="JJB775" s="16" t="s">
        <v>872</v>
      </c>
      <c r="JJC775" s="16" t="s">
        <v>886</v>
      </c>
      <c r="JJD775" s="16" t="s">
        <v>872</v>
      </c>
      <c r="JJE775" s="16" t="s">
        <v>886</v>
      </c>
      <c r="JJF775" s="16" t="s">
        <v>872</v>
      </c>
      <c r="JJG775" s="16" t="s">
        <v>886</v>
      </c>
      <c r="JJH775" s="16" t="s">
        <v>872</v>
      </c>
      <c r="JJI775" s="16" t="s">
        <v>886</v>
      </c>
      <c r="JJJ775" s="16" t="s">
        <v>872</v>
      </c>
      <c r="JJK775" s="16" t="s">
        <v>886</v>
      </c>
      <c r="JJL775" s="16" t="s">
        <v>872</v>
      </c>
      <c r="JJM775" s="16" t="s">
        <v>886</v>
      </c>
      <c r="JJN775" s="16" t="s">
        <v>872</v>
      </c>
      <c r="JJO775" s="16" t="s">
        <v>886</v>
      </c>
      <c r="JJP775" s="16" t="s">
        <v>872</v>
      </c>
      <c r="JJQ775" s="16" t="s">
        <v>886</v>
      </c>
      <c r="JJR775" s="16" t="s">
        <v>872</v>
      </c>
      <c r="JJS775" s="16" t="s">
        <v>886</v>
      </c>
      <c r="JJT775" s="16" t="s">
        <v>872</v>
      </c>
      <c r="JJU775" s="16" t="s">
        <v>886</v>
      </c>
      <c r="JJV775" s="16" t="s">
        <v>872</v>
      </c>
      <c r="JJW775" s="16" t="s">
        <v>886</v>
      </c>
      <c r="JJX775" s="16" t="s">
        <v>872</v>
      </c>
      <c r="JJY775" s="16" t="s">
        <v>886</v>
      </c>
      <c r="JJZ775" s="16" t="s">
        <v>872</v>
      </c>
      <c r="JKA775" s="16" t="s">
        <v>886</v>
      </c>
      <c r="JKB775" s="16" t="s">
        <v>872</v>
      </c>
      <c r="JKC775" s="16" t="s">
        <v>886</v>
      </c>
      <c r="JKD775" s="16" t="s">
        <v>872</v>
      </c>
      <c r="JKE775" s="16" t="s">
        <v>886</v>
      </c>
      <c r="JKF775" s="16" t="s">
        <v>872</v>
      </c>
      <c r="JKG775" s="16" t="s">
        <v>886</v>
      </c>
      <c r="JKH775" s="16" t="s">
        <v>872</v>
      </c>
      <c r="JKI775" s="16" t="s">
        <v>886</v>
      </c>
      <c r="JKJ775" s="16" t="s">
        <v>872</v>
      </c>
      <c r="JKK775" s="16" t="s">
        <v>886</v>
      </c>
      <c r="JKL775" s="16" t="s">
        <v>872</v>
      </c>
      <c r="JKM775" s="16" t="s">
        <v>886</v>
      </c>
      <c r="JKN775" s="16" t="s">
        <v>872</v>
      </c>
      <c r="JKO775" s="16" t="s">
        <v>886</v>
      </c>
      <c r="JKP775" s="16" t="s">
        <v>872</v>
      </c>
      <c r="JKQ775" s="16" t="s">
        <v>886</v>
      </c>
      <c r="JKR775" s="16" t="s">
        <v>872</v>
      </c>
      <c r="JKS775" s="16" t="s">
        <v>886</v>
      </c>
      <c r="JKT775" s="16" t="s">
        <v>872</v>
      </c>
      <c r="JKU775" s="16" t="s">
        <v>886</v>
      </c>
      <c r="JKV775" s="16" t="s">
        <v>872</v>
      </c>
      <c r="JKW775" s="16" t="s">
        <v>886</v>
      </c>
      <c r="JKX775" s="16" t="s">
        <v>872</v>
      </c>
      <c r="JKY775" s="16" t="s">
        <v>886</v>
      </c>
      <c r="JKZ775" s="16" t="s">
        <v>872</v>
      </c>
      <c r="JLA775" s="16" t="s">
        <v>886</v>
      </c>
      <c r="JLB775" s="16" t="s">
        <v>872</v>
      </c>
      <c r="JLC775" s="16" t="s">
        <v>886</v>
      </c>
      <c r="JLD775" s="16" t="s">
        <v>872</v>
      </c>
      <c r="JLE775" s="16" t="s">
        <v>886</v>
      </c>
      <c r="JLF775" s="16" t="s">
        <v>872</v>
      </c>
      <c r="JLG775" s="16" t="s">
        <v>886</v>
      </c>
      <c r="JLH775" s="16" t="s">
        <v>872</v>
      </c>
      <c r="JLI775" s="16" t="s">
        <v>886</v>
      </c>
      <c r="JLJ775" s="16" t="s">
        <v>872</v>
      </c>
      <c r="JLK775" s="16" t="s">
        <v>886</v>
      </c>
      <c r="JLL775" s="16" t="s">
        <v>872</v>
      </c>
      <c r="JLM775" s="16" t="s">
        <v>886</v>
      </c>
      <c r="JLN775" s="16" t="s">
        <v>872</v>
      </c>
      <c r="JLO775" s="16" t="s">
        <v>886</v>
      </c>
      <c r="JLP775" s="16" t="s">
        <v>872</v>
      </c>
      <c r="JLQ775" s="16" t="s">
        <v>886</v>
      </c>
      <c r="JLR775" s="16" t="s">
        <v>872</v>
      </c>
      <c r="JLS775" s="16" t="s">
        <v>886</v>
      </c>
      <c r="JLT775" s="16" t="s">
        <v>872</v>
      </c>
      <c r="JLU775" s="16" t="s">
        <v>886</v>
      </c>
      <c r="JLV775" s="16" t="s">
        <v>872</v>
      </c>
      <c r="JLW775" s="16" t="s">
        <v>886</v>
      </c>
      <c r="JLX775" s="16" t="s">
        <v>872</v>
      </c>
      <c r="JLY775" s="16" t="s">
        <v>886</v>
      </c>
      <c r="JLZ775" s="16" t="s">
        <v>872</v>
      </c>
      <c r="JMA775" s="16" t="s">
        <v>886</v>
      </c>
      <c r="JMB775" s="16" t="s">
        <v>872</v>
      </c>
      <c r="JMC775" s="16" t="s">
        <v>886</v>
      </c>
      <c r="JMD775" s="16" t="s">
        <v>872</v>
      </c>
      <c r="JME775" s="16" t="s">
        <v>886</v>
      </c>
      <c r="JMF775" s="16" t="s">
        <v>872</v>
      </c>
      <c r="JMG775" s="16" t="s">
        <v>886</v>
      </c>
      <c r="JMH775" s="16" t="s">
        <v>872</v>
      </c>
      <c r="JMI775" s="16" t="s">
        <v>886</v>
      </c>
      <c r="JMJ775" s="16" t="s">
        <v>872</v>
      </c>
      <c r="JMK775" s="16" t="s">
        <v>886</v>
      </c>
      <c r="JML775" s="16" t="s">
        <v>872</v>
      </c>
      <c r="JMM775" s="16" t="s">
        <v>886</v>
      </c>
      <c r="JMN775" s="16" t="s">
        <v>872</v>
      </c>
      <c r="JMO775" s="16" t="s">
        <v>886</v>
      </c>
      <c r="JMP775" s="16" t="s">
        <v>872</v>
      </c>
      <c r="JMQ775" s="16" t="s">
        <v>886</v>
      </c>
      <c r="JMR775" s="16" t="s">
        <v>872</v>
      </c>
      <c r="JMS775" s="16" t="s">
        <v>886</v>
      </c>
      <c r="JMT775" s="16" t="s">
        <v>872</v>
      </c>
      <c r="JMU775" s="16" t="s">
        <v>886</v>
      </c>
      <c r="JMV775" s="16" t="s">
        <v>872</v>
      </c>
      <c r="JMW775" s="16" t="s">
        <v>886</v>
      </c>
      <c r="JMX775" s="16" t="s">
        <v>872</v>
      </c>
      <c r="JMY775" s="16" t="s">
        <v>886</v>
      </c>
      <c r="JMZ775" s="16" t="s">
        <v>872</v>
      </c>
      <c r="JNA775" s="16" t="s">
        <v>886</v>
      </c>
      <c r="JNB775" s="16" t="s">
        <v>872</v>
      </c>
      <c r="JNC775" s="16" t="s">
        <v>886</v>
      </c>
      <c r="JND775" s="16" t="s">
        <v>872</v>
      </c>
      <c r="JNE775" s="16" t="s">
        <v>886</v>
      </c>
      <c r="JNF775" s="16" t="s">
        <v>872</v>
      </c>
      <c r="JNG775" s="16" t="s">
        <v>886</v>
      </c>
      <c r="JNH775" s="16" t="s">
        <v>872</v>
      </c>
      <c r="JNI775" s="16" t="s">
        <v>886</v>
      </c>
      <c r="JNJ775" s="16" t="s">
        <v>872</v>
      </c>
      <c r="JNK775" s="16" t="s">
        <v>886</v>
      </c>
      <c r="JNL775" s="16" t="s">
        <v>872</v>
      </c>
      <c r="JNM775" s="16" t="s">
        <v>886</v>
      </c>
      <c r="JNN775" s="16" t="s">
        <v>872</v>
      </c>
      <c r="JNO775" s="16" t="s">
        <v>886</v>
      </c>
      <c r="JNP775" s="16" t="s">
        <v>872</v>
      </c>
      <c r="JNQ775" s="16" t="s">
        <v>886</v>
      </c>
      <c r="JNR775" s="16" t="s">
        <v>872</v>
      </c>
      <c r="JNS775" s="16" t="s">
        <v>886</v>
      </c>
      <c r="JNT775" s="16" t="s">
        <v>872</v>
      </c>
      <c r="JNU775" s="16" t="s">
        <v>886</v>
      </c>
      <c r="JNV775" s="16" t="s">
        <v>872</v>
      </c>
      <c r="JNW775" s="16" t="s">
        <v>886</v>
      </c>
      <c r="JNX775" s="16" t="s">
        <v>872</v>
      </c>
      <c r="JNY775" s="16" t="s">
        <v>886</v>
      </c>
      <c r="JNZ775" s="16" t="s">
        <v>872</v>
      </c>
      <c r="JOA775" s="16" t="s">
        <v>886</v>
      </c>
      <c r="JOB775" s="16" t="s">
        <v>872</v>
      </c>
      <c r="JOC775" s="16" t="s">
        <v>886</v>
      </c>
      <c r="JOD775" s="16" t="s">
        <v>872</v>
      </c>
      <c r="JOE775" s="16" t="s">
        <v>886</v>
      </c>
      <c r="JOF775" s="16" t="s">
        <v>872</v>
      </c>
      <c r="JOG775" s="16" t="s">
        <v>886</v>
      </c>
      <c r="JOH775" s="16" t="s">
        <v>872</v>
      </c>
      <c r="JOI775" s="16" t="s">
        <v>886</v>
      </c>
      <c r="JOJ775" s="16" t="s">
        <v>872</v>
      </c>
      <c r="JOK775" s="16" t="s">
        <v>886</v>
      </c>
      <c r="JOL775" s="16" t="s">
        <v>872</v>
      </c>
      <c r="JOM775" s="16" t="s">
        <v>886</v>
      </c>
      <c r="JON775" s="16" t="s">
        <v>872</v>
      </c>
      <c r="JOO775" s="16" t="s">
        <v>886</v>
      </c>
      <c r="JOP775" s="16" t="s">
        <v>872</v>
      </c>
      <c r="JOQ775" s="16" t="s">
        <v>886</v>
      </c>
      <c r="JOR775" s="16" t="s">
        <v>872</v>
      </c>
      <c r="JOS775" s="16" t="s">
        <v>886</v>
      </c>
      <c r="JOT775" s="16" t="s">
        <v>872</v>
      </c>
      <c r="JOU775" s="16" t="s">
        <v>886</v>
      </c>
      <c r="JOV775" s="16" t="s">
        <v>872</v>
      </c>
      <c r="JOW775" s="16" t="s">
        <v>886</v>
      </c>
      <c r="JOX775" s="16" t="s">
        <v>872</v>
      </c>
      <c r="JOY775" s="16" t="s">
        <v>886</v>
      </c>
      <c r="JOZ775" s="16" t="s">
        <v>872</v>
      </c>
      <c r="JPA775" s="16" t="s">
        <v>886</v>
      </c>
      <c r="JPB775" s="16" t="s">
        <v>872</v>
      </c>
      <c r="JPC775" s="16" t="s">
        <v>886</v>
      </c>
      <c r="JPD775" s="16" t="s">
        <v>872</v>
      </c>
      <c r="JPE775" s="16" t="s">
        <v>886</v>
      </c>
      <c r="JPF775" s="16" t="s">
        <v>872</v>
      </c>
      <c r="JPG775" s="16" t="s">
        <v>886</v>
      </c>
      <c r="JPH775" s="16" t="s">
        <v>872</v>
      </c>
      <c r="JPI775" s="16" t="s">
        <v>886</v>
      </c>
      <c r="JPJ775" s="16" t="s">
        <v>872</v>
      </c>
      <c r="JPK775" s="16" t="s">
        <v>886</v>
      </c>
      <c r="JPL775" s="16" t="s">
        <v>872</v>
      </c>
      <c r="JPM775" s="16" t="s">
        <v>886</v>
      </c>
      <c r="JPN775" s="16" t="s">
        <v>872</v>
      </c>
      <c r="JPO775" s="16" t="s">
        <v>886</v>
      </c>
      <c r="JPP775" s="16" t="s">
        <v>872</v>
      </c>
      <c r="JPQ775" s="16" t="s">
        <v>886</v>
      </c>
      <c r="JPR775" s="16" t="s">
        <v>872</v>
      </c>
      <c r="JPS775" s="16" t="s">
        <v>886</v>
      </c>
      <c r="JPT775" s="16" t="s">
        <v>872</v>
      </c>
      <c r="JPU775" s="16" t="s">
        <v>886</v>
      </c>
      <c r="JPV775" s="16" t="s">
        <v>872</v>
      </c>
      <c r="JPW775" s="16" t="s">
        <v>886</v>
      </c>
      <c r="JPX775" s="16" t="s">
        <v>872</v>
      </c>
      <c r="JPY775" s="16" t="s">
        <v>886</v>
      </c>
      <c r="JPZ775" s="16" t="s">
        <v>872</v>
      </c>
      <c r="JQA775" s="16" t="s">
        <v>886</v>
      </c>
      <c r="JQB775" s="16" t="s">
        <v>872</v>
      </c>
      <c r="JQC775" s="16" t="s">
        <v>886</v>
      </c>
      <c r="JQD775" s="16" t="s">
        <v>872</v>
      </c>
      <c r="JQE775" s="16" t="s">
        <v>886</v>
      </c>
      <c r="JQF775" s="16" t="s">
        <v>872</v>
      </c>
      <c r="JQG775" s="16" t="s">
        <v>886</v>
      </c>
      <c r="JQH775" s="16" t="s">
        <v>872</v>
      </c>
      <c r="JQI775" s="16" t="s">
        <v>886</v>
      </c>
      <c r="JQJ775" s="16" t="s">
        <v>872</v>
      </c>
      <c r="JQK775" s="16" t="s">
        <v>886</v>
      </c>
      <c r="JQL775" s="16" t="s">
        <v>872</v>
      </c>
      <c r="JQM775" s="16" t="s">
        <v>886</v>
      </c>
      <c r="JQN775" s="16" t="s">
        <v>872</v>
      </c>
      <c r="JQO775" s="16" t="s">
        <v>886</v>
      </c>
      <c r="JQP775" s="16" t="s">
        <v>872</v>
      </c>
      <c r="JQQ775" s="16" t="s">
        <v>886</v>
      </c>
      <c r="JQR775" s="16" t="s">
        <v>872</v>
      </c>
      <c r="JQS775" s="16" t="s">
        <v>886</v>
      </c>
      <c r="JQT775" s="16" t="s">
        <v>872</v>
      </c>
      <c r="JQU775" s="16" t="s">
        <v>886</v>
      </c>
      <c r="JQV775" s="16" t="s">
        <v>872</v>
      </c>
      <c r="JQW775" s="16" t="s">
        <v>886</v>
      </c>
      <c r="JQX775" s="16" t="s">
        <v>872</v>
      </c>
      <c r="JQY775" s="16" t="s">
        <v>886</v>
      </c>
      <c r="JQZ775" s="16" t="s">
        <v>872</v>
      </c>
      <c r="JRA775" s="16" t="s">
        <v>886</v>
      </c>
      <c r="JRB775" s="16" t="s">
        <v>872</v>
      </c>
      <c r="JRC775" s="16" t="s">
        <v>886</v>
      </c>
      <c r="JRD775" s="16" t="s">
        <v>872</v>
      </c>
      <c r="JRE775" s="16" t="s">
        <v>886</v>
      </c>
      <c r="JRF775" s="16" t="s">
        <v>872</v>
      </c>
      <c r="JRG775" s="16" t="s">
        <v>886</v>
      </c>
      <c r="JRH775" s="16" t="s">
        <v>872</v>
      </c>
      <c r="JRI775" s="16" t="s">
        <v>886</v>
      </c>
      <c r="JRJ775" s="16" t="s">
        <v>872</v>
      </c>
      <c r="JRK775" s="16" t="s">
        <v>886</v>
      </c>
      <c r="JRL775" s="16" t="s">
        <v>872</v>
      </c>
      <c r="JRM775" s="16" t="s">
        <v>886</v>
      </c>
      <c r="JRN775" s="16" t="s">
        <v>872</v>
      </c>
      <c r="JRO775" s="16" t="s">
        <v>886</v>
      </c>
      <c r="JRP775" s="16" t="s">
        <v>872</v>
      </c>
      <c r="JRQ775" s="16" t="s">
        <v>886</v>
      </c>
      <c r="JRR775" s="16" t="s">
        <v>872</v>
      </c>
      <c r="JRS775" s="16" t="s">
        <v>886</v>
      </c>
      <c r="JRT775" s="16" t="s">
        <v>872</v>
      </c>
      <c r="JRU775" s="16" t="s">
        <v>886</v>
      </c>
      <c r="JRV775" s="16" t="s">
        <v>872</v>
      </c>
      <c r="JRW775" s="16" t="s">
        <v>886</v>
      </c>
      <c r="JRX775" s="16" t="s">
        <v>872</v>
      </c>
      <c r="JRY775" s="16" t="s">
        <v>886</v>
      </c>
      <c r="JRZ775" s="16" t="s">
        <v>872</v>
      </c>
      <c r="JSA775" s="16" t="s">
        <v>886</v>
      </c>
      <c r="JSB775" s="16" t="s">
        <v>872</v>
      </c>
      <c r="JSC775" s="16" t="s">
        <v>886</v>
      </c>
      <c r="JSD775" s="16" t="s">
        <v>872</v>
      </c>
      <c r="JSE775" s="16" t="s">
        <v>886</v>
      </c>
      <c r="JSF775" s="16" t="s">
        <v>872</v>
      </c>
      <c r="JSG775" s="16" t="s">
        <v>886</v>
      </c>
      <c r="JSH775" s="16" t="s">
        <v>872</v>
      </c>
      <c r="JSI775" s="16" t="s">
        <v>886</v>
      </c>
      <c r="JSJ775" s="16" t="s">
        <v>872</v>
      </c>
      <c r="JSK775" s="16" t="s">
        <v>886</v>
      </c>
      <c r="JSL775" s="16" t="s">
        <v>872</v>
      </c>
      <c r="JSM775" s="16" t="s">
        <v>886</v>
      </c>
      <c r="JSN775" s="16" t="s">
        <v>872</v>
      </c>
      <c r="JSO775" s="16" t="s">
        <v>886</v>
      </c>
      <c r="JSP775" s="16" t="s">
        <v>872</v>
      </c>
      <c r="JSQ775" s="16" t="s">
        <v>886</v>
      </c>
      <c r="JSR775" s="16" t="s">
        <v>872</v>
      </c>
      <c r="JSS775" s="16" t="s">
        <v>886</v>
      </c>
      <c r="JST775" s="16" t="s">
        <v>872</v>
      </c>
      <c r="JSU775" s="16" t="s">
        <v>886</v>
      </c>
      <c r="JSV775" s="16" t="s">
        <v>872</v>
      </c>
      <c r="JSW775" s="16" t="s">
        <v>886</v>
      </c>
      <c r="JSX775" s="16" t="s">
        <v>872</v>
      </c>
      <c r="JSY775" s="16" t="s">
        <v>886</v>
      </c>
      <c r="JSZ775" s="16" t="s">
        <v>872</v>
      </c>
      <c r="JTA775" s="16" t="s">
        <v>886</v>
      </c>
      <c r="JTB775" s="16" t="s">
        <v>872</v>
      </c>
      <c r="JTC775" s="16" t="s">
        <v>886</v>
      </c>
      <c r="JTD775" s="16" t="s">
        <v>872</v>
      </c>
      <c r="JTE775" s="16" t="s">
        <v>886</v>
      </c>
      <c r="JTF775" s="16" t="s">
        <v>872</v>
      </c>
      <c r="JTG775" s="16" t="s">
        <v>886</v>
      </c>
      <c r="JTH775" s="16" t="s">
        <v>872</v>
      </c>
      <c r="JTI775" s="16" t="s">
        <v>886</v>
      </c>
      <c r="JTJ775" s="16" t="s">
        <v>872</v>
      </c>
      <c r="JTK775" s="16" t="s">
        <v>886</v>
      </c>
      <c r="JTL775" s="16" t="s">
        <v>872</v>
      </c>
      <c r="JTM775" s="16" t="s">
        <v>886</v>
      </c>
      <c r="JTN775" s="16" t="s">
        <v>872</v>
      </c>
      <c r="JTO775" s="16" t="s">
        <v>886</v>
      </c>
      <c r="JTP775" s="16" t="s">
        <v>872</v>
      </c>
      <c r="JTQ775" s="16" t="s">
        <v>886</v>
      </c>
      <c r="JTR775" s="16" t="s">
        <v>872</v>
      </c>
      <c r="JTS775" s="16" t="s">
        <v>886</v>
      </c>
      <c r="JTT775" s="16" t="s">
        <v>872</v>
      </c>
      <c r="JTU775" s="16" t="s">
        <v>886</v>
      </c>
      <c r="JTV775" s="16" t="s">
        <v>872</v>
      </c>
      <c r="JTW775" s="16" t="s">
        <v>886</v>
      </c>
      <c r="JTX775" s="16" t="s">
        <v>872</v>
      </c>
      <c r="JTY775" s="16" t="s">
        <v>886</v>
      </c>
      <c r="JTZ775" s="16" t="s">
        <v>872</v>
      </c>
      <c r="JUA775" s="16" t="s">
        <v>886</v>
      </c>
      <c r="JUB775" s="16" t="s">
        <v>872</v>
      </c>
      <c r="JUC775" s="16" t="s">
        <v>886</v>
      </c>
      <c r="JUD775" s="16" t="s">
        <v>872</v>
      </c>
      <c r="JUE775" s="16" t="s">
        <v>886</v>
      </c>
      <c r="JUF775" s="16" t="s">
        <v>872</v>
      </c>
      <c r="JUG775" s="16" t="s">
        <v>886</v>
      </c>
      <c r="JUH775" s="16" t="s">
        <v>872</v>
      </c>
      <c r="JUI775" s="16" t="s">
        <v>886</v>
      </c>
      <c r="JUJ775" s="16" t="s">
        <v>872</v>
      </c>
      <c r="JUK775" s="16" t="s">
        <v>886</v>
      </c>
      <c r="JUL775" s="16" t="s">
        <v>872</v>
      </c>
      <c r="JUM775" s="16" t="s">
        <v>886</v>
      </c>
      <c r="JUN775" s="16" t="s">
        <v>872</v>
      </c>
      <c r="JUO775" s="16" t="s">
        <v>886</v>
      </c>
      <c r="JUP775" s="16" t="s">
        <v>872</v>
      </c>
      <c r="JUQ775" s="16" t="s">
        <v>886</v>
      </c>
      <c r="JUR775" s="16" t="s">
        <v>872</v>
      </c>
      <c r="JUS775" s="16" t="s">
        <v>886</v>
      </c>
      <c r="JUT775" s="16" t="s">
        <v>872</v>
      </c>
      <c r="JUU775" s="16" t="s">
        <v>886</v>
      </c>
      <c r="JUV775" s="16" t="s">
        <v>872</v>
      </c>
      <c r="JUW775" s="16" t="s">
        <v>886</v>
      </c>
      <c r="JUX775" s="16" t="s">
        <v>872</v>
      </c>
      <c r="JUY775" s="16" t="s">
        <v>886</v>
      </c>
      <c r="JUZ775" s="16" t="s">
        <v>872</v>
      </c>
      <c r="JVA775" s="16" t="s">
        <v>886</v>
      </c>
      <c r="JVB775" s="16" t="s">
        <v>872</v>
      </c>
      <c r="JVC775" s="16" t="s">
        <v>886</v>
      </c>
      <c r="JVD775" s="16" t="s">
        <v>872</v>
      </c>
      <c r="JVE775" s="16" t="s">
        <v>886</v>
      </c>
      <c r="JVF775" s="16" t="s">
        <v>872</v>
      </c>
      <c r="JVG775" s="16" t="s">
        <v>886</v>
      </c>
      <c r="JVH775" s="16" t="s">
        <v>872</v>
      </c>
      <c r="JVI775" s="16" t="s">
        <v>886</v>
      </c>
      <c r="JVJ775" s="16" t="s">
        <v>872</v>
      </c>
      <c r="JVK775" s="16" t="s">
        <v>886</v>
      </c>
      <c r="JVL775" s="16" t="s">
        <v>872</v>
      </c>
      <c r="JVM775" s="16" t="s">
        <v>886</v>
      </c>
      <c r="JVN775" s="16" t="s">
        <v>872</v>
      </c>
      <c r="JVO775" s="16" t="s">
        <v>886</v>
      </c>
      <c r="JVP775" s="16" t="s">
        <v>872</v>
      </c>
      <c r="JVQ775" s="16" t="s">
        <v>886</v>
      </c>
      <c r="JVR775" s="16" t="s">
        <v>872</v>
      </c>
      <c r="JVS775" s="16" t="s">
        <v>886</v>
      </c>
      <c r="JVT775" s="16" t="s">
        <v>872</v>
      </c>
      <c r="JVU775" s="16" t="s">
        <v>886</v>
      </c>
      <c r="JVV775" s="16" t="s">
        <v>872</v>
      </c>
      <c r="JVW775" s="16" t="s">
        <v>886</v>
      </c>
      <c r="JVX775" s="16" t="s">
        <v>872</v>
      </c>
      <c r="JVY775" s="16" t="s">
        <v>886</v>
      </c>
      <c r="JVZ775" s="16" t="s">
        <v>872</v>
      </c>
      <c r="JWA775" s="16" t="s">
        <v>886</v>
      </c>
      <c r="JWB775" s="16" t="s">
        <v>872</v>
      </c>
      <c r="JWC775" s="16" t="s">
        <v>886</v>
      </c>
      <c r="JWD775" s="16" t="s">
        <v>872</v>
      </c>
      <c r="JWE775" s="16" t="s">
        <v>886</v>
      </c>
      <c r="JWF775" s="16" t="s">
        <v>872</v>
      </c>
      <c r="JWG775" s="16" t="s">
        <v>886</v>
      </c>
      <c r="JWH775" s="16" t="s">
        <v>872</v>
      </c>
      <c r="JWI775" s="16" t="s">
        <v>886</v>
      </c>
      <c r="JWJ775" s="16" t="s">
        <v>872</v>
      </c>
      <c r="JWK775" s="16" t="s">
        <v>886</v>
      </c>
      <c r="JWL775" s="16" t="s">
        <v>872</v>
      </c>
      <c r="JWM775" s="16" t="s">
        <v>886</v>
      </c>
      <c r="JWN775" s="16" t="s">
        <v>872</v>
      </c>
      <c r="JWO775" s="16" t="s">
        <v>886</v>
      </c>
      <c r="JWP775" s="16" t="s">
        <v>872</v>
      </c>
      <c r="JWQ775" s="16" t="s">
        <v>886</v>
      </c>
      <c r="JWR775" s="16" t="s">
        <v>872</v>
      </c>
      <c r="JWS775" s="16" t="s">
        <v>886</v>
      </c>
      <c r="JWT775" s="16" t="s">
        <v>872</v>
      </c>
      <c r="JWU775" s="16" t="s">
        <v>886</v>
      </c>
      <c r="JWV775" s="16" t="s">
        <v>872</v>
      </c>
      <c r="JWW775" s="16" t="s">
        <v>886</v>
      </c>
      <c r="JWX775" s="16" t="s">
        <v>872</v>
      </c>
      <c r="JWY775" s="16" t="s">
        <v>886</v>
      </c>
      <c r="JWZ775" s="16" t="s">
        <v>872</v>
      </c>
      <c r="JXA775" s="16" t="s">
        <v>886</v>
      </c>
      <c r="JXB775" s="16" t="s">
        <v>872</v>
      </c>
      <c r="JXC775" s="16" t="s">
        <v>886</v>
      </c>
      <c r="JXD775" s="16" t="s">
        <v>872</v>
      </c>
      <c r="JXE775" s="16" t="s">
        <v>886</v>
      </c>
      <c r="JXF775" s="16" t="s">
        <v>872</v>
      </c>
      <c r="JXG775" s="16" t="s">
        <v>886</v>
      </c>
      <c r="JXH775" s="16" t="s">
        <v>872</v>
      </c>
      <c r="JXI775" s="16" t="s">
        <v>886</v>
      </c>
      <c r="JXJ775" s="16" t="s">
        <v>872</v>
      </c>
      <c r="JXK775" s="16" t="s">
        <v>886</v>
      </c>
      <c r="JXL775" s="16" t="s">
        <v>872</v>
      </c>
      <c r="JXM775" s="16" t="s">
        <v>886</v>
      </c>
      <c r="JXN775" s="16" t="s">
        <v>872</v>
      </c>
      <c r="JXO775" s="16" t="s">
        <v>886</v>
      </c>
      <c r="JXP775" s="16" t="s">
        <v>872</v>
      </c>
      <c r="JXQ775" s="16" t="s">
        <v>886</v>
      </c>
      <c r="JXR775" s="16" t="s">
        <v>872</v>
      </c>
      <c r="JXS775" s="16" t="s">
        <v>886</v>
      </c>
      <c r="JXT775" s="16" t="s">
        <v>872</v>
      </c>
      <c r="JXU775" s="16" t="s">
        <v>886</v>
      </c>
      <c r="JXV775" s="16" t="s">
        <v>872</v>
      </c>
      <c r="JXW775" s="16" t="s">
        <v>886</v>
      </c>
      <c r="JXX775" s="16" t="s">
        <v>872</v>
      </c>
      <c r="JXY775" s="16" t="s">
        <v>886</v>
      </c>
      <c r="JXZ775" s="16" t="s">
        <v>872</v>
      </c>
      <c r="JYA775" s="16" t="s">
        <v>886</v>
      </c>
      <c r="JYB775" s="16" t="s">
        <v>872</v>
      </c>
      <c r="JYC775" s="16" t="s">
        <v>886</v>
      </c>
      <c r="JYD775" s="16" t="s">
        <v>872</v>
      </c>
      <c r="JYE775" s="16" t="s">
        <v>886</v>
      </c>
      <c r="JYF775" s="16" t="s">
        <v>872</v>
      </c>
      <c r="JYG775" s="16" t="s">
        <v>886</v>
      </c>
      <c r="JYH775" s="16" t="s">
        <v>872</v>
      </c>
      <c r="JYI775" s="16" t="s">
        <v>886</v>
      </c>
      <c r="JYJ775" s="16" t="s">
        <v>872</v>
      </c>
      <c r="JYK775" s="16" t="s">
        <v>886</v>
      </c>
      <c r="JYL775" s="16" t="s">
        <v>872</v>
      </c>
      <c r="JYM775" s="16" t="s">
        <v>886</v>
      </c>
      <c r="JYN775" s="16" t="s">
        <v>872</v>
      </c>
      <c r="JYO775" s="16" t="s">
        <v>886</v>
      </c>
      <c r="JYP775" s="16" t="s">
        <v>872</v>
      </c>
      <c r="JYQ775" s="16" t="s">
        <v>886</v>
      </c>
      <c r="JYR775" s="16" t="s">
        <v>872</v>
      </c>
      <c r="JYS775" s="16" t="s">
        <v>886</v>
      </c>
      <c r="JYT775" s="16" t="s">
        <v>872</v>
      </c>
      <c r="JYU775" s="16" t="s">
        <v>886</v>
      </c>
      <c r="JYV775" s="16" t="s">
        <v>872</v>
      </c>
      <c r="JYW775" s="16" t="s">
        <v>886</v>
      </c>
      <c r="JYX775" s="16" t="s">
        <v>872</v>
      </c>
      <c r="JYY775" s="16" t="s">
        <v>886</v>
      </c>
      <c r="JYZ775" s="16" t="s">
        <v>872</v>
      </c>
      <c r="JZA775" s="16" t="s">
        <v>886</v>
      </c>
      <c r="JZB775" s="16" t="s">
        <v>872</v>
      </c>
      <c r="JZC775" s="16" t="s">
        <v>886</v>
      </c>
      <c r="JZD775" s="16" t="s">
        <v>872</v>
      </c>
      <c r="JZE775" s="16" t="s">
        <v>886</v>
      </c>
      <c r="JZF775" s="16" t="s">
        <v>872</v>
      </c>
      <c r="JZG775" s="16" t="s">
        <v>886</v>
      </c>
      <c r="JZH775" s="16" t="s">
        <v>872</v>
      </c>
      <c r="JZI775" s="16" t="s">
        <v>886</v>
      </c>
      <c r="JZJ775" s="16" t="s">
        <v>872</v>
      </c>
      <c r="JZK775" s="16" t="s">
        <v>886</v>
      </c>
      <c r="JZL775" s="16" t="s">
        <v>872</v>
      </c>
      <c r="JZM775" s="16" t="s">
        <v>886</v>
      </c>
      <c r="JZN775" s="16" t="s">
        <v>872</v>
      </c>
      <c r="JZO775" s="16" t="s">
        <v>886</v>
      </c>
      <c r="JZP775" s="16" t="s">
        <v>872</v>
      </c>
      <c r="JZQ775" s="16" t="s">
        <v>886</v>
      </c>
      <c r="JZR775" s="16" t="s">
        <v>872</v>
      </c>
      <c r="JZS775" s="16" t="s">
        <v>886</v>
      </c>
      <c r="JZT775" s="16" t="s">
        <v>872</v>
      </c>
      <c r="JZU775" s="16" t="s">
        <v>886</v>
      </c>
      <c r="JZV775" s="16" t="s">
        <v>872</v>
      </c>
      <c r="JZW775" s="16" t="s">
        <v>886</v>
      </c>
      <c r="JZX775" s="16" t="s">
        <v>872</v>
      </c>
      <c r="JZY775" s="16" t="s">
        <v>886</v>
      </c>
      <c r="JZZ775" s="16" t="s">
        <v>872</v>
      </c>
      <c r="KAA775" s="16" t="s">
        <v>886</v>
      </c>
      <c r="KAB775" s="16" t="s">
        <v>872</v>
      </c>
      <c r="KAC775" s="16" t="s">
        <v>886</v>
      </c>
      <c r="KAD775" s="16" t="s">
        <v>872</v>
      </c>
      <c r="KAE775" s="16" t="s">
        <v>886</v>
      </c>
      <c r="KAF775" s="16" t="s">
        <v>872</v>
      </c>
      <c r="KAG775" s="16" t="s">
        <v>886</v>
      </c>
      <c r="KAH775" s="16" t="s">
        <v>872</v>
      </c>
      <c r="KAI775" s="16" t="s">
        <v>886</v>
      </c>
      <c r="KAJ775" s="16" t="s">
        <v>872</v>
      </c>
      <c r="KAK775" s="16" t="s">
        <v>886</v>
      </c>
      <c r="KAL775" s="16" t="s">
        <v>872</v>
      </c>
      <c r="KAM775" s="16" t="s">
        <v>886</v>
      </c>
      <c r="KAN775" s="16" t="s">
        <v>872</v>
      </c>
      <c r="KAO775" s="16" t="s">
        <v>886</v>
      </c>
      <c r="KAP775" s="16" t="s">
        <v>872</v>
      </c>
      <c r="KAQ775" s="16" t="s">
        <v>886</v>
      </c>
      <c r="KAR775" s="16" t="s">
        <v>872</v>
      </c>
      <c r="KAS775" s="16" t="s">
        <v>886</v>
      </c>
      <c r="KAT775" s="16" t="s">
        <v>872</v>
      </c>
      <c r="KAU775" s="16" t="s">
        <v>886</v>
      </c>
      <c r="KAV775" s="16" t="s">
        <v>872</v>
      </c>
      <c r="KAW775" s="16" t="s">
        <v>886</v>
      </c>
      <c r="KAX775" s="16" t="s">
        <v>872</v>
      </c>
      <c r="KAY775" s="16" t="s">
        <v>886</v>
      </c>
      <c r="KAZ775" s="16" t="s">
        <v>872</v>
      </c>
      <c r="KBA775" s="16" t="s">
        <v>886</v>
      </c>
      <c r="KBB775" s="16" t="s">
        <v>872</v>
      </c>
      <c r="KBC775" s="16" t="s">
        <v>886</v>
      </c>
      <c r="KBD775" s="16" t="s">
        <v>872</v>
      </c>
      <c r="KBE775" s="16" t="s">
        <v>886</v>
      </c>
      <c r="KBF775" s="16" t="s">
        <v>872</v>
      </c>
      <c r="KBG775" s="16" t="s">
        <v>886</v>
      </c>
      <c r="KBH775" s="16" t="s">
        <v>872</v>
      </c>
      <c r="KBI775" s="16" t="s">
        <v>886</v>
      </c>
      <c r="KBJ775" s="16" t="s">
        <v>872</v>
      </c>
      <c r="KBK775" s="16" t="s">
        <v>886</v>
      </c>
      <c r="KBL775" s="16" t="s">
        <v>872</v>
      </c>
      <c r="KBM775" s="16" t="s">
        <v>886</v>
      </c>
      <c r="KBN775" s="16" t="s">
        <v>872</v>
      </c>
      <c r="KBO775" s="16" t="s">
        <v>886</v>
      </c>
      <c r="KBP775" s="16" t="s">
        <v>872</v>
      </c>
      <c r="KBQ775" s="16" t="s">
        <v>886</v>
      </c>
      <c r="KBR775" s="16" t="s">
        <v>872</v>
      </c>
      <c r="KBS775" s="16" t="s">
        <v>886</v>
      </c>
      <c r="KBT775" s="16" t="s">
        <v>872</v>
      </c>
      <c r="KBU775" s="16" t="s">
        <v>886</v>
      </c>
      <c r="KBV775" s="16" t="s">
        <v>872</v>
      </c>
      <c r="KBW775" s="16" t="s">
        <v>886</v>
      </c>
      <c r="KBX775" s="16" t="s">
        <v>872</v>
      </c>
      <c r="KBY775" s="16" t="s">
        <v>886</v>
      </c>
      <c r="KBZ775" s="16" t="s">
        <v>872</v>
      </c>
      <c r="KCA775" s="16" t="s">
        <v>886</v>
      </c>
      <c r="KCB775" s="16" t="s">
        <v>872</v>
      </c>
      <c r="KCC775" s="16" t="s">
        <v>886</v>
      </c>
      <c r="KCD775" s="16" t="s">
        <v>872</v>
      </c>
      <c r="KCE775" s="16" t="s">
        <v>886</v>
      </c>
      <c r="KCF775" s="16" t="s">
        <v>872</v>
      </c>
      <c r="KCG775" s="16" t="s">
        <v>886</v>
      </c>
      <c r="KCH775" s="16" t="s">
        <v>872</v>
      </c>
      <c r="KCI775" s="16" t="s">
        <v>886</v>
      </c>
      <c r="KCJ775" s="16" t="s">
        <v>872</v>
      </c>
      <c r="KCK775" s="16" t="s">
        <v>886</v>
      </c>
      <c r="KCL775" s="16" t="s">
        <v>872</v>
      </c>
      <c r="KCM775" s="16" t="s">
        <v>886</v>
      </c>
      <c r="KCN775" s="16" t="s">
        <v>872</v>
      </c>
      <c r="KCO775" s="16" t="s">
        <v>886</v>
      </c>
      <c r="KCP775" s="16" t="s">
        <v>872</v>
      </c>
      <c r="KCQ775" s="16" t="s">
        <v>886</v>
      </c>
      <c r="KCR775" s="16" t="s">
        <v>872</v>
      </c>
      <c r="KCS775" s="16" t="s">
        <v>886</v>
      </c>
      <c r="KCT775" s="16" t="s">
        <v>872</v>
      </c>
      <c r="KCU775" s="16" t="s">
        <v>886</v>
      </c>
      <c r="KCV775" s="16" t="s">
        <v>872</v>
      </c>
      <c r="KCW775" s="16" t="s">
        <v>886</v>
      </c>
      <c r="KCX775" s="16" t="s">
        <v>872</v>
      </c>
      <c r="KCY775" s="16" t="s">
        <v>886</v>
      </c>
      <c r="KCZ775" s="16" t="s">
        <v>872</v>
      </c>
      <c r="KDA775" s="16" t="s">
        <v>886</v>
      </c>
      <c r="KDB775" s="16" t="s">
        <v>872</v>
      </c>
      <c r="KDC775" s="16" t="s">
        <v>886</v>
      </c>
      <c r="KDD775" s="16" t="s">
        <v>872</v>
      </c>
      <c r="KDE775" s="16" t="s">
        <v>886</v>
      </c>
      <c r="KDF775" s="16" t="s">
        <v>872</v>
      </c>
      <c r="KDG775" s="16" t="s">
        <v>886</v>
      </c>
      <c r="KDH775" s="16" t="s">
        <v>872</v>
      </c>
      <c r="KDI775" s="16" t="s">
        <v>886</v>
      </c>
      <c r="KDJ775" s="16" t="s">
        <v>872</v>
      </c>
      <c r="KDK775" s="16" t="s">
        <v>886</v>
      </c>
      <c r="KDL775" s="16" t="s">
        <v>872</v>
      </c>
      <c r="KDM775" s="16" t="s">
        <v>886</v>
      </c>
      <c r="KDN775" s="16" t="s">
        <v>872</v>
      </c>
      <c r="KDO775" s="16" t="s">
        <v>886</v>
      </c>
      <c r="KDP775" s="16" t="s">
        <v>872</v>
      </c>
      <c r="KDQ775" s="16" t="s">
        <v>886</v>
      </c>
      <c r="KDR775" s="16" t="s">
        <v>872</v>
      </c>
      <c r="KDS775" s="16" t="s">
        <v>886</v>
      </c>
      <c r="KDT775" s="16" t="s">
        <v>872</v>
      </c>
      <c r="KDU775" s="16" t="s">
        <v>886</v>
      </c>
      <c r="KDV775" s="16" t="s">
        <v>872</v>
      </c>
      <c r="KDW775" s="16" t="s">
        <v>886</v>
      </c>
      <c r="KDX775" s="16" t="s">
        <v>872</v>
      </c>
      <c r="KDY775" s="16" t="s">
        <v>886</v>
      </c>
      <c r="KDZ775" s="16" t="s">
        <v>872</v>
      </c>
      <c r="KEA775" s="16" t="s">
        <v>886</v>
      </c>
      <c r="KEB775" s="16" t="s">
        <v>872</v>
      </c>
      <c r="KEC775" s="16" t="s">
        <v>886</v>
      </c>
      <c r="KED775" s="16" t="s">
        <v>872</v>
      </c>
      <c r="KEE775" s="16" t="s">
        <v>886</v>
      </c>
      <c r="KEF775" s="16" t="s">
        <v>872</v>
      </c>
      <c r="KEG775" s="16" t="s">
        <v>886</v>
      </c>
      <c r="KEH775" s="16" t="s">
        <v>872</v>
      </c>
      <c r="KEI775" s="16" t="s">
        <v>886</v>
      </c>
      <c r="KEJ775" s="16" t="s">
        <v>872</v>
      </c>
      <c r="KEK775" s="16" t="s">
        <v>886</v>
      </c>
      <c r="KEL775" s="16" t="s">
        <v>872</v>
      </c>
      <c r="KEM775" s="16" t="s">
        <v>886</v>
      </c>
      <c r="KEN775" s="16" t="s">
        <v>872</v>
      </c>
      <c r="KEO775" s="16" t="s">
        <v>886</v>
      </c>
      <c r="KEP775" s="16" t="s">
        <v>872</v>
      </c>
      <c r="KEQ775" s="16" t="s">
        <v>886</v>
      </c>
      <c r="KER775" s="16" t="s">
        <v>872</v>
      </c>
      <c r="KES775" s="16" t="s">
        <v>886</v>
      </c>
      <c r="KET775" s="16" t="s">
        <v>872</v>
      </c>
      <c r="KEU775" s="16" t="s">
        <v>886</v>
      </c>
      <c r="KEV775" s="16" t="s">
        <v>872</v>
      </c>
      <c r="KEW775" s="16" t="s">
        <v>886</v>
      </c>
      <c r="KEX775" s="16" t="s">
        <v>872</v>
      </c>
      <c r="KEY775" s="16" t="s">
        <v>886</v>
      </c>
      <c r="KEZ775" s="16" t="s">
        <v>872</v>
      </c>
      <c r="KFA775" s="16" t="s">
        <v>886</v>
      </c>
      <c r="KFB775" s="16" t="s">
        <v>872</v>
      </c>
      <c r="KFC775" s="16" t="s">
        <v>886</v>
      </c>
      <c r="KFD775" s="16" t="s">
        <v>872</v>
      </c>
      <c r="KFE775" s="16" t="s">
        <v>886</v>
      </c>
      <c r="KFF775" s="16" t="s">
        <v>872</v>
      </c>
      <c r="KFG775" s="16" t="s">
        <v>886</v>
      </c>
      <c r="KFH775" s="16" t="s">
        <v>872</v>
      </c>
      <c r="KFI775" s="16" t="s">
        <v>886</v>
      </c>
      <c r="KFJ775" s="16" t="s">
        <v>872</v>
      </c>
      <c r="KFK775" s="16" t="s">
        <v>886</v>
      </c>
      <c r="KFL775" s="16" t="s">
        <v>872</v>
      </c>
      <c r="KFM775" s="16" t="s">
        <v>886</v>
      </c>
      <c r="KFN775" s="16" t="s">
        <v>872</v>
      </c>
      <c r="KFO775" s="16" t="s">
        <v>886</v>
      </c>
      <c r="KFP775" s="16" t="s">
        <v>872</v>
      </c>
      <c r="KFQ775" s="16" t="s">
        <v>886</v>
      </c>
      <c r="KFR775" s="16" t="s">
        <v>872</v>
      </c>
      <c r="KFS775" s="16" t="s">
        <v>886</v>
      </c>
      <c r="KFT775" s="16" t="s">
        <v>872</v>
      </c>
      <c r="KFU775" s="16" t="s">
        <v>886</v>
      </c>
      <c r="KFV775" s="16" t="s">
        <v>872</v>
      </c>
      <c r="KFW775" s="16" t="s">
        <v>886</v>
      </c>
      <c r="KFX775" s="16" t="s">
        <v>872</v>
      </c>
      <c r="KFY775" s="16" t="s">
        <v>886</v>
      </c>
      <c r="KFZ775" s="16" t="s">
        <v>872</v>
      </c>
      <c r="KGA775" s="16" t="s">
        <v>886</v>
      </c>
      <c r="KGB775" s="16" t="s">
        <v>872</v>
      </c>
      <c r="KGC775" s="16" t="s">
        <v>886</v>
      </c>
      <c r="KGD775" s="16" t="s">
        <v>872</v>
      </c>
      <c r="KGE775" s="16" t="s">
        <v>886</v>
      </c>
      <c r="KGF775" s="16" t="s">
        <v>872</v>
      </c>
      <c r="KGG775" s="16" t="s">
        <v>886</v>
      </c>
      <c r="KGH775" s="16" t="s">
        <v>872</v>
      </c>
      <c r="KGI775" s="16" t="s">
        <v>886</v>
      </c>
      <c r="KGJ775" s="16" t="s">
        <v>872</v>
      </c>
      <c r="KGK775" s="16" t="s">
        <v>886</v>
      </c>
      <c r="KGL775" s="16" t="s">
        <v>872</v>
      </c>
      <c r="KGM775" s="16" t="s">
        <v>886</v>
      </c>
      <c r="KGN775" s="16" t="s">
        <v>872</v>
      </c>
      <c r="KGO775" s="16" t="s">
        <v>886</v>
      </c>
      <c r="KGP775" s="16" t="s">
        <v>872</v>
      </c>
      <c r="KGQ775" s="16" t="s">
        <v>886</v>
      </c>
      <c r="KGR775" s="16" t="s">
        <v>872</v>
      </c>
      <c r="KGS775" s="16" t="s">
        <v>886</v>
      </c>
      <c r="KGT775" s="16" t="s">
        <v>872</v>
      </c>
      <c r="KGU775" s="16" t="s">
        <v>886</v>
      </c>
      <c r="KGV775" s="16" t="s">
        <v>872</v>
      </c>
      <c r="KGW775" s="16" t="s">
        <v>886</v>
      </c>
      <c r="KGX775" s="16" t="s">
        <v>872</v>
      </c>
      <c r="KGY775" s="16" t="s">
        <v>886</v>
      </c>
      <c r="KGZ775" s="16" t="s">
        <v>872</v>
      </c>
      <c r="KHA775" s="16" t="s">
        <v>886</v>
      </c>
      <c r="KHB775" s="16" t="s">
        <v>872</v>
      </c>
      <c r="KHC775" s="16" t="s">
        <v>886</v>
      </c>
      <c r="KHD775" s="16" t="s">
        <v>872</v>
      </c>
      <c r="KHE775" s="16" t="s">
        <v>886</v>
      </c>
      <c r="KHF775" s="16" t="s">
        <v>872</v>
      </c>
      <c r="KHG775" s="16" t="s">
        <v>886</v>
      </c>
      <c r="KHH775" s="16" t="s">
        <v>872</v>
      </c>
      <c r="KHI775" s="16" t="s">
        <v>886</v>
      </c>
      <c r="KHJ775" s="16" t="s">
        <v>872</v>
      </c>
      <c r="KHK775" s="16" t="s">
        <v>886</v>
      </c>
      <c r="KHL775" s="16" t="s">
        <v>872</v>
      </c>
      <c r="KHM775" s="16" t="s">
        <v>886</v>
      </c>
      <c r="KHN775" s="16" t="s">
        <v>872</v>
      </c>
      <c r="KHO775" s="16" t="s">
        <v>886</v>
      </c>
      <c r="KHP775" s="16" t="s">
        <v>872</v>
      </c>
      <c r="KHQ775" s="16" t="s">
        <v>886</v>
      </c>
      <c r="KHR775" s="16" t="s">
        <v>872</v>
      </c>
      <c r="KHS775" s="16" t="s">
        <v>886</v>
      </c>
      <c r="KHT775" s="16" t="s">
        <v>872</v>
      </c>
      <c r="KHU775" s="16" t="s">
        <v>886</v>
      </c>
      <c r="KHV775" s="16" t="s">
        <v>872</v>
      </c>
      <c r="KHW775" s="16" t="s">
        <v>886</v>
      </c>
      <c r="KHX775" s="16" t="s">
        <v>872</v>
      </c>
      <c r="KHY775" s="16" t="s">
        <v>886</v>
      </c>
      <c r="KHZ775" s="16" t="s">
        <v>872</v>
      </c>
      <c r="KIA775" s="16" t="s">
        <v>886</v>
      </c>
      <c r="KIB775" s="16" t="s">
        <v>872</v>
      </c>
      <c r="KIC775" s="16" t="s">
        <v>886</v>
      </c>
      <c r="KID775" s="16" t="s">
        <v>872</v>
      </c>
      <c r="KIE775" s="16" t="s">
        <v>886</v>
      </c>
      <c r="KIF775" s="16" t="s">
        <v>872</v>
      </c>
      <c r="KIG775" s="16" t="s">
        <v>886</v>
      </c>
      <c r="KIH775" s="16" t="s">
        <v>872</v>
      </c>
      <c r="KII775" s="16" t="s">
        <v>886</v>
      </c>
      <c r="KIJ775" s="16" t="s">
        <v>872</v>
      </c>
      <c r="KIK775" s="16" t="s">
        <v>886</v>
      </c>
      <c r="KIL775" s="16" t="s">
        <v>872</v>
      </c>
      <c r="KIM775" s="16" t="s">
        <v>886</v>
      </c>
      <c r="KIN775" s="16" t="s">
        <v>872</v>
      </c>
      <c r="KIO775" s="16" t="s">
        <v>886</v>
      </c>
      <c r="KIP775" s="16" t="s">
        <v>872</v>
      </c>
      <c r="KIQ775" s="16" t="s">
        <v>886</v>
      </c>
      <c r="KIR775" s="16" t="s">
        <v>872</v>
      </c>
      <c r="KIS775" s="16" t="s">
        <v>886</v>
      </c>
      <c r="KIT775" s="16" t="s">
        <v>872</v>
      </c>
      <c r="KIU775" s="16" t="s">
        <v>886</v>
      </c>
      <c r="KIV775" s="16" t="s">
        <v>872</v>
      </c>
      <c r="KIW775" s="16" t="s">
        <v>886</v>
      </c>
      <c r="KIX775" s="16" t="s">
        <v>872</v>
      </c>
      <c r="KIY775" s="16" t="s">
        <v>886</v>
      </c>
      <c r="KIZ775" s="16" t="s">
        <v>872</v>
      </c>
      <c r="KJA775" s="16" t="s">
        <v>886</v>
      </c>
      <c r="KJB775" s="16" t="s">
        <v>872</v>
      </c>
      <c r="KJC775" s="16" t="s">
        <v>886</v>
      </c>
      <c r="KJD775" s="16" t="s">
        <v>872</v>
      </c>
      <c r="KJE775" s="16" t="s">
        <v>886</v>
      </c>
      <c r="KJF775" s="16" t="s">
        <v>872</v>
      </c>
      <c r="KJG775" s="16" t="s">
        <v>886</v>
      </c>
      <c r="KJH775" s="16" t="s">
        <v>872</v>
      </c>
      <c r="KJI775" s="16" t="s">
        <v>886</v>
      </c>
      <c r="KJJ775" s="16" t="s">
        <v>872</v>
      </c>
      <c r="KJK775" s="16" t="s">
        <v>886</v>
      </c>
      <c r="KJL775" s="16" t="s">
        <v>872</v>
      </c>
      <c r="KJM775" s="16" t="s">
        <v>886</v>
      </c>
      <c r="KJN775" s="16" t="s">
        <v>872</v>
      </c>
      <c r="KJO775" s="16" t="s">
        <v>886</v>
      </c>
      <c r="KJP775" s="16" t="s">
        <v>872</v>
      </c>
      <c r="KJQ775" s="16" t="s">
        <v>886</v>
      </c>
      <c r="KJR775" s="16" t="s">
        <v>872</v>
      </c>
      <c r="KJS775" s="16" t="s">
        <v>886</v>
      </c>
      <c r="KJT775" s="16" t="s">
        <v>872</v>
      </c>
      <c r="KJU775" s="16" t="s">
        <v>886</v>
      </c>
      <c r="KJV775" s="16" t="s">
        <v>872</v>
      </c>
      <c r="KJW775" s="16" t="s">
        <v>886</v>
      </c>
      <c r="KJX775" s="16" t="s">
        <v>872</v>
      </c>
      <c r="KJY775" s="16" t="s">
        <v>886</v>
      </c>
      <c r="KJZ775" s="16" t="s">
        <v>872</v>
      </c>
      <c r="KKA775" s="16" t="s">
        <v>886</v>
      </c>
      <c r="KKB775" s="16" t="s">
        <v>872</v>
      </c>
      <c r="KKC775" s="16" t="s">
        <v>886</v>
      </c>
      <c r="KKD775" s="16" t="s">
        <v>872</v>
      </c>
      <c r="KKE775" s="16" t="s">
        <v>886</v>
      </c>
      <c r="KKF775" s="16" t="s">
        <v>872</v>
      </c>
      <c r="KKG775" s="16" t="s">
        <v>886</v>
      </c>
      <c r="KKH775" s="16" t="s">
        <v>872</v>
      </c>
      <c r="KKI775" s="16" t="s">
        <v>886</v>
      </c>
      <c r="KKJ775" s="16" t="s">
        <v>872</v>
      </c>
      <c r="KKK775" s="16" t="s">
        <v>886</v>
      </c>
      <c r="KKL775" s="16" t="s">
        <v>872</v>
      </c>
      <c r="KKM775" s="16" t="s">
        <v>886</v>
      </c>
      <c r="KKN775" s="16" t="s">
        <v>872</v>
      </c>
      <c r="KKO775" s="16" t="s">
        <v>886</v>
      </c>
      <c r="KKP775" s="16" t="s">
        <v>872</v>
      </c>
      <c r="KKQ775" s="16" t="s">
        <v>886</v>
      </c>
      <c r="KKR775" s="16" t="s">
        <v>872</v>
      </c>
      <c r="KKS775" s="16" t="s">
        <v>886</v>
      </c>
      <c r="KKT775" s="16" t="s">
        <v>872</v>
      </c>
      <c r="KKU775" s="16" t="s">
        <v>886</v>
      </c>
      <c r="KKV775" s="16" t="s">
        <v>872</v>
      </c>
      <c r="KKW775" s="16" t="s">
        <v>886</v>
      </c>
      <c r="KKX775" s="16" t="s">
        <v>872</v>
      </c>
      <c r="KKY775" s="16" t="s">
        <v>886</v>
      </c>
      <c r="KKZ775" s="16" t="s">
        <v>872</v>
      </c>
      <c r="KLA775" s="16" t="s">
        <v>886</v>
      </c>
      <c r="KLB775" s="16" t="s">
        <v>872</v>
      </c>
      <c r="KLC775" s="16" t="s">
        <v>886</v>
      </c>
      <c r="KLD775" s="16" t="s">
        <v>872</v>
      </c>
      <c r="KLE775" s="16" t="s">
        <v>886</v>
      </c>
      <c r="KLF775" s="16" t="s">
        <v>872</v>
      </c>
      <c r="KLG775" s="16" t="s">
        <v>886</v>
      </c>
      <c r="KLH775" s="16" t="s">
        <v>872</v>
      </c>
      <c r="KLI775" s="16" t="s">
        <v>886</v>
      </c>
      <c r="KLJ775" s="16" t="s">
        <v>872</v>
      </c>
      <c r="KLK775" s="16" t="s">
        <v>886</v>
      </c>
      <c r="KLL775" s="16" t="s">
        <v>872</v>
      </c>
      <c r="KLM775" s="16" t="s">
        <v>886</v>
      </c>
      <c r="KLN775" s="16" t="s">
        <v>872</v>
      </c>
      <c r="KLO775" s="16" t="s">
        <v>886</v>
      </c>
      <c r="KLP775" s="16" t="s">
        <v>872</v>
      </c>
      <c r="KLQ775" s="16" t="s">
        <v>886</v>
      </c>
      <c r="KLR775" s="16" t="s">
        <v>872</v>
      </c>
      <c r="KLS775" s="16" t="s">
        <v>886</v>
      </c>
      <c r="KLT775" s="16" t="s">
        <v>872</v>
      </c>
      <c r="KLU775" s="16" t="s">
        <v>886</v>
      </c>
      <c r="KLV775" s="16" t="s">
        <v>872</v>
      </c>
      <c r="KLW775" s="16" t="s">
        <v>886</v>
      </c>
      <c r="KLX775" s="16" t="s">
        <v>872</v>
      </c>
      <c r="KLY775" s="16" t="s">
        <v>886</v>
      </c>
      <c r="KLZ775" s="16" t="s">
        <v>872</v>
      </c>
      <c r="KMA775" s="16" t="s">
        <v>886</v>
      </c>
      <c r="KMB775" s="16" t="s">
        <v>872</v>
      </c>
      <c r="KMC775" s="16" t="s">
        <v>886</v>
      </c>
      <c r="KMD775" s="16" t="s">
        <v>872</v>
      </c>
      <c r="KME775" s="16" t="s">
        <v>886</v>
      </c>
      <c r="KMF775" s="16" t="s">
        <v>872</v>
      </c>
      <c r="KMG775" s="16" t="s">
        <v>886</v>
      </c>
      <c r="KMH775" s="16" t="s">
        <v>872</v>
      </c>
      <c r="KMI775" s="16" t="s">
        <v>886</v>
      </c>
      <c r="KMJ775" s="16" t="s">
        <v>872</v>
      </c>
      <c r="KMK775" s="16" t="s">
        <v>886</v>
      </c>
      <c r="KML775" s="16" t="s">
        <v>872</v>
      </c>
      <c r="KMM775" s="16" t="s">
        <v>886</v>
      </c>
      <c r="KMN775" s="16" t="s">
        <v>872</v>
      </c>
      <c r="KMO775" s="16" t="s">
        <v>886</v>
      </c>
      <c r="KMP775" s="16" t="s">
        <v>872</v>
      </c>
      <c r="KMQ775" s="16" t="s">
        <v>886</v>
      </c>
      <c r="KMR775" s="16" t="s">
        <v>872</v>
      </c>
      <c r="KMS775" s="16" t="s">
        <v>886</v>
      </c>
      <c r="KMT775" s="16" t="s">
        <v>872</v>
      </c>
      <c r="KMU775" s="16" t="s">
        <v>886</v>
      </c>
      <c r="KMV775" s="16" t="s">
        <v>872</v>
      </c>
      <c r="KMW775" s="16" t="s">
        <v>886</v>
      </c>
      <c r="KMX775" s="16" t="s">
        <v>872</v>
      </c>
      <c r="KMY775" s="16" t="s">
        <v>886</v>
      </c>
      <c r="KMZ775" s="16" t="s">
        <v>872</v>
      </c>
      <c r="KNA775" s="16" t="s">
        <v>886</v>
      </c>
      <c r="KNB775" s="16" t="s">
        <v>872</v>
      </c>
      <c r="KNC775" s="16" t="s">
        <v>886</v>
      </c>
      <c r="KND775" s="16" t="s">
        <v>872</v>
      </c>
      <c r="KNE775" s="16" t="s">
        <v>886</v>
      </c>
      <c r="KNF775" s="16" t="s">
        <v>872</v>
      </c>
      <c r="KNG775" s="16" t="s">
        <v>886</v>
      </c>
      <c r="KNH775" s="16" t="s">
        <v>872</v>
      </c>
      <c r="KNI775" s="16" t="s">
        <v>886</v>
      </c>
      <c r="KNJ775" s="16" t="s">
        <v>872</v>
      </c>
      <c r="KNK775" s="16" t="s">
        <v>886</v>
      </c>
      <c r="KNL775" s="16" t="s">
        <v>872</v>
      </c>
      <c r="KNM775" s="16" t="s">
        <v>886</v>
      </c>
      <c r="KNN775" s="16" t="s">
        <v>872</v>
      </c>
      <c r="KNO775" s="16" t="s">
        <v>886</v>
      </c>
      <c r="KNP775" s="16" t="s">
        <v>872</v>
      </c>
      <c r="KNQ775" s="16" t="s">
        <v>886</v>
      </c>
      <c r="KNR775" s="16" t="s">
        <v>872</v>
      </c>
      <c r="KNS775" s="16" t="s">
        <v>886</v>
      </c>
      <c r="KNT775" s="16" t="s">
        <v>872</v>
      </c>
      <c r="KNU775" s="16" t="s">
        <v>886</v>
      </c>
      <c r="KNV775" s="16" t="s">
        <v>872</v>
      </c>
      <c r="KNW775" s="16" t="s">
        <v>886</v>
      </c>
      <c r="KNX775" s="16" t="s">
        <v>872</v>
      </c>
      <c r="KNY775" s="16" t="s">
        <v>886</v>
      </c>
      <c r="KNZ775" s="16" t="s">
        <v>872</v>
      </c>
      <c r="KOA775" s="16" t="s">
        <v>886</v>
      </c>
      <c r="KOB775" s="16" t="s">
        <v>872</v>
      </c>
      <c r="KOC775" s="16" t="s">
        <v>886</v>
      </c>
      <c r="KOD775" s="16" t="s">
        <v>872</v>
      </c>
      <c r="KOE775" s="16" t="s">
        <v>886</v>
      </c>
      <c r="KOF775" s="16" t="s">
        <v>872</v>
      </c>
      <c r="KOG775" s="16" t="s">
        <v>886</v>
      </c>
      <c r="KOH775" s="16" t="s">
        <v>872</v>
      </c>
      <c r="KOI775" s="16" t="s">
        <v>886</v>
      </c>
      <c r="KOJ775" s="16" t="s">
        <v>872</v>
      </c>
      <c r="KOK775" s="16" t="s">
        <v>886</v>
      </c>
      <c r="KOL775" s="16" t="s">
        <v>872</v>
      </c>
      <c r="KOM775" s="16" t="s">
        <v>886</v>
      </c>
      <c r="KON775" s="16" t="s">
        <v>872</v>
      </c>
      <c r="KOO775" s="16" t="s">
        <v>886</v>
      </c>
      <c r="KOP775" s="16" t="s">
        <v>872</v>
      </c>
      <c r="KOQ775" s="16" t="s">
        <v>886</v>
      </c>
      <c r="KOR775" s="16" t="s">
        <v>872</v>
      </c>
      <c r="KOS775" s="16" t="s">
        <v>886</v>
      </c>
      <c r="KOT775" s="16" t="s">
        <v>872</v>
      </c>
      <c r="KOU775" s="16" t="s">
        <v>886</v>
      </c>
      <c r="KOV775" s="16" t="s">
        <v>872</v>
      </c>
      <c r="KOW775" s="16" t="s">
        <v>886</v>
      </c>
      <c r="KOX775" s="16" t="s">
        <v>872</v>
      </c>
      <c r="KOY775" s="16" t="s">
        <v>886</v>
      </c>
      <c r="KOZ775" s="16" t="s">
        <v>872</v>
      </c>
      <c r="KPA775" s="16" t="s">
        <v>886</v>
      </c>
      <c r="KPB775" s="16" t="s">
        <v>872</v>
      </c>
      <c r="KPC775" s="16" t="s">
        <v>886</v>
      </c>
      <c r="KPD775" s="16" t="s">
        <v>872</v>
      </c>
      <c r="KPE775" s="16" t="s">
        <v>886</v>
      </c>
      <c r="KPF775" s="16" t="s">
        <v>872</v>
      </c>
      <c r="KPG775" s="16" t="s">
        <v>886</v>
      </c>
      <c r="KPH775" s="16" t="s">
        <v>872</v>
      </c>
      <c r="KPI775" s="16" t="s">
        <v>886</v>
      </c>
      <c r="KPJ775" s="16" t="s">
        <v>872</v>
      </c>
      <c r="KPK775" s="16" t="s">
        <v>886</v>
      </c>
      <c r="KPL775" s="16" t="s">
        <v>872</v>
      </c>
      <c r="KPM775" s="16" t="s">
        <v>886</v>
      </c>
      <c r="KPN775" s="16" t="s">
        <v>872</v>
      </c>
      <c r="KPO775" s="16" t="s">
        <v>886</v>
      </c>
      <c r="KPP775" s="16" t="s">
        <v>872</v>
      </c>
      <c r="KPQ775" s="16" t="s">
        <v>886</v>
      </c>
      <c r="KPR775" s="16" t="s">
        <v>872</v>
      </c>
      <c r="KPS775" s="16" t="s">
        <v>886</v>
      </c>
      <c r="KPT775" s="16" t="s">
        <v>872</v>
      </c>
      <c r="KPU775" s="16" t="s">
        <v>886</v>
      </c>
      <c r="KPV775" s="16" t="s">
        <v>872</v>
      </c>
      <c r="KPW775" s="16" t="s">
        <v>886</v>
      </c>
      <c r="KPX775" s="16" t="s">
        <v>872</v>
      </c>
      <c r="KPY775" s="16" t="s">
        <v>886</v>
      </c>
      <c r="KPZ775" s="16" t="s">
        <v>872</v>
      </c>
      <c r="KQA775" s="16" t="s">
        <v>886</v>
      </c>
      <c r="KQB775" s="16" t="s">
        <v>872</v>
      </c>
      <c r="KQC775" s="16" t="s">
        <v>886</v>
      </c>
      <c r="KQD775" s="16" t="s">
        <v>872</v>
      </c>
      <c r="KQE775" s="16" t="s">
        <v>886</v>
      </c>
      <c r="KQF775" s="16" t="s">
        <v>872</v>
      </c>
      <c r="KQG775" s="16" t="s">
        <v>886</v>
      </c>
      <c r="KQH775" s="16" t="s">
        <v>872</v>
      </c>
      <c r="KQI775" s="16" t="s">
        <v>886</v>
      </c>
      <c r="KQJ775" s="16" t="s">
        <v>872</v>
      </c>
      <c r="KQK775" s="16" t="s">
        <v>886</v>
      </c>
      <c r="KQL775" s="16" t="s">
        <v>872</v>
      </c>
      <c r="KQM775" s="16" t="s">
        <v>886</v>
      </c>
      <c r="KQN775" s="16" t="s">
        <v>872</v>
      </c>
      <c r="KQO775" s="16" t="s">
        <v>886</v>
      </c>
      <c r="KQP775" s="16" t="s">
        <v>872</v>
      </c>
      <c r="KQQ775" s="16" t="s">
        <v>886</v>
      </c>
      <c r="KQR775" s="16" t="s">
        <v>872</v>
      </c>
      <c r="KQS775" s="16" t="s">
        <v>886</v>
      </c>
      <c r="KQT775" s="16" t="s">
        <v>872</v>
      </c>
      <c r="KQU775" s="16" t="s">
        <v>886</v>
      </c>
      <c r="KQV775" s="16" t="s">
        <v>872</v>
      </c>
      <c r="KQW775" s="16" t="s">
        <v>886</v>
      </c>
      <c r="KQX775" s="16" t="s">
        <v>872</v>
      </c>
      <c r="KQY775" s="16" t="s">
        <v>886</v>
      </c>
      <c r="KQZ775" s="16" t="s">
        <v>872</v>
      </c>
      <c r="KRA775" s="16" t="s">
        <v>886</v>
      </c>
      <c r="KRB775" s="16" t="s">
        <v>872</v>
      </c>
      <c r="KRC775" s="16" t="s">
        <v>886</v>
      </c>
      <c r="KRD775" s="16" t="s">
        <v>872</v>
      </c>
      <c r="KRE775" s="16" t="s">
        <v>886</v>
      </c>
      <c r="KRF775" s="16" t="s">
        <v>872</v>
      </c>
      <c r="KRG775" s="16" t="s">
        <v>886</v>
      </c>
      <c r="KRH775" s="16" t="s">
        <v>872</v>
      </c>
      <c r="KRI775" s="16" t="s">
        <v>886</v>
      </c>
      <c r="KRJ775" s="16" t="s">
        <v>872</v>
      </c>
      <c r="KRK775" s="16" t="s">
        <v>886</v>
      </c>
      <c r="KRL775" s="16" t="s">
        <v>872</v>
      </c>
      <c r="KRM775" s="16" t="s">
        <v>886</v>
      </c>
      <c r="KRN775" s="16" t="s">
        <v>872</v>
      </c>
      <c r="KRO775" s="16" t="s">
        <v>886</v>
      </c>
      <c r="KRP775" s="16" t="s">
        <v>872</v>
      </c>
      <c r="KRQ775" s="16" t="s">
        <v>886</v>
      </c>
      <c r="KRR775" s="16" t="s">
        <v>872</v>
      </c>
      <c r="KRS775" s="16" t="s">
        <v>886</v>
      </c>
      <c r="KRT775" s="16" t="s">
        <v>872</v>
      </c>
      <c r="KRU775" s="16" t="s">
        <v>886</v>
      </c>
      <c r="KRV775" s="16" t="s">
        <v>872</v>
      </c>
      <c r="KRW775" s="16" t="s">
        <v>886</v>
      </c>
      <c r="KRX775" s="16" t="s">
        <v>872</v>
      </c>
      <c r="KRY775" s="16" t="s">
        <v>886</v>
      </c>
      <c r="KRZ775" s="16" t="s">
        <v>872</v>
      </c>
      <c r="KSA775" s="16" t="s">
        <v>886</v>
      </c>
      <c r="KSB775" s="16" t="s">
        <v>872</v>
      </c>
      <c r="KSC775" s="16" t="s">
        <v>886</v>
      </c>
      <c r="KSD775" s="16" t="s">
        <v>872</v>
      </c>
      <c r="KSE775" s="16" t="s">
        <v>886</v>
      </c>
      <c r="KSF775" s="16" t="s">
        <v>872</v>
      </c>
      <c r="KSG775" s="16" t="s">
        <v>886</v>
      </c>
      <c r="KSH775" s="16" t="s">
        <v>872</v>
      </c>
      <c r="KSI775" s="16" t="s">
        <v>886</v>
      </c>
      <c r="KSJ775" s="16" t="s">
        <v>872</v>
      </c>
      <c r="KSK775" s="16" t="s">
        <v>886</v>
      </c>
      <c r="KSL775" s="16" t="s">
        <v>872</v>
      </c>
      <c r="KSM775" s="16" t="s">
        <v>886</v>
      </c>
      <c r="KSN775" s="16" t="s">
        <v>872</v>
      </c>
      <c r="KSO775" s="16" t="s">
        <v>886</v>
      </c>
      <c r="KSP775" s="16" t="s">
        <v>872</v>
      </c>
      <c r="KSQ775" s="16" t="s">
        <v>886</v>
      </c>
      <c r="KSR775" s="16" t="s">
        <v>872</v>
      </c>
      <c r="KSS775" s="16" t="s">
        <v>886</v>
      </c>
      <c r="KST775" s="16" t="s">
        <v>872</v>
      </c>
      <c r="KSU775" s="16" t="s">
        <v>886</v>
      </c>
      <c r="KSV775" s="16" t="s">
        <v>872</v>
      </c>
      <c r="KSW775" s="16" t="s">
        <v>886</v>
      </c>
      <c r="KSX775" s="16" t="s">
        <v>872</v>
      </c>
      <c r="KSY775" s="16" t="s">
        <v>886</v>
      </c>
      <c r="KSZ775" s="16" t="s">
        <v>872</v>
      </c>
      <c r="KTA775" s="16" t="s">
        <v>886</v>
      </c>
      <c r="KTB775" s="16" t="s">
        <v>872</v>
      </c>
      <c r="KTC775" s="16" t="s">
        <v>886</v>
      </c>
      <c r="KTD775" s="16" t="s">
        <v>872</v>
      </c>
      <c r="KTE775" s="16" t="s">
        <v>886</v>
      </c>
      <c r="KTF775" s="16" t="s">
        <v>872</v>
      </c>
      <c r="KTG775" s="16" t="s">
        <v>886</v>
      </c>
      <c r="KTH775" s="16" t="s">
        <v>872</v>
      </c>
      <c r="KTI775" s="16" t="s">
        <v>886</v>
      </c>
      <c r="KTJ775" s="16" t="s">
        <v>872</v>
      </c>
      <c r="KTK775" s="16" t="s">
        <v>886</v>
      </c>
      <c r="KTL775" s="16" t="s">
        <v>872</v>
      </c>
      <c r="KTM775" s="16" t="s">
        <v>886</v>
      </c>
      <c r="KTN775" s="16" t="s">
        <v>872</v>
      </c>
      <c r="KTO775" s="16" t="s">
        <v>886</v>
      </c>
      <c r="KTP775" s="16" t="s">
        <v>872</v>
      </c>
      <c r="KTQ775" s="16" t="s">
        <v>886</v>
      </c>
      <c r="KTR775" s="16" t="s">
        <v>872</v>
      </c>
      <c r="KTS775" s="16" t="s">
        <v>886</v>
      </c>
      <c r="KTT775" s="16" t="s">
        <v>872</v>
      </c>
      <c r="KTU775" s="16" t="s">
        <v>886</v>
      </c>
      <c r="KTV775" s="16" t="s">
        <v>872</v>
      </c>
      <c r="KTW775" s="16" t="s">
        <v>886</v>
      </c>
      <c r="KTX775" s="16" t="s">
        <v>872</v>
      </c>
      <c r="KTY775" s="16" t="s">
        <v>886</v>
      </c>
      <c r="KTZ775" s="16" t="s">
        <v>872</v>
      </c>
      <c r="KUA775" s="16" t="s">
        <v>886</v>
      </c>
      <c r="KUB775" s="16" t="s">
        <v>872</v>
      </c>
      <c r="KUC775" s="16" t="s">
        <v>886</v>
      </c>
      <c r="KUD775" s="16" t="s">
        <v>872</v>
      </c>
      <c r="KUE775" s="16" t="s">
        <v>886</v>
      </c>
      <c r="KUF775" s="16" t="s">
        <v>872</v>
      </c>
      <c r="KUG775" s="16" t="s">
        <v>886</v>
      </c>
      <c r="KUH775" s="16" t="s">
        <v>872</v>
      </c>
      <c r="KUI775" s="16" t="s">
        <v>886</v>
      </c>
      <c r="KUJ775" s="16" t="s">
        <v>872</v>
      </c>
      <c r="KUK775" s="16" t="s">
        <v>886</v>
      </c>
      <c r="KUL775" s="16" t="s">
        <v>872</v>
      </c>
      <c r="KUM775" s="16" t="s">
        <v>886</v>
      </c>
      <c r="KUN775" s="16" t="s">
        <v>872</v>
      </c>
      <c r="KUO775" s="16" t="s">
        <v>886</v>
      </c>
      <c r="KUP775" s="16" t="s">
        <v>872</v>
      </c>
      <c r="KUQ775" s="16" t="s">
        <v>886</v>
      </c>
      <c r="KUR775" s="16" t="s">
        <v>872</v>
      </c>
      <c r="KUS775" s="16" t="s">
        <v>886</v>
      </c>
      <c r="KUT775" s="16" t="s">
        <v>872</v>
      </c>
      <c r="KUU775" s="16" t="s">
        <v>886</v>
      </c>
      <c r="KUV775" s="16" t="s">
        <v>872</v>
      </c>
      <c r="KUW775" s="16" t="s">
        <v>886</v>
      </c>
      <c r="KUX775" s="16" t="s">
        <v>872</v>
      </c>
      <c r="KUY775" s="16" t="s">
        <v>886</v>
      </c>
      <c r="KUZ775" s="16" t="s">
        <v>872</v>
      </c>
      <c r="KVA775" s="16" t="s">
        <v>886</v>
      </c>
      <c r="KVB775" s="16" t="s">
        <v>872</v>
      </c>
      <c r="KVC775" s="16" t="s">
        <v>886</v>
      </c>
      <c r="KVD775" s="16" t="s">
        <v>872</v>
      </c>
      <c r="KVE775" s="16" t="s">
        <v>886</v>
      </c>
      <c r="KVF775" s="16" t="s">
        <v>872</v>
      </c>
      <c r="KVG775" s="16" t="s">
        <v>886</v>
      </c>
      <c r="KVH775" s="16" t="s">
        <v>872</v>
      </c>
      <c r="KVI775" s="16" t="s">
        <v>886</v>
      </c>
      <c r="KVJ775" s="16" t="s">
        <v>872</v>
      </c>
      <c r="KVK775" s="16" t="s">
        <v>886</v>
      </c>
      <c r="KVL775" s="16" t="s">
        <v>872</v>
      </c>
      <c r="KVM775" s="16" t="s">
        <v>886</v>
      </c>
      <c r="KVN775" s="16" t="s">
        <v>872</v>
      </c>
      <c r="KVO775" s="16" t="s">
        <v>886</v>
      </c>
      <c r="KVP775" s="16" t="s">
        <v>872</v>
      </c>
      <c r="KVQ775" s="16" t="s">
        <v>886</v>
      </c>
      <c r="KVR775" s="16" t="s">
        <v>872</v>
      </c>
      <c r="KVS775" s="16" t="s">
        <v>886</v>
      </c>
      <c r="KVT775" s="16" t="s">
        <v>872</v>
      </c>
      <c r="KVU775" s="16" t="s">
        <v>886</v>
      </c>
      <c r="KVV775" s="16" t="s">
        <v>872</v>
      </c>
      <c r="KVW775" s="16" t="s">
        <v>886</v>
      </c>
      <c r="KVX775" s="16" t="s">
        <v>872</v>
      </c>
      <c r="KVY775" s="16" t="s">
        <v>886</v>
      </c>
      <c r="KVZ775" s="16" t="s">
        <v>872</v>
      </c>
      <c r="KWA775" s="16" t="s">
        <v>886</v>
      </c>
      <c r="KWB775" s="16" t="s">
        <v>872</v>
      </c>
      <c r="KWC775" s="16" t="s">
        <v>886</v>
      </c>
      <c r="KWD775" s="16" t="s">
        <v>872</v>
      </c>
      <c r="KWE775" s="16" t="s">
        <v>886</v>
      </c>
      <c r="KWF775" s="16" t="s">
        <v>872</v>
      </c>
      <c r="KWG775" s="16" t="s">
        <v>886</v>
      </c>
      <c r="KWH775" s="16" t="s">
        <v>872</v>
      </c>
      <c r="KWI775" s="16" t="s">
        <v>886</v>
      </c>
      <c r="KWJ775" s="16" t="s">
        <v>872</v>
      </c>
      <c r="KWK775" s="16" t="s">
        <v>886</v>
      </c>
      <c r="KWL775" s="16" t="s">
        <v>872</v>
      </c>
      <c r="KWM775" s="16" t="s">
        <v>886</v>
      </c>
      <c r="KWN775" s="16" t="s">
        <v>872</v>
      </c>
      <c r="KWO775" s="16" t="s">
        <v>886</v>
      </c>
      <c r="KWP775" s="16" t="s">
        <v>872</v>
      </c>
      <c r="KWQ775" s="16" t="s">
        <v>886</v>
      </c>
      <c r="KWR775" s="16" t="s">
        <v>872</v>
      </c>
      <c r="KWS775" s="16" t="s">
        <v>886</v>
      </c>
      <c r="KWT775" s="16" t="s">
        <v>872</v>
      </c>
      <c r="KWU775" s="16" t="s">
        <v>886</v>
      </c>
      <c r="KWV775" s="16" t="s">
        <v>872</v>
      </c>
      <c r="KWW775" s="16" t="s">
        <v>886</v>
      </c>
      <c r="KWX775" s="16" t="s">
        <v>872</v>
      </c>
      <c r="KWY775" s="16" t="s">
        <v>886</v>
      </c>
      <c r="KWZ775" s="16" t="s">
        <v>872</v>
      </c>
      <c r="KXA775" s="16" t="s">
        <v>886</v>
      </c>
      <c r="KXB775" s="16" t="s">
        <v>872</v>
      </c>
      <c r="KXC775" s="16" t="s">
        <v>886</v>
      </c>
      <c r="KXD775" s="16" t="s">
        <v>872</v>
      </c>
      <c r="KXE775" s="16" t="s">
        <v>886</v>
      </c>
      <c r="KXF775" s="16" t="s">
        <v>872</v>
      </c>
      <c r="KXG775" s="16" t="s">
        <v>886</v>
      </c>
      <c r="KXH775" s="16" t="s">
        <v>872</v>
      </c>
      <c r="KXI775" s="16" t="s">
        <v>886</v>
      </c>
      <c r="KXJ775" s="16" t="s">
        <v>872</v>
      </c>
      <c r="KXK775" s="16" t="s">
        <v>886</v>
      </c>
      <c r="KXL775" s="16" t="s">
        <v>872</v>
      </c>
      <c r="KXM775" s="16" t="s">
        <v>886</v>
      </c>
      <c r="KXN775" s="16" t="s">
        <v>872</v>
      </c>
      <c r="KXO775" s="16" t="s">
        <v>886</v>
      </c>
      <c r="KXP775" s="16" t="s">
        <v>872</v>
      </c>
      <c r="KXQ775" s="16" t="s">
        <v>886</v>
      </c>
      <c r="KXR775" s="16" t="s">
        <v>872</v>
      </c>
      <c r="KXS775" s="16" t="s">
        <v>886</v>
      </c>
      <c r="KXT775" s="16" t="s">
        <v>872</v>
      </c>
      <c r="KXU775" s="16" t="s">
        <v>886</v>
      </c>
      <c r="KXV775" s="16" t="s">
        <v>872</v>
      </c>
      <c r="KXW775" s="16" t="s">
        <v>886</v>
      </c>
      <c r="KXX775" s="16" t="s">
        <v>872</v>
      </c>
      <c r="KXY775" s="16" t="s">
        <v>886</v>
      </c>
      <c r="KXZ775" s="16" t="s">
        <v>872</v>
      </c>
      <c r="KYA775" s="16" t="s">
        <v>886</v>
      </c>
      <c r="KYB775" s="16" t="s">
        <v>872</v>
      </c>
      <c r="KYC775" s="16" t="s">
        <v>886</v>
      </c>
      <c r="KYD775" s="16" t="s">
        <v>872</v>
      </c>
      <c r="KYE775" s="16" t="s">
        <v>886</v>
      </c>
      <c r="KYF775" s="16" t="s">
        <v>872</v>
      </c>
      <c r="KYG775" s="16" t="s">
        <v>886</v>
      </c>
      <c r="KYH775" s="16" t="s">
        <v>872</v>
      </c>
      <c r="KYI775" s="16" t="s">
        <v>886</v>
      </c>
      <c r="KYJ775" s="16" t="s">
        <v>872</v>
      </c>
      <c r="KYK775" s="16" t="s">
        <v>886</v>
      </c>
      <c r="KYL775" s="16" t="s">
        <v>872</v>
      </c>
      <c r="KYM775" s="16" t="s">
        <v>886</v>
      </c>
      <c r="KYN775" s="16" t="s">
        <v>872</v>
      </c>
      <c r="KYO775" s="16" t="s">
        <v>886</v>
      </c>
      <c r="KYP775" s="16" t="s">
        <v>872</v>
      </c>
      <c r="KYQ775" s="16" t="s">
        <v>886</v>
      </c>
      <c r="KYR775" s="16" t="s">
        <v>872</v>
      </c>
      <c r="KYS775" s="16" t="s">
        <v>886</v>
      </c>
      <c r="KYT775" s="16" t="s">
        <v>872</v>
      </c>
      <c r="KYU775" s="16" t="s">
        <v>886</v>
      </c>
      <c r="KYV775" s="16" t="s">
        <v>872</v>
      </c>
      <c r="KYW775" s="16" t="s">
        <v>886</v>
      </c>
      <c r="KYX775" s="16" t="s">
        <v>872</v>
      </c>
      <c r="KYY775" s="16" t="s">
        <v>886</v>
      </c>
      <c r="KYZ775" s="16" t="s">
        <v>872</v>
      </c>
      <c r="KZA775" s="16" t="s">
        <v>886</v>
      </c>
      <c r="KZB775" s="16" t="s">
        <v>872</v>
      </c>
      <c r="KZC775" s="16" t="s">
        <v>886</v>
      </c>
      <c r="KZD775" s="16" t="s">
        <v>872</v>
      </c>
      <c r="KZE775" s="16" t="s">
        <v>886</v>
      </c>
      <c r="KZF775" s="16" t="s">
        <v>872</v>
      </c>
      <c r="KZG775" s="16" t="s">
        <v>886</v>
      </c>
      <c r="KZH775" s="16" t="s">
        <v>872</v>
      </c>
      <c r="KZI775" s="16" t="s">
        <v>886</v>
      </c>
      <c r="KZJ775" s="16" t="s">
        <v>872</v>
      </c>
      <c r="KZK775" s="16" t="s">
        <v>886</v>
      </c>
      <c r="KZL775" s="16" t="s">
        <v>872</v>
      </c>
      <c r="KZM775" s="16" t="s">
        <v>886</v>
      </c>
      <c r="KZN775" s="16" t="s">
        <v>872</v>
      </c>
      <c r="KZO775" s="16" t="s">
        <v>886</v>
      </c>
      <c r="KZP775" s="16" t="s">
        <v>872</v>
      </c>
      <c r="KZQ775" s="16" t="s">
        <v>886</v>
      </c>
      <c r="KZR775" s="16" t="s">
        <v>872</v>
      </c>
      <c r="KZS775" s="16" t="s">
        <v>886</v>
      </c>
      <c r="KZT775" s="16" t="s">
        <v>872</v>
      </c>
      <c r="KZU775" s="16" t="s">
        <v>886</v>
      </c>
      <c r="KZV775" s="16" t="s">
        <v>872</v>
      </c>
      <c r="KZW775" s="16" t="s">
        <v>886</v>
      </c>
      <c r="KZX775" s="16" t="s">
        <v>872</v>
      </c>
      <c r="KZY775" s="16" t="s">
        <v>886</v>
      </c>
      <c r="KZZ775" s="16" t="s">
        <v>872</v>
      </c>
      <c r="LAA775" s="16" t="s">
        <v>886</v>
      </c>
      <c r="LAB775" s="16" t="s">
        <v>872</v>
      </c>
      <c r="LAC775" s="16" t="s">
        <v>886</v>
      </c>
      <c r="LAD775" s="16" t="s">
        <v>872</v>
      </c>
      <c r="LAE775" s="16" t="s">
        <v>886</v>
      </c>
      <c r="LAF775" s="16" t="s">
        <v>872</v>
      </c>
      <c r="LAG775" s="16" t="s">
        <v>886</v>
      </c>
      <c r="LAH775" s="16" t="s">
        <v>872</v>
      </c>
      <c r="LAI775" s="16" t="s">
        <v>886</v>
      </c>
      <c r="LAJ775" s="16" t="s">
        <v>872</v>
      </c>
      <c r="LAK775" s="16" t="s">
        <v>886</v>
      </c>
      <c r="LAL775" s="16" t="s">
        <v>872</v>
      </c>
      <c r="LAM775" s="16" t="s">
        <v>886</v>
      </c>
      <c r="LAN775" s="16" t="s">
        <v>872</v>
      </c>
      <c r="LAO775" s="16" t="s">
        <v>886</v>
      </c>
      <c r="LAP775" s="16" t="s">
        <v>872</v>
      </c>
      <c r="LAQ775" s="16" t="s">
        <v>886</v>
      </c>
      <c r="LAR775" s="16" t="s">
        <v>872</v>
      </c>
      <c r="LAS775" s="16" t="s">
        <v>886</v>
      </c>
      <c r="LAT775" s="16" t="s">
        <v>872</v>
      </c>
      <c r="LAU775" s="16" t="s">
        <v>886</v>
      </c>
      <c r="LAV775" s="16" t="s">
        <v>872</v>
      </c>
      <c r="LAW775" s="16" t="s">
        <v>886</v>
      </c>
      <c r="LAX775" s="16" t="s">
        <v>872</v>
      </c>
      <c r="LAY775" s="16" t="s">
        <v>886</v>
      </c>
      <c r="LAZ775" s="16" t="s">
        <v>872</v>
      </c>
      <c r="LBA775" s="16" t="s">
        <v>886</v>
      </c>
      <c r="LBB775" s="16" t="s">
        <v>872</v>
      </c>
      <c r="LBC775" s="16" t="s">
        <v>886</v>
      </c>
      <c r="LBD775" s="16" t="s">
        <v>872</v>
      </c>
      <c r="LBE775" s="16" t="s">
        <v>886</v>
      </c>
      <c r="LBF775" s="16" t="s">
        <v>872</v>
      </c>
      <c r="LBG775" s="16" t="s">
        <v>886</v>
      </c>
      <c r="LBH775" s="16" t="s">
        <v>872</v>
      </c>
      <c r="LBI775" s="16" t="s">
        <v>886</v>
      </c>
      <c r="LBJ775" s="16" t="s">
        <v>872</v>
      </c>
      <c r="LBK775" s="16" t="s">
        <v>886</v>
      </c>
      <c r="LBL775" s="16" t="s">
        <v>872</v>
      </c>
      <c r="LBM775" s="16" t="s">
        <v>886</v>
      </c>
      <c r="LBN775" s="16" t="s">
        <v>872</v>
      </c>
      <c r="LBO775" s="16" t="s">
        <v>886</v>
      </c>
      <c r="LBP775" s="16" t="s">
        <v>872</v>
      </c>
      <c r="LBQ775" s="16" t="s">
        <v>886</v>
      </c>
      <c r="LBR775" s="16" t="s">
        <v>872</v>
      </c>
      <c r="LBS775" s="16" t="s">
        <v>886</v>
      </c>
      <c r="LBT775" s="16" t="s">
        <v>872</v>
      </c>
      <c r="LBU775" s="16" t="s">
        <v>886</v>
      </c>
      <c r="LBV775" s="16" t="s">
        <v>872</v>
      </c>
      <c r="LBW775" s="16" t="s">
        <v>886</v>
      </c>
      <c r="LBX775" s="16" t="s">
        <v>872</v>
      </c>
      <c r="LBY775" s="16" t="s">
        <v>886</v>
      </c>
      <c r="LBZ775" s="16" t="s">
        <v>872</v>
      </c>
      <c r="LCA775" s="16" t="s">
        <v>886</v>
      </c>
      <c r="LCB775" s="16" t="s">
        <v>872</v>
      </c>
      <c r="LCC775" s="16" t="s">
        <v>886</v>
      </c>
      <c r="LCD775" s="16" t="s">
        <v>872</v>
      </c>
      <c r="LCE775" s="16" t="s">
        <v>886</v>
      </c>
      <c r="LCF775" s="16" t="s">
        <v>872</v>
      </c>
      <c r="LCG775" s="16" t="s">
        <v>886</v>
      </c>
      <c r="LCH775" s="16" t="s">
        <v>872</v>
      </c>
      <c r="LCI775" s="16" t="s">
        <v>886</v>
      </c>
      <c r="LCJ775" s="16" t="s">
        <v>872</v>
      </c>
      <c r="LCK775" s="16" t="s">
        <v>886</v>
      </c>
      <c r="LCL775" s="16" t="s">
        <v>872</v>
      </c>
      <c r="LCM775" s="16" t="s">
        <v>886</v>
      </c>
      <c r="LCN775" s="16" t="s">
        <v>872</v>
      </c>
      <c r="LCO775" s="16" t="s">
        <v>886</v>
      </c>
      <c r="LCP775" s="16" t="s">
        <v>872</v>
      </c>
      <c r="LCQ775" s="16" t="s">
        <v>886</v>
      </c>
      <c r="LCR775" s="16" t="s">
        <v>872</v>
      </c>
      <c r="LCS775" s="16" t="s">
        <v>886</v>
      </c>
      <c r="LCT775" s="16" t="s">
        <v>872</v>
      </c>
      <c r="LCU775" s="16" t="s">
        <v>886</v>
      </c>
      <c r="LCV775" s="16" t="s">
        <v>872</v>
      </c>
      <c r="LCW775" s="16" t="s">
        <v>886</v>
      </c>
      <c r="LCX775" s="16" t="s">
        <v>872</v>
      </c>
      <c r="LCY775" s="16" t="s">
        <v>886</v>
      </c>
      <c r="LCZ775" s="16" t="s">
        <v>872</v>
      </c>
      <c r="LDA775" s="16" t="s">
        <v>886</v>
      </c>
      <c r="LDB775" s="16" t="s">
        <v>872</v>
      </c>
      <c r="LDC775" s="16" t="s">
        <v>886</v>
      </c>
      <c r="LDD775" s="16" t="s">
        <v>872</v>
      </c>
      <c r="LDE775" s="16" t="s">
        <v>886</v>
      </c>
      <c r="LDF775" s="16" t="s">
        <v>872</v>
      </c>
      <c r="LDG775" s="16" t="s">
        <v>886</v>
      </c>
      <c r="LDH775" s="16" t="s">
        <v>872</v>
      </c>
      <c r="LDI775" s="16" t="s">
        <v>886</v>
      </c>
      <c r="LDJ775" s="16" t="s">
        <v>872</v>
      </c>
      <c r="LDK775" s="16" t="s">
        <v>886</v>
      </c>
      <c r="LDL775" s="16" t="s">
        <v>872</v>
      </c>
      <c r="LDM775" s="16" t="s">
        <v>886</v>
      </c>
      <c r="LDN775" s="16" t="s">
        <v>872</v>
      </c>
      <c r="LDO775" s="16" t="s">
        <v>886</v>
      </c>
      <c r="LDP775" s="16" t="s">
        <v>872</v>
      </c>
      <c r="LDQ775" s="16" t="s">
        <v>886</v>
      </c>
      <c r="LDR775" s="16" t="s">
        <v>872</v>
      </c>
      <c r="LDS775" s="16" t="s">
        <v>886</v>
      </c>
      <c r="LDT775" s="16" t="s">
        <v>872</v>
      </c>
      <c r="LDU775" s="16" t="s">
        <v>886</v>
      </c>
      <c r="LDV775" s="16" t="s">
        <v>872</v>
      </c>
      <c r="LDW775" s="16" t="s">
        <v>886</v>
      </c>
      <c r="LDX775" s="16" t="s">
        <v>872</v>
      </c>
      <c r="LDY775" s="16" t="s">
        <v>886</v>
      </c>
      <c r="LDZ775" s="16" t="s">
        <v>872</v>
      </c>
      <c r="LEA775" s="16" t="s">
        <v>886</v>
      </c>
      <c r="LEB775" s="16" t="s">
        <v>872</v>
      </c>
      <c r="LEC775" s="16" t="s">
        <v>886</v>
      </c>
      <c r="LED775" s="16" t="s">
        <v>872</v>
      </c>
      <c r="LEE775" s="16" t="s">
        <v>886</v>
      </c>
      <c r="LEF775" s="16" t="s">
        <v>872</v>
      </c>
      <c r="LEG775" s="16" t="s">
        <v>886</v>
      </c>
      <c r="LEH775" s="16" t="s">
        <v>872</v>
      </c>
      <c r="LEI775" s="16" t="s">
        <v>886</v>
      </c>
      <c r="LEJ775" s="16" t="s">
        <v>872</v>
      </c>
      <c r="LEK775" s="16" t="s">
        <v>886</v>
      </c>
      <c r="LEL775" s="16" t="s">
        <v>872</v>
      </c>
      <c r="LEM775" s="16" t="s">
        <v>886</v>
      </c>
      <c r="LEN775" s="16" t="s">
        <v>872</v>
      </c>
      <c r="LEO775" s="16" t="s">
        <v>886</v>
      </c>
      <c r="LEP775" s="16" t="s">
        <v>872</v>
      </c>
      <c r="LEQ775" s="16" t="s">
        <v>886</v>
      </c>
      <c r="LER775" s="16" t="s">
        <v>872</v>
      </c>
      <c r="LES775" s="16" t="s">
        <v>886</v>
      </c>
      <c r="LET775" s="16" t="s">
        <v>872</v>
      </c>
      <c r="LEU775" s="16" t="s">
        <v>886</v>
      </c>
      <c r="LEV775" s="16" t="s">
        <v>872</v>
      </c>
      <c r="LEW775" s="16" t="s">
        <v>886</v>
      </c>
      <c r="LEX775" s="16" t="s">
        <v>872</v>
      </c>
      <c r="LEY775" s="16" t="s">
        <v>886</v>
      </c>
      <c r="LEZ775" s="16" t="s">
        <v>872</v>
      </c>
      <c r="LFA775" s="16" t="s">
        <v>886</v>
      </c>
      <c r="LFB775" s="16" t="s">
        <v>872</v>
      </c>
      <c r="LFC775" s="16" t="s">
        <v>886</v>
      </c>
      <c r="LFD775" s="16" t="s">
        <v>872</v>
      </c>
      <c r="LFE775" s="16" t="s">
        <v>886</v>
      </c>
      <c r="LFF775" s="16" t="s">
        <v>872</v>
      </c>
      <c r="LFG775" s="16" t="s">
        <v>886</v>
      </c>
      <c r="LFH775" s="16" t="s">
        <v>872</v>
      </c>
      <c r="LFI775" s="16" t="s">
        <v>886</v>
      </c>
      <c r="LFJ775" s="16" t="s">
        <v>872</v>
      </c>
      <c r="LFK775" s="16" t="s">
        <v>886</v>
      </c>
      <c r="LFL775" s="16" t="s">
        <v>872</v>
      </c>
      <c r="LFM775" s="16" t="s">
        <v>886</v>
      </c>
      <c r="LFN775" s="16" t="s">
        <v>872</v>
      </c>
      <c r="LFO775" s="16" t="s">
        <v>886</v>
      </c>
      <c r="LFP775" s="16" t="s">
        <v>872</v>
      </c>
      <c r="LFQ775" s="16" t="s">
        <v>886</v>
      </c>
      <c r="LFR775" s="16" t="s">
        <v>872</v>
      </c>
      <c r="LFS775" s="16" t="s">
        <v>886</v>
      </c>
      <c r="LFT775" s="16" t="s">
        <v>872</v>
      </c>
      <c r="LFU775" s="16" t="s">
        <v>886</v>
      </c>
      <c r="LFV775" s="16" t="s">
        <v>872</v>
      </c>
      <c r="LFW775" s="16" t="s">
        <v>886</v>
      </c>
      <c r="LFX775" s="16" t="s">
        <v>872</v>
      </c>
      <c r="LFY775" s="16" t="s">
        <v>886</v>
      </c>
      <c r="LFZ775" s="16" t="s">
        <v>872</v>
      </c>
      <c r="LGA775" s="16" t="s">
        <v>886</v>
      </c>
      <c r="LGB775" s="16" t="s">
        <v>872</v>
      </c>
      <c r="LGC775" s="16" t="s">
        <v>886</v>
      </c>
      <c r="LGD775" s="16" t="s">
        <v>872</v>
      </c>
      <c r="LGE775" s="16" t="s">
        <v>886</v>
      </c>
      <c r="LGF775" s="16" t="s">
        <v>872</v>
      </c>
      <c r="LGG775" s="16" t="s">
        <v>886</v>
      </c>
      <c r="LGH775" s="16" t="s">
        <v>872</v>
      </c>
      <c r="LGI775" s="16" t="s">
        <v>886</v>
      </c>
      <c r="LGJ775" s="16" t="s">
        <v>872</v>
      </c>
      <c r="LGK775" s="16" t="s">
        <v>886</v>
      </c>
      <c r="LGL775" s="16" t="s">
        <v>872</v>
      </c>
      <c r="LGM775" s="16" t="s">
        <v>886</v>
      </c>
      <c r="LGN775" s="16" t="s">
        <v>872</v>
      </c>
      <c r="LGO775" s="16" t="s">
        <v>886</v>
      </c>
      <c r="LGP775" s="16" t="s">
        <v>872</v>
      </c>
      <c r="LGQ775" s="16" t="s">
        <v>886</v>
      </c>
      <c r="LGR775" s="16" t="s">
        <v>872</v>
      </c>
      <c r="LGS775" s="16" t="s">
        <v>886</v>
      </c>
      <c r="LGT775" s="16" t="s">
        <v>872</v>
      </c>
      <c r="LGU775" s="16" t="s">
        <v>886</v>
      </c>
      <c r="LGV775" s="16" t="s">
        <v>872</v>
      </c>
      <c r="LGW775" s="16" t="s">
        <v>886</v>
      </c>
      <c r="LGX775" s="16" t="s">
        <v>872</v>
      </c>
      <c r="LGY775" s="16" t="s">
        <v>886</v>
      </c>
      <c r="LGZ775" s="16" t="s">
        <v>872</v>
      </c>
      <c r="LHA775" s="16" t="s">
        <v>886</v>
      </c>
      <c r="LHB775" s="16" t="s">
        <v>872</v>
      </c>
      <c r="LHC775" s="16" t="s">
        <v>886</v>
      </c>
      <c r="LHD775" s="16" t="s">
        <v>872</v>
      </c>
      <c r="LHE775" s="16" t="s">
        <v>886</v>
      </c>
      <c r="LHF775" s="16" t="s">
        <v>872</v>
      </c>
      <c r="LHG775" s="16" t="s">
        <v>886</v>
      </c>
      <c r="LHH775" s="16" t="s">
        <v>872</v>
      </c>
      <c r="LHI775" s="16" t="s">
        <v>886</v>
      </c>
      <c r="LHJ775" s="16" t="s">
        <v>872</v>
      </c>
      <c r="LHK775" s="16" t="s">
        <v>886</v>
      </c>
      <c r="LHL775" s="16" t="s">
        <v>872</v>
      </c>
      <c r="LHM775" s="16" t="s">
        <v>886</v>
      </c>
      <c r="LHN775" s="16" t="s">
        <v>872</v>
      </c>
      <c r="LHO775" s="16" t="s">
        <v>886</v>
      </c>
      <c r="LHP775" s="16" t="s">
        <v>872</v>
      </c>
      <c r="LHQ775" s="16" t="s">
        <v>886</v>
      </c>
      <c r="LHR775" s="16" t="s">
        <v>872</v>
      </c>
      <c r="LHS775" s="16" t="s">
        <v>886</v>
      </c>
      <c r="LHT775" s="16" t="s">
        <v>872</v>
      </c>
      <c r="LHU775" s="16" t="s">
        <v>886</v>
      </c>
      <c r="LHV775" s="16" t="s">
        <v>872</v>
      </c>
      <c r="LHW775" s="16" t="s">
        <v>886</v>
      </c>
      <c r="LHX775" s="16" t="s">
        <v>872</v>
      </c>
      <c r="LHY775" s="16" t="s">
        <v>886</v>
      </c>
      <c r="LHZ775" s="16" t="s">
        <v>872</v>
      </c>
      <c r="LIA775" s="16" t="s">
        <v>886</v>
      </c>
      <c r="LIB775" s="16" t="s">
        <v>872</v>
      </c>
      <c r="LIC775" s="16" t="s">
        <v>886</v>
      </c>
      <c r="LID775" s="16" t="s">
        <v>872</v>
      </c>
      <c r="LIE775" s="16" t="s">
        <v>886</v>
      </c>
      <c r="LIF775" s="16" t="s">
        <v>872</v>
      </c>
      <c r="LIG775" s="16" t="s">
        <v>886</v>
      </c>
      <c r="LIH775" s="16" t="s">
        <v>872</v>
      </c>
      <c r="LII775" s="16" t="s">
        <v>886</v>
      </c>
      <c r="LIJ775" s="16" t="s">
        <v>872</v>
      </c>
      <c r="LIK775" s="16" t="s">
        <v>886</v>
      </c>
      <c r="LIL775" s="16" t="s">
        <v>872</v>
      </c>
      <c r="LIM775" s="16" t="s">
        <v>886</v>
      </c>
      <c r="LIN775" s="16" t="s">
        <v>872</v>
      </c>
      <c r="LIO775" s="16" t="s">
        <v>886</v>
      </c>
      <c r="LIP775" s="16" t="s">
        <v>872</v>
      </c>
      <c r="LIQ775" s="16" t="s">
        <v>886</v>
      </c>
      <c r="LIR775" s="16" t="s">
        <v>872</v>
      </c>
      <c r="LIS775" s="16" t="s">
        <v>886</v>
      </c>
      <c r="LIT775" s="16" t="s">
        <v>872</v>
      </c>
      <c r="LIU775" s="16" t="s">
        <v>886</v>
      </c>
      <c r="LIV775" s="16" t="s">
        <v>872</v>
      </c>
      <c r="LIW775" s="16" t="s">
        <v>886</v>
      </c>
      <c r="LIX775" s="16" t="s">
        <v>872</v>
      </c>
      <c r="LIY775" s="16" t="s">
        <v>886</v>
      </c>
      <c r="LIZ775" s="16" t="s">
        <v>872</v>
      </c>
      <c r="LJA775" s="16" t="s">
        <v>886</v>
      </c>
      <c r="LJB775" s="16" t="s">
        <v>872</v>
      </c>
      <c r="LJC775" s="16" t="s">
        <v>886</v>
      </c>
      <c r="LJD775" s="16" t="s">
        <v>872</v>
      </c>
      <c r="LJE775" s="16" t="s">
        <v>886</v>
      </c>
      <c r="LJF775" s="16" t="s">
        <v>872</v>
      </c>
      <c r="LJG775" s="16" t="s">
        <v>886</v>
      </c>
      <c r="LJH775" s="16" t="s">
        <v>872</v>
      </c>
      <c r="LJI775" s="16" t="s">
        <v>886</v>
      </c>
      <c r="LJJ775" s="16" t="s">
        <v>872</v>
      </c>
      <c r="LJK775" s="16" t="s">
        <v>886</v>
      </c>
      <c r="LJL775" s="16" t="s">
        <v>872</v>
      </c>
      <c r="LJM775" s="16" t="s">
        <v>886</v>
      </c>
      <c r="LJN775" s="16" t="s">
        <v>872</v>
      </c>
      <c r="LJO775" s="16" t="s">
        <v>886</v>
      </c>
      <c r="LJP775" s="16" t="s">
        <v>872</v>
      </c>
      <c r="LJQ775" s="16" t="s">
        <v>886</v>
      </c>
      <c r="LJR775" s="16" t="s">
        <v>872</v>
      </c>
      <c r="LJS775" s="16" t="s">
        <v>886</v>
      </c>
      <c r="LJT775" s="16" t="s">
        <v>872</v>
      </c>
      <c r="LJU775" s="16" t="s">
        <v>886</v>
      </c>
      <c r="LJV775" s="16" t="s">
        <v>872</v>
      </c>
      <c r="LJW775" s="16" t="s">
        <v>886</v>
      </c>
      <c r="LJX775" s="16" t="s">
        <v>872</v>
      </c>
      <c r="LJY775" s="16" t="s">
        <v>886</v>
      </c>
      <c r="LJZ775" s="16" t="s">
        <v>872</v>
      </c>
      <c r="LKA775" s="16" t="s">
        <v>886</v>
      </c>
      <c r="LKB775" s="16" t="s">
        <v>872</v>
      </c>
      <c r="LKC775" s="16" t="s">
        <v>886</v>
      </c>
      <c r="LKD775" s="16" t="s">
        <v>872</v>
      </c>
      <c r="LKE775" s="16" t="s">
        <v>886</v>
      </c>
      <c r="LKF775" s="16" t="s">
        <v>872</v>
      </c>
      <c r="LKG775" s="16" t="s">
        <v>886</v>
      </c>
      <c r="LKH775" s="16" t="s">
        <v>872</v>
      </c>
      <c r="LKI775" s="16" t="s">
        <v>886</v>
      </c>
      <c r="LKJ775" s="16" t="s">
        <v>872</v>
      </c>
      <c r="LKK775" s="16" t="s">
        <v>886</v>
      </c>
      <c r="LKL775" s="16" t="s">
        <v>872</v>
      </c>
      <c r="LKM775" s="16" t="s">
        <v>886</v>
      </c>
      <c r="LKN775" s="16" t="s">
        <v>872</v>
      </c>
      <c r="LKO775" s="16" t="s">
        <v>886</v>
      </c>
      <c r="LKP775" s="16" t="s">
        <v>872</v>
      </c>
      <c r="LKQ775" s="16" t="s">
        <v>886</v>
      </c>
      <c r="LKR775" s="16" t="s">
        <v>872</v>
      </c>
      <c r="LKS775" s="16" t="s">
        <v>886</v>
      </c>
      <c r="LKT775" s="16" t="s">
        <v>872</v>
      </c>
      <c r="LKU775" s="16" t="s">
        <v>886</v>
      </c>
      <c r="LKV775" s="16" t="s">
        <v>872</v>
      </c>
      <c r="LKW775" s="16" t="s">
        <v>886</v>
      </c>
      <c r="LKX775" s="16" t="s">
        <v>872</v>
      </c>
      <c r="LKY775" s="16" t="s">
        <v>886</v>
      </c>
      <c r="LKZ775" s="16" t="s">
        <v>872</v>
      </c>
      <c r="LLA775" s="16" t="s">
        <v>886</v>
      </c>
      <c r="LLB775" s="16" t="s">
        <v>872</v>
      </c>
      <c r="LLC775" s="16" t="s">
        <v>886</v>
      </c>
      <c r="LLD775" s="16" t="s">
        <v>872</v>
      </c>
      <c r="LLE775" s="16" t="s">
        <v>886</v>
      </c>
      <c r="LLF775" s="16" t="s">
        <v>872</v>
      </c>
      <c r="LLG775" s="16" t="s">
        <v>886</v>
      </c>
      <c r="LLH775" s="16" t="s">
        <v>872</v>
      </c>
      <c r="LLI775" s="16" t="s">
        <v>886</v>
      </c>
      <c r="LLJ775" s="16" t="s">
        <v>872</v>
      </c>
      <c r="LLK775" s="16" t="s">
        <v>886</v>
      </c>
      <c r="LLL775" s="16" t="s">
        <v>872</v>
      </c>
      <c r="LLM775" s="16" t="s">
        <v>886</v>
      </c>
      <c r="LLN775" s="16" t="s">
        <v>872</v>
      </c>
      <c r="LLO775" s="16" t="s">
        <v>886</v>
      </c>
      <c r="LLP775" s="16" t="s">
        <v>872</v>
      </c>
      <c r="LLQ775" s="16" t="s">
        <v>886</v>
      </c>
      <c r="LLR775" s="16" t="s">
        <v>872</v>
      </c>
      <c r="LLS775" s="16" t="s">
        <v>886</v>
      </c>
      <c r="LLT775" s="16" t="s">
        <v>872</v>
      </c>
      <c r="LLU775" s="16" t="s">
        <v>886</v>
      </c>
      <c r="LLV775" s="16" t="s">
        <v>872</v>
      </c>
      <c r="LLW775" s="16" t="s">
        <v>886</v>
      </c>
      <c r="LLX775" s="16" t="s">
        <v>872</v>
      </c>
      <c r="LLY775" s="16" t="s">
        <v>886</v>
      </c>
      <c r="LLZ775" s="16" t="s">
        <v>872</v>
      </c>
      <c r="LMA775" s="16" t="s">
        <v>886</v>
      </c>
      <c r="LMB775" s="16" t="s">
        <v>872</v>
      </c>
      <c r="LMC775" s="16" t="s">
        <v>886</v>
      </c>
      <c r="LMD775" s="16" t="s">
        <v>872</v>
      </c>
      <c r="LME775" s="16" t="s">
        <v>886</v>
      </c>
      <c r="LMF775" s="16" t="s">
        <v>872</v>
      </c>
      <c r="LMG775" s="16" t="s">
        <v>886</v>
      </c>
      <c r="LMH775" s="16" t="s">
        <v>872</v>
      </c>
      <c r="LMI775" s="16" t="s">
        <v>886</v>
      </c>
      <c r="LMJ775" s="16" t="s">
        <v>872</v>
      </c>
      <c r="LMK775" s="16" t="s">
        <v>886</v>
      </c>
      <c r="LML775" s="16" t="s">
        <v>872</v>
      </c>
      <c r="LMM775" s="16" t="s">
        <v>886</v>
      </c>
      <c r="LMN775" s="16" t="s">
        <v>872</v>
      </c>
      <c r="LMO775" s="16" t="s">
        <v>886</v>
      </c>
      <c r="LMP775" s="16" t="s">
        <v>872</v>
      </c>
      <c r="LMQ775" s="16" t="s">
        <v>886</v>
      </c>
      <c r="LMR775" s="16" t="s">
        <v>872</v>
      </c>
      <c r="LMS775" s="16" t="s">
        <v>886</v>
      </c>
      <c r="LMT775" s="16" t="s">
        <v>872</v>
      </c>
      <c r="LMU775" s="16" t="s">
        <v>886</v>
      </c>
      <c r="LMV775" s="16" t="s">
        <v>872</v>
      </c>
      <c r="LMW775" s="16" t="s">
        <v>886</v>
      </c>
      <c r="LMX775" s="16" t="s">
        <v>872</v>
      </c>
      <c r="LMY775" s="16" t="s">
        <v>886</v>
      </c>
      <c r="LMZ775" s="16" t="s">
        <v>872</v>
      </c>
      <c r="LNA775" s="16" t="s">
        <v>886</v>
      </c>
      <c r="LNB775" s="16" t="s">
        <v>872</v>
      </c>
      <c r="LNC775" s="16" t="s">
        <v>886</v>
      </c>
      <c r="LND775" s="16" t="s">
        <v>872</v>
      </c>
      <c r="LNE775" s="16" t="s">
        <v>886</v>
      </c>
      <c r="LNF775" s="16" t="s">
        <v>872</v>
      </c>
      <c r="LNG775" s="16" t="s">
        <v>886</v>
      </c>
      <c r="LNH775" s="16" t="s">
        <v>872</v>
      </c>
      <c r="LNI775" s="16" t="s">
        <v>886</v>
      </c>
      <c r="LNJ775" s="16" t="s">
        <v>872</v>
      </c>
      <c r="LNK775" s="16" t="s">
        <v>886</v>
      </c>
      <c r="LNL775" s="16" t="s">
        <v>872</v>
      </c>
      <c r="LNM775" s="16" t="s">
        <v>886</v>
      </c>
      <c r="LNN775" s="16" t="s">
        <v>872</v>
      </c>
      <c r="LNO775" s="16" t="s">
        <v>886</v>
      </c>
      <c r="LNP775" s="16" t="s">
        <v>872</v>
      </c>
      <c r="LNQ775" s="16" t="s">
        <v>886</v>
      </c>
      <c r="LNR775" s="16" t="s">
        <v>872</v>
      </c>
      <c r="LNS775" s="16" t="s">
        <v>886</v>
      </c>
      <c r="LNT775" s="16" t="s">
        <v>872</v>
      </c>
      <c r="LNU775" s="16" t="s">
        <v>886</v>
      </c>
      <c r="LNV775" s="16" t="s">
        <v>872</v>
      </c>
      <c r="LNW775" s="16" t="s">
        <v>886</v>
      </c>
      <c r="LNX775" s="16" t="s">
        <v>872</v>
      </c>
      <c r="LNY775" s="16" t="s">
        <v>886</v>
      </c>
      <c r="LNZ775" s="16" t="s">
        <v>872</v>
      </c>
      <c r="LOA775" s="16" t="s">
        <v>886</v>
      </c>
      <c r="LOB775" s="16" t="s">
        <v>872</v>
      </c>
      <c r="LOC775" s="16" t="s">
        <v>886</v>
      </c>
      <c r="LOD775" s="16" t="s">
        <v>872</v>
      </c>
      <c r="LOE775" s="16" t="s">
        <v>886</v>
      </c>
      <c r="LOF775" s="16" t="s">
        <v>872</v>
      </c>
      <c r="LOG775" s="16" t="s">
        <v>886</v>
      </c>
      <c r="LOH775" s="16" t="s">
        <v>872</v>
      </c>
      <c r="LOI775" s="16" t="s">
        <v>886</v>
      </c>
      <c r="LOJ775" s="16" t="s">
        <v>872</v>
      </c>
      <c r="LOK775" s="16" t="s">
        <v>886</v>
      </c>
      <c r="LOL775" s="16" t="s">
        <v>872</v>
      </c>
      <c r="LOM775" s="16" t="s">
        <v>886</v>
      </c>
      <c r="LON775" s="16" t="s">
        <v>872</v>
      </c>
      <c r="LOO775" s="16" t="s">
        <v>886</v>
      </c>
      <c r="LOP775" s="16" t="s">
        <v>872</v>
      </c>
      <c r="LOQ775" s="16" t="s">
        <v>886</v>
      </c>
      <c r="LOR775" s="16" t="s">
        <v>872</v>
      </c>
      <c r="LOS775" s="16" t="s">
        <v>886</v>
      </c>
      <c r="LOT775" s="16" t="s">
        <v>872</v>
      </c>
      <c r="LOU775" s="16" t="s">
        <v>886</v>
      </c>
      <c r="LOV775" s="16" t="s">
        <v>872</v>
      </c>
      <c r="LOW775" s="16" t="s">
        <v>886</v>
      </c>
      <c r="LOX775" s="16" t="s">
        <v>872</v>
      </c>
      <c r="LOY775" s="16" t="s">
        <v>886</v>
      </c>
      <c r="LOZ775" s="16" t="s">
        <v>872</v>
      </c>
      <c r="LPA775" s="16" t="s">
        <v>886</v>
      </c>
      <c r="LPB775" s="16" t="s">
        <v>872</v>
      </c>
      <c r="LPC775" s="16" t="s">
        <v>886</v>
      </c>
      <c r="LPD775" s="16" t="s">
        <v>872</v>
      </c>
      <c r="LPE775" s="16" t="s">
        <v>886</v>
      </c>
      <c r="LPF775" s="16" t="s">
        <v>872</v>
      </c>
      <c r="LPG775" s="16" t="s">
        <v>886</v>
      </c>
      <c r="LPH775" s="16" t="s">
        <v>872</v>
      </c>
      <c r="LPI775" s="16" t="s">
        <v>886</v>
      </c>
      <c r="LPJ775" s="16" t="s">
        <v>872</v>
      </c>
      <c r="LPK775" s="16" t="s">
        <v>886</v>
      </c>
      <c r="LPL775" s="16" t="s">
        <v>872</v>
      </c>
      <c r="LPM775" s="16" t="s">
        <v>886</v>
      </c>
      <c r="LPN775" s="16" t="s">
        <v>872</v>
      </c>
      <c r="LPO775" s="16" t="s">
        <v>886</v>
      </c>
      <c r="LPP775" s="16" t="s">
        <v>872</v>
      </c>
      <c r="LPQ775" s="16" t="s">
        <v>886</v>
      </c>
      <c r="LPR775" s="16" t="s">
        <v>872</v>
      </c>
      <c r="LPS775" s="16" t="s">
        <v>886</v>
      </c>
      <c r="LPT775" s="16" t="s">
        <v>872</v>
      </c>
      <c r="LPU775" s="16" t="s">
        <v>886</v>
      </c>
      <c r="LPV775" s="16" t="s">
        <v>872</v>
      </c>
      <c r="LPW775" s="16" t="s">
        <v>886</v>
      </c>
      <c r="LPX775" s="16" t="s">
        <v>872</v>
      </c>
      <c r="LPY775" s="16" t="s">
        <v>886</v>
      </c>
      <c r="LPZ775" s="16" t="s">
        <v>872</v>
      </c>
      <c r="LQA775" s="16" t="s">
        <v>886</v>
      </c>
      <c r="LQB775" s="16" t="s">
        <v>872</v>
      </c>
      <c r="LQC775" s="16" t="s">
        <v>886</v>
      </c>
      <c r="LQD775" s="16" t="s">
        <v>872</v>
      </c>
      <c r="LQE775" s="16" t="s">
        <v>886</v>
      </c>
      <c r="LQF775" s="16" t="s">
        <v>872</v>
      </c>
      <c r="LQG775" s="16" t="s">
        <v>886</v>
      </c>
      <c r="LQH775" s="16" t="s">
        <v>872</v>
      </c>
      <c r="LQI775" s="16" t="s">
        <v>886</v>
      </c>
      <c r="LQJ775" s="16" t="s">
        <v>872</v>
      </c>
      <c r="LQK775" s="16" t="s">
        <v>886</v>
      </c>
      <c r="LQL775" s="16" t="s">
        <v>872</v>
      </c>
      <c r="LQM775" s="16" t="s">
        <v>886</v>
      </c>
      <c r="LQN775" s="16" t="s">
        <v>872</v>
      </c>
      <c r="LQO775" s="16" t="s">
        <v>886</v>
      </c>
      <c r="LQP775" s="16" t="s">
        <v>872</v>
      </c>
      <c r="LQQ775" s="16" t="s">
        <v>886</v>
      </c>
      <c r="LQR775" s="16" t="s">
        <v>872</v>
      </c>
      <c r="LQS775" s="16" t="s">
        <v>886</v>
      </c>
      <c r="LQT775" s="16" t="s">
        <v>872</v>
      </c>
      <c r="LQU775" s="16" t="s">
        <v>886</v>
      </c>
      <c r="LQV775" s="16" t="s">
        <v>872</v>
      </c>
      <c r="LQW775" s="16" t="s">
        <v>886</v>
      </c>
      <c r="LQX775" s="16" t="s">
        <v>872</v>
      </c>
      <c r="LQY775" s="16" t="s">
        <v>886</v>
      </c>
      <c r="LQZ775" s="16" t="s">
        <v>872</v>
      </c>
      <c r="LRA775" s="16" t="s">
        <v>886</v>
      </c>
      <c r="LRB775" s="16" t="s">
        <v>872</v>
      </c>
      <c r="LRC775" s="16" t="s">
        <v>886</v>
      </c>
      <c r="LRD775" s="16" t="s">
        <v>872</v>
      </c>
      <c r="LRE775" s="16" t="s">
        <v>886</v>
      </c>
      <c r="LRF775" s="16" t="s">
        <v>872</v>
      </c>
      <c r="LRG775" s="16" t="s">
        <v>886</v>
      </c>
      <c r="LRH775" s="16" t="s">
        <v>872</v>
      </c>
      <c r="LRI775" s="16" t="s">
        <v>886</v>
      </c>
      <c r="LRJ775" s="16" t="s">
        <v>872</v>
      </c>
      <c r="LRK775" s="16" t="s">
        <v>886</v>
      </c>
      <c r="LRL775" s="16" t="s">
        <v>872</v>
      </c>
      <c r="LRM775" s="16" t="s">
        <v>886</v>
      </c>
      <c r="LRN775" s="16" t="s">
        <v>872</v>
      </c>
      <c r="LRO775" s="16" t="s">
        <v>886</v>
      </c>
      <c r="LRP775" s="16" t="s">
        <v>872</v>
      </c>
      <c r="LRQ775" s="16" t="s">
        <v>886</v>
      </c>
      <c r="LRR775" s="16" t="s">
        <v>872</v>
      </c>
      <c r="LRS775" s="16" t="s">
        <v>886</v>
      </c>
      <c r="LRT775" s="16" t="s">
        <v>872</v>
      </c>
      <c r="LRU775" s="16" t="s">
        <v>886</v>
      </c>
      <c r="LRV775" s="16" t="s">
        <v>872</v>
      </c>
      <c r="LRW775" s="16" t="s">
        <v>886</v>
      </c>
      <c r="LRX775" s="16" t="s">
        <v>872</v>
      </c>
      <c r="LRY775" s="16" t="s">
        <v>886</v>
      </c>
      <c r="LRZ775" s="16" t="s">
        <v>872</v>
      </c>
      <c r="LSA775" s="16" t="s">
        <v>886</v>
      </c>
      <c r="LSB775" s="16" t="s">
        <v>872</v>
      </c>
      <c r="LSC775" s="16" t="s">
        <v>886</v>
      </c>
      <c r="LSD775" s="16" t="s">
        <v>872</v>
      </c>
      <c r="LSE775" s="16" t="s">
        <v>886</v>
      </c>
      <c r="LSF775" s="16" t="s">
        <v>872</v>
      </c>
      <c r="LSG775" s="16" t="s">
        <v>886</v>
      </c>
      <c r="LSH775" s="16" t="s">
        <v>872</v>
      </c>
      <c r="LSI775" s="16" t="s">
        <v>886</v>
      </c>
      <c r="LSJ775" s="16" t="s">
        <v>872</v>
      </c>
      <c r="LSK775" s="16" t="s">
        <v>886</v>
      </c>
      <c r="LSL775" s="16" t="s">
        <v>872</v>
      </c>
      <c r="LSM775" s="16" t="s">
        <v>886</v>
      </c>
      <c r="LSN775" s="16" t="s">
        <v>872</v>
      </c>
      <c r="LSO775" s="16" t="s">
        <v>886</v>
      </c>
      <c r="LSP775" s="16" t="s">
        <v>872</v>
      </c>
      <c r="LSQ775" s="16" t="s">
        <v>886</v>
      </c>
      <c r="LSR775" s="16" t="s">
        <v>872</v>
      </c>
      <c r="LSS775" s="16" t="s">
        <v>886</v>
      </c>
      <c r="LST775" s="16" t="s">
        <v>872</v>
      </c>
      <c r="LSU775" s="16" t="s">
        <v>886</v>
      </c>
      <c r="LSV775" s="16" t="s">
        <v>872</v>
      </c>
      <c r="LSW775" s="16" t="s">
        <v>886</v>
      </c>
      <c r="LSX775" s="16" t="s">
        <v>872</v>
      </c>
      <c r="LSY775" s="16" t="s">
        <v>886</v>
      </c>
      <c r="LSZ775" s="16" t="s">
        <v>872</v>
      </c>
      <c r="LTA775" s="16" t="s">
        <v>886</v>
      </c>
      <c r="LTB775" s="16" t="s">
        <v>872</v>
      </c>
      <c r="LTC775" s="16" t="s">
        <v>886</v>
      </c>
      <c r="LTD775" s="16" t="s">
        <v>872</v>
      </c>
      <c r="LTE775" s="16" t="s">
        <v>886</v>
      </c>
      <c r="LTF775" s="16" t="s">
        <v>872</v>
      </c>
      <c r="LTG775" s="16" t="s">
        <v>886</v>
      </c>
      <c r="LTH775" s="16" t="s">
        <v>872</v>
      </c>
      <c r="LTI775" s="16" t="s">
        <v>886</v>
      </c>
      <c r="LTJ775" s="16" t="s">
        <v>872</v>
      </c>
      <c r="LTK775" s="16" t="s">
        <v>886</v>
      </c>
      <c r="LTL775" s="16" t="s">
        <v>872</v>
      </c>
      <c r="LTM775" s="16" t="s">
        <v>886</v>
      </c>
      <c r="LTN775" s="16" t="s">
        <v>872</v>
      </c>
      <c r="LTO775" s="16" t="s">
        <v>886</v>
      </c>
      <c r="LTP775" s="16" t="s">
        <v>872</v>
      </c>
      <c r="LTQ775" s="16" t="s">
        <v>886</v>
      </c>
      <c r="LTR775" s="16" t="s">
        <v>872</v>
      </c>
      <c r="LTS775" s="16" t="s">
        <v>886</v>
      </c>
      <c r="LTT775" s="16" t="s">
        <v>872</v>
      </c>
      <c r="LTU775" s="16" t="s">
        <v>886</v>
      </c>
      <c r="LTV775" s="16" t="s">
        <v>872</v>
      </c>
      <c r="LTW775" s="16" t="s">
        <v>886</v>
      </c>
      <c r="LTX775" s="16" t="s">
        <v>872</v>
      </c>
      <c r="LTY775" s="16" t="s">
        <v>886</v>
      </c>
      <c r="LTZ775" s="16" t="s">
        <v>872</v>
      </c>
      <c r="LUA775" s="16" t="s">
        <v>886</v>
      </c>
      <c r="LUB775" s="16" t="s">
        <v>872</v>
      </c>
      <c r="LUC775" s="16" t="s">
        <v>886</v>
      </c>
      <c r="LUD775" s="16" t="s">
        <v>872</v>
      </c>
      <c r="LUE775" s="16" t="s">
        <v>886</v>
      </c>
      <c r="LUF775" s="16" t="s">
        <v>872</v>
      </c>
      <c r="LUG775" s="16" t="s">
        <v>886</v>
      </c>
      <c r="LUH775" s="16" t="s">
        <v>872</v>
      </c>
      <c r="LUI775" s="16" t="s">
        <v>886</v>
      </c>
      <c r="LUJ775" s="16" t="s">
        <v>872</v>
      </c>
      <c r="LUK775" s="16" t="s">
        <v>886</v>
      </c>
      <c r="LUL775" s="16" t="s">
        <v>872</v>
      </c>
      <c r="LUM775" s="16" t="s">
        <v>886</v>
      </c>
      <c r="LUN775" s="16" t="s">
        <v>872</v>
      </c>
      <c r="LUO775" s="16" t="s">
        <v>886</v>
      </c>
      <c r="LUP775" s="16" t="s">
        <v>872</v>
      </c>
      <c r="LUQ775" s="16" t="s">
        <v>886</v>
      </c>
      <c r="LUR775" s="16" t="s">
        <v>872</v>
      </c>
      <c r="LUS775" s="16" t="s">
        <v>886</v>
      </c>
      <c r="LUT775" s="16" t="s">
        <v>872</v>
      </c>
      <c r="LUU775" s="16" t="s">
        <v>886</v>
      </c>
      <c r="LUV775" s="16" t="s">
        <v>872</v>
      </c>
      <c r="LUW775" s="16" t="s">
        <v>886</v>
      </c>
      <c r="LUX775" s="16" t="s">
        <v>872</v>
      </c>
      <c r="LUY775" s="16" t="s">
        <v>886</v>
      </c>
      <c r="LUZ775" s="16" t="s">
        <v>872</v>
      </c>
      <c r="LVA775" s="16" t="s">
        <v>886</v>
      </c>
      <c r="LVB775" s="16" t="s">
        <v>872</v>
      </c>
      <c r="LVC775" s="16" t="s">
        <v>886</v>
      </c>
      <c r="LVD775" s="16" t="s">
        <v>872</v>
      </c>
      <c r="LVE775" s="16" t="s">
        <v>886</v>
      </c>
      <c r="LVF775" s="16" t="s">
        <v>872</v>
      </c>
      <c r="LVG775" s="16" t="s">
        <v>886</v>
      </c>
      <c r="LVH775" s="16" t="s">
        <v>872</v>
      </c>
      <c r="LVI775" s="16" t="s">
        <v>886</v>
      </c>
      <c r="LVJ775" s="16" t="s">
        <v>872</v>
      </c>
      <c r="LVK775" s="16" t="s">
        <v>886</v>
      </c>
      <c r="LVL775" s="16" t="s">
        <v>872</v>
      </c>
      <c r="LVM775" s="16" t="s">
        <v>886</v>
      </c>
      <c r="LVN775" s="16" t="s">
        <v>872</v>
      </c>
      <c r="LVO775" s="16" t="s">
        <v>886</v>
      </c>
      <c r="LVP775" s="16" t="s">
        <v>872</v>
      </c>
      <c r="LVQ775" s="16" t="s">
        <v>886</v>
      </c>
      <c r="LVR775" s="16" t="s">
        <v>872</v>
      </c>
      <c r="LVS775" s="16" t="s">
        <v>886</v>
      </c>
      <c r="LVT775" s="16" t="s">
        <v>872</v>
      </c>
      <c r="LVU775" s="16" t="s">
        <v>886</v>
      </c>
      <c r="LVV775" s="16" t="s">
        <v>872</v>
      </c>
      <c r="LVW775" s="16" t="s">
        <v>886</v>
      </c>
      <c r="LVX775" s="16" t="s">
        <v>872</v>
      </c>
      <c r="LVY775" s="16" t="s">
        <v>886</v>
      </c>
      <c r="LVZ775" s="16" t="s">
        <v>872</v>
      </c>
      <c r="LWA775" s="16" t="s">
        <v>886</v>
      </c>
      <c r="LWB775" s="16" t="s">
        <v>872</v>
      </c>
      <c r="LWC775" s="16" t="s">
        <v>886</v>
      </c>
      <c r="LWD775" s="16" t="s">
        <v>872</v>
      </c>
      <c r="LWE775" s="16" t="s">
        <v>886</v>
      </c>
      <c r="LWF775" s="16" t="s">
        <v>872</v>
      </c>
      <c r="LWG775" s="16" t="s">
        <v>886</v>
      </c>
      <c r="LWH775" s="16" t="s">
        <v>872</v>
      </c>
      <c r="LWI775" s="16" t="s">
        <v>886</v>
      </c>
      <c r="LWJ775" s="16" t="s">
        <v>872</v>
      </c>
      <c r="LWK775" s="16" t="s">
        <v>886</v>
      </c>
      <c r="LWL775" s="16" t="s">
        <v>872</v>
      </c>
      <c r="LWM775" s="16" t="s">
        <v>886</v>
      </c>
      <c r="LWN775" s="16" t="s">
        <v>872</v>
      </c>
      <c r="LWO775" s="16" t="s">
        <v>886</v>
      </c>
      <c r="LWP775" s="16" t="s">
        <v>872</v>
      </c>
      <c r="LWQ775" s="16" t="s">
        <v>886</v>
      </c>
      <c r="LWR775" s="16" t="s">
        <v>872</v>
      </c>
      <c r="LWS775" s="16" t="s">
        <v>886</v>
      </c>
      <c r="LWT775" s="16" t="s">
        <v>872</v>
      </c>
      <c r="LWU775" s="16" t="s">
        <v>886</v>
      </c>
      <c r="LWV775" s="16" t="s">
        <v>872</v>
      </c>
      <c r="LWW775" s="16" t="s">
        <v>886</v>
      </c>
      <c r="LWX775" s="16" t="s">
        <v>872</v>
      </c>
      <c r="LWY775" s="16" t="s">
        <v>886</v>
      </c>
      <c r="LWZ775" s="16" t="s">
        <v>872</v>
      </c>
      <c r="LXA775" s="16" t="s">
        <v>886</v>
      </c>
      <c r="LXB775" s="16" t="s">
        <v>872</v>
      </c>
      <c r="LXC775" s="16" t="s">
        <v>886</v>
      </c>
      <c r="LXD775" s="16" t="s">
        <v>872</v>
      </c>
      <c r="LXE775" s="16" t="s">
        <v>886</v>
      </c>
      <c r="LXF775" s="16" t="s">
        <v>872</v>
      </c>
      <c r="LXG775" s="16" t="s">
        <v>886</v>
      </c>
      <c r="LXH775" s="16" t="s">
        <v>872</v>
      </c>
      <c r="LXI775" s="16" t="s">
        <v>886</v>
      </c>
      <c r="LXJ775" s="16" t="s">
        <v>872</v>
      </c>
      <c r="LXK775" s="16" t="s">
        <v>886</v>
      </c>
      <c r="LXL775" s="16" t="s">
        <v>872</v>
      </c>
      <c r="LXM775" s="16" t="s">
        <v>886</v>
      </c>
      <c r="LXN775" s="16" t="s">
        <v>872</v>
      </c>
      <c r="LXO775" s="16" t="s">
        <v>886</v>
      </c>
      <c r="LXP775" s="16" t="s">
        <v>872</v>
      </c>
      <c r="LXQ775" s="16" t="s">
        <v>886</v>
      </c>
      <c r="LXR775" s="16" t="s">
        <v>872</v>
      </c>
      <c r="LXS775" s="16" t="s">
        <v>886</v>
      </c>
      <c r="LXT775" s="16" t="s">
        <v>872</v>
      </c>
      <c r="LXU775" s="16" t="s">
        <v>886</v>
      </c>
      <c r="LXV775" s="16" t="s">
        <v>872</v>
      </c>
      <c r="LXW775" s="16" t="s">
        <v>886</v>
      </c>
      <c r="LXX775" s="16" t="s">
        <v>872</v>
      </c>
      <c r="LXY775" s="16" t="s">
        <v>886</v>
      </c>
      <c r="LXZ775" s="16" t="s">
        <v>872</v>
      </c>
      <c r="LYA775" s="16" t="s">
        <v>886</v>
      </c>
      <c r="LYB775" s="16" t="s">
        <v>872</v>
      </c>
      <c r="LYC775" s="16" t="s">
        <v>886</v>
      </c>
      <c r="LYD775" s="16" t="s">
        <v>872</v>
      </c>
      <c r="LYE775" s="16" t="s">
        <v>886</v>
      </c>
      <c r="LYF775" s="16" t="s">
        <v>872</v>
      </c>
      <c r="LYG775" s="16" t="s">
        <v>886</v>
      </c>
      <c r="LYH775" s="16" t="s">
        <v>872</v>
      </c>
      <c r="LYI775" s="16" t="s">
        <v>886</v>
      </c>
      <c r="LYJ775" s="16" t="s">
        <v>872</v>
      </c>
      <c r="LYK775" s="16" t="s">
        <v>886</v>
      </c>
      <c r="LYL775" s="16" t="s">
        <v>872</v>
      </c>
      <c r="LYM775" s="16" t="s">
        <v>886</v>
      </c>
      <c r="LYN775" s="16" t="s">
        <v>872</v>
      </c>
      <c r="LYO775" s="16" t="s">
        <v>886</v>
      </c>
      <c r="LYP775" s="16" t="s">
        <v>872</v>
      </c>
      <c r="LYQ775" s="16" t="s">
        <v>886</v>
      </c>
      <c r="LYR775" s="16" t="s">
        <v>872</v>
      </c>
      <c r="LYS775" s="16" t="s">
        <v>886</v>
      </c>
      <c r="LYT775" s="16" t="s">
        <v>872</v>
      </c>
      <c r="LYU775" s="16" t="s">
        <v>886</v>
      </c>
      <c r="LYV775" s="16" t="s">
        <v>872</v>
      </c>
      <c r="LYW775" s="16" t="s">
        <v>886</v>
      </c>
      <c r="LYX775" s="16" t="s">
        <v>872</v>
      </c>
      <c r="LYY775" s="16" t="s">
        <v>886</v>
      </c>
      <c r="LYZ775" s="16" t="s">
        <v>872</v>
      </c>
      <c r="LZA775" s="16" t="s">
        <v>886</v>
      </c>
      <c r="LZB775" s="16" t="s">
        <v>872</v>
      </c>
      <c r="LZC775" s="16" t="s">
        <v>886</v>
      </c>
      <c r="LZD775" s="16" t="s">
        <v>872</v>
      </c>
      <c r="LZE775" s="16" t="s">
        <v>886</v>
      </c>
      <c r="LZF775" s="16" t="s">
        <v>872</v>
      </c>
      <c r="LZG775" s="16" t="s">
        <v>886</v>
      </c>
      <c r="LZH775" s="16" t="s">
        <v>872</v>
      </c>
      <c r="LZI775" s="16" t="s">
        <v>886</v>
      </c>
      <c r="LZJ775" s="16" t="s">
        <v>872</v>
      </c>
      <c r="LZK775" s="16" t="s">
        <v>886</v>
      </c>
      <c r="LZL775" s="16" t="s">
        <v>872</v>
      </c>
      <c r="LZM775" s="16" t="s">
        <v>886</v>
      </c>
      <c r="LZN775" s="16" t="s">
        <v>872</v>
      </c>
      <c r="LZO775" s="16" t="s">
        <v>886</v>
      </c>
      <c r="LZP775" s="16" t="s">
        <v>872</v>
      </c>
      <c r="LZQ775" s="16" t="s">
        <v>886</v>
      </c>
      <c r="LZR775" s="16" t="s">
        <v>872</v>
      </c>
      <c r="LZS775" s="16" t="s">
        <v>886</v>
      </c>
      <c r="LZT775" s="16" t="s">
        <v>872</v>
      </c>
      <c r="LZU775" s="16" t="s">
        <v>886</v>
      </c>
      <c r="LZV775" s="16" t="s">
        <v>872</v>
      </c>
      <c r="LZW775" s="16" t="s">
        <v>886</v>
      </c>
      <c r="LZX775" s="16" t="s">
        <v>872</v>
      </c>
      <c r="LZY775" s="16" t="s">
        <v>886</v>
      </c>
      <c r="LZZ775" s="16" t="s">
        <v>872</v>
      </c>
      <c r="MAA775" s="16" t="s">
        <v>886</v>
      </c>
      <c r="MAB775" s="16" t="s">
        <v>872</v>
      </c>
      <c r="MAC775" s="16" t="s">
        <v>886</v>
      </c>
      <c r="MAD775" s="16" t="s">
        <v>872</v>
      </c>
      <c r="MAE775" s="16" t="s">
        <v>886</v>
      </c>
      <c r="MAF775" s="16" t="s">
        <v>872</v>
      </c>
      <c r="MAG775" s="16" t="s">
        <v>886</v>
      </c>
      <c r="MAH775" s="16" t="s">
        <v>872</v>
      </c>
      <c r="MAI775" s="16" t="s">
        <v>886</v>
      </c>
      <c r="MAJ775" s="16" t="s">
        <v>872</v>
      </c>
      <c r="MAK775" s="16" t="s">
        <v>886</v>
      </c>
      <c r="MAL775" s="16" t="s">
        <v>872</v>
      </c>
      <c r="MAM775" s="16" t="s">
        <v>886</v>
      </c>
      <c r="MAN775" s="16" t="s">
        <v>872</v>
      </c>
      <c r="MAO775" s="16" t="s">
        <v>886</v>
      </c>
      <c r="MAP775" s="16" t="s">
        <v>872</v>
      </c>
      <c r="MAQ775" s="16" t="s">
        <v>886</v>
      </c>
      <c r="MAR775" s="16" t="s">
        <v>872</v>
      </c>
      <c r="MAS775" s="16" t="s">
        <v>886</v>
      </c>
      <c r="MAT775" s="16" t="s">
        <v>872</v>
      </c>
      <c r="MAU775" s="16" t="s">
        <v>886</v>
      </c>
      <c r="MAV775" s="16" t="s">
        <v>872</v>
      </c>
      <c r="MAW775" s="16" t="s">
        <v>886</v>
      </c>
      <c r="MAX775" s="16" t="s">
        <v>872</v>
      </c>
      <c r="MAY775" s="16" t="s">
        <v>886</v>
      </c>
      <c r="MAZ775" s="16" t="s">
        <v>872</v>
      </c>
      <c r="MBA775" s="16" t="s">
        <v>886</v>
      </c>
      <c r="MBB775" s="16" t="s">
        <v>872</v>
      </c>
      <c r="MBC775" s="16" t="s">
        <v>886</v>
      </c>
      <c r="MBD775" s="16" t="s">
        <v>872</v>
      </c>
      <c r="MBE775" s="16" t="s">
        <v>886</v>
      </c>
      <c r="MBF775" s="16" t="s">
        <v>872</v>
      </c>
      <c r="MBG775" s="16" t="s">
        <v>886</v>
      </c>
      <c r="MBH775" s="16" t="s">
        <v>872</v>
      </c>
      <c r="MBI775" s="16" t="s">
        <v>886</v>
      </c>
      <c r="MBJ775" s="16" t="s">
        <v>872</v>
      </c>
      <c r="MBK775" s="16" t="s">
        <v>886</v>
      </c>
      <c r="MBL775" s="16" t="s">
        <v>872</v>
      </c>
      <c r="MBM775" s="16" t="s">
        <v>886</v>
      </c>
      <c r="MBN775" s="16" t="s">
        <v>872</v>
      </c>
      <c r="MBO775" s="16" t="s">
        <v>886</v>
      </c>
      <c r="MBP775" s="16" t="s">
        <v>872</v>
      </c>
      <c r="MBQ775" s="16" t="s">
        <v>886</v>
      </c>
      <c r="MBR775" s="16" t="s">
        <v>872</v>
      </c>
      <c r="MBS775" s="16" t="s">
        <v>886</v>
      </c>
      <c r="MBT775" s="16" t="s">
        <v>872</v>
      </c>
      <c r="MBU775" s="16" t="s">
        <v>886</v>
      </c>
      <c r="MBV775" s="16" t="s">
        <v>872</v>
      </c>
      <c r="MBW775" s="16" t="s">
        <v>886</v>
      </c>
      <c r="MBX775" s="16" t="s">
        <v>872</v>
      </c>
      <c r="MBY775" s="16" t="s">
        <v>886</v>
      </c>
      <c r="MBZ775" s="16" t="s">
        <v>872</v>
      </c>
      <c r="MCA775" s="16" t="s">
        <v>886</v>
      </c>
      <c r="MCB775" s="16" t="s">
        <v>872</v>
      </c>
      <c r="MCC775" s="16" t="s">
        <v>886</v>
      </c>
      <c r="MCD775" s="16" t="s">
        <v>872</v>
      </c>
      <c r="MCE775" s="16" t="s">
        <v>886</v>
      </c>
      <c r="MCF775" s="16" t="s">
        <v>872</v>
      </c>
      <c r="MCG775" s="16" t="s">
        <v>886</v>
      </c>
      <c r="MCH775" s="16" t="s">
        <v>872</v>
      </c>
      <c r="MCI775" s="16" t="s">
        <v>886</v>
      </c>
      <c r="MCJ775" s="16" t="s">
        <v>872</v>
      </c>
      <c r="MCK775" s="16" t="s">
        <v>886</v>
      </c>
      <c r="MCL775" s="16" t="s">
        <v>872</v>
      </c>
      <c r="MCM775" s="16" t="s">
        <v>886</v>
      </c>
      <c r="MCN775" s="16" t="s">
        <v>872</v>
      </c>
      <c r="MCO775" s="16" t="s">
        <v>886</v>
      </c>
      <c r="MCP775" s="16" t="s">
        <v>872</v>
      </c>
      <c r="MCQ775" s="16" t="s">
        <v>886</v>
      </c>
      <c r="MCR775" s="16" t="s">
        <v>872</v>
      </c>
      <c r="MCS775" s="16" t="s">
        <v>886</v>
      </c>
      <c r="MCT775" s="16" t="s">
        <v>872</v>
      </c>
      <c r="MCU775" s="16" t="s">
        <v>886</v>
      </c>
      <c r="MCV775" s="16" t="s">
        <v>872</v>
      </c>
      <c r="MCW775" s="16" t="s">
        <v>886</v>
      </c>
      <c r="MCX775" s="16" t="s">
        <v>872</v>
      </c>
      <c r="MCY775" s="16" t="s">
        <v>886</v>
      </c>
      <c r="MCZ775" s="16" t="s">
        <v>872</v>
      </c>
      <c r="MDA775" s="16" t="s">
        <v>886</v>
      </c>
      <c r="MDB775" s="16" t="s">
        <v>872</v>
      </c>
      <c r="MDC775" s="16" t="s">
        <v>886</v>
      </c>
      <c r="MDD775" s="16" t="s">
        <v>872</v>
      </c>
      <c r="MDE775" s="16" t="s">
        <v>886</v>
      </c>
      <c r="MDF775" s="16" t="s">
        <v>872</v>
      </c>
      <c r="MDG775" s="16" t="s">
        <v>886</v>
      </c>
      <c r="MDH775" s="16" t="s">
        <v>872</v>
      </c>
      <c r="MDI775" s="16" t="s">
        <v>886</v>
      </c>
      <c r="MDJ775" s="16" t="s">
        <v>872</v>
      </c>
      <c r="MDK775" s="16" t="s">
        <v>886</v>
      </c>
      <c r="MDL775" s="16" t="s">
        <v>872</v>
      </c>
      <c r="MDM775" s="16" t="s">
        <v>886</v>
      </c>
      <c r="MDN775" s="16" t="s">
        <v>872</v>
      </c>
      <c r="MDO775" s="16" t="s">
        <v>886</v>
      </c>
      <c r="MDP775" s="16" t="s">
        <v>872</v>
      </c>
      <c r="MDQ775" s="16" t="s">
        <v>886</v>
      </c>
      <c r="MDR775" s="16" t="s">
        <v>872</v>
      </c>
      <c r="MDS775" s="16" t="s">
        <v>886</v>
      </c>
      <c r="MDT775" s="16" t="s">
        <v>872</v>
      </c>
      <c r="MDU775" s="16" t="s">
        <v>886</v>
      </c>
      <c r="MDV775" s="16" t="s">
        <v>872</v>
      </c>
      <c r="MDW775" s="16" t="s">
        <v>886</v>
      </c>
      <c r="MDX775" s="16" t="s">
        <v>872</v>
      </c>
      <c r="MDY775" s="16" t="s">
        <v>886</v>
      </c>
      <c r="MDZ775" s="16" t="s">
        <v>872</v>
      </c>
      <c r="MEA775" s="16" t="s">
        <v>886</v>
      </c>
      <c r="MEB775" s="16" t="s">
        <v>872</v>
      </c>
      <c r="MEC775" s="16" t="s">
        <v>886</v>
      </c>
      <c r="MED775" s="16" t="s">
        <v>872</v>
      </c>
      <c r="MEE775" s="16" t="s">
        <v>886</v>
      </c>
      <c r="MEF775" s="16" t="s">
        <v>872</v>
      </c>
      <c r="MEG775" s="16" t="s">
        <v>886</v>
      </c>
      <c r="MEH775" s="16" t="s">
        <v>872</v>
      </c>
      <c r="MEI775" s="16" t="s">
        <v>886</v>
      </c>
      <c r="MEJ775" s="16" t="s">
        <v>872</v>
      </c>
      <c r="MEK775" s="16" t="s">
        <v>886</v>
      </c>
      <c r="MEL775" s="16" t="s">
        <v>872</v>
      </c>
      <c r="MEM775" s="16" t="s">
        <v>886</v>
      </c>
      <c r="MEN775" s="16" t="s">
        <v>872</v>
      </c>
      <c r="MEO775" s="16" t="s">
        <v>886</v>
      </c>
      <c r="MEP775" s="16" t="s">
        <v>872</v>
      </c>
      <c r="MEQ775" s="16" t="s">
        <v>886</v>
      </c>
      <c r="MER775" s="16" t="s">
        <v>872</v>
      </c>
      <c r="MES775" s="16" t="s">
        <v>886</v>
      </c>
      <c r="MET775" s="16" t="s">
        <v>872</v>
      </c>
      <c r="MEU775" s="16" t="s">
        <v>886</v>
      </c>
      <c r="MEV775" s="16" t="s">
        <v>872</v>
      </c>
      <c r="MEW775" s="16" t="s">
        <v>886</v>
      </c>
      <c r="MEX775" s="16" t="s">
        <v>872</v>
      </c>
      <c r="MEY775" s="16" t="s">
        <v>886</v>
      </c>
      <c r="MEZ775" s="16" t="s">
        <v>872</v>
      </c>
      <c r="MFA775" s="16" t="s">
        <v>886</v>
      </c>
      <c r="MFB775" s="16" t="s">
        <v>872</v>
      </c>
      <c r="MFC775" s="16" t="s">
        <v>886</v>
      </c>
      <c r="MFD775" s="16" t="s">
        <v>872</v>
      </c>
      <c r="MFE775" s="16" t="s">
        <v>886</v>
      </c>
      <c r="MFF775" s="16" t="s">
        <v>872</v>
      </c>
      <c r="MFG775" s="16" t="s">
        <v>886</v>
      </c>
      <c r="MFH775" s="16" t="s">
        <v>872</v>
      </c>
      <c r="MFI775" s="16" t="s">
        <v>886</v>
      </c>
      <c r="MFJ775" s="16" t="s">
        <v>872</v>
      </c>
      <c r="MFK775" s="16" t="s">
        <v>886</v>
      </c>
      <c r="MFL775" s="16" t="s">
        <v>872</v>
      </c>
      <c r="MFM775" s="16" t="s">
        <v>886</v>
      </c>
      <c r="MFN775" s="16" t="s">
        <v>872</v>
      </c>
      <c r="MFO775" s="16" t="s">
        <v>886</v>
      </c>
      <c r="MFP775" s="16" t="s">
        <v>872</v>
      </c>
      <c r="MFQ775" s="16" t="s">
        <v>886</v>
      </c>
      <c r="MFR775" s="16" t="s">
        <v>872</v>
      </c>
      <c r="MFS775" s="16" t="s">
        <v>886</v>
      </c>
      <c r="MFT775" s="16" t="s">
        <v>872</v>
      </c>
      <c r="MFU775" s="16" t="s">
        <v>886</v>
      </c>
      <c r="MFV775" s="16" t="s">
        <v>872</v>
      </c>
      <c r="MFW775" s="16" t="s">
        <v>886</v>
      </c>
      <c r="MFX775" s="16" t="s">
        <v>872</v>
      </c>
      <c r="MFY775" s="16" t="s">
        <v>886</v>
      </c>
      <c r="MFZ775" s="16" t="s">
        <v>872</v>
      </c>
      <c r="MGA775" s="16" t="s">
        <v>886</v>
      </c>
      <c r="MGB775" s="16" t="s">
        <v>872</v>
      </c>
      <c r="MGC775" s="16" t="s">
        <v>886</v>
      </c>
      <c r="MGD775" s="16" t="s">
        <v>872</v>
      </c>
      <c r="MGE775" s="16" t="s">
        <v>886</v>
      </c>
      <c r="MGF775" s="16" t="s">
        <v>872</v>
      </c>
      <c r="MGG775" s="16" t="s">
        <v>886</v>
      </c>
      <c r="MGH775" s="16" t="s">
        <v>872</v>
      </c>
      <c r="MGI775" s="16" t="s">
        <v>886</v>
      </c>
      <c r="MGJ775" s="16" t="s">
        <v>872</v>
      </c>
      <c r="MGK775" s="16" t="s">
        <v>886</v>
      </c>
      <c r="MGL775" s="16" t="s">
        <v>872</v>
      </c>
      <c r="MGM775" s="16" t="s">
        <v>886</v>
      </c>
      <c r="MGN775" s="16" t="s">
        <v>872</v>
      </c>
      <c r="MGO775" s="16" t="s">
        <v>886</v>
      </c>
      <c r="MGP775" s="16" t="s">
        <v>872</v>
      </c>
      <c r="MGQ775" s="16" t="s">
        <v>886</v>
      </c>
      <c r="MGR775" s="16" t="s">
        <v>872</v>
      </c>
      <c r="MGS775" s="16" t="s">
        <v>886</v>
      </c>
      <c r="MGT775" s="16" t="s">
        <v>872</v>
      </c>
      <c r="MGU775" s="16" t="s">
        <v>886</v>
      </c>
      <c r="MGV775" s="16" t="s">
        <v>872</v>
      </c>
      <c r="MGW775" s="16" t="s">
        <v>886</v>
      </c>
      <c r="MGX775" s="16" t="s">
        <v>872</v>
      </c>
      <c r="MGY775" s="16" t="s">
        <v>886</v>
      </c>
      <c r="MGZ775" s="16" t="s">
        <v>872</v>
      </c>
      <c r="MHA775" s="16" t="s">
        <v>886</v>
      </c>
      <c r="MHB775" s="16" t="s">
        <v>872</v>
      </c>
      <c r="MHC775" s="16" t="s">
        <v>886</v>
      </c>
      <c r="MHD775" s="16" t="s">
        <v>872</v>
      </c>
      <c r="MHE775" s="16" t="s">
        <v>886</v>
      </c>
      <c r="MHF775" s="16" t="s">
        <v>872</v>
      </c>
      <c r="MHG775" s="16" t="s">
        <v>886</v>
      </c>
      <c r="MHH775" s="16" t="s">
        <v>872</v>
      </c>
      <c r="MHI775" s="16" t="s">
        <v>886</v>
      </c>
      <c r="MHJ775" s="16" t="s">
        <v>872</v>
      </c>
      <c r="MHK775" s="16" t="s">
        <v>886</v>
      </c>
      <c r="MHL775" s="16" t="s">
        <v>872</v>
      </c>
      <c r="MHM775" s="16" t="s">
        <v>886</v>
      </c>
      <c r="MHN775" s="16" t="s">
        <v>872</v>
      </c>
      <c r="MHO775" s="16" t="s">
        <v>886</v>
      </c>
      <c r="MHP775" s="16" t="s">
        <v>872</v>
      </c>
      <c r="MHQ775" s="16" t="s">
        <v>886</v>
      </c>
      <c r="MHR775" s="16" t="s">
        <v>872</v>
      </c>
      <c r="MHS775" s="16" t="s">
        <v>886</v>
      </c>
      <c r="MHT775" s="16" t="s">
        <v>872</v>
      </c>
      <c r="MHU775" s="16" t="s">
        <v>886</v>
      </c>
      <c r="MHV775" s="16" t="s">
        <v>872</v>
      </c>
      <c r="MHW775" s="16" t="s">
        <v>886</v>
      </c>
      <c r="MHX775" s="16" t="s">
        <v>872</v>
      </c>
      <c r="MHY775" s="16" t="s">
        <v>886</v>
      </c>
      <c r="MHZ775" s="16" t="s">
        <v>872</v>
      </c>
      <c r="MIA775" s="16" t="s">
        <v>886</v>
      </c>
      <c r="MIB775" s="16" t="s">
        <v>872</v>
      </c>
      <c r="MIC775" s="16" t="s">
        <v>886</v>
      </c>
      <c r="MID775" s="16" t="s">
        <v>872</v>
      </c>
      <c r="MIE775" s="16" t="s">
        <v>886</v>
      </c>
      <c r="MIF775" s="16" t="s">
        <v>872</v>
      </c>
      <c r="MIG775" s="16" t="s">
        <v>886</v>
      </c>
      <c r="MIH775" s="16" t="s">
        <v>872</v>
      </c>
      <c r="MII775" s="16" t="s">
        <v>886</v>
      </c>
      <c r="MIJ775" s="16" t="s">
        <v>872</v>
      </c>
      <c r="MIK775" s="16" t="s">
        <v>886</v>
      </c>
      <c r="MIL775" s="16" t="s">
        <v>872</v>
      </c>
      <c r="MIM775" s="16" t="s">
        <v>886</v>
      </c>
      <c r="MIN775" s="16" t="s">
        <v>872</v>
      </c>
      <c r="MIO775" s="16" t="s">
        <v>886</v>
      </c>
      <c r="MIP775" s="16" t="s">
        <v>872</v>
      </c>
      <c r="MIQ775" s="16" t="s">
        <v>886</v>
      </c>
      <c r="MIR775" s="16" t="s">
        <v>872</v>
      </c>
      <c r="MIS775" s="16" t="s">
        <v>886</v>
      </c>
      <c r="MIT775" s="16" t="s">
        <v>872</v>
      </c>
      <c r="MIU775" s="16" t="s">
        <v>886</v>
      </c>
      <c r="MIV775" s="16" t="s">
        <v>872</v>
      </c>
      <c r="MIW775" s="16" t="s">
        <v>886</v>
      </c>
      <c r="MIX775" s="16" t="s">
        <v>872</v>
      </c>
      <c r="MIY775" s="16" t="s">
        <v>886</v>
      </c>
      <c r="MIZ775" s="16" t="s">
        <v>872</v>
      </c>
      <c r="MJA775" s="16" t="s">
        <v>886</v>
      </c>
      <c r="MJB775" s="16" t="s">
        <v>872</v>
      </c>
      <c r="MJC775" s="16" t="s">
        <v>886</v>
      </c>
      <c r="MJD775" s="16" t="s">
        <v>872</v>
      </c>
      <c r="MJE775" s="16" t="s">
        <v>886</v>
      </c>
      <c r="MJF775" s="16" t="s">
        <v>872</v>
      </c>
      <c r="MJG775" s="16" t="s">
        <v>886</v>
      </c>
      <c r="MJH775" s="16" t="s">
        <v>872</v>
      </c>
      <c r="MJI775" s="16" t="s">
        <v>886</v>
      </c>
      <c r="MJJ775" s="16" t="s">
        <v>872</v>
      </c>
      <c r="MJK775" s="16" t="s">
        <v>886</v>
      </c>
      <c r="MJL775" s="16" t="s">
        <v>872</v>
      </c>
      <c r="MJM775" s="16" t="s">
        <v>886</v>
      </c>
      <c r="MJN775" s="16" t="s">
        <v>872</v>
      </c>
      <c r="MJO775" s="16" t="s">
        <v>886</v>
      </c>
      <c r="MJP775" s="16" t="s">
        <v>872</v>
      </c>
      <c r="MJQ775" s="16" t="s">
        <v>886</v>
      </c>
      <c r="MJR775" s="16" t="s">
        <v>872</v>
      </c>
      <c r="MJS775" s="16" t="s">
        <v>886</v>
      </c>
      <c r="MJT775" s="16" t="s">
        <v>872</v>
      </c>
      <c r="MJU775" s="16" t="s">
        <v>886</v>
      </c>
      <c r="MJV775" s="16" t="s">
        <v>872</v>
      </c>
      <c r="MJW775" s="16" t="s">
        <v>886</v>
      </c>
      <c r="MJX775" s="16" t="s">
        <v>872</v>
      </c>
      <c r="MJY775" s="16" t="s">
        <v>886</v>
      </c>
      <c r="MJZ775" s="16" t="s">
        <v>872</v>
      </c>
      <c r="MKA775" s="16" t="s">
        <v>886</v>
      </c>
      <c r="MKB775" s="16" t="s">
        <v>872</v>
      </c>
      <c r="MKC775" s="16" t="s">
        <v>886</v>
      </c>
      <c r="MKD775" s="16" t="s">
        <v>872</v>
      </c>
      <c r="MKE775" s="16" t="s">
        <v>886</v>
      </c>
      <c r="MKF775" s="16" t="s">
        <v>872</v>
      </c>
      <c r="MKG775" s="16" t="s">
        <v>886</v>
      </c>
      <c r="MKH775" s="16" t="s">
        <v>872</v>
      </c>
      <c r="MKI775" s="16" t="s">
        <v>886</v>
      </c>
      <c r="MKJ775" s="16" t="s">
        <v>872</v>
      </c>
      <c r="MKK775" s="16" t="s">
        <v>886</v>
      </c>
      <c r="MKL775" s="16" t="s">
        <v>872</v>
      </c>
      <c r="MKM775" s="16" t="s">
        <v>886</v>
      </c>
      <c r="MKN775" s="16" t="s">
        <v>872</v>
      </c>
      <c r="MKO775" s="16" t="s">
        <v>886</v>
      </c>
      <c r="MKP775" s="16" t="s">
        <v>872</v>
      </c>
      <c r="MKQ775" s="16" t="s">
        <v>886</v>
      </c>
      <c r="MKR775" s="16" t="s">
        <v>872</v>
      </c>
      <c r="MKS775" s="16" t="s">
        <v>886</v>
      </c>
      <c r="MKT775" s="16" t="s">
        <v>872</v>
      </c>
      <c r="MKU775" s="16" t="s">
        <v>886</v>
      </c>
      <c r="MKV775" s="16" t="s">
        <v>872</v>
      </c>
      <c r="MKW775" s="16" t="s">
        <v>886</v>
      </c>
      <c r="MKX775" s="16" t="s">
        <v>872</v>
      </c>
      <c r="MKY775" s="16" t="s">
        <v>886</v>
      </c>
      <c r="MKZ775" s="16" t="s">
        <v>872</v>
      </c>
      <c r="MLA775" s="16" t="s">
        <v>886</v>
      </c>
      <c r="MLB775" s="16" t="s">
        <v>872</v>
      </c>
      <c r="MLC775" s="16" t="s">
        <v>886</v>
      </c>
      <c r="MLD775" s="16" t="s">
        <v>872</v>
      </c>
      <c r="MLE775" s="16" t="s">
        <v>886</v>
      </c>
      <c r="MLF775" s="16" t="s">
        <v>872</v>
      </c>
      <c r="MLG775" s="16" t="s">
        <v>886</v>
      </c>
      <c r="MLH775" s="16" t="s">
        <v>872</v>
      </c>
      <c r="MLI775" s="16" t="s">
        <v>886</v>
      </c>
      <c r="MLJ775" s="16" t="s">
        <v>872</v>
      </c>
      <c r="MLK775" s="16" t="s">
        <v>886</v>
      </c>
      <c r="MLL775" s="16" t="s">
        <v>872</v>
      </c>
      <c r="MLM775" s="16" t="s">
        <v>886</v>
      </c>
      <c r="MLN775" s="16" t="s">
        <v>872</v>
      </c>
      <c r="MLO775" s="16" t="s">
        <v>886</v>
      </c>
      <c r="MLP775" s="16" t="s">
        <v>872</v>
      </c>
      <c r="MLQ775" s="16" t="s">
        <v>886</v>
      </c>
      <c r="MLR775" s="16" t="s">
        <v>872</v>
      </c>
      <c r="MLS775" s="16" t="s">
        <v>886</v>
      </c>
      <c r="MLT775" s="16" t="s">
        <v>872</v>
      </c>
      <c r="MLU775" s="16" t="s">
        <v>886</v>
      </c>
      <c r="MLV775" s="16" t="s">
        <v>872</v>
      </c>
      <c r="MLW775" s="16" t="s">
        <v>886</v>
      </c>
      <c r="MLX775" s="16" t="s">
        <v>872</v>
      </c>
      <c r="MLY775" s="16" t="s">
        <v>886</v>
      </c>
      <c r="MLZ775" s="16" t="s">
        <v>872</v>
      </c>
      <c r="MMA775" s="16" t="s">
        <v>886</v>
      </c>
      <c r="MMB775" s="16" t="s">
        <v>872</v>
      </c>
      <c r="MMC775" s="16" t="s">
        <v>886</v>
      </c>
      <c r="MMD775" s="16" t="s">
        <v>872</v>
      </c>
      <c r="MME775" s="16" t="s">
        <v>886</v>
      </c>
      <c r="MMF775" s="16" t="s">
        <v>872</v>
      </c>
      <c r="MMG775" s="16" t="s">
        <v>886</v>
      </c>
      <c r="MMH775" s="16" t="s">
        <v>872</v>
      </c>
      <c r="MMI775" s="16" t="s">
        <v>886</v>
      </c>
      <c r="MMJ775" s="16" t="s">
        <v>872</v>
      </c>
      <c r="MMK775" s="16" t="s">
        <v>886</v>
      </c>
      <c r="MML775" s="16" t="s">
        <v>872</v>
      </c>
      <c r="MMM775" s="16" t="s">
        <v>886</v>
      </c>
      <c r="MMN775" s="16" t="s">
        <v>872</v>
      </c>
      <c r="MMO775" s="16" t="s">
        <v>886</v>
      </c>
      <c r="MMP775" s="16" t="s">
        <v>872</v>
      </c>
      <c r="MMQ775" s="16" t="s">
        <v>886</v>
      </c>
      <c r="MMR775" s="16" t="s">
        <v>872</v>
      </c>
      <c r="MMS775" s="16" t="s">
        <v>886</v>
      </c>
      <c r="MMT775" s="16" t="s">
        <v>872</v>
      </c>
      <c r="MMU775" s="16" t="s">
        <v>886</v>
      </c>
      <c r="MMV775" s="16" t="s">
        <v>872</v>
      </c>
      <c r="MMW775" s="16" t="s">
        <v>886</v>
      </c>
      <c r="MMX775" s="16" t="s">
        <v>872</v>
      </c>
      <c r="MMY775" s="16" t="s">
        <v>886</v>
      </c>
      <c r="MMZ775" s="16" t="s">
        <v>872</v>
      </c>
      <c r="MNA775" s="16" t="s">
        <v>886</v>
      </c>
      <c r="MNB775" s="16" t="s">
        <v>872</v>
      </c>
      <c r="MNC775" s="16" t="s">
        <v>886</v>
      </c>
      <c r="MND775" s="16" t="s">
        <v>872</v>
      </c>
      <c r="MNE775" s="16" t="s">
        <v>886</v>
      </c>
      <c r="MNF775" s="16" t="s">
        <v>872</v>
      </c>
      <c r="MNG775" s="16" t="s">
        <v>886</v>
      </c>
      <c r="MNH775" s="16" t="s">
        <v>872</v>
      </c>
      <c r="MNI775" s="16" t="s">
        <v>886</v>
      </c>
      <c r="MNJ775" s="16" t="s">
        <v>872</v>
      </c>
      <c r="MNK775" s="16" t="s">
        <v>886</v>
      </c>
      <c r="MNL775" s="16" t="s">
        <v>872</v>
      </c>
      <c r="MNM775" s="16" t="s">
        <v>886</v>
      </c>
      <c r="MNN775" s="16" t="s">
        <v>872</v>
      </c>
      <c r="MNO775" s="16" t="s">
        <v>886</v>
      </c>
      <c r="MNP775" s="16" t="s">
        <v>872</v>
      </c>
      <c r="MNQ775" s="16" t="s">
        <v>886</v>
      </c>
      <c r="MNR775" s="16" t="s">
        <v>872</v>
      </c>
      <c r="MNS775" s="16" t="s">
        <v>886</v>
      </c>
      <c r="MNT775" s="16" t="s">
        <v>872</v>
      </c>
      <c r="MNU775" s="16" t="s">
        <v>886</v>
      </c>
      <c r="MNV775" s="16" t="s">
        <v>872</v>
      </c>
      <c r="MNW775" s="16" t="s">
        <v>886</v>
      </c>
      <c r="MNX775" s="16" t="s">
        <v>872</v>
      </c>
      <c r="MNY775" s="16" t="s">
        <v>886</v>
      </c>
      <c r="MNZ775" s="16" t="s">
        <v>872</v>
      </c>
      <c r="MOA775" s="16" t="s">
        <v>886</v>
      </c>
      <c r="MOB775" s="16" t="s">
        <v>872</v>
      </c>
      <c r="MOC775" s="16" t="s">
        <v>886</v>
      </c>
      <c r="MOD775" s="16" t="s">
        <v>872</v>
      </c>
      <c r="MOE775" s="16" t="s">
        <v>886</v>
      </c>
      <c r="MOF775" s="16" t="s">
        <v>872</v>
      </c>
      <c r="MOG775" s="16" t="s">
        <v>886</v>
      </c>
      <c r="MOH775" s="16" t="s">
        <v>872</v>
      </c>
      <c r="MOI775" s="16" t="s">
        <v>886</v>
      </c>
      <c r="MOJ775" s="16" t="s">
        <v>872</v>
      </c>
      <c r="MOK775" s="16" t="s">
        <v>886</v>
      </c>
      <c r="MOL775" s="16" t="s">
        <v>872</v>
      </c>
      <c r="MOM775" s="16" t="s">
        <v>886</v>
      </c>
      <c r="MON775" s="16" t="s">
        <v>872</v>
      </c>
      <c r="MOO775" s="16" t="s">
        <v>886</v>
      </c>
      <c r="MOP775" s="16" t="s">
        <v>872</v>
      </c>
      <c r="MOQ775" s="16" t="s">
        <v>886</v>
      </c>
      <c r="MOR775" s="16" t="s">
        <v>872</v>
      </c>
      <c r="MOS775" s="16" t="s">
        <v>886</v>
      </c>
      <c r="MOT775" s="16" t="s">
        <v>872</v>
      </c>
      <c r="MOU775" s="16" t="s">
        <v>886</v>
      </c>
      <c r="MOV775" s="16" t="s">
        <v>872</v>
      </c>
      <c r="MOW775" s="16" t="s">
        <v>886</v>
      </c>
      <c r="MOX775" s="16" t="s">
        <v>872</v>
      </c>
      <c r="MOY775" s="16" t="s">
        <v>886</v>
      </c>
      <c r="MOZ775" s="16" t="s">
        <v>872</v>
      </c>
      <c r="MPA775" s="16" t="s">
        <v>886</v>
      </c>
      <c r="MPB775" s="16" t="s">
        <v>872</v>
      </c>
      <c r="MPC775" s="16" t="s">
        <v>886</v>
      </c>
      <c r="MPD775" s="16" t="s">
        <v>872</v>
      </c>
      <c r="MPE775" s="16" t="s">
        <v>886</v>
      </c>
      <c r="MPF775" s="16" t="s">
        <v>872</v>
      </c>
      <c r="MPG775" s="16" t="s">
        <v>886</v>
      </c>
      <c r="MPH775" s="16" t="s">
        <v>872</v>
      </c>
      <c r="MPI775" s="16" t="s">
        <v>886</v>
      </c>
      <c r="MPJ775" s="16" t="s">
        <v>872</v>
      </c>
      <c r="MPK775" s="16" t="s">
        <v>886</v>
      </c>
      <c r="MPL775" s="16" t="s">
        <v>872</v>
      </c>
      <c r="MPM775" s="16" t="s">
        <v>886</v>
      </c>
      <c r="MPN775" s="16" t="s">
        <v>872</v>
      </c>
      <c r="MPO775" s="16" t="s">
        <v>886</v>
      </c>
      <c r="MPP775" s="16" t="s">
        <v>872</v>
      </c>
      <c r="MPQ775" s="16" t="s">
        <v>886</v>
      </c>
      <c r="MPR775" s="16" t="s">
        <v>872</v>
      </c>
      <c r="MPS775" s="16" t="s">
        <v>886</v>
      </c>
      <c r="MPT775" s="16" t="s">
        <v>872</v>
      </c>
      <c r="MPU775" s="16" t="s">
        <v>886</v>
      </c>
      <c r="MPV775" s="16" t="s">
        <v>872</v>
      </c>
      <c r="MPW775" s="16" t="s">
        <v>886</v>
      </c>
      <c r="MPX775" s="16" t="s">
        <v>872</v>
      </c>
      <c r="MPY775" s="16" t="s">
        <v>886</v>
      </c>
      <c r="MPZ775" s="16" t="s">
        <v>872</v>
      </c>
      <c r="MQA775" s="16" t="s">
        <v>886</v>
      </c>
      <c r="MQB775" s="16" t="s">
        <v>872</v>
      </c>
      <c r="MQC775" s="16" t="s">
        <v>886</v>
      </c>
      <c r="MQD775" s="16" t="s">
        <v>872</v>
      </c>
      <c r="MQE775" s="16" t="s">
        <v>886</v>
      </c>
      <c r="MQF775" s="16" t="s">
        <v>872</v>
      </c>
      <c r="MQG775" s="16" t="s">
        <v>886</v>
      </c>
      <c r="MQH775" s="16" t="s">
        <v>872</v>
      </c>
      <c r="MQI775" s="16" t="s">
        <v>886</v>
      </c>
      <c r="MQJ775" s="16" t="s">
        <v>872</v>
      </c>
      <c r="MQK775" s="16" t="s">
        <v>886</v>
      </c>
      <c r="MQL775" s="16" t="s">
        <v>872</v>
      </c>
      <c r="MQM775" s="16" t="s">
        <v>886</v>
      </c>
      <c r="MQN775" s="16" t="s">
        <v>872</v>
      </c>
      <c r="MQO775" s="16" t="s">
        <v>886</v>
      </c>
      <c r="MQP775" s="16" t="s">
        <v>872</v>
      </c>
      <c r="MQQ775" s="16" t="s">
        <v>886</v>
      </c>
      <c r="MQR775" s="16" t="s">
        <v>872</v>
      </c>
      <c r="MQS775" s="16" t="s">
        <v>886</v>
      </c>
      <c r="MQT775" s="16" t="s">
        <v>872</v>
      </c>
      <c r="MQU775" s="16" t="s">
        <v>886</v>
      </c>
      <c r="MQV775" s="16" t="s">
        <v>872</v>
      </c>
      <c r="MQW775" s="16" t="s">
        <v>886</v>
      </c>
      <c r="MQX775" s="16" t="s">
        <v>872</v>
      </c>
      <c r="MQY775" s="16" t="s">
        <v>886</v>
      </c>
      <c r="MQZ775" s="16" t="s">
        <v>872</v>
      </c>
      <c r="MRA775" s="16" t="s">
        <v>886</v>
      </c>
      <c r="MRB775" s="16" t="s">
        <v>872</v>
      </c>
      <c r="MRC775" s="16" t="s">
        <v>886</v>
      </c>
      <c r="MRD775" s="16" t="s">
        <v>872</v>
      </c>
      <c r="MRE775" s="16" t="s">
        <v>886</v>
      </c>
      <c r="MRF775" s="16" t="s">
        <v>872</v>
      </c>
      <c r="MRG775" s="16" t="s">
        <v>886</v>
      </c>
      <c r="MRH775" s="16" t="s">
        <v>872</v>
      </c>
      <c r="MRI775" s="16" t="s">
        <v>886</v>
      </c>
      <c r="MRJ775" s="16" t="s">
        <v>872</v>
      </c>
      <c r="MRK775" s="16" t="s">
        <v>886</v>
      </c>
      <c r="MRL775" s="16" t="s">
        <v>872</v>
      </c>
      <c r="MRM775" s="16" t="s">
        <v>886</v>
      </c>
      <c r="MRN775" s="16" t="s">
        <v>872</v>
      </c>
      <c r="MRO775" s="16" t="s">
        <v>886</v>
      </c>
      <c r="MRP775" s="16" t="s">
        <v>872</v>
      </c>
      <c r="MRQ775" s="16" t="s">
        <v>886</v>
      </c>
      <c r="MRR775" s="16" t="s">
        <v>872</v>
      </c>
      <c r="MRS775" s="16" t="s">
        <v>886</v>
      </c>
      <c r="MRT775" s="16" t="s">
        <v>872</v>
      </c>
      <c r="MRU775" s="16" t="s">
        <v>886</v>
      </c>
      <c r="MRV775" s="16" t="s">
        <v>872</v>
      </c>
      <c r="MRW775" s="16" t="s">
        <v>886</v>
      </c>
      <c r="MRX775" s="16" t="s">
        <v>872</v>
      </c>
      <c r="MRY775" s="16" t="s">
        <v>886</v>
      </c>
      <c r="MRZ775" s="16" t="s">
        <v>872</v>
      </c>
      <c r="MSA775" s="16" t="s">
        <v>886</v>
      </c>
      <c r="MSB775" s="16" t="s">
        <v>872</v>
      </c>
      <c r="MSC775" s="16" t="s">
        <v>886</v>
      </c>
      <c r="MSD775" s="16" t="s">
        <v>872</v>
      </c>
      <c r="MSE775" s="16" t="s">
        <v>886</v>
      </c>
      <c r="MSF775" s="16" t="s">
        <v>872</v>
      </c>
      <c r="MSG775" s="16" t="s">
        <v>886</v>
      </c>
      <c r="MSH775" s="16" t="s">
        <v>872</v>
      </c>
      <c r="MSI775" s="16" t="s">
        <v>886</v>
      </c>
      <c r="MSJ775" s="16" t="s">
        <v>872</v>
      </c>
      <c r="MSK775" s="16" t="s">
        <v>886</v>
      </c>
      <c r="MSL775" s="16" t="s">
        <v>872</v>
      </c>
      <c r="MSM775" s="16" t="s">
        <v>886</v>
      </c>
      <c r="MSN775" s="16" t="s">
        <v>872</v>
      </c>
      <c r="MSO775" s="16" t="s">
        <v>886</v>
      </c>
      <c r="MSP775" s="16" t="s">
        <v>872</v>
      </c>
      <c r="MSQ775" s="16" t="s">
        <v>886</v>
      </c>
      <c r="MSR775" s="16" t="s">
        <v>872</v>
      </c>
      <c r="MSS775" s="16" t="s">
        <v>886</v>
      </c>
      <c r="MST775" s="16" t="s">
        <v>872</v>
      </c>
      <c r="MSU775" s="16" t="s">
        <v>886</v>
      </c>
      <c r="MSV775" s="16" t="s">
        <v>872</v>
      </c>
      <c r="MSW775" s="16" t="s">
        <v>886</v>
      </c>
      <c r="MSX775" s="16" t="s">
        <v>872</v>
      </c>
      <c r="MSY775" s="16" t="s">
        <v>886</v>
      </c>
      <c r="MSZ775" s="16" t="s">
        <v>872</v>
      </c>
      <c r="MTA775" s="16" t="s">
        <v>886</v>
      </c>
      <c r="MTB775" s="16" t="s">
        <v>872</v>
      </c>
      <c r="MTC775" s="16" t="s">
        <v>886</v>
      </c>
      <c r="MTD775" s="16" t="s">
        <v>872</v>
      </c>
      <c r="MTE775" s="16" t="s">
        <v>886</v>
      </c>
      <c r="MTF775" s="16" t="s">
        <v>872</v>
      </c>
      <c r="MTG775" s="16" t="s">
        <v>886</v>
      </c>
      <c r="MTH775" s="16" t="s">
        <v>872</v>
      </c>
      <c r="MTI775" s="16" t="s">
        <v>886</v>
      </c>
      <c r="MTJ775" s="16" t="s">
        <v>872</v>
      </c>
      <c r="MTK775" s="16" t="s">
        <v>886</v>
      </c>
      <c r="MTL775" s="16" t="s">
        <v>872</v>
      </c>
      <c r="MTM775" s="16" t="s">
        <v>886</v>
      </c>
      <c r="MTN775" s="16" t="s">
        <v>872</v>
      </c>
      <c r="MTO775" s="16" t="s">
        <v>886</v>
      </c>
      <c r="MTP775" s="16" t="s">
        <v>872</v>
      </c>
      <c r="MTQ775" s="16" t="s">
        <v>886</v>
      </c>
      <c r="MTR775" s="16" t="s">
        <v>872</v>
      </c>
      <c r="MTS775" s="16" t="s">
        <v>886</v>
      </c>
      <c r="MTT775" s="16" t="s">
        <v>872</v>
      </c>
      <c r="MTU775" s="16" t="s">
        <v>886</v>
      </c>
      <c r="MTV775" s="16" t="s">
        <v>872</v>
      </c>
      <c r="MTW775" s="16" t="s">
        <v>886</v>
      </c>
      <c r="MTX775" s="16" t="s">
        <v>872</v>
      </c>
      <c r="MTY775" s="16" t="s">
        <v>886</v>
      </c>
      <c r="MTZ775" s="16" t="s">
        <v>872</v>
      </c>
      <c r="MUA775" s="16" t="s">
        <v>886</v>
      </c>
      <c r="MUB775" s="16" t="s">
        <v>872</v>
      </c>
      <c r="MUC775" s="16" t="s">
        <v>886</v>
      </c>
      <c r="MUD775" s="16" t="s">
        <v>872</v>
      </c>
      <c r="MUE775" s="16" t="s">
        <v>886</v>
      </c>
      <c r="MUF775" s="16" t="s">
        <v>872</v>
      </c>
      <c r="MUG775" s="16" t="s">
        <v>886</v>
      </c>
      <c r="MUH775" s="16" t="s">
        <v>872</v>
      </c>
      <c r="MUI775" s="16" t="s">
        <v>886</v>
      </c>
      <c r="MUJ775" s="16" t="s">
        <v>872</v>
      </c>
      <c r="MUK775" s="16" t="s">
        <v>886</v>
      </c>
      <c r="MUL775" s="16" t="s">
        <v>872</v>
      </c>
      <c r="MUM775" s="16" t="s">
        <v>886</v>
      </c>
      <c r="MUN775" s="16" t="s">
        <v>872</v>
      </c>
      <c r="MUO775" s="16" t="s">
        <v>886</v>
      </c>
      <c r="MUP775" s="16" t="s">
        <v>872</v>
      </c>
      <c r="MUQ775" s="16" t="s">
        <v>886</v>
      </c>
      <c r="MUR775" s="16" t="s">
        <v>872</v>
      </c>
      <c r="MUS775" s="16" t="s">
        <v>886</v>
      </c>
      <c r="MUT775" s="16" t="s">
        <v>872</v>
      </c>
      <c r="MUU775" s="16" t="s">
        <v>886</v>
      </c>
      <c r="MUV775" s="16" t="s">
        <v>872</v>
      </c>
      <c r="MUW775" s="16" t="s">
        <v>886</v>
      </c>
      <c r="MUX775" s="16" t="s">
        <v>872</v>
      </c>
      <c r="MUY775" s="16" t="s">
        <v>886</v>
      </c>
      <c r="MUZ775" s="16" t="s">
        <v>872</v>
      </c>
      <c r="MVA775" s="16" t="s">
        <v>886</v>
      </c>
      <c r="MVB775" s="16" t="s">
        <v>872</v>
      </c>
      <c r="MVC775" s="16" t="s">
        <v>886</v>
      </c>
      <c r="MVD775" s="16" t="s">
        <v>872</v>
      </c>
      <c r="MVE775" s="16" t="s">
        <v>886</v>
      </c>
      <c r="MVF775" s="16" t="s">
        <v>872</v>
      </c>
      <c r="MVG775" s="16" t="s">
        <v>886</v>
      </c>
      <c r="MVH775" s="16" t="s">
        <v>872</v>
      </c>
      <c r="MVI775" s="16" t="s">
        <v>886</v>
      </c>
      <c r="MVJ775" s="16" t="s">
        <v>872</v>
      </c>
      <c r="MVK775" s="16" t="s">
        <v>886</v>
      </c>
      <c r="MVL775" s="16" t="s">
        <v>872</v>
      </c>
      <c r="MVM775" s="16" t="s">
        <v>886</v>
      </c>
      <c r="MVN775" s="16" t="s">
        <v>872</v>
      </c>
      <c r="MVO775" s="16" t="s">
        <v>886</v>
      </c>
      <c r="MVP775" s="16" t="s">
        <v>872</v>
      </c>
      <c r="MVQ775" s="16" t="s">
        <v>886</v>
      </c>
      <c r="MVR775" s="16" t="s">
        <v>872</v>
      </c>
      <c r="MVS775" s="16" t="s">
        <v>886</v>
      </c>
      <c r="MVT775" s="16" t="s">
        <v>872</v>
      </c>
      <c r="MVU775" s="16" t="s">
        <v>886</v>
      </c>
      <c r="MVV775" s="16" t="s">
        <v>872</v>
      </c>
      <c r="MVW775" s="16" t="s">
        <v>886</v>
      </c>
      <c r="MVX775" s="16" t="s">
        <v>872</v>
      </c>
      <c r="MVY775" s="16" t="s">
        <v>886</v>
      </c>
      <c r="MVZ775" s="16" t="s">
        <v>872</v>
      </c>
      <c r="MWA775" s="16" t="s">
        <v>886</v>
      </c>
      <c r="MWB775" s="16" t="s">
        <v>872</v>
      </c>
      <c r="MWC775" s="16" t="s">
        <v>886</v>
      </c>
      <c r="MWD775" s="16" t="s">
        <v>872</v>
      </c>
      <c r="MWE775" s="16" t="s">
        <v>886</v>
      </c>
      <c r="MWF775" s="16" t="s">
        <v>872</v>
      </c>
      <c r="MWG775" s="16" t="s">
        <v>886</v>
      </c>
      <c r="MWH775" s="16" t="s">
        <v>872</v>
      </c>
      <c r="MWI775" s="16" t="s">
        <v>886</v>
      </c>
      <c r="MWJ775" s="16" t="s">
        <v>872</v>
      </c>
      <c r="MWK775" s="16" t="s">
        <v>886</v>
      </c>
      <c r="MWL775" s="16" t="s">
        <v>872</v>
      </c>
      <c r="MWM775" s="16" t="s">
        <v>886</v>
      </c>
      <c r="MWN775" s="16" t="s">
        <v>872</v>
      </c>
      <c r="MWO775" s="16" t="s">
        <v>886</v>
      </c>
      <c r="MWP775" s="16" t="s">
        <v>872</v>
      </c>
      <c r="MWQ775" s="16" t="s">
        <v>886</v>
      </c>
      <c r="MWR775" s="16" t="s">
        <v>872</v>
      </c>
      <c r="MWS775" s="16" t="s">
        <v>886</v>
      </c>
      <c r="MWT775" s="16" t="s">
        <v>872</v>
      </c>
      <c r="MWU775" s="16" t="s">
        <v>886</v>
      </c>
      <c r="MWV775" s="16" t="s">
        <v>872</v>
      </c>
      <c r="MWW775" s="16" t="s">
        <v>886</v>
      </c>
      <c r="MWX775" s="16" t="s">
        <v>872</v>
      </c>
      <c r="MWY775" s="16" t="s">
        <v>886</v>
      </c>
      <c r="MWZ775" s="16" t="s">
        <v>872</v>
      </c>
      <c r="MXA775" s="16" t="s">
        <v>886</v>
      </c>
      <c r="MXB775" s="16" t="s">
        <v>872</v>
      </c>
      <c r="MXC775" s="16" t="s">
        <v>886</v>
      </c>
      <c r="MXD775" s="16" t="s">
        <v>872</v>
      </c>
      <c r="MXE775" s="16" t="s">
        <v>886</v>
      </c>
      <c r="MXF775" s="16" t="s">
        <v>872</v>
      </c>
      <c r="MXG775" s="16" t="s">
        <v>886</v>
      </c>
      <c r="MXH775" s="16" t="s">
        <v>872</v>
      </c>
      <c r="MXI775" s="16" t="s">
        <v>886</v>
      </c>
      <c r="MXJ775" s="16" t="s">
        <v>872</v>
      </c>
      <c r="MXK775" s="16" t="s">
        <v>886</v>
      </c>
      <c r="MXL775" s="16" t="s">
        <v>872</v>
      </c>
      <c r="MXM775" s="16" t="s">
        <v>886</v>
      </c>
      <c r="MXN775" s="16" t="s">
        <v>872</v>
      </c>
      <c r="MXO775" s="16" t="s">
        <v>886</v>
      </c>
      <c r="MXP775" s="16" t="s">
        <v>872</v>
      </c>
      <c r="MXQ775" s="16" t="s">
        <v>886</v>
      </c>
      <c r="MXR775" s="16" t="s">
        <v>872</v>
      </c>
      <c r="MXS775" s="16" t="s">
        <v>886</v>
      </c>
      <c r="MXT775" s="16" t="s">
        <v>872</v>
      </c>
      <c r="MXU775" s="16" t="s">
        <v>886</v>
      </c>
      <c r="MXV775" s="16" t="s">
        <v>872</v>
      </c>
      <c r="MXW775" s="16" t="s">
        <v>886</v>
      </c>
      <c r="MXX775" s="16" t="s">
        <v>872</v>
      </c>
      <c r="MXY775" s="16" t="s">
        <v>886</v>
      </c>
      <c r="MXZ775" s="16" t="s">
        <v>872</v>
      </c>
      <c r="MYA775" s="16" t="s">
        <v>886</v>
      </c>
      <c r="MYB775" s="16" t="s">
        <v>872</v>
      </c>
      <c r="MYC775" s="16" t="s">
        <v>886</v>
      </c>
      <c r="MYD775" s="16" t="s">
        <v>872</v>
      </c>
      <c r="MYE775" s="16" t="s">
        <v>886</v>
      </c>
      <c r="MYF775" s="16" t="s">
        <v>872</v>
      </c>
      <c r="MYG775" s="16" t="s">
        <v>886</v>
      </c>
      <c r="MYH775" s="16" t="s">
        <v>872</v>
      </c>
      <c r="MYI775" s="16" t="s">
        <v>886</v>
      </c>
      <c r="MYJ775" s="16" t="s">
        <v>872</v>
      </c>
      <c r="MYK775" s="16" t="s">
        <v>886</v>
      </c>
      <c r="MYL775" s="16" t="s">
        <v>872</v>
      </c>
      <c r="MYM775" s="16" t="s">
        <v>886</v>
      </c>
      <c r="MYN775" s="16" t="s">
        <v>872</v>
      </c>
      <c r="MYO775" s="16" t="s">
        <v>886</v>
      </c>
      <c r="MYP775" s="16" t="s">
        <v>872</v>
      </c>
      <c r="MYQ775" s="16" t="s">
        <v>886</v>
      </c>
      <c r="MYR775" s="16" t="s">
        <v>872</v>
      </c>
      <c r="MYS775" s="16" t="s">
        <v>886</v>
      </c>
      <c r="MYT775" s="16" t="s">
        <v>872</v>
      </c>
      <c r="MYU775" s="16" t="s">
        <v>886</v>
      </c>
      <c r="MYV775" s="16" t="s">
        <v>872</v>
      </c>
      <c r="MYW775" s="16" t="s">
        <v>886</v>
      </c>
      <c r="MYX775" s="16" t="s">
        <v>872</v>
      </c>
      <c r="MYY775" s="16" t="s">
        <v>886</v>
      </c>
      <c r="MYZ775" s="16" t="s">
        <v>872</v>
      </c>
      <c r="MZA775" s="16" t="s">
        <v>886</v>
      </c>
      <c r="MZB775" s="16" t="s">
        <v>872</v>
      </c>
      <c r="MZC775" s="16" t="s">
        <v>886</v>
      </c>
      <c r="MZD775" s="16" t="s">
        <v>872</v>
      </c>
      <c r="MZE775" s="16" t="s">
        <v>886</v>
      </c>
      <c r="MZF775" s="16" t="s">
        <v>872</v>
      </c>
      <c r="MZG775" s="16" t="s">
        <v>886</v>
      </c>
      <c r="MZH775" s="16" t="s">
        <v>872</v>
      </c>
      <c r="MZI775" s="16" t="s">
        <v>886</v>
      </c>
      <c r="MZJ775" s="16" t="s">
        <v>872</v>
      </c>
      <c r="MZK775" s="16" t="s">
        <v>886</v>
      </c>
      <c r="MZL775" s="16" t="s">
        <v>872</v>
      </c>
      <c r="MZM775" s="16" t="s">
        <v>886</v>
      </c>
      <c r="MZN775" s="16" t="s">
        <v>872</v>
      </c>
      <c r="MZO775" s="16" t="s">
        <v>886</v>
      </c>
      <c r="MZP775" s="16" t="s">
        <v>872</v>
      </c>
      <c r="MZQ775" s="16" t="s">
        <v>886</v>
      </c>
      <c r="MZR775" s="16" t="s">
        <v>872</v>
      </c>
      <c r="MZS775" s="16" t="s">
        <v>886</v>
      </c>
      <c r="MZT775" s="16" t="s">
        <v>872</v>
      </c>
      <c r="MZU775" s="16" t="s">
        <v>886</v>
      </c>
      <c r="MZV775" s="16" t="s">
        <v>872</v>
      </c>
      <c r="MZW775" s="16" t="s">
        <v>886</v>
      </c>
      <c r="MZX775" s="16" t="s">
        <v>872</v>
      </c>
      <c r="MZY775" s="16" t="s">
        <v>886</v>
      </c>
      <c r="MZZ775" s="16" t="s">
        <v>872</v>
      </c>
      <c r="NAA775" s="16" t="s">
        <v>886</v>
      </c>
      <c r="NAB775" s="16" t="s">
        <v>872</v>
      </c>
      <c r="NAC775" s="16" t="s">
        <v>886</v>
      </c>
      <c r="NAD775" s="16" t="s">
        <v>872</v>
      </c>
      <c r="NAE775" s="16" t="s">
        <v>886</v>
      </c>
      <c r="NAF775" s="16" t="s">
        <v>872</v>
      </c>
      <c r="NAG775" s="16" t="s">
        <v>886</v>
      </c>
      <c r="NAH775" s="16" t="s">
        <v>872</v>
      </c>
      <c r="NAI775" s="16" t="s">
        <v>886</v>
      </c>
      <c r="NAJ775" s="16" t="s">
        <v>872</v>
      </c>
      <c r="NAK775" s="16" t="s">
        <v>886</v>
      </c>
      <c r="NAL775" s="16" t="s">
        <v>872</v>
      </c>
      <c r="NAM775" s="16" t="s">
        <v>886</v>
      </c>
      <c r="NAN775" s="16" t="s">
        <v>872</v>
      </c>
      <c r="NAO775" s="16" t="s">
        <v>886</v>
      </c>
      <c r="NAP775" s="16" t="s">
        <v>872</v>
      </c>
      <c r="NAQ775" s="16" t="s">
        <v>886</v>
      </c>
      <c r="NAR775" s="16" t="s">
        <v>872</v>
      </c>
      <c r="NAS775" s="16" t="s">
        <v>886</v>
      </c>
      <c r="NAT775" s="16" t="s">
        <v>872</v>
      </c>
      <c r="NAU775" s="16" t="s">
        <v>886</v>
      </c>
      <c r="NAV775" s="16" t="s">
        <v>872</v>
      </c>
      <c r="NAW775" s="16" t="s">
        <v>886</v>
      </c>
      <c r="NAX775" s="16" t="s">
        <v>872</v>
      </c>
      <c r="NAY775" s="16" t="s">
        <v>886</v>
      </c>
      <c r="NAZ775" s="16" t="s">
        <v>872</v>
      </c>
      <c r="NBA775" s="16" t="s">
        <v>886</v>
      </c>
      <c r="NBB775" s="16" t="s">
        <v>872</v>
      </c>
      <c r="NBC775" s="16" t="s">
        <v>886</v>
      </c>
      <c r="NBD775" s="16" t="s">
        <v>872</v>
      </c>
      <c r="NBE775" s="16" t="s">
        <v>886</v>
      </c>
      <c r="NBF775" s="16" t="s">
        <v>872</v>
      </c>
      <c r="NBG775" s="16" t="s">
        <v>886</v>
      </c>
      <c r="NBH775" s="16" t="s">
        <v>872</v>
      </c>
      <c r="NBI775" s="16" t="s">
        <v>886</v>
      </c>
      <c r="NBJ775" s="16" t="s">
        <v>872</v>
      </c>
      <c r="NBK775" s="16" t="s">
        <v>886</v>
      </c>
      <c r="NBL775" s="16" t="s">
        <v>872</v>
      </c>
      <c r="NBM775" s="16" t="s">
        <v>886</v>
      </c>
      <c r="NBN775" s="16" t="s">
        <v>872</v>
      </c>
      <c r="NBO775" s="16" t="s">
        <v>886</v>
      </c>
      <c r="NBP775" s="16" t="s">
        <v>872</v>
      </c>
      <c r="NBQ775" s="16" t="s">
        <v>886</v>
      </c>
      <c r="NBR775" s="16" t="s">
        <v>872</v>
      </c>
      <c r="NBS775" s="16" t="s">
        <v>886</v>
      </c>
      <c r="NBT775" s="16" t="s">
        <v>872</v>
      </c>
      <c r="NBU775" s="16" t="s">
        <v>886</v>
      </c>
      <c r="NBV775" s="16" t="s">
        <v>872</v>
      </c>
      <c r="NBW775" s="16" t="s">
        <v>886</v>
      </c>
      <c r="NBX775" s="16" t="s">
        <v>872</v>
      </c>
      <c r="NBY775" s="16" t="s">
        <v>886</v>
      </c>
      <c r="NBZ775" s="16" t="s">
        <v>872</v>
      </c>
      <c r="NCA775" s="16" t="s">
        <v>886</v>
      </c>
      <c r="NCB775" s="16" t="s">
        <v>872</v>
      </c>
      <c r="NCC775" s="16" t="s">
        <v>886</v>
      </c>
      <c r="NCD775" s="16" t="s">
        <v>872</v>
      </c>
      <c r="NCE775" s="16" t="s">
        <v>886</v>
      </c>
      <c r="NCF775" s="16" t="s">
        <v>872</v>
      </c>
      <c r="NCG775" s="16" t="s">
        <v>886</v>
      </c>
      <c r="NCH775" s="16" t="s">
        <v>872</v>
      </c>
      <c r="NCI775" s="16" t="s">
        <v>886</v>
      </c>
      <c r="NCJ775" s="16" t="s">
        <v>872</v>
      </c>
      <c r="NCK775" s="16" t="s">
        <v>886</v>
      </c>
      <c r="NCL775" s="16" t="s">
        <v>872</v>
      </c>
      <c r="NCM775" s="16" t="s">
        <v>886</v>
      </c>
      <c r="NCN775" s="16" t="s">
        <v>872</v>
      </c>
      <c r="NCO775" s="16" t="s">
        <v>886</v>
      </c>
      <c r="NCP775" s="16" t="s">
        <v>872</v>
      </c>
      <c r="NCQ775" s="16" t="s">
        <v>886</v>
      </c>
      <c r="NCR775" s="16" t="s">
        <v>872</v>
      </c>
      <c r="NCS775" s="16" t="s">
        <v>886</v>
      </c>
      <c r="NCT775" s="16" t="s">
        <v>872</v>
      </c>
      <c r="NCU775" s="16" t="s">
        <v>886</v>
      </c>
      <c r="NCV775" s="16" t="s">
        <v>872</v>
      </c>
      <c r="NCW775" s="16" t="s">
        <v>886</v>
      </c>
      <c r="NCX775" s="16" t="s">
        <v>872</v>
      </c>
      <c r="NCY775" s="16" t="s">
        <v>886</v>
      </c>
      <c r="NCZ775" s="16" t="s">
        <v>872</v>
      </c>
      <c r="NDA775" s="16" t="s">
        <v>886</v>
      </c>
      <c r="NDB775" s="16" t="s">
        <v>872</v>
      </c>
      <c r="NDC775" s="16" t="s">
        <v>886</v>
      </c>
      <c r="NDD775" s="16" t="s">
        <v>872</v>
      </c>
      <c r="NDE775" s="16" t="s">
        <v>886</v>
      </c>
      <c r="NDF775" s="16" t="s">
        <v>872</v>
      </c>
      <c r="NDG775" s="16" t="s">
        <v>886</v>
      </c>
      <c r="NDH775" s="16" t="s">
        <v>872</v>
      </c>
      <c r="NDI775" s="16" t="s">
        <v>886</v>
      </c>
      <c r="NDJ775" s="16" t="s">
        <v>872</v>
      </c>
      <c r="NDK775" s="16" t="s">
        <v>886</v>
      </c>
      <c r="NDL775" s="16" t="s">
        <v>872</v>
      </c>
      <c r="NDM775" s="16" t="s">
        <v>886</v>
      </c>
      <c r="NDN775" s="16" t="s">
        <v>872</v>
      </c>
      <c r="NDO775" s="16" t="s">
        <v>886</v>
      </c>
      <c r="NDP775" s="16" t="s">
        <v>872</v>
      </c>
      <c r="NDQ775" s="16" t="s">
        <v>886</v>
      </c>
      <c r="NDR775" s="16" t="s">
        <v>872</v>
      </c>
      <c r="NDS775" s="16" t="s">
        <v>886</v>
      </c>
      <c r="NDT775" s="16" t="s">
        <v>872</v>
      </c>
      <c r="NDU775" s="16" t="s">
        <v>886</v>
      </c>
      <c r="NDV775" s="16" t="s">
        <v>872</v>
      </c>
      <c r="NDW775" s="16" t="s">
        <v>886</v>
      </c>
      <c r="NDX775" s="16" t="s">
        <v>872</v>
      </c>
      <c r="NDY775" s="16" t="s">
        <v>886</v>
      </c>
      <c r="NDZ775" s="16" t="s">
        <v>872</v>
      </c>
      <c r="NEA775" s="16" t="s">
        <v>886</v>
      </c>
      <c r="NEB775" s="16" t="s">
        <v>872</v>
      </c>
      <c r="NEC775" s="16" t="s">
        <v>886</v>
      </c>
      <c r="NED775" s="16" t="s">
        <v>872</v>
      </c>
      <c r="NEE775" s="16" t="s">
        <v>886</v>
      </c>
      <c r="NEF775" s="16" t="s">
        <v>872</v>
      </c>
      <c r="NEG775" s="16" t="s">
        <v>886</v>
      </c>
      <c r="NEH775" s="16" t="s">
        <v>872</v>
      </c>
      <c r="NEI775" s="16" t="s">
        <v>886</v>
      </c>
      <c r="NEJ775" s="16" t="s">
        <v>872</v>
      </c>
      <c r="NEK775" s="16" t="s">
        <v>886</v>
      </c>
      <c r="NEL775" s="16" t="s">
        <v>872</v>
      </c>
      <c r="NEM775" s="16" t="s">
        <v>886</v>
      </c>
      <c r="NEN775" s="16" t="s">
        <v>872</v>
      </c>
      <c r="NEO775" s="16" t="s">
        <v>886</v>
      </c>
      <c r="NEP775" s="16" t="s">
        <v>872</v>
      </c>
      <c r="NEQ775" s="16" t="s">
        <v>886</v>
      </c>
      <c r="NER775" s="16" t="s">
        <v>872</v>
      </c>
      <c r="NES775" s="16" t="s">
        <v>886</v>
      </c>
      <c r="NET775" s="16" t="s">
        <v>872</v>
      </c>
      <c r="NEU775" s="16" t="s">
        <v>886</v>
      </c>
      <c r="NEV775" s="16" t="s">
        <v>872</v>
      </c>
      <c r="NEW775" s="16" t="s">
        <v>886</v>
      </c>
      <c r="NEX775" s="16" t="s">
        <v>872</v>
      </c>
      <c r="NEY775" s="16" t="s">
        <v>886</v>
      </c>
      <c r="NEZ775" s="16" t="s">
        <v>872</v>
      </c>
      <c r="NFA775" s="16" t="s">
        <v>886</v>
      </c>
      <c r="NFB775" s="16" t="s">
        <v>872</v>
      </c>
      <c r="NFC775" s="16" t="s">
        <v>886</v>
      </c>
      <c r="NFD775" s="16" t="s">
        <v>872</v>
      </c>
      <c r="NFE775" s="16" t="s">
        <v>886</v>
      </c>
      <c r="NFF775" s="16" t="s">
        <v>872</v>
      </c>
      <c r="NFG775" s="16" t="s">
        <v>886</v>
      </c>
      <c r="NFH775" s="16" t="s">
        <v>872</v>
      </c>
      <c r="NFI775" s="16" t="s">
        <v>886</v>
      </c>
      <c r="NFJ775" s="16" t="s">
        <v>872</v>
      </c>
      <c r="NFK775" s="16" t="s">
        <v>886</v>
      </c>
      <c r="NFL775" s="16" t="s">
        <v>872</v>
      </c>
      <c r="NFM775" s="16" t="s">
        <v>886</v>
      </c>
      <c r="NFN775" s="16" t="s">
        <v>872</v>
      </c>
      <c r="NFO775" s="16" t="s">
        <v>886</v>
      </c>
      <c r="NFP775" s="16" t="s">
        <v>872</v>
      </c>
      <c r="NFQ775" s="16" t="s">
        <v>886</v>
      </c>
      <c r="NFR775" s="16" t="s">
        <v>872</v>
      </c>
      <c r="NFS775" s="16" t="s">
        <v>886</v>
      </c>
      <c r="NFT775" s="16" t="s">
        <v>872</v>
      </c>
      <c r="NFU775" s="16" t="s">
        <v>886</v>
      </c>
      <c r="NFV775" s="16" t="s">
        <v>872</v>
      </c>
      <c r="NFW775" s="16" t="s">
        <v>886</v>
      </c>
      <c r="NFX775" s="16" t="s">
        <v>872</v>
      </c>
      <c r="NFY775" s="16" t="s">
        <v>886</v>
      </c>
      <c r="NFZ775" s="16" t="s">
        <v>872</v>
      </c>
      <c r="NGA775" s="16" t="s">
        <v>886</v>
      </c>
      <c r="NGB775" s="16" t="s">
        <v>872</v>
      </c>
      <c r="NGC775" s="16" t="s">
        <v>886</v>
      </c>
      <c r="NGD775" s="16" t="s">
        <v>872</v>
      </c>
      <c r="NGE775" s="16" t="s">
        <v>886</v>
      </c>
      <c r="NGF775" s="16" t="s">
        <v>872</v>
      </c>
      <c r="NGG775" s="16" t="s">
        <v>886</v>
      </c>
      <c r="NGH775" s="16" t="s">
        <v>872</v>
      </c>
      <c r="NGI775" s="16" t="s">
        <v>886</v>
      </c>
      <c r="NGJ775" s="16" t="s">
        <v>872</v>
      </c>
      <c r="NGK775" s="16" t="s">
        <v>886</v>
      </c>
      <c r="NGL775" s="16" t="s">
        <v>872</v>
      </c>
      <c r="NGM775" s="16" t="s">
        <v>886</v>
      </c>
      <c r="NGN775" s="16" t="s">
        <v>872</v>
      </c>
      <c r="NGO775" s="16" t="s">
        <v>886</v>
      </c>
      <c r="NGP775" s="16" t="s">
        <v>872</v>
      </c>
      <c r="NGQ775" s="16" t="s">
        <v>886</v>
      </c>
      <c r="NGR775" s="16" t="s">
        <v>872</v>
      </c>
      <c r="NGS775" s="16" t="s">
        <v>886</v>
      </c>
      <c r="NGT775" s="16" t="s">
        <v>872</v>
      </c>
      <c r="NGU775" s="16" t="s">
        <v>886</v>
      </c>
      <c r="NGV775" s="16" t="s">
        <v>872</v>
      </c>
      <c r="NGW775" s="16" t="s">
        <v>886</v>
      </c>
      <c r="NGX775" s="16" t="s">
        <v>872</v>
      </c>
      <c r="NGY775" s="16" t="s">
        <v>886</v>
      </c>
      <c r="NGZ775" s="16" t="s">
        <v>872</v>
      </c>
      <c r="NHA775" s="16" t="s">
        <v>886</v>
      </c>
      <c r="NHB775" s="16" t="s">
        <v>872</v>
      </c>
      <c r="NHC775" s="16" t="s">
        <v>886</v>
      </c>
      <c r="NHD775" s="16" t="s">
        <v>872</v>
      </c>
      <c r="NHE775" s="16" t="s">
        <v>886</v>
      </c>
      <c r="NHF775" s="16" t="s">
        <v>872</v>
      </c>
      <c r="NHG775" s="16" t="s">
        <v>886</v>
      </c>
      <c r="NHH775" s="16" t="s">
        <v>872</v>
      </c>
      <c r="NHI775" s="16" t="s">
        <v>886</v>
      </c>
      <c r="NHJ775" s="16" t="s">
        <v>872</v>
      </c>
      <c r="NHK775" s="16" t="s">
        <v>886</v>
      </c>
      <c r="NHL775" s="16" t="s">
        <v>872</v>
      </c>
      <c r="NHM775" s="16" t="s">
        <v>886</v>
      </c>
      <c r="NHN775" s="16" t="s">
        <v>872</v>
      </c>
      <c r="NHO775" s="16" t="s">
        <v>886</v>
      </c>
      <c r="NHP775" s="16" t="s">
        <v>872</v>
      </c>
      <c r="NHQ775" s="16" t="s">
        <v>886</v>
      </c>
      <c r="NHR775" s="16" t="s">
        <v>872</v>
      </c>
      <c r="NHS775" s="16" t="s">
        <v>886</v>
      </c>
      <c r="NHT775" s="16" t="s">
        <v>872</v>
      </c>
      <c r="NHU775" s="16" t="s">
        <v>886</v>
      </c>
      <c r="NHV775" s="16" t="s">
        <v>872</v>
      </c>
      <c r="NHW775" s="16" t="s">
        <v>886</v>
      </c>
      <c r="NHX775" s="16" t="s">
        <v>872</v>
      </c>
      <c r="NHY775" s="16" t="s">
        <v>886</v>
      </c>
      <c r="NHZ775" s="16" t="s">
        <v>872</v>
      </c>
      <c r="NIA775" s="16" t="s">
        <v>886</v>
      </c>
      <c r="NIB775" s="16" t="s">
        <v>872</v>
      </c>
      <c r="NIC775" s="16" t="s">
        <v>886</v>
      </c>
      <c r="NID775" s="16" t="s">
        <v>872</v>
      </c>
      <c r="NIE775" s="16" t="s">
        <v>886</v>
      </c>
      <c r="NIF775" s="16" t="s">
        <v>872</v>
      </c>
      <c r="NIG775" s="16" t="s">
        <v>886</v>
      </c>
      <c r="NIH775" s="16" t="s">
        <v>872</v>
      </c>
      <c r="NII775" s="16" t="s">
        <v>886</v>
      </c>
      <c r="NIJ775" s="16" t="s">
        <v>872</v>
      </c>
      <c r="NIK775" s="16" t="s">
        <v>886</v>
      </c>
      <c r="NIL775" s="16" t="s">
        <v>872</v>
      </c>
      <c r="NIM775" s="16" t="s">
        <v>886</v>
      </c>
      <c r="NIN775" s="16" t="s">
        <v>872</v>
      </c>
      <c r="NIO775" s="16" t="s">
        <v>886</v>
      </c>
      <c r="NIP775" s="16" t="s">
        <v>872</v>
      </c>
      <c r="NIQ775" s="16" t="s">
        <v>886</v>
      </c>
      <c r="NIR775" s="16" t="s">
        <v>872</v>
      </c>
      <c r="NIS775" s="16" t="s">
        <v>886</v>
      </c>
      <c r="NIT775" s="16" t="s">
        <v>872</v>
      </c>
      <c r="NIU775" s="16" t="s">
        <v>886</v>
      </c>
      <c r="NIV775" s="16" t="s">
        <v>872</v>
      </c>
      <c r="NIW775" s="16" t="s">
        <v>886</v>
      </c>
      <c r="NIX775" s="16" t="s">
        <v>872</v>
      </c>
      <c r="NIY775" s="16" t="s">
        <v>886</v>
      </c>
      <c r="NIZ775" s="16" t="s">
        <v>872</v>
      </c>
      <c r="NJA775" s="16" t="s">
        <v>886</v>
      </c>
      <c r="NJB775" s="16" t="s">
        <v>872</v>
      </c>
      <c r="NJC775" s="16" t="s">
        <v>886</v>
      </c>
      <c r="NJD775" s="16" t="s">
        <v>872</v>
      </c>
      <c r="NJE775" s="16" t="s">
        <v>886</v>
      </c>
      <c r="NJF775" s="16" t="s">
        <v>872</v>
      </c>
      <c r="NJG775" s="16" t="s">
        <v>886</v>
      </c>
      <c r="NJH775" s="16" t="s">
        <v>872</v>
      </c>
      <c r="NJI775" s="16" t="s">
        <v>886</v>
      </c>
      <c r="NJJ775" s="16" t="s">
        <v>872</v>
      </c>
      <c r="NJK775" s="16" t="s">
        <v>886</v>
      </c>
      <c r="NJL775" s="16" t="s">
        <v>872</v>
      </c>
      <c r="NJM775" s="16" t="s">
        <v>886</v>
      </c>
      <c r="NJN775" s="16" t="s">
        <v>872</v>
      </c>
      <c r="NJO775" s="16" t="s">
        <v>886</v>
      </c>
      <c r="NJP775" s="16" t="s">
        <v>872</v>
      </c>
      <c r="NJQ775" s="16" t="s">
        <v>886</v>
      </c>
      <c r="NJR775" s="16" t="s">
        <v>872</v>
      </c>
      <c r="NJS775" s="16" t="s">
        <v>886</v>
      </c>
      <c r="NJT775" s="16" t="s">
        <v>872</v>
      </c>
      <c r="NJU775" s="16" t="s">
        <v>886</v>
      </c>
      <c r="NJV775" s="16" t="s">
        <v>872</v>
      </c>
      <c r="NJW775" s="16" t="s">
        <v>886</v>
      </c>
      <c r="NJX775" s="16" t="s">
        <v>872</v>
      </c>
      <c r="NJY775" s="16" t="s">
        <v>886</v>
      </c>
      <c r="NJZ775" s="16" t="s">
        <v>872</v>
      </c>
      <c r="NKA775" s="16" t="s">
        <v>886</v>
      </c>
      <c r="NKB775" s="16" t="s">
        <v>872</v>
      </c>
      <c r="NKC775" s="16" t="s">
        <v>886</v>
      </c>
      <c r="NKD775" s="16" t="s">
        <v>872</v>
      </c>
      <c r="NKE775" s="16" t="s">
        <v>886</v>
      </c>
      <c r="NKF775" s="16" t="s">
        <v>872</v>
      </c>
      <c r="NKG775" s="16" t="s">
        <v>886</v>
      </c>
      <c r="NKH775" s="16" t="s">
        <v>872</v>
      </c>
      <c r="NKI775" s="16" t="s">
        <v>886</v>
      </c>
      <c r="NKJ775" s="16" t="s">
        <v>872</v>
      </c>
      <c r="NKK775" s="16" t="s">
        <v>886</v>
      </c>
      <c r="NKL775" s="16" t="s">
        <v>872</v>
      </c>
      <c r="NKM775" s="16" t="s">
        <v>886</v>
      </c>
      <c r="NKN775" s="16" t="s">
        <v>872</v>
      </c>
      <c r="NKO775" s="16" t="s">
        <v>886</v>
      </c>
      <c r="NKP775" s="16" t="s">
        <v>872</v>
      </c>
      <c r="NKQ775" s="16" t="s">
        <v>886</v>
      </c>
      <c r="NKR775" s="16" t="s">
        <v>872</v>
      </c>
      <c r="NKS775" s="16" t="s">
        <v>886</v>
      </c>
      <c r="NKT775" s="16" t="s">
        <v>872</v>
      </c>
      <c r="NKU775" s="16" t="s">
        <v>886</v>
      </c>
      <c r="NKV775" s="16" t="s">
        <v>872</v>
      </c>
      <c r="NKW775" s="16" t="s">
        <v>886</v>
      </c>
      <c r="NKX775" s="16" t="s">
        <v>872</v>
      </c>
      <c r="NKY775" s="16" t="s">
        <v>886</v>
      </c>
      <c r="NKZ775" s="16" t="s">
        <v>872</v>
      </c>
      <c r="NLA775" s="16" t="s">
        <v>886</v>
      </c>
      <c r="NLB775" s="16" t="s">
        <v>872</v>
      </c>
      <c r="NLC775" s="16" t="s">
        <v>886</v>
      </c>
      <c r="NLD775" s="16" t="s">
        <v>872</v>
      </c>
      <c r="NLE775" s="16" t="s">
        <v>886</v>
      </c>
      <c r="NLF775" s="16" t="s">
        <v>872</v>
      </c>
      <c r="NLG775" s="16" t="s">
        <v>886</v>
      </c>
      <c r="NLH775" s="16" t="s">
        <v>872</v>
      </c>
      <c r="NLI775" s="16" t="s">
        <v>886</v>
      </c>
      <c r="NLJ775" s="16" t="s">
        <v>872</v>
      </c>
      <c r="NLK775" s="16" t="s">
        <v>886</v>
      </c>
      <c r="NLL775" s="16" t="s">
        <v>872</v>
      </c>
      <c r="NLM775" s="16" t="s">
        <v>886</v>
      </c>
      <c r="NLN775" s="16" t="s">
        <v>872</v>
      </c>
      <c r="NLO775" s="16" t="s">
        <v>886</v>
      </c>
      <c r="NLP775" s="16" t="s">
        <v>872</v>
      </c>
      <c r="NLQ775" s="16" t="s">
        <v>886</v>
      </c>
      <c r="NLR775" s="16" t="s">
        <v>872</v>
      </c>
      <c r="NLS775" s="16" t="s">
        <v>886</v>
      </c>
      <c r="NLT775" s="16" t="s">
        <v>872</v>
      </c>
      <c r="NLU775" s="16" t="s">
        <v>886</v>
      </c>
      <c r="NLV775" s="16" t="s">
        <v>872</v>
      </c>
      <c r="NLW775" s="16" t="s">
        <v>886</v>
      </c>
      <c r="NLX775" s="16" t="s">
        <v>872</v>
      </c>
      <c r="NLY775" s="16" t="s">
        <v>886</v>
      </c>
      <c r="NLZ775" s="16" t="s">
        <v>872</v>
      </c>
      <c r="NMA775" s="16" t="s">
        <v>886</v>
      </c>
      <c r="NMB775" s="16" t="s">
        <v>872</v>
      </c>
      <c r="NMC775" s="16" t="s">
        <v>886</v>
      </c>
      <c r="NMD775" s="16" t="s">
        <v>872</v>
      </c>
      <c r="NME775" s="16" t="s">
        <v>886</v>
      </c>
      <c r="NMF775" s="16" t="s">
        <v>872</v>
      </c>
      <c r="NMG775" s="16" t="s">
        <v>886</v>
      </c>
      <c r="NMH775" s="16" t="s">
        <v>872</v>
      </c>
      <c r="NMI775" s="16" t="s">
        <v>886</v>
      </c>
      <c r="NMJ775" s="16" t="s">
        <v>872</v>
      </c>
      <c r="NMK775" s="16" t="s">
        <v>886</v>
      </c>
      <c r="NML775" s="16" t="s">
        <v>872</v>
      </c>
      <c r="NMM775" s="16" t="s">
        <v>886</v>
      </c>
      <c r="NMN775" s="16" t="s">
        <v>872</v>
      </c>
      <c r="NMO775" s="16" t="s">
        <v>886</v>
      </c>
      <c r="NMP775" s="16" t="s">
        <v>872</v>
      </c>
      <c r="NMQ775" s="16" t="s">
        <v>886</v>
      </c>
      <c r="NMR775" s="16" t="s">
        <v>872</v>
      </c>
      <c r="NMS775" s="16" t="s">
        <v>886</v>
      </c>
      <c r="NMT775" s="16" t="s">
        <v>872</v>
      </c>
      <c r="NMU775" s="16" t="s">
        <v>886</v>
      </c>
      <c r="NMV775" s="16" t="s">
        <v>872</v>
      </c>
      <c r="NMW775" s="16" t="s">
        <v>886</v>
      </c>
      <c r="NMX775" s="16" t="s">
        <v>872</v>
      </c>
      <c r="NMY775" s="16" t="s">
        <v>886</v>
      </c>
      <c r="NMZ775" s="16" t="s">
        <v>872</v>
      </c>
      <c r="NNA775" s="16" t="s">
        <v>886</v>
      </c>
      <c r="NNB775" s="16" t="s">
        <v>872</v>
      </c>
      <c r="NNC775" s="16" t="s">
        <v>886</v>
      </c>
      <c r="NND775" s="16" t="s">
        <v>872</v>
      </c>
      <c r="NNE775" s="16" t="s">
        <v>886</v>
      </c>
      <c r="NNF775" s="16" t="s">
        <v>872</v>
      </c>
      <c r="NNG775" s="16" t="s">
        <v>886</v>
      </c>
      <c r="NNH775" s="16" t="s">
        <v>872</v>
      </c>
      <c r="NNI775" s="16" t="s">
        <v>886</v>
      </c>
      <c r="NNJ775" s="16" t="s">
        <v>872</v>
      </c>
      <c r="NNK775" s="16" t="s">
        <v>886</v>
      </c>
      <c r="NNL775" s="16" t="s">
        <v>872</v>
      </c>
      <c r="NNM775" s="16" t="s">
        <v>886</v>
      </c>
      <c r="NNN775" s="16" t="s">
        <v>872</v>
      </c>
      <c r="NNO775" s="16" t="s">
        <v>886</v>
      </c>
      <c r="NNP775" s="16" t="s">
        <v>872</v>
      </c>
      <c r="NNQ775" s="16" t="s">
        <v>886</v>
      </c>
      <c r="NNR775" s="16" t="s">
        <v>872</v>
      </c>
      <c r="NNS775" s="16" t="s">
        <v>886</v>
      </c>
      <c r="NNT775" s="16" t="s">
        <v>872</v>
      </c>
      <c r="NNU775" s="16" t="s">
        <v>886</v>
      </c>
      <c r="NNV775" s="16" t="s">
        <v>872</v>
      </c>
      <c r="NNW775" s="16" t="s">
        <v>886</v>
      </c>
      <c r="NNX775" s="16" t="s">
        <v>872</v>
      </c>
      <c r="NNY775" s="16" t="s">
        <v>886</v>
      </c>
      <c r="NNZ775" s="16" t="s">
        <v>872</v>
      </c>
      <c r="NOA775" s="16" t="s">
        <v>886</v>
      </c>
      <c r="NOB775" s="16" t="s">
        <v>872</v>
      </c>
      <c r="NOC775" s="16" t="s">
        <v>886</v>
      </c>
      <c r="NOD775" s="16" t="s">
        <v>872</v>
      </c>
      <c r="NOE775" s="16" t="s">
        <v>886</v>
      </c>
      <c r="NOF775" s="16" t="s">
        <v>872</v>
      </c>
      <c r="NOG775" s="16" t="s">
        <v>886</v>
      </c>
      <c r="NOH775" s="16" t="s">
        <v>872</v>
      </c>
      <c r="NOI775" s="16" t="s">
        <v>886</v>
      </c>
      <c r="NOJ775" s="16" t="s">
        <v>872</v>
      </c>
      <c r="NOK775" s="16" t="s">
        <v>886</v>
      </c>
      <c r="NOL775" s="16" t="s">
        <v>872</v>
      </c>
      <c r="NOM775" s="16" t="s">
        <v>886</v>
      </c>
      <c r="NON775" s="16" t="s">
        <v>872</v>
      </c>
      <c r="NOO775" s="16" t="s">
        <v>886</v>
      </c>
      <c r="NOP775" s="16" t="s">
        <v>872</v>
      </c>
      <c r="NOQ775" s="16" t="s">
        <v>886</v>
      </c>
      <c r="NOR775" s="16" t="s">
        <v>872</v>
      </c>
      <c r="NOS775" s="16" t="s">
        <v>886</v>
      </c>
      <c r="NOT775" s="16" t="s">
        <v>872</v>
      </c>
      <c r="NOU775" s="16" t="s">
        <v>886</v>
      </c>
      <c r="NOV775" s="16" t="s">
        <v>872</v>
      </c>
      <c r="NOW775" s="16" t="s">
        <v>886</v>
      </c>
      <c r="NOX775" s="16" t="s">
        <v>872</v>
      </c>
      <c r="NOY775" s="16" t="s">
        <v>886</v>
      </c>
      <c r="NOZ775" s="16" t="s">
        <v>872</v>
      </c>
      <c r="NPA775" s="16" t="s">
        <v>886</v>
      </c>
      <c r="NPB775" s="16" t="s">
        <v>872</v>
      </c>
      <c r="NPC775" s="16" t="s">
        <v>886</v>
      </c>
      <c r="NPD775" s="16" t="s">
        <v>872</v>
      </c>
      <c r="NPE775" s="16" t="s">
        <v>886</v>
      </c>
      <c r="NPF775" s="16" t="s">
        <v>872</v>
      </c>
      <c r="NPG775" s="16" t="s">
        <v>886</v>
      </c>
      <c r="NPH775" s="16" t="s">
        <v>872</v>
      </c>
      <c r="NPI775" s="16" t="s">
        <v>886</v>
      </c>
      <c r="NPJ775" s="16" t="s">
        <v>872</v>
      </c>
      <c r="NPK775" s="16" t="s">
        <v>886</v>
      </c>
      <c r="NPL775" s="16" t="s">
        <v>872</v>
      </c>
      <c r="NPM775" s="16" t="s">
        <v>886</v>
      </c>
      <c r="NPN775" s="16" t="s">
        <v>872</v>
      </c>
      <c r="NPO775" s="16" t="s">
        <v>886</v>
      </c>
      <c r="NPP775" s="16" t="s">
        <v>872</v>
      </c>
      <c r="NPQ775" s="16" t="s">
        <v>886</v>
      </c>
      <c r="NPR775" s="16" t="s">
        <v>872</v>
      </c>
      <c r="NPS775" s="16" t="s">
        <v>886</v>
      </c>
      <c r="NPT775" s="16" t="s">
        <v>872</v>
      </c>
      <c r="NPU775" s="16" t="s">
        <v>886</v>
      </c>
      <c r="NPV775" s="16" t="s">
        <v>872</v>
      </c>
      <c r="NPW775" s="16" t="s">
        <v>886</v>
      </c>
      <c r="NPX775" s="16" t="s">
        <v>872</v>
      </c>
      <c r="NPY775" s="16" t="s">
        <v>886</v>
      </c>
      <c r="NPZ775" s="16" t="s">
        <v>872</v>
      </c>
      <c r="NQA775" s="16" t="s">
        <v>886</v>
      </c>
      <c r="NQB775" s="16" t="s">
        <v>872</v>
      </c>
      <c r="NQC775" s="16" t="s">
        <v>886</v>
      </c>
      <c r="NQD775" s="16" t="s">
        <v>872</v>
      </c>
      <c r="NQE775" s="16" t="s">
        <v>886</v>
      </c>
      <c r="NQF775" s="16" t="s">
        <v>872</v>
      </c>
      <c r="NQG775" s="16" t="s">
        <v>886</v>
      </c>
      <c r="NQH775" s="16" t="s">
        <v>872</v>
      </c>
      <c r="NQI775" s="16" t="s">
        <v>886</v>
      </c>
      <c r="NQJ775" s="16" t="s">
        <v>872</v>
      </c>
      <c r="NQK775" s="16" t="s">
        <v>886</v>
      </c>
      <c r="NQL775" s="16" t="s">
        <v>872</v>
      </c>
      <c r="NQM775" s="16" t="s">
        <v>886</v>
      </c>
      <c r="NQN775" s="16" t="s">
        <v>872</v>
      </c>
      <c r="NQO775" s="16" t="s">
        <v>886</v>
      </c>
      <c r="NQP775" s="16" t="s">
        <v>872</v>
      </c>
      <c r="NQQ775" s="16" t="s">
        <v>886</v>
      </c>
      <c r="NQR775" s="16" t="s">
        <v>872</v>
      </c>
      <c r="NQS775" s="16" t="s">
        <v>886</v>
      </c>
      <c r="NQT775" s="16" t="s">
        <v>872</v>
      </c>
      <c r="NQU775" s="16" t="s">
        <v>886</v>
      </c>
      <c r="NQV775" s="16" t="s">
        <v>872</v>
      </c>
      <c r="NQW775" s="16" t="s">
        <v>886</v>
      </c>
      <c r="NQX775" s="16" t="s">
        <v>872</v>
      </c>
      <c r="NQY775" s="16" t="s">
        <v>886</v>
      </c>
      <c r="NQZ775" s="16" t="s">
        <v>872</v>
      </c>
      <c r="NRA775" s="16" t="s">
        <v>886</v>
      </c>
      <c r="NRB775" s="16" t="s">
        <v>872</v>
      </c>
      <c r="NRC775" s="16" t="s">
        <v>886</v>
      </c>
      <c r="NRD775" s="16" t="s">
        <v>872</v>
      </c>
      <c r="NRE775" s="16" t="s">
        <v>886</v>
      </c>
      <c r="NRF775" s="16" t="s">
        <v>872</v>
      </c>
      <c r="NRG775" s="16" t="s">
        <v>886</v>
      </c>
      <c r="NRH775" s="16" t="s">
        <v>872</v>
      </c>
      <c r="NRI775" s="16" t="s">
        <v>886</v>
      </c>
      <c r="NRJ775" s="16" t="s">
        <v>872</v>
      </c>
      <c r="NRK775" s="16" t="s">
        <v>886</v>
      </c>
      <c r="NRL775" s="16" t="s">
        <v>872</v>
      </c>
      <c r="NRM775" s="16" t="s">
        <v>886</v>
      </c>
      <c r="NRN775" s="16" t="s">
        <v>872</v>
      </c>
      <c r="NRO775" s="16" t="s">
        <v>886</v>
      </c>
      <c r="NRP775" s="16" t="s">
        <v>872</v>
      </c>
      <c r="NRQ775" s="16" t="s">
        <v>886</v>
      </c>
      <c r="NRR775" s="16" t="s">
        <v>872</v>
      </c>
      <c r="NRS775" s="16" t="s">
        <v>886</v>
      </c>
      <c r="NRT775" s="16" t="s">
        <v>872</v>
      </c>
      <c r="NRU775" s="16" t="s">
        <v>886</v>
      </c>
      <c r="NRV775" s="16" t="s">
        <v>872</v>
      </c>
      <c r="NRW775" s="16" t="s">
        <v>886</v>
      </c>
      <c r="NRX775" s="16" t="s">
        <v>872</v>
      </c>
      <c r="NRY775" s="16" t="s">
        <v>886</v>
      </c>
      <c r="NRZ775" s="16" t="s">
        <v>872</v>
      </c>
      <c r="NSA775" s="16" t="s">
        <v>886</v>
      </c>
      <c r="NSB775" s="16" t="s">
        <v>872</v>
      </c>
      <c r="NSC775" s="16" t="s">
        <v>886</v>
      </c>
      <c r="NSD775" s="16" t="s">
        <v>872</v>
      </c>
      <c r="NSE775" s="16" t="s">
        <v>886</v>
      </c>
      <c r="NSF775" s="16" t="s">
        <v>872</v>
      </c>
      <c r="NSG775" s="16" t="s">
        <v>886</v>
      </c>
      <c r="NSH775" s="16" t="s">
        <v>872</v>
      </c>
      <c r="NSI775" s="16" t="s">
        <v>886</v>
      </c>
      <c r="NSJ775" s="16" t="s">
        <v>872</v>
      </c>
      <c r="NSK775" s="16" t="s">
        <v>886</v>
      </c>
      <c r="NSL775" s="16" t="s">
        <v>872</v>
      </c>
      <c r="NSM775" s="16" t="s">
        <v>886</v>
      </c>
      <c r="NSN775" s="16" t="s">
        <v>872</v>
      </c>
      <c r="NSO775" s="16" t="s">
        <v>886</v>
      </c>
      <c r="NSP775" s="16" t="s">
        <v>872</v>
      </c>
      <c r="NSQ775" s="16" t="s">
        <v>886</v>
      </c>
      <c r="NSR775" s="16" t="s">
        <v>872</v>
      </c>
      <c r="NSS775" s="16" t="s">
        <v>886</v>
      </c>
      <c r="NST775" s="16" t="s">
        <v>872</v>
      </c>
      <c r="NSU775" s="16" t="s">
        <v>886</v>
      </c>
      <c r="NSV775" s="16" t="s">
        <v>872</v>
      </c>
      <c r="NSW775" s="16" t="s">
        <v>886</v>
      </c>
      <c r="NSX775" s="16" t="s">
        <v>872</v>
      </c>
      <c r="NSY775" s="16" t="s">
        <v>886</v>
      </c>
      <c r="NSZ775" s="16" t="s">
        <v>872</v>
      </c>
      <c r="NTA775" s="16" t="s">
        <v>886</v>
      </c>
      <c r="NTB775" s="16" t="s">
        <v>872</v>
      </c>
      <c r="NTC775" s="16" t="s">
        <v>886</v>
      </c>
      <c r="NTD775" s="16" t="s">
        <v>872</v>
      </c>
      <c r="NTE775" s="16" t="s">
        <v>886</v>
      </c>
      <c r="NTF775" s="16" t="s">
        <v>872</v>
      </c>
      <c r="NTG775" s="16" t="s">
        <v>886</v>
      </c>
      <c r="NTH775" s="16" t="s">
        <v>872</v>
      </c>
      <c r="NTI775" s="16" t="s">
        <v>886</v>
      </c>
      <c r="NTJ775" s="16" t="s">
        <v>872</v>
      </c>
      <c r="NTK775" s="16" t="s">
        <v>886</v>
      </c>
      <c r="NTL775" s="16" t="s">
        <v>872</v>
      </c>
      <c r="NTM775" s="16" t="s">
        <v>886</v>
      </c>
      <c r="NTN775" s="16" t="s">
        <v>872</v>
      </c>
      <c r="NTO775" s="16" t="s">
        <v>886</v>
      </c>
      <c r="NTP775" s="16" t="s">
        <v>872</v>
      </c>
      <c r="NTQ775" s="16" t="s">
        <v>886</v>
      </c>
      <c r="NTR775" s="16" t="s">
        <v>872</v>
      </c>
      <c r="NTS775" s="16" t="s">
        <v>886</v>
      </c>
      <c r="NTT775" s="16" t="s">
        <v>872</v>
      </c>
      <c r="NTU775" s="16" t="s">
        <v>886</v>
      </c>
      <c r="NTV775" s="16" t="s">
        <v>872</v>
      </c>
      <c r="NTW775" s="16" t="s">
        <v>886</v>
      </c>
      <c r="NTX775" s="16" t="s">
        <v>872</v>
      </c>
      <c r="NTY775" s="16" t="s">
        <v>886</v>
      </c>
      <c r="NTZ775" s="16" t="s">
        <v>872</v>
      </c>
      <c r="NUA775" s="16" t="s">
        <v>886</v>
      </c>
      <c r="NUB775" s="16" t="s">
        <v>872</v>
      </c>
      <c r="NUC775" s="16" t="s">
        <v>886</v>
      </c>
      <c r="NUD775" s="16" t="s">
        <v>872</v>
      </c>
      <c r="NUE775" s="16" t="s">
        <v>886</v>
      </c>
      <c r="NUF775" s="16" t="s">
        <v>872</v>
      </c>
      <c r="NUG775" s="16" t="s">
        <v>886</v>
      </c>
      <c r="NUH775" s="16" t="s">
        <v>872</v>
      </c>
      <c r="NUI775" s="16" t="s">
        <v>886</v>
      </c>
      <c r="NUJ775" s="16" t="s">
        <v>872</v>
      </c>
      <c r="NUK775" s="16" t="s">
        <v>886</v>
      </c>
      <c r="NUL775" s="16" t="s">
        <v>872</v>
      </c>
      <c r="NUM775" s="16" t="s">
        <v>886</v>
      </c>
      <c r="NUN775" s="16" t="s">
        <v>872</v>
      </c>
      <c r="NUO775" s="16" t="s">
        <v>886</v>
      </c>
      <c r="NUP775" s="16" t="s">
        <v>872</v>
      </c>
      <c r="NUQ775" s="16" t="s">
        <v>886</v>
      </c>
      <c r="NUR775" s="16" t="s">
        <v>872</v>
      </c>
      <c r="NUS775" s="16" t="s">
        <v>886</v>
      </c>
      <c r="NUT775" s="16" t="s">
        <v>872</v>
      </c>
      <c r="NUU775" s="16" t="s">
        <v>886</v>
      </c>
      <c r="NUV775" s="16" t="s">
        <v>872</v>
      </c>
      <c r="NUW775" s="16" t="s">
        <v>886</v>
      </c>
      <c r="NUX775" s="16" t="s">
        <v>872</v>
      </c>
      <c r="NUY775" s="16" t="s">
        <v>886</v>
      </c>
      <c r="NUZ775" s="16" t="s">
        <v>872</v>
      </c>
      <c r="NVA775" s="16" t="s">
        <v>886</v>
      </c>
      <c r="NVB775" s="16" t="s">
        <v>872</v>
      </c>
      <c r="NVC775" s="16" t="s">
        <v>886</v>
      </c>
      <c r="NVD775" s="16" t="s">
        <v>872</v>
      </c>
      <c r="NVE775" s="16" t="s">
        <v>886</v>
      </c>
      <c r="NVF775" s="16" t="s">
        <v>872</v>
      </c>
      <c r="NVG775" s="16" t="s">
        <v>886</v>
      </c>
      <c r="NVH775" s="16" t="s">
        <v>872</v>
      </c>
      <c r="NVI775" s="16" t="s">
        <v>886</v>
      </c>
      <c r="NVJ775" s="16" t="s">
        <v>872</v>
      </c>
      <c r="NVK775" s="16" t="s">
        <v>886</v>
      </c>
      <c r="NVL775" s="16" t="s">
        <v>872</v>
      </c>
      <c r="NVM775" s="16" t="s">
        <v>886</v>
      </c>
      <c r="NVN775" s="16" t="s">
        <v>872</v>
      </c>
      <c r="NVO775" s="16" t="s">
        <v>886</v>
      </c>
      <c r="NVP775" s="16" t="s">
        <v>872</v>
      </c>
      <c r="NVQ775" s="16" t="s">
        <v>886</v>
      </c>
      <c r="NVR775" s="16" t="s">
        <v>872</v>
      </c>
      <c r="NVS775" s="16" t="s">
        <v>886</v>
      </c>
      <c r="NVT775" s="16" t="s">
        <v>872</v>
      </c>
      <c r="NVU775" s="16" t="s">
        <v>886</v>
      </c>
      <c r="NVV775" s="16" t="s">
        <v>872</v>
      </c>
      <c r="NVW775" s="16" t="s">
        <v>886</v>
      </c>
      <c r="NVX775" s="16" t="s">
        <v>872</v>
      </c>
      <c r="NVY775" s="16" t="s">
        <v>886</v>
      </c>
      <c r="NVZ775" s="16" t="s">
        <v>872</v>
      </c>
      <c r="NWA775" s="16" t="s">
        <v>886</v>
      </c>
      <c r="NWB775" s="16" t="s">
        <v>872</v>
      </c>
      <c r="NWC775" s="16" t="s">
        <v>886</v>
      </c>
      <c r="NWD775" s="16" t="s">
        <v>872</v>
      </c>
      <c r="NWE775" s="16" t="s">
        <v>886</v>
      </c>
      <c r="NWF775" s="16" t="s">
        <v>872</v>
      </c>
      <c r="NWG775" s="16" t="s">
        <v>886</v>
      </c>
      <c r="NWH775" s="16" t="s">
        <v>872</v>
      </c>
      <c r="NWI775" s="16" t="s">
        <v>886</v>
      </c>
      <c r="NWJ775" s="16" t="s">
        <v>872</v>
      </c>
      <c r="NWK775" s="16" t="s">
        <v>886</v>
      </c>
      <c r="NWL775" s="16" t="s">
        <v>872</v>
      </c>
      <c r="NWM775" s="16" t="s">
        <v>886</v>
      </c>
      <c r="NWN775" s="16" t="s">
        <v>872</v>
      </c>
      <c r="NWO775" s="16" t="s">
        <v>886</v>
      </c>
      <c r="NWP775" s="16" t="s">
        <v>872</v>
      </c>
      <c r="NWQ775" s="16" t="s">
        <v>886</v>
      </c>
      <c r="NWR775" s="16" t="s">
        <v>872</v>
      </c>
      <c r="NWS775" s="16" t="s">
        <v>886</v>
      </c>
      <c r="NWT775" s="16" t="s">
        <v>872</v>
      </c>
      <c r="NWU775" s="16" t="s">
        <v>886</v>
      </c>
      <c r="NWV775" s="16" t="s">
        <v>872</v>
      </c>
      <c r="NWW775" s="16" t="s">
        <v>886</v>
      </c>
      <c r="NWX775" s="16" t="s">
        <v>872</v>
      </c>
      <c r="NWY775" s="16" t="s">
        <v>886</v>
      </c>
      <c r="NWZ775" s="16" t="s">
        <v>872</v>
      </c>
      <c r="NXA775" s="16" t="s">
        <v>886</v>
      </c>
      <c r="NXB775" s="16" t="s">
        <v>872</v>
      </c>
      <c r="NXC775" s="16" t="s">
        <v>886</v>
      </c>
      <c r="NXD775" s="16" t="s">
        <v>872</v>
      </c>
      <c r="NXE775" s="16" t="s">
        <v>886</v>
      </c>
      <c r="NXF775" s="16" t="s">
        <v>872</v>
      </c>
      <c r="NXG775" s="16" t="s">
        <v>886</v>
      </c>
      <c r="NXH775" s="16" t="s">
        <v>872</v>
      </c>
      <c r="NXI775" s="16" t="s">
        <v>886</v>
      </c>
      <c r="NXJ775" s="16" t="s">
        <v>872</v>
      </c>
      <c r="NXK775" s="16" t="s">
        <v>886</v>
      </c>
      <c r="NXL775" s="16" t="s">
        <v>872</v>
      </c>
      <c r="NXM775" s="16" t="s">
        <v>886</v>
      </c>
      <c r="NXN775" s="16" t="s">
        <v>872</v>
      </c>
      <c r="NXO775" s="16" t="s">
        <v>886</v>
      </c>
      <c r="NXP775" s="16" t="s">
        <v>872</v>
      </c>
      <c r="NXQ775" s="16" t="s">
        <v>886</v>
      </c>
      <c r="NXR775" s="16" t="s">
        <v>872</v>
      </c>
      <c r="NXS775" s="16" t="s">
        <v>886</v>
      </c>
      <c r="NXT775" s="16" t="s">
        <v>872</v>
      </c>
      <c r="NXU775" s="16" t="s">
        <v>886</v>
      </c>
      <c r="NXV775" s="16" t="s">
        <v>872</v>
      </c>
      <c r="NXW775" s="16" t="s">
        <v>886</v>
      </c>
      <c r="NXX775" s="16" t="s">
        <v>872</v>
      </c>
      <c r="NXY775" s="16" t="s">
        <v>886</v>
      </c>
      <c r="NXZ775" s="16" t="s">
        <v>872</v>
      </c>
      <c r="NYA775" s="16" t="s">
        <v>886</v>
      </c>
      <c r="NYB775" s="16" t="s">
        <v>872</v>
      </c>
      <c r="NYC775" s="16" t="s">
        <v>886</v>
      </c>
      <c r="NYD775" s="16" t="s">
        <v>872</v>
      </c>
      <c r="NYE775" s="16" t="s">
        <v>886</v>
      </c>
      <c r="NYF775" s="16" t="s">
        <v>872</v>
      </c>
      <c r="NYG775" s="16" t="s">
        <v>886</v>
      </c>
      <c r="NYH775" s="16" t="s">
        <v>872</v>
      </c>
      <c r="NYI775" s="16" t="s">
        <v>886</v>
      </c>
      <c r="NYJ775" s="16" t="s">
        <v>872</v>
      </c>
      <c r="NYK775" s="16" t="s">
        <v>886</v>
      </c>
      <c r="NYL775" s="16" t="s">
        <v>872</v>
      </c>
      <c r="NYM775" s="16" t="s">
        <v>886</v>
      </c>
      <c r="NYN775" s="16" t="s">
        <v>872</v>
      </c>
      <c r="NYO775" s="16" t="s">
        <v>886</v>
      </c>
      <c r="NYP775" s="16" t="s">
        <v>872</v>
      </c>
      <c r="NYQ775" s="16" t="s">
        <v>886</v>
      </c>
      <c r="NYR775" s="16" t="s">
        <v>872</v>
      </c>
      <c r="NYS775" s="16" t="s">
        <v>886</v>
      </c>
      <c r="NYT775" s="16" t="s">
        <v>872</v>
      </c>
      <c r="NYU775" s="16" t="s">
        <v>886</v>
      </c>
      <c r="NYV775" s="16" t="s">
        <v>872</v>
      </c>
      <c r="NYW775" s="16" t="s">
        <v>886</v>
      </c>
      <c r="NYX775" s="16" t="s">
        <v>872</v>
      </c>
      <c r="NYY775" s="16" t="s">
        <v>886</v>
      </c>
      <c r="NYZ775" s="16" t="s">
        <v>872</v>
      </c>
      <c r="NZA775" s="16" t="s">
        <v>886</v>
      </c>
      <c r="NZB775" s="16" t="s">
        <v>872</v>
      </c>
      <c r="NZC775" s="16" t="s">
        <v>886</v>
      </c>
      <c r="NZD775" s="16" t="s">
        <v>872</v>
      </c>
      <c r="NZE775" s="16" t="s">
        <v>886</v>
      </c>
      <c r="NZF775" s="16" t="s">
        <v>872</v>
      </c>
      <c r="NZG775" s="16" t="s">
        <v>886</v>
      </c>
      <c r="NZH775" s="16" t="s">
        <v>872</v>
      </c>
      <c r="NZI775" s="16" t="s">
        <v>886</v>
      </c>
      <c r="NZJ775" s="16" t="s">
        <v>872</v>
      </c>
      <c r="NZK775" s="16" t="s">
        <v>886</v>
      </c>
      <c r="NZL775" s="16" t="s">
        <v>872</v>
      </c>
      <c r="NZM775" s="16" t="s">
        <v>886</v>
      </c>
      <c r="NZN775" s="16" t="s">
        <v>872</v>
      </c>
      <c r="NZO775" s="16" t="s">
        <v>886</v>
      </c>
      <c r="NZP775" s="16" t="s">
        <v>872</v>
      </c>
      <c r="NZQ775" s="16" t="s">
        <v>886</v>
      </c>
      <c r="NZR775" s="16" t="s">
        <v>872</v>
      </c>
      <c r="NZS775" s="16" t="s">
        <v>886</v>
      </c>
      <c r="NZT775" s="16" t="s">
        <v>872</v>
      </c>
      <c r="NZU775" s="16" t="s">
        <v>886</v>
      </c>
      <c r="NZV775" s="16" t="s">
        <v>872</v>
      </c>
      <c r="NZW775" s="16" t="s">
        <v>886</v>
      </c>
      <c r="NZX775" s="16" t="s">
        <v>872</v>
      </c>
      <c r="NZY775" s="16" t="s">
        <v>886</v>
      </c>
      <c r="NZZ775" s="16" t="s">
        <v>872</v>
      </c>
      <c r="OAA775" s="16" t="s">
        <v>886</v>
      </c>
      <c r="OAB775" s="16" t="s">
        <v>872</v>
      </c>
      <c r="OAC775" s="16" t="s">
        <v>886</v>
      </c>
      <c r="OAD775" s="16" t="s">
        <v>872</v>
      </c>
      <c r="OAE775" s="16" t="s">
        <v>886</v>
      </c>
      <c r="OAF775" s="16" t="s">
        <v>872</v>
      </c>
      <c r="OAG775" s="16" t="s">
        <v>886</v>
      </c>
      <c r="OAH775" s="16" t="s">
        <v>872</v>
      </c>
      <c r="OAI775" s="16" t="s">
        <v>886</v>
      </c>
      <c r="OAJ775" s="16" t="s">
        <v>872</v>
      </c>
      <c r="OAK775" s="16" t="s">
        <v>886</v>
      </c>
      <c r="OAL775" s="16" t="s">
        <v>872</v>
      </c>
      <c r="OAM775" s="16" t="s">
        <v>886</v>
      </c>
      <c r="OAN775" s="16" t="s">
        <v>872</v>
      </c>
      <c r="OAO775" s="16" t="s">
        <v>886</v>
      </c>
      <c r="OAP775" s="16" t="s">
        <v>872</v>
      </c>
      <c r="OAQ775" s="16" t="s">
        <v>886</v>
      </c>
      <c r="OAR775" s="16" t="s">
        <v>872</v>
      </c>
      <c r="OAS775" s="16" t="s">
        <v>886</v>
      </c>
      <c r="OAT775" s="16" t="s">
        <v>872</v>
      </c>
      <c r="OAU775" s="16" t="s">
        <v>886</v>
      </c>
      <c r="OAV775" s="16" t="s">
        <v>872</v>
      </c>
      <c r="OAW775" s="16" t="s">
        <v>886</v>
      </c>
      <c r="OAX775" s="16" t="s">
        <v>872</v>
      </c>
      <c r="OAY775" s="16" t="s">
        <v>886</v>
      </c>
      <c r="OAZ775" s="16" t="s">
        <v>872</v>
      </c>
      <c r="OBA775" s="16" t="s">
        <v>886</v>
      </c>
      <c r="OBB775" s="16" t="s">
        <v>872</v>
      </c>
      <c r="OBC775" s="16" t="s">
        <v>886</v>
      </c>
      <c r="OBD775" s="16" t="s">
        <v>872</v>
      </c>
      <c r="OBE775" s="16" t="s">
        <v>886</v>
      </c>
      <c r="OBF775" s="16" t="s">
        <v>872</v>
      </c>
      <c r="OBG775" s="16" t="s">
        <v>886</v>
      </c>
      <c r="OBH775" s="16" t="s">
        <v>872</v>
      </c>
      <c r="OBI775" s="16" t="s">
        <v>886</v>
      </c>
      <c r="OBJ775" s="16" t="s">
        <v>872</v>
      </c>
      <c r="OBK775" s="16" t="s">
        <v>886</v>
      </c>
      <c r="OBL775" s="16" t="s">
        <v>872</v>
      </c>
      <c r="OBM775" s="16" t="s">
        <v>886</v>
      </c>
      <c r="OBN775" s="16" t="s">
        <v>872</v>
      </c>
      <c r="OBO775" s="16" t="s">
        <v>886</v>
      </c>
      <c r="OBP775" s="16" t="s">
        <v>872</v>
      </c>
      <c r="OBQ775" s="16" t="s">
        <v>886</v>
      </c>
      <c r="OBR775" s="16" t="s">
        <v>872</v>
      </c>
      <c r="OBS775" s="16" t="s">
        <v>886</v>
      </c>
      <c r="OBT775" s="16" t="s">
        <v>872</v>
      </c>
      <c r="OBU775" s="16" t="s">
        <v>886</v>
      </c>
      <c r="OBV775" s="16" t="s">
        <v>872</v>
      </c>
      <c r="OBW775" s="16" t="s">
        <v>886</v>
      </c>
      <c r="OBX775" s="16" t="s">
        <v>872</v>
      </c>
      <c r="OBY775" s="16" t="s">
        <v>886</v>
      </c>
      <c r="OBZ775" s="16" t="s">
        <v>872</v>
      </c>
      <c r="OCA775" s="16" t="s">
        <v>886</v>
      </c>
      <c r="OCB775" s="16" t="s">
        <v>872</v>
      </c>
      <c r="OCC775" s="16" t="s">
        <v>886</v>
      </c>
      <c r="OCD775" s="16" t="s">
        <v>872</v>
      </c>
      <c r="OCE775" s="16" t="s">
        <v>886</v>
      </c>
      <c r="OCF775" s="16" t="s">
        <v>872</v>
      </c>
      <c r="OCG775" s="16" t="s">
        <v>886</v>
      </c>
      <c r="OCH775" s="16" t="s">
        <v>872</v>
      </c>
      <c r="OCI775" s="16" t="s">
        <v>886</v>
      </c>
      <c r="OCJ775" s="16" t="s">
        <v>872</v>
      </c>
      <c r="OCK775" s="16" t="s">
        <v>886</v>
      </c>
      <c r="OCL775" s="16" t="s">
        <v>872</v>
      </c>
      <c r="OCM775" s="16" t="s">
        <v>886</v>
      </c>
      <c r="OCN775" s="16" t="s">
        <v>872</v>
      </c>
      <c r="OCO775" s="16" t="s">
        <v>886</v>
      </c>
      <c r="OCP775" s="16" t="s">
        <v>872</v>
      </c>
      <c r="OCQ775" s="16" t="s">
        <v>886</v>
      </c>
      <c r="OCR775" s="16" t="s">
        <v>872</v>
      </c>
      <c r="OCS775" s="16" t="s">
        <v>886</v>
      </c>
      <c r="OCT775" s="16" t="s">
        <v>872</v>
      </c>
      <c r="OCU775" s="16" t="s">
        <v>886</v>
      </c>
      <c r="OCV775" s="16" t="s">
        <v>872</v>
      </c>
      <c r="OCW775" s="16" t="s">
        <v>886</v>
      </c>
      <c r="OCX775" s="16" t="s">
        <v>872</v>
      </c>
      <c r="OCY775" s="16" t="s">
        <v>886</v>
      </c>
      <c r="OCZ775" s="16" t="s">
        <v>872</v>
      </c>
      <c r="ODA775" s="16" t="s">
        <v>886</v>
      </c>
      <c r="ODB775" s="16" t="s">
        <v>872</v>
      </c>
      <c r="ODC775" s="16" t="s">
        <v>886</v>
      </c>
      <c r="ODD775" s="16" t="s">
        <v>872</v>
      </c>
      <c r="ODE775" s="16" t="s">
        <v>886</v>
      </c>
      <c r="ODF775" s="16" t="s">
        <v>872</v>
      </c>
      <c r="ODG775" s="16" t="s">
        <v>886</v>
      </c>
      <c r="ODH775" s="16" t="s">
        <v>872</v>
      </c>
      <c r="ODI775" s="16" t="s">
        <v>886</v>
      </c>
      <c r="ODJ775" s="16" t="s">
        <v>872</v>
      </c>
      <c r="ODK775" s="16" t="s">
        <v>886</v>
      </c>
      <c r="ODL775" s="16" t="s">
        <v>872</v>
      </c>
      <c r="ODM775" s="16" t="s">
        <v>886</v>
      </c>
      <c r="ODN775" s="16" t="s">
        <v>872</v>
      </c>
      <c r="ODO775" s="16" t="s">
        <v>886</v>
      </c>
      <c r="ODP775" s="16" t="s">
        <v>872</v>
      </c>
      <c r="ODQ775" s="16" t="s">
        <v>886</v>
      </c>
      <c r="ODR775" s="16" t="s">
        <v>872</v>
      </c>
      <c r="ODS775" s="16" t="s">
        <v>886</v>
      </c>
      <c r="ODT775" s="16" t="s">
        <v>872</v>
      </c>
      <c r="ODU775" s="16" t="s">
        <v>886</v>
      </c>
      <c r="ODV775" s="16" t="s">
        <v>872</v>
      </c>
      <c r="ODW775" s="16" t="s">
        <v>886</v>
      </c>
      <c r="ODX775" s="16" t="s">
        <v>872</v>
      </c>
      <c r="ODY775" s="16" t="s">
        <v>886</v>
      </c>
      <c r="ODZ775" s="16" t="s">
        <v>872</v>
      </c>
      <c r="OEA775" s="16" t="s">
        <v>886</v>
      </c>
      <c r="OEB775" s="16" t="s">
        <v>872</v>
      </c>
      <c r="OEC775" s="16" t="s">
        <v>886</v>
      </c>
      <c r="OED775" s="16" t="s">
        <v>872</v>
      </c>
      <c r="OEE775" s="16" t="s">
        <v>886</v>
      </c>
      <c r="OEF775" s="16" t="s">
        <v>872</v>
      </c>
      <c r="OEG775" s="16" t="s">
        <v>886</v>
      </c>
      <c r="OEH775" s="16" t="s">
        <v>872</v>
      </c>
      <c r="OEI775" s="16" t="s">
        <v>886</v>
      </c>
      <c r="OEJ775" s="16" t="s">
        <v>872</v>
      </c>
      <c r="OEK775" s="16" t="s">
        <v>886</v>
      </c>
      <c r="OEL775" s="16" t="s">
        <v>872</v>
      </c>
      <c r="OEM775" s="16" t="s">
        <v>886</v>
      </c>
      <c r="OEN775" s="16" t="s">
        <v>872</v>
      </c>
      <c r="OEO775" s="16" t="s">
        <v>886</v>
      </c>
      <c r="OEP775" s="16" t="s">
        <v>872</v>
      </c>
      <c r="OEQ775" s="16" t="s">
        <v>886</v>
      </c>
      <c r="OER775" s="16" t="s">
        <v>872</v>
      </c>
      <c r="OES775" s="16" t="s">
        <v>886</v>
      </c>
      <c r="OET775" s="16" t="s">
        <v>872</v>
      </c>
      <c r="OEU775" s="16" t="s">
        <v>886</v>
      </c>
      <c r="OEV775" s="16" t="s">
        <v>872</v>
      </c>
      <c r="OEW775" s="16" t="s">
        <v>886</v>
      </c>
      <c r="OEX775" s="16" t="s">
        <v>872</v>
      </c>
      <c r="OEY775" s="16" t="s">
        <v>886</v>
      </c>
      <c r="OEZ775" s="16" t="s">
        <v>872</v>
      </c>
      <c r="OFA775" s="16" t="s">
        <v>886</v>
      </c>
      <c r="OFB775" s="16" t="s">
        <v>872</v>
      </c>
      <c r="OFC775" s="16" t="s">
        <v>886</v>
      </c>
      <c r="OFD775" s="16" t="s">
        <v>872</v>
      </c>
      <c r="OFE775" s="16" t="s">
        <v>886</v>
      </c>
      <c r="OFF775" s="16" t="s">
        <v>872</v>
      </c>
      <c r="OFG775" s="16" t="s">
        <v>886</v>
      </c>
      <c r="OFH775" s="16" t="s">
        <v>872</v>
      </c>
      <c r="OFI775" s="16" t="s">
        <v>886</v>
      </c>
      <c r="OFJ775" s="16" t="s">
        <v>872</v>
      </c>
      <c r="OFK775" s="16" t="s">
        <v>886</v>
      </c>
      <c r="OFL775" s="16" t="s">
        <v>872</v>
      </c>
      <c r="OFM775" s="16" t="s">
        <v>886</v>
      </c>
      <c r="OFN775" s="16" t="s">
        <v>872</v>
      </c>
      <c r="OFO775" s="16" t="s">
        <v>886</v>
      </c>
      <c r="OFP775" s="16" t="s">
        <v>872</v>
      </c>
      <c r="OFQ775" s="16" t="s">
        <v>886</v>
      </c>
      <c r="OFR775" s="16" t="s">
        <v>872</v>
      </c>
      <c r="OFS775" s="16" t="s">
        <v>886</v>
      </c>
      <c r="OFT775" s="16" t="s">
        <v>872</v>
      </c>
      <c r="OFU775" s="16" t="s">
        <v>886</v>
      </c>
      <c r="OFV775" s="16" t="s">
        <v>872</v>
      </c>
      <c r="OFW775" s="16" t="s">
        <v>886</v>
      </c>
      <c r="OFX775" s="16" t="s">
        <v>872</v>
      </c>
      <c r="OFY775" s="16" t="s">
        <v>886</v>
      </c>
      <c r="OFZ775" s="16" t="s">
        <v>872</v>
      </c>
      <c r="OGA775" s="16" t="s">
        <v>886</v>
      </c>
      <c r="OGB775" s="16" t="s">
        <v>872</v>
      </c>
      <c r="OGC775" s="16" t="s">
        <v>886</v>
      </c>
      <c r="OGD775" s="16" t="s">
        <v>872</v>
      </c>
      <c r="OGE775" s="16" t="s">
        <v>886</v>
      </c>
      <c r="OGF775" s="16" t="s">
        <v>872</v>
      </c>
      <c r="OGG775" s="16" t="s">
        <v>886</v>
      </c>
      <c r="OGH775" s="16" t="s">
        <v>872</v>
      </c>
      <c r="OGI775" s="16" t="s">
        <v>886</v>
      </c>
      <c r="OGJ775" s="16" t="s">
        <v>872</v>
      </c>
      <c r="OGK775" s="16" t="s">
        <v>886</v>
      </c>
      <c r="OGL775" s="16" t="s">
        <v>872</v>
      </c>
      <c r="OGM775" s="16" t="s">
        <v>886</v>
      </c>
      <c r="OGN775" s="16" t="s">
        <v>872</v>
      </c>
      <c r="OGO775" s="16" t="s">
        <v>886</v>
      </c>
      <c r="OGP775" s="16" t="s">
        <v>872</v>
      </c>
      <c r="OGQ775" s="16" t="s">
        <v>886</v>
      </c>
      <c r="OGR775" s="16" t="s">
        <v>872</v>
      </c>
      <c r="OGS775" s="16" t="s">
        <v>886</v>
      </c>
      <c r="OGT775" s="16" t="s">
        <v>872</v>
      </c>
      <c r="OGU775" s="16" t="s">
        <v>886</v>
      </c>
      <c r="OGV775" s="16" t="s">
        <v>872</v>
      </c>
      <c r="OGW775" s="16" t="s">
        <v>886</v>
      </c>
      <c r="OGX775" s="16" t="s">
        <v>872</v>
      </c>
      <c r="OGY775" s="16" t="s">
        <v>886</v>
      </c>
      <c r="OGZ775" s="16" t="s">
        <v>872</v>
      </c>
      <c r="OHA775" s="16" t="s">
        <v>886</v>
      </c>
      <c r="OHB775" s="16" t="s">
        <v>872</v>
      </c>
      <c r="OHC775" s="16" t="s">
        <v>886</v>
      </c>
      <c r="OHD775" s="16" t="s">
        <v>872</v>
      </c>
      <c r="OHE775" s="16" t="s">
        <v>886</v>
      </c>
      <c r="OHF775" s="16" t="s">
        <v>872</v>
      </c>
      <c r="OHG775" s="16" t="s">
        <v>886</v>
      </c>
      <c r="OHH775" s="16" t="s">
        <v>872</v>
      </c>
      <c r="OHI775" s="16" t="s">
        <v>886</v>
      </c>
      <c r="OHJ775" s="16" t="s">
        <v>872</v>
      </c>
      <c r="OHK775" s="16" t="s">
        <v>886</v>
      </c>
      <c r="OHL775" s="16" t="s">
        <v>872</v>
      </c>
      <c r="OHM775" s="16" t="s">
        <v>886</v>
      </c>
      <c r="OHN775" s="16" t="s">
        <v>872</v>
      </c>
      <c r="OHO775" s="16" t="s">
        <v>886</v>
      </c>
      <c r="OHP775" s="16" t="s">
        <v>872</v>
      </c>
      <c r="OHQ775" s="16" t="s">
        <v>886</v>
      </c>
      <c r="OHR775" s="16" t="s">
        <v>872</v>
      </c>
      <c r="OHS775" s="16" t="s">
        <v>886</v>
      </c>
      <c r="OHT775" s="16" t="s">
        <v>872</v>
      </c>
      <c r="OHU775" s="16" t="s">
        <v>886</v>
      </c>
      <c r="OHV775" s="16" t="s">
        <v>872</v>
      </c>
      <c r="OHW775" s="16" t="s">
        <v>886</v>
      </c>
      <c r="OHX775" s="16" t="s">
        <v>872</v>
      </c>
      <c r="OHY775" s="16" t="s">
        <v>886</v>
      </c>
      <c r="OHZ775" s="16" t="s">
        <v>872</v>
      </c>
      <c r="OIA775" s="16" t="s">
        <v>886</v>
      </c>
      <c r="OIB775" s="16" t="s">
        <v>872</v>
      </c>
      <c r="OIC775" s="16" t="s">
        <v>886</v>
      </c>
      <c r="OID775" s="16" t="s">
        <v>872</v>
      </c>
      <c r="OIE775" s="16" t="s">
        <v>886</v>
      </c>
      <c r="OIF775" s="16" t="s">
        <v>872</v>
      </c>
      <c r="OIG775" s="16" t="s">
        <v>886</v>
      </c>
      <c r="OIH775" s="16" t="s">
        <v>872</v>
      </c>
      <c r="OII775" s="16" t="s">
        <v>886</v>
      </c>
      <c r="OIJ775" s="16" t="s">
        <v>872</v>
      </c>
      <c r="OIK775" s="16" t="s">
        <v>886</v>
      </c>
      <c r="OIL775" s="16" t="s">
        <v>872</v>
      </c>
      <c r="OIM775" s="16" t="s">
        <v>886</v>
      </c>
      <c r="OIN775" s="16" t="s">
        <v>872</v>
      </c>
      <c r="OIO775" s="16" t="s">
        <v>886</v>
      </c>
      <c r="OIP775" s="16" t="s">
        <v>872</v>
      </c>
      <c r="OIQ775" s="16" t="s">
        <v>886</v>
      </c>
      <c r="OIR775" s="16" t="s">
        <v>872</v>
      </c>
      <c r="OIS775" s="16" t="s">
        <v>886</v>
      </c>
      <c r="OIT775" s="16" t="s">
        <v>872</v>
      </c>
      <c r="OIU775" s="16" t="s">
        <v>886</v>
      </c>
      <c r="OIV775" s="16" t="s">
        <v>872</v>
      </c>
      <c r="OIW775" s="16" t="s">
        <v>886</v>
      </c>
      <c r="OIX775" s="16" t="s">
        <v>872</v>
      </c>
      <c r="OIY775" s="16" t="s">
        <v>886</v>
      </c>
      <c r="OIZ775" s="16" t="s">
        <v>872</v>
      </c>
      <c r="OJA775" s="16" t="s">
        <v>886</v>
      </c>
      <c r="OJB775" s="16" t="s">
        <v>872</v>
      </c>
      <c r="OJC775" s="16" t="s">
        <v>886</v>
      </c>
      <c r="OJD775" s="16" t="s">
        <v>872</v>
      </c>
      <c r="OJE775" s="16" t="s">
        <v>886</v>
      </c>
      <c r="OJF775" s="16" t="s">
        <v>872</v>
      </c>
      <c r="OJG775" s="16" t="s">
        <v>886</v>
      </c>
      <c r="OJH775" s="16" t="s">
        <v>872</v>
      </c>
      <c r="OJI775" s="16" t="s">
        <v>886</v>
      </c>
      <c r="OJJ775" s="16" t="s">
        <v>872</v>
      </c>
      <c r="OJK775" s="16" t="s">
        <v>886</v>
      </c>
      <c r="OJL775" s="16" t="s">
        <v>872</v>
      </c>
      <c r="OJM775" s="16" t="s">
        <v>886</v>
      </c>
      <c r="OJN775" s="16" t="s">
        <v>872</v>
      </c>
      <c r="OJO775" s="16" t="s">
        <v>886</v>
      </c>
      <c r="OJP775" s="16" t="s">
        <v>872</v>
      </c>
      <c r="OJQ775" s="16" t="s">
        <v>886</v>
      </c>
      <c r="OJR775" s="16" t="s">
        <v>872</v>
      </c>
      <c r="OJS775" s="16" t="s">
        <v>886</v>
      </c>
      <c r="OJT775" s="16" t="s">
        <v>872</v>
      </c>
      <c r="OJU775" s="16" t="s">
        <v>886</v>
      </c>
      <c r="OJV775" s="16" t="s">
        <v>872</v>
      </c>
      <c r="OJW775" s="16" t="s">
        <v>886</v>
      </c>
      <c r="OJX775" s="16" t="s">
        <v>872</v>
      </c>
      <c r="OJY775" s="16" t="s">
        <v>886</v>
      </c>
      <c r="OJZ775" s="16" t="s">
        <v>872</v>
      </c>
      <c r="OKA775" s="16" t="s">
        <v>886</v>
      </c>
      <c r="OKB775" s="16" t="s">
        <v>872</v>
      </c>
      <c r="OKC775" s="16" t="s">
        <v>886</v>
      </c>
      <c r="OKD775" s="16" t="s">
        <v>872</v>
      </c>
      <c r="OKE775" s="16" t="s">
        <v>886</v>
      </c>
      <c r="OKF775" s="16" t="s">
        <v>872</v>
      </c>
      <c r="OKG775" s="16" t="s">
        <v>886</v>
      </c>
      <c r="OKH775" s="16" t="s">
        <v>872</v>
      </c>
      <c r="OKI775" s="16" t="s">
        <v>886</v>
      </c>
      <c r="OKJ775" s="16" t="s">
        <v>872</v>
      </c>
      <c r="OKK775" s="16" t="s">
        <v>886</v>
      </c>
      <c r="OKL775" s="16" t="s">
        <v>872</v>
      </c>
      <c r="OKM775" s="16" t="s">
        <v>886</v>
      </c>
      <c r="OKN775" s="16" t="s">
        <v>872</v>
      </c>
      <c r="OKO775" s="16" t="s">
        <v>886</v>
      </c>
      <c r="OKP775" s="16" t="s">
        <v>872</v>
      </c>
      <c r="OKQ775" s="16" t="s">
        <v>886</v>
      </c>
      <c r="OKR775" s="16" t="s">
        <v>872</v>
      </c>
      <c r="OKS775" s="16" t="s">
        <v>886</v>
      </c>
      <c r="OKT775" s="16" t="s">
        <v>872</v>
      </c>
      <c r="OKU775" s="16" t="s">
        <v>886</v>
      </c>
      <c r="OKV775" s="16" t="s">
        <v>872</v>
      </c>
      <c r="OKW775" s="16" t="s">
        <v>886</v>
      </c>
      <c r="OKX775" s="16" t="s">
        <v>872</v>
      </c>
      <c r="OKY775" s="16" t="s">
        <v>886</v>
      </c>
      <c r="OKZ775" s="16" t="s">
        <v>872</v>
      </c>
      <c r="OLA775" s="16" t="s">
        <v>886</v>
      </c>
      <c r="OLB775" s="16" t="s">
        <v>872</v>
      </c>
      <c r="OLC775" s="16" t="s">
        <v>886</v>
      </c>
      <c r="OLD775" s="16" t="s">
        <v>872</v>
      </c>
      <c r="OLE775" s="16" t="s">
        <v>886</v>
      </c>
      <c r="OLF775" s="16" t="s">
        <v>872</v>
      </c>
      <c r="OLG775" s="16" t="s">
        <v>886</v>
      </c>
      <c r="OLH775" s="16" t="s">
        <v>872</v>
      </c>
      <c r="OLI775" s="16" t="s">
        <v>886</v>
      </c>
      <c r="OLJ775" s="16" t="s">
        <v>872</v>
      </c>
      <c r="OLK775" s="16" t="s">
        <v>886</v>
      </c>
      <c r="OLL775" s="16" t="s">
        <v>872</v>
      </c>
      <c r="OLM775" s="16" t="s">
        <v>886</v>
      </c>
      <c r="OLN775" s="16" t="s">
        <v>872</v>
      </c>
      <c r="OLO775" s="16" t="s">
        <v>886</v>
      </c>
      <c r="OLP775" s="16" t="s">
        <v>872</v>
      </c>
      <c r="OLQ775" s="16" t="s">
        <v>886</v>
      </c>
      <c r="OLR775" s="16" t="s">
        <v>872</v>
      </c>
      <c r="OLS775" s="16" t="s">
        <v>886</v>
      </c>
      <c r="OLT775" s="16" t="s">
        <v>872</v>
      </c>
      <c r="OLU775" s="16" t="s">
        <v>886</v>
      </c>
      <c r="OLV775" s="16" t="s">
        <v>872</v>
      </c>
      <c r="OLW775" s="16" t="s">
        <v>886</v>
      </c>
      <c r="OLX775" s="16" t="s">
        <v>872</v>
      </c>
      <c r="OLY775" s="16" t="s">
        <v>886</v>
      </c>
      <c r="OLZ775" s="16" t="s">
        <v>872</v>
      </c>
      <c r="OMA775" s="16" t="s">
        <v>886</v>
      </c>
      <c r="OMB775" s="16" t="s">
        <v>872</v>
      </c>
      <c r="OMC775" s="16" t="s">
        <v>886</v>
      </c>
      <c r="OMD775" s="16" t="s">
        <v>872</v>
      </c>
      <c r="OME775" s="16" t="s">
        <v>886</v>
      </c>
      <c r="OMF775" s="16" t="s">
        <v>872</v>
      </c>
      <c r="OMG775" s="16" t="s">
        <v>886</v>
      </c>
      <c r="OMH775" s="16" t="s">
        <v>872</v>
      </c>
      <c r="OMI775" s="16" t="s">
        <v>886</v>
      </c>
      <c r="OMJ775" s="16" t="s">
        <v>872</v>
      </c>
      <c r="OMK775" s="16" t="s">
        <v>886</v>
      </c>
      <c r="OML775" s="16" t="s">
        <v>872</v>
      </c>
      <c r="OMM775" s="16" t="s">
        <v>886</v>
      </c>
      <c r="OMN775" s="16" t="s">
        <v>872</v>
      </c>
      <c r="OMO775" s="16" t="s">
        <v>886</v>
      </c>
      <c r="OMP775" s="16" t="s">
        <v>872</v>
      </c>
      <c r="OMQ775" s="16" t="s">
        <v>886</v>
      </c>
      <c r="OMR775" s="16" t="s">
        <v>872</v>
      </c>
      <c r="OMS775" s="16" t="s">
        <v>886</v>
      </c>
      <c r="OMT775" s="16" t="s">
        <v>872</v>
      </c>
      <c r="OMU775" s="16" t="s">
        <v>886</v>
      </c>
      <c r="OMV775" s="16" t="s">
        <v>872</v>
      </c>
      <c r="OMW775" s="16" t="s">
        <v>886</v>
      </c>
      <c r="OMX775" s="16" t="s">
        <v>872</v>
      </c>
      <c r="OMY775" s="16" t="s">
        <v>886</v>
      </c>
      <c r="OMZ775" s="16" t="s">
        <v>872</v>
      </c>
      <c r="ONA775" s="16" t="s">
        <v>886</v>
      </c>
      <c r="ONB775" s="16" t="s">
        <v>872</v>
      </c>
      <c r="ONC775" s="16" t="s">
        <v>886</v>
      </c>
      <c r="OND775" s="16" t="s">
        <v>872</v>
      </c>
      <c r="ONE775" s="16" t="s">
        <v>886</v>
      </c>
      <c r="ONF775" s="16" t="s">
        <v>872</v>
      </c>
      <c r="ONG775" s="16" t="s">
        <v>886</v>
      </c>
      <c r="ONH775" s="16" t="s">
        <v>872</v>
      </c>
      <c r="ONI775" s="16" t="s">
        <v>886</v>
      </c>
      <c r="ONJ775" s="16" t="s">
        <v>872</v>
      </c>
      <c r="ONK775" s="16" t="s">
        <v>886</v>
      </c>
      <c r="ONL775" s="16" t="s">
        <v>872</v>
      </c>
      <c r="ONM775" s="16" t="s">
        <v>886</v>
      </c>
      <c r="ONN775" s="16" t="s">
        <v>872</v>
      </c>
      <c r="ONO775" s="16" t="s">
        <v>886</v>
      </c>
      <c r="ONP775" s="16" t="s">
        <v>872</v>
      </c>
      <c r="ONQ775" s="16" t="s">
        <v>886</v>
      </c>
      <c r="ONR775" s="16" t="s">
        <v>872</v>
      </c>
      <c r="ONS775" s="16" t="s">
        <v>886</v>
      </c>
      <c r="ONT775" s="16" t="s">
        <v>872</v>
      </c>
      <c r="ONU775" s="16" t="s">
        <v>886</v>
      </c>
      <c r="ONV775" s="16" t="s">
        <v>872</v>
      </c>
      <c r="ONW775" s="16" t="s">
        <v>886</v>
      </c>
      <c r="ONX775" s="16" t="s">
        <v>872</v>
      </c>
      <c r="ONY775" s="16" t="s">
        <v>886</v>
      </c>
      <c r="ONZ775" s="16" t="s">
        <v>872</v>
      </c>
      <c r="OOA775" s="16" t="s">
        <v>886</v>
      </c>
      <c r="OOB775" s="16" t="s">
        <v>872</v>
      </c>
      <c r="OOC775" s="16" t="s">
        <v>886</v>
      </c>
      <c r="OOD775" s="16" t="s">
        <v>872</v>
      </c>
      <c r="OOE775" s="16" t="s">
        <v>886</v>
      </c>
      <c r="OOF775" s="16" t="s">
        <v>872</v>
      </c>
      <c r="OOG775" s="16" t="s">
        <v>886</v>
      </c>
      <c r="OOH775" s="16" t="s">
        <v>872</v>
      </c>
      <c r="OOI775" s="16" t="s">
        <v>886</v>
      </c>
      <c r="OOJ775" s="16" t="s">
        <v>872</v>
      </c>
      <c r="OOK775" s="16" t="s">
        <v>886</v>
      </c>
      <c r="OOL775" s="16" t="s">
        <v>872</v>
      </c>
      <c r="OOM775" s="16" t="s">
        <v>886</v>
      </c>
      <c r="OON775" s="16" t="s">
        <v>872</v>
      </c>
      <c r="OOO775" s="16" t="s">
        <v>886</v>
      </c>
      <c r="OOP775" s="16" t="s">
        <v>872</v>
      </c>
      <c r="OOQ775" s="16" t="s">
        <v>886</v>
      </c>
      <c r="OOR775" s="16" t="s">
        <v>872</v>
      </c>
      <c r="OOS775" s="16" t="s">
        <v>886</v>
      </c>
      <c r="OOT775" s="16" t="s">
        <v>872</v>
      </c>
      <c r="OOU775" s="16" t="s">
        <v>886</v>
      </c>
      <c r="OOV775" s="16" t="s">
        <v>872</v>
      </c>
      <c r="OOW775" s="16" t="s">
        <v>886</v>
      </c>
      <c r="OOX775" s="16" t="s">
        <v>872</v>
      </c>
      <c r="OOY775" s="16" t="s">
        <v>886</v>
      </c>
      <c r="OOZ775" s="16" t="s">
        <v>872</v>
      </c>
      <c r="OPA775" s="16" t="s">
        <v>886</v>
      </c>
      <c r="OPB775" s="16" t="s">
        <v>872</v>
      </c>
      <c r="OPC775" s="16" t="s">
        <v>886</v>
      </c>
      <c r="OPD775" s="16" t="s">
        <v>872</v>
      </c>
      <c r="OPE775" s="16" t="s">
        <v>886</v>
      </c>
      <c r="OPF775" s="16" t="s">
        <v>872</v>
      </c>
      <c r="OPG775" s="16" t="s">
        <v>886</v>
      </c>
      <c r="OPH775" s="16" t="s">
        <v>872</v>
      </c>
      <c r="OPI775" s="16" t="s">
        <v>886</v>
      </c>
      <c r="OPJ775" s="16" t="s">
        <v>872</v>
      </c>
      <c r="OPK775" s="16" t="s">
        <v>886</v>
      </c>
      <c r="OPL775" s="16" t="s">
        <v>872</v>
      </c>
      <c r="OPM775" s="16" t="s">
        <v>886</v>
      </c>
      <c r="OPN775" s="16" t="s">
        <v>872</v>
      </c>
      <c r="OPO775" s="16" t="s">
        <v>886</v>
      </c>
      <c r="OPP775" s="16" t="s">
        <v>872</v>
      </c>
      <c r="OPQ775" s="16" t="s">
        <v>886</v>
      </c>
      <c r="OPR775" s="16" t="s">
        <v>872</v>
      </c>
      <c r="OPS775" s="16" t="s">
        <v>886</v>
      </c>
      <c r="OPT775" s="16" t="s">
        <v>872</v>
      </c>
      <c r="OPU775" s="16" t="s">
        <v>886</v>
      </c>
      <c r="OPV775" s="16" t="s">
        <v>872</v>
      </c>
      <c r="OPW775" s="16" t="s">
        <v>886</v>
      </c>
      <c r="OPX775" s="16" t="s">
        <v>872</v>
      </c>
      <c r="OPY775" s="16" t="s">
        <v>886</v>
      </c>
      <c r="OPZ775" s="16" t="s">
        <v>872</v>
      </c>
      <c r="OQA775" s="16" t="s">
        <v>886</v>
      </c>
      <c r="OQB775" s="16" t="s">
        <v>872</v>
      </c>
      <c r="OQC775" s="16" t="s">
        <v>886</v>
      </c>
      <c r="OQD775" s="16" t="s">
        <v>872</v>
      </c>
      <c r="OQE775" s="16" t="s">
        <v>886</v>
      </c>
      <c r="OQF775" s="16" t="s">
        <v>872</v>
      </c>
      <c r="OQG775" s="16" t="s">
        <v>886</v>
      </c>
      <c r="OQH775" s="16" t="s">
        <v>872</v>
      </c>
      <c r="OQI775" s="16" t="s">
        <v>886</v>
      </c>
      <c r="OQJ775" s="16" t="s">
        <v>872</v>
      </c>
      <c r="OQK775" s="16" t="s">
        <v>886</v>
      </c>
      <c r="OQL775" s="16" t="s">
        <v>872</v>
      </c>
      <c r="OQM775" s="16" t="s">
        <v>886</v>
      </c>
      <c r="OQN775" s="16" t="s">
        <v>872</v>
      </c>
      <c r="OQO775" s="16" t="s">
        <v>886</v>
      </c>
      <c r="OQP775" s="16" t="s">
        <v>872</v>
      </c>
      <c r="OQQ775" s="16" t="s">
        <v>886</v>
      </c>
      <c r="OQR775" s="16" t="s">
        <v>872</v>
      </c>
      <c r="OQS775" s="16" t="s">
        <v>886</v>
      </c>
      <c r="OQT775" s="16" t="s">
        <v>872</v>
      </c>
      <c r="OQU775" s="16" t="s">
        <v>886</v>
      </c>
      <c r="OQV775" s="16" t="s">
        <v>872</v>
      </c>
      <c r="OQW775" s="16" t="s">
        <v>886</v>
      </c>
      <c r="OQX775" s="16" t="s">
        <v>872</v>
      </c>
      <c r="OQY775" s="16" t="s">
        <v>886</v>
      </c>
      <c r="OQZ775" s="16" t="s">
        <v>872</v>
      </c>
      <c r="ORA775" s="16" t="s">
        <v>886</v>
      </c>
      <c r="ORB775" s="16" t="s">
        <v>872</v>
      </c>
      <c r="ORC775" s="16" t="s">
        <v>886</v>
      </c>
      <c r="ORD775" s="16" t="s">
        <v>872</v>
      </c>
      <c r="ORE775" s="16" t="s">
        <v>886</v>
      </c>
      <c r="ORF775" s="16" t="s">
        <v>872</v>
      </c>
      <c r="ORG775" s="16" t="s">
        <v>886</v>
      </c>
      <c r="ORH775" s="16" t="s">
        <v>872</v>
      </c>
      <c r="ORI775" s="16" t="s">
        <v>886</v>
      </c>
      <c r="ORJ775" s="16" t="s">
        <v>872</v>
      </c>
      <c r="ORK775" s="16" t="s">
        <v>886</v>
      </c>
      <c r="ORL775" s="16" t="s">
        <v>872</v>
      </c>
      <c r="ORM775" s="16" t="s">
        <v>886</v>
      </c>
      <c r="ORN775" s="16" t="s">
        <v>872</v>
      </c>
      <c r="ORO775" s="16" t="s">
        <v>886</v>
      </c>
      <c r="ORP775" s="16" t="s">
        <v>872</v>
      </c>
      <c r="ORQ775" s="16" t="s">
        <v>886</v>
      </c>
      <c r="ORR775" s="16" t="s">
        <v>872</v>
      </c>
      <c r="ORS775" s="16" t="s">
        <v>886</v>
      </c>
      <c r="ORT775" s="16" t="s">
        <v>872</v>
      </c>
      <c r="ORU775" s="16" t="s">
        <v>886</v>
      </c>
      <c r="ORV775" s="16" t="s">
        <v>872</v>
      </c>
      <c r="ORW775" s="16" t="s">
        <v>886</v>
      </c>
      <c r="ORX775" s="16" t="s">
        <v>872</v>
      </c>
      <c r="ORY775" s="16" t="s">
        <v>886</v>
      </c>
      <c r="ORZ775" s="16" t="s">
        <v>872</v>
      </c>
      <c r="OSA775" s="16" t="s">
        <v>886</v>
      </c>
      <c r="OSB775" s="16" t="s">
        <v>872</v>
      </c>
      <c r="OSC775" s="16" t="s">
        <v>886</v>
      </c>
      <c r="OSD775" s="16" t="s">
        <v>872</v>
      </c>
      <c r="OSE775" s="16" t="s">
        <v>886</v>
      </c>
      <c r="OSF775" s="16" t="s">
        <v>872</v>
      </c>
      <c r="OSG775" s="16" t="s">
        <v>886</v>
      </c>
      <c r="OSH775" s="16" t="s">
        <v>872</v>
      </c>
      <c r="OSI775" s="16" t="s">
        <v>886</v>
      </c>
      <c r="OSJ775" s="16" t="s">
        <v>872</v>
      </c>
      <c r="OSK775" s="16" t="s">
        <v>886</v>
      </c>
      <c r="OSL775" s="16" t="s">
        <v>872</v>
      </c>
      <c r="OSM775" s="16" t="s">
        <v>886</v>
      </c>
      <c r="OSN775" s="16" t="s">
        <v>872</v>
      </c>
      <c r="OSO775" s="16" t="s">
        <v>886</v>
      </c>
      <c r="OSP775" s="16" t="s">
        <v>872</v>
      </c>
      <c r="OSQ775" s="16" t="s">
        <v>886</v>
      </c>
      <c r="OSR775" s="16" t="s">
        <v>872</v>
      </c>
      <c r="OSS775" s="16" t="s">
        <v>886</v>
      </c>
      <c r="OST775" s="16" t="s">
        <v>872</v>
      </c>
      <c r="OSU775" s="16" t="s">
        <v>886</v>
      </c>
      <c r="OSV775" s="16" t="s">
        <v>872</v>
      </c>
      <c r="OSW775" s="16" t="s">
        <v>886</v>
      </c>
      <c r="OSX775" s="16" t="s">
        <v>872</v>
      </c>
      <c r="OSY775" s="16" t="s">
        <v>886</v>
      </c>
      <c r="OSZ775" s="16" t="s">
        <v>872</v>
      </c>
      <c r="OTA775" s="16" t="s">
        <v>886</v>
      </c>
      <c r="OTB775" s="16" t="s">
        <v>872</v>
      </c>
      <c r="OTC775" s="16" t="s">
        <v>886</v>
      </c>
      <c r="OTD775" s="16" t="s">
        <v>872</v>
      </c>
      <c r="OTE775" s="16" t="s">
        <v>886</v>
      </c>
      <c r="OTF775" s="16" t="s">
        <v>872</v>
      </c>
      <c r="OTG775" s="16" t="s">
        <v>886</v>
      </c>
      <c r="OTH775" s="16" t="s">
        <v>872</v>
      </c>
      <c r="OTI775" s="16" t="s">
        <v>886</v>
      </c>
      <c r="OTJ775" s="16" t="s">
        <v>872</v>
      </c>
      <c r="OTK775" s="16" t="s">
        <v>886</v>
      </c>
      <c r="OTL775" s="16" t="s">
        <v>872</v>
      </c>
      <c r="OTM775" s="16" t="s">
        <v>886</v>
      </c>
      <c r="OTN775" s="16" t="s">
        <v>872</v>
      </c>
      <c r="OTO775" s="16" t="s">
        <v>886</v>
      </c>
      <c r="OTP775" s="16" t="s">
        <v>872</v>
      </c>
      <c r="OTQ775" s="16" t="s">
        <v>886</v>
      </c>
      <c r="OTR775" s="16" t="s">
        <v>872</v>
      </c>
      <c r="OTS775" s="16" t="s">
        <v>886</v>
      </c>
      <c r="OTT775" s="16" t="s">
        <v>872</v>
      </c>
      <c r="OTU775" s="16" t="s">
        <v>886</v>
      </c>
      <c r="OTV775" s="16" t="s">
        <v>872</v>
      </c>
      <c r="OTW775" s="16" t="s">
        <v>886</v>
      </c>
      <c r="OTX775" s="16" t="s">
        <v>872</v>
      </c>
      <c r="OTY775" s="16" t="s">
        <v>886</v>
      </c>
      <c r="OTZ775" s="16" t="s">
        <v>872</v>
      </c>
      <c r="OUA775" s="16" t="s">
        <v>886</v>
      </c>
      <c r="OUB775" s="16" t="s">
        <v>872</v>
      </c>
      <c r="OUC775" s="16" t="s">
        <v>886</v>
      </c>
      <c r="OUD775" s="16" t="s">
        <v>872</v>
      </c>
      <c r="OUE775" s="16" t="s">
        <v>886</v>
      </c>
      <c r="OUF775" s="16" t="s">
        <v>872</v>
      </c>
      <c r="OUG775" s="16" t="s">
        <v>886</v>
      </c>
      <c r="OUH775" s="16" t="s">
        <v>872</v>
      </c>
      <c r="OUI775" s="16" t="s">
        <v>886</v>
      </c>
      <c r="OUJ775" s="16" t="s">
        <v>872</v>
      </c>
      <c r="OUK775" s="16" t="s">
        <v>886</v>
      </c>
      <c r="OUL775" s="16" t="s">
        <v>872</v>
      </c>
      <c r="OUM775" s="16" t="s">
        <v>886</v>
      </c>
      <c r="OUN775" s="16" t="s">
        <v>872</v>
      </c>
      <c r="OUO775" s="16" t="s">
        <v>886</v>
      </c>
      <c r="OUP775" s="16" t="s">
        <v>872</v>
      </c>
      <c r="OUQ775" s="16" t="s">
        <v>886</v>
      </c>
      <c r="OUR775" s="16" t="s">
        <v>872</v>
      </c>
      <c r="OUS775" s="16" t="s">
        <v>886</v>
      </c>
      <c r="OUT775" s="16" t="s">
        <v>872</v>
      </c>
      <c r="OUU775" s="16" t="s">
        <v>886</v>
      </c>
      <c r="OUV775" s="16" t="s">
        <v>872</v>
      </c>
      <c r="OUW775" s="16" t="s">
        <v>886</v>
      </c>
      <c r="OUX775" s="16" t="s">
        <v>872</v>
      </c>
      <c r="OUY775" s="16" t="s">
        <v>886</v>
      </c>
      <c r="OUZ775" s="16" t="s">
        <v>872</v>
      </c>
      <c r="OVA775" s="16" t="s">
        <v>886</v>
      </c>
      <c r="OVB775" s="16" t="s">
        <v>872</v>
      </c>
      <c r="OVC775" s="16" t="s">
        <v>886</v>
      </c>
      <c r="OVD775" s="16" t="s">
        <v>872</v>
      </c>
      <c r="OVE775" s="16" t="s">
        <v>886</v>
      </c>
      <c r="OVF775" s="16" t="s">
        <v>872</v>
      </c>
      <c r="OVG775" s="16" t="s">
        <v>886</v>
      </c>
      <c r="OVH775" s="16" t="s">
        <v>872</v>
      </c>
      <c r="OVI775" s="16" t="s">
        <v>886</v>
      </c>
      <c r="OVJ775" s="16" t="s">
        <v>872</v>
      </c>
      <c r="OVK775" s="16" t="s">
        <v>886</v>
      </c>
      <c r="OVL775" s="16" t="s">
        <v>872</v>
      </c>
      <c r="OVM775" s="16" t="s">
        <v>886</v>
      </c>
      <c r="OVN775" s="16" t="s">
        <v>872</v>
      </c>
      <c r="OVO775" s="16" t="s">
        <v>886</v>
      </c>
      <c r="OVP775" s="16" t="s">
        <v>872</v>
      </c>
      <c r="OVQ775" s="16" t="s">
        <v>886</v>
      </c>
      <c r="OVR775" s="16" t="s">
        <v>872</v>
      </c>
      <c r="OVS775" s="16" t="s">
        <v>886</v>
      </c>
      <c r="OVT775" s="16" t="s">
        <v>872</v>
      </c>
      <c r="OVU775" s="16" t="s">
        <v>886</v>
      </c>
      <c r="OVV775" s="16" t="s">
        <v>872</v>
      </c>
      <c r="OVW775" s="16" t="s">
        <v>886</v>
      </c>
      <c r="OVX775" s="16" t="s">
        <v>872</v>
      </c>
      <c r="OVY775" s="16" t="s">
        <v>886</v>
      </c>
      <c r="OVZ775" s="16" t="s">
        <v>872</v>
      </c>
      <c r="OWA775" s="16" t="s">
        <v>886</v>
      </c>
      <c r="OWB775" s="16" t="s">
        <v>872</v>
      </c>
      <c r="OWC775" s="16" t="s">
        <v>886</v>
      </c>
      <c r="OWD775" s="16" t="s">
        <v>872</v>
      </c>
      <c r="OWE775" s="16" t="s">
        <v>886</v>
      </c>
      <c r="OWF775" s="16" t="s">
        <v>872</v>
      </c>
      <c r="OWG775" s="16" t="s">
        <v>886</v>
      </c>
      <c r="OWH775" s="16" t="s">
        <v>872</v>
      </c>
      <c r="OWI775" s="16" t="s">
        <v>886</v>
      </c>
      <c r="OWJ775" s="16" t="s">
        <v>872</v>
      </c>
      <c r="OWK775" s="16" t="s">
        <v>886</v>
      </c>
      <c r="OWL775" s="16" t="s">
        <v>872</v>
      </c>
      <c r="OWM775" s="16" t="s">
        <v>886</v>
      </c>
      <c r="OWN775" s="16" t="s">
        <v>872</v>
      </c>
      <c r="OWO775" s="16" t="s">
        <v>886</v>
      </c>
      <c r="OWP775" s="16" t="s">
        <v>872</v>
      </c>
      <c r="OWQ775" s="16" t="s">
        <v>886</v>
      </c>
      <c r="OWR775" s="16" t="s">
        <v>872</v>
      </c>
      <c r="OWS775" s="16" t="s">
        <v>886</v>
      </c>
      <c r="OWT775" s="16" t="s">
        <v>872</v>
      </c>
      <c r="OWU775" s="16" t="s">
        <v>886</v>
      </c>
      <c r="OWV775" s="16" t="s">
        <v>872</v>
      </c>
      <c r="OWW775" s="16" t="s">
        <v>886</v>
      </c>
      <c r="OWX775" s="16" t="s">
        <v>872</v>
      </c>
      <c r="OWY775" s="16" t="s">
        <v>886</v>
      </c>
      <c r="OWZ775" s="16" t="s">
        <v>872</v>
      </c>
      <c r="OXA775" s="16" t="s">
        <v>886</v>
      </c>
      <c r="OXB775" s="16" t="s">
        <v>872</v>
      </c>
      <c r="OXC775" s="16" t="s">
        <v>886</v>
      </c>
      <c r="OXD775" s="16" t="s">
        <v>872</v>
      </c>
      <c r="OXE775" s="16" t="s">
        <v>886</v>
      </c>
      <c r="OXF775" s="16" t="s">
        <v>872</v>
      </c>
      <c r="OXG775" s="16" t="s">
        <v>886</v>
      </c>
      <c r="OXH775" s="16" t="s">
        <v>872</v>
      </c>
      <c r="OXI775" s="16" t="s">
        <v>886</v>
      </c>
      <c r="OXJ775" s="16" t="s">
        <v>872</v>
      </c>
      <c r="OXK775" s="16" t="s">
        <v>886</v>
      </c>
      <c r="OXL775" s="16" t="s">
        <v>872</v>
      </c>
      <c r="OXM775" s="16" t="s">
        <v>886</v>
      </c>
      <c r="OXN775" s="16" t="s">
        <v>872</v>
      </c>
      <c r="OXO775" s="16" t="s">
        <v>886</v>
      </c>
      <c r="OXP775" s="16" t="s">
        <v>872</v>
      </c>
      <c r="OXQ775" s="16" t="s">
        <v>886</v>
      </c>
      <c r="OXR775" s="16" t="s">
        <v>872</v>
      </c>
      <c r="OXS775" s="16" t="s">
        <v>886</v>
      </c>
      <c r="OXT775" s="16" t="s">
        <v>872</v>
      </c>
      <c r="OXU775" s="16" t="s">
        <v>886</v>
      </c>
      <c r="OXV775" s="16" t="s">
        <v>872</v>
      </c>
      <c r="OXW775" s="16" t="s">
        <v>886</v>
      </c>
      <c r="OXX775" s="16" t="s">
        <v>872</v>
      </c>
      <c r="OXY775" s="16" t="s">
        <v>886</v>
      </c>
      <c r="OXZ775" s="16" t="s">
        <v>872</v>
      </c>
      <c r="OYA775" s="16" t="s">
        <v>886</v>
      </c>
      <c r="OYB775" s="16" t="s">
        <v>872</v>
      </c>
      <c r="OYC775" s="16" t="s">
        <v>886</v>
      </c>
      <c r="OYD775" s="16" t="s">
        <v>872</v>
      </c>
      <c r="OYE775" s="16" t="s">
        <v>886</v>
      </c>
      <c r="OYF775" s="16" t="s">
        <v>872</v>
      </c>
      <c r="OYG775" s="16" t="s">
        <v>886</v>
      </c>
      <c r="OYH775" s="16" t="s">
        <v>872</v>
      </c>
      <c r="OYI775" s="16" t="s">
        <v>886</v>
      </c>
      <c r="OYJ775" s="16" t="s">
        <v>872</v>
      </c>
      <c r="OYK775" s="16" t="s">
        <v>886</v>
      </c>
      <c r="OYL775" s="16" t="s">
        <v>872</v>
      </c>
      <c r="OYM775" s="16" t="s">
        <v>886</v>
      </c>
      <c r="OYN775" s="16" t="s">
        <v>872</v>
      </c>
      <c r="OYO775" s="16" t="s">
        <v>886</v>
      </c>
      <c r="OYP775" s="16" t="s">
        <v>872</v>
      </c>
      <c r="OYQ775" s="16" t="s">
        <v>886</v>
      </c>
      <c r="OYR775" s="16" t="s">
        <v>872</v>
      </c>
      <c r="OYS775" s="16" t="s">
        <v>886</v>
      </c>
      <c r="OYT775" s="16" t="s">
        <v>872</v>
      </c>
      <c r="OYU775" s="16" t="s">
        <v>886</v>
      </c>
      <c r="OYV775" s="16" t="s">
        <v>872</v>
      </c>
      <c r="OYW775" s="16" t="s">
        <v>886</v>
      </c>
      <c r="OYX775" s="16" t="s">
        <v>872</v>
      </c>
      <c r="OYY775" s="16" t="s">
        <v>886</v>
      </c>
      <c r="OYZ775" s="16" t="s">
        <v>872</v>
      </c>
      <c r="OZA775" s="16" t="s">
        <v>886</v>
      </c>
      <c r="OZB775" s="16" t="s">
        <v>872</v>
      </c>
      <c r="OZC775" s="16" t="s">
        <v>886</v>
      </c>
      <c r="OZD775" s="16" t="s">
        <v>872</v>
      </c>
      <c r="OZE775" s="16" t="s">
        <v>886</v>
      </c>
      <c r="OZF775" s="16" t="s">
        <v>872</v>
      </c>
      <c r="OZG775" s="16" t="s">
        <v>886</v>
      </c>
      <c r="OZH775" s="16" t="s">
        <v>872</v>
      </c>
      <c r="OZI775" s="16" t="s">
        <v>886</v>
      </c>
      <c r="OZJ775" s="16" t="s">
        <v>872</v>
      </c>
      <c r="OZK775" s="16" t="s">
        <v>886</v>
      </c>
      <c r="OZL775" s="16" t="s">
        <v>872</v>
      </c>
      <c r="OZM775" s="16" t="s">
        <v>886</v>
      </c>
      <c r="OZN775" s="16" t="s">
        <v>872</v>
      </c>
      <c r="OZO775" s="16" t="s">
        <v>886</v>
      </c>
      <c r="OZP775" s="16" t="s">
        <v>872</v>
      </c>
      <c r="OZQ775" s="16" t="s">
        <v>886</v>
      </c>
      <c r="OZR775" s="16" t="s">
        <v>872</v>
      </c>
      <c r="OZS775" s="16" t="s">
        <v>886</v>
      </c>
      <c r="OZT775" s="16" t="s">
        <v>872</v>
      </c>
      <c r="OZU775" s="16" t="s">
        <v>886</v>
      </c>
      <c r="OZV775" s="16" t="s">
        <v>872</v>
      </c>
      <c r="OZW775" s="16" t="s">
        <v>886</v>
      </c>
      <c r="OZX775" s="16" t="s">
        <v>872</v>
      </c>
      <c r="OZY775" s="16" t="s">
        <v>886</v>
      </c>
      <c r="OZZ775" s="16" t="s">
        <v>872</v>
      </c>
      <c r="PAA775" s="16" t="s">
        <v>886</v>
      </c>
      <c r="PAB775" s="16" t="s">
        <v>872</v>
      </c>
      <c r="PAC775" s="16" t="s">
        <v>886</v>
      </c>
      <c r="PAD775" s="16" t="s">
        <v>872</v>
      </c>
      <c r="PAE775" s="16" t="s">
        <v>886</v>
      </c>
      <c r="PAF775" s="16" t="s">
        <v>872</v>
      </c>
      <c r="PAG775" s="16" t="s">
        <v>886</v>
      </c>
      <c r="PAH775" s="16" t="s">
        <v>872</v>
      </c>
      <c r="PAI775" s="16" t="s">
        <v>886</v>
      </c>
      <c r="PAJ775" s="16" t="s">
        <v>872</v>
      </c>
      <c r="PAK775" s="16" t="s">
        <v>886</v>
      </c>
      <c r="PAL775" s="16" t="s">
        <v>872</v>
      </c>
      <c r="PAM775" s="16" t="s">
        <v>886</v>
      </c>
      <c r="PAN775" s="16" t="s">
        <v>872</v>
      </c>
      <c r="PAO775" s="16" t="s">
        <v>886</v>
      </c>
      <c r="PAP775" s="16" t="s">
        <v>872</v>
      </c>
      <c r="PAQ775" s="16" t="s">
        <v>886</v>
      </c>
      <c r="PAR775" s="16" t="s">
        <v>872</v>
      </c>
      <c r="PAS775" s="16" t="s">
        <v>886</v>
      </c>
      <c r="PAT775" s="16" t="s">
        <v>872</v>
      </c>
      <c r="PAU775" s="16" t="s">
        <v>886</v>
      </c>
      <c r="PAV775" s="16" t="s">
        <v>872</v>
      </c>
      <c r="PAW775" s="16" t="s">
        <v>886</v>
      </c>
      <c r="PAX775" s="16" t="s">
        <v>872</v>
      </c>
      <c r="PAY775" s="16" t="s">
        <v>886</v>
      </c>
      <c r="PAZ775" s="16" t="s">
        <v>872</v>
      </c>
      <c r="PBA775" s="16" t="s">
        <v>886</v>
      </c>
      <c r="PBB775" s="16" t="s">
        <v>872</v>
      </c>
      <c r="PBC775" s="16" t="s">
        <v>886</v>
      </c>
      <c r="PBD775" s="16" t="s">
        <v>872</v>
      </c>
      <c r="PBE775" s="16" t="s">
        <v>886</v>
      </c>
      <c r="PBF775" s="16" t="s">
        <v>872</v>
      </c>
      <c r="PBG775" s="16" t="s">
        <v>886</v>
      </c>
      <c r="PBH775" s="16" t="s">
        <v>872</v>
      </c>
      <c r="PBI775" s="16" t="s">
        <v>886</v>
      </c>
      <c r="PBJ775" s="16" t="s">
        <v>872</v>
      </c>
      <c r="PBK775" s="16" t="s">
        <v>886</v>
      </c>
      <c r="PBL775" s="16" t="s">
        <v>872</v>
      </c>
      <c r="PBM775" s="16" t="s">
        <v>886</v>
      </c>
      <c r="PBN775" s="16" t="s">
        <v>872</v>
      </c>
      <c r="PBO775" s="16" t="s">
        <v>886</v>
      </c>
      <c r="PBP775" s="16" t="s">
        <v>872</v>
      </c>
      <c r="PBQ775" s="16" t="s">
        <v>886</v>
      </c>
      <c r="PBR775" s="16" t="s">
        <v>872</v>
      </c>
      <c r="PBS775" s="16" t="s">
        <v>886</v>
      </c>
      <c r="PBT775" s="16" t="s">
        <v>872</v>
      </c>
      <c r="PBU775" s="16" t="s">
        <v>886</v>
      </c>
      <c r="PBV775" s="16" t="s">
        <v>872</v>
      </c>
      <c r="PBW775" s="16" t="s">
        <v>886</v>
      </c>
      <c r="PBX775" s="16" t="s">
        <v>872</v>
      </c>
      <c r="PBY775" s="16" t="s">
        <v>886</v>
      </c>
      <c r="PBZ775" s="16" t="s">
        <v>872</v>
      </c>
      <c r="PCA775" s="16" t="s">
        <v>886</v>
      </c>
      <c r="PCB775" s="16" t="s">
        <v>872</v>
      </c>
      <c r="PCC775" s="16" t="s">
        <v>886</v>
      </c>
      <c r="PCD775" s="16" t="s">
        <v>872</v>
      </c>
      <c r="PCE775" s="16" t="s">
        <v>886</v>
      </c>
      <c r="PCF775" s="16" t="s">
        <v>872</v>
      </c>
      <c r="PCG775" s="16" t="s">
        <v>886</v>
      </c>
      <c r="PCH775" s="16" t="s">
        <v>872</v>
      </c>
      <c r="PCI775" s="16" t="s">
        <v>886</v>
      </c>
      <c r="PCJ775" s="16" t="s">
        <v>872</v>
      </c>
      <c r="PCK775" s="16" t="s">
        <v>886</v>
      </c>
      <c r="PCL775" s="16" t="s">
        <v>872</v>
      </c>
      <c r="PCM775" s="16" t="s">
        <v>886</v>
      </c>
      <c r="PCN775" s="16" t="s">
        <v>872</v>
      </c>
      <c r="PCO775" s="16" t="s">
        <v>886</v>
      </c>
      <c r="PCP775" s="16" t="s">
        <v>872</v>
      </c>
      <c r="PCQ775" s="16" t="s">
        <v>886</v>
      </c>
      <c r="PCR775" s="16" t="s">
        <v>872</v>
      </c>
      <c r="PCS775" s="16" t="s">
        <v>886</v>
      </c>
      <c r="PCT775" s="16" t="s">
        <v>872</v>
      </c>
      <c r="PCU775" s="16" t="s">
        <v>886</v>
      </c>
      <c r="PCV775" s="16" t="s">
        <v>872</v>
      </c>
      <c r="PCW775" s="16" t="s">
        <v>886</v>
      </c>
      <c r="PCX775" s="16" t="s">
        <v>872</v>
      </c>
      <c r="PCY775" s="16" t="s">
        <v>886</v>
      </c>
      <c r="PCZ775" s="16" t="s">
        <v>872</v>
      </c>
      <c r="PDA775" s="16" t="s">
        <v>886</v>
      </c>
      <c r="PDB775" s="16" t="s">
        <v>872</v>
      </c>
      <c r="PDC775" s="16" t="s">
        <v>886</v>
      </c>
      <c r="PDD775" s="16" t="s">
        <v>872</v>
      </c>
      <c r="PDE775" s="16" t="s">
        <v>886</v>
      </c>
      <c r="PDF775" s="16" t="s">
        <v>872</v>
      </c>
      <c r="PDG775" s="16" t="s">
        <v>886</v>
      </c>
      <c r="PDH775" s="16" t="s">
        <v>872</v>
      </c>
      <c r="PDI775" s="16" t="s">
        <v>886</v>
      </c>
      <c r="PDJ775" s="16" t="s">
        <v>872</v>
      </c>
      <c r="PDK775" s="16" t="s">
        <v>886</v>
      </c>
      <c r="PDL775" s="16" t="s">
        <v>872</v>
      </c>
      <c r="PDM775" s="16" t="s">
        <v>886</v>
      </c>
      <c r="PDN775" s="16" t="s">
        <v>872</v>
      </c>
      <c r="PDO775" s="16" t="s">
        <v>886</v>
      </c>
      <c r="PDP775" s="16" t="s">
        <v>872</v>
      </c>
      <c r="PDQ775" s="16" t="s">
        <v>886</v>
      </c>
      <c r="PDR775" s="16" t="s">
        <v>872</v>
      </c>
      <c r="PDS775" s="16" t="s">
        <v>886</v>
      </c>
      <c r="PDT775" s="16" t="s">
        <v>872</v>
      </c>
      <c r="PDU775" s="16" t="s">
        <v>886</v>
      </c>
      <c r="PDV775" s="16" t="s">
        <v>872</v>
      </c>
      <c r="PDW775" s="16" t="s">
        <v>886</v>
      </c>
      <c r="PDX775" s="16" t="s">
        <v>872</v>
      </c>
      <c r="PDY775" s="16" t="s">
        <v>886</v>
      </c>
      <c r="PDZ775" s="16" t="s">
        <v>872</v>
      </c>
      <c r="PEA775" s="16" t="s">
        <v>886</v>
      </c>
      <c r="PEB775" s="16" t="s">
        <v>872</v>
      </c>
      <c r="PEC775" s="16" t="s">
        <v>886</v>
      </c>
      <c r="PED775" s="16" t="s">
        <v>872</v>
      </c>
      <c r="PEE775" s="16" t="s">
        <v>886</v>
      </c>
      <c r="PEF775" s="16" t="s">
        <v>872</v>
      </c>
      <c r="PEG775" s="16" t="s">
        <v>886</v>
      </c>
      <c r="PEH775" s="16" t="s">
        <v>872</v>
      </c>
      <c r="PEI775" s="16" t="s">
        <v>886</v>
      </c>
      <c r="PEJ775" s="16" t="s">
        <v>872</v>
      </c>
      <c r="PEK775" s="16" t="s">
        <v>886</v>
      </c>
      <c r="PEL775" s="16" t="s">
        <v>872</v>
      </c>
      <c r="PEM775" s="16" t="s">
        <v>886</v>
      </c>
      <c r="PEN775" s="16" t="s">
        <v>872</v>
      </c>
      <c r="PEO775" s="16" t="s">
        <v>886</v>
      </c>
      <c r="PEP775" s="16" t="s">
        <v>872</v>
      </c>
      <c r="PEQ775" s="16" t="s">
        <v>886</v>
      </c>
      <c r="PER775" s="16" t="s">
        <v>872</v>
      </c>
      <c r="PES775" s="16" t="s">
        <v>886</v>
      </c>
      <c r="PET775" s="16" t="s">
        <v>872</v>
      </c>
      <c r="PEU775" s="16" t="s">
        <v>886</v>
      </c>
      <c r="PEV775" s="16" t="s">
        <v>872</v>
      </c>
      <c r="PEW775" s="16" t="s">
        <v>886</v>
      </c>
      <c r="PEX775" s="16" t="s">
        <v>872</v>
      </c>
      <c r="PEY775" s="16" t="s">
        <v>886</v>
      </c>
      <c r="PEZ775" s="16" t="s">
        <v>872</v>
      </c>
      <c r="PFA775" s="16" t="s">
        <v>886</v>
      </c>
      <c r="PFB775" s="16" t="s">
        <v>872</v>
      </c>
      <c r="PFC775" s="16" t="s">
        <v>886</v>
      </c>
      <c r="PFD775" s="16" t="s">
        <v>872</v>
      </c>
      <c r="PFE775" s="16" t="s">
        <v>886</v>
      </c>
      <c r="PFF775" s="16" t="s">
        <v>872</v>
      </c>
      <c r="PFG775" s="16" t="s">
        <v>886</v>
      </c>
      <c r="PFH775" s="16" t="s">
        <v>872</v>
      </c>
      <c r="PFI775" s="16" t="s">
        <v>886</v>
      </c>
      <c r="PFJ775" s="16" t="s">
        <v>872</v>
      </c>
      <c r="PFK775" s="16" t="s">
        <v>886</v>
      </c>
      <c r="PFL775" s="16" t="s">
        <v>872</v>
      </c>
      <c r="PFM775" s="16" t="s">
        <v>886</v>
      </c>
      <c r="PFN775" s="16" t="s">
        <v>872</v>
      </c>
      <c r="PFO775" s="16" t="s">
        <v>886</v>
      </c>
      <c r="PFP775" s="16" t="s">
        <v>872</v>
      </c>
      <c r="PFQ775" s="16" t="s">
        <v>886</v>
      </c>
      <c r="PFR775" s="16" t="s">
        <v>872</v>
      </c>
      <c r="PFS775" s="16" t="s">
        <v>886</v>
      </c>
      <c r="PFT775" s="16" t="s">
        <v>872</v>
      </c>
      <c r="PFU775" s="16" t="s">
        <v>886</v>
      </c>
      <c r="PFV775" s="16" t="s">
        <v>872</v>
      </c>
      <c r="PFW775" s="16" t="s">
        <v>886</v>
      </c>
      <c r="PFX775" s="16" t="s">
        <v>872</v>
      </c>
      <c r="PFY775" s="16" t="s">
        <v>886</v>
      </c>
      <c r="PFZ775" s="16" t="s">
        <v>872</v>
      </c>
      <c r="PGA775" s="16" t="s">
        <v>886</v>
      </c>
      <c r="PGB775" s="16" t="s">
        <v>872</v>
      </c>
      <c r="PGC775" s="16" t="s">
        <v>886</v>
      </c>
      <c r="PGD775" s="16" t="s">
        <v>872</v>
      </c>
      <c r="PGE775" s="16" t="s">
        <v>886</v>
      </c>
      <c r="PGF775" s="16" t="s">
        <v>872</v>
      </c>
      <c r="PGG775" s="16" t="s">
        <v>886</v>
      </c>
      <c r="PGH775" s="16" t="s">
        <v>872</v>
      </c>
      <c r="PGI775" s="16" t="s">
        <v>886</v>
      </c>
      <c r="PGJ775" s="16" t="s">
        <v>872</v>
      </c>
      <c r="PGK775" s="16" t="s">
        <v>886</v>
      </c>
      <c r="PGL775" s="16" t="s">
        <v>872</v>
      </c>
      <c r="PGM775" s="16" t="s">
        <v>886</v>
      </c>
      <c r="PGN775" s="16" t="s">
        <v>872</v>
      </c>
      <c r="PGO775" s="16" t="s">
        <v>886</v>
      </c>
      <c r="PGP775" s="16" t="s">
        <v>872</v>
      </c>
      <c r="PGQ775" s="16" t="s">
        <v>886</v>
      </c>
      <c r="PGR775" s="16" t="s">
        <v>872</v>
      </c>
      <c r="PGS775" s="16" t="s">
        <v>886</v>
      </c>
      <c r="PGT775" s="16" t="s">
        <v>872</v>
      </c>
      <c r="PGU775" s="16" t="s">
        <v>886</v>
      </c>
      <c r="PGV775" s="16" t="s">
        <v>872</v>
      </c>
      <c r="PGW775" s="16" t="s">
        <v>886</v>
      </c>
      <c r="PGX775" s="16" t="s">
        <v>872</v>
      </c>
      <c r="PGY775" s="16" t="s">
        <v>886</v>
      </c>
      <c r="PGZ775" s="16" t="s">
        <v>872</v>
      </c>
      <c r="PHA775" s="16" t="s">
        <v>886</v>
      </c>
      <c r="PHB775" s="16" t="s">
        <v>872</v>
      </c>
      <c r="PHC775" s="16" t="s">
        <v>886</v>
      </c>
      <c r="PHD775" s="16" t="s">
        <v>872</v>
      </c>
      <c r="PHE775" s="16" t="s">
        <v>886</v>
      </c>
      <c r="PHF775" s="16" t="s">
        <v>872</v>
      </c>
      <c r="PHG775" s="16" t="s">
        <v>886</v>
      </c>
      <c r="PHH775" s="16" t="s">
        <v>872</v>
      </c>
      <c r="PHI775" s="16" t="s">
        <v>886</v>
      </c>
      <c r="PHJ775" s="16" t="s">
        <v>872</v>
      </c>
      <c r="PHK775" s="16" t="s">
        <v>886</v>
      </c>
      <c r="PHL775" s="16" t="s">
        <v>872</v>
      </c>
      <c r="PHM775" s="16" t="s">
        <v>886</v>
      </c>
      <c r="PHN775" s="16" t="s">
        <v>872</v>
      </c>
      <c r="PHO775" s="16" t="s">
        <v>886</v>
      </c>
      <c r="PHP775" s="16" t="s">
        <v>872</v>
      </c>
      <c r="PHQ775" s="16" t="s">
        <v>886</v>
      </c>
      <c r="PHR775" s="16" t="s">
        <v>872</v>
      </c>
      <c r="PHS775" s="16" t="s">
        <v>886</v>
      </c>
      <c r="PHT775" s="16" t="s">
        <v>872</v>
      </c>
      <c r="PHU775" s="16" t="s">
        <v>886</v>
      </c>
      <c r="PHV775" s="16" t="s">
        <v>872</v>
      </c>
      <c r="PHW775" s="16" t="s">
        <v>886</v>
      </c>
      <c r="PHX775" s="16" t="s">
        <v>872</v>
      </c>
      <c r="PHY775" s="16" t="s">
        <v>886</v>
      </c>
      <c r="PHZ775" s="16" t="s">
        <v>872</v>
      </c>
      <c r="PIA775" s="16" t="s">
        <v>886</v>
      </c>
      <c r="PIB775" s="16" t="s">
        <v>872</v>
      </c>
      <c r="PIC775" s="16" t="s">
        <v>886</v>
      </c>
      <c r="PID775" s="16" t="s">
        <v>872</v>
      </c>
      <c r="PIE775" s="16" t="s">
        <v>886</v>
      </c>
      <c r="PIF775" s="16" t="s">
        <v>872</v>
      </c>
      <c r="PIG775" s="16" t="s">
        <v>886</v>
      </c>
      <c r="PIH775" s="16" t="s">
        <v>872</v>
      </c>
      <c r="PII775" s="16" t="s">
        <v>886</v>
      </c>
      <c r="PIJ775" s="16" t="s">
        <v>872</v>
      </c>
      <c r="PIK775" s="16" t="s">
        <v>886</v>
      </c>
      <c r="PIL775" s="16" t="s">
        <v>872</v>
      </c>
      <c r="PIM775" s="16" t="s">
        <v>886</v>
      </c>
      <c r="PIN775" s="16" t="s">
        <v>872</v>
      </c>
      <c r="PIO775" s="16" t="s">
        <v>886</v>
      </c>
      <c r="PIP775" s="16" t="s">
        <v>872</v>
      </c>
      <c r="PIQ775" s="16" t="s">
        <v>886</v>
      </c>
      <c r="PIR775" s="16" t="s">
        <v>872</v>
      </c>
      <c r="PIS775" s="16" t="s">
        <v>886</v>
      </c>
      <c r="PIT775" s="16" t="s">
        <v>872</v>
      </c>
      <c r="PIU775" s="16" t="s">
        <v>886</v>
      </c>
      <c r="PIV775" s="16" t="s">
        <v>872</v>
      </c>
      <c r="PIW775" s="16" t="s">
        <v>886</v>
      </c>
      <c r="PIX775" s="16" t="s">
        <v>872</v>
      </c>
      <c r="PIY775" s="16" t="s">
        <v>886</v>
      </c>
      <c r="PIZ775" s="16" t="s">
        <v>872</v>
      </c>
      <c r="PJA775" s="16" t="s">
        <v>886</v>
      </c>
      <c r="PJB775" s="16" t="s">
        <v>872</v>
      </c>
      <c r="PJC775" s="16" t="s">
        <v>886</v>
      </c>
      <c r="PJD775" s="16" t="s">
        <v>872</v>
      </c>
      <c r="PJE775" s="16" t="s">
        <v>886</v>
      </c>
      <c r="PJF775" s="16" t="s">
        <v>872</v>
      </c>
      <c r="PJG775" s="16" t="s">
        <v>886</v>
      </c>
      <c r="PJH775" s="16" t="s">
        <v>872</v>
      </c>
      <c r="PJI775" s="16" t="s">
        <v>886</v>
      </c>
      <c r="PJJ775" s="16" t="s">
        <v>872</v>
      </c>
      <c r="PJK775" s="16" t="s">
        <v>886</v>
      </c>
      <c r="PJL775" s="16" t="s">
        <v>872</v>
      </c>
      <c r="PJM775" s="16" t="s">
        <v>886</v>
      </c>
      <c r="PJN775" s="16" t="s">
        <v>872</v>
      </c>
      <c r="PJO775" s="16" t="s">
        <v>886</v>
      </c>
      <c r="PJP775" s="16" t="s">
        <v>872</v>
      </c>
      <c r="PJQ775" s="16" t="s">
        <v>886</v>
      </c>
      <c r="PJR775" s="16" t="s">
        <v>872</v>
      </c>
      <c r="PJS775" s="16" t="s">
        <v>886</v>
      </c>
      <c r="PJT775" s="16" t="s">
        <v>872</v>
      </c>
      <c r="PJU775" s="16" t="s">
        <v>886</v>
      </c>
      <c r="PJV775" s="16" t="s">
        <v>872</v>
      </c>
      <c r="PJW775" s="16" t="s">
        <v>886</v>
      </c>
      <c r="PJX775" s="16" t="s">
        <v>872</v>
      </c>
      <c r="PJY775" s="16" t="s">
        <v>886</v>
      </c>
      <c r="PJZ775" s="16" t="s">
        <v>872</v>
      </c>
      <c r="PKA775" s="16" t="s">
        <v>886</v>
      </c>
      <c r="PKB775" s="16" t="s">
        <v>872</v>
      </c>
      <c r="PKC775" s="16" t="s">
        <v>886</v>
      </c>
      <c r="PKD775" s="16" t="s">
        <v>872</v>
      </c>
      <c r="PKE775" s="16" t="s">
        <v>886</v>
      </c>
      <c r="PKF775" s="16" t="s">
        <v>872</v>
      </c>
      <c r="PKG775" s="16" t="s">
        <v>886</v>
      </c>
      <c r="PKH775" s="16" t="s">
        <v>872</v>
      </c>
      <c r="PKI775" s="16" t="s">
        <v>886</v>
      </c>
      <c r="PKJ775" s="16" t="s">
        <v>872</v>
      </c>
      <c r="PKK775" s="16" t="s">
        <v>886</v>
      </c>
      <c r="PKL775" s="16" t="s">
        <v>872</v>
      </c>
      <c r="PKM775" s="16" t="s">
        <v>886</v>
      </c>
      <c r="PKN775" s="16" t="s">
        <v>872</v>
      </c>
      <c r="PKO775" s="16" t="s">
        <v>886</v>
      </c>
      <c r="PKP775" s="16" t="s">
        <v>872</v>
      </c>
      <c r="PKQ775" s="16" t="s">
        <v>886</v>
      </c>
      <c r="PKR775" s="16" t="s">
        <v>872</v>
      </c>
      <c r="PKS775" s="16" t="s">
        <v>886</v>
      </c>
      <c r="PKT775" s="16" t="s">
        <v>872</v>
      </c>
      <c r="PKU775" s="16" t="s">
        <v>886</v>
      </c>
      <c r="PKV775" s="16" t="s">
        <v>872</v>
      </c>
      <c r="PKW775" s="16" t="s">
        <v>886</v>
      </c>
      <c r="PKX775" s="16" t="s">
        <v>872</v>
      </c>
      <c r="PKY775" s="16" t="s">
        <v>886</v>
      </c>
      <c r="PKZ775" s="16" t="s">
        <v>872</v>
      </c>
      <c r="PLA775" s="16" t="s">
        <v>886</v>
      </c>
      <c r="PLB775" s="16" t="s">
        <v>872</v>
      </c>
      <c r="PLC775" s="16" t="s">
        <v>886</v>
      </c>
      <c r="PLD775" s="16" t="s">
        <v>872</v>
      </c>
      <c r="PLE775" s="16" t="s">
        <v>886</v>
      </c>
      <c r="PLF775" s="16" t="s">
        <v>872</v>
      </c>
      <c r="PLG775" s="16" t="s">
        <v>886</v>
      </c>
      <c r="PLH775" s="16" t="s">
        <v>872</v>
      </c>
      <c r="PLI775" s="16" t="s">
        <v>886</v>
      </c>
      <c r="PLJ775" s="16" t="s">
        <v>872</v>
      </c>
      <c r="PLK775" s="16" t="s">
        <v>886</v>
      </c>
      <c r="PLL775" s="16" t="s">
        <v>872</v>
      </c>
      <c r="PLM775" s="16" t="s">
        <v>886</v>
      </c>
      <c r="PLN775" s="16" t="s">
        <v>872</v>
      </c>
      <c r="PLO775" s="16" t="s">
        <v>886</v>
      </c>
      <c r="PLP775" s="16" t="s">
        <v>872</v>
      </c>
      <c r="PLQ775" s="16" t="s">
        <v>886</v>
      </c>
      <c r="PLR775" s="16" t="s">
        <v>872</v>
      </c>
      <c r="PLS775" s="16" t="s">
        <v>886</v>
      </c>
      <c r="PLT775" s="16" t="s">
        <v>872</v>
      </c>
      <c r="PLU775" s="16" t="s">
        <v>886</v>
      </c>
      <c r="PLV775" s="16" t="s">
        <v>872</v>
      </c>
      <c r="PLW775" s="16" t="s">
        <v>886</v>
      </c>
      <c r="PLX775" s="16" t="s">
        <v>872</v>
      </c>
      <c r="PLY775" s="16" t="s">
        <v>886</v>
      </c>
      <c r="PLZ775" s="16" t="s">
        <v>872</v>
      </c>
      <c r="PMA775" s="16" t="s">
        <v>886</v>
      </c>
      <c r="PMB775" s="16" t="s">
        <v>872</v>
      </c>
      <c r="PMC775" s="16" t="s">
        <v>886</v>
      </c>
      <c r="PMD775" s="16" t="s">
        <v>872</v>
      </c>
      <c r="PME775" s="16" t="s">
        <v>886</v>
      </c>
      <c r="PMF775" s="16" t="s">
        <v>872</v>
      </c>
      <c r="PMG775" s="16" t="s">
        <v>886</v>
      </c>
      <c r="PMH775" s="16" t="s">
        <v>872</v>
      </c>
      <c r="PMI775" s="16" t="s">
        <v>886</v>
      </c>
      <c r="PMJ775" s="16" t="s">
        <v>872</v>
      </c>
      <c r="PMK775" s="16" t="s">
        <v>886</v>
      </c>
      <c r="PML775" s="16" t="s">
        <v>872</v>
      </c>
      <c r="PMM775" s="16" t="s">
        <v>886</v>
      </c>
      <c r="PMN775" s="16" t="s">
        <v>872</v>
      </c>
      <c r="PMO775" s="16" t="s">
        <v>886</v>
      </c>
      <c r="PMP775" s="16" t="s">
        <v>872</v>
      </c>
      <c r="PMQ775" s="16" t="s">
        <v>886</v>
      </c>
      <c r="PMR775" s="16" t="s">
        <v>872</v>
      </c>
      <c r="PMS775" s="16" t="s">
        <v>886</v>
      </c>
      <c r="PMT775" s="16" t="s">
        <v>872</v>
      </c>
      <c r="PMU775" s="16" t="s">
        <v>886</v>
      </c>
      <c r="PMV775" s="16" t="s">
        <v>872</v>
      </c>
      <c r="PMW775" s="16" t="s">
        <v>886</v>
      </c>
      <c r="PMX775" s="16" t="s">
        <v>872</v>
      </c>
      <c r="PMY775" s="16" t="s">
        <v>886</v>
      </c>
      <c r="PMZ775" s="16" t="s">
        <v>872</v>
      </c>
      <c r="PNA775" s="16" t="s">
        <v>886</v>
      </c>
      <c r="PNB775" s="16" t="s">
        <v>872</v>
      </c>
      <c r="PNC775" s="16" t="s">
        <v>886</v>
      </c>
      <c r="PND775" s="16" t="s">
        <v>872</v>
      </c>
      <c r="PNE775" s="16" t="s">
        <v>886</v>
      </c>
      <c r="PNF775" s="16" t="s">
        <v>872</v>
      </c>
      <c r="PNG775" s="16" t="s">
        <v>886</v>
      </c>
      <c r="PNH775" s="16" t="s">
        <v>872</v>
      </c>
      <c r="PNI775" s="16" t="s">
        <v>886</v>
      </c>
      <c r="PNJ775" s="16" t="s">
        <v>872</v>
      </c>
      <c r="PNK775" s="16" t="s">
        <v>886</v>
      </c>
      <c r="PNL775" s="16" t="s">
        <v>872</v>
      </c>
      <c r="PNM775" s="16" t="s">
        <v>886</v>
      </c>
      <c r="PNN775" s="16" t="s">
        <v>872</v>
      </c>
      <c r="PNO775" s="16" t="s">
        <v>886</v>
      </c>
      <c r="PNP775" s="16" t="s">
        <v>872</v>
      </c>
      <c r="PNQ775" s="16" t="s">
        <v>886</v>
      </c>
      <c r="PNR775" s="16" t="s">
        <v>872</v>
      </c>
      <c r="PNS775" s="16" t="s">
        <v>886</v>
      </c>
      <c r="PNT775" s="16" t="s">
        <v>872</v>
      </c>
      <c r="PNU775" s="16" t="s">
        <v>886</v>
      </c>
      <c r="PNV775" s="16" t="s">
        <v>872</v>
      </c>
      <c r="PNW775" s="16" t="s">
        <v>886</v>
      </c>
      <c r="PNX775" s="16" t="s">
        <v>872</v>
      </c>
      <c r="PNY775" s="16" t="s">
        <v>886</v>
      </c>
      <c r="PNZ775" s="16" t="s">
        <v>872</v>
      </c>
      <c r="POA775" s="16" t="s">
        <v>886</v>
      </c>
      <c r="POB775" s="16" t="s">
        <v>872</v>
      </c>
      <c r="POC775" s="16" t="s">
        <v>886</v>
      </c>
      <c r="POD775" s="16" t="s">
        <v>872</v>
      </c>
      <c r="POE775" s="16" t="s">
        <v>886</v>
      </c>
      <c r="POF775" s="16" t="s">
        <v>872</v>
      </c>
      <c r="POG775" s="16" t="s">
        <v>886</v>
      </c>
      <c r="POH775" s="16" t="s">
        <v>872</v>
      </c>
      <c r="POI775" s="16" t="s">
        <v>886</v>
      </c>
      <c r="POJ775" s="16" t="s">
        <v>872</v>
      </c>
      <c r="POK775" s="16" t="s">
        <v>886</v>
      </c>
      <c r="POL775" s="16" t="s">
        <v>872</v>
      </c>
      <c r="POM775" s="16" t="s">
        <v>886</v>
      </c>
      <c r="PON775" s="16" t="s">
        <v>872</v>
      </c>
      <c r="POO775" s="16" t="s">
        <v>886</v>
      </c>
      <c r="POP775" s="16" t="s">
        <v>872</v>
      </c>
      <c r="POQ775" s="16" t="s">
        <v>886</v>
      </c>
      <c r="POR775" s="16" t="s">
        <v>872</v>
      </c>
      <c r="POS775" s="16" t="s">
        <v>886</v>
      </c>
      <c r="POT775" s="16" t="s">
        <v>872</v>
      </c>
      <c r="POU775" s="16" t="s">
        <v>886</v>
      </c>
      <c r="POV775" s="16" t="s">
        <v>872</v>
      </c>
      <c r="POW775" s="16" t="s">
        <v>886</v>
      </c>
      <c r="POX775" s="16" t="s">
        <v>872</v>
      </c>
      <c r="POY775" s="16" t="s">
        <v>886</v>
      </c>
      <c r="POZ775" s="16" t="s">
        <v>872</v>
      </c>
      <c r="PPA775" s="16" t="s">
        <v>886</v>
      </c>
      <c r="PPB775" s="16" t="s">
        <v>872</v>
      </c>
      <c r="PPC775" s="16" t="s">
        <v>886</v>
      </c>
      <c r="PPD775" s="16" t="s">
        <v>872</v>
      </c>
      <c r="PPE775" s="16" t="s">
        <v>886</v>
      </c>
      <c r="PPF775" s="16" t="s">
        <v>872</v>
      </c>
      <c r="PPG775" s="16" t="s">
        <v>886</v>
      </c>
      <c r="PPH775" s="16" t="s">
        <v>872</v>
      </c>
      <c r="PPI775" s="16" t="s">
        <v>886</v>
      </c>
      <c r="PPJ775" s="16" t="s">
        <v>872</v>
      </c>
      <c r="PPK775" s="16" t="s">
        <v>886</v>
      </c>
      <c r="PPL775" s="16" t="s">
        <v>872</v>
      </c>
      <c r="PPM775" s="16" t="s">
        <v>886</v>
      </c>
      <c r="PPN775" s="16" t="s">
        <v>872</v>
      </c>
      <c r="PPO775" s="16" t="s">
        <v>886</v>
      </c>
      <c r="PPP775" s="16" t="s">
        <v>872</v>
      </c>
      <c r="PPQ775" s="16" t="s">
        <v>886</v>
      </c>
      <c r="PPR775" s="16" t="s">
        <v>872</v>
      </c>
      <c r="PPS775" s="16" t="s">
        <v>886</v>
      </c>
      <c r="PPT775" s="16" t="s">
        <v>872</v>
      </c>
      <c r="PPU775" s="16" t="s">
        <v>886</v>
      </c>
      <c r="PPV775" s="16" t="s">
        <v>872</v>
      </c>
      <c r="PPW775" s="16" t="s">
        <v>886</v>
      </c>
      <c r="PPX775" s="16" t="s">
        <v>872</v>
      </c>
      <c r="PPY775" s="16" t="s">
        <v>886</v>
      </c>
      <c r="PPZ775" s="16" t="s">
        <v>872</v>
      </c>
      <c r="PQA775" s="16" t="s">
        <v>886</v>
      </c>
      <c r="PQB775" s="16" t="s">
        <v>872</v>
      </c>
      <c r="PQC775" s="16" t="s">
        <v>886</v>
      </c>
      <c r="PQD775" s="16" t="s">
        <v>872</v>
      </c>
      <c r="PQE775" s="16" t="s">
        <v>886</v>
      </c>
      <c r="PQF775" s="16" t="s">
        <v>872</v>
      </c>
      <c r="PQG775" s="16" t="s">
        <v>886</v>
      </c>
      <c r="PQH775" s="16" t="s">
        <v>872</v>
      </c>
      <c r="PQI775" s="16" t="s">
        <v>886</v>
      </c>
      <c r="PQJ775" s="16" t="s">
        <v>872</v>
      </c>
      <c r="PQK775" s="16" t="s">
        <v>886</v>
      </c>
      <c r="PQL775" s="16" t="s">
        <v>872</v>
      </c>
      <c r="PQM775" s="16" t="s">
        <v>886</v>
      </c>
      <c r="PQN775" s="16" t="s">
        <v>872</v>
      </c>
      <c r="PQO775" s="16" t="s">
        <v>886</v>
      </c>
      <c r="PQP775" s="16" t="s">
        <v>872</v>
      </c>
      <c r="PQQ775" s="16" t="s">
        <v>886</v>
      </c>
      <c r="PQR775" s="16" t="s">
        <v>872</v>
      </c>
      <c r="PQS775" s="16" t="s">
        <v>886</v>
      </c>
      <c r="PQT775" s="16" t="s">
        <v>872</v>
      </c>
      <c r="PQU775" s="16" t="s">
        <v>886</v>
      </c>
      <c r="PQV775" s="16" t="s">
        <v>872</v>
      </c>
      <c r="PQW775" s="16" t="s">
        <v>886</v>
      </c>
      <c r="PQX775" s="16" t="s">
        <v>872</v>
      </c>
      <c r="PQY775" s="16" t="s">
        <v>886</v>
      </c>
      <c r="PQZ775" s="16" t="s">
        <v>872</v>
      </c>
      <c r="PRA775" s="16" t="s">
        <v>886</v>
      </c>
      <c r="PRB775" s="16" t="s">
        <v>872</v>
      </c>
      <c r="PRC775" s="16" t="s">
        <v>886</v>
      </c>
      <c r="PRD775" s="16" t="s">
        <v>872</v>
      </c>
      <c r="PRE775" s="16" t="s">
        <v>886</v>
      </c>
      <c r="PRF775" s="16" t="s">
        <v>872</v>
      </c>
      <c r="PRG775" s="16" t="s">
        <v>886</v>
      </c>
      <c r="PRH775" s="16" t="s">
        <v>872</v>
      </c>
      <c r="PRI775" s="16" t="s">
        <v>886</v>
      </c>
      <c r="PRJ775" s="16" t="s">
        <v>872</v>
      </c>
      <c r="PRK775" s="16" t="s">
        <v>886</v>
      </c>
      <c r="PRL775" s="16" t="s">
        <v>872</v>
      </c>
      <c r="PRM775" s="16" t="s">
        <v>886</v>
      </c>
      <c r="PRN775" s="16" t="s">
        <v>872</v>
      </c>
      <c r="PRO775" s="16" t="s">
        <v>886</v>
      </c>
      <c r="PRP775" s="16" t="s">
        <v>872</v>
      </c>
      <c r="PRQ775" s="16" t="s">
        <v>886</v>
      </c>
      <c r="PRR775" s="16" t="s">
        <v>872</v>
      </c>
      <c r="PRS775" s="16" t="s">
        <v>886</v>
      </c>
      <c r="PRT775" s="16" t="s">
        <v>872</v>
      </c>
      <c r="PRU775" s="16" t="s">
        <v>886</v>
      </c>
      <c r="PRV775" s="16" t="s">
        <v>872</v>
      </c>
      <c r="PRW775" s="16" t="s">
        <v>886</v>
      </c>
      <c r="PRX775" s="16" t="s">
        <v>872</v>
      </c>
      <c r="PRY775" s="16" t="s">
        <v>886</v>
      </c>
      <c r="PRZ775" s="16" t="s">
        <v>872</v>
      </c>
      <c r="PSA775" s="16" t="s">
        <v>886</v>
      </c>
      <c r="PSB775" s="16" t="s">
        <v>872</v>
      </c>
      <c r="PSC775" s="16" t="s">
        <v>886</v>
      </c>
      <c r="PSD775" s="16" t="s">
        <v>872</v>
      </c>
      <c r="PSE775" s="16" t="s">
        <v>886</v>
      </c>
      <c r="PSF775" s="16" t="s">
        <v>872</v>
      </c>
      <c r="PSG775" s="16" t="s">
        <v>886</v>
      </c>
      <c r="PSH775" s="16" t="s">
        <v>872</v>
      </c>
      <c r="PSI775" s="16" t="s">
        <v>886</v>
      </c>
      <c r="PSJ775" s="16" t="s">
        <v>872</v>
      </c>
      <c r="PSK775" s="16" t="s">
        <v>886</v>
      </c>
      <c r="PSL775" s="16" t="s">
        <v>872</v>
      </c>
      <c r="PSM775" s="16" t="s">
        <v>886</v>
      </c>
      <c r="PSN775" s="16" t="s">
        <v>872</v>
      </c>
      <c r="PSO775" s="16" t="s">
        <v>886</v>
      </c>
      <c r="PSP775" s="16" t="s">
        <v>872</v>
      </c>
      <c r="PSQ775" s="16" t="s">
        <v>886</v>
      </c>
      <c r="PSR775" s="16" t="s">
        <v>872</v>
      </c>
      <c r="PSS775" s="16" t="s">
        <v>886</v>
      </c>
      <c r="PST775" s="16" t="s">
        <v>872</v>
      </c>
      <c r="PSU775" s="16" t="s">
        <v>886</v>
      </c>
      <c r="PSV775" s="16" t="s">
        <v>872</v>
      </c>
      <c r="PSW775" s="16" t="s">
        <v>886</v>
      </c>
      <c r="PSX775" s="16" t="s">
        <v>872</v>
      </c>
      <c r="PSY775" s="16" t="s">
        <v>886</v>
      </c>
      <c r="PSZ775" s="16" t="s">
        <v>872</v>
      </c>
      <c r="PTA775" s="16" t="s">
        <v>886</v>
      </c>
      <c r="PTB775" s="16" t="s">
        <v>872</v>
      </c>
      <c r="PTC775" s="16" t="s">
        <v>886</v>
      </c>
      <c r="PTD775" s="16" t="s">
        <v>872</v>
      </c>
      <c r="PTE775" s="16" t="s">
        <v>886</v>
      </c>
      <c r="PTF775" s="16" t="s">
        <v>872</v>
      </c>
      <c r="PTG775" s="16" t="s">
        <v>886</v>
      </c>
      <c r="PTH775" s="16" t="s">
        <v>872</v>
      </c>
      <c r="PTI775" s="16" t="s">
        <v>886</v>
      </c>
      <c r="PTJ775" s="16" t="s">
        <v>872</v>
      </c>
      <c r="PTK775" s="16" t="s">
        <v>886</v>
      </c>
      <c r="PTL775" s="16" t="s">
        <v>872</v>
      </c>
      <c r="PTM775" s="16" t="s">
        <v>886</v>
      </c>
      <c r="PTN775" s="16" t="s">
        <v>872</v>
      </c>
      <c r="PTO775" s="16" t="s">
        <v>886</v>
      </c>
      <c r="PTP775" s="16" t="s">
        <v>872</v>
      </c>
      <c r="PTQ775" s="16" t="s">
        <v>886</v>
      </c>
      <c r="PTR775" s="16" t="s">
        <v>872</v>
      </c>
      <c r="PTS775" s="16" t="s">
        <v>886</v>
      </c>
      <c r="PTT775" s="16" t="s">
        <v>872</v>
      </c>
      <c r="PTU775" s="16" t="s">
        <v>886</v>
      </c>
      <c r="PTV775" s="16" t="s">
        <v>872</v>
      </c>
      <c r="PTW775" s="16" t="s">
        <v>886</v>
      </c>
      <c r="PTX775" s="16" t="s">
        <v>872</v>
      </c>
      <c r="PTY775" s="16" t="s">
        <v>886</v>
      </c>
      <c r="PTZ775" s="16" t="s">
        <v>872</v>
      </c>
      <c r="PUA775" s="16" t="s">
        <v>886</v>
      </c>
      <c r="PUB775" s="16" t="s">
        <v>872</v>
      </c>
      <c r="PUC775" s="16" t="s">
        <v>886</v>
      </c>
      <c r="PUD775" s="16" t="s">
        <v>872</v>
      </c>
      <c r="PUE775" s="16" t="s">
        <v>886</v>
      </c>
      <c r="PUF775" s="16" t="s">
        <v>872</v>
      </c>
      <c r="PUG775" s="16" t="s">
        <v>886</v>
      </c>
      <c r="PUH775" s="16" t="s">
        <v>872</v>
      </c>
      <c r="PUI775" s="16" t="s">
        <v>886</v>
      </c>
      <c r="PUJ775" s="16" t="s">
        <v>872</v>
      </c>
      <c r="PUK775" s="16" t="s">
        <v>886</v>
      </c>
      <c r="PUL775" s="16" t="s">
        <v>872</v>
      </c>
      <c r="PUM775" s="16" t="s">
        <v>886</v>
      </c>
      <c r="PUN775" s="16" t="s">
        <v>872</v>
      </c>
      <c r="PUO775" s="16" t="s">
        <v>886</v>
      </c>
      <c r="PUP775" s="16" t="s">
        <v>872</v>
      </c>
      <c r="PUQ775" s="16" t="s">
        <v>886</v>
      </c>
      <c r="PUR775" s="16" t="s">
        <v>872</v>
      </c>
      <c r="PUS775" s="16" t="s">
        <v>886</v>
      </c>
      <c r="PUT775" s="16" t="s">
        <v>872</v>
      </c>
      <c r="PUU775" s="16" t="s">
        <v>886</v>
      </c>
      <c r="PUV775" s="16" t="s">
        <v>872</v>
      </c>
      <c r="PUW775" s="16" t="s">
        <v>886</v>
      </c>
      <c r="PUX775" s="16" t="s">
        <v>872</v>
      </c>
      <c r="PUY775" s="16" t="s">
        <v>886</v>
      </c>
      <c r="PUZ775" s="16" t="s">
        <v>872</v>
      </c>
      <c r="PVA775" s="16" t="s">
        <v>886</v>
      </c>
      <c r="PVB775" s="16" t="s">
        <v>872</v>
      </c>
      <c r="PVC775" s="16" t="s">
        <v>886</v>
      </c>
      <c r="PVD775" s="16" t="s">
        <v>872</v>
      </c>
      <c r="PVE775" s="16" t="s">
        <v>886</v>
      </c>
      <c r="PVF775" s="16" t="s">
        <v>872</v>
      </c>
      <c r="PVG775" s="16" t="s">
        <v>886</v>
      </c>
      <c r="PVH775" s="16" t="s">
        <v>872</v>
      </c>
      <c r="PVI775" s="16" t="s">
        <v>886</v>
      </c>
      <c r="PVJ775" s="16" t="s">
        <v>872</v>
      </c>
      <c r="PVK775" s="16" t="s">
        <v>886</v>
      </c>
      <c r="PVL775" s="16" t="s">
        <v>872</v>
      </c>
      <c r="PVM775" s="16" t="s">
        <v>886</v>
      </c>
      <c r="PVN775" s="16" t="s">
        <v>872</v>
      </c>
      <c r="PVO775" s="16" t="s">
        <v>886</v>
      </c>
      <c r="PVP775" s="16" t="s">
        <v>872</v>
      </c>
      <c r="PVQ775" s="16" t="s">
        <v>886</v>
      </c>
      <c r="PVR775" s="16" t="s">
        <v>872</v>
      </c>
      <c r="PVS775" s="16" t="s">
        <v>886</v>
      </c>
      <c r="PVT775" s="16" t="s">
        <v>872</v>
      </c>
      <c r="PVU775" s="16" t="s">
        <v>886</v>
      </c>
      <c r="PVV775" s="16" t="s">
        <v>872</v>
      </c>
      <c r="PVW775" s="16" t="s">
        <v>886</v>
      </c>
      <c r="PVX775" s="16" t="s">
        <v>872</v>
      </c>
      <c r="PVY775" s="16" t="s">
        <v>886</v>
      </c>
      <c r="PVZ775" s="16" t="s">
        <v>872</v>
      </c>
      <c r="PWA775" s="16" t="s">
        <v>886</v>
      </c>
      <c r="PWB775" s="16" t="s">
        <v>872</v>
      </c>
      <c r="PWC775" s="16" t="s">
        <v>886</v>
      </c>
      <c r="PWD775" s="16" t="s">
        <v>872</v>
      </c>
      <c r="PWE775" s="16" t="s">
        <v>886</v>
      </c>
      <c r="PWF775" s="16" t="s">
        <v>872</v>
      </c>
      <c r="PWG775" s="16" t="s">
        <v>886</v>
      </c>
      <c r="PWH775" s="16" t="s">
        <v>872</v>
      </c>
      <c r="PWI775" s="16" t="s">
        <v>886</v>
      </c>
      <c r="PWJ775" s="16" t="s">
        <v>872</v>
      </c>
      <c r="PWK775" s="16" t="s">
        <v>886</v>
      </c>
      <c r="PWL775" s="16" t="s">
        <v>872</v>
      </c>
      <c r="PWM775" s="16" t="s">
        <v>886</v>
      </c>
      <c r="PWN775" s="16" t="s">
        <v>872</v>
      </c>
      <c r="PWO775" s="16" t="s">
        <v>886</v>
      </c>
      <c r="PWP775" s="16" t="s">
        <v>872</v>
      </c>
      <c r="PWQ775" s="16" t="s">
        <v>886</v>
      </c>
      <c r="PWR775" s="16" t="s">
        <v>872</v>
      </c>
      <c r="PWS775" s="16" t="s">
        <v>886</v>
      </c>
      <c r="PWT775" s="16" t="s">
        <v>872</v>
      </c>
      <c r="PWU775" s="16" t="s">
        <v>886</v>
      </c>
      <c r="PWV775" s="16" t="s">
        <v>872</v>
      </c>
      <c r="PWW775" s="16" t="s">
        <v>886</v>
      </c>
      <c r="PWX775" s="16" t="s">
        <v>872</v>
      </c>
      <c r="PWY775" s="16" t="s">
        <v>886</v>
      </c>
      <c r="PWZ775" s="16" t="s">
        <v>872</v>
      </c>
      <c r="PXA775" s="16" t="s">
        <v>886</v>
      </c>
      <c r="PXB775" s="16" t="s">
        <v>872</v>
      </c>
      <c r="PXC775" s="16" t="s">
        <v>886</v>
      </c>
      <c r="PXD775" s="16" t="s">
        <v>872</v>
      </c>
      <c r="PXE775" s="16" t="s">
        <v>886</v>
      </c>
      <c r="PXF775" s="16" t="s">
        <v>872</v>
      </c>
      <c r="PXG775" s="16" t="s">
        <v>886</v>
      </c>
      <c r="PXH775" s="16" t="s">
        <v>872</v>
      </c>
      <c r="PXI775" s="16" t="s">
        <v>886</v>
      </c>
      <c r="PXJ775" s="16" t="s">
        <v>872</v>
      </c>
      <c r="PXK775" s="16" t="s">
        <v>886</v>
      </c>
      <c r="PXL775" s="16" t="s">
        <v>872</v>
      </c>
      <c r="PXM775" s="16" t="s">
        <v>886</v>
      </c>
      <c r="PXN775" s="16" t="s">
        <v>872</v>
      </c>
      <c r="PXO775" s="16" t="s">
        <v>886</v>
      </c>
      <c r="PXP775" s="16" t="s">
        <v>872</v>
      </c>
      <c r="PXQ775" s="16" t="s">
        <v>886</v>
      </c>
      <c r="PXR775" s="16" t="s">
        <v>872</v>
      </c>
      <c r="PXS775" s="16" t="s">
        <v>886</v>
      </c>
      <c r="PXT775" s="16" t="s">
        <v>872</v>
      </c>
      <c r="PXU775" s="16" t="s">
        <v>886</v>
      </c>
      <c r="PXV775" s="16" t="s">
        <v>872</v>
      </c>
      <c r="PXW775" s="16" t="s">
        <v>886</v>
      </c>
      <c r="PXX775" s="16" t="s">
        <v>872</v>
      </c>
      <c r="PXY775" s="16" t="s">
        <v>886</v>
      </c>
      <c r="PXZ775" s="16" t="s">
        <v>872</v>
      </c>
      <c r="PYA775" s="16" t="s">
        <v>886</v>
      </c>
      <c r="PYB775" s="16" t="s">
        <v>872</v>
      </c>
      <c r="PYC775" s="16" t="s">
        <v>886</v>
      </c>
      <c r="PYD775" s="16" t="s">
        <v>872</v>
      </c>
      <c r="PYE775" s="16" t="s">
        <v>886</v>
      </c>
      <c r="PYF775" s="16" t="s">
        <v>872</v>
      </c>
      <c r="PYG775" s="16" t="s">
        <v>886</v>
      </c>
      <c r="PYH775" s="16" t="s">
        <v>872</v>
      </c>
      <c r="PYI775" s="16" t="s">
        <v>886</v>
      </c>
      <c r="PYJ775" s="16" t="s">
        <v>872</v>
      </c>
      <c r="PYK775" s="16" t="s">
        <v>886</v>
      </c>
      <c r="PYL775" s="16" t="s">
        <v>872</v>
      </c>
      <c r="PYM775" s="16" t="s">
        <v>886</v>
      </c>
      <c r="PYN775" s="16" t="s">
        <v>872</v>
      </c>
      <c r="PYO775" s="16" t="s">
        <v>886</v>
      </c>
      <c r="PYP775" s="16" t="s">
        <v>872</v>
      </c>
      <c r="PYQ775" s="16" t="s">
        <v>886</v>
      </c>
      <c r="PYR775" s="16" t="s">
        <v>872</v>
      </c>
      <c r="PYS775" s="16" t="s">
        <v>886</v>
      </c>
      <c r="PYT775" s="16" t="s">
        <v>872</v>
      </c>
      <c r="PYU775" s="16" t="s">
        <v>886</v>
      </c>
      <c r="PYV775" s="16" t="s">
        <v>872</v>
      </c>
      <c r="PYW775" s="16" t="s">
        <v>886</v>
      </c>
      <c r="PYX775" s="16" t="s">
        <v>872</v>
      </c>
      <c r="PYY775" s="16" t="s">
        <v>886</v>
      </c>
      <c r="PYZ775" s="16" t="s">
        <v>872</v>
      </c>
      <c r="PZA775" s="16" t="s">
        <v>886</v>
      </c>
      <c r="PZB775" s="16" t="s">
        <v>872</v>
      </c>
      <c r="PZC775" s="16" t="s">
        <v>886</v>
      </c>
      <c r="PZD775" s="16" t="s">
        <v>872</v>
      </c>
      <c r="PZE775" s="16" t="s">
        <v>886</v>
      </c>
      <c r="PZF775" s="16" t="s">
        <v>872</v>
      </c>
      <c r="PZG775" s="16" t="s">
        <v>886</v>
      </c>
      <c r="PZH775" s="16" t="s">
        <v>872</v>
      </c>
      <c r="PZI775" s="16" t="s">
        <v>886</v>
      </c>
      <c r="PZJ775" s="16" t="s">
        <v>872</v>
      </c>
      <c r="PZK775" s="16" t="s">
        <v>886</v>
      </c>
      <c r="PZL775" s="16" t="s">
        <v>872</v>
      </c>
      <c r="PZM775" s="16" t="s">
        <v>886</v>
      </c>
      <c r="PZN775" s="16" t="s">
        <v>872</v>
      </c>
      <c r="PZO775" s="16" t="s">
        <v>886</v>
      </c>
      <c r="PZP775" s="16" t="s">
        <v>872</v>
      </c>
      <c r="PZQ775" s="16" t="s">
        <v>886</v>
      </c>
      <c r="PZR775" s="16" t="s">
        <v>872</v>
      </c>
      <c r="PZS775" s="16" t="s">
        <v>886</v>
      </c>
      <c r="PZT775" s="16" t="s">
        <v>872</v>
      </c>
      <c r="PZU775" s="16" t="s">
        <v>886</v>
      </c>
      <c r="PZV775" s="16" t="s">
        <v>872</v>
      </c>
      <c r="PZW775" s="16" t="s">
        <v>886</v>
      </c>
      <c r="PZX775" s="16" t="s">
        <v>872</v>
      </c>
      <c r="PZY775" s="16" t="s">
        <v>886</v>
      </c>
      <c r="PZZ775" s="16" t="s">
        <v>872</v>
      </c>
      <c r="QAA775" s="16" t="s">
        <v>886</v>
      </c>
      <c r="QAB775" s="16" t="s">
        <v>872</v>
      </c>
      <c r="QAC775" s="16" t="s">
        <v>886</v>
      </c>
      <c r="QAD775" s="16" t="s">
        <v>872</v>
      </c>
      <c r="QAE775" s="16" t="s">
        <v>886</v>
      </c>
      <c r="QAF775" s="16" t="s">
        <v>872</v>
      </c>
      <c r="QAG775" s="16" t="s">
        <v>886</v>
      </c>
      <c r="QAH775" s="16" t="s">
        <v>872</v>
      </c>
      <c r="QAI775" s="16" t="s">
        <v>886</v>
      </c>
      <c r="QAJ775" s="16" t="s">
        <v>872</v>
      </c>
      <c r="QAK775" s="16" t="s">
        <v>886</v>
      </c>
      <c r="QAL775" s="16" t="s">
        <v>872</v>
      </c>
      <c r="QAM775" s="16" t="s">
        <v>886</v>
      </c>
      <c r="QAN775" s="16" t="s">
        <v>872</v>
      </c>
      <c r="QAO775" s="16" t="s">
        <v>886</v>
      </c>
      <c r="QAP775" s="16" t="s">
        <v>872</v>
      </c>
      <c r="QAQ775" s="16" t="s">
        <v>886</v>
      </c>
      <c r="QAR775" s="16" t="s">
        <v>872</v>
      </c>
      <c r="QAS775" s="16" t="s">
        <v>886</v>
      </c>
      <c r="QAT775" s="16" t="s">
        <v>872</v>
      </c>
      <c r="QAU775" s="16" t="s">
        <v>886</v>
      </c>
      <c r="QAV775" s="16" t="s">
        <v>872</v>
      </c>
      <c r="QAW775" s="16" t="s">
        <v>886</v>
      </c>
      <c r="QAX775" s="16" t="s">
        <v>872</v>
      </c>
      <c r="QAY775" s="16" t="s">
        <v>886</v>
      </c>
      <c r="QAZ775" s="16" t="s">
        <v>872</v>
      </c>
      <c r="QBA775" s="16" t="s">
        <v>886</v>
      </c>
      <c r="QBB775" s="16" t="s">
        <v>872</v>
      </c>
      <c r="QBC775" s="16" t="s">
        <v>886</v>
      </c>
      <c r="QBD775" s="16" t="s">
        <v>872</v>
      </c>
      <c r="QBE775" s="16" t="s">
        <v>886</v>
      </c>
      <c r="QBF775" s="16" t="s">
        <v>872</v>
      </c>
      <c r="QBG775" s="16" t="s">
        <v>886</v>
      </c>
      <c r="QBH775" s="16" t="s">
        <v>872</v>
      </c>
      <c r="QBI775" s="16" t="s">
        <v>886</v>
      </c>
      <c r="QBJ775" s="16" t="s">
        <v>872</v>
      </c>
      <c r="QBK775" s="16" t="s">
        <v>886</v>
      </c>
      <c r="QBL775" s="16" t="s">
        <v>872</v>
      </c>
      <c r="QBM775" s="16" t="s">
        <v>886</v>
      </c>
      <c r="QBN775" s="16" t="s">
        <v>872</v>
      </c>
      <c r="QBO775" s="16" t="s">
        <v>886</v>
      </c>
      <c r="QBP775" s="16" t="s">
        <v>872</v>
      </c>
      <c r="QBQ775" s="16" t="s">
        <v>886</v>
      </c>
      <c r="QBR775" s="16" t="s">
        <v>872</v>
      </c>
      <c r="QBS775" s="16" t="s">
        <v>886</v>
      </c>
      <c r="QBT775" s="16" t="s">
        <v>872</v>
      </c>
      <c r="QBU775" s="16" t="s">
        <v>886</v>
      </c>
      <c r="QBV775" s="16" t="s">
        <v>872</v>
      </c>
      <c r="QBW775" s="16" t="s">
        <v>886</v>
      </c>
      <c r="QBX775" s="16" t="s">
        <v>872</v>
      </c>
      <c r="QBY775" s="16" t="s">
        <v>886</v>
      </c>
      <c r="QBZ775" s="16" t="s">
        <v>872</v>
      </c>
      <c r="QCA775" s="16" t="s">
        <v>886</v>
      </c>
      <c r="QCB775" s="16" t="s">
        <v>872</v>
      </c>
      <c r="QCC775" s="16" t="s">
        <v>886</v>
      </c>
      <c r="QCD775" s="16" t="s">
        <v>872</v>
      </c>
      <c r="QCE775" s="16" t="s">
        <v>886</v>
      </c>
      <c r="QCF775" s="16" t="s">
        <v>872</v>
      </c>
      <c r="QCG775" s="16" t="s">
        <v>886</v>
      </c>
      <c r="QCH775" s="16" t="s">
        <v>872</v>
      </c>
      <c r="QCI775" s="16" t="s">
        <v>886</v>
      </c>
      <c r="QCJ775" s="16" t="s">
        <v>872</v>
      </c>
      <c r="QCK775" s="16" t="s">
        <v>886</v>
      </c>
      <c r="QCL775" s="16" t="s">
        <v>872</v>
      </c>
      <c r="QCM775" s="16" t="s">
        <v>886</v>
      </c>
      <c r="QCN775" s="16" t="s">
        <v>872</v>
      </c>
      <c r="QCO775" s="16" t="s">
        <v>886</v>
      </c>
      <c r="QCP775" s="16" t="s">
        <v>872</v>
      </c>
      <c r="QCQ775" s="16" t="s">
        <v>886</v>
      </c>
      <c r="QCR775" s="16" t="s">
        <v>872</v>
      </c>
      <c r="QCS775" s="16" t="s">
        <v>886</v>
      </c>
      <c r="QCT775" s="16" t="s">
        <v>872</v>
      </c>
      <c r="QCU775" s="16" t="s">
        <v>886</v>
      </c>
      <c r="QCV775" s="16" t="s">
        <v>872</v>
      </c>
      <c r="QCW775" s="16" t="s">
        <v>886</v>
      </c>
      <c r="QCX775" s="16" t="s">
        <v>872</v>
      </c>
      <c r="QCY775" s="16" t="s">
        <v>886</v>
      </c>
      <c r="QCZ775" s="16" t="s">
        <v>872</v>
      </c>
      <c r="QDA775" s="16" t="s">
        <v>886</v>
      </c>
      <c r="QDB775" s="16" t="s">
        <v>872</v>
      </c>
      <c r="QDC775" s="16" t="s">
        <v>886</v>
      </c>
      <c r="QDD775" s="16" t="s">
        <v>872</v>
      </c>
      <c r="QDE775" s="16" t="s">
        <v>886</v>
      </c>
      <c r="QDF775" s="16" t="s">
        <v>872</v>
      </c>
      <c r="QDG775" s="16" t="s">
        <v>886</v>
      </c>
      <c r="QDH775" s="16" t="s">
        <v>872</v>
      </c>
      <c r="QDI775" s="16" t="s">
        <v>886</v>
      </c>
      <c r="QDJ775" s="16" t="s">
        <v>872</v>
      </c>
      <c r="QDK775" s="16" t="s">
        <v>886</v>
      </c>
      <c r="QDL775" s="16" t="s">
        <v>872</v>
      </c>
      <c r="QDM775" s="16" t="s">
        <v>886</v>
      </c>
      <c r="QDN775" s="16" t="s">
        <v>872</v>
      </c>
      <c r="QDO775" s="16" t="s">
        <v>886</v>
      </c>
      <c r="QDP775" s="16" t="s">
        <v>872</v>
      </c>
      <c r="QDQ775" s="16" t="s">
        <v>886</v>
      </c>
      <c r="QDR775" s="16" t="s">
        <v>872</v>
      </c>
      <c r="QDS775" s="16" t="s">
        <v>886</v>
      </c>
      <c r="QDT775" s="16" t="s">
        <v>872</v>
      </c>
      <c r="QDU775" s="16" t="s">
        <v>886</v>
      </c>
      <c r="QDV775" s="16" t="s">
        <v>872</v>
      </c>
      <c r="QDW775" s="16" t="s">
        <v>886</v>
      </c>
      <c r="QDX775" s="16" t="s">
        <v>872</v>
      </c>
      <c r="QDY775" s="16" t="s">
        <v>886</v>
      </c>
      <c r="QDZ775" s="16" t="s">
        <v>872</v>
      </c>
      <c r="QEA775" s="16" t="s">
        <v>886</v>
      </c>
      <c r="QEB775" s="16" t="s">
        <v>872</v>
      </c>
      <c r="QEC775" s="16" t="s">
        <v>886</v>
      </c>
      <c r="QED775" s="16" t="s">
        <v>872</v>
      </c>
      <c r="QEE775" s="16" t="s">
        <v>886</v>
      </c>
      <c r="QEF775" s="16" t="s">
        <v>872</v>
      </c>
      <c r="QEG775" s="16" t="s">
        <v>886</v>
      </c>
      <c r="QEH775" s="16" t="s">
        <v>872</v>
      </c>
      <c r="QEI775" s="16" t="s">
        <v>886</v>
      </c>
      <c r="QEJ775" s="16" t="s">
        <v>872</v>
      </c>
      <c r="QEK775" s="16" t="s">
        <v>886</v>
      </c>
      <c r="QEL775" s="16" t="s">
        <v>872</v>
      </c>
      <c r="QEM775" s="16" t="s">
        <v>886</v>
      </c>
      <c r="QEN775" s="16" t="s">
        <v>872</v>
      </c>
      <c r="QEO775" s="16" t="s">
        <v>886</v>
      </c>
      <c r="QEP775" s="16" t="s">
        <v>872</v>
      </c>
      <c r="QEQ775" s="16" t="s">
        <v>886</v>
      </c>
      <c r="QER775" s="16" t="s">
        <v>872</v>
      </c>
      <c r="QES775" s="16" t="s">
        <v>886</v>
      </c>
      <c r="QET775" s="16" t="s">
        <v>872</v>
      </c>
      <c r="QEU775" s="16" t="s">
        <v>886</v>
      </c>
      <c r="QEV775" s="16" t="s">
        <v>872</v>
      </c>
      <c r="QEW775" s="16" t="s">
        <v>886</v>
      </c>
      <c r="QEX775" s="16" t="s">
        <v>872</v>
      </c>
      <c r="QEY775" s="16" t="s">
        <v>886</v>
      </c>
      <c r="QEZ775" s="16" t="s">
        <v>872</v>
      </c>
      <c r="QFA775" s="16" t="s">
        <v>886</v>
      </c>
      <c r="QFB775" s="16" t="s">
        <v>872</v>
      </c>
      <c r="QFC775" s="16" t="s">
        <v>886</v>
      </c>
      <c r="QFD775" s="16" t="s">
        <v>872</v>
      </c>
      <c r="QFE775" s="16" t="s">
        <v>886</v>
      </c>
      <c r="QFF775" s="16" t="s">
        <v>872</v>
      </c>
      <c r="QFG775" s="16" t="s">
        <v>886</v>
      </c>
      <c r="QFH775" s="16" t="s">
        <v>872</v>
      </c>
      <c r="QFI775" s="16" t="s">
        <v>886</v>
      </c>
      <c r="QFJ775" s="16" t="s">
        <v>872</v>
      </c>
      <c r="QFK775" s="16" t="s">
        <v>886</v>
      </c>
      <c r="QFL775" s="16" t="s">
        <v>872</v>
      </c>
      <c r="QFM775" s="16" t="s">
        <v>886</v>
      </c>
      <c r="QFN775" s="16" t="s">
        <v>872</v>
      </c>
      <c r="QFO775" s="16" t="s">
        <v>886</v>
      </c>
      <c r="QFP775" s="16" t="s">
        <v>872</v>
      </c>
      <c r="QFQ775" s="16" t="s">
        <v>886</v>
      </c>
      <c r="QFR775" s="16" t="s">
        <v>872</v>
      </c>
      <c r="QFS775" s="16" t="s">
        <v>886</v>
      </c>
      <c r="QFT775" s="16" t="s">
        <v>872</v>
      </c>
      <c r="QFU775" s="16" t="s">
        <v>886</v>
      </c>
      <c r="QFV775" s="16" t="s">
        <v>872</v>
      </c>
      <c r="QFW775" s="16" t="s">
        <v>886</v>
      </c>
      <c r="QFX775" s="16" t="s">
        <v>872</v>
      </c>
      <c r="QFY775" s="16" t="s">
        <v>886</v>
      </c>
      <c r="QFZ775" s="16" t="s">
        <v>872</v>
      </c>
      <c r="QGA775" s="16" t="s">
        <v>886</v>
      </c>
      <c r="QGB775" s="16" t="s">
        <v>872</v>
      </c>
      <c r="QGC775" s="16" t="s">
        <v>886</v>
      </c>
      <c r="QGD775" s="16" t="s">
        <v>872</v>
      </c>
      <c r="QGE775" s="16" t="s">
        <v>886</v>
      </c>
      <c r="QGF775" s="16" t="s">
        <v>872</v>
      </c>
      <c r="QGG775" s="16" t="s">
        <v>886</v>
      </c>
      <c r="QGH775" s="16" t="s">
        <v>872</v>
      </c>
      <c r="QGI775" s="16" t="s">
        <v>886</v>
      </c>
      <c r="QGJ775" s="16" t="s">
        <v>872</v>
      </c>
      <c r="QGK775" s="16" t="s">
        <v>886</v>
      </c>
      <c r="QGL775" s="16" t="s">
        <v>872</v>
      </c>
      <c r="QGM775" s="16" t="s">
        <v>886</v>
      </c>
      <c r="QGN775" s="16" t="s">
        <v>872</v>
      </c>
      <c r="QGO775" s="16" t="s">
        <v>886</v>
      </c>
      <c r="QGP775" s="16" t="s">
        <v>872</v>
      </c>
      <c r="QGQ775" s="16" t="s">
        <v>886</v>
      </c>
      <c r="QGR775" s="16" t="s">
        <v>872</v>
      </c>
      <c r="QGS775" s="16" t="s">
        <v>886</v>
      </c>
      <c r="QGT775" s="16" t="s">
        <v>872</v>
      </c>
      <c r="QGU775" s="16" t="s">
        <v>886</v>
      </c>
      <c r="QGV775" s="16" t="s">
        <v>872</v>
      </c>
      <c r="QGW775" s="16" t="s">
        <v>886</v>
      </c>
      <c r="QGX775" s="16" t="s">
        <v>872</v>
      </c>
      <c r="QGY775" s="16" t="s">
        <v>886</v>
      </c>
      <c r="QGZ775" s="16" t="s">
        <v>872</v>
      </c>
      <c r="QHA775" s="16" t="s">
        <v>886</v>
      </c>
      <c r="QHB775" s="16" t="s">
        <v>872</v>
      </c>
      <c r="QHC775" s="16" t="s">
        <v>886</v>
      </c>
      <c r="QHD775" s="16" t="s">
        <v>872</v>
      </c>
      <c r="QHE775" s="16" t="s">
        <v>886</v>
      </c>
      <c r="QHF775" s="16" t="s">
        <v>872</v>
      </c>
      <c r="QHG775" s="16" t="s">
        <v>886</v>
      </c>
      <c r="QHH775" s="16" t="s">
        <v>872</v>
      </c>
      <c r="QHI775" s="16" t="s">
        <v>886</v>
      </c>
      <c r="QHJ775" s="16" t="s">
        <v>872</v>
      </c>
      <c r="QHK775" s="16" t="s">
        <v>886</v>
      </c>
      <c r="QHL775" s="16" t="s">
        <v>872</v>
      </c>
      <c r="QHM775" s="16" t="s">
        <v>886</v>
      </c>
      <c r="QHN775" s="16" t="s">
        <v>872</v>
      </c>
      <c r="QHO775" s="16" t="s">
        <v>886</v>
      </c>
      <c r="QHP775" s="16" t="s">
        <v>872</v>
      </c>
      <c r="QHQ775" s="16" t="s">
        <v>886</v>
      </c>
      <c r="QHR775" s="16" t="s">
        <v>872</v>
      </c>
      <c r="QHS775" s="16" t="s">
        <v>886</v>
      </c>
      <c r="QHT775" s="16" t="s">
        <v>872</v>
      </c>
      <c r="QHU775" s="16" t="s">
        <v>886</v>
      </c>
      <c r="QHV775" s="16" t="s">
        <v>872</v>
      </c>
      <c r="QHW775" s="16" t="s">
        <v>886</v>
      </c>
      <c r="QHX775" s="16" t="s">
        <v>872</v>
      </c>
      <c r="QHY775" s="16" t="s">
        <v>886</v>
      </c>
      <c r="QHZ775" s="16" t="s">
        <v>872</v>
      </c>
      <c r="QIA775" s="16" t="s">
        <v>886</v>
      </c>
      <c r="QIB775" s="16" t="s">
        <v>872</v>
      </c>
      <c r="QIC775" s="16" t="s">
        <v>886</v>
      </c>
      <c r="QID775" s="16" t="s">
        <v>872</v>
      </c>
      <c r="QIE775" s="16" t="s">
        <v>886</v>
      </c>
      <c r="QIF775" s="16" t="s">
        <v>872</v>
      </c>
      <c r="QIG775" s="16" t="s">
        <v>886</v>
      </c>
      <c r="QIH775" s="16" t="s">
        <v>872</v>
      </c>
      <c r="QII775" s="16" t="s">
        <v>886</v>
      </c>
      <c r="QIJ775" s="16" t="s">
        <v>872</v>
      </c>
      <c r="QIK775" s="16" t="s">
        <v>886</v>
      </c>
      <c r="QIL775" s="16" t="s">
        <v>872</v>
      </c>
      <c r="QIM775" s="16" t="s">
        <v>886</v>
      </c>
      <c r="QIN775" s="16" t="s">
        <v>872</v>
      </c>
      <c r="QIO775" s="16" t="s">
        <v>886</v>
      </c>
      <c r="QIP775" s="16" t="s">
        <v>872</v>
      </c>
      <c r="QIQ775" s="16" t="s">
        <v>886</v>
      </c>
      <c r="QIR775" s="16" t="s">
        <v>872</v>
      </c>
      <c r="QIS775" s="16" t="s">
        <v>886</v>
      </c>
      <c r="QIT775" s="16" t="s">
        <v>872</v>
      </c>
      <c r="QIU775" s="16" t="s">
        <v>886</v>
      </c>
      <c r="QIV775" s="16" t="s">
        <v>872</v>
      </c>
      <c r="QIW775" s="16" t="s">
        <v>886</v>
      </c>
      <c r="QIX775" s="16" t="s">
        <v>872</v>
      </c>
      <c r="QIY775" s="16" t="s">
        <v>886</v>
      </c>
      <c r="QIZ775" s="16" t="s">
        <v>872</v>
      </c>
      <c r="QJA775" s="16" t="s">
        <v>886</v>
      </c>
      <c r="QJB775" s="16" t="s">
        <v>872</v>
      </c>
      <c r="QJC775" s="16" t="s">
        <v>886</v>
      </c>
      <c r="QJD775" s="16" t="s">
        <v>872</v>
      </c>
      <c r="QJE775" s="16" t="s">
        <v>886</v>
      </c>
      <c r="QJF775" s="16" t="s">
        <v>872</v>
      </c>
      <c r="QJG775" s="16" t="s">
        <v>886</v>
      </c>
      <c r="QJH775" s="16" t="s">
        <v>872</v>
      </c>
      <c r="QJI775" s="16" t="s">
        <v>886</v>
      </c>
      <c r="QJJ775" s="16" t="s">
        <v>872</v>
      </c>
      <c r="QJK775" s="16" t="s">
        <v>886</v>
      </c>
      <c r="QJL775" s="16" t="s">
        <v>872</v>
      </c>
      <c r="QJM775" s="16" t="s">
        <v>886</v>
      </c>
      <c r="QJN775" s="16" t="s">
        <v>872</v>
      </c>
      <c r="QJO775" s="16" t="s">
        <v>886</v>
      </c>
      <c r="QJP775" s="16" t="s">
        <v>872</v>
      </c>
      <c r="QJQ775" s="16" t="s">
        <v>886</v>
      </c>
      <c r="QJR775" s="16" t="s">
        <v>872</v>
      </c>
      <c r="QJS775" s="16" t="s">
        <v>886</v>
      </c>
      <c r="QJT775" s="16" t="s">
        <v>872</v>
      </c>
      <c r="QJU775" s="16" t="s">
        <v>886</v>
      </c>
      <c r="QJV775" s="16" t="s">
        <v>872</v>
      </c>
      <c r="QJW775" s="16" t="s">
        <v>886</v>
      </c>
      <c r="QJX775" s="16" t="s">
        <v>872</v>
      </c>
      <c r="QJY775" s="16" t="s">
        <v>886</v>
      </c>
      <c r="QJZ775" s="16" t="s">
        <v>872</v>
      </c>
      <c r="QKA775" s="16" t="s">
        <v>886</v>
      </c>
      <c r="QKB775" s="16" t="s">
        <v>872</v>
      </c>
      <c r="QKC775" s="16" t="s">
        <v>886</v>
      </c>
      <c r="QKD775" s="16" t="s">
        <v>872</v>
      </c>
      <c r="QKE775" s="16" t="s">
        <v>886</v>
      </c>
      <c r="QKF775" s="16" t="s">
        <v>872</v>
      </c>
      <c r="QKG775" s="16" t="s">
        <v>886</v>
      </c>
      <c r="QKH775" s="16" t="s">
        <v>872</v>
      </c>
      <c r="QKI775" s="16" t="s">
        <v>886</v>
      </c>
      <c r="QKJ775" s="16" t="s">
        <v>872</v>
      </c>
      <c r="QKK775" s="16" t="s">
        <v>886</v>
      </c>
      <c r="QKL775" s="16" t="s">
        <v>872</v>
      </c>
      <c r="QKM775" s="16" t="s">
        <v>886</v>
      </c>
      <c r="QKN775" s="16" t="s">
        <v>872</v>
      </c>
      <c r="QKO775" s="16" t="s">
        <v>886</v>
      </c>
      <c r="QKP775" s="16" t="s">
        <v>872</v>
      </c>
      <c r="QKQ775" s="16" t="s">
        <v>886</v>
      </c>
      <c r="QKR775" s="16" t="s">
        <v>872</v>
      </c>
      <c r="QKS775" s="16" t="s">
        <v>886</v>
      </c>
      <c r="QKT775" s="16" t="s">
        <v>872</v>
      </c>
      <c r="QKU775" s="16" t="s">
        <v>886</v>
      </c>
      <c r="QKV775" s="16" t="s">
        <v>872</v>
      </c>
      <c r="QKW775" s="16" t="s">
        <v>886</v>
      </c>
      <c r="QKX775" s="16" t="s">
        <v>872</v>
      </c>
      <c r="QKY775" s="16" t="s">
        <v>886</v>
      </c>
      <c r="QKZ775" s="16" t="s">
        <v>872</v>
      </c>
      <c r="QLA775" s="16" t="s">
        <v>886</v>
      </c>
      <c r="QLB775" s="16" t="s">
        <v>872</v>
      </c>
      <c r="QLC775" s="16" t="s">
        <v>886</v>
      </c>
      <c r="QLD775" s="16" t="s">
        <v>872</v>
      </c>
      <c r="QLE775" s="16" t="s">
        <v>886</v>
      </c>
      <c r="QLF775" s="16" t="s">
        <v>872</v>
      </c>
      <c r="QLG775" s="16" t="s">
        <v>886</v>
      </c>
      <c r="QLH775" s="16" t="s">
        <v>872</v>
      </c>
      <c r="QLI775" s="16" t="s">
        <v>886</v>
      </c>
      <c r="QLJ775" s="16" t="s">
        <v>872</v>
      </c>
      <c r="QLK775" s="16" t="s">
        <v>886</v>
      </c>
      <c r="QLL775" s="16" t="s">
        <v>872</v>
      </c>
      <c r="QLM775" s="16" t="s">
        <v>886</v>
      </c>
      <c r="QLN775" s="16" t="s">
        <v>872</v>
      </c>
      <c r="QLO775" s="16" t="s">
        <v>886</v>
      </c>
      <c r="QLP775" s="16" t="s">
        <v>872</v>
      </c>
      <c r="QLQ775" s="16" t="s">
        <v>886</v>
      </c>
      <c r="QLR775" s="16" t="s">
        <v>872</v>
      </c>
      <c r="QLS775" s="16" t="s">
        <v>886</v>
      </c>
      <c r="QLT775" s="16" t="s">
        <v>872</v>
      </c>
      <c r="QLU775" s="16" t="s">
        <v>886</v>
      </c>
      <c r="QLV775" s="16" t="s">
        <v>872</v>
      </c>
      <c r="QLW775" s="16" t="s">
        <v>886</v>
      </c>
      <c r="QLX775" s="16" t="s">
        <v>872</v>
      </c>
      <c r="QLY775" s="16" t="s">
        <v>886</v>
      </c>
      <c r="QLZ775" s="16" t="s">
        <v>872</v>
      </c>
      <c r="QMA775" s="16" t="s">
        <v>886</v>
      </c>
      <c r="QMB775" s="16" t="s">
        <v>872</v>
      </c>
      <c r="QMC775" s="16" t="s">
        <v>886</v>
      </c>
      <c r="QMD775" s="16" t="s">
        <v>872</v>
      </c>
      <c r="QME775" s="16" t="s">
        <v>886</v>
      </c>
      <c r="QMF775" s="16" t="s">
        <v>872</v>
      </c>
      <c r="QMG775" s="16" t="s">
        <v>886</v>
      </c>
      <c r="QMH775" s="16" t="s">
        <v>872</v>
      </c>
      <c r="QMI775" s="16" t="s">
        <v>886</v>
      </c>
      <c r="QMJ775" s="16" t="s">
        <v>872</v>
      </c>
      <c r="QMK775" s="16" t="s">
        <v>886</v>
      </c>
      <c r="QML775" s="16" t="s">
        <v>872</v>
      </c>
      <c r="QMM775" s="16" t="s">
        <v>886</v>
      </c>
      <c r="QMN775" s="16" t="s">
        <v>872</v>
      </c>
      <c r="QMO775" s="16" t="s">
        <v>886</v>
      </c>
      <c r="QMP775" s="16" t="s">
        <v>872</v>
      </c>
      <c r="QMQ775" s="16" t="s">
        <v>886</v>
      </c>
      <c r="QMR775" s="16" t="s">
        <v>872</v>
      </c>
      <c r="QMS775" s="16" t="s">
        <v>886</v>
      </c>
      <c r="QMT775" s="16" t="s">
        <v>872</v>
      </c>
      <c r="QMU775" s="16" t="s">
        <v>886</v>
      </c>
      <c r="QMV775" s="16" t="s">
        <v>872</v>
      </c>
      <c r="QMW775" s="16" t="s">
        <v>886</v>
      </c>
      <c r="QMX775" s="16" t="s">
        <v>872</v>
      </c>
      <c r="QMY775" s="16" t="s">
        <v>886</v>
      </c>
      <c r="QMZ775" s="16" t="s">
        <v>872</v>
      </c>
      <c r="QNA775" s="16" t="s">
        <v>886</v>
      </c>
      <c r="QNB775" s="16" t="s">
        <v>872</v>
      </c>
      <c r="QNC775" s="16" t="s">
        <v>886</v>
      </c>
      <c r="QND775" s="16" t="s">
        <v>872</v>
      </c>
      <c r="QNE775" s="16" t="s">
        <v>886</v>
      </c>
      <c r="QNF775" s="16" t="s">
        <v>872</v>
      </c>
      <c r="QNG775" s="16" t="s">
        <v>886</v>
      </c>
      <c r="QNH775" s="16" t="s">
        <v>872</v>
      </c>
      <c r="QNI775" s="16" t="s">
        <v>886</v>
      </c>
      <c r="QNJ775" s="16" t="s">
        <v>872</v>
      </c>
      <c r="QNK775" s="16" t="s">
        <v>886</v>
      </c>
      <c r="QNL775" s="16" t="s">
        <v>872</v>
      </c>
      <c r="QNM775" s="16" t="s">
        <v>886</v>
      </c>
      <c r="QNN775" s="16" t="s">
        <v>872</v>
      </c>
      <c r="QNO775" s="16" t="s">
        <v>886</v>
      </c>
      <c r="QNP775" s="16" t="s">
        <v>872</v>
      </c>
      <c r="QNQ775" s="16" t="s">
        <v>886</v>
      </c>
      <c r="QNR775" s="16" t="s">
        <v>872</v>
      </c>
      <c r="QNS775" s="16" t="s">
        <v>886</v>
      </c>
      <c r="QNT775" s="16" t="s">
        <v>872</v>
      </c>
      <c r="QNU775" s="16" t="s">
        <v>886</v>
      </c>
      <c r="QNV775" s="16" t="s">
        <v>872</v>
      </c>
      <c r="QNW775" s="16" t="s">
        <v>886</v>
      </c>
      <c r="QNX775" s="16" t="s">
        <v>872</v>
      </c>
      <c r="QNY775" s="16" t="s">
        <v>886</v>
      </c>
      <c r="QNZ775" s="16" t="s">
        <v>872</v>
      </c>
      <c r="QOA775" s="16" t="s">
        <v>886</v>
      </c>
      <c r="QOB775" s="16" t="s">
        <v>872</v>
      </c>
      <c r="QOC775" s="16" t="s">
        <v>886</v>
      </c>
      <c r="QOD775" s="16" t="s">
        <v>872</v>
      </c>
      <c r="QOE775" s="16" t="s">
        <v>886</v>
      </c>
      <c r="QOF775" s="16" t="s">
        <v>872</v>
      </c>
      <c r="QOG775" s="16" t="s">
        <v>886</v>
      </c>
      <c r="QOH775" s="16" t="s">
        <v>872</v>
      </c>
      <c r="QOI775" s="16" t="s">
        <v>886</v>
      </c>
      <c r="QOJ775" s="16" t="s">
        <v>872</v>
      </c>
      <c r="QOK775" s="16" t="s">
        <v>886</v>
      </c>
      <c r="QOL775" s="16" t="s">
        <v>872</v>
      </c>
      <c r="QOM775" s="16" t="s">
        <v>886</v>
      </c>
      <c r="QON775" s="16" t="s">
        <v>872</v>
      </c>
      <c r="QOO775" s="16" t="s">
        <v>886</v>
      </c>
      <c r="QOP775" s="16" t="s">
        <v>872</v>
      </c>
      <c r="QOQ775" s="16" t="s">
        <v>886</v>
      </c>
      <c r="QOR775" s="16" t="s">
        <v>872</v>
      </c>
      <c r="QOS775" s="16" t="s">
        <v>886</v>
      </c>
      <c r="QOT775" s="16" t="s">
        <v>872</v>
      </c>
      <c r="QOU775" s="16" t="s">
        <v>886</v>
      </c>
      <c r="QOV775" s="16" t="s">
        <v>872</v>
      </c>
      <c r="QOW775" s="16" t="s">
        <v>886</v>
      </c>
      <c r="QOX775" s="16" t="s">
        <v>872</v>
      </c>
      <c r="QOY775" s="16" t="s">
        <v>886</v>
      </c>
      <c r="QOZ775" s="16" t="s">
        <v>872</v>
      </c>
      <c r="QPA775" s="16" t="s">
        <v>886</v>
      </c>
      <c r="QPB775" s="16" t="s">
        <v>872</v>
      </c>
      <c r="QPC775" s="16" t="s">
        <v>886</v>
      </c>
      <c r="QPD775" s="16" t="s">
        <v>872</v>
      </c>
      <c r="QPE775" s="16" t="s">
        <v>886</v>
      </c>
      <c r="QPF775" s="16" t="s">
        <v>872</v>
      </c>
      <c r="QPG775" s="16" t="s">
        <v>886</v>
      </c>
      <c r="QPH775" s="16" t="s">
        <v>872</v>
      </c>
      <c r="QPI775" s="16" t="s">
        <v>886</v>
      </c>
      <c r="QPJ775" s="16" t="s">
        <v>872</v>
      </c>
      <c r="QPK775" s="16" t="s">
        <v>886</v>
      </c>
      <c r="QPL775" s="16" t="s">
        <v>872</v>
      </c>
      <c r="QPM775" s="16" t="s">
        <v>886</v>
      </c>
      <c r="QPN775" s="16" t="s">
        <v>872</v>
      </c>
      <c r="QPO775" s="16" t="s">
        <v>886</v>
      </c>
      <c r="QPP775" s="16" t="s">
        <v>872</v>
      </c>
      <c r="QPQ775" s="16" t="s">
        <v>886</v>
      </c>
      <c r="QPR775" s="16" t="s">
        <v>872</v>
      </c>
      <c r="QPS775" s="16" t="s">
        <v>886</v>
      </c>
      <c r="QPT775" s="16" t="s">
        <v>872</v>
      </c>
      <c r="QPU775" s="16" t="s">
        <v>886</v>
      </c>
      <c r="QPV775" s="16" t="s">
        <v>872</v>
      </c>
      <c r="QPW775" s="16" t="s">
        <v>886</v>
      </c>
      <c r="QPX775" s="16" t="s">
        <v>872</v>
      </c>
      <c r="QPY775" s="16" t="s">
        <v>886</v>
      </c>
      <c r="QPZ775" s="16" t="s">
        <v>872</v>
      </c>
      <c r="QQA775" s="16" t="s">
        <v>886</v>
      </c>
      <c r="QQB775" s="16" t="s">
        <v>872</v>
      </c>
      <c r="QQC775" s="16" t="s">
        <v>886</v>
      </c>
      <c r="QQD775" s="16" t="s">
        <v>872</v>
      </c>
      <c r="QQE775" s="16" t="s">
        <v>886</v>
      </c>
      <c r="QQF775" s="16" t="s">
        <v>872</v>
      </c>
      <c r="QQG775" s="16" t="s">
        <v>886</v>
      </c>
      <c r="QQH775" s="16" t="s">
        <v>872</v>
      </c>
      <c r="QQI775" s="16" t="s">
        <v>886</v>
      </c>
      <c r="QQJ775" s="16" t="s">
        <v>872</v>
      </c>
      <c r="QQK775" s="16" t="s">
        <v>886</v>
      </c>
      <c r="QQL775" s="16" t="s">
        <v>872</v>
      </c>
      <c r="QQM775" s="16" t="s">
        <v>886</v>
      </c>
      <c r="QQN775" s="16" t="s">
        <v>872</v>
      </c>
      <c r="QQO775" s="16" t="s">
        <v>886</v>
      </c>
      <c r="QQP775" s="16" t="s">
        <v>872</v>
      </c>
      <c r="QQQ775" s="16" t="s">
        <v>886</v>
      </c>
      <c r="QQR775" s="16" t="s">
        <v>872</v>
      </c>
      <c r="QQS775" s="16" t="s">
        <v>886</v>
      </c>
      <c r="QQT775" s="16" t="s">
        <v>872</v>
      </c>
      <c r="QQU775" s="16" t="s">
        <v>886</v>
      </c>
      <c r="QQV775" s="16" t="s">
        <v>872</v>
      </c>
      <c r="QQW775" s="16" t="s">
        <v>886</v>
      </c>
      <c r="QQX775" s="16" t="s">
        <v>872</v>
      </c>
      <c r="QQY775" s="16" t="s">
        <v>886</v>
      </c>
      <c r="QQZ775" s="16" t="s">
        <v>872</v>
      </c>
      <c r="QRA775" s="16" t="s">
        <v>886</v>
      </c>
      <c r="QRB775" s="16" t="s">
        <v>872</v>
      </c>
      <c r="QRC775" s="16" t="s">
        <v>886</v>
      </c>
      <c r="QRD775" s="16" t="s">
        <v>872</v>
      </c>
      <c r="QRE775" s="16" t="s">
        <v>886</v>
      </c>
      <c r="QRF775" s="16" t="s">
        <v>872</v>
      </c>
      <c r="QRG775" s="16" t="s">
        <v>886</v>
      </c>
      <c r="QRH775" s="16" t="s">
        <v>872</v>
      </c>
      <c r="QRI775" s="16" t="s">
        <v>886</v>
      </c>
      <c r="QRJ775" s="16" t="s">
        <v>872</v>
      </c>
      <c r="QRK775" s="16" t="s">
        <v>886</v>
      </c>
      <c r="QRL775" s="16" t="s">
        <v>872</v>
      </c>
      <c r="QRM775" s="16" t="s">
        <v>886</v>
      </c>
      <c r="QRN775" s="16" t="s">
        <v>872</v>
      </c>
      <c r="QRO775" s="16" t="s">
        <v>886</v>
      </c>
      <c r="QRP775" s="16" t="s">
        <v>872</v>
      </c>
      <c r="QRQ775" s="16" t="s">
        <v>886</v>
      </c>
      <c r="QRR775" s="16" t="s">
        <v>872</v>
      </c>
      <c r="QRS775" s="16" t="s">
        <v>886</v>
      </c>
      <c r="QRT775" s="16" t="s">
        <v>872</v>
      </c>
      <c r="QRU775" s="16" t="s">
        <v>886</v>
      </c>
      <c r="QRV775" s="16" t="s">
        <v>872</v>
      </c>
      <c r="QRW775" s="16" t="s">
        <v>886</v>
      </c>
      <c r="QRX775" s="16" t="s">
        <v>872</v>
      </c>
      <c r="QRY775" s="16" t="s">
        <v>886</v>
      </c>
      <c r="QRZ775" s="16" t="s">
        <v>872</v>
      </c>
      <c r="QSA775" s="16" t="s">
        <v>886</v>
      </c>
      <c r="QSB775" s="16" t="s">
        <v>872</v>
      </c>
      <c r="QSC775" s="16" t="s">
        <v>886</v>
      </c>
      <c r="QSD775" s="16" t="s">
        <v>872</v>
      </c>
      <c r="QSE775" s="16" t="s">
        <v>886</v>
      </c>
      <c r="QSF775" s="16" t="s">
        <v>872</v>
      </c>
      <c r="QSG775" s="16" t="s">
        <v>886</v>
      </c>
      <c r="QSH775" s="16" t="s">
        <v>872</v>
      </c>
      <c r="QSI775" s="16" t="s">
        <v>886</v>
      </c>
      <c r="QSJ775" s="16" t="s">
        <v>872</v>
      </c>
      <c r="QSK775" s="16" t="s">
        <v>886</v>
      </c>
      <c r="QSL775" s="16" t="s">
        <v>872</v>
      </c>
      <c r="QSM775" s="16" t="s">
        <v>886</v>
      </c>
      <c r="QSN775" s="16" t="s">
        <v>872</v>
      </c>
      <c r="QSO775" s="16" t="s">
        <v>886</v>
      </c>
      <c r="QSP775" s="16" t="s">
        <v>872</v>
      </c>
      <c r="QSQ775" s="16" t="s">
        <v>886</v>
      </c>
      <c r="QSR775" s="16" t="s">
        <v>872</v>
      </c>
      <c r="QSS775" s="16" t="s">
        <v>886</v>
      </c>
      <c r="QST775" s="16" t="s">
        <v>872</v>
      </c>
      <c r="QSU775" s="16" t="s">
        <v>886</v>
      </c>
      <c r="QSV775" s="16" t="s">
        <v>872</v>
      </c>
      <c r="QSW775" s="16" t="s">
        <v>886</v>
      </c>
      <c r="QSX775" s="16" t="s">
        <v>872</v>
      </c>
      <c r="QSY775" s="16" t="s">
        <v>886</v>
      </c>
      <c r="QSZ775" s="16" t="s">
        <v>872</v>
      </c>
      <c r="QTA775" s="16" t="s">
        <v>886</v>
      </c>
      <c r="QTB775" s="16" t="s">
        <v>872</v>
      </c>
      <c r="QTC775" s="16" t="s">
        <v>886</v>
      </c>
      <c r="QTD775" s="16" t="s">
        <v>872</v>
      </c>
      <c r="QTE775" s="16" t="s">
        <v>886</v>
      </c>
      <c r="QTF775" s="16" t="s">
        <v>872</v>
      </c>
      <c r="QTG775" s="16" t="s">
        <v>886</v>
      </c>
      <c r="QTH775" s="16" t="s">
        <v>872</v>
      </c>
      <c r="QTI775" s="16" t="s">
        <v>886</v>
      </c>
      <c r="QTJ775" s="16" t="s">
        <v>872</v>
      </c>
      <c r="QTK775" s="16" t="s">
        <v>886</v>
      </c>
      <c r="QTL775" s="16" t="s">
        <v>872</v>
      </c>
      <c r="QTM775" s="16" t="s">
        <v>886</v>
      </c>
      <c r="QTN775" s="16" t="s">
        <v>872</v>
      </c>
      <c r="QTO775" s="16" t="s">
        <v>886</v>
      </c>
      <c r="QTP775" s="16" t="s">
        <v>872</v>
      </c>
      <c r="QTQ775" s="16" t="s">
        <v>886</v>
      </c>
      <c r="QTR775" s="16" t="s">
        <v>872</v>
      </c>
      <c r="QTS775" s="16" t="s">
        <v>886</v>
      </c>
      <c r="QTT775" s="16" t="s">
        <v>872</v>
      </c>
      <c r="QTU775" s="16" t="s">
        <v>886</v>
      </c>
      <c r="QTV775" s="16" t="s">
        <v>872</v>
      </c>
      <c r="QTW775" s="16" t="s">
        <v>886</v>
      </c>
      <c r="QTX775" s="16" t="s">
        <v>872</v>
      </c>
      <c r="QTY775" s="16" t="s">
        <v>886</v>
      </c>
      <c r="QTZ775" s="16" t="s">
        <v>872</v>
      </c>
      <c r="QUA775" s="16" t="s">
        <v>886</v>
      </c>
      <c r="QUB775" s="16" t="s">
        <v>872</v>
      </c>
      <c r="QUC775" s="16" t="s">
        <v>886</v>
      </c>
      <c r="QUD775" s="16" t="s">
        <v>872</v>
      </c>
      <c r="QUE775" s="16" t="s">
        <v>886</v>
      </c>
      <c r="QUF775" s="16" t="s">
        <v>872</v>
      </c>
      <c r="QUG775" s="16" t="s">
        <v>886</v>
      </c>
      <c r="QUH775" s="16" t="s">
        <v>872</v>
      </c>
      <c r="QUI775" s="16" t="s">
        <v>886</v>
      </c>
      <c r="QUJ775" s="16" t="s">
        <v>872</v>
      </c>
      <c r="QUK775" s="16" t="s">
        <v>886</v>
      </c>
      <c r="QUL775" s="16" t="s">
        <v>872</v>
      </c>
      <c r="QUM775" s="16" t="s">
        <v>886</v>
      </c>
      <c r="QUN775" s="16" t="s">
        <v>872</v>
      </c>
      <c r="QUO775" s="16" t="s">
        <v>886</v>
      </c>
      <c r="QUP775" s="16" t="s">
        <v>872</v>
      </c>
      <c r="QUQ775" s="16" t="s">
        <v>886</v>
      </c>
      <c r="QUR775" s="16" t="s">
        <v>872</v>
      </c>
      <c r="QUS775" s="16" t="s">
        <v>886</v>
      </c>
      <c r="QUT775" s="16" t="s">
        <v>872</v>
      </c>
      <c r="QUU775" s="16" t="s">
        <v>886</v>
      </c>
      <c r="QUV775" s="16" t="s">
        <v>872</v>
      </c>
      <c r="QUW775" s="16" t="s">
        <v>886</v>
      </c>
      <c r="QUX775" s="16" t="s">
        <v>872</v>
      </c>
      <c r="QUY775" s="16" t="s">
        <v>886</v>
      </c>
      <c r="QUZ775" s="16" t="s">
        <v>872</v>
      </c>
      <c r="QVA775" s="16" t="s">
        <v>886</v>
      </c>
      <c r="QVB775" s="16" t="s">
        <v>872</v>
      </c>
      <c r="QVC775" s="16" t="s">
        <v>886</v>
      </c>
      <c r="QVD775" s="16" t="s">
        <v>872</v>
      </c>
      <c r="QVE775" s="16" t="s">
        <v>886</v>
      </c>
      <c r="QVF775" s="16" t="s">
        <v>872</v>
      </c>
      <c r="QVG775" s="16" t="s">
        <v>886</v>
      </c>
      <c r="QVH775" s="16" t="s">
        <v>872</v>
      </c>
      <c r="QVI775" s="16" t="s">
        <v>886</v>
      </c>
      <c r="QVJ775" s="16" t="s">
        <v>872</v>
      </c>
      <c r="QVK775" s="16" t="s">
        <v>886</v>
      </c>
      <c r="QVL775" s="16" t="s">
        <v>872</v>
      </c>
      <c r="QVM775" s="16" t="s">
        <v>886</v>
      </c>
      <c r="QVN775" s="16" t="s">
        <v>872</v>
      </c>
      <c r="QVO775" s="16" t="s">
        <v>886</v>
      </c>
      <c r="QVP775" s="16" t="s">
        <v>872</v>
      </c>
      <c r="QVQ775" s="16" t="s">
        <v>886</v>
      </c>
      <c r="QVR775" s="16" t="s">
        <v>872</v>
      </c>
      <c r="QVS775" s="16" t="s">
        <v>886</v>
      </c>
      <c r="QVT775" s="16" t="s">
        <v>872</v>
      </c>
      <c r="QVU775" s="16" t="s">
        <v>886</v>
      </c>
      <c r="QVV775" s="16" t="s">
        <v>872</v>
      </c>
      <c r="QVW775" s="16" t="s">
        <v>886</v>
      </c>
      <c r="QVX775" s="16" t="s">
        <v>872</v>
      </c>
      <c r="QVY775" s="16" t="s">
        <v>886</v>
      </c>
      <c r="QVZ775" s="16" t="s">
        <v>872</v>
      </c>
      <c r="QWA775" s="16" t="s">
        <v>886</v>
      </c>
      <c r="QWB775" s="16" t="s">
        <v>872</v>
      </c>
      <c r="QWC775" s="16" t="s">
        <v>886</v>
      </c>
      <c r="QWD775" s="16" t="s">
        <v>872</v>
      </c>
      <c r="QWE775" s="16" t="s">
        <v>886</v>
      </c>
      <c r="QWF775" s="16" t="s">
        <v>872</v>
      </c>
      <c r="QWG775" s="16" t="s">
        <v>886</v>
      </c>
      <c r="QWH775" s="16" t="s">
        <v>872</v>
      </c>
      <c r="QWI775" s="16" t="s">
        <v>886</v>
      </c>
      <c r="QWJ775" s="16" t="s">
        <v>872</v>
      </c>
      <c r="QWK775" s="16" t="s">
        <v>886</v>
      </c>
      <c r="QWL775" s="16" t="s">
        <v>872</v>
      </c>
      <c r="QWM775" s="16" t="s">
        <v>886</v>
      </c>
      <c r="QWN775" s="16" t="s">
        <v>872</v>
      </c>
      <c r="QWO775" s="16" t="s">
        <v>886</v>
      </c>
      <c r="QWP775" s="16" t="s">
        <v>872</v>
      </c>
      <c r="QWQ775" s="16" t="s">
        <v>886</v>
      </c>
      <c r="QWR775" s="16" t="s">
        <v>872</v>
      </c>
      <c r="QWS775" s="16" t="s">
        <v>886</v>
      </c>
      <c r="QWT775" s="16" t="s">
        <v>872</v>
      </c>
      <c r="QWU775" s="16" t="s">
        <v>886</v>
      </c>
      <c r="QWV775" s="16" t="s">
        <v>872</v>
      </c>
      <c r="QWW775" s="16" t="s">
        <v>886</v>
      </c>
      <c r="QWX775" s="16" t="s">
        <v>872</v>
      </c>
      <c r="QWY775" s="16" t="s">
        <v>886</v>
      </c>
      <c r="QWZ775" s="16" t="s">
        <v>872</v>
      </c>
      <c r="QXA775" s="16" t="s">
        <v>886</v>
      </c>
      <c r="QXB775" s="16" t="s">
        <v>872</v>
      </c>
      <c r="QXC775" s="16" t="s">
        <v>886</v>
      </c>
      <c r="QXD775" s="16" t="s">
        <v>872</v>
      </c>
      <c r="QXE775" s="16" t="s">
        <v>886</v>
      </c>
      <c r="QXF775" s="16" t="s">
        <v>872</v>
      </c>
      <c r="QXG775" s="16" t="s">
        <v>886</v>
      </c>
      <c r="QXH775" s="16" t="s">
        <v>872</v>
      </c>
      <c r="QXI775" s="16" t="s">
        <v>886</v>
      </c>
      <c r="QXJ775" s="16" t="s">
        <v>872</v>
      </c>
      <c r="QXK775" s="16" t="s">
        <v>886</v>
      </c>
      <c r="QXL775" s="16" t="s">
        <v>872</v>
      </c>
      <c r="QXM775" s="16" t="s">
        <v>886</v>
      </c>
      <c r="QXN775" s="16" t="s">
        <v>872</v>
      </c>
      <c r="QXO775" s="16" t="s">
        <v>886</v>
      </c>
      <c r="QXP775" s="16" t="s">
        <v>872</v>
      </c>
      <c r="QXQ775" s="16" t="s">
        <v>886</v>
      </c>
      <c r="QXR775" s="16" t="s">
        <v>872</v>
      </c>
      <c r="QXS775" s="16" t="s">
        <v>886</v>
      </c>
      <c r="QXT775" s="16" t="s">
        <v>872</v>
      </c>
      <c r="QXU775" s="16" t="s">
        <v>886</v>
      </c>
      <c r="QXV775" s="16" t="s">
        <v>872</v>
      </c>
      <c r="QXW775" s="16" t="s">
        <v>886</v>
      </c>
      <c r="QXX775" s="16" t="s">
        <v>872</v>
      </c>
      <c r="QXY775" s="16" t="s">
        <v>886</v>
      </c>
      <c r="QXZ775" s="16" t="s">
        <v>872</v>
      </c>
      <c r="QYA775" s="16" t="s">
        <v>886</v>
      </c>
      <c r="QYB775" s="16" t="s">
        <v>872</v>
      </c>
      <c r="QYC775" s="16" t="s">
        <v>886</v>
      </c>
      <c r="QYD775" s="16" t="s">
        <v>872</v>
      </c>
      <c r="QYE775" s="16" t="s">
        <v>886</v>
      </c>
      <c r="QYF775" s="16" t="s">
        <v>872</v>
      </c>
      <c r="QYG775" s="16" t="s">
        <v>886</v>
      </c>
      <c r="QYH775" s="16" t="s">
        <v>872</v>
      </c>
      <c r="QYI775" s="16" t="s">
        <v>886</v>
      </c>
      <c r="QYJ775" s="16" t="s">
        <v>872</v>
      </c>
      <c r="QYK775" s="16" t="s">
        <v>886</v>
      </c>
      <c r="QYL775" s="16" t="s">
        <v>872</v>
      </c>
      <c r="QYM775" s="16" t="s">
        <v>886</v>
      </c>
      <c r="QYN775" s="16" t="s">
        <v>872</v>
      </c>
      <c r="QYO775" s="16" t="s">
        <v>886</v>
      </c>
      <c r="QYP775" s="16" t="s">
        <v>872</v>
      </c>
      <c r="QYQ775" s="16" t="s">
        <v>886</v>
      </c>
      <c r="QYR775" s="16" t="s">
        <v>872</v>
      </c>
      <c r="QYS775" s="16" t="s">
        <v>886</v>
      </c>
      <c r="QYT775" s="16" t="s">
        <v>872</v>
      </c>
      <c r="QYU775" s="16" t="s">
        <v>886</v>
      </c>
      <c r="QYV775" s="16" t="s">
        <v>872</v>
      </c>
      <c r="QYW775" s="16" t="s">
        <v>886</v>
      </c>
      <c r="QYX775" s="16" t="s">
        <v>872</v>
      </c>
      <c r="QYY775" s="16" t="s">
        <v>886</v>
      </c>
      <c r="QYZ775" s="16" t="s">
        <v>872</v>
      </c>
      <c r="QZA775" s="16" t="s">
        <v>886</v>
      </c>
      <c r="QZB775" s="16" t="s">
        <v>872</v>
      </c>
      <c r="QZC775" s="16" t="s">
        <v>886</v>
      </c>
      <c r="QZD775" s="16" t="s">
        <v>872</v>
      </c>
      <c r="QZE775" s="16" t="s">
        <v>886</v>
      </c>
      <c r="QZF775" s="16" t="s">
        <v>872</v>
      </c>
      <c r="QZG775" s="16" t="s">
        <v>886</v>
      </c>
      <c r="QZH775" s="16" t="s">
        <v>872</v>
      </c>
      <c r="QZI775" s="16" t="s">
        <v>886</v>
      </c>
      <c r="QZJ775" s="16" t="s">
        <v>872</v>
      </c>
      <c r="QZK775" s="16" t="s">
        <v>886</v>
      </c>
      <c r="QZL775" s="16" t="s">
        <v>872</v>
      </c>
      <c r="QZM775" s="16" t="s">
        <v>886</v>
      </c>
      <c r="QZN775" s="16" t="s">
        <v>872</v>
      </c>
      <c r="QZO775" s="16" t="s">
        <v>886</v>
      </c>
      <c r="QZP775" s="16" t="s">
        <v>872</v>
      </c>
      <c r="QZQ775" s="16" t="s">
        <v>886</v>
      </c>
      <c r="QZR775" s="16" t="s">
        <v>872</v>
      </c>
      <c r="QZS775" s="16" t="s">
        <v>886</v>
      </c>
      <c r="QZT775" s="16" t="s">
        <v>872</v>
      </c>
      <c r="QZU775" s="16" t="s">
        <v>886</v>
      </c>
      <c r="QZV775" s="16" t="s">
        <v>872</v>
      </c>
      <c r="QZW775" s="16" t="s">
        <v>886</v>
      </c>
      <c r="QZX775" s="16" t="s">
        <v>872</v>
      </c>
      <c r="QZY775" s="16" t="s">
        <v>886</v>
      </c>
      <c r="QZZ775" s="16" t="s">
        <v>872</v>
      </c>
      <c r="RAA775" s="16" t="s">
        <v>886</v>
      </c>
      <c r="RAB775" s="16" t="s">
        <v>872</v>
      </c>
      <c r="RAC775" s="16" t="s">
        <v>886</v>
      </c>
      <c r="RAD775" s="16" t="s">
        <v>872</v>
      </c>
      <c r="RAE775" s="16" t="s">
        <v>886</v>
      </c>
      <c r="RAF775" s="16" t="s">
        <v>872</v>
      </c>
      <c r="RAG775" s="16" t="s">
        <v>886</v>
      </c>
      <c r="RAH775" s="16" t="s">
        <v>872</v>
      </c>
      <c r="RAI775" s="16" t="s">
        <v>886</v>
      </c>
      <c r="RAJ775" s="16" t="s">
        <v>872</v>
      </c>
      <c r="RAK775" s="16" t="s">
        <v>886</v>
      </c>
      <c r="RAL775" s="16" t="s">
        <v>872</v>
      </c>
      <c r="RAM775" s="16" t="s">
        <v>886</v>
      </c>
      <c r="RAN775" s="16" t="s">
        <v>872</v>
      </c>
      <c r="RAO775" s="16" t="s">
        <v>886</v>
      </c>
      <c r="RAP775" s="16" t="s">
        <v>872</v>
      </c>
      <c r="RAQ775" s="16" t="s">
        <v>886</v>
      </c>
      <c r="RAR775" s="16" t="s">
        <v>872</v>
      </c>
      <c r="RAS775" s="16" t="s">
        <v>886</v>
      </c>
      <c r="RAT775" s="16" t="s">
        <v>872</v>
      </c>
      <c r="RAU775" s="16" t="s">
        <v>886</v>
      </c>
      <c r="RAV775" s="16" t="s">
        <v>872</v>
      </c>
      <c r="RAW775" s="16" t="s">
        <v>886</v>
      </c>
      <c r="RAX775" s="16" t="s">
        <v>872</v>
      </c>
      <c r="RAY775" s="16" t="s">
        <v>886</v>
      </c>
      <c r="RAZ775" s="16" t="s">
        <v>872</v>
      </c>
      <c r="RBA775" s="16" t="s">
        <v>886</v>
      </c>
      <c r="RBB775" s="16" t="s">
        <v>872</v>
      </c>
      <c r="RBC775" s="16" t="s">
        <v>886</v>
      </c>
      <c r="RBD775" s="16" t="s">
        <v>872</v>
      </c>
      <c r="RBE775" s="16" t="s">
        <v>886</v>
      </c>
      <c r="RBF775" s="16" t="s">
        <v>872</v>
      </c>
      <c r="RBG775" s="16" t="s">
        <v>886</v>
      </c>
      <c r="RBH775" s="16" t="s">
        <v>872</v>
      </c>
      <c r="RBI775" s="16" t="s">
        <v>886</v>
      </c>
      <c r="RBJ775" s="16" t="s">
        <v>872</v>
      </c>
      <c r="RBK775" s="16" t="s">
        <v>886</v>
      </c>
      <c r="RBL775" s="16" t="s">
        <v>872</v>
      </c>
      <c r="RBM775" s="16" t="s">
        <v>886</v>
      </c>
      <c r="RBN775" s="16" t="s">
        <v>872</v>
      </c>
      <c r="RBO775" s="16" t="s">
        <v>886</v>
      </c>
      <c r="RBP775" s="16" t="s">
        <v>872</v>
      </c>
      <c r="RBQ775" s="16" t="s">
        <v>886</v>
      </c>
      <c r="RBR775" s="16" t="s">
        <v>872</v>
      </c>
      <c r="RBS775" s="16" t="s">
        <v>886</v>
      </c>
      <c r="RBT775" s="16" t="s">
        <v>872</v>
      </c>
      <c r="RBU775" s="16" t="s">
        <v>886</v>
      </c>
      <c r="RBV775" s="16" t="s">
        <v>872</v>
      </c>
      <c r="RBW775" s="16" t="s">
        <v>886</v>
      </c>
      <c r="RBX775" s="16" t="s">
        <v>872</v>
      </c>
      <c r="RBY775" s="16" t="s">
        <v>886</v>
      </c>
      <c r="RBZ775" s="16" t="s">
        <v>872</v>
      </c>
      <c r="RCA775" s="16" t="s">
        <v>886</v>
      </c>
      <c r="RCB775" s="16" t="s">
        <v>872</v>
      </c>
      <c r="RCC775" s="16" t="s">
        <v>886</v>
      </c>
      <c r="RCD775" s="16" t="s">
        <v>872</v>
      </c>
      <c r="RCE775" s="16" t="s">
        <v>886</v>
      </c>
      <c r="RCF775" s="16" t="s">
        <v>872</v>
      </c>
      <c r="RCG775" s="16" t="s">
        <v>886</v>
      </c>
      <c r="RCH775" s="16" t="s">
        <v>872</v>
      </c>
      <c r="RCI775" s="16" t="s">
        <v>886</v>
      </c>
      <c r="RCJ775" s="16" t="s">
        <v>872</v>
      </c>
      <c r="RCK775" s="16" t="s">
        <v>886</v>
      </c>
      <c r="RCL775" s="16" t="s">
        <v>872</v>
      </c>
      <c r="RCM775" s="16" t="s">
        <v>886</v>
      </c>
      <c r="RCN775" s="16" t="s">
        <v>872</v>
      </c>
      <c r="RCO775" s="16" t="s">
        <v>886</v>
      </c>
      <c r="RCP775" s="16" t="s">
        <v>872</v>
      </c>
      <c r="RCQ775" s="16" t="s">
        <v>886</v>
      </c>
      <c r="RCR775" s="16" t="s">
        <v>872</v>
      </c>
      <c r="RCS775" s="16" t="s">
        <v>886</v>
      </c>
      <c r="RCT775" s="16" t="s">
        <v>872</v>
      </c>
      <c r="RCU775" s="16" t="s">
        <v>886</v>
      </c>
      <c r="RCV775" s="16" t="s">
        <v>872</v>
      </c>
      <c r="RCW775" s="16" t="s">
        <v>886</v>
      </c>
      <c r="RCX775" s="16" t="s">
        <v>872</v>
      </c>
      <c r="RCY775" s="16" t="s">
        <v>886</v>
      </c>
      <c r="RCZ775" s="16" t="s">
        <v>872</v>
      </c>
      <c r="RDA775" s="16" t="s">
        <v>886</v>
      </c>
      <c r="RDB775" s="16" t="s">
        <v>872</v>
      </c>
      <c r="RDC775" s="16" t="s">
        <v>886</v>
      </c>
      <c r="RDD775" s="16" t="s">
        <v>872</v>
      </c>
      <c r="RDE775" s="16" t="s">
        <v>886</v>
      </c>
      <c r="RDF775" s="16" t="s">
        <v>872</v>
      </c>
      <c r="RDG775" s="16" t="s">
        <v>886</v>
      </c>
      <c r="RDH775" s="16" t="s">
        <v>872</v>
      </c>
      <c r="RDI775" s="16" t="s">
        <v>886</v>
      </c>
      <c r="RDJ775" s="16" t="s">
        <v>872</v>
      </c>
      <c r="RDK775" s="16" t="s">
        <v>886</v>
      </c>
      <c r="RDL775" s="16" t="s">
        <v>872</v>
      </c>
      <c r="RDM775" s="16" t="s">
        <v>886</v>
      </c>
      <c r="RDN775" s="16" t="s">
        <v>872</v>
      </c>
      <c r="RDO775" s="16" t="s">
        <v>886</v>
      </c>
      <c r="RDP775" s="16" t="s">
        <v>872</v>
      </c>
      <c r="RDQ775" s="16" t="s">
        <v>886</v>
      </c>
      <c r="RDR775" s="16" t="s">
        <v>872</v>
      </c>
      <c r="RDS775" s="16" t="s">
        <v>886</v>
      </c>
      <c r="RDT775" s="16" t="s">
        <v>872</v>
      </c>
      <c r="RDU775" s="16" t="s">
        <v>886</v>
      </c>
      <c r="RDV775" s="16" t="s">
        <v>872</v>
      </c>
      <c r="RDW775" s="16" t="s">
        <v>886</v>
      </c>
      <c r="RDX775" s="16" t="s">
        <v>872</v>
      </c>
      <c r="RDY775" s="16" t="s">
        <v>886</v>
      </c>
      <c r="RDZ775" s="16" t="s">
        <v>872</v>
      </c>
      <c r="REA775" s="16" t="s">
        <v>886</v>
      </c>
      <c r="REB775" s="16" t="s">
        <v>872</v>
      </c>
      <c r="REC775" s="16" t="s">
        <v>886</v>
      </c>
      <c r="RED775" s="16" t="s">
        <v>872</v>
      </c>
      <c r="REE775" s="16" t="s">
        <v>886</v>
      </c>
      <c r="REF775" s="16" t="s">
        <v>872</v>
      </c>
      <c r="REG775" s="16" t="s">
        <v>886</v>
      </c>
      <c r="REH775" s="16" t="s">
        <v>872</v>
      </c>
      <c r="REI775" s="16" t="s">
        <v>886</v>
      </c>
      <c r="REJ775" s="16" t="s">
        <v>872</v>
      </c>
      <c r="REK775" s="16" t="s">
        <v>886</v>
      </c>
      <c r="REL775" s="16" t="s">
        <v>872</v>
      </c>
      <c r="REM775" s="16" t="s">
        <v>886</v>
      </c>
      <c r="REN775" s="16" t="s">
        <v>872</v>
      </c>
      <c r="REO775" s="16" t="s">
        <v>886</v>
      </c>
      <c r="REP775" s="16" t="s">
        <v>872</v>
      </c>
      <c r="REQ775" s="16" t="s">
        <v>886</v>
      </c>
      <c r="RER775" s="16" t="s">
        <v>872</v>
      </c>
      <c r="RES775" s="16" t="s">
        <v>886</v>
      </c>
      <c r="RET775" s="16" t="s">
        <v>872</v>
      </c>
      <c r="REU775" s="16" t="s">
        <v>886</v>
      </c>
      <c r="REV775" s="16" t="s">
        <v>872</v>
      </c>
      <c r="REW775" s="16" t="s">
        <v>886</v>
      </c>
      <c r="REX775" s="16" t="s">
        <v>872</v>
      </c>
      <c r="REY775" s="16" t="s">
        <v>886</v>
      </c>
      <c r="REZ775" s="16" t="s">
        <v>872</v>
      </c>
      <c r="RFA775" s="16" t="s">
        <v>886</v>
      </c>
      <c r="RFB775" s="16" t="s">
        <v>872</v>
      </c>
      <c r="RFC775" s="16" t="s">
        <v>886</v>
      </c>
      <c r="RFD775" s="16" t="s">
        <v>872</v>
      </c>
      <c r="RFE775" s="16" t="s">
        <v>886</v>
      </c>
      <c r="RFF775" s="16" t="s">
        <v>872</v>
      </c>
      <c r="RFG775" s="16" t="s">
        <v>886</v>
      </c>
      <c r="RFH775" s="16" t="s">
        <v>872</v>
      </c>
      <c r="RFI775" s="16" t="s">
        <v>886</v>
      </c>
      <c r="RFJ775" s="16" t="s">
        <v>872</v>
      </c>
      <c r="RFK775" s="16" t="s">
        <v>886</v>
      </c>
      <c r="RFL775" s="16" t="s">
        <v>872</v>
      </c>
      <c r="RFM775" s="16" t="s">
        <v>886</v>
      </c>
      <c r="RFN775" s="16" t="s">
        <v>872</v>
      </c>
      <c r="RFO775" s="16" t="s">
        <v>886</v>
      </c>
      <c r="RFP775" s="16" t="s">
        <v>872</v>
      </c>
      <c r="RFQ775" s="16" t="s">
        <v>886</v>
      </c>
      <c r="RFR775" s="16" t="s">
        <v>872</v>
      </c>
      <c r="RFS775" s="16" t="s">
        <v>886</v>
      </c>
      <c r="RFT775" s="16" t="s">
        <v>872</v>
      </c>
      <c r="RFU775" s="16" t="s">
        <v>886</v>
      </c>
      <c r="RFV775" s="16" t="s">
        <v>872</v>
      </c>
      <c r="RFW775" s="16" t="s">
        <v>886</v>
      </c>
      <c r="RFX775" s="16" t="s">
        <v>872</v>
      </c>
      <c r="RFY775" s="16" t="s">
        <v>886</v>
      </c>
      <c r="RFZ775" s="16" t="s">
        <v>872</v>
      </c>
      <c r="RGA775" s="16" t="s">
        <v>886</v>
      </c>
      <c r="RGB775" s="16" t="s">
        <v>872</v>
      </c>
      <c r="RGC775" s="16" t="s">
        <v>886</v>
      </c>
      <c r="RGD775" s="16" t="s">
        <v>872</v>
      </c>
      <c r="RGE775" s="16" t="s">
        <v>886</v>
      </c>
      <c r="RGF775" s="16" t="s">
        <v>872</v>
      </c>
      <c r="RGG775" s="16" t="s">
        <v>886</v>
      </c>
      <c r="RGH775" s="16" t="s">
        <v>872</v>
      </c>
      <c r="RGI775" s="16" t="s">
        <v>886</v>
      </c>
      <c r="RGJ775" s="16" t="s">
        <v>872</v>
      </c>
      <c r="RGK775" s="16" t="s">
        <v>886</v>
      </c>
      <c r="RGL775" s="16" t="s">
        <v>872</v>
      </c>
      <c r="RGM775" s="16" t="s">
        <v>886</v>
      </c>
      <c r="RGN775" s="16" t="s">
        <v>872</v>
      </c>
      <c r="RGO775" s="16" t="s">
        <v>886</v>
      </c>
      <c r="RGP775" s="16" t="s">
        <v>872</v>
      </c>
      <c r="RGQ775" s="16" t="s">
        <v>886</v>
      </c>
      <c r="RGR775" s="16" t="s">
        <v>872</v>
      </c>
      <c r="RGS775" s="16" t="s">
        <v>886</v>
      </c>
      <c r="RGT775" s="16" t="s">
        <v>872</v>
      </c>
      <c r="RGU775" s="16" t="s">
        <v>886</v>
      </c>
      <c r="RGV775" s="16" t="s">
        <v>872</v>
      </c>
      <c r="RGW775" s="16" t="s">
        <v>886</v>
      </c>
      <c r="RGX775" s="16" t="s">
        <v>872</v>
      </c>
      <c r="RGY775" s="16" t="s">
        <v>886</v>
      </c>
      <c r="RGZ775" s="16" t="s">
        <v>872</v>
      </c>
      <c r="RHA775" s="16" t="s">
        <v>886</v>
      </c>
      <c r="RHB775" s="16" t="s">
        <v>872</v>
      </c>
      <c r="RHC775" s="16" t="s">
        <v>886</v>
      </c>
      <c r="RHD775" s="16" t="s">
        <v>872</v>
      </c>
      <c r="RHE775" s="16" t="s">
        <v>886</v>
      </c>
      <c r="RHF775" s="16" t="s">
        <v>872</v>
      </c>
      <c r="RHG775" s="16" t="s">
        <v>886</v>
      </c>
      <c r="RHH775" s="16" t="s">
        <v>872</v>
      </c>
      <c r="RHI775" s="16" t="s">
        <v>886</v>
      </c>
      <c r="RHJ775" s="16" t="s">
        <v>872</v>
      </c>
      <c r="RHK775" s="16" t="s">
        <v>886</v>
      </c>
      <c r="RHL775" s="16" t="s">
        <v>872</v>
      </c>
      <c r="RHM775" s="16" t="s">
        <v>886</v>
      </c>
      <c r="RHN775" s="16" t="s">
        <v>872</v>
      </c>
      <c r="RHO775" s="16" t="s">
        <v>886</v>
      </c>
      <c r="RHP775" s="16" t="s">
        <v>872</v>
      </c>
      <c r="RHQ775" s="16" t="s">
        <v>886</v>
      </c>
      <c r="RHR775" s="16" t="s">
        <v>872</v>
      </c>
      <c r="RHS775" s="16" t="s">
        <v>886</v>
      </c>
      <c r="RHT775" s="16" t="s">
        <v>872</v>
      </c>
      <c r="RHU775" s="16" t="s">
        <v>886</v>
      </c>
      <c r="RHV775" s="16" t="s">
        <v>872</v>
      </c>
      <c r="RHW775" s="16" t="s">
        <v>886</v>
      </c>
      <c r="RHX775" s="16" t="s">
        <v>872</v>
      </c>
      <c r="RHY775" s="16" t="s">
        <v>886</v>
      </c>
      <c r="RHZ775" s="16" t="s">
        <v>872</v>
      </c>
      <c r="RIA775" s="16" t="s">
        <v>886</v>
      </c>
      <c r="RIB775" s="16" t="s">
        <v>872</v>
      </c>
      <c r="RIC775" s="16" t="s">
        <v>886</v>
      </c>
      <c r="RID775" s="16" t="s">
        <v>872</v>
      </c>
      <c r="RIE775" s="16" t="s">
        <v>886</v>
      </c>
      <c r="RIF775" s="16" t="s">
        <v>872</v>
      </c>
      <c r="RIG775" s="16" t="s">
        <v>886</v>
      </c>
      <c r="RIH775" s="16" t="s">
        <v>872</v>
      </c>
      <c r="RII775" s="16" t="s">
        <v>886</v>
      </c>
      <c r="RIJ775" s="16" t="s">
        <v>872</v>
      </c>
      <c r="RIK775" s="16" t="s">
        <v>886</v>
      </c>
      <c r="RIL775" s="16" t="s">
        <v>872</v>
      </c>
      <c r="RIM775" s="16" t="s">
        <v>886</v>
      </c>
      <c r="RIN775" s="16" t="s">
        <v>872</v>
      </c>
      <c r="RIO775" s="16" t="s">
        <v>886</v>
      </c>
      <c r="RIP775" s="16" t="s">
        <v>872</v>
      </c>
      <c r="RIQ775" s="16" t="s">
        <v>886</v>
      </c>
      <c r="RIR775" s="16" t="s">
        <v>872</v>
      </c>
      <c r="RIS775" s="16" t="s">
        <v>886</v>
      </c>
      <c r="RIT775" s="16" t="s">
        <v>872</v>
      </c>
      <c r="RIU775" s="16" t="s">
        <v>886</v>
      </c>
      <c r="RIV775" s="16" t="s">
        <v>872</v>
      </c>
      <c r="RIW775" s="16" t="s">
        <v>886</v>
      </c>
      <c r="RIX775" s="16" t="s">
        <v>872</v>
      </c>
      <c r="RIY775" s="16" t="s">
        <v>886</v>
      </c>
      <c r="RIZ775" s="16" t="s">
        <v>872</v>
      </c>
      <c r="RJA775" s="16" t="s">
        <v>886</v>
      </c>
      <c r="RJB775" s="16" t="s">
        <v>872</v>
      </c>
      <c r="RJC775" s="16" t="s">
        <v>886</v>
      </c>
      <c r="RJD775" s="16" t="s">
        <v>872</v>
      </c>
      <c r="RJE775" s="16" t="s">
        <v>886</v>
      </c>
      <c r="RJF775" s="16" t="s">
        <v>872</v>
      </c>
      <c r="RJG775" s="16" t="s">
        <v>886</v>
      </c>
      <c r="RJH775" s="16" t="s">
        <v>872</v>
      </c>
      <c r="RJI775" s="16" t="s">
        <v>886</v>
      </c>
      <c r="RJJ775" s="16" t="s">
        <v>872</v>
      </c>
      <c r="RJK775" s="16" t="s">
        <v>886</v>
      </c>
      <c r="RJL775" s="16" t="s">
        <v>872</v>
      </c>
      <c r="RJM775" s="16" t="s">
        <v>886</v>
      </c>
      <c r="RJN775" s="16" t="s">
        <v>872</v>
      </c>
      <c r="RJO775" s="16" t="s">
        <v>886</v>
      </c>
      <c r="RJP775" s="16" t="s">
        <v>872</v>
      </c>
      <c r="RJQ775" s="16" t="s">
        <v>886</v>
      </c>
      <c r="RJR775" s="16" t="s">
        <v>872</v>
      </c>
      <c r="RJS775" s="16" t="s">
        <v>886</v>
      </c>
      <c r="RJT775" s="16" t="s">
        <v>872</v>
      </c>
      <c r="RJU775" s="16" t="s">
        <v>886</v>
      </c>
      <c r="RJV775" s="16" t="s">
        <v>872</v>
      </c>
      <c r="RJW775" s="16" t="s">
        <v>886</v>
      </c>
      <c r="RJX775" s="16" t="s">
        <v>872</v>
      </c>
      <c r="RJY775" s="16" t="s">
        <v>886</v>
      </c>
      <c r="RJZ775" s="16" t="s">
        <v>872</v>
      </c>
      <c r="RKA775" s="16" t="s">
        <v>886</v>
      </c>
      <c r="RKB775" s="16" t="s">
        <v>872</v>
      </c>
      <c r="RKC775" s="16" t="s">
        <v>886</v>
      </c>
      <c r="RKD775" s="16" t="s">
        <v>872</v>
      </c>
      <c r="RKE775" s="16" t="s">
        <v>886</v>
      </c>
      <c r="RKF775" s="16" t="s">
        <v>872</v>
      </c>
      <c r="RKG775" s="16" t="s">
        <v>886</v>
      </c>
      <c r="RKH775" s="16" t="s">
        <v>872</v>
      </c>
      <c r="RKI775" s="16" t="s">
        <v>886</v>
      </c>
      <c r="RKJ775" s="16" t="s">
        <v>872</v>
      </c>
      <c r="RKK775" s="16" t="s">
        <v>886</v>
      </c>
      <c r="RKL775" s="16" t="s">
        <v>872</v>
      </c>
      <c r="RKM775" s="16" t="s">
        <v>886</v>
      </c>
      <c r="RKN775" s="16" t="s">
        <v>872</v>
      </c>
      <c r="RKO775" s="16" t="s">
        <v>886</v>
      </c>
      <c r="RKP775" s="16" t="s">
        <v>872</v>
      </c>
      <c r="RKQ775" s="16" t="s">
        <v>886</v>
      </c>
      <c r="RKR775" s="16" t="s">
        <v>872</v>
      </c>
      <c r="RKS775" s="16" t="s">
        <v>886</v>
      </c>
      <c r="RKT775" s="16" t="s">
        <v>872</v>
      </c>
      <c r="RKU775" s="16" t="s">
        <v>886</v>
      </c>
      <c r="RKV775" s="16" t="s">
        <v>872</v>
      </c>
      <c r="RKW775" s="16" t="s">
        <v>886</v>
      </c>
      <c r="RKX775" s="16" t="s">
        <v>872</v>
      </c>
      <c r="RKY775" s="16" t="s">
        <v>886</v>
      </c>
      <c r="RKZ775" s="16" t="s">
        <v>872</v>
      </c>
      <c r="RLA775" s="16" t="s">
        <v>886</v>
      </c>
      <c r="RLB775" s="16" t="s">
        <v>872</v>
      </c>
      <c r="RLC775" s="16" t="s">
        <v>886</v>
      </c>
      <c r="RLD775" s="16" t="s">
        <v>872</v>
      </c>
      <c r="RLE775" s="16" t="s">
        <v>886</v>
      </c>
      <c r="RLF775" s="16" t="s">
        <v>872</v>
      </c>
      <c r="RLG775" s="16" t="s">
        <v>886</v>
      </c>
      <c r="RLH775" s="16" t="s">
        <v>872</v>
      </c>
      <c r="RLI775" s="16" t="s">
        <v>886</v>
      </c>
      <c r="RLJ775" s="16" t="s">
        <v>872</v>
      </c>
      <c r="RLK775" s="16" t="s">
        <v>886</v>
      </c>
      <c r="RLL775" s="16" t="s">
        <v>872</v>
      </c>
      <c r="RLM775" s="16" t="s">
        <v>886</v>
      </c>
      <c r="RLN775" s="16" t="s">
        <v>872</v>
      </c>
      <c r="RLO775" s="16" t="s">
        <v>886</v>
      </c>
      <c r="RLP775" s="16" t="s">
        <v>872</v>
      </c>
      <c r="RLQ775" s="16" t="s">
        <v>886</v>
      </c>
      <c r="RLR775" s="16" t="s">
        <v>872</v>
      </c>
      <c r="RLS775" s="16" t="s">
        <v>886</v>
      </c>
      <c r="RLT775" s="16" t="s">
        <v>872</v>
      </c>
      <c r="RLU775" s="16" t="s">
        <v>886</v>
      </c>
      <c r="RLV775" s="16" t="s">
        <v>872</v>
      </c>
      <c r="RLW775" s="16" t="s">
        <v>886</v>
      </c>
      <c r="RLX775" s="16" t="s">
        <v>872</v>
      </c>
      <c r="RLY775" s="16" t="s">
        <v>886</v>
      </c>
      <c r="RLZ775" s="16" t="s">
        <v>872</v>
      </c>
      <c r="RMA775" s="16" t="s">
        <v>886</v>
      </c>
      <c r="RMB775" s="16" t="s">
        <v>872</v>
      </c>
      <c r="RMC775" s="16" t="s">
        <v>886</v>
      </c>
      <c r="RMD775" s="16" t="s">
        <v>872</v>
      </c>
      <c r="RME775" s="16" t="s">
        <v>886</v>
      </c>
      <c r="RMF775" s="16" t="s">
        <v>872</v>
      </c>
      <c r="RMG775" s="16" t="s">
        <v>886</v>
      </c>
      <c r="RMH775" s="16" t="s">
        <v>872</v>
      </c>
      <c r="RMI775" s="16" t="s">
        <v>886</v>
      </c>
      <c r="RMJ775" s="16" t="s">
        <v>872</v>
      </c>
      <c r="RMK775" s="16" t="s">
        <v>886</v>
      </c>
      <c r="RML775" s="16" t="s">
        <v>872</v>
      </c>
      <c r="RMM775" s="16" t="s">
        <v>886</v>
      </c>
      <c r="RMN775" s="16" t="s">
        <v>872</v>
      </c>
      <c r="RMO775" s="16" t="s">
        <v>886</v>
      </c>
      <c r="RMP775" s="16" t="s">
        <v>872</v>
      </c>
      <c r="RMQ775" s="16" t="s">
        <v>886</v>
      </c>
      <c r="RMR775" s="16" t="s">
        <v>872</v>
      </c>
      <c r="RMS775" s="16" t="s">
        <v>886</v>
      </c>
      <c r="RMT775" s="16" t="s">
        <v>872</v>
      </c>
      <c r="RMU775" s="16" t="s">
        <v>886</v>
      </c>
      <c r="RMV775" s="16" t="s">
        <v>872</v>
      </c>
      <c r="RMW775" s="16" t="s">
        <v>886</v>
      </c>
      <c r="RMX775" s="16" t="s">
        <v>872</v>
      </c>
      <c r="RMY775" s="16" t="s">
        <v>886</v>
      </c>
      <c r="RMZ775" s="16" t="s">
        <v>872</v>
      </c>
      <c r="RNA775" s="16" t="s">
        <v>886</v>
      </c>
      <c r="RNB775" s="16" t="s">
        <v>872</v>
      </c>
      <c r="RNC775" s="16" t="s">
        <v>886</v>
      </c>
      <c r="RND775" s="16" t="s">
        <v>872</v>
      </c>
      <c r="RNE775" s="16" t="s">
        <v>886</v>
      </c>
      <c r="RNF775" s="16" t="s">
        <v>872</v>
      </c>
      <c r="RNG775" s="16" t="s">
        <v>886</v>
      </c>
      <c r="RNH775" s="16" t="s">
        <v>872</v>
      </c>
      <c r="RNI775" s="16" t="s">
        <v>886</v>
      </c>
      <c r="RNJ775" s="16" t="s">
        <v>872</v>
      </c>
      <c r="RNK775" s="16" t="s">
        <v>886</v>
      </c>
      <c r="RNL775" s="16" t="s">
        <v>872</v>
      </c>
      <c r="RNM775" s="16" t="s">
        <v>886</v>
      </c>
      <c r="RNN775" s="16" t="s">
        <v>872</v>
      </c>
      <c r="RNO775" s="16" t="s">
        <v>886</v>
      </c>
      <c r="RNP775" s="16" t="s">
        <v>872</v>
      </c>
      <c r="RNQ775" s="16" t="s">
        <v>886</v>
      </c>
      <c r="RNR775" s="16" t="s">
        <v>872</v>
      </c>
      <c r="RNS775" s="16" t="s">
        <v>886</v>
      </c>
      <c r="RNT775" s="16" t="s">
        <v>872</v>
      </c>
      <c r="RNU775" s="16" t="s">
        <v>886</v>
      </c>
      <c r="RNV775" s="16" t="s">
        <v>872</v>
      </c>
      <c r="RNW775" s="16" t="s">
        <v>886</v>
      </c>
      <c r="RNX775" s="16" t="s">
        <v>872</v>
      </c>
      <c r="RNY775" s="16" t="s">
        <v>886</v>
      </c>
      <c r="RNZ775" s="16" t="s">
        <v>872</v>
      </c>
      <c r="ROA775" s="16" t="s">
        <v>886</v>
      </c>
      <c r="ROB775" s="16" t="s">
        <v>872</v>
      </c>
      <c r="ROC775" s="16" t="s">
        <v>886</v>
      </c>
      <c r="ROD775" s="16" t="s">
        <v>872</v>
      </c>
      <c r="ROE775" s="16" t="s">
        <v>886</v>
      </c>
      <c r="ROF775" s="16" t="s">
        <v>872</v>
      </c>
      <c r="ROG775" s="16" t="s">
        <v>886</v>
      </c>
      <c r="ROH775" s="16" t="s">
        <v>872</v>
      </c>
      <c r="ROI775" s="16" t="s">
        <v>886</v>
      </c>
      <c r="ROJ775" s="16" t="s">
        <v>872</v>
      </c>
      <c r="ROK775" s="16" t="s">
        <v>886</v>
      </c>
      <c r="ROL775" s="16" t="s">
        <v>872</v>
      </c>
      <c r="ROM775" s="16" t="s">
        <v>886</v>
      </c>
      <c r="RON775" s="16" t="s">
        <v>872</v>
      </c>
      <c r="ROO775" s="16" t="s">
        <v>886</v>
      </c>
      <c r="ROP775" s="16" t="s">
        <v>872</v>
      </c>
      <c r="ROQ775" s="16" t="s">
        <v>886</v>
      </c>
      <c r="ROR775" s="16" t="s">
        <v>872</v>
      </c>
      <c r="ROS775" s="16" t="s">
        <v>886</v>
      </c>
      <c r="ROT775" s="16" t="s">
        <v>872</v>
      </c>
      <c r="ROU775" s="16" t="s">
        <v>886</v>
      </c>
      <c r="ROV775" s="16" t="s">
        <v>872</v>
      </c>
      <c r="ROW775" s="16" t="s">
        <v>886</v>
      </c>
      <c r="ROX775" s="16" t="s">
        <v>872</v>
      </c>
      <c r="ROY775" s="16" t="s">
        <v>886</v>
      </c>
      <c r="ROZ775" s="16" t="s">
        <v>872</v>
      </c>
      <c r="RPA775" s="16" t="s">
        <v>886</v>
      </c>
      <c r="RPB775" s="16" t="s">
        <v>872</v>
      </c>
      <c r="RPC775" s="16" t="s">
        <v>886</v>
      </c>
      <c r="RPD775" s="16" t="s">
        <v>872</v>
      </c>
      <c r="RPE775" s="16" t="s">
        <v>886</v>
      </c>
      <c r="RPF775" s="16" t="s">
        <v>872</v>
      </c>
      <c r="RPG775" s="16" t="s">
        <v>886</v>
      </c>
      <c r="RPH775" s="16" t="s">
        <v>872</v>
      </c>
      <c r="RPI775" s="16" t="s">
        <v>886</v>
      </c>
      <c r="RPJ775" s="16" t="s">
        <v>872</v>
      </c>
      <c r="RPK775" s="16" t="s">
        <v>886</v>
      </c>
      <c r="RPL775" s="16" t="s">
        <v>872</v>
      </c>
      <c r="RPM775" s="16" t="s">
        <v>886</v>
      </c>
      <c r="RPN775" s="16" t="s">
        <v>872</v>
      </c>
      <c r="RPO775" s="16" t="s">
        <v>886</v>
      </c>
      <c r="RPP775" s="16" t="s">
        <v>872</v>
      </c>
      <c r="RPQ775" s="16" t="s">
        <v>886</v>
      </c>
      <c r="RPR775" s="16" t="s">
        <v>872</v>
      </c>
      <c r="RPS775" s="16" t="s">
        <v>886</v>
      </c>
      <c r="RPT775" s="16" t="s">
        <v>872</v>
      </c>
      <c r="RPU775" s="16" t="s">
        <v>886</v>
      </c>
      <c r="RPV775" s="16" t="s">
        <v>872</v>
      </c>
      <c r="RPW775" s="16" t="s">
        <v>886</v>
      </c>
      <c r="RPX775" s="16" t="s">
        <v>872</v>
      </c>
      <c r="RPY775" s="16" t="s">
        <v>886</v>
      </c>
      <c r="RPZ775" s="16" t="s">
        <v>872</v>
      </c>
      <c r="RQA775" s="16" t="s">
        <v>886</v>
      </c>
      <c r="RQB775" s="16" t="s">
        <v>872</v>
      </c>
      <c r="RQC775" s="16" t="s">
        <v>886</v>
      </c>
      <c r="RQD775" s="16" t="s">
        <v>872</v>
      </c>
      <c r="RQE775" s="16" t="s">
        <v>886</v>
      </c>
      <c r="RQF775" s="16" t="s">
        <v>872</v>
      </c>
      <c r="RQG775" s="16" t="s">
        <v>886</v>
      </c>
      <c r="RQH775" s="16" t="s">
        <v>872</v>
      </c>
      <c r="RQI775" s="16" t="s">
        <v>886</v>
      </c>
      <c r="RQJ775" s="16" t="s">
        <v>872</v>
      </c>
      <c r="RQK775" s="16" t="s">
        <v>886</v>
      </c>
      <c r="RQL775" s="16" t="s">
        <v>872</v>
      </c>
      <c r="RQM775" s="16" t="s">
        <v>886</v>
      </c>
      <c r="RQN775" s="16" t="s">
        <v>872</v>
      </c>
      <c r="RQO775" s="16" t="s">
        <v>886</v>
      </c>
      <c r="RQP775" s="16" t="s">
        <v>872</v>
      </c>
      <c r="RQQ775" s="16" t="s">
        <v>886</v>
      </c>
      <c r="RQR775" s="16" t="s">
        <v>872</v>
      </c>
      <c r="RQS775" s="16" t="s">
        <v>886</v>
      </c>
      <c r="RQT775" s="16" t="s">
        <v>872</v>
      </c>
      <c r="RQU775" s="16" t="s">
        <v>886</v>
      </c>
      <c r="RQV775" s="16" t="s">
        <v>872</v>
      </c>
      <c r="RQW775" s="16" t="s">
        <v>886</v>
      </c>
      <c r="RQX775" s="16" t="s">
        <v>872</v>
      </c>
      <c r="RQY775" s="16" t="s">
        <v>886</v>
      </c>
      <c r="RQZ775" s="16" t="s">
        <v>872</v>
      </c>
      <c r="RRA775" s="16" t="s">
        <v>886</v>
      </c>
      <c r="RRB775" s="16" t="s">
        <v>872</v>
      </c>
      <c r="RRC775" s="16" t="s">
        <v>886</v>
      </c>
      <c r="RRD775" s="16" t="s">
        <v>872</v>
      </c>
      <c r="RRE775" s="16" t="s">
        <v>886</v>
      </c>
      <c r="RRF775" s="16" t="s">
        <v>872</v>
      </c>
      <c r="RRG775" s="16" t="s">
        <v>886</v>
      </c>
      <c r="RRH775" s="16" t="s">
        <v>872</v>
      </c>
      <c r="RRI775" s="16" t="s">
        <v>886</v>
      </c>
      <c r="RRJ775" s="16" t="s">
        <v>872</v>
      </c>
      <c r="RRK775" s="16" t="s">
        <v>886</v>
      </c>
      <c r="RRL775" s="16" t="s">
        <v>872</v>
      </c>
      <c r="RRM775" s="16" t="s">
        <v>886</v>
      </c>
      <c r="RRN775" s="16" t="s">
        <v>872</v>
      </c>
      <c r="RRO775" s="16" t="s">
        <v>886</v>
      </c>
      <c r="RRP775" s="16" t="s">
        <v>872</v>
      </c>
      <c r="RRQ775" s="16" t="s">
        <v>886</v>
      </c>
      <c r="RRR775" s="16" t="s">
        <v>872</v>
      </c>
      <c r="RRS775" s="16" t="s">
        <v>886</v>
      </c>
      <c r="RRT775" s="16" t="s">
        <v>872</v>
      </c>
      <c r="RRU775" s="16" t="s">
        <v>886</v>
      </c>
      <c r="RRV775" s="16" t="s">
        <v>872</v>
      </c>
      <c r="RRW775" s="16" t="s">
        <v>886</v>
      </c>
      <c r="RRX775" s="16" t="s">
        <v>872</v>
      </c>
      <c r="RRY775" s="16" t="s">
        <v>886</v>
      </c>
      <c r="RRZ775" s="16" t="s">
        <v>872</v>
      </c>
      <c r="RSA775" s="16" t="s">
        <v>886</v>
      </c>
      <c r="RSB775" s="16" t="s">
        <v>872</v>
      </c>
      <c r="RSC775" s="16" t="s">
        <v>886</v>
      </c>
      <c r="RSD775" s="16" t="s">
        <v>872</v>
      </c>
      <c r="RSE775" s="16" t="s">
        <v>886</v>
      </c>
      <c r="RSF775" s="16" t="s">
        <v>872</v>
      </c>
      <c r="RSG775" s="16" t="s">
        <v>886</v>
      </c>
      <c r="RSH775" s="16" t="s">
        <v>872</v>
      </c>
      <c r="RSI775" s="16" t="s">
        <v>886</v>
      </c>
      <c r="RSJ775" s="16" t="s">
        <v>872</v>
      </c>
      <c r="RSK775" s="16" t="s">
        <v>886</v>
      </c>
      <c r="RSL775" s="16" t="s">
        <v>872</v>
      </c>
      <c r="RSM775" s="16" t="s">
        <v>886</v>
      </c>
      <c r="RSN775" s="16" t="s">
        <v>872</v>
      </c>
      <c r="RSO775" s="16" t="s">
        <v>886</v>
      </c>
      <c r="RSP775" s="16" t="s">
        <v>872</v>
      </c>
      <c r="RSQ775" s="16" t="s">
        <v>886</v>
      </c>
      <c r="RSR775" s="16" t="s">
        <v>872</v>
      </c>
      <c r="RSS775" s="16" t="s">
        <v>886</v>
      </c>
      <c r="RST775" s="16" t="s">
        <v>872</v>
      </c>
      <c r="RSU775" s="16" t="s">
        <v>886</v>
      </c>
      <c r="RSV775" s="16" t="s">
        <v>872</v>
      </c>
      <c r="RSW775" s="16" t="s">
        <v>886</v>
      </c>
      <c r="RSX775" s="16" t="s">
        <v>872</v>
      </c>
      <c r="RSY775" s="16" t="s">
        <v>886</v>
      </c>
      <c r="RSZ775" s="16" t="s">
        <v>872</v>
      </c>
      <c r="RTA775" s="16" t="s">
        <v>886</v>
      </c>
      <c r="RTB775" s="16" t="s">
        <v>872</v>
      </c>
      <c r="RTC775" s="16" t="s">
        <v>886</v>
      </c>
      <c r="RTD775" s="16" t="s">
        <v>872</v>
      </c>
      <c r="RTE775" s="16" t="s">
        <v>886</v>
      </c>
      <c r="RTF775" s="16" t="s">
        <v>872</v>
      </c>
      <c r="RTG775" s="16" t="s">
        <v>886</v>
      </c>
      <c r="RTH775" s="16" t="s">
        <v>872</v>
      </c>
      <c r="RTI775" s="16" t="s">
        <v>886</v>
      </c>
      <c r="RTJ775" s="16" t="s">
        <v>872</v>
      </c>
      <c r="RTK775" s="16" t="s">
        <v>886</v>
      </c>
      <c r="RTL775" s="16" t="s">
        <v>872</v>
      </c>
      <c r="RTM775" s="16" t="s">
        <v>886</v>
      </c>
      <c r="RTN775" s="16" t="s">
        <v>872</v>
      </c>
      <c r="RTO775" s="16" t="s">
        <v>886</v>
      </c>
      <c r="RTP775" s="16" t="s">
        <v>872</v>
      </c>
      <c r="RTQ775" s="16" t="s">
        <v>886</v>
      </c>
      <c r="RTR775" s="16" t="s">
        <v>872</v>
      </c>
      <c r="RTS775" s="16" t="s">
        <v>886</v>
      </c>
      <c r="RTT775" s="16" t="s">
        <v>872</v>
      </c>
      <c r="RTU775" s="16" t="s">
        <v>886</v>
      </c>
      <c r="RTV775" s="16" t="s">
        <v>872</v>
      </c>
      <c r="RTW775" s="16" t="s">
        <v>886</v>
      </c>
      <c r="RTX775" s="16" t="s">
        <v>872</v>
      </c>
      <c r="RTY775" s="16" t="s">
        <v>886</v>
      </c>
      <c r="RTZ775" s="16" t="s">
        <v>872</v>
      </c>
      <c r="RUA775" s="16" t="s">
        <v>886</v>
      </c>
      <c r="RUB775" s="16" t="s">
        <v>872</v>
      </c>
      <c r="RUC775" s="16" t="s">
        <v>886</v>
      </c>
      <c r="RUD775" s="16" t="s">
        <v>872</v>
      </c>
      <c r="RUE775" s="16" t="s">
        <v>886</v>
      </c>
      <c r="RUF775" s="16" t="s">
        <v>872</v>
      </c>
      <c r="RUG775" s="16" t="s">
        <v>886</v>
      </c>
      <c r="RUH775" s="16" t="s">
        <v>872</v>
      </c>
      <c r="RUI775" s="16" t="s">
        <v>886</v>
      </c>
      <c r="RUJ775" s="16" t="s">
        <v>872</v>
      </c>
      <c r="RUK775" s="16" t="s">
        <v>886</v>
      </c>
      <c r="RUL775" s="16" t="s">
        <v>872</v>
      </c>
      <c r="RUM775" s="16" t="s">
        <v>886</v>
      </c>
      <c r="RUN775" s="16" t="s">
        <v>872</v>
      </c>
      <c r="RUO775" s="16" t="s">
        <v>886</v>
      </c>
      <c r="RUP775" s="16" t="s">
        <v>872</v>
      </c>
      <c r="RUQ775" s="16" t="s">
        <v>886</v>
      </c>
      <c r="RUR775" s="16" t="s">
        <v>872</v>
      </c>
      <c r="RUS775" s="16" t="s">
        <v>886</v>
      </c>
      <c r="RUT775" s="16" t="s">
        <v>872</v>
      </c>
      <c r="RUU775" s="16" t="s">
        <v>886</v>
      </c>
      <c r="RUV775" s="16" t="s">
        <v>872</v>
      </c>
      <c r="RUW775" s="16" t="s">
        <v>886</v>
      </c>
      <c r="RUX775" s="16" t="s">
        <v>872</v>
      </c>
      <c r="RUY775" s="16" t="s">
        <v>886</v>
      </c>
      <c r="RUZ775" s="16" t="s">
        <v>872</v>
      </c>
      <c r="RVA775" s="16" t="s">
        <v>886</v>
      </c>
      <c r="RVB775" s="16" t="s">
        <v>872</v>
      </c>
      <c r="RVC775" s="16" t="s">
        <v>886</v>
      </c>
      <c r="RVD775" s="16" t="s">
        <v>872</v>
      </c>
      <c r="RVE775" s="16" t="s">
        <v>886</v>
      </c>
      <c r="RVF775" s="16" t="s">
        <v>872</v>
      </c>
      <c r="RVG775" s="16" t="s">
        <v>886</v>
      </c>
      <c r="RVH775" s="16" t="s">
        <v>872</v>
      </c>
      <c r="RVI775" s="16" t="s">
        <v>886</v>
      </c>
      <c r="RVJ775" s="16" t="s">
        <v>872</v>
      </c>
      <c r="RVK775" s="16" t="s">
        <v>886</v>
      </c>
      <c r="RVL775" s="16" t="s">
        <v>872</v>
      </c>
      <c r="RVM775" s="16" t="s">
        <v>886</v>
      </c>
      <c r="RVN775" s="16" t="s">
        <v>872</v>
      </c>
      <c r="RVO775" s="16" t="s">
        <v>886</v>
      </c>
      <c r="RVP775" s="16" t="s">
        <v>872</v>
      </c>
      <c r="RVQ775" s="16" t="s">
        <v>886</v>
      </c>
      <c r="RVR775" s="16" t="s">
        <v>872</v>
      </c>
      <c r="RVS775" s="16" t="s">
        <v>886</v>
      </c>
      <c r="RVT775" s="16" t="s">
        <v>872</v>
      </c>
      <c r="RVU775" s="16" t="s">
        <v>886</v>
      </c>
      <c r="RVV775" s="16" t="s">
        <v>872</v>
      </c>
      <c r="RVW775" s="16" t="s">
        <v>886</v>
      </c>
      <c r="RVX775" s="16" t="s">
        <v>872</v>
      </c>
      <c r="RVY775" s="16" t="s">
        <v>886</v>
      </c>
      <c r="RVZ775" s="16" t="s">
        <v>872</v>
      </c>
      <c r="RWA775" s="16" t="s">
        <v>886</v>
      </c>
      <c r="RWB775" s="16" t="s">
        <v>872</v>
      </c>
      <c r="RWC775" s="16" t="s">
        <v>886</v>
      </c>
      <c r="RWD775" s="16" t="s">
        <v>872</v>
      </c>
      <c r="RWE775" s="16" t="s">
        <v>886</v>
      </c>
      <c r="RWF775" s="16" t="s">
        <v>872</v>
      </c>
      <c r="RWG775" s="16" t="s">
        <v>886</v>
      </c>
      <c r="RWH775" s="16" t="s">
        <v>872</v>
      </c>
      <c r="RWI775" s="16" t="s">
        <v>886</v>
      </c>
      <c r="RWJ775" s="16" t="s">
        <v>872</v>
      </c>
      <c r="RWK775" s="16" t="s">
        <v>886</v>
      </c>
      <c r="RWL775" s="16" t="s">
        <v>872</v>
      </c>
      <c r="RWM775" s="16" t="s">
        <v>886</v>
      </c>
      <c r="RWN775" s="16" t="s">
        <v>872</v>
      </c>
      <c r="RWO775" s="16" t="s">
        <v>886</v>
      </c>
      <c r="RWP775" s="16" t="s">
        <v>872</v>
      </c>
      <c r="RWQ775" s="16" t="s">
        <v>886</v>
      </c>
      <c r="RWR775" s="16" t="s">
        <v>872</v>
      </c>
      <c r="RWS775" s="16" t="s">
        <v>886</v>
      </c>
      <c r="RWT775" s="16" t="s">
        <v>872</v>
      </c>
      <c r="RWU775" s="16" t="s">
        <v>886</v>
      </c>
      <c r="RWV775" s="16" t="s">
        <v>872</v>
      </c>
      <c r="RWW775" s="16" t="s">
        <v>886</v>
      </c>
      <c r="RWX775" s="16" t="s">
        <v>872</v>
      </c>
      <c r="RWY775" s="16" t="s">
        <v>886</v>
      </c>
      <c r="RWZ775" s="16" t="s">
        <v>872</v>
      </c>
      <c r="RXA775" s="16" t="s">
        <v>886</v>
      </c>
      <c r="RXB775" s="16" t="s">
        <v>872</v>
      </c>
      <c r="RXC775" s="16" t="s">
        <v>886</v>
      </c>
      <c r="RXD775" s="16" t="s">
        <v>872</v>
      </c>
      <c r="RXE775" s="16" t="s">
        <v>886</v>
      </c>
      <c r="RXF775" s="16" t="s">
        <v>872</v>
      </c>
      <c r="RXG775" s="16" t="s">
        <v>886</v>
      </c>
      <c r="RXH775" s="16" t="s">
        <v>872</v>
      </c>
      <c r="RXI775" s="16" t="s">
        <v>886</v>
      </c>
      <c r="RXJ775" s="16" t="s">
        <v>872</v>
      </c>
      <c r="RXK775" s="16" t="s">
        <v>886</v>
      </c>
      <c r="RXL775" s="16" t="s">
        <v>872</v>
      </c>
      <c r="RXM775" s="16" t="s">
        <v>886</v>
      </c>
      <c r="RXN775" s="16" t="s">
        <v>872</v>
      </c>
      <c r="RXO775" s="16" t="s">
        <v>886</v>
      </c>
      <c r="RXP775" s="16" t="s">
        <v>872</v>
      </c>
      <c r="RXQ775" s="16" t="s">
        <v>886</v>
      </c>
      <c r="RXR775" s="16" t="s">
        <v>872</v>
      </c>
      <c r="RXS775" s="16" t="s">
        <v>886</v>
      </c>
      <c r="RXT775" s="16" t="s">
        <v>872</v>
      </c>
      <c r="RXU775" s="16" t="s">
        <v>886</v>
      </c>
      <c r="RXV775" s="16" t="s">
        <v>872</v>
      </c>
      <c r="RXW775" s="16" t="s">
        <v>886</v>
      </c>
      <c r="RXX775" s="16" t="s">
        <v>872</v>
      </c>
      <c r="RXY775" s="16" t="s">
        <v>886</v>
      </c>
      <c r="RXZ775" s="16" t="s">
        <v>872</v>
      </c>
      <c r="RYA775" s="16" t="s">
        <v>886</v>
      </c>
      <c r="RYB775" s="16" t="s">
        <v>872</v>
      </c>
      <c r="RYC775" s="16" t="s">
        <v>886</v>
      </c>
      <c r="RYD775" s="16" t="s">
        <v>872</v>
      </c>
      <c r="RYE775" s="16" t="s">
        <v>886</v>
      </c>
      <c r="RYF775" s="16" t="s">
        <v>872</v>
      </c>
      <c r="RYG775" s="16" t="s">
        <v>886</v>
      </c>
      <c r="RYH775" s="16" t="s">
        <v>872</v>
      </c>
      <c r="RYI775" s="16" t="s">
        <v>886</v>
      </c>
      <c r="RYJ775" s="16" t="s">
        <v>872</v>
      </c>
      <c r="RYK775" s="16" t="s">
        <v>886</v>
      </c>
      <c r="RYL775" s="16" t="s">
        <v>872</v>
      </c>
      <c r="RYM775" s="16" t="s">
        <v>886</v>
      </c>
      <c r="RYN775" s="16" t="s">
        <v>872</v>
      </c>
      <c r="RYO775" s="16" t="s">
        <v>886</v>
      </c>
      <c r="RYP775" s="16" t="s">
        <v>872</v>
      </c>
      <c r="RYQ775" s="16" t="s">
        <v>886</v>
      </c>
      <c r="RYR775" s="16" t="s">
        <v>872</v>
      </c>
      <c r="RYS775" s="16" t="s">
        <v>886</v>
      </c>
      <c r="RYT775" s="16" t="s">
        <v>872</v>
      </c>
      <c r="RYU775" s="16" t="s">
        <v>886</v>
      </c>
      <c r="RYV775" s="16" t="s">
        <v>872</v>
      </c>
      <c r="RYW775" s="16" t="s">
        <v>886</v>
      </c>
      <c r="RYX775" s="16" t="s">
        <v>872</v>
      </c>
      <c r="RYY775" s="16" t="s">
        <v>886</v>
      </c>
      <c r="RYZ775" s="16" t="s">
        <v>872</v>
      </c>
      <c r="RZA775" s="16" t="s">
        <v>886</v>
      </c>
      <c r="RZB775" s="16" t="s">
        <v>872</v>
      </c>
      <c r="RZC775" s="16" t="s">
        <v>886</v>
      </c>
      <c r="RZD775" s="16" t="s">
        <v>872</v>
      </c>
      <c r="RZE775" s="16" t="s">
        <v>886</v>
      </c>
      <c r="RZF775" s="16" t="s">
        <v>872</v>
      </c>
      <c r="RZG775" s="16" t="s">
        <v>886</v>
      </c>
      <c r="RZH775" s="16" t="s">
        <v>872</v>
      </c>
      <c r="RZI775" s="16" t="s">
        <v>886</v>
      </c>
      <c r="RZJ775" s="16" t="s">
        <v>872</v>
      </c>
      <c r="RZK775" s="16" t="s">
        <v>886</v>
      </c>
      <c r="RZL775" s="16" t="s">
        <v>872</v>
      </c>
      <c r="RZM775" s="16" t="s">
        <v>886</v>
      </c>
      <c r="RZN775" s="16" t="s">
        <v>872</v>
      </c>
      <c r="RZO775" s="16" t="s">
        <v>886</v>
      </c>
      <c r="RZP775" s="16" t="s">
        <v>872</v>
      </c>
      <c r="RZQ775" s="16" t="s">
        <v>886</v>
      </c>
      <c r="RZR775" s="16" t="s">
        <v>872</v>
      </c>
      <c r="RZS775" s="16" t="s">
        <v>886</v>
      </c>
      <c r="RZT775" s="16" t="s">
        <v>872</v>
      </c>
      <c r="RZU775" s="16" t="s">
        <v>886</v>
      </c>
      <c r="RZV775" s="16" t="s">
        <v>872</v>
      </c>
      <c r="RZW775" s="16" t="s">
        <v>886</v>
      </c>
      <c r="RZX775" s="16" t="s">
        <v>872</v>
      </c>
      <c r="RZY775" s="16" t="s">
        <v>886</v>
      </c>
      <c r="RZZ775" s="16" t="s">
        <v>872</v>
      </c>
      <c r="SAA775" s="16" t="s">
        <v>886</v>
      </c>
      <c r="SAB775" s="16" t="s">
        <v>872</v>
      </c>
      <c r="SAC775" s="16" t="s">
        <v>886</v>
      </c>
      <c r="SAD775" s="16" t="s">
        <v>872</v>
      </c>
      <c r="SAE775" s="16" t="s">
        <v>886</v>
      </c>
      <c r="SAF775" s="16" t="s">
        <v>872</v>
      </c>
      <c r="SAG775" s="16" t="s">
        <v>886</v>
      </c>
      <c r="SAH775" s="16" t="s">
        <v>872</v>
      </c>
      <c r="SAI775" s="16" t="s">
        <v>886</v>
      </c>
      <c r="SAJ775" s="16" t="s">
        <v>872</v>
      </c>
      <c r="SAK775" s="16" t="s">
        <v>886</v>
      </c>
      <c r="SAL775" s="16" t="s">
        <v>872</v>
      </c>
      <c r="SAM775" s="16" t="s">
        <v>886</v>
      </c>
      <c r="SAN775" s="16" t="s">
        <v>872</v>
      </c>
      <c r="SAO775" s="16" t="s">
        <v>886</v>
      </c>
      <c r="SAP775" s="16" t="s">
        <v>872</v>
      </c>
      <c r="SAQ775" s="16" t="s">
        <v>886</v>
      </c>
      <c r="SAR775" s="16" t="s">
        <v>872</v>
      </c>
      <c r="SAS775" s="16" t="s">
        <v>886</v>
      </c>
      <c r="SAT775" s="16" t="s">
        <v>872</v>
      </c>
      <c r="SAU775" s="16" t="s">
        <v>886</v>
      </c>
      <c r="SAV775" s="16" t="s">
        <v>872</v>
      </c>
      <c r="SAW775" s="16" t="s">
        <v>886</v>
      </c>
      <c r="SAX775" s="16" t="s">
        <v>872</v>
      </c>
      <c r="SAY775" s="16" t="s">
        <v>886</v>
      </c>
      <c r="SAZ775" s="16" t="s">
        <v>872</v>
      </c>
      <c r="SBA775" s="16" t="s">
        <v>886</v>
      </c>
      <c r="SBB775" s="16" t="s">
        <v>872</v>
      </c>
      <c r="SBC775" s="16" t="s">
        <v>886</v>
      </c>
      <c r="SBD775" s="16" t="s">
        <v>872</v>
      </c>
      <c r="SBE775" s="16" t="s">
        <v>886</v>
      </c>
      <c r="SBF775" s="16" t="s">
        <v>872</v>
      </c>
      <c r="SBG775" s="16" t="s">
        <v>886</v>
      </c>
      <c r="SBH775" s="16" t="s">
        <v>872</v>
      </c>
      <c r="SBI775" s="16" t="s">
        <v>886</v>
      </c>
      <c r="SBJ775" s="16" t="s">
        <v>872</v>
      </c>
      <c r="SBK775" s="16" t="s">
        <v>886</v>
      </c>
      <c r="SBL775" s="16" t="s">
        <v>872</v>
      </c>
      <c r="SBM775" s="16" t="s">
        <v>886</v>
      </c>
      <c r="SBN775" s="16" t="s">
        <v>872</v>
      </c>
      <c r="SBO775" s="16" t="s">
        <v>886</v>
      </c>
      <c r="SBP775" s="16" t="s">
        <v>872</v>
      </c>
      <c r="SBQ775" s="16" t="s">
        <v>886</v>
      </c>
      <c r="SBR775" s="16" t="s">
        <v>872</v>
      </c>
      <c r="SBS775" s="16" t="s">
        <v>886</v>
      </c>
      <c r="SBT775" s="16" t="s">
        <v>872</v>
      </c>
      <c r="SBU775" s="16" t="s">
        <v>886</v>
      </c>
      <c r="SBV775" s="16" t="s">
        <v>872</v>
      </c>
      <c r="SBW775" s="16" t="s">
        <v>886</v>
      </c>
      <c r="SBX775" s="16" t="s">
        <v>872</v>
      </c>
      <c r="SBY775" s="16" t="s">
        <v>886</v>
      </c>
      <c r="SBZ775" s="16" t="s">
        <v>872</v>
      </c>
      <c r="SCA775" s="16" t="s">
        <v>886</v>
      </c>
      <c r="SCB775" s="16" t="s">
        <v>872</v>
      </c>
      <c r="SCC775" s="16" t="s">
        <v>886</v>
      </c>
      <c r="SCD775" s="16" t="s">
        <v>872</v>
      </c>
      <c r="SCE775" s="16" t="s">
        <v>886</v>
      </c>
      <c r="SCF775" s="16" t="s">
        <v>872</v>
      </c>
      <c r="SCG775" s="16" t="s">
        <v>886</v>
      </c>
      <c r="SCH775" s="16" t="s">
        <v>872</v>
      </c>
      <c r="SCI775" s="16" t="s">
        <v>886</v>
      </c>
      <c r="SCJ775" s="16" t="s">
        <v>872</v>
      </c>
      <c r="SCK775" s="16" t="s">
        <v>886</v>
      </c>
      <c r="SCL775" s="16" t="s">
        <v>872</v>
      </c>
      <c r="SCM775" s="16" t="s">
        <v>886</v>
      </c>
      <c r="SCN775" s="16" t="s">
        <v>872</v>
      </c>
      <c r="SCO775" s="16" t="s">
        <v>886</v>
      </c>
      <c r="SCP775" s="16" t="s">
        <v>872</v>
      </c>
      <c r="SCQ775" s="16" t="s">
        <v>886</v>
      </c>
      <c r="SCR775" s="16" t="s">
        <v>872</v>
      </c>
      <c r="SCS775" s="16" t="s">
        <v>886</v>
      </c>
      <c r="SCT775" s="16" t="s">
        <v>872</v>
      </c>
      <c r="SCU775" s="16" t="s">
        <v>886</v>
      </c>
      <c r="SCV775" s="16" t="s">
        <v>872</v>
      </c>
      <c r="SCW775" s="16" t="s">
        <v>886</v>
      </c>
      <c r="SCX775" s="16" t="s">
        <v>872</v>
      </c>
      <c r="SCY775" s="16" t="s">
        <v>886</v>
      </c>
      <c r="SCZ775" s="16" t="s">
        <v>872</v>
      </c>
      <c r="SDA775" s="16" t="s">
        <v>886</v>
      </c>
      <c r="SDB775" s="16" t="s">
        <v>872</v>
      </c>
      <c r="SDC775" s="16" t="s">
        <v>886</v>
      </c>
      <c r="SDD775" s="16" t="s">
        <v>872</v>
      </c>
      <c r="SDE775" s="16" t="s">
        <v>886</v>
      </c>
      <c r="SDF775" s="16" t="s">
        <v>872</v>
      </c>
      <c r="SDG775" s="16" t="s">
        <v>886</v>
      </c>
      <c r="SDH775" s="16" t="s">
        <v>872</v>
      </c>
      <c r="SDI775" s="16" t="s">
        <v>886</v>
      </c>
      <c r="SDJ775" s="16" t="s">
        <v>872</v>
      </c>
      <c r="SDK775" s="16" t="s">
        <v>886</v>
      </c>
      <c r="SDL775" s="16" t="s">
        <v>872</v>
      </c>
      <c r="SDM775" s="16" t="s">
        <v>886</v>
      </c>
      <c r="SDN775" s="16" t="s">
        <v>872</v>
      </c>
      <c r="SDO775" s="16" t="s">
        <v>886</v>
      </c>
      <c r="SDP775" s="16" t="s">
        <v>872</v>
      </c>
      <c r="SDQ775" s="16" t="s">
        <v>886</v>
      </c>
      <c r="SDR775" s="16" t="s">
        <v>872</v>
      </c>
      <c r="SDS775" s="16" t="s">
        <v>886</v>
      </c>
      <c r="SDT775" s="16" t="s">
        <v>872</v>
      </c>
      <c r="SDU775" s="16" t="s">
        <v>886</v>
      </c>
      <c r="SDV775" s="16" t="s">
        <v>872</v>
      </c>
      <c r="SDW775" s="16" t="s">
        <v>886</v>
      </c>
      <c r="SDX775" s="16" t="s">
        <v>872</v>
      </c>
      <c r="SDY775" s="16" t="s">
        <v>886</v>
      </c>
      <c r="SDZ775" s="16" t="s">
        <v>872</v>
      </c>
      <c r="SEA775" s="16" t="s">
        <v>886</v>
      </c>
      <c r="SEB775" s="16" t="s">
        <v>872</v>
      </c>
      <c r="SEC775" s="16" t="s">
        <v>886</v>
      </c>
      <c r="SED775" s="16" t="s">
        <v>872</v>
      </c>
      <c r="SEE775" s="16" t="s">
        <v>886</v>
      </c>
      <c r="SEF775" s="16" t="s">
        <v>872</v>
      </c>
      <c r="SEG775" s="16" t="s">
        <v>886</v>
      </c>
      <c r="SEH775" s="16" t="s">
        <v>872</v>
      </c>
      <c r="SEI775" s="16" t="s">
        <v>886</v>
      </c>
      <c r="SEJ775" s="16" t="s">
        <v>872</v>
      </c>
      <c r="SEK775" s="16" t="s">
        <v>886</v>
      </c>
      <c r="SEL775" s="16" t="s">
        <v>872</v>
      </c>
      <c r="SEM775" s="16" t="s">
        <v>886</v>
      </c>
      <c r="SEN775" s="16" t="s">
        <v>872</v>
      </c>
      <c r="SEO775" s="16" t="s">
        <v>886</v>
      </c>
      <c r="SEP775" s="16" t="s">
        <v>872</v>
      </c>
      <c r="SEQ775" s="16" t="s">
        <v>886</v>
      </c>
      <c r="SER775" s="16" t="s">
        <v>872</v>
      </c>
      <c r="SES775" s="16" t="s">
        <v>886</v>
      </c>
      <c r="SET775" s="16" t="s">
        <v>872</v>
      </c>
      <c r="SEU775" s="16" t="s">
        <v>886</v>
      </c>
      <c r="SEV775" s="16" t="s">
        <v>872</v>
      </c>
      <c r="SEW775" s="16" t="s">
        <v>886</v>
      </c>
      <c r="SEX775" s="16" t="s">
        <v>872</v>
      </c>
      <c r="SEY775" s="16" t="s">
        <v>886</v>
      </c>
      <c r="SEZ775" s="16" t="s">
        <v>872</v>
      </c>
      <c r="SFA775" s="16" t="s">
        <v>886</v>
      </c>
      <c r="SFB775" s="16" t="s">
        <v>872</v>
      </c>
      <c r="SFC775" s="16" t="s">
        <v>886</v>
      </c>
      <c r="SFD775" s="16" t="s">
        <v>872</v>
      </c>
      <c r="SFE775" s="16" t="s">
        <v>886</v>
      </c>
      <c r="SFF775" s="16" t="s">
        <v>872</v>
      </c>
      <c r="SFG775" s="16" t="s">
        <v>886</v>
      </c>
      <c r="SFH775" s="16" t="s">
        <v>872</v>
      </c>
      <c r="SFI775" s="16" t="s">
        <v>886</v>
      </c>
      <c r="SFJ775" s="16" t="s">
        <v>872</v>
      </c>
      <c r="SFK775" s="16" t="s">
        <v>886</v>
      </c>
      <c r="SFL775" s="16" t="s">
        <v>872</v>
      </c>
      <c r="SFM775" s="16" t="s">
        <v>886</v>
      </c>
      <c r="SFN775" s="16" t="s">
        <v>872</v>
      </c>
      <c r="SFO775" s="16" t="s">
        <v>886</v>
      </c>
      <c r="SFP775" s="16" t="s">
        <v>872</v>
      </c>
      <c r="SFQ775" s="16" t="s">
        <v>886</v>
      </c>
      <c r="SFR775" s="16" t="s">
        <v>872</v>
      </c>
      <c r="SFS775" s="16" t="s">
        <v>886</v>
      </c>
      <c r="SFT775" s="16" t="s">
        <v>872</v>
      </c>
      <c r="SFU775" s="16" t="s">
        <v>886</v>
      </c>
      <c r="SFV775" s="16" t="s">
        <v>872</v>
      </c>
      <c r="SFW775" s="16" t="s">
        <v>886</v>
      </c>
      <c r="SFX775" s="16" t="s">
        <v>872</v>
      </c>
      <c r="SFY775" s="16" t="s">
        <v>886</v>
      </c>
      <c r="SFZ775" s="16" t="s">
        <v>872</v>
      </c>
      <c r="SGA775" s="16" t="s">
        <v>886</v>
      </c>
      <c r="SGB775" s="16" t="s">
        <v>872</v>
      </c>
      <c r="SGC775" s="16" t="s">
        <v>886</v>
      </c>
      <c r="SGD775" s="16" t="s">
        <v>872</v>
      </c>
      <c r="SGE775" s="16" t="s">
        <v>886</v>
      </c>
      <c r="SGF775" s="16" t="s">
        <v>872</v>
      </c>
      <c r="SGG775" s="16" t="s">
        <v>886</v>
      </c>
      <c r="SGH775" s="16" t="s">
        <v>872</v>
      </c>
      <c r="SGI775" s="16" t="s">
        <v>886</v>
      </c>
      <c r="SGJ775" s="16" t="s">
        <v>872</v>
      </c>
      <c r="SGK775" s="16" t="s">
        <v>886</v>
      </c>
      <c r="SGL775" s="16" t="s">
        <v>872</v>
      </c>
      <c r="SGM775" s="16" t="s">
        <v>886</v>
      </c>
      <c r="SGN775" s="16" t="s">
        <v>872</v>
      </c>
      <c r="SGO775" s="16" t="s">
        <v>886</v>
      </c>
      <c r="SGP775" s="16" t="s">
        <v>872</v>
      </c>
      <c r="SGQ775" s="16" t="s">
        <v>886</v>
      </c>
      <c r="SGR775" s="16" t="s">
        <v>872</v>
      </c>
      <c r="SGS775" s="16" t="s">
        <v>886</v>
      </c>
      <c r="SGT775" s="16" t="s">
        <v>872</v>
      </c>
      <c r="SGU775" s="16" t="s">
        <v>886</v>
      </c>
      <c r="SGV775" s="16" t="s">
        <v>872</v>
      </c>
      <c r="SGW775" s="16" t="s">
        <v>886</v>
      </c>
      <c r="SGX775" s="16" t="s">
        <v>872</v>
      </c>
      <c r="SGY775" s="16" t="s">
        <v>886</v>
      </c>
      <c r="SGZ775" s="16" t="s">
        <v>872</v>
      </c>
      <c r="SHA775" s="16" t="s">
        <v>886</v>
      </c>
      <c r="SHB775" s="16" t="s">
        <v>872</v>
      </c>
      <c r="SHC775" s="16" t="s">
        <v>886</v>
      </c>
      <c r="SHD775" s="16" t="s">
        <v>872</v>
      </c>
      <c r="SHE775" s="16" t="s">
        <v>886</v>
      </c>
      <c r="SHF775" s="16" t="s">
        <v>872</v>
      </c>
      <c r="SHG775" s="16" t="s">
        <v>886</v>
      </c>
      <c r="SHH775" s="16" t="s">
        <v>872</v>
      </c>
      <c r="SHI775" s="16" t="s">
        <v>886</v>
      </c>
      <c r="SHJ775" s="16" t="s">
        <v>872</v>
      </c>
      <c r="SHK775" s="16" t="s">
        <v>886</v>
      </c>
      <c r="SHL775" s="16" t="s">
        <v>872</v>
      </c>
      <c r="SHM775" s="16" t="s">
        <v>886</v>
      </c>
      <c r="SHN775" s="16" t="s">
        <v>872</v>
      </c>
      <c r="SHO775" s="16" t="s">
        <v>886</v>
      </c>
      <c r="SHP775" s="16" t="s">
        <v>872</v>
      </c>
      <c r="SHQ775" s="16" t="s">
        <v>886</v>
      </c>
      <c r="SHR775" s="16" t="s">
        <v>872</v>
      </c>
      <c r="SHS775" s="16" t="s">
        <v>886</v>
      </c>
      <c r="SHT775" s="16" t="s">
        <v>872</v>
      </c>
      <c r="SHU775" s="16" t="s">
        <v>886</v>
      </c>
      <c r="SHV775" s="16" t="s">
        <v>872</v>
      </c>
      <c r="SHW775" s="16" t="s">
        <v>886</v>
      </c>
      <c r="SHX775" s="16" t="s">
        <v>872</v>
      </c>
      <c r="SHY775" s="16" t="s">
        <v>886</v>
      </c>
      <c r="SHZ775" s="16" t="s">
        <v>872</v>
      </c>
      <c r="SIA775" s="16" t="s">
        <v>886</v>
      </c>
      <c r="SIB775" s="16" t="s">
        <v>872</v>
      </c>
      <c r="SIC775" s="16" t="s">
        <v>886</v>
      </c>
      <c r="SID775" s="16" t="s">
        <v>872</v>
      </c>
      <c r="SIE775" s="16" t="s">
        <v>886</v>
      </c>
      <c r="SIF775" s="16" t="s">
        <v>872</v>
      </c>
      <c r="SIG775" s="16" t="s">
        <v>886</v>
      </c>
      <c r="SIH775" s="16" t="s">
        <v>872</v>
      </c>
      <c r="SII775" s="16" t="s">
        <v>886</v>
      </c>
      <c r="SIJ775" s="16" t="s">
        <v>872</v>
      </c>
      <c r="SIK775" s="16" t="s">
        <v>886</v>
      </c>
      <c r="SIL775" s="16" t="s">
        <v>872</v>
      </c>
      <c r="SIM775" s="16" t="s">
        <v>886</v>
      </c>
      <c r="SIN775" s="16" t="s">
        <v>872</v>
      </c>
      <c r="SIO775" s="16" t="s">
        <v>886</v>
      </c>
      <c r="SIP775" s="16" t="s">
        <v>872</v>
      </c>
      <c r="SIQ775" s="16" t="s">
        <v>886</v>
      </c>
      <c r="SIR775" s="16" t="s">
        <v>872</v>
      </c>
      <c r="SIS775" s="16" t="s">
        <v>886</v>
      </c>
      <c r="SIT775" s="16" t="s">
        <v>872</v>
      </c>
      <c r="SIU775" s="16" t="s">
        <v>886</v>
      </c>
      <c r="SIV775" s="16" t="s">
        <v>872</v>
      </c>
      <c r="SIW775" s="16" t="s">
        <v>886</v>
      </c>
      <c r="SIX775" s="16" t="s">
        <v>872</v>
      </c>
      <c r="SIY775" s="16" t="s">
        <v>886</v>
      </c>
      <c r="SIZ775" s="16" t="s">
        <v>872</v>
      </c>
      <c r="SJA775" s="16" t="s">
        <v>886</v>
      </c>
      <c r="SJB775" s="16" t="s">
        <v>872</v>
      </c>
      <c r="SJC775" s="16" t="s">
        <v>886</v>
      </c>
      <c r="SJD775" s="16" t="s">
        <v>872</v>
      </c>
      <c r="SJE775" s="16" t="s">
        <v>886</v>
      </c>
      <c r="SJF775" s="16" t="s">
        <v>872</v>
      </c>
      <c r="SJG775" s="16" t="s">
        <v>886</v>
      </c>
      <c r="SJH775" s="16" t="s">
        <v>872</v>
      </c>
      <c r="SJI775" s="16" t="s">
        <v>886</v>
      </c>
      <c r="SJJ775" s="16" t="s">
        <v>872</v>
      </c>
      <c r="SJK775" s="16" t="s">
        <v>886</v>
      </c>
      <c r="SJL775" s="16" t="s">
        <v>872</v>
      </c>
      <c r="SJM775" s="16" t="s">
        <v>886</v>
      </c>
      <c r="SJN775" s="16" t="s">
        <v>872</v>
      </c>
      <c r="SJO775" s="16" t="s">
        <v>886</v>
      </c>
      <c r="SJP775" s="16" t="s">
        <v>872</v>
      </c>
      <c r="SJQ775" s="16" t="s">
        <v>886</v>
      </c>
      <c r="SJR775" s="16" t="s">
        <v>872</v>
      </c>
      <c r="SJS775" s="16" t="s">
        <v>886</v>
      </c>
      <c r="SJT775" s="16" t="s">
        <v>872</v>
      </c>
      <c r="SJU775" s="16" t="s">
        <v>886</v>
      </c>
      <c r="SJV775" s="16" t="s">
        <v>872</v>
      </c>
      <c r="SJW775" s="16" t="s">
        <v>886</v>
      </c>
      <c r="SJX775" s="16" t="s">
        <v>872</v>
      </c>
      <c r="SJY775" s="16" t="s">
        <v>886</v>
      </c>
      <c r="SJZ775" s="16" t="s">
        <v>872</v>
      </c>
      <c r="SKA775" s="16" t="s">
        <v>886</v>
      </c>
      <c r="SKB775" s="16" t="s">
        <v>872</v>
      </c>
      <c r="SKC775" s="16" t="s">
        <v>886</v>
      </c>
      <c r="SKD775" s="16" t="s">
        <v>872</v>
      </c>
      <c r="SKE775" s="16" t="s">
        <v>886</v>
      </c>
      <c r="SKF775" s="16" t="s">
        <v>872</v>
      </c>
      <c r="SKG775" s="16" t="s">
        <v>886</v>
      </c>
      <c r="SKH775" s="16" t="s">
        <v>872</v>
      </c>
      <c r="SKI775" s="16" t="s">
        <v>886</v>
      </c>
      <c r="SKJ775" s="16" t="s">
        <v>872</v>
      </c>
      <c r="SKK775" s="16" t="s">
        <v>886</v>
      </c>
      <c r="SKL775" s="16" t="s">
        <v>872</v>
      </c>
      <c r="SKM775" s="16" t="s">
        <v>886</v>
      </c>
      <c r="SKN775" s="16" t="s">
        <v>872</v>
      </c>
      <c r="SKO775" s="16" t="s">
        <v>886</v>
      </c>
      <c r="SKP775" s="16" t="s">
        <v>872</v>
      </c>
      <c r="SKQ775" s="16" t="s">
        <v>886</v>
      </c>
      <c r="SKR775" s="16" t="s">
        <v>872</v>
      </c>
      <c r="SKS775" s="16" t="s">
        <v>886</v>
      </c>
      <c r="SKT775" s="16" t="s">
        <v>872</v>
      </c>
      <c r="SKU775" s="16" t="s">
        <v>886</v>
      </c>
      <c r="SKV775" s="16" t="s">
        <v>872</v>
      </c>
      <c r="SKW775" s="16" t="s">
        <v>886</v>
      </c>
      <c r="SKX775" s="16" t="s">
        <v>872</v>
      </c>
      <c r="SKY775" s="16" t="s">
        <v>886</v>
      </c>
      <c r="SKZ775" s="16" t="s">
        <v>872</v>
      </c>
      <c r="SLA775" s="16" t="s">
        <v>886</v>
      </c>
      <c r="SLB775" s="16" t="s">
        <v>872</v>
      </c>
      <c r="SLC775" s="16" t="s">
        <v>886</v>
      </c>
      <c r="SLD775" s="16" t="s">
        <v>872</v>
      </c>
      <c r="SLE775" s="16" t="s">
        <v>886</v>
      </c>
      <c r="SLF775" s="16" t="s">
        <v>872</v>
      </c>
      <c r="SLG775" s="16" t="s">
        <v>886</v>
      </c>
      <c r="SLH775" s="16" t="s">
        <v>872</v>
      </c>
      <c r="SLI775" s="16" t="s">
        <v>886</v>
      </c>
      <c r="SLJ775" s="16" t="s">
        <v>872</v>
      </c>
      <c r="SLK775" s="16" t="s">
        <v>886</v>
      </c>
      <c r="SLL775" s="16" t="s">
        <v>872</v>
      </c>
      <c r="SLM775" s="16" t="s">
        <v>886</v>
      </c>
      <c r="SLN775" s="16" t="s">
        <v>872</v>
      </c>
      <c r="SLO775" s="16" t="s">
        <v>886</v>
      </c>
      <c r="SLP775" s="16" t="s">
        <v>872</v>
      </c>
      <c r="SLQ775" s="16" t="s">
        <v>886</v>
      </c>
      <c r="SLR775" s="16" t="s">
        <v>872</v>
      </c>
      <c r="SLS775" s="16" t="s">
        <v>886</v>
      </c>
      <c r="SLT775" s="16" t="s">
        <v>872</v>
      </c>
      <c r="SLU775" s="16" t="s">
        <v>886</v>
      </c>
      <c r="SLV775" s="16" t="s">
        <v>872</v>
      </c>
      <c r="SLW775" s="16" t="s">
        <v>886</v>
      </c>
      <c r="SLX775" s="16" t="s">
        <v>872</v>
      </c>
      <c r="SLY775" s="16" t="s">
        <v>886</v>
      </c>
      <c r="SLZ775" s="16" t="s">
        <v>872</v>
      </c>
      <c r="SMA775" s="16" t="s">
        <v>886</v>
      </c>
      <c r="SMB775" s="16" t="s">
        <v>872</v>
      </c>
      <c r="SMC775" s="16" t="s">
        <v>886</v>
      </c>
      <c r="SMD775" s="16" t="s">
        <v>872</v>
      </c>
      <c r="SME775" s="16" t="s">
        <v>886</v>
      </c>
      <c r="SMF775" s="16" t="s">
        <v>872</v>
      </c>
      <c r="SMG775" s="16" t="s">
        <v>886</v>
      </c>
      <c r="SMH775" s="16" t="s">
        <v>872</v>
      </c>
      <c r="SMI775" s="16" t="s">
        <v>886</v>
      </c>
      <c r="SMJ775" s="16" t="s">
        <v>872</v>
      </c>
      <c r="SMK775" s="16" t="s">
        <v>886</v>
      </c>
      <c r="SML775" s="16" t="s">
        <v>872</v>
      </c>
      <c r="SMM775" s="16" t="s">
        <v>886</v>
      </c>
      <c r="SMN775" s="16" t="s">
        <v>872</v>
      </c>
      <c r="SMO775" s="16" t="s">
        <v>886</v>
      </c>
      <c r="SMP775" s="16" t="s">
        <v>872</v>
      </c>
      <c r="SMQ775" s="16" t="s">
        <v>886</v>
      </c>
      <c r="SMR775" s="16" t="s">
        <v>872</v>
      </c>
      <c r="SMS775" s="16" t="s">
        <v>886</v>
      </c>
      <c r="SMT775" s="16" t="s">
        <v>872</v>
      </c>
      <c r="SMU775" s="16" t="s">
        <v>886</v>
      </c>
      <c r="SMV775" s="16" t="s">
        <v>872</v>
      </c>
      <c r="SMW775" s="16" t="s">
        <v>886</v>
      </c>
      <c r="SMX775" s="16" t="s">
        <v>872</v>
      </c>
      <c r="SMY775" s="16" t="s">
        <v>886</v>
      </c>
      <c r="SMZ775" s="16" t="s">
        <v>872</v>
      </c>
      <c r="SNA775" s="16" t="s">
        <v>886</v>
      </c>
      <c r="SNB775" s="16" t="s">
        <v>872</v>
      </c>
      <c r="SNC775" s="16" t="s">
        <v>886</v>
      </c>
      <c r="SND775" s="16" t="s">
        <v>872</v>
      </c>
      <c r="SNE775" s="16" t="s">
        <v>886</v>
      </c>
      <c r="SNF775" s="16" t="s">
        <v>872</v>
      </c>
      <c r="SNG775" s="16" t="s">
        <v>886</v>
      </c>
      <c r="SNH775" s="16" t="s">
        <v>872</v>
      </c>
      <c r="SNI775" s="16" t="s">
        <v>886</v>
      </c>
      <c r="SNJ775" s="16" t="s">
        <v>872</v>
      </c>
      <c r="SNK775" s="16" t="s">
        <v>886</v>
      </c>
      <c r="SNL775" s="16" t="s">
        <v>872</v>
      </c>
      <c r="SNM775" s="16" t="s">
        <v>886</v>
      </c>
      <c r="SNN775" s="16" t="s">
        <v>872</v>
      </c>
      <c r="SNO775" s="16" t="s">
        <v>886</v>
      </c>
      <c r="SNP775" s="16" t="s">
        <v>872</v>
      </c>
      <c r="SNQ775" s="16" t="s">
        <v>886</v>
      </c>
      <c r="SNR775" s="16" t="s">
        <v>872</v>
      </c>
      <c r="SNS775" s="16" t="s">
        <v>886</v>
      </c>
      <c r="SNT775" s="16" t="s">
        <v>872</v>
      </c>
      <c r="SNU775" s="16" t="s">
        <v>886</v>
      </c>
      <c r="SNV775" s="16" t="s">
        <v>872</v>
      </c>
      <c r="SNW775" s="16" t="s">
        <v>886</v>
      </c>
      <c r="SNX775" s="16" t="s">
        <v>872</v>
      </c>
      <c r="SNY775" s="16" t="s">
        <v>886</v>
      </c>
      <c r="SNZ775" s="16" t="s">
        <v>872</v>
      </c>
      <c r="SOA775" s="16" t="s">
        <v>886</v>
      </c>
      <c r="SOB775" s="16" t="s">
        <v>872</v>
      </c>
      <c r="SOC775" s="16" t="s">
        <v>886</v>
      </c>
      <c r="SOD775" s="16" t="s">
        <v>872</v>
      </c>
      <c r="SOE775" s="16" t="s">
        <v>886</v>
      </c>
      <c r="SOF775" s="16" t="s">
        <v>872</v>
      </c>
      <c r="SOG775" s="16" t="s">
        <v>886</v>
      </c>
      <c r="SOH775" s="16" t="s">
        <v>872</v>
      </c>
      <c r="SOI775" s="16" t="s">
        <v>886</v>
      </c>
      <c r="SOJ775" s="16" t="s">
        <v>872</v>
      </c>
      <c r="SOK775" s="16" t="s">
        <v>886</v>
      </c>
      <c r="SOL775" s="16" t="s">
        <v>872</v>
      </c>
      <c r="SOM775" s="16" t="s">
        <v>886</v>
      </c>
      <c r="SON775" s="16" t="s">
        <v>872</v>
      </c>
      <c r="SOO775" s="16" t="s">
        <v>886</v>
      </c>
      <c r="SOP775" s="16" t="s">
        <v>872</v>
      </c>
      <c r="SOQ775" s="16" t="s">
        <v>886</v>
      </c>
      <c r="SOR775" s="16" t="s">
        <v>872</v>
      </c>
      <c r="SOS775" s="16" t="s">
        <v>886</v>
      </c>
      <c r="SOT775" s="16" t="s">
        <v>872</v>
      </c>
      <c r="SOU775" s="16" t="s">
        <v>886</v>
      </c>
      <c r="SOV775" s="16" t="s">
        <v>872</v>
      </c>
      <c r="SOW775" s="16" t="s">
        <v>886</v>
      </c>
      <c r="SOX775" s="16" t="s">
        <v>872</v>
      </c>
      <c r="SOY775" s="16" t="s">
        <v>886</v>
      </c>
      <c r="SOZ775" s="16" t="s">
        <v>872</v>
      </c>
      <c r="SPA775" s="16" t="s">
        <v>886</v>
      </c>
      <c r="SPB775" s="16" t="s">
        <v>872</v>
      </c>
      <c r="SPC775" s="16" t="s">
        <v>886</v>
      </c>
      <c r="SPD775" s="16" t="s">
        <v>872</v>
      </c>
      <c r="SPE775" s="16" t="s">
        <v>886</v>
      </c>
      <c r="SPF775" s="16" t="s">
        <v>872</v>
      </c>
      <c r="SPG775" s="16" t="s">
        <v>886</v>
      </c>
      <c r="SPH775" s="16" t="s">
        <v>872</v>
      </c>
      <c r="SPI775" s="16" t="s">
        <v>886</v>
      </c>
      <c r="SPJ775" s="16" t="s">
        <v>872</v>
      </c>
      <c r="SPK775" s="16" t="s">
        <v>886</v>
      </c>
      <c r="SPL775" s="16" t="s">
        <v>872</v>
      </c>
      <c r="SPM775" s="16" t="s">
        <v>886</v>
      </c>
      <c r="SPN775" s="16" t="s">
        <v>872</v>
      </c>
      <c r="SPO775" s="16" t="s">
        <v>886</v>
      </c>
      <c r="SPP775" s="16" t="s">
        <v>872</v>
      </c>
      <c r="SPQ775" s="16" t="s">
        <v>886</v>
      </c>
      <c r="SPR775" s="16" t="s">
        <v>872</v>
      </c>
      <c r="SPS775" s="16" t="s">
        <v>886</v>
      </c>
      <c r="SPT775" s="16" t="s">
        <v>872</v>
      </c>
      <c r="SPU775" s="16" t="s">
        <v>886</v>
      </c>
      <c r="SPV775" s="16" t="s">
        <v>872</v>
      </c>
      <c r="SPW775" s="16" t="s">
        <v>886</v>
      </c>
      <c r="SPX775" s="16" t="s">
        <v>872</v>
      </c>
      <c r="SPY775" s="16" t="s">
        <v>886</v>
      </c>
      <c r="SPZ775" s="16" t="s">
        <v>872</v>
      </c>
      <c r="SQA775" s="16" t="s">
        <v>886</v>
      </c>
      <c r="SQB775" s="16" t="s">
        <v>872</v>
      </c>
      <c r="SQC775" s="16" t="s">
        <v>886</v>
      </c>
      <c r="SQD775" s="16" t="s">
        <v>872</v>
      </c>
      <c r="SQE775" s="16" t="s">
        <v>886</v>
      </c>
      <c r="SQF775" s="16" t="s">
        <v>872</v>
      </c>
      <c r="SQG775" s="16" t="s">
        <v>886</v>
      </c>
      <c r="SQH775" s="16" t="s">
        <v>872</v>
      </c>
      <c r="SQI775" s="16" t="s">
        <v>886</v>
      </c>
      <c r="SQJ775" s="16" t="s">
        <v>872</v>
      </c>
      <c r="SQK775" s="16" t="s">
        <v>886</v>
      </c>
      <c r="SQL775" s="16" t="s">
        <v>872</v>
      </c>
      <c r="SQM775" s="16" t="s">
        <v>886</v>
      </c>
      <c r="SQN775" s="16" t="s">
        <v>872</v>
      </c>
      <c r="SQO775" s="16" t="s">
        <v>886</v>
      </c>
      <c r="SQP775" s="16" t="s">
        <v>872</v>
      </c>
      <c r="SQQ775" s="16" t="s">
        <v>886</v>
      </c>
      <c r="SQR775" s="16" t="s">
        <v>872</v>
      </c>
      <c r="SQS775" s="16" t="s">
        <v>886</v>
      </c>
      <c r="SQT775" s="16" t="s">
        <v>872</v>
      </c>
      <c r="SQU775" s="16" t="s">
        <v>886</v>
      </c>
      <c r="SQV775" s="16" t="s">
        <v>872</v>
      </c>
      <c r="SQW775" s="16" t="s">
        <v>886</v>
      </c>
      <c r="SQX775" s="16" t="s">
        <v>872</v>
      </c>
      <c r="SQY775" s="16" t="s">
        <v>886</v>
      </c>
      <c r="SQZ775" s="16" t="s">
        <v>872</v>
      </c>
      <c r="SRA775" s="16" t="s">
        <v>886</v>
      </c>
      <c r="SRB775" s="16" t="s">
        <v>872</v>
      </c>
      <c r="SRC775" s="16" t="s">
        <v>886</v>
      </c>
      <c r="SRD775" s="16" t="s">
        <v>872</v>
      </c>
      <c r="SRE775" s="16" t="s">
        <v>886</v>
      </c>
      <c r="SRF775" s="16" t="s">
        <v>872</v>
      </c>
      <c r="SRG775" s="16" t="s">
        <v>886</v>
      </c>
      <c r="SRH775" s="16" t="s">
        <v>872</v>
      </c>
      <c r="SRI775" s="16" t="s">
        <v>886</v>
      </c>
      <c r="SRJ775" s="16" t="s">
        <v>872</v>
      </c>
      <c r="SRK775" s="16" t="s">
        <v>886</v>
      </c>
      <c r="SRL775" s="16" t="s">
        <v>872</v>
      </c>
      <c r="SRM775" s="16" t="s">
        <v>886</v>
      </c>
      <c r="SRN775" s="16" t="s">
        <v>872</v>
      </c>
      <c r="SRO775" s="16" t="s">
        <v>886</v>
      </c>
      <c r="SRP775" s="16" t="s">
        <v>872</v>
      </c>
      <c r="SRQ775" s="16" t="s">
        <v>886</v>
      </c>
      <c r="SRR775" s="16" t="s">
        <v>872</v>
      </c>
      <c r="SRS775" s="16" t="s">
        <v>886</v>
      </c>
      <c r="SRT775" s="16" t="s">
        <v>872</v>
      </c>
      <c r="SRU775" s="16" t="s">
        <v>886</v>
      </c>
      <c r="SRV775" s="16" t="s">
        <v>872</v>
      </c>
      <c r="SRW775" s="16" t="s">
        <v>886</v>
      </c>
      <c r="SRX775" s="16" t="s">
        <v>872</v>
      </c>
      <c r="SRY775" s="16" t="s">
        <v>886</v>
      </c>
      <c r="SRZ775" s="16" t="s">
        <v>872</v>
      </c>
      <c r="SSA775" s="16" t="s">
        <v>886</v>
      </c>
      <c r="SSB775" s="16" t="s">
        <v>872</v>
      </c>
      <c r="SSC775" s="16" t="s">
        <v>886</v>
      </c>
      <c r="SSD775" s="16" t="s">
        <v>872</v>
      </c>
      <c r="SSE775" s="16" t="s">
        <v>886</v>
      </c>
      <c r="SSF775" s="16" t="s">
        <v>872</v>
      </c>
      <c r="SSG775" s="16" t="s">
        <v>886</v>
      </c>
      <c r="SSH775" s="16" t="s">
        <v>872</v>
      </c>
      <c r="SSI775" s="16" t="s">
        <v>886</v>
      </c>
      <c r="SSJ775" s="16" t="s">
        <v>872</v>
      </c>
      <c r="SSK775" s="16" t="s">
        <v>886</v>
      </c>
      <c r="SSL775" s="16" t="s">
        <v>872</v>
      </c>
      <c r="SSM775" s="16" t="s">
        <v>886</v>
      </c>
      <c r="SSN775" s="16" t="s">
        <v>872</v>
      </c>
      <c r="SSO775" s="16" t="s">
        <v>886</v>
      </c>
      <c r="SSP775" s="16" t="s">
        <v>872</v>
      </c>
      <c r="SSQ775" s="16" t="s">
        <v>886</v>
      </c>
      <c r="SSR775" s="16" t="s">
        <v>872</v>
      </c>
      <c r="SSS775" s="16" t="s">
        <v>886</v>
      </c>
      <c r="SST775" s="16" t="s">
        <v>872</v>
      </c>
      <c r="SSU775" s="16" t="s">
        <v>886</v>
      </c>
      <c r="SSV775" s="16" t="s">
        <v>872</v>
      </c>
      <c r="SSW775" s="16" t="s">
        <v>886</v>
      </c>
      <c r="SSX775" s="16" t="s">
        <v>872</v>
      </c>
      <c r="SSY775" s="16" t="s">
        <v>886</v>
      </c>
      <c r="SSZ775" s="16" t="s">
        <v>872</v>
      </c>
      <c r="STA775" s="16" t="s">
        <v>886</v>
      </c>
      <c r="STB775" s="16" t="s">
        <v>872</v>
      </c>
      <c r="STC775" s="16" t="s">
        <v>886</v>
      </c>
      <c r="STD775" s="16" t="s">
        <v>872</v>
      </c>
      <c r="STE775" s="16" t="s">
        <v>886</v>
      </c>
      <c r="STF775" s="16" t="s">
        <v>872</v>
      </c>
      <c r="STG775" s="16" t="s">
        <v>886</v>
      </c>
      <c r="STH775" s="16" t="s">
        <v>872</v>
      </c>
      <c r="STI775" s="16" t="s">
        <v>886</v>
      </c>
      <c r="STJ775" s="16" t="s">
        <v>872</v>
      </c>
      <c r="STK775" s="16" t="s">
        <v>886</v>
      </c>
      <c r="STL775" s="16" t="s">
        <v>872</v>
      </c>
      <c r="STM775" s="16" t="s">
        <v>886</v>
      </c>
      <c r="STN775" s="16" t="s">
        <v>872</v>
      </c>
      <c r="STO775" s="16" t="s">
        <v>886</v>
      </c>
      <c r="STP775" s="16" t="s">
        <v>872</v>
      </c>
      <c r="STQ775" s="16" t="s">
        <v>886</v>
      </c>
      <c r="STR775" s="16" t="s">
        <v>872</v>
      </c>
      <c r="STS775" s="16" t="s">
        <v>886</v>
      </c>
      <c r="STT775" s="16" t="s">
        <v>872</v>
      </c>
      <c r="STU775" s="16" t="s">
        <v>886</v>
      </c>
      <c r="STV775" s="16" t="s">
        <v>872</v>
      </c>
      <c r="STW775" s="16" t="s">
        <v>886</v>
      </c>
      <c r="STX775" s="16" t="s">
        <v>872</v>
      </c>
      <c r="STY775" s="16" t="s">
        <v>886</v>
      </c>
      <c r="STZ775" s="16" t="s">
        <v>872</v>
      </c>
      <c r="SUA775" s="16" t="s">
        <v>886</v>
      </c>
      <c r="SUB775" s="16" t="s">
        <v>872</v>
      </c>
      <c r="SUC775" s="16" t="s">
        <v>886</v>
      </c>
      <c r="SUD775" s="16" t="s">
        <v>872</v>
      </c>
      <c r="SUE775" s="16" t="s">
        <v>886</v>
      </c>
      <c r="SUF775" s="16" t="s">
        <v>872</v>
      </c>
      <c r="SUG775" s="16" t="s">
        <v>886</v>
      </c>
      <c r="SUH775" s="16" t="s">
        <v>872</v>
      </c>
      <c r="SUI775" s="16" t="s">
        <v>886</v>
      </c>
      <c r="SUJ775" s="16" t="s">
        <v>872</v>
      </c>
      <c r="SUK775" s="16" t="s">
        <v>886</v>
      </c>
      <c r="SUL775" s="16" t="s">
        <v>872</v>
      </c>
      <c r="SUM775" s="16" t="s">
        <v>886</v>
      </c>
      <c r="SUN775" s="16" t="s">
        <v>872</v>
      </c>
      <c r="SUO775" s="16" t="s">
        <v>886</v>
      </c>
      <c r="SUP775" s="16" t="s">
        <v>872</v>
      </c>
      <c r="SUQ775" s="16" t="s">
        <v>886</v>
      </c>
      <c r="SUR775" s="16" t="s">
        <v>872</v>
      </c>
      <c r="SUS775" s="16" t="s">
        <v>886</v>
      </c>
      <c r="SUT775" s="16" t="s">
        <v>872</v>
      </c>
      <c r="SUU775" s="16" t="s">
        <v>886</v>
      </c>
      <c r="SUV775" s="16" t="s">
        <v>872</v>
      </c>
      <c r="SUW775" s="16" t="s">
        <v>886</v>
      </c>
      <c r="SUX775" s="16" t="s">
        <v>872</v>
      </c>
      <c r="SUY775" s="16" t="s">
        <v>886</v>
      </c>
      <c r="SUZ775" s="16" t="s">
        <v>872</v>
      </c>
      <c r="SVA775" s="16" t="s">
        <v>886</v>
      </c>
      <c r="SVB775" s="16" t="s">
        <v>872</v>
      </c>
      <c r="SVC775" s="16" t="s">
        <v>886</v>
      </c>
      <c r="SVD775" s="16" t="s">
        <v>872</v>
      </c>
      <c r="SVE775" s="16" t="s">
        <v>886</v>
      </c>
      <c r="SVF775" s="16" t="s">
        <v>872</v>
      </c>
      <c r="SVG775" s="16" t="s">
        <v>886</v>
      </c>
      <c r="SVH775" s="16" t="s">
        <v>872</v>
      </c>
      <c r="SVI775" s="16" t="s">
        <v>886</v>
      </c>
      <c r="SVJ775" s="16" t="s">
        <v>872</v>
      </c>
      <c r="SVK775" s="16" t="s">
        <v>886</v>
      </c>
      <c r="SVL775" s="16" t="s">
        <v>872</v>
      </c>
      <c r="SVM775" s="16" t="s">
        <v>886</v>
      </c>
      <c r="SVN775" s="16" t="s">
        <v>872</v>
      </c>
      <c r="SVO775" s="16" t="s">
        <v>886</v>
      </c>
      <c r="SVP775" s="16" t="s">
        <v>872</v>
      </c>
      <c r="SVQ775" s="16" t="s">
        <v>886</v>
      </c>
      <c r="SVR775" s="16" t="s">
        <v>872</v>
      </c>
      <c r="SVS775" s="16" t="s">
        <v>886</v>
      </c>
      <c r="SVT775" s="16" t="s">
        <v>872</v>
      </c>
      <c r="SVU775" s="16" t="s">
        <v>886</v>
      </c>
      <c r="SVV775" s="16" t="s">
        <v>872</v>
      </c>
      <c r="SVW775" s="16" t="s">
        <v>886</v>
      </c>
      <c r="SVX775" s="16" t="s">
        <v>872</v>
      </c>
      <c r="SVY775" s="16" t="s">
        <v>886</v>
      </c>
      <c r="SVZ775" s="16" t="s">
        <v>872</v>
      </c>
      <c r="SWA775" s="16" t="s">
        <v>886</v>
      </c>
      <c r="SWB775" s="16" t="s">
        <v>872</v>
      </c>
      <c r="SWC775" s="16" t="s">
        <v>886</v>
      </c>
      <c r="SWD775" s="16" t="s">
        <v>872</v>
      </c>
      <c r="SWE775" s="16" t="s">
        <v>886</v>
      </c>
      <c r="SWF775" s="16" t="s">
        <v>872</v>
      </c>
      <c r="SWG775" s="16" t="s">
        <v>886</v>
      </c>
      <c r="SWH775" s="16" t="s">
        <v>872</v>
      </c>
      <c r="SWI775" s="16" t="s">
        <v>886</v>
      </c>
      <c r="SWJ775" s="16" t="s">
        <v>872</v>
      </c>
      <c r="SWK775" s="16" t="s">
        <v>886</v>
      </c>
      <c r="SWL775" s="16" t="s">
        <v>872</v>
      </c>
      <c r="SWM775" s="16" t="s">
        <v>886</v>
      </c>
      <c r="SWN775" s="16" t="s">
        <v>872</v>
      </c>
      <c r="SWO775" s="16" t="s">
        <v>886</v>
      </c>
      <c r="SWP775" s="16" t="s">
        <v>872</v>
      </c>
      <c r="SWQ775" s="16" t="s">
        <v>886</v>
      </c>
      <c r="SWR775" s="16" t="s">
        <v>872</v>
      </c>
      <c r="SWS775" s="16" t="s">
        <v>886</v>
      </c>
      <c r="SWT775" s="16" t="s">
        <v>872</v>
      </c>
      <c r="SWU775" s="16" t="s">
        <v>886</v>
      </c>
      <c r="SWV775" s="16" t="s">
        <v>872</v>
      </c>
      <c r="SWW775" s="16" t="s">
        <v>886</v>
      </c>
      <c r="SWX775" s="16" t="s">
        <v>872</v>
      </c>
      <c r="SWY775" s="16" t="s">
        <v>886</v>
      </c>
      <c r="SWZ775" s="16" t="s">
        <v>872</v>
      </c>
      <c r="SXA775" s="16" t="s">
        <v>886</v>
      </c>
      <c r="SXB775" s="16" t="s">
        <v>872</v>
      </c>
      <c r="SXC775" s="16" t="s">
        <v>886</v>
      </c>
      <c r="SXD775" s="16" t="s">
        <v>872</v>
      </c>
      <c r="SXE775" s="16" t="s">
        <v>886</v>
      </c>
      <c r="SXF775" s="16" t="s">
        <v>872</v>
      </c>
      <c r="SXG775" s="16" t="s">
        <v>886</v>
      </c>
      <c r="SXH775" s="16" t="s">
        <v>872</v>
      </c>
      <c r="SXI775" s="16" t="s">
        <v>886</v>
      </c>
      <c r="SXJ775" s="16" t="s">
        <v>872</v>
      </c>
      <c r="SXK775" s="16" t="s">
        <v>886</v>
      </c>
      <c r="SXL775" s="16" t="s">
        <v>872</v>
      </c>
      <c r="SXM775" s="16" t="s">
        <v>886</v>
      </c>
      <c r="SXN775" s="16" t="s">
        <v>872</v>
      </c>
      <c r="SXO775" s="16" t="s">
        <v>886</v>
      </c>
      <c r="SXP775" s="16" t="s">
        <v>872</v>
      </c>
      <c r="SXQ775" s="16" t="s">
        <v>886</v>
      </c>
      <c r="SXR775" s="16" t="s">
        <v>872</v>
      </c>
      <c r="SXS775" s="16" t="s">
        <v>886</v>
      </c>
      <c r="SXT775" s="16" t="s">
        <v>872</v>
      </c>
      <c r="SXU775" s="16" t="s">
        <v>886</v>
      </c>
      <c r="SXV775" s="16" t="s">
        <v>872</v>
      </c>
      <c r="SXW775" s="16" t="s">
        <v>886</v>
      </c>
      <c r="SXX775" s="16" t="s">
        <v>872</v>
      </c>
      <c r="SXY775" s="16" t="s">
        <v>886</v>
      </c>
      <c r="SXZ775" s="16" t="s">
        <v>872</v>
      </c>
      <c r="SYA775" s="16" t="s">
        <v>886</v>
      </c>
      <c r="SYB775" s="16" t="s">
        <v>872</v>
      </c>
      <c r="SYC775" s="16" t="s">
        <v>886</v>
      </c>
      <c r="SYD775" s="16" t="s">
        <v>872</v>
      </c>
      <c r="SYE775" s="16" t="s">
        <v>886</v>
      </c>
      <c r="SYF775" s="16" t="s">
        <v>872</v>
      </c>
      <c r="SYG775" s="16" t="s">
        <v>886</v>
      </c>
      <c r="SYH775" s="16" t="s">
        <v>872</v>
      </c>
      <c r="SYI775" s="16" t="s">
        <v>886</v>
      </c>
      <c r="SYJ775" s="16" t="s">
        <v>872</v>
      </c>
      <c r="SYK775" s="16" t="s">
        <v>886</v>
      </c>
      <c r="SYL775" s="16" t="s">
        <v>872</v>
      </c>
      <c r="SYM775" s="16" t="s">
        <v>886</v>
      </c>
      <c r="SYN775" s="16" t="s">
        <v>872</v>
      </c>
      <c r="SYO775" s="16" t="s">
        <v>886</v>
      </c>
      <c r="SYP775" s="16" t="s">
        <v>872</v>
      </c>
      <c r="SYQ775" s="16" t="s">
        <v>886</v>
      </c>
      <c r="SYR775" s="16" t="s">
        <v>872</v>
      </c>
      <c r="SYS775" s="16" t="s">
        <v>886</v>
      </c>
      <c r="SYT775" s="16" t="s">
        <v>872</v>
      </c>
      <c r="SYU775" s="16" t="s">
        <v>886</v>
      </c>
      <c r="SYV775" s="16" t="s">
        <v>872</v>
      </c>
      <c r="SYW775" s="16" t="s">
        <v>886</v>
      </c>
      <c r="SYX775" s="16" t="s">
        <v>872</v>
      </c>
      <c r="SYY775" s="16" t="s">
        <v>886</v>
      </c>
      <c r="SYZ775" s="16" t="s">
        <v>872</v>
      </c>
      <c r="SZA775" s="16" t="s">
        <v>886</v>
      </c>
      <c r="SZB775" s="16" t="s">
        <v>872</v>
      </c>
      <c r="SZC775" s="16" t="s">
        <v>886</v>
      </c>
      <c r="SZD775" s="16" t="s">
        <v>872</v>
      </c>
      <c r="SZE775" s="16" t="s">
        <v>886</v>
      </c>
      <c r="SZF775" s="16" t="s">
        <v>872</v>
      </c>
      <c r="SZG775" s="16" t="s">
        <v>886</v>
      </c>
      <c r="SZH775" s="16" t="s">
        <v>872</v>
      </c>
      <c r="SZI775" s="16" t="s">
        <v>886</v>
      </c>
      <c r="SZJ775" s="16" t="s">
        <v>872</v>
      </c>
      <c r="SZK775" s="16" t="s">
        <v>886</v>
      </c>
      <c r="SZL775" s="16" t="s">
        <v>872</v>
      </c>
      <c r="SZM775" s="16" t="s">
        <v>886</v>
      </c>
      <c r="SZN775" s="16" t="s">
        <v>872</v>
      </c>
      <c r="SZO775" s="16" t="s">
        <v>886</v>
      </c>
      <c r="SZP775" s="16" t="s">
        <v>872</v>
      </c>
      <c r="SZQ775" s="16" t="s">
        <v>886</v>
      </c>
      <c r="SZR775" s="16" t="s">
        <v>872</v>
      </c>
      <c r="SZS775" s="16" t="s">
        <v>886</v>
      </c>
      <c r="SZT775" s="16" t="s">
        <v>872</v>
      </c>
      <c r="SZU775" s="16" t="s">
        <v>886</v>
      </c>
      <c r="SZV775" s="16" t="s">
        <v>872</v>
      </c>
      <c r="SZW775" s="16" t="s">
        <v>886</v>
      </c>
      <c r="SZX775" s="16" t="s">
        <v>872</v>
      </c>
      <c r="SZY775" s="16" t="s">
        <v>886</v>
      </c>
      <c r="SZZ775" s="16" t="s">
        <v>872</v>
      </c>
      <c r="TAA775" s="16" t="s">
        <v>886</v>
      </c>
      <c r="TAB775" s="16" t="s">
        <v>872</v>
      </c>
      <c r="TAC775" s="16" t="s">
        <v>886</v>
      </c>
      <c r="TAD775" s="16" t="s">
        <v>872</v>
      </c>
      <c r="TAE775" s="16" t="s">
        <v>886</v>
      </c>
      <c r="TAF775" s="16" t="s">
        <v>872</v>
      </c>
      <c r="TAG775" s="16" t="s">
        <v>886</v>
      </c>
      <c r="TAH775" s="16" t="s">
        <v>872</v>
      </c>
      <c r="TAI775" s="16" t="s">
        <v>886</v>
      </c>
      <c r="TAJ775" s="16" t="s">
        <v>872</v>
      </c>
      <c r="TAK775" s="16" t="s">
        <v>886</v>
      </c>
      <c r="TAL775" s="16" t="s">
        <v>872</v>
      </c>
      <c r="TAM775" s="16" t="s">
        <v>886</v>
      </c>
      <c r="TAN775" s="16" t="s">
        <v>872</v>
      </c>
      <c r="TAO775" s="16" t="s">
        <v>886</v>
      </c>
      <c r="TAP775" s="16" t="s">
        <v>872</v>
      </c>
      <c r="TAQ775" s="16" t="s">
        <v>886</v>
      </c>
      <c r="TAR775" s="16" t="s">
        <v>872</v>
      </c>
      <c r="TAS775" s="16" t="s">
        <v>886</v>
      </c>
      <c r="TAT775" s="16" t="s">
        <v>872</v>
      </c>
      <c r="TAU775" s="16" t="s">
        <v>886</v>
      </c>
      <c r="TAV775" s="16" t="s">
        <v>872</v>
      </c>
      <c r="TAW775" s="16" t="s">
        <v>886</v>
      </c>
      <c r="TAX775" s="16" t="s">
        <v>872</v>
      </c>
      <c r="TAY775" s="16" t="s">
        <v>886</v>
      </c>
      <c r="TAZ775" s="16" t="s">
        <v>872</v>
      </c>
      <c r="TBA775" s="16" t="s">
        <v>886</v>
      </c>
      <c r="TBB775" s="16" t="s">
        <v>872</v>
      </c>
      <c r="TBC775" s="16" t="s">
        <v>886</v>
      </c>
      <c r="TBD775" s="16" t="s">
        <v>872</v>
      </c>
      <c r="TBE775" s="16" t="s">
        <v>886</v>
      </c>
      <c r="TBF775" s="16" t="s">
        <v>872</v>
      </c>
      <c r="TBG775" s="16" t="s">
        <v>886</v>
      </c>
      <c r="TBH775" s="16" t="s">
        <v>872</v>
      </c>
      <c r="TBI775" s="16" t="s">
        <v>886</v>
      </c>
      <c r="TBJ775" s="16" t="s">
        <v>872</v>
      </c>
      <c r="TBK775" s="16" t="s">
        <v>886</v>
      </c>
      <c r="TBL775" s="16" t="s">
        <v>872</v>
      </c>
      <c r="TBM775" s="16" t="s">
        <v>886</v>
      </c>
      <c r="TBN775" s="16" t="s">
        <v>872</v>
      </c>
      <c r="TBO775" s="16" t="s">
        <v>886</v>
      </c>
      <c r="TBP775" s="16" t="s">
        <v>872</v>
      </c>
      <c r="TBQ775" s="16" t="s">
        <v>886</v>
      </c>
      <c r="TBR775" s="16" t="s">
        <v>872</v>
      </c>
      <c r="TBS775" s="16" t="s">
        <v>886</v>
      </c>
      <c r="TBT775" s="16" t="s">
        <v>872</v>
      </c>
      <c r="TBU775" s="16" t="s">
        <v>886</v>
      </c>
      <c r="TBV775" s="16" t="s">
        <v>872</v>
      </c>
      <c r="TBW775" s="16" t="s">
        <v>886</v>
      </c>
      <c r="TBX775" s="16" t="s">
        <v>872</v>
      </c>
      <c r="TBY775" s="16" t="s">
        <v>886</v>
      </c>
      <c r="TBZ775" s="16" t="s">
        <v>872</v>
      </c>
      <c r="TCA775" s="16" t="s">
        <v>886</v>
      </c>
      <c r="TCB775" s="16" t="s">
        <v>872</v>
      </c>
      <c r="TCC775" s="16" t="s">
        <v>886</v>
      </c>
      <c r="TCD775" s="16" t="s">
        <v>872</v>
      </c>
      <c r="TCE775" s="16" t="s">
        <v>886</v>
      </c>
      <c r="TCF775" s="16" t="s">
        <v>872</v>
      </c>
      <c r="TCG775" s="16" t="s">
        <v>886</v>
      </c>
      <c r="TCH775" s="16" t="s">
        <v>872</v>
      </c>
      <c r="TCI775" s="16" t="s">
        <v>886</v>
      </c>
      <c r="TCJ775" s="16" t="s">
        <v>872</v>
      </c>
      <c r="TCK775" s="16" t="s">
        <v>886</v>
      </c>
      <c r="TCL775" s="16" t="s">
        <v>872</v>
      </c>
      <c r="TCM775" s="16" t="s">
        <v>886</v>
      </c>
      <c r="TCN775" s="16" t="s">
        <v>872</v>
      </c>
      <c r="TCO775" s="16" t="s">
        <v>886</v>
      </c>
      <c r="TCP775" s="16" t="s">
        <v>872</v>
      </c>
      <c r="TCQ775" s="16" t="s">
        <v>886</v>
      </c>
      <c r="TCR775" s="16" t="s">
        <v>872</v>
      </c>
      <c r="TCS775" s="16" t="s">
        <v>886</v>
      </c>
      <c r="TCT775" s="16" t="s">
        <v>872</v>
      </c>
      <c r="TCU775" s="16" t="s">
        <v>886</v>
      </c>
      <c r="TCV775" s="16" t="s">
        <v>872</v>
      </c>
      <c r="TCW775" s="16" t="s">
        <v>886</v>
      </c>
      <c r="TCX775" s="16" t="s">
        <v>872</v>
      </c>
      <c r="TCY775" s="16" t="s">
        <v>886</v>
      </c>
      <c r="TCZ775" s="16" t="s">
        <v>872</v>
      </c>
      <c r="TDA775" s="16" t="s">
        <v>886</v>
      </c>
      <c r="TDB775" s="16" t="s">
        <v>872</v>
      </c>
      <c r="TDC775" s="16" t="s">
        <v>886</v>
      </c>
      <c r="TDD775" s="16" t="s">
        <v>872</v>
      </c>
      <c r="TDE775" s="16" t="s">
        <v>886</v>
      </c>
      <c r="TDF775" s="16" t="s">
        <v>872</v>
      </c>
      <c r="TDG775" s="16" t="s">
        <v>886</v>
      </c>
      <c r="TDH775" s="16" t="s">
        <v>872</v>
      </c>
      <c r="TDI775" s="16" t="s">
        <v>886</v>
      </c>
      <c r="TDJ775" s="16" t="s">
        <v>872</v>
      </c>
      <c r="TDK775" s="16" t="s">
        <v>886</v>
      </c>
      <c r="TDL775" s="16" t="s">
        <v>872</v>
      </c>
      <c r="TDM775" s="16" t="s">
        <v>886</v>
      </c>
      <c r="TDN775" s="16" t="s">
        <v>872</v>
      </c>
      <c r="TDO775" s="16" t="s">
        <v>886</v>
      </c>
      <c r="TDP775" s="16" t="s">
        <v>872</v>
      </c>
      <c r="TDQ775" s="16" t="s">
        <v>886</v>
      </c>
      <c r="TDR775" s="16" t="s">
        <v>872</v>
      </c>
      <c r="TDS775" s="16" t="s">
        <v>886</v>
      </c>
      <c r="TDT775" s="16" t="s">
        <v>872</v>
      </c>
      <c r="TDU775" s="16" t="s">
        <v>886</v>
      </c>
      <c r="TDV775" s="16" t="s">
        <v>872</v>
      </c>
      <c r="TDW775" s="16" t="s">
        <v>886</v>
      </c>
      <c r="TDX775" s="16" t="s">
        <v>872</v>
      </c>
      <c r="TDY775" s="16" t="s">
        <v>886</v>
      </c>
      <c r="TDZ775" s="16" t="s">
        <v>872</v>
      </c>
      <c r="TEA775" s="16" t="s">
        <v>886</v>
      </c>
      <c r="TEB775" s="16" t="s">
        <v>872</v>
      </c>
      <c r="TEC775" s="16" t="s">
        <v>886</v>
      </c>
      <c r="TED775" s="16" t="s">
        <v>872</v>
      </c>
      <c r="TEE775" s="16" t="s">
        <v>886</v>
      </c>
      <c r="TEF775" s="16" t="s">
        <v>872</v>
      </c>
      <c r="TEG775" s="16" t="s">
        <v>886</v>
      </c>
      <c r="TEH775" s="16" t="s">
        <v>872</v>
      </c>
      <c r="TEI775" s="16" t="s">
        <v>886</v>
      </c>
      <c r="TEJ775" s="16" t="s">
        <v>872</v>
      </c>
      <c r="TEK775" s="16" t="s">
        <v>886</v>
      </c>
      <c r="TEL775" s="16" t="s">
        <v>872</v>
      </c>
      <c r="TEM775" s="16" t="s">
        <v>886</v>
      </c>
      <c r="TEN775" s="16" t="s">
        <v>872</v>
      </c>
      <c r="TEO775" s="16" t="s">
        <v>886</v>
      </c>
      <c r="TEP775" s="16" t="s">
        <v>872</v>
      </c>
      <c r="TEQ775" s="16" t="s">
        <v>886</v>
      </c>
      <c r="TER775" s="16" t="s">
        <v>872</v>
      </c>
      <c r="TES775" s="16" t="s">
        <v>886</v>
      </c>
      <c r="TET775" s="16" t="s">
        <v>872</v>
      </c>
      <c r="TEU775" s="16" t="s">
        <v>886</v>
      </c>
      <c r="TEV775" s="16" t="s">
        <v>872</v>
      </c>
      <c r="TEW775" s="16" t="s">
        <v>886</v>
      </c>
      <c r="TEX775" s="16" t="s">
        <v>872</v>
      </c>
      <c r="TEY775" s="16" t="s">
        <v>886</v>
      </c>
      <c r="TEZ775" s="16" t="s">
        <v>872</v>
      </c>
      <c r="TFA775" s="16" t="s">
        <v>886</v>
      </c>
      <c r="TFB775" s="16" t="s">
        <v>872</v>
      </c>
      <c r="TFC775" s="16" t="s">
        <v>886</v>
      </c>
      <c r="TFD775" s="16" t="s">
        <v>872</v>
      </c>
      <c r="TFE775" s="16" t="s">
        <v>886</v>
      </c>
      <c r="TFF775" s="16" t="s">
        <v>872</v>
      </c>
      <c r="TFG775" s="16" t="s">
        <v>886</v>
      </c>
      <c r="TFH775" s="16" t="s">
        <v>872</v>
      </c>
      <c r="TFI775" s="16" t="s">
        <v>886</v>
      </c>
      <c r="TFJ775" s="16" t="s">
        <v>872</v>
      </c>
      <c r="TFK775" s="16" t="s">
        <v>886</v>
      </c>
      <c r="TFL775" s="16" t="s">
        <v>872</v>
      </c>
      <c r="TFM775" s="16" t="s">
        <v>886</v>
      </c>
      <c r="TFN775" s="16" t="s">
        <v>872</v>
      </c>
      <c r="TFO775" s="16" t="s">
        <v>886</v>
      </c>
      <c r="TFP775" s="16" t="s">
        <v>872</v>
      </c>
      <c r="TFQ775" s="16" t="s">
        <v>886</v>
      </c>
      <c r="TFR775" s="16" t="s">
        <v>872</v>
      </c>
      <c r="TFS775" s="16" t="s">
        <v>886</v>
      </c>
      <c r="TFT775" s="16" t="s">
        <v>872</v>
      </c>
      <c r="TFU775" s="16" t="s">
        <v>886</v>
      </c>
      <c r="TFV775" s="16" t="s">
        <v>872</v>
      </c>
      <c r="TFW775" s="16" t="s">
        <v>886</v>
      </c>
      <c r="TFX775" s="16" t="s">
        <v>872</v>
      </c>
      <c r="TFY775" s="16" t="s">
        <v>886</v>
      </c>
      <c r="TFZ775" s="16" t="s">
        <v>872</v>
      </c>
      <c r="TGA775" s="16" t="s">
        <v>886</v>
      </c>
      <c r="TGB775" s="16" t="s">
        <v>872</v>
      </c>
      <c r="TGC775" s="16" t="s">
        <v>886</v>
      </c>
      <c r="TGD775" s="16" t="s">
        <v>872</v>
      </c>
      <c r="TGE775" s="16" t="s">
        <v>886</v>
      </c>
      <c r="TGF775" s="16" t="s">
        <v>872</v>
      </c>
      <c r="TGG775" s="16" t="s">
        <v>886</v>
      </c>
      <c r="TGH775" s="16" t="s">
        <v>872</v>
      </c>
      <c r="TGI775" s="16" t="s">
        <v>886</v>
      </c>
      <c r="TGJ775" s="16" t="s">
        <v>872</v>
      </c>
      <c r="TGK775" s="16" t="s">
        <v>886</v>
      </c>
      <c r="TGL775" s="16" t="s">
        <v>872</v>
      </c>
      <c r="TGM775" s="16" t="s">
        <v>886</v>
      </c>
      <c r="TGN775" s="16" t="s">
        <v>872</v>
      </c>
      <c r="TGO775" s="16" t="s">
        <v>886</v>
      </c>
      <c r="TGP775" s="16" t="s">
        <v>872</v>
      </c>
      <c r="TGQ775" s="16" t="s">
        <v>886</v>
      </c>
      <c r="TGR775" s="16" t="s">
        <v>872</v>
      </c>
      <c r="TGS775" s="16" t="s">
        <v>886</v>
      </c>
      <c r="TGT775" s="16" t="s">
        <v>872</v>
      </c>
      <c r="TGU775" s="16" t="s">
        <v>886</v>
      </c>
      <c r="TGV775" s="16" t="s">
        <v>872</v>
      </c>
      <c r="TGW775" s="16" t="s">
        <v>886</v>
      </c>
      <c r="TGX775" s="16" t="s">
        <v>872</v>
      </c>
      <c r="TGY775" s="16" t="s">
        <v>886</v>
      </c>
      <c r="TGZ775" s="16" t="s">
        <v>872</v>
      </c>
      <c r="THA775" s="16" t="s">
        <v>886</v>
      </c>
      <c r="THB775" s="16" t="s">
        <v>872</v>
      </c>
      <c r="THC775" s="16" t="s">
        <v>886</v>
      </c>
      <c r="THD775" s="16" t="s">
        <v>872</v>
      </c>
      <c r="THE775" s="16" t="s">
        <v>886</v>
      </c>
      <c r="THF775" s="16" t="s">
        <v>872</v>
      </c>
      <c r="THG775" s="16" t="s">
        <v>886</v>
      </c>
      <c r="THH775" s="16" t="s">
        <v>872</v>
      </c>
      <c r="THI775" s="16" t="s">
        <v>886</v>
      </c>
      <c r="THJ775" s="16" t="s">
        <v>872</v>
      </c>
      <c r="THK775" s="16" t="s">
        <v>886</v>
      </c>
      <c r="THL775" s="16" t="s">
        <v>872</v>
      </c>
      <c r="THM775" s="16" t="s">
        <v>886</v>
      </c>
      <c r="THN775" s="16" t="s">
        <v>872</v>
      </c>
      <c r="THO775" s="16" t="s">
        <v>886</v>
      </c>
      <c r="THP775" s="16" t="s">
        <v>872</v>
      </c>
      <c r="THQ775" s="16" t="s">
        <v>886</v>
      </c>
      <c r="THR775" s="16" t="s">
        <v>872</v>
      </c>
      <c r="THS775" s="16" t="s">
        <v>886</v>
      </c>
      <c r="THT775" s="16" t="s">
        <v>872</v>
      </c>
      <c r="THU775" s="16" t="s">
        <v>886</v>
      </c>
      <c r="THV775" s="16" t="s">
        <v>872</v>
      </c>
      <c r="THW775" s="16" t="s">
        <v>886</v>
      </c>
      <c r="THX775" s="16" t="s">
        <v>872</v>
      </c>
      <c r="THY775" s="16" t="s">
        <v>886</v>
      </c>
      <c r="THZ775" s="16" t="s">
        <v>872</v>
      </c>
      <c r="TIA775" s="16" t="s">
        <v>886</v>
      </c>
      <c r="TIB775" s="16" t="s">
        <v>872</v>
      </c>
      <c r="TIC775" s="16" t="s">
        <v>886</v>
      </c>
      <c r="TID775" s="16" t="s">
        <v>872</v>
      </c>
      <c r="TIE775" s="16" t="s">
        <v>886</v>
      </c>
      <c r="TIF775" s="16" t="s">
        <v>872</v>
      </c>
      <c r="TIG775" s="16" t="s">
        <v>886</v>
      </c>
      <c r="TIH775" s="16" t="s">
        <v>872</v>
      </c>
      <c r="TII775" s="16" t="s">
        <v>886</v>
      </c>
      <c r="TIJ775" s="16" t="s">
        <v>872</v>
      </c>
      <c r="TIK775" s="16" t="s">
        <v>886</v>
      </c>
      <c r="TIL775" s="16" t="s">
        <v>872</v>
      </c>
      <c r="TIM775" s="16" t="s">
        <v>886</v>
      </c>
      <c r="TIN775" s="16" t="s">
        <v>872</v>
      </c>
      <c r="TIO775" s="16" t="s">
        <v>886</v>
      </c>
      <c r="TIP775" s="16" t="s">
        <v>872</v>
      </c>
      <c r="TIQ775" s="16" t="s">
        <v>886</v>
      </c>
      <c r="TIR775" s="16" t="s">
        <v>872</v>
      </c>
      <c r="TIS775" s="16" t="s">
        <v>886</v>
      </c>
      <c r="TIT775" s="16" t="s">
        <v>872</v>
      </c>
      <c r="TIU775" s="16" t="s">
        <v>886</v>
      </c>
      <c r="TIV775" s="16" t="s">
        <v>872</v>
      </c>
      <c r="TIW775" s="16" t="s">
        <v>886</v>
      </c>
      <c r="TIX775" s="16" t="s">
        <v>872</v>
      </c>
      <c r="TIY775" s="16" t="s">
        <v>886</v>
      </c>
      <c r="TIZ775" s="16" t="s">
        <v>872</v>
      </c>
      <c r="TJA775" s="16" t="s">
        <v>886</v>
      </c>
      <c r="TJB775" s="16" t="s">
        <v>872</v>
      </c>
      <c r="TJC775" s="16" t="s">
        <v>886</v>
      </c>
      <c r="TJD775" s="16" t="s">
        <v>872</v>
      </c>
      <c r="TJE775" s="16" t="s">
        <v>886</v>
      </c>
      <c r="TJF775" s="16" t="s">
        <v>872</v>
      </c>
      <c r="TJG775" s="16" t="s">
        <v>886</v>
      </c>
      <c r="TJH775" s="16" t="s">
        <v>872</v>
      </c>
      <c r="TJI775" s="16" t="s">
        <v>886</v>
      </c>
      <c r="TJJ775" s="16" t="s">
        <v>872</v>
      </c>
      <c r="TJK775" s="16" t="s">
        <v>886</v>
      </c>
      <c r="TJL775" s="16" t="s">
        <v>872</v>
      </c>
      <c r="TJM775" s="16" t="s">
        <v>886</v>
      </c>
      <c r="TJN775" s="16" t="s">
        <v>872</v>
      </c>
      <c r="TJO775" s="16" t="s">
        <v>886</v>
      </c>
      <c r="TJP775" s="16" t="s">
        <v>872</v>
      </c>
      <c r="TJQ775" s="16" t="s">
        <v>886</v>
      </c>
      <c r="TJR775" s="16" t="s">
        <v>872</v>
      </c>
      <c r="TJS775" s="16" t="s">
        <v>886</v>
      </c>
      <c r="TJT775" s="16" t="s">
        <v>872</v>
      </c>
      <c r="TJU775" s="16" t="s">
        <v>886</v>
      </c>
      <c r="TJV775" s="16" t="s">
        <v>872</v>
      </c>
      <c r="TJW775" s="16" t="s">
        <v>886</v>
      </c>
      <c r="TJX775" s="16" t="s">
        <v>872</v>
      </c>
      <c r="TJY775" s="16" t="s">
        <v>886</v>
      </c>
      <c r="TJZ775" s="16" t="s">
        <v>872</v>
      </c>
      <c r="TKA775" s="16" t="s">
        <v>886</v>
      </c>
      <c r="TKB775" s="16" t="s">
        <v>872</v>
      </c>
      <c r="TKC775" s="16" t="s">
        <v>886</v>
      </c>
      <c r="TKD775" s="16" t="s">
        <v>872</v>
      </c>
      <c r="TKE775" s="16" t="s">
        <v>886</v>
      </c>
      <c r="TKF775" s="16" t="s">
        <v>872</v>
      </c>
      <c r="TKG775" s="16" t="s">
        <v>886</v>
      </c>
      <c r="TKH775" s="16" t="s">
        <v>872</v>
      </c>
      <c r="TKI775" s="16" t="s">
        <v>886</v>
      </c>
      <c r="TKJ775" s="16" t="s">
        <v>872</v>
      </c>
      <c r="TKK775" s="16" t="s">
        <v>886</v>
      </c>
      <c r="TKL775" s="16" t="s">
        <v>872</v>
      </c>
      <c r="TKM775" s="16" t="s">
        <v>886</v>
      </c>
      <c r="TKN775" s="16" t="s">
        <v>872</v>
      </c>
      <c r="TKO775" s="16" t="s">
        <v>886</v>
      </c>
      <c r="TKP775" s="16" t="s">
        <v>872</v>
      </c>
      <c r="TKQ775" s="16" t="s">
        <v>886</v>
      </c>
      <c r="TKR775" s="16" t="s">
        <v>872</v>
      </c>
      <c r="TKS775" s="16" t="s">
        <v>886</v>
      </c>
      <c r="TKT775" s="16" t="s">
        <v>872</v>
      </c>
      <c r="TKU775" s="16" t="s">
        <v>886</v>
      </c>
      <c r="TKV775" s="16" t="s">
        <v>872</v>
      </c>
      <c r="TKW775" s="16" t="s">
        <v>886</v>
      </c>
      <c r="TKX775" s="16" t="s">
        <v>872</v>
      </c>
      <c r="TKY775" s="16" t="s">
        <v>886</v>
      </c>
      <c r="TKZ775" s="16" t="s">
        <v>872</v>
      </c>
      <c r="TLA775" s="16" t="s">
        <v>886</v>
      </c>
      <c r="TLB775" s="16" t="s">
        <v>872</v>
      </c>
      <c r="TLC775" s="16" t="s">
        <v>886</v>
      </c>
      <c r="TLD775" s="16" t="s">
        <v>872</v>
      </c>
      <c r="TLE775" s="16" t="s">
        <v>886</v>
      </c>
      <c r="TLF775" s="16" t="s">
        <v>872</v>
      </c>
      <c r="TLG775" s="16" t="s">
        <v>886</v>
      </c>
      <c r="TLH775" s="16" t="s">
        <v>872</v>
      </c>
      <c r="TLI775" s="16" t="s">
        <v>886</v>
      </c>
      <c r="TLJ775" s="16" t="s">
        <v>872</v>
      </c>
      <c r="TLK775" s="16" t="s">
        <v>886</v>
      </c>
      <c r="TLL775" s="16" t="s">
        <v>872</v>
      </c>
      <c r="TLM775" s="16" t="s">
        <v>886</v>
      </c>
      <c r="TLN775" s="16" t="s">
        <v>872</v>
      </c>
      <c r="TLO775" s="16" t="s">
        <v>886</v>
      </c>
      <c r="TLP775" s="16" t="s">
        <v>872</v>
      </c>
      <c r="TLQ775" s="16" t="s">
        <v>886</v>
      </c>
      <c r="TLR775" s="16" t="s">
        <v>872</v>
      </c>
      <c r="TLS775" s="16" t="s">
        <v>886</v>
      </c>
      <c r="TLT775" s="16" t="s">
        <v>872</v>
      </c>
      <c r="TLU775" s="16" t="s">
        <v>886</v>
      </c>
      <c r="TLV775" s="16" t="s">
        <v>872</v>
      </c>
      <c r="TLW775" s="16" t="s">
        <v>886</v>
      </c>
      <c r="TLX775" s="16" t="s">
        <v>872</v>
      </c>
      <c r="TLY775" s="16" t="s">
        <v>886</v>
      </c>
      <c r="TLZ775" s="16" t="s">
        <v>872</v>
      </c>
      <c r="TMA775" s="16" t="s">
        <v>886</v>
      </c>
      <c r="TMB775" s="16" t="s">
        <v>872</v>
      </c>
      <c r="TMC775" s="16" t="s">
        <v>886</v>
      </c>
      <c r="TMD775" s="16" t="s">
        <v>872</v>
      </c>
      <c r="TME775" s="16" t="s">
        <v>886</v>
      </c>
      <c r="TMF775" s="16" t="s">
        <v>872</v>
      </c>
      <c r="TMG775" s="16" t="s">
        <v>886</v>
      </c>
      <c r="TMH775" s="16" t="s">
        <v>872</v>
      </c>
      <c r="TMI775" s="16" t="s">
        <v>886</v>
      </c>
      <c r="TMJ775" s="16" t="s">
        <v>872</v>
      </c>
      <c r="TMK775" s="16" t="s">
        <v>886</v>
      </c>
      <c r="TML775" s="16" t="s">
        <v>872</v>
      </c>
      <c r="TMM775" s="16" t="s">
        <v>886</v>
      </c>
      <c r="TMN775" s="16" t="s">
        <v>872</v>
      </c>
      <c r="TMO775" s="16" t="s">
        <v>886</v>
      </c>
      <c r="TMP775" s="16" t="s">
        <v>872</v>
      </c>
      <c r="TMQ775" s="16" t="s">
        <v>886</v>
      </c>
      <c r="TMR775" s="16" t="s">
        <v>872</v>
      </c>
      <c r="TMS775" s="16" t="s">
        <v>886</v>
      </c>
      <c r="TMT775" s="16" t="s">
        <v>872</v>
      </c>
      <c r="TMU775" s="16" t="s">
        <v>886</v>
      </c>
      <c r="TMV775" s="16" t="s">
        <v>872</v>
      </c>
      <c r="TMW775" s="16" t="s">
        <v>886</v>
      </c>
      <c r="TMX775" s="16" t="s">
        <v>872</v>
      </c>
      <c r="TMY775" s="16" t="s">
        <v>886</v>
      </c>
      <c r="TMZ775" s="16" t="s">
        <v>872</v>
      </c>
      <c r="TNA775" s="16" t="s">
        <v>886</v>
      </c>
      <c r="TNB775" s="16" t="s">
        <v>872</v>
      </c>
      <c r="TNC775" s="16" t="s">
        <v>886</v>
      </c>
      <c r="TND775" s="16" t="s">
        <v>872</v>
      </c>
      <c r="TNE775" s="16" t="s">
        <v>886</v>
      </c>
      <c r="TNF775" s="16" t="s">
        <v>872</v>
      </c>
      <c r="TNG775" s="16" t="s">
        <v>886</v>
      </c>
      <c r="TNH775" s="16" t="s">
        <v>872</v>
      </c>
      <c r="TNI775" s="16" t="s">
        <v>886</v>
      </c>
      <c r="TNJ775" s="16" t="s">
        <v>872</v>
      </c>
      <c r="TNK775" s="16" t="s">
        <v>886</v>
      </c>
      <c r="TNL775" s="16" t="s">
        <v>872</v>
      </c>
      <c r="TNM775" s="16" t="s">
        <v>886</v>
      </c>
      <c r="TNN775" s="16" t="s">
        <v>872</v>
      </c>
      <c r="TNO775" s="16" t="s">
        <v>886</v>
      </c>
      <c r="TNP775" s="16" t="s">
        <v>872</v>
      </c>
      <c r="TNQ775" s="16" t="s">
        <v>886</v>
      </c>
      <c r="TNR775" s="16" t="s">
        <v>872</v>
      </c>
      <c r="TNS775" s="16" t="s">
        <v>886</v>
      </c>
      <c r="TNT775" s="16" t="s">
        <v>872</v>
      </c>
      <c r="TNU775" s="16" t="s">
        <v>886</v>
      </c>
      <c r="TNV775" s="16" t="s">
        <v>872</v>
      </c>
      <c r="TNW775" s="16" t="s">
        <v>886</v>
      </c>
      <c r="TNX775" s="16" t="s">
        <v>872</v>
      </c>
      <c r="TNY775" s="16" t="s">
        <v>886</v>
      </c>
      <c r="TNZ775" s="16" t="s">
        <v>872</v>
      </c>
      <c r="TOA775" s="16" t="s">
        <v>886</v>
      </c>
      <c r="TOB775" s="16" t="s">
        <v>872</v>
      </c>
      <c r="TOC775" s="16" t="s">
        <v>886</v>
      </c>
      <c r="TOD775" s="16" t="s">
        <v>872</v>
      </c>
      <c r="TOE775" s="16" t="s">
        <v>886</v>
      </c>
      <c r="TOF775" s="16" t="s">
        <v>872</v>
      </c>
      <c r="TOG775" s="16" t="s">
        <v>886</v>
      </c>
      <c r="TOH775" s="16" t="s">
        <v>872</v>
      </c>
      <c r="TOI775" s="16" t="s">
        <v>886</v>
      </c>
      <c r="TOJ775" s="16" t="s">
        <v>872</v>
      </c>
      <c r="TOK775" s="16" t="s">
        <v>886</v>
      </c>
      <c r="TOL775" s="16" t="s">
        <v>872</v>
      </c>
      <c r="TOM775" s="16" t="s">
        <v>886</v>
      </c>
      <c r="TON775" s="16" t="s">
        <v>872</v>
      </c>
      <c r="TOO775" s="16" t="s">
        <v>886</v>
      </c>
      <c r="TOP775" s="16" t="s">
        <v>872</v>
      </c>
      <c r="TOQ775" s="16" t="s">
        <v>886</v>
      </c>
      <c r="TOR775" s="16" t="s">
        <v>872</v>
      </c>
      <c r="TOS775" s="16" t="s">
        <v>886</v>
      </c>
      <c r="TOT775" s="16" t="s">
        <v>872</v>
      </c>
      <c r="TOU775" s="16" t="s">
        <v>886</v>
      </c>
      <c r="TOV775" s="16" t="s">
        <v>872</v>
      </c>
      <c r="TOW775" s="16" t="s">
        <v>886</v>
      </c>
      <c r="TOX775" s="16" t="s">
        <v>872</v>
      </c>
      <c r="TOY775" s="16" t="s">
        <v>886</v>
      </c>
      <c r="TOZ775" s="16" t="s">
        <v>872</v>
      </c>
      <c r="TPA775" s="16" t="s">
        <v>886</v>
      </c>
      <c r="TPB775" s="16" t="s">
        <v>872</v>
      </c>
      <c r="TPC775" s="16" t="s">
        <v>886</v>
      </c>
      <c r="TPD775" s="16" t="s">
        <v>872</v>
      </c>
      <c r="TPE775" s="16" t="s">
        <v>886</v>
      </c>
      <c r="TPF775" s="16" t="s">
        <v>872</v>
      </c>
      <c r="TPG775" s="16" t="s">
        <v>886</v>
      </c>
      <c r="TPH775" s="16" t="s">
        <v>872</v>
      </c>
      <c r="TPI775" s="16" t="s">
        <v>886</v>
      </c>
      <c r="TPJ775" s="16" t="s">
        <v>872</v>
      </c>
      <c r="TPK775" s="16" t="s">
        <v>886</v>
      </c>
      <c r="TPL775" s="16" t="s">
        <v>872</v>
      </c>
      <c r="TPM775" s="16" t="s">
        <v>886</v>
      </c>
      <c r="TPN775" s="16" t="s">
        <v>872</v>
      </c>
      <c r="TPO775" s="16" t="s">
        <v>886</v>
      </c>
      <c r="TPP775" s="16" t="s">
        <v>872</v>
      </c>
      <c r="TPQ775" s="16" t="s">
        <v>886</v>
      </c>
      <c r="TPR775" s="16" t="s">
        <v>872</v>
      </c>
      <c r="TPS775" s="16" t="s">
        <v>886</v>
      </c>
      <c r="TPT775" s="16" t="s">
        <v>872</v>
      </c>
      <c r="TPU775" s="16" t="s">
        <v>886</v>
      </c>
      <c r="TPV775" s="16" t="s">
        <v>872</v>
      </c>
      <c r="TPW775" s="16" t="s">
        <v>886</v>
      </c>
      <c r="TPX775" s="16" t="s">
        <v>872</v>
      </c>
      <c r="TPY775" s="16" t="s">
        <v>886</v>
      </c>
      <c r="TPZ775" s="16" t="s">
        <v>872</v>
      </c>
      <c r="TQA775" s="16" t="s">
        <v>886</v>
      </c>
      <c r="TQB775" s="16" t="s">
        <v>872</v>
      </c>
      <c r="TQC775" s="16" t="s">
        <v>886</v>
      </c>
      <c r="TQD775" s="16" t="s">
        <v>872</v>
      </c>
      <c r="TQE775" s="16" t="s">
        <v>886</v>
      </c>
      <c r="TQF775" s="16" t="s">
        <v>872</v>
      </c>
      <c r="TQG775" s="16" t="s">
        <v>886</v>
      </c>
      <c r="TQH775" s="16" t="s">
        <v>872</v>
      </c>
      <c r="TQI775" s="16" t="s">
        <v>886</v>
      </c>
      <c r="TQJ775" s="16" t="s">
        <v>872</v>
      </c>
      <c r="TQK775" s="16" t="s">
        <v>886</v>
      </c>
      <c r="TQL775" s="16" t="s">
        <v>872</v>
      </c>
      <c r="TQM775" s="16" t="s">
        <v>886</v>
      </c>
      <c r="TQN775" s="16" t="s">
        <v>872</v>
      </c>
      <c r="TQO775" s="16" t="s">
        <v>886</v>
      </c>
      <c r="TQP775" s="16" t="s">
        <v>872</v>
      </c>
      <c r="TQQ775" s="16" t="s">
        <v>886</v>
      </c>
      <c r="TQR775" s="16" t="s">
        <v>872</v>
      </c>
      <c r="TQS775" s="16" t="s">
        <v>886</v>
      </c>
      <c r="TQT775" s="16" t="s">
        <v>872</v>
      </c>
      <c r="TQU775" s="16" t="s">
        <v>886</v>
      </c>
      <c r="TQV775" s="16" t="s">
        <v>872</v>
      </c>
      <c r="TQW775" s="16" t="s">
        <v>886</v>
      </c>
      <c r="TQX775" s="16" t="s">
        <v>872</v>
      </c>
      <c r="TQY775" s="16" t="s">
        <v>886</v>
      </c>
      <c r="TQZ775" s="16" t="s">
        <v>872</v>
      </c>
      <c r="TRA775" s="16" t="s">
        <v>886</v>
      </c>
      <c r="TRB775" s="16" t="s">
        <v>872</v>
      </c>
      <c r="TRC775" s="16" t="s">
        <v>886</v>
      </c>
      <c r="TRD775" s="16" t="s">
        <v>872</v>
      </c>
      <c r="TRE775" s="16" t="s">
        <v>886</v>
      </c>
      <c r="TRF775" s="16" t="s">
        <v>872</v>
      </c>
      <c r="TRG775" s="16" t="s">
        <v>886</v>
      </c>
      <c r="TRH775" s="16" t="s">
        <v>872</v>
      </c>
      <c r="TRI775" s="16" t="s">
        <v>886</v>
      </c>
      <c r="TRJ775" s="16" t="s">
        <v>872</v>
      </c>
      <c r="TRK775" s="16" t="s">
        <v>886</v>
      </c>
      <c r="TRL775" s="16" t="s">
        <v>872</v>
      </c>
      <c r="TRM775" s="16" t="s">
        <v>886</v>
      </c>
      <c r="TRN775" s="16" t="s">
        <v>872</v>
      </c>
      <c r="TRO775" s="16" t="s">
        <v>886</v>
      </c>
      <c r="TRP775" s="16" t="s">
        <v>872</v>
      </c>
      <c r="TRQ775" s="16" t="s">
        <v>886</v>
      </c>
      <c r="TRR775" s="16" t="s">
        <v>872</v>
      </c>
      <c r="TRS775" s="16" t="s">
        <v>886</v>
      </c>
      <c r="TRT775" s="16" t="s">
        <v>872</v>
      </c>
      <c r="TRU775" s="16" t="s">
        <v>886</v>
      </c>
      <c r="TRV775" s="16" t="s">
        <v>872</v>
      </c>
      <c r="TRW775" s="16" t="s">
        <v>886</v>
      </c>
      <c r="TRX775" s="16" t="s">
        <v>872</v>
      </c>
      <c r="TRY775" s="16" t="s">
        <v>886</v>
      </c>
      <c r="TRZ775" s="16" t="s">
        <v>872</v>
      </c>
      <c r="TSA775" s="16" t="s">
        <v>886</v>
      </c>
      <c r="TSB775" s="16" t="s">
        <v>872</v>
      </c>
      <c r="TSC775" s="16" t="s">
        <v>886</v>
      </c>
      <c r="TSD775" s="16" t="s">
        <v>872</v>
      </c>
      <c r="TSE775" s="16" t="s">
        <v>886</v>
      </c>
      <c r="TSF775" s="16" t="s">
        <v>872</v>
      </c>
      <c r="TSG775" s="16" t="s">
        <v>886</v>
      </c>
      <c r="TSH775" s="16" t="s">
        <v>872</v>
      </c>
      <c r="TSI775" s="16" t="s">
        <v>886</v>
      </c>
      <c r="TSJ775" s="16" t="s">
        <v>872</v>
      </c>
      <c r="TSK775" s="16" t="s">
        <v>886</v>
      </c>
      <c r="TSL775" s="16" t="s">
        <v>872</v>
      </c>
      <c r="TSM775" s="16" t="s">
        <v>886</v>
      </c>
      <c r="TSN775" s="16" t="s">
        <v>872</v>
      </c>
      <c r="TSO775" s="16" t="s">
        <v>886</v>
      </c>
      <c r="TSP775" s="16" t="s">
        <v>872</v>
      </c>
      <c r="TSQ775" s="16" t="s">
        <v>886</v>
      </c>
      <c r="TSR775" s="16" t="s">
        <v>872</v>
      </c>
      <c r="TSS775" s="16" t="s">
        <v>886</v>
      </c>
      <c r="TST775" s="16" t="s">
        <v>872</v>
      </c>
      <c r="TSU775" s="16" t="s">
        <v>886</v>
      </c>
      <c r="TSV775" s="16" t="s">
        <v>872</v>
      </c>
      <c r="TSW775" s="16" t="s">
        <v>886</v>
      </c>
      <c r="TSX775" s="16" t="s">
        <v>872</v>
      </c>
      <c r="TSY775" s="16" t="s">
        <v>886</v>
      </c>
      <c r="TSZ775" s="16" t="s">
        <v>872</v>
      </c>
      <c r="TTA775" s="16" t="s">
        <v>886</v>
      </c>
      <c r="TTB775" s="16" t="s">
        <v>872</v>
      </c>
      <c r="TTC775" s="16" t="s">
        <v>886</v>
      </c>
      <c r="TTD775" s="16" t="s">
        <v>872</v>
      </c>
      <c r="TTE775" s="16" t="s">
        <v>886</v>
      </c>
      <c r="TTF775" s="16" t="s">
        <v>872</v>
      </c>
      <c r="TTG775" s="16" t="s">
        <v>886</v>
      </c>
      <c r="TTH775" s="16" t="s">
        <v>872</v>
      </c>
      <c r="TTI775" s="16" t="s">
        <v>886</v>
      </c>
      <c r="TTJ775" s="16" t="s">
        <v>872</v>
      </c>
      <c r="TTK775" s="16" t="s">
        <v>886</v>
      </c>
      <c r="TTL775" s="16" t="s">
        <v>872</v>
      </c>
      <c r="TTM775" s="16" t="s">
        <v>886</v>
      </c>
      <c r="TTN775" s="16" t="s">
        <v>872</v>
      </c>
      <c r="TTO775" s="16" t="s">
        <v>886</v>
      </c>
      <c r="TTP775" s="16" t="s">
        <v>872</v>
      </c>
      <c r="TTQ775" s="16" t="s">
        <v>886</v>
      </c>
      <c r="TTR775" s="16" t="s">
        <v>872</v>
      </c>
      <c r="TTS775" s="16" t="s">
        <v>886</v>
      </c>
      <c r="TTT775" s="16" t="s">
        <v>872</v>
      </c>
      <c r="TTU775" s="16" t="s">
        <v>886</v>
      </c>
      <c r="TTV775" s="16" t="s">
        <v>872</v>
      </c>
      <c r="TTW775" s="16" t="s">
        <v>886</v>
      </c>
      <c r="TTX775" s="16" t="s">
        <v>872</v>
      </c>
      <c r="TTY775" s="16" t="s">
        <v>886</v>
      </c>
      <c r="TTZ775" s="16" t="s">
        <v>872</v>
      </c>
      <c r="TUA775" s="16" t="s">
        <v>886</v>
      </c>
      <c r="TUB775" s="16" t="s">
        <v>872</v>
      </c>
      <c r="TUC775" s="16" t="s">
        <v>886</v>
      </c>
      <c r="TUD775" s="16" t="s">
        <v>872</v>
      </c>
      <c r="TUE775" s="16" t="s">
        <v>886</v>
      </c>
      <c r="TUF775" s="16" t="s">
        <v>872</v>
      </c>
      <c r="TUG775" s="16" t="s">
        <v>886</v>
      </c>
      <c r="TUH775" s="16" t="s">
        <v>872</v>
      </c>
      <c r="TUI775" s="16" t="s">
        <v>886</v>
      </c>
      <c r="TUJ775" s="16" t="s">
        <v>872</v>
      </c>
      <c r="TUK775" s="16" t="s">
        <v>886</v>
      </c>
      <c r="TUL775" s="16" t="s">
        <v>872</v>
      </c>
      <c r="TUM775" s="16" t="s">
        <v>886</v>
      </c>
      <c r="TUN775" s="16" t="s">
        <v>872</v>
      </c>
      <c r="TUO775" s="16" t="s">
        <v>886</v>
      </c>
      <c r="TUP775" s="16" t="s">
        <v>872</v>
      </c>
      <c r="TUQ775" s="16" t="s">
        <v>886</v>
      </c>
      <c r="TUR775" s="16" t="s">
        <v>872</v>
      </c>
      <c r="TUS775" s="16" t="s">
        <v>886</v>
      </c>
      <c r="TUT775" s="16" t="s">
        <v>872</v>
      </c>
      <c r="TUU775" s="16" t="s">
        <v>886</v>
      </c>
      <c r="TUV775" s="16" t="s">
        <v>872</v>
      </c>
      <c r="TUW775" s="16" t="s">
        <v>886</v>
      </c>
      <c r="TUX775" s="16" t="s">
        <v>872</v>
      </c>
      <c r="TUY775" s="16" t="s">
        <v>886</v>
      </c>
      <c r="TUZ775" s="16" t="s">
        <v>872</v>
      </c>
      <c r="TVA775" s="16" t="s">
        <v>886</v>
      </c>
      <c r="TVB775" s="16" t="s">
        <v>872</v>
      </c>
      <c r="TVC775" s="16" t="s">
        <v>886</v>
      </c>
      <c r="TVD775" s="16" t="s">
        <v>872</v>
      </c>
      <c r="TVE775" s="16" t="s">
        <v>886</v>
      </c>
      <c r="TVF775" s="16" t="s">
        <v>872</v>
      </c>
      <c r="TVG775" s="16" t="s">
        <v>886</v>
      </c>
      <c r="TVH775" s="16" t="s">
        <v>872</v>
      </c>
      <c r="TVI775" s="16" t="s">
        <v>886</v>
      </c>
      <c r="TVJ775" s="16" t="s">
        <v>872</v>
      </c>
      <c r="TVK775" s="16" t="s">
        <v>886</v>
      </c>
      <c r="TVL775" s="16" t="s">
        <v>872</v>
      </c>
      <c r="TVM775" s="16" t="s">
        <v>886</v>
      </c>
      <c r="TVN775" s="16" t="s">
        <v>872</v>
      </c>
      <c r="TVO775" s="16" t="s">
        <v>886</v>
      </c>
      <c r="TVP775" s="16" t="s">
        <v>872</v>
      </c>
      <c r="TVQ775" s="16" t="s">
        <v>886</v>
      </c>
      <c r="TVR775" s="16" t="s">
        <v>872</v>
      </c>
      <c r="TVS775" s="16" t="s">
        <v>886</v>
      </c>
      <c r="TVT775" s="16" t="s">
        <v>872</v>
      </c>
      <c r="TVU775" s="16" t="s">
        <v>886</v>
      </c>
      <c r="TVV775" s="16" t="s">
        <v>872</v>
      </c>
      <c r="TVW775" s="16" t="s">
        <v>886</v>
      </c>
      <c r="TVX775" s="16" t="s">
        <v>872</v>
      </c>
      <c r="TVY775" s="16" t="s">
        <v>886</v>
      </c>
      <c r="TVZ775" s="16" t="s">
        <v>872</v>
      </c>
      <c r="TWA775" s="16" t="s">
        <v>886</v>
      </c>
      <c r="TWB775" s="16" t="s">
        <v>872</v>
      </c>
      <c r="TWC775" s="16" t="s">
        <v>886</v>
      </c>
      <c r="TWD775" s="16" t="s">
        <v>872</v>
      </c>
      <c r="TWE775" s="16" t="s">
        <v>886</v>
      </c>
      <c r="TWF775" s="16" t="s">
        <v>872</v>
      </c>
      <c r="TWG775" s="16" t="s">
        <v>886</v>
      </c>
      <c r="TWH775" s="16" t="s">
        <v>872</v>
      </c>
      <c r="TWI775" s="16" t="s">
        <v>886</v>
      </c>
      <c r="TWJ775" s="16" t="s">
        <v>872</v>
      </c>
      <c r="TWK775" s="16" t="s">
        <v>886</v>
      </c>
      <c r="TWL775" s="16" t="s">
        <v>872</v>
      </c>
      <c r="TWM775" s="16" t="s">
        <v>886</v>
      </c>
      <c r="TWN775" s="16" t="s">
        <v>872</v>
      </c>
      <c r="TWO775" s="16" t="s">
        <v>886</v>
      </c>
      <c r="TWP775" s="16" t="s">
        <v>872</v>
      </c>
      <c r="TWQ775" s="16" t="s">
        <v>886</v>
      </c>
      <c r="TWR775" s="16" t="s">
        <v>872</v>
      </c>
      <c r="TWS775" s="16" t="s">
        <v>886</v>
      </c>
      <c r="TWT775" s="16" t="s">
        <v>872</v>
      </c>
      <c r="TWU775" s="16" t="s">
        <v>886</v>
      </c>
      <c r="TWV775" s="16" t="s">
        <v>872</v>
      </c>
      <c r="TWW775" s="16" t="s">
        <v>886</v>
      </c>
      <c r="TWX775" s="16" t="s">
        <v>872</v>
      </c>
      <c r="TWY775" s="16" t="s">
        <v>886</v>
      </c>
      <c r="TWZ775" s="16" t="s">
        <v>872</v>
      </c>
      <c r="TXA775" s="16" t="s">
        <v>886</v>
      </c>
      <c r="TXB775" s="16" t="s">
        <v>872</v>
      </c>
      <c r="TXC775" s="16" t="s">
        <v>886</v>
      </c>
      <c r="TXD775" s="16" t="s">
        <v>872</v>
      </c>
      <c r="TXE775" s="16" t="s">
        <v>886</v>
      </c>
      <c r="TXF775" s="16" t="s">
        <v>872</v>
      </c>
      <c r="TXG775" s="16" t="s">
        <v>886</v>
      </c>
      <c r="TXH775" s="16" t="s">
        <v>872</v>
      </c>
      <c r="TXI775" s="16" t="s">
        <v>886</v>
      </c>
      <c r="TXJ775" s="16" t="s">
        <v>872</v>
      </c>
      <c r="TXK775" s="16" t="s">
        <v>886</v>
      </c>
      <c r="TXL775" s="16" t="s">
        <v>872</v>
      </c>
      <c r="TXM775" s="16" t="s">
        <v>886</v>
      </c>
      <c r="TXN775" s="16" t="s">
        <v>872</v>
      </c>
      <c r="TXO775" s="16" t="s">
        <v>886</v>
      </c>
      <c r="TXP775" s="16" t="s">
        <v>872</v>
      </c>
      <c r="TXQ775" s="16" t="s">
        <v>886</v>
      </c>
      <c r="TXR775" s="16" t="s">
        <v>872</v>
      </c>
      <c r="TXS775" s="16" t="s">
        <v>886</v>
      </c>
      <c r="TXT775" s="16" t="s">
        <v>872</v>
      </c>
      <c r="TXU775" s="16" t="s">
        <v>886</v>
      </c>
      <c r="TXV775" s="16" t="s">
        <v>872</v>
      </c>
      <c r="TXW775" s="16" t="s">
        <v>886</v>
      </c>
      <c r="TXX775" s="16" t="s">
        <v>872</v>
      </c>
      <c r="TXY775" s="16" t="s">
        <v>886</v>
      </c>
      <c r="TXZ775" s="16" t="s">
        <v>872</v>
      </c>
      <c r="TYA775" s="16" t="s">
        <v>886</v>
      </c>
      <c r="TYB775" s="16" t="s">
        <v>872</v>
      </c>
      <c r="TYC775" s="16" t="s">
        <v>886</v>
      </c>
      <c r="TYD775" s="16" t="s">
        <v>872</v>
      </c>
      <c r="TYE775" s="16" t="s">
        <v>886</v>
      </c>
      <c r="TYF775" s="16" t="s">
        <v>872</v>
      </c>
      <c r="TYG775" s="16" t="s">
        <v>886</v>
      </c>
      <c r="TYH775" s="16" t="s">
        <v>872</v>
      </c>
      <c r="TYI775" s="16" t="s">
        <v>886</v>
      </c>
      <c r="TYJ775" s="16" t="s">
        <v>872</v>
      </c>
      <c r="TYK775" s="16" t="s">
        <v>886</v>
      </c>
      <c r="TYL775" s="16" t="s">
        <v>872</v>
      </c>
      <c r="TYM775" s="16" t="s">
        <v>886</v>
      </c>
      <c r="TYN775" s="16" t="s">
        <v>872</v>
      </c>
      <c r="TYO775" s="16" t="s">
        <v>886</v>
      </c>
      <c r="TYP775" s="16" t="s">
        <v>872</v>
      </c>
      <c r="TYQ775" s="16" t="s">
        <v>886</v>
      </c>
      <c r="TYR775" s="16" t="s">
        <v>872</v>
      </c>
      <c r="TYS775" s="16" t="s">
        <v>886</v>
      </c>
      <c r="TYT775" s="16" t="s">
        <v>872</v>
      </c>
      <c r="TYU775" s="16" t="s">
        <v>886</v>
      </c>
      <c r="TYV775" s="16" t="s">
        <v>872</v>
      </c>
      <c r="TYW775" s="16" t="s">
        <v>886</v>
      </c>
      <c r="TYX775" s="16" t="s">
        <v>872</v>
      </c>
      <c r="TYY775" s="16" t="s">
        <v>886</v>
      </c>
      <c r="TYZ775" s="16" t="s">
        <v>872</v>
      </c>
      <c r="TZA775" s="16" t="s">
        <v>886</v>
      </c>
      <c r="TZB775" s="16" t="s">
        <v>872</v>
      </c>
      <c r="TZC775" s="16" t="s">
        <v>886</v>
      </c>
      <c r="TZD775" s="16" t="s">
        <v>872</v>
      </c>
      <c r="TZE775" s="16" t="s">
        <v>886</v>
      </c>
      <c r="TZF775" s="16" t="s">
        <v>872</v>
      </c>
      <c r="TZG775" s="16" t="s">
        <v>886</v>
      </c>
      <c r="TZH775" s="16" t="s">
        <v>872</v>
      </c>
      <c r="TZI775" s="16" t="s">
        <v>886</v>
      </c>
      <c r="TZJ775" s="16" t="s">
        <v>872</v>
      </c>
      <c r="TZK775" s="16" t="s">
        <v>886</v>
      </c>
      <c r="TZL775" s="16" t="s">
        <v>872</v>
      </c>
      <c r="TZM775" s="16" t="s">
        <v>886</v>
      </c>
      <c r="TZN775" s="16" t="s">
        <v>872</v>
      </c>
      <c r="TZO775" s="16" t="s">
        <v>886</v>
      </c>
      <c r="TZP775" s="16" t="s">
        <v>872</v>
      </c>
      <c r="TZQ775" s="16" t="s">
        <v>886</v>
      </c>
      <c r="TZR775" s="16" t="s">
        <v>872</v>
      </c>
      <c r="TZS775" s="16" t="s">
        <v>886</v>
      </c>
      <c r="TZT775" s="16" t="s">
        <v>872</v>
      </c>
      <c r="TZU775" s="16" t="s">
        <v>886</v>
      </c>
      <c r="TZV775" s="16" t="s">
        <v>872</v>
      </c>
      <c r="TZW775" s="16" t="s">
        <v>886</v>
      </c>
      <c r="TZX775" s="16" t="s">
        <v>872</v>
      </c>
      <c r="TZY775" s="16" t="s">
        <v>886</v>
      </c>
      <c r="TZZ775" s="16" t="s">
        <v>872</v>
      </c>
      <c r="UAA775" s="16" t="s">
        <v>886</v>
      </c>
      <c r="UAB775" s="16" t="s">
        <v>872</v>
      </c>
      <c r="UAC775" s="16" t="s">
        <v>886</v>
      </c>
      <c r="UAD775" s="16" t="s">
        <v>872</v>
      </c>
      <c r="UAE775" s="16" t="s">
        <v>886</v>
      </c>
      <c r="UAF775" s="16" t="s">
        <v>872</v>
      </c>
      <c r="UAG775" s="16" t="s">
        <v>886</v>
      </c>
      <c r="UAH775" s="16" t="s">
        <v>872</v>
      </c>
      <c r="UAI775" s="16" t="s">
        <v>886</v>
      </c>
      <c r="UAJ775" s="16" t="s">
        <v>872</v>
      </c>
      <c r="UAK775" s="16" t="s">
        <v>886</v>
      </c>
      <c r="UAL775" s="16" t="s">
        <v>872</v>
      </c>
      <c r="UAM775" s="16" t="s">
        <v>886</v>
      </c>
      <c r="UAN775" s="16" t="s">
        <v>872</v>
      </c>
      <c r="UAO775" s="16" t="s">
        <v>886</v>
      </c>
      <c r="UAP775" s="16" t="s">
        <v>872</v>
      </c>
      <c r="UAQ775" s="16" t="s">
        <v>886</v>
      </c>
      <c r="UAR775" s="16" t="s">
        <v>872</v>
      </c>
      <c r="UAS775" s="16" t="s">
        <v>886</v>
      </c>
      <c r="UAT775" s="16" t="s">
        <v>872</v>
      </c>
      <c r="UAU775" s="16" t="s">
        <v>886</v>
      </c>
      <c r="UAV775" s="16" t="s">
        <v>872</v>
      </c>
      <c r="UAW775" s="16" t="s">
        <v>886</v>
      </c>
      <c r="UAX775" s="16" t="s">
        <v>872</v>
      </c>
      <c r="UAY775" s="16" t="s">
        <v>886</v>
      </c>
      <c r="UAZ775" s="16" t="s">
        <v>872</v>
      </c>
      <c r="UBA775" s="16" t="s">
        <v>886</v>
      </c>
      <c r="UBB775" s="16" t="s">
        <v>872</v>
      </c>
      <c r="UBC775" s="16" t="s">
        <v>886</v>
      </c>
      <c r="UBD775" s="16" t="s">
        <v>872</v>
      </c>
      <c r="UBE775" s="16" t="s">
        <v>886</v>
      </c>
      <c r="UBF775" s="16" t="s">
        <v>872</v>
      </c>
      <c r="UBG775" s="16" t="s">
        <v>886</v>
      </c>
      <c r="UBH775" s="16" t="s">
        <v>872</v>
      </c>
      <c r="UBI775" s="16" t="s">
        <v>886</v>
      </c>
      <c r="UBJ775" s="16" t="s">
        <v>872</v>
      </c>
      <c r="UBK775" s="16" t="s">
        <v>886</v>
      </c>
      <c r="UBL775" s="16" t="s">
        <v>872</v>
      </c>
      <c r="UBM775" s="16" t="s">
        <v>886</v>
      </c>
      <c r="UBN775" s="16" t="s">
        <v>872</v>
      </c>
      <c r="UBO775" s="16" t="s">
        <v>886</v>
      </c>
      <c r="UBP775" s="16" t="s">
        <v>872</v>
      </c>
      <c r="UBQ775" s="16" t="s">
        <v>886</v>
      </c>
      <c r="UBR775" s="16" t="s">
        <v>872</v>
      </c>
      <c r="UBS775" s="16" t="s">
        <v>886</v>
      </c>
      <c r="UBT775" s="16" t="s">
        <v>872</v>
      </c>
      <c r="UBU775" s="16" t="s">
        <v>886</v>
      </c>
      <c r="UBV775" s="16" t="s">
        <v>872</v>
      </c>
      <c r="UBW775" s="16" t="s">
        <v>886</v>
      </c>
      <c r="UBX775" s="16" t="s">
        <v>872</v>
      </c>
      <c r="UBY775" s="16" t="s">
        <v>886</v>
      </c>
      <c r="UBZ775" s="16" t="s">
        <v>872</v>
      </c>
      <c r="UCA775" s="16" t="s">
        <v>886</v>
      </c>
      <c r="UCB775" s="16" t="s">
        <v>872</v>
      </c>
      <c r="UCC775" s="16" t="s">
        <v>886</v>
      </c>
      <c r="UCD775" s="16" t="s">
        <v>872</v>
      </c>
      <c r="UCE775" s="16" t="s">
        <v>886</v>
      </c>
      <c r="UCF775" s="16" t="s">
        <v>872</v>
      </c>
      <c r="UCG775" s="16" t="s">
        <v>886</v>
      </c>
      <c r="UCH775" s="16" t="s">
        <v>872</v>
      </c>
      <c r="UCI775" s="16" t="s">
        <v>886</v>
      </c>
      <c r="UCJ775" s="16" t="s">
        <v>872</v>
      </c>
      <c r="UCK775" s="16" t="s">
        <v>886</v>
      </c>
      <c r="UCL775" s="16" t="s">
        <v>872</v>
      </c>
      <c r="UCM775" s="16" t="s">
        <v>886</v>
      </c>
      <c r="UCN775" s="16" t="s">
        <v>872</v>
      </c>
      <c r="UCO775" s="16" t="s">
        <v>886</v>
      </c>
      <c r="UCP775" s="16" t="s">
        <v>872</v>
      </c>
      <c r="UCQ775" s="16" t="s">
        <v>886</v>
      </c>
      <c r="UCR775" s="16" t="s">
        <v>872</v>
      </c>
      <c r="UCS775" s="16" t="s">
        <v>886</v>
      </c>
      <c r="UCT775" s="16" t="s">
        <v>872</v>
      </c>
      <c r="UCU775" s="16" t="s">
        <v>886</v>
      </c>
      <c r="UCV775" s="16" t="s">
        <v>872</v>
      </c>
      <c r="UCW775" s="16" t="s">
        <v>886</v>
      </c>
      <c r="UCX775" s="16" t="s">
        <v>872</v>
      </c>
      <c r="UCY775" s="16" t="s">
        <v>886</v>
      </c>
      <c r="UCZ775" s="16" t="s">
        <v>872</v>
      </c>
      <c r="UDA775" s="16" t="s">
        <v>886</v>
      </c>
      <c r="UDB775" s="16" t="s">
        <v>872</v>
      </c>
      <c r="UDC775" s="16" t="s">
        <v>886</v>
      </c>
      <c r="UDD775" s="16" t="s">
        <v>872</v>
      </c>
      <c r="UDE775" s="16" t="s">
        <v>886</v>
      </c>
      <c r="UDF775" s="16" t="s">
        <v>872</v>
      </c>
      <c r="UDG775" s="16" t="s">
        <v>886</v>
      </c>
      <c r="UDH775" s="16" t="s">
        <v>872</v>
      </c>
      <c r="UDI775" s="16" t="s">
        <v>886</v>
      </c>
      <c r="UDJ775" s="16" t="s">
        <v>872</v>
      </c>
      <c r="UDK775" s="16" t="s">
        <v>886</v>
      </c>
      <c r="UDL775" s="16" t="s">
        <v>872</v>
      </c>
      <c r="UDM775" s="16" t="s">
        <v>886</v>
      </c>
      <c r="UDN775" s="16" t="s">
        <v>872</v>
      </c>
      <c r="UDO775" s="16" t="s">
        <v>886</v>
      </c>
      <c r="UDP775" s="16" t="s">
        <v>872</v>
      </c>
      <c r="UDQ775" s="16" t="s">
        <v>886</v>
      </c>
      <c r="UDR775" s="16" t="s">
        <v>872</v>
      </c>
      <c r="UDS775" s="16" t="s">
        <v>886</v>
      </c>
      <c r="UDT775" s="16" t="s">
        <v>872</v>
      </c>
      <c r="UDU775" s="16" t="s">
        <v>886</v>
      </c>
      <c r="UDV775" s="16" t="s">
        <v>872</v>
      </c>
      <c r="UDW775" s="16" t="s">
        <v>886</v>
      </c>
      <c r="UDX775" s="16" t="s">
        <v>872</v>
      </c>
      <c r="UDY775" s="16" t="s">
        <v>886</v>
      </c>
      <c r="UDZ775" s="16" t="s">
        <v>872</v>
      </c>
      <c r="UEA775" s="16" t="s">
        <v>886</v>
      </c>
      <c r="UEB775" s="16" t="s">
        <v>872</v>
      </c>
      <c r="UEC775" s="16" t="s">
        <v>886</v>
      </c>
      <c r="UED775" s="16" t="s">
        <v>872</v>
      </c>
      <c r="UEE775" s="16" t="s">
        <v>886</v>
      </c>
      <c r="UEF775" s="16" t="s">
        <v>872</v>
      </c>
      <c r="UEG775" s="16" t="s">
        <v>886</v>
      </c>
      <c r="UEH775" s="16" t="s">
        <v>872</v>
      </c>
      <c r="UEI775" s="16" t="s">
        <v>886</v>
      </c>
      <c r="UEJ775" s="16" t="s">
        <v>872</v>
      </c>
      <c r="UEK775" s="16" t="s">
        <v>886</v>
      </c>
      <c r="UEL775" s="16" t="s">
        <v>872</v>
      </c>
      <c r="UEM775" s="16" t="s">
        <v>886</v>
      </c>
      <c r="UEN775" s="16" t="s">
        <v>872</v>
      </c>
      <c r="UEO775" s="16" t="s">
        <v>886</v>
      </c>
      <c r="UEP775" s="16" t="s">
        <v>872</v>
      </c>
      <c r="UEQ775" s="16" t="s">
        <v>886</v>
      </c>
      <c r="UER775" s="16" t="s">
        <v>872</v>
      </c>
      <c r="UES775" s="16" t="s">
        <v>886</v>
      </c>
      <c r="UET775" s="16" t="s">
        <v>872</v>
      </c>
      <c r="UEU775" s="16" t="s">
        <v>886</v>
      </c>
      <c r="UEV775" s="16" t="s">
        <v>872</v>
      </c>
      <c r="UEW775" s="16" t="s">
        <v>886</v>
      </c>
      <c r="UEX775" s="16" t="s">
        <v>872</v>
      </c>
      <c r="UEY775" s="16" t="s">
        <v>886</v>
      </c>
      <c r="UEZ775" s="16" t="s">
        <v>872</v>
      </c>
      <c r="UFA775" s="16" t="s">
        <v>886</v>
      </c>
      <c r="UFB775" s="16" t="s">
        <v>872</v>
      </c>
      <c r="UFC775" s="16" t="s">
        <v>886</v>
      </c>
      <c r="UFD775" s="16" t="s">
        <v>872</v>
      </c>
      <c r="UFE775" s="16" t="s">
        <v>886</v>
      </c>
      <c r="UFF775" s="16" t="s">
        <v>872</v>
      </c>
      <c r="UFG775" s="16" t="s">
        <v>886</v>
      </c>
      <c r="UFH775" s="16" t="s">
        <v>872</v>
      </c>
      <c r="UFI775" s="16" t="s">
        <v>886</v>
      </c>
      <c r="UFJ775" s="16" t="s">
        <v>872</v>
      </c>
      <c r="UFK775" s="16" t="s">
        <v>886</v>
      </c>
      <c r="UFL775" s="16" t="s">
        <v>872</v>
      </c>
      <c r="UFM775" s="16" t="s">
        <v>886</v>
      </c>
      <c r="UFN775" s="16" t="s">
        <v>872</v>
      </c>
      <c r="UFO775" s="16" t="s">
        <v>886</v>
      </c>
      <c r="UFP775" s="16" t="s">
        <v>872</v>
      </c>
      <c r="UFQ775" s="16" t="s">
        <v>886</v>
      </c>
      <c r="UFR775" s="16" t="s">
        <v>872</v>
      </c>
      <c r="UFS775" s="16" t="s">
        <v>886</v>
      </c>
      <c r="UFT775" s="16" t="s">
        <v>872</v>
      </c>
      <c r="UFU775" s="16" t="s">
        <v>886</v>
      </c>
      <c r="UFV775" s="16" t="s">
        <v>872</v>
      </c>
      <c r="UFW775" s="16" t="s">
        <v>886</v>
      </c>
      <c r="UFX775" s="16" t="s">
        <v>872</v>
      </c>
      <c r="UFY775" s="16" t="s">
        <v>886</v>
      </c>
      <c r="UFZ775" s="16" t="s">
        <v>872</v>
      </c>
      <c r="UGA775" s="16" t="s">
        <v>886</v>
      </c>
      <c r="UGB775" s="16" t="s">
        <v>872</v>
      </c>
      <c r="UGC775" s="16" t="s">
        <v>886</v>
      </c>
      <c r="UGD775" s="16" t="s">
        <v>872</v>
      </c>
      <c r="UGE775" s="16" t="s">
        <v>886</v>
      </c>
      <c r="UGF775" s="16" t="s">
        <v>872</v>
      </c>
      <c r="UGG775" s="16" t="s">
        <v>886</v>
      </c>
      <c r="UGH775" s="16" t="s">
        <v>872</v>
      </c>
      <c r="UGI775" s="16" t="s">
        <v>886</v>
      </c>
      <c r="UGJ775" s="16" t="s">
        <v>872</v>
      </c>
      <c r="UGK775" s="16" t="s">
        <v>886</v>
      </c>
      <c r="UGL775" s="16" t="s">
        <v>872</v>
      </c>
      <c r="UGM775" s="16" t="s">
        <v>886</v>
      </c>
      <c r="UGN775" s="16" t="s">
        <v>872</v>
      </c>
      <c r="UGO775" s="16" t="s">
        <v>886</v>
      </c>
      <c r="UGP775" s="16" t="s">
        <v>872</v>
      </c>
      <c r="UGQ775" s="16" t="s">
        <v>886</v>
      </c>
      <c r="UGR775" s="16" t="s">
        <v>872</v>
      </c>
      <c r="UGS775" s="16" t="s">
        <v>886</v>
      </c>
      <c r="UGT775" s="16" t="s">
        <v>872</v>
      </c>
      <c r="UGU775" s="16" t="s">
        <v>886</v>
      </c>
      <c r="UGV775" s="16" t="s">
        <v>872</v>
      </c>
      <c r="UGW775" s="16" t="s">
        <v>886</v>
      </c>
      <c r="UGX775" s="16" t="s">
        <v>872</v>
      </c>
      <c r="UGY775" s="16" t="s">
        <v>886</v>
      </c>
      <c r="UGZ775" s="16" t="s">
        <v>872</v>
      </c>
      <c r="UHA775" s="16" t="s">
        <v>886</v>
      </c>
      <c r="UHB775" s="16" t="s">
        <v>872</v>
      </c>
      <c r="UHC775" s="16" t="s">
        <v>886</v>
      </c>
      <c r="UHD775" s="16" t="s">
        <v>872</v>
      </c>
      <c r="UHE775" s="16" t="s">
        <v>886</v>
      </c>
      <c r="UHF775" s="16" t="s">
        <v>872</v>
      </c>
      <c r="UHG775" s="16" t="s">
        <v>886</v>
      </c>
      <c r="UHH775" s="16" t="s">
        <v>872</v>
      </c>
      <c r="UHI775" s="16" t="s">
        <v>886</v>
      </c>
      <c r="UHJ775" s="16" t="s">
        <v>872</v>
      </c>
      <c r="UHK775" s="16" t="s">
        <v>886</v>
      </c>
      <c r="UHL775" s="16" t="s">
        <v>872</v>
      </c>
      <c r="UHM775" s="16" t="s">
        <v>886</v>
      </c>
      <c r="UHN775" s="16" t="s">
        <v>872</v>
      </c>
      <c r="UHO775" s="16" t="s">
        <v>886</v>
      </c>
      <c r="UHP775" s="16" t="s">
        <v>872</v>
      </c>
      <c r="UHQ775" s="16" t="s">
        <v>886</v>
      </c>
      <c r="UHR775" s="16" t="s">
        <v>872</v>
      </c>
      <c r="UHS775" s="16" t="s">
        <v>886</v>
      </c>
      <c r="UHT775" s="16" t="s">
        <v>872</v>
      </c>
      <c r="UHU775" s="16" t="s">
        <v>886</v>
      </c>
      <c r="UHV775" s="16" t="s">
        <v>872</v>
      </c>
      <c r="UHW775" s="16" t="s">
        <v>886</v>
      </c>
      <c r="UHX775" s="16" t="s">
        <v>872</v>
      </c>
      <c r="UHY775" s="16" t="s">
        <v>886</v>
      </c>
      <c r="UHZ775" s="16" t="s">
        <v>872</v>
      </c>
      <c r="UIA775" s="16" t="s">
        <v>886</v>
      </c>
      <c r="UIB775" s="16" t="s">
        <v>872</v>
      </c>
      <c r="UIC775" s="16" t="s">
        <v>886</v>
      </c>
      <c r="UID775" s="16" t="s">
        <v>872</v>
      </c>
      <c r="UIE775" s="16" t="s">
        <v>886</v>
      </c>
      <c r="UIF775" s="16" t="s">
        <v>872</v>
      </c>
      <c r="UIG775" s="16" t="s">
        <v>886</v>
      </c>
      <c r="UIH775" s="16" t="s">
        <v>872</v>
      </c>
      <c r="UII775" s="16" t="s">
        <v>886</v>
      </c>
      <c r="UIJ775" s="16" t="s">
        <v>872</v>
      </c>
      <c r="UIK775" s="16" t="s">
        <v>886</v>
      </c>
      <c r="UIL775" s="16" t="s">
        <v>872</v>
      </c>
      <c r="UIM775" s="16" t="s">
        <v>886</v>
      </c>
      <c r="UIN775" s="16" t="s">
        <v>872</v>
      </c>
      <c r="UIO775" s="16" t="s">
        <v>886</v>
      </c>
      <c r="UIP775" s="16" t="s">
        <v>872</v>
      </c>
      <c r="UIQ775" s="16" t="s">
        <v>886</v>
      </c>
      <c r="UIR775" s="16" t="s">
        <v>872</v>
      </c>
      <c r="UIS775" s="16" t="s">
        <v>886</v>
      </c>
      <c r="UIT775" s="16" t="s">
        <v>872</v>
      </c>
      <c r="UIU775" s="16" t="s">
        <v>886</v>
      </c>
      <c r="UIV775" s="16" t="s">
        <v>872</v>
      </c>
      <c r="UIW775" s="16" t="s">
        <v>886</v>
      </c>
      <c r="UIX775" s="16" t="s">
        <v>872</v>
      </c>
      <c r="UIY775" s="16" t="s">
        <v>886</v>
      </c>
      <c r="UIZ775" s="16" t="s">
        <v>872</v>
      </c>
      <c r="UJA775" s="16" t="s">
        <v>886</v>
      </c>
      <c r="UJB775" s="16" t="s">
        <v>872</v>
      </c>
      <c r="UJC775" s="16" t="s">
        <v>886</v>
      </c>
      <c r="UJD775" s="16" t="s">
        <v>872</v>
      </c>
      <c r="UJE775" s="16" t="s">
        <v>886</v>
      </c>
      <c r="UJF775" s="16" t="s">
        <v>872</v>
      </c>
      <c r="UJG775" s="16" t="s">
        <v>886</v>
      </c>
      <c r="UJH775" s="16" t="s">
        <v>872</v>
      </c>
      <c r="UJI775" s="16" t="s">
        <v>886</v>
      </c>
      <c r="UJJ775" s="16" t="s">
        <v>872</v>
      </c>
      <c r="UJK775" s="16" t="s">
        <v>886</v>
      </c>
      <c r="UJL775" s="16" t="s">
        <v>872</v>
      </c>
      <c r="UJM775" s="16" t="s">
        <v>886</v>
      </c>
      <c r="UJN775" s="16" t="s">
        <v>872</v>
      </c>
      <c r="UJO775" s="16" t="s">
        <v>886</v>
      </c>
      <c r="UJP775" s="16" t="s">
        <v>872</v>
      </c>
      <c r="UJQ775" s="16" t="s">
        <v>886</v>
      </c>
      <c r="UJR775" s="16" t="s">
        <v>872</v>
      </c>
      <c r="UJS775" s="16" t="s">
        <v>886</v>
      </c>
      <c r="UJT775" s="16" t="s">
        <v>872</v>
      </c>
      <c r="UJU775" s="16" t="s">
        <v>886</v>
      </c>
      <c r="UJV775" s="16" t="s">
        <v>872</v>
      </c>
      <c r="UJW775" s="16" t="s">
        <v>886</v>
      </c>
      <c r="UJX775" s="16" t="s">
        <v>872</v>
      </c>
      <c r="UJY775" s="16" t="s">
        <v>886</v>
      </c>
      <c r="UJZ775" s="16" t="s">
        <v>872</v>
      </c>
      <c r="UKA775" s="16" t="s">
        <v>886</v>
      </c>
      <c r="UKB775" s="16" t="s">
        <v>872</v>
      </c>
      <c r="UKC775" s="16" t="s">
        <v>886</v>
      </c>
      <c r="UKD775" s="16" t="s">
        <v>872</v>
      </c>
      <c r="UKE775" s="16" t="s">
        <v>886</v>
      </c>
      <c r="UKF775" s="16" t="s">
        <v>872</v>
      </c>
      <c r="UKG775" s="16" t="s">
        <v>886</v>
      </c>
      <c r="UKH775" s="16" t="s">
        <v>872</v>
      </c>
      <c r="UKI775" s="16" t="s">
        <v>886</v>
      </c>
      <c r="UKJ775" s="16" t="s">
        <v>872</v>
      </c>
      <c r="UKK775" s="16" t="s">
        <v>886</v>
      </c>
      <c r="UKL775" s="16" t="s">
        <v>872</v>
      </c>
      <c r="UKM775" s="16" t="s">
        <v>886</v>
      </c>
      <c r="UKN775" s="16" t="s">
        <v>872</v>
      </c>
      <c r="UKO775" s="16" t="s">
        <v>886</v>
      </c>
      <c r="UKP775" s="16" t="s">
        <v>872</v>
      </c>
      <c r="UKQ775" s="16" t="s">
        <v>886</v>
      </c>
      <c r="UKR775" s="16" t="s">
        <v>872</v>
      </c>
      <c r="UKS775" s="16" t="s">
        <v>886</v>
      </c>
      <c r="UKT775" s="16" t="s">
        <v>872</v>
      </c>
      <c r="UKU775" s="16" t="s">
        <v>886</v>
      </c>
      <c r="UKV775" s="16" t="s">
        <v>872</v>
      </c>
      <c r="UKW775" s="16" t="s">
        <v>886</v>
      </c>
      <c r="UKX775" s="16" t="s">
        <v>872</v>
      </c>
      <c r="UKY775" s="16" t="s">
        <v>886</v>
      </c>
      <c r="UKZ775" s="16" t="s">
        <v>872</v>
      </c>
      <c r="ULA775" s="16" t="s">
        <v>886</v>
      </c>
      <c r="ULB775" s="16" t="s">
        <v>872</v>
      </c>
      <c r="ULC775" s="16" t="s">
        <v>886</v>
      </c>
      <c r="ULD775" s="16" t="s">
        <v>872</v>
      </c>
      <c r="ULE775" s="16" t="s">
        <v>886</v>
      </c>
      <c r="ULF775" s="16" t="s">
        <v>872</v>
      </c>
      <c r="ULG775" s="16" t="s">
        <v>886</v>
      </c>
      <c r="ULH775" s="16" t="s">
        <v>872</v>
      </c>
      <c r="ULI775" s="16" t="s">
        <v>886</v>
      </c>
      <c r="ULJ775" s="16" t="s">
        <v>872</v>
      </c>
      <c r="ULK775" s="16" t="s">
        <v>886</v>
      </c>
      <c r="ULL775" s="16" t="s">
        <v>872</v>
      </c>
      <c r="ULM775" s="16" t="s">
        <v>886</v>
      </c>
      <c r="ULN775" s="16" t="s">
        <v>872</v>
      </c>
      <c r="ULO775" s="16" t="s">
        <v>886</v>
      </c>
      <c r="ULP775" s="16" t="s">
        <v>872</v>
      </c>
      <c r="ULQ775" s="16" t="s">
        <v>886</v>
      </c>
      <c r="ULR775" s="16" t="s">
        <v>872</v>
      </c>
      <c r="ULS775" s="16" t="s">
        <v>886</v>
      </c>
      <c r="ULT775" s="16" t="s">
        <v>872</v>
      </c>
      <c r="ULU775" s="16" t="s">
        <v>886</v>
      </c>
      <c r="ULV775" s="16" t="s">
        <v>872</v>
      </c>
      <c r="ULW775" s="16" t="s">
        <v>886</v>
      </c>
      <c r="ULX775" s="16" t="s">
        <v>872</v>
      </c>
      <c r="ULY775" s="16" t="s">
        <v>886</v>
      </c>
      <c r="ULZ775" s="16" t="s">
        <v>872</v>
      </c>
      <c r="UMA775" s="16" t="s">
        <v>886</v>
      </c>
      <c r="UMB775" s="16" t="s">
        <v>872</v>
      </c>
      <c r="UMC775" s="16" t="s">
        <v>886</v>
      </c>
      <c r="UMD775" s="16" t="s">
        <v>872</v>
      </c>
      <c r="UME775" s="16" t="s">
        <v>886</v>
      </c>
      <c r="UMF775" s="16" t="s">
        <v>872</v>
      </c>
      <c r="UMG775" s="16" t="s">
        <v>886</v>
      </c>
      <c r="UMH775" s="16" t="s">
        <v>872</v>
      </c>
      <c r="UMI775" s="16" t="s">
        <v>886</v>
      </c>
      <c r="UMJ775" s="16" t="s">
        <v>872</v>
      </c>
      <c r="UMK775" s="16" t="s">
        <v>886</v>
      </c>
      <c r="UML775" s="16" t="s">
        <v>872</v>
      </c>
      <c r="UMM775" s="16" t="s">
        <v>886</v>
      </c>
      <c r="UMN775" s="16" t="s">
        <v>872</v>
      </c>
      <c r="UMO775" s="16" t="s">
        <v>886</v>
      </c>
      <c r="UMP775" s="16" t="s">
        <v>872</v>
      </c>
      <c r="UMQ775" s="16" t="s">
        <v>886</v>
      </c>
      <c r="UMR775" s="16" t="s">
        <v>872</v>
      </c>
      <c r="UMS775" s="16" t="s">
        <v>886</v>
      </c>
      <c r="UMT775" s="16" t="s">
        <v>872</v>
      </c>
      <c r="UMU775" s="16" t="s">
        <v>886</v>
      </c>
      <c r="UMV775" s="16" t="s">
        <v>872</v>
      </c>
      <c r="UMW775" s="16" t="s">
        <v>886</v>
      </c>
      <c r="UMX775" s="16" t="s">
        <v>872</v>
      </c>
      <c r="UMY775" s="16" t="s">
        <v>886</v>
      </c>
      <c r="UMZ775" s="16" t="s">
        <v>872</v>
      </c>
      <c r="UNA775" s="16" t="s">
        <v>886</v>
      </c>
      <c r="UNB775" s="16" t="s">
        <v>872</v>
      </c>
      <c r="UNC775" s="16" t="s">
        <v>886</v>
      </c>
      <c r="UND775" s="16" t="s">
        <v>872</v>
      </c>
      <c r="UNE775" s="16" t="s">
        <v>886</v>
      </c>
      <c r="UNF775" s="16" t="s">
        <v>872</v>
      </c>
      <c r="UNG775" s="16" t="s">
        <v>886</v>
      </c>
      <c r="UNH775" s="16" t="s">
        <v>872</v>
      </c>
      <c r="UNI775" s="16" t="s">
        <v>886</v>
      </c>
      <c r="UNJ775" s="16" t="s">
        <v>872</v>
      </c>
      <c r="UNK775" s="16" t="s">
        <v>886</v>
      </c>
      <c r="UNL775" s="16" t="s">
        <v>872</v>
      </c>
      <c r="UNM775" s="16" t="s">
        <v>886</v>
      </c>
      <c r="UNN775" s="16" t="s">
        <v>872</v>
      </c>
      <c r="UNO775" s="16" t="s">
        <v>886</v>
      </c>
      <c r="UNP775" s="16" t="s">
        <v>872</v>
      </c>
      <c r="UNQ775" s="16" t="s">
        <v>886</v>
      </c>
      <c r="UNR775" s="16" t="s">
        <v>872</v>
      </c>
      <c r="UNS775" s="16" t="s">
        <v>886</v>
      </c>
      <c r="UNT775" s="16" t="s">
        <v>872</v>
      </c>
      <c r="UNU775" s="16" t="s">
        <v>886</v>
      </c>
      <c r="UNV775" s="16" t="s">
        <v>872</v>
      </c>
      <c r="UNW775" s="16" t="s">
        <v>886</v>
      </c>
      <c r="UNX775" s="16" t="s">
        <v>872</v>
      </c>
      <c r="UNY775" s="16" t="s">
        <v>886</v>
      </c>
      <c r="UNZ775" s="16" t="s">
        <v>872</v>
      </c>
      <c r="UOA775" s="16" t="s">
        <v>886</v>
      </c>
      <c r="UOB775" s="16" t="s">
        <v>872</v>
      </c>
      <c r="UOC775" s="16" t="s">
        <v>886</v>
      </c>
      <c r="UOD775" s="16" t="s">
        <v>872</v>
      </c>
      <c r="UOE775" s="16" t="s">
        <v>886</v>
      </c>
      <c r="UOF775" s="16" t="s">
        <v>872</v>
      </c>
      <c r="UOG775" s="16" t="s">
        <v>886</v>
      </c>
      <c r="UOH775" s="16" t="s">
        <v>872</v>
      </c>
      <c r="UOI775" s="16" t="s">
        <v>886</v>
      </c>
      <c r="UOJ775" s="16" t="s">
        <v>872</v>
      </c>
      <c r="UOK775" s="16" t="s">
        <v>886</v>
      </c>
      <c r="UOL775" s="16" t="s">
        <v>872</v>
      </c>
      <c r="UOM775" s="16" t="s">
        <v>886</v>
      </c>
      <c r="UON775" s="16" t="s">
        <v>872</v>
      </c>
      <c r="UOO775" s="16" t="s">
        <v>886</v>
      </c>
      <c r="UOP775" s="16" t="s">
        <v>872</v>
      </c>
      <c r="UOQ775" s="16" t="s">
        <v>886</v>
      </c>
      <c r="UOR775" s="16" t="s">
        <v>872</v>
      </c>
      <c r="UOS775" s="16" t="s">
        <v>886</v>
      </c>
      <c r="UOT775" s="16" t="s">
        <v>872</v>
      </c>
      <c r="UOU775" s="16" t="s">
        <v>886</v>
      </c>
      <c r="UOV775" s="16" t="s">
        <v>872</v>
      </c>
      <c r="UOW775" s="16" t="s">
        <v>886</v>
      </c>
      <c r="UOX775" s="16" t="s">
        <v>872</v>
      </c>
      <c r="UOY775" s="16" t="s">
        <v>886</v>
      </c>
      <c r="UOZ775" s="16" t="s">
        <v>872</v>
      </c>
      <c r="UPA775" s="16" t="s">
        <v>886</v>
      </c>
      <c r="UPB775" s="16" t="s">
        <v>872</v>
      </c>
      <c r="UPC775" s="16" t="s">
        <v>886</v>
      </c>
      <c r="UPD775" s="16" t="s">
        <v>872</v>
      </c>
      <c r="UPE775" s="16" t="s">
        <v>886</v>
      </c>
      <c r="UPF775" s="16" t="s">
        <v>872</v>
      </c>
      <c r="UPG775" s="16" t="s">
        <v>886</v>
      </c>
      <c r="UPH775" s="16" t="s">
        <v>872</v>
      </c>
      <c r="UPI775" s="16" t="s">
        <v>886</v>
      </c>
      <c r="UPJ775" s="16" t="s">
        <v>872</v>
      </c>
      <c r="UPK775" s="16" t="s">
        <v>886</v>
      </c>
      <c r="UPL775" s="16" t="s">
        <v>872</v>
      </c>
      <c r="UPM775" s="16" t="s">
        <v>886</v>
      </c>
      <c r="UPN775" s="16" t="s">
        <v>872</v>
      </c>
      <c r="UPO775" s="16" t="s">
        <v>886</v>
      </c>
      <c r="UPP775" s="16" t="s">
        <v>872</v>
      </c>
      <c r="UPQ775" s="16" t="s">
        <v>886</v>
      </c>
      <c r="UPR775" s="16" t="s">
        <v>872</v>
      </c>
      <c r="UPS775" s="16" t="s">
        <v>886</v>
      </c>
      <c r="UPT775" s="16" t="s">
        <v>872</v>
      </c>
      <c r="UPU775" s="16" t="s">
        <v>886</v>
      </c>
      <c r="UPV775" s="16" t="s">
        <v>872</v>
      </c>
      <c r="UPW775" s="16" t="s">
        <v>886</v>
      </c>
      <c r="UPX775" s="16" t="s">
        <v>872</v>
      </c>
      <c r="UPY775" s="16" t="s">
        <v>886</v>
      </c>
      <c r="UPZ775" s="16" t="s">
        <v>872</v>
      </c>
      <c r="UQA775" s="16" t="s">
        <v>886</v>
      </c>
      <c r="UQB775" s="16" t="s">
        <v>872</v>
      </c>
      <c r="UQC775" s="16" t="s">
        <v>886</v>
      </c>
      <c r="UQD775" s="16" t="s">
        <v>872</v>
      </c>
      <c r="UQE775" s="16" t="s">
        <v>886</v>
      </c>
      <c r="UQF775" s="16" t="s">
        <v>872</v>
      </c>
      <c r="UQG775" s="16" t="s">
        <v>886</v>
      </c>
      <c r="UQH775" s="16" t="s">
        <v>872</v>
      </c>
      <c r="UQI775" s="16" t="s">
        <v>886</v>
      </c>
      <c r="UQJ775" s="16" t="s">
        <v>872</v>
      </c>
      <c r="UQK775" s="16" t="s">
        <v>886</v>
      </c>
      <c r="UQL775" s="16" t="s">
        <v>872</v>
      </c>
      <c r="UQM775" s="16" t="s">
        <v>886</v>
      </c>
      <c r="UQN775" s="16" t="s">
        <v>872</v>
      </c>
      <c r="UQO775" s="16" t="s">
        <v>886</v>
      </c>
      <c r="UQP775" s="16" t="s">
        <v>872</v>
      </c>
      <c r="UQQ775" s="16" t="s">
        <v>886</v>
      </c>
      <c r="UQR775" s="16" t="s">
        <v>872</v>
      </c>
      <c r="UQS775" s="16" t="s">
        <v>886</v>
      </c>
      <c r="UQT775" s="16" t="s">
        <v>872</v>
      </c>
      <c r="UQU775" s="16" t="s">
        <v>886</v>
      </c>
      <c r="UQV775" s="16" t="s">
        <v>872</v>
      </c>
      <c r="UQW775" s="16" t="s">
        <v>886</v>
      </c>
      <c r="UQX775" s="16" t="s">
        <v>872</v>
      </c>
      <c r="UQY775" s="16" t="s">
        <v>886</v>
      </c>
      <c r="UQZ775" s="16" t="s">
        <v>872</v>
      </c>
      <c r="URA775" s="16" t="s">
        <v>886</v>
      </c>
      <c r="URB775" s="16" t="s">
        <v>872</v>
      </c>
      <c r="URC775" s="16" t="s">
        <v>886</v>
      </c>
      <c r="URD775" s="16" t="s">
        <v>872</v>
      </c>
      <c r="URE775" s="16" t="s">
        <v>886</v>
      </c>
      <c r="URF775" s="16" t="s">
        <v>872</v>
      </c>
      <c r="URG775" s="16" t="s">
        <v>886</v>
      </c>
      <c r="URH775" s="16" t="s">
        <v>872</v>
      </c>
      <c r="URI775" s="16" t="s">
        <v>886</v>
      </c>
      <c r="URJ775" s="16" t="s">
        <v>872</v>
      </c>
      <c r="URK775" s="16" t="s">
        <v>886</v>
      </c>
      <c r="URL775" s="16" t="s">
        <v>872</v>
      </c>
      <c r="URM775" s="16" t="s">
        <v>886</v>
      </c>
      <c r="URN775" s="16" t="s">
        <v>872</v>
      </c>
      <c r="URO775" s="16" t="s">
        <v>886</v>
      </c>
      <c r="URP775" s="16" t="s">
        <v>872</v>
      </c>
      <c r="URQ775" s="16" t="s">
        <v>886</v>
      </c>
      <c r="URR775" s="16" t="s">
        <v>872</v>
      </c>
      <c r="URS775" s="16" t="s">
        <v>886</v>
      </c>
      <c r="URT775" s="16" t="s">
        <v>872</v>
      </c>
      <c r="URU775" s="16" t="s">
        <v>886</v>
      </c>
      <c r="URV775" s="16" t="s">
        <v>872</v>
      </c>
      <c r="URW775" s="16" t="s">
        <v>886</v>
      </c>
      <c r="URX775" s="16" t="s">
        <v>872</v>
      </c>
      <c r="URY775" s="16" t="s">
        <v>886</v>
      </c>
      <c r="URZ775" s="16" t="s">
        <v>872</v>
      </c>
      <c r="USA775" s="16" t="s">
        <v>886</v>
      </c>
      <c r="USB775" s="16" t="s">
        <v>872</v>
      </c>
      <c r="USC775" s="16" t="s">
        <v>886</v>
      </c>
      <c r="USD775" s="16" t="s">
        <v>872</v>
      </c>
      <c r="USE775" s="16" t="s">
        <v>886</v>
      </c>
      <c r="USF775" s="16" t="s">
        <v>872</v>
      </c>
      <c r="USG775" s="16" t="s">
        <v>886</v>
      </c>
      <c r="USH775" s="16" t="s">
        <v>872</v>
      </c>
      <c r="USI775" s="16" t="s">
        <v>886</v>
      </c>
      <c r="USJ775" s="16" t="s">
        <v>872</v>
      </c>
      <c r="USK775" s="16" t="s">
        <v>886</v>
      </c>
      <c r="USL775" s="16" t="s">
        <v>872</v>
      </c>
      <c r="USM775" s="16" t="s">
        <v>886</v>
      </c>
      <c r="USN775" s="16" t="s">
        <v>872</v>
      </c>
      <c r="USO775" s="16" t="s">
        <v>886</v>
      </c>
      <c r="USP775" s="16" t="s">
        <v>872</v>
      </c>
      <c r="USQ775" s="16" t="s">
        <v>886</v>
      </c>
      <c r="USR775" s="16" t="s">
        <v>872</v>
      </c>
      <c r="USS775" s="16" t="s">
        <v>886</v>
      </c>
      <c r="UST775" s="16" t="s">
        <v>872</v>
      </c>
      <c r="USU775" s="16" t="s">
        <v>886</v>
      </c>
      <c r="USV775" s="16" t="s">
        <v>872</v>
      </c>
      <c r="USW775" s="16" t="s">
        <v>886</v>
      </c>
      <c r="USX775" s="16" t="s">
        <v>872</v>
      </c>
      <c r="USY775" s="16" t="s">
        <v>886</v>
      </c>
      <c r="USZ775" s="16" t="s">
        <v>872</v>
      </c>
      <c r="UTA775" s="16" t="s">
        <v>886</v>
      </c>
      <c r="UTB775" s="16" t="s">
        <v>872</v>
      </c>
      <c r="UTC775" s="16" t="s">
        <v>886</v>
      </c>
      <c r="UTD775" s="16" t="s">
        <v>872</v>
      </c>
      <c r="UTE775" s="16" t="s">
        <v>886</v>
      </c>
      <c r="UTF775" s="16" t="s">
        <v>872</v>
      </c>
      <c r="UTG775" s="16" t="s">
        <v>886</v>
      </c>
      <c r="UTH775" s="16" t="s">
        <v>872</v>
      </c>
      <c r="UTI775" s="16" t="s">
        <v>886</v>
      </c>
      <c r="UTJ775" s="16" t="s">
        <v>872</v>
      </c>
      <c r="UTK775" s="16" t="s">
        <v>886</v>
      </c>
      <c r="UTL775" s="16" t="s">
        <v>872</v>
      </c>
      <c r="UTM775" s="16" t="s">
        <v>886</v>
      </c>
      <c r="UTN775" s="16" t="s">
        <v>872</v>
      </c>
      <c r="UTO775" s="16" t="s">
        <v>886</v>
      </c>
      <c r="UTP775" s="16" t="s">
        <v>872</v>
      </c>
      <c r="UTQ775" s="16" t="s">
        <v>886</v>
      </c>
      <c r="UTR775" s="16" t="s">
        <v>872</v>
      </c>
      <c r="UTS775" s="16" t="s">
        <v>886</v>
      </c>
      <c r="UTT775" s="16" t="s">
        <v>872</v>
      </c>
      <c r="UTU775" s="16" t="s">
        <v>886</v>
      </c>
      <c r="UTV775" s="16" t="s">
        <v>872</v>
      </c>
      <c r="UTW775" s="16" t="s">
        <v>886</v>
      </c>
      <c r="UTX775" s="16" t="s">
        <v>872</v>
      </c>
      <c r="UTY775" s="16" t="s">
        <v>886</v>
      </c>
      <c r="UTZ775" s="16" t="s">
        <v>872</v>
      </c>
      <c r="UUA775" s="16" t="s">
        <v>886</v>
      </c>
      <c r="UUB775" s="16" t="s">
        <v>872</v>
      </c>
      <c r="UUC775" s="16" t="s">
        <v>886</v>
      </c>
      <c r="UUD775" s="16" t="s">
        <v>872</v>
      </c>
      <c r="UUE775" s="16" t="s">
        <v>886</v>
      </c>
      <c r="UUF775" s="16" t="s">
        <v>872</v>
      </c>
      <c r="UUG775" s="16" t="s">
        <v>886</v>
      </c>
      <c r="UUH775" s="16" t="s">
        <v>872</v>
      </c>
      <c r="UUI775" s="16" t="s">
        <v>886</v>
      </c>
      <c r="UUJ775" s="16" t="s">
        <v>872</v>
      </c>
      <c r="UUK775" s="16" t="s">
        <v>886</v>
      </c>
      <c r="UUL775" s="16" t="s">
        <v>872</v>
      </c>
      <c r="UUM775" s="16" t="s">
        <v>886</v>
      </c>
      <c r="UUN775" s="16" t="s">
        <v>872</v>
      </c>
      <c r="UUO775" s="16" t="s">
        <v>886</v>
      </c>
      <c r="UUP775" s="16" t="s">
        <v>872</v>
      </c>
      <c r="UUQ775" s="16" t="s">
        <v>886</v>
      </c>
      <c r="UUR775" s="16" t="s">
        <v>872</v>
      </c>
      <c r="UUS775" s="16" t="s">
        <v>886</v>
      </c>
      <c r="UUT775" s="16" t="s">
        <v>872</v>
      </c>
      <c r="UUU775" s="16" t="s">
        <v>886</v>
      </c>
      <c r="UUV775" s="16" t="s">
        <v>872</v>
      </c>
      <c r="UUW775" s="16" t="s">
        <v>886</v>
      </c>
      <c r="UUX775" s="16" t="s">
        <v>872</v>
      </c>
      <c r="UUY775" s="16" t="s">
        <v>886</v>
      </c>
      <c r="UUZ775" s="16" t="s">
        <v>872</v>
      </c>
      <c r="UVA775" s="16" t="s">
        <v>886</v>
      </c>
      <c r="UVB775" s="16" t="s">
        <v>872</v>
      </c>
      <c r="UVC775" s="16" t="s">
        <v>886</v>
      </c>
      <c r="UVD775" s="16" t="s">
        <v>872</v>
      </c>
      <c r="UVE775" s="16" t="s">
        <v>886</v>
      </c>
      <c r="UVF775" s="16" t="s">
        <v>872</v>
      </c>
      <c r="UVG775" s="16" t="s">
        <v>886</v>
      </c>
      <c r="UVH775" s="16" t="s">
        <v>872</v>
      </c>
      <c r="UVI775" s="16" t="s">
        <v>886</v>
      </c>
      <c r="UVJ775" s="16" t="s">
        <v>872</v>
      </c>
      <c r="UVK775" s="16" t="s">
        <v>886</v>
      </c>
      <c r="UVL775" s="16" t="s">
        <v>872</v>
      </c>
      <c r="UVM775" s="16" t="s">
        <v>886</v>
      </c>
      <c r="UVN775" s="16" t="s">
        <v>872</v>
      </c>
      <c r="UVO775" s="16" t="s">
        <v>886</v>
      </c>
      <c r="UVP775" s="16" t="s">
        <v>872</v>
      </c>
      <c r="UVQ775" s="16" t="s">
        <v>886</v>
      </c>
      <c r="UVR775" s="16" t="s">
        <v>872</v>
      </c>
      <c r="UVS775" s="16" t="s">
        <v>886</v>
      </c>
      <c r="UVT775" s="16" t="s">
        <v>872</v>
      </c>
      <c r="UVU775" s="16" t="s">
        <v>886</v>
      </c>
      <c r="UVV775" s="16" t="s">
        <v>872</v>
      </c>
      <c r="UVW775" s="16" t="s">
        <v>886</v>
      </c>
      <c r="UVX775" s="16" t="s">
        <v>872</v>
      </c>
      <c r="UVY775" s="16" t="s">
        <v>886</v>
      </c>
      <c r="UVZ775" s="16" t="s">
        <v>872</v>
      </c>
      <c r="UWA775" s="16" t="s">
        <v>886</v>
      </c>
      <c r="UWB775" s="16" t="s">
        <v>872</v>
      </c>
      <c r="UWC775" s="16" t="s">
        <v>886</v>
      </c>
      <c r="UWD775" s="16" t="s">
        <v>872</v>
      </c>
      <c r="UWE775" s="16" t="s">
        <v>886</v>
      </c>
      <c r="UWF775" s="16" t="s">
        <v>872</v>
      </c>
      <c r="UWG775" s="16" t="s">
        <v>886</v>
      </c>
      <c r="UWH775" s="16" t="s">
        <v>872</v>
      </c>
      <c r="UWI775" s="16" t="s">
        <v>886</v>
      </c>
      <c r="UWJ775" s="16" t="s">
        <v>872</v>
      </c>
      <c r="UWK775" s="16" t="s">
        <v>886</v>
      </c>
      <c r="UWL775" s="16" t="s">
        <v>872</v>
      </c>
      <c r="UWM775" s="16" t="s">
        <v>886</v>
      </c>
      <c r="UWN775" s="16" t="s">
        <v>872</v>
      </c>
      <c r="UWO775" s="16" t="s">
        <v>886</v>
      </c>
      <c r="UWP775" s="16" t="s">
        <v>872</v>
      </c>
      <c r="UWQ775" s="16" t="s">
        <v>886</v>
      </c>
      <c r="UWR775" s="16" t="s">
        <v>872</v>
      </c>
      <c r="UWS775" s="16" t="s">
        <v>886</v>
      </c>
      <c r="UWT775" s="16" t="s">
        <v>872</v>
      </c>
      <c r="UWU775" s="16" t="s">
        <v>886</v>
      </c>
      <c r="UWV775" s="16" t="s">
        <v>872</v>
      </c>
      <c r="UWW775" s="16" t="s">
        <v>886</v>
      </c>
      <c r="UWX775" s="16" t="s">
        <v>872</v>
      </c>
      <c r="UWY775" s="16" t="s">
        <v>886</v>
      </c>
      <c r="UWZ775" s="16" t="s">
        <v>872</v>
      </c>
      <c r="UXA775" s="16" t="s">
        <v>886</v>
      </c>
      <c r="UXB775" s="16" t="s">
        <v>872</v>
      </c>
      <c r="UXC775" s="16" t="s">
        <v>886</v>
      </c>
      <c r="UXD775" s="16" t="s">
        <v>872</v>
      </c>
      <c r="UXE775" s="16" t="s">
        <v>886</v>
      </c>
      <c r="UXF775" s="16" t="s">
        <v>872</v>
      </c>
      <c r="UXG775" s="16" t="s">
        <v>886</v>
      </c>
      <c r="UXH775" s="16" t="s">
        <v>872</v>
      </c>
      <c r="UXI775" s="16" t="s">
        <v>886</v>
      </c>
      <c r="UXJ775" s="16" t="s">
        <v>872</v>
      </c>
      <c r="UXK775" s="16" t="s">
        <v>886</v>
      </c>
      <c r="UXL775" s="16" t="s">
        <v>872</v>
      </c>
      <c r="UXM775" s="16" t="s">
        <v>886</v>
      </c>
      <c r="UXN775" s="16" t="s">
        <v>872</v>
      </c>
      <c r="UXO775" s="16" t="s">
        <v>886</v>
      </c>
      <c r="UXP775" s="16" t="s">
        <v>872</v>
      </c>
      <c r="UXQ775" s="16" t="s">
        <v>886</v>
      </c>
      <c r="UXR775" s="16" t="s">
        <v>872</v>
      </c>
      <c r="UXS775" s="16" t="s">
        <v>886</v>
      </c>
      <c r="UXT775" s="16" t="s">
        <v>872</v>
      </c>
      <c r="UXU775" s="16" t="s">
        <v>886</v>
      </c>
      <c r="UXV775" s="16" t="s">
        <v>872</v>
      </c>
      <c r="UXW775" s="16" t="s">
        <v>886</v>
      </c>
      <c r="UXX775" s="16" t="s">
        <v>872</v>
      </c>
      <c r="UXY775" s="16" t="s">
        <v>886</v>
      </c>
      <c r="UXZ775" s="16" t="s">
        <v>872</v>
      </c>
      <c r="UYA775" s="16" t="s">
        <v>886</v>
      </c>
      <c r="UYB775" s="16" t="s">
        <v>872</v>
      </c>
      <c r="UYC775" s="16" t="s">
        <v>886</v>
      </c>
      <c r="UYD775" s="16" t="s">
        <v>872</v>
      </c>
      <c r="UYE775" s="16" t="s">
        <v>886</v>
      </c>
      <c r="UYF775" s="16" t="s">
        <v>872</v>
      </c>
      <c r="UYG775" s="16" t="s">
        <v>886</v>
      </c>
      <c r="UYH775" s="16" t="s">
        <v>872</v>
      </c>
      <c r="UYI775" s="16" t="s">
        <v>886</v>
      </c>
      <c r="UYJ775" s="16" t="s">
        <v>872</v>
      </c>
      <c r="UYK775" s="16" t="s">
        <v>886</v>
      </c>
      <c r="UYL775" s="16" t="s">
        <v>872</v>
      </c>
      <c r="UYM775" s="16" t="s">
        <v>886</v>
      </c>
      <c r="UYN775" s="16" t="s">
        <v>872</v>
      </c>
      <c r="UYO775" s="16" t="s">
        <v>886</v>
      </c>
      <c r="UYP775" s="16" t="s">
        <v>872</v>
      </c>
      <c r="UYQ775" s="16" t="s">
        <v>886</v>
      </c>
      <c r="UYR775" s="16" t="s">
        <v>872</v>
      </c>
      <c r="UYS775" s="16" t="s">
        <v>886</v>
      </c>
      <c r="UYT775" s="16" t="s">
        <v>872</v>
      </c>
      <c r="UYU775" s="16" t="s">
        <v>886</v>
      </c>
      <c r="UYV775" s="16" t="s">
        <v>872</v>
      </c>
      <c r="UYW775" s="16" t="s">
        <v>886</v>
      </c>
      <c r="UYX775" s="16" t="s">
        <v>872</v>
      </c>
      <c r="UYY775" s="16" t="s">
        <v>886</v>
      </c>
      <c r="UYZ775" s="16" t="s">
        <v>872</v>
      </c>
      <c r="UZA775" s="16" t="s">
        <v>886</v>
      </c>
      <c r="UZB775" s="16" t="s">
        <v>872</v>
      </c>
      <c r="UZC775" s="16" t="s">
        <v>886</v>
      </c>
      <c r="UZD775" s="16" t="s">
        <v>872</v>
      </c>
      <c r="UZE775" s="16" t="s">
        <v>886</v>
      </c>
      <c r="UZF775" s="16" t="s">
        <v>872</v>
      </c>
      <c r="UZG775" s="16" t="s">
        <v>886</v>
      </c>
      <c r="UZH775" s="16" t="s">
        <v>872</v>
      </c>
      <c r="UZI775" s="16" t="s">
        <v>886</v>
      </c>
      <c r="UZJ775" s="16" t="s">
        <v>872</v>
      </c>
      <c r="UZK775" s="16" t="s">
        <v>886</v>
      </c>
      <c r="UZL775" s="16" t="s">
        <v>872</v>
      </c>
      <c r="UZM775" s="16" t="s">
        <v>886</v>
      </c>
      <c r="UZN775" s="16" t="s">
        <v>872</v>
      </c>
      <c r="UZO775" s="16" t="s">
        <v>886</v>
      </c>
      <c r="UZP775" s="16" t="s">
        <v>872</v>
      </c>
      <c r="UZQ775" s="16" t="s">
        <v>886</v>
      </c>
      <c r="UZR775" s="16" t="s">
        <v>872</v>
      </c>
      <c r="UZS775" s="16" t="s">
        <v>886</v>
      </c>
      <c r="UZT775" s="16" t="s">
        <v>872</v>
      </c>
      <c r="UZU775" s="16" t="s">
        <v>886</v>
      </c>
      <c r="UZV775" s="16" t="s">
        <v>872</v>
      </c>
      <c r="UZW775" s="16" t="s">
        <v>886</v>
      </c>
      <c r="UZX775" s="16" t="s">
        <v>872</v>
      </c>
      <c r="UZY775" s="16" t="s">
        <v>886</v>
      </c>
      <c r="UZZ775" s="16" t="s">
        <v>872</v>
      </c>
      <c r="VAA775" s="16" t="s">
        <v>886</v>
      </c>
      <c r="VAB775" s="16" t="s">
        <v>872</v>
      </c>
      <c r="VAC775" s="16" t="s">
        <v>886</v>
      </c>
      <c r="VAD775" s="16" t="s">
        <v>872</v>
      </c>
      <c r="VAE775" s="16" t="s">
        <v>886</v>
      </c>
      <c r="VAF775" s="16" t="s">
        <v>872</v>
      </c>
      <c r="VAG775" s="16" t="s">
        <v>886</v>
      </c>
      <c r="VAH775" s="16" t="s">
        <v>872</v>
      </c>
      <c r="VAI775" s="16" t="s">
        <v>886</v>
      </c>
      <c r="VAJ775" s="16" t="s">
        <v>872</v>
      </c>
      <c r="VAK775" s="16" t="s">
        <v>886</v>
      </c>
      <c r="VAL775" s="16" t="s">
        <v>872</v>
      </c>
      <c r="VAM775" s="16" t="s">
        <v>886</v>
      </c>
      <c r="VAN775" s="16" t="s">
        <v>872</v>
      </c>
      <c r="VAO775" s="16" t="s">
        <v>886</v>
      </c>
      <c r="VAP775" s="16" t="s">
        <v>872</v>
      </c>
      <c r="VAQ775" s="16" t="s">
        <v>886</v>
      </c>
      <c r="VAR775" s="16" t="s">
        <v>872</v>
      </c>
      <c r="VAS775" s="16" t="s">
        <v>886</v>
      </c>
      <c r="VAT775" s="16" t="s">
        <v>872</v>
      </c>
      <c r="VAU775" s="16" t="s">
        <v>886</v>
      </c>
      <c r="VAV775" s="16" t="s">
        <v>872</v>
      </c>
      <c r="VAW775" s="16" t="s">
        <v>886</v>
      </c>
      <c r="VAX775" s="16" t="s">
        <v>872</v>
      </c>
      <c r="VAY775" s="16" t="s">
        <v>886</v>
      </c>
      <c r="VAZ775" s="16" t="s">
        <v>872</v>
      </c>
      <c r="VBA775" s="16" t="s">
        <v>886</v>
      </c>
      <c r="VBB775" s="16" t="s">
        <v>872</v>
      </c>
      <c r="VBC775" s="16" t="s">
        <v>886</v>
      </c>
      <c r="VBD775" s="16" t="s">
        <v>872</v>
      </c>
      <c r="VBE775" s="16" t="s">
        <v>886</v>
      </c>
      <c r="VBF775" s="16" t="s">
        <v>872</v>
      </c>
      <c r="VBG775" s="16" t="s">
        <v>886</v>
      </c>
      <c r="VBH775" s="16" t="s">
        <v>872</v>
      </c>
      <c r="VBI775" s="16" t="s">
        <v>886</v>
      </c>
      <c r="VBJ775" s="16" t="s">
        <v>872</v>
      </c>
      <c r="VBK775" s="16" t="s">
        <v>886</v>
      </c>
      <c r="VBL775" s="16" t="s">
        <v>872</v>
      </c>
      <c r="VBM775" s="16" t="s">
        <v>886</v>
      </c>
      <c r="VBN775" s="16" t="s">
        <v>872</v>
      </c>
      <c r="VBO775" s="16" t="s">
        <v>886</v>
      </c>
      <c r="VBP775" s="16" t="s">
        <v>872</v>
      </c>
      <c r="VBQ775" s="16" t="s">
        <v>886</v>
      </c>
      <c r="VBR775" s="16" t="s">
        <v>872</v>
      </c>
      <c r="VBS775" s="16" t="s">
        <v>886</v>
      </c>
      <c r="VBT775" s="16" t="s">
        <v>872</v>
      </c>
      <c r="VBU775" s="16" t="s">
        <v>886</v>
      </c>
      <c r="VBV775" s="16" t="s">
        <v>872</v>
      </c>
      <c r="VBW775" s="16" t="s">
        <v>886</v>
      </c>
      <c r="VBX775" s="16" t="s">
        <v>872</v>
      </c>
      <c r="VBY775" s="16" t="s">
        <v>886</v>
      </c>
      <c r="VBZ775" s="16" t="s">
        <v>872</v>
      </c>
      <c r="VCA775" s="16" t="s">
        <v>886</v>
      </c>
      <c r="VCB775" s="16" t="s">
        <v>872</v>
      </c>
      <c r="VCC775" s="16" t="s">
        <v>886</v>
      </c>
      <c r="VCD775" s="16" t="s">
        <v>872</v>
      </c>
      <c r="VCE775" s="16" t="s">
        <v>886</v>
      </c>
      <c r="VCF775" s="16" t="s">
        <v>872</v>
      </c>
      <c r="VCG775" s="16" t="s">
        <v>886</v>
      </c>
      <c r="VCH775" s="16" t="s">
        <v>872</v>
      </c>
      <c r="VCI775" s="16" t="s">
        <v>886</v>
      </c>
      <c r="VCJ775" s="16" t="s">
        <v>872</v>
      </c>
      <c r="VCK775" s="16" t="s">
        <v>886</v>
      </c>
      <c r="VCL775" s="16" t="s">
        <v>872</v>
      </c>
      <c r="VCM775" s="16" t="s">
        <v>886</v>
      </c>
      <c r="VCN775" s="16" t="s">
        <v>872</v>
      </c>
      <c r="VCO775" s="16" t="s">
        <v>886</v>
      </c>
      <c r="VCP775" s="16" t="s">
        <v>872</v>
      </c>
      <c r="VCQ775" s="16" t="s">
        <v>886</v>
      </c>
      <c r="VCR775" s="16" t="s">
        <v>872</v>
      </c>
      <c r="VCS775" s="16" t="s">
        <v>886</v>
      </c>
      <c r="VCT775" s="16" t="s">
        <v>872</v>
      </c>
      <c r="VCU775" s="16" t="s">
        <v>886</v>
      </c>
      <c r="VCV775" s="16" t="s">
        <v>872</v>
      </c>
      <c r="VCW775" s="16" t="s">
        <v>886</v>
      </c>
      <c r="VCX775" s="16" t="s">
        <v>872</v>
      </c>
      <c r="VCY775" s="16" t="s">
        <v>886</v>
      </c>
      <c r="VCZ775" s="16" t="s">
        <v>872</v>
      </c>
      <c r="VDA775" s="16" t="s">
        <v>886</v>
      </c>
      <c r="VDB775" s="16" t="s">
        <v>872</v>
      </c>
      <c r="VDC775" s="16" t="s">
        <v>886</v>
      </c>
      <c r="VDD775" s="16" t="s">
        <v>872</v>
      </c>
      <c r="VDE775" s="16" t="s">
        <v>886</v>
      </c>
      <c r="VDF775" s="16" t="s">
        <v>872</v>
      </c>
      <c r="VDG775" s="16" t="s">
        <v>886</v>
      </c>
      <c r="VDH775" s="16" t="s">
        <v>872</v>
      </c>
      <c r="VDI775" s="16" t="s">
        <v>886</v>
      </c>
      <c r="VDJ775" s="16" t="s">
        <v>872</v>
      </c>
      <c r="VDK775" s="16" t="s">
        <v>886</v>
      </c>
      <c r="VDL775" s="16" t="s">
        <v>872</v>
      </c>
      <c r="VDM775" s="16" t="s">
        <v>886</v>
      </c>
      <c r="VDN775" s="16" t="s">
        <v>872</v>
      </c>
      <c r="VDO775" s="16" t="s">
        <v>886</v>
      </c>
      <c r="VDP775" s="16" t="s">
        <v>872</v>
      </c>
      <c r="VDQ775" s="16" t="s">
        <v>886</v>
      </c>
      <c r="VDR775" s="16" t="s">
        <v>872</v>
      </c>
      <c r="VDS775" s="16" t="s">
        <v>886</v>
      </c>
      <c r="VDT775" s="16" t="s">
        <v>872</v>
      </c>
      <c r="VDU775" s="16" t="s">
        <v>886</v>
      </c>
      <c r="VDV775" s="16" t="s">
        <v>872</v>
      </c>
      <c r="VDW775" s="16" t="s">
        <v>886</v>
      </c>
      <c r="VDX775" s="16" t="s">
        <v>872</v>
      </c>
      <c r="VDY775" s="16" t="s">
        <v>886</v>
      </c>
      <c r="VDZ775" s="16" t="s">
        <v>872</v>
      </c>
      <c r="VEA775" s="16" t="s">
        <v>886</v>
      </c>
      <c r="VEB775" s="16" t="s">
        <v>872</v>
      </c>
      <c r="VEC775" s="16" t="s">
        <v>886</v>
      </c>
      <c r="VED775" s="16" t="s">
        <v>872</v>
      </c>
      <c r="VEE775" s="16" t="s">
        <v>886</v>
      </c>
      <c r="VEF775" s="16" t="s">
        <v>872</v>
      </c>
      <c r="VEG775" s="16" t="s">
        <v>886</v>
      </c>
      <c r="VEH775" s="16" t="s">
        <v>872</v>
      </c>
      <c r="VEI775" s="16" t="s">
        <v>886</v>
      </c>
      <c r="VEJ775" s="16" t="s">
        <v>872</v>
      </c>
      <c r="VEK775" s="16" t="s">
        <v>886</v>
      </c>
      <c r="VEL775" s="16" t="s">
        <v>872</v>
      </c>
      <c r="VEM775" s="16" t="s">
        <v>886</v>
      </c>
      <c r="VEN775" s="16" t="s">
        <v>872</v>
      </c>
      <c r="VEO775" s="16" t="s">
        <v>886</v>
      </c>
      <c r="VEP775" s="16" t="s">
        <v>872</v>
      </c>
      <c r="VEQ775" s="16" t="s">
        <v>886</v>
      </c>
      <c r="VER775" s="16" t="s">
        <v>872</v>
      </c>
      <c r="VES775" s="16" t="s">
        <v>886</v>
      </c>
      <c r="VET775" s="16" t="s">
        <v>872</v>
      </c>
      <c r="VEU775" s="16" t="s">
        <v>886</v>
      </c>
      <c r="VEV775" s="16" t="s">
        <v>872</v>
      </c>
      <c r="VEW775" s="16" t="s">
        <v>886</v>
      </c>
      <c r="VEX775" s="16" t="s">
        <v>872</v>
      </c>
      <c r="VEY775" s="16" t="s">
        <v>886</v>
      </c>
      <c r="VEZ775" s="16" t="s">
        <v>872</v>
      </c>
      <c r="VFA775" s="16" t="s">
        <v>886</v>
      </c>
      <c r="VFB775" s="16" t="s">
        <v>872</v>
      </c>
      <c r="VFC775" s="16" t="s">
        <v>886</v>
      </c>
      <c r="VFD775" s="16" t="s">
        <v>872</v>
      </c>
      <c r="VFE775" s="16" t="s">
        <v>886</v>
      </c>
      <c r="VFF775" s="16" t="s">
        <v>872</v>
      </c>
      <c r="VFG775" s="16" t="s">
        <v>886</v>
      </c>
      <c r="VFH775" s="16" t="s">
        <v>872</v>
      </c>
      <c r="VFI775" s="16" t="s">
        <v>886</v>
      </c>
      <c r="VFJ775" s="16" t="s">
        <v>872</v>
      </c>
      <c r="VFK775" s="16" t="s">
        <v>886</v>
      </c>
      <c r="VFL775" s="16" t="s">
        <v>872</v>
      </c>
      <c r="VFM775" s="16" t="s">
        <v>886</v>
      </c>
      <c r="VFN775" s="16" t="s">
        <v>872</v>
      </c>
      <c r="VFO775" s="16" t="s">
        <v>886</v>
      </c>
      <c r="VFP775" s="16" t="s">
        <v>872</v>
      </c>
      <c r="VFQ775" s="16" t="s">
        <v>886</v>
      </c>
      <c r="VFR775" s="16" t="s">
        <v>872</v>
      </c>
      <c r="VFS775" s="16" t="s">
        <v>886</v>
      </c>
      <c r="VFT775" s="16" t="s">
        <v>872</v>
      </c>
      <c r="VFU775" s="16" t="s">
        <v>886</v>
      </c>
      <c r="VFV775" s="16" t="s">
        <v>872</v>
      </c>
      <c r="VFW775" s="16" t="s">
        <v>886</v>
      </c>
      <c r="VFX775" s="16" t="s">
        <v>872</v>
      </c>
      <c r="VFY775" s="16" t="s">
        <v>886</v>
      </c>
      <c r="VFZ775" s="16" t="s">
        <v>872</v>
      </c>
      <c r="VGA775" s="16" t="s">
        <v>886</v>
      </c>
      <c r="VGB775" s="16" t="s">
        <v>872</v>
      </c>
      <c r="VGC775" s="16" t="s">
        <v>886</v>
      </c>
      <c r="VGD775" s="16" t="s">
        <v>872</v>
      </c>
      <c r="VGE775" s="16" t="s">
        <v>886</v>
      </c>
      <c r="VGF775" s="16" t="s">
        <v>872</v>
      </c>
      <c r="VGG775" s="16" t="s">
        <v>886</v>
      </c>
      <c r="VGH775" s="16" t="s">
        <v>872</v>
      </c>
      <c r="VGI775" s="16" t="s">
        <v>886</v>
      </c>
      <c r="VGJ775" s="16" t="s">
        <v>872</v>
      </c>
      <c r="VGK775" s="16" t="s">
        <v>886</v>
      </c>
      <c r="VGL775" s="16" t="s">
        <v>872</v>
      </c>
      <c r="VGM775" s="16" t="s">
        <v>886</v>
      </c>
      <c r="VGN775" s="16" t="s">
        <v>872</v>
      </c>
      <c r="VGO775" s="16" t="s">
        <v>886</v>
      </c>
      <c r="VGP775" s="16" t="s">
        <v>872</v>
      </c>
      <c r="VGQ775" s="16" t="s">
        <v>886</v>
      </c>
      <c r="VGR775" s="16" t="s">
        <v>872</v>
      </c>
      <c r="VGS775" s="16" t="s">
        <v>886</v>
      </c>
      <c r="VGT775" s="16" t="s">
        <v>872</v>
      </c>
      <c r="VGU775" s="16" t="s">
        <v>886</v>
      </c>
      <c r="VGV775" s="16" t="s">
        <v>872</v>
      </c>
      <c r="VGW775" s="16" t="s">
        <v>886</v>
      </c>
      <c r="VGX775" s="16" t="s">
        <v>872</v>
      </c>
      <c r="VGY775" s="16" t="s">
        <v>886</v>
      </c>
      <c r="VGZ775" s="16" t="s">
        <v>872</v>
      </c>
      <c r="VHA775" s="16" t="s">
        <v>886</v>
      </c>
      <c r="VHB775" s="16" t="s">
        <v>872</v>
      </c>
      <c r="VHC775" s="16" t="s">
        <v>886</v>
      </c>
      <c r="VHD775" s="16" t="s">
        <v>872</v>
      </c>
      <c r="VHE775" s="16" t="s">
        <v>886</v>
      </c>
      <c r="VHF775" s="16" t="s">
        <v>872</v>
      </c>
      <c r="VHG775" s="16" t="s">
        <v>886</v>
      </c>
      <c r="VHH775" s="16" t="s">
        <v>872</v>
      </c>
      <c r="VHI775" s="16" t="s">
        <v>886</v>
      </c>
      <c r="VHJ775" s="16" t="s">
        <v>872</v>
      </c>
      <c r="VHK775" s="16" t="s">
        <v>886</v>
      </c>
      <c r="VHL775" s="16" t="s">
        <v>872</v>
      </c>
      <c r="VHM775" s="16" t="s">
        <v>886</v>
      </c>
      <c r="VHN775" s="16" t="s">
        <v>872</v>
      </c>
      <c r="VHO775" s="16" t="s">
        <v>886</v>
      </c>
      <c r="VHP775" s="16" t="s">
        <v>872</v>
      </c>
      <c r="VHQ775" s="16" t="s">
        <v>886</v>
      </c>
      <c r="VHR775" s="16" t="s">
        <v>872</v>
      </c>
      <c r="VHS775" s="16" t="s">
        <v>886</v>
      </c>
      <c r="VHT775" s="16" t="s">
        <v>872</v>
      </c>
      <c r="VHU775" s="16" t="s">
        <v>886</v>
      </c>
      <c r="VHV775" s="16" t="s">
        <v>872</v>
      </c>
      <c r="VHW775" s="16" t="s">
        <v>886</v>
      </c>
      <c r="VHX775" s="16" t="s">
        <v>872</v>
      </c>
      <c r="VHY775" s="16" t="s">
        <v>886</v>
      </c>
      <c r="VHZ775" s="16" t="s">
        <v>872</v>
      </c>
      <c r="VIA775" s="16" t="s">
        <v>886</v>
      </c>
      <c r="VIB775" s="16" t="s">
        <v>872</v>
      </c>
      <c r="VIC775" s="16" t="s">
        <v>886</v>
      </c>
      <c r="VID775" s="16" t="s">
        <v>872</v>
      </c>
      <c r="VIE775" s="16" t="s">
        <v>886</v>
      </c>
      <c r="VIF775" s="16" t="s">
        <v>872</v>
      </c>
      <c r="VIG775" s="16" t="s">
        <v>886</v>
      </c>
      <c r="VIH775" s="16" t="s">
        <v>872</v>
      </c>
      <c r="VII775" s="16" t="s">
        <v>886</v>
      </c>
      <c r="VIJ775" s="16" t="s">
        <v>872</v>
      </c>
      <c r="VIK775" s="16" t="s">
        <v>886</v>
      </c>
      <c r="VIL775" s="16" t="s">
        <v>872</v>
      </c>
      <c r="VIM775" s="16" t="s">
        <v>886</v>
      </c>
      <c r="VIN775" s="16" t="s">
        <v>872</v>
      </c>
      <c r="VIO775" s="16" t="s">
        <v>886</v>
      </c>
      <c r="VIP775" s="16" t="s">
        <v>872</v>
      </c>
      <c r="VIQ775" s="16" t="s">
        <v>886</v>
      </c>
      <c r="VIR775" s="16" t="s">
        <v>872</v>
      </c>
      <c r="VIS775" s="16" t="s">
        <v>886</v>
      </c>
      <c r="VIT775" s="16" t="s">
        <v>872</v>
      </c>
      <c r="VIU775" s="16" t="s">
        <v>886</v>
      </c>
      <c r="VIV775" s="16" t="s">
        <v>872</v>
      </c>
      <c r="VIW775" s="16" t="s">
        <v>886</v>
      </c>
      <c r="VIX775" s="16" t="s">
        <v>872</v>
      </c>
      <c r="VIY775" s="16" t="s">
        <v>886</v>
      </c>
      <c r="VIZ775" s="16" t="s">
        <v>872</v>
      </c>
      <c r="VJA775" s="16" t="s">
        <v>886</v>
      </c>
      <c r="VJB775" s="16" t="s">
        <v>872</v>
      </c>
      <c r="VJC775" s="16" t="s">
        <v>886</v>
      </c>
      <c r="VJD775" s="16" t="s">
        <v>872</v>
      </c>
      <c r="VJE775" s="16" t="s">
        <v>886</v>
      </c>
      <c r="VJF775" s="16" t="s">
        <v>872</v>
      </c>
      <c r="VJG775" s="16" t="s">
        <v>886</v>
      </c>
      <c r="VJH775" s="16" t="s">
        <v>872</v>
      </c>
      <c r="VJI775" s="16" t="s">
        <v>886</v>
      </c>
      <c r="VJJ775" s="16" t="s">
        <v>872</v>
      </c>
      <c r="VJK775" s="16" t="s">
        <v>886</v>
      </c>
      <c r="VJL775" s="16" t="s">
        <v>872</v>
      </c>
      <c r="VJM775" s="16" t="s">
        <v>886</v>
      </c>
      <c r="VJN775" s="16" t="s">
        <v>872</v>
      </c>
      <c r="VJO775" s="16" t="s">
        <v>886</v>
      </c>
      <c r="VJP775" s="16" t="s">
        <v>872</v>
      </c>
      <c r="VJQ775" s="16" t="s">
        <v>886</v>
      </c>
      <c r="VJR775" s="16" t="s">
        <v>872</v>
      </c>
      <c r="VJS775" s="16" t="s">
        <v>886</v>
      </c>
      <c r="VJT775" s="16" t="s">
        <v>872</v>
      </c>
      <c r="VJU775" s="16" t="s">
        <v>886</v>
      </c>
      <c r="VJV775" s="16" t="s">
        <v>872</v>
      </c>
      <c r="VJW775" s="16" t="s">
        <v>886</v>
      </c>
      <c r="VJX775" s="16" t="s">
        <v>872</v>
      </c>
      <c r="VJY775" s="16" t="s">
        <v>886</v>
      </c>
      <c r="VJZ775" s="16" t="s">
        <v>872</v>
      </c>
      <c r="VKA775" s="16" t="s">
        <v>886</v>
      </c>
      <c r="VKB775" s="16" t="s">
        <v>872</v>
      </c>
      <c r="VKC775" s="16" t="s">
        <v>886</v>
      </c>
      <c r="VKD775" s="16" t="s">
        <v>872</v>
      </c>
      <c r="VKE775" s="16" t="s">
        <v>886</v>
      </c>
      <c r="VKF775" s="16" t="s">
        <v>872</v>
      </c>
      <c r="VKG775" s="16" t="s">
        <v>886</v>
      </c>
      <c r="VKH775" s="16" t="s">
        <v>872</v>
      </c>
      <c r="VKI775" s="16" t="s">
        <v>886</v>
      </c>
      <c r="VKJ775" s="16" t="s">
        <v>872</v>
      </c>
      <c r="VKK775" s="16" t="s">
        <v>886</v>
      </c>
      <c r="VKL775" s="16" t="s">
        <v>872</v>
      </c>
      <c r="VKM775" s="16" t="s">
        <v>886</v>
      </c>
      <c r="VKN775" s="16" t="s">
        <v>872</v>
      </c>
      <c r="VKO775" s="16" t="s">
        <v>886</v>
      </c>
      <c r="VKP775" s="16" t="s">
        <v>872</v>
      </c>
      <c r="VKQ775" s="16" t="s">
        <v>886</v>
      </c>
      <c r="VKR775" s="16" t="s">
        <v>872</v>
      </c>
      <c r="VKS775" s="16" t="s">
        <v>886</v>
      </c>
      <c r="VKT775" s="16" t="s">
        <v>872</v>
      </c>
      <c r="VKU775" s="16" t="s">
        <v>886</v>
      </c>
      <c r="VKV775" s="16" t="s">
        <v>872</v>
      </c>
      <c r="VKW775" s="16" t="s">
        <v>886</v>
      </c>
      <c r="VKX775" s="16" t="s">
        <v>872</v>
      </c>
      <c r="VKY775" s="16" t="s">
        <v>886</v>
      </c>
      <c r="VKZ775" s="16" t="s">
        <v>872</v>
      </c>
      <c r="VLA775" s="16" t="s">
        <v>886</v>
      </c>
      <c r="VLB775" s="16" t="s">
        <v>872</v>
      </c>
      <c r="VLC775" s="16" t="s">
        <v>886</v>
      </c>
      <c r="VLD775" s="16" t="s">
        <v>872</v>
      </c>
      <c r="VLE775" s="16" t="s">
        <v>886</v>
      </c>
      <c r="VLF775" s="16" t="s">
        <v>872</v>
      </c>
      <c r="VLG775" s="16" t="s">
        <v>886</v>
      </c>
      <c r="VLH775" s="16" t="s">
        <v>872</v>
      </c>
      <c r="VLI775" s="16" t="s">
        <v>886</v>
      </c>
      <c r="VLJ775" s="16" t="s">
        <v>872</v>
      </c>
      <c r="VLK775" s="16" t="s">
        <v>886</v>
      </c>
      <c r="VLL775" s="16" t="s">
        <v>872</v>
      </c>
      <c r="VLM775" s="16" t="s">
        <v>886</v>
      </c>
      <c r="VLN775" s="16" t="s">
        <v>872</v>
      </c>
      <c r="VLO775" s="16" t="s">
        <v>886</v>
      </c>
      <c r="VLP775" s="16" t="s">
        <v>872</v>
      </c>
      <c r="VLQ775" s="16" t="s">
        <v>886</v>
      </c>
      <c r="VLR775" s="16" t="s">
        <v>872</v>
      </c>
      <c r="VLS775" s="16" t="s">
        <v>886</v>
      </c>
      <c r="VLT775" s="16" t="s">
        <v>872</v>
      </c>
      <c r="VLU775" s="16" t="s">
        <v>886</v>
      </c>
      <c r="VLV775" s="16" t="s">
        <v>872</v>
      </c>
      <c r="VLW775" s="16" t="s">
        <v>886</v>
      </c>
      <c r="VLX775" s="16" t="s">
        <v>872</v>
      </c>
      <c r="VLY775" s="16" t="s">
        <v>886</v>
      </c>
      <c r="VLZ775" s="16" t="s">
        <v>872</v>
      </c>
      <c r="VMA775" s="16" t="s">
        <v>886</v>
      </c>
      <c r="VMB775" s="16" t="s">
        <v>872</v>
      </c>
      <c r="VMC775" s="16" t="s">
        <v>886</v>
      </c>
      <c r="VMD775" s="16" t="s">
        <v>872</v>
      </c>
      <c r="VME775" s="16" t="s">
        <v>886</v>
      </c>
      <c r="VMF775" s="16" t="s">
        <v>872</v>
      </c>
      <c r="VMG775" s="16" t="s">
        <v>886</v>
      </c>
      <c r="VMH775" s="16" t="s">
        <v>872</v>
      </c>
      <c r="VMI775" s="16" t="s">
        <v>886</v>
      </c>
      <c r="VMJ775" s="16" t="s">
        <v>872</v>
      </c>
      <c r="VMK775" s="16" t="s">
        <v>886</v>
      </c>
      <c r="VML775" s="16" t="s">
        <v>872</v>
      </c>
      <c r="VMM775" s="16" t="s">
        <v>886</v>
      </c>
      <c r="VMN775" s="16" t="s">
        <v>872</v>
      </c>
      <c r="VMO775" s="16" t="s">
        <v>886</v>
      </c>
      <c r="VMP775" s="16" t="s">
        <v>872</v>
      </c>
      <c r="VMQ775" s="16" t="s">
        <v>886</v>
      </c>
      <c r="VMR775" s="16" t="s">
        <v>872</v>
      </c>
      <c r="VMS775" s="16" t="s">
        <v>886</v>
      </c>
      <c r="VMT775" s="16" t="s">
        <v>872</v>
      </c>
      <c r="VMU775" s="16" t="s">
        <v>886</v>
      </c>
      <c r="VMV775" s="16" t="s">
        <v>872</v>
      </c>
      <c r="VMW775" s="16" t="s">
        <v>886</v>
      </c>
      <c r="VMX775" s="16" t="s">
        <v>872</v>
      </c>
      <c r="VMY775" s="16" t="s">
        <v>886</v>
      </c>
      <c r="VMZ775" s="16" t="s">
        <v>872</v>
      </c>
      <c r="VNA775" s="16" t="s">
        <v>886</v>
      </c>
      <c r="VNB775" s="16" t="s">
        <v>872</v>
      </c>
      <c r="VNC775" s="16" t="s">
        <v>886</v>
      </c>
      <c r="VND775" s="16" t="s">
        <v>872</v>
      </c>
      <c r="VNE775" s="16" t="s">
        <v>886</v>
      </c>
      <c r="VNF775" s="16" t="s">
        <v>872</v>
      </c>
      <c r="VNG775" s="16" t="s">
        <v>886</v>
      </c>
      <c r="VNH775" s="16" t="s">
        <v>872</v>
      </c>
      <c r="VNI775" s="16" t="s">
        <v>886</v>
      </c>
      <c r="VNJ775" s="16" t="s">
        <v>872</v>
      </c>
      <c r="VNK775" s="16" t="s">
        <v>886</v>
      </c>
      <c r="VNL775" s="16" t="s">
        <v>872</v>
      </c>
      <c r="VNM775" s="16" t="s">
        <v>886</v>
      </c>
      <c r="VNN775" s="16" t="s">
        <v>872</v>
      </c>
      <c r="VNO775" s="16" t="s">
        <v>886</v>
      </c>
      <c r="VNP775" s="16" t="s">
        <v>872</v>
      </c>
      <c r="VNQ775" s="16" t="s">
        <v>886</v>
      </c>
      <c r="VNR775" s="16" t="s">
        <v>872</v>
      </c>
      <c r="VNS775" s="16" t="s">
        <v>886</v>
      </c>
      <c r="VNT775" s="16" t="s">
        <v>872</v>
      </c>
      <c r="VNU775" s="16" t="s">
        <v>886</v>
      </c>
      <c r="VNV775" s="16" t="s">
        <v>872</v>
      </c>
      <c r="VNW775" s="16" t="s">
        <v>886</v>
      </c>
      <c r="VNX775" s="16" t="s">
        <v>872</v>
      </c>
      <c r="VNY775" s="16" t="s">
        <v>886</v>
      </c>
      <c r="VNZ775" s="16" t="s">
        <v>872</v>
      </c>
      <c r="VOA775" s="16" t="s">
        <v>886</v>
      </c>
      <c r="VOB775" s="16" t="s">
        <v>872</v>
      </c>
      <c r="VOC775" s="16" t="s">
        <v>886</v>
      </c>
      <c r="VOD775" s="16" t="s">
        <v>872</v>
      </c>
      <c r="VOE775" s="16" t="s">
        <v>886</v>
      </c>
      <c r="VOF775" s="16" t="s">
        <v>872</v>
      </c>
      <c r="VOG775" s="16" t="s">
        <v>886</v>
      </c>
      <c r="VOH775" s="16" t="s">
        <v>872</v>
      </c>
      <c r="VOI775" s="16" t="s">
        <v>886</v>
      </c>
      <c r="VOJ775" s="16" t="s">
        <v>872</v>
      </c>
      <c r="VOK775" s="16" t="s">
        <v>886</v>
      </c>
      <c r="VOL775" s="16" t="s">
        <v>872</v>
      </c>
      <c r="VOM775" s="16" t="s">
        <v>886</v>
      </c>
      <c r="VON775" s="16" t="s">
        <v>872</v>
      </c>
      <c r="VOO775" s="16" t="s">
        <v>886</v>
      </c>
      <c r="VOP775" s="16" t="s">
        <v>872</v>
      </c>
      <c r="VOQ775" s="16" t="s">
        <v>886</v>
      </c>
      <c r="VOR775" s="16" t="s">
        <v>872</v>
      </c>
      <c r="VOS775" s="16" t="s">
        <v>886</v>
      </c>
      <c r="VOT775" s="16" t="s">
        <v>872</v>
      </c>
      <c r="VOU775" s="16" t="s">
        <v>886</v>
      </c>
      <c r="VOV775" s="16" t="s">
        <v>872</v>
      </c>
      <c r="VOW775" s="16" t="s">
        <v>886</v>
      </c>
      <c r="VOX775" s="16" t="s">
        <v>872</v>
      </c>
      <c r="VOY775" s="16" t="s">
        <v>886</v>
      </c>
      <c r="VOZ775" s="16" t="s">
        <v>872</v>
      </c>
      <c r="VPA775" s="16" t="s">
        <v>886</v>
      </c>
      <c r="VPB775" s="16" t="s">
        <v>872</v>
      </c>
      <c r="VPC775" s="16" t="s">
        <v>886</v>
      </c>
      <c r="VPD775" s="16" t="s">
        <v>872</v>
      </c>
      <c r="VPE775" s="16" t="s">
        <v>886</v>
      </c>
      <c r="VPF775" s="16" t="s">
        <v>872</v>
      </c>
      <c r="VPG775" s="16" t="s">
        <v>886</v>
      </c>
      <c r="VPH775" s="16" t="s">
        <v>872</v>
      </c>
      <c r="VPI775" s="16" t="s">
        <v>886</v>
      </c>
      <c r="VPJ775" s="16" t="s">
        <v>872</v>
      </c>
      <c r="VPK775" s="16" t="s">
        <v>886</v>
      </c>
      <c r="VPL775" s="16" t="s">
        <v>872</v>
      </c>
      <c r="VPM775" s="16" t="s">
        <v>886</v>
      </c>
      <c r="VPN775" s="16" t="s">
        <v>872</v>
      </c>
      <c r="VPO775" s="16" t="s">
        <v>886</v>
      </c>
      <c r="VPP775" s="16" t="s">
        <v>872</v>
      </c>
      <c r="VPQ775" s="16" t="s">
        <v>886</v>
      </c>
      <c r="VPR775" s="16" t="s">
        <v>872</v>
      </c>
      <c r="VPS775" s="16" t="s">
        <v>886</v>
      </c>
      <c r="VPT775" s="16" t="s">
        <v>872</v>
      </c>
      <c r="VPU775" s="16" t="s">
        <v>886</v>
      </c>
      <c r="VPV775" s="16" t="s">
        <v>872</v>
      </c>
      <c r="VPW775" s="16" t="s">
        <v>886</v>
      </c>
      <c r="VPX775" s="16" t="s">
        <v>872</v>
      </c>
      <c r="VPY775" s="16" t="s">
        <v>886</v>
      </c>
      <c r="VPZ775" s="16" t="s">
        <v>872</v>
      </c>
      <c r="VQA775" s="16" t="s">
        <v>886</v>
      </c>
      <c r="VQB775" s="16" t="s">
        <v>872</v>
      </c>
      <c r="VQC775" s="16" t="s">
        <v>886</v>
      </c>
      <c r="VQD775" s="16" t="s">
        <v>872</v>
      </c>
      <c r="VQE775" s="16" t="s">
        <v>886</v>
      </c>
      <c r="VQF775" s="16" t="s">
        <v>872</v>
      </c>
      <c r="VQG775" s="16" t="s">
        <v>886</v>
      </c>
      <c r="VQH775" s="16" t="s">
        <v>872</v>
      </c>
      <c r="VQI775" s="16" t="s">
        <v>886</v>
      </c>
      <c r="VQJ775" s="16" t="s">
        <v>872</v>
      </c>
      <c r="VQK775" s="16" t="s">
        <v>886</v>
      </c>
      <c r="VQL775" s="16" t="s">
        <v>872</v>
      </c>
      <c r="VQM775" s="16" t="s">
        <v>886</v>
      </c>
      <c r="VQN775" s="16" t="s">
        <v>872</v>
      </c>
      <c r="VQO775" s="16" t="s">
        <v>886</v>
      </c>
      <c r="VQP775" s="16" t="s">
        <v>872</v>
      </c>
      <c r="VQQ775" s="16" t="s">
        <v>886</v>
      </c>
      <c r="VQR775" s="16" t="s">
        <v>872</v>
      </c>
      <c r="VQS775" s="16" t="s">
        <v>886</v>
      </c>
      <c r="VQT775" s="16" t="s">
        <v>872</v>
      </c>
      <c r="VQU775" s="16" t="s">
        <v>886</v>
      </c>
      <c r="VQV775" s="16" t="s">
        <v>872</v>
      </c>
      <c r="VQW775" s="16" t="s">
        <v>886</v>
      </c>
      <c r="VQX775" s="16" t="s">
        <v>872</v>
      </c>
      <c r="VQY775" s="16" t="s">
        <v>886</v>
      </c>
      <c r="VQZ775" s="16" t="s">
        <v>872</v>
      </c>
      <c r="VRA775" s="16" t="s">
        <v>886</v>
      </c>
      <c r="VRB775" s="16" t="s">
        <v>872</v>
      </c>
      <c r="VRC775" s="16" t="s">
        <v>886</v>
      </c>
      <c r="VRD775" s="16" t="s">
        <v>872</v>
      </c>
      <c r="VRE775" s="16" t="s">
        <v>886</v>
      </c>
      <c r="VRF775" s="16" t="s">
        <v>872</v>
      </c>
      <c r="VRG775" s="16" t="s">
        <v>886</v>
      </c>
      <c r="VRH775" s="16" t="s">
        <v>872</v>
      </c>
      <c r="VRI775" s="16" t="s">
        <v>886</v>
      </c>
      <c r="VRJ775" s="16" t="s">
        <v>872</v>
      </c>
      <c r="VRK775" s="16" t="s">
        <v>886</v>
      </c>
      <c r="VRL775" s="16" t="s">
        <v>872</v>
      </c>
      <c r="VRM775" s="16" t="s">
        <v>886</v>
      </c>
      <c r="VRN775" s="16" t="s">
        <v>872</v>
      </c>
      <c r="VRO775" s="16" t="s">
        <v>886</v>
      </c>
      <c r="VRP775" s="16" t="s">
        <v>872</v>
      </c>
      <c r="VRQ775" s="16" t="s">
        <v>886</v>
      </c>
      <c r="VRR775" s="16" t="s">
        <v>872</v>
      </c>
      <c r="VRS775" s="16" t="s">
        <v>886</v>
      </c>
      <c r="VRT775" s="16" t="s">
        <v>872</v>
      </c>
      <c r="VRU775" s="16" t="s">
        <v>886</v>
      </c>
      <c r="VRV775" s="16" t="s">
        <v>872</v>
      </c>
      <c r="VRW775" s="16" t="s">
        <v>886</v>
      </c>
      <c r="VRX775" s="16" t="s">
        <v>872</v>
      </c>
      <c r="VRY775" s="16" t="s">
        <v>886</v>
      </c>
      <c r="VRZ775" s="16" t="s">
        <v>872</v>
      </c>
      <c r="VSA775" s="16" t="s">
        <v>886</v>
      </c>
      <c r="VSB775" s="16" t="s">
        <v>872</v>
      </c>
      <c r="VSC775" s="16" t="s">
        <v>886</v>
      </c>
      <c r="VSD775" s="16" t="s">
        <v>872</v>
      </c>
      <c r="VSE775" s="16" t="s">
        <v>886</v>
      </c>
      <c r="VSF775" s="16" t="s">
        <v>872</v>
      </c>
      <c r="VSG775" s="16" t="s">
        <v>886</v>
      </c>
      <c r="VSH775" s="16" t="s">
        <v>872</v>
      </c>
      <c r="VSI775" s="16" t="s">
        <v>886</v>
      </c>
      <c r="VSJ775" s="16" t="s">
        <v>872</v>
      </c>
      <c r="VSK775" s="16" t="s">
        <v>886</v>
      </c>
      <c r="VSL775" s="16" t="s">
        <v>872</v>
      </c>
      <c r="VSM775" s="16" t="s">
        <v>886</v>
      </c>
      <c r="VSN775" s="16" t="s">
        <v>872</v>
      </c>
      <c r="VSO775" s="16" t="s">
        <v>886</v>
      </c>
      <c r="VSP775" s="16" t="s">
        <v>872</v>
      </c>
      <c r="VSQ775" s="16" t="s">
        <v>886</v>
      </c>
      <c r="VSR775" s="16" t="s">
        <v>872</v>
      </c>
      <c r="VSS775" s="16" t="s">
        <v>886</v>
      </c>
      <c r="VST775" s="16" t="s">
        <v>872</v>
      </c>
      <c r="VSU775" s="16" t="s">
        <v>886</v>
      </c>
      <c r="VSV775" s="16" t="s">
        <v>872</v>
      </c>
      <c r="VSW775" s="16" t="s">
        <v>886</v>
      </c>
      <c r="VSX775" s="16" t="s">
        <v>872</v>
      </c>
      <c r="VSY775" s="16" t="s">
        <v>886</v>
      </c>
      <c r="VSZ775" s="16" t="s">
        <v>872</v>
      </c>
      <c r="VTA775" s="16" t="s">
        <v>886</v>
      </c>
      <c r="VTB775" s="16" t="s">
        <v>872</v>
      </c>
      <c r="VTC775" s="16" t="s">
        <v>886</v>
      </c>
      <c r="VTD775" s="16" t="s">
        <v>872</v>
      </c>
      <c r="VTE775" s="16" t="s">
        <v>886</v>
      </c>
      <c r="VTF775" s="16" t="s">
        <v>872</v>
      </c>
      <c r="VTG775" s="16" t="s">
        <v>886</v>
      </c>
      <c r="VTH775" s="16" t="s">
        <v>872</v>
      </c>
      <c r="VTI775" s="16" t="s">
        <v>886</v>
      </c>
      <c r="VTJ775" s="16" t="s">
        <v>872</v>
      </c>
      <c r="VTK775" s="16" t="s">
        <v>886</v>
      </c>
      <c r="VTL775" s="16" t="s">
        <v>872</v>
      </c>
      <c r="VTM775" s="16" t="s">
        <v>886</v>
      </c>
      <c r="VTN775" s="16" t="s">
        <v>872</v>
      </c>
      <c r="VTO775" s="16" t="s">
        <v>886</v>
      </c>
      <c r="VTP775" s="16" t="s">
        <v>872</v>
      </c>
      <c r="VTQ775" s="16" t="s">
        <v>886</v>
      </c>
      <c r="VTR775" s="16" t="s">
        <v>872</v>
      </c>
      <c r="VTS775" s="16" t="s">
        <v>886</v>
      </c>
      <c r="VTT775" s="16" t="s">
        <v>872</v>
      </c>
      <c r="VTU775" s="16" t="s">
        <v>886</v>
      </c>
      <c r="VTV775" s="16" t="s">
        <v>872</v>
      </c>
      <c r="VTW775" s="16" t="s">
        <v>886</v>
      </c>
      <c r="VTX775" s="16" t="s">
        <v>872</v>
      </c>
      <c r="VTY775" s="16" t="s">
        <v>886</v>
      </c>
      <c r="VTZ775" s="16" t="s">
        <v>872</v>
      </c>
      <c r="VUA775" s="16" t="s">
        <v>886</v>
      </c>
      <c r="VUB775" s="16" t="s">
        <v>872</v>
      </c>
      <c r="VUC775" s="16" t="s">
        <v>886</v>
      </c>
      <c r="VUD775" s="16" t="s">
        <v>872</v>
      </c>
      <c r="VUE775" s="16" t="s">
        <v>886</v>
      </c>
      <c r="VUF775" s="16" t="s">
        <v>872</v>
      </c>
      <c r="VUG775" s="16" t="s">
        <v>886</v>
      </c>
      <c r="VUH775" s="16" t="s">
        <v>872</v>
      </c>
      <c r="VUI775" s="16" t="s">
        <v>886</v>
      </c>
      <c r="VUJ775" s="16" t="s">
        <v>872</v>
      </c>
      <c r="VUK775" s="16" t="s">
        <v>886</v>
      </c>
      <c r="VUL775" s="16" t="s">
        <v>872</v>
      </c>
      <c r="VUM775" s="16" t="s">
        <v>886</v>
      </c>
      <c r="VUN775" s="16" t="s">
        <v>872</v>
      </c>
      <c r="VUO775" s="16" t="s">
        <v>886</v>
      </c>
      <c r="VUP775" s="16" t="s">
        <v>872</v>
      </c>
      <c r="VUQ775" s="16" t="s">
        <v>886</v>
      </c>
      <c r="VUR775" s="16" t="s">
        <v>872</v>
      </c>
      <c r="VUS775" s="16" t="s">
        <v>886</v>
      </c>
      <c r="VUT775" s="16" t="s">
        <v>872</v>
      </c>
      <c r="VUU775" s="16" t="s">
        <v>886</v>
      </c>
      <c r="VUV775" s="16" t="s">
        <v>872</v>
      </c>
      <c r="VUW775" s="16" t="s">
        <v>886</v>
      </c>
      <c r="VUX775" s="16" t="s">
        <v>872</v>
      </c>
      <c r="VUY775" s="16" t="s">
        <v>886</v>
      </c>
      <c r="VUZ775" s="16" t="s">
        <v>872</v>
      </c>
      <c r="VVA775" s="16" t="s">
        <v>886</v>
      </c>
      <c r="VVB775" s="16" t="s">
        <v>872</v>
      </c>
      <c r="VVC775" s="16" t="s">
        <v>886</v>
      </c>
      <c r="VVD775" s="16" t="s">
        <v>872</v>
      </c>
      <c r="VVE775" s="16" t="s">
        <v>886</v>
      </c>
      <c r="VVF775" s="16" t="s">
        <v>872</v>
      </c>
      <c r="VVG775" s="16" t="s">
        <v>886</v>
      </c>
      <c r="VVH775" s="16" t="s">
        <v>872</v>
      </c>
      <c r="VVI775" s="16" t="s">
        <v>886</v>
      </c>
      <c r="VVJ775" s="16" t="s">
        <v>872</v>
      </c>
      <c r="VVK775" s="16" t="s">
        <v>886</v>
      </c>
      <c r="VVL775" s="16" t="s">
        <v>872</v>
      </c>
      <c r="VVM775" s="16" t="s">
        <v>886</v>
      </c>
      <c r="VVN775" s="16" t="s">
        <v>872</v>
      </c>
      <c r="VVO775" s="16" t="s">
        <v>886</v>
      </c>
      <c r="VVP775" s="16" t="s">
        <v>872</v>
      </c>
      <c r="VVQ775" s="16" t="s">
        <v>886</v>
      </c>
      <c r="VVR775" s="16" t="s">
        <v>872</v>
      </c>
      <c r="VVS775" s="16" t="s">
        <v>886</v>
      </c>
      <c r="VVT775" s="16" t="s">
        <v>872</v>
      </c>
      <c r="VVU775" s="16" t="s">
        <v>886</v>
      </c>
      <c r="VVV775" s="16" t="s">
        <v>872</v>
      </c>
      <c r="VVW775" s="16" t="s">
        <v>886</v>
      </c>
      <c r="VVX775" s="16" t="s">
        <v>872</v>
      </c>
      <c r="VVY775" s="16" t="s">
        <v>886</v>
      </c>
      <c r="VVZ775" s="16" t="s">
        <v>872</v>
      </c>
      <c r="VWA775" s="16" t="s">
        <v>886</v>
      </c>
      <c r="VWB775" s="16" t="s">
        <v>872</v>
      </c>
      <c r="VWC775" s="16" t="s">
        <v>886</v>
      </c>
      <c r="VWD775" s="16" t="s">
        <v>872</v>
      </c>
      <c r="VWE775" s="16" t="s">
        <v>886</v>
      </c>
      <c r="VWF775" s="16" t="s">
        <v>872</v>
      </c>
      <c r="VWG775" s="16" t="s">
        <v>886</v>
      </c>
      <c r="VWH775" s="16" t="s">
        <v>872</v>
      </c>
      <c r="VWI775" s="16" t="s">
        <v>886</v>
      </c>
      <c r="VWJ775" s="16" t="s">
        <v>872</v>
      </c>
      <c r="VWK775" s="16" t="s">
        <v>886</v>
      </c>
      <c r="VWL775" s="16" t="s">
        <v>872</v>
      </c>
      <c r="VWM775" s="16" t="s">
        <v>886</v>
      </c>
      <c r="VWN775" s="16" t="s">
        <v>872</v>
      </c>
      <c r="VWO775" s="16" t="s">
        <v>886</v>
      </c>
      <c r="VWP775" s="16" t="s">
        <v>872</v>
      </c>
      <c r="VWQ775" s="16" t="s">
        <v>886</v>
      </c>
      <c r="VWR775" s="16" t="s">
        <v>872</v>
      </c>
      <c r="VWS775" s="16" t="s">
        <v>886</v>
      </c>
      <c r="VWT775" s="16" t="s">
        <v>872</v>
      </c>
      <c r="VWU775" s="16" t="s">
        <v>886</v>
      </c>
      <c r="VWV775" s="16" t="s">
        <v>872</v>
      </c>
      <c r="VWW775" s="16" t="s">
        <v>886</v>
      </c>
      <c r="VWX775" s="16" t="s">
        <v>872</v>
      </c>
      <c r="VWY775" s="16" t="s">
        <v>886</v>
      </c>
      <c r="VWZ775" s="16" t="s">
        <v>872</v>
      </c>
      <c r="VXA775" s="16" t="s">
        <v>886</v>
      </c>
      <c r="VXB775" s="16" t="s">
        <v>872</v>
      </c>
      <c r="VXC775" s="16" t="s">
        <v>886</v>
      </c>
      <c r="VXD775" s="16" t="s">
        <v>872</v>
      </c>
      <c r="VXE775" s="16" t="s">
        <v>886</v>
      </c>
      <c r="VXF775" s="16" t="s">
        <v>872</v>
      </c>
      <c r="VXG775" s="16" t="s">
        <v>886</v>
      </c>
      <c r="VXH775" s="16" t="s">
        <v>872</v>
      </c>
      <c r="VXI775" s="16" t="s">
        <v>886</v>
      </c>
      <c r="VXJ775" s="16" t="s">
        <v>872</v>
      </c>
      <c r="VXK775" s="16" t="s">
        <v>886</v>
      </c>
      <c r="VXL775" s="16" t="s">
        <v>872</v>
      </c>
      <c r="VXM775" s="16" t="s">
        <v>886</v>
      </c>
      <c r="VXN775" s="16" t="s">
        <v>872</v>
      </c>
      <c r="VXO775" s="16" t="s">
        <v>886</v>
      </c>
      <c r="VXP775" s="16" t="s">
        <v>872</v>
      </c>
      <c r="VXQ775" s="16" t="s">
        <v>886</v>
      </c>
      <c r="VXR775" s="16" t="s">
        <v>872</v>
      </c>
      <c r="VXS775" s="16" t="s">
        <v>886</v>
      </c>
      <c r="VXT775" s="16" t="s">
        <v>872</v>
      </c>
      <c r="VXU775" s="16" t="s">
        <v>886</v>
      </c>
      <c r="VXV775" s="16" t="s">
        <v>872</v>
      </c>
      <c r="VXW775" s="16" t="s">
        <v>886</v>
      </c>
      <c r="VXX775" s="16" t="s">
        <v>872</v>
      </c>
      <c r="VXY775" s="16" t="s">
        <v>886</v>
      </c>
      <c r="VXZ775" s="16" t="s">
        <v>872</v>
      </c>
      <c r="VYA775" s="16" t="s">
        <v>886</v>
      </c>
      <c r="VYB775" s="16" t="s">
        <v>872</v>
      </c>
      <c r="VYC775" s="16" t="s">
        <v>886</v>
      </c>
      <c r="VYD775" s="16" t="s">
        <v>872</v>
      </c>
      <c r="VYE775" s="16" t="s">
        <v>886</v>
      </c>
      <c r="VYF775" s="16" t="s">
        <v>872</v>
      </c>
      <c r="VYG775" s="16" t="s">
        <v>886</v>
      </c>
      <c r="VYH775" s="16" t="s">
        <v>872</v>
      </c>
      <c r="VYI775" s="16" t="s">
        <v>886</v>
      </c>
      <c r="VYJ775" s="16" t="s">
        <v>872</v>
      </c>
      <c r="VYK775" s="16" t="s">
        <v>886</v>
      </c>
      <c r="VYL775" s="16" t="s">
        <v>872</v>
      </c>
      <c r="VYM775" s="16" t="s">
        <v>886</v>
      </c>
      <c r="VYN775" s="16" t="s">
        <v>872</v>
      </c>
      <c r="VYO775" s="16" t="s">
        <v>886</v>
      </c>
      <c r="VYP775" s="16" t="s">
        <v>872</v>
      </c>
      <c r="VYQ775" s="16" t="s">
        <v>886</v>
      </c>
      <c r="VYR775" s="16" t="s">
        <v>872</v>
      </c>
      <c r="VYS775" s="16" t="s">
        <v>886</v>
      </c>
      <c r="VYT775" s="16" t="s">
        <v>872</v>
      </c>
      <c r="VYU775" s="16" t="s">
        <v>886</v>
      </c>
      <c r="VYV775" s="16" t="s">
        <v>872</v>
      </c>
      <c r="VYW775" s="16" t="s">
        <v>886</v>
      </c>
      <c r="VYX775" s="16" t="s">
        <v>872</v>
      </c>
      <c r="VYY775" s="16" t="s">
        <v>886</v>
      </c>
      <c r="VYZ775" s="16" t="s">
        <v>872</v>
      </c>
      <c r="VZA775" s="16" t="s">
        <v>886</v>
      </c>
      <c r="VZB775" s="16" t="s">
        <v>872</v>
      </c>
      <c r="VZC775" s="16" t="s">
        <v>886</v>
      </c>
      <c r="VZD775" s="16" t="s">
        <v>872</v>
      </c>
      <c r="VZE775" s="16" t="s">
        <v>886</v>
      </c>
      <c r="VZF775" s="16" t="s">
        <v>872</v>
      </c>
      <c r="VZG775" s="16" t="s">
        <v>886</v>
      </c>
      <c r="VZH775" s="16" t="s">
        <v>872</v>
      </c>
      <c r="VZI775" s="16" t="s">
        <v>886</v>
      </c>
      <c r="VZJ775" s="16" t="s">
        <v>872</v>
      </c>
      <c r="VZK775" s="16" t="s">
        <v>886</v>
      </c>
      <c r="VZL775" s="16" t="s">
        <v>872</v>
      </c>
      <c r="VZM775" s="16" t="s">
        <v>886</v>
      </c>
      <c r="VZN775" s="16" t="s">
        <v>872</v>
      </c>
      <c r="VZO775" s="16" t="s">
        <v>886</v>
      </c>
      <c r="VZP775" s="16" t="s">
        <v>872</v>
      </c>
      <c r="VZQ775" s="16" t="s">
        <v>886</v>
      </c>
      <c r="VZR775" s="16" t="s">
        <v>872</v>
      </c>
      <c r="VZS775" s="16" t="s">
        <v>886</v>
      </c>
      <c r="VZT775" s="16" t="s">
        <v>872</v>
      </c>
      <c r="VZU775" s="16" t="s">
        <v>886</v>
      </c>
      <c r="VZV775" s="16" t="s">
        <v>872</v>
      </c>
      <c r="VZW775" s="16" t="s">
        <v>886</v>
      </c>
      <c r="VZX775" s="16" t="s">
        <v>872</v>
      </c>
      <c r="VZY775" s="16" t="s">
        <v>886</v>
      </c>
      <c r="VZZ775" s="16" t="s">
        <v>872</v>
      </c>
      <c r="WAA775" s="16" t="s">
        <v>886</v>
      </c>
      <c r="WAB775" s="16" t="s">
        <v>872</v>
      </c>
      <c r="WAC775" s="16" t="s">
        <v>886</v>
      </c>
      <c r="WAD775" s="16" t="s">
        <v>872</v>
      </c>
      <c r="WAE775" s="16" t="s">
        <v>886</v>
      </c>
      <c r="WAF775" s="16" t="s">
        <v>872</v>
      </c>
      <c r="WAG775" s="16" t="s">
        <v>886</v>
      </c>
      <c r="WAH775" s="16" t="s">
        <v>872</v>
      </c>
      <c r="WAI775" s="16" t="s">
        <v>886</v>
      </c>
      <c r="WAJ775" s="16" t="s">
        <v>872</v>
      </c>
      <c r="WAK775" s="16" t="s">
        <v>886</v>
      </c>
      <c r="WAL775" s="16" t="s">
        <v>872</v>
      </c>
      <c r="WAM775" s="16" t="s">
        <v>886</v>
      </c>
      <c r="WAN775" s="16" t="s">
        <v>872</v>
      </c>
      <c r="WAO775" s="16" t="s">
        <v>886</v>
      </c>
      <c r="WAP775" s="16" t="s">
        <v>872</v>
      </c>
      <c r="WAQ775" s="16" t="s">
        <v>886</v>
      </c>
      <c r="WAR775" s="16" t="s">
        <v>872</v>
      </c>
      <c r="WAS775" s="16" t="s">
        <v>886</v>
      </c>
      <c r="WAT775" s="16" t="s">
        <v>872</v>
      </c>
      <c r="WAU775" s="16" t="s">
        <v>886</v>
      </c>
      <c r="WAV775" s="16" t="s">
        <v>872</v>
      </c>
      <c r="WAW775" s="16" t="s">
        <v>886</v>
      </c>
      <c r="WAX775" s="16" t="s">
        <v>872</v>
      </c>
      <c r="WAY775" s="16" t="s">
        <v>886</v>
      </c>
      <c r="WAZ775" s="16" t="s">
        <v>872</v>
      </c>
      <c r="WBA775" s="16" t="s">
        <v>886</v>
      </c>
      <c r="WBB775" s="16" t="s">
        <v>872</v>
      </c>
      <c r="WBC775" s="16" t="s">
        <v>886</v>
      </c>
      <c r="WBD775" s="16" t="s">
        <v>872</v>
      </c>
      <c r="WBE775" s="16" t="s">
        <v>886</v>
      </c>
      <c r="WBF775" s="16" t="s">
        <v>872</v>
      </c>
      <c r="WBG775" s="16" t="s">
        <v>886</v>
      </c>
      <c r="WBH775" s="16" t="s">
        <v>872</v>
      </c>
      <c r="WBI775" s="16" t="s">
        <v>886</v>
      </c>
      <c r="WBJ775" s="16" t="s">
        <v>872</v>
      </c>
      <c r="WBK775" s="16" t="s">
        <v>886</v>
      </c>
      <c r="WBL775" s="16" t="s">
        <v>872</v>
      </c>
      <c r="WBM775" s="16" t="s">
        <v>886</v>
      </c>
      <c r="WBN775" s="16" t="s">
        <v>872</v>
      </c>
      <c r="WBO775" s="16" t="s">
        <v>886</v>
      </c>
      <c r="WBP775" s="16" t="s">
        <v>872</v>
      </c>
      <c r="WBQ775" s="16" t="s">
        <v>886</v>
      </c>
      <c r="WBR775" s="16" t="s">
        <v>872</v>
      </c>
      <c r="WBS775" s="16" t="s">
        <v>886</v>
      </c>
      <c r="WBT775" s="16" t="s">
        <v>872</v>
      </c>
      <c r="WBU775" s="16" t="s">
        <v>886</v>
      </c>
      <c r="WBV775" s="16" t="s">
        <v>872</v>
      </c>
      <c r="WBW775" s="16" t="s">
        <v>886</v>
      </c>
      <c r="WBX775" s="16" t="s">
        <v>872</v>
      </c>
      <c r="WBY775" s="16" t="s">
        <v>886</v>
      </c>
      <c r="WBZ775" s="16" t="s">
        <v>872</v>
      </c>
      <c r="WCA775" s="16" t="s">
        <v>886</v>
      </c>
      <c r="WCB775" s="16" t="s">
        <v>872</v>
      </c>
      <c r="WCC775" s="16" t="s">
        <v>886</v>
      </c>
      <c r="WCD775" s="16" t="s">
        <v>872</v>
      </c>
      <c r="WCE775" s="16" t="s">
        <v>886</v>
      </c>
      <c r="WCF775" s="16" t="s">
        <v>872</v>
      </c>
      <c r="WCG775" s="16" t="s">
        <v>886</v>
      </c>
      <c r="WCH775" s="16" t="s">
        <v>872</v>
      </c>
      <c r="WCI775" s="16" t="s">
        <v>886</v>
      </c>
      <c r="WCJ775" s="16" t="s">
        <v>872</v>
      </c>
      <c r="WCK775" s="16" t="s">
        <v>886</v>
      </c>
      <c r="WCL775" s="16" t="s">
        <v>872</v>
      </c>
      <c r="WCM775" s="16" t="s">
        <v>886</v>
      </c>
      <c r="WCN775" s="16" t="s">
        <v>872</v>
      </c>
      <c r="WCO775" s="16" t="s">
        <v>886</v>
      </c>
      <c r="WCP775" s="16" t="s">
        <v>872</v>
      </c>
      <c r="WCQ775" s="16" t="s">
        <v>886</v>
      </c>
      <c r="WCR775" s="16" t="s">
        <v>872</v>
      </c>
      <c r="WCS775" s="16" t="s">
        <v>886</v>
      </c>
      <c r="WCT775" s="16" t="s">
        <v>872</v>
      </c>
      <c r="WCU775" s="16" t="s">
        <v>886</v>
      </c>
      <c r="WCV775" s="16" t="s">
        <v>872</v>
      </c>
      <c r="WCW775" s="16" t="s">
        <v>886</v>
      </c>
      <c r="WCX775" s="16" t="s">
        <v>872</v>
      </c>
      <c r="WCY775" s="16" t="s">
        <v>886</v>
      </c>
      <c r="WCZ775" s="16" t="s">
        <v>872</v>
      </c>
      <c r="WDA775" s="16" t="s">
        <v>886</v>
      </c>
      <c r="WDB775" s="16" t="s">
        <v>872</v>
      </c>
      <c r="WDC775" s="16" t="s">
        <v>886</v>
      </c>
      <c r="WDD775" s="16" t="s">
        <v>872</v>
      </c>
      <c r="WDE775" s="16" t="s">
        <v>886</v>
      </c>
      <c r="WDF775" s="16" t="s">
        <v>872</v>
      </c>
      <c r="WDG775" s="16" t="s">
        <v>886</v>
      </c>
      <c r="WDH775" s="16" t="s">
        <v>872</v>
      </c>
      <c r="WDI775" s="16" t="s">
        <v>886</v>
      </c>
      <c r="WDJ775" s="16" t="s">
        <v>872</v>
      </c>
      <c r="WDK775" s="16" t="s">
        <v>886</v>
      </c>
      <c r="WDL775" s="16" t="s">
        <v>872</v>
      </c>
      <c r="WDM775" s="16" t="s">
        <v>886</v>
      </c>
      <c r="WDN775" s="16" t="s">
        <v>872</v>
      </c>
      <c r="WDO775" s="16" t="s">
        <v>886</v>
      </c>
      <c r="WDP775" s="16" t="s">
        <v>872</v>
      </c>
      <c r="WDQ775" s="16" t="s">
        <v>886</v>
      </c>
      <c r="WDR775" s="16" t="s">
        <v>872</v>
      </c>
      <c r="WDS775" s="16" t="s">
        <v>886</v>
      </c>
      <c r="WDT775" s="16" t="s">
        <v>872</v>
      </c>
      <c r="WDU775" s="16" t="s">
        <v>886</v>
      </c>
      <c r="WDV775" s="16" t="s">
        <v>872</v>
      </c>
      <c r="WDW775" s="16" t="s">
        <v>886</v>
      </c>
      <c r="WDX775" s="16" t="s">
        <v>872</v>
      </c>
      <c r="WDY775" s="16" t="s">
        <v>886</v>
      </c>
      <c r="WDZ775" s="16" t="s">
        <v>872</v>
      </c>
      <c r="WEA775" s="16" t="s">
        <v>886</v>
      </c>
      <c r="WEB775" s="16" t="s">
        <v>872</v>
      </c>
      <c r="WEC775" s="16" t="s">
        <v>886</v>
      </c>
      <c r="WED775" s="16" t="s">
        <v>872</v>
      </c>
      <c r="WEE775" s="16" t="s">
        <v>886</v>
      </c>
      <c r="WEF775" s="16" t="s">
        <v>872</v>
      </c>
      <c r="WEG775" s="16" t="s">
        <v>886</v>
      </c>
      <c r="WEH775" s="16" t="s">
        <v>872</v>
      </c>
      <c r="WEI775" s="16" t="s">
        <v>886</v>
      </c>
      <c r="WEJ775" s="16" t="s">
        <v>872</v>
      </c>
      <c r="WEK775" s="16" t="s">
        <v>886</v>
      </c>
      <c r="WEL775" s="16" t="s">
        <v>872</v>
      </c>
      <c r="WEM775" s="16" t="s">
        <v>886</v>
      </c>
      <c r="WEN775" s="16" t="s">
        <v>872</v>
      </c>
      <c r="WEO775" s="16" t="s">
        <v>886</v>
      </c>
      <c r="WEP775" s="16" t="s">
        <v>872</v>
      </c>
      <c r="WEQ775" s="16" t="s">
        <v>886</v>
      </c>
      <c r="WER775" s="16" t="s">
        <v>872</v>
      </c>
      <c r="WES775" s="16" t="s">
        <v>886</v>
      </c>
      <c r="WET775" s="16" t="s">
        <v>872</v>
      </c>
      <c r="WEU775" s="16" t="s">
        <v>886</v>
      </c>
      <c r="WEV775" s="16" t="s">
        <v>872</v>
      </c>
      <c r="WEW775" s="16" t="s">
        <v>886</v>
      </c>
      <c r="WEX775" s="16" t="s">
        <v>872</v>
      </c>
      <c r="WEY775" s="16" t="s">
        <v>886</v>
      </c>
      <c r="WEZ775" s="16" t="s">
        <v>872</v>
      </c>
      <c r="WFA775" s="16" t="s">
        <v>886</v>
      </c>
      <c r="WFB775" s="16" t="s">
        <v>872</v>
      </c>
      <c r="WFC775" s="16" t="s">
        <v>886</v>
      </c>
      <c r="WFD775" s="16" t="s">
        <v>872</v>
      </c>
      <c r="WFE775" s="16" t="s">
        <v>886</v>
      </c>
      <c r="WFF775" s="16" t="s">
        <v>872</v>
      </c>
      <c r="WFG775" s="16" t="s">
        <v>886</v>
      </c>
      <c r="WFH775" s="16" t="s">
        <v>872</v>
      </c>
      <c r="WFI775" s="16" t="s">
        <v>886</v>
      </c>
      <c r="WFJ775" s="16" t="s">
        <v>872</v>
      </c>
      <c r="WFK775" s="16" t="s">
        <v>886</v>
      </c>
      <c r="WFL775" s="16" t="s">
        <v>872</v>
      </c>
      <c r="WFM775" s="16" t="s">
        <v>886</v>
      </c>
      <c r="WFN775" s="16" t="s">
        <v>872</v>
      </c>
      <c r="WFO775" s="16" t="s">
        <v>886</v>
      </c>
      <c r="WFP775" s="16" t="s">
        <v>872</v>
      </c>
      <c r="WFQ775" s="16" t="s">
        <v>886</v>
      </c>
      <c r="WFR775" s="16" t="s">
        <v>872</v>
      </c>
      <c r="WFS775" s="16" t="s">
        <v>886</v>
      </c>
      <c r="WFT775" s="16" t="s">
        <v>872</v>
      </c>
      <c r="WFU775" s="16" t="s">
        <v>886</v>
      </c>
      <c r="WFV775" s="16" t="s">
        <v>872</v>
      </c>
      <c r="WFW775" s="16" t="s">
        <v>886</v>
      </c>
      <c r="WFX775" s="16" t="s">
        <v>872</v>
      </c>
      <c r="WFY775" s="16" t="s">
        <v>886</v>
      </c>
      <c r="WFZ775" s="16" t="s">
        <v>872</v>
      </c>
      <c r="WGA775" s="16" t="s">
        <v>886</v>
      </c>
      <c r="WGB775" s="16" t="s">
        <v>872</v>
      </c>
      <c r="WGC775" s="16" t="s">
        <v>886</v>
      </c>
      <c r="WGD775" s="16" t="s">
        <v>872</v>
      </c>
      <c r="WGE775" s="16" t="s">
        <v>886</v>
      </c>
      <c r="WGF775" s="16" t="s">
        <v>872</v>
      </c>
      <c r="WGG775" s="16" t="s">
        <v>886</v>
      </c>
      <c r="WGH775" s="16" t="s">
        <v>872</v>
      </c>
      <c r="WGI775" s="16" t="s">
        <v>886</v>
      </c>
      <c r="WGJ775" s="16" t="s">
        <v>872</v>
      </c>
      <c r="WGK775" s="16" t="s">
        <v>886</v>
      </c>
      <c r="WGL775" s="16" t="s">
        <v>872</v>
      </c>
      <c r="WGM775" s="16" t="s">
        <v>886</v>
      </c>
      <c r="WGN775" s="16" t="s">
        <v>872</v>
      </c>
      <c r="WGO775" s="16" t="s">
        <v>886</v>
      </c>
      <c r="WGP775" s="16" t="s">
        <v>872</v>
      </c>
      <c r="WGQ775" s="16" t="s">
        <v>886</v>
      </c>
      <c r="WGR775" s="16" t="s">
        <v>872</v>
      </c>
      <c r="WGS775" s="16" t="s">
        <v>886</v>
      </c>
      <c r="WGT775" s="16" t="s">
        <v>872</v>
      </c>
      <c r="WGU775" s="16" t="s">
        <v>886</v>
      </c>
      <c r="WGV775" s="16" t="s">
        <v>872</v>
      </c>
      <c r="WGW775" s="16" t="s">
        <v>886</v>
      </c>
      <c r="WGX775" s="16" t="s">
        <v>872</v>
      </c>
      <c r="WGY775" s="16" t="s">
        <v>886</v>
      </c>
      <c r="WGZ775" s="16" t="s">
        <v>872</v>
      </c>
      <c r="WHA775" s="16" t="s">
        <v>886</v>
      </c>
      <c r="WHB775" s="16" t="s">
        <v>872</v>
      </c>
      <c r="WHC775" s="16" t="s">
        <v>886</v>
      </c>
      <c r="WHD775" s="16" t="s">
        <v>872</v>
      </c>
      <c r="WHE775" s="16" t="s">
        <v>886</v>
      </c>
      <c r="WHF775" s="16" t="s">
        <v>872</v>
      </c>
      <c r="WHG775" s="16" t="s">
        <v>886</v>
      </c>
      <c r="WHH775" s="16" t="s">
        <v>872</v>
      </c>
      <c r="WHI775" s="16" t="s">
        <v>886</v>
      </c>
      <c r="WHJ775" s="16" t="s">
        <v>872</v>
      </c>
      <c r="WHK775" s="16" t="s">
        <v>886</v>
      </c>
      <c r="WHL775" s="16" t="s">
        <v>872</v>
      </c>
      <c r="WHM775" s="16" t="s">
        <v>886</v>
      </c>
      <c r="WHN775" s="16" t="s">
        <v>872</v>
      </c>
      <c r="WHO775" s="16" t="s">
        <v>886</v>
      </c>
      <c r="WHP775" s="16" t="s">
        <v>872</v>
      </c>
      <c r="WHQ775" s="16" t="s">
        <v>886</v>
      </c>
      <c r="WHR775" s="16" t="s">
        <v>872</v>
      </c>
      <c r="WHS775" s="16" t="s">
        <v>886</v>
      </c>
      <c r="WHT775" s="16" t="s">
        <v>872</v>
      </c>
      <c r="WHU775" s="16" t="s">
        <v>886</v>
      </c>
      <c r="WHV775" s="16" t="s">
        <v>872</v>
      </c>
      <c r="WHW775" s="16" t="s">
        <v>886</v>
      </c>
      <c r="WHX775" s="16" t="s">
        <v>872</v>
      </c>
      <c r="WHY775" s="16" t="s">
        <v>886</v>
      </c>
      <c r="WHZ775" s="16" t="s">
        <v>872</v>
      </c>
      <c r="WIA775" s="16" t="s">
        <v>886</v>
      </c>
      <c r="WIB775" s="16" t="s">
        <v>872</v>
      </c>
      <c r="WIC775" s="16" t="s">
        <v>886</v>
      </c>
      <c r="WID775" s="16" t="s">
        <v>872</v>
      </c>
      <c r="WIE775" s="16" t="s">
        <v>886</v>
      </c>
      <c r="WIF775" s="16" t="s">
        <v>872</v>
      </c>
      <c r="WIG775" s="16" t="s">
        <v>886</v>
      </c>
      <c r="WIH775" s="16" t="s">
        <v>872</v>
      </c>
      <c r="WII775" s="16" t="s">
        <v>886</v>
      </c>
      <c r="WIJ775" s="16" t="s">
        <v>872</v>
      </c>
      <c r="WIK775" s="16" t="s">
        <v>886</v>
      </c>
      <c r="WIL775" s="16" t="s">
        <v>872</v>
      </c>
      <c r="WIM775" s="16" t="s">
        <v>886</v>
      </c>
      <c r="WIN775" s="16" t="s">
        <v>872</v>
      </c>
      <c r="WIO775" s="16" t="s">
        <v>886</v>
      </c>
      <c r="WIP775" s="16" t="s">
        <v>872</v>
      </c>
      <c r="WIQ775" s="16" t="s">
        <v>886</v>
      </c>
      <c r="WIR775" s="16" t="s">
        <v>872</v>
      </c>
      <c r="WIS775" s="16" t="s">
        <v>886</v>
      </c>
      <c r="WIT775" s="16" t="s">
        <v>872</v>
      </c>
      <c r="WIU775" s="16" t="s">
        <v>886</v>
      </c>
      <c r="WIV775" s="16" t="s">
        <v>872</v>
      </c>
      <c r="WIW775" s="16" t="s">
        <v>886</v>
      </c>
      <c r="WIX775" s="16" t="s">
        <v>872</v>
      </c>
      <c r="WIY775" s="16" t="s">
        <v>886</v>
      </c>
      <c r="WIZ775" s="16" t="s">
        <v>872</v>
      </c>
      <c r="WJA775" s="16" t="s">
        <v>886</v>
      </c>
      <c r="WJB775" s="16" t="s">
        <v>872</v>
      </c>
      <c r="WJC775" s="16" t="s">
        <v>886</v>
      </c>
      <c r="WJD775" s="16" t="s">
        <v>872</v>
      </c>
      <c r="WJE775" s="16" t="s">
        <v>886</v>
      </c>
      <c r="WJF775" s="16" t="s">
        <v>872</v>
      </c>
      <c r="WJG775" s="16" t="s">
        <v>886</v>
      </c>
      <c r="WJH775" s="16" t="s">
        <v>872</v>
      </c>
      <c r="WJI775" s="16" t="s">
        <v>886</v>
      </c>
      <c r="WJJ775" s="16" t="s">
        <v>872</v>
      </c>
      <c r="WJK775" s="16" t="s">
        <v>886</v>
      </c>
      <c r="WJL775" s="16" t="s">
        <v>872</v>
      </c>
      <c r="WJM775" s="16" t="s">
        <v>886</v>
      </c>
      <c r="WJN775" s="16" t="s">
        <v>872</v>
      </c>
      <c r="WJO775" s="16" t="s">
        <v>886</v>
      </c>
      <c r="WJP775" s="16" t="s">
        <v>872</v>
      </c>
      <c r="WJQ775" s="16" t="s">
        <v>886</v>
      </c>
      <c r="WJR775" s="16" t="s">
        <v>872</v>
      </c>
      <c r="WJS775" s="16" t="s">
        <v>886</v>
      </c>
      <c r="WJT775" s="16" t="s">
        <v>872</v>
      </c>
      <c r="WJU775" s="16" t="s">
        <v>886</v>
      </c>
      <c r="WJV775" s="16" t="s">
        <v>872</v>
      </c>
      <c r="WJW775" s="16" t="s">
        <v>886</v>
      </c>
      <c r="WJX775" s="16" t="s">
        <v>872</v>
      </c>
      <c r="WJY775" s="16" t="s">
        <v>886</v>
      </c>
      <c r="WJZ775" s="16" t="s">
        <v>872</v>
      </c>
      <c r="WKA775" s="16" t="s">
        <v>886</v>
      </c>
      <c r="WKB775" s="16" t="s">
        <v>872</v>
      </c>
      <c r="WKC775" s="16" t="s">
        <v>886</v>
      </c>
      <c r="WKD775" s="16" t="s">
        <v>872</v>
      </c>
      <c r="WKE775" s="16" t="s">
        <v>886</v>
      </c>
      <c r="WKF775" s="16" t="s">
        <v>872</v>
      </c>
      <c r="WKG775" s="16" t="s">
        <v>886</v>
      </c>
      <c r="WKH775" s="16" t="s">
        <v>872</v>
      </c>
      <c r="WKI775" s="16" t="s">
        <v>886</v>
      </c>
      <c r="WKJ775" s="16" t="s">
        <v>872</v>
      </c>
      <c r="WKK775" s="16" t="s">
        <v>886</v>
      </c>
      <c r="WKL775" s="16" t="s">
        <v>872</v>
      </c>
      <c r="WKM775" s="16" t="s">
        <v>886</v>
      </c>
      <c r="WKN775" s="16" t="s">
        <v>872</v>
      </c>
      <c r="WKO775" s="16" t="s">
        <v>886</v>
      </c>
      <c r="WKP775" s="16" t="s">
        <v>872</v>
      </c>
      <c r="WKQ775" s="16" t="s">
        <v>886</v>
      </c>
      <c r="WKR775" s="16" t="s">
        <v>872</v>
      </c>
      <c r="WKS775" s="16" t="s">
        <v>886</v>
      </c>
      <c r="WKT775" s="16" t="s">
        <v>872</v>
      </c>
      <c r="WKU775" s="16" t="s">
        <v>886</v>
      </c>
      <c r="WKV775" s="16" t="s">
        <v>872</v>
      </c>
      <c r="WKW775" s="16" t="s">
        <v>886</v>
      </c>
      <c r="WKX775" s="16" t="s">
        <v>872</v>
      </c>
      <c r="WKY775" s="16" t="s">
        <v>886</v>
      </c>
      <c r="WKZ775" s="16" t="s">
        <v>872</v>
      </c>
      <c r="WLA775" s="16" t="s">
        <v>886</v>
      </c>
      <c r="WLB775" s="16" t="s">
        <v>872</v>
      </c>
      <c r="WLC775" s="16" t="s">
        <v>886</v>
      </c>
      <c r="WLD775" s="16" t="s">
        <v>872</v>
      </c>
      <c r="WLE775" s="16" t="s">
        <v>886</v>
      </c>
      <c r="WLF775" s="16" t="s">
        <v>872</v>
      </c>
      <c r="WLG775" s="16" t="s">
        <v>886</v>
      </c>
      <c r="WLH775" s="16" t="s">
        <v>872</v>
      </c>
      <c r="WLI775" s="16" t="s">
        <v>886</v>
      </c>
      <c r="WLJ775" s="16" t="s">
        <v>872</v>
      </c>
      <c r="WLK775" s="16" t="s">
        <v>886</v>
      </c>
      <c r="WLL775" s="16" t="s">
        <v>872</v>
      </c>
      <c r="WLM775" s="16" t="s">
        <v>886</v>
      </c>
      <c r="WLN775" s="16" t="s">
        <v>872</v>
      </c>
      <c r="WLO775" s="16" t="s">
        <v>886</v>
      </c>
      <c r="WLP775" s="16" t="s">
        <v>872</v>
      </c>
      <c r="WLQ775" s="16" t="s">
        <v>886</v>
      </c>
      <c r="WLR775" s="16" t="s">
        <v>872</v>
      </c>
      <c r="WLS775" s="16" t="s">
        <v>886</v>
      </c>
      <c r="WLT775" s="16" t="s">
        <v>872</v>
      </c>
      <c r="WLU775" s="16" t="s">
        <v>886</v>
      </c>
      <c r="WLV775" s="16" t="s">
        <v>872</v>
      </c>
      <c r="WLW775" s="16" t="s">
        <v>886</v>
      </c>
      <c r="WLX775" s="16" t="s">
        <v>872</v>
      </c>
      <c r="WLY775" s="16" t="s">
        <v>886</v>
      </c>
      <c r="WLZ775" s="16" t="s">
        <v>872</v>
      </c>
      <c r="WMA775" s="16" t="s">
        <v>886</v>
      </c>
      <c r="WMB775" s="16" t="s">
        <v>872</v>
      </c>
      <c r="WMC775" s="16" t="s">
        <v>886</v>
      </c>
      <c r="WMD775" s="16" t="s">
        <v>872</v>
      </c>
      <c r="WME775" s="16" t="s">
        <v>886</v>
      </c>
      <c r="WMF775" s="16" t="s">
        <v>872</v>
      </c>
      <c r="WMG775" s="16" t="s">
        <v>886</v>
      </c>
      <c r="WMH775" s="16" t="s">
        <v>872</v>
      </c>
      <c r="WMI775" s="16" t="s">
        <v>886</v>
      </c>
      <c r="WMJ775" s="16" t="s">
        <v>872</v>
      </c>
      <c r="WMK775" s="16" t="s">
        <v>886</v>
      </c>
      <c r="WML775" s="16" t="s">
        <v>872</v>
      </c>
      <c r="WMM775" s="16" t="s">
        <v>886</v>
      </c>
      <c r="WMN775" s="16" t="s">
        <v>872</v>
      </c>
      <c r="WMO775" s="16" t="s">
        <v>886</v>
      </c>
      <c r="WMP775" s="16" t="s">
        <v>872</v>
      </c>
      <c r="WMQ775" s="16" t="s">
        <v>886</v>
      </c>
      <c r="WMR775" s="16" t="s">
        <v>872</v>
      </c>
      <c r="WMS775" s="16" t="s">
        <v>886</v>
      </c>
      <c r="WMT775" s="16" t="s">
        <v>872</v>
      </c>
      <c r="WMU775" s="16" t="s">
        <v>886</v>
      </c>
      <c r="WMV775" s="16" t="s">
        <v>872</v>
      </c>
      <c r="WMW775" s="16" t="s">
        <v>886</v>
      </c>
      <c r="WMX775" s="16" t="s">
        <v>872</v>
      </c>
      <c r="WMY775" s="16" t="s">
        <v>886</v>
      </c>
      <c r="WMZ775" s="16" t="s">
        <v>872</v>
      </c>
      <c r="WNA775" s="16" t="s">
        <v>886</v>
      </c>
      <c r="WNB775" s="16" t="s">
        <v>872</v>
      </c>
      <c r="WNC775" s="16" t="s">
        <v>886</v>
      </c>
      <c r="WND775" s="16" t="s">
        <v>872</v>
      </c>
      <c r="WNE775" s="16" t="s">
        <v>886</v>
      </c>
      <c r="WNF775" s="16" t="s">
        <v>872</v>
      </c>
      <c r="WNG775" s="16" t="s">
        <v>886</v>
      </c>
      <c r="WNH775" s="16" t="s">
        <v>872</v>
      </c>
      <c r="WNI775" s="16" t="s">
        <v>886</v>
      </c>
      <c r="WNJ775" s="16" t="s">
        <v>872</v>
      </c>
      <c r="WNK775" s="16" t="s">
        <v>886</v>
      </c>
      <c r="WNL775" s="16" t="s">
        <v>872</v>
      </c>
      <c r="WNM775" s="16" t="s">
        <v>886</v>
      </c>
      <c r="WNN775" s="16" t="s">
        <v>872</v>
      </c>
      <c r="WNO775" s="16" t="s">
        <v>886</v>
      </c>
      <c r="WNP775" s="16" t="s">
        <v>872</v>
      </c>
      <c r="WNQ775" s="16" t="s">
        <v>886</v>
      </c>
      <c r="WNR775" s="16" t="s">
        <v>872</v>
      </c>
      <c r="WNS775" s="16" t="s">
        <v>886</v>
      </c>
      <c r="WNT775" s="16" t="s">
        <v>872</v>
      </c>
      <c r="WNU775" s="16" t="s">
        <v>886</v>
      </c>
      <c r="WNV775" s="16" t="s">
        <v>872</v>
      </c>
      <c r="WNW775" s="16" t="s">
        <v>886</v>
      </c>
      <c r="WNX775" s="16" t="s">
        <v>872</v>
      </c>
      <c r="WNY775" s="16" t="s">
        <v>886</v>
      </c>
      <c r="WNZ775" s="16" t="s">
        <v>872</v>
      </c>
      <c r="WOA775" s="16" t="s">
        <v>886</v>
      </c>
      <c r="WOB775" s="16" t="s">
        <v>872</v>
      </c>
      <c r="WOC775" s="16" t="s">
        <v>886</v>
      </c>
      <c r="WOD775" s="16" t="s">
        <v>872</v>
      </c>
      <c r="WOE775" s="16" t="s">
        <v>886</v>
      </c>
      <c r="WOF775" s="16" t="s">
        <v>872</v>
      </c>
      <c r="WOG775" s="16" t="s">
        <v>886</v>
      </c>
      <c r="WOH775" s="16" t="s">
        <v>872</v>
      </c>
      <c r="WOI775" s="16" t="s">
        <v>886</v>
      </c>
      <c r="WOJ775" s="16" t="s">
        <v>872</v>
      </c>
      <c r="WOK775" s="16" t="s">
        <v>886</v>
      </c>
      <c r="WOL775" s="16" t="s">
        <v>872</v>
      </c>
      <c r="WOM775" s="16" t="s">
        <v>886</v>
      </c>
      <c r="WON775" s="16" t="s">
        <v>872</v>
      </c>
      <c r="WOO775" s="16" t="s">
        <v>886</v>
      </c>
      <c r="WOP775" s="16" t="s">
        <v>872</v>
      </c>
      <c r="WOQ775" s="16" t="s">
        <v>886</v>
      </c>
      <c r="WOR775" s="16" t="s">
        <v>872</v>
      </c>
      <c r="WOS775" s="16" t="s">
        <v>886</v>
      </c>
      <c r="WOT775" s="16" t="s">
        <v>872</v>
      </c>
      <c r="WOU775" s="16" t="s">
        <v>886</v>
      </c>
      <c r="WOV775" s="16" t="s">
        <v>872</v>
      </c>
      <c r="WOW775" s="16" t="s">
        <v>886</v>
      </c>
      <c r="WOX775" s="16" t="s">
        <v>872</v>
      </c>
      <c r="WOY775" s="16" t="s">
        <v>886</v>
      </c>
      <c r="WOZ775" s="16" t="s">
        <v>872</v>
      </c>
      <c r="WPA775" s="16" t="s">
        <v>886</v>
      </c>
      <c r="WPB775" s="16" t="s">
        <v>872</v>
      </c>
      <c r="WPC775" s="16" t="s">
        <v>886</v>
      </c>
      <c r="WPD775" s="16" t="s">
        <v>872</v>
      </c>
      <c r="WPE775" s="16" t="s">
        <v>886</v>
      </c>
      <c r="WPF775" s="16" t="s">
        <v>872</v>
      </c>
      <c r="WPG775" s="16" t="s">
        <v>886</v>
      </c>
      <c r="WPH775" s="16" t="s">
        <v>872</v>
      </c>
      <c r="WPI775" s="16" t="s">
        <v>886</v>
      </c>
      <c r="WPJ775" s="16" t="s">
        <v>872</v>
      </c>
      <c r="WPK775" s="16" t="s">
        <v>886</v>
      </c>
      <c r="WPL775" s="16" t="s">
        <v>872</v>
      </c>
      <c r="WPM775" s="16" t="s">
        <v>886</v>
      </c>
      <c r="WPN775" s="16" t="s">
        <v>872</v>
      </c>
      <c r="WPO775" s="16" t="s">
        <v>886</v>
      </c>
      <c r="WPP775" s="16" t="s">
        <v>872</v>
      </c>
      <c r="WPQ775" s="16" t="s">
        <v>886</v>
      </c>
      <c r="WPR775" s="16" t="s">
        <v>872</v>
      </c>
      <c r="WPS775" s="16" t="s">
        <v>886</v>
      </c>
      <c r="WPT775" s="16" t="s">
        <v>872</v>
      </c>
      <c r="WPU775" s="16" t="s">
        <v>886</v>
      </c>
      <c r="WPV775" s="16" t="s">
        <v>872</v>
      </c>
      <c r="WPW775" s="16" t="s">
        <v>886</v>
      </c>
      <c r="WPX775" s="16" t="s">
        <v>872</v>
      </c>
      <c r="WPY775" s="16" t="s">
        <v>886</v>
      </c>
      <c r="WPZ775" s="16" t="s">
        <v>872</v>
      </c>
      <c r="WQA775" s="16" t="s">
        <v>886</v>
      </c>
      <c r="WQB775" s="16" t="s">
        <v>872</v>
      </c>
      <c r="WQC775" s="16" t="s">
        <v>886</v>
      </c>
      <c r="WQD775" s="16" t="s">
        <v>872</v>
      </c>
      <c r="WQE775" s="16" t="s">
        <v>886</v>
      </c>
      <c r="WQF775" s="16" t="s">
        <v>872</v>
      </c>
      <c r="WQG775" s="16" t="s">
        <v>886</v>
      </c>
      <c r="WQH775" s="16" t="s">
        <v>872</v>
      </c>
      <c r="WQI775" s="16" t="s">
        <v>886</v>
      </c>
      <c r="WQJ775" s="16" t="s">
        <v>872</v>
      </c>
      <c r="WQK775" s="16" t="s">
        <v>886</v>
      </c>
      <c r="WQL775" s="16" t="s">
        <v>872</v>
      </c>
      <c r="WQM775" s="16" t="s">
        <v>886</v>
      </c>
      <c r="WQN775" s="16" t="s">
        <v>872</v>
      </c>
      <c r="WQO775" s="16" t="s">
        <v>886</v>
      </c>
      <c r="WQP775" s="16" t="s">
        <v>872</v>
      </c>
      <c r="WQQ775" s="16" t="s">
        <v>886</v>
      </c>
      <c r="WQR775" s="16" t="s">
        <v>872</v>
      </c>
      <c r="WQS775" s="16" t="s">
        <v>886</v>
      </c>
      <c r="WQT775" s="16" t="s">
        <v>872</v>
      </c>
      <c r="WQU775" s="16" t="s">
        <v>886</v>
      </c>
      <c r="WQV775" s="16" t="s">
        <v>872</v>
      </c>
      <c r="WQW775" s="16" t="s">
        <v>886</v>
      </c>
      <c r="WQX775" s="16" t="s">
        <v>872</v>
      </c>
      <c r="WQY775" s="16" t="s">
        <v>886</v>
      </c>
      <c r="WQZ775" s="16" t="s">
        <v>872</v>
      </c>
      <c r="WRA775" s="16" t="s">
        <v>886</v>
      </c>
      <c r="WRB775" s="16" t="s">
        <v>872</v>
      </c>
      <c r="WRC775" s="16" t="s">
        <v>886</v>
      </c>
      <c r="WRD775" s="16" t="s">
        <v>872</v>
      </c>
      <c r="WRE775" s="16" t="s">
        <v>886</v>
      </c>
      <c r="WRF775" s="16" t="s">
        <v>872</v>
      </c>
      <c r="WRG775" s="16" t="s">
        <v>886</v>
      </c>
      <c r="WRH775" s="16" t="s">
        <v>872</v>
      </c>
      <c r="WRI775" s="16" t="s">
        <v>886</v>
      </c>
      <c r="WRJ775" s="16" t="s">
        <v>872</v>
      </c>
      <c r="WRK775" s="16" t="s">
        <v>886</v>
      </c>
      <c r="WRL775" s="16" t="s">
        <v>872</v>
      </c>
      <c r="WRM775" s="16" t="s">
        <v>886</v>
      </c>
      <c r="WRN775" s="16" t="s">
        <v>872</v>
      </c>
      <c r="WRO775" s="16" t="s">
        <v>886</v>
      </c>
      <c r="WRP775" s="16" t="s">
        <v>872</v>
      </c>
      <c r="WRQ775" s="16" t="s">
        <v>886</v>
      </c>
      <c r="WRR775" s="16" t="s">
        <v>872</v>
      </c>
      <c r="WRS775" s="16" t="s">
        <v>886</v>
      </c>
      <c r="WRT775" s="16" t="s">
        <v>872</v>
      </c>
      <c r="WRU775" s="16" t="s">
        <v>886</v>
      </c>
      <c r="WRV775" s="16" t="s">
        <v>872</v>
      </c>
      <c r="WRW775" s="16" t="s">
        <v>886</v>
      </c>
      <c r="WRX775" s="16" t="s">
        <v>872</v>
      </c>
      <c r="WRY775" s="16" t="s">
        <v>886</v>
      </c>
      <c r="WRZ775" s="16" t="s">
        <v>872</v>
      </c>
      <c r="WSA775" s="16" t="s">
        <v>886</v>
      </c>
      <c r="WSB775" s="16" t="s">
        <v>872</v>
      </c>
      <c r="WSC775" s="16" t="s">
        <v>886</v>
      </c>
      <c r="WSD775" s="16" t="s">
        <v>872</v>
      </c>
      <c r="WSE775" s="16" t="s">
        <v>886</v>
      </c>
      <c r="WSF775" s="16" t="s">
        <v>872</v>
      </c>
      <c r="WSG775" s="16" t="s">
        <v>886</v>
      </c>
      <c r="WSH775" s="16" t="s">
        <v>872</v>
      </c>
      <c r="WSI775" s="16" t="s">
        <v>886</v>
      </c>
      <c r="WSJ775" s="16" t="s">
        <v>872</v>
      </c>
      <c r="WSK775" s="16" t="s">
        <v>886</v>
      </c>
      <c r="WSL775" s="16" t="s">
        <v>872</v>
      </c>
      <c r="WSM775" s="16" t="s">
        <v>886</v>
      </c>
      <c r="WSN775" s="16" t="s">
        <v>872</v>
      </c>
      <c r="WSO775" s="16" t="s">
        <v>886</v>
      </c>
      <c r="WSP775" s="16" t="s">
        <v>872</v>
      </c>
      <c r="WSQ775" s="16" t="s">
        <v>886</v>
      </c>
      <c r="WSR775" s="16" t="s">
        <v>872</v>
      </c>
      <c r="WSS775" s="16" t="s">
        <v>886</v>
      </c>
      <c r="WST775" s="16" t="s">
        <v>872</v>
      </c>
      <c r="WSU775" s="16" t="s">
        <v>886</v>
      </c>
      <c r="WSV775" s="16" t="s">
        <v>872</v>
      </c>
      <c r="WSW775" s="16" t="s">
        <v>886</v>
      </c>
      <c r="WSX775" s="16" t="s">
        <v>872</v>
      </c>
      <c r="WSY775" s="16" t="s">
        <v>886</v>
      </c>
      <c r="WSZ775" s="16" t="s">
        <v>872</v>
      </c>
      <c r="WTA775" s="16" t="s">
        <v>886</v>
      </c>
      <c r="WTB775" s="16" t="s">
        <v>872</v>
      </c>
      <c r="WTC775" s="16" t="s">
        <v>886</v>
      </c>
      <c r="WTD775" s="16" t="s">
        <v>872</v>
      </c>
      <c r="WTE775" s="16" t="s">
        <v>886</v>
      </c>
      <c r="WTF775" s="16" t="s">
        <v>872</v>
      </c>
      <c r="WTG775" s="16" t="s">
        <v>886</v>
      </c>
      <c r="WTH775" s="16" t="s">
        <v>872</v>
      </c>
      <c r="WTI775" s="16" t="s">
        <v>886</v>
      </c>
      <c r="WTJ775" s="16" t="s">
        <v>872</v>
      </c>
      <c r="WTK775" s="16" t="s">
        <v>886</v>
      </c>
      <c r="WTL775" s="16" t="s">
        <v>872</v>
      </c>
      <c r="WTM775" s="16" t="s">
        <v>886</v>
      </c>
      <c r="WTN775" s="16" t="s">
        <v>872</v>
      </c>
      <c r="WTO775" s="16" t="s">
        <v>886</v>
      </c>
      <c r="WTP775" s="16" t="s">
        <v>872</v>
      </c>
      <c r="WTQ775" s="16" t="s">
        <v>886</v>
      </c>
      <c r="WTR775" s="16" t="s">
        <v>872</v>
      </c>
      <c r="WTS775" s="16" t="s">
        <v>886</v>
      </c>
      <c r="WTT775" s="16" t="s">
        <v>872</v>
      </c>
      <c r="WTU775" s="16" t="s">
        <v>886</v>
      </c>
      <c r="WTV775" s="16" t="s">
        <v>872</v>
      </c>
      <c r="WTW775" s="16" t="s">
        <v>886</v>
      </c>
      <c r="WTX775" s="16" t="s">
        <v>872</v>
      </c>
      <c r="WTY775" s="16" t="s">
        <v>886</v>
      </c>
      <c r="WTZ775" s="16" t="s">
        <v>872</v>
      </c>
      <c r="WUA775" s="16" t="s">
        <v>886</v>
      </c>
      <c r="WUB775" s="16" t="s">
        <v>872</v>
      </c>
      <c r="WUC775" s="16" t="s">
        <v>886</v>
      </c>
      <c r="WUD775" s="16" t="s">
        <v>872</v>
      </c>
      <c r="WUE775" s="16" t="s">
        <v>886</v>
      </c>
      <c r="WUF775" s="16" t="s">
        <v>872</v>
      </c>
      <c r="WUG775" s="16" t="s">
        <v>886</v>
      </c>
      <c r="WUH775" s="16" t="s">
        <v>872</v>
      </c>
      <c r="WUI775" s="16" t="s">
        <v>886</v>
      </c>
      <c r="WUJ775" s="16" t="s">
        <v>872</v>
      </c>
      <c r="WUK775" s="16" t="s">
        <v>886</v>
      </c>
      <c r="WUL775" s="16" t="s">
        <v>872</v>
      </c>
      <c r="WUM775" s="16" t="s">
        <v>886</v>
      </c>
      <c r="WUN775" s="16" t="s">
        <v>872</v>
      </c>
      <c r="WUO775" s="16" t="s">
        <v>886</v>
      </c>
      <c r="WUP775" s="16" t="s">
        <v>872</v>
      </c>
      <c r="WUQ775" s="16" t="s">
        <v>886</v>
      </c>
      <c r="WUR775" s="16" t="s">
        <v>872</v>
      </c>
      <c r="WUS775" s="16" t="s">
        <v>886</v>
      </c>
      <c r="WUT775" s="16" t="s">
        <v>872</v>
      </c>
      <c r="WUU775" s="16" t="s">
        <v>886</v>
      </c>
      <c r="WUV775" s="16" t="s">
        <v>872</v>
      </c>
      <c r="WUW775" s="16" t="s">
        <v>886</v>
      </c>
      <c r="WUX775" s="16" t="s">
        <v>872</v>
      </c>
      <c r="WUY775" s="16" t="s">
        <v>886</v>
      </c>
      <c r="WUZ775" s="16" t="s">
        <v>872</v>
      </c>
      <c r="WVA775" s="16" t="s">
        <v>886</v>
      </c>
      <c r="WVB775" s="16" t="s">
        <v>872</v>
      </c>
      <c r="WVC775" s="16" t="s">
        <v>886</v>
      </c>
      <c r="WVD775" s="16" t="s">
        <v>872</v>
      </c>
      <c r="WVE775" s="16" t="s">
        <v>886</v>
      </c>
      <c r="WVF775" s="16" t="s">
        <v>872</v>
      </c>
      <c r="WVG775" s="16" t="s">
        <v>886</v>
      </c>
      <c r="WVH775" s="16" t="s">
        <v>872</v>
      </c>
      <c r="WVI775" s="16" t="s">
        <v>886</v>
      </c>
      <c r="WVJ775" s="16" t="s">
        <v>872</v>
      </c>
      <c r="WVK775" s="16" t="s">
        <v>886</v>
      </c>
      <c r="WVL775" s="16" t="s">
        <v>872</v>
      </c>
      <c r="WVM775" s="16" t="s">
        <v>886</v>
      </c>
      <c r="WVN775" s="16" t="s">
        <v>872</v>
      </c>
      <c r="WVO775" s="16" t="s">
        <v>886</v>
      </c>
      <c r="WVP775" s="16" t="s">
        <v>872</v>
      </c>
      <c r="WVQ775" s="16" t="s">
        <v>886</v>
      </c>
      <c r="WVR775" s="16" t="s">
        <v>872</v>
      </c>
      <c r="WVS775" s="16" t="s">
        <v>886</v>
      </c>
      <c r="WVT775" s="16" t="s">
        <v>872</v>
      </c>
      <c r="WVU775" s="16" t="s">
        <v>886</v>
      </c>
      <c r="WVV775" s="16" t="s">
        <v>872</v>
      </c>
      <c r="WVW775" s="16" t="s">
        <v>886</v>
      </c>
      <c r="WVX775" s="16" t="s">
        <v>872</v>
      </c>
      <c r="WVY775" s="16" t="s">
        <v>886</v>
      </c>
      <c r="WVZ775" s="16" t="s">
        <v>872</v>
      </c>
      <c r="WWA775" s="16" t="s">
        <v>886</v>
      </c>
      <c r="WWB775" s="16" t="s">
        <v>872</v>
      </c>
      <c r="WWC775" s="16" t="s">
        <v>886</v>
      </c>
      <c r="WWD775" s="16" t="s">
        <v>872</v>
      </c>
      <c r="WWE775" s="16" t="s">
        <v>886</v>
      </c>
      <c r="WWF775" s="16" t="s">
        <v>872</v>
      </c>
      <c r="WWG775" s="16" t="s">
        <v>886</v>
      </c>
      <c r="WWH775" s="16" t="s">
        <v>872</v>
      </c>
      <c r="WWI775" s="16" t="s">
        <v>886</v>
      </c>
      <c r="WWJ775" s="16" t="s">
        <v>872</v>
      </c>
      <c r="WWK775" s="16" t="s">
        <v>886</v>
      </c>
      <c r="WWL775" s="16" t="s">
        <v>872</v>
      </c>
      <c r="WWM775" s="16" t="s">
        <v>886</v>
      </c>
      <c r="WWN775" s="16" t="s">
        <v>872</v>
      </c>
      <c r="WWO775" s="16" t="s">
        <v>886</v>
      </c>
      <c r="WWP775" s="16" t="s">
        <v>872</v>
      </c>
      <c r="WWQ775" s="16" t="s">
        <v>886</v>
      </c>
      <c r="WWR775" s="16" t="s">
        <v>872</v>
      </c>
      <c r="WWS775" s="16" t="s">
        <v>886</v>
      </c>
      <c r="WWT775" s="16" t="s">
        <v>872</v>
      </c>
      <c r="WWU775" s="16" t="s">
        <v>886</v>
      </c>
      <c r="WWV775" s="16" t="s">
        <v>872</v>
      </c>
      <c r="WWW775" s="16" t="s">
        <v>886</v>
      </c>
      <c r="WWX775" s="16" t="s">
        <v>872</v>
      </c>
      <c r="WWY775" s="16" t="s">
        <v>886</v>
      </c>
      <c r="WWZ775" s="16" t="s">
        <v>872</v>
      </c>
      <c r="WXA775" s="16" t="s">
        <v>886</v>
      </c>
      <c r="WXB775" s="16" t="s">
        <v>872</v>
      </c>
      <c r="WXC775" s="16" t="s">
        <v>886</v>
      </c>
      <c r="WXD775" s="16" t="s">
        <v>872</v>
      </c>
      <c r="WXE775" s="16" t="s">
        <v>886</v>
      </c>
      <c r="WXF775" s="16" t="s">
        <v>872</v>
      </c>
      <c r="WXG775" s="16" t="s">
        <v>886</v>
      </c>
      <c r="WXH775" s="16" t="s">
        <v>872</v>
      </c>
      <c r="WXI775" s="16" t="s">
        <v>886</v>
      </c>
      <c r="WXJ775" s="16" t="s">
        <v>872</v>
      </c>
      <c r="WXK775" s="16" t="s">
        <v>886</v>
      </c>
      <c r="WXL775" s="16" t="s">
        <v>872</v>
      </c>
      <c r="WXM775" s="16" t="s">
        <v>886</v>
      </c>
      <c r="WXN775" s="16" t="s">
        <v>872</v>
      </c>
      <c r="WXO775" s="16" t="s">
        <v>886</v>
      </c>
      <c r="WXP775" s="16" t="s">
        <v>872</v>
      </c>
      <c r="WXQ775" s="16" t="s">
        <v>886</v>
      </c>
      <c r="WXR775" s="16" t="s">
        <v>872</v>
      </c>
      <c r="WXS775" s="16" t="s">
        <v>886</v>
      </c>
      <c r="WXT775" s="16" t="s">
        <v>872</v>
      </c>
      <c r="WXU775" s="16" t="s">
        <v>886</v>
      </c>
      <c r="WXV775" s="16" t="s">
        <v>872</v>
      </c>
      <c r="WXW775" s="16" t="s">
        <v>886</v>
      </c>
      <c r="WXX775" s="16" t="s">
        <v>872</v>
      </c>
      <c r="WXY775" s="16" t="s">
        <v>886</v>
      </c>
      <c r="WXZ775" s="16" t="s">
        <v>872</v>
      </c>
      <c r="WYA775" s="16" t="s">
        <v>886</v>
      </c>
      <c r="WYB775" s="16" t="s">
        <v>872</v>
      </c>
      <c r="WYC775" s="16" t="s">
        <v>886</v>
      </c>
      <c r="WYD775" s="16" t="s">
        <v>872</v>
      </c>
      <c r="WYE775" s="16" t="s">
        <v>886</v>
      </c>
      <c r="WYF775" s="16" t="s">
        <v>872</v>
      </c>
      <c r="WYG775" s="16" t="s">
        <v>886</v>
      </c>
      <c r="WYH775" s="16" t="s">
        <v>872</v>
      </c>
      <c r="WYI775" s="16" t="s">
        <v>886</v>
      </c>
      <c r="WYJ775" s="16" t="s">
        <v>872</v>
      </c>
      <c r="WYK775" s="16" t="s">
        <v>886</v>
      </c>
      <c r="WYL775" s="16" t="s">
        <v>872</v>
      </c>
      <c r="WYM775" s="16" t="s">
        <v>886</v>
      </c>
      <c r="WYN775" s="16" t="s">
        <v>872</v>
      </c>
      <c r="WYO775" s="16" t="s">
        <v>886</v>
      </c>
      <c r="WYP775" s="16" t="s">
        <v>872</v>
      </c>
      <c r="WYQ775" s="16" t="s">
        <v>886</v>
      </c>
      <c r="WYR775" s="16" t="s">
        <v>872</v>
      </c>
      <c r="WYS775" s="16" t="s">
        <v>886</v>
      </c>
      <c r="WYT775" s="16" t="s">
        <v>872</v>
      </c>
      <c r="WYU775" s="16" t="s">
        <v>886</v>
      </c>
      <c r="WYV775" s="16" t="s">
        <v>872</v>
      </c>
      <c r="WYW775" s="16" t="s">
        <v>886</v>
      </c>
      <c r="WYX775" s="16" t="s">
        <v>872</v>
      </c>
      <c r="WYY775" s="16" t="s">
        <v>886</v>
      </c>
      <c r="WYZ775" s="16" t="s">
        <v>872</v>
      </c>
      <c r="WZA775" s="16" t="s">
        <v>886</v>
      </c>
      <c r="WZB775" s="16" t="s">
        <v>872</v>
      </c>
      <c r="WZC775" s="16" t="s">
        <v>886</v>
      </c>
      <c r="WZD775" s="16" t="s">
        <v>872</v>
      </c>
      <c r="WZE775" s="16" t="s">
        <v>886</v>
      </c>
      <c r="WZF775" s="16" t="s">
        <v>872</v>
      </c>
      <c r="WZG775" s="16" t="s">
        <v>886</v>
      </c>
      <c r="WZH775" s="16" t="s">
        <v>872</v>
      </c>
      <c r="WZI775" s="16" t="s">
        <v>886</v>
      </c>
      <c r="WZJ775" s="16" t="s">
        <v>872</v>
      </c>
      <c r="WZK775" s="16" t="s">
        <v>886</v>
      </c>
      <c r="WZL775" s="16" t="s">
        <v>872</v>
      </c>
      <c r="WZM775" s="16" t="s">
        <v>886</v>
      </c>
      <c r="WZN775" s="16" t="s">
        <v>872</v>
      </c>
      <c r="WZO775" s="16" t="s">
        <v>886</v>
      </c>
      <c r="WZP775" s="16" t="s">
        <v>872</v>
      </c>
      <c r="WZQ775" s="16" t="s">
        <v>886</v>
      </c>
      <c r="WZR775" s="16" t="s">
        <v>872</v>
      </c>
      <c r="WZS775" s="16" t="s">
        <v>886</v>
      </c>
      <c r="WZT775" s="16" t="s">
        <v>872</v>
      </c>
      <c r="WZU775" s="16" t="s">
        <v>886</v>
      </c>
      <c r="WZV775" s="16" t="s">
        <v>872</v>
      </c>
      <c r="WZW775" s="16" t="s">
        <v>886</v>
      </c>
      <c r="WZX775" s="16" t="s">
        <v>872</v>
      </c>
      <c r="WZY775" s="16" t="s">
        <v>886</v>
      </c>
      <c r="WZZ775" s="16" t="s">
        <v>872</v>
      </c>
      <c r="XAA775" s="16" t="s">
        <v>886</v>
      </c>
      <c r="XAB775" s="16" t="s">
        <v>872</v>
      </c>
      <c r="XAC775" s="16" t="s">
        <v>886</v>
      </c>
      <c r="XAD775" s="16" t="s">
        <v>872</v>
      </c>
      <c r="XAE775" s="16" t="s">
        <v>886</v>
      </c>
      <c r="XAF775" s="16" t="s">
        <v>872</v>
      </c>
      <c r="XAG775" s="16" t="s">
        <v>886</v>
      </c>
      <c r="XAH775" s="16" t="s">
        <v>872</v>
      </c>
      <c r="XAI775" s="16" t="s">
        <v>886</v>
      </c>
      <c r="XAJ775" s="16" t="s">
        <v>872</v>
      </c>
      <c r="XAK775" s="16" t="s">
        <v>886</v>
      </c>
      <c r="XAL775" s="16" t="s">
        <v>872</v>
      </c>
      <c r="XAM775" s="16" t="s">
        <v>886</v>
      </c>
      <c r="XAN775" s="16" t="s">
        <v>872</v>
      </c>
      <c r="XAO775" s="16" t="s">
        <v>886</v>
      </c>
      <c r="XAP775" s="16" t="s">
        <v>872</v>
      </c>
      <c r="XAQ775" s="16" t="s">
        <v>886</v>
      </c>
      <c r="XAR775" s="16" t="s">
        <v>872</v>
      </c>
      <c r="XAS775" s="16" t="s">
        <v>886</v>
      </c>
      <c r="XAT775" s="16" t="s">
        <v>872</v>
      </c>
      <c r="XAU775" s="16" t="s">
        <v>886</v>
      </c>
      <c r="XAV775" s="16" t="s">
        <v>872</v>
      </c>
      <c r="XAW775" s="16" t="s">
        <v>886</v>
      </c>
      <c r="XAX775" s="16" t="s">
        <v>872</v>
      </c>
      <c r="XAY775" s="16" t="s">
        <v>886</v>
      </c>
      <c r="XAZ775" s="16" t="s">
        <v>872</v>
      </c>
      <c r="XBA775" s="16" t="s">
        <v>886</v>
      </c>
      <c r="XBB775" s="16" t="s">
        <v>872</v>
      </c>
      <c r="XBC775" s="16" t="s">
        <v>886</v>
      </c>
      <c r="XBD775" s="16" t="s">
        <v>872</v>
      </c>
      <c r="XBE775" s="16" t="s">
        <v>886</v>
      </c>
      <c r="XBF775" s="16" t="s">
        <v>872</v>
      </c>
      <c r="XBG775" s="16" t="s">
        <v>886</v>
      </c>
      <c r="XBH775" s="16" t="s">
        <v>872</v>
      </c>
      <c r="XBI775" s="16" t="s">
        <v>886</v>
      </c>
      <c r="XBJ775" s="16" t="s">
        <v>872</v>
      </c>
      <c r="XBK775" s="16" t="s">
        <v>886</v>
      </c>
      <c r="XBL775" s="16" t="s">
        <v>872</v>
      </c>
      <c r="XBM775" s="16" t="s">
        <v>886</v>
      </c>
      <c r="XBN775" s="16" t="s">
        <v>872</v>
      </c>
      <c r="XBO775" s="16" t="s">
        <v>886</v>
      </c>
      <c r="XBP775" s="16" t="s">
        <v>872</v>
      </c>
      <c r="XBQ775" s="16" t="s">
        <v>886</v>
      </c>
      <c r="XBR775" s="16" t="s">
        <v>872</v>
      </c>
      <c r="XBS775" s="16" t="s">
        <v>886</v>
      </c>
      <c r="XBT775" s="16" t="s">
        <v>872</v>
      </c>
      <c r="XBU775" s="16" t="s">
        <v>886</v>
      </c>
      <c r="XBV775" s="16" t="s">
        <v>872</v>
      </c>
      <c r="XBW775" s="16" t="s">
        <v>886</v>
      </c>
      <c r="XBX775" s="16" t="s">
        <v>872</v>
      </c>
      <c r="XBY775" s="16" t="s">
        <v>886</v>
      </c>
      <c r="XBZ775" s="16" t="s">
        <v>872</v>
      </c>
      <c r="XCA775" s="16" t="s">
        <v>886</v>
      </c>
      <c r="XCB775" s="16" t="s">
        <v>872</v>
      </c>
      <c r="XCC775" s="16" t="s">
        <v>886</v>
      </c>
      <c r="XCD775" s="16" t="s">
        <v>872</v>
      </c>
      <c r="XCE775" s="16" t="s">
        <v>886</v>
      </c>
      <c r="XCF775" s="16" t="s">
        <v>872</v>
      </c>
      <c r="XCG775" s="16" t="s">
        <v>886</v>
      </c>
      <c r="XCH775" s="16" t="s">
        <v>872</v>
      </c>
      <c r="XCI775" s="16" t="s">
        <v>886</v>
      </c>
      <c r="XCJ775" s="16" t="s">
        <v>872</v>
      </c>
      <c r="XCK775" s="16" t="s">
        <v>886</v>
      </c>
      <c r="XCL775" s="16" t="s">
        <v>872</v>
      </c>
      <c r="XCM775" s="16" t="s">
        <v>886</v>
      </c>
      <c r="XCN775" s="16" t="s">
        <v>872</v>
      </c>
      <c r="XCO775" s="16" t="s">
        <v>886</v>
      </c>
      <c r="XCP775" s="16" t="s">
        <v>872</v>
      </c>
      <c r="XCQ775" s="16" t="s">
        <v>886</v>
      </c>
      <c r="XCR775" s="16" t="s">
        <v>872</v>
      </c>
      <c r="XCS775" s="16" t="s">
        <v>886</v>
      </c>
      <c r="XCT775" s="16" t="s">
        <v>872</v>
      </c>
      <c r="XCU775" s="16" t="s">
        <v>886</v>
      </c>
      <c r="XCV775" s="16" t="s">
        <v>872</v>
      </c>
      <c r="XCW775" s="16" t="s">
        <v>886</v>
      </c>
      <c r="XCX775" s="16" t="s">
        <v>872</v>
      </c>
      <c r="XCY775" s="16" t="s">
        <v>886</v>
      </c>
      <c r="XCZ775" s="16" t="s">
        <v>872</v>
      </c>
      <c r="XDA775" s="16" t="s">
        <v>886</v>
      </c>
      <c r="XDB775" s="16" t="s">
        <v>872</v>
      </c>
      <c r="XDC775" s="16" t="s">
        <v>886</v>
      </c>
      <c r="XDD775" s="16" t="s">
        <v>872</v>
      </c>
      <c r="XDE775" s="16" t="s">
        <v>886</v>
      </c>
      <c r="XDF775" s="16" t="s">
        <v>872</v>
      </c>
      <c r="XDG775" s="16" t="s">
        <v>886</v>
      </c>
      <c r="XDH775" s="16" t="s">
        <v>872</v>
      </c>
      <c r="XDI775" s="16" t="s">
        <v>886</v>
      </c>
      <c r="XDJ775" s="16" t="s">
        <v>872</v>
      </c>
      <c r="XDK775" s="16" t="s">
        <v>886</v>
      </c>
      <c r="XDL775" s="16" t="s">
        <v>872</v>
      </c>
      <c r="XDM775" s="16" t="s">
        <v>886</v>
      </c>
      <c r="XDN775" s="16" t="s">
        <v>872</v>
      </c>
      <c r="XDO775" s="16" t="s">
        <v>886</v>
      </c>
      <c r="XDP775" s="16" t="s">
        <v>872</v>
      </c>
      <c r="XDQ775" s="16" t="s">
        <v>886</v>
      </c>
      <c r="XDR775" s="16" t="s">
        <v>872</v>
      </c>
      <c r="XDS775" s="16" t="s">
        <v>886</v>
      </c>
      <c r="XDT775" s="16" t="s">
        <v>872</v>
      </c>
      <c r="XDU775" s="16" t="s">
        <v>886</v>
      </c>
      <c r="XDV775" s="16" t="s">
        <v>872</v>
      </c>
      <c r="XDW775" s="16" t="s">
        <v>886</v>
      </c>
      <c r="XDX775" s="16" t="s">
        <v>872</v>
      </c>
      <c r="XDY775" s="16" t="s">
        <v>886</v>
      </c>
      <c r="XDZ775" s="16" t="s">
        <v>872</v>
      </c>
      <c r="XEA775" s="16" t="s">
        <v>886</v>
      </c>
      <c r="XEB775" s="16" t="s">
        <v>872</v>
      </c>
      <c r="XEC775" s="16" t="s">
        <v>886</v>
      </c>
      <c r="XED775" s="16" t="s">
        <v>872</v>
      </c>
      <c r="XEE775" s="16" t="s">
        <v>886</v>
      </c>
      <c r="XEF775" s="16" t="s">
        <v>872</v>
      </c>
      <c r="XEG775" s="16" t="s">
        <v>886</v>
      </c>
      <c r="XEH775" s="16" t="s">
        <v>872</v>
      </c>
      <c r="XEI775" s="16" t="s">
        <v>886</v>
      </c>
      <c r="XEJ775" s="16" t="s">
        <v>872</v>
      </c>
      <c r="XEK775" s="16" t="s">
        <v>886</v>
      </c>
      <c r="XEL775" s="16" t="s">
        <v>872</v>
      </c>
      <c r="XEM775" s="16" t="s">
        <v>886</v>
      </c>
      <c r="XEN775" s="16" t="s">
        <v>872</v>
      </c>
      <c r="XEO775" s="16" t="s">
        <v>886</v>
      </c>
      <c r="XEP775" s="16" t="s">
        <v>872</v>
      </c>
      <c r="XEQ775" s="16" t="s">
        <v>886</v>
      </c>
      <c r="XER775" s="16" t="s">
        <v>872</v>
      </c>
      <c r="XES775" s="16" t="s">
        <v>886</v>
      </c>
      <c r="XET775" s="16" t="s">
        <v>872</v>
      </c>
      <c r="XEU775" s="16" t="s">
        <v>886</v>
      </c>
      <c r="XEV775" s="16" t="s">
        <v>872</v>
      </c>
      <c r="XEW775" s="16" t="s">
        <v>886</v>
      </c>
      <c r="XEX775" s="16" t="s">
        <v>872</v>
      </c>
      <c r="XEY775" s="16" t="s">
        <v>886</v>
      </c>
      <c r="XEZ775" s="16" t="s">
        <v>872</v>
      </c>
      <c r="XFA775" s="16" t="s">
        <v>886</v>
      </c>
      <c r="XFB775" s="16" t="s">
        <v>872</v>
      </c>
      <c r="XFC775" s="16" t="s">
        <v>886</v>
      </c>
      <c r="XFD775" s="16" t="s">
        <v>872</v>
      </c>
    </row>
    <row r="776" spans="1:16384" s="17" customFormat="1" ht="20.25" customHeight="1" x14ac:dyDescent="0.4">
      <c r="A776" s="161"/>
      <c r="B776" s="161"/>
      <c r="C776" s="161"/>
      <c r="D776" s="161"/>
      <c r="E776" s="161"/>
      <c r="F776" s="161"/>
      <c r="G776" s="161"/>
      <c r="H776" s="161"/>
      <c r="I776" s="161"/>
      <c r="J776" s="161"/>
      <c r="K776" s="161"/>
      <c r="L776" s="161"/>
      <c r="M776" s="161"/>
      <c r="N776" s="161"/>
      <c r="O776" s="161"/>
      <c r="P776" s="10"/>
      <c r="Q776" s="161" t="s">
        <v>887</v>
      </c>
      <c r="R776" s="161" t="s">
        <v>875</v>
      </c>
      <c r="S776" s="161">
        <v>90</v>
      </c>
      <c r="T776" s="161"/>
      <c r="U776" s="161" t="s">
        <v>894</v>
      </c>
      <c r="V776" s="161"/>
      <c r="W776" s="161"/>
      <c r="X776" s="161"/>
      <c r="Y776" s="161"/>
      <c r="Z776" s="161"/>
      <c r="AA776" s="161"/>
      <c r="AB776" s="87"/>
      <c r="AC776" s="87"/>
      <c r="AD776" s="87"/>
      <c r="AE776" s="87"/>
      <c r="AF776" s="87"/>
      <c r="AG776" s="87"/>
      <c r="AH776" s="87"/>
      <c r="AI776" s="87"/>
      <c r="AJ776" s="87"/>
      <c r="AK776" s="87"/>
      <c r="AL776" s="87"/>
      <c r="AM776" s="87"/>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c r="CO776" s="16"/>
      <c r="CP776" s="16"/>
      <c r="CQ776" s="16"/>
      <c r="CR776" s="16"/>
      <c r="CS776" s="16"/>
      <c r="CT776" s="16"/>
      <c r="CU776" s="16"/>
      <c r="CV776" s="16"/>
      <c r="CW776" s="16"/>
      <c r="CX776" s="16"/>
      <c r="CY776" s="16"/>
      <c r="CZ776" s="16"/>
      <c r="DA776" s="16"/>
      <c r="DB776" s="16"/>
      <c r="DC776" s="16"/>
      <c r="DD776" s="16"/>
      <c r="DE776" s="16"/>
      <c r="DF776" s="16"/>
      <c r="DG776" s="16"/>
      <c r="DH776" s="16"/>
      <c r="DI776" s="16"/>
      <c r="DJ776" s="16"/>
      <c r="DK776" s="16"/>
      <c r="DL776" s="16"/>
      <c r="DM776" s="16"/>
      <c r="DN776" s="16"/>
      <c r="DO776" s="16"/>
      <c r="DP776" s="16"/>
      <c r="DQ776" s="16"/>
      <c r="DR776" s="16"/>
      <c r="DS776" s="16"/>
      <c r="DT776" s="16"/>
      <c r="DU776" s="16"/>
      <c r="DV776" s="16"/>
      <c r="DW776" s="16"/>
      <c r="DX776" s="16"/>
      <c r="DY776" s="16"/>
      <c r="DZ776" s="16"/>
      <c r="EA776" s="16"/>
      <c r="EB776" s="16"/>
      <c r="EC776" s="16"/>
      <c r="ED776" s="16"/>
      <c r="EE776" s="16"/>
      <c r="EF776" s="16"/>
      <c r="EG776" s="16"/>
      <c r="EH776" s="16"/>
      <c r="EI776" s="16"/>
      <c r="EJ776" s="16"/>
      <c r="EK776" s="16"/>
      <c r="EL776" s="16"/>
      <c r="EM776" s="16"/>
      <c r="EN776" s="16"/>
      <c r="EO776" s="16"/>
      <c r="EP776" s="16"/>
      <c r="EQ776" s="16"/>
      <c r="ER776" s="16"/>
      <c r="ES776" s="16"/>
      <c r="ET776" s="16"/>
      <c r="EU776" s="16"/>
      <c r="EV776" s="16"/>
      <c r="EW776" s="16"/>
      <c r="EX776" s="16"/>
      <c r="EY776" s="16"/>
      <c r="EZ776" s="16"/>
      <c r="FA776" s="16"/>
      <c r="FB776" s="16"/>
      <c r="FC776" s="16"/>
      <c r="FD776" s="16"/>
      <c r="FE776" s="16"/>
      <c r="FF776" s="16"/>
      <c r="FG776" s="16"/>
      <c r="FH776" s="16"/>
      <c r="FI776" s="16"/>
      <c r="FJ776" s="16"/>
      <c r="FK776" s="16"/>
      <c r="FL776" s="16"/>
      <c r="FM776" s="16"/>
      <c r="FN776" s="16"/>
      <c r="FO776" s="16"/>
      <c r="FP776" s="16"/>
      <c r="FQ776" s="16"/>
      <c r="FR776" s="16"/>
      <c r="FS776" s="16"/>
      <c r="FT776" s="16"/>
      <c r="FU776" s="16"/>
      <c r="FV776" s="16"/>
      <c r="FW776" s="16"/>
      <c r="FX776" s="16"/>
      <c r="FY776" s="16"/>
      <c r="FZ776" s="16"/>
      <c r="GA776" s="16"/>
      <c r="GB776" s="16"/>
      <c r="GC776" s="16"/>
      <c r="GD776" s="16"/>
      <c r="GE776" s="16"/>
      <c r="GF776" s="16"/>
      <c r="GG776" s="16"/>
      <c r="GH776" s="16"/>
      <c r="GI776" s="16"/>
      <c r="GJ776" s="16"/>
      <c r="GK776" s="16"/>
      <c r="GL776" s="16"/>
      <c r="GM776" s="16"/>
      <c r="GN776" s="16"/>
      <c r="GO776" s="16"/>
      <c r="GP776" s="16"/>
      <c r="GQ776" s="16"/>
      <c r="GR776" s="16"/>
      <c r="GS776" s="16"/>
      <c r="GT776" s="16"/>
      <c r="GU776" s="16"/>
      <c r="GV776" s="16"/>
      <c r="GW776" s="16"/>
      <c r="GX776" s="16"/>
      <c r="GY776" s="16"/>
      <c r="GZ776" s="16"/>
      <c r="HA776" s="16"/>
      <c r="HB776" s="16"/>
      <c r="HC776" s="16"/>
      <c r="HD776" s="16"/>
      <c r="HE776" s="16"/>
      <c r="HF776" s="16"/>
      <c r="HG776" s="16"/>
      <c r="HH776" s="16"/>
      <c r="HI776" s="16"/>
      <c r="HJ776" s="16"/>
      <c r="HK776" s="16"/>
      <c r="HL776" s="16"/>
      <c r="HM776" s="16"/>
      <c r="HN776" s="16"/>
      <c r="HO776" s="16"/>
      <c r="HP776" s="16"/>
      <c r="HQ776" s="16"/>
      <c r="HR776" s="16"/>
      <c r="HS776" s="16"/>
      <c r="HT776" s="16"/>
      <c r="HU776" s="16"/>
      <c r="HV776" s="16"/>
      <c r="HW776" s="16"/>
      <c r="HX776" s="16"/>
      <c r="HY776" s="16"/>
      <c r="HZ776" s="16"/>
      <c r="IA776" s="16"/>
      <c r="IB776" s="16"/>
      <c r="IC776" s="16"/>
      <c r="ID776" s="16"/>
      <c r="IE776" s="16"/>
      <c r="IF776" s="16"/>
      <c r="IG776" s="16"/>
      <c r="IH776" s="16"/>
      <c r="II776" s="16"/>
      <c r="IJ776" s="16"/>
      <c r="IK776" s="16"/>
      <c r="IL776" s="16"/>
      <c r="IM776" s="16"/>
      <c r="IN776" s="16"/>
      <c r="IO776" s="16"/>
      <c r="IP776" s="16"/>
      <c r="IQ776" s="16"/>
      <c r="IR776" s="16"/>
      <c r="IS776" s="16"/>
      <c r="IT776" s="16"/>
      <c r="IU776" s="16"/>
      <c r="IV776" s="16"/>
      <c r="IW776" s="16"/>
      <c r="IX776" s="16"/>
      <c r="IY776" s="16"/>
      <c r="IZ776" s="16"/>
      <c r="JA776" s="16"/>
      <c r="JB776" s="16"/>
      <c r="JC776" s="16"/>
      <c r="JD776" s="16"/>
      <c r="JE776" s="16"/>
      <c r="JF776" s="16"/>
      <c r="JG776" s="16"/>
      <c r="JH776" s="16"/>
      <c r="JI776" s="16"/>
      <c r="JJ776" s="16"/>
      <c r="JK776" s="16"/>
      <c r="JL776" s="16"/>
      <c r="JM776" s="16"/>
      <c r="JN776" s="16"/>
      <c r="JO776" s="16"/>
      <c r="JP776" s="16"/>
      <c r="JQ776" s="16"/>
      <c r="JR776" s="16"/>
      <c r="JS776" s="16"/>
      <c r="JT776" s="16"/>
      <c r="JU776" s="16"/>
      <c r="JV776" s="16"/>
      <c r="JW776" s="16"/>
      <c r="JX776" s="16"/>
      <c r="JY776" s="16"/>
      <c r="JZ776" s="16"/>
      <c r="KA776" s="16"/>
      <c r="KB776" s="16"/>
      <c r="KC776" s="16"/>
      <c r="KD776" s="16"/>
      <c r="KE776" s="16"/>
      <c r="KF776" s="16"/>
      <c r="KG776" s="16"/>
      <c r="KH776" s="16"/>
      <c r="KI776" s="16"/>
      <c r="KJ776" s="16"/>
      <c r="KK776" s="16"/>
      <c r="KL776" s="16"/>
      <c r="KM776" s="16"/>
      <c r="KN776" s="16"/>
      <c r="KO776" s="16"/>
      <c r="KP776" s="16"/>
      <c r="KQ776" s="16"/>
      <c r="KR776" s="16"/>
      <c r="KS776" s="16"/>
      <c r="KT776" s="16"/>
      <c r="KU776" s="16"/>
      <c r="KV776" s="16"/>
      <c r="KW776" s="16"/>
      <c r="KX776" s="16"/>
      <c r="KY776" s="16"/>
      <c r="KZ776" s="16"/>
      <c r="LA776" s="16"/>
      <c r="LB776" s="16"/>
      <c r="LC776" s="16"/>
      <c r="LD776" s="16"/>
      <c r="LE776" s="16"/>
      <c r="LF776" s="16"/>
      <c r="LG776" s="16"/>
      <c r="LH776" s="16"/>
      <c r="LI776" s="16"/>
      <c r="LJ776" s="16"/>
      <c r="LK776" s="16"/>
      <c r="LL776" s="16"/>
      <c r="LM776" s="16"/>
      <c r="LN776" s="16"/>
      <c r="LO776" s="16"/>
      <c r="LP776" s="16"/>
      <c r="LQ776" s="16"/>
      <c r="LR776" s="16"/>
      <c r="LS776" s="16"/>
      <c r="LT776" s="16"/>
      <c r="LU776" s="16"/>
      <c r="LV776" s="16"/>
      <c r="LW776" s="16"/>
      <c r="LX776" s="16"/>
      <c r="LY776" s="16"/>
      <c r="LZ776" s="16"/>
      <c r="MA776" s="16"/>
      <c r="MB776" s="16"/>
      <c r="MC776" s="16"/>
      <c r="MD776" s="16"/>
      <c r="ME776" s="16"/>
      <c r="MF776" s="16"/>
      <c r="MG776" s="16"/>
      <c r="MH776" s="16"/>
      <c r="MI776" s="16"/>
      <c r="MJ776" s="16"/>
      <c r="MK776" s="16"/>
      <c r="ML776" s="16"/>
      <c r="MM776" s="16"/>
      <c r="MN776" s="16"/>
      <c r="MO776" s="16"/>
      <c r="MP776" s="16"/>
      <c r="MQ776" s="16"/>
      <c r="MR776" s="16"/>
      <c r="MS776" s="16"/>
      <c r="MT776" s="16"/>
      <c r="MU776" s="16"/>
      <c r="MV776" s="16"/>
      <c r="MW776" s="16"/>
      <c r="MX776" s="16"/>
      <c r="MY776" s="16"/>
      <c r="MZ776" s="16"/>
      <c r="NA776" s="16"/>
      <c r="NB776" s="16"/>
      <c r="NC776" s="16"/>
      <c r="ND776" s="16"/>
      <c r="NE776" s="16"/>
      <c r="NF776" s="16"/>
      <c r="NG776" s="16"/>
      <c r="NH776" s="16"/>
      <c r="NI776" s="16"/>
      <c r="NJ776" s="16"/>
      <c r="NK776" s="16"/>
      <c r="NL776" s="16"/>
      <c r="NM776" s="16"/>
      <c r="NN776" s="16"/>
      <c r="NO776" s="16"/>
      <c r="NP776" s="16"/>
      <c r="NQ776" s="16"/>
      <c r="NR776" s="16"/>
      <c r="NS776" s="16"/>
      <c r="NT776" s="16"/>
      <c r="NU776" s="16"/>
      <c r="NV776" s="16"/>
      <c r="NW776" s="16"/>
      <c r="NX776" s="16"/>
      <c r="NY776" s="16"/>
      <c r="NZ776" s="16"/>
      <c r="OA776" s="16"/>
      <c r="OB776" s="16"/>
      <c r="OC776" s="16"/>
      <c r="OD776" s="16"/>
      <c r="OE776" s="16"/>
      <c r="OF776" s="16"/>
      <c r="OG776" s="16"/>
      <c r="OH776" s="16"/>
      <c r="OI776" s="16"/>
      <c r="OJ776" s="16"/>
      <c r="OK776" s="16"/>
      <c r="OL776" s="16"/>
      <c r="OM776" s="16"/>
      <c r="ON776" s="16"/>
      <c r="OO776" s="16"/>
      <c r="OP776" s="16"/>
      <c r="OQ776" s="16"/>
      <c r="OR776" s="16"/>
      <c r="OS776" s="16"/>
      <c r="OT776" s="16"/>
      <c r="OU776" s="16"/>
      <c r="OV776" s="16"/>
      <c r="OW776" s="16"/>
      <c r="OX776" s="16"/>
      <c r="OY776" s="16"/>
      <c r="OZ776" s="16"/>
      <c r="PA776" s="16"/>
      <c r="PB776" s="16"/>
      <c r="PC776" s="16"/>
      <c r="PD776" s="16"/>
      <c r="PE776" s="16"/>
      <c r="PF776" s="16"/>
      <c r="PG776" s="16"/>
      <c r="PH776" s="16"/>
      <c r="PI776" s="16"/>
      <c r="PJ776" s="16"/>
      <c r="PK776" s="16"/>
      <c r="PL776" s="16"/>
      <c r="PM776" s="16"/>
      <c r="PN776" s="16"/>
      <c r="PO776" s="16"/>
      <c r="PP776" s="16"/>
      <c r="PQ776" s="16"/>
      <c r="PR776" s="16"/>
      <c r="PS776" s="16"/>
      <c r="PT776" s="16"/>
      <c r="PU776" s="16"/>
      <c r="PV776" s="16"/>
      <c r="PW776" s="16"/>
      <c r="PX776" s="16"/>
      <c r="PY776" s="16"/>
      <c r="PZ776" s="16"/>
      <c r="QA776" s="16"/>
      <c r="QB776" s="16"/>
      <c r="QC776" s="16"/>
      <c r="QD776" s="16"/>
      <c r="QE776" s="16"/>
      <c r="QF776" s="16"/>
      <c r="QG776" s="16"/>
      <c r="QH776" s="16"/>
      <c r="QI776" s="16"/>
      <c r="QJ776" s="16"/>
      <c r="QK776" s="16"/>
      <c r="QL776" s="16"/>
      <c r="QM776" s="16"/>
      <c r="QN776" s="16"/>
      <c r="QO776" s="16"/>
      <c r="QP776" s="16"/>
      <c r="QQ776" s="16"/>
      <c r="QR776" s="16"/>
      <c r="QS776" s="16"/>
      <c r="QT776" s="16"/>
      <c r="QU776" s="16"/>
      <c r="QV776" s="16"/>
      <c r="QW776" s="16"/>
      <c r="QX776" s="16"/>
      <c r="QY776" s="16"/>
      <c r="QZ776" s="16"/>
      <c r="RA776" s="16"/>
      <c r="RB776" s="16"/>
      <c r="RC776" s="16"/>
      <c r="RD776" s="16"/>
      <c r="RE776" s="16"/>
      <c r="RF776" s="16"/>
      <c r="RG776" s="16"/>
      <c r="RH776" s="16"/>
      <c r="RI776" s="16"/>
      <c r="RJ776" s="16"/>
      <c r="RK776" s="16"/>
      <c r="RL776" s="16"/>
      <c r="RM776" s="16"/>
      <c r="RN776" s="16"/>
      <c r="RO776" s="16"/>
      <c r="RP776" s="16"/>
      <c r="RQ776" s="16"/>
      <c r="RR776" s="16"/>
      <c r="RS776" s="16"/>
      <c r="RT776" s="16"/>
      <c r="RU776" s="16"/>
      <c r="RV776" s="16"/>
      <c r="RW776" s="16"/>
      <c r="RX776" s="16"/>
      <c r="RY776" s="16"/>
      <c r="RZ776" s="16"/>
      <c r="SA776" s="16"/>
      <c r="SB776" s="16"/>
      <c r="SC776" s="16"/>
      <c r="SD776" s="16"/>
      <c r="SE776" s="16"/>
      <c r="SF776" s="16"/>
      <c r="SG776" s="16"/>
      <c r="SH776" s="16"/>
      <c r="SI776" s="16"/>
      <c r="SJ776" s="16"/>
      <c r="SK776" s="16"/>
      <c r="SL776" s="16"/>
      <c r="SM776" s="16"/>
      <c r="SN776" s="16"/>
      <c r="SO776" s="16"/>
      <c r="SP776" s="16"/>
      <c r="SQ776" s="16"/>
      <c r="SR776" s="16"/>
      <c r="SS776" s="16"/>
      <c r="ST776" s="16"/>
      <c r="SU776" s="16"/>
      <c r="SV776" s="16"/>
      <c r="SW776" s="16"/>
      <c r="SX776" s="16"/>
      <c r="SY776" s="16"/>
      <c r="SZ776" s="16"/>
      <c r="TA776" s="16"/>
      <c r="TB776" s="16"/>
      <c r="TC776" s="16"/>
      <c r="TD776" s="16"/>
      <c r="TE776" s="16"/>
      <c r="TF776" s="16"/>
      <c r="TG776" s="16"/>
      <c r="TH776" s="16"/>
      <c r="TI776" s="16"/>
      <c r="TJ776" s="16"/>
      <c r="TK776" s="16"/>
      <c r="TL776" s="16"/>
      <c r="TM776" s="16"/>
      <c r="TN776" s="16"/>
      <c r="TO776" s="16"/>
      <c r="TP776" s="16"/>
      <c r="TQ776" s="16"/>
      <c r="TR776" s="16"/>
      <c r="TS776" s="16"/>
      <c r="TT776" s="16"/>
      <c r="TU776" s="16"/>
      <c r="TV776" s="16"/>
      <c r="TW776" s="16"/>
      <c r="TX776" s="16"/>
      <c r="TY776" s="16"/>
      <c r="TZ776" s="16"/>
      <c r="UA776" s="16"/>
      <c r="UB776" s="16"/>
      <c r="UC776" s="16"/>
      <c r="UD776" s="16"/>
      <c r="UE776" s="16"/>
      <c r="UF776" s="16"/>
      <c r="UG776" s="16"/>
      <c r="UH776" s="16"/>
      <c r="UI776" s="16"/>
      <c r="UJ776" s="16"/>
      <c r="UK776" s="16"/>
      <c r="UL776" s="16"/>
      <c r="UM776" s="16"/>
      <c r="UN776" s="16"/>
      <c r="UO776" s="16"/>
      <c r="UP776" s="16"/>
      <c r="UQ776" s="16"/>
      <c r="UR776" s="16"/>
      <c r="US776" s="16"/>
      <c r="UT776" s="16"/>
      <c r="UU776" s="16"/>
      <c r="UV776" s="16"/>
      <c r="UW776" s="16"/>
      <c r="UX776" s="16"/>
      <c r="UY776" s="16"/>
      <c r="UZ776" s="16"/>
      <c r="VA776" s="16"/>
      <c r="VB776" s="16"/>
      <c r="VC776" s="16"/>
      <c r="VD776" s="16"/>
      <c r="VE776" s="16"/>
      <c r="VF776" s="16"/>
      <c r="VG776" s="16"/>
      <c r="VH776" s="16"/>
      <c r="VI776" s="16"/>
      <c r="VJ776" s="16"/>
      <c r="VK776" s="16"/>
      <c r="VL776" s="16"/>
      <c r="VM776" s="16"/>
      <c r="VN776" s="16"/>
      <c r="VO776" s="16"/>
      <c r="VP776" s="16"/>
      <c r="VQ776" s="16"/>
      <c r="VR776" s="16"/>
      <c r="VS776" s="16"/>
      <c r="VT776" s="16"/>
      <c r="VU776" s="16"/>
      <c r="VV776" s="16"/>
      <c r="VW776" s="16"/>
      <c r="VX776" s="16"/>
      <c r="VY776" s="16"/>
      <c r="VZ776" s="16"/>
      <c r="WA776" s="16"/>
      <c r="WB776" s="16"/>
      <c r="WC776" s="16"/>
      <c r="WD776" s="16"/>
      <c r="WE776" s="16"/>
      <c r="WF776" s="16"/>
      <c r="WG776" s="16"/>
      <c r="WH776" s="16"/>
      <c r="WI776" s="16"/>
      <c r="WJ776" s="16"/>
      <c r="WK776" s="16"/>
      <c r="WL776" s="16"/>
      <c r="WM776" s="16"/>
      <c r="WN776" s="16"/>
      <c r="WO776" s="16"/>
      <c r="WP776" s="16"/>
      <c r="WQ776" s="16"/>
      <c r="WR776" s="16"/>
      <c r="WS776" s="16"/>
      <c r="WT776" s="16"/>
      <c r="WU776" s="16"/>
      <c r="WV776" s="16"/>
      <c r="WW776" s="16"/>
      <c r="WX776" s="16"/>
      <c r="WY776" s="16"/>
      <c r="WZ776" s="16"/>
      <c r="XA776" s="16"/>
      <c r="XB776" s="16"/>
      <c r="XC776" s="16"/>
      <c r="XD776" s="16"/>
      <c r="XE776" s="16"/>
      <c r="XF776" s="16"/>
      <c r="XG776" s="16"/>
      <c r="XH776" s="16"/>
      <c r="XI776" s="16"/>
      <c r="XJ776" s="16"/>
      <c r="XK776" s="16"/>
      <c r="XL776" s="16"/>
      <c r="XM776" s="16"/>
      <c r="XN776" s="16"/>
      <c r="XO776" s="16"/>
      <c r="XP776" s="16"/>
      <c r="XQ776" s="16"/>
      <c r="XR776" s="16"/>
      <c r="XS776" s="16"/>
      <c r="XT776" s="16"/>
      <c r="XU776" s="16"/>
      <c r="XV776" s="16"/>
      <c r="XW776" s="16"/>
      <c r="XX776" s="16"/>
      <c r="XY776" s="16"/>
      <c r="XZ776" s="16"/>
      <c r="YA776" s="16"/>
      <c r="YB776" s="16"/>
      <c r="YC776" s="16"/>
      <c r="YD776" s="16"/>
      <c r="YE776" s="16"/>
      <c r="YF776" s="16"/>
      <c r="YG776" s="16"/>
      <c r="YH776" s="16"/>
      <c r="YI776" s="16"/>
      <c r="YJ776" s="16"/>
      <c r="YK776" s="16"/>
      <c r="YL776" s="16"/>
      <c r="YM776" s="16"/>
      <c r="YN776" s="16"/>
      <c r="YO776" s="16"/>
      <c r="YP776" s="16"/>
      <c r="YQ776" s="16"/>
      <c r="YR776" s="16"/>
      <c r="YS776" s="16"/>
      <c r="YT776" s="16"/>
      <c r="YU776" s="16"/>
      <c r="YV776" s="16"/>
      <c r="YW776" s="16"/>
      <c r="YX776" s="16"/>
      <c r="YY776" s="16"/>
      <c r="YZ776" s="16"/>
      <c r="ZA776" s="16"/>
      <c r="ZB776" s="16"/>
      <c r="ZC776" s="16"/>
      <c r="ZD776" s="16"/>
      <c r="ZE776" s="16"/>
      <c r="ZF776" s="16"/>
      <c r="ZG776" s="16"/>
      <c r="ZH776" s="16"/>
      <c r="ZI776" s="16"/>
      <c r="ZJ776" s="16"/>
      <c r="ZK776" s="16"/>
      <c r="ZL776" s="16"/>
      <c r="ZM776" s="16"/>
      <c r="ZN776" s="16"/>
      <c r="ZO776" s="16"/>
      <c r="ZP776" s="16"/>
      <c r="ZQ776" s="16"/>
      <c r="ZR776" s="16"/>
      <c r="ZS776" s="16"/>
      <c r="ZT776" s="16"/>
      <c r="ZU776" s="16"/>
      <c r="ZV776" s="16"/>
      <c r="ZW776" s="16"/>
      <c r="ZX776" s="16"/>
      <c r="ZY776" s="16"/>
      <c r="ZZ776" s="16"/>
      <c r="AAA776" s="16"/>
      <c r="AAB776" s="16"/>
      <c r="AAC776" s="16"/>
      <c r="AAD776" s="16"/>
      <c r="AAE776" s="16"/>
      <c r="AAF776" s="16"/>
      <c r="AAG776" s="16"/>
      <c r="AAH776" s="16"/>
      <c r="AAI776" s="16"/>
      <c r="AAJ776" s="16"/>
      <c r="AAK776" s="16"/>
      <c r="AAL776" s="16"/>
      <c r="AAM776" s="16"/>
      <c r="AAN776" s="16"/>
      <c r="AAO776" s="16"/>
      <c r="AAP776" s="16"/>
      <c r="AAQ776" s="16"/>
      <c r="AAR776" s="16"/>
      <c r="AAS776" s="16"/>
      <c r="AAT776" s="16"/>
      <c r="AAU776" s="16"/>
      <c r="AAV776" s="16"/>
      <c r="AAW776" s="16"/>
      <c r="AAX776" s="16"/>
      <c r="AAY776" s="16"/>
      <c r="AAZ776" s="16"/>
      <c r="ABA776" s="16"/>
      <c r="ABB776" s="16"/>
      <c r="ABC776" s="16"/>
      <c r="ABD776" s="16"/>
      <c r="ABE776" s="16"/>
      <c r="ABF776" s="16"/>
      <c r="ABG776" s="16"/>
      <c r="ABH776" s="16"/>
      <c r="ABI776" s="16"/>
      <c r="ABJ776" s="16"/>
      <c r="ABK776" s="16"/>
      <c r="ABL776" s="16"/>
      <c r="ABM776" s="16"/>
      <c r="ABN776" s="16"/>
      <c r="ABO776" s="16"/>
      <c r="ABP776" s="16"/>
      <c r="ABQ776" s="16"/>
      <c r="ABR776" s="16"/>
      <c r="ABS776" s="16"/>
      <c r="ABT776" s="16"/>
      <c r="ABU776" s="16"/>
      <c r="ABV776" s="16"/>
      <c r="ABW776" s="16"/>
      <c r="ABX776" s="16"/>
      <c r="ABY776" s="16"/>
      <c r="ABZ776" s="16"/>
      <c r="ACA776" s="16"/>
      <c r="ACB776" s="16"/>
      <c r="ACC776" s="16"/>
      <c r="ACD776" s="16"/>
      <c r="ACE776" s="16"/>
      <c r="ACF776" s="16"/>
      <c r="ACG776" s="16"/>
      <c r="ACH776" s="16"/>
      <c r="ACI776" s="16"/>
      <c r="ACJ776" s="16"/>
      <c r="ACK776" s="16"/>
      <c r="ACL776" s="16"/>
      <c r="ACM776" s="16"/>
      <c r="ACN776" s="16"/>
      <c r="ACO776" s="16"/>
      <c r="ACP776" s="16"/>
      <c r="ACQ776" s="16"/>
      <c r="ACR776" s="16"/>
      <c r="ACS776" s="16"/>
      <c r="ACT776" s="16"/>
      <c r="ACU776" s="16"/>
      <c r="ACV776" s="16"/>
      <c r="ACW776" s="16"/>
      <c r="ACX776" s="16"/>
      <c r="ACY776" s="16"/>
      <c r="ACZ776" s="16"/>
      <c r="ADA776" s="16"/>
      <c r="ADB776" s="16"/>
      <c r="ADC776" s="16"/>
      <c r="ADD776" s="16"/>
      <c r="ADE776" s="16"/>
      <c r="ADF776" s="16"/>
      <c r="ADG776" s="16"/>
      <c r="ADH776" s="16"/>
      <c r="ADI776" s="16"/>
      <c r="ADJ776" s="16"/>
      <c r="ADK776" s="16"/>
      <c r="ADL776" s="16"/>
      <c r="ADM776" s="16"/>
      <c r="ADN776" s="16"/>
      <c r="ADO776" s="16"/>
      <c r="ADP776" s="16"/>
      <c r="ADQ776" s="16"/>
      <c r="ADR776" s="16"/>
      <c r="ADS776" s="16"/>
      <c r="ADT776" s="16"/>
      <c r="ADU776" s="16"/>
      <c r="ADV776" s="16"/>
      <c r="ADW776" s="16"/>
      <c r="ADX776" s="16"/>
      <c r="ADY776" s="16"/>
      <c r="ADZ776" s="16"/>
      <c r="AEA776" s="16"/>
      <c r="AEB776" s="16"/>
      <c r="AEC776" s="16"/>
      <c r="AED776" s="16"/>
      <c r="AEE776" s="16"/>
      <c r="AEF776" s="16"/>
      <c r="AEG776" s="16"/>
      <c r="AEH776" s="16"/>
      <c r="AEI776" s="16"/>
      <c r="AEJ776" s="16"/>
      <c r="AEK776" s="16"/>
      <c r="AEL776" s="16"/>
      <c r="AEM776" s="16"/>
      <c r="AEN776" s="16"/>
      <c r="AEO776" s="16"/>
      <c r="AEP776" s="16"/>
      <c r="AEQ776" s="16"/>
      <c r="AER776" s="16"/>
      <c r="AES776" s="16"/>
      <c r="AET776" s="16"/>
      <c r="AEU776" s="16"/>
      <c r="AEV776" s="16"/>
      <c r="AEW776" s="16"/>
      <c r="AEX776" s="16"/>
      <c r="AEY776" s="16"/>
      <c r="AEZ776" s="16"/>
      <c r="AFA776" s="16"/>
      <c r="AFB776" s="16"/>
      <c r="AFC776" s="16"/>
      <c r="AFD776" s="16"/>
      <c r="AFE776" s="16"/>
      <c r="AFF776" s="16"/>
      <c r="AFG776" s="16"/>
      <c r="AFH776" s="16"/>
      <c r="AFI776" s="16"/>
      <c r="AFJ776" s="16"/>
      <c r="AFK776" s="16"/>
      <c r="AFL776" s="16"/>
      <c r="AFM776" s="16"/>
      <c r="AFN776" s="16"/>
      <c r="AFO776" s="16"/>
      <c r="AFP776" s="16"/>
      <c r="AFQ776" s="16"/>
      <c r="AFR776" s="16"/>
      <c r="AFS776" s="16"/>
      <c r="AFT776" s="16"/>
      <c r="AFU776" s="16"/>
      <c r="AFV776" s="16"/>
      <c r="AFW776" s="16"/>
      <c r="AFX776" s="16"/>
      <c r="AFY776" s="16"/>
      <c r="AFZ776" s="16"/>
      <c r="AGA776" s="16"/>
      <c r="AGB776" s="16"/>
      <c r="AGC776" s="16"/>
      <c r="AGD776" s="16"/>
      <c r="AGE776" s="16"/>
      <c r="AGF776" s="16"/>
      <c r="AGG776" s="16"/>
      <c r="AGH776" s="16"/>
      <c r="AGI776" s="16"/>
      <c r="AGJ776" s="16"/>
      <c r="AGK776" s="16"/>
      <c r="AGL776" s="16"/>
      <c r="AGM776" s="16"/>
      <c r="AGN776" s="16"/>
      <c r="AGO776" s="16"/>
      <c r="AGP776" s="16"/>
      <c r="AGQ776" s="16"/>
      <c r="AGR776" s="16"/>
      <c r="AGS776" s="16"/>
      <c r="AGT776" s="16"/>
      <c r="AGU776" s="16"/>
      <c r="AGV776" s="16"/>
      <c r="AGW776" s="16"/>
      <c r="AGX776" s="16"/>
      <c r="AGY776" s="16"/>
      <c r="AGZ776" s="16"/>
      <c r="AHA776" s="16"/>
      <c r="AHB776" s="16"/>
      <c r="AHC776" s="16"/>
      <c r="AHD776" s="16"/>
      <c r="AHE776" s="16"/>
      <c r="AHF776" s="16"/>
      <c r="AHG776" s="16"/>
      <c r="AHH776" s="16"/>
      <c r="AHI776" s="16"/>
      <c r="AHJ776" s="16"/>
      <c r="AHK776" s="16"/>
      <c r="AHL776" s="16"/>
      <c r="AHM776" s="16"/>
      <c r="AHN776" s="16"/>
      <c r="AHO776" s="16"/>
      <c r="AHP776" s="16"/>
      <c r="AHQ776" s="16"/>
      <c r="AHR776" s="16"/>
      <c r="AHS776" s="16"/>
      <c r="AHT776" s="16"/>
      <c r="AHU776" s="16"/>
      <c r="AHV776" s="16"/>
      <c r="AHW776" s="16"/>
      <c r="AHX776" s="16"/>
      <c r="AHY776" s="16"/>
      <c r="AHZ776" s="16"/>
      <c r="AIA776" s="16"/>
      <c r="AIB776" s="16"/>
      <c r="AIC776" s="16"/>
      <c r="AID776" s="16"/>
      <c r="AIE776" s="16"/>
      <c r="AIF776" s="16"/>
      <c r="AIG776" s="16"/>
      <c r="AIH776" s="16"/>
      <c r="AII776" s="16"/>
      <c r="AIJ776" s="16"/>
      <c r="AIK776" s="16"/>
      <c r="AIL776" s="16"/>
      <c r="AIM776" s="16"/>
      <c r="AIN776" s="16"/>
      <c r="AIO776" s="16"/>
      <c r="AIP776" s="16"/>
      <c r="AIQ776" s="16"/>
      <c r="AIR776" s="16"/>
      <c r="AIS776" s="16"/>
      <c r="AIT776" s="16"/>
      <c r="AIU776" s="16"/>
      <c r="AIV776" s="16"/>
      <c r="AIW776" s="16"/>
      <c r="AIX776" s="16"/>
      <c r="AIY776" s="16"/>
      <c r="AIZ776" s="16"/>
      <c r="AJA776" s="16"/>
      <c r="AJB776" s="16"/>
      <c r="AJC776" s="16"/>
      <c r="AJD776" s="16"/>
      <c r="AJE776" s="16"/>
      <c r="AJF776" s="16"/>
      <c r="AJG776" s="16"/>
      <c r="AJH776" s="16"/>
      <c r="AJI776" s="16"/>
      <c r="AJJ776" s="16"/>
      <c r="AJK776" s="16"/>
      <c r="AJL776" s="16"/>
      <c r="AJM776" s="16"/>
      <c r="AJN776" s="16"/>
      <c r="AJO776" s="16"/>
      <c r="AJP776" s="16"/>
      <c r="AJQ776" s="16"/>
      <c r="AJR776" s="16"/>
      <c r="AJS776" s="16"/>
      <c r="AJT776" s="16"/>
      <c r="AJU776" s="16"/>
      <c r="AJV776" s="16"/>
      <c r="AJW776" s="16"/>
      <c r="AJX776" s="16"/>
      <c r="AJY776" s="16"/>
      <c r="AJZ776" s="16"/>
      <c r="AKA776" s="16"/>
      <c r="AKB776" s="16"/>
      <c r="AKC776" s="16"/>
      <c r="AKD776" s="16"/>
      <c r="AKE776" s="16"/>
      <c r="AKF776" s="16"/>
      <c r="AKG776" s="16"/>
      <c r="AKH776" s="16"/>
      <c r="AKI776" s="16"/>
      <c r="AKJ776" s="16"/>
      <c r="AKK776" s="16"/>
      <c r="AKL776" s="16"/>
      <c r="AKM776" s="16"/>
      <c r="AKN776" s="16"/>
      <c r="AKO776" s="16"/>
      <c r="AKP776" s="16"/>
      <c r="AKQ776" s="16"/>
      <c r="AKR776" s="16"/>
      <c r="AKS776" s="16"/>
      <c r="AKT776" s="16"/>
      <c r="AKU776" s="16"/>
      <c r="AKV776" s="16"/>
      <c r="AKW776" s="16"/>
      <c r="AKX776" s="16"/>
      <c r="AKY776" s="16"/>
      <c r="AKZ776" s="16"/>
      <c r="ALA776" s="16"/>
      <c r="ALB776" s="16"/>
      <c r="ALC776" s="16"/>
      <c r="ALD776" s="16"/>
      <c r="ALE776" s="16"/>
      <c r="ALF776" s="16"/>
      <c r="ALG776" s="16"/>
      <c r="ALH776" s="16"/>
      <c r="ALI776" s="16"/>
      <c r="ALJ776" s="16"/>
      <c r="ALK776" s="16"/>
      <c r="ALL776" s="16"/>
      <c r="ALM776" s="16"/>
      <c r="ALN776" s="16"/>
      <c r="ALO776" s="16"/>
      <c r="ALP776" s="16"/>
      <c r="ALQ776" s="16"/>
      <c r="ALR776" s="16"/>
      <c r="ALS776" s="16"/>
      <c r="ALT776" s="16"/>
      <c r="ALU776" s="16"/>
      <c r="ALV776" s="16"/>
      <c r="ALW776" s="16"/>
      <c r="ALX776" s="16"/>
      <c r="ALY776" s="16"/>
      <c r="ALZ776" s="16"/>
      <c r="AMA776" s="16"/>
      <c r="AMB776" s="16"/>
      <c r="AMC776" s="16"/>
      <c r="AMD776" s="16"/>
      <c r="AME776" s="16"/>
      <c r="AMF776" s="16"/>
      <c r="AMG776" s="16"/>
      <c r="AMH776" s="16"/>
      <c r="AMI776" s="16"/>
      <c r="AMJ776" s="16"/>
      <c r="AMK776" s="16"/>
      <c r="AML776" s="16"/>
      <c r="AMM776" s="16"/>
      <c r="AMN776" s="16"/>
      <c r="AMO776" s="16"/>
      <c r="AMP776" s="16"/>
      <c r="AMQ776" s="16"/>
      <c r="AMR776" s="16"/>
      <c r="AMS776" s="16"/>
      <c r="AMT776" s="16"/>
      <c r="AMU776" s="16"/>
      <c r="AMV776" s="16"/>
      <c r="AMW776" s="16"/>
      <c r="AMX776" s="16"/>
      <c r="AMY776" s="16"/>
      <c r="AMZ776" s="16"/>
      <c r="ANA776" s="16"/>
      <c r="ANB776" s="16"/>
      <c r="ANC776" s="16"/>
      <c r="AND776" s="16"/>
      <c r="ANE776" s="16"/>
      <c r="ANF776" s="16"/>
      <c r="ANG776" s="16"/>
      <c r="ANH776" s="16"/>
      <c r="ANI776" s="16"/>
      <c r="ANJ776" s="16"/>
      <c r="ANK776" s="16"/>
      <c r="ANL776" s="16"/>
      <c r="ANM776" s="16"/>
      <c r="ANN776" s="16"/>
      <c r="ANO776" s="16"/>
      <c r="ANP776" s="16"/>
      <c r="ANQ776" s="16"/>
      <c r="ANR776" s="16"/>
      <c r="ANS776" s="16"/>
      <c r="ANT776" s="16"/>
      <c r="ANU776" s="16"/>
      <c r="ANV776" s="16"/>
      <c r="ANW776" s="16"/>
      <c r="ANX776" s="16"/>
      <c r="ANY776" s="16"/>
      <c r="ANZ776" s="16"/>
      <c r="AOA776" s="16"/>
      <c r="AOB776" s="16"/>
      <c r="AOC776" s="16"/>
      <c r="AOD776" s="16"/>
      <c r="AOE776" s="16"/>
      <c r="AOF776" s="16"/>
      <c r="AOG776" s="16"/>
      <c r="AOH776" s="16"/>
      <c r="AOI776" s="16"/>
      <c r="AOJ776" s="16"/>
      <c r="AOK776" s="16"/>
      <c r="AOL776" s="16"/>
      <c r="AOM776" s="16"/>
      <c r="AON776" s="16"/>
      <c r="AOO776" s="16"/>
      <c r="AOP776" s="16"/>
      <c r="AOQ776" s="16"/>
      <c r="AOR776" s="16"/>
      <c r="AOS776" s="16"/>
      <c r="AOT776" s="16"/>
      <c r="AOU776" s="16"/>
      <c r="AOV776" s="16"/>
      <c r="AOW776" s="16"/>
      <c r="AOX776" s="16"/>
      <c r="AOY776" s="16"/>
      <c r="AOZ776" s="16"/>
      <c r="APA776" s="16"/>
      <c r="APB776" s="16"/>
      <c r="APC776" s="16"/>
      <c r="APD776" s="16"/>
      <c r="APE776" s="16"/>
      <c r="APF776" s="16"/>
      <c r="APG776" s="16"/>
      <c r="APH776" s="16"/>
      <c r="API776" s="16"/>
      <c r="APJ776" s="16"/>
      <c r="APK776" s="16"/>
      <c r="APL776" s="16"/>
      <c r="APM776" s="16"/>
      <c r="APN776" s="16"/>
      <c r="APO776" s="16"/>
      <c r="APP776" s="16"/>
      <c r="APQ776" s="16"/>
      <c r="APR776" s="16"/>
      <c r="APS776" s="16"/>
      <c r="APT776" s="16"/>
      <c r="APU776" s="16"/>
      <c r="APV776" s="16"/>
      <c r="APW776" s="16"/>
      <c r="APX776" s="16"/>
      <c r="APY776" s="16"/>
      <c r="APZ776" s="16"/>
      <c r="AQA776" s="16"/>
      <c r="AQB776" s="16"/>
      <c r="AQC776" s="16"/>
      <c r="AQD776" s="16"/>
      <c r="AQE776" s="16"/>
      <c r="AQF776" s="16"/>
      <c r="AQG776" s="16"/>
      <c r="AQH776" s="16"/>
      <c r="AQI776" s="16"/>
      <c r="AQJ776" s="16"/>
      <c r="AQK776" s="16"/>
      <c r="AQL776" s="16"/>
      <c r="AQM776" s="16"/>
      <c r="AQN776" s="16"/>
      <c r="AQO776" s="16"/>
      <c r="AQP776" s="16"/>
      <c r="AQQ776" s="16"/>
      <c r="AQR776" s="16"/>
      <c r="AQS776" s="16"/>
      <c r="AQT776" s="16"/>
      <c r="AQU776" s="16"/>
      <c r="AQV776" s="16"/>
      <c r="AQW776" s="16"/>
      <c r="AQX776" s="16"/>
      <c r="AQY776" s="16"/>
      <c r="AQZ776" s="16"/>
      <c r="ARA776" s="16"/>
      <c r="ARB776" s="16"/>
      <c r="ARC776" s="16"/>
      <c r="ARD776" s="16"/>
      <c r="ARE776" s="16"/>
      <c r="ARF776" s="16"/>
      <c r="ARG776" s="16"/>
      <c r="ARH776" s="16"/>
      <c r="ARI776" s="16"/>
      <c r="ARJ776" s="16"/>
      <c r="ARK776" s="16"/>
      <c r="ARL776" s="16"/>
      <c r="ARM776" s="16"/>
      <c r="ARN776" s="16"/>
      <c r="ARO776" s="16"/>
      <c r="ARP776" s="16"/>
      <c r="ARQ776" s="16"/>
      <c r="ARR776" s="16"/>
      <c r="ARS776" s="16"/>
      <c r="ART776" s="16"/>
      <c r="ARU776" s="16"/>
      <c r="ARV776" s="16"/>
      <c r="ARW776" s="16"/>
      <c r="ARX776" s="16"/>
      <c r="ARY776" s="16"/>
      <c r="ARZ776" s="16"/>
      <c r="ASA776" s="16"/>
      <c r="ASB776" s="16"/>
      <c r="ASC776" s="16"/>
      <c r="ASD776" s="16"/>
      <c r="ASE776" s="16"/>
      <c r="ASF776" s="16"/>
      <c r="ASG776" s="16"/>
      <c r="ASH776" s="16"/>
      <c r="ASI776" s="16"/>
      <c r="ASJ776" s="16"/>
      <c r="ASK776" s="16"/>
      <c r="ASL776" s="16"/>
      <c r="ASM776" s="16"/>
      <c r="ASN776" s="16"/>
      <c r="ASO776" s="16"/>
      <c r="ASP776" s="16"/>
      <c r="ASQ776" s="16"/>
      <c r="ASR776" s="16"/>
      <c r="ASS776" s="16"/>
      <c r="AST776" s="16"/>
      <c r="ASU776" s="16"/>
      <c r="ASV776" s="16"/>
      <c r="ASW776" s="16"/>
      <c r="ASX776" s="16"/>
      <c r="ASY776" s="16"/>
      <c r="ASZ776" s="16"/>
      <c r="ATA776" s="16"/>
      <c r="ATB776" s="16"/>
      <c r="ATC776" s="16"/>
      <c r="ATD776" s="16"/>
      <c r="ATE776" s="16"/>
      <c r="ATF776" s="16"/>
      <c r="ATG776" s="16"/>
      <c r="ATH776" s="16"/>
      <c r="ATI776" s="16"/>
      <c r="ATJ776" s="16"/>
      <c r="ATK776" s="16"/>
      <c r="ATL776" s="16"/>
      <c r="ATM776" s="16"/>
      <c r="ATN776" s="16"/>
      <c r="ATO776" s="16"/>
      <c r="ATP776" s="16"/>
      <c r="ATQ776" s="16"/>
      <c r="ATR776" s="16"/>
      <c r="ATS776" s="16"/>
      <c r="ATT776" s="16"/>
      <c r="ATU776" s="16"/>
      <c r="ATV776" s="16"/>
      <c r="ATW776" s="16"/>
      <c r="ATX776" s="16"/>
      <c r="ATY776" s="16"/>
      <c r="ATZ776" s="16"/>
      <c r="AUA776" s="16"/>
      <c r="AUB776" s="16"/>
      <c r="AUC776" s="16"/>
      <c r="AUD776" s="16"/>
      <c r="AUE776" s="16"/>
      <c r="AUF776" s="16"/>
      <c r="AUG776" s="16"/>
      <c r="AUH776" s="16"/>
      <c r="AUI776" s="16"/>
      <c r="AUJ776" s="16"/>
      <c r="AUK776" s="16"/>
      <c r="AUL776" s="16"/>
      <c r="AUM776" s="16"/>
      <c r="AUN776" s="16"/>
      <c r="AUO776" s="16"/>
      <c r="AUP776" s="16"/>
      <c r="AUQ776" s="16"/>
      <c r="AUR776" s="16"/>
      <c r="AUS776" s="16"/>
      <c r="AUT776" s="16"/>
      <c r="AUU776" s="16"/>
      <c r="AUV776" s="16"/>
      <c r="AUW776" s="16"/>
      <c r="AUX776" s="16"/>
      <c r="AUY776" s="16"/>
      <c r="AUZ776" s="16"/>
      <c r="AVA776" s="16"/>
      <c r="AVB776" s="16"/>
      <c r="AVC776" s="16"/>
      <c r="AVD776" s="16"/>
      <c r="AVE776" s="16"/>
      <c r="AVF776" s="16"/>
      <c r="AVG776" s="16"/>
      <c r="AVH776" s="16"/>
      <c r="AVI776" s="16"/>
      <c r="AVJ776" s="16"/>
      <c r="AVK776" s="16"/>
      <c r="AVL776" s="16"/>
      <c r="AVM776" s="16"/>
      <c r="AVN776" s="16"/>
      <c r="AVO776" s="16"/>
      <c r="AVP776" s="16"/>
      <c r="AVQ776" s="16"/>
      <c r="AVR776" s="16"/>
      <c r="AVS776" s="16"/>
      <c r="AVT776" s="16"/>
      <c r="AVU776" s="16"/>
      <c r="AVV776" s="16"/>
      <c r="AVW776" s="16"/>
      <c r="AVX776" s="16"/>
      <c r="AVY776" s="16"/>
      <c r="AVZ776" s="16"/>
      <c r="AWA776" s="16"/>
      <c r="AWB776" s="16"/>
      <c r="AWC776" s="16"/>
      <c r="AWD776" s="16"/>
      <c r="AWE776" s="16"/>
      <c r="AWF776" s="16"/>
      <c r="AWG776" s="16"/>
      <c r="AWH776" s="16"/>
      <c r="AWI776" s="16"/>
      <c r="AWJ776" s="16"/>
      <c r="AWK776" s="16"/>
      <c r="AWL776" s="16"/>
      <c r="AWM776" s="16"/>
      <c r="AWN776" s="16"/>
      <c r="AWO776" s="16"/>
      <c r="AWP776" s="16"/>
      <c r="AWQ776" s="16"/>
      <c r="AWR776" s="16"/>
      <c r="AWS776" s="16"/>
      <c r="AWT776" s="16"/>
      <c r="AWU776" s="16"/>
      <c r="AWV776" s="16"/>
      <c r="AWW776" s="16"/>
      <c r="AWX776" s="16"/>
      <c r="AWY776" s="16"/>
      <c r="AWZ776" s="16"/>
      <c r="AXA776" s="16"/>
      <c r="AXB776" s="16"/>
      <c r="AXC776" s="16"/>
      <c r="AXD776" s="16"/>
      <c r="AXE776" s="16"/>
      <c r="AXF776" s="16"/>
      <c r="AXG776" s="16"/>
      <c r="AXH776" s="16"/>
      <c r="AXI776" s="16"/>
      <c r="AXJ776" s="16"/>
      <c r="AXK776" s="16"/>
      <c r="AXL776" s="16"/>
      <c r="AXM776" s="16"/>
      <c r="AXN776" s="16"/>
      <c r="AXO776" s="16"/>
      <c r="AXP776" s="16"/>
      <c r="AXQ776" s="16"/>
      <c r="AXR776" s="16"/>
      <c r="AXS776" s="16"/>
      <c r="AXT776" s="16"/>
      <c r="AXU776" s="16"/>
      <c r="AXV776" s="16"/>
      <c r="AXW776" s="16"/>
      <c r="AXX776" s="16"/>
      <c r="AXY776" s="16"/>
      <c r="AXZ776" s="16"/>
      <c r="AYA776" s="16"/>
      <c r="AYB776" s="16"/>
      <c r="AYC776" s="16"/>
      <c r="AYD776" s="16"/>
      <c r="AYE776" s="16"/>
      <c r="AYF776" s="16"/>
      <c r="AYG776" s="16"/>
      <c r="AYH776" s="16"/>
      <c r="AYI776" s="16"/>
      <c r="AYJ776" s="16"/>
      <c r="AYK776" s="16"/>
      <c r="AYL776" s="16"/>
      <c r="AYM776" s="16"/>
      <c r="AYN776" s="16"/>
      <c r="AYO776" s="16"/>
      <c r="AYP776" s="16"/>
      <c r="AYQ776" s="16"/>
      <c r="AYR776" s="16"/>
      <c r="AYS776" s="16"/>
      <c r="AYT776" s="16"/>
      <c r="AYU776" s="16"/>
      <c r="AYV776" s="16"/>
      <c r="AYW776" s="16"/>
      <c r="AYX776" s="16"/>
      <c r="AYY776" s="16"/>
      <c r="AYZ776" s="16"/>
      <c r="AZA776" s="16"/>
      <c r="AZB776" s="16"/>
      <c r="AZC776" s="16"/>
      <c r="AZD776" s="16"/>
      <c r="AZE776" s="16"/>
      <c r="AZF776" s="16"/>
      <c r="AZG776" s="16"/>
      <c r="AZH776" s="16"/>
      <c r="AZI776" s="16"/>
      <c r="AZJ776" s="16"/>
      <c r="AZK776" s="16"/>
      <c r="AZL776" s="16"/>
      <c r="AZM776" s="16"/>
      <c r="AZN776" s="16"/>
      <c r="AZO776" s="16"/>
      <c r="AZP776" s="16"/>
      <c r="AZQ776" s="16"/>
      <c r="AZR776" s="16"/>
      <c r="AZS776" s="16"/>
      <c r="AZT776" s="16"/>
      <c r="AZU776" s="16"/>
      <c r="AZV776" s="16"/>
      <c r="AZW776" s="16"/>
      <c r="AZX776" s="16"/>
      <c r="AZY776" s="16"/>
      <c r="AZZ776" s="16"/>
      <c r="BAA776" s="16"/>
      <c r="BAB776" s="16"/>
      <c r="BAC776" s="16"/>
      <c r="BAD776" s="16"/>
      <c r="BAE776" s="16"/>
      <c r="BAF776" s="16"/>
      <c r="BAG776" s="16"/>
      <c r="BAH776" s="16"/>
      <c r="BAI776" s="16"/>
      <c r="BAJ776" s="16"/>
      <c r="BAK776" s="16"/>
      <c r="BAL776" s="16"/>
      <c r="BAM776" s="16"/>
      <c r="BAN776" s="16"/>
      <c r="BAO776" s="16"/>
      <c r="BAP776" s="16"/>
      <c r="BAQ776" s="16"/>
      <c r="BAR776" s="16"/>
      <c r="BAS776" s="16"/>
      <c r="BAT776" s="16"/>
      <c r="BAU776" s="16"/>
      <c r="BAV776" s="16"/>
      <c r="BAW776" s="16"/>
      <c r="BAX776" s="16"/>
      <c r="BAY776" s="16"/>
      <c r="BAZ776" s="16"/>
      <c r="BBA776" s="16"/>
      <c r="BBB776" s="16"/>
      <c r="BBC776" s="16"/>
      <c r="BBD776" s="16"/>
      <c r="BBE776" s="16"/>
      <c r="BBF776" s="16"/>
      <c r="BBG776" s="16"/>
      <c r="BBH776" s="16"/>
      <c r="BBI776" s="16"/>
      <c r="BBJ776" s="16"/>
      <c r="BBK776" s="16"/>
      <c r="BBL776" s="16"/>
      <c r="BBM776" s="16"/>
      <c r="BBN776" s="16"/>
      <c r="BBO776" s="16"/>
      <c r="BBP776" s="16"/>
      <c r="BBQ776" s="16"/>
      <c r="BBR776" s="16"/>
      <c r="BBS776" s="16"/>
      <c r="BBT776" s="16"/>
      <c r="BBU776" s="16"/>
      <c r="BBV776" s="16"/>
      <c r="BBW776" s="16"/>
      <c r="BBX776" s="16"/>
      <c r="BBY776" s="16"/>
      <c r="BBZ776" s="16"/>
      <c r="BCA776" s="16"/>
      <c r="BCB776" s="16"/>
      <c r="BCC776" s="16"/>
      <c r="BCD776" s="16"/>
      <c r="BCE776" s="16"/>
      <c r="BCF776" s="16"/>
      <c r="BCG776" s="16"/>
      <c r="BCH776" s="16"/>
      <c r="BCI776" s="16"/>
      <c r="BCJ776" s="16"/>
      <c r="BCK776" s="16"/>
      <c r="BCL776" s="16"/>
      <c r="BCM776" s="16"/>
      <c r="BCN776" s="16"/>
      <c r="BCO776" s="16"/>
      <c r="BCP776" s="16"/>
      <c r="BCQ776" s="16"/>
      <c r="BCR776" s="16"/>
      <c r="BCS776" s="16"/>
      <c r="BCT776" s="16"/>
      <c r="BCU776" s="16"/>
      <c r="BCV776" s="16"/>
      <c r="BCW776" s="16"/>
      <c r="BCX776" s="16"/>
      <c r="BCY776" s="16"/>
      <c r="BCZ776" s="16"/>
      <c r="BDA776" s="16"/>
      <c r="BDB776" s="16"/>
      <c r="BDC776" s="16"/>
      <c r="BDD776" s="16"/>
      <c r="BDE776" s="16"/>
      <c r="BDF776" s="16"/>
      <c r="BDG776" s="16"/>
      <c r="BDH776" s="16"/>
      <c r="BDI776" s="16"/>
      <c r="BDJ776" s="16"/>
      <c r="BDK776" s="16"/>
      <c r="BDL776" s="16"/>
      <c r="BDM776" s="16"/>
      <c r="BDN776" s="16"/>
      <c r="BDO776" s="16"/>
      <c r="BDP776" s="16"/>
      <c r="BDQ776" s="16"/>
      <c r="BDR776" s="16"/>
      <c r="BDS776" s="16"/>
      <c r="BDT776" s="16"/>
      <c r="BDU776" s="16"/>
      <c r="BDV776" s="16"/>
      <c r="BDW776" s="16"/>
      <c r="BDX776" s="16"/>
      <c r="BDY776" s="16"/>
      <c r="BDZ776" s="16"/>
      <c r="BEA776" s="16"/>
      <c r="BEB776" s="16"/>
      <c r="BEC776" s="16"/>
      <c r="BED776" s="16"/>
      <c r="BEE776" s="16"/>
      <c r="BEF776" s="16"/>
      <c r="BEG776" s="16"/>
      <c r="BEH776" s="16"/>
      <c r="BEI776" s="16"/>
      <c r="BEJ776" s="16"/>
      <c r="BEK776" s="16"/>
      <c r="BEL776" s="16"/>
      <c r="BEM776" s="16"/>
      <c r="BEN776" s="16"/>
      <c r="BEO776" s="16"/>
      <c r="BEP776" s="16"/>
      <c r="BEQ776" s="16"/>
      <c r="BER776" s="16"/>
      <c r="BES776" s="16"/>
      <c r="BET776" s="16"/>
      <c r="BEU776" s="16"/>
      <c r="BEV776" s="16"/>
      <c r="BEW776" s="16"/>
      <c r="BEX776" s="16"/>
      <c r="BEY776" s="16"/>
      <c r="BEZ776" s="16"/>
      <c r="BFA776" s="16"/>
      <c r="BFB776" s="16"/>
      <c r="BFC776" s="16"/>
      <c r="BFD776" s="16"/>
      <c r="BFE776" s="16"/>
      <c r="BFF776" s="16"/>
      <c r="BFG776" s="16"/>
      <c r="BFH776" s="16"/>
      <c r="BFI776" s="16"/>
      <c r="BFJ776" s="16"/>
      <c r="BFK776" s="16"/>
      <c r="BFL776" s="16"/>
      <c r="BFM776" s="16"/>
      <c r="BFN776" s="16"/>
      <c r="BFO776" s="16"/>
      <c r="BFP776" s="16"/>
      <c r="BFQ776" s="16"/>
      <c r="BFR776" s="16"/>
      <c r="BFS776" s="16"/>
      <c r="BFT776" s="16"/>
      <c r="BFU776" s="16"/>
      <c r="BFV776" s="16"/>
      <c r="BFW776" s="16"/>
      <c r="BFX776" s="16"/>
      <c r="BFY776" s="16"/>
      <c r="BFZ776" s="16"/>
      <c r="BGA776" s="16"/>
      <c r="BGB776" s="16"/>
      <c r="BGC776" s="16"/>
      <c r="BGD776" s="16"/>
      <c r="BGE776" s="16"/>
      <c r="BGF776" s="16"/>
      <c r="BGG776" s="16"/>
      <c r="BGH776" s="16"/>
      <c r="BGI776" s="16"/>
      <c r="BGJ776" s="16"/>
      <c r="BGK776" s="16"/>
      <c r="BGL776" s="16" t="s">
        <v>875</v>
      </c>
      <c r="BGM776" s="16" t="s">
        <v>887</v>
      </c>
      <c r="BGN776" s="16" t="s">
        <v>875</v>
      </c>
      <c r="BGO776" s="16" t="s">
        <v>887</v>
      </c>
      <c r="BGP776" s="16" t="s">
        <v>875</v>
      </c>
      <c r="BGQ776" s="16" t="s">
        <v>887</v>
      </c>
      <c r="BGR776" s="16" t="s">
        <v>875</v>
      </c>
      <c r="BGS776" s="16" t="s">
        <v>887</v>
      </c>
      <c r="BGT776" s="16" t="s">
        <v>875</v>
      </c>
      <c r="BGU776" s="16" t="s">
        <v>887</v>
      </c>
      <c r="BGV776" s="16" t="s">
        <v>875</v>
      </c>
      <c r="BGW776" s="16" t="s">
        <v>887</v>
      </c>
      <c r="BGX776" s="16" t="s">
        <v>875</v>
      </c>
      <c r="BGY776" s="16" t="s">
        <v>887</v>
      </c>
      <c r="BGZ776" s="16" t="s">
        <v>875</v>
      </c>
      <c r="BHA776" s="16" t="s">
        <v>887</v>
      </c>
      <c r="BHB776" s="16" t="s">
        <v>875</v>
      </c>
      <c r="BHC776" s="16" t="s">
        <v>887</v>
      </c>
      <c r="BHD776" s="16" t="s">
        <v>875</v>
      </c>
      <c r="BHE776" s="16" t="s">
        <v>887</v>
      </c>
      <c r="BHF776" s="16" t="s">
        <v>875</v>
      </c>
      <c r="BHG776" s="16" t="s">
        <v>887</v>
      </c>
      <c r="BHH776" s="16" t="s">
        <v>875</v>
      </c>
      <c r="BHI776" s="16" t="s">
        <v>887</v>
      </c>
      <c r="BHJ776" s="16" t="s">
        <v>875</v>
      </c>
      <c r="BHK776" s="16" t="s">
        <v>887</v>
      </c>
      <c r="BHL776" s="16" t="s">
        <v>875</v>
      </c>
      <c r="BHM776" s="16" t="s">
        <v>887</v>
      </c>
      <c r="BHN776" s="16" t="s">
        <v>875</v>
      </c>
      <c r="BHO776" s="16" t="s">
        <v>887</v>
      </c>
      <c r="BHP776" s="16" t="s">
        <v>875</v>
      </c>
      <c r="BHQ776" s="16" t="s">
        <v>887</v>
      </c>
      <c r="BHR776" s="16" t="s">
        <v>875</v>
      </c>
      <c r="BHS776" s="16" t="s">
        <v>887</v>
      </c>
      <c r="BHT776" s="16" t="s">
        <v>875</v>
      </c>
      <c r="BHU776" s="16" t="s">
        <v>887</v>
      </c>
      <c r="BHV776" s="16" t="s">
        <v>875</v>
      </c>
      <c r="BHW776" s="16" t="s">
        <v>887</v>
      </c>
      <c r="BHX776" s="16" t="s">
        <v>875</v>
      </c>
      <c r="BHY776" s="16" t="s">
        <v>887</v>
      </c>
      <c r="BHZ776" s="16" t="s">
        <v>875</v>
      </c>
      <c r="BIA776" s="16" t="s">
        <v>887</v>
      </c>
      <c r="BIB776" s="16" t="s">
        <v>875</v>
      </c>
      <c r="BIC776" s="16" t="s">
        <v>887</v>
      </c>
      <c r="BID776" s="16" t="s">
        <v>875</v>
      </c>
      <c r="BIE776" s="16" t="s">
        <v>887</v>
      </c>
      <c r="BIF776" s="16" t="s">
        <v>875</v>
      </c>
      <c r="BIG776" s="16" t="s">
        <v>887</v>
      </c>
      <c r="BIH776" s="16" t="s">
        <v>875</v>
      </c>
      <c r="BII776" s="16" t="s">
        <v>887</v>
      </c>
      <c r="BIJ776" s="16" t="s">
        <v>875</v>
      </c>
      <c r="BIK776" s="16" t="s">
        <v>887</v>
      </c>
      <c r="BIL776" s="16" t="s">
        <v>875</v>
      </c>
      <c r="BIM776" s="16" t="s">
        <v>887</v>
      </c>
      <c r="BIN776" s="16" t="s">
        <v>875</v>
      </c>
      <c r="BIO776" s="16" t="s">
        <v>887</v>
      </c>
      <c r="BIP776" s="16" t="s">
        <v>875</v>
      </c>
      <c r="BIQ776" s="16" t="s">
        <v>887</v>
      </c>
      <c r="BIR776" s="16" t="s">
        <v>875</v>
      </c>
      <c r="BIS776" s="16" t="s">
        <v>887</v>
      </c>
      <c r="BIT776" s="16" t="s">
        <v>875</v>
      </c>
      <c r="BIU776" s="16" t="s">
        <v>887</v>
      </c>
      <c r="BIV776" s="16" t="s">
        <v>875</v>
      </c>
      <c r="BIW776" s="16" t="s">
        <v>887</v>
      </c>
      <c r="BIX776" s="16" t="s">
        <v>875</v>
      </c>
      <c r="BIY776" s="16" t="s">
        <v>887</v>
      </c>
      <c r="BIZ776" s="16" t="s">
        <v>875</v>
      </c>
      <c r="BJA776" s="16" t="s">
        <v>887</v>
      </c>
      <c r="BJB776" s="16" t="s">
        <v>875</v>
      </c>
      <c r="BJC776" s="16" t="s">
        <v>887</v>
      </c>
      <c r="BJD776" s="16" t="s">
        <v>875</v>
      </c>
      <c r="BJE776" s="16" t="s">
        <v>887</v>
      </c>
      <c r="BJF776" s="16" t="s">
        <v>875</v>
      </c>
      <c r="BJG776" s="16" t="s">
        <v>887</v>
      </c>
      <c r="BJH776" s="16" t="s">
        <v>875</v>
      </c>
      <c r="BJI776" s="16" t="s">
        <v>887</v>
      </c>
      <c r="BJJ776" s="16" t="s">
        <v>875</v>
      </c>
      <c r="BJK776" s="16" t="s">
        <v>887</v>
      </c>
      <c r="BJL776" s="16" t="s">
        <v>875</v>
      </c>
      <c r="BJM776" s="16" t="s">
        <v>887</v>
      </c>
      <c r="BJN776" s="16" t="s">
        <v>875</v>
      </c>
      <c r="BJO776" s="16" t="s">
        <v>887</v>
      </c>
      <c r="BJP776" s="16" t="s">
        <v>875</v>
      </c>
      <c r="BJQ776" s="16" t="s">
        <v>887</v>
      </c>
      <c r="BJR776" s="16" t="s">
        <v>875</v>
      </c>
      <c r="BJS776" s="16" t="s">
        <v>887</v>
      </c>
      <c r="BJT776" s="16" t="s">
        <v>875</v>
      </c>
      <c r="BJU776" s="16" t="s">
        <v>887</v>
      </c>
      <c r="BJV776" s="16" t="s">
        <v>875</v>
      </c>
      <c r="BJW776" s="16" t="s">
        <v>887</v>
      </c>
      <c r="BJX776" s="16" t="s">
        <v>875</v>
      </c>
      <c r="BJY776" s="16" t="s">
        <v>887</v>
      </c>
      <c r="BJZ776" s="16" t="s">
        <v>875</v>
      </c>
      <c r="BKA776" s="16" t="s">
        <v>887</v>
      </c>
      <c r="BKB776" s="16" t="s">
        <v>875</v>
      </c>
      <c r="BKC776" s="16" t="s">
        <v>887</v>
      </c>
      <c r="BKD776" s="16" t="s">
        <v>875</v>
      </c>
      <c r="BKE776" s="16" t="s">
        <v>887</v>
      </c>
      <c r="BKF776" s="16" t="s">
        <v>875</v>
      </c>
      <c r="BKG776" s="16" t="s">
        <v>887</v>
      </c>
      <c r="BKH776" s="16" t="s">
        <v>875</v>
      </c>
      <c r="BKI776" s="16" t="s">
        <v>887</v>
      </c>
      <c r="BKJ776" s="16" t="s">
        <v>875</v>
      </c>
      <c r="BKK776" s="16" t="s">
        <v>887</v>
      </c>
      <c r="BKL776" s="16" t="s">
        <v>875</v>
      </c>
      <c r="BKM776" s="16" t="s">
        <v>887</v>
      </c>
      <c r="BKN776" s="16" t="s">
        <v>875</v>
      </c>
      <c r="BKO776" s="16" t="s">
        <v>887</v>
      </c>
      <c r="BKP776" s="16" t="s">
        <v>875</v>
      </c>
      <c r="BKQ776" s="16" t="s">
        <v>887</v>
      </c>
      <c r="BKR776" s="16" t="s">
        <v>875</v>
      </c>
      <c r="BKS776" s="16" t="s">
        <v>887</v>
      </c>
      <c r="BKT776" s="16" t="s">
        <v>875</v>
      </c>
      <c r="BKU776" s="16" t="s">
        <v>887</v>
      </c>
      <c r="BKV776" s="16" t="s">
        <v>875</v>
      </c>
      <c r="BKW776" s="16" t="s">
        <v>887</v>
      </c>
      <c r="BKX776" s="16" t="s">
        <v>875</v>
      </c>
      <c r="BKY776" s="16" t="s">
        <v>887</v>
      </c>
      <c r="BKZ776" s="16" t="s">
        <v>875</v>
      </c>
      <c r="BLA776" s="16" t="s">
        <v>887</v>
      </c>
      <c r="BLB776" s="16" t="s">
        <v>875</v>
      </c>
      <c r="BLC776" s="16" t="s">
        <v>887</v>
      </c>
      <c r="BLD776" s="16" t="s">
        <v>875</v>
      </c>
      <c r="BLE776" s="16" t="s">
        <v>887</v>
      </c>
      <c r="BLF776" s="16" t="s">
        <v>875</v>
      </c>
      <c r="BLG776" s="16" t="s">
        <v>887</v>
      </c>
      <c r="BLH776" s="16" t="s">
        <v>875</v>
      </c>
      <c r="BLI776" s="16" t="s">
        <v>887</v>
      </c>
      <c r="BLJ776" s="16" t="s">
        <v>875</v>
      </c>
      <c r="BLK776" s="16" t="s">
        <v>887</v>
      </c>
      <c r="BLL776" s="16" t="s">
        <v>875</v>
      </c>
      <c r="BLM776" s="16" t="s">
        <v>887</v>
      </c>
      <c r="BLN776" s="16" t="s">
        <v>875</v>
      </c>
      <c r="BLO776" s="16" t="s">
        <v>887</v>
      </c>
      <c r="BLP776" s="16" t="s">
        <v>875</v>
      </c>
      <c r="BLQ776" s="16" t="s">
        <v>887</v>
      </c>
      <c r="BLR776" s="16" t="s">
        <v>875</v>
      </c>
      <c r="BLS776" s="16" t="s">
        <v>887</v>
      </c>
      <c r="BLT776" s="16" t="s">
        <v>875</v>
      </c>
      <c r="BLU776" s="16" t="s">
        <v>887</v>
      </c>
      <c r="BLV776" s="16" t="s">
        <v>875</v>
      </c>
      <c r="BLW776" s="16" t="s">
        <v>887</v>
      </c>
      <c r="BLX776" s="16" t="s">
        <v>875</v>
      </c>
      <c r="BLY776" s="16" t="s">
        <v>887</v>
      </c>
      <c r="BLZ776" s="16" t="s">
        <v>875</v>
      </c>
      <c r="BMA776" s="16" t="s">
        <v>887</v>
      </c>
      <c r="BMB776" s="16" t="s">
        <v>875</v>
      </c>
      <c r="BMC776" s="16" t="s">
        <v>887</v>
      </c>
      <c r="BMD776" s="16" t="s">
        <v>875</v>
      </c>
      <c r="BME776" s="16" t="s">
        <v>887</v>
      </c>
      <c r="BMF776" s="16" t="s">
        <v>875</v>
      </c>
      <c r="BMG776" s="16" t="s">
        <v>887</v>
      </c>
      <c r="BMH776" s="16" t="s">
        <v>875</v>
      </c>
      <c r="BMI776" s="16" t="s">
        <v>887</v>
      </c>
      <c r="BMJ776" s="16" t="s">
        <v>875</v>
      </c>
      <c r="BMK776" s="16" t="s">
        <v>887</v>
      </c>
      <c r="BML776" s="16" t="s">
        <v>875</v>
      </c>
      <c r="BMM776" s="16" t="s">
        <v>887</v>
      </c>
      <c r="BMN776" s="16" t="s">
        <v>875</v>
      </c>
      <c r="BMO776" s="16" t="s">
        <v>887</v>
      </c>
      <c r="BMP776" s="16" t="s">
        <v>875</v>
      </c>
      <c r="BMQ776" s="16" t="s">
        <v>887</v>
      </c>
      <c r="BMR776" s="16" t="s">
        <v>875</v>
      </c>
      <c r="BMS776" s="16" t="s">
        <v>887</v>
      </c>
      <c r="BMT776" s="16" t="s">
        <v>875</v>
      </c>
      <c r="BMU776" s="16" t="s">
        <v>887</v>
      </c>
      <c r="BMV776" s="16" t="s">
        <v>875</v>
      </c>
      <c r="BMW776" s="16" t="s">
        <v>887</v>
      </c>
      <c r="BMX776" s="16" t="s">
        <v>875</v>
      </c>
      <c r="BMY776" s="16" t="s">
        <v>887</v>
      </c>
      <c r="BMZ776" s="16" t="s">
        <v>875</v>
      </c>
      <c r="BNA776" s="16" t="s">
        <v>887</v>
      </c>
      <c r="BNB776" s="16" t="s">
        <v>875</v>
      </c>
      <c r="BNC776" s="16" t="s">
        <v>887</v>
      </c>
      <c r="BND776" s="16" t="s">
        <v>875</v>
      </c>
      <c r="BNE776" s="16" t="s">
        <v>887</v>
      </c>
      <c r="BNF776" s="16" t="s">
        <v>875</v>
      </c>
      <c r="BNG776" s="16" t="s">
        <v>887</v>
      </c>
      <c r="BNH776" s="16" t="s">
        <v>875</v>
      </c>
      <c r="BNI776" s="16" t="s">
        <v>887</v>
      </c>
      <c r="BNJ776" s="16" t="s">
        <v>875</v>
      </c>
      <c r="BNK776" s="16" t="s">
        <v>887</v>
      </c>
      <c r="BNL776" s="16" t="s">
        <v>875</v>
      </c>
      <c r="BNM776" s="16" t="s">
        <v>887</v>
      </c>
      <c r="BNN776" s="16" t="s">
        <v>875</v>
      </c>
      <c r="BNO776" s="16" t="s">
        <v>887</v>
      </c>
      <c r="BNP776" s="16" t="s">
        <v>875</v>
      </c>
      <c r="BNQ776" s="16" t="s">
        <v>887</v>
      </c>
      <c r="BNR776" s="16" t="s">
        <v>875</v>
      </c>
      <c r="BNS776" s="16" t="s">
        <v>887</v>
      </c>
      <c r="BNT776" s="16" t="s">
        <v>875</v>
      </c>
      <c r="BNU776" s="16" t="s">
        <v>887</v>
      </c>
      <c r="BNV776" s="16" t="s">
        <v>875</v>
      </c>
      <c r="BNW776" s="16" t="s">
        <v>887</v>
      </c>
      <c r="BNX776" s="16" t="s">
        <v>875</v>
      </c>
      <c r="BNY776" s="16" t="s">
        <v>887</v>
      </c>
      <c r="BNZ776" s="16" t="s">
        <v>875</v>
      </c>
      <c r="BOA776" s="16" t="s">
        <v>887</v>
      </c>
      <c r="BOB776" s="16" t="s">
        <v>875</v>
      </c>
      <c r="BOC776" s="16" t="s">
        <v>887</v>
      </c>
      <c r="BOD776" s="16" t="s">
        <v>875</v>
      </c>
      <c r="BOE776" s="16" t="s">
        <v>887</v>
      </c>
      <c r="BOF776" s="16" t="s">
        <v>875</v>
      </c>
      <c r="BOG776" s="16" t="s">
        <v>887</v>
      </c>
      <c r="BOH776" s="16" t="s">
        <v>875</v>
      </c>
      <c r="BOI776" s="16" t="s">
        <v>887</v>
      </c>
      <c r="BOJ776" s="16" t="s">
        <v>875</v>
      </c>
      <c r="BOK776" s="16" t="s">
        <v>887</v>
      </c>
      <c r="BOL776" s="16" t="s">
        <v>875</v>
      </c>
      <c r="BOM776" s="16" t="s">
        <v>887</v>
      </c>
      <c r="BON776" s="16" t="s">
        <v>875</v>
      </c>
      <c r="BOO776" s="16" t="s">
        <v>887</v>
      </c>
      <c r="BOP776" s="16" t="s">
        <v>875</v>
      </c>
      <c r="BOQ776" s="16" t="s">
        <v>887</v>
      </c>
      <c r="BOR776" s="16" t="s">
        <v>875</v>
      </c>
      <c r="BOS776" s="16" t="s">
        <v>887</v>
      </c>
      <c r="BOT776" s="16" t="s">
        <v>875</v>
      </c>
      <c r="BOU776" s="16" t="s">
        <v>887</v>
      </c>
      <c r="BOV776" s="16" t="s">
        <v>875</v>
      </c>
      <c r="BOW776" s="16" t="s">
        <v>887</v>
      </c>
      <c r="BOX776" s="16" t="s">
        <v>875</v>
      </c>
      <c r="BOY776" s="16" t="s">
        <v>887</v>
      </c>
      <c r="BOZ776" s="16" t="s">
        <v>875</v>
      </c>
      <c r="BPA776" s="16" t="s">
        <v>887</v>
      </c>
      <c r="BPB776" s="16" t="s">
        <v>875</v>
      </c>
      <c r="BPC776" s="16" t="s">
        <v>887</v>
      </c>
      <c r="BPD776" s="16" t="s">
        <v>875</v>
      </c>
      <c r="BPE776" s="16" t="s">
        <v>887</v>
      </c>
      <c r="BPF776" s="16" t="s">
        <v>875</v>
      </c>
      <c r="BPG776" s="16" t="s">
        <v>887</v>
      </c>
      <c r="BPH776" s="16" t="s">
        <v>875</v>
      </c>
      <c r="BPI776" s="16" t="s">
        <v>887</v>
      </c>
      <c r="BPJ776" s="16" t="s">
        <v>875</v>
      </c>
      <c r="BPK776" s="16" t="s">
        <v>887</v>
      </c>
      <c r="BPL776" s="16" t="s">
        <v>875</v>
      </c>
      <c r="BPM776" s="16" t="s">
        <v>887</v>
      </c>
      <c r="BPN776" s="16" t="s">
        <v>875</v>
      </c>
      <c r="BPO776" s="16" t="s">
        <v>887</v>
      </c>
      <c r="BPP776" s="16" t="s">
        <v>875</v>
      </c>
      <c r="BPQ776" s="16" t="s">
        <v>887</v>
      </c>
      <c r="BPR776" s="16" t="s">
        <v>875</v>
      </c>
      <c r="BPS776" s="16" t="s">
        <v>887</v>
      </c>
      <c r="BPT776" s="16" t="s">
        <v>875</v>
      </c>
      <c r="BPU776" s="16" t="s">
        <v>887</v>
      </c>
      <c r="BPV776" s="16" t="s">
        <v>875</v>
      </c>
      <c r="BPW776" s="16" t="s">
        <v>887</v>
      </c>
      <c r="BPX776" s="16" t="s">
        <v>875</v>
      </c>
      <c r="BPY776" s="16" t="s">
        <v>887</v>
      </c>
      <c r="BPZ776" s="16" t="s">
        <v>875</v>
      </c>
      <c r="BQA776" s="16" t="s">
        <v>887</v>
      </c>
      <c r="BQB776" s="16" t="s">
        <v>875</v>
      </c>
      <c r="BQC776" s="16" t="s">
        <v>887</v>
      </c>
      <c r="BQD776" s="16" t="s">
        <v>875</v>
      </c>
      <c r="BQE776" s="16" t="s">
        <v>887</v>
      </c>
      <c r="BQF776" s="16" t="s">
        <v>875</v>
      </c>
      <c r="BQG776" s="16" t="s">
        <v>887</v>
      </c>
      <c r="BQH776" s="16" t="s">
        <v>875</v>
      </c>
      <c r="BQI776" s="16" t="s">
        <v>887</v>
      </c>
      <c r="BQJ776" s="16" t="s">
        <v>875</v>
      </c>
      <c r="BQK776" s="16" t="s">
        <v>887</v>
      </c>
      <c r="BQL776" s="16" t="s">
        <v>875</v>
      </c>
      <c r="BQM776" s="16" t="s">
        <v>887</v>
      </c>
      <c r="BQN776" s="16" t="s">
        <v>875</v>
      </c>
      <c r="BQO776" s="16" t="s">
        <v>887</v>
      </c>
      <c r="BQP776" s="16" t="s">
        <v>875</v>
      </c>
      <c r="BQQ776" s="16" t="s">
        <v>887</v>
      </c>
      <c r="BQR776" s="16" t="s">
        <v>875</v>
      </c>
      <c r="BQS776" s="16" t="s">
        <v>887</v>
      </c>
      <c r="BQT776" s="16" t="s">
        <v>875</v>
      </c>
      <c r="BQU776" s="16" t="s">
        <v>887</v>
      </c>
      <c r="BQV776" s="16" t="s">
        <v>875</v>
      </c>
      <c r="BQW776" s="16" t="s">
        <v>887</v>
      </c>
      <c r="BQX776" s="16" t="s">
        <v>875</v>
      </c>
      <c r="BQY776" s="16" t="s">
        <v>887</v>
      </c>
      <c r="BQZ776" s="16" t="s">
        <v>875</v>
      </c>
      <c r="BRA776" s="16" t="s">
        <v>887</v>
      </c>
      <c r="BRB776" s="16" t="s">
        <v>875</v>
      </c>
      <c r="BRC776" s="16" t="s">
        <v>887</v>
      </c>
      <c r="BRD776" s="16" t="s">
        <v>875</v>
      </c>
      <c r="BRE776" s="16" t="s">
        <v>887</v>
      </c>
      <c r="BRF776" s="16" t="s">
        <v>875</v>
      </c>
      <c r="BRG776" s="16" t="s">
        <v>887</v>
      </c>
      <c r="BRH776" s="16" t="s">
        <v>875</v>
      </c>
      <c r="BRI776" s="16" t="s">
        <v>887</v>
      </c>
      <c r="BRJ776" s="16" t="s">
        <v>875</v>
      </c>
      <c r="BRK776" s="16" t="s">
        <v>887</v>
      </c>
      <c r="BRL776" s="16" t="s">
        <v>875</v>
      </c>
      <c r="BRM776" s="16" t="s">
        <v>887</v>
      </c>
      <c r="BRN776" s="16" t="s">
        <v>875</v>
      </c>
      <c r="BRO776" s="16" t="s">
        <v>887</v>
      </c>
      <c r="BRP776" s="16" t="s">
        <v>875</v>
      </c>
      <c r="BRQ776" s="16" t="s">
        <v>887</v>
      </c>
      <c r="BRR776" s="16" t="s">
        <v>875</v>
      </c>
      <c r="BRS776" s="16" t="s">
        <v>887</v>
      </c>
      <c r="BRT776" s="16" t="s">
        <v>875</v>
      </c>
      <c r="BRU776" s="16" t="s">
        <v>887</v>
      </c>
      <c r="BRV776" s="16" t="s">
        <v>875</v>
      </c>
      <c r="BRW776" s="16" t="s">
        <v>887</v>
      </c>
      <c r="BRX776" s="16" t="s">
        <v>875</v>
      </c>
      <c r="BRY776" s="16" t="s">
        <v>887</v>
      </c>
      <c r="BRZ776" s="16" t="s">
        <v>875</v>
      </c>
      <c r="BSA776" s="16" t="s">
        <v>887</v>
      </c>
      <c r="BSB776" s="16" t="s">
        <v>875</v>
      </c>
      <c r="BSC776" s="16" t="s">
        <v>887</v>
      </c>
      <c r="BSD776" s="16" t="s">
        <v>875</v>
      </c>
      <c r="BSE776" s="16" t="s">
        <v>887</v>
      </c>
      <c r="BSF776" s="16" t="s">
        <v>875</v>
      </c>
      <c r="BSG776" s="16" t="s">
        <v>887</v>
      </c>
      <c r="BSH776" s="16" t="s">
        <v>875</v>
      </c>
      <c r="BSI776" s="16" t="s">
        <v>887</v>
      </c>
      <c r="BSJ776" s="16" t="s">
        <v>875</v>
      </c>
      <c r="BSK776" s="16" t="s">
        <v>887</v>
      </c>
      <c r="BSL776" s="16" t="s">
        <v>875</v>
      </c>
      <c r="BSM776" s="16" t="s">
        <v>887</v>
      </c>
      <c r="BSN776" s="16" t="s">
        <v>875</v>
      </c>
      <c r="BSO776" s="16" t="s">
        <v>887</v>
      </c>
      <c r="BSP776" s="16" t="s">
        <v>875</v>
      </c>
      <c r="BSQ776" s="16" t="s">
        <v>887</v>
      </c>
      <c r="BSR776" s="16" t="s">
        <v>875</v>
      </c>
      <c r="BSS776" s="16" t="s">
        <v>887</v>
      </c>
      <c r="BST776" s="16" t="s">
        <v>875</v>
      </c>
      <c r="BSU776" s="16" t="s">
        <v>887</v>
      </c>
      <c r="BSV776" s="16" t="s">
        <v>875</v>
      </c>
      <c r="BSW776" s="16" t="s">
        <v>887</v>
      </c>
      <c r="BSX776" s="16" t="s">
        <v>875</v>
      </c>
      <c r="BSY776" s="16" t="s">
        <v>887</v>
      </c>
      <c r="BSZ776" s="16" t="s">
        <v>875</v>
      </c>
      <c r="BTA776" s="16" t="s">
        <v>887</v>
      </c>
      <c r="BTB776" s="16" t="s">
        <v>875</v>
      </c>
      <c r="BTC776" s="16" t="s">
        <v>887</v>
      </c>
      <c r="BTD776" s="16" t="s">
        <v>875</v>
      </c>
      <c r="BTE776" s="16" t="s">
        <v>887</v>
      </c>
      <c r="BTF776" s="16" t="s">
        <v>875</v>
      </c>
      <c r="BTG776" s="16" t="s">
        <v>887</v>
      </c>
      <c r="BTH776" s="16" t="s">
        <v>875</v>
      </c>
      <c r="BTI776" s="16" t="s">
        <v>887</v>
      </c>
      <c r="BTJ776" s="16" t="s">
        <v>875</v>
      </c>
      <c r="BTK776" s="16" t="s">
        <v>887</v>
      </c>
      <c r="BTL776" s="16" t="s">
        <v>875</v>
      </c>
      <c r="BTM776" s="16" t="s">
        <v>887</v>
      </c>
      <c r="BTN776" s="16" t="s">
        <v>875</v>
      </c>
      <c r="BTO776" s="16" t="s">
        <v>887</v>
      </c>
      <c r="BTP776" s="16" t="s">
        <v>875</v>
      </c>
      <c r="BTQ776" s="16" t="s">
        <v>887</v>
      </c>
      <c r="BTR776" s="16" t="s">
        <v>875</v>
      </c>
      <c r="BTS776" s="16" t="s">
        <v>887</v>
      </c>
      <c r="BTT776" s="16" t="s">
        <v>875</v>
      </c>
      <c r="BTU776" s="16" t="s">
        <v>887</v>
      </c>
      <c r="BTV776" s="16" t="s">
        <v>875</v>
      </c>
      <c r="BTW776" s="16" t="s">
        <v>887</v>
      </c>
      <c r="BTX776" s="16" t="s">
        <v>875</v>
      </c>
      <c r="BTY776" s="16" t="s">
        <v>887</v>
      </c>
      <c r="BTZ776" s="16" t="s">
        <v>875</v>
      </c>
      <c r="BUA776" s="16" t="s">
        <v>887</v>
      </c>
      <c r="BUB776" s="16" t="s">
        <v>875</v>
      </c>
      <c r="BUC776" s="16" t="s">
        <v>887</v>
      </c>
      <c r="BUD776" s="16" t="s">
        <v>875</v>
      </c>
      <c r="BUE776" s="16" t="s">
        <v>887</v>
      </c>
      <c r="BUF776" s="16" t="s">
        <v>875</v>
      </c>
      <c r="BUG776" s="16" t="s">
        <v>887</v>
      </c>
      <c r="BUH776" s="16" t="s">
        <v>875</v>
      </c>
      <c r="BUI776" s="16" t="s">
        <v>887</v>
      </c>
      <c r="BUJ776" s="16" t="s">
        <v>875</v>
      </c>
      <c r="BUK776" s="16" t="s">
        <v>887</v>
      </c>
      <c r="BUL776" s="16" t="s">
        <v>875</v>
      </c>
      <c r="BUM776" s="16" t="s">
        <v>887</v>
      </c>
      <c r="BUN776" s="16" t="s">
        <v>875</v>
      </c>
      <c r="BUO776" s="16" t="s">
        <v>887</v>
      </c>
      <c r="BUP776" s="16" t="s">
        <v>875</v>
      </c>
      <c r="BUQ776" s="16" t="s">
        <v>887</v>
      </c>
      <c r="BUR776" s="16" t="s">
        <v>875</v>
      </c>
      <c r="BUS776" s="16" t="s">
        <v>887</v>
      </c>
      <c r="BUT776" s="16" t="s">
        <v>875</v>
      </c>
      <c r="BUU776" s="16" t="s">
        <v>887</v>
      </c>
      <c r="BUV776" s="16" t="s">
        <v>875</v>
      </c>
      <c r="BUW776" s="16" t="s">
        <v>887</v>
      </c>
      <c r="BUX776" s="16" t="s">
        <v>875</v>
      </c>
      <c r="BUY776" s="16" t="s">
        <v>887</v>
      </c>
      <c r="BUZ776" s="16" t="s">
        <v>875</v>
      </c>
      <c r="BVA776" s="16" t="s">
        <v>887</v>
      </c>
      <c r="BVB776" s="16" t="s">
        <v>875</v>
      </c>
      <c r="BVC776" s="16" t="s">
        <v>887</v>
      </c>
      <c r="BVD776" s="16" t="s">
        <v>875</v>
      </c>
      <c r="BVE776" s="16" t="s">
        <v>887</v>
      </c>
      <c r="BVF776" s="16" t="s">
        <v>875</v>
      </c>
      <c r="BVG776" s="16" t="s">
        <v>887</v>
      </c>
      <c r="BVH776" s="16" t="s">
        <v>875</v>
      </c>
      <c r="BVI776" s="16" t="s">
        <v>887</v>
      </c>
      <c r="BVJ776" s="16" t="s">
        <v>875</v>
      </c>
      <c r="BVK776" s="16" t="s">
        <v>887</v>
      </c>
      <c r="BVL776" s="16" t="s">
        <v>875</v>
      </c>
      <c r="BVM776" s="16" t="s">
        <v>887</v>
      </c>
      <c r="BVN776" s="16" t="s">
        <v>875</v>
      </c>
      <c r="BVO776" s="16" t="s">
        <v>887</v>
      </c>
      <c r="BVP776" s="16" t="s">
        <v>875</v>
      </c>
      <c r="BVQ776" s="16" t="s">
        <v>887</v>
      </c>
      <c r="BVR776" s="16" t="s">
        <v>875</v>
      </c>
      <c r="BVS776" s="16" t="s">
        <v>887</v>
      </c>
      <c r="BVT776" s="16" t="s">
        <v>875</v>
      </c>
      <c r="BVU776" s="16" t="s">
        <v>887</v>
      </c>
      <c r="BVV776" s="16" t="s">
        <v>875</v>
      </c>
      <c r="BVW776" s="16" t="s">
        <v>887</v>
      </c>
      <c r="BVX776" s="16" t="s">
        <v>875</v>
      </c>
      <c r="BVY776" s="16" t="s">
        <v>887</v>
      </c>
      <c r="BVZ776" s="16" t="s">
        <v>875</v>
      </c>
      <c r="BWA776" s="16" t="s">
        <v>887</v>
      </c>
      <c r="BWB776" s="16" t="s">
        <v>875</v>
      </c>
      <c r="BWC776" s="16" t="s">
        <v>887</v>
      </c>
      <c r="BWD776" s="16" t="s">
        <v>875</v>
      </c>
      <c r="BWE776" s="16" t="s">
        <v>887</v>
      </c>
      <c r="BWF776" s="16" t="s">
        <v>875</v>
      </c>
      <c r="BWG776" s="16" t="s">
        <v>887</v>
      </c>
      <c r="BWH776" s="16" t="s">
        <v>875</v>
      </c>
      <c r="BWI776" s="16" t="s">
        <v>887</v>
      </c>
      <c r="BWJ776" s="16" t="s">
        <v>875</v>
      </c>
      <c r="BWK776" s="16" t="s">
        <v>887</v>
      </c>
      <c r="BWL776" s="16" t="s">
        <v>875</v>
      </c>
      <c r="BWM776" s="16" t="s">
        <v>887</v>
      </c>
      <c r="BWN776" s="16" t="s">
        <v>875</v>
      </c>
      <c r="BWO776" s="16" t="s">
        <v>887</v>
      </c>
      <c r="BWP776" s="16" t="s">
        <v>875</v>
      </c>
      <c r="BWQ776" s="16" t="s">
        <v>887</v>
      </c>
      <c r="BWR776" s="16" t="s">
        <v>875</v>
      </c>
      <c r="BWS776" s="16" t="s">
        <v>887</v>
      </c>
      <c r="BWT776" s="16" t="s">
        <v>875</v>
      </c>
      <c r="BWU776" s="16" t="s">
        <v>887</v>
      </c>
      <c r="BWV776" s="16" t="s">
        <v>875</v>
      </c>
      <c r="BWW776" s="16" t="s">
        <v>887</v>
      </c>
      <c r="BWX776" s="16" t="s">
        <v>875</v>
      </c>
      <c r="BWY776" s="16" t="s">
        <v>887</v>
      </c>
      <c r="BWZ776" s="16" t="s">
        <v>875</v>
      </c>
      <c r="BXA776" s="16" t="s">
        <v>887</v>
      </c>
      <c r="BXB776" s="16" t="s">
        <v>875</v>
      </c>
      <c r="BXC776" s="16" t="s">
        <v>887</v>
      </c>
      <c r="BXD776" s="16" t="s">
        <v>875</v>
      </c>
      <c r="BXE776" s="16" t="s">
        <v>887</v>
      </c>
      <c r="BXF776" s="16" t="s">
        <v>875</v>
      </c>
      <c r="BXG776" s="16" t="s">
        <v>887</v>
      </c>
      <c r="BXH776" s="16" t="s">
        <v>875</v>
      </c>
      <c r="BXI776" s="16" t="s">
        <v>887</v>
      </c>
      <c r="BXJ776" s="16" t="s">
        <v>875</v>
      </c>
      <c r="BXK776" s="16" t="s">
        <v>887</v>
      </c>
      <c r="BXL776" s="16" t="s">
        <v>875</v>
      </c>
      <c r="BXM776" s="16" t="s">
        <v>887</v>
      </c>
      <c r="BXN776" s="16" t="s">
        <v>875</v>
      </c>
      <c r="BXO776" s="16" t="s">
        <v>887</v>
      </c>
      <c r="BXP776" s="16" t="s">
        <v>875</v>
      </c>
      <c r="BXQ776" s="16" t="s">
        <v>887</v>
      </c>
      <c r="BXR776" s="16" t="s">
        <v>875</v>
      </c>
      <c r="BXS776" s="16" t="s">
        <v>887</v>
      </c>
      <c r="BXT776" s="16" t="s">
        <v>875</v>
      </c>
      <c r="BXU776" s="16" t="s">
        <v>887</v>
      </c>
      <c r="BXV776" s="16" t="s">
        <v>875</v>
      </c>
      <c r="BXW776" s="16" t="s">
        <v>887</v>
      </c>
      <c r="BXX776" s="16" t="s">
        <v>875</v>
      </c>
      <c r="BXY776" s="16" t="s">
        <v>887</v>
      </c>
      <c r="BXZ776" s="16" t="s">
        <v>875</v>
      </c>
      <c r="BYA776" s="16" t="s">
        <v>887</v>
      </c>
      <c r="BYB776" s="16" t="s">
        <v>875</v>
      </c>
      <c r="BYC776" s="16" t="s">
        <v>887</v>
      </c>
      <c r="BYD776" s="16" t="s">
        <v>875</v>
      </c>
      <c r="BYE776" s="16" t="s">
        <v>887</v>
      </c>
      <c r="BYF776" s="16" t="s">
        <v>875</v>
      </c>
      <c r="BYG776" s="16" t="s">
        <v>887</v>
      </c>
      <c r="BYH776" s="16" t="s">
        <v>875</v>
      </c>
      <c r="BYI776" s="16" t="s">
        <v>887</v>
      </c>
      <c r="BYJ776" s="16" t="s">
        <v>875</v>
      </c>
      <c r="BYK776" s="16" t="s">
        <v>887</v>
      </c>
      <c r="BYL776" s="16" t="s">
        <v>875</v>
      </c>
      <c r="BYM776" s="16" t="s">
        <v>887</v>
      </c>
      <c r="BYN776" s="16" t="s">
        <v>875</v>
      </c>
      <c r="BYO776" s="16" t="s">
        <v>887</v>
      </c>
      <c r="BYP776" s="16" t="s">
        <v>875</v>
      </c>
      <c r="BYQ776" s="16" t="s">
        <v>887</v>
      </c>
      <c r="BYR776" s="16" t="s">
        <v>875</v>
      </c>
      <c r="BYS776" s="16" t="s">
        <v>887</v>
      </c>
      <c r="BYT776" s="16" t="s">
        <v>875</v>
      </c>
      <c r="BYU776" s="16" t="s">
        <v>887</v>
      </c>
      <c r="BYV776" s="16" t="s">
        <v>875</v>
      </c>
      <c r="BYW776" s="16" t="s">
        <v>887</v>
      </c>
      <c r="BYX776" s="16" t="s">
        <v>875</v>
      </c>
      <c r="BYY776" s="16" t="s">
        <v>887</v>
      </c>
      <c r="BYZ776" s="16" t="s">
        <v>875</v>
      </c>
      <c r="BZA776" s="16" t="s">
        <v>887</v>
      </c>
      <c r="BZB776" s="16" t="s">
        <v>875</v>
      </c>
      <c r="BZC776" s="16" t="s">
        <v>887</v>
      </c>
      <c r="BZD776" s="16" t="s">
        <v>875</v>
      </c>
      <c r="BZE776" s="16" t="s">
        <v>887</v>
      </c>
      <c r="BZF776" s="16" t="s">
        <v>875</v>
      </c>
      <c r="BZG776" s="16" t="s">
        <v>887</v>
      </c>
      <c r="BZH776" s="16" t="s">
        <v>875</v>
      </c>
      <c r="BZI776" s="16" t="s">
        <v>887</v>
      </c>
      <c r="BZJ776" s="16" t="s">
        <v>875</v>
      </c>
      <c r="BZK776" s="16" t="s">
        <v>887</v>
      </c>
      <c r="BZL776" s="16" t="s">
        <v>875</v>
      </c>
      <c r="BZM776" s="16" t="s">
        <v>887</v>
      </c>
      <c r="BZN776" s="16" t="s">
        <v>875</v>
      </c>
      <c r="BZO776" s="16" t="s">
        <v>887</v>
      </c>
      <c r="BZP776" s="16" t="s">
        <v>875</v>
      </c>
      <c r="BZQ776" s="16" t="s">
        <v>887</v>
      </c>
      <c r="BZR776" s="16" t="s">
        <v>875</v>
      </c>
      <c r="BZS776" s="16" t="s">
        <v>887</v>
      </c>
      <c r="BZT776" s="16" t="s">
        <v>875</v>
      </c>
      <c r="BZU776" s="16" t="s">
        <v>887</v>
      </c>
      <c r="BZV776" s="16" t="s">
        <v>875</v>
      </c>
      <c r="BZW776" s="16" t="s">
        <v>887</v>
      </c>
      <c r="BZX776" s="16" t="s">
        <v>875</v>
      </c>
      <c r="BZY776" s="16" t="s">
        <v>887</v>
      </c>
      <c r="BZZ776" s="16" t="s">
        <v>875</v>
      </c>
      <c r="CAA776" s="16" t="s">
        <v>887</v>
      </c>
      <c r="CAB776" s="16" t="s">
        <v>875</v>
      </c>
      <c r="CAC776" s="16" t="s">
        <v>887</v>
      </c>
      <c r="CAD776" s="16" t="s">
        <v>875</v>
      </c>
      <c r="CAE776" s="16" t="s">
        <v>887</v>
      </c>
      <c r="CAF776" s="16" t="s">
        <v>875</v>
      </c>
      <c r="CAG776" s="16" t="s">
        <v>887</v>
      </c>
      <c r="CAH776" s="16" t="s">
        <v>875</v>
      </c>
      <c r="CAI776" s="16" t="s">
        <v>887</v>
      </c>
      <c r="CAJ776" s="16" t="s">
        <v>875</v>
      </c>
      <c r="CAK776" s="16" t="s">
        <v>887</v>
      </c>
      <c r="CAL776" s="16" t="s">
        <v>875</v>
      </c>
      <c r="CAM776" s="16" t="s">
        <v>887</v>
      </c>
      <c r="CAN776" s="16" t="s">
        <v>875</v>
      </c>
      <c r="CAO776" s="16" t="s">
        <v>887</v>
      </c>
      <c r="CAP776" s="16" t="s">
        <v>875</v>
      </c>
      <c r="CAQ776" s="16" t="s">
        <v>887</v>
      </c>
      <c r="CAR776" s="16" t="s">
        <v>875</v>
      </c>
      <c r="CAS776" s="16" t="s">
        <v>887</v>
      </c>
      <c r="CAT776" s="16" t="s">
        <v>875</v>
      </c>
      <c r="CAU776" s="16" t="s">
        <v>887</v>
      </c>
      <c r="CAV776" s="16" t="s">
        <v>875</v>
      </c>
      <c r="CAW776" s="16" t="s">
        <v>887</v>
      </c>
      <c r="CAX776" s="16" t="s">
        <v>875</v>
      </c>
      <c r="CAY776" s="16" t="s">
        <v>887</v>
      </c>
      <c r="CAZ776" s="16" t="s">
        <v>875</v>
      </c>
      <c r="CBA776" s="16" t="s">
        <v>887</v>
      </c>
      <c r="CBB776" s="16" t="s">
        <v>875</v>
      </c>
      <c r="CBC776" s="16" t="s">
        <v>887</v>
      </c>
      <c r="CBD776" s="16" t="s">
        <v>875</v>
      </c>
      <c r="CBE776" s="16" t="s">
        <v>887</v>
      </c>
      <c r="CBF776" s="16" t="s">
        <v>875</v>
      </c>
      <c r="CBG776" s="16" t="s">
        <v>887</v>
      </c>
      <c r="CBH776" s="16" t="s">
        <v>875</v>
      </c>
      <c r="CBI776" s="16" t="s">
        <v>887</v>
      </c>
      <c r="CBJ776" s="16" t="s">
        <v>875</v>
      </c>
      <c r="CBK776" s="16" t="s">
        <v>887</v>
      </c>
      <c r="CBL776" s="16" t="s">
        <v>875</v>
      </c>
      <c r="CBM776" s="16" t="s">
        <v>887</v>
      </c>
      <c r="CBN776" s="16" t="s">
        <v>875</v>
      </c>
      <c r="CBO776" s="16" t="s">
        <v>887</v>
      </c>
      <c r="CBP776" s="16" t="s">
        <v>875</v>
      </c>
      <c r="CBQ776" s="16" t="s">
        <v>887</v>
      </c>
      <c r="CBR776" s="16" t="s">
        <v>875</v>
      </c>
      <c r="CBS776" s="16" t="s">
        <v>887</v>
      </c>
      <c r="CBT776" s="16" t="s">
        <v>875</v>
      </c>
      <c r="CBU776" s="16" t="s">
        <v>887</v>
      </c>
      <c r="CBV776" s="16" t="s">
        <v>875</v>
      </c>
      <c r="CBW776" s="16" t="s">
        <v>887</v>
      </c>
      <c r="CBX776" s="16" t="s">
        <v>875</v>
      </c>
      <c r="CBY776" s="16" t="s">
        <v>887</v>
      </c>
      <c r="CBZ776" s="16" t="s">
        <v>875</v>
      </c>
      <c r="CCA776" s="16" t="s">
        <v>887</v>
      </c>
      <c r="CCB776" s="16" t="s">
        <v>875</v>
      </c>
      <c r="CCC776" s="16" t="s">
        <v>887</v>
      </c>
      <c r="CCD776" s="16" t="s">
        <v>875</v>
      </c>
      <c r="CCE776" s="16" t="s">
        <v>887</v>
      </c>
      <c r="CCF776" s="16" t="s">
        <v>875</v>
      </c>
      <c r="CCG776" s="16" t="s">
        <v>887</v>
      </c>
      <c r="CCH776" s="16" t="s">
        <v>875</v>
      </c>
      <c r="CCI776" s="16" t="s">
        <v>887</v>
      </c>
      <c r="CCJ776" s="16" t="s">
        <v>875</v>
      </c>
      <c r="CCK776" s="16" t="s">
        <v>887</v>
      </c>
      <c r="CCL776" s="16" t="s">
        <v>875</v>
      </c>
      <c r="CCM776" s="16" t="s">
        <v>887</v>
      </c>
      <c r="CCN776" s="16" t="s">
        <v>875</v>
      </c>
      <c r="CCO776" s="16" t="s">
        <v>887</v>
      </c>
      <c r="CCP776" s="16" t="s">
        <v>875</v>
      </c>
      <c r="CCQ776" s="16" t="s">
        <v>887</v>
      </c>
      <c r="CCR776" s="16" t="s">
        <v>875</v>
      </c>
      <c r="CCS776" s="16" t="s">
        <v>887</v>
      </c>
      <c r="CCT776" s="16" t="s">
        <v>875</v>
      </c>
      <c r="CCU776" s="16" t="s">
        <v>887</v>
      </c>
      <c r="CCV776" s="16" t="s">
        <v>875</v>
      </c>
      <c r="CCW776" s="16" t="s">
        <v>887</v>
      </c>
      <c r="CCX776" s="16" t="s">
        <v>875</v>
      </c>
      <c r="CCY776" s="16" t="s">
        <v>887</v>
      </c>
      <c r="CCZ776" s="16" t="s">
        <v>875</v>
      </c>
      <c r="CDA776" s="16" t="s">
        <v>887</v>
      </c>
      <c r="CDB776" s="16" t="s">
        <v>875</v>
      </c>
      <c r="CDC776" s="16" t="s">
        <v>887</v>
      </c>
      <c r="CDD776" s="16" t="s">
        <v>875</v>
      </c>
      <c r="CDE776" s="16" t="s">
        <v>887</v>
      </c>
      <c r="CDF776" s="16" t="s">
        <v>875</v>
      </c>
      <c r="CDG776" s="16" t="s">
        <v>887</v>
      </c>
      <c r="CDH776" s="16" t="s">
        <v>875</v>
      </c>
      <c r="CDI776" s="16" t="s">
        <v>887</v>
      </c>
      <c r="CDJ776" s="16" t="s">
        <v>875</v>
      </c>
      <c r="CDK776" s="16" t="s">
        <v>887</v>
      </c>
      <c r="CDL776" s="16" t="s">
        <v>875</v>
      </c>
      <c r="CDM776" s="16" t="s">
        <v>887</v>
      </c>
      <c r="CDN776" s="16" t="s">
        <v>875</v>
      </c>
      <c r="CDO776" s="16" t="s">
        <v>887</v>
      </c>
      <c r="CDP776" s="16" t="s">
        <v>875</v>
      </c>
      <c r="CDQ776" s="16" t="s">
        <v>887</v>
      </c>
      <c r="CDR776" s="16" t="s">
        <v>875</v>
      </c>
      <c r="CDS776" s="16" t="s">
        <v>887</v>
      </c>
      <c r="CDT776" s="16" t="s">
        <v>875</v>
      </c>
      <c r="CDU776" s="16" t="s">
        <v>887</v>
      </c>
      <c r="CDV776" s="16" t="s">
        <v>875</v>
      </c>
      <c r="CDW776" s="16" t="s">
        <v>887</v>
      </c>
      <c r="CDX776" s="16" t="s">
        <v>875</v>
      </c>
      <c r="CDY776" s="16" t="s">
        <v>887</v>
      </c>
      <c r="CDZ776" s="16" t="s">
        <v>875</v>
      </c>
      <c r="CEA776" s="16" t="s">
        <v>887</v>
      </c>
      <c r="CEB776" s="16" t="s">
        <v>875</v>
      </c>
      <c r="CEC776" s="16" t="s">
        <v>887</v>
      </c>
      <c r="CED776" s="16" t="s">
        <v>875</v>
      </c>
      <c r="CEE776" s="16" t="s">
        <v>887</v>
      </c>
      <c r="CEF776" s="16" t="s">
        <v>875</v>
      </c>
      <c r="CEG776" s="16" t="s">
        <v>887</v>
      </c>
      <c r="CEH776" s="16" t="s">
        <v>875</v>
      </c>
      <c r="CEI776" s="16" t="s">
        <v>887</v>
      </c>
      <c r="CEJ776" s="16" t="s">
        <v>875</v>
      </c>
      <c r="CEK776" s="16" t="s">
        <v>887</v>
      </c>
      <c r="CEL776" s="16" t="s">
        <v>875</v>
      </c>
      <c r="CEM776" s="16" t="s">
        <v>887</v>
      </c>
      <c r="CEN776" s="16" t="s">
        <v>875</v>
      </c>
      <c r="CEO776" s="16" t="s">
        <v>887</v>
      </c>
      <c r="CEP776" s="16" t="s">
        <v>875</v>
      </c>
      <c r="CEQ776" s="16" t="s">
        <v>887</v>
      </c>
      <c r="CER776" s="16" t="s">
        <v>875</v>
      </c>
      <c r="CES776" s="16" t="s">
        <v>887</v>
      </c>
      <c r="CET776" s="16" t="s">
        <v>875</v>
      </c>
      <c r="CEU776" s="16" t="s">
        <v>887</v>
      </c>
      <c r="CEV776" s="16" t="s">
        <v>875</v>
      </c>
      <c r="CEW776" s="16" t="s">
        <v>887</v>
      </c>
      <c r="CEX776" s="16" t="s">
        <v>875</v>
      </c>
      <c r="CEY776" s="16" t="s">
        <v>887</v>
      </c>
      <c r="CEZ776" s="16" t="s">
        <v>875</v>
      </c>
      <c r="CFA776" s="16" t="s">
        <v>887</v>
      </c>
      <c r="CFB776" s="16" t="s">
        <v>875</v>
      </c>
      <c r="CFC776" s="16" t="s">
        <v>887</v>
      </c>
      <c r="CFD776" s="16" t="s">
        <v>875</v>
      </c>
      <c r="CFE776" s="16" t="s">
        <v>887</v>
      </c>
      <c r="CFF776" s="16" t="s">
        <v>875</v>
      </c>
      <c r="CFG776" s="16" t="s">
        <v>887</v>
      </c>
      <c r="CFH776" s="16" t="s">
        <v>875</v>
      </c>
      <c r="CFI776" s="16" t="s">
        <v>887</v>
      </c>
      <c r="CFJ776" s="16" t="s">
        <v>875</v>
      </c>
      <c r="CFK776" s="16" t="s">
        <v>887</v>
      </c>
      <c r="CFL776" s="16" t="s">
        <v>875</v>
      </c>
      <c r="CFM776" s="16" t="s">
        <v>887</v>
      </c>
      <c r="CFN776" s="16" t="s">
        <v>875</v>
      </c>
      <c r="CFO776" s="16" t="s">
        <v>887</v>
      </c>
      <c r="CFP776" s="16" t="s">
        <v>875</v>
      </c>
      <c r="CFQ776" s="16" t="s">
        <v>887</v>
      </c>
      <c r="CFR776" s="16" t="s">
        <v>875</v>
      </c>
      <c r="CFS776" s="16" t="s">
        <v>887</v>
      </c>
      <c r="CFT776" s="16" t="s">
        <v>875</v>
      </c>
      <c r="CFU776" s="16" t="s">
        <v>887</v>
      </c>
      <c r="CFV776" s="16" t="s">
        <v>875</v>
      </c>
      <c r="CFW776" s="16" t="s">
        <v>887</v>
      </c>
      <c r="CFX776" s="16" t="s">
        <v>875</v>
      </c>
      <c r="CFY776" s="16" t="s">
        <v>887</v>
      </c>
      <c r="CFZ776" s="16" t="s">
        <v>875</v>
      </c>
      <c r="CGA776" s="16" t="s">
        <v>887</v>
      </c>
      <c r="CGB776" s="16" t="s">
        <v>875</v>
      </c>
      <c r="CGC776" s="16" t="s">
        <v>887</v>
      </c>
      <c r="CGD776" s="16" t="s">
        <v>875</v>
      </c>
      <c r="CGE776" s="16" t="s">
        <v>887</v>
      </c>
      <c r="CGF776" s="16" t="s">
        <v>875</v>
      </c>
      <c r="CGG776" s="16" t="s">
        <v>887</v>
      </c>
      <c r="CGH776" s="16" t="s">
        <v>875</v>
      </c>
      <c r="CGI776" s="16" t="s">
        <v>887</v>
      </c>
      <c r="CGJ776" s="16" t="s">
        <v>875</v>
      </c>
      <c r="CGK776" s="16" t="s">
        <v>887</v>
      </c>
      <c r="CGL776" s="16" t="s">
        <v>875</v>
      </c>
      <c r="CGM776" s="16" t="s">
        <v>887</v>
      </c>
      <c r="CGN776" s="16" t="s">
        <v>875</v>
      </c>
      <c r="CGO776" s="16" t="s">
        <v>887</v>
      </c>
      <c r="CGP776" s="16" t="s">
        <v>875</v>
      </c>
      <c r="CGQ776" s="16" t="s">
        <v>887</v>
      </c>
      <c r="CGR776" s="16" t="s">
        <v>875</v>
      </c>
      <c r="CGS776" s="16" t="s">
        <v>887</v>
      </c>
      <c r="CGT776" s="16" t="s">
        <v>875</v>
      </c>
      <c r="CGU776" s="16" t="s">
        <v>887</v>
      </c>
      <c r="CGV776" s="16" t="s">
        <v>875</v>
      </c>
      <c r="CGW776" s="16" t="s">
        <v>887</v>
      </c>
      <c r="CGX776" s="16" t="s">
        <v>875</v>
      </c>
      <c r="CGY776" s="16" t="s">
        <v>887</v>
      </c>
      <c r="CGZ776" s="16" t="s">
        <v>875</v>
      </c>
      <c r="CHA776" s="16" t="s">
        <v>887</v>
      </c>
      <c r="CHB776" s="16" t="s">
        <v>875</v>
      </c>
      <c r="CHC776" s="16" t="s">
        <v>887</v>
      </c>
      <c r="CHD776" s="16" t="s">
        <v>875</v>
      </c>
      <c r="CHE776" s="16" t="s">
        <v>887</v>
      </c>
      <c r="CHF776" s="16" t="s">
        <v>875</v>
      </c>
      <c r="CHG776" s="16" t="s">
        <v>887</v>
      </c>
      <c r="CHH776" s="16" t="s">
        <v>875</v>
      </c>
      <c r="CHI776" s="16" t="s">
        <v>887</v>
      </c>
      <c r="CHJ776" s="16" t="s">
        <v>875</v>
      </c>
      <c r="CHK776" s="16" t="s">
        <v>887</v>
      </c>
      <c r="CHL776" s="16" t="s">
        <v>875</v>
      </c>
      <c r="CHM776" s="16" t="s">
        <v>887</v>
      </c>
      <c r="CHN776" s="16" t="s">
        <v>875</v>
      </c>
      <c r="CHO776" s="16" t="s">
        <v>887</v>
      </c>
      <c r="CHP776" s="16" t="s">
        <v>875</v>
      </c>
      <c r="CHQ776" s="16" t="s">
        <v>887</v>
      </c>
      <c r="CHR776" s="16" t="s">
        <v>875</v>
      </c>
      <c r="CHS776" s="16" t="s">
        <v>887</v>
      </c>
      <c r="CHT776" s="16" t="s">
        <v>875</v>
      </c>
      <c r="CHU776" s="16" t="s">
        <v>887</v>
      </c>
      <c r="CHV776" s="16" t="s">
        <v>875</v>
      </c>
      <c r="CHW776" s="16" t="s">
        <v>887</v>
      </c>
      <c r="CHX776" s="16" t="s">
        <v>875</v>
      </c>
      <c r="CHY776" s="16" t="s">
        <v>887</v>
      </c>
      <c r="CHZ776" s="16" t="s">
        <v>875</v>
      </c>
      <c r="CIA776" s="16" t="s">
        <v>887</v>
      </c>
      <c r="CIB776" s="16" t="s">
        <v>875</v>
      </c>
      <c r="CIC776" s="16" t="s">
        <v>887</v>
      </c>
      <c r="CID776" s="16" t="s">
        <v>875</v>
      </c>
      <c r="CIE776" s="16" t="s">
        <v>887</v>
      </c>
      <c r="CIF776" s="16" t="s">
        <v>875</v>
      </c>
      <c r="CIG776" s="16" t="s">
        <v>887</v>
      </c>
      <c r="CIH776" s="16" t="s">
        <v>875</v>
      </c>
      <c r="CII776" s="16" t="s">
        <v>887</v>
      </c>
      <c r="CIJ776" s="16" t="s">
        <v>875</v>
      </c>
      <c r="CIK776" s="16" t="s">
        <v>887</v>
      </c>
      <c r="CIL776" s="16" t="s">
        <v>875</v>
      </c>
      <c r="CIM776" s="16" t="s">
        <v>887</v>
      </c>
      <c r="CIN776" s="16" t="s">
        <v>875</v>
      </c>
      <c r="CIO776" s="16" t="s">
        <v>887</v>
      </c>
      <c r="CIP776" s="16" t="s">
        <v>875</v>
      </c>
      <c r="CIQ776" s="16" t="s">
        <v>887</v>
      </c>
      <c r="CIR776" s="16" t="s">
        <v>875</v>
      </c>
      <c r="CIS776" s="16" t="s">
        <v>887</v>
      </c>
      <c r="CIT776" s="16" t="s">
        <v>875</v>
      </c>
      <c r="CIU776" s="16" t="s">
        <v>887</v>
      </c>
      <c r="CIV776" s="16" t="s">
        <v>875</v>
      </c>
      <c r="CIW776" s="16" t="s">
        <v>887</v>
      </c>
      <c r="CIX776" s="16" t="s">
        <v>875</v>
      </c>
      <c r="CIY776" s="16" t="s">
        <v>887</v>
      </c>
      <c r="CIZ776" s="16" t="s">
        <v>875</v>
      </c>
      <c r="CJA776" s="16" t="s">
        <v>887</v>
      </c>
      <c r="CJB776" s="16" t="s">
        <v>875</v>
      </c>
      <c r="CJC776" s="16" t="s">
        <v>887</v>
      </c>
      <c r="CJD776" s="16" t="s">
        <v>875</v>
      </c>
      <c r="CJE776" s="16" t="s">
        <v>887</v>
      </c>
      <c r="CJF776" s="16" t="s">
        <v>875</v>
      </c>
      <c r="CJG776" s="16" t="s">
        <v>887</v>
      </c>
      <c r="CJH776" s="16" t="s">
        <v>875</v>
      </c>
      <c r="CJI776" s="16" t="s">
        <v>887</v>
      </c>
      <c r="CJJ776" s="16" t="s">
        <v>875</v>
      </c>
      <c r="CJK776" s="16" t="s">
        <v>887</v>
      </c>
      <c r="CJL776" s="16" t="s">
        <v>875</v>
      </c>
      <c r="CJM776" s="16" t="s">
        <v>887</v>
      </c>
      <c r="CJN776" s="16" t="s">
        <v>875</v>
      </c>
      <c r="CJO776" s="16" t="s">
        <v>887</v>
      </c>
      <c r="CJP776" s="16" t="s">
        <v>875</v>
      </c>
      <c r="CJQ776" s="16" t="s">
        <v>887</v>
      </c>
      <c r="CJR776" s="16" t="s">
        <v>875</v>
      </c>
      <c r="CJS776" s="16" t="s">
        <v>887</v>
      </c>
      <c r="CJT776" s="16" t="s">
        <v>875</v>
      </c>
      <c r="CJU776" s="16" t="s">
        <v>887</v>
      </c>
      <c r="CJV776" s="16" t="s">
        <v>875</v>
      </c>
      <c r="CJW776" s="16" t="s">
        <v>887</v>
      </c>
      <c r="CJX776" s="16" t="s">
        <v>875</v>
      </c>
      <c r="CJY776" s="16" t="s">
        <v>887</v>
      </c>
      <c r="CJZ776" s="16" t="s">
        <v>875</v>
      </c>
      <c r="CKA776" s="16" t="s">
        <v>887</v>
      </c>
      <c r="CKB776" s="16" t="s">
        <v>875</v>
      </c>
      <c r="CKC776" s="16" t="s">
        <v>887</v>
      </c>
      <c r="CKD776" s="16" t="s">
        <v>875</v>
      </c>
      <c r="CKE776" s="16" t="s">
        <v>887</v>
      </c>
      <c r="CKF776" s="16" t="s">
        <v>875</v>
      </c>
      <c r="CKG776" s="16" t="s">
        <v>887</v>
      </c>
      <c r="CKH776" s="16" t="s">
        <v>875</v>
      </c>
      <c r="CKI776" s="16" t="s">
        <v>887</v>
      </c>
      <c r="CKJ776" s="16" t="s">
        <v>875</v>
      </c>
      <c r="CKK776" s="16" t="s">
        <v>887</v>
      </c>
      <c r="CKL776" s="16" t="s">
        <v>875</v>
      </c>
      <c r="CKM776" s="16" t="s">
        <v>887</v>
      </c>
      <c r="CKN776" s="16" t="s">
        <v>875</v>
      </c>
      <c r="CKO776" s="16" t="s">
        <v>887</v>
      </c>
      <c r="CKP776" s="16" t="s">
        <v>875</v>
      </c>
      <c r="CKQ776" s="16" t="s">
        <v>887</v>
      </c>
      <c r="CKR776" s="16" t="s">
        <v>875</v>
      </c>
      <c r="CKS776" s="16" t="s">
        <v>887</v>
      </c>
      <c r="CKT776" s="16" t="s">
        <v>875</v>
      </c>
      <c r="CKU776" s="16" t="s">
        <v>887</v>
      </c>
      <c r="CKV776" s="16" t="s">
        <v>875</v>
      </c>
      <c r="CKW776" s="16" t="s">
        <v>887</v>
      </c>
      <c r="CKX776" s="16" t="s">
        <v>875</v>
      </c>
      <c r="CKY776" s="16" t="s">
        <v>887</v>
      </c>
      <c r="CKZ776" s="16" t="s">
        <v>875</v>
      </c>
      <c r="CLA776" s="16" t="s">
        <v>887</v>
      </c>
      <c r="CLB776" s="16" t="s">
        <v>875</v>
      </c>
      <c r="CLC776" s="16" t="s">
        <v>887</v>
      </c>
      <c r="CLD776" s="16" t="s">
        <v>875</v>
      </c>
      <c r="CLE776" s="16" t="s">
        <v>887</v>
      </c>
      <c r="CLF776" s="16" t="s">
        <v>875</v>
      </c>
      <c r="CLG776" s="16" t="s">
        <v>887</v>
      </c>
      <c r="CLH776" s="16" t="s">
        <v>875</v>
      </c>
      <c r="CLI776" s="16" t="s">
        <v>887</v>
      </c>
      <c r="CLJ776" s="16" t="s">
        <v>875</v>
      </c>
      <c r="CLK776" s="16" t="s">
        <v>887</v>
      </c>
      <c r="CLL776" s="16" t="s">
        <v>875</v>
      </c>
      <c r="CLM776" s="16" t="s">
        <v>887</v>
      </c>
      <c r="CLN776" s="16" t="s">
        <v>875</v>
      </c>
      <c r="CLO776" s="16" t="s">
        <v>887</v>
      </c>
      <c r="CLP776" s="16" t="s">
        <v>875</v>
      </c>
      <c r="CLQ776" s="16" t="s">
        <v>887</v>
      </c>
      <c r="CLR776" s="16" t="s">
        <v>875</v>
      </c>
      <c r="CLS776" s="16" t="s">
        <v>887</v>
      </c>
      <c r="CLT776" s="16" t="s">
        <v>875</v>
      </c>
      <c r="CLU776" s="16" t="s">
        <v>887</v>
      </c>
      <c r="CLV776" s="16" t="s">
        <v>875</v>
      </c>
      <c r="CLW776" s="16" t="s">
        <v>887</v>
      </c>
      <c r="CLX776" s="16" t="s">
        <v>875</v>
      </c>
      <c r="CLY776" s="16" t="s">
        <v>887</v>
      </c>
      <c r="CLZ776" s="16" t="s">
        <v>875</v>
      </c>
      <c r="CMA776" s="16" t="s">
        <v>887</v>
      </c>
      <c r="CMB776" s="16" t="s">
        <v>875</v>
      </c>
      <c r="CMC776" s="16" t="s">
        <v>887</v>
      </c>
      <c r="CMD776" s="16" t="s">
        <v>875</v>
      </c>
      <c r="CME776" s="16" t="s">
        <v>887</v>
      </c>
      <c r="CMF776" s="16" t="s">
        <v>875</v>
      </c>
      <c r="CMG776" s="16" t="s">
        <v>887</v>
      </c>
      <c r="CMH776" s="16" t="s">
        <v>875</v>
      </c>
      <c r="CMI776" s="16" t="s">
        <v>887</v>
      </c>
      <c r="CMJ776" s="16" t="s">
        <v>875</v>
      </c>
      <c r="CMK776" s="16" t="s">
        <v>887</v>
      </c>
      <c r="CML776" s="16" t="s">
        <v>875</v>
      </c>
      <c r="CMM776" s="16" t="s">
        <v>887</v>
      </c>
      <c r="CMN776" s="16" t="s">
        <v>875</v>
      </c>
      <c r="CMO776" s="16" t="s">
        <v>887</v>
      </c>
      <c r="CMP776" s="16" t="s">
        <v>875</v>
      </c>
      <c r="CMQ776" s="16" t="s">
        <v>887</v>
      </c>
      <c r="CMR776" s="16" t="s">
        <v>875</v>
      </c>
      <c r="CMS776" s="16" t="s">
        <v>887</v>
      </c>
      <c r="CMT776" s="16" t="s">
        <v>875</v>
      </c>
      <c r="CMU776" s="16" t="s">
        <v>887</v>
      </c>
      <c r="CMV776" s="16" t="s">
        <v>875</v>
      </c>
      <c r="CMW776" s="16" t="s">
        <v>887</v>
      </c>
      <c r="CMX776" s="16" t="s">
        <v>875</v>
      </c>
      <c r="CMY776" s="16" t="s">
        <v>887</v>
      </c>
      <c r="CMZ776" s="16" t="s">
        <v>875</v>
      </c>
      <c r="CNA776" s="16" t="s">
        <v>887</v>
      </c>
      <c r="CNB776" s="16" t="s">
        <v>875</v>
      </c>
      <c r="CNC776" s="16" t="s">
        <v>887</v>
      </c>
      <c r="CND776" s="16" t="s">
        <v>875</v>
      </c>
      <c r="CNE776" s="16" t="s">
        <v>887</v>
      </c>
      <c r="CNF776" s="16" t="s">
        <v>875</v>
      </c>
      <c r="CNG776" s="16" t="s">
        <v>887</v>
      </c>
      <c r="CNH776" s="16" t="s">
        <v>875</v>
      </c>
      <c r="CNI776" s="16" t="s">
        <v>887</v>
      </c>
      <c r="CNJ776" s="16" t="s">
        <v>875</v>
      </c>
      <c r="CNK776" s="16" t="s">
        <v>887</v>
      </c>
      <c r="CNL776" s="16" t="s">
        <v>875</v>
      </c>
      <c r="CNM776" s="16" t="s">
        <v>887</v>
      </c>
      <c r="CNN776" s="16" t="s">
        <v>875</v>
      </c>
      <c r="CNO776" s="16" t="s">
        <v>887</v>
      </c>
      <c r="CNP776" s="16" t="s">
        <v>875</v>
      </c>
      <c r="CNQ776" s="16" t="s">
        <v>887</v>
      </c>
      <c r="CNR776" s="16" t="s">
        <v>875</v>
      </c>
      <c r="CNS776" s="16" t="s">
        <v>887</v>
      </c>
      <c r="CNT776" s="16" t="s">
        <v>875</v>
      </c>
      <c r="CNU776" s="16" t="s">
        <v>887</v>
      </c>
      <c r="CNV776" s="16" t="s">
        <v>875</v>
      </c>
      <c r="CNW776" s="16" t="s">
        <v>887</v>
      </c>
      <c r="CNX776" s="16" t="s">
        <v>875</v>
      </c>
      <c r="CNY776" s="16" t="s">
        <v>887</v>
      </c>
      <c r="CNZ776" s="16" t="s">
        <v>875</v>
      </c>
      <c r="COA776" s="16" t="s">
        <v>887</v>
      </c>
      <c r="COB776" s="16" t="s">
        <v>875</v>
      </c>
      <c r="COC776" s="16" t="s">
        <v>887</v>
      </c>
      <c r="COD776" s="16" t="s">
        <v>875</v>
      </c>
      <c r="COE776" s="16" t="s">
        <v>887</v>
      </c>
      <c r="COF776" s="16" t="s">
        <v>875</v>
      </c>
      <c r="COG776" s="16" t="s">
        <v>887</v>
      </c>
      <c r="COH776" s="16" t="s">
        <v>875</v>
      </c>
      <c r="COI776" s="16" t="s">
        <v>887</v>
      </c>
      <c r="COJ776" s="16" t="s">
        <v>875</v>
      </c>
      <c r="COK776" s="16" t="s">
        <v>887</v>
      </c>
      <c r="COL776" s="16" t="s">
        <v>875</v>
      </c>
      <c r="COM776" s="16" t="s">
        <v>887</v>
      </c>
      <c r="CON776" s="16" t="s">
        <v>875</v>
      </c>
      <c r="COO776" s="16" t="s">
        <v>887</v>
      </c>
      <c r="COP776" s="16" t="s">
        <v>875</v>
      </c>
      <c r="COQ776" s="16" t="s">
        <v>887</v>
      </c>
      <c r="COR776" s="16" t="s">
        <v>875</v>
      </c>
      <c r="COS776" s="16" t="s">
        <v>887</v>
      </c>
      <c r="COT776" s="16" t="s">
        <v>875</v>
      </c>
      <c r="COU776" s="16" t="s">
        <v>887</v>
      </c>
      <c r="COV776" s="16" t="s">
        <v>875</v>
      </c>
      <c r="COW776" s="16" t="s">
        <v>887</v>
      </c>
      <c r="COX776" s="16" t="s">
        <v>875</v>
      </c>
      <c r="COY776" s="16" t="s">
        <v>887</v>
      </c>
      <c r="COZ776" s="16" t="s">
        <v>875</v>
      </c>
      <c r="CPA776" s="16" t="s">
        <v>887</v>
      </c>
      <c r="CPB776" s="16" t="s">
        <v>875</v>
      </c>
      <c r="CPC776" s="16" t="s">
        <v>887</v>
      </c>
      <c r="CPD776" s="16" t="s">
        <v>875</v>
      </c>
      <c r="CPE776" s="16" t="s">
        <v>887</v>
      </c>
      <c r="CPF776" s="16" t="s">
        <v>875</v>
      </c>
      <c r="CPG776" s="16" t="s">
        <v>887</v>
      </c>
      <c r="CPH776" s="16" t="s">
        <v>875</v>
      </c>
      <c r="CPI776" s="16" t="s">
        <v>887</v>
      </c>
      <c r="CPJ776" s="16" t="s">
        <v>875</v>
      </c>
      <c r="CPK776" s="16" t="s">
        <v>887</v>
      </c>
      <c r="CPL776" s="16" t="s">
        <v>875</v>
      </c>
      <c r="CPM776" s="16" t="s">
        <v>887</v>
      </c>
      <c r="CPN776" s="16" t="s">
        <v>875</v>
      </c>
      <c r="CPO776" s="16" t="s">
        <v>887</v>
      </c>
      <c r="CPP776" s="16" t="s">
        <v>875</v>
      </c>
      <c r="CPQ776" s="16" t="s">
        <v>887</v>
      </c>
      <c r="CPR776" s="16" t="s">
        <v>875</v>
      </c>
      <c r="CPS776" s="16" t="s">
        <v>887</v>
      </c>
      <c r="CPT776" s="16" t="s">
        <v>875</v>
      </c>
      <c r="CPU776" s="16" t="s">
        <v>887</v>
      </c>
      <c r="CPV776" s="16" t="s">
        <v>875</v>
      </c>
      <c r="CPW776" s="16" t="s">
        <v>887</v>
      </c>
      <c r="CPX776" s="16" t="s">
        <v>875</v>
      </c>
      <c r="CPY776" s="16" t="s">
        <v>887</v>
      </c>
      <c r="CPZ776" s="16" t="s">
        <v>875</v>
      </c>
      <c r="CQA776" s="16" t="s">
        <v>887</v>
      </c>
      <c r="CQB776" s="16" t="s">
        <v>875</v>
      </c>
      <c r="CQC776" s="16" t="s">
        <v>887</v>
      </c>
      <c r="CQD776" s="16" t="s">
        <v>875</v>
      </c>
      <c r="CQE776" s="16" t="s">
        <v>887</v>
      </c>
      <c r="CQF776" s="16" t="s">
        <v>875</v>
      </c>
      <c r="CQG776" s="16" t="s">
        <v>887</v>
      </c>
      <c r="CQH776" s="16" t="s">
        <v>875</v>
      </c>
      <c r="CQI776" s="16" t="s">
        <v>887</v>
      </c>
      <c r="CQJ776" s="16" t="s">
        <v>875</v>
      </c>
      <c r="CQK776" s="16" t="s">
        <v>887</v>
      </c>
      <c r="CQL776" s="16" t="s">
        <v>875</v>
      </c>
      <c r="CQM776" s="16" t="s">
        <v>887</v>
      </c>
      <c r="CQN776" s="16" t="s">
        <v>875</v>
      </c>
      <c r="CQO776" s="16" t="s">
        <v>887</v>
      </c>
      <c r="CQP776" s="16" t="s">
        <v>875</v>
      </c>
      <c r="CQQ776" s="16" t="s">
        <v>887</v>
      </c>
      <c r="CQR776" s="16" t="s">
        <v>875</v>
      </c>
      <c r="CQS776" s="16" t="s">
        <v>887</v>
      </c>
      <c r="CQT776" s="16" t="s">
        <v>875</v>
      </c>
      <c r="CQU776" s="16" t="s">
        <v>887</v>
      </c>
      <c r="CQV776" s="16" t="s">
        <v>875</v>
      </c>
      <c r="CQW776" s="16" t="s">
        <v>887</v>
      </c>
      <c r="CQX776" s="16" t="s">
        <v>875</v>
      </c>
      <c r="CQY776" s="16" t="s">
        <v>887</v>
      </c>
      <c r="CQZ776" s="16" t="s">
        <v>875</v>
      </c>
      <c r="CRA776" s="16" t="s">
        <v>887</v>
      </c>
      <c r="CRB776" s="16" t="s">
        <v>875</v>
      </c>
      <c r="CRC776" s="16" t="s">
        <v>887</v>
      </c>
      <c r="CRD776" s="16" t="s">
        <v>875</v>
      </c>
      <c r="CRE776" s="16" t="s">
        <v>887</v>
      </c>
      <c r="CRF776" s="16" t="s">
        <v>875</v>
      </c>
      <c r="CRG776" s="16" t="s">
        <v>887</v>
      </c>
      <c r="CRH776" s="16" t="s">
        <v>875</v>
      </c>
      <c r="CRI776" s="16" t="s">
        <v>887</v>
      </c>
      <c r="CRJ776" s="16" t="s">
        <v>875</v>
      </c>
      <c r="CRK776" s="16" t="s">
        <v>887</v>
      </c>
      <c r="CRL776" s="16" t="s">
        <v>875</v>
      </c>
      <c r="CRM776" s="16" t="s">
        <v>887</v>
      </c>
      <c r="CRN776" s="16" t="s">
        <v>875</v>
      </c>
      <c r="CRO776" s="16" t="s">
        <v>887</v>
      </c>
      <c r="CRP776" s="16" t="s">
        <v>875</v>
      </c>
      <c r="CRQ776" s="16" t="s">
        <v>887</v>
      </c>
      <c r="CRR776" s="16" t="s">
        <v>875</v>
      </c>
      <c r="CRS776" s="16" t="s">
        <v>887</v>
      </c>
      <c r="CRT776" s="16" t="s">
        <v>875</v>
      </c>
      <c r="CRU776" s="16" t="s">
        <v>887</v>
      </c>
      <c r="CRV776" s="16" t="s">
        <v>875</v>
      </c>
      <c r="CRW776" s="16" t="s">
        <v>887</v>
      </c>
      <c r="CRX776" s="16" t="s">
        <v>875</v>
      </c>
      <c r="CRY776" s="16" t="s">
        <v>887</v>
      </c>
      <c r="CRZ776" s="16" t="s">
        <v>875</v>
      </c>
      <c r="CSA776" s="16" t="s">
        <v>887</v>
      </c>
      <c r="CSB776" s="16" t="s">
        <v>875</v>
      </c>
      <c r="CSC776" s="16" t="s">
        <v>887</v>
      </c>
      <c r="CSD776" s="16" t="s">
        <v>875</v>
      </c>
      <c r="CSE776" s="16" t="s">
        <v>887</v>
      </c>
      <c r="CSF776" s="16" t="s">
        <v>875</v>
      </c>
      <c r="CSG776" s="16" t="s">
        <v>887</v>
      </c>
      <c r="CSH776" s="16" t="s">
        <v>875</v>
      </c>
      <c r="CSI776" s="16" t="s">
        <v>887</v>
      </c>
      <c r="CSJ776" s="16" t="s">
        <v>875</v>
      </c>
      <c r="CSK776" s="16" t="s">
        <v>887</v>
      </c>
      <c r="CSL776" s="16" t="s">
        <v>875</v>
      </c>
      <c r="CSM776" s="16" t="s">
        <v>887</v>
      </c>
      <c r="CSN776" s="16" t="s">
        <v>875</v>
      </c>
      <c r="CSO776" s="16" t="s">
        <v>887</v>
      </c>
      <c r="CSP776" s="16" t="s">
        <v>875</v>
      </c>
      <c r="CSQ776" s="16" t="s">
        <v>887</v>
      </c>
      <c r="CSR776" s="16" t="s">
        <v>875</v>
      </c>
      <c r="CSS776" s="16" t="s">
        <v>887</v>
      </c>
      <c r="CST776" s="16" t="s">
        <v>875</v>
      </c>
      <c r="CSU776" s="16" t="s">
        <v>887</v>
      </c>
      <c r="CSV776" s="16" t="s">
        <v>875</v>
      </c>
      <c r="CSW776" s="16" t="s">
        <v>887</v>
      </c>
      <c r="CSX776" s="16" t="s">
        <v>875</v>
      </c>
      <c r="CSY776" s="16" t="s">
        <v>887</v>
      </c>
      <c r="CSZ776" s="16" t="s">
        <v>875</v>
      </c>
      <c r="CTA776" s="16" t="s">
        <v>887</v>
      </c>
      <c r="CTB776" s="16" t="s">
        <v>875</v>
      </c>
      <c r="CTC776" s="16" t="s">
        <v>887</v>
      </c>
      <c r="CTD776" s="16" t="s">
        <v>875</v>
      </c>
      <c r="CTE776" s="16" t="s">
        <v>887</v>
      </c>
      <c r="CTF776" s="16" t="s">
        <v>875</v>
      </c>
      <c r="CTG776" s="16" t="s">
        <v>887</v>
      </c>
      <c r="CTH776" s="16" t="s">
        <v>875</v>
      </c>
      <c r="CTI776" s="16" t="s">
        <v>887</v>
      </c>
      <c r="CTJ776" s="16" t="s">
        <v>875</v>
      </c>
      <c r="CTK776" s="16" t="s">
        <v>887</v>
      </c>
      <c r="CTL776" s="16" t="s">
        <v>875</v>
      </c>
      <c r="CTM776" s="16" t="s">
        <v>887</v>
      </c>
      <c r="CTN776" s="16" t="s">
        <v>875</v>
      </c>
      <c r="CTO776" s="16" t="s">
        <v>887</v>
      </c>
      <c r="CTP776" s="16" t="s">
        <v>875</v>
      </c>
      <c r="CTQ776" s="16" t="s">
        <v>887</v>
      </c>
      <c r="CTR776" s="16" t="s">
        <v>875</v>
      </c>
      <c r="CTS776" s="16" t="s">
        <v>887</v>
      </c>
      <c r="CTT776" s="16" t="s">
        <v>875</v>
      </c>
      <c r="CTU776" s="16" t="s">
        <v>887</v>
      </c>
      <c r="CTV776" s="16" t="s">
        <v>875</v>
      </c>
      <c r="CTW776" s="16" t="s">
        <v>887</v>
      </c>
      <c r="CTX776" s="16" t="s">
        <v>875</v>
      </c>
      <c r="CTY776" s="16" t="s">
        <v>887</v>
      </c>
      <c r="CTZ776" s="16" t="s">
        <v>875</v>
      </c>
      <c r="CUA776" s="16" t="s">
        <v>887</v>
      </c>
      <c r="CUB776" s="16" t="s">
        <v>875</v>
      </c>
      <c r="CUC776" s="16" t="s">
        <v>887</v>
      </c>
      <c r="CUD776" s="16" t="s">
        <v>875</v>
      </c>
      <c r="CUE776" s="16" t="s">
        <v>887</v>
      </c>
      <c r="CUF776" s="16" t="s">
        <v>875</v>
      </c>
      <c r="CUG776" s="16" t="s">
        <v>887</v>
      </c>
      <c r="CUH776" s="16" t="s">
        <v>875</v>
      </c>
      <c r="CUI776" s="16" t="s">
        <v>887</v>
      </c>
      <c r="CUJ776" s="16" t="s">
        <v>875</v>
      </c>
      <c r="CUK776" s="16" t="s">
        <v>887</v>
      </c>
      <c r="CUL776" s="16" t="s">
        <v>875</v>
      </c>
      <c r="CUM776" s="16" t="s">
        <v>887</v>
      </c>
      <c r="CUN776" s="16" t="s">
        <v>875</v>
      </c>
      <c r="CUO776" s="16" t="s">
        <v>887</v>
      </c>
      <c r="CUP776" s="16" t="s">
        <v>875</v>
      </c>
      <c r="CUQ776" s="16" t="s">
        <v>887</v>
      </c>
      <c r="CUR776" s="16" t="s">
        <v>875</v>
      </c>
      <c r="CUS776" s="16" t="s">
        <v>887</v>
      </c>
      <c r="CUT776" s="16" t="s">
        <v>875</v>
      </c>
      <c r="CUU776" s="16" t="s">
        <v>887</v>
      </c>
      <c r="CUV776" s="16" t="s">
        <v>875</v>
      </c>
      <c r="CUW776" s="16" t="s">
        <v>887</v>
      </c>
      <c r="CUX776" s="16" t="s">
        <v>875</v>
      </c>
      <c r="CUY776" s="16" t="s">
        <v>887</v>
      </c>
      <c r="CUZ776" s="16" t="s">
        <v>875</v>
      </c>
      <c r="CVA776" s="16" t="s">
        <v>887</v>
      </c>
      <c r="CVB776" s="16" t="s">
        <v>875</v>
      </c>
      <c r="CVC776" s="16" t="s">
        <v>887</v>
      </c>
      <c r="CVD776" s="16" t="s">
        <v>875</v>
      </c>
      <c r="CVE776" s="16" t="s">
        <v>887</v>
      </c>
      <c r="CVF776" s="16" t="s">
        <v>875</v>
      </c>
      <c r="CVG776" s="16" t="s">
        <v>887</v>
      </c>
      <c r="CVH776" s="16" t="s">
        <v>875</v>
      </c>
      <c r="CVI776" s="16" t="s">
        <v>887</v>
      </c>
      <c r="CVJ776" s="16" t="s">
        <v>875</v>
      </c>
      <c r="CVK776" s="16" t="s">
        <v>887</v>
      </c>
      <c r="CVL776" s="16" t="s">
        <v>875</v>
      </c>
      <c r="CVM776" s="16" t="s">
        <v>887</v>
      </c>
      <c r="CVN776" s="16" t="s">
        <v>875</v>
      </c>
      <c r="CVO776" s="16" t="s">
        <v>887</v>
      </c>
      <c r="CVP776" s="16" t="s">
        <v>875</v>
      </c>
      <c r="CVQ776" s="16" t="s">
        <v>887</v>
      </c>
      <c r="CVR776" s="16" t="s">
        <v>875</v>
      </c>
      <c r="CVS776" s="16" t="s">
        <v>887</v>
      </c>
      <c r="CVT776" s="16" t="s">
        <v>875</v>
      </c>
      <c r="CVU776" s="16" t="s">
        <v>887</v>
      </c>
      <c r="CVV776" s="16" t="s">
        <v>875</v>
      </c>
      <c r="CVW776" s="16" t="s">
        <v>887</v>
      </c>
      <c r="CVX776" s="16" t="s">
        <v>875</v>
      </c>
      <c r="CVY776" s="16" t="s">
        <v>887</v>
      </c>
      <c r="CVZ776" s="16" t="s">
        <v>875</v>
      </c>
      <c r="CWA776" s="16" t="s">
        <v>887</v>
      </c>
      <c r="CWB776" s="16" t="s">
        <v>875</v>
      </c>
      <c r="CWC776" s="16" t="s">
        <v>887</v>
      </c>
      <c r="CWD776" s="16" t="s">
        <v>875</v>
      </c>
      <c r="CWE776" s="16" t="s">
        <v>887</v>
      </c>
      <c r="CWF776" s="16" t="s">
        <v>875</v>
      </c>
      <c r="CWG776" s="16" t="s">
        <v>887</v>
      </c>
      <c r="CWH776" s="16" t="s">
        <v>875</v>
      </c>
      <c r="CWI776" s="16" t="s">
        <v>887</v>
      </c>
      <c r="CWJ776" s="16" t="s">
        <v>875</v>
      </c>
      <c r="CWK776" s="16" t="s">
        <v>887</v>
      </c>
      <c r="CWL776" s="16" t="s">
        <v>875</v>
      </c>
      <c r="CWM776" s="16" t="s">
        <v>887</v>
      </c>
      <c r="CWN776" s="16" t="s">
        <v>875</v>
      </c>
      <c r="CWO776" s="16" t="s">
        <v>887</v>
      </c>
      <c r="CWP776" s="16" t="s">
        <v>875</v>
      </c>
      <c r="CWQ776" s="16" t="s">
        <v>887</v>
      </c>
      <c r="CWR776" s="16" t="s">
        <v>875</v>
      </c>
      <c r="CWS776" s="16" t="s">
        <v>887</v>
      </c>
      <c r="CWT776" s="16" t="s">
        <v>875</v>
      </c>
      <c r="CWU776" s="16" t="s">
        <v>887</v>
      </c>
      <c r="CWV776" s="16" t="s">
        <v>875</v>
      </c>
      <c r="CWW776" s="16" t="s">
        <v>887</v>
      </c>
      <c r="CWX776" s="16" t="s">
        <v>875</v>
      </c>
      <c r="CWY776" s="16" t="s">
        <v>887</v>
      </c>
      <c r="CWZ776" s="16" t="s">
        <v>875</v>
      </c>
      <c r="CXA776" s="16" t="s">
        <v>887</v>
      </c>
      <c r="CXB776" s="16" t="s">
        <v>875</v>
      </c>
      <c r="CXC776" s="16" t="s">
        <v>887</v>
      </c>
      <c r="CXD776" s="16" t="s">
        <v>875</v>
      </c>
      <c r="CXE776" s="16" t="s">
        <v>887</v>
      </c>
      <c r="CXF776" s="16" t="s">
        <v>875</v>
      </c>
      <c r="CXG776" s="16" t="s">
        <v>887</v>
      </c>
      <c r="CXH776" s="16" t="s">
        <v>875</v>
      </c>
      <c r="CXI776" s="16" t="s">
        <v>887</v>
      </c>
      <c r="CXJ776" s="16" t="s">
        <v>875</v>
      </c>
      <c r="CXK776" s="16" t="s">
        <v>887</v>
      </c>
      <c r="CXL776" s="16" t="s">
        <v>875</v>
      </c>
      <c r="CXM776" s="16" t="s">
        <v>887</v>
      </c>
      <c r="CXN776" s="16" t="s">
        <v>875</v>
      </c>
      <c r="CXO776" s="16" t="s">
        <v>887</v>
      </c>
      <c r="CXP776" s="16" t="s">
        <v>875</v>
      </c>
      <c r="CXQ776" s="16" t="s">
        <v>887</v>
      </c>
      <c r="CXR776" s="16" t="s">
        <v>875</v>
      </c>
      <c r="CXS776" s="16" t="s">
        <v>887</v>
      </c>
      <c r="CXT776" s="16" t="s">
        <v>875</v>
      </c>
      <c r="CXU776" s="16" t="s">
        <v>887</v>
      </c>
      <c r="CXV776" s="16" t="s">
        <v>875</v>
      </c>
      <c r="CXW776" s="16" t="s">
        <v>887</v>
      </c>
      <c r="CXX776" s="16" t="s">
        <v>875</v>
      </c>
      <c r="CXY776" s="16" t="s">
        <v>887</v>
      </c>
      <c r="CXZ776" s="16" t="s">
        <v>875</v>
      </c>
      <c r="CYA776" s="16" t="s">
        <v>887</v>
      </c>
      <c r="CYB776" s="16" t="s">
        <v>875</v>
      </c>
      <c r="CYC776" s="16" t="s">
        <v>887</v>
      </c>
      <c r="CYD776" s="16" t="s">
        <v>875</v>
      </c>
      <c r="CYE776" s="16" t="s">
        <v>887</v>
      </c>
      <c r="CYF776" s="16" t="s">
        <v>875</v>
      </c>
      <c r="CYG776" s="16" t="s">
        <v>887</v>
      </c>
      <c r="CYH776" s="16" t="s">
        <v>875</v>
      </c>
      <c r="CYI776" s="16" t="s">
        <v>887</v>
      </c>
      <c r="CYJ776" s="16" t="s">
        <v>875</v>
      </c>
      <c r="CYK776" s="16" t="s">
        <v>887</v>
      </c>
      <c r="CYL776" s="16" t="s">
        <v>875</v>
      </c>
      <c r="CYM776" s="16" t="s">
        <v>887</v>
      </c>
      <c r="CYN776" s="16" t="s">
        <v>875</v>
      </c>
      <c r="CYO776" s="16" t="s">
        <v>887</v>
      </c>
      <c r="CYP776" s="16" t="s">
        <v>875</v>
      </c>
      <c r="CYQ776" s="16" t="s">
        <v>887</v>
      </c>
      <c r="CYR776" s="16" t="s">
        <v>875</v>
      </c>
      <c r="CYS776" s="16" t="s">
        <v>887</v>
      </c>
      <c r="CYT776" s="16" t="s">
        <v>875</v>
      </c>
      <c r="CYU776" s="16" t="s">
        <v>887</v>
      </c>
      <c r="CYV776" s="16" t="s">
        <v>875</v>
      </c>
      <c r="CYW776" s="16" t="s">
        <v>887</v>
      </c>
      <c r="CYX776" s="16" t="s">
        <v>875</v>
      </c>
      <c r="CYY776" s="16" t="s">
        <v>887</v>
      </c>
      <c r="CYZ776" s="16" t="s">
        <v>875</v>
      </c>
      <c r="CZA776" s="16" t="s">
        <v>887</v>
      </c>
      <c r="CZB776" s="16" t="s">
        <v>875</v>
      </c>
      <c r="CZC776" s="16" t="s">
        <v>887</v>
      </c>
      <c r="CZD776" s="16" t="s">
        <v>875</v>
      </c>
      <c r="CZE776" s="16" t="s">
        <v>887</v>
      </c>
      <c r="CZF776" s="16" t="s">
        <v>875</v>
      </c>
      <c r="CZG776" s="16" t="s">
        <v>887</v>
      </c>
      <c r="CZH776" s="16" t="s">
        <v>875</v>
      </c>
      <c r="CZI776" s="16" t="s">
        <v>887</v>
      </c>
      <c r="CZJ776" s="16" t="s">
        <v>875</v>
      </c>
      <c r="CZK776" s="16" t="s">
        <v>887</v>
      </c>
      <c r="CZL776" s="16" t="s">
        <v>875</v>
      </c>
      <c r="CZM776" s="16" t="s">
        <v>887</v>
      </c>
      <c r="CZN776" s="16" t="s">
        <v>875</v>
      </c>
      <c r="CZO776" s="16" t="s">
        <v>887</v>
      </c>
      <c r="CZP776" s="16" t="s">
        <v>875</v>
      </c>
      <c r="CZQ776" s="16" t="s">
        <v>887</v>
      </c>
      <c r="CZR776" s="16" t="s">
        <v>875</v>
      </c>
      <c r="CZS776" s="16" t="s">
        <v>887</v>
      </c>
      <c r="CZT776" s="16" t="s">
        <v>875</v>
      </c>
      <c r="CZU776" s="16" t="s">
        <v>887</v>
      </c>
      <c r="CZV776" s="16" t="s">
        <v>875</v>
      </c>
      <c r="CZW776" s="16" t="s">
        <v>887</v>
      </c>
      <c r="CZX776" s="16" t="s">
        <v>875</v>
      </c>
      <c r="CZY776" s="16" t="s">
        <v>887</v>
      </c>
      <c r="CZZ776" s="16" t="s">
        <v>875</v>
      </c>
      <c r="DAA776" s="16" t="s">
        <v>887</v>
      </c>
      <c r="DAB776" s="16" t="s">
        <v>875</v>
      </c>
      <c r="DAC776" s="16" t="s">
        <v>887</v>
      </c>
      <c r="DAD776" s="16" t="s">
        <v>875</v>
      </c>
      <c r="DAE776" s="16" t="s">
        <v>887</v>
      </c>
      <c r="DAF776" s="16" t="s">
        <v>875</v>
      </c>
      <c r="DAG776" s="16" t="s">
        <v>887</v>
      </c>
      <c r="DAH776" s="16" t="s">
        <v>875</v>
      </c>
      <c r="DAI776" s="16" t="s">
        <v>887</v>
      </c>
      <c r="DAJ776" s="16" t="s">
        <v>875</v>
      </c>
      <c r="DAK776" s="16" t="s">
        <v>887</v>
      </c>
      <c r="DAL776" s="16" t="s">
        <v>875</v>
      </c>
      <c r="DAM776" s="16" t="s">
        <v>887</v>
      </c>
      <c r="DAN776" s="16" t="s">
        <v>875</v>
      </c>
      <c r="DAO776" s="16" t="s">
        <v>887</v>
      </c>
      <c r="DAP776" s="16" t="s">
        <v>875</v>
      </c>
      <c r="DAQ776" s="16" t="s">
        <v>887</v>
      </c>
      <c r="DAR776" s="16" t="s">
        <v>875</v>
      </c>
      <c r="DAS776" s="16" t="s">
        <v>887</v>
      </c>
      <c r="DAT776" s="16" t="s">
        <v>875</v>
      </c>
      <c r="DAU776" s="16" t="s">
        <v>887</v>
      </c>
      <c r="DAV776" s="16" t="s">
        <v>875</v>
      </c>
      <c r="DAW776" s="16" t="s">
        <v>887</v>
      </c>
      <c r="DAX776" s="16" t="s">
        <v>875</v>
      </c>
      <c r="DAY776" s="16" t="s">
        <v>887</v>
      </c>
      <c r="DAZ776" s="16" t="s">
        <v>875</v>
      </c>
      <c r="DBA776" s="16" t="s">
        <v>887</v>
      </c>
      <c r="DBB776" s="16" t="s">
        <v>875</v>
      </c>
      <c r="DBC776" s="16" t="s">
        <v>887</v>
      </c>
      <c r="DBD776" s="16" t="s">
        <v>875</v>
      </c>
      <c r="DBE776" s="16" t="s">
        <v>887</v>
      </c>
      <c r="DBF776" s="16" t="s">
        <v>875</v>
      </c>
      <c r="DBG776" s="16" t="s">
        <v>887</v>
      </c>
      <c r="DBH776" s="16" t="s">
        <v>875</v>
      </c>
      <c r="DBI776" s="16" t="s">
        <v>887</v>
      </c>
      <c r="DBJ776" s="16" t="s">
        <v>875</v>
      </c>
      <c r="DBK776" s="16" t="s">
        <v>887</v>
      </c>
      <c r="DBL776" s="16" t="s">
        <v>875</v>
      </c>
      <c r="DBM776" s="16" t="s">
        <v>887</v>
      </c>
      <c r="DBN776" s="16" t="s">
        <v>875</v>
      </c>
      <c r="DBO776" s="16" t="s">
        <v>887</v>
      </c>
      <c r="DBP776" s="16" t="s">
        <v>875</v>
      </c>
      <c r="DBQ776" s="16" t="s">
        <v>887</v>
      </c>
      <c r="DBR776" s="16" t="s">
        <v>875</v>
      </c>
      <c r="DBS776" s="16" t="s">
        <v>887</v>
      </c>
      <c r="DBT776" s="16" t="s">
        <v>875</v>
      </c>
      <c r="DBU776" s="16" t="s">
        <v>887</v>
      </c>
      <c r="DBV776" s="16" t="s">
        <v>875</v>
      </c>
      <c r="DBW776" s="16" t="s">
        <v>887</v>
      </c>
      <c r="DBX776" s="16" t="s">
        <v>875</v>
      </c>
      <c r="DBY776" s="16" t="s">
        <v>887</v>
      </c>
      <c r="DBZ776" s="16" t="s">
        <v>875</v>
      </c>
      <c r="DCA776" s="16" t="s">
        <v>887</v>
      </c>
      <c r="DCB776" s="16" t="s">
        <v>875</v>
      </c>
      <c r="DCC776" s="16" t="s">
        <v>887</v>
      </c>
      <c r="DCD776" s="16" t="s">
        <v>875</v>
      </c>
      <c r="DCE776" s="16" t="s">
        <v>887</v>
      </c>
      <c r="DCF776" s="16" t="s">
        <v>875</v>
      </c>
      <c r="DCG776" s="16" t="s">
        <v>887</v>
      </c>
      <c r="DCH776" s="16" t="s">
        <v>875</v>
      </c>
      <c r="DCI776" s="16" t="s">
        <v>887</v>
      </c>
      <c r="DCJ776" s="16" t="s">
        <v>875</v>
      </c>
      <c r="DCK776" s="16" t="s">
        <v>887</v>
      </c>
      <c r="DCL776" s="16" t="s">
        <v>875</v>
      </c>
      <c r="DCM776" s="16" t="s">
        <v>887</v>
      </c>
      <c r="DCN776" s="16" t="s">
        <v>875</v>
      </c>
      <c r="DCO776" s="16" t="s">
        <v>887</v>
      </c>
      <c r="DCP776" s="16" t="s">
        <v>875</v>
      </c>
      <c r="DCQ776" s="16" t="s">
        <v>887</v>
      </c>
      <c r="DCR776" s="16" t="s">
        <v>875</v>
      </c>
      <c r="DCS776" s="16" t="s">
        <v>887</v>
      </c>
      <c r="DCT776" s="16" t="s">
        <v>875</v>
      </c>
      <c r="DCU776" s="16" t="s">
        <v>887</v>
      </c>
      <c r="DCV776" s="16" t="s">
        <v>875</v>
      </c>
      <c r="DCW776" s="16" t="s">
        <v>887</v>
      </c>
      <c r="DCX776" s="16" t="s">
        <v>875</v>
      </c>
      <c r="DCY776" s="16" t="s">
        <v>887</v>
      </c>
      <c r="DCZ776" s="16" t="s">
        <v>875</v>
      </c>
      <c r="DDA776" s="16" t="s">
        <v>887</v>
      </c>
      <c r="DDB776" s="16" t="s">
        <v>875</v>
      </c>
      <c r="DDC776" s="16" t="s">
        <v>887</v>
      </c>
      <c r="DDD776" s="16" t="s">
        <v>875</v>
      </c>
      <c r="DDE776" s="16" t="s">
        <v>887</v>
      </c>
      <c r="DDF776" s="16" t="s">
        <v>875</v>
      </c>
      <c r="DDG776" s="16" t="s">
        <v>887</v>
      </c>
      <c r="DDH776" s="16" t="s">
        <v>875</v>
      </c>
      <c r="DDI776" s="16" t="s">
        <v>887</v>
      </c>
      <c r="DDJ776" s="16" t="s">
        <v>875</v>
      </c>
      <c r="DDK776" s="16" t="s">
        <v>887</v>
      </c>
      <c r="DDL776" s="16" t="s">
        <v>875</v>
      </c>
      <c r="DDM776" s="16" t="s">
        <v>887</v>
      </c>
      <c r="DDN776" s="16" t="s">
        <v>875</v>
      </c>
      <c r="DDO776" s="16" t="s">
        <v>887</v>
      </c>
      <c r="DDP776" s="16" t="s">
        <v>875</v>
      </c>
      <c r="DDQ776" s="16" t="s">
        <v>887</v>
      </c>
      <c r="DDR776" s="16" t="s">
        <v>875</v>
      </c>
      <c r="DDS776" s="16" t="s">
        <v>887</v>
      </c>
      <c r="DDT776" s="16" t="s">
        <v>875</v>
      </c>
      <c r="DDU776" s="16" t="s">
        <v>887</v>
      </c>
      <c r="DDV776" s="16" t="s">
        <v>875</v>
      </c>
      <c r="DDW776" s="16" t="s">
        <v>887</v>
      </c>
      <c r="DDX776" s="16" t="s">
        <v>875</v>
      </c>
      <c r="DDY776" s="16" t="s">
        <v>887</v>
      </c>
      <c r="DDZ776" s="16" t="s">
        <v>875</v>
      </c>
      <c r="DEA776" s="16" t="s">
        <v>887</v>
      </c>
      <c r="DEB776" s="16" t="s">
        <v>875</v>
      </c>
      <c r="DEC776" s="16" t="s">
        <v>887</v>
      </c>
      <c r="DED776" s="16" t="s">
        <v>875</v>
      </c>
      <c r="DEE776" s="16" t="s">
        <v>887</v>
      </c>
      <c r="DEF776" s="16" t="s">
        <v>875</v>
      </c>
      <c r="DEG776" s="16" t="s">
        <v>887</v>
      </c>
      <c r="DEH776" s="16" t="s">
        <v>875</v>
      </c>
      <c r="DEI776" s="16" t="s">
        <v>887</v>
      </c>
      <c r="DEJ776" s="16" t="s">
        <v>875</v>
      </c>
      <c r="DEK776" s="16" t="s">
        <v>887</v>
      </c>
      <c r="DEL776" s="16" t="s">
        <v>875</v>
      </c>
      <c r="DEM776" s="16" t="s">
        <v>887</v>
      </c>
      <c r="DEN776" s="16" t="s">
        <v>875</v>
      </c>
      <c r="DEO776" s="16" t="s">
        <v>887</v>
      </c>
      <c r="DEP776" s="16" t="s">
        <v>875</v>
      </c>
      <c r="DEQ776" s="16" t="s">
        <v>887</v>
      </c>
      <c r="DER776" s="16" t="s">
        <v>875</v>
      </c>
      <c r="DES776" s="16" t="s">
        <v>887</v>
      </c>
      <c r="DET776" s="16" t="s">
        <v>875</v>
      </c>
      <c r="DEU776" s="16" t="s">
        <v>887</v>
      </c>
      <c r="DEV776" s="16" t="s">
        <v>875</v>
      </c>
      <c r="DEW776" s="16" t="s">
        <v>887</v>
      </c>
      <c r="DEX776" s="16" t="s">
        <v>875</v>
      </c>
      <c r="DEY776" s="16" t="s">
        <v>887</v>
      </c>
      <c r="DEZ776" s="16" t="s">
        <v>875</v>
      </c>
      <c r="DFA776" s="16" t="s">
        <v>887</v>
      </c>
      <c r="DFB776" s="16" t="s">
        <v>875</v>
      </c>
      <c r="DFC776" s="16" t="s">
        <v>887</v>
      </c>
      <c r="DFD776" s="16" t="s">
        <v>875</v>
      </c>
      <c r="DFE776" s="16" t="s">
        <v>887</v>
      </c>
      <c r="DFF776" s="16" t="s">
        <v>875</v>
      </c>
      <c r="DFG776" s="16" t="s">
        <v>887</v>
      </c>
      <c r="DFH776" s="16" t="s">
        <v>875</v>
      </c>
      <c r="DFI776" s="16" t="s">
        <v>887</v>
      </c>
      <c r="DFJ776" s="16" t="s">
        <v>875</v>
      </c>
      <c r="DFK776" s="16" t="s">
        <v>887</v>
      </c>
      <c r="DFL776" s="16" t="s">
        <v>875</v>
      </c>
      <c r="DFM776" s="16" t="s">
        <v>887</v>
      </c>
      <c r="DFN776" s="16" t="s">
        <v>875</v>
      </c>
      <c r="DFO776" s="16" t="s">
        <v>887</v>
      </c>
      <c r="DFP776" s="16" t="s">
        <v>875</v>
      </c>
      <c r="DFQ776" s="16" t="s">
        <v>887</v>
      </c>
      <c r="DFR776" s="16" t="s">
        <v>875</v>
      </c>
      <c r="DFS776" s="16" t="s">
        <v>887</v>
      </c>
      <c r="DFT776" s="16" t="s">
        <v>875</v>
      </c>
      <c r="DFU776" s="16" t="s">
        <v>887</v>
      </c>
      <c r="DFV776" s="16" t="s">
        <v>875</v>
      </c>
      <c r="DFW776" s="16" t="s">
        <v>887</v>
      </c>
      <c r="DFX776" s="16" t="s">
        <v>875</v>
      </c>
      <c r="DFY776" s="16" t="s">
        <v>887</v>
      </c>
      <c r="DFZ776" s="16" t="s">
        <v>875</v>
      </c>
      <c r="DGA776" s="16" t="s">
        <v>887</v>
      </c>
      <c r="DGB776" s="16" t="s">
        <v>875</v>
      </c>
      <c r="DGC776" s="16" t="s">
        <v>887</v>
      </c>
      <c r="DGD776" s="16" t="s">
        <v>875</v>
      </c>
      <c r="DGE776" s="16" t="s">
        <v>887</v>
      </c>
      <c r="DGF776" s="16" t="s">
        <v>875</v>
      </c>
      <c r="DGG776" s="16" t="s">
        <v>887</v>
      </c>
      <c r="DGH776" s="16" t="s">
        <v>875</v>
      </c>
      <c r="DGI776" s="16" t="s">
        <v>887</v>
      </c>
      <c r="DGJ776" s="16" t="s">
        <v>875</v>
      </c>
      <c r="DGK776" s="16" t="s">
        <v>887</v>
      </c>
      <c r="DGL776" s="16" t="s">
        <v>875</v>
      </c>
      <c r="DGM776" s="16" t="s">
        <v>887</v>
      </c>
      <c r="DGN776" s="16" t="s">
        <v>875</v>
      </c>
      <c r="DGO776" s="16" t="s">
        <v>887</v>
      </c>
      <c r="DGP776" s="16" t="s">
        <v>875</v>
      </c>
      <c r="DGQ776" s="16" t="s">
        <v>887</v>
      </c>
      <c r="DGR776" s="16" t="s">
        <v>875</v>
      </c>
      <c r="DGS776" s="16" t="s">
        <v>887</v>
      </c>
      <c r="DGT776" s="16" t="s">
        <v>875</v>
      </c>
      <c r="DGU776" s="16" t="s">
        <v>887</v>
      </c>
      <c r="DGV776" s="16" t="s">
        <v>875</v>
      </c>
      <c r="DGW776" s="16" t="s">
        <v>887</v>
      </c>
      <c r="DGX776" s="16" t="s">
        <v>875</v>
      </c>
      <c r="DGY776" s="16" t="s">
        <v>887</v>
      </c>
      <c r="DGZ776" s="16" t="s">
        <v>875</v>
      </c>
      <c r="DHA776" s="16" t="s">
        <v>887</v>
      </c>
      <c r="DHB776" s="16" t="s">
        <v>875</v>
      </c>
      <c r="DHC776" s="16" t="s">
        <v>887</v>
      </c>
      <c r="DHD776" s="16" t="s">
        <v>875</v>
      </c>
      <c r="DHE776" s="16" t="s">
        <v>887</v>
      </c>
      <c r="DHF776" s="16" t="s">
        <v>875</v>
      </c>
      <c r="DHG776" s="16" t="s">
        <v>887</v>
      </c>
      <c r="DHH776" s="16" t="s">
        <v>875</v>
      </c>
      <c r="DHI776" s="16" t="s">
        <v>887</v>
      </c>
      <c r="DHJ776" s="16" t="s">
        <v>875</v>
      </c>
      <c r="DHK776" s="16" t="s">
        <v>887</v>
      </c>
      <c r="DHL776" s="16" t="s">
        <v>875</v>
      </c>
      <c r="DHM776" s="16" t="s">
        <v>887</v>
      </c>
      <c r="DHN776" s="16" t="s">
        <v>875</v>
      </c>
      <c r="DHO776" s="16" t="s">
        <v>887</v>
      </c>
      <c r="DHP776" s="16" t="s">
        <v>875</v>
      </c>
      <c r="DHQ776" s="16" t="s">
        <v>887</v>
      </c>
      <c r="DHR776" s="16" t="s">
        <v>875</v>
      </c>
      <c r="DHS776" s="16" t="s">
        <v>887</v>
      </c>
      <c r="DHT776" s="16" t="s">
        <v>875</v>
      </c>
      <c r="DHU776" s="16" t="s">
        <v>887</v>
      </c>
      <c r="DHV776" s="16" t="s">
        <v>875</v>
      </c>
      <c r="DHW776" s="16" t="s">
        <v>887</v>
      </c>
      <c r="DHX776" s="16" t="s">
        <v>875</v>
      </c>
      <c r="DHY776" s="16" t="s">
        <v>887</v>
      </c>
      <c r="DHZ776" s="16" t="s">
        <v>875</v>
      </c>
      <c r="DIA776" s="16" t="s">
        <v>887</v>
      </c>
      <c r="DIB776" s="16" t="s">
        <v>875</v>
      </c>
      <c r="DIC776" s="16" t="s">
        <v>887</v>
      </c>
      <c r="DID776" s="16" t="s">
        <v>875</v>
      </c>
      <c r="DIE776" s="16" t="s">
        <v>887</v>
      </c>
      <c r="DIF776" s="16" t="s">
        <v>875</v>
      </c>
      <c r="DIG776" s="16" t="s">
        <v>887</v>
      </c>
      <c r="DIH776" s="16" t="s">
        <v>875</v>
      </c>
      <c r="DII776" s="16" t="s">
        <v>887</v>
      </c>
      <c r="DIJ776" s="16" t="s">
        <v>875</v>
      </c>
      <c r="DIK776" s="16" t="s">
        <v>887</v>
      </c>
      <c r="DIL776" s="16" t="s">
        <v>875</v>
      </c>
      <c r="DIM776" s="16" t="s">
        <v>887</v>
      </c>
      <c r="DIN776" s="16" t="s">
        <v>875</v>
      </c>
      <c r="DIO776" s="16" t="s">
        <v>887</v>
      </c>
      <c r="DIP776" s="16" t="s">
        <v>875</v>
      </c>
      <c r="DIQ776" s="16" t="s">
        <v>887</v>
      </c>
      <c r="DIR776" s="16" t="s">
        <v>875</v>
      </c>
      <c r="DIS776" s="16" t="s">
        <v>887</v>
      </c>
      <c r="DIT776" s="16" t="s">
        <v>875</v>
      </c>
      <c r="DIU776" s="16" t="s">
        <v>887</v>
      </c>
      <c r="DIV776" s="16" t="s">
        <v>875</v>
      </c>
      <c r="DIW776" s="16" t="s">
        <v>887</v>
      </c>
      <c r="DIX776" s="16" t="s">
        <v>875</v>
      </c>
      <c r="DIY776" s="16" t="s">
        <v>887</v>
      </c>
      <c r="DIZ776" s="16" t="s">
        <v>875</v>
      </c>
      <c r="DJA776" s="16" t="s">
        <v>887</v>
      </c>
      <c r="DJB776" s="16" t="s">
        <v>875</v>
      </c>
      <c r="DJC776" s="16" t="s">
        <v>887</v>
      </c>
      <c r="DJD776" s="16" t="s">
        <v>875</v>
      </c>
      <c r="DJE776" s="16" t="s">
        <v>887</v>
      </c>
      <c r="DJF776" s="16" t="s">
        <v>875</v>
      </c>
      <c r="DJG776" s="16" t="s">
        <v>887</v>
      </c>
      <c r="DJH776" s="16" t="s">
        <v>875</v>
      </c>
      <c r="DJI776" s="16" t="s">
        <v>887</v>
      </c>
      <c r="DJJ776" s="16" t="s">
        <v>875</v>
      </c>
      <c r="DJK776" s="16" t="s">
        <v>887</v>
      </c>
      <c r="DJL776" s="16" t="s">
        <v>875</v>
      </c>
      <c r="DJM776" s="16" t="s">
        <v>887</v>
      </c>
      <c r="DJN776" s="16" t="s">
        <v>875</v>
      </c>
      <c r="DJO776" s="16" t="s">
        <v>887</v>
      </c>
      <c r="DJP776" s="16" t="s">
        <v>875</v>
      </c>
      <c r="DJQ776" s="16" t="s">
        <v>887</v>
      </c>
      <c r="DJR776" s="16" t="s">
        <v>875</v>
      </c>
      <c r="DJS776" s="16" t="s">
        <v>887</v>
      </c>
      <c r="DJT776" s="16" t="s">
        <v>875</v>
      </c>
      <c r="DJU776" s="16" t="s">
        <v>887</v>
      </c>
      <c r="DJV776" s="16" t="s">
        <v>875</v>
      </c>
      <c r="DJW776" s="16" t="s">
        <v>887</v>
      </c>
      <c r="DJX776" s="16" t="s">
        <v>875</v>
      </c>
      <c r="DJY776" s="16" t="s">
        <v>887</v>
      </c>
      <c r="DJZ776" s="16" t="s">
        <v>875</v>
      </c>
      <c r="DKA776" s="16" t="s">
        <v>887</v>
      </c>
      <c r="DKB776" s="16" t="s">
        <v>875</v>
      </c>
      <c r="DKC776" s="16" t="s">
        <v>887</v>
      </c>
      <c r="DKD776" s="16" t="s">
        <v>875</v>
      </c>
      <c r="DKE776" s="16" t="s">
        <v>887</v>
      </c>
      <c r="DKF776" s="16" t="s">
        <v>875</v>
      </c>
      <c r="DKG776" s="16" t="s">
        <v>887</v>
      </c>
      <c r="DKH776" s="16" t="s">
        <v>875</v>
      </c>
      <c r="DKI776" s="16" t="s">
        <v>887</v>
      </c>
      <c r="DKJ776" s="16" t="s">
        <v>875</v>
      </c>
      <c r="DKK776" s="16" t="s">
        <v>887</v>
      </c>
      <c r="DKL776" s="16" t="s">
        <v>875</v>
      </c>
      <c r="DKM776" s="16" t="s">
        <v>887</v>
      </c>
      <c r="DKN776" s="16" t="s">
        <v>875</v>
      </c>
      <c r="DKO776" s="16" t="s">
        <v>887</v>
      </c>
      <c r="DKP776" s="16" t="s">
        <v>875</v>
      </c>
      <c r="DKQ776" s="16" t="s">
        <v>887</v>
      </c>
      <c r="DKR776" s="16" t="s">
        <v>875</v>
      </c>
      <c r="DKS776" s="16" t="s">
        <v>887</v>
      </c>
      <c r="DKT776" s="16" t="s">
        <v>875</v>
      </c>
      <c r="DKU776" s="16" t="s">
        <v>887</v>
      </c>
      <c r="DKV776" s="16" t="s">
        <v>875</v>
      </c>
      <c r="DKW776" s="16" t="s">
        <v>887</v>
      </c>
      <c r="DKX776" s="16" t="s">
        <v>875</v>
      </c>
      <c r="DKY776" s="16" t="s">
        <v>887</v>
      </c>
      <c r="DKZ776" s="16" t="s">
        <v>875</v>
      </c>
      <c r="DLA776" s="16" t="s">
        <v>887</v>
      </c>
      <c r="DLB776" s="16" t="s">
        <v>875</v>
      </c>
      <c r="DLC776" s="16" t="s">
        <v>887</v>
      </c>
      <c r="DLD776" s="16" t="s">
        <v>875</v>
      </c>
      <c r="DLE776" s="16" t="s">
        <v>887</v>
      </c>
      <c r="DLF776" s="16" t="s">
        <v>875</v>
      </c>
      <c r="DLG776" s="16" t="s">
        <v>887</v>
      </c>
      <c r="DLH776" s="16" t="s">
        <v>875</v>
      </c>
      <c r="DLI776" s="16" t="s">
        <v>887</v>
      </c>
      <c r="DLJ776" s="16" t="s">
        <v>875</v>
      </c>
      <c r="DLK776" s="16" t="s">
        <v>887</v>
      </c>
      <c r="DLL776" s="16" t="s">
        <v>875</v>
      </c>
      <c r="DLM776" s="16" t="s">
        <v>887</v>
      </c>
      <c r="DLN776" s="16" t="s">
        <v>875</v>
      </c>
      <c r="DLO776" s="16" t="s">
        <v>887</v>
      </c>
      <c r="DLP776" s="16" t="s">
        <v>875</v>
      </c>
      <c r="DLQ776" s="16" t="s">
        <v>887</v>
      </c>
      <c r="DLR776" s="16" t="s">
        <v>875</v>
      </c>
      <c r="DLS776" s="16" t="s">
        <v>887</v>
      </c>
      <c r="DLT776" s="16" t="s">
        <v>875</v>
      </c>
      <c r="DLU776" s="16" t="s">
        <v>887</v>
      </c>
      <c r="DLV776" s="16" t="s">
        <v>875</v>
      </c>
      <c r="DLW776" s="16" t="s">
        <v>887</v>
      </c>
      <c r="DLX776" s="16" t="s">
        <v>875</v>
      </c>
      <c r="DLY776" s="16" t="s">
        <v>887</v>
      </c>
      <c r="DLZ776" s="16" t="s">
        <v>875</v>
      </c>
      <c r="DMA776" s="16" t="s">
        <v>887</v>
      </c>
      <c r="DMB776" s="16" t="s">
        <v>875</v>
      </c>
      <c r="DMC776" s="16" t="s">
        <v>887</v>
      </c>
      <c r="DMD776" s="16" t="s">
        <v>875</v>
      </c>
      <c r="DME776" s="16" t="s">
        <v>887</v>
      </c>
      <c r="DMF776" s="16" t="s">
        <v>875</v>
      </c>
      <c r="DMG776" s="16" t="s">
        <v>887</v>
      </c>
      <c r="DMH776" s="16" t="s">
        <v>875</v>
      </c>
      <c r="DMI776" s="16" t="s">
        <v>887</v>
      </c>
      <c r="DMJ776" s="16" t="s">
        <v>875</v>
      </c>
      <c r="DMK776" s="16" t="s">
        <v>887</v>
      </c>
      <c r="DML776" s="16" t="s">
        <v>875</v>
      </c>
      <c r="DMM776" s="16" t="s">
        <v>887</v>
      </c>
      <c r="DMN776" s="16" t="s">
        <v>875</v>
      </c>
      <c r="DMO776" s="16" t="s">
        <v>887</v>
      </c>
      <c r="DMP776" s="16" t="s">
        <v>875</v>
      </c>
      <c r="DMQ776" s="16" t="s">
        <v>887</v>
      </c>
      <c r="DMR776" s="16" t="s">
        <v>875</v>
      </c>
      <c r="DMS776" s="16" t="s">
        <v>887</v>
      </c>
      <c r="DMT776" s="16" t="s">
        <v>875</v>
      </c>
      <c r="DMU776" s="16" t="s">
        <v>887</v>
      </c>
      <c r="DMV776" s="16" t="s">
        <v>875</v>
      </c>
      <c r="DMW776" s="16" t="s">
        <v>887</v>
      </c>
      <c r="DMX776" s="16" t="s">
        <v>875</v>
      </c>
      <c r="DMY776" s="16" t="s">
        <v>887</v>
      </c>
      <c r="DMZ776" s="16" t="s">
        <v>875</v>
      </c>
      <c r="DNA776" s="16" t="s">
        <v>887</v>
      </c>
      <c r="DNB776" s="16" t="s">
        <v>875</v>
      </c>
      <c r="DNC776" s="16" t="s">
        <v>887</v>
      </c>
      <c r="DND776" s="16" t="s">
        <v>875</v>
      </c>
      <c r="DNE776" s="16" t="s">
        <v>887</v>
      </c>
      <c r="DNF776" s="16" t="s">
        <v>875</v>
      </c>
      <c r="DNG776" s="16" t="s">
        <v>887</v>
      </c>
      <c r="DNH776" s="16" t="s">
        <v>875</v>
      </c>
      <c r="DNI776" s="16" t="s">
        <v>887</v>
      </c>
      <c r="DNJ776" s="16" t="s">
        <v>875</v>
      </c>
      <c r="DNK776" s="16" t="s">
        <v>887</v>
      </c>
      <c r="DNL776" s="16" t="s">
        <v>875</v>
      </c>
      <c r="DNM776" s="16" t="s">
        <v>887</v>
      </c>
      <c r="DNN776" s="16" t="s">
        <v>875</v>
      </c>
      <c r="DNO776" s="16" t="s">
        <v>887</v>
      </c>
      <c r="DNP776" s="16" t="s">
        <v>875</v>
      </c>
      <c r="DNQ776" s="16" t="s">
        <v>887</v>
      </c>
      <c r="DNR776" s="16" t="s">
        <v>875</v>
      </c>
      <c r="DNS776" s="16" t="s">
        <v>887</v>
      </c>
      <c r="DNT776" s="16" t="s">
        <v>875</v>
      </c>
      <c r="DNU776" s="16" t="s">
        <v>887</v>
      </c>
      <c r="DNV776" s="16" t="s">
        <v>875</v>
      </c>
      <c r="DNW776" s="16" t="s">
        <v>887</v>
      </c>
      <c r="DNX776" s="16" t="s">
        <v>875</v>
      </c>
      <c r="DNY776" s="16" t="s">
        <v>887</v>
      </c>
      <c r="DNZ776" s="16" t="s">
        <v>875</v>
      </c>
      <c r="DOA776" s="16" t="s">
        <v>887</v>
      </c>
      <c r="DOB776" s="16" t="s">
        <v>875</v>
      </c>
      <c r="DOC776" s="16" t="s">
        <v>887</v>
      </c>
      <c r="DOD776" s="16" t="s">
        <v>875</v>
      </c>
      <c r="DOE776" s="16" t="s">
        <v>887</v>
      </c>
      <c r="DOF776" s="16" t="s">
        <v>875</v>
      </c>
      <c r="DOG776" s="16" t="s">
        <v>887</v>
      </c>
      <c r="DOH776" s="16" t="s">
        <v>875</v>
      </c>
      <c r="DOI776" s="16" t="s">
        <v>887</v>
      </c>
      <c r="DOJ776" s="16" t="s">
        <v>875</v>
      </c>
      <c r="DOK776" s="16" t="s">
        <v>887</v>
      </c>
      <c r="DOL776" s="16" t="s">
        <v>875</v>
      </c>
      <c r="DOM776" s="16" t="s">
        <v>887</v>
      </c>
      <c r="DON776" s="16" t="s">
        <v>875</v>
      </c>
      <c r="DOO776" s="16" t="s">
        <v>887</v>
      </c>
      <c r="DOP776" s="16" t="s">
        <v>875</v>
      </c>
      <c r="DOQ776" s="16" t="s">
        <v>887</v>
      </c>
      <c r="DOR776" s="16" t="s">
        <v>875</v>
      </c>
      <c r="DOS776" s="16" t="s">
        <v>887</v>
      </c>
      <c r="DOT776" s="16" t="s">
        <v>875</v>
      </c>
      <c r="DOU776" s="16" t="s">
        <v>887</v>
      </c>
      <c r="DOV776" s="16" t="s">
        <v>875</v>
      </c>
      <c r="DOW776" s="16" t="s">
        <v>887</v>
      </c>
      <c r="DOX776" s="16" t="s">
        <v>875</v>
      </c>
      <c r="DOY776" s="16" t="s">
        <v>887</v>
      </c>
      <c r="DOZ776" s="16" t="s">
        <v>875</v>
      </c>
      <c r="DPA776" s="16" t="s">
        <v>887</v>
      </c>
      <c r="DPB776" s="16" t="s">
        <v>875</v>
      </c>
      <c r="DPC776" s="16" t="s">
        <v>887</v>
      </c>
      <c r="DPD776" s="16" t="s">
        <v>875</v>
      </c>
      <c r="DPE776" s="16" t="s">
        <v>887</v>
      </c>
      <c r="DPF776" s="16" t="s">
        <v>875</v>
      </c>
      <c r="DPG776" s="16" t="s">
        <v>887</v>
      </c>
      <c r="DPH776" s="16" t="s">
        <v>875</v>
      </c>
      <c r="DPI776" s="16" t="s">
        <v>887</v>
      </c>
      <c r="DPJ776" s="16" t="s">
        <v>875</v>
      </c>
      <c r="DPK776" s="16" t="s">
        <v>887</v>
      </c>
      <c r="DPL776" s="16" t="s">
        <v>875</v>
      </c>
      <c r="DPM776" s="16" t="s">
        <v>887</v>
      </c>
      <c r="DPN776" s="16" t="s">
        <v>875</v>
      </c>
      <c r="DPO776" s="16" t="s">
        <v>887</v>
      </c>
      <c r="DPP776" s="16" t="s">
        <v>875</v>
      </c>
      <c r="DPQ776" s="16" t="s">
        <v>887</v>
      </c>
      <c r="DPR776" s="16" t="s">
        <v>875</v>
      </c>
      <c r="DPS776" s="16" t="s">
        <v>887</v>
      </c>
      <c r="DPT776" s="16" t="s">
        <v>875</v>
      </c>
      <c r="DPU776" s="16" t="s">
        <v>887</v>
      </c>
      <c r="DPV776" s="16" t="s">
        <v>875</v>
      </c>
      <c r="DPW776" s="16" t="s">
        <v>887</v>
      </c>
      <c r="DPX776" s="16" t="s">
        <v>875</v>
      </c>
      <c r="DPY776" s="16" t="s">
        <v>887</v>
      </c>
      <c r="DPZ776" s="16" t="s">
        <v>875</v>
      </c>
      <c r="DQA776" s="16" t="s">
        <v>887</v>
      </c>
      <c r="DQB776" s="16" t="s">
        <v>875</v>
      </c>
      <c r="DQC776" s="16" t="s">
        <v>887</v>
      </c>
      <c r="DQD776" s="16" t="s">
        <v>875</v>
      </c>
      <c r="DQE776" s="16" t="s">
        <v>887</v>
      </c>
      <c r="DQF776" s="16" t="s">
        <v>875</v>
      </c>
      <c r="DQG776" s="16" t="s">
        <v>887</v>
      </c>
      <c r="DQH776" s="16" t="s">
        <v>875</v>
      </c>
      <c r="DQI776" s="16" t="s">
        <v>887</v>
      </c>
      <c r="DQJ776" s="16" t="s">
        <v>875</v>
      </c>
      <c r="DQK776" s="16" t="s">
        <v>887</v>
      </c>
      <c r="DQL776" s="16" t="s">
        <v>875</v>
      </c>
      <c r="DQM776" s="16" t="s">
        <v>887</v>
      </c>
      <c r="DQN776" s="16" t="s">
        <v>875</v>
      </c>
      <c r="DQO776" s="16" t="s">
        <v>887</v>
      </c>
      <c r="DQP776" s="16" t="s">
        <v>875</v>
      </c>
      <c r="DQQ776" s="16" t="s">
        <v>887</v>
      </c>
      <c r="DQR776" s="16" t="s">
        <v>875</v>
      </c>
      <c r="DQS776" s="16" t="s">
        <v>887</v>
      </c>
      <c r="DQT776" s="16" t="s">
        <v>875</v>
      </c>
      <c r="DQU776" s="16" t="s">
        <v>887</v>
      </c>
      <c r="DQV776" s="16" t="s">
        <v>875</v>
      </c>
      <c r="DQW776" s="16" t="s">
        <v>887</v>
      </c>
      <c r="DQX776" s="16" t="s">
        <v>875</v>
      </c>
      <c r="DQY776" s="16" t="s">
        <v>887</v>
      </c>
      <c r="DQZ776" s="16" t="s">
        <v>875</v>
      </c>
      <c r="DRA776" s="16" t="s">
        <v>887</v>
      </c>
      <c r="DRB776" s="16" t="s">
        <v>875</v>
      </c>
      <c r="DRC776" s="16" t="s">
        <v>887</v>
      </c>
      <c r="DRD776" s="16" t="s">
        <v>875</v>
      </c>
      <c r="DRE776" s="16" t="s">
        <v>887</v>
      </c>
      <c r="DRF776" s="16" t="s">
        <v>875</v>
      </c>
      <c r="DRG776" s="16" t="s">
        <v>887</v>
      </c>
      <c r="DRH776" s="16" t="s">
        <v>875</v>
      </c>
      <c r="DRI776" s="16" t="s">
        <v>887</v>
      </c>
      <c r="DRJ776" s="16" t="s">
        <v>875</v>
      </c>
      <c r="DRK776" s="16" t="s">
        <v>887</v>
      </c>
      <c r="DRL776" s="16" t="s">
        <v>875</v>
      </c>
      <c r="DRM776" s="16" t="s">
        <v>887</v>
      </c>
      <c r="DRN776" s="16" t="s">
        <v>875</v>
      </c>
      <c r="DRO776" s="16" t="s">
        <v>887</v>
      </c>
      <c r="DRP776" s="16" t="s">
        <v>875</v>
      </c>
      <c r="DRQ776" s="16" t="s">
        <v>887</v>
      </c>
      <c r="DRR776" s="16" t="s">
        <v>875</v>
      </c>
      <c r="DRS776" s="16" t="s">
        <v>887</v>
      </c>
      <c r="DRT776" s="16" t="s">
        <v>875</v>
      </c>
      <c r="DRU776" s="16" t="s">
        <v>887</v>
      </c>
      <c r="DRV776" s="16" t="s">
        <v>875</v>
      </c>
      <c r="DRW776" s="16" t="s">
        <v>887</v>
      </c>
      <c r="DRX776" s="16" t="s">
        <v>875</v>
      </c>
      <c r="DRY776" s="16" t="s">
        <v>887</v>
      </c>
      <c r="DRZ776" s="16" t="s">
        <v>875</v>
      </c>
      <c r="DSA776" s="16" t="s">
        <v>887</v>
      </c>
      <c r="DSB776" s="16" t="s">
        <v>875</v>
      </c>
      <c r="DSC776" s="16" t="s">
        <v>887</v>
      </c>
      <c r="DSD776" s="16" t="s">
        <v>875</v>
      </c>
      <c r="DSE776" s="16" t="s">
        <v>887</v>
      </c>
      <c r="DSF776" s="16" t="s">
        <v>875</v>
      </c>
      <c r="DSG776" s="16" t="s">
        <v>887</v>
      </c>
      <c r="DSH776" s="16" t="s">
        <v>875</v>
      </c>
      <c r="DSI776" s="16" t="s">
        <v>887</v>
      </c>
      <c r="DSJ776" s="16" t="s">
        <v>875</v>
      </c>
      <c r="DSK776" s="16" t="s">
        <v>887</v>
      </c>
      <c r="DSL776" s="16" t="s">
        <v>875</v>
      </c>
      <c r="DSM776" s="16" t="s">
        <v>887</v>
      </c>
      <c r="DSN776" s="16" t="s">
        <v>875</v>
      </c>
      <c r="DSO776" s="16" t="s">
        <v>887</v>
      </c>
      <c r="DSP776" s="16" t="s">
        <v>875</v>
      </c>
      <c r="DSQ776" s="16" t="s">
        <v>887</v>
      </c>
      <c r="DSR776" s="16" t="s">
        <v>875</v>
      </c>
      <c r="DSS776" s="16" t="s">
        <v>887</v>
      </c>
      <c r="DST776" s="16" t="s">
        <v>875</v>
      </c>
      <c r="DSU776" s="16" t="s">
        <v>887</v>
      </c>
      <c r="DSV776" s="16" t="s">
        <v>875</v>
      </c>
      <c r="DSW776" s="16" t="s">
        <v>887</v>
      </c>
      <c r="DSX776" s="16" t="s">
        <v>875</v>
      </c>
      <c r="DSY776" s="16" t="s">
        <v>887</v>
      </c>
      <c r="DSZ776" s="16" t="s">
        <v>875</v>
      </c>
      <c r="DTA776" s="16" t="s">
        <v>887</v>
      </c>
      <c r="DTB776" s="16" t="s">
        <v>875</v>
      </c>
      <c r="DTC776" s="16" t="s">
        <v>887</v>
      </c>
      <c r="DTD776" s="16" t="s">
        <v>875</v>
      </c>
      <c r="DTE776" s="16" t="s">
        <v>887</v>
      </c>
      <c r="DTF776" s="16" t="s">
        <v>875</v>
      </c>
      <c r="DTG776" s="16" t="s">
        <v>887</v>
      </c>
      <c r="DTH776" s="16" t="s">
        <v>875</v>
      </c>
      <c r="DTI776" s="16" t="s">
        <v>887</v>
      </c>
      <c r="DTJ776" s="16" t="s">
        <v>875</v>
      </c>
      <c r="DTK776" s="16" t="s">
        <v>887</v>
      </c>
      <c r="DTL776" s="16" t="s">
        <v>875</v>
      </c>
      <c r="DTM776" s="16" t="s">
        <v>887</v>
      </c>
      <c r="DTN776" s="16" t="s">
        <v>875</v>
      </c>
      <c r="DTO776" s="16" t="s">
        <v>887</v>
      </c>
      <c r="DTP776" s="16" t="s">
        <v>875</v>
      </c>
      <c r="DTQ776" s="16" t="s">
        <v>887</v>
      </c>
      <c r="DTR776" s="16" t="s">
        <v>875</v>
      </c>
      <c r="DTS776" s="16" t="s">
        <v>887</v>
      </c>
      <c r="DTT776" s="16" t="s">
        <v>875</v>
      </c>
      <c r="DTU776" s="16" t="s">
        <v>887</v>
      </c>
      <c r="DTV776" s="16" t="s">
        <v>875</v>
      </c>
      <c r="DTW776" s="16" t="s">
        <v>887</v>
      </c>
      <c r="DTX776" s="16" t="s">
        <v>875</v>
      </c>
      <c r="DTY776" s="16" t="s">
        <v>887</v>
      </c>
      <c r="DTZ776" s="16" t="s">
        <v>875</v>
      </c>
      <c r="DUA776" s="16" t="s">
        <v>887</v>
      </c>
      <c r="DUB776" s="16" t="s">
        <v>875</v>
      </c>
      <c r="DUC776" s="16" t="s">
        <v>887</v>
      </c>
      <c r="DUD776" s="16" t="s">
        <v>875</v>
      </c>
      <c r="DUE776" s="16" t="s">
        <v>887</v>
      </c>
      <c r="DUF776" s="16" t="s">
        <v>875</v>
      </c>
      <c r="DUG776" s="16" t="s">
        <v>887</v>
      </c>
      <c r="DUH776" s="16" t="s">
        <v>875</v>
      </c>
      <c r="DUI776" s="16" t="s">
        <v>887</v>
      </c>
      <c r="DUJ776" s="16" t="s">
        <v>875</v>
      </c>
      <c r="DUK776" s="16" t="s">
        <v>887</v>
      </c>
      <c r="DUL776" s="16" t="s">
        <v>875</v>
      </c>
      <c r="DUM776" s="16" t="s">
        <v>887</v>
      </c>
      <c r="DUN776" s="16" t="s">
        <v>875</v>
      </c>
      <c r="DUO776" s="16" t="s">
        <v>887</v>
      </c>
      <c r="DUP776" s="16" t="s">
        <v>875</v>
      </c>
      <c r="DUQ776" s="16" t="s">
        <v>887</v>
      </c>
      <c r="DUR776" s="16" t="s">
        <v>875</v>
      </c>
      <c r="DUS776" s="16" t="s">
        <v>887</v>
      </c>
      <c r="DUT776" s="16" t="s">
        <v>875</v>
      </c>
      <c r="DUU776" s="16" t="s">
        <v>887</v>
      </c>
      <c r="DUV776" s="16" t="s">
        <v>875</v>
      </c>
      <c r="DUW776" s="16" t="s">
        <v>887</v>
      </c>
      <c r="DUX776" s="16" t="s">
        <v>875</v>
      </c>
      <c r="DUY776" s="16" t="s">
        <v>887</v>
      </c>
      <c r="DUZ776" s="16" t="s">
        <v>875</v>
      </c>
      <c r="DVA776" s="16" t="s">
        <v>887</v>
      </c>
      <c r="DVB776" s="16" t="s">
        <v>875</v>
      </c>
      <c r="DVC776" s="16" t="s">
        <v>887</v>
      </c>
      <c r="DVD776" s="16" t="s">
        <v>875</v>
      </c>
      <c r="DVE776" s="16" t="s">
        <v>887</v>
      </c>
      <c r="DVF776" s="16" t="s">
        <v>875</v>
      </c>
      <c r="DVG776" s="16" t="s">
        <v>887</v>
      </c>
      <c r="DVH776" s="16" t="s">
        <v>875</v>
      </c>
      <c r="DVI776" s="16" t="s">
        <v>887</v>
      </c>
      <c r="DVJ776" s="16" t="s">
        <v>875</v>
      </c>
      <c r="DVK776" s="16" t="s">
        <v>887</v>
      </c>
      <c r="DVL776" s="16" t="s">
        <v>875</v>
      </c>
      <c r="DVM776" s="16" t="s">
        <v>887</v>
      </c>
      <c r="DVN776" s="16" t="s">
        <v>875</v>
      </c>
      <c r="DVO776" s="16" t="s">
        <v>887</v>
      </c>
      <c r="DVP776" s="16" t="s">
        <v>875</v>
      </c>
      <c r="DVQ776" s="16" t="s">
        <v>887</v>
      </c>
      <c r="DVR776" s="16" t="s">
        <v>875</v>
      </c>
      <c r="DVS776" s="16" t="s">
        <v>887</v>
      </c>
      <c r="DVT776" s="16" t="s">
        <v>875</v>
      </c>
      <c r="DVU776" s="16" t="s">
        <v>887</v>
      </c>
      <c r="DVV776" s="16" t="s">
        <v>875</v>
      </c>
      <c r="DVW776" s="16" t="s">
        <v>887</v>
      </c>
      <c r="DVX776" s="16" t="s">
        <v>875</v>
      </c>
      <c r="DVY776" s="16" t="s">
        <v>887</v>
      </c>
      <c r="DVZ776" s="16" t="s">
        <v>875</v>
      </c>
      <c r="DWA776" s="16" t="s">
        <v>887</v>
      </c>
      <c r="DWB776" s="16" t="s">
        <v>875</v>
      </c>
      <c r="DWC776" s="16" t="s">
        <v>887</v>
      </c>
      <c r="DWD776" s="16" t="s">
        <v>875</v>
      </c>
      <c r="DWE776" s="16" t="s">
        <v>887</v>
      </c>
      <c r="DWF776" s="16" t="s">
        <v>875</v>
      </c>
      <c r="DWG776" s="16" t="s">
        <v>887</v>
      </c>
      <c r="DWH776" s="16" t="s">
        <v>875</v>
      </c>
      <c r="DWI776" s="16" t="s">
        <v>887</v>
      </c>
      <c r="DWJ776" s="16" t="s">
        <v>875</v>
      </c>
      <c r="DWK776" s="16" t="s">
        <v>887</v>
      </c>
      <c r="DWL776" s="16" t="s">
        <v>875</v>
      </c>
      <c r="DWM776" s="16" t="s">
        <v>887</v>
      </c>
      <c r="DWN776" s="16" t="s">
        <v>875</v>
      </c>
      <c r="DWO776" s="16" t="s">
        <v>887</v>
      </c>
      <c r="DWP776" s="16" t="s">
        <v>875</v>
      </c>
      <c r="DWQ776" s="16" t="s">
        <v>887</v>
      </c>
      <c r="DWR776" s="16" t="s">
        <v>875</v>
      </c>
      <c r="DWS776" s="16" t="s">
        <v>887</v>
      </c>
      <c r="DWT776" s="16" t="s">
        <v>875</v>
      </c>
      <c r="DWU776" s="16" t="s">
        <v>887</v>
      </c>
      <c r="DWV776" s="16" t="s">
        <v>875</v>
      </c>
      <c r="DWW776" s="16" t="s">
        <v>887</v>
      </c>
      <c r="DWX776" s="16" t="s">
        <v>875</v>
      </c>
      <c r="DWY776" s="16" t="s">
        <v>887</v>
      </c>
      <c r="DWZ776" s="16" t="s">
        <v>875</v>
      </c>
      <c r="DXA776" s="16" t="s">
        <v>887</v>
      </c>
      <c r="DXB776" s="16" t="s">
        <v>875</v>
      </c>
      <c r="DXC776" s="16" t="s">
        <v>887</v>
      </c>
      <c r="DXD776" s="16" t="s">
        <v>875</v>
      </c>
      <c r="DXE776" s="16" t="s">
        <v>887</v>
      </c>
      <c r="DXF776" s="16" t="s">
        <v>875</v>
      </c>
      <c r="DXG776" s="16" t="s">
        <v>887</v>
      </c>
      <c r="DXH776" s="16" t="s">
        <v>875</v>
      </c>
      <c r="DXI776" s="16" t="s">
        <v>887</v>
      </c>
      <c r="DXJ776" s="16" t="s">
        <v>875</v>
      </c>
      <c r="DXK776" s="16" t="s">
        <v>887</v>
      </c>
      <c r="DXL776" s="16" t="s">
        <v>875</v>
      </c>
      <c r="DXM776" s="16" t="s">
        <v>887</v>
      </c>
      <c r="DXN776" s="16" t="s">
        <v>875</v>
      </c>
      <c r="DXO776" s="16" t="s">
        <v>887</v>
      </c>
      <c r="DXP776" s="16" t="s">
        <v>875</v>
      </c>
      <c r="DXQ776" s="16" t="s">
        <v>887</v>
      </c>
      <c r="DXR776" s="16" t="s">
        <v>875</v>
      </c>
      <c r="DXS776" s="16" t="s">
        <v>887</v>
      </c>
      <c r="DXT776" s="16" t="s">
        <v>875</v>
      </c>
      <c r="DXU776" s="16" t="s">
        <v>887</v>
      </c>
      <c r="DXV776" s="16" t="s">
        <v>875</v>
      </c>
      <c r="DXW776" s="16" t="s">
        <v>887</v>
      </c>
      <c r="DXX776" s="16" t="s">
        <v>875</v>
      </c>
      <c r="DXY776" s="16" t="s">
        <v>887</v>
      </c>
      <c r="DXZ776" s="16" t="s">
        <v>875</v>
      </c>
      <c r="DYA776" s="16" t="s">
        <v>887</v>
      </c>
      <c r="DYB776" s="16" t="s">
        <v>875</v>
      </c>
      <c r="DYC776" s="16" t="s">
        <v>887</v>
      </c>
      <c r="DYD776" s="16" t="s">
        <v>875</v>
      </c>
      <c r="DYE776" s="16" t="s">
        <v>887</v>
      </c>
      <c r="DYF776" s="16" t="s">
        <v>875</v>
      </c>
      <c r="DYG776" s="16" t="s">
        <v>887</v>
      </c>
      <c r="DYH776" s="16" t="s">
        <v>875</v>
      </c>
      <c r="DYI776" s="16" t="s">
        <v>887</v>
      </c>
      <c r="DYJ776" s="16" t="s">
        <v>875</v>
      </c>
      <c r="DYK776" s="16" t="s">
        <v>887</v>
      </c>
      <c r="DYL776" s="16" t="s">
        <v>875</v>
      </c>
      <c r="DYM776" s="16" t="s">
        <v>887</v>
      </c>
      <c r="DYN776" s="16" t="s">
        <v>875</v>
      </c>
      <c r="DYO776" s="16" t="s">
        <v>887</v>
      </c>
      <c r="DYP776" s="16" t="s">
        <v>875</v>
      </c>
      <c r="DYQ776" s="16" t="s">
        <v>887</v>
      </c>
      <c r="DYR776" s="16" t="s">
        <v>875</v>
      </c>
      <c r="DYS776" s="16" t="s">
        <v>887</v>
      </c>
      <c r="DYT776" s="16" t="s">
        <v>875</v>
      </c>
      <c r="DYU776" s="16" t="s">
        <v>887</v>
      </c>
      <c r="DYV776" s="16" t="s">
        <v>875</v>
      </c>
      <c r="DYW776" s="16" t="s">
        <v>887</v>
      </c>
      <c r="DYX776" s="16" t="s">
        <v>875</v>
      </c>
      <c r="DYY776" s="16" t="s">
        <v>887</v>
      </c>
      <c r="DYZ776" s="16" t="s">
        <v>875</v>
      </c>
      <c r="DZA776" s="16" t="s">
        <v>887</v>
      </c>
      <c r="DZB776" s="16" t="s">
        <v>875</v>
      </c>
      <c r="DZC776" s="16" t="s">
        <v>887</v>
      </c>
      <c r="DZD776" s="16" t="s">
        <v>875</v>
      </c>
      <c r="DZE776" s="16" t="s">
        <v>887</v>
      </c>
      <c r="DZF776" s="16" t="s">
        <v>875</v>
      </c>
      <c r="DZG776" s="16" t="s">
        <v>887</v>
      </c>
      <c r="DZH776" s="16" t="s">
        <v>875</v>
      </c>
      <c r="DZI776" s="16" t="s">
        <v>887</v>
      </c>
      <c r="DZJ776" s="16" t="s">
        <v>875</v>
      </c>
      <c r="DZK776" s="16" t="s">
        <v>887</v>
      </c>
      <c r="DZL776" s="16" t="s">
        <v>875</v>
      </c>
      <c r="DZM776" s="16" t="s">
        <v>887</v>
      </c>
      <c r="DZN776" s="16" t="s">
        <v>875</v>
      </c>
      <c r="DZO776" s="16" t="s">
        <v>887</v>
      </c>
      <c r="DZP776" s="16" t="s">
        <v>875</v>
      </c>
      <c r="DZQ776" s="16" t="s">
        <v>887</v>
      </c>
      <c r="DZR776" s="16" t="s">
        <v>875</v>
      </c>
      <c r="DZS776" s="16" t="s">
        <v>887</v>
      </c>
      <c r="DZT776" s="16" t="s">
        <v>875</v>
      </c>
      <c r="DZU776" s="16" t="s">
        <v>887</v>
      </c>
      <c r="DZV776" s="16" t="s">
        <v>875</v>
      </c>
      <c r="DZW776" s="16" t="s">
        <v>887</v>
      </c>
      <c r="DZX776" s="16" t="s">
        <v>875</v>
      </c>
      <c r="DZY776" s="16" t="s">
        <v>887</v>
      </c>
      <c r="DZZ776" s="16" t="s">
        <v>875</v>
      </c>
      <c r="EAA776" s="16" t="s">
        <v>887</v>
      </c>
      <c r="EAB776" s="16" t="s">
        <v>875</v>
      </c>
      <c r="EAC776" s="16" t="s">
        <v>887</v>
      </c>
      <c r="EAD776" s="16" t="s">
        <v>875</v>
      </c>
      <c r="EAE776" s="16" t="s">
        <v>887</v>
      </c>
      <c r="EAF776" s="16" t="s">
        <v>875</v>
      </c>
      <c r="EAG776" s="16" t="s">
        <v>887</v>
      </c>
      <c r="EAH776" s="16" t="s">
        <v>875</v>
      </c>
      <c r="EAI776" s="16" t="s">
        <v>887</v>
      </c>
      <c r="EAJ776" s="16" t="s">
        <v>875</v>
      </c>
      <c r="EAK776" s="16" t="s">
        <v>887</v>
      </c>
      <c r="EAL776" s="16" t="s">
        <v>875</v>
      </c>
      <c r="EAM776" s="16" t="s">
        <v>887</v>
      </c>
      <c r="EAN776" s="16" t="s">
        <v>875</v>
      </c>
      <c r="EAO776" s="16" t="s">
        <v>887</v>
      </c>
      <c r="EAP776" s="16" t="s">
        <v>875</v>
      </c>
      <c r="EAQ776" s="16" t="s">
        <v>887</v>
      </c>
      <c r="EAR776" s="16" t="s">
        <v>875</v>
      </c>
      <c r="EAS776" s="16" t="s">
        <v>887</v>
      </c>
      <c r="EAT776" s="16" t="s">
        <v>875</v>
      </c>
      <c r="EAU776" s="16" t="s">
        <v>887</v>
      </c>
      <c r="EAV776" s="16" t="s">
        <v>875</v>
      </c>
      <c r="EAW776" s="16" t="s">
        <v>887</v>
      </c>
      <c r="EAX776" s="16" t="s">
        <v>875</v>
      </c>
      <c r="EAY776" s="16" t="s">
        <v>887</v>
      </c>
      <c r="EAZ776" s="16" t="s">
        <v>875</v>
      </c>
      <c r="EBA776" s="16" t="s">
        <v>887</v>
      </c>
      <c r="EBB776" s="16" t="s">
        <v>875</v>
      </c>
      <c r="EBC776" s="16" t="s">
        <v>887</v>
      </c>
      <c r="EBD776" s="16" t="s">
        <v>875</v>
      </c>
      <c r="EBE776" s="16" t="s">
        <v>887</v>
      </c>
      <c r="EBF776" s="16" t="s">
        <v>875</v>
      </c>
      <c r="EBG776" s="16" t="s">
        <v>887</v>
      </c>
      <c r="EBH776" s="16" t="s">
        <v>875</v>
      </c>
      <c r="EBI776" s="16" t="s">
        <v>887</v>
      </c>
      <c r="EBJ776" s="16" t="s">
        <v>875</v>
      </c>
      <c r="EBK776" s="16" t="s">
        <v>887</v>
      </c>
      <c r="EBL776" s="16" t="s">
        <v>875</v>
      </c>
      <c r="EBM776" s="16" t="s">
        <v>887</v>
      </c>
      <c r="EBN776" s="16" t="s">
        <v>875</v>
      </c>
      <c r="EBO776" s="16" t="s">
        <v>887</v>
      </c>
      <c r="EBP776" s="16" t="s">
        <v>875</v>
      </c>
      <c r="EBQ776" s="16" t="s">
        <v>887</v>
      </c>
      <c r="EBR776" s="16" t="s">
        <v>875</v>
      </c>
      <c r="EBS776" s="16" t="s">
        <v>887</v>
      </c>
      <c r="EBT776" s="16" t="s">
        <v>875</v>
      </c>
      <c r="EBU776" s="16" t="s">
        <v>887</v>
      </c>
      <c r="EBV776" s="16" t="s">
        <v>875</v>
      </c>
      <c r="EBW776" s="16" t="s">
        <v>887</v>
      </c>
      <c r="EBX776" s="16" t="s">
        <v>875</v>
      </c>
      <c r="EBY776" s="16" t="s">
        <v>887</v>
      </c>
      <c r="EBZ776" s="16" t="s">
        <v>875</v>
      </c>
      <c r="ECA776" s="16" t="s">
        <v>887</v>
      </c>
      <c r="ECB776" s="16" t="s">
        <v>875</v>
      </c>
      <c r="ECC776" s="16" t="s">
        <v>887</v>
      </c>
      <c r="ECD776" s="16" t="s">
        <v>875</v>
      </c>
      <c r="ECE776" s="16" t="s">
        <v>887</v>
      </c>
      <c r="ECF776" s="16" t="s">
        <v>875</v>
      </c>
      <c r="ECG776" s="16" t="s">
        <v>887</v>
      </c>
      <c r="ECH776" s="16" t="s">
        <v>875</v>
      </c>
      <c r="ECI776" s="16" t="s">
        <v>887</v>
      </c>
      <c r="ECJ776" s="16" t="s">
        <v>875</v>
      </c>
      <c r="ECK776" s="16" t="s">
        <v>887</v>
      </c>
      <c r="ECL776" s="16" t="s">
        <v>875</v>
      </c>
      <c r="ECM776" s="16" t="s">
        <v>887</v>
      </c>
      <c r="ECN776" s="16" t="s">
        <v>875</v>
      </c>
      <c r="ECO776" s="16" t="s">
        <v>887</v>
      </c>
      <c r="ECP776" s="16" t="s">
        <v>875</v>
      </c>
      <c r="ECQ776" s="16" t="s">
        <v>887</v>
      </c>
      <c r="ECR776" s="16" t="s">
        <v>875</v>
      </c>
      <c r="ECS776" s="16" t="s">
        <v>887</v>
      </c>
      <c r="ECT776" s="16" t="s">
        <v>875</v>
      </c>
      <c r="ECU776" s="16" t="s">
        <v>887</v>
      </c>
      <c r="ECV776" s="16" t="s">
        <v>875</v>
      </c>
      <c r="ECW776" s="16" t="s">
        <v>887</v>
      </c>
      <c r="ECX776" s="16" t="s">
        <v>875</v>
      </c>
      <c r="ECY776" s="16" t="s">
        <v>887</v>
      </c>
      <c r="ECZ776" s="16" t="s">
        <v>875</v>
      </c>
      <c r="EDA776" s="16" t="s">
        <v>887</v>
      </c>
      <c r="EDB776" s="16" t="s">
        <v>875</v>
      </c>
      <c r="EDC776" s="16" t="s">
        <v>887</v>
      </c>
      <c r="EDD776" s="16" t="s">
        <v>875</v>
      </c>
      <c r="EDE776" s="16" t="s">
        <v>887</v>
      </c>
      <c r="EDF776" s="16" t="s">
        <v>875</v>
      </c>
      <c r="EDG776" s="16" t="s">
        <v>887</v>
      </c>
      <c r="EDH776" s="16" t="s">
        <v>875</v>
      </c>
      <c r="EDI776" s="16" t="s">
        <v>887</v>
      </c>
      <c r="EDJ776" s="16" t="s">
        <v>875</v>
      </c>
      <c r="EDK776" s="16" t="s">
        <v>887</v>
      </c>
      <c r="EDL776" s="16" t="s">
        <v>875</v>
      </c>
      <c r="EDM776" s="16" t="s">
        <v>887</v>
      </c>
      <c r="EDN776" s="16" t="s">
        <v>875</v>
      </c>
      <c r="EDO776" s="16" t="s">
        <v>887</v>
      </c>
      <c r="EDP776" s="16" t="s">
        <v>875</v>
      </c>
      <c r="EDQ776" s="16" t="s">
        <v>887</v>
      </c>
      <c r="EDR776" s="16" t="s">
        <v>875</v>
      </c>
      <c r="EDS776" s="16" t="s">
        <v>887</v>
      </c>
      <c r="EDT776" s="16" t="s">
        <v>875</v>
      </c>
      <c r="EDU776" s="16" t="s">
        <v>887</v>
      </c>
      <c r="EDV776" s="16" t="s">
        <v>875</v>
      </c>
      <c r="EDW776" s="16" t="s">
        <v>887</v>
      </c>
      <c r="EDX776" s="16" t="s">
        <v>875</v>
      </c>
      <c r="EDY776" s="16" t="s">
        <v>887</v>
      </c>
      <c r="EDZ776" s="16" t="s">
        <v>875</v>
      </c>
      <c r="EEA776" s="16" t="s">
        <v>887</v>
      </c>
      <c r="EEB776" s="16" t="s">
        <v>875</v>
      </c>
      <c r="EEC776" s="16" t="s">
        <v>887</v>
      </c>
      <c r="EED776" s="16" t="s">
        <v>875</v>
      </c>
      <c r="EEE776" s="16" t="s">
        <v>887</v>
      </c>
      <c r="EEF776" s="16" t="s">
        <v>875</v>
      </c>
      <c r="EEG776" s="16" t="s">
        <v>887</v>
      </c>
      <c r="EEH776" s="16" t="s">
        <v>875</v>
      </c>
      <c r="EEI776" s="16" t="s">
        <v>887</v>
      </c>
      <c r="EEJ776" s="16" t="s">
        <v>875</v>
      </c>
      <c r="EEK776" s="16" t="s">
        <v>887</v>
      </c>
      <c r="EEL776" s="16" t="s">
        <v>875</v>
      </c>
      <c r="EEM776" s="16" t="s">
        <v>887</v>
      </c>
      <c r="EEN776" s="16" t="s">
        <v>875</v>
      </c>
      <c r="EEO776" s="16" t="s">
        <v>887</v>
      </c>
      <c r="EEP776" s="16" t="s">
        <v>875</v>
      </c>
      <c r="EEQ776" s="16" t="s">
        <v>887</v>
      </c>
      <c r="EER776" s="16" t="s">
        <v>875</v>
      </c>
      <c r="EES776" s="16" t="s">
        <v>887</v>
      </c>
      <c r="EET776" s="16" t="s">
        <v>875</v>
      </c>
      <c r="EEU776" s="16" t="s">
        <v>887</v>
      </c>
      <c r="EEV776" s="16" t="s">
        <v>875</v>
      </c>
      <c r="EEW776" s="16" t="s">
        <v>887</v>
      </c>
      <c r="EEX776" s="16" t="s">
        <v>875</v>
      </c>
      <c r="EEY776" s="16" t="s">
        <v>887</v>
      </c>
      <c r="EEZ776" s="16" t="s">
        <v>875</v>
      </c>
      <c r="EFA776" s="16" t="s">
        <v>887</v>
      </c>
      <c r="EFB776" s="16" t="s">
        <v>875</v>
      </c>
      <c r="EFC776" s="16" t="s">
        <v>887</v>
      </c>
      <c r="EFD776" s="16" t="s">
        <v>875</v>
      </c>
      <c r="EFE776" s="16" t="s">
        <v>887</v>
      </c>
      <c r="EFF776" s="16" t="s">
        <v>875</v>
      </c>
      <c r="EFG776" s="16" t="s">
        <v>887</v>
      </c>
      <c r="EFH776" s="16" t="s">
        <v>875</v>
      </c>
      <c r="EFI776" s="16" t="s">
        <v>887</v>
      </c>
      <c r="EFJ776" s="16" t="s">
        <v>875</v>
      </c>
      <c r="EFK776" s="16" t="s">
        <v>887</v>
      </c>
      <c r="EFL776" s="16" t="s">
        <v>875</v>
      </c>
      <c r="EFM776" s="16" t="s">
        <v>887</v>
      </c>
      <c r="EFN776" s="16" t="s">
        <v>875</v>
      </c>
      <c r="EFO776" s="16" t="s">
        <v>887</v>
      </c>
      <c r="EFP776" s="16" t="s">
        <v>875</v>
      </c>
      <c r="EFQ776" s="16" t="s">
        <v>887</v>
      </c>
      <c r="EFR776" s="16" t="s">
        <v>875</v>
      </c>
      <c r="EFS776" s="16" t="s">
        <v>887</v>
      </c>
      <c r="EFT776" s="16" t="s">
        <v>875</v>
      </c>
      <c r="EFU776" s="16" t="s">
        <v>887</v>
      </c>
      <c r="EFV776" s="16" t="s">
        <v>875</v>
      </c>
      <c r="EFW776" s="16" t="s">
        <v>887</v>
      </c>
      <c r="EFX776" s="16" t="s">
        <v>875</v>
      </c>
      <c r="EFY776" s="16" t="s">
        <v>887</v>
      </c>
      <c r="EFZ776" s="16" t="s">
        <v>875</v>
      </c>
      <c r="EGA776" s="16" t="s">
        <v>887</v>
      </c>
      <c r="EGB776" s="16" t="s">
        <v>875</v>
      </c>
      <c r="EGC776" s="16" t="s">
        <v>887</v>
      </c>
      <c r="EGD776" s="16" t="s">
        <v>875</v>
      </c>
      <c r="EGE776" s="16" t="s">
        <v>887</v>
      </c>
      <c r="EGF776" s="16" t="s">
        <v>875</v>
      </c>
      <c r="EGG776" s="16" t="s">
        <v>887</v>
      </c>
      <c r="EGH776" s="16" t="s">
        <v>875</v>
      </c>
      <c r="EGI776" s="16" t="s">
        <v>887</v>
      </c>
      <c r="EGJ776" s="16" t="s">
        <v>875</v>
      </c>
      <c r="EGK776" s="16" t="s">
        <v>887</v>
      </c>
      <c r="EGL776" s="16" t="s">
        <v>875</v>
      </c>
      <c r="EGM776" s="16" t="s">
        <v>887</v>
      </c>
      <c r="EGN776" s="16" t="s">
        <v>875</v>
      </c>
      <c r="EGO776" s="16" t="s">
        <v>887</v>
      </c>
      <c r="EGP776" s="16" t="s">
        <v>875</v>
      </c>
      <c r="EGQ776" s="16" t="s">
        <v>887</v>
      </c>
      <c r="EGR776" s="16" t="s">
        <v>875</v>
      </c>
      <c r="EGS776" s="16" t="s">
        <v>887</v>
      </c>
      <c r="EGT776" s="16" t="s">
        <v>875</v>
      </c>
      <c r="EGU776" s="16" t="s">
        <v>887</v>
      </c>
      <c r="EGV776" s="16" t="s">
        <v>875</v>
      </c>
      <c r="EGW776" s="16" t="s">
        <v>887</v>
      </c>
      <c r="EGX776" s="16" t="s">
        <v>875</v>
      </c>
      <c r="EGY776" s="16" t="s">
        <v>887</v>
      </c>
      <c r="EGZ776" s="16" t="s">
        <v>875</v>
      </c>
      <c r="EHA776" s="16" t="s">
        <v>887</v>
      </c>
      <c r="EHB776" s="16" t="s">
        <v>875</v>
      </c>
      <c r="EHC776" s="16" t="s">
        <v>887</v>
      </c>
      <c r="EHD776" s="16" t="s">
        <v>875</v>
      </c>
      <c r="EHE776" s="16" t="s">
        <v>887</v>
      </c>
      <c r="EHF776" s="16" t="s">
        <v>875</v>
      </c>
      <c r="EHG776" s="16" t="s">
        <v>887</v>
      </c>
      <c r="EHH776" s="16" t="s">
        <v>875</v>
      </c>
      <c r="EHI776" s="16" t="s">
        <v>887</v>
      </c>
      <c r="EHJ776" s="16" t="s">
        <v>875</v>
      </c>
      <c r="EHK776" s="16" t="s">
        <v>887</v>
      </c>
      <c r="EHL776" s="16" t="s">
        <v>875</v>
      </c>
      <c r="EHM776" s="16" t="s">
        <v>887</v>
      </c>
      <c r="EHN776" s="16" t="s">
        <v>875</v>
      </c>
      <c r="EHO776" s="16" t="s">
        <v>887</v>
      </c>
      <c r="EHP776" s="16" t="s">
        <v>875</v>
      </c>
      <c r="EHQ776" s="16" t="s">
        <v>887</v>
      </c>
      <c r="EHR776" s="16" t="s">
        <v>875</v>
      </c>
      <c r="EHS776" s="16" t="s">
        <v>887</v>
      </c>
      <c r="EHT776" s="16" t="s">
        <v>875</v>
      </c>
      <c r="EHU776" s="16" t="s">
        <v>887</v>
      </c>
      <c r="EHV776" s="16" t="s">
        <v>875</v>
      </c>
      <c r="EHW776" s="16" t="s">
        <v>887</v>
      </c>
      <c r="EHX776" s="16" t="s">
        <v>875</v>
      </c>
      <c r="EHY776" s="16" t="s">
        <v>887</v>
      </c>
      <c r="EHZ776" s="16" t="s">
        <v>875</v>
      </c>
      <c r="EIA776" s="16" t="s">
        <v>887</v>
      </c>
      <c r="EIB776" s="16" t="s">
        <v>875</v>
      </c>
      <c r="EIC776" s="16" t="s">
        <v>887</v>
      </c>
      <c r="EID776" s="16" t="s">
        <v>875</v>
      </c>
      <c r="EIE776" s="16" t="s">
        <v>887</v>
      </c>
      <c r="EIF776" s="16" t="s">
        <v>875</v>
      </c>
      <c r="EIG776" s="16" t="s">
        <v>887</v>
      </c>
      <c r="EIH776" s="16" t="s">
        <v>875</v>
      </c>
      <c r="EII776" s="16" t="s">
        <v>887</v>
      </c>
      <c r="EIJ776" s="16" t="s">
        <v>875</v>
      </c>
      <c r="EIK776" s="16" t="s">
        <v>887</v>
      </c>
      <c r="EIL776" s="16" t="s">
        <v>875</v>
      </c>
      <c r="EIM776" s="16" t="s">
        <v>887</v>
      </c>
      <c r="EIN776" s="16" t="s">
        <v>875</v>
      </c>
      <c r="EIO776" s="16" t="s">
        <v>887</v>
      </c>
      <c r="EIP776" s="16" t="s">
        <v>875</v>
      </c>
      <c r="EIQ776" s="16" t="s">
        <v>887</v>
      </c>
      <c r="EIR776" s="16" t="s">
        <v>875</v>
      </c>
      <c r="EIS776" s="16" t="s">
        <v>887</v>
      </c>
      <c r="EIT776" s="16" t="s">
        <v>875</v>
      </c>
      <c r="EIU776" s="16" t="s">
        <v>887</v>
      </c>
      <c r="EIV776" s="16" t="s">
        <v>875</v>
      </c>
      <c r="EIW776" s="16" t="s">
        <v>887</v>
      </c>
      <c r="EIX776" s="16" t="s">
        <v>875</v>
      </c>
      <c r="EIY776" s="16" t="s">
        <v>887</v>
      </c>
      <c r="EIZ776" s="16" t="s">
        <v>875</v>
      </c>
      <c r="EJA776" s="16" t="s">
        <v>887</v>
      </c>
      <c r="EJB776" s="16" t="s">
        <v>875</v>
      </c>
      <c r="EJC776" s="16" t="s">
        <v>887</v>
      </c>
      <c r="EJD776" s="16" t="s">
        <v>875</v>
      </c>
      <c r="EJE776" s="16" t="s">
        <v>887</v>
      </c>
      <c r="EJF776" s="16" t="s">
        <v>875</v>
      </c>
      <c r="EJG776" s="16" t="s">
        <v>887</v>
      </c>
      <c r="EJH776" s="16" t="s">
        <v>875</v>
      </c>
      <c r="EJI776" s="16" t="s">
        <v>887</v>
      </c>
      <c r="EJJ776" s="16" t="s">
        <v>875</v>
      </c>
      <c r="EJK776" s="16" t="s">
        <v>887</v>
      </c>
      <c r="EJL776" s="16" t="s">
        <v>875</v>
      </c>
      <c r="EJM776" s="16" t="s">
        <v>887</v>
      </c>
      <c r="EJN776" s="16" t="s">
        <v>875</v>
      </c>
      <c r="EJO776" s="16" t="s">
        <v>887</v>
      </c>
      <c r="EJP776" s="16" t="s">
        <v>875</v>
      </c>
      <c r="EJQ776" s="16" t="s">
        <v>887</v>
      </c>
      <c r="EJR776" s="16" t="s">
        <v>875</v>
      </c>
      <c r="EJS776" s="16" t="s">
        <v>887</v>
      </c>
      <c r="EJT776" s="16" t="s">
        <v>875</v>
      </c>
      <c r="EJU776" s="16" t="s">
        <v>887</v>
      </c>
      <c r="EJV776" s="16" t="s">
        <v>875</v>
      </c>
      <c r="EJW776" s="16" t="s">
        <v>887</v>
      </c>
      <c r="EJX776" s="16" t="s">
        <v>875</v>
      </c>
      <c r="EJY776" s="16" t="s">
        <v>887</v>
      </c>
      <c r="EJZ776" s="16" t="s">
        <v>875</v>
      </c>
      <c r="EKA776" s="16" t="s">
        <v>887</v>
      </c>
      <c r="EKB776" s="16" t="s">
        <v>875</v>
      </c>
      <c r="EKC776" s="16" t="s">
        <v>887</v>
      </c>
      <c r="EKD776" s="16" t="s">
        <v>875</v>
      </c>
      <c r="EKE776" s="16" t="s">
        <v>887</v>
      </c>
      <c r="EKF776" s="16" t="s">
        <v>875</v>
      </c>
      <c r="EKG776" s="16" t="s">
        <v>887</v>
      </c>
      <c r="EKH776" s="16" t="s">
        <v>875</v>
      </c>
      <c r="EKI776" s="16" t="s">
        <v>887</v>
      </c>
      <c r="EKJ776" s="16" t="s">
        <v>875</v>
      </c>
      <c r="EKK776" s="16" t="s">
        <v>887</v>
      </c>
      <c r="EKL776" s="16" t="s">
        <v>875</v>
      </c>
      <c r="EKM776" s="16" t="s">
        <v>887</v>
      </c>
      <c r="EKN776" s="16" t="s">
        <v>875</v>
      </c>
      <c r="EKO776" s="16" t="s">
        <v>887</v>
      </c>
      <c r="EKP776" s="16" t="s">
        <v>875</v>
      </c>
      <c r="EKQ776" s="16" t="s">
        <v>887</v>
      </c>
      <c r="EKR776" s="16" t="s">
        <v>875</v>
      </c>
      <c r="EKS776" s="16" t="s">
        <v>887</v>
      </c>
      <c r="EKT776" s="16" t="s">
        <v>875</v>
      </c>
      <c r="EKU776" s="16" t="s">
        <v>887</v>
      </c>
      <c r="EKV776" s="16" t="s">
        <v>875</v>
      </c>
      <c r="EKW776" s="16" t="s">
        <v>887</v>
      </c>
      <c r="EKX776" s="16" t="s">
        <v>875</v>
      </c>
      <c r="EKY776" s="16" t="s">
        <v>887</v>
      </c>
      <c r="EKZ776" s="16" t="s">
        <v>875</v>
      </c>
      <c r="ELA776" s="16" t="s">
        <v>887</v>
      </c>
      <c r="ELB776" s="16" t="s">
        <v>875</v>
      </c>
      <c r="ELC776" s="16" t="s">
        <v>887</v>
      </c>
      <c r="ELD776" s="16" t="s">
        <v>875</v>
      </c>
      <c r="ELE776" s="16" t="s">
        <v>887</v>
      </c>
      <c r="ELF776" s="16" t="s">
        <v>875</v>
      </c>
      <c r="ELG776" s="16" t="s">
        <v>887</v>
      </c>
      <c r="ELH776" s="16" t="s">
        <v>875</v>
      </c>
      <c r="ELI776" s="16" t="s">
        <v>887</v>
      </c>
      <c r="ELJ776" s="16" t="s">
        <v>875</v>
      </c>
      <c r="ELK776" s="16" t="s">
        <v>887</v>
      </c>
      <c r="ELL776" s="16" t="s">
        <v>875</v>
      </c>
      <c r="ELM776" s="16" t="s">
        <v>887</v>
      </c>
      <c r="ELN776" s="16" t="s">
        <v>875</v>
      </c>
      <c r="ELO776" s="16" t="s">
        <v>887</v>
      </c>
      <c r="ELP776" s="16" t="s">
        <v>875</v>
      </c>
      <c r="ELQ776" s="16" t="s">
        <v>887</v>
      </c>
      <c r="ELR776" s="16" t="s">
        <v>875</v>
      </c>
      <c r="ELS776" s="16" t="s">
        <v>887</v>
      </c>
      <c r="ELT776" s="16" t="s">
        <v>875</v>
      </c>
      <c r="ELU776" s="16" t="s">
        <v>887</v>
      </c>
      <c r="ELV776" s="16" t="s">
        <v>875</v>
      </c>
      <c r="ELW776" s="16" t="s">
        <v>887</v>
      </c>
      <c r="ELX776" s="16" t="s">
        <v>875</v>
      </c>
      <c r="ELY776" s="16" t="s">
        <v>887</v>
      </c>
      <c r="ELZ776" s="16" t="s">
        <v>875</v>
      </c>
      <c r="EMA776" s="16" t="s">
        <v>887</v>
      </c>
      <c r="EMB776" s="16" t="s">
        <v>875</v>
      </c>
      <c r="EMC776" s="16" t="s">
        <v>887</v>
      </c>
      <c r="EMD776" s="16" t="s">
        <v>875</v>
      </c>
      <c r="EME776" s="16" t="s">
        <v>887</v>
      </c>
      <c r="EMF776" s="16" t="s">
        <v>875</v>
      </c>
      <c r="EMG776" s="16" t="s">
        <v>887</v>
      </c>
      <c r="EMH776" s="16" t="s">
        <v>875</v>
      </c>
      <c r="EMI776" s="16" t="s">
        <v>887</v>
      </c>
      <c r="EMJ776" s="16" t="s">
        <v>875</v>
      </c>
      <c r="EMK776" s="16" t="s">
        <v>887</v>
      </c>
      <c r="EML776" s="16" t="s">
        <v>875</v>
      </c>
      <c r="EMM776" s="16" t="s">
        <v>887</v>
      </c>
      <c r="EMN776" s="16" t="s">
        <v>875</v>
      </c>
      <c r="EMO776" s="16" t="s">
        <v>887</v>
      </c>
      <c r="EMP776" s="16" t="s">
        <v>875</v>
      </c>
      <c r="EMQ776" s="16" t="s">
        <v>887</v>
      </c>
      <c r="EMR776" s="16" t="s">
        <v>875</v>
      </c>
      <c r="EMS776" s="16" t="s">
        <v>887</v>
      </c>
      <c r="EMT776" s="16" t="s">
        <v>875</v>
      </c>
      <c r="EMU776" s="16" t="s">
        <v>887</v>
      </c>
      <c r="EMV776" s="16" t="s">
        <v>875</v>
      </c>
      <c r="EMW776" s="16" t="s">
        <v>887</v>
      </c>
      <c r="EMX776" s="16" t="s">
        <v>875</v>
      </c>
      <c r="EMY776" s="16" t="s">
        <v>887</v>
      </c>
      <c r="EMZ776" s="16" t="s">
        <v>875</v>
      </c>
      <c r="ENA776" s="16" t="s">
        <v>887</v>
      </c>
      <c r="ENB776" s="16" t="s">
        <v>875</v>
      </c>
      <c r="ENC776" s="16" t="s">
        <v>887</v>
      </c>
      <c r="END776" s="16" t="s">
        <v>875</v>
      </c>
      <c r="ENE776" s="16" t="s">
        <v>887</v>
      </c>
      <c r="ENF776" s="16" t="s">
        <v>875</v>
      </c>
      <c r="ENG776" s="16" t="s">
        <v>887</v>
      </c>
      <c r="ENH776" s="16" t="s">
        <v>875</v>
      </c>
      <c r="ENI776" s="16" t="s">
        <v>887</v>
      </c>
      <c r="ENJ776" s="16" t="s">
        <v>875</v>
      </c>
      <c r="ENK776" s="16" t="s">
        <v>887</v>
      </c>
      <c r="ENL776" s="16" t="s">
        <v>875</v>
      </c>
      <c r="ENM776" s="16" t="s">
        <v>887</v>
      </c>
      <c r="ENN776" s="16" t="s">
        <v>875</v>
      </c>
      <c r="ENO776" s="16" t="s">
        <v>887</v>
      </c>
      <c r="ENP776" s="16" t="s">
        <v>875</v>
      </c>
      <c r="ENQ776" s="16" t="s">
        <v>887</v>
      </c>
      <c r="ENR776" s="16" t="s">
        <v>875</v>
      </c>
      <c r="ENS776" s="16" t="s">
        <v>887</v>
      </c>
      <c r="ENT776" s="16" t="s">
        <v>875</v>
      </c>
      <c r="ENU776" s="16" t="s">
        <v>887</v>
      </c>
      <c r="ENV776" s="16" t="s">
        <v>875</v>
      </c>
      <c r="ENW776" s="16" t="s">
        <v>887</v>
      </c>
      <c r="ENX776" s="16" t="s">
        <v>875</v>
      </c>
      <c r="ENY776" s="16" t="s">
        <v>887</v>
      </c>
      <c r="ENZ776" s="16" t="s">
        <v>875</v>
      </c>
      <c r="EOA776" s="16" t="s">
        <v>887</v>
      </c>
      <c r="EOB776" s="16" t="s">
        <v>875</v>
      </c>
      <c r="EOC776" s="16" t="s">
        <v>887</v>
      </c>
      <c r="EOD776" s="16" t="s">
        <v>875</v>
      </c>
      <c r="EOE776" s="16" t="s">
        <v>887</v>
      </c>
      <c r="EOF776" s="16" t="s">
        <v>875</v>
      </c>
      <c r="EOG776" s="16" t="s">
        <v>887</v>
      </c>
      <c r="EOH776" s="16" t="s">
        <v>875</v>
      </c>
      <c r="EOI776" s="16" t="s">
        <v>887</v>
      </c>
      <c r="EOJ776" s="16" t="s">
        <v>875</v>
      </c>
      <c r="EOK776" s="16" t="s">
        <v>887</v>
      </c>
      <c r="EOL776" s="16" t="s">
        <v>875</v>
      </c>
      <c r="EOM776" s="16" t="s">
        <v>887</v>
      </c>
      <c r="EON776" s="16" t="s">
        <v>875</v>
      </c>
      <c r="EOO776" s="16" t="s">
        <v>887</v>
      </c>
      <c r="EOP776" s="16" t="s">
        <v>875</v>
      </c>
      <c r="EOQ776" s="16" t="s">
        <v>887</v>
      </c>
      <c r="EOR776" s="16" t="s">
        <v>875</v>
      </c>
      <c r="EOS776" s="16" t="s">
        <v>887</v>
      </c>
      <c r="EOT776" s="16" t="s">
        <v>875</v>
      </c>
      <c r="EOU776" s="16" t="s">
        <v>887</v>
      </c>
      <c r="EOV776" s="16" t="s">
        <v>875</v>
      </c>
      <c r="EOW776" s="16" t="s">
        <v>887</v>
      </c>
      <c r="EOX776" s="16" t="s">
        <v>875</v>
      </c>
      <c r="EOY776" s="16" t="s">
        <v>887</v>
      </c>
      <c r="EOZ776" s="16" t="s">
        <v>875</v>
      </c>
      <c r="EPA776" s="16" t="s">
        <v>887</v>
      </c>
      <c r="EPB776" s="16" t="s">
        <v>875</v>
      </c>
      <c r="EPC776" s="16" t="s">
        <v>887</v>
      </c>
      <c r="EPD776" s="16" t="s">
        <v>875</v>
      </c>
      <c r="EPE776" s="16" t="s">
        <v>887</v>
      </c>
      <c r="EPF776" s="16" t="s">
        <v>875</v>
      </c>
      <c r="EPG776" s="16" t="s">
        <v>887</v>
      </c>
      <c r="EPH776" s="16" t="s">
        <v>875</v>
      </c>
      <c r="EPI776" s="16" t="s">
        <v>887</v>
      </c>
      <c r="EPJ776" s="16" t="s">
        <v>875</v>
      </c>
      <c r="EPK776" s="16" t="s">
        <v>887</v>
      </c>
      <c r="EPL776" s="16" t="s">
        <v>875</v>
      </c>
      <c r="EPM776" s="16" t="s">
        <v>887</v>
      </c>
      <c r="EPN776" s="16" t="s">
        <v>875</v>
      </c>
      <c r="EPO776" s="16" t="s">
        <v>887</v>
      </c>
      <c r="EPP776" s="16" t="s">
        <v>875</v>
      </c>
      <c r="EPQ776" s="16" t="s">
        <v>887</v>
      </c>
      <c r="EPR776" s="16" t="s">
        <v>875</v>
      </c>
      <c r="EPS776" s="16" t="s">
        <v>887</v>
      </c>
      <c r="EPT776" s="16" t="s">
        <v>875</v>
      </c>
      <c r="EPU776" s="16" t="s">
        <v>887</v>
      </c>
      <c r="EPV776" s="16" t="s">
        <v>875</v>
      </c>
      <c r="EPW776" s="16" t="s">
        <v>887</v>
      </c>
      <c r="EPX776" s="16" t="s">
        <v>875</v>
      </c>
      <c r="EPY776" s="16" t="s">
        <v>887</v>
      </c>
      <c r="EPZ776" s="16" t="s">
        <v>875</v>
      </c>
      <c r="EQA776" s="16" t="s">
        <v>887</v>
      </c>
      <c r="EQB776" s="16" t="s">
        <v>875</v>
      </c>
      <c r="EQC776" s="16" t="s">
        <v>887</v>
      </c>
      <c r="EQD776" s="16" t="s">
        <v>875</v>
      </c>
      <c r="EQE776" s="16" t="s">
        <v>887</v>
      </c>
      <c r="EQF776" s="16" t="s">
        <v>875</v>
      </c>
      <c r="EQG776" s="16" t="s">
        <v>887</v>
      </c>
      <c r="EQH776" s="16" t="s">
        <v>875</v>
      </c>
      <c r="EQI776" s="16" t="s">
        <v>887</v>
      </c>
      <c r="EQJ776" s="16" t="s">
        <v>875</v>
      </c>
      <c r="EQK776" s="16" t="s">
        <v>887</v>
      </c>
      <c r="EQL776" s="16" t="s">
        <v>875</v>
      </c>
      <c r="EQM776" s="16" t="s">
        <v>887</v>
      </c>
      <c r="EQN776" s="16" t="s">
        <v>875</v>
      </c>
      <c r="EQO776" s="16" t="s">
        <v>887</v>
      </c>
      <c r="EQP776" s="16" t="s">
        <v>875</v>
      </c>
      <c r="EQQ776" s="16" t="s">
        <v>887</v>
      </c>
      <c r="EQR776" s="16" t="s">
        <v>875</v>
      </c>
      <c r="EQS776" s="16" t="s">
        <v>887</v>
      </c>
      <c r="EQT776" s="16" t="s">
        <v>875</v>
      </c>
      <c r="EQU776" s="16" t="s">
        <v>887</v>
      </c>
      <c r="EQV776" s="16" t="s">
        <v>875</v>
      </c>
      <c r="EQW776" s="16" t="s">
        <v>887</v>
      </c>
      <c r="EQX776" s="16" t="s">
        <v>875</v>
      </c>
      <c r="EQY776" s="16" t="s">
        <v>887</v>
      </c>
      <c r="EQZ776" s="16" t="s">
        <v>875</v>
      </c>
      <c r="ERA776" s="16" t="s">
        <v>887</v>
      </c>
      <c r="ERB776" s="16" t="s">
        <v>875</v>
      </c>
      <c r="ERC776" s="16" t="s">
        <v>887</v>
      </c>
      <c r="ERD776" s="16" t="s">
        <v>875</v>
      </c>
      <c r="ERE776" s="16" t="s">
        <v>887</v>
      </c>
      <c r="ERF776" s="16" t="s">
        <v>875</v>
      </c>
      <c r="ERG776" s="16" t="s">
        <v>887</v>
      </c>
      <c r="ERH776" s="16" t="s">
        <v>875</v>
      </c>
      <c r="ERI776" s="16" t="s">
        <v>887</v>
      </c>
      <c r="ERJ776" s="16" t="s">
        <v>875</v>
      </c>
      <c r="ERK776" s="16" t="s">
        <v>887</v>
      </c>
      <c r="ERL776" s="16" t="s">
        <v>875</v>
      </c>
      <c r="ERM776" s="16" t="s">
        <v>887</v>
      </c>
      <c r="ERN776" s="16" t="s">
        <v>875</v>
      </c>
      <c r="ERO776" s="16" t="s">
        <v>887</v>
      </c>
      <c r="ERP776" s="16" t="s">
        <v>875</v>
      </c>
      <c r="ERQ776" s="16" t="s">
        <v>887</v>
      </c>
      <c r="ERR776" s="16" t="s">
        <v>875</v>
      </c>
      <c r="ERS776" s="16" t="s">
        <v>887</v>
      </c>
      <c r="ERT776" s="16" t="s">
        <v>875</v>
      </c>
      <c r="ERU776" s="16" t="s">
        <v>887</v>
      </c>
      <c r="ERV776" s="16" t="s">
        <v>875</v>
      </c>
      <c r="ERW776" s="16" t="s">
        <v>887</v>
      </c>
      <c r="ERX776" s="16" t="s">
        <v>875</v>
      </c>
      <c r="ERY776" s="16" t="s">
        <v>887</v>
      </c>
      <c r="ERZ776" s="16" t="s">
        <v>875</v>
      </c>
      <c r="ESA776" s="16" t="s">
        <v>887</v>
      </c>
      <c r="ESB776" s="16" t="s">
        <v>875</v>
      </c>
      <c r="ESC776" s="16" t="s">
        <v>887</v>
      </c>
      <c r="ESD776" s="16" t="s">
        <v>875</v>
      </c>
      <c r="ESE776" s="16" t="s">
        <v>887</v>
      </c>
      <c r="ESF776" s="16" t="s">
        <v>875</v>
      </c>
      <c r="ESG776" s="16" t="s">
        <v>887</v>
      </c>
      <c r="ESH776" s="16" t="s">
        <v>875</v>
      </c>
      <c r="ESI776" s="16" t="s">
        <v>887</v>
      </c>
      <c r="ESJ776" s="16" t="s">
        <v>875</v>
      </c>
      <c r="ESK776" s="16" t="s">
        <v>887</v>
      </c>
      <c r="ESL776" s="16" t="s">
        <v>875</v>
      </c>
      <c r="ESM776" s="16" t="s">
        <v>887</v>
      </c>
      <c r="ESN776" s="16" t="s">
        <v>875</v>
      </c>
      <c r="ESO776" s="16" t="s">
        <v>887</v>
      </c>
      <c r="ESP776" s="16" t="s">
        <v>875</v>
      </c>
      <c r="ESQ776" s="16" t="s">
        <v>887</v>
      </c>
      <c r="ESR776" s="16" t="s">
        <v>875</v>
      </c>
      <c r="ESS776" s="16" t="s">
        <v>887</v>
      </c>
      <c r="EST776" s="16" t="s">
        <v>875</v>
      </c>
      <c r="ESU776" s="16" t="s">
        <v>887</v>
      </c>
      <c r="ESV776" s="16" t="s">
        <v>875</v>
      </c>
      <c r="ESW776" s="16" t="s">
        <v>887</v>
      </c>
      <c r="ESX776" s="16" t="s">
        <v>875</v>
      </c>
      <c r="ESY776" s="16" t="s">
        <v>887</v>
      </c>
      <c r="ESZ776" s="16" t="s">
        <v>875</v>
      </c>
      <c r="ETA776" s="16" t="s">
        <v>887</v>
      </c>
      <c r="ETB776" s="16" t="s">
        <v>875</v>
      </c>
      <c r="ETC776" s="16" t="s">
        <v>887</v>
      </c>
      <c r="ETD776" s="16" t="s">
        <v>875</v>
      </c>
      <c r="ETE776" s="16" t="s">
        <v>887</v>
      </c>
      <c r="ETF776" s="16" t="s">
        <v>875</v>
      </c>
      <c r="ETG776" s="16" t="s">
        <v>887</v>
      </c>
      <c r="ETH776" s="16" t="s">
        <v>875</v>
      </c>
      <c r="ETI776" s="16" t="s">
        <v>887</v>
      </c>
      <c r="ETJ776" s="16" t="s">
        <v>875</v>
      </c>
      <c r="ETK776" s="16" t="s">
        <v>887</v>
      </c>
      <c r="ETL776" s="16" t="s">
        <v>875</v>
      </c>
      <c r="ETM776" s="16" t="s">
        <v>887</v>
      </c>
      <c r="ETN776" s="16" t="s">
        <v>875</v>
      </c>
      <c r="ETO776" s="16" t="s">
        <v>887</v>
      </c>
      <c r="ETP776" s="16" t="s">
        <v>875</v>
      </c>
      <c r="ETQ776" s="16" t="s">
        <v>887</v>
      </c>
      <c r="ETR776" s="16" t="s">
        <v>875</v>
      </c>
      <c r="ETS776" s="16" t="s">
        <v>887</v>
      </c>
      <c r="ETT776" s="16" t="s">
        <v>875</v>
      </c>
      <c r="ETU776" s="16" t="s">
        <v>887</v>
      </c>
      <c r="ETV776" s="16" t="s">
        <v>875</v>
      </c>
      <c r="ETW776" s="16" t="s">
        <v>887</v>
      </c>
      <c r="ETX776" s="16" t="s">
        <v>875</v>
      </c>
      <c r="ETY776" s="16" t="s">
        <v>887</v>
      </c>
      <c r="ETZ776" s="16" t="s">
        <v>875</v>
      </c>
      <c r="EUA776" s="16" t="s">
        <v>887</v>
      </c>
      <c r="EUB776" s="16" t="s">
        <v>875</v>
      </c>
      <c r="EUC776" s="16" t="s">
        <v>887</v>
      </c>
      <c r="EUD776" s="16" t="s">
        <v>875</v>
      </c>
      <c r="EUE776" s="16" t="s">
        <v>887</v>
      </c>
      <c r="EUF776" s="16" t="s">
        <v>875</v>
      </c>
      <c r="EUG776" s="16" t="s">
        <v>887</v>
      </c>
      <c r="EUH776" s="16" t="s">
        <v>875</v>
      </c>
      <c r="EUI776" s="16" t="s">
        <v>887</v>
      </c>
      <c r="EUJ776" s="16" t="s">
        <v>875</v>
      </c>
      <c r="EUK776" s="16" t="s">
        <v>887</v>
      </c>
      <c r="EUL776" s="16" t="s">
        <v>875</v>
      </c>
      <c r="EUM776" s="16" t="s">
        <v>887</v>
      </c>
      <c r="EUN776" s="16" t="s">
        <v>875</v>
      </c>
      <c r="EUO776" s="16" t="s">
        <v>887</v>
      </c>
      <c r="EUP776" s="16" t="s">
        <v>875</v>
      </c>
      <c r="EUQ776" s="16" t="s">
        <v>887</v>
      </c>
      <c r="EUR776" s="16" t="s">
        <v>875</v>
      </c>
      <c r="EUS776" s="16" t="s">
        <v>887</v>
      </c>
      <c r="EUT776" s="16" t="s">
        <v>875</v>
      </c>
      <c r="EUU776" s="16" t="s">
        <v>887</v>
      </c>
      <c r="EUV776" s="16" t="s">
        <v>875</v>
      </c>
      <c r="EUW776" s="16" t="s">
        <v>887</v>
      </c>
      <c r="EUX776" s="16" t="s">
        <v>875</v>
      </c>
      <c r="EUY776" s="16" t="s">
        <v>887</v>
      </c>
      <c r="EUZ776" s="16" t="s">
        <v>875</v>
      </c>
      <c r="EVA776" s="16" t="s">
        <v>887</v>
      </c>
      <c r="EVB776" s="16" t="s">
        <v>875</v>
      </c>
      <c r="EVC776" s="16" t="s">
        <v>887</v>
      </c>
      <c r="EVD776" s="16" t="s">
        <v>875</v>
      </c>
      <c r="EVE776" s="16" t="s">
        <v>887</v>
      </c>
      <c r="EVF776" s="16" t="s">
        <v>875</v>
      </c>
      <c r="EVG776" s="16" t="s">
        <v>887</v>
      </c>
      <c r="EVH776" s="16" t="s">
        <v>875</v>
      </c>
      <c r="EVI776" s="16" t="s">
        <v>887</v>
      </c>
      <c r="EVJ776" s="16" t="s">
        <v>875</v>
      </c>
      <c r="EVK776" s="16" t="s">
        <v>887</v>
      </c>
      <c r="EVL776" s="16" t="s">
        <v>875</v>
      </c>
      <c r="EVM776" s="16" t="s">
        <v>887</v>
      </c>
      <c r="EVN776" s="16" t="s">
        <v>875</v>
      </c>
      <c r="EVO776" s="16" t="s">
        <v>887</v>
      </c>
      <c r="EVP776" s="16" t="s">
        <v>875</v>
      </c>
      <c r="EVQ776" s="16" t="s">
        <v>887</v>
      </c>
      <c r="EVR776" s="16" t="s">
        <v>875</v>
      </c>
      <c r="EVS776" s="16" t="s">
        <v>887</v>
      </c>
      <c r="EVT776" s="16" t="s">
        <v>875</v>
      </c>
      <c r="EVU776" s="16" t="s">
        <v>887</v>
      </c>
      <c r="EVV776" s="16" t="s">
        <v>875</v>
      </c>
      <c r="EVW776" s="16" t="s">
        <v>887</v>
      </c>
      <c r="EVX776" s="16" t="s">
        <v>875</v>
      </c>
      <c r="EVY776" s="16" t="s">
        <v>887</v>
      </c>
      <c r="EVZ776" s="16" t="s">
        <v>875</v>
      </c>
      <c r="EWA776" s="16" t="s">
        <v>887</v>
      </c>
      <c r="EWB776" s="16" t="s">
        <v>875</v>
      </c>
      <c r="EWC776" s="16" t="s">
        <v>887</v>
      </c>
      <c r="EWD776" s="16" t="s">
        <v>875</v>
      </c>
      <c r="EWE776" s="16" t="s">
        <v>887</v>
      </c>
      <c r="EWF776" s="16" t="s">
        <v>875</v>
      </c>
      <c r="EWG776" s="16" t="s">
        <v>887</v>
      </c>
      <c r="EWH776" s="16" t="s">
        <v>875</v>
      </c>
      <c r="EWI776" s="16" t="s">
        <v>887</v>
      </c>
      <c r="EWJ776" s="16" t="s">
        <v>875</v>
      </c>
      <c r="EWK776" s="16" t="s">
        <v>887</v>
      </c>
      <c r="EWL776" s="16" t="s">
        <v>875</v>
      </c>
      <c r="EWM776" s="16" t="s">
        <v>887</v>
      </c>
      <c r="EWN776" s="16" t="s">
        <v>875</v>
      </c>
      <c r="EWO776" s="16" t="s">
        <v>887</v>
      </c>
      <c r="EWP776" s="16" t="s">
        <v>875</v>
      </c>
      <c r="EWQ776" s="16" t="s">
        <v>887</v>
      </c>
      <c r="EWR776" s="16" t="s">
        <v>875</v>
      </c>
      <c r="EWS776" s="16" t="s">
        <v>887</v>
      </c>
      <c r="EWT776" s="16" t="s">
        <v>875</v>
      </c>
      <c r="EWU776" s="16" t="s">
        <v>887</v>
      </c>
      <c r="EWV776" s="16" t="s">
        <v>875</v>
      </c>
      <c r="EWW776" s="16" t="s">
        <v>887</v>
      </c>
      <c r="EWX776" s="16" t="s">
        <v>875</v>
      </c>
      <c r="EWY776" s="16" t="s">
        <v>887</v>
      </c>
      <c r="EWZ776" s="16" t="s">
        <v>875</v>
      </c>
      <c r="EXA776" s="16" t="s">
        <v>887</v>
      </c>
      <c r="EXB776" s="16" t="s">
        <v>875</v>
      </c>
      <c r="EXC776" s="16" t="s">
        <v>887</v>
      </c>
      <c r="EXD776" s="16" t="s">
        <v>875</v>
      </c>
      <c r="EXE776" s="16" t="s">
        <v>887</v>
      </c>
      <c r="EXF776" s="16" t="s">
        <v>875</v>
      </c>
      <c r="EXG776" s="16" t="s">
        <v>887</v>
      </c>
      <c r="EXH776" s="16" t="s">
        <v>875</v>
      </c>
      <c r="EXI776" s="16" t="s">
        <v>887</v>
      </c>
      <c r="EXJ776" s="16" t="s">
        <v>875</v>
      </c>
      <c r="EXK776" s="16" t="s">
        <v>887</v>
      </c>
      <c r="EXL776" s="16" t="s">
        <v>875</v>
      </c>
      <c r="EXM776" s="16" t="s">
        <v>887</v>
      </c>
      <c r="EXN776" s="16" t="s">
        <v>875</v>
      </c>
      <c r="EXO776" s="16" t="s">
        <v>887</v>
      </c>
      <c r="EXP776" s="16" t="s">
        <v>875</v>
      </c>
      <c r="EXQ776" s="16" t="s">
        <v>887</v>
      </c>
      <c r="EXR776" s="16" t="s">
        <v>875</v>
      </c>
      <c r="EXS776" s="16" t="s">
        <v>887</v>
      </c>
      <c r="EXT776" s="16" t="s">
        <v>875</v>
      </c>
      <c r="EXU776" s="16" t="s">
        <v>887</v>
      </c>
      <c r="EXV776" s="16" t="s">
        <v>875</v>
      </c>
      <c r="EXW776" s="16" t="s">
        <v>887</v>
      </c>
      <c r="EXX776" s="16" t="s">
        <v>875</v>
      </c>
      <c r="EXY776" s="16" t="s">
        <v>887</v>
      </c>
      <c r="EXZ776" s="16" t="s">
        <v>875</v>
      </c>
      <c r="EYA776" s="16" t="s">
        <v>887</v>
      </c>
      <c r="EYB776" s="16" t="s">
        <v>875</v>
      </c>
      <c r="EYC776" s="16" t="s">
        <v>887</v>
      </c>
      <c r="EYD776" s="16" t="s">
        <v>875</v>
      </c>
      <c r="EYE776" s="16" t="s">
        <v>887</v>
      </c>
      <c r="EYF776" s="16" t="s">
        <v>875</v>
      </c>
      <c r="EYG776" s="16" t="s">
        <v>887</v>
      </c>
      <c r="EYH776" s="16" t="s">
        <v>875</v>
      </c>
      <c r="EYI776" s="16" t="s">
        <v>887</v>
      </c>
      <c r="EYJ776" s="16" t="s">
        <v>875</v>
      </c>
      <c r="EYK776" s="16" t="s">
        <v>887</v>
      </c>
      <c r="EYL776" s="16" t="s">
        <v>875</v>
      </c>
      <c r="EYM776" s="16" t="s">
        <v>887</v>
      </c>
      <c r="EYN776" s="16" t="s">
        <v>875</v>
      </c>
      <c r="EYO776" s="16" t="s">
        <v>887</v>
      </c>
      <c r="EYP776" s="16" t="s">
        <v>875</v>
      </c>
      <c r="EYQ776" s="16" t="s">
        <v>887</v>
      </c>
      <c r="EYR776" s="16" t="s">
        <v>875</v>
      </c>
      <c r="EYS776" s="16" t="s">
        <v>887</v>
      </c>
      <c r="EYT776" s="16" t="s">
        <v>875</v>
      </c>
      <c r="EYU776" s="16" t="s">
        <v>887</v>
      </c>
      <c r="EYV776" s="16" t="s">
        <v>875</v>
      </c>
      <c r="EYW776" s="16" t="s">
        <v>887</v>
      </c>
      <c r="EYX776" s="16" t="s">
        <v>875</v>
      </c>
      <c r="EYY776" s="16" t="s">
        <v>887</v>
      </c>
      <c r="EYZ776" s="16" t="s">
        <v>875</v>
      </c>
      <c r="EZA776" s="16" t="s">
        <v>887</v>
      </c>
      <c r="EZB776" s="16" t="s">
        <v>875</v>
      </c>
      <c r="EZC776" s="16" t="s">
        <v>887</v>
      </c>
      <c r="EZD776" s="16" t="s">
        <v>875</v>
      </c>
      <c r="EZE776" s="16" t="s">
        <v>887</v>
      </c>
      <c r="EZF776" s="16" t="s">
        <v>875</v>
      </c>
      <c r="EZG776" s="16" t="s">
        <v>887</v>
      </c>
      <c r="EZH776" s="16" t="s">
        <v>875</v>
      </c>
      <c r="EZI776" s="16" t="s">
        <v>887</v>
      </c>
      <c r="EZJ776" s="16" t="s">
        <v>875</v>
      </c>
      <c r="EZK776" s="16" t="s">
        <v>887</v>
      </c>
      <c r="EZL776" s="16" t="s">
        <v>875</v>
      </c>
      <c r="EZM776" s="16" t="s">
        <v>887</v>
      </c>
      <c r="EZN776" s="16" t="s">
        <v>875</v>
      </c>
      <c r="EZO776" s="16" t="s">
        <v>887</v>
      </c>
      <c r="EZP776" s="16" t="s">
        <v>875</v>
      </c>
      <c r="EZQ776" s="16" t="s">
        <v>887</v>
      </c>
      <c r="EZR776" s="16" t="s">
        <v>875</v>
      </c>
      <c r="EZS776" s="16" t="s">
        <v>887</v>
      </c>
      <c r="EZT776" s="16" t="s">
        <v>875</v>
      </c>
      <c r="EZU776" s="16" t="s">
        <v>887</v>
      </c>
      <c r="EZV776" s="16" t="s">
        <v>875</v>
      </c>
      <c r="EZW776" s="16" t="s">
        <v>887</v>
      </c>
      <c r="EZX776" s="16" t="s">
        <v>875</v>
      </c>
      <c r="EZY776" s="16" t="s">
        <v>887</v>
      </c>
      <c r="EZZ776" s="16" t="s">
        <v>875</v>
      </c>
      <c r="FAA776" s="16" t="s">
        <v>887</v>
      </c>
      <c r="FAB776" s="16" t="s">
        <v>875</v>
      </c>
      <c r="FAC776" s="16" t="s">
        <v>887</v>
      </c>
      <c r="FAD776" s="16" t="s">
        <v>875</v>
      </c>
      <c r="FAE776" s="16" t="s">
        <v>887</v>
      </c>
      <c r="FAF776" s="16" t="s">
        <v>875</v>
      </c>
      <c r="FAG776" s="16" t="s">
        <v>887</v>
      </c>
      <c r="FAH776" s="16" t="s">
        <v>875</v>
      </c>
      <c r="FAI776" s="16" t="s">
        <v>887</v>
      </c>
      <c r="FAJ776" s="16" t="s">
        <v>875</v>
      </c>
      <c r="FAK776" s="16" t="s">
        <v>887</v>
      </c>
      <c r="FAL776" s="16" t="s">
        <v>875</v>
      </c>
      <c r="FAM776" s="16" t="s">
        <v>887</v>
      </c>
      <c r="FAN776" s="16" t="s">
        <v>875</v>
      </c>
      <c r="FAO776" s="16" t="s">
        <v>887</v>
      </c>
      <c r="FAP776" s="16" t="s">
        <v>875</v>
      </c>
      <c r="FAQ776" s="16" t="s">
        <v>887</v>
      </c>
      <c r="FAR776" s="16" t="s">
        <v>875</v>
      </c>
      <c r="FAS776" s="16" t="s">
        <v>887</v>
      </c>
      <c r="FAT776" s="16" t="s">
        <v>875</v>
      </c>
      <c r="FAU776" s="16" t="s">
        <v>887</v>
      </c>
      <c r="FAV776" s="16" t="s">
        <v>875</v>
      </c>
      <c r="FAW776" s="16" t="s">
        <v>887</v>
      </c>
      <c r="FAX776" s="16" t="s">
        <v>875</v>
      </c>
      <c r="FAY776" s="16" t="s">
        <v>887</v>
      </c>
      <c r="FAZ776" s="16" t="s">
        <v>875</v>
      </c>
      <c r="FBA776" s="16" t="s">
        <v>887</v>
      </c>
      <c r="FBB776" s="16" t="s">
        <v>875</v>
      </c>
      <c r="FBC776" s="16" t="s">
        <v>887</v>
      </c>
      <c r="FBD776" s="16" t="s">
        <v>875</v>
      </c>
      <c r="FBE776" s="16" t="s">
        <v>887</v>
      </c>
      <c r="FBF776" s="16" t="s">
        <v>875</v>
      </c>
      <c r="FBG776" s="16" t="s">
        <v>887</v>
      </c>
      <c r="FBH776" s="16" t="s">
        <v>875</v>
      </c>
      <c r="FBI776" s="16" t="s">
        <v>887</v>
      </c>
      <c r="FBJ776" s="16" t="s">
        <v>875</v>
      </c>
      <c r="FBK776" s="16" t="s">
        <v>887</v>
      </c>
      <c r="FBL776" s="16" t="s">
        <v>875</v>
      </c>
      <c r="FBM776" s="16" t="s">
        <v>887</v>
      </c>
      <c r="FBN776" s="16" t="s">
        <v>875</v>
      </c>
      <c r="FBO776" s="16" t="s">
        <v>887</v>
      </c>
      <c r="FBP776" s="16" t="s">
        <v>875</v>
      </c>
      <c r="FBQ776" s="16" t="s">
        <v>887</v>
      </c>
      <c r="FBR776" s="16" t="s">
        <v>875</v>
      </c>
      <c r="FBS776" s="16" t="s">
        <v>887</v>
      </c>
      <c r="FBT776" s="16" t="s">
        <v>875</v>
      </c>
      <c r="FBU776" s="16" t="s">
        <v>887</v>
      </c>
      <c r="FBV776" s="16" t="s">
        <v>875</v>
      </c>
      <c r="FBW776" s="16" t="s">
        <v>887</v>
      </c>
      <c r="FBX776" s="16" t="s">
        <v>875</v>
      </c>
      <c r="FBY776" s="16" t="s">
        <v>887</v>
      </c>
      <c r="FBZ776" s="16" t="s">
        <v>875</v>
      </c>
      <c r="FCA776" s="16" t="s">
        <v>887</v>
      </c>
      <c r="FCB776" s="16" t="s">
        <v>875</v>
      </c>
      <c r="FCC776" s="16" t="s">
        <v>887</v>
      </c>
      <c r="FCD776" s="16" t="s">
        <v>875</v>
      </c>
      <c r="FCE776" s="16" t="s">
        <v>887</v>
      </c>
      <c r="FCF776" s="16" t="s">
        <v>875</v>
      </c>
      <c r="FCG776" s="16" t="s">
        <v>887</v>
      </c>
      <c r="FCH776" s="16" t="s">
        <v>875</v>
      </c>
      <c r="FCI776" s="16" t="s">
        <v>887</v>
      </c>
      <c r="FCJ776" s="16" t="s">
        <v>875</v>
      </c>
      <c r="FCK776" s="16" t="s">
        <v>887</v>
      </c>
      <c r="FCL776" s="16" t="s">
        <v>875</v>
      </c>
      <c r="FCM776" s="16" t="s">
        <v>887</v>
      </c>
      <c r="FCN776" s="16" t="s">
        <v>875</v>
      </c>
      <c r="FCO776" s="16" t="s">
        <v>887</v>
      </c>
      <c r="FCP776" s="16" t="s">
        <v>875</v>
      </c>
      <c r="FCQ776" s="16" t="s">
        <v>887</v>
      </c>
      <c r="FCR776" s="16" t="s">
        <v>875</v>
      </c>
      <c r="FCS776" s="16" t="s">
        <v>887</v>
      </c>
      <c r="FCT776" s="16" t="s">
        <v>875</v>
      </c>
      <c r="FCU776" s="16" t="s">
        <v>887</v>
      </c>
      <c r="FCV776" s="16" t="s">
        <v>875</v>
      </c>
      <c r="FCW776" s="16" t="s">
        <v>887</v>
      </c>
      <c r="FCX776" s="16" t="s">
        <v>875</v>
      </c>
      <c r="FCY776" s="16" t="s">
        <v>887</v>
      </c>
      <c r="FCZ776" s="16" t="s">
        <v>875</v>
      </c>
      <c r="FDA776" s="16" t="s">
        <v>887</v>
      </c>
      <c r="FDB776" s="16" t="s">
        <v>875</v>
      </c>
      <c r="FDC776" s="16" t="s">
        <v>887</v>
      </c>
      <c r="FDD776" s="16" t="s">
        <v>875</v>
      </c>
      <c r="FDE776" s="16" t="s">
        <v>887</v>
      </c>
      <c r="FDF776" s="16" t="s">
        <v>875</v>
      </c>
      <c r="FDG776" s="16" t="s">
        <v>887</v>
      </c>
      <c r="FDH776" s="16" t="s">
        <v>875</v>
      </c>
      <c r="FDI776" s="16" t="s">
        <v>887</v>
      </c>
      <c r="FDJ776" s="16" t="s">
        <v>875</v>
      </c>
      <c r="FDK776" s="16" t="s">
        <v>887</v>
      </c>
      <c r="FDL776" s="16" t="s">
        <v>875</v>
      </c>
      <c r="FDM776" s="16" t="s">
        <v>887</v>
      </c>
      <c r="FDN776" s="16" t="s">
        <v>875</v>
      </c>
      <c r="FDO776" s="16" t="s">
        <v>887</v>
      </c>
      <c r="FDP776" s="16" t="s">
        <v>875</v>
      </c>
      <c r="FDQ776" s="16" t="s">
        <v>887</v>
      </c>
      <c r="FDR776" s="16" t="s">
        <v>875</v>
      </c>
      <c r="FDS776" s="16" t="s">
        <v>887</v>
      </c>
      <c r="FDT776" s="16" t="s">
        <v>875</v>
      </c>
      <c r="FDU776" s="16" t="s">
        <v>887</v>
      </c>
      <c r="FDV776" s="16" t="s">
        <v>875</v>
      </c>
      <c r="FDW776" s="16" t="s">
        <v>887</v>
      </c>
      <c r="FDX776" s="16" t="s">
        <v>875</v>
      </c>
      <c r="FDY776" s="16" t="s">
        <v>887</v>
      </c>
      <c r="FDZ776" s="16" t="s">
        <v>875</v>
      </c>
      <c r="FEA776" s="16" t="s">
        <v>887</v>
      </c>
      <c r="FEB776" s="16" t="s">
        <v>875</v>
      </c>
      <c r="FEC776" s="16" t="s">
        <v>887</v>
      </c>
      <c r="FED776" s="16" t="s">
        <v>875</v>
      </c>
      <c r="FEE776" s="16" t="s">
        <v>887</v>
      </c>
      <c r="FEF776" s="16" t="s">
        <v>875</v>
      </c>
      <c r="FEG776" s="16" t="s">
        <v>887</v>
      </c>
      <c r="FEH776" s="16" t="s">
        <v>875</v>
      </c>
      <c r="FEI776" s="16" t="s">
        <v>887</v>
      </c>
      <c r="FEJ776" s="16" t="s">
        <v>875</v>
      </c>
      <c r="FEK776" s="16" t="s">
        <v>887</v>
      </c>
      <c r="FEL776" s="16" t="s">
        <v>875</v>
      </c>
      <c r="FEM776" s="16" t="s">
        <v>887</v>
      </c>
      <c r="FEN776" s="16" t="s">
        <v>875</v>
      </c>
      <c r="FEO776" s="16" t="s">
        <v>887</v>
      </c>
      <c r="FEP776" s="16" t="s">
        <v>875</v>
      </c>
      <c r="FEQ776" s="16" t="s">
        <v>887</v>
      </c>
      <c r="FER776" s="16" t="s">
        <v>875</v>
      </c>
      <c r="FES776" s="16" t="s">
        <v>887</v>
      </c>
      <c r="FET776" s="16" t="s">
        <v>875</v>
      </c>
      <c r="FEU776" s="16" t="s">
        <v>887</v>
      </c>
      <c r="FEV776" s="16" t="s">
        <v>875</v>
      </c>
      <c r="FEW776" s="16" t="s">
        <v>887</v>
      </c>
      <c r="FEX776" s="16" t="s">
        <v>875</v>
      </c>
      <c r="FEY776" s="16" t="s">
        <v>887</v>
      </c>
      <c r="FEZ776" s="16" t="s">
        <v>875</v>
      </c>
      <c r="FFA776" s="16" t="s">
        <v>887</v>
      </c>
      <c r="FFB776" s="16" t="s">
        <v>875</v>
      </c>
      <c r="FFC776" s="16" t="s">
        <v>887</v>
      </c>
      <c r="FFD776" s="16" t="s">
        <v>875</v>
      </c>
      <c r="FFE776" s="16" t="s">
        <v>887</v>
      </c>
      <c r="FFF776" s="16" t="s">
        <v>875</v>
      </c>
      <c r="FFG776" s="16" t="s">
        <v>887</v>
      </c>
      <c r="FFH776" s="16" t="s">
        <v>875</v>
      </c>
      <c r="FFI776" s="16" t="s">
        <v>887</v>
      </c>
      <c r="FFJ776" s="16" t="s">
        <v>875</v>
      </c>
      <c r="FFK776" s="16" t="s">
        <v>887</v>
      </c>
      <c r="FFL776" s="16" t="s">
        <v>875</v>
      </c>
      <c r="FFM776" s="16" t="s">
        <v>887</v>
      </c>
      <c r="FFN776" s="16" t="s">
        <v>875</v>
      </c>
      <c r="FFO776" s="16" t="s">
        <v>887</v>
      </c>
      <c r="FFP776" s="16" t="s">
        <v>875</v>
      </c>
      <c r="FFQ776" s="16" t="s">
        <v>887</v>
      </c>
      <c r="FFR776" s="16" t="s">
        <v>875</v>
      </c>
      <c r="FFS776" s="16" t="s">
        <v>887</v>
      </c>
      <c r="FFT776" s="16" t="s">
        <v>875</v>
      </c>
      <c r="FFU776" s="16" t="s">
        <v>887</v>
      </c>
      <c r="FFV776" s="16" t="s">
        <v>875</v>
      </c>
      <c r="FFW776" s="16" t="s">
        <v>887</v>
      </c>
      <c r="FFX776" s="16" t="s">
        <v>875</v>
      </c>
      <c r="FFY776" s="16" t="s">
        <v>887</v>
      </c>
      <c r="FFZ776" s="16" t="s">
        <v>875</v>
      </c>
      <c r="FGA776" s="16" t="s">
        <v>887</v>
      </c>
      <c r="FGB776" s="16" t="s">
        <v>875</v>
      </c>
      <c r="FGC776" s="16" t="s">
        <v>887</v>
      </c>
      <c r="FGD776" s="16" t="s">
        <v>875</v>
      </c>
      <c r="FGE776" s="16" t="s">
        <v>887</v>
      </c>
      <c r="FGF776" s="16" t="s">
        <v>875</v>
      </c>
      <c r="FGG776" s="16" t="s">
        <v>887</v>
      </c>
      <c r="FGH776" s="16" t="s">
        <v>875</v>
      </c>
      <c r="FGI776" s="16" t="s">
        <v>887</v>
      </c>
      <c r="FGJ776" s="16" t="s">
        <v>875</v>
      </c>
      <c r="FGK776" s="16" t="s">
        <v>887</v>
      </c>
      <c r="FGL776" s="16" t="s">
        <v>875</v>
      </c>
      <c r="FGM776" s="16" t="s">
        <v>887</v>
      </c>
      <c r="FGN776" s="16" t="s">
        <v>875</v>
      </c>
      <c r="FGO776" s="16" t="s">
        <v>887</v>
      </c>
      <c r="FGP776" s="16" t="s">
        <v>875</v>
      </c>
      <c r="FGQ776" s="16" t="s">
        <v>887</v>
      </c>
      <c r="FGR776" s="16" t="s">
        <v>875</v>
      </c>
      <c r="FGS776" s="16" t="s">
        <v>887</v>
      </c>
      <c r="FGT776" s="16" t="s">
        <v>875</v>
      </c>
      <c r="FGU776" s="16" t="s">
        <v>887</v>
      </c>
      <c r="FGV776" s="16" t="s">
        <v>875</v>
      </c>
      <c r="FGW776" s="16" t="s">
        <v>887</v>
      </c>
      <c r="FGX776" s="16" t="s">
        <v>875</v>
      </c>
      <c r="FGY776" s="16" t="s">
        <v>887</v>
      </c>
      <c r="FGZ776" s="16" t="s">
        <v>875</v>
      </c>
      <c r="FHA776" s="16" t="s">
        <v>887</v>
      </c>
      <c r="FHB776" s="16" t="s">
        <v>875</v>
      </c>
      <c r="FHC776" s="16" t="s">
        <v>887</v>
      </c>
      <c r="FHD776" s="16" t="s">
        <v>875</v>
      </c>
      <c r="FHE776" s="16" t="s">
        <v>887</v>
      </c>
      <c r="FHF776" s="16" t="s">
        <v>875</v>
      </c>
      <c r="FHG776" s="16" t="s">
        <v>887</v>
      </c>
      <c r="FHH776" s="16" t="s">
        <v>875</v>
      </c>
      <c r="FHI776" s="16" t="s">
        <v>887</v>
      </c>
      <c r="FHJ776" s="16" t="s">
        <v>875</v>
      </c>
      <c r="FHK776" s="16" t="s">
        <v>887</v>
      </c>
      <c r="FHL776" s="16" t="s">
        <v>875</v>
      </c>
      <c r="FHM776" s="16" t="s">
        <v>887</v>
      </c>
      <c r="FHN776" s="16" t="s">
        <v>875</v>
      </c>
      <c r="FHO776" s="16" t="s">
        <v>887</v>
      </c>
      <c r="FHP776" s="16" t="s">
        <v>875</v>
      </c>
      <c r="FHQ776" s="16" t="s">
        <v>887</v>
      </c>
      <c r="FHR776" s="16" t="s">
        <v>875</v>
      </c>
      <c r="FHS776" s="16" t="s">
        <v>887</v>
      </c>
      <c r="FHT776" s="16" t="s">
        <v>875</v>
      </c>
      <c r="FHU776" s="16" t="s">
        <v>887</v>
      </c>
      <c r="FHV776" s="16" t="s">
        <v>875</v>
      </c>
      <c r="FHW776" s="16" t="s">
        <v>887</v>
      </c>
      <c r="FHX776" s="16" t="s">
        <v>875</v>
      </c>
      <c r="FHY776" s="16" t="s">
        <v>887</v>
      </c>
      <c r="FHZ776" s="16" t="s">
        <v>875</v>
      </c>
      <c r="FIA776" s="16" t="s">
        <v>887</v>
      </c>
      <c r="FIB776" s="16" t="s">
        <v>875</v>
      </c>
      <c r="FIC776" s="16" t="s">
        <v>887</v>
      </c>
      <c r="FID776" s="16" t="s">
        <v>875</v>
      </c>
      <c r="FIE776" s="16" t="s">
        <v>887</v>
      </c>
      <c r="FIF776" s="16" t="s">
        <v>875</v>
      </c>
      <c r="FIG776" s="16" t="s">
        <v>887</v>
      </c>
      <c r="FIH776" s="16" t="s">
        <v>875</v>
      </c>
      <c r="FII776" s="16" t="s">
        <v>887</v>
      </c>
      <c r="FIJ776" s="16" t="s">
        <v>875</v>
      </c>
      <c r="FIK776" s="16" t="s">
        <v>887</v>
      </c>
      <c r="FIL776" s="16" t="s">
        <v>875</v>
      </c>
      <c r="FIM776" s="16" t="s">
        <v>887</v>
      </c>
      <c r="FIN776" s="16" t="s">
        <v>875</v>
      </c>
      <c r="FIO776" s="16" t="s">
        <v>887</v>
      </c>
      <c r="FIP776" s="16" t="s">
        <v>875</v>
      </c>
      <c r="FIQ776" s="16" t="s">
        <v>887</v>
      </c>
      <c r="FIR776" s="16" t="s">
        <v>875</v>
      </c>
      <c r="FIS776" s="16" t="s">
        <v>887</v>
      </c>
      <c r="FIT776" s="16" t="s">
        <v>875</v>
      </c>
      <c r="FIU776" s="16" t="s">
        <v>887</v>
      </c>
      <c r="FIV776" s="16" t="s">
        <v>875</v>
      </c>
      <c r="FIW776" s="16" t="s">
        <v>887</v>
      </c>
      <c r="FIX776" s="16" t="s">
        <v>875</v>
      </c>
      <c r="FIY776" s="16" t="s">
        <v>887</v>
      </c>
      <c r="FIZ776" s="16" t="s">
        <v>875</v>
      </c>
      <c r="FJA776" s="16" t="s">
        <v>887</v>
      </c>
      <c r="FJB776" s="16" t="s">
        <v>875</v>
      </c>
      <c r="FJC776" s="16" t="s">
        <v>887</v>
      </c>
      <c r="FJD776" s="16" t="s">
        <v>875</v>
      </c>
      <c r="FJE776" s="16" t="s">
        <v>887</v>
      </c>
      <c r="FJF776" s="16" t="s">
        <v>875</v>
      </c>
      <c r="FJG776" s="16" t="s">
        <v>887</v>
      </c>
      <c r="FJH776" s="16" t="s">
        <v>875</v>
      </c>
      <c r="FJI776" s="16" t="s">
        <v>887</v>
      </c>
      <c r="FJJ776" s="16" t="s">
        <v>875</v>
      </c>
      <c r="FJK776" s="16" t="s">
        <v>887</v>
      </c>
      <c r="FJL776" s="16" t="s">
        <v>875</v>
      </c>
      <c r="FJM776" s="16" t="s">
        <v>887</v>
      </c>
      <c r="FJN776" s="16" t="s">
        <v>875</v>
      </c>
      <c r="FJO776" s="16" t="s">
        <v>887</v>
      </c>
      <c r="FJP776" s="16" t="s">
        <v>875</v>
      </c>
      <c r="FJQ776" s="16" t="s">
        <v>887</v>
      </c>
      <c r="FJR776" s="16" t="s">
        <v>875</v>
      </c>
      <c r="FJS776" s="16" t="s">
        <v>887</v>
      </c>
      <c r="FJT776" s="16" t="s">
        <v>875</v>
      </c>
      <c r="FJU776" s="16" t="s">
        <v>887</v>
      </c>
      <c r="FJV776" s="16" t="s">
        <v>875</v>
      </c>
      <c r="FJW776" s="16" t="s">
        <v>887</v>
      </c>
      <c r="FJX776" s="16" t="s">
        <v>875</v>
      </c>
      <c r="FJY776" s="16" t="s">
        <v>887</v>
      </c>
      <c r="FJZ776" s="16" t="s">
        <v>875</v>
      </c>
      <c r="FKA776" s="16" t="s">
        <v>887</v>
      </c>
      <c r="FKB776" s="16" t="s">
        <v>875</v>
      </c>
      <c r="FKC776" s="16" t="s">
        <v>887</v>
      </c>
      <c r="FKD776" s="16" t="s">
        <v>875</v>
      </c>
      <c r="FKE776" s="16" t="s">
        <v>887</v>
      </c>
      <c r="FKF776" s="16" t="s">
        <v>875</v>
      </c>
      <c r="FKG776" s="16" t="s">
        <v>887</v>
      </c>
      <c r="FKH776" s="16" t="s">
        <v>875</v>
      </c>
      <c r="FKI776" s="16" t="s">
        <v>887</v>
      </c>
      <c r="FKJ776" s="16" t="s">
        <v>875</v>
      </c>
      <c r="FKK776" s="16" t="s">
        <v>887</v>
      </c>
      <c r="FKL776" s="16" t="s">
        <v>875</v>
      </c>
      <c r="FKM776" s="16" t="s">
        <v>887</v>
      </c>
      <c r="FKN776" s="16" t="s">
        <v>875</v>
      </c>
      <c r="FKO776" s="16" t="s">
        <v>887</v>
      </c>
      <c r="FKP776" s="16" t="s">
        <v>875</v>
      </c>
      <c r="FKQ776" s="16" t="s">
        <v>887</v>
      </c>
      <c r="FKR776" s="16" t="s">
        <v>875</v>
      </c>
      <c r="FKS776" s="16" t="s">
        <v>887</v>
      </c>
      <c r="FKT776" s="16" t="s">
        <v>875</v>
      </c>
      <c r="FKU776" s="16" t="s">
        <v>887</v>
      </c>
      <c r="FKV776" s="16" t="s">
        <v>875</v>
      </c>
      <c r="FKW776" s="16" t="s">
        <v>887</v>
      </c>
      <c r="FKX776" s="16" t="s">
        <v>875</v>
      </c>
      <c r="FKY776" s="16" t="s">
        <v>887</v>
      </c>
      <c r="FKZ776" s="16" t="s">
        <v>875</v>
      </c>
      <c r="FLA776" s="16" t="s">
        <v>887</v>
      </c>
      <c r="FLB776" s="16" t="s">
        <v>875</v>
      </c>
      <c r="FLC776" s="16" t="s">
        <v>887</v>
      </c>
      <c r="FLD776" s="16" t="s">
        <v>875</v>
      </c>
      <c r="FLE776" s="16" t="s">
        <v>887</v>
      </c>
      <c r="FLF776" s="16" t="s">
        <v>875</v>
      </c>
      <c r="FLG776" s="16" t="s">
        <v>887</v>
      </c>
      <c r="FLH776" s="16" t="s">
        <v>875</v>
      </c>
      <c r="FLI776" s="16" t="s">
        <v>887</v>
      </c>
      <c r="FLJ776" s="16" t="s">
        <v>875</v>
      </c>
      <c r="FLK776" s="16" t="s">
        <v>887</v>
      </c>
      <c r="FLL776" s="16" t="s">
        <v>875</v>
      </c>
      <c r="FLM776" s="16" t="s">
        <v>887</v>
      </c>
      <c r="FLN776" s="16" t="s">
        <v>875</v>
      </c>
      <c r="FLO776" s="16" t="s">
        <v>887</v>
      </c>
      <c r="FLP776" s="16" t="s">
        <v>875</v>
      </c>
      <c r="FLQ776" s="16" t="s">
        <v>887</v>
      </c>
      <c r="FLR776" s="16" t="s">
        <v>875</v>
      </c>
      <c r="FLS776" s="16" t="s">
        <v>887</v>
      </c>
      <c r="FLT776" s="16" t="s">
        <v>875</v>
      </c>
      <c r="FLU776" s="16" t="s">
        <v>887</v>
      </c>
      <c r="FLV776" s="16" t="s">
        <v>875</v>
      </c>
      <c r="FLW776" s="16" t="s">
        <v>887</v>
      </c>
      <c r="FLX776" s="16" t="s">
        <v>875</v>
      </c>
      <c r="FLY776" s="16" t="s">
        <v>887</v>
      </c>
      <c r="FLZ776" s="16" t="s">
        <v>875</v>
      </c>
      <c r="FMA776" s="16" t="s">
        <v>887</v>
      </c>
      <c r="FMB776" s="16" t="s">
        <v>875</v>
      </c>
      <c r="FMC776" s="16" t="s">
        <v>887</v>
      </c>
      <c r="FMD776" s="16" t="s">
        <v>875</v>
      </c>
      <c r="FME776" s="16" t="s">
        <v>887</v>
      </c>
      <c r="FMF776" s="16" t="s">
        <v>875</v>
      </c>
      <c r="FMG776" s="16" t="s">
        <v>887</v>
      </c>
      <c r="FMH776" s="16" t="s">
        <v>875</v>
      </c>
      <c r="FMI776" s="16" t="s">
        <v>887</v>
      </c>
      <c r="FMJ776" s="16" t="s">
        <v>875</v>
      </c>
      <c r="FMK776" s="16" t="s">
        <v>887</v>
      </c>
      <c r="FML776" s="16" t="s">
        <v>875</v>
      </c>
      <c r="FMM776" s="16" t="s">
        <v>887</v>
      </c>
      <c r="FMN776" s="16" t="s">
        <v>875</v>
      </c>
      <c r="FMO776" s="16" t="s">
        <v>887</v>
      </c>
      <c r="FMP776" s="16" t="s">
        <v>875</v>
      </c>
      <c r="FMQ776" s="16" t="s">
        <v>887</v>
      </c>
      <c r="FMR776" s="16" t="s">
        <v>875</v>
      </c>
      <c r="FMS776" s="16" t="s">
        <v>887</v>
      </c>
      <c r="FMT776" s="16" t="s">
        <v>875</v>
      </c>
      <c r="FMU776" s="16" t="s">
        <v>887</v>
      </c>
      <c r="FMV776" s="16" t="s">
        <v>875</v>
      </c>
      <c r="FMW776" s="16" t="s">
        <v>887</v>
      </c>
      <c r="FMX776" s="16" t="s">
        <v>875</v>
      </c>
      <c r="FMY776" s="16" t="s">
        <v>887</v>
      </c>
      <c r="FMZ776" s="16" t="s">
        <v>875</v>
      </c>
      <c r="FNA776" s="16" t="s">
        <v>887</v>
      </c>
      <c r="FNB776" s="16" t="s">
        <v>875</v>
      </c>
      <c r="FNC776" s="16" t="s">
        <v>887</v>
      </c>
      <c r="FND776" s="16" t="s">
        <v>875</v>
      </c>
      <c r="FNE776" s="16" t="s">
        <v>887</v>
      </c>
      <c r="FNF776" s="16" t="s">
        <v>875</v>
      </c>
      <c r="FNG776" s="16" t="s">
        <v>887</v>
      </c>
      <c r="FNH776" s="16" t="s">
        <v>875</v>
      </c>
      <c r="FNI776" s="16" t="s">
        <v>887</v>
      </c>
      <c r="FNJ776" s="16" t="s">
        <v>875</v>
      </c>
      <c r="FNK776" s="16" t="s">
        <v>887</v>
      </c>
      <c r="FNL776" s="16" t="s">
        <v>875</v>
      </c>
      <c r="FNM776" s="16" t="s">
        <v>887</v>
      </c>
      <c r="FNN776" s="16" t="s">
        <v>875</v>
      </c>
      <c r="FNO776" s="16" t="s">
        <v>887</v>
      </c>
      <c r="FNP776" s="16" t="s">
        <v>875</v>
      </c>
      <c r="FNQ776" s="16" t="s">
        <v>887</v>
      </c>
      <c r="FNR776" s="16" t="s">
        <v>875</v>
      </c>
      <c r="FNS776" s="16" t="s">
        <v>887</v>
      </c>
      <c r="FNT776" s="16" t="s">
        <v>875</v>
      </c>
      <c r="FNU776" s="16" t="s">
        <v>887</v>
      </c>
      <c r="FNV776" s="16" t="s">
        <v>875</v>
      </c>
      <c r="FNW776" s="16" t="s">
        <v>887</v>
      </c>
      <c r="FNX776" s="16" t="s">
        <v>875</v>
      </c>
      <c r="FNY776" s="16" t="s">
        <v>887</v>
      </c>
      <c r="FNZ776" s="16" t="s">
        <v>875</v>
      </c>
      <c r="FOA776" s="16" t="s">
        <v>887</v>
      </c>
      <c r="FOB776" s="16" t="s">
        <v>875</v>
      </c>
      <c r="FOC776" s="16" t="s">
        <v>887</v>
      </c>
      <c r="FOD776" s="16" t="s">
        <v>875</v>
      </c>
      <c r="FOE776" s="16" t="s">
        <v>887</v>
      </c>
      <c r="FOF776" s="16" t="s">
        <v>875</v>
      </c>
      <c r="FOG776" s="16" t="s">
        <v>887</v>
      </c>
      <c r="FOH776" s="16" t="s">
        <v>875</v>
      </c>
      <c r="FOI776" s="16" t="s">
        <v>887</v>
      </c>
      <c r="FOJ776" s="16" t="s">
        <v>875</v>
      </c>
      <c r="FOK776" s="16" t="s">
        <v>887</v>
      </c>
      <c r="FOL776" s="16" t="s">
        <v>875</v>
      </c>
      <c r="FOM776" s="16" t="s">
        <v>887</v>
      </c>
      <c r="FON776" s="16" t="s">
        <v>875</v>
      </c>
      <c r="FOO776" s="16" t="s">
        <v>887</v>
      </c>
      <c r="FOP776" s="16" t="s">
        <v>875</v>
      </c>
      <c r="FOQ776" s="16" t="s">
        <v>887</v>
      </c>
      <c r="FOR776" s="16" t="s">
        <v>875</v>
      </c>
      <c r="FOS776" s="16" t="s">
        <v>887</v>
      </c>
      <c r="FOT776" s="16" t="s">
        <v>875</v>
      </c>
      <c r="FOU776" s="16" t="s">
        <v>887</v>
      </c>
      <c r="FOV776" s="16" t="s">
        <v>875</v>
      </c>
      <c r="FOW776" s="16" t="s">
        <v>887</v>
      </c>
      <c r="FOX776" s="16" t="s">
        <v>875</v>
      </c>
      <c r="FOY776" s="16" t="s">
        <v>887</v>
      </c>
      <c r="FOZ776" s="16" t="s">
        <v>875</v>
      </c>
      <c r="FPA776" s="16" t="s">
        <v>887</v>
      </c>
      <c r="FPB776" s="16" t="s">
        <v>875</v>
      </c>
      <c r="FPC776" s="16" t="s">
        <v>887</v>
      </c>
      <c r="FPD776" s="16" t="s">
        <v>875</v>
      </c>
      <c r="FPE776" s="16" t="s">
        <v>887</v>
      </c>
      <c r="FPF776" s="16" t="s">
        <v>875</v>
      </c>
      <c r="FPG776" s="16" t="s">
        <v>887</v>
      </c>
      <c r="FPH776" s="16" t="s">
        <v>875</v>
      </c>
      <c r="FPI776" s="16" t="s">
        <v>887</v>
      </c>
      <c r="FPJ776" s="16" t="s">
        <v>875</v>
      </c>
      <c r="FPK776" s="16" t="s">
        <v>887</v>
      </c>
      <c r="FPL776" s="16" t="s">
        <v>875</v>
      </c>
      <c r="FPM776" s="16" t="s">
        <v>887</v>
      </c>
      <c r="FPN776" s="16" t="s">
        <v>875</v>
      </c>
      <c r="FPO776" s="16" t="s">
        <v>887</v>
      </c>
      <c r="FPP776" s="16" t="s">
        <v>875</v>
      </c>
      <c r="FPQ776" s="16" t="s">
        <v>887</v>
      </c>
      <c r="FPR776" s="16" t="s">
        <v>875</v>
      </c>
      <c r="FPS776" s="16" t="s">
        <v>887</v>
      </c>
      <c r="FPT776" s="16" t="s">
        <v>875</v>
      </c>
      <c r="FPU776" s="16" t="s">
        <v>887</v>
      </c>
      <c r="FPV776" s="16" t="s">
        <v>875</v>
      </c>
      <c r="FPW776" s="16" t="s">
        <v>887</v>
      </c>
      <c r="FPX776" s="16" t="s">
        <v>875</v>
      </c>
      <c r="FPY776" s="16" t="s">
        <v>887</v>
      </c>
      <c r="FPZ776" s="16" t="s">
        <v>875</v>
      </c>
      <c r="FQA776" s="16" t="s">
        <v>887</v>
      </c>
      <c r="FQB776" s="16" t="s">
        <v>875</v>
      </c>
      <c r="FQC776" s="16" t="s">
        <v>887</v>
      </c>
      <c r="FQD776" s="16" t="s">
        <v>875</v>
      </c>
      <c r="FQE776" s="16" t="s">
        <v>887</v>
      </c>
      <c r="FQF776" s="16" t="s">
        <v>875</v>
      </c>
      <c r="FQG776" s="16" t="s">
        <v>887</v>
      </c>
      <c r="FQH776" s="16" t="s">
        <v>875</v>
      </c>
      <c r="FQI776" s="16" t="s">
        <v>887</v>
      </c>
      <c r="FQJ776" s="16" t="s">
        <v>875</v>
      </c>
      <c r="FQK776" s="16" t="s">
        <v>887</v>
      </c>
      <c r="FQL776" s="16" t="s">
        <v>875</v>
      </c>
      <c r="FQM776" s="16" t="s">
        <v>887</v>
      </c>
      <c r="FQN776" s="16" t="s">
        <v>875</v>
      </c>
      <c r="FQO776" s="16" t="s">
        <v>887</v>
      </c>
      <c r="FQP776" s="16" t="s">
        <v>875</v>
      </c>
      <c r="FQQ776" s="16" t="s">
        <v>887</v>
      </c>
      <c r="FQR776" s="16" t="s">
        <v>875</v>
      </c>
      <c r="FQS776" s="16" t="s">
        <v>887</v>
      </c>
      <c r="FQT776" s="16" t="s">
        <v>875</v>
      </c>
      <c r="FQU776" s="16" t="s">
        <v>887</v>
      </c>
      <c r="FQV776" s="16" t="s">
        <v>875</v>
      </c>
      <c r="FQW776" s="16" t="s">
        <v>887</v>
      </c>
      <c r="FQX776" s="16" t="s">
        <v>875</v>
      </c>
      <c r="FQY776" s="16" t="s">
        <v>887</v>
      </c>
      <c r="FQZ776" s="16" t="s">
        <v>875</v>
      </c>
      <c r="FRA776" s="16" t="s">
        <v>887</v>
      </c>
      <c r="FRB776" s="16" t="s">
        <v>875</v>
      </c>
      <c r="FRC776" s="16" t="s">
        <v>887</v>
      </c>
      <c r="FRD776" s="16" t="s">
        <v>875</v>
      </c>
      <c r="FRE776" s="16" t="s">
        <v>887</v>
      </c>
      <c r="FRF776" s="16" t="s">
        <v>875</v>
      </c>
      <c r="FRG776" s="16" t="s">
        <v>887</v>
      </c>
      <c r="FRH776" s="16" t="s">
        <v>875</v>
      </c>
      <c r="FRI776" s="16" t="s">
        <v>887</v>
      </c>
      <c r="FRJ776" s="16" t="s">
        <v>875</v>
      </c>
      <c r="FRK776" s="16" t="s">
        <v>887</v>
      </c>
      <c r="FRL776" s="16" t="s">
        <v>875</v>
      </c>
      <c r="FRM776" s="16" t="s">
        <v>887</v>
      </c>
      <c r="FRN776" s="16" t="s">
        <v>875</v>
      </c>
      <c r="FRO776" s="16" t="s">
        <v>887</v>
      </c>
      <c r="FRP776" s="16" t="s">
        <v>875</v>
      </c>
      <c r="FRQ776" s="16" t="s">
        <v>887</v>
      </c>
      <c r="FRR776" s="16" t="s">
        <v>875</v>
      </c>
      <c r="FRS776" s="16" t="s">
        <v>887</v>
      </c>
      <c r="FRT776" s="16" t="s">
        <v>875</v>
      </c>
      <c r="FRU776" s="16" t="s">
        <v>887</v>
      </c>
      <c r="FRV776" s="16" t="s">
        <v>875</v>
      </c>
      <c r="FRW776" s="16" t="s">
        <v>887</v>
      </c>
      <c r="FRX776" s="16" t="s">
        <v>875</v>
      </c>
      <c r="FRY776" s="16" t="s">
        <v>887</v>
      </c>
      <c r="FRZ776" s="16" t="s">
        <v>875</v>
      </c>
      <c r="FSA776" s="16" t="s">
        <v>887</v>
      </c>
      <c r="FSB776" s="16" t="s">
        <v>875</v>
      </c>
      <c r="FSC776" s="16" t="s">
        <v>887</v>
      </c>
      <c r="FSD776" s="16" t="s">
        <v>875</v>
      </c>
      <c r="FSE776" s="16" t="s">
        <v>887</v>
      </c>
      <c r="FSF776" s="16" t="s">
        <v>875</v>
      </c>
      <c r="FSG776" s="16" t="s">
        <v>887</v>
      </c>
      <c r="FSH776" s="16" t="s">
        <v>875</v>
      </c>
      <c r="FSI776" s="16" t="s">
        <v>887</v>
      </c>
      <c r="FSJ776" s="16" t="s">
        <v>875</v>
      </c>
      <c r="FSK776" s="16" t="s">
        <v>887</v>
      </c>
      <c r="FSL776" s="16" t="s">
        <v>875</v>
      </c>
      <c r="FSM776" s="16" t="s">
        <v>887</v>
      </c>
      <c r="FSN776" s="16" t="s">
        <v>875</v>
      </c>
      <c r="FSO776" s="16" t="s">
        <v>887</v>
      </c>
      <c r="FSP776" s="16" t="s">
        <v>875</v>
      </c>
      <c r="FSQ776" s="16" t="s">
        <v>887</v>
      </c>
      <c r="FSR776" s="16" t="s">
        <v>875</v>
      </c>
      <c r="FSS776" s="16" t="s">
        <v>887</v>
      </c>
      <c r="FST776" s="16" t="s">
        <v>875</v>
      </c>
      <c r="FSU776" s="16" t="s">
        <v>887</v>
      </c>
      <c r="FSV776" s="16" t="s">
        <v>875</v>
      </c>
      <c r="FSW776" s="16" t="s">
        <v>887</v>
      </c>
      <c r="FSX776" s="16" t="s">
        <v>875</v>
      </c>
      <c r="FSY776" s="16" t="s">
        <v>887</v>
      </c>
      <c r="FSZ776" s="16" t="s">
        <v>875</v>
      </c>
      <c r="FTA776" s="16" t="s">
        <v>887</v>
      </c>
      <c r="FTB776" s="16" t="s">
        <v>875</v>
      </c>
      <c r="FTC776" s="16" t="s">
        <v>887</v>
      </c>
      <c r="FTD776" s="16" t="s">
        <v>875</v>
      </c>
      <c r="FTE776" s="16" t="s">
        <v>887</v>
      </c>
      <c r="FTF776" s="16" t="s">
        <v>875</v>
      </c>
      <c r="FTG776" s="16" t="s">
        <v>887</v>
      </c>
      <c r="FTH776" s="16" t="s">
        <v>875</v>
      </c>
      <c r="FTI776" s="16" t="s">
        <v>887</v>
      </c>
      <c r="FTJ776" s="16" t="s">
        <v>875</v>
      </c>
      <c r="FTK776" s="16" t="s">
        <v>887</v>
      </c>
      <c r="FTL776" s="16" t="s">
        <v>875</v>
      </c>
      <c r="FTM776" s="16" t="s">
        <v>887</v>
      </c>
      <c r="FTN776" s="16" t="s">
        <v>875</v>
      </c>
      <c r="FTO776" s="16" t="s">
        <v>887</v>
      </c>
      <c r="FTP776" s="16" t="s">
        <v>875</v>
      </c>
      <c r="FTQ776" s="16" t="s">
        <v>887</v>
      </c>
      <c r="FTR776" s="16" t="s">
        <v>875</v>
      </c>
      <c r="FTS776" s="16" t="s">
        <v>887</v>
      </c>
      <c r="FTT776" s="16" t="s">
        <v>875</v>
      </c>
      <c r="FTU776" s="16" t="s">
        <v>887</v>
      </c>
      <c r="FTV776" s="16" t="s">
        <v>875</v>
      </c>
      <c r="FTW776" s="16" t="s">
        <v>887</v>
      </c>
      <c r="FTX776" s="16" t="s">
        <v>875</v>
      </c>
      <c r="FTY776" s="16" t="s">
        <v>887</v>
      </c>
      <c r="FTZ776" s="16" t="s">
        <v>875</v>
      </c>
      <c r="FUA776" s="16" t="s">
        <v>887</v>
      </c>
      <c r="FUB776" s="16" t="s">
        <v>875</v>
      </c>
      <c r="FUC776" s="16" t="s">
        <v>887</v>
      </c>
      <c r="FUD776" s="16" t="s">
        <v>875</v>
      </c>
      <c r="FUE776" s="16" t="s">
        <v>887</v>
      </c>
      <c r="FUF776" s="16" t="s">
        <v>875</v>
      </c>
      <c r="FUG776" s="16" t="s">
        <v>887</v>
      </c>
      <c r="FUH776" s="16" t="s">
        <v>875</v>
      </c>
      <c r="FUI776" s="16" t="s">
        <v>887</v>
      </c>
      <c r="FUJ776" s="16" t="s">
        <v>875</v>
      </c>
      <c r="FUK776" s="16" t="s">
        <v>887</v>
      </c>
      <c r="FUL776" s="16" t="s">
        <v>875</v>
      </c>
      <c r="FUM776" s="16" t="s">
        <v>887</v>
      </c>
      <c r="FUN776" s="16" t="s">
        <v>875</v>
      </c>
      <c r="FUO776" s="16" t="s">
        <v>887</v>
      </c>
      <c r="FUP776" s="16" t="s">
        <v>875</v>
      </c>
      <c r="FUQ776" s="16" t="s">
        <v>887</v>
      </c>
      <c r="FUR776" s="16" t="s">
        <v>875</v>
      </c>
      <c r="FUS776" s="16" t="s">
        <v>887</v>
      </c>
      <c r="FUT776" s="16" t="s">
        <v>875</v>
      </c>
      <c r="FUU776" s="16" t="s">
        <v>887</v>
      </c>
      <c r="FUV776" s="16" t="s">
        <v>875</v>
      </c>
      <c r="FUW776" s="16" t="s">
        <v>887</v>
      </c>
      <c r="FUX776" s="16" t="s">
        <v>875</v>
      </c>
      <c r="FUY776" s="16" t="s">
        <v>887</v>
      </c>
      <c r="FUZ776" s="16" t="s">
        <v>875</v>
      </c>
      <c r="FVA776" s="16" t="s">
        <v>887</v>
      </c>
      <c r="FVB776" s="16" t="s">
        <v>875</v>
      </c>
      <c r="FVC776" s="16" t="s">
        <v>887</v>
      </c>
      <c r="FVD776" s="16" t="s">
        <v>875</v>
      </c>
      <c r="FVE776" s="16" t="s">
        <v>887</v>
      </c>
      <c r="FVF776" s="16" t="s">
        <v>875</v>
      </c>
      <c r="FVG776" s="16" t="s">
        <v>887</v>
      </c>
      <c r="FVH776" s="16" t="s">
        <v>875</v>
      </c>
      <c r="FVI776" s="16" t="s">
        <v>887</v>
      </c>
      <c r="FVJ776" s="16" t="s">
        <v>875</v>
      </c>
      <c r="FVK776" s="16" t="s">
        <v>887</v>
      </c>
      <c r="FVL776" s="16" t="s">
        <v>875</v>
      </c>
      <c r="FVM776" s="16" t="s">
        <v>887</v>
      </c>
      <c r="FVN776" s="16" t="s">
        <v>875</v>
      </c>
      <c r="FVO776" s="16" t="s">
        <v>887</v>
      </c>
      <c r="FVP776" s="16" t="s">
        <v>875</v>
      </c>
      <c r="FVQ776" s="16" t="s">
        <v>887</v>
      </c>
      <c r="FVR776" s="16" t="s">
        <v>875</v>
      </c>
      <c r="FVS776" s="16" t="s">
        <v>887</v>
      </c>
      <c r="FVT776" s="16" t="s">
        <v>875</v>
      </c>
      <c r="FVU776" s="16" t="s">
        <v>887</v>
      </c>
      <c r="FVV776" s="16" t="s">
        <v>875</v>
      </c>
      <c r="FVW776" s="16" t="s">
        <v>887</v>
      </c>
      <c r="FVX776" s="16" t="s">
        <v>875</v>
      </c>
      <c r="FVY776" s="16" t="s">
        <v>887</v>
      </c>
      <c r="FVZ776" s="16" t="s">
        <v>875</v>
      </c>
      <c r="FWA776" s="16" t="s">
        <v>887</v>
      </c>
      <c r="FWB776" s="16" t="s">
        <v>875</v>
      </c>
      <c r="FWC776" s="16" t="s">
        <v>887</v>
      </c>
      <c r="FWD776" s="16" t="s">
        <v>875</v>
      </c>
      <c r="FWE776" s="16" t="s">
        <v>887</v>
      </c>
      <c r="FWF776" s="16" t="s">
        <v>875</v>
      </c>
      <c r="FWG776" s="16" t="s">
        <v>887</v>
      </c>
      <c r="FWH776" s="16" t="s">
        <v>875</v>
      </c>
      <c r="FWI776" s="16" t="s">
        <v>887</v>
      </c>
      <c r="FWJ776" s="16" t="s">
        <v>875</v>
      </c>
      <c r="FWK776" s="16" t="s">
        <v>887</v>
      </c>
      <c r="FWL776" s="16" t="s">
        <v>875</v>
      </c>
      <c r="FWM776" s="16" t="s">
        <v>887</v>
      </c>
      <c r="FWN776" s="16" t="s">
        <v>875</v>
      </c>
      <c r="FWO776" s="16" t="s">
        <v>887</v>
      </c>
      <c r="FWP776" s="16" t="s">
        <v>875</v>
      </c>
      <c r="FWQ776" s="16" t="s">
        <v>887</v>
      </c>
      <c r="FWR776" s="16" t="s">
        <v>875</v>
      </c>
      <c r="FWS776" s="16" t="s">
        <v>887</v>
      </c>
      <c r="FWT776" s="16" t="s">
        <v>875</v>
      </c>
      <c r="FWU776" s="16" t="s">
        <v>887</v>
      </c>
      <c r="FWV776" s="16" t="s">
        <v>875</v>
      </c>
      <c r="FWW776" s="16" t="s">
        <v>887</v>
      </c>
      <c r="FWX776" s="16" t="s">
        <v>875</v>
      </c>
      <c r="FWY776" s="16" t="s">
        <v>887</v>
      </c>
      <c r="FWZ776" s="16" t="s">
        <v>875</v>
      </c>
      <c r="FXA776" s="16" t="s">
        <v>887</v>
      </c>
      <c r="FXB776" s="16" t="s">
        <v>875</v>
      </c>
      <c r="FXC776" s="16" t="s">
        <v>887</v>
      </c>
      <c r="FXD776" s="16" t="s">
        <v>875</v>
      </c>
      <c r="FXE776" s="16" t="s">
        <v>887</v>
      </c>
      <c r="FXF776" s="16" t="s">
        <v>875</v>
      </c>
      <c r="FXG776" s="16" t="s">
        <v>887</v>
      </c>
      <c r="FXH776" s="16" t="s">
        <v>875</v>
      </c>
      <c r="FXI776" s="16" t="s">
        <v>887</v>
      </c>
      <c r="FXJ776" s="16" t="s">
        <v>875</v>
      </c>
      <c r="FXK776" s="16" t="s">
        <v>887</v>
      </c>
      <c r="FXL776" s="16" t="s">
        <v>875</v>
      </c>
      <c r="FXM776" s="16" t="s">
        <v>887</v>
      </c>
      <c r="FXN776" s="16" t="s">
        <v>875</v>
      </c>
      <c r="FXO776" s="16" t="s">
        <v>887</v>
      </c>
      <c r="FXP776" s="16" t="s">
        <v>875</v>
      </c>
      <c r="FXQ776" s="16" t="s">
        <v>887</v>
      </c>
      <c r="FXR776" s="16" t="s">
        <v>875</v>
      </c>
      <c r="FXS776" s="16" t="s">
        <v>887</v>
      </c>
      <c r="FXT776" s="16" t="s">
        <v>875</v>
      </c>
      <c r="FXU776" s="16" t="s">
        <v>887</v>
      </c>
      <c r="FXV776" s="16" t="s">
        <v>875</v>
      </c>
      <c r="FXW776" s="16" t="s">
        <v>887</v>
      </c>
      <c r="FXX776" s="16" t="s">
        <v>875</v>
      </c>
      <c r="FXY776" s="16" t="s">
        <v>887</v>
      </c>
      <c r="FXZ776" s="16" t="s">
        <v>875</v>
      </c>
      <c r="FYA776" s="16" t="s">
        <v>887</v>
      </c>
      <c r="FYB776" s="16" t="s">
        <v>875</v>
      </c>
      <c r="FYC776" s="16" t="s">
        <v>887</v>
      </c>
      <c r="FYD776" s="16" t="s">
        <v>875</v>
      </c>
      <c r="FYE776" s="16" t="s">
        <v>887</v>
      </c>
      <c r="FYF776" s="16" t="s">
        <v>875</v>
      </c>
      <c r="FYG776" s="16" t="s">
        <v>887</v>
      </c>
      <c r="FYH776" s="16" t="s">
        <v>875</v>
      </c>
      <c r="FYI776" s="16" t="s">
        <v>887</v>
      </c>
      <c r="FYJ776" s="16" t="s">
        <v>875</v>
      </c>
      <c r="FYK776" s="16" t="s">
        <v>887</v>
      </c>
      <c r="FYL776" s="16" t="s">
        <v>875</v>
      </c>
      <c r="FYM776" s="16" t="s">
        <v>887</v>
      </c>
      <c r="FYN776" s="16" t="s">
        <v>875</v>
      </c>
      <c r="FYO776" s="16" t="s">
        <v>887</v>
      </c>
      <c r="FYP776" s="16" t="s">
        <v>875</v>
      </c>
      <c r="FYQ776" s="16" t="s">
        <v>887</v>
      </c>
      <c r="FYR776" s="16" t="s">
        <v>875</v>
      </c>
      <c r="FYS776" s="16" t="s">
        <v>887</v>
      </c>
      <c r="FYT776" s="16" t="s">
        <v>875</v>
      </c>
      <c r="FYU776" s="16" t="s">
        <v>887</v>
      </c>
      <c r="FYV776" s="16" t="s">
        <v>875</v>
      </c>
      <c r="FYW776" s="16" t="s">
        <v>887</v>
      </c>
      <c r="FYX776" s="16" t="s">
        <v>875</v>
      </c>
      <c r="FYY776" s="16" t="s">
        <v>887</v>
      </c>
      <c r="FYZ776" s="16" t="s">
        <v>875</v>
      </c>
      <c r="FZA776" s="16" t="s">
        <v>887</v>
      </c>
      <c r="FZB776" s="16" t="s">
        <v>875</v>
      </c>
      <c r="FZC776" s="16" t="s">
        <v>887</v>
      </c>
      <c r="FZD776" s="16" t="s">
        <v>875</v>
      </c>
      <c r="FZE776" s="16" t="s">
        <v>887</v>
      </c>
      <c r="FZF776" s="16" t="s">
        <v>875</v>
      </c>
      <c r="FZG776" s="16" t="s">
        <v>887</v>
      </c>
      <c r="FZH776" s="16" t="s">
        <v>875</v>
      </c>
      <c r="FZI776" s="16" t="s">
        <v>887</v>
      </c>
      <c r="FZJ776" s="16" t="s">
        <v>875</v>
      </c>
      <c r="FZK776" s="16" t="s">
        <v>887</v>
      </c>
      <c r="FZL776" s="16" t="s">
        <v>875</v>
      </c>
      <c r="FZM776" s="16" t="s">
        <v>887</v>
      </c>
      <c r="FZN776" s="16" t="s">
        <v>875</v>
      </c>
      <c r="FZO776" s="16" t="s">
        <v>887</v>
      </c>
      <c r="FZP776" s="16" t="s">
        <v>875</v>
      </c>
      <c r="FZQ776" s="16" t="s">
        <v>887</v>
      </c>
      <c r="FZR776" s="16" t="s">
        <v>875</v>
      </c>
      <c r="FZS776" s="16" t="s">
        <v>887</v>
      </c>
      <c r="FZT776" s="16" t="s">
        <v>875</v>
      </c>
      <c r="FZU776" s="16" t="s">
        <v>887</v>
      </c>
      <c r="FZV776" s="16" t="s">
        <v>875</v>
      </c>
      <c r="FZW776" s="16" t="s">
        <v>887</v>
      </c>
      <c r="FZX776" s="16" t="s">
        <v>875</v>
      </c>
      <c r="FZY776" s="16" t="s">
        <v>887</v>
      </c>
      <c r="FZZ776" s="16" t="s">
        <v>875</v>
      </c>
      <c r="GAA776" s="16" t="s">
        <v>887</v>
      </c>
      <c r="GAB776" s="16" t="s">
        <v>875</v>
      </c>
      <c r="GAC776" s="16" t="s">
        <v>887</v>
      </c>
      <c r="GAD776" s="16" t="s">
        <v>875</v>
      </c>
      <c r="GAE776" s="16" t="s">
        <v>887</v>
      </c>
      <c r="GAF776" s="16" t="s">
        <v>875</v>
      </c>
      <c r="GAG776" s="16" t="s">
        <v>887</v>
      </c>
      <c r="GAH776" s="16" t="s">
        <v>875</v>
      </c>
      <c r="GAI776" s="16" t="s">
        <v>887</v>
      </c>
      <c r="GAJ776" s="16" t="s">
        <v>875</v>
      </c>
      <c r="GAK776" s="16" t="s">
        <v>887</v>
      </c>
      <c r="GAL776" s="16" t="s">
        <v>875</v>
      </c>
      <c r="GAM776" s="16" t="s">
        <v>887</v>
      </c>
      <c r="GAN776" s="16" t="s">
        <v>875</v>
      </c>
      <c r="GAO776" s="16" t="s">
        <v>887</v>
      </c>
      <c r="GAP776" s="16" t="s">
        <v>875</v>
      </c>
      <c r="GAQ776" s="16" t="s">
        <v>887</v>
      </c>
      <c r="GAR776" s="16" t="s">
        <v>875</v>
      </c>
      <c r="GAS776" s="16" t="s">
        <v>887</v>
      </c>
      <c r="GAT776" s="16" t="s">
        <v>875</v>
      </c>
      <c r="GAU776" s="16" t="s">
        <v>887</v>
      </c>
      <c r="GAV776" s="16" t="s">
        <v>875</v>
      </c>
      <c r="GAW776" s="16" t="s">
        <v>887</v>
      </c>
      <c r="GAX776" s="16" t="s">
        <v>875</v>
      </c>
      <c r="GAY776" s="16" t="s">
        <v>887</v>
      </c>
      <c r="GAZ776" s="16" t="s">
        <v>875</v>
      </c>
      <c r="GBA776" s="16" t="s">
        <v>887</v>
      </c>
      <c r="GBB776" s="16" t="s">
        <v>875</v>
      </c>
      <c r="GBC776" s="16" t="s">
        <v>887</v>
      </c>
      <c r="GBD776" s="16" t="s">
        <v>875</v>
      </c>
      <c r="GBE776" s="16" t="s">
        <v>887</v>
      </c>
      <c r="GBF776" s="16" t="s">
        <v>875</v>
      </c>
      <c r="GBG776" s="16" t="s">
        <v>887</v>
      </c>
      <c r="GBH776" s="16" t="s">
        <v>875</v>
      </c>
      <c r="GBI776" s="16" t="s">
        <v>887</v>
      </c>
      <c r="GBJ776" s="16" t="s">
        <v>875</v>
      </c>
      <c r="GBK776" s="16" t="s">
        <v>887</v>
      </c>
      <c r="GBL776" s="16" t="s">
        <v>875</v>
      </c>
      <c r="GBM776" s="16" t="s">
        <v>887</v>
      </c>
      <c r="GBN776" s="16" t="s">
        <v>875</v>
      </c>
      <c r="GBO776" s="16" t="s">
        <v>887</v>
      </c>
      <c r="GBP776" s="16" t="s">
        <v>875</v>
      </c>
      <c r="GBQ776" s="16" t="s">
        <v>887</v>
      </c>
      <c r="GBR776" s="16" t="s">
        <v>875</v>
      </c>
      <c r="GBS776" s="16" t="s">
        <v>887</v>
      </c>
      <c r="GBT776" s="16" t="s">
        <v>875</v>
      </c>
      <c r="GBU776" s="16" t="s">
        <v>887</v>
      </c>
      <c r="GBV776" s="16" t="s">
        <v>875</v>
      </c>
      <c r="GBW776" s="16" t="s">
        <v>887</v>
      </c>
      <c r="GBX776" s="16" t="s">
        <v>875</v>
      </c>
      <c r="GBY776" s="16" t="s">
        <v>887</v>
      </c>
      <c r="GBZ776" s="16" t="s">
        <v>875</v>
      </c>
      <c r="GCA776" s="16" t="s">
        <v>887</v>
      </c>
      <c r="GCB776" s="16" t="s">
        <v>875</v>
      </c>
      <c r="GCC776" s="16" t="s">
        <v>887</v>
      </c>
      <c r="GCD776" s="16" t="s">
        <v>875</v>
      </c>
      <c r="GCE776" s="16" t="s">
        <v>887</v>
      </c>
      <c r="GCF776" s="16" t="s">
        <v>875</v>
      </c>
      <c r="GCG776" s="16" t="s">
        <v>887</v>
      </c>
      <c r="GCH776" s="16" t="s">
        <v>875</v>
      </c>
      <c r="GCI776" s="16" t="s">
        <v>887</v>
      </c>
      <c r="GCJ776" s="16" t="s">
        <v>875</v>
      </c>
      <c r="GCK776" s="16" t="s">
        <v>887</v>
      </c>
      <c r="GCL776" s="16" t="s">
        <v>875</v>
      </c>
      <c r="GCM776" s="16" t="s">
        <v>887</v>
      </c>
      <c r="GCN776" s="16" t="s">
        <v>875</v>
      </c>
      <c r="GCO776" s="16" t="s">
        <v>887</v>
      </c>
      <c r="GCP776" s="16" t="s">
        <v>875</v>
      </c>
      <c r="GCQ776" s="16" t="s">
        <v>887</v>
      </c>
      <c r="GCR776" s="16" t="s">
        <v>875</v>
      </c>
      <c r="GCS776" s="16" t="s">
        <v>887</v>
      </c>
      <c r="GCT776" s="16" t="s">
        <v>875</v>
      </c>
      <c r="GCU776" s="16" t="s">
        <v>887</v>
      </c>
      <c r="GCV776" s="16" t="s">
        <v>875</v>
      </c>
      <c r="GCW776" s="16" t="s">
        <v>887</v>
      </c>
      <c r="GCX776" s="16" t="s">
        <v>875</v>
      </c>
      <c r="GCY776" s="16" t="s">
        <v>887</v>
      </c>
      <c r="GCZ776" s="16" t="s">
        <v>875</v>
      </c>
      <c r="GDA776" s="16" t="s">
        <v>887</v>
      </c>
      <c r="GDB776" s="16" t="s">
        <v>875</v>
      </c>
      <c r="GDC776" s="16" t="s">
        <v>887</v>
      </c>
      <c r="GDD776" s="16" t="s">
        <v>875</v>
      </c>
      <c r="GDE776" s="16" t="s">
        <v>887</v>
      </c>
      <c r="GDF776" s="16" t="s">
        <v>875</v>
      </c>
      <c r="GDG776" s="16" t="s">
        <v>887</v>
      </c>
      <c r="GDH776" s="16" t="s">
        <v>875</v>
      </c>
      <c r="GDI776" s="16" t="s">
        <v>887</v>
      </c>
      <c r="GDJ776" s="16" t="s">
        <v>875</v>
      </c>
      <c r="GDK776" s="16" t="s">
        <v>887</v>
      </c>
      <c r="GDL776" s="16" t="s">
        <v>875</v>
      </c>
      <c r="GDM776" s="16" t="s">
        <v>887</v>
      </c>
      <c r="GDN776" s="16" t="s">
        <v>875</v>
      </c>
      <c r="GDO776" s="16" t="s">
        <v>887</v>
      </c>
      <c r="GDP776" s="16" t="s">
        <v>875</v>
      </c>
      <c r="GDQ776" s="16" t="s">
        <v>887</v>
      </c>
      <c r="GDR776" s="16" t="s">
        <v>875</v>
      </c>
      <c r="GDS776" s="16" t="s">
        <v>887</v>
      </c>
      <c r="GDT776" s="16" t="s">
        <v>875</v>
      </c>
      <c r="GDU776" s="16" t="s">
        <v>887</v>
      </c>
      <c r="GDV776" s="16" t="s">
        <v>875</v>
      </c>
      <c r="GDW776" s="16" t="s">
        <v>887</v>
      </c>
      <c r="GDX776" s="16" t="s">
        <v>875</v>
      </c>
      <c r="GDY776" s="16" t="s">
        <v>887</v>
      </c>
      <c r="GDZ776" s="16" t="s">
        <v>875</v>
      </c>
      <c r="GEA776" s="16" t="s">
        <v>887</v>
      </c>
      <c r="GEB776" s="16" t="s">
        <v>875</v>
      </c>
      <c r="GEC776" s="16" t="s">
        <v>887</v>
      </c>
      <c r="GED776" s="16" t="s">
        <v>875</v>
      </c>
      <c r="GEE776" s="16" t="s">
        <v>887</v>
      </c>
      <c r="GEF776" s="16" t="s">
        <v>875</v>
      </c>
      <c r="GEG776" s="16" t="s">
        <v>887</v>
      </c>
      <c r="GEH776" s="16" t="s">
        <v>875</v>
      </c>
      <c r="GEI776" s="16" t="s">
        <v>887</v>
      </c>
      <c r="GEJ776" s="16" t="s">
        <v>875</v>
      </c>
      <c r="GEK776" s="16" t="s">
        <v>887</v>
      </c>
      <c r="GEL776" s="16" t="s">
        <v>875</v>
      </c>
      <c r="GEM776" s="16" t="s">
        <v>887</v>
      </c>
      <c r="GEN776" s="16" t="s">
        <v>875</v>
      </c>
      <c r="GEO776" s="16" t="s">
        <v>887</v>
      </c>
      <c r="GEP776" s="16" t="s">
        <v>875</v>
      </c>
      <c r="GEQ776" s="16" t="s">
        <v>887</v>
      </c>
      <c r="GER776" s="16" t="s">
        <v>875</v>
      </c>
      <c r="GES776" s="16" t="s">
        <v>887</v>
      </c>
      <c r="GET776" s="16" t="s">
        <v>875</v>
      </c>
      <c r="GEU776" s="16" t="s">
        <v>887</v>
      </c>
      <c r="GEV776" s="16" t="s">
        <v>875</v>
      </c>
      <c r="GEW776" s="16" t="s">
        <v>887</v>
      </c>
      <c r="GEX776" s="16" t="s">
        <v>875</v>
      </c>
      <c r="GEY776" s="16" t="s">
        <v>887</v>
      </c>
      <c r="GEZ776" s="16" t="s">
        <v>875</v>
      </c>
      <c r="GFA776" s="16" t="s">
        <v>887</v>
      </c>
      <c r="GFB776" s="16" t="s">
        <v>875</v>
      </c>
      <c r="GFC776" s="16" t="s">
        <v>887</v>
      </c>
      <c r="GFD776" s="16" t="s">
        <v>875</v>
      </c>
      <c r="GFE776" s="16" t="s">
        <v>887</v>
      </c>
      <c r="GFF776" s="16" t="s">
        <v>875</v>
      </c>
      <c r="GFG776" s="16" t="s">
        <v>887</v>
      </c>
      <c r="GFH776" s="16" t="s">
        <v>875</v>
      </c>
      <c r="GFI776" s="16" t="s">
        <v>887</v>
      </c>
      <c r="GFJ776" s="16" t="s">
        <v>875</v>
      </c>
      <c r="GFK776" s="16" t="s">
        <v>887</v>
      </c>
      <c r="GFL776" s="16" t="s">
        <v>875</v>
      </c>
      <c r="GFM776" s="16" t="s">
        <v>887</v>
      </c>
      <c r="GFN776" s="16" t="s">
        <v>875</v>
      </c>
      <c r="GFO776" s="16" t="s">
        <v>887</v>
      </c>
      <c r="GFP776" s="16" t="s">
        <v>875</v>
      </c>
      <c r="GFQ776" s="16" t="s">
        <v>887</v>
      </c>
      <c r="GFR776" s="16" t="s">
        <v>875</v>
      </c>
      <c r="GFS776" s="16" t="s">
        <v>887</v>
      </c>
      <c r="GFT776" s="16" t="s">
        <v>875</v>
      </c>
      <c r="GFU776" s="16" t="s">
        <v>887</v>
      </c>
      <c r="GFV776" s="16" t="s">
        <v>875</v>
      </c>
      <c r="GFW776" s="16" t="s">
        <v>887</v>
      </c>
      <c r="GFX776" s="16" t="s">
        <v>875</v>
      </c>
      <c r="GFY776" s="16" t="s">
        <v>887</v>
      </c>
      <c r="GFZ776" s="16" t="s">
        <v>875</v>
      </c>
      <c r="GGA776" s="16" t="s">
        <v>887</v>
      </c>
      <c r="GGB776" s="16" t="s">
        <v>875</v>
      </c>
      <c r="GGC776" s="16" t="s">
        <v>887</v>
      </c>
      <c r="GGD776" s="16" t="s">
        <v>875</v>
      </c>
      <c r="GGE776" s="16" t="s">
        <v>887</v>
      </c>
      <c r="GGF776" s="16" t="s">
        <v>875</v>
      </c>
      <c r="GGG776" s="16" t="s">
        <v>887</v>
      </c>
      <c r="GGH776" s="16" t="s">
        <v>875</v>
      </c>
      <c r="GGI776" s="16" t="s">
        <v>887</v>
      </c>
      <c r="GGJ776" s="16" t="s">
        <v>875</v>
      </c>
      <c r="GGK776" s="16" t="s">
        <v>887</v>
      </c>
      <c r="GGL776" s="16" t="s">
        <v>875</v>
      </c>
      <c r="GGM776" s="16" t="s">
        <v>887</v>
      </c>
      <c r="GGN776" s="16" t="s">
        <v>875</v>
      </c>
      <c r="GGO776" s="16" t="s">
        <v>887</v>
      </c>
      <c r="GGP776" s="16" t="s">
        <v>875</v>
      </c>
      <c r="GGQ776" s="16" t="s">
        <v>887</v>
      </c>
      <c r="GGR776" s="16" t="s">
        <v>875</v>
      </c>
      <c r="GGS776" s="16" t="s">
        <v>887</v>
      </c>
      <c r="GGT776" s="16" t="s">
        <v>875</v>
      </c>
      <c r="GGU776" s="16" t="s">
        <v>887</v>
      </c>
      <c r="GGV776" s="16" t="s">
        <v>875</v>
      </c>
      <c r="GGW776" s="16" t="s">
        <v>887</v>
      </c>
      <c r="GGX776" s="16" t="s">
        <v>875</v>
      </c>
      <c r="GGY776" s="16" t="s">
        <v>887</v>
      </c>
      <c r="GGZ776" s="16" t="s">
        <v>875</v>
      </c>
      <c r="GHA776" s="16" t="s">
        <v>887</v>
      </c>
      <c r="GHB776" s="16" t="s">
        <v>875</v>
      </c>
      <c r="GHC776" s="16" t="s">
        <v>887</v>
      </c>
      <c r="GHD776" s="16" t="s">
        <v>875</v>
      </c>
      <c r="GHE776" s="16" t="s">
        <v>887</v>
      </c>
      <c r="GHF776" s="16" t="s">
        <v>875</v>
      </c>
      <c r="GHG776" s="16" t="s">
        <v>887</v>
      </c>
      <c r="GHH776" s="16" t="s">
        <v>875</v>
      </c>
      <c r="GHI776" s="16" t="s">
        <v>887</v>
      </c>
      <c r="GHJ776" s="16" t="s">
        <v>875</v>
      </c>
      <c r="GHK776" s="16" t="s">
        <v>887</v>
      </c>
      <c r="GHL776" s="16" t="s">
        <v>875</v>
      </c>
      <c r="GHM776" s="16" t="s">
        <v>887</v>
      </c>
      <c r="GHN776" s="16" t="s">
        <v>875</v>
      </c>
      <c r="GHO776" s="16" t="s">
        <v>887</v>
      </c>
      <c r="GHP776" s="16" t="s">
        <v>875</v>
      </c>
      <c r="GHQ776" s="16" t="s">
        <v>887</v>
      </c>
      <c r="GHR776" s="16" t="s">
        <v>875</v>
      </c>
      <c r="GHS776" s="16" t="s">
        <v>887</v>
      </c>
      <c r="GHT776" s="16" t="s">
        <v>875</v>
      </c>
      <c r="GHU776" s="16" t="s">
        <v>887</v>
      </c>
      <c r="GHV776" s="16" t="s">
        <v>875</v>
      </c>
      <c r="GHW776" s="16" t="s">
        <v>887</v>
      </c>
      <c r="GHX776" s="16" t="s">
        <v>875</v>
      </c>
      <c r="GHY776" s="16" t="s">
        <v>887</v>
      </c>
      <c r="GHZ776" s="16" t="s">
        <v>875</v>
      </c>
      <c r="GIA776" s="16" t="s">
        <v>887</v>
      </c>
      <c r="GIB776" s="16" t="s">
        <v>875</v>
      </c>
      <c r="GIC776" s="16" t="s">
        <v>887</v>
      </c>
      <c r="GID776" s="16" t="s">
        <v>875</v>
      </c>
      <c r="GIE776" s="16" t="s">
        <v>887</v>
      </c>
      <c r="GIF776" s="16" t="s">
        <v>875</v>
      </c>
      <c r="GIG776" s="16" t="s">
        <v>887</v>
      </c>
      <c r="GIH776" s="16" t="s">
        <v>875</v>
      </c>
      <c r="GII776" s="16" t="s">
        <v>887</v>
      </c>
      <c r="GIJ776" s="16" t="s">
        <v>875</v>
      </c>
      <c r="GIK776" s="16" t="s">
        <v>887</v>
      </c>
      <c r="GIL776" s="16" t="s">
        <v>875</v>
      </c>
      <c r="GIM776" s="16" t="s">
        <v>887</v>
      </c>
      <c r="GIN776" s="16" t="s">
        <v>875</v>
      </c>
      <c r="GIO776" s="16" t="s">
        <v>887</v>
      </c>
      <c r="GIP776" s="16" t="s">
        <v>875</v>
      </c>
      <c r="GIQ776" s="16" t="s">
        <v>887</v>
      </c>
      <c r="GIR776" s="16" t="s">
        <v>875</v>
      </c>
      <c r="GIS776" s="16" t="s">
        <v>887</v>
      </c>
      <c r="GIT776" s="16" t="s">
        <v>875</v>
      </c>
      <c r="GIU776" s="16" t="s">
        <v>887</v>
      </c>
      <c r="GIV776" s="16" t="s">
        <v>875</v>
      </c>
      <c r="GIW776" s="16" t="s">
        <v>887</v>
      </c>
      <c r="GIX776" s="16" t="s">
        <v>875</v>
      </c>
      <c r="GIY776" s="16" t="s">
        <v>887</v>
      </c>
      <c r="GIZ776" s="16" t="s">
        <v>875</v>
      </c>
      <c r="GJA776" s="16" t="s">
        <v>887</v>
      </c>
      <c r="GJB776" s="16" t="s">
        <v>875</v>
      </c>
      <c r="GJC776" s="16" t="s">
        <v>887</v>
      </c>
      <c r="GJD776" s="16" t="s">
        <v>875</v>
      </c>
      <c r="GJE776" s="16" t="s">
        <v>887</v>
      </c>
      <c r="GJF776" s="16" t="s">
        <v>875</v>
      </c>
      <c r="GJG776" s="16" t="s">
        <v>887</v>
      </c>
      <c r="GJH776" s="16" t="s">
        <v>875</v>
      </c>
      <c r="GJI776" s="16" t="s">
        <v>887</v>
      </c>
      <c r="GJJ776" s="16" t="s">
        <v>875</v>
      </c>
      <c r="GJK776" s="16" t="s">
        <v>887</v>
      </c>
      <c r="GJL776" s="16" t="s">
        <v>875</v>
      </c>
      <c r="GJM776" s="16" t="s">
        <v>887</v>
      </c>
      <c r="GJN776" s="16" t="s">
        <v>875</v>
      </c>
      <c r="GJO776" s="16" t="s">
        <v>887</v>
      </c>
      <c r="GJP776" s="16" t="s">
        <v>875</v>
      </c>
      <c r="GJQ776" s="16" t="s">
        <v>887</v>
      </c>
      <c r="GJR776" s="16" t="s">
        <v>875</v>
      </c>
      <c r="GJS776" s="16" t="s">
        <v>887</v>
      </c>
      <c r="GJT776" s="16" t="s">
        <v>875</v>
      </c>
      <c r="GJU776" s="16" t="s">
        <v>887</v>
      </c>
      <c r="GJV776" s="16" t="s">
        <v>875</v>
      </c>
      <c r="GJW776" s="16" t="s">
        <v>887</v>
      </c>
      <c r="GJX776" s="16" t="s">
        <v>875</v>
      </c>
      <c r="GJY776" s="16" t="s">
        <v>887</v>
      </c>
      <c r="GJZ776" s="16" t="s">
        <v>875</v>
      </c>
      <c r="GKA776" s="16" t="s">
        <v>887</v>
      </c>
      <c r="GKB776" s="16" t="s">
        <v>875</v>
      </c>
      <c r="GKC776" s="16" t="s">
        <v>887</v>
      </c>
      <c r="GKD776" s="16" t="s">
        <v>875</v>
      </c>
      <c r="GKE776" s="16" t="s">
        <v>887</v>
      </c>
      <c r="GKF776" s="16" t="s">
        <v>875</v>
      </c>
      <c r="GKG776" s="16" t="s">
        <v>887</v>
      </c>
      <c r="GKH776" s="16" t="s">
        <v>875</v>
      </c>
      <c r="GKI776" s="16" t="s">
        <v>887</v>
      </c>
      <c r="GKJ776" s="16" t="s">
        <v>875</v>
      </c>
      <c r="GKK776" s="16" t="s">
        <v>887</v>
      </c>
      <c r="GKL776" s="16" t="s">
        <v>875</v>
      </c>
      <c r="GKM776" s="16" t="s">
        <v>887</v>
      </c>
      <c r="GKN776" s="16" t="s">
        <v>875</v>
      </c>
      <c r="GKO776" s="16" t="s">
        <v>887</v>
      </c>
      <c r="GKP776" s="16" t="s">
        <v>875</v>
      </c>
      <c r="GKQ776" s="16" t="s">
        <v>887</v>
      </c>
      <c r="GKR776" s="16" t="s">
        <v>875</v>
      </c>
      <c r="GKS776" s="16" t="s">
        <v>887</v>
      </c>
      <c r="GKT776" s="16" t="s">
        <v>875</v>
      </c>
      <c r="GKU776" s="16" t="s">
        <v>887</v>
      </c>
      <c r="GKV776" s="16" t="s">
        <v>875</v>
      </c>
      <c r="GKW776" s="16" t="s">
        <v>887</v>
      </c>
      <c r="GKX776" s="16" t="s">
        <v>875</v>
      </c>
      <c r="GKY776" s="16" t="s">
        <v>887</v>
      </c>
      <c r="GKZ776" s="16" t="s">
        <v>875</v>
      </c>
      <c r="GLA776" s="16" t="s">
        <v>887</v>
      </c>
      <c r="GLB776" s="16" t="s">
        <v>875</v>
      </c>
      <c r="GLC776" s="16" t="s">
        <v>887</v>
      </c>
      <c r="GLD776" s="16" t="s">
        <v>875</v>
      </c>
      <c r="GLE776" s="16" t="s">
        <v>887</v>
      </c>
      <c r="GLF776" s="16" t="s">
        <v>875</v>
      </c>
      <c r="GLG776" s="16" t="s">
        <v>887</v>
      </c>
      <c r="GLH776" s="16" t="s">
        <v>875</v>
      </c>
      <c r="GLI776" s="16" t="s">
        <v>887</v>
      </c>
      <c r="GLJ776" s="16" t="s">
        <v>875</v>
      </c>
      <c r="GLK776" s="16" t="s">
        <v>887</v>
      </c>
      <c r="GLL776" s="16" t="s">
        <v>875</v>
      </c>
      <c r="GLM776" s="16" t="s">
        <v>887</v>
      </c>
      <c r="GLN776" s="16" t="s">
        <v>875</v>
      </c>
      <c r="GLO776" s="16" t="s">
        <v>887</v>
      </c>
      <c r="GLP776" s="16" t="s">
        <v>875</v>
      </c>
      <c r="GLQ776" s="16" t="s">
        <v>887</v>
      </c>
      <c r="GLR776" s="16" t="s">
        <v>875</v>
      </c>
      <c r="GLS776" s="16" t="s">
        <v>887</v>
      </c>
      <c r="GLT776" s="16" t="s">
        <v>875</v>
      </c>
      <c r="GLU776" s="16" t="s">
        <v>887</v>
      </c>
      <c r="GLV776" s="16" t="s">
        <v>875</v>
      </c>
      <c r="GLW776" s="16" t="s">
        <v>887</v>
      </c>
      <c r="GLX776" s="16" t="s">
        <v>875</v>
      </c>
      <c r="GLY776" s="16" t="s">
        <v>887</v>
      </c>
      <c r="GLZ776" s="16" t="s">
        <v>875</v>
      </c>
      <c r="GMA776" s="16" t="s">
        <v>887</v>
      </c>
      <c r="GMB776" s="16" t="s">
        <v>875</v>
      </c>
      <c r="GMC776" s="16" t="s">
        <v>887</v>
      </c>
      <c r="GMD776" s="16" t="s">
        <v>875</v>
      </c>
      <c r="GME776" s="16" t="s">
        <v>887</v>
      </c>
      <c r="GMF776" s="16" t="s">
        <v>875</v>
      </c>
      <c r="GMG776" s="16" t="s">
        <v>887</v>
      </c>
      <c r="GMH776" s="16" t="s">
        <v>875</v>
      </c>
      <c r="GMI776" s="16" t="s">
        <v>887</v>
      </c>
      <c r="GMJ776" s="16" t="s">
        <v>875</v>
      </c>
      <c r="GMK776" s="16" t="s">
        <v>887</v>
      </c>
      <c r="GML776" s="16" t="s">
        <v>875</v>
      </c>
      <c r="GMM776" s="16" t="s">
        <v>887</v>
      </c>
      <c r="GMN776" s="16" t="s">
        <v>875</v>
      </c>
      <c r="GMO776" s="16" t="s">
        <v>887</v>
      </c>
      <c r="GMP776" s="16" t="s">
        <v>875</v>
      </c>
      <c r="GMQ776" s="16" t="s">
        <v>887</v>
      </c>
      <c r="GMR776" s="16" t="s">
        <v>875</v>
      </c>
      <c r="GMS776" s="16" t="s">
        <v>887</v>
      </c>
      <c r="GMT776" s="16" t="s">
        <v>875</v>
      </c>
      <c r="GMU776" s="16" t="s">
        <v>887</v>
      </c>
      <c r="GMV776" s="16" t="s">
        <v>875</v>
      </c>
      <c r="GMW776" s="16" t="s">
        <v>887</v>
      </c>
      <c r="GMX776" s="16" t="s">
        <v>875</v>
      </c>
      <c r="GMY776" s="16" t="s">
        <v>887</v>
      </c>
      <c r="GMZ776" s="16" t="s">
        <v>875</v>
      </c>
      <c r="GNA776" s="16" t="s">
        <v>887</v>
      </c>
      <c r="GNB776" s="16" t="s">
        <v>875</v>
      </c>
      <c r="GNC776" s="16" t="s">
        <v>887</v>
      </c>
      <c r="GND776" s="16" t="s">
        <v>875</v>
      </c>
      <c r="GNE776" s="16" t="s">
        <v>887</v>
      </c>
      <c r="GNF776" s="16" t="s">
        <v>875</v>
      </c>
      <c r="GNG776" s="16" t="s">
        <v>887</v>
      </c>
      <c r="GNH776" s="16" t="s">
        <v>875</v>
      </c>
      <c r="GNI776" s="16" t="s">
        <v>887</v>
      </c>
      <c r="GNJ776" s="16" t="s">
        <v>875</v>
      </c>
      <c r="GNK776" s="16" t="s">
        <v>887</v>
      </c>
      <c r="GNL776" s="16" t="s">
        <v>875</v>
      </c>
      <c r="GNM776" s="16" t="s">
        <v>887</v>
      </c>
      <c r="GNN776" s="16" t="s">
        <v>875</v>
      </c>
      <c r="GNO776" s="16" t="s">
        <v>887</v>
      </c>
      <c r="GNP776" s="16" t="s">
        <v>875</v>
      </c>
      <c r="GNQ776" s="16" t="s">
        <v>887</v>
      </c>
      <c r="GNR776" s="16" t="s">
        <v>875</v>
      </c>
      <c r="GNS776" s="16" t="s">
        <v>887</v>
      </c>
      <c r="GNT776" s="16" t="s">
        <v>875</v>
      </c>
      <c r="GNU776" s="16" t="s">
        <v>887</v>
      </c>
      <c r="GNV776" s="16" t="s">
        <v>875</v>
      </c>
      <c r="GNW776" s="16" t="s">
        <v>887</v>
      </c>
      <c r="GNX776" s="16" t="s">
        <v>875</v>
      </c>
      <c r="GNY776" s="16" t="s">
        <v>887</v>
      </c>
      <c r="GNZ776" s="16" t="s">
        <v>875</v>
      </c>
      <c r="GOA776" s="16" t="s">
        <v>887</v>
      </c>
      <c r="GOB776" s="16" t="s">
        <v>875</v>
      </c>
      <c r="GOC776" s="16" t="s">
        <v>887</v>
      </c>
      <c r="GOD776" s="16" t="s">
        <v>875</v>
      </c>
      <c r="GOE776" s="16" t="s">
        <v>887</v>
      </c>
      <c r="GOF776" s="16" t="s">
        <v>875</v>
      </c>
      <c r="GOG776" s="16" t="s">
        <v>887</v>
      </c>
      <c r="GOH776" s="16" t="s">
        <v>875</v>
      </c>
      <c r="GOI776" s="16" t="s">
        <v>887</v>
      </c>
      <c r="GOJ776" s="16" t="s">
        <v>875</v>
      </c>
      <c r="GOK776" s="16" t="s">
        <v>887</v>
      </c>
      <c r="GOL776" s="16" t="s">
        <v>875</v>
      </c>
      <c r="GOM776" s="16" t="s">
        <v>887</v>
      </c>
      <c r="GON776" s="16" t="s">
        <v>875</v>
      </c>
      <c r="GOO776" s="16" t="s">
        <v>887</v>
      </c>
      <c r="GOP776" s="16" t="s">
        <v>875</v>
      </c>
      <c r="GOQ776" s="16" t="s">
        <v>887</v>
      </c>
      <c r="GOR776" s="16" t="s">
        <v>875</v>
      </c>
      <c r="GOS776" s="16" t="s">
        <v>887</v>
      </c>
      <c r="GOT776" s="16" t="s">
        <v>875</v>
      </c>
      <c r="GOU776" s="16" t="s">
        <v>887</v>
      </c>
      <c r="GOV776" s="16" t="s">
        <v>875</v>
      </c>
      <c r="GOW776" s="16" t="s">
        <v>887</v>
      </c>
      <c r="GOX776" s="16" t="s">
        <v>875</v>
      </c>
      <c r="GOY776" s="16" t="s">
        <v>887</v>
      </c>
      <c r="GOZ776" s="16" t="s">
        <v>875</v>
      </c>
      <c r="GPA776" s="16" t="s">
        <v>887</v>
      </c>
      <c r="GPB776" s="16" t="s">
        <v>875</v>
      </c>
      <c r="GPC776" s="16" t="s">
        <v>887</v>
      </c>
      <c r="GPD776" s="16" t="s">
        <v>875</v>
      </c>
      <c r="GPE776" s="16" t="s">
        <v>887</v>
      </c>
      <c r="GPF776" s="16" t="s">
        <v>875</v>
      </c>
      <c r="GPG776" s="16" t="s">
        <v>887</v>
      </c>
      <c r="GPH776" s="16" t="s">
        <v>875</v>
      </c>
      <c r="GPI776" s="16" t="s">
        <v>887</v>
      </c>
      <c r="GPJ776" s="16" t="s">
        <v>875</v>
      </c>
      <c r="GPK776" s="16" t="s">
        <v>887</v>
      </c>
      <c r="GPL776" s="16" t="s">
        <v>875</v>
      </c>
      <c r="GPM776" s="16" t="s">
        <v>887</v>
      </c>
      <c r="GPN776" s="16" t="s">
        <v>875</v>
      </c>
      <c r="GPO776" s="16" t="s">
        <v>887</v>
      </c>
      <c r="GPP776" s="16" t="s">
        <v>875</v>
      </c>
      <c r="GPQ776" s="16" t="s">
        <v>887</v>
      </c>
      <c r="GPR776" s="16" t="s">
        <v>875</v>
      </c>
      <c r="GPS776" s="16" t="s">
        <v>887</v>
      </c>
      <c r="GPT776" s="16" t="s">
        <v>875</v>
      </c>
      <c r="GPU776" s="16" t="s">
        <v>887</v>
      </c>
      <c r="GPV776" s="16" t="s">
        <v>875</v>
      </c>
      <c r="GPW776" s="16" t="s">
        <v>887</v>
      </c>
      <c r="GPX776" s="16" t="s">
        <v>875</v>
      </c>
      <c r="GPY776" s="16" t="s">
        <v>887</v>
      </c>
      <c r="GPZ776" s="16" t="s">
        <v>875</v>
      </c>
      <c r="GQA776" s="16" t="s">
        <v>887</v>
      </c>
      <c r="GQB776" s="16" t="s">
        <v>875</v>
      </c>
      <c r="GQC776" s="16" t="s">
        <v>887</v>
      </c>
      <c r="GQD776" s="16" t="s">
        <v>875</v>
      </c>
      <c r="GQE776" s="16" t="s">
        <v>887</v>
      </c>
      <c r="GQF776" s="16" t="s">
        <v>875</v>
      </c>
      <c r="GQG776" s="16" t="s">
        <v>887</v>
      </c>
      <c r="GQH776" s="16" t="s">
        <v>875</v>
      </c>
      <c r="GQI776" s="16" t="s">
        <v>887</v>
      </c>
      <c r="GQJ776" s="16" t="s">
        <v>875</v>
      </c>
      <c r="GQK776" s="16" t="s">
        <v>887</v>
      </c>
      <c r="GQL776" s="16" t="s">
        <v>875</v>
      </c>
      <c r="GQM776" s="16" t="s">
        <v>887</v>
      </c>
      <c r="GQN776" s="16" t="s">
        <v>875</v>
      </c>
      <c r="GQO776" s="16" t="s">
        <v>887</v>
      </c>
      <c r="GQP776" s="16" t="s">
        <v>875</v>
      </c>
      <c r="GQQ776" s="16" t="s">
        <v>887</v>
      </c>
      <c r="GQR776" s="16" t="s">
        <v>875</v>
      </c>
      <c r="GQS776" s="16" t="s">
        <v>887</v>
      </c>
      <c r="GQT776" s="16" t="s">
        <v>875</v>
      </c>
      <c r="GQU776" s="16" t="s">
        <v>887</v>
      </c>
      <c r="GQV776" s="16" t="s">
        <v>875</v>
      </c>
      <c r="GQW776" s="16" t="s">
        <v>887</v>
      </c>
      <c r="GQX776" s="16" t="s">
        <v>875</v>
      </c>
      <c r="GQY776" s="16" t="s">
        <v>887</v>
      </c>
      <c r="GQZ776" s="16" t="s">
        <v>875</v>
      </c>
      <c r="GRA776" s="16" t="s">
        <v>887</v>
      </c>
      <c r="GRB776" s="16" t="s">
        <v>875</v>
      </c>
      <c r="GRC776" s="16" t="s">
        <v>887</v>
      </c>
      <c r="GRD776" s="16" t="s">
        <v>875</v>
      </c>
      <c r="GRE776" s="16" t="s">
        <v>887</v>
      </c>
      <c r="GRF776" s="16" t="s">
        <v>875</v>
      </c>
      <c r="GRG776" s="16" t="s">
        <v>887</v>
      </c>
      <c r="GRH776" s="16" t="s">
        <v>875</v>
      </c>
      <c r="GRI776" s="16" t="s">
        <v>887</v>
      </c>
      <c r="GRJ776" s="16" t="s">
        <v>875</v>
      </c>
      <c r="GRK776" s="16" t="s">
        <v>887</v>
      </c>
      <c r="GRL776" s="16" t="s">
        <v>875</v>
      </c>
      <c r="GRM776" s="16" t="s">
        <v>887</v>
      </c>
      <c r="GRN776" s="16" t="s">
        <v>875</v>
      </c>
      <c r="GRO776" s="16" t="s">
        <v>887</v>
      </c>
      <c r="GRP776" s="16" t="s">
        <v>875</v>
      </c>
      <c r="GRQ776" s="16" t="s">
        <v>887</v>
      </c>
      <c r="GRR776" s="16" t="s">
        <v>875</v>
      </c>
      <c r="GRS776" s="16" t="s">
        <v>887</v>
      </c>
      <c r="GRT776" s="16" t="s">
        <v>875</v>
      </c>
      <c r="GRU776" s="16" t="s">
        <v>887</v>
      </c>
      <c r="GRV776" s="16" t="s">
        <v>875</v>
      </c>
      <c r="GRW776" s="16" t="s">
        <v>887</v>
      </c>
      <c r="GRX776" s="16" t="s">
        <v>875</v>
      </c>
      <c r="GRY776" s="16" t="s">
        <v>887</v>
      </c>
      <c r="GRZ776" s="16" t="s">
        <v>875</v>
      </c>
      <c r="GSA776" s="16" t="s">
        <v>887</v>
      </c>
      <c r="GSB776" s="16" t="s">
        <v>875</v>
      </c>
      <c r="GSC776" s="16" t="s">
        <v>887</v>
      </c>
      <c r="GSD776" s="16" t="s">
        <v>875</v>
      </c>
      <c r="GSE776" s="16" t="s">
        <v>887</v>
      </c>
      <c r="GSF776" s="16" t="s">
        <v>875</v>
      </c>
      <c r="GSG776" s="16" t="s">
        <v>887</v>
      </c>
      <c r="GSH776" s="16" t="s">
        <v>875</v>
      </c>
      <c r="GSI776" s="16" t="s">
        <v>887</v>
      </c>
      <c r="GSJ776" s="16" t="s">
        <v>875</v>
      </c>
      <c r="GSK776" s="16" t="s">
        <v>887</v>
      </c>
      <c r="GSL776" s="16" t="s">
        <v>875</v>
      </c>
      <c r="GSM776" s="16" t="s">
        <v>887</v>
      </c>
      <c r="GSN776" s="16" t="s">
        <v>875</v>
      </c>
      <c r="GSO776" s="16" t="s">
        <v>887</v>
      </c>
      <c r="GSP776" s="16" t="s">
        <v>875</v>
      </c>
      <c r="GSQ776" s="16" t="s">
        <v>887</v>
      </c>
      <c r="GSR776" s="16" t="s">
        <v>875</v>
      </c>
      <c r="GSS776" s="16" t="s">
        <v>887</v>
      </c>
      <c r="GST776" s="16" t="s">
        <v>875</v>
      </c>
      <c r="GSU776" s="16" t="s">
        <v>887</v>
      </c>
      <c r="GSV776" s="16" t="s">
        <v>875</v>
      </c>
      <c r="GSW776" s="16" t="s">
        <v>887</v>
      </c>
      <c r="GSX776" s="16" t="s">
        <v>875</v>
      </c>
      <c r="GSY776" s="16" t="s">
        <v>887</v>
      </c>
      <c r="GSZ776" s="16" t="s">
        <v>875</v>
      </c>
      <c r="GTA776" s="16" t="s">
        <v>887</v>
      </c>
      <c r="GTB776" s="16" t="s">
        <v>875</v>
      </c>
      <c r="GTC776" s="16" t="s">
        <v>887</v>
      </c>
      <c r="GTD776" s="16" t="s">
        <v>875</v>
      </c>
      <c r="GTE776" s="16" t="s">
        <v>887</v>
      </c>
      <c r="GTF776" s="16" t="s">
        <v>875</v>
      </c>
      <c r="GTG776" s="16" t="s">
        <v>887</v>
      </c>
      <c r="GTH776" s="16" t="s">
        <v>875</v>
      </c>
      <c r="GTI776" s="16" t="s">
        <v>887</v>
      </c>
      <c r="GTJ776" s="16" t="s">
        <v>875</v>
      </c>
      <c r="GTK776" s="16" t="s">
        <v>887</v>
      </c>
      <c r="GTL776" s="16" t="s">
        <v>875</v>
      </c>
      <c r="GTM776" s="16" t="s">
        <v>887</v>
      </c>
      <c r="GTN776" s="16" t="s">
        <v>875</v>
      </c>
      <c r="GTO776" s="16" t="s">
        <v>887</v>
      </c>
      <c r="GTP776" s="16" t="s">
        <v>875</v>
      </c>
      <c r="GTQ776" s="16" t="s">
        <v>887</v>
      </c>
      <c r="GTR776" s="16" t="s">
        <v>875</v>
      </c>
      <c r="GTS776" s="16" t="s">
        <v>887</v>
      </c>
      <c r="GTT776" s="16" t="s">
        <v>875</v>
      </c>
      <c r="GTU776" s="16" t="s">
        <v>887</v>
      </c>
      <c r="GTV776" s="16" t="s">
        <v>875</v>
      </c>
      <c r="GTW776" s="16" t="s">
        <v>887</v>
      </c>
      <c r="GTX776" s="16" t="s">
        <v>875</v>
      </c>
      <c r="GTY776" s="16" t="s">
        <v>887</v>
      </c>
      <c r="GTZ776" s="16" t="s">
        <v>875</v>
      </c>
      <c r="GUA776" s="16" t="s">
        <v>887</v>
      </c>
      <c r="GUB776" s="16" t="s">
        <v>875</v>
      </c>
      <c r="GUC776" s="16" t="s">
        <v>887</v>
      </c>
      <c r="GUD776" s="16" t="s">
        <v>875</v>
      </c>
      <c r="GUE776" s="16" t="s">
        <v>887</v>
      </c>
      <c r="GUF776" s="16" t="s">
        <v>875</v>
      </c>
      <c r="GUG776" s="16" t="s">
        <v>887</v>
      </c>
      <c r="GUH776" s="16" t="s">
        <v>875</v>
      </c>
      <c r="GUI776" s="16" t="s">
        <v>887</v>
      </c>
      <c r="GUJ776" s="16" t="s">
        <v>875</v>
      </c>
      <c r="GUK776" s="16" t="s">
        <v>887</v>
      </c>
      <c r="GUL776" s="16" t="s">
        <v>875</v>
      </c>
      <c r="GUM776" s="16" t="s">
        <v>887</v>
      </c>
      <c r="GUN776" s="16" t="s">
        <v>875</v>
      </c>
      <c r="GUO776" s="16" t="s">
        <v>887</v>
      </c>
      <c r="GUP776" s="16" t="s">
        <v>875</v>
      </c>
      <c r="GUQ776" s="16" t="s">
        <v>887</v>
      </c>
      <c r="GUR776" s="16" t="s">
        <v>875</v>
      </c>
      <c r="GUS776" s="16" t="s">
        <v>887</v>
      </c>
      <c r="GUT776" s="16" t="s">
        <v>875</v>
      </c>
      <c r="GUU776" s="16" t="s">
        <v>887</v>
      </c>
      <c r="GUV776" s="16" t="s">
        <v>875</v>
      </c>
      <c r="GUW776" s="16" t="s">
        <v>887</v>
      </c>
      <c r="GUX776" s="16" t="s">
        <v>875</v>
      </c>
      <c r="GUY776" s="16" t="s">
        <v>887</v>
      </c>
      <c r="GUZ776" s="16" t="s">
        <v>875</v>
      </c>
      <c r="GVA776" s="16" t="s">
        <v>887</v>
      </c>
      <c r="GVB776" s="16" t="s">
        <v>875</v>
      </c>
      <c r="GVC776" s="16" t="s">
        <v>887</v>
      </c>
      <c r="GVD776" s="16" t="s">
        <v>875</v>
      </c>
      <c r="GVE776" s="16" t="s">
        <v>887</v>
      </c>
      <c r="GVF776" s="16" t="s">
        <v>875</v>
      </c>
      <c r="GVG776" s="16" t="s">
        <v>887</v>
      </c>
      <c r="GVH776" s="16" t="s">
        <v>875</v>
      </c>
      <c r="GVI776" s="16" t="s">
        <v>887</v>
      </c>
      <c r="GVJ776" s="16" t="s">
        <v>875</v>
      </c>
      <c r="GVK776" s="16" t="s">
        <v>887</v>
      </c>
      <c r="GVL776" s="16" t="s">
        <v>875</v>
      </c>
      <c r="GVM776" s="16" t="s">
        <v>887</v>
      </c>
      <c r="GVN776" s="16" t="s">
        <v>875</v>
      </c>
      <c r="GVO776" s="16" t="s">
        <v>887</v>
      </c>
      <c r="GVP776" s="16" t="s">
        <v>875</v>
      </c>
      <c r="GVQ776" s="16" t="s">
        <v>887</v>
      </c>
      <c r="GVR776" s="16" t="s">
        <v>875</v>
      </c>
      <c r="GVS776" s="16" t="s">
        <v>887</v>
      </c>
      <c r="GVT776" s="16" t="s">
        <v>875</v>
      </c>
      <c r="GVU776" s="16" t="s">
        <v>887</v>
      </c>
      <c r="GVV776" s="16" t="s">
        <v>875</v>
      </c>
      <c r="GVW776" s="16" t="s">
        <v>887</v>
      </c>
      <c r="GVX776" s="16" t="s">
        <v>875</v>
      </c>
      <c r="GVY776" s="16" t="s">
        <v>887</v>
      </c>
      <c r="GVZ776" s="16" t="s">
        <v>875</v>
      </c>
      <c r="GWA776" s="16" t="s">
        <v>887</v>
      </c>
      <c r="GWB776" s="16" t="s">
        <v>875</v>
      </c>
      <c r="GWC776" s="16" t="s">
        <v>887</v>
      </c>
      <c r="GWD776" s="16" t="s">
        <v>875</v>
      </c>
      <c r="GWE776" s="16" t="s">
        <v>887</v>
      </c>
      <c r="GWF776" s="16" t="s">
        <v>875</v>
      </c>
      <c r="GWG776" s="16" t="s">
        <v>887</v>
      </c>
      <c r="GWH776" s="16" t="s">
        <v>875</v>
      </c>
      <c r="GWI776" s="16" t="s">
        <v>887</v>
      </c>
      <c r="GWJ776" s="16" t="s">
        <v>875</v>
      </c>
      <c r="GWK776" s="16" t="s">
        <v>887</v>
      </c>
      <c r="GWL776" s="16" t="s">
        <v>875</v>
      </c>
      <c r="GWM776" s="16" t="s">
        <v>887</v>
      </c>
      <c r="GWN776" s="16" t="s">
        <v>875</v>
      </c>
      <c r="GWO776" s="16" t="s">
        <v>887</v>
      </c>
      <c r="GWP776" s="16" t="s">
        <v>875</v>
      </c>
      <c r="GWQ776" s="16" t="s">
        <v>887</v>
      </c>
      <c r="GWR776" s="16" t="s">
        <v>875</v>
      </c>
      <c r="GWS776" s="16" t="s">
        <v>887</v>
      </c>
      <c r="GWT776" s="16" t="s">
        <v>875</v>
      </c>
      <c r="GWU776" s="16" t="s">
        <v>887</v>
      </c>
      <c r="GWV776" s="16" t="s">
        <v>875</v>
      </c>
      <c r="GWW776" s="16" t="s">
        <v>887</v>
      </c>
      <c r="GWX776" s="16" t="s">
        <v>875</v>
      </c>
      <c r="GWY776" s="16" t="s">
        <v>887</v>
      </c>
      <c r="GWZ776" s="16" t="s">
        <v>875</v>
      </c>
      <c r="GXA776" s="16" t="s">
        <v>887</v>
      </c>
      <c r="GXB776" s="16" t="s">
        <v>875</v>
      </c>
      <c r="GXC776" s="16" t="s">
        <v>887</v>
      </c>
      <c r="GXD776" s="16" t="s">
        <v>875</v>
      </c>
      <c r="GXE776" s="16" t="s">
        <v>887</v>
      </c>
      <c r="GXF776" s="16" t="s">
        <v>875</v>
      </c>
      <c r="GXG776" s="16" t="s">
        <v>887</v>
      </c>
      <c r="GXH776" s="16" t="s">
        <v>875</v>
      </c>
      <c r="GXI776" s="16" t="s">
        <v>887</v>
      </c>
      <c r="GXJ776" s="16" t="s">
        <v>875</v>
      </c>
      <c r="GXK776" s="16" t="s">
        <v>887</v>
      </c>
      <c r="GXL776" s="16" t="s">
        <v>875</v>
      </c>
      <c r="GXM776" s="16" t="s">
        <v>887</v>
      </c>
      <c r="GXN776" s="16" t="s">
        <v>875</v>
      </c>
      <c r="GXO776" s="16" t="s">
        <v>887</v>
      </c>
      <c r="GXP776" s="16" t="s">
        <v>875</v>
      </c>
      <c r="GXQ776" s="16" t="s">
        <v>887</v>
      </c>
      <c r="GXR776" s="16" t="s">
        <v>875</v>
      </c>
      <c r="GXS776" s="16" t="s">
        <v>887</v>
      </c>
      <c r="GXT776" s="16" t="s">
        <v>875</v>
      </c>
      <c r="GXU776" s="16" t="s">
        <v>887</v>
      </c>
      <c r="GXV776" s="16" t="s">
        <v>875</v>
      </c>
      <c r="GXW776" s="16" t="s">
        <v>887</v>
      </c>
      <c r="GXX776" s="16" t="s">
        <v>875</v>
      </c>
      <c r="GXY776" s="16" t="s">
        <v>887</v>
      </c>
      <c r="GXZ776" s="16" t="s">
        <v>875</v>
      </c>
      <c r="GYA776" s="16" t="s">
        <v>887</v>
      </c>
      <c r="GYB776" s="16" t="s">
        <v>875</v>
      </c>
      <c r="GYC776" s="16" t="s">
        <v>887</v>
      </c>
      <c r="GYD776" s="16" t="s">
        <v>875</v>
      </c>
      <c r="GYE776" s="16" t="s">
        <v>887</v>
      </c>
      <c r="GYF776" s="16" t="s">
        <v>875</v>
      </c>
      <c r="GYG776" s="16" t="s">
        <v>887</v>
      </c>
      <c r="GYH776" s="16" t="s">
        <v>875</v>
      </c>
      <c r="GYI776" s="16" t="s">
        <v>887</v>
      </c>
      <c r="GYJ776" s="16" t="s">
        <v>875</v>
      </c>
      <c r="GYK776" s="16" t="s">
        <v>887</v>
      </c>
      <c r="GYL776" s="16" t="s">
        <v>875</v>
      </c>
      <c r="GYM776" s="16" t="s">
        <v>887</v>
      </c>
      <c r="GYN776" s="16" t="s">
        <v>875</v>
      </c>
      <c r="GYO776" s="16" t="s">
        <v>887</v>
      </c>
      <c r="GYP776" s="16" t="s">
        <v>875</v>
      </c>
      <c r="GYQ776" s="16" t="s">
        <v>887</v>
      </c>
      <c r="GYR776" s="16" t="s">
        <v>875</v>
      </c>
      <c r="GYS776" s="16" t="s">
        <v>887</v>
      </c>
      <c r="GYT776" s="16" t="s">
        <v>875</v>
      </c>
      <c r="GYU776" s="16" t="s">
        <v>887</v>
      </c>
      <c r="GYV776" s="16" t="s">
        <v>875</v>
      </c>
      <c r="GYW776" s="16" t="s">
        <v>887</v>
      </c>
      <c r="GYX776" s="16" t="s">
        <v>875</v>
      </c>
      <c r="GYY776" s="16" t="s">
        <v>887</v>
      </c>
      <c r="GYZ776" s="16" t="s">
        <v>875</v>
      </c>
      <c r="GZA776" s="16" t="s">
        <v>887</v>
      </c>
      <c r="GZB776" s="16" t="s">
        <v>875</v>
      </c>
      <c r="GZC776" s="16" t="s">
        <v>887</v>
      </c>
      <c r="GZD776" s="16" t="s">
        <v>875</v>
      </c>
      <c r="GZE776" s="16" t="s">
        <v>887</v>
      </c>
      <c r="GZF776" s="16" t="s">
        <v>875</v>
      </c>
      <c r="GZG776" s="16" t="s">
        <v>887</v>
      </c>
      <c r="GZH776" s="16" t="s">
        <v>875</v>
      </c>
      <c r="GZI776" s="16" t="s">
        <v>887</v>
      </c>
      <c r="GZJ776" s="16" t="s">
        <v>875</v>
      </c>
      <c r="GZK776" s="16" t="s">
        <v>887</v>
      </c>
      <c r="GZL776" s="16" t="s">
        <v>875</v>
      </c>
      <c r="GZM776" s="16" t="s">
        <v>887</v>
      </c>
      <c r="GZN776" s="16" t="s">
        <v>875</v>
      </c>
      <c r="GZO776" s="16" t="s">
        <v>887</v>
      </c>
      <c r="GZP776" s="16" t="s">
        <v>875</v>
      </c>
      <c r="GZQ776" s="16" t="s">
        <v>887</v>
      </c>
      <c r="GZR776" s="16" t="s">
        <v>875</v>
      </c>
      <c r="GZS776" s="16" t="s">
        <v>887</v>
      </c>
      <c r="GZT776" s="16" t="s">
        <v>875</v>
      </c>
      <c r="GZU776" s="16" t="s">
        <v>887</v>
      </c>
      <c r="GZV776" s="16" t="s">
        <v>875</v>
      </c>
      <c r="GZW776" s="16" t="s">
        <v>887</v>
      </c>
      <c r="GZX776" s="16" t="s">
        <v>875</v>
      </c>
      <c r="GZY776" s="16" t="s">
        <v>887</v>
      </c>
      <c r="GZZ776" s="16" t="s">
        <v>875</v>
      </c>
      <c r="HAA776" s="16" t="s">
        <v>887</v>
      </c>
      <c r="HAB776" s="16" t="s">
        <v>875</v>
      </c>
      <c r="HAC776" s="16" t="s">
        <v>887</v>
      </c>
      <c r="HAD776" s="16" t="s">
        <v>875</v>
      </c>
      <c r="HAE776" s="16" t="s">
        <v>887</v>
      </c>
      <c r="HAF776" s="16" t="s">
        <v>875</v>
      </c>
      <c r="HAG776" s="16" t="s">
        <v>887</v>
      </c>
      <c r="HAH776" s="16" t="s">
        <v>875</v>
      </c>
      <c r="HAI776" s="16" t="s">
        <v>887</v>
      </c>
      <c r="HAJ776" s="16" t="s">
        <v>875</v>
      </c>
      <c r="HAK776" s="16" t="s">
        <v>887</v>
      </c>
      <c r="HAL776" s="16" t="s">
        <v>875</v>
      </c>
      <c r="HAM776" s="16" t="s">
        <v>887</v>
      </c>
      <c r="HAN776" s="16" t="s">
        <v>875</v>
      </c>
      <c r="HAO776" s="16" t="s">
        <v>887</v>
      </c>
      <c r="HAP776" s="16" t="s">
        <v>875</v>
      </c>
      <c r="HAQ776" s="16" t="s">
        <v>887</v>
      </c>
      <c r="HAR776" s="16" t="s">
        <v>875</v>
      </c>
      <c r="HAS776" s="16" t="s">
        <v>887</v>
      </c>
      <c r="HAT776" s="16" t="s">
        <v>875</v>
      </c>
      <c r="HAU776" s="16" t="s">
        <v>887</v>
      </c>
      <c r="HAV776" s="16" t="s">
        <v>875</v>
      </c>
      <c r="HAW776" s="16" t="s">
        <v>887</v>
      </c>
      <c r="HAX776" s="16" t="s">
        <v>875</v>
      </c>
      <c r="HAY776" s="16" t="s">
        <v>887</v>
      </c>
      <c r="HAZ776" s="16" t="s">
        <v>875</v>
      </c>
      <c r="HBA776" s="16" t="s">
        <v>887</v>
      </c>
      <c r="HBB776" s="16" t="s">
        <v>875</v>
      </c>
      <c r="HBC776" s="16" t="s">
        <v>887</v>
      </c>
      <c r="HBD776" s="16" t="s">
        <v>875</v>
      </c>
      <c r="HBE776" s="16" t="s">
        <v>887</v>
      </c>
      <c r="HBF776" s="16" t="s">
        <v>875</v>
      </c>
      <c r="HBG776" s="16" t="s">
        <v>887</v>
      </c>
      <c r="HBH776" s="16" t="s">
        <v>875</v>
      </c>
      <c r="HBI776" s="16" t="s">
        <v>887</v>
      </c>
      <c r="HBJ776" s="16" t="s">
        <v>875</v>
      </c>
      <c r="HBK776" s="16" t="s">
        <v>887</v>
      </c>
      <c r="HBL776" s="16" t="s">
        <v>875</v>
      </c>
      <c r="HBM776" s="16" t="s">
        <v>887</v>
      </c>
      <c r="HBN776" s="16" t="s">
        <v>875</v>
      </c>
      <c r="HBO776" s="16" t="s">
        <v>887</v>
      </c>
      <c r="HBP776" s="16" t="s">
        <v>875</v>
      </c>
      <c r="HBQ776" s="16" t="s">
        <v>887</v>
      </c>
      <c r="HBR776" s="16" t="s">
        <v>875</v>
      </c>
      <c r="HBS776" s="16" t="s">
        <v>887</v>
      </c>
      <c r="HBT776" s="16" t="s">
        <v>875</v>
      </c>
      <c r="HBU776" s="16" t="s">
        <v>887</v>
      </c>
      <c r="HBV776" s="16" t="s">
        <v>875</v>
      </c>
      <c r="HBW776" s="16" t="s">
        <v>887</v>
      </c>
      <c r="HBX776" s="16" t="s">
        <v>875</v>
      </c>
      <c r="HBY776" s="16" t="s">
        <v>887</v>
      </c>
      <c r="HBZ776" s="16" t="s">
        <v>875</v>
      </c>
      <c r="HCA776" s="16" t="s">
        <v>887</v>
      </c>
      <c r="HCB776" s="16" t="s">
        <v>875</v>
      </c>
      <c r="HCC776" s="16" t="s">
        <v>887</v>
      </c>
      <c r="HCD776" s="16" t="s">
        <v>875</v>
      </c>
      <c r="HCE776" s="16" t="s">
        <v>887</v>
      </c>
      <c r="HCF776" s="16" t="s">
        <v>875</v>
      </c>
      <c r="HCG776" s="16" t="s">
        <v>887</v>
      </c>
      <c r="HCH776" s="16" t="s">
        <v>875</v>
      </c>
      <c r="HCI776" s="16" t="s">
        <v>887</v>
      </c>
      <c r="HCJ776" s="16" t="s">
        <v>875</v>
      </c>
      <c r="HCK776" s="16" t="s">
        <v>887</v>
      </c>
      <c r="HCL776" s="16" t="s">
        <v>875</v>
      </c>
      <c r="HCM776" s="16" t="s">
        <v>887</v>
      </c>
      <c r="HCN776" s="16" t="s">
        <v>875</v>
      </c>
      <c r="HCO776" s="16" t="s">
        <v>887</v>
      </c>
      <c r="HCP776" s="16" t="s">
        <v>875</v>
      </c>
      <c r="HCQ776" s="16" t="s">
        <v>887</v>
      </c>
      <c r="HCR776" s="16" t="s">
        <v>875</v>
      </c>
      <c r="HCS776" s="16" t="s">
        <v>887</v>
      </c>
      <c r="HCT776" s="16" t="s">
        <v>875</v>
      </c>
      <c r="HCU776" s="16" t="s">
        <v>887</v>
      </c>
      <c r="HCV776" s="16" t="s">
        <v>875</v>
      </c>
      <c r="HCW776" s="16" t="s">
        <v>887</v>
      </c>
      <c r="HCX776" s="16" t="s">
        <v>875</v>
      </c>
      <c r="HCY776" s="16" t="s">
        <v>887</v>
      </c>
      <c r="HCZ776" s="16" t="s">
        <v>875</v>
      </c>
      <c r="HDA776" s="16" t="s">
        <v>887</v>
      </c>
      <c r="HDB776" s="16" t="s">
        <v>875</v>
      </c>
      <c r="HDC776" s="16" t="s">
        <v>887</v>
      </c>
      <c r="HDD776" s="16" t="s">
        <v>875</v>
      </c>
      <c r="HDE776" s="16" t="s">
        <v>887</v>
      </c>
      <c r="HDF776" s="16" t="s">
        <v>875</v>
      </c>
      <c r="HDG776" s="16" t="s">
        <v>887</v>
      </c>
      <c r="HDH776" s="16" t="s">
        <v>875</v>
      </c>
      <c r="HDI776" s="16" t="s">
        <v>887</v>
      </c>
      <c r="HDJ776" s="16" t="s">
        <v>875</v>
      </c>
      <c r="HDK776" s="16" t="s">
        <v>887</v>
      </c>
      <c r="HDL776" s="16" t="s">
        <v>875</v>
      </c>
      <c r="HDM776" s="16" t="s">
        <v>887</v>
      </c>
      <c r="HDN776" s="16" t="s">
        <v>875</v>
      </c>
      <c r="HDO776" s="16" t="s">
        <v>887</v>
      </c>
      <c r="HDP776" s="16" t="s">
        <v>875</v>
      </c>
      <c r="HDQ776" s="16" t="s">
        <v>887</v>
      </c>
      <c r="HDR776" s="16" t="s">
        <v>875</v>
      </c>
      <c r="HDS776" s="16" t="s">
        <v>887</v>
      </c>
      <c r="HDT776" s="16" t="s">
        <v>875</v>
      </c>
      <c r="HDU776" s="16" t="s">
        <v>887</v>
      </c>
      <c r="HDV776" s="16" t="s">
        <v>875</v>
      </c>
      <c r="HDW776" s="16" t="s">
        <v>887</v>
      </c>
      <c r="HDX776" s="16" t="s">
        <v>875</v>
      </c>
      <c r="HDY776" s="16" t="s">
        <v>887</v>
      </c>
      <c r="HDZ776" s="16" t="s">
        <v>875</v>
      </c>
      <c r="HEA776" s="16" t="s">
        <v>887</v>
      </c>
      <c r="HEB776" s="16" t="s">
        <v>875</v>
      </c>
      <c r="HEC776" s="16" t="s">
        <v>887</v>
      </c>
      <c r="HED776" s="16" t="s">
        <v>875</v>
      </c>
      <c r="HEE776" s="16" t="s">
        <v>887</v>
      </c>
      <c r="HEF776" s="16" t="s">
        <v>875</v>
      </c>
      <c r="HEG776" s="16" t="s">
        <v>887</v>
      </c>
      <c r="HEH776" s="16" t="s">
        <v>875</v>
      </c>
      <c r="HEI776" s="16" t="s">
        <v>887</v>
      </c>
      <c r="HEJ776" s="16" t="s">
        <v>875</v>
      </c>
      <c r="HEK776" s="16" t="s">
        <v>887</v>
      </c>
      <c r="HEL776" s="16" t="s">
        <v>875</v>
      </c>
      <c r="HEM776" s="16" t="s">
        <v>887</v>
      </c>
      <c r="HEN776" s="16" t="s">
        <v>875</v>
      </c>
      <c r="HEO776" s="16" t="s">
        <v>887</v>
      </c>
      <c r="HEP776" s="16" t="s">
        <v>875</v>
      </c>
      <c r="HEQ776" s="16" t="s">
        <v>887</v>
      </c>
      <c r="HER776" s="16" t="s">
        <v>875</v>
      </c>
      <c r="HES776" s="16" t="s">
        <v>887</v>
      </c>
      <c r="HET776" s="16" t="s">
        <v>875</v>
      </c>
      <c r="HEU776" s="16" t="s">
        <v>887</v>
      </c>
      <c r="HEV776" s="16" t="s">
        <v>875</v>
      </c>
      <c r="HEW776" s="16" t="s">
        <v>887</v>
      </c>
      <c r="HEX776" s="16" t="s">
        <v>875</v>
      </c>
      <c r="HEY776" s="16" t="s">
        <v>887</v>
      </c>
      <c r="HEZ776" s="16" t="s">
        <v>875</v>
      </c>
      <c r="HFA776" s="16" t="s">
        <v>887</v>
      </c>
      <c r="HFB776" s="16" t="s">
        <v>875</v>
      </c>
      <c r="HFC776" s="16" t="s">
        <v>887</v>
      </c>
      <c r="HFD776" s="16" t="s">
        <v>875</v>
      </c>
      <c r="HFE776" s="16" t="s">
        <v>887</v>
      </c>
      <c r="HFF776" s="16" t="s">
        <v>875</v>
      </c>
      <c r="HFG776" s="16" t="s">
        <v>887</v>
      </c>
      <c r="HFH776" s="16" t="s">
        <v>875</v>
      </c>
      <c r="HFI776" s="16" t="s">
        <v>887</v>
      </c>
      <c r="HFJ776" s="16" t="s">
        <v>875</v>
      </c>
      <c r="HFK776" s="16" t="s">
        <v>887</v>
      </c>
      <c r="HFL776" s="16" t="s">
        <v>875</v>
      </c>
      <c r="HFM776" s="16" t="s">
        <v>887</v>
      </c>
      <c r="HFN776" s="16" t="s">
        <v>875</v>
      </c>
      <c r="HFO776" s="16" t="s">
        <v>887</v>
      </c>
      <c r="HFP776" s="16" t="s">
        <v>875</v>
      </c>
      <c r="HFQ776" s="16" t="s">
        <v>887</v>
      </c>
      <c r="HFR776" s="16" t="s">
        <v>875</v>
      </c>
      <c r="HFS776" s="16" t="s">
        <v>887</v>
      </c>
      <c r="HFT776" s="16" t="s">
        <v>875</v>
      </c>
      <c r="HFU776" s="16" t="s">
        <v>887</v>
      </c>
      <c r="HFV776" s="16" t="s">
        <v>875</v>
      </c>
      <c r="HFW776" s="16" t="s">
        <v>887</v>
      </c>
      <c r="HFX776" s="16" t="s">
        <v>875</v>
      </c>
      <c r="HFY776" s="16" t="s">
        <v>887</v>
      </c>
      <c r="HFZ776" s="16" t="s">
        <v>875</v>
      </c>
      <c r="HGA776" s="16" t="s">
        <v>887</v>
      </c>
      <c r="HGB776" s="16" t="s">
        <v>875</v>
      </c>
      <c r="HGC776" s="16" t="s">
        <v>887</v>
      </c>
      <c r="HGD776" s="16" t="s">
        <v>875</v>
      </c>
      <c r="HGE776" s="16" t="s">
        <v>887</v>
      </c>
      <c r="HGF776" s="16" t="s">
        <v>875</v>
      </c>
      <c r="HGG776" s="16" t="s">
        <v>887</v>
      </c>
      <c r="HGH776" s="16" t="s">
        <v>875</v>
      </c>
      <c r="HGI776" s="16" t="s">
        <v>887</v>
      </c>
      <c r="HGJ776" s="16" t="s">
        <v>875</v>
      </c>
      <c r="HGK776" s="16" t="s">
        <v>887</v>
      </c>
      <c r="HGL776" s="16" t="s">
        <v>875</v>
      </c>
      <c r="HGM776" s="16" t="s">
        <v>887</v>
      </c>
      <c r="HGN776" s="16" t="s">
        <v>875</v>
      </c>
      <c r="HGO776" s="16" t="s">
        <v>887</v>
      </c>
      <c r="HGP776" s="16" t="s">
        <v>875</v>
      </c>
      <c r="HGQ776" s="16" t="s">
        <v>887</v>
      </c>
      <c r="HGR776" s="16" t="s">
        <v>875</v>
      </c>
      <c r="HGS776" s="16" t="s">
        <v>887</v>
      </c>
      <c r="HGT776" s="16" t="s">
        <v>875</v>
      </c>
      <c r="HGU776" s="16" t="s">
        <v>887</v>
      </c>
      <c r="HGV776" s="16" t="s">
        <v>875</v>
      </c>
      <c r="HGW776" s="16" t="s">
        <v>887</v>
      </c>
      <c r="HGX776" s="16" t="s">
        <v>875</v>
      </c>
      <c r="HGY776" s="16" t="s">
        <v>887</v>
      </c>
      <c r="HGZ776" s="16" t="s">
        <v>875</v>
      </c>
      <c r="HHA776" s="16" t="s">
        <v>887</v>
      </c>
      <c r="HHB776" s="16" t="s">
        <v>875</v>
      </c>
      <c r="HHC776" s="16" t="s">
        <v>887</v>
      </c>
      <c r="HHD776" s="16" t="s">
        <v>875</v>
      </c>
      <c r="HHE776" s="16" t="s">
        <v>887</v>
      </c>
      <c r="HHF776" s="16" t="s">
        <v>875</v>
      </c>
      <c r="HHG776" s="16" t="s">
        <v>887</v>
      </c>
      <c r="HHH776" s="16" t="s">
        <v>875</v>
      </c>
      <c r="HHI776" s="16" t="s">
        <v>887</v>
      </c>
      <c r="HHJ776" s="16" t="s">
        <v>875</v>
      </c>
      <c r="HHK776" s="16" t="s">
        <v>887</v>
      </c>
      <c r="HHL776" s="16" t="s">
        <v>875</v>
      </c>
      <c r="HHM776" s="16" t="s">
        <v>887</v>
      </c>
      <c r="HHN776" s="16" t="s">
        <v>875</v>
      </c>
      <c r="HHO776" s="16" t="s">
        <v>887</v>
      </c>
      <c r="HHP776" s="16" t="s">
        <v>875</v>
      </c>
      <c r="HHQ776" s="16" t="s">
        <v>887</v>
      </c>
      <c r="HHR776" s="16" t="s">
        <v>875</v>
      </c>
      <c r="HHS776" s="16" t="s">
        <v>887</v>
      </c>
      <c r="HHT776" s="16" t="s">
        <v>875</v>
      </c>
      <c r="HHU776" s="16" t="s">
        <v>887</v>
      </c>
      <c r="HHV776" s="16" t="s">
        <v>875</v>
      </c>
      <c r="HHW776" s="16" t="s">
        <v>887</v>
      </c>
      <c r="HHX776" s="16" t="s">
        <v>875</v>
      </c>
      <c r="HHY776" s="16" t="s">
        <v>887</v>
      </c>
      <c r="HHZ776" s="16" t="s">
        <v>875</v>
      </c>
      <c r="HIA776" s="16" t="s">
        <v>887</v>
      </c>
      <c r="HIB776" s="16" t="s">
        <v>875</v>
      </c>
      <c r="HIC776" s="16" t="s">
        <v>887</v>
      </c>
      <c r="HID776" s="16" t="s">
        <v>875</v>
      </c>
      <c r="HIE776" s="16" t="s">
        <v>887</v>
      </c>
      <c r="HIF776" s="16" t="s">
        <v>875</v>
      </c>
      <c r="HIG776" s="16" t="s">
        <v>887</v>
      </c>
      <c r="HIH776" s="16" t="s">
        <v>875</v>
      </c>
      <c r="HII776" s="16" t="s">
        <v>887</v>
      </c>
      <c r="HIJ776" s="16" t="s">
        <v>875</v>
      </c>
      <c r="HIK776" s="16" t="s">
        <v>887</v>
      </c>
      <c r="HIL776" s="16" t="s">
        <v>875</v>
      </c>
      <c r="HIM776" s="16" t="s">
        <v>887</v>
      </c>
      <c r="HIN776" s="16" t="s">
        <v>875</v>
      </c>
      <c r="HIO776" s="16" t="s">
        <v>887</v>
      </c>
      <c r="HIP776" s="16" t="s">
        <v>875</v>
      </c>
      <c r="HIQ776" s="16" t="s">
        <v>887</v>
      </c>
      <c r="HIR776" s="16" t="s">
        <v>875</v>
      </c>
      <c r="HIS776" s="16" t="s">
        <v>887</v>
      </c>
      <c r="HIT776" s="16" t="s">
        <v>875</v>
      </c>
      <c r="HIU776" s="16" t="s">
        <v>887</v>
      </c>
      <c r="HIV776" s="16" t="s">
        <v>875</v>
      </c>
      <c r="HIW776" s="16" t="s">
        <v>887</v>
      </c>
      <c r="HIX776" s="16" t="s">
        <v>875</v>
      </c>
      <c r="HIY776" s="16" t="s">
        <v>887</v>
      </c>
      <c r="HIZ776" s="16" t="s">
        <v>875</v>
      </c>
      <c r="HJA776" s="16" t="s">
        <v>887</v>
      </c>
      <c r="HJB776" s="16" t="s">
        <v>875</v>
      </c>
      <c r="HJC776" s="16" t="s">
        <v>887</v>
      </c>
      <c r="HJD776" s="16" t="s">
        <v>875</v>
      </c>
      <c r="HJE776" s="16" t="s">
        <v>887</v>
      </c>
      <c r="HJF776" s="16" t="s">
        <v>875</v>
      </c>
      <c r="HJG776" s="16" t="s">
        <v>887</v>
      </c>
      <c r="HJH776" s="16" t="s">
        <v>875</v>
      </c>
      <c r="HJI776" s="16" t="s">
        <v>887</v>
      </c>
      <c r="HJJ776" s="16" t="s">
        <v>875</v>
      </c>
      <c r="HJK776" s="16" t="s">
        <v>887</v>
      </c>
      <c r="HJL776" s="16" t="s">
        <v>875</v>
      </c>
      <c r="HJM776" s="16" t="s">
        <v>887</v>
      </c>
      <c r="HJN776" s="16" t="s">
        <v>875</v>
      </c>
      <c r="HJO776" s="16" t="s">
        <v>887</v>
      </c>
      <c r="HJP776" s="16" t="s">
        <v>875</v>
      </c>
      <c r="HJQ776" s="16" t="s">
        <v>887</v>
      </c>
      <c r="HJR776" s="16" t="s">
        <v>875</v>
      </c>
      <c r="HJS776" s="16" t="s">
        <v>887</v>
      </c>
      <c r="HJT776" s="16" t="s">
        <v>875</v>
      </c>
      <c r="HJU776" s="16" t="s">
        <v>887</v>
      </c>
      <c r="HJV776" s="16" t="s">
        <v>875</v>
      </c>
      <c r="HJW776" s="16" t="s">
        <v>887</v>
      </c>
      <c r="HJX776" s="16" t="s">
        <v>875</v>
      </c>
      <c r="HJY776" s="16" t="s">
        <v>887</v>
      </c>
      <c r="HJZ776" s="16" t="s">
        <v>875</v>
      </c>
      <c r="HKA776" s="16" t="s">
        <v>887</v>
      </c>
      <c r="HKB776" s="16" t="s">
        <v>875</v>
      </c>
      <c r="HKC776" s="16" t="s">
        <v>887</v>
      </c>
      <c r="HKD776" s="16" t="s">
        <v>875</v>
      </c>
      <c r="HKE776" s="16" t="s">
        <v>887</v>
      </c>
      <c r="HKF776" s="16" t="s">
        <v>875</v>
      </c>
      <c r="HKG776" s="16" t="s">
        <v>887</v>
      </c>
      <c r="HKH776" s="16" t="s">
        <v>875</v>
      </c>
      <c r="HKI776" s="16" t="s">
        <v>887</v>
      </c>
      <c r="HKJ776" s="16" t="s">
        <v>875</v>
      </c>
      <c r="HKK776" s="16" t="s">
        <v>887</v>
      </c>
      <c r="HKL776" s="16" t="s">
        <v>875</v>
      </c>
      <c r="HKM776" s="16" t="s">
        <v>887</v>
      </c>
      <c r="HKN776" s="16" t="s">
        <v>875</v>
      </c>
      <c r="HKO776" s="16" t="s">
        <v>887</v>
      </c>
      <c r="HKP776" s="16" t="s">
        <v>875</v>
      </c>
      <c r="HKQ776" s="16" t="s">
        <v>887</v>
      </c>
      <c r="HKR776" s="16" t="s">
        <v>875</v>
      </c>
      <c r="HKS776" s="16" t="s">
        <v>887</v>
      </c>
      <c r="HKT776" s="16" t="s">
        <v>875</v>
      </c>
      <c r="HKU776" s="16" t="s">
        <v>887</v>
      </c>
      <c r="HKV776" s="16" t="s">
        <v>875</v>
      </c>
      <c r="HKW776" s="16" t="s">
        <v>887</v>
      </c>
      <c r="HKX776" s="16" t="s">
        <v>875</v>
      </c>
      <c r="HKY776" s="16" t="s">
        <v>887</v>
      </c>
      <c r="HKZ776" s="16" t="s">
        <v>875</v>
      </c>
      <c r="HLA776" s="16" t="s">
        <v>887</v>
      </c>
      <c r="HLB776" s="16" t="s">
        <v>875</v>
      </c>
      <c r="HLC776" s="16" t="s">
        <v>887</v>
      </c>
      <c r="HLD776" s="16" t="s">
        <v>875</v>
      </c>
      <c r="HLE776" s="16" t="s">
        <v>887</v>
      </c>
      <c r="HLF776" s="16" t="s">
        <v>875</v>
      </c>
      <c r="HLG776" s="16" t="s">
        <v>887</v>
      </c>
      <c r="HLH776" s="16" t="s">
        <v>875</v>
      </c>
      <c r="HLI776" s="16" t="s">
        <v>887</v>
      </c>
      <c r="HLJ776" s="16" t="s">
        <v>875</v>
      </c>
      <c r="HLK776" s="16" t="s">
        <v>887</v>
      </c>
      <c r="HLL776" s="16" t="s">
        <v>875</v>
      </c>
      <c r="HLM776" s="16" t="s">
        <v>887</v>
      </c>
      <c r="HLN776" s="16" t="s">
        <v>875</v>
      </c>
      <c r="HLO776" s="16" t="s">
        <v>887</v>
      </c>
      <c r="HLP776" s="16" t="s">
        <v>875</v>
      </c>
      <c r="HLQ776" s="16" t="s">
        <v>887</v>
      </c>
      <c r="HLR776" s="16" t="s">
        <v>875</v>
      </c>
      <c r="HLS776" s="16" t="s">
        <v>887</v>
      </c>
      <c r="HLT776" s="16" t="s">
        <v>875</v>
      </c>
      <c r="HLU776" s="16" t="s">
        <v>887</v>
      </c>
      <c r="HLV776" s="16" t="s">
        <v>875</v>
      </c>
      <c r="HLW776" s="16" t="s">
        <v>887</v>
      </c>
      <c r="HLX776" s="16" t="s">
        <v>875</v>
      </c>
      <c r="HLY776" s="16" t="s">
        <v>887</v>
      </c>
      <c r="HLZ776" s="16" t="s">
        <v>875</v>
      </c>
      <c r="HMA776" s="16" t="s">
        <v>887</v>
      </c>
      <c r="HMB776" s="16" t="s">
        <v>875</v>
      </c>
      <c r="HMC776" s="16" t="s">
        <v>887</v>
      </c>
      <c r="HMD776" s="16" t="s">
        <v>875</v>
      </c>
      <c r="HME776" s="16" t="s">
        <v>887</v>
      </c>
      <c r="HMF776" s="16" t="s">
        <v>875</v>
      </c>
      <c r="HMG776" s="16" t="s">
        <v>887</v>
      </c>
      <c r="HMH776" s="16" t="s">
        <v>875</v>
      </c>
      <c r="HMI776" s="16" t="s">
        <v>887</v>
      </c>
      <c r="HMJ776" s="16" t="s">
        <v>875</v>
      </c>
      <c r="HMK776" s="16" t="s">
        <v>887</v>
      </c>
      <c r="HML776" s="16" t="s">
        <v>875</v>
      </c>
      <c r="HMM776" s="16" t="s">
        <v>887</v>
      </c>
      <c r="HMN776" s="16" t="s">
        <v>875</v>
      </c>
      <c r="HMO776" s="16" t="s">
        <v>887</v>
      </c>
      <c r="HMP776" s="16" t="s">
        <v>875</v>
      </c>
      <c r="HMQ776" s="16" t="s">
        <v>887</v>
      </c>
      <c r="HMR776" s="16" t="s">
        <v>875</v>
      </c>
      <c r="HMS776" s="16" t="s">
        <v>887</v>
      </c>
      <c r="HMT776" s="16" t="s">
        <v>875</v>
      </c>
      <c r="HMU776" s="16" t="s">
        <v>887</v>
      </c>
      <c r="HMV776" s="16" t="s">
        <v>875</v>
      </c>
      <c r="HMW776" s="16" t="s">
        <v>887</v>
      </c>
      <c r="HMX776" s="16" t="s">
        <v>875</v>
      </c>
      <c r="HMY776" s="16" t="s">
        <v>887</v>
      </c>
      <c r="HMZ776" s="16" t="s">
        <v>875</v>
      </c>
      <c r="HNA776" s="16" t="s">
        <v>887</v>
      </c>
      <c r="HNB776" s="16" t="s">
        <v>875</v>
      </c>
      <c r="HNC776" s="16" t="s">
        <v>887</v>
      </c>
      <c r="HND776" s="16" t="s">
        <v>875</v>
      </c>
      <c r="HNE776" s="16" t="s">
        <v>887</v>
      </c>
      <c r="HNF776" s="16" t="s">
        <v>875</v>
      </c>
      <c r="HNG776" s="16" t="s">
        <v>887</v>
      </c>
      <c r="HNH776" s="16" t="s">
        <v>875</v>
      </c>
      <c r="HNI776" s="16" t="s">
        <v>887</v>
      </c>
      <c r="HNJ776" s="16" t="s">
        <v>875</v>
      </c>
      <c r="HNK776" s="16" t="s">
        <v>887</v>
      </c>
      <c r="HNL776" s="16" t="s">
        <v>875</v>
      </c>
      <c r="HNM776" s="16" t="s">
        <v>887</v>
      </c>
      <c r="HNN776" s="16" t="s">
        <v>875</v>
      </c>
      <c r="HNO776" s="16" t="s">
        <v>887</v>
      </c>
      <c r="HNP776" s="16" t="s">
        <v>875</v>
      </c>
      <c r="HNQ776" s="16" t="s">
        <v>887</v>
      </c>
      <c r="HNR776" s="16" t="s">
        <v>875</v>
      </c>
      <c r="HNS776" s="16" t="s">
        <v>887</v>
      </c>
      <c r="HNT776" s="16" t="s">
        <v>875</v>
      </c>
      <c r="HNU776" s="16" t="s">
        <v>887</v>
      </c>
      <c r="HNV776" s="16" t="s">
        <v>875</v>
      </c>
      <c r="HNW776" s="16" t="s">
        <v>887</v>
      </c>
      <c r="HNX776" s="16" t="s">
        <v>875</v>
      </c>
      <c r="HNY776" s="16" t="s">
        <v>887</v>
      </c>
      <c r="HNZ776" s="16" t="s">
        <v>875</v>
      </c>
      <c r="HOA776" s="16" t="s">
        <v>887</v>
      </c>
      <c r="HOB776" s="16" t="s">
        <v>875</v>
      </c>
      <c r="HOC776" s="16" t="s">
        <v>887</v>
      </c>
      <c r="HOD776" s="16" t="s">
        <v>875</v>
      </c>
      <c r="HOE776" s="16" t="s">
        <v>887</v>
      </c>
      <c r="HOF776" s="16" t="s">
        <v>875</v>
      </c>
      <c r="HOG776" s="16" t="s">
        <v>887</v>
      </c>
      <c r="HOH776" s="16" t="s">
        <v>875</v>
      </c>
      <c r="HOI776" s="16" t="s">
        <v>887</v>
      </c>
      <c r="HOJ776" s="16" t="s">
        <v>875</v>
      </c>
      <c r="HOK776" s="16" t="s">
        <v>887</v>
      </c>
      <c r="HOL776" s="16" t="s">
        <v>875</v>
      </c>
      <c r="HOM776" s="16" t="s">
        <v>887</v>
      </c>
      <c r="HON776" s="16" t="s">
        <v>875</v>
      </c>
      <c r="HOO776" s="16" t="s">
        <v>887</v>
      </c>
      <c r="HOP776" s="16" t="s">
        <v>875</v>
      </c>
      <c r="HOQ776" s="16" t="s">
        <v>887</v>
      </c>
      <c r="HOR776" s="16" t="s">
        <v>875</v>
      </c>
      <c r="HOS776" s="16" t="s">
        <v>887</v>
      </c>
      <c r="HOT776" s="16" t="s">
        <v>875</v>
      </c>
      <c r="HOU776" s="16" t="s">
        <v>887</v>
      </c>
      <c r="HOV776" s="16" t="s">
        <v>875</v>
      </c>
      <c r="HOW776" s="16" t="s">
        <v>887</v>
      </c>
      <c r="HOX776" s="16" t="s">
        <v>875</v>
      </c>
      <c r="HOY776" s="16" t="s">
        <v>887</v>
      </c>
      <c r="HOZ776" s="16" t="s">
        <v>875</v>
      </c>
      <c r="HPA776" s="16" t="s">
        <v>887</v>
      </c>
      <c r="HPB776" s="16" t="s">
        <v>875</v>
      </c>
      <c r="HPC776" s="16" t="s">
        <v>887</v>
      </c>
      <c r="HPD776" s="16" t="s">
        <v>875</v>
      </c>
      <c r="HPE776" s="16" t="s">
        <v>887</v>
      </c>
      <c r="HPF776" s="16" t="s">
        <v>875</v>
      </c>
      <c r="HPG776" s="16" t="s">
        <v>887</v>
      </c>
      <c r="HPH776" s="16" t="s">
        <v>875</v>
      </c>
      <c r="HPI776" s="16" t="s">
        <v>887</v>
      </c>
      <c r="HPJ776" s="16" t="s">
        <v>875</v>
      </c>
      <c r="HPK776" s="16" t="s">
        <v>887</v>
      </c>
      <c r="HPL776" s="16" t="s">
        <v>875</v>
      </c>
      <c r="HPM776" s="16" t="s">
        <v>887</v>
      </c>
      <c r="HPN776" s="16" t="s">
        <v>875</v>
      </c>
      <c r="HPO776" s="16" t="s">
        <v>887</v>
      </c>
      <c r="HPP776" s="16" t="s">
        <v>875</v>
      </c>
      <c r="HPQ776" s="16" t="s">
        <v>887</v>
      </c>
      <c r="HPR776" s="16" t="s">
        <v>875</v>
      </c>
      <c r="HPS776" s="16" t="s">
        <v>887</v>
      </c>
      <c r="HPT776" s="16" t="s">
        <v>875</v>
      </c>
      <c r="HPU776" s="16" t="s">
        <v>887</v>
      </c>
      <c r="HPV776" s="16" t="s">
        <v>875</v>
      </c>
      <c r="HPW776" s="16" t="s">
        <v>887</v>
      </c>
      <c r="HPX776" s="16" t="s">
        <v>875</v>
      </c>
      <c r="HPY776" s="16" t="s">
        <v>887</v>
      </c>
      <c r="HPZ776" s="16" t="s">
        <v>875</v>
      </c>
      <c r="HQA776" s="16" t="s">
        <v>887</v>
      </c>
      <c r="HQB776" s="16" t="s">
        <v>875</v>
      </c>
      <c r="HQC776" s="16" t="s">
        <v>887</v>
      </c>
      <c r="HQD776" s="16" t="s">
        <v>875</v>
      </c>
      <c r="HQE776" s="16" t="s">
        <v>887</v>
      </c>
      <c r="HQF776" s="16" t="s">
        <v>875</v>
      </c>
      <c r="HQG776" s="16" t="s">
        <v>887</v>
      </c>
      <c r="HQH776" s="16" t="s">
        <v>875</v>
      </c>
      <c r="HQI776" s="16" t="s">
        <v>887</v>
      </c>
      <c r="HQJ776" s="16" t="s">
        <v>875</v>
      </c>
      <c r="HQK776" s="16" t="s">
        <v>887</v>
      </c>
      <c r="HQL776" s="16" t="s">
        <v>875</v>
      </c>
      <c r="HQM776" s="16" t="s">
        <v>887</v>
      </c>
      <c r="HQN776" s="16" t="s">
        <v>875</v>
      </c>
      <c r="HQO776" s="16" t="s">
        <v>887</v>
      </c>
      <c r="HQP776" s="16" t="s">
        <v>875</v>
      </c>
      <c r="HQQ776" s="16" t="s">
        <v>887</v>
      </c>
      <c r="HQR776" s="16" t="s">
        <v>875</v>
      </c>
      <c r="HQS776" s="16" t="s">
        <v>887</v>
      </c>
      <c r="HQT776" s="16" t="s">
        <v>875</v>
      </c>
      <c r="HQU776" s="16" t="s">
        <v>887</v>
      </c>
      <c r="HQV776" s="16" t="s">
        <v>875</v>
      </c>
      <c r="HQW776" s="16" t="s">
        <v>887</v>
      </c>
      <c r="HQX776" s="16" t="s">
        <v>875</v>
      </c>
      <c r="HQY776" s="16" t="s">
        <v>887</v>
      </c>
      <c r="HQZ776" s="16" t="s">
        <v>875</v>
      </c>
      <c r="HRA776" s="16" t="s">
        <v>887</v>
      </c>
      <c r="HRB776" s="16" t="s">
        <v>875</v>
      </c>
      <c r="HRC776" s="16" t="s">
        <v>887</v>
      </c>
      <c r="HRD776" s="16" t="s">
        <v>875</v>
      </c>
      <c r="HRE776" s="16" t="s">
        <v>887</v>
      </c>
      <c r="HRF776" s="16" t="s">
        <v>875</v>
      </c>
      <c r="HRG776" s="16" t="s">
        <v>887</v>
      </c>
      <c r="HRH776" s="16" t="s">
        <v>875</v>
      </c>
      <c r="HRI776" s="16" t="s">
        <v>887</v>
      </c>
      <c r="HRJ776" s="16" t="s">
        <v>875</v>
      </c>
      <c r="HRK776" s="16" t="s">
        <v>887</v>
      </c>
      <c r="HRL776" s="16" t="s">
        <v>875</v>
      </c>
      <c r="HRM776" s="16" t="s">
        <v>887</v>
      </c>
      <c r="HRN776" s="16" t="s">
        <v>875</v>
      </c>
      <c r="HRO776" s="16" t="s">
        <v>887</v>
      </c>
      <c r="HRP776" s="16" t="s">
        <v>875</v>
      </c>
      <c r="HRQ776" s="16" t="s">
        <v>887</v>
      </c>
      <c r="HRR776" s="16" t="s">
        <v>875</v>
      </c>
      <c r="HRS776" s="16" t="s">
        <v>887</v>
      </c>
      <c r="HRT776" s="16" t="s">
        <v>875</v>
      </c>
      <c r="HRU776" s="16" t="s">
        <v>887</v>
      </c>
      <c r="HRV776" s="16" t="s">
        <v>875</v>
      </c>
      <c r="HRW776" s="16" t="s">
        <v>887</v>
      </c>
      <c r="HRX776" s="16" t="s">
        <v>875</v>
      </c>
      <c r="HRY776" s="16" t="s">
        <v>887</v>
      </c>
      <c r="HRZ776" s="16" t="s">
        <v>875</v>
      </c>
      <c r="HSA776" s="16" t="s">
        <v>887</v>
      </c>
      <c r="HSB776" s="16" t="s">
        <v>875</v>
      </c>
      <c r="HSC776" s="16" t="s">
        <v>887</v>
      </c>
      <c r="HSD776" s="16" t="s">
        <v>875</v>
      </c>
      <c r="HSE776" s="16" t="s">
        <v>887</v>
      </c>
      <c r="HSF776" s="16" t="s">
        <v>875</v>
      </c>
      <c r="HSG776" s="16" t="s">
        <v>887</v>
      </c>
      <c r="HSH776" s="16" t="s">
        <v>875</v>
      </c>
      <c r="HSI776" s="16" t="s">
        <v>887</v>
      </c>
      <c r="HSJ776" s="16" t="s">
        <v>875</v>
      </c>
      <c r="HSK776" s="16" t="s">
        <v>887</v>
      </c>
      <c r="HSL776" s="16" t="s">
        <v>875</v>
      </c>
      <c r="HSM776" s="16" t="s">
        <v>887</v>
      </c>
      <c r="HSN776" s="16" t="s">
        <v>875</v>
      </c>
      <c r="HSO776" s="16" t="s">
        <v>887</v>
      </c>
      <c r="HSP776" s="16" t="s">
        <v>875</v>
      </c>
      <c r="HSQ776" s="16" t="s">
        <v>887</v>
      </c>
      <c r="HSR776" s="16" t="s">
        <v>875</v>
      </c>
      <c r="HSS776" s="16" t="s">
        <v>887</v>
      </c>
      <c r="HST776" s="16" t="s">
        <v>875</v>
      </c>
      <c r="HSU776" s="16" t="s">
        <v>887</v>
      </c>
      <c r="HSV776" s="16" t="s">
        <v>875</v>
      </c>
      <c r="HSW776" s="16" t="s">
        <v>887</v>
      </c>
      <c r="HSX776" s="16" t="s">
        <v>875</v>
      </c>
      <c r="HSY776" s="16" t="s">
        <v>887</v>
      </c>
      <c r="HSZ776" s="16" t="s">
        <v>875</v>
      </c>
      <c r="HTA776" s="16" t="s">
        <v>887</v>
      </c>
      <c r="HTB776" s="16" t="s">
        <v>875</v>
      </c>
      <c r="HTC776" s="16" t="s">
        <v>887</v>
      </c>
      <c r="HTD776" s="16" t="s">
        <v>875</v>
      </c>
      <c r="HTE776" s="16" t="s">
        <v>887</v>
      </c>
      <c r="HTF776" s="16" t="s">
        <v>875</v>
      </c>
      <c r="HTG776" s="16" t="s">
        <v>887</v>
      </c>
      <c r="HTH776" s="16" t="s">
        <v>875</v>
      </c>
      <c r="HTI776" s="16" t="s">
        <v>887</v>
      </c>
      <c r="HTJ776" s="16" t="s">
        <v>875</v>
      </c>
      <c r="HTK776" s="16" t="s">
        <v>887</v>
      </c>
      <c r="HTL776" s="16" t="s">
        <v>875</v>
      </c>
      <c r="HTM776" s="16" t="s">
        <v>887</v>
      </c>
      <c r="HTN776" s="16" t="s">
        <v>875</v>
      </c>
      <c r="HTO776" s="16" t="s">
        <v>887</v>
      </c>
      <c r="HTP776" s="16" t="s">
        <v>875</v>
      </c>
      <c r="HTQ776" s="16" t="s">
        <v>887</v>
      </c>
      <c r="HTR776" s="16" t="s">
        <v>875</v>
      </c>
      <c r="HTS776" s="16" t="s">
        <v>887</v>
      </c>
      <c r="HTT776" s="16" t="s">
        <v>875</v>
      </c>
      <c r="HTU776" s="16" t="s">
        <v>887</v>
      </c>
      <c r="HTV776" s="16" t="s">
        <v>875</v>
      </c>
      <c r="HTW776" s="16" t="s">
        <v>887</v>
      </c>
      <c r="HTX776" s="16" t="s">
        <v>875</v>
      </c>
      <c r="HTY776" s="16" t="s">
        <v>887</v>
      </c>
      <c r="HTZ776" s="16" t="s">
        <v>875</v>
      </c>
      <c r="HUA776" s="16" t="s">
        <v>887</v>
      </c>
      <c r="HUB776" s="16" t="s">
        <v>875</v>
      </c>
      <c r="HUC776" s="16" t="s">
        <v>887</v>
      </c>
      <c r="HUD776" s="16" t="s">
        <v>875</v>
      </c>
      <c r="HUE776" s="16" t="s">
        <v>887</v>
      </c>
      <c r="HUF776" s="16" t="s">
        <v>875</v>
      </c>
      <c r="HUG776" s="16" t="s">
        <v>887</v>
      </c>
      <c r="HUH776" s="16" t="s">
        <v>875</v>
      </c>
      <c r="HUI776" s="16" t="s">
        <v>887</v>
      </c>
      <c r="HUJ776" s="16" t="s">
        <v>875</v>
      </c>
      <c r="HUK776" s="16" t="s">
        <v>887</v>
      </c>
      <c r="HUL776" s="16" t="s">
        <v>875</v>
      </c>
      <c r="HUM776" s="16" t="s">
        <v>887</v>
      </c>
      <c r="HUN776" s="16" t="s">
        <v>875</v>
      </c>
      <c r="HUO776" s="16" t="s">
        <v>887</v>
      </c>
      <c r="HUP776" s="16" t="s">
        <v>875</v>
      </c>
      <c r="HUQ776" s="16" t="s">
        <v>887</v>
      </c>
      <c r="HUR776" s="16" t="s">
        <v>875</v>
      </c>
      <c r="HUS776" s="16" t="s">
        <v>887</v>
      </c>
      <c r="HUT776" s="16" t="s">
        <v>875</v>
      </c>
      <c r="HUU776" s="16" t="s">
        <v>887</v>
      </c>
      <c r="HUV776" s="16" t="s">
        <v>875</v>
      </c>
      <c r="HUW776" s="16" t="s">
        <v>887</v>
      </c>
      <c r="HUX776" s="16" t="s">
        <v>875</v>
      </c>
      <c r="HUY776" s="16" t="s">
        <v>887</v>
      </c>
      <c r="HUZ776" s="16" t="s">
        <v>875</v>
      </c>
      <c r="HVA776" s="16" t="s">
        <v>887</v>
      </c>
      <c r="HVB776" s="16" t="s">
        <v>875</v>
      </c>
      <c r="HVC776" s="16" t="s">
        <v>887</v>
      </c>
      <c r="HVD776" s="16" t="s">
        <v>875</v>
      </c>
      <c r="HVE776" s="16" t="s">
        <v>887</v>
      </c>
      <c r="HVF776" s="16" t="s">
        <v>875</v>
      </c>
      <c r="HVG776" s="16" t="s">
        <v>887</v>
      </c>
      <c r="HVH776" s="16" t="s">
        <v>875</v>
      </c>
      <c r="HVI776" s="16" t="s">
        <v>887</v>
      </c>
      <c r="HVJ776" s="16" t="s">
        <v>875</v>
      </c>
      <c r="HVK776" s="16" t="s">
        <v>887</v>
      </c>
      <c r="HVL776" s="16" t="s">
        <v>875</v>
      </c>
      <c r="HVM776" s="16" t="s">
        <v>887</v>
      </c>
      <c r="HVN776" s="16" t="s">
        <v>875</v>
      </c>
      <c r="HVO776" s="16" t="s">
        <v>887</v>
      </c>
      <c r="HVP776" s="16" t="s">
        <v>875</v>
      </c>
      <c r="HVQ776" s="16" t="s">
        <v>887</v>
      </c>
      <c r="HVR776" s="16" t="s">
        <v>875</v>
      </c>
      <c r="HVS776" s="16" t="s">
        <v>887</v>
      </c>
      <c r="HVT776" s="16" t="s">
        <v>875</v>
      </c>
      <c r="HVU776" s="16" t="s">
        <v>887</v>
      </c>
      <c r="HVV776" s="16" t="s">
        <v>875</v>
      </c>
      <c r="HVW776" s="16" t="s">
        <v>887</v>
      </c>
      <c r="HVX776" s="16" t="s">
        <v>875</v>
      </c>
      <c r="HVY776" s="16" t="s">
        <v>887</v>
      </c>
      <c r="HVZ776" s="16" t="s">
        <v>875</v>
      </c>
      <c r="HWA776" s="16" t="s">
        <v>887</v>
      </c>
      <c r="HWB776" s="16" t="s">
        <v>875</v>
      </c>
      <c r="HWC776" s="16" t="s">
        <v>887</v>
      </c>
      <c r="HWD776" s="16" t="s">
        <v>875</v>
      </c>
      <c r="HWE776" s="16" t="s">
        <v>887</v>
      </c>
      <c r="HWF776" s="16" t="s">
        <v>875</v>
      </c>
      <c r="HWG776" s="16" t="s">
        <v>887</v>
      </c>
      <c r="HWH776" s="16" t="s">
        <v>875</v>
      </c>
      <c r="HWI776" s="16" t="s">
        <v>887</v>
      </c>
      <c r="HWJ776" s="16" t="s">
        <v>875</v>
      </c>
      <c r="HWK776" s="16" t="s">
        <v>887</v>
      </c>
      <c r="HWL776" s="16" t="s">
        <v>875</v>
      </c>
      <c r="HWM776" s="16" t="s">
        <v>887</v>
      </c>
      <c r="HWN776" s="16" t="s">
        <v>875</v>
      </c>
      <c r="HWO776" s="16" t="s">
        <v>887</v>
      </c>
      <c r="HWP776" s="16" t="s">
        <v>875</v>
      </c>
      <c r="HWQ776" s="16" t="s">
        <v>887</v>
      </c>
      <c r="HWR776" s="16" t="s">
        <v>875</v>
      </c>
      <c r="HWS776" s="16" t="s">
        <v>887</v>
      </c>
      <c r="HWT776" s="16" t="s">
        <v>875</v>
      </c>
      <c r="HWU776" s="16" t="s">
        <v>887</v>
      </c>
      <c r="HWV776" s="16" t="s">
        <v>875</v>
      </c>
      <c r="HWW776" s="16" t="s">
        <v>887</v>
      </c>
      <c r="HWX776" s="16" t="s">
        <v>875</v>
      </c>
      <c r="HWY776" s="16" t="s">
        <v>887</v>
      </c>
      <c r="HWZ776" s="16" t="s">
        <v>875</v>
      </c>
      <c r="HXA776" s="16" t="s">
        <v>887</v>
      </c>
      <c r="HXB776" s="16" t="s">
        <v>875</v>
      </c>
      <c r="HXC776" s="16" t="s">
        <v>887</v>
      </c>
      <c r="HXD776" s="16" t="s">
        <v>875</v>
      </c>
      <c r="HXE776" s="16" t="s">
        <v>887</v>
      </c>
      <c r="HXF776" s="16" t="s">
        <v>875</v>
      </c>
      <c r="HXG776" s="16" t="s">
        <v>887</v>
      </c>
      <c r="HXH776" s="16" t="s">
        <v>875</v>
      </c>
      <c r="HXI776" s="16" t="s">
        <v>887</v>
      </c>
      <c r="HXJ776" s="16" t="s">
        <v>875</v>
      </c>
      <c r="HXK776" s="16" t="s">
        <v>887</v>
      </c>
      <c r="HXL776" s="16" t="s">
        <v>875</v>
      </c>
      <c r="HXM776" s="16" t="s">
        <v>887</v>
      </c>
      <c r="HXN776" s="16" t="s">
        <v>875</v>
      </c>
      <c r="HXO776" s="16" t="s">
        <v>887</v>
      </c>
      <c r="HXP776" s="16" t="s">
        <v>875</v>
      </c>
      <c r="HXQ776" s="16" t="s">
        <v>887</v>
      </c>
      <c r="HXR776" s="16" t="s">
        <v>875</v>
      </c>
      <c r="HXS776" s="16" t="s">
        <v>887</v>
      </c>
      <c r="HXT776" s="16" t="s">
        <v>875</v>
      </c>
      <c r="HXU776" s="16" t="s">
        <v>887</v>
      </c>
      <c r="HXV776" s="16" t="s">
        <v>875</v>
      </c>
      <c r="HXW776" s="16" t="s">
        <v>887</v>
      </c>
      <c r="HXX776" s="16" t="s">
        <v>875</v>
      </c>
      <c r="HXY776" s="16" t="s">
        <v>887</v>
      </c>
      <c r="HXZ776" s="16" t="s">
        <v>875</v>
      </c>
      <c r="HYA776" s="16" t="s">
        <v>887</v>
      </c>
      <c r="HYB776" s="16" t="s">
        <v>875</v>
      </c>
      <c r="HYC776" s="16" t="s">
        <v>887</v>
      </c>
      <c r="HYD776" s="16" t="s">
        <v>875</v>
      </c>
      <c r="HYE776" s="16" t="s">
        <v>887</v>
      </c>
      <c r="HYF776" s="16" t="s">
        <v>875</v>
      </c>
      <c r="HYG776" s="16" t="s">
        <v>887</v>
      </c>
      <c r="HYH776" s="16" t="s">
        <v>875</v>
      </c>
      <c r="HYI776" s="16" t="s">
        <v>887</v>
      </c>
      <c r="HYJ776" s="16" t="s">
        <v>875</v>
      </c>
      <c r="HYK776" s="16" t="s">
        <v>887</v>
      </c>
      <c r="HYL776" s="16" t="s">
        <v>875</v>
      </c>
      <c r="HYM776" s="16" t="s">
        <v>887</v>
      </c>
      <c r="HYN776" s="16" t="s">
        <v>875</v>
      </c>
      <c r="HYO776" s="16" t="s">
        <v>887</v>
      </c>
      <c r="HYP776" s="16" t="s">
        <v>875</v>
      </c>
      <c r="HYQ776" s="16" t="s">
        <v>887</v>
      </c>
      <c r="HYR776" s="16" t="s">
        <v>875</v>
      </c>
      <c r="HYS776" s="16" t="s">
        <v>887</v>
      </c>
      <c r="HYT776" s="16" t="s">
        <v>875</v>
      </c>
      <c r="HYU776" s="16" t="s">
        <v>887</v>
      </c>
      <c r="HYV776" s="16" t="s">
        <v>875</v>
      </c>
      <c r="HYW776" s="16" t="s">
        <v>887</v>
      </c>
      <c r="HYX776" s="16" t="s">
        <v>875</v>
      </c>
      <c r="HYY776" s="16" t="s">
        <v>887</v>
      </c>
      <c r="HYZ776" s="16" t="s">
        <v>875</v>
      </c>
      <c r="HZA776" s="16" t="s">
        <v>887</v>
      </c>
      <c r="HZB776" s="16" t="s">
        <v>875</v>
      </c>
      <c r="HZC776" s="16" t="s">
        <v>887</v>
      </c>
      <c r="HZD776" s="16" t="s">
        <v>875</v>
      </c>
      <c r="HZE776" s="16" t="s">
        <v>887</v>
      </c>
      <c r="HZF776" s="16" t="s">
        <v>875</v>
      </c>
      <c r="HZG776" s="16" t="s">
        <v>887</v>
      </c>
      <c r="HZH776" s="16" t="s">
        <v>875</v>
      </c>
      <c r="HZI776" s="16" t="s">
        <v>887</v>
      </c>
      <c r="HZJ776" s="16" t="s">
        <v>875</v>
      </c>
      <c r="HZK776" s="16" t="s">
        <v>887</v>
      </c>
      <c r="HZL776" s="16" t="s">
        <v>875</v>
      </c>
      <c r="HZM776" s="16" t="s">
        <v>887</v>
      </c>
      <c r="HZN776" s="16" t="s">
        <v>875</v>
      </c>
      <c r="HZO776" s="16" t="s">
        <v>887</v>
      </c>
      <c r="HZP776" s="16" t="s">
        <v>875</v>
      </c>
      <c r="HZQ776" s="16" t="s">
        <v>887</v>
      </c>
      <c r="HZR776" s="16" t="s">
        <v>875</v>
      </c>
      <c r="HZS776" s="16" t="s">
        <v>887</v>
      </c>
      <c r="HZT776" s="16" t="s">
        <v>875</v>
      </c>
      <c r="HZU776" s="16" t="s">
        <v>887</v>
      </c>
      <c r="HZV776" s="16" t="s">
        <v>875</v>
      </c>
      <c r="HZW776" s="16" t="s">
        <v>887</v>
      </c>
      <c r="HZX776" s="16" t="s">
        <v>875</v>
      </c>
      <c r="HZY776" s="16" t="s">
        <v>887</v>
      </c>
      <c r="HZZ776" s="16" t="s">
        <v>875</v>
      </c>
      <c r="IAA776" s="16" t="s">
        <v>887</v>
      </c>
      <c r="IAB776" s="16" t="s">
        <v>875</v>
      </c>
      <c r="IAC776" s="16" t="s">
        <v>887</v>
      </c>
      <c r="IAD776" s="16" t="s">
        <v>875</v>
      </c>
      <c r="IAE776" s="16" t="s">
        <v>887</v>
      </c>
      <c r="IAF776" s="16" t="s">
        <v>875</v>
      </c>
      <c r="IAG776" s="16" t="s">
        <v>887</v>
      </c>
      <c r="IAH776" s="16" t="s">
        <v>875</v>
      </c>
      <c r="IAI776" s="16" t="s">
        <v>887</v>
      </c>
      <c r="IAJ776" s="16" t="s">
        <v>875</v>
      </c>
      <c r="IAK776" s="16" t="s">
        <v>887</v>
      </c>
      <c r="IAL776" s="16" t="s">
        <v>875</v>
      </c>
      <c r="IAM776" s="16" t="s">
        <v>887</v>
      </c>
      <c r="IAN776" s="16" t="s">
        <v>875</v>
      </c>
      <c r="IAO776" s="16" t="s">
        <v>887</v>
      </c>
      <c r="IAP776" s="16" t="s">
        <v>875</v>
      </c>
      <c r="IAQ776" s="16" t="s">
        <v>887</v>
      </c>
      <c r="IAR776" s="16" t="s">
        <v>875</v>
      </c>
      <c r="IAS776" s="16" t="s">
        <v>887</v>
      </c>
      <c r="IAT776" s="16" t="s">
        <v>875</v>
      </c>
      <c r="IAU776" s="16" t="s">
        <v>887</v>
      </c>
      <c r="IAV776" s="16" t="s">
        <v>875</v>
      </c>
      <c r="IAW776" s="16" t="s">
        <v>887</v>
      </c>
      <c r="IAX776" s="16" t="s">
        <v>875</v>
      </c>
      <c r="IAY776" s="16" t="s">
        <v>887</v>
      </c>
      <c r="IAZ776" s="16" t="s">
        <v>875</v>
      </c>
      <c r="IBA776" s="16" t="s">
        <v>887</v>
      </c>
      <c r="IBB776" s="16" t="s">
        <v>875</v>
      </c>
      <c r="IBC776" s="16" t="s">
        <v>887</v>
      </c>
      <c r="IBD776" s="16" t="s">
        <v>875</v>
      </c>
      <c r="IBE776" s="16" t="s">
        <v>887</v>
      </c>
      <c r="IBF776" s="16" t="s">
        <v>875</v>
      </c>
      <c r="IBG776" s="16" t="s">
        <v>887</v>
      </c>
      <c r="IBH776" s="16" t="s">
        <v>875</v>
      </c>
      <c r="IBI776" s="16" t="s">
        <v>887</v>
      </c>
      <c r="IBJ776" s="16" t="s">
        <v>875</v>
      </c>
      <c r="IBK776" s="16" t="s">
        <v>887</v>
      </c>
      <c r="IBL776" s="16" t="s">
        <v>875</v>
      </c>
      <c r="IBM776" s="16" t="s">
        <v>887</v>
      </c>
      <c r="IBN776" s="16" t="s">
        <v>875</v>
      </c>
      <c r="IBO776" s="16" t="s">
        <v>887</v>
      </c>
      <c r="IBP776" s="16" t="s">
        <v>875</v>
      </c>
      <c r="IBQ776" s="16" t="s">
        <v>887</v>
      </c>
      <c r="IBR776" s="16" t="s">
        <v>875</v>
      </c>
      <c r="IBS776" s="16" t="s">
        <v>887</v>
      </c>
      <c r="IBT776" s="16" t="s">
        <v>875</v>
      </c>
      <c r="IBU776" s="16" t="s">
        <v>887</v>
      </c>
      <c r="IBV776" s="16" t="s">
        <v>875</v>
      </c>
      <c r="IBW776" s="16" t="s">
        <v>887</v>
      </c>
      <c r="IBX776" s="16" t="s">
        <v>875</v>
      </c>
      <c r="IBY776" s="16" t="s">
        <v>887</v>
      </c>
      <c r="IBZ776" s="16" t="s">
        <v>875</v>
      </c>
      <c r="ICA776" s="16" t="s">
        <v>887</v>
      </c>
      <c r="ICB776" s="16" t="s">
        <v>875</v>
      </c>
      <c r="ICC776" s="16" t="s">
        <v>887</v>
      </c>
      <c r="ICD776" s="16" t="s">
        <v>875</v>
      </c>
      <c r="ICE776" s="16" t="s">
        <v>887</v>
      </c>
      <c r="ICF776" s="16" t="s">
        <v>875</v>
      </c>
      <c r="ICG776" s="16" t="s">
        <v>887</v>
      </c>
      <c r="ICH776" s="16" t="s">
        <v>875</v>
      </c>
      <c r="ICI776" s="16" t="s">
        <v>887</v>
      </c>
      <c r="ICJ776" s="16" t="s">
        <v>875</v>
      </c>
      <c r="ICK776" s="16" t="s">
        <v>887</v>
      </c>
      <c r="ICL776" s="16" t="s">
        <v>875</v>
      </c>
      <c r="ICM776" s="16" t="s">
        <v>887</v>
      </c>
      <c r="ICN776" s="16" t="s">
        <v>875</v>
      </c>
      <c r="ICO776" s="16" t="s">
        <v>887</v>
      </c>
      <c r="ICP776" s="16" t="s">
        <v>875</v>
      </c>
      <c r="ICQ776" s="16" t="s">
        <v>887</v>
      </c>
      <c r="ICR776" s="16" t="s">
        <v>875</v>
      </c>
      <c r="ICS776" s="16" t="s">
        <v>887</v>
      </c>
      <c r="ICT776" s="16" t="s">
        <v>875</v>
      </c>
      <c r="ICU776" s="16" t="s">
        <v>887</v>
      </c>
      <c r="ICV776" s="16" t="s">
        <v>875</v>
      </c>
      <c r="ICW776" s="16" t="s">
        <v>887</v>
      </c>
      <c r="ICX776" s="16" t="s">
        <v>875</v>
      </c>
      <c r="ICY776" s="16" t="s">
        <v>887</v>
      </c>
      <c r="ICZ776" s="16" t="s">
        <v>875</v>
      </c>
      <c r="IDA776" s="16" t="s">
        <v>887</v>
      </c>
      <c r="IDB776" s="16" t="s">
        <v>875</v>
      </c>
      <c r="IDC776" s="16" t="s">
        <v>887</v>
      </c>
      <c r="IDD776" s="16" t="s">
        <v>875</v>
      </c>
      <c r="IDE776" s="16" t="s">
        <v>887</v>
      </c>
      <c r="IDF776" s="16" t="s">
        <v>875</v>
      </c>
      <c r="IDG776" s="16" t="s">
        <v>887</v>
      </c>
      <c r="IDH776" s="16" t="s">
        <v>875</v>
      </c>
      <c r="IDI776" s="16" t="s">
        <v>887</v>
      </c>
      <c r="IDJ776" s="16" t="s">
        <v>875</v>
      </c>
      <c r="IDK776" s="16" t="s">
        <v>887</v>
      </c>
      <c r="IDL776" s="16" t="s">
        <v>875</v>
      </c>
      <c r="IDM776" s="16" t="s">
        <v>887</v>
      </c>
      <c r="IDN776" s="16" t="s">
        <v>875</v>
      </c>
      <c r="IDO776" s="16" t="s">
        <v>887</v>
      </c>
      <c r="IDP776" s="16" t="s">
        <v>875</v>
      </c>
      <c r="IDQ776" s="16" t="s">
        <v>887</v>
      </c>
      <c r="IDR776" s="16" t="s">
        <v>875</v>
      </c>
      <c r="IDS776" s="16" t="s">
        <v>887</v>
      </c>
      <c r="IDT776" s="16" t="s">
        <v>875</v>
      </c>
      <c r="IDU776" s="16" t="s">
        <v>887</v>
      </c>
      <c r="IDV776" s="16" t="s">
        <v>875</v>
      </c>
      <c r="IDW776" s="16" t="s">
        <v>887</v>
      </c>
      <c r="IDX776" s="16" t="s">
        <v>875</v>
      </c>
      <c r="IDY776" s="16" t="s">
        <v>887</v>
      </c>
      <c r="IDZ776" s="16" t="s">
        <v>875</v>
      </c>
      <c r="IEA776" s="16" t="s">
        <v>887</v>
      </c>
      <c r="IEB776" s="16" t="s">
        <v>875</v>
      </c>
      <c r="IEC776" s="16" t="s">
        <v>887</v>
      </c>
      <c r="IED776" s="16" t="s">
        <v>875</v>
      </c>
      <c r="IEE776" s="16" t="s">
        <v>887</v>
      </c>
      <c r="IEF776" s="16" t="s">
        <v>875</v>
      </c>
      <c r="IEG776" s="16" t="s">
        <v>887</v>
      </c>
      <c r="IEH776" s="16" t="s">
        <v>875</v>
      </c>
      <c r="IEI776" s="16" t="s">
        <v>887</v>
      </c>
      <c r="IEJ776" s="16" t="s">
        <v>875</v>
      </c>
      <c r="IEK776" s="16" t="s">
        <v>887</v>
      </c>
      <c r="IEL776" s="16" t="s">
        <v>875</v>
      </c>
      <c r="IEM776" s="16" t="s">
        <v>887</v>
      </c>
      <c r="IEN776" s="16" t="s">
        <v>875</v>
      </c>
      <c r="IEO776" s="16" t="s">
        <v>887</v>
      </c>
      <c r="IEP776" s="16" t="s">
        <v>875</v>
      </c>
      <c r="IEQ776" s="16" t="s">
        <v>887</v>
      </c>
      <c r="IER776" s="16" t="s">
        <v>875</v>
      </c>
      <c r="IES776" s="16" t="s">
        <v>887</v>
      </c>
      <c r="IET776" s="16" t="s">
        <v>875</v>
      </c>
      <c r="IEU776" s="16" t="s">
        <v>887</v>
      </c>
      <c r="IEV776" s="16" t="s">
        <v>875</v>
      </c>
      <c r="IEW776" s="16" t="s">
        <v>887</v>
      </c>
      <c r="IEX776" s="16" t="s">
        <v>875</v>
      </c>
      <c r="IEY776" s="16" t="s">
        <v>887</v>
      </c>
      <c r="IEZ776" s="16" t="s">
        <v>875</v>
      </c>
      <c r="IFA776" s="16" t="s">
        <v>887</v>
      </c>
      <c r="IFB776" s="16" t="s">
        <v>875</v>
      </c>
      <c r="IFC776" s="16" t="s">
        <v>887</v>
      </c>
      <c r="IFD776" s="16" t="s">
        <v>875</v>
      </c>
      <c r="IFE776" s="16" t="s">
        <v>887</v>
      </c>
      <c r="IFF776" s="16" t="s">
        <v>875</v>
      </c>
      <c r="IFG776" s="16" t="s">
        <v>887</v>
      </c>
      <c r="IFH776" s="16" t="s">
        <v>875</v>
      </c>
      <c r="IFI776" s="16" t="s">
        <v>887</v>
      </c>
      <c r="IFJ776" s="16" t="s">
        <v>875</v>
      </c>
      <c r="IFK776" s="16" t="s">
        <v>887</v>
      </c>
      <c r="IFL776" s="16" t="s">
        <v>875</v>
      </c>
      <c r="IFM776" s="16" t="s">
        <v>887</v>
      </c>
      <c r="IFN776" s="16" t="s">
        <v>875</v>
      </c>
      <c r="IFO776" s="16" t="s">
        <v>887</v>
      </c>
      <c r="IFP776" s="16" t="s">
        <v>875</v>
      </c>
      <c r="IFQ776" s="16" t="s">
        <v>887</v>
      </c>
      <c r="IFR776" s="16" t="s">
        <v>875</v>
      </c>
      <c r="IFS776" s="16" t="s">
        <v>887</v>
      </c>
      <c r="IFT776" s="16" t="s">
        <v>875</v>
      </c>
      <c r="IFU776" s="16" t="s">
        <v>887</v>
      </c>
      <c r="IFV776" s="16" t="s">
        <v>875</v>
      </c>
      <c r="IFW776" s="16" t="s">
        <v>887</v>
      </c>
      <c r="IFX776" s="16" t="s">
        <v>875</v>
      </c>
      <c r="IFY776" s="16" t="s">
        <v>887</v>
      </c>
      <c r="IFZ776" s="16" t="s">
        <v>875</v>
      </c>
      <c r="IGA776" s="16" t="s">
        <v>887</v>
      </c>
      <c r="IGB776" s="16" t="s">
        <v>875</v>
      </c>
      <c r="IGC776" s="16" t="s">
        <v>887</v>
      </c>
      <c r="IGD776" s="16" t="s">
        <v>875</v>
      </c>
      <c r="IGE776" s="16" t="s">
        <v>887</v>
      </c>
      <c r="IGF776" s="16" t="s">
        <v>875</v>
      </c>
      <c r="IGG776" s="16" t="s">
        <v>887</v>
      </c>
      <c r="IGH776" s="16" t="s">
        <v>875</v>
      </c>
      <c r="IGI776" s="16" t="s">
        <v>887</v>
      </c>
      <c r="IGJ776" s="16" t="s">
        <v>875</v>
      </c>
      <c r="IGK776" s="16" t="s">
        <v>887</v>
      </c>
      <c r="IGL776" s="16" t="s">
        <v>875</v>
      </c>
      <c r="IGM776" s="16" t="s">
        <v>887</v>
      </c>
      <c r="IGN776" s="16" t="s">
        <v>875</v>
      </c>
      <c r="IGO776" s="16" t="s">
        <v>887</v>
      </c>
      <c r="IGP776" s="16" t="s">
        <v>875</v>
      </c>
      <c r="IGQ776" s="16" t="s">
        <v>887</v>
      </c>
      <c r="IGR776" s="16" t="s">
        <v>875</v>
      </c>
      <c r="IGS776" s="16" t="s">
        <v>887</v>
      </c>
      <c r="IGT776" s="16" t="s">
        <v>875</v>
      </c>
      <c r="IGU776" s="16" t="s">
        <v>887</v>
      </c>
      <c r="IGV776" s="16" t="s">
        <v>875</v>
      </c>
      <c r="IGW776" s="16" t="s">
        <v>887</v>
      </c>
      <c r="IGX776" s="16" t="s">
        <v>875</v>
      </c>
      <c r="IGY776" s="16" t="s">
        <v>887</v>
      </c>
      <c r="IGZ776" s="16" t="s">
        <v>875</v>
      </c>
      <c r="IHA776" s="16" t="s">
        <v>887</v>
      </c>
      <c r="IHB776" s="16" t="s">
        <v>875</v>
      </c>
      <c r="IHC776" s="16" t="s">
        <v>887</v>
      </c>
      <c r="IHD776" s="16" t="s">
        <v>875</v>
      </c>
      <c r="IHE776" s="16" t="s">
        <v>887</v>
      </c>
      <c r="IHF776" s="16" t="s">
        <v>875</v>
      </c>
      <c r="IHG776" s="16" t="s">
        <v>887</v>
      </c>
      <c r="IHH776" s="16" t="s">
        <v>875</v>
      </c>
      <c r="IHI776" s="16" t="s">
        <v>887</v>
      </c>
      <c r="IHJ776" s="16" t="s">
        <v>875</v>
      </c>
      <c r="IHK776" s="16" t="s">
        <v>887</v>
      </c>
      <c r="IHL776" s="16" t="s">
        <v>875</v>
      </c>
      <c r="IHM776" s="16" t="s">
        <v>887</v>
      </c>
      <c r="IHN776" s="16" t="s">
        <v>875</v>
      </c>
      <c r="IHO776" s="16" t="s">
        <v>887</v>
      </c>
      <c r="IHP776" s="16" t="s">
        <v>875</v>
      </c>
      <c r="IHQ776" s="16" t="s">
        <v>887</v>
      </c>
      <c r="IHR776" s="16" t="s">
        <v>875</v>
      </c>
      <c r="IHS776" s="16" t="s">
        <v>887</v>
      </c>
      <c r="IHT776" s="16" t="s">
        <v>875</v>
      </c>
      <c r="IHU776" s="16" t="s">
        <v>887</v>
      </c>
      <c r="IHV776" s="16" t="s">
        <v>875</v>
      </c>
      <c r="IHW776" s="16" t="s">
        <v>887</v>
      </c>
      <c r="IHX776" s="16" t="s">
        <v>875</v>
      </c>
      <c r="IHY776" s="16" t="s">
        <v>887</v>
      </c>
      <c r="IHZ776" s="16" t="s">
        <v>875</v>
      </c>
      <c r="IIA776" s="16" t="s">
        <v>887</v>
      </c>
      <c r="IIB776" s="16" t="s">
        <v>875</v>
      </c>
      <c r="IIC776" s="16" t="s">
        <v>887</v>
      </c>
      <c r="IID776" s="16" t="s">
        <v>875</v>
      </c>
      <c r="IIE776" s="16" t="s">
        <v>887</v>
      </c>
      <c r="IIF776" s="16" t="s">
        <v>875</v>
      </c>
      <c r="IIG776" s="16" t="s">
        <v>887</v>
      </c>
      <c r="IIH776" s="16" t="s">
        <v>875</v>
      </c>
      <c r="III776" s="16" t="s">
        <v>887</v>
      </c>
      <c r="IIJ776" s="16" t="s">
        <v>875</v>
      </c>
      <c r="IIK776" s="16" t="s">
        <v>887</v>
      </c>
      <c r="IIL776" s="16" t="s">
        <v>875</v>
      </c>
      <c r="IIM776" s="16" t="s">
        <v>887</v>
      </c>
      <c r="IIN776" s="16" t="s">
        <v>875</v>
      </c>
      <c r="IIO776" s="16" t="s">
        <v>887</v>
      </c>
      <c r="IIP776" s="16" t="s">
        <v>875</v>
      </c>
      <c r="IIQ776" s="16" t="s">
        <v>887</v>
      </c>
      <c r="IIR776" s="16" t="s">
        <v>875</v>
      </c>
      <c r="IIS776" s="16" t="s">
        <v>887</v>
      </c>
      <c r="IIT776" s="16" t="s">
        <v>875</v>
      </c>
      <c r="IIU776" s="16" t="s">
        <v>887</v>
      </c>
      <c r="IIV776" s="16" t="s">
        <v>875</v>
      </c>
      <c r="IIW776" s="16" t="s">
        <v>887</v>
      </c>
      <c r="IIX776" s="16" t="s">
        <v>875</v>
      </c>
      <c r="IIY776" s="16" t="s">
        <v>887</v>
      </c>
      <c r="IIZ776" s="16" t="s">
        <v>875</v>
      </c>
      <c r="IJA776" s="16" t="s">
        <v>887</v>
      </c>
      <c r="IJB776" s="16" t="s">
        <v>875</v>
      </c>
      <c r="IJC776" s="16" t="s">
        <v>887</v>
      </c>
      <c r="IJD776" s="16" t="s">
        <v>875</v>
      </c>
      <c r="IJE776" s="16" t="s">
        <v>887</v>
      </c>
      <c r="IJF776" s="16" t="s">
        <v>875</v>
      </c>
      <c r="IJG776" s="16" t="s">
        <v>887</v>
      </c>
      <c r="IJH776" s="16" t="s">
        <v>875</v>
      </c>
      <c r="IJI776" s="16" t="s">
        <v>887</v>
      </c>
      <c r="IJJ776" s="16" t="s">
        <v>875</v>
      </c>
      <c r="IJK776" s="16" t="s">
        <v>887</v>
      </c>
      <c r="IJL776" s="16" t="s">
        <v>875</v>
      </c>
      <c r="IJM776" s="16" t="s">
        <v>887</v>
      </c>
      <c r="IJN776" s="16" t="s">
        <v>875</v>
      </c>
      <c r="IJO776" s="16" t="s">
        <v>887</v>
      </c>
      <c r="IJP776" s="16" t="s">
        <v>875</v>
      </c>
      <c r="IJQ776" s="16" t="s">
        <v>887</v>
      </c>
      <c r="IJR776" s="16" t="s">
        <v>875</v>
      </c>
      <c r="IJS776" s="16" t="s">
        <v>887</v>
      </c>
      <c r="IJT776" s="16" t="s">
        <v>875</v>
      </c>
      <c r="IJU776" s="16" t="s">
        <v>887</v>
      </c>
      <c r="IJV776" s="16" t="s">
        <v>875</v>
      </c>
      <c r="IJW776" s="16" t="s">
        <v>887</v>
      </c>
      <c r="IJX776" s="16" t="s">
        <v>875</v>
      </c>
      <c r="IJY776" s="16" t="s">
        <v>887</v>
      </c>
      <c r="IJZ776" s="16" t="s">
        <v>875</v>
      </c>
      <c r="IKA776" s="16" t="s">
        <v>887</v>
      </c>
      <c r="IKB776" s="16" t="s">
        <v>875</v>
      </c>
      <c r="IKC776" s="16" t="s">
        <v>887</v>
      </c>
      <c r="IKD776" s="16" t="s">
        <v>875</v>
      </c>
      <c r="IKE776" s="16" t="s">
        <v>887</v>
      </c>
      <c r="IKF776" s="16" t="s">
        <v>875</v>
      </c>
      <c r="IKG776" s="16" t="s">
        <v>887</v>
      </c>
      <c r="IKH776" s="16" t="s">
        <v>875</v>
      </c>
      <c r="IKI776" s="16" t="s">
        <v>887</v>
      </c>
      <c r="IKJ776" s="16" t="s">
        <v>875</v>
      </c>
      <c r="IKK776" s="16" t="s">
        <v>887</v>
      </c>
      <c r="IKL776" s="16" t="s">
        <v>875</v>
      </c>
      <c r="IKM776" s="16" t="s">
        <v>887</v>
      </c>
      <c r="IKN776" s="16" t="s">
        <v>875</v>
      </c>
      <c r="IKO776" s="16" t="s">
        <v>887</v>
      </c>
      <c r="IKP776" s="16" t="s">
        <v>875</v>
      </c>
      <c r="IKQ776" s="16" t="s">
        <v>887</v>
      </c>
      <c r="IKR776" s="16" t="s">
        <v>875</v>
      </c>
      <c r="IKS776" s="16" t="s">
        <v>887</v>
      </c>
      <c r="IKT776" s="16" t="s">
        <v>875</v>
      </c>
      <c r="IKU776" s="16" t="s">
        <v>887</v>
      </c>
      <c r="IKV776" s="16" t="s">
        <v>875</v>
      </c>
      <c r="IKW776" s="16" t="s">
        <v>887</v>
      </c>
      <c r="IKX776" s="16" t="s">
        <v>875</v>
      </c>
      <c r="IKY776" s="16" t="s">
        <v>887</v>
      </c>
      <c r="IKZ776" s="16" t="s">
        <v>875</v>
      </c>
      <c r="ILA776" s="16" t="s">
        <v>887</v>
      </c>
      <c r="ILB776" s="16" t="s">
        <v>875</v>
      </c>
      <c r="ILC776" s="16" t="s">
        <v>887</v>
      </c>
      <c r="ILD776" s="16" t="s">
        <v>875</v>
      </c>
      <c r="ILE776" s="16" t="s">
        <v>887</v>
      </c>
      <c r="ILF776" s="16" t="s">
        <v>875</v>
      </c>
      <c r="ILG776" s="16" t="s">
        <v>887</v>
      </c>
      <c r="ILH776" s="16" t="s">
        <v>875</v>
      </c>
      <c r="ILI776" s="16" t="s">
        <v>887</v>
      </c>
      <c r="ILJ776" s="16" t="s">
        <v>875</v>
      </c>
      <c r="ILK776" s="16" t="s">
        <v>887</v>
      </c>
      <c r="ILL776" s="16" t="s">
        <v>875</v>
      </c>
      <c r="ILM776" s="16" t="s">
        <v>887</v>
      </c>
      <c r="ILN776" s="16" t="s">
        <v>875</v>
      </c>
      <c r="ILO776" s="16" t="s">
        <v>887</v>
      </c>
      <c r="ILP776" s="16" t="s">
        <v>875</v>
      </c>
      <c r="ILQ776" s="16" t="s">
        <v>887</v>
      </c>
      <c r="ILR776" s="16" t="s">
        <v>875</v>
      </c>
      <c r="ILS776" s="16" t="s">
        <v>887</v>
      </c>
      <c r="ILT776" s="16" t="s">
        <v>875</v>
      </c>
      <c r="ILU776" s="16" t="s">
        <v>887</v>
      </c>
      <c r="ILV776" s="16" t="s">
        <v>875</v>
      </c>
      <c r="ILW776" s="16" t="s">
        <v>887</v>
      </c>
      <c r="ILX776" s="16" t="s">
        <v>875</v>
      </c>
      <c r="ILY776" s="16" t="s">
        <v>887</v>
      </c>
      <c r="ILZ776" s="16" t="s">
        <v>875</v>
      </c>
      <c r="IMA776" s="16" t="s">
        <v>887</v>
      </c>
      <c r="IMB776" s="16" t="s">
        <v>875</v>
      </c>
      <c r="IMC776" s="16" t="s">
        <v>887</v>
      </c>
      <c r="IMD776" s="16" t="s">
        <v>875</v>
      </c>
      <c r="IME776" s="16" t="s">
        <v>887</v>
      </c>
      <c r="IMF776" s="16" t="s">
        <v>875</v>
      </c>
      <c r="IMG776" s="16" t="s">
        <v>887</v>
      </c>
      <c r="IMH776" s="16" t="s">
        <v>875</v>
      </c>
      <c r="IMI776" s="16" t="s">
        <v>887</v>
      </c>
      <c r="IMJ776" s="16" t="s">
        <v>875</v>
      </c>
      <c r="IMK776" s="16" t="s">
        <v>887</v>
      </c>
      <c r="IML776" s="16" t="s">
        <v>875</v>
      </c>
      <c r="IMM776" s="16" t="s">
        <v>887</v>
      </c>
      <c r="IMN776" s="16" t="s">
        <v>875</v>
      </c>
      <c r="IMO776" s="16" t="s">
        <v>887</v>
      </c>
      <c r="IMP776" s="16" t="s">
        <v>875</v>
      </c>
      <c r="IMQ776" s="16" t="s">
        <v>887</v>
      </c>
      <c r="IMR776" s="16" t="s">
        <v>875</v>
      </c>
      <c r="IMS776" s="16" t="s">
        <v>887</v>
      </c>
      <c r="IMT776" s="16" t="s">
        <v>875</v>
      </c>
      <c r="IMU776" s="16" t="s">
        <v>887</v>
      </c>
      <c r="IMV776" s="16" t="s">
        <v>875</v>
      </c>
      <c r="IMW776" s="16" t="s">
        <v>887</v>
      </c>
      <c r="IMX776" s="16" t="s">
        <v>875</v>
      </c>
      <c r="IMY776" s="16" t="s">
        <v>887</v>
      </c>
      <c r="IMZ776" s="16" t="s">
        <v>875</v>
      </c>
      <c r="INA776" s="16" t="s">
        <v>887</v>
      </c>
      <c r="INB776" s="16" t="s">
        <v>875</v>
      </c>
      <c r="INC776" s="16" t="s">
        <v>887</v>
      </c>
      <c r="IND776" s="16" t="s">
        <v>875</v>
      </c>
      <c r="INE776" s="16" t="s">
        <v>887</v>
      </c>
      <c r="INF776" s="16" t="s">
        <v>875</v>
      </c>
      <c r="ING776" s="16" t="s">
        <v>887</v>
      </c>
      <c r="INH776" s="16" t="s">
        <v>875</v>
      </c>
      <c r="INI776" s="16" t="s">
        <v>887</v>
      </c>
      <c r="INJ776" s="16" t="s">
        <v>875</v>
      </c>
      <c r="INK776" s="16" t="s">
        <v>887</v>
      </c>
      <c r="INL776" s="16" t="s">
        <v>875</v>
      </c>
      <c r="INM776" s="16" t="s">
        <v>887</v>
      </c>
      <c r="INN776" s="16" t="s">
        <v>875</v>
      </c>
      <c r="INO776" s="16" t="s">
        <v>887</v>
      </c>
      <c r="INP776" s="16" t="s">
        <v>875</v>
      </c>
      <c r="INQ776" s="16" t="s">
        <v>887</v>
      </c>
      <c r="INR776" s="16" t="s">
        <v>875</v>
      </c>
      <c r="INS776" s="16" t="s">
        <v>887</v>
      </c>
      <c r="INT776" s="16" t="s">
        <v>875</v>
      </c>
      <c r="INU776" s="16" t="s">
        <v>887</v>
      </c>
      <c r="INV776" s="16" t="s">
        <v>875</v>
      </c>
      <c r="INW776" s="16" t="s">
        <v>887</v>
      </c>
      <c r="INX776" s="16" t="s">
        <v>875</v>
      </c>
      <c r="INY776" s="16" t="s">
        <v>887</v>
      </c>
      <c r="INZ776" s="16" t="s">
        <v>875</v>
      </c>
      <c r="IOA776" s="16" t="s">
        <v>887</v>
      </c>
      <c r="IOB776" s="16" t="s">
        <v>875</v>
      </c>
      <c r="IOC776" s="16" t="s">
        <v>887</v>
      </c>
      <c r="IOD776" s="16" t="s">
        <v>875</v>
      </c>
      <c r="IOE776" s="16" t="s">
        <v>887</v>
      </c>
      <c r="IOF776" s="16" t="s">
        <v>875</v>
      </c>
      <c r="IOG776" s="16" t="s">
        <v>887</v>
      </c>
      <c r="IOH776" s="16" t="s">
        <v>875</v>
      </c>
      <c r="IOI776" s="16" t="s">
        <v>887</v>
      </c>
      <c r="IOJ776" s="16" t="s">
        <v>875</v>
      </c>
      <c r="IOK776" s="16" t="s">
        <v>887</v>
      </c>
      <c r="IOL776" s="16" t="s">
        <v>875</v>
      </c>
      <c r="IOM776" s="16" t="s">
        <v>887</v>
      </c>
      <c r="ION776" s="16" t="s">
        <v>875</v>
      </c>
      <c r="IOO776" s="16" t="s">
        <v>887</v>
      </c>
      <c r="IOP776" s="16" t="s">
        <v>875</v>
      </c>
      <c r="IOQ776" s="16" t="s">
        <v>887</v>
      </c>
      <c r="IOR776" s="16" t="s">
        <v>875</v>
      </c>
      <c r="IOS776" s="16" t="s">
        <v>887</v>
      </c>
      <c r="IOT776" s="16" t="s">
        <v>875</v>
      </c>
      <c r="IOU776" s="16" t="s">
        <v>887</v>
      </c>
      <c r="IOV776" s="16" t="s">
        <v>875</v>
      </c>
      <c r="IOW776" s="16" t="s">
        <v>887</v>
      </c>
      <c r="IOX776" s="16" t="s">
        <v>875</v>
      </c>
      <c r="IOY776" s="16" t="s">
        <v>887</v>
      </c>
      <c r="IOZ776" s="16" t="s">
        <v>875</v>
      </c>
      <c r="IPA776" s="16" t="s">
        <v>887</v>
      </c>
      <c r="IPB776" s="16" t="s">
        <v>875</v>
      </c>
      <c r="IPC776" s="16" t="s">
        <v>887</v>
      </c>
      <c r="IPD776" s="16" t="s">
        <v>875</v>
      </c>
      <c r="IPE776" s="16" t="s">
        <v>887</v>
      </c>
      <c r="IPF776" s="16" t="s">
        <v>875</v>
      </c>
      <c r="IPG776" s="16" t="s">
        <v>887</v>
      </c>
      <c r="IPH776" s="16" t="s">
        <v>875</v>
      </c>
      <c r="IPI776" s="16" t="s">
        <v>887</v>
      </c>
      <c r="IPJ776" s="16" t="s">
        <v>875</v>
      </c>
      <c r="IPK776" s="16" t="s">
        <v>887</v>
      </c>
      <c r="IPL776" s="16" t="s">
        <v>875</v>
      </c>
      <c r="IPM776" s="16" t="s">
        <v>887</v>
      </c>
      <c r="IPN776" s="16" t="s">
        <v>875</v>
      </c>
      <c r="IPO776" s="16" t="s">
        <v>887</v>
      </c>
      <c r="IPP776" s="16" t="s">
        <v>875</v>
      </c>
      <c r="IPQ776" s="16" t="s">
        <v>887</v>
      </c>
      <c r="IPR776" s="16" t="s">
        <v>875</v>
      </c>
      <c r="IPS776" s="16" t="s">
        <v>887</v>
      </c>
      <c r="IPT776" s="16" t="s">
        <v>875</v>
      </c>
      <c r="IPU776" s="16" t="s">
        <v>887</v>
      </c>
      <c r="IPV776" s="16" t="s">
        <v>875</v>
      </c>
      <c r="IPW776" s="16" t="s">
        <v>887</v>
      </c>
      <c r="IPX776" s="16" t="s">
        <v>875</v>
      </c>
      <c r="IPY776" s="16" t="s">
        <v>887</v>
      </c>
      <c r="IPZ776" s="16" t="s">
        <v>875</v>
      </c>
      <c r="IQA776" s="16" t="s">
        <v>887</v>
      </c>
      <c r="IQB776" s="16" t="s">
        <v>875</v>
      </c>
      <c r="IQC776" s="16" t="s">
        <v>887</v>
      </c>
      <c r="IQD776" s="16" t="s">
        <v>875</v>
      </c>
      <c r="IQE776" s="16" t="s">
        <v>887</v>
      </c>
      <c r="IQF776" s="16" t="s">
        <v>875</v>
      </c>
      <c r="IQG776" s="16" t="s">
        <v>887</v>
      </c>
      <c r="IQH776" s="16" t="s">
        <v>875</v>
      </c>
      <c r="IQI776" s="16" t="s">
        <v>887</v>
      </c>
      <c r="IQJ776" s="16" t="s">
        <v>875</v>
      </c>
      <c r="IQK776" s="16" t="s">
        <v>887</v>
      </c>
      <c r="IQL776" s="16" t="s">
        <v>875</v>
      </c>
      <c r="IQM776" s="16" t="s">
        <v>887</v>
      </c>
      <c r="IQN776" s="16" t="s">
        <v>875</v>
      </c>
      <c r="IQO776" s="16" t="s">
        <v>887</v>
      </c>
      <c r="IQP776" s="16" t="s">
        <v>875</v>
      </c>
      <c r="IQQ776" s="16" t="s">
        <v>887</v>
      </c>
      <c r="IQR776" s="16" t="s">
        <v>875</v>
      </c>
      <c r="IQS776" s="16" t="s">
        <v>887</v>
      </c>
      <c r="IQT776" s="16" t="s">
        <v>875</v>
      </c>
      <c r="IQU776" s="16" t="s">
        <v>887</v>
      </c>
      <c r="IQV776" s="16" t="s">
        <v>875</v>
      </c>
      <c r="IQW776" s="16" t="s">
        <v>887</v>
      </c>
      <c r="IQX776" s="16" t="s">
        <v>875</v>
      </c>
      <c r="IQY776" s="16" t="s">
        <v>887</v>
      </c>
      <c r="IQZ776" s="16" t="s">
        <v>875</v>
      </c>
      <c r="IRA776" s="16" t="s">
        <v>887</v>
      </c>
      <c r="IRB776" s="16" t="s">
        <v>875</v>
      </c>
      <c r="IRC776" s="16" t="s">
        <v>887</v>
      </c>
      <c r="IRD776" s="16" t="s">
        <v>875</v>
      </c>
      <c r="IRE776" s="16" t="s">
        <v>887</v>
      </c>
      <c r="IRF776" s="16" t="s">
        <v>875</v>
      </c>
      <c r="IRG776" s="16" t="s">
        <v>887</v>
      </c>
      <c r="IRH776" s="16" t="s">
        <v>875</v>
      </c>
      <c r="IRI776" s="16" t="s">
        <v>887</v>
      </c>
      <c r="IRJ776" s="16" t="s">
        <v>875</v>
      </c>
      <c r="IRK776" s="16" t="s">
        <v>887</v>
      </c>
      <c r="IRL776" s="16" t="s">
        <v>875</v>
      </c>
      <c r="IRM776" s="16" t="s">
        <v>887</v>
      </c>
      <c r="IRN776" s="16" t="s">
        <v>875</v>
      </c>
      <c r="IRO776" s="16" t="s">
        <v>887</v>
      </c>
      <c r="IRP776" s="16" t="s">
        <v>875</v>
      </c>
      <c r="IRQ776" s="16" t="s">
        <v>887</v>
      </c>
      <c r="IRR776" s="16" t="s">
        <v>875</v>
      </c>
      <c r="IRS776" s="16" t="s">
        <v>887</v>
      </c>
      <c r="IRT776" s="16" t="s">
        <v>875</v>
      </c>
      <c r="IRU776" s="16" t="s">
        <v>887</v>
      </c>
      <c r="IRV776" s="16" t="s">
        <v>875</v>
      </c>
      <c r="IRW776" s="16" t="s">
        <v>887</v>
      </c>
      <c r="IRX776" s="16" t="s">
        <v>875</v>
      </c>
      <c r="IRY776" s="16" t="s">
        <v>887</v>
      </c>
      <c r="IRZ776" s="16" t="s">
        <v>875</v>
      </c>
      <c r="ISA776" s="16" t="s">
        <v>887</v>
      </c>
      <c r="ISB776" s="16" t="s">
        <v>875</v>
      </c>
      <c r="ISC776" s="16" t="s">
        <v>887</v>
      </c>
      <c r="ISD776" s="16" t="s">
        <v>875</v>
      </c>
      <c r="ISE776" s="16" t="s">
        <v>887</v>
      </c>
      <c r="ISF776" s="16" t="s">
        <v>875</v>
      </c>
      <c r="ISG776" s="16" t="s">
        <v>887</v>
      </c>
      <c r="ISH776" s="16" t="s">
        <v>875</v>
      </c>
      <c r="ISI776" s="16" t="s">
        <v>887</v>
      </c>
      <c r="ISJ776" s="16" t="s">
        <v>875</v>
      </c>
      <c r="ISK776" s="16" t="s">
        <v>887</v>
      </c>
      <c r="ISL776" s="16" t="s">
        <v>875</v>
      </c>
      <c r="ISM776" s="16" t="s">
        <v>887</v>
      </c>
      <c r="ISN776" s="16" t="s">
        <v>875</v>
      </c>
      <c r="ISO776" s="16" t="s">
        <v>887</v>
      </c>
      <c r="ISP776" s="16" t="s">
        <v>875</v>
      </c>
      <c r="ISQ776" s="16" t="s">
        <v>887</v>
      </c>
      <c r="ISR776" s="16" t="s">
        <v>875</v>
      </c>
      <c r="ISS776" s="16" t="s">
        <v>887</v>
      </c>
      <c r="IST776" s="16" t="s">
        <v>875</v>
      </c>
      <c r="ISU776" s="16" t="s">
        <v>887</v>
      </c>
      <c r="ISV776" s="16" t="s">
        <v>875</v>
      </c>
      <c r="ISW776" s="16" t="s">
        <v>887</v>
      </c>
      <c r="ISX776" s="16" t="s">
        <v>875</v>
      </c>
      <c r="ISY776" s="16" t="s">
        <v>887</v>
      </c>
      <c r="ISZ776" s="16" t="s">
        <v>875</v>
      </c>
      <c r="ITA776" s="16" t="s">
        <v>887</v>
      </c>
      <c r="ITB776" s="16" t="s">
        <v>875</v>
      </c>
      <c r="ITC776" s="16" t="s">
        <v>887</v>
      </c>
      <c r="ITD776" s="16" t="s">
        <v>875</v>
      </c>
      <c r="ITE776" s="16" t="s">
        <v>887</v>
      </c>
      <c r="ITF776" s="16" t="s">
        <v>875</v>
      </c>
      <c r="ITG776" s="16" t="s">
        <v>887</v>
      </c>
      <c r="ITH776" s="16" t="s">
        <v>875</v>
      </c>
      <c r="ITI776" s="16" t="s">
        <v>887</v>
      </c>
      <c r="ITJ776" s="16" t="s">
        <v>875</v>
      </c>
      <c r="ITK776" s="16" t="s">
        <v>887</v>
      </c>
      <c r="ITL776" s="16" t="s">
        <v>875</v>
      </c>
      <c r="ITM776" s="16" t="s">
        <v>887</v>
      </c>
      <c r="ITN776" s="16" t="s">
        <v>875</v>
      </c>
      <c r="ITO776" s="16" t="s">
        <v>887</v>
      </c>
      <c r="ITP776" s="16" t="s">
        <v>875</v>
      </c>
      <c r="ITQ776" s="16" t="s">
        <v>887</v>
      </c>
      <c r="ITR776" s="16" t="s">
        <v>875</v>
      </c>
      <c r="ITS776" s="16" t="s">
        <v>887</v>
      </c>
      <c r="ITT776" s="16" t="s">
        <v>875</v>
      </c>
      <c r="ITU776" s="16" t="s">
        <v>887</v>
      </c>
      <c r="ITV776" s="16" t="s">
        <v>875</v>
      </c>
      <c r="ITW776" s="16" t="s">
        <v>887</v>
      </c>
      <c r="ITX776" s="16" t="s">
        <v>875</v>
      </c>
      <c r="ITY776" s="16" t="s">
        <v>887</v>
      </c>
      <c r="ITZ776" s="16" t="s">
        <v>875</v>
      </c>
      <c r="IUA776" s="16" t="s">
        <v>887</v>
      </c>
      <c r="IUB776" s="16" t="s">
        <v>875</v>
      </c>
      <c r="IUC776" s="16" t="s">
        <v>887</v>
      </c>
      <c r="IUD776" s="16" t="s">
        <v>875</v>
      </c>
      <c r="IUE776" s="16" t="s">
        <v>887</v>
      </c>
      <c r="IUF776" s="16" t="s">
        <v>875</v>
      </c>
      <c r="IUG776" s="16" t="s">
        <v>887</v>
      </c>
      <c r="IUH776" s="16" t="s">
        <v>875</v>
      </c>
      <c r="IUI776" s="16" t="s">
        <v>887</v>
      </c>
      <c r="IUJ776" s="16" t="s">
        <v>875</v>
      </c>
      <c r="IUK776" s="16" t="s">
        <v>887</v>
      </c>
      <c r="IUL776" s="16" t="s">
        <v>875</v>
      </c>
      <c r="IUM776" s="16" t="s">
        <v>887</v>
      </c>
      <c r="IUN776" s="16" t="s">
        <v>875</v>
      </c>
      <c r="IUO776" s="16" t="s">
        <v>887</v>
      </c>
      <c r="IUP776" s="16" t="s">
        <v>875</v>
      </c>
      <c r="IUQ776" s="16" t="s">
        <v>887</v>
      </c>
      <c r="IUR776" s="16" t="s">
        <v>875</v>
      </c>
      <c r="IUS776" s="16" t="s">
        <v>887</v>
      </c>
      <c r="IUT776" s="16" t="s">
        <v>875</v>
      </c>
      <c r="IUU776" s="16" t="s">
        <v>887</v>
      </c>
      <c r="IUV776" s="16" t="s">
        <v>875</v>
      </c>
      <c r="IUW776" s="16" t="s">
        <v>887</v>
      </c>
      <c r="IUX776" s="16" t="s">
        <v>875</v>
      </c>
      <c r="IUY776" s="16" t="s">
        <v>887</v>
      </c>
      <c r="IUZ776" s="16" t="s">
        <v>875</v>
      </c>
      <c r="IVA776" s="16" t="s">
        <v>887</v>
      </c>
      <c r="IVB776" s="16" t="s">
        <v>875</v>
      </c>
      <c r="IVC776" s="16" t="s">
        <v>887</v>
      </c>
      <c r="IVD776" s="16" t="s">
        <v>875</v>
      </c>
      <c r="IVE776" s="16" t="s">
        <v>887</v>
      </c>
      <c r="IVF776" s="16" t="s">
        <v>875</v>
      </c>
      <c r="IVG776" s="16" t="s">
        <v>887</v>
      </c>
      <c r="IVH776" s="16" t="s">
        <v>875</v>
      </c>
      <c r="IVI776" s="16" t="s">
        <v>887</v>
      </c>
      <c r="IVJ776" s="16" t="s">
        <v>875</v>
      </c>
      <c r="IVK776" s="16" t="s">
        <v>887</v>
      </c>
      <c r="IVL776" s="16" t="s">
        <v>875</v>
      </c>
      <c r="IVM776" s="16" t="s">
        <v>887</v>
      </c>
      <c r="IVN776" s="16" t="s">
        <v>875</v>
      </c>
      <c r="IVO776" s="16" t="s">
        <v>887</v>
      </c>
      <c r="IVP776" s="16" t="s">
        <v>875</v>
      </c>
      <c r="IVQ776" s="16" t="s">
        <v>887</v>
      </c>
      <c r="IVR776" s="16" t="s">
        <v>875</v>
      </c>
      <c r="IVS776" s="16" t="s">
        <v>887</v>
      </c>
      <c r="IVT776" s="16" t="s">
        <v>875</v>
      </c>
      <c r="IVU776" s="16" t="s">
        <v>887</v>
      </c>
      <c r="IVV776" s="16" t="s">
        <v>875</v>
      </c>
      <c r="IVW776" s="16" t="s">
        <v>887</v>
      </c>
      <c r="IVX776" s="16" t="s">
        <v>875</v>
      </c>
      <c r="IVY776" s="16" t="s">
        <v>887</v>
      </c>
      <c r="IVZ776" s="16" t="s">
        <v>875</v>
      </c>
      <c r="IWA776" s="16" t="s">
        <v>887</v>
      </c>
      <c r="IWB776" s="16" t="s">
        <v>875</v>
      </c>
      <c r="IWC776" s="16" t="s">
        <v>887</v>
      </c>
      <c r="IWD776" s="16" t="s">
        <v>875</v>
      </c>
      <c r="IWE776" s="16" t="s">
        <v>887</v>
      </c>
      <c r="IWF776" s="16" t="s">
        <v>875</v>
      </c>
      <c r="IWG776" s="16" t="s">
        <v>887</v>
      </c>
      <c r="IWH776" s="16" t="s">
        <v>875</v>
      </c>
      <c r="IWI776" s="16" t="s">
        <v>887</v>
      </c>
      <c r="IWJ776" s="16" t="s">
        <v>875</v>
      </c>
      <c r="IWK776" s="16" t="s">
        <v>887</v>
      </c>
      <c r="IWL776" s="16" t="s">
        <v>875</v>
      </c>
      <c r="IWM776" s="16" t="s">
        <v>887</v>
      </c>
      <c r="IWN776" s="16" t="s">
        <v>875</v>
      </c>
      <c r="IWO776" s="16" t="s">
        <v>887</v>
      </c>
      <c r="IWP776" s="16" t="s">
        <v>875</v>
      </c>
      <c r="IWQ776" s="16" t="s">
        <v>887</v>
      </c>
      <c r="IWR776" s="16" t="s">
        <v>875</v>
      </c>
      <c r="IWS776" s="16" t="s">
        <v>887</v>
      </c>
      <c r="IWT776" s="16" t="s">
        <v>875</v>
      </c>
      <c r="IWU776" s="16" t="s">
        <v>887</v>
      </c>
      <c r="IWV776" s="16" t="s">
        <v>875</v>
      </c>
      <c r="IWW776" s="16" t="s">
        <v>887</v>
      </c>
      <c r="IWX776" s="16" t="s">
        <v>875</v>
      </c>
      <c r="IWY776" s="16" t="s">
        <v>887</v>
      </c>
      <c r="IWZ776" s="16" t="s">
        <v>875</v>
      </c>
      <c r="IXA776" s="16" t="s">
        <v>887</v>
      </c>
      <c r="IXB776" s="16" t="s">
        <v>875</v>
      </c>
      <c r="IXC776" s="16" t="s">
        <v>887</v>
      </c>
      <c r="IXD776" s="16" t="s">
        <v>875</v>
      </c>
      <c r="IXE776" s="16" t="s">
        <v>887</v>
      </c>
      <c r="IXF776" s="16" t="s">
        <v>875</v>
      </c>
      <c r="IXG776" s="16" t="s">
        <v>887</v>
      </c>
      <c r="IXH776" s="16" t="s">
        <v>875</v>
      </c>
      <c r="IXI776" s="16" t="s">
        <v>887</v>
      </c>
      <c r="IXJ776" s="16" t="s">
        <v>875</v>
      </c>
      <c r="IXK776" s="16" t="s">
        <v>887</v>
      </c>
      <c r="IXL776" s="16" t="s">
        <v>875</v>
      </c>
      <c r="IXM776" s="16" t="s">
        <v>887</v>
      </c>
      <c r="IXN776" s="16" t="s">
        <v>875</v>
      </c>
      <c r="IXO776" s="16" t="s">
        <v>887</v>
      </c>
      <c r="IXP776" s="16" t="s">
        <v>875</v>
      </c>
      <c r="IXQ776" s="16" t="s">
        <v>887</v>
      </c>
      <c r="IXR776" s="16" t="s">
        <v>875</v>
      </c>
      <c r="IXS776" s="16" t="s">
        <v>887</v>
      </c>
      <c r="IXT776" s="16" t="s">
        <v>875</v>
      </c>
      <c r="IXU776" s="16" t="s">
        <v>887</v>
      </c>
      <c r="IXV776" s="16" t="s">
        <v>875</v>
      </c>
      <c r="IXW776" s="16" t="s">
        <v>887</v>
      </c>
      <c r="IXX776" s="16" t="s">
        <v>875</v>
      </c>
      <c r="IXY776" s="16" t="s">
        <v>887</v>
      </c>
      <c r="IXZ776" s="16" t="s">
        <v>875</v>
      </c>
      <c r="IYA776" s="16" t="s">
        <v>887</v>
      </c>
      <c r="IYB776" s="16" t="s">
        <v>875</v>
      </c>
      <c r="IYC776" s="16" t="s">
        <v>887</v>
      </c>
      <c r="IYD776" s="16" t="s">
        <v>875</v>
      </c>
      <c r="IYE776" s="16" t="s">
        <v>887</v>
      </c>
      <c r="IYF776" s="16" t="s">
        <v>875</v>
      </c>
      <c r="IYG776" s="16" t="s">
        <v>887</v>
      </c>
      <c r="IYH776" s="16" t="s">
        <v>875</v>
      </c>
      <c r="IYI776" s="16" t="s">
        <v>887</v>
      </c>
      <c r="IYJ776" s="16" t="s">
        <v>875</v>
      </c>
      <c r="IYK776" s="16" t="s">
        <v>887</v>
      </c>
      <c r="IYL776" s="16" t="s">
        <v>875</v>
      </c>
      <c r="IYM776" s="16" t="s">
        <v>887</v>
      </c>
      <c r="IYN776" s="16" t="s">
        <v>875</v>
      </c>
      <c r="IYO776" s="16" t="s">
        <v>887</v>
      </c>
      <c r="IYP776" s="16" t="s">
        <v>875</v>
      </c>
      <c r="IYQ776" s="16" t="s">
        <v>887</v>
      </c>
      <c r="IYR776" s="16" t="s">
        <v>875</v>
      </c>
      <c r="IYS776" s="16" t="s">
        <v>887</v>
      </c>
      <c r="IYT776" s="16" t="s">
        <v>875</v>
      </c>
      <c r="IYU776" s="16" t="s">
        <v>887</v>
      </c>
      <c r="IYV776" s="16" t="s">
        <v>875</v>
      </c>
      <c r="IYW776" s="16" t="s">
        <v>887</v>
      </c>
      <c r="IYX776" s="16" t="s">
        <v>875</v>
      </c>
      <c r="IYY776" s="16" t="s">
        <v>887</v>
      </c>
      <c r="IYZ776" s="16" t="s">
        <v>875</v>
      </c>
      <c r="IZA776" s="16" t="s">
        <v>887</v>
      </c>
      <c r="IZB776" s="16" t="s">
        <v>875</v>
      </c>
      <c r="IZC776" s="16" t="s">
        <v>887</v>
      </c>
      <c r="IZD776" s="16" t="s">
        <v>875</v>
      </c>
      <c r="IZE776" s="16" t="s">
        <v>887</v>
      </c>
      <c r="IZF776" s="16" t="s">
        <v>875</v>
      </c>
      <c r="IZG776" s="16" t="s">
        <v>887</v>
      </c>
      <c r="IZH776" s="16" t="s">
        <v>875</v>
      </c>
      <c r="IZI776" s="16" t="s">
        <v>887</v>
      </c>
      <c r="IZJ776" s="16" t="s">
        <v>875</v>
      </c>
      <c r="IZK776" s="16" t="s">
        <v>887</v>
      </c>
      <c r="IZL776" s="16" t="s">
        <v>875</v>
      </c>
      <c r="IZM776" s="16" t="s">
        <v>887</v>
      </c>
      <c r="IZN776" s="16" t="s">
        <v>875</v>
      </c>
      <c r="IZO776" s="16" t="s">
        <v>887</v>
      </c>
      <c r="IZP776" s="16" t="s">
        <v>875</v>
      </c>
      <c r="IZQ776" s="16" t="s">
        <v>887</v>
      </c>
      <c r="IZR776" s="16" t="s">
        <v>875</v>
      </c>
      <c r="IZS776" s="16" t="s">
        <v>887</v>
      </c>
      <c r="IZT776" s="16" t="s">
        <v>875</v>
      </c>
      <c r="IZU776" s="16" t="s">
        <v>887</v>
      </c>
      <c r="IZV776" s="16" t="s">
        <v>875</v>
      </c>
      <c r="IZW776" s="16" t="s">
        <v>887</v>
      </c>
      <c r="IZX776" s="16" t="s">
        <v>875</v>
      </c>
      <c r="IZY776" s="16" t="s">
        <v>887</v>
      </c>
      <c r="IZZ776" s="16" t="s">
        <v>875</v>
      </c>
      <c r="JAA776" s="16" t="s">
        <v>887</v>
      </c>
      <c r="JAB776" s="16" t="s">
        <v>875</v>
      </c>
      <c r="JAC776" s="16" t="s">
        <v>887</v>
      </c>
      <c r="JAD776" s="16" t="s">
        <v>875</v>
      </c>
      <c r="JAE776" s="16" t="s">
        <v>887</v>
      </c>
      <c r="JAF776" s="16" t="s">
        <v>875</v>
      </c>
      <c r="JAG776" s="16" t="s">
        <v>887</v>
      </c>
      <c r="JAH776" s="16" t="s">
        <v>875</v>
      </c>
      <c r="JAI776" s="16" t="s">
        <v>887</v>
      </c>
      <c r="JAJ776" s="16" t="s">
        <v>875</v>
      </c>
      <c r="JAK776" s="16" t="s">
        <v>887</v>
      </c>
      <c r="JAL776" s="16" t="s">
        <v>875</v>
      </c>
      <c r="JAM776" s="16" t="s">
        <v>887</v>
      </c>
      <c r="JAN776" s="16" t="s">
        <v>875</v>
      </c>
      <c r="JAO776" s="16" t="s">
        <v>887</v>
      </c>
      <c r="JAP776" s="16" t="s">
        <v>875</v>
      </c>
      <c r="JAQ776" s="16" t="s">
        <v>887</v>
      </c>
      <c r="JAR776" s="16" t="s">
        <v>875</v>
      </c>
      <c r="JAS776" s="16" t="s">
        <v>887</v>
      </c>
      <c r="JAT776" s="16" t="s">
        <v>875</v>
      </c>
      <c r="JAU776" s="16" t="s">
        <v>887</v>
      </c>
      <c r="JAV776" s="16" t="s">
        <v>875</v>
      </c>
      <c r="JAW776" s="16" t="s">
        <v>887</v>
      </c>
      <c r="JAX776" s="16" t="s">
        <v>875</v>
      </c>
      <c r="JAY776" s="16" t="s">
        <v>887</v>
      </c>
      <c r="JAZ776" s="16" t="s">
        <v>875</v>
      </c>
      <c r="JBA776" s="16" t="s">
        <v>887</v>
      </c>
      <c r="JBB776" s="16" t="s">
        <v>875</v>
      </c>
      <c r="JBC776" s="16" t="s">
        <v>887</v>
      </c>
      <c r="JBD776" s="16" t="s">
        <v>875</v>
      </c>
      <c r="JBE776" s="16" t="s">
        <v>887</v>
      </c>
      <c r="JBF776" s="16" t="s">
        <v>875</v>
      </c>
      <c r="JBG776" s="16" t="s">
        <v>887</v>
      </c>
      <c r="JBH776" s="16" t="s">
        <v>875</v>
      </c>
      <c r="JBI776" s="16" t="s">
        <v>887</v>
      </c>
      <c r="JBJ776" s="16" t="s">
        <v>875</v>
      </c>
      <c r="JBK776" s="16" t="s">
        <v>887</v>
      </c>
      <c r="JBL776" s="16" t="s">
        <v>875</v>
      </c>
      <c r="JBM776" s="16" t="s">
        <v>887</v>
      </c>
      <c r="JBN776" s="16" t="s">
        <v>875</v>
      </c>
      <c r="JBO776" s="16" t="s">
        <v>887</v>
      </c>
      <c r="JBP776" s="16" t="s">
        <v>875</v>
      </c>
      <c r="JBQ776" s="16" t="s">
        <v>887</v>
      </c>
      <c r="JBR776" s="16" t="s">
        <v>875</v>
      </c>
      <c r="JBS776" s="16" t="s">
        <v>887</v>
      </c>
      <c r="JBT776" s="16" t="s">
        <v>875</v>
      </c>
      <c r="JBU776" s="16" t="s">
        <v>887</v>
      </c>
      <c r="JBV776" s="16" t="s">
        <v>875</v>
      </c>
      <c r="JBW776" s="16" t="s">
        <v>887</v>
      </c>
      <c r="JBX776" s="16" t="s">
        <v>875</v>
      </c>
      <c r="JBY776" s="16" t="s">
        <v>887</v>
      </c>
      <c r="JBZ776" s="16" t="s">
        <v>875</v>
      </c>
      <c r="JCA776" s="16" t="s">
        <v>887</v>
      </c>
      <c r="JCB776" s="16" t="s">
        <v>875</v>
      </c>
      <c r="JCC776" s="16" t="s">
        <v>887</v>
      </c>
      <c r="JCD776" s="16" t="s">
        <v>875</v>
      </c>
      <c r="JCE776" s="16" t="s">
        <v>887</v>
      </c>
      <c r="JCF776" s="16" t="s">
        <v>875</v>
      </c>
      <c r="JCG776" s="16" t="s">
        <v>887</v>
      </c>
      <c r="JCH776" s="16" t="s">
        <v>875</v>
      </c>
      <c r="JCI776" s="16" t="s">
        <v>887</v>
      </c>
      <c r="JCJ776" s="16" t="s">
        <v>875</v>
      </c>
      <c r="JCK776" s="16" t="s">
        <v>887</v>
      </c>
      <c r="JCL776" s="16" t="s">
        <v>875</v>
      </c>
      <c r="JCM776" s="16" t="s">
        <v>887</v>
      </c>
      <c r="JCN776" s="16" t="s">
        <v>875</v>
      </c>
      <c r="JCO776" s="16" t="s">
        <v>887</v>
      </c>
      <c r="JCP776" s="16" t="s">
        <v>875</v>
      </c>
      <c r="JCQ776" s="16" t="s">
        <v>887</v>
      </c>
      <c r="JCR776" s="16" t="s">
        <v>875</v>
      </c>
      <c r="JCS776" s="16" t="s">
        <v>887</v>
      </c>
      <c r="JCT776" s="16" t="s">
        <v>875</v>
      </c>
      <c r="JCU776" s="16" t="s">
        <v>887</v>
      </c>
      <c r="JCV776" s="16" t="s">
        <v>875</v>
      </c>
      <c r="JCW776" s="16" t="s">
        <v>887</v>
      </c>
      <c r="JCX776" s="16" t="s">
        <v>875</v>
      </c>
      <c r="JCY776" s="16" t="s">
        <v>887</v>
      </c>
      <c r="JCZ776" s="16" t="s">
        <v>875</v>
      </c>
      <c r="JDA776" s="16" t="s">
        <v>887</v>
      </c>
      <c r="JDB776" s="16" t="s">
        <v>875</v>
      </c>
      <c r="JDC776" s="16" t="s">
        <v>887</v>
      </c>
      <c r="JDD776" s="16" t="s">
        <v>875</v>
      </c>
      <c r="JDE776" s="16" t="s">
        <v>887</v>
      </c>
      <c r="JDF776" s="16" t="s">
        <v>875</v>
      </c>
      <c r="JDG776" s="16" t="s">
        <v>887</v>
      </c>
      <c r="JDH776" s="16" t="s">
        <v>875</v>
      </c>
      <c r="JDI776" s="16" t="s">
        <v>887</v>
      </c>
      <c r="JDJ776" s="16" t="s">
        <v>875</v>
      </c>
      <c r="JDK776" s="16" t="s">
        <v>887</v>
      </c>
      <c r="JDL776" s="16" t="s">
        <v>875</v>
      </c>
      <c r="JDM776" s="16" t="s">
        <v>887</v>
      </c>
      <c r="JDN776" s="16" t="s">
        <v>875</v>
      </c>
      <c r="JDO776" s="16" t="s">
        <v>887</v>
      </c>
      <c r="JDP776" s="16" t="s">
        <v>875</v>
      </c>
      <c r="JDQ776" s="16" t="s">
        <v>887</v>
      </c>
      <c r="JDR776" s="16" t="s">
        <v>875</v>
      </c>
      <c r="JDS776" s="16" t="s">
        <v>887</v>
      </c>
      <c r="JDT776" s="16" t="s">
        <v>875</v>
      </c>
      <c r="JDU776" s="16" t="s">
        <v>887</v>
      </c>
      <c r="JDV776" s="16" t="s">
        <v>875</v>
      </c>
      <c r="JDW776" s="16" t="s">
        <v>887</v>
      </c>
      <c r="JDX776" s="16" t="s">
        <v>875</v>
      </c>
      <c r="JDY776" s="16" t="s">
        <v>887</v>
      </c>
      <c r="JDZ776" s="16" t="s">
        <v>875</v>
      </c>
      <c r="JEA776" s="16" t="s">
        <v>887</v>
      </c>
      <c r="JEB776" s="16" t="s">
        <v>875</v>
      </c>
      <c r="JEC776" s="16" t="s">
        <v>887</v>
      </c>
      <c r="JED776" s="16" t="s">
        <v>875</v>
      </c>
      <c r="JEE776" s="16" t="s">
        <v>887</v>
      </c>
      <c r="JEF776" s="16" t="s">
        <v>875</v>
      </c>
      <c r="JEG776" s="16" t="s">
        <v>887</v>
      </c>
      <c r="JEH776" s="16" t="s">
        <v>875</v>
      </c>
      <c r="JEI776" s="16" t="s">
        <v>887</v>
      </c>
      <c r="JEJ776" s="16" t="s">
        <v>875</v>
      </c>
      <c r="JEK776" s="16" t="s">
        <v>887</v>
      </c>
      <c r="JEL776" s="16" t="s">
        <v>875</v>
      </c>
      <c r="JEM776" s="16" t="s">
        <v>887</v>
      </c>
      <c r="JEN776" s="16" t="s">
        <v>875</v>
      </c>
      <c r="JEO776" s="16" t="s">
        <v>887</v>
      </c>
      <c r="JEP776" s="16" t="s">
        <v>875</v>
      </c>
      <c r="JEQ776" s="16" t="s">
        <v>887</v>
      </c>
      <c r="JER776" s="16" t="s">
        <v>875</v>
      </c>
      <c r="JES776" s="16" t="s">
        <v>887</v>
      </c>
      <c r="JET776" s="16" t="s">
        <v>875</v>
      </c>
      <c r="JEU776" s="16" t="s">
        <v>887</v>
      </c>
      <c r="JEV776" s="16" t="s">
        <v>875</v>
      </c>
      <c r="JEW776" s="16" t="s">
        <v>887</v>
      </c>
      <c r="JEX776" s="16" t="s">
        <v>875</v>
      </c>
      <c r="JEY776" s="16" t="s">
        <v>887</v>
      </c>
      <c r="JEZ776" s="16" t="s">
        <v>875</v>
      </c>
      <c r="JFA776" s="16" t="s">
        <v>887</v>
      </c>
      <c r="JFB776" s="16" t="s">
        <v>875</v>
      </c>
      <c r="JFC776" s="16" t="s">
        <v>887</v>
      </c>
      <c r="JFD776" s="16" t="s">
        <v>875</v>
      </c>
      <c r="JFE776" s="16" t="s">
        <v>887</v>
      </c>
      <c r="JFF776" s="16" t="s">
        <v>875</v>
      </c>
      <c r="JFG776" s="16" t="s">
        <v>887</v>
      </c>
      <c r="JFH776" s="16" t="s">
        <v>875</v>
      </c>
      <c r="JFI776" s="16" t="s">
        <v>887</v>
      </c>
      <c r="JFJ776" s="16" t="s">
        <v>875</v>
      </c>
      <c r="JFK776" s="16" t="s">
        <v>887</v>
      </c>
      <c r="JFL776" s="16" t="s">
        <v>875</v>
      </c>
      <c r="JFM776" s="16" t="s">
        <v>887</v>
      </c>
      <c r="JFN776" s="16" t="s">
        <v>875</v>
      </c>
      <c r="JFO776" s="16" t="s">
        <v>887</v>
      </c>
      <c r="JFP776" s="16" t="s">
        <v>875</v>
      </c>
      <c r="JFQ776" s="16" t="s">
        <v>887</v>
      </c>
      <c r="JFR776" s="16" t="s">
        <v>875</v>
      </c>
      <c r="JFS776" s="16" t="s">
        <v>887</v>
      </c>
      <c r="JFT776" s="16" t="s">
        <v>875</v>
      </c>
      <c r="JFU776" s="16" t="s">
        <v>887</v>
      </c>
      <c r="JFV776" s="16" t="s">
        <v>875</v>
      </c>
      <c r="JFW776" s="16" t="s">
        <v>887</v>
      </c>
      <c r="JFX776" s="16" t="s">
        <v>875</v>
      </c>
      <c r="JFY776" s="16" t="s">
        <v>887</v>
      </c>
      <c r="JFZ776" s="16" t="s">
        <v>875</v>
      </c>
      <c r="JGA776" s="16" t="s">
        <v>887</v>
      </c>
      <c r="JGB776" s="16" t="s">
        <v>875</v>
      </c>
      <c r="JGC776" s="16" t="s">
        <v>887</v>
      </c>
      <c r="JGD776" s="16" t="s">
        <v>875</v>
      </c>
      <c r="JGE776" s="16" t="s">
        <v>887</v>
      </c>
      <c r="JGF776" s="16" t="s">
        <v>875</v>
      </c>
      <c r="JGG776" s="16" t="s">
        <v>887</v>
      </c>
      <c r="JGH776" s="16" t="s">
        <v>875</v>
      </c>
      <c r="JGI776" s="16" t="s">
        <v>887</v>
      </c>
      <c r="JGJ776" s="16" t="s">
        <v>875</v>
      </c>
      <c r="JGK776" s="16" t="s">
        <v>887</v>
      </c>
      <c r="JGL776" s="16" t="s">
        <v>875</v>
      </c>
      <c r="JGM776" s="16" t="s">
        <v>887</v>
      </c>
      <c r="JGN776" s="16" t="s">
        <v>875</v>
      </c>
      <c r="JGO776" s="16" t="s">
        <v>887</v>
      </c>
      <c r="JGP776" s="16" t="s">
        <v>875</v>
      </c>
      <c r="JGQ776" s="16" t="s">
        <v>887</v>
      </c>
      <c r="JGR776" s="16" t="s">
        <v>875</v>
      </c>
      <c r="JGS776" s="16" t="s">
        <v>887</v>
      </c>
      <c r="JGT776" s="16" t="s">
        <v>875</v>
      </c>
      <c r="JGU776" s="16" t="s">
        <v>887</v>
      </c>
      <c r="JGV776" s="16" t="s">
        <v>875</v>
      </c>
      <c r="JGW776" s="16" t="s">
        <v>887</v>
      </c>
      <c r="JGX776" s="16" t="s">
        <v>875</v>
      </c>
      <c r="JGY776" s="16" t="s">
        <v>887</v>
      </c>
      <c r="JGZ776" s="16" t="s">
        <v>875</v>
      </c>
      <c r="JHA776" s="16" t="s">
        <v>887</v>
      </c>
      <c r="JHB776" s="16" t="s">
        <v>875</v>
      </c>
      <c r="JHC776" s="16" t="s">
        <v>887</v>
      </c>
      <c r="JHD776" s="16" t="s">
        <v>875</v>
      </c>
      <c r="JHE776" s="16" t="s">
        <v>887</v>
      </c>
      <c r="JHF776" s="16" t="s">
        <v>875</v>
      </c>
      <c r="JHG776" s="16" t="s">
        <v>887</v>
      </c>
      <c r="JHH776" s="16" t="s">
        <v>875</v>
      </c>
      <c r="JHI776" s="16" t="s">
        <v>887</v>
      </c>
      <c r="JHJ776" s="16" t="s">
        <v>875</v>
      </c>
      <c r="JHK776" s="16" t="s">
        <v>887</v>
      </c>
      <c r="JHL776" s="16" t="s">
        <v>875</v>
      </c>
      <c r="JHM776" s="16" t="s">
        <v>887</v>
      </c>
      <c r="JHN776" s="16" t="s">
        <v>875</v>
      </c>
      <c r="JHO776" s="16" t="s">
        <v>887</v>
      </c>
      <c r="JHP776" s="16" t="s">
        <v>875</v>
      </c>
      <c r="JHQ776" s="16" t="s">
        <v>887</v>
      </c>
      <c r="JHR776" s="16" t="s">
        <v>875</v>
      </c>
      <c r="JHS776" s="16" t="s">
        <v>887</v>
      </c>
      <c r="JHT776" s="16" t="s">
        <v>875</v>
      </c>
      <c r="JHU776" s="16" t="s">
        <v>887</v>
      </c>
      <c r="JHV776" s="16" t="s">
        <v>875</v>
      </c>
      <c r="JHW776" s="16" t="s">
        <v>887</v>
      </c>
      <c r="JHX776" s="16" t="s">
        <v>875</v>
      </c>
      <c r="JHY776" s="16" t="s">
        <v>887</v>
      </c>
      <c r="JHZ776" s="16" t="s">
        <v>875</v>
      </c>
      <c r="JIA776" s="16" t="s">
        <v>887</v>
      </c>
      <c r="JIB776" s="16" t="s">
        <v>875</v>
      </c>
      <c r="JIC776" s="16" t="s">
        <v>887</v>
      </c>
      <c r="JID776" s="16" t="s">
        <v>875</v>
      </c>
      <c r="JIE776" s="16" t="s">
        <v>887</v>
      </c>
      <c r="JIF776" s="16" t="s">
        <v>875</v>
      </c>
      <c r="JIG776" s="16" t="s">
        <v>887</v>
      </c>
      <c r="JIH776" s="16" t="s">
        <v>875</v>
      </c>
      <c r="JII776" s="16" t="s">
        <v>887</v>
      </c>
      <c r="JIJ776" s="16" t="s">
        <v>875</v>
      </c>
      <c r="JIK776" s="16" t="s">
        <v>887</v>
      </c>
      <c r="JIL776" s="16" t="s">
        <v>875</v>
      </c>
      <c r="JIM776" s="16" t="s">
        <v>887</v>
      </c>
      <c r="JIN776" s="16" t="s">
        <v>875</v>
      </c>
      <c r="JIO776" s="16" t="s">
        <v>887</v>
      </c>
      <c r="JIP776" s="16" t="s">
        <v>875</v>
      </c>
      <c r="JIQ776" s="16" t="s">
        <v>887</v>
      </c>
      <c r="JIR776" s="16" t="s">
        <v>875</v>
      </c>
      <c r="JIS776" s="16" t="s">
        <v>887</v>
      </c>
      <c r="JIT776" s="16" t="s">
        <v>875</v>
      </c>
      <c r="JIU776" s="16" t="s">
        <v>887</v>
      </c>
      <c r="JIV776" s="16" t="s">
        <v>875</v>
      </c>
      <c r="JIW776" s="16" t="s">
        <v>887</v>
      </c>
      <c r="JIX776" s="16" t="s">
        <v>875</v>
      </c>
      <c r="JIY776" s="16" t="s">
        <v>887</v>
      </c>
      <c r="JIZ776" s="16" t="s">
        <v>875</v>
      </c>
      <c r="JJA776" s="16" t="s">
        <v>887</v>
      </c>
      <c r="JJB776" s="16" t="s">
        <v>875</v>
      </c>
      <c r="JJC776" s="16" t="s">
        <v>887</v>
      </c>
      <c r="JJD776" s="16" t="s">
        <v>875</v>
      </c>
      <c r="JJE776" s="16" t="s">
        <v>887</v>
      </c>
      <c r="JJF776" s="16" t="s">
        <v>875</v>
      </c>
      <c r="JJG776" s="16" t="s">
        <v>887</v>
      </c>
      <c r="JJH776" s="16" t="s">
        <v>875</v>
      </c>
      <c r="JJI776" s="16" t="s">
        <v>887</v>
      </c>
      <c r="JJJ776" s="16" t="s">
        <v>875</v>
      </c>
      <c r="JJK776" s="16" t="s">
        <v>887</v>
      </c>
      <c r="JJL776" s="16" t="s">
        <v>875</v>
      </c>
      <c r="JJM776" s="16" t="s">
        <v>887</v>
      </c>
      <c r="JJN776" s="16" t="s">
        <v>875</v>
      </c>
      <c r="JJO776" s="16" t="s">
        <v>887</v>
      </c>
      <c r="JJP776" s="16" t="s">
        <v>875</v>
      </c>
      <c r="JJQ776" s="16" t="s">
        <v>887</v>
      </c>
      <c r="JJR776" s="16" t="s">
        <v>875</v>
      </c>
      <c r="JJS776" s="16" t="s">
        <v>887</v>
      </c>
      <c r="JJT776" s="16" t="s">
        <v>875</v>
      </c>
      <c r="JJU776" s="16" t="s">
        <v>887</v>
      </c>
      <c r="JJV776" s="16" t="s">
        <v>875</v>
      </c>
      <c r="JJW776" s="16" t="s">
        <v>887</v>
      </c>
      <c r="JJX776" s="16" t="s">
        <v>875</v>
      </c>
      <c r="JJY776" s="16" t="s">
        <v>887</v>
      </c>
      <c r="JJZ776" s="16" t="s">
        <v>875</v>
      </c>
      <c r="JKA776" s="16" t="s">
        <v>887</v>
      </c>
      <c r="JKB776" s="16" t="s">
        <v>875</v>
      </c>
      <c r="JKC776" s="16" t="s">
        <v>887</v>
      </c>
      <c r="JKD776" s="16" t="s">
        <v>875</v>
      </c>
      <c r="JKE776" s="16" t="s">
        <v>887</v>
      </c>
      <c r="JKF776" s="16" t="s">
        <v>875</v>
      </c>
      <c r="JKG776" s="16" t="s">
        <v>887</v>
      </c>
      <c r="JKH776" s="16" t="s">
        <v>875</v>
      </c>
      <c r="JKI776" s="16" t="s">
        <v>887</v>
      </c>
      <c r="JKJ776" s="16" t="s">
        <v>875</v>
      </c>
      <c r="JKK776" s="16" t="s">
        <v>887</v>
      </c>
      <c r="JKL776" s="16" t="s">
        <v>875</v>
      </c>
      <c r="JKM776" s="16" t="s">
        <v>887</v>
      </c>
      <c r="JKN776" s="16" t="s">
        <v>875</v>
      </c>
      <c r="JKO776" s="16" t="s">
        <v>887</v>
      </c>
      <c r="JKP776" s="16" t="s">
        <v>875</v>
      </c>
      <c r="JKQ776" s="16" t="s">
        <v>887</v>
      </c>
      <c r="JKR776" s="16" t="s">
        <v>875</v>
      </c>
      <c r="JKS776" s="16" t="s">
        <v>887</v>
      </c>
      <c r="JKT776" s="16" t="s">
        <v>875</v>
      </c>
      <c r="JKU776" s="16" t="s">
        <v>887</v>
      </c>
      <c r="JKV776" s="16" t="s">
        <v>875</v>
      </c>
      <c r="JKW776" s="16" t="s">
        <v>887</v>
      </c>
      <c r="JKX776" s="16" t="s">
        <v>875</v>
      </c>
      <c r="JKY776" s="16" t="s">
        <v>887</v>
      </c>
      <c r="JKZ776" s="16" t="s">
        <v>875</v>
      </c>
      <c r="JLA776" s="16" t="s">
        <v>887</v>
      </c>
      <c r="JLB776" s="16" t="s">
        <v>875</v>
      </c>
      <c r="JLC776" s="16" t="s">
        <v>887</v>
      </c>
      <c r="JLD776" s="16" t="s">
        <v>875</v>
      </c>
      <c r="JLE776" s="16" t="s">
        <v>887</v>
      </c>
      <c r="JLF776" s="16" t="s">
        <v>875</v>
      </c>
      <c r="JLG776" s="16" t="s">
        <v>887</v>
      </c>
      <c r="JLH776" s="16" t="s">
        <v>875</v>
      </c>
      <c r="JLI776" s="16" t="s">
        <v>887</v>
      </c>
      <c r="JLJ776" s="16" t="s">
        <v>875</v>
      </c>
      <c r="JLK776" s="16" t="s">
        <v>887</v>
      </c>
      <c r="JLL776" s="16" t="s">
        <v>875</v>
      </c>
      <c r="JLM776" s="16" t="s">
        <v>887</v>
      </c>
      <c r="JLN776" s="16" t="s">
        <v>875</v>
      </c>
      <c r="JLO776" s="16" t="s">
        <v>887</v>
      </c>
      <c r="JLP776" s="16" t="s">
        <v>875</v>
      </c>
      <c r="JLQ776" s="16" t="s">
        <v>887</v>
      </c>
      <c r="JLR776" s="16" t="s">
        <v>875</v>
      </c>
      <c r="JLS776" s="16" t="s">
        <v>887</v>
      </c>
      <c r="JLT776" s="16" t="s">
        <v>875</v>
      </c>
      <c r="JLU776" s="16" t="s">
        <v>887</v>
      </c>
      <c r="JLV776" s="16" t="s">
        <v>875</v>
      </c>
      <c r="JLW776" s="16" t="s">
        <v>887</v>
      </c>
      <c r="JLX776" s="16" t="s">
        <v>875</v>
      </c>
      <c r="JLY776" s="16" t="s">
        <v>887</v>
      </c>
      <c r="JLZ776" s="16" t="s">
        <v>875</v>
      </c>
      <c r="JMA776" s="16" t="s">
        <v>887</v>
      </c>
      <c r="JMB776" s="16" t="s">
        <v>875</v>
      </c>
      <c r="JMC776" s="16" t="s">
        <v>887</v>
      </c>
      <c r="JMD776" s="16" t="s">
        <v>875</v>
      </c>
      <c r="JME776" s="16" t="s">
        <v>887</v>
      </c>
      <c r="JMF776" s="16" t="s">
        <v>875</v>
      </c>
      <c r="JMG776" s="16" t="s">
        <v>887</v>
      </c>
      <c r="JMH776" s="16" t="s">
        <v>875</v>
      </c>
      <c r="JMI776" s="16" t="s">
        <v>887</v>
      </c>
      <c r="JMJ776" s="16" t="s">
        <v>875</v>
      </c>
      <c r="JMK776" s="16" t="s">
        <v>887</v>
      </c>
      <c r="JML776" s="16" t="s">
        <v>875</v>
      </c>
      <c r="JMM776" s="16" t="s">
        <v>887</v>
      </c>
      <c r="JMN776" s="16" t="s">
        <v>875</v>
      </c>
      <c r="JMO776" s="16" t="s">
        <v>887</v>
      </c>
      <c r="JMP776" s="16" t="s">
        <v>875</v>
      </c>
      <c r="JMQ776" s="16" t="s">
        <v>887</v>
      </c>
      <c r="JMR776" s="16" t="s">
        <v>875</v>
      </c>
      <c r="JMS776" s="16" t="s">
        <v>887</v>
      </c>
      <c r="JMT776" s="16" t="s">
        <v>875</v>
      </c>
      <c r="JMU776" s="16" t="s">
        <v>887</v>
      </c>
      <c r="JMV776" s="16" t="s">
        <v>875</v>
      </c>
      <c r="JMW776" s="16" t="s">
        <v>887</v>
      </c>
      <c r="JMX776" s="16" t="s">
        <v>875</v>
      </c>
      <c r="JMY776" s="16" t="s">
        <v>887</v>
      </c>
      <c r="JMZ776" s="16" t="s">
        <v>875</v>
      </c>
      <c r="JNA776" s="16" t="s">
        <v>887</v>
      </c>
      <c r="JNB776" s="16" t="s">
        <v>875</v>
      </c>
      <c r="JNC776" s="16" t="s">
        <v>887</v>
      </c>
      <c r="JND776" s="16" t="s">
        <v>875</v>
      </c>
      <c r="JNE776" s="16" t="s">
        <v>887</v>
      </c>
      <c r="JNF776" s="16" t="s">
        <v>875</v>
      </c>
      <c r="JNG776" s="16" t="s">
        <v>887</v>
      </c>
      <c r="JNH776" s="16" t="s">
        <v>875</v>
      </c>
      <c r="JNI776" s="16" t="s">
        <v>887</v>
      </c>
      <c r="JNJ776" s="16" t="s">
        <v>875</v>
      </c>
      <c r="JNK776" s="16" t="s">
        <v>887</v>
      </c>
      <c r="JNL776" s="16" t="s">
        <v>875</v>
      </c>
      <c r="JNM776" s="16" t="s">
        <v>887</v>
      </c>
      <c r="JNN776" s="16" t="s">
        <v>875</v>
      </c>
      <c r="JNO776" s="16" t="s">
        <v>887</v>
      </c>
      <c r="JNP776" s="16" t="s">
        <v>875</v>
      </c>
      <c r="JNQ776" s="16" t="s">
        <v>887</v>
      </c>
      <c r="JNR776" s="16" t="s">
        <v>875</v>
      </c>
      <c r="JNS776" s="16" t="s">
        <v>887</v>
      </c>
      <c r="JNT776" s="16" t="s">
        <v>875</v>
      </c>
      <c r="JNU776" s="16" t="s">
        <v>887</v>
      </c>
      <c r="JNV776" s="16" t="s">
        <v>875</v>
      </c>
      <c r="JNW776" s="16" t="s">
        <v>887</v>
      </c>
      <c r="JNX776" s="16" t="s">
        <v>875</v>
      </c>
      <c r="JNY776" s="16" t="s">
        <v>887</v>
      </c>
      <c r="JNZ776" s="16" t="s">
        <v>875</v>
      </c>
      <c r="JOA776" s="16" t="s">
        <v>887</v>
      </c>
      <c r="JOB776" s="16" t="s">
        <v>875</v>
      </c>
      <c r="JOC776" s="16" t="s">
        <v>887</v>
      </c>
      <c r="JOD776" s="16" t="s">
        <v>875</v>
      </c>
      <c r="JOE776" s="16" t="s">
        <v>887</v>
      </c>
      <c r="JOF776" s="16" t="s">
        <v>875</v>
      </c>
      <c r="JOG776" s="16" t="s">
        <v>887</v>
      </c>
      <c r="JOH776" s="16" t="s">
        <v>875</v>
      </c>
      <c r="JOI776" s="16" t="s">
        <v>887</v>
      </c>
      <c r="JOJ776" s="16" t="s">
        <v>875</v>
      </c>
      <c r="JOK776" s="16" t="s">
        <v>887</v>
      </c>
      <c r="JOL776" s="16" t="s">
        <v>875</v>
      </c>
      <c r="JOM776" s="16" t="s">
        <v>887</v>
      </c>
      <c r="JON776" s="16" t="s">
        <v>875</v>
      </c>
      <c r="JOO776" s="16" t="s">
        <v>887</v>
      </c>
      <c r="JOP776" s="16" t="s">
        <v>875</v>
      </c>
      <c r="JOQ776" s="16" t="s">
        <v>887</v>
      </c>
      <c r="JOR776" s="16" t="s">
        <v>875</v>
      </c>
      <c r="JOS776" s="16" t="s">
        <v>887</v>
      </c>
      <c r="JOT776" s="16" t="s">
        <v>875</v>
      </c>
      <c r="JOU776" s="16" t="s">
        <v>887</v>
      </c>
      <c r="JOV776" s="16" t="s">
        <v>875</v>
      </c>
      <c r="JOW776" s="16" t="s">
        <v>887</v>
      </c>
      <c r="JOX776" s="16" t="s">
        <v>875</v>
      </c>
      <c r="JOY776" s="16" t="s">
        <v>887</v>
      </c>
      <c r="JOZ776" s="16" t="s">
        <v>875</v>
      </c>
      <c r="JPA776" s="16" t="s">
        <v>887</v>
      </c>
      <c r="JPB776" s="16" t="s">
        <v>875</v>
      </c>
      <c r="JPC776" s="16" t="s">
        <v>887</v>
      </c>
      <c r="JPD776" s="16" t="s">
        <v>875</v>
      </c>
      <c r="JPE776" s="16" t="s">
        <v>887</v>
      </c>
      <c r="JPF776" s="16" t="s">
        <v>875</v>
      </c>
      <c r="JPG776" s="16" t="s">
        <v>887</v>
      </c>
      <c r="JPH776" s="16" t="s">
        <v>875</v>
      </c>
      <c r="JPI776" s="16" t="s">
        <v>887</v>
      </c>
      <c r="JPJ776" s="16" t="s">
        <v>875</v>
      </c>
      <c r="JPK776" s="16" t="s">
        <v>887</v>
      </c>
      <c r="JPL776" s="16" t="s">
        <v>875</v>
      </c>
      <c r="JPM776" s="16" t="s">
        <v>887</v>
      </c>
      <c r="JPN776" s="16" t="s">
        <v>875</v>
      </c>
      <c r="JPO776" s="16" t="s">
        <v>887</v>
      </c>
      <c r="JPP776" s="16" t="s">
        <v>875</v>
      </c>
      <c r="JPQ776" s="16" t="s">
        <v>887</v>
      </c>
      <c r="JPR776" s="16" t="s">
        <v>875</v>
      </c>
      <c r="JPS776" s="16" t="s">
        <v>887</v>
      </c>
      <c r="JPT776" s="16" t="s">
        <v>875</v>
      </c>
      <c r="JPU776" s="16" t="s">
        <v>887</v>
      </c>
      <c r="JPV776" s="16" t="s">
        <v>875</v>
      </c>
      <c r="JPW776" s="16" t="s">
        <v>887</v>
      </c>
      <c r="JPX776" s="16" t="s">
        <v>875</v>
      </c>
      <c r="JPY776" s="16" t="s">
        <v>887</v>
      </c>
      <c r="JPZ776" s="16" t="s">
        <v>875</v>
      </c>
      <c r="JQA776" s="16" t="s">
        <v>887</v>
      </c>
      <c r="JQB776" s="16" t="s">
        <v>875</v>
      </c>
      <c r="JQC776" s="16" t="s">
        <v>887</v>
      </c>
      <c r="JQD776" s="16" t="s">
        <v>875</v>
      </c>
      <c r="JQE776" s="16" t="s">
        <v>887</v>
      </c>
      <c r="JQF776" s="16" t="s">
        <v>875</v>
      </c>
      <c r="JQG776" s="16" t="s">
        <v>887</v>
      </c>
      <c r="JQH776" s="16" t="s">
        <v>875</v>
      </c>
      <c r="JQI776" s="16" t="s">
        <v>887</v>
      </c>
      <c r="JQJ776" s="16" t="s">
        <v>875</v>
      </c>
      <c r="JQK776" s="16" t="s">
        <v>887</v>
      </c>
      <c r="JQL776" s="16" t="s">
        <v>875</v>
      </c>
      <c r="JQM776" s="16" t="s">
        <v>887</v>
      </c>
      <c r="JQN776" s="16" t="s">
        <v>875</v>
      </c>
      <c r="JQO776" s="16" t="s">
        <v>887</v>
      </c>
      <c r="JQP776" s="16" t="s">
        <v>875</v>
      </c>
      <c r="JQQ776" s="16" t="s">
        <v>887</v>
      </c>
      <c r="JQR776" s="16" t="s">
        <v>875</v>
      </c>
      <c r="JQS776" s="16" t="s">
        <v>887</v>
      </c>
      <c r="JQT776" s="16" t="s">
        <v>875</v>
      </c>
      <c r="JQU776" s="16" t="s">
        <v>887</v>
      </c>
      <c r="JQV776" s="16" t="s">
        <v>875</v>
      </c>
      <c r="JQW776" s="16" t="s">
        <v>887</v>
      </c>
      <c r="JQX776" s="16" t="s">
        <v>875</v>
      </c>
      <c r="JQY776" s="16" t="s">
        <v>887</v>
      </c>
      <c r="JQZ776" s="16" t="s">
        <v>875</v>
      </c>
      <c r="JRA776" s="16" t="s">
        <v>887</v>
      </c>
      <c r="JRB776" s="16" t="s">
        <v>875</v>
      </c>
      <c r="JRC776" s="16" t="s">
        <v>887</v>
      </c>
      <c r="JRD776" s="16" t="s">
        <v>875</v>
      </c>
      <c r="JRE776" s="16" t="s">
        <v>887</v>
      </c>
      <c r="JRF776" s="16" t="s">
        <v>875</v>
      </c>
      <c r="JRG776" s="16" t="s">
        <v>887</v>
      </c>
      <c r="JRH776" s="16" t="s">
        <v>875</v>
      </c>
      <c r="JRI776" s="16" t="s">
        <v>887</v>
      </c>
      <c r="JRJ776" s="16" t="s">
        <v>875</v>
      </c>
      <c r="JRK776" s="16" t="s">
        <v>887</v>
      </c>
      <c r="JRL776" s="16" t="s">
        <v>875</v>
      </c>
      <c r="JRM776" s="16" t="s">
        <v>887</v>
      </c>
      <c r="JRN776" s="16" t="s">
        <v>875</v>
      </c>
      <c r="JRO776" s="16" t="s">
        <v>887</v>
      </c>
      <c r="JRP776" s="16" t="s">
        <v>875</v>
      </c>
      <c r="JRQ776" s="16" t="s">
        <v>887</v>
      </c>
      <c r="JRR776" s="16" t="s">
        <v>875</v>
      </c>
      <c r="JRS776" s="16" t="s">
        <v>887</v>
      </c>
      <c r="JRT776" s="16" t="s">
        <v>875</v>
      </c>
      <c r="JRU776" s="16" t="s">
        <v>887</v>
      </c>
      <c r="JRV776" s="16" t="s">
        <v>875</v>
      </c>
      <c r="JRW776" s="16" t="s">
        <v>887</v>
      </c>
      <c r="JRX776" s="16" t="s">
        <v>875</v>
      </c>
      <c r="JRY776" s="16" t="s">
        <v>887</v>
      </c>
      <c r="JRZ776" s="16" t="s">
        <v>875</v>
      </c>
      <c r="JSA776" s="16" t="s">
        <v>887</v>
      </c>
      <c r="JSB776" s="16" t="s">
        <v>875</v>
      </c>
      <c r="JSC776" s="16" t="s">
        <v>887</v>
      </c>
      <c r="JSD776" s="16" t="s">
        <v>875</v>
      </c>
      <c r="JSE776" s="16" t="s">
        <v>887</v>
      </c>
      <c r="JSF776" s="16" t="s">
        <v>875</v>
      </c>
      <c r="JSG776" s="16" t="s">
        <v>887</v>
      </c>
      <c r="JSH776" s="16" t="s">
        <v>875</v>
      </c>
      <c r="JSI776" s="16" t="s">
        <v>887</v>
      </c>
      <c r="JSJ776" s="16" t="s">
        <v>875</v>
      </c>
      <c r="JSK776" s="16" t="s">
        <v>887</v>
      </c>
      <c r="JSL776" s="16" t="s">
        <v>875</v>
      </c>
      <c r="JSM776" s="16" t="s">
        <v>887</v>
      </c>
      <c r="JSN776" s="16" t="s">
        <v>875</v>
      </c>
      <c r="JSO776" s="16" t="s">
        <v>887</v>
      </c>
      <c r="JSP776" s="16" t="s">
        <v>875</v>
      </c>
      <c r="JSQ776" s="16" t="s">
        <v>887</v>
      </c>
      <c r="JSR776" s="16" t="s">
        <v>875</v>
      </c>
      <c r="JSS776" s="16" t="s">
        <v>887</v>
      </c>
      <c r="JST776" s="16" t="s">
        <v>875</v>
      </c>
      <c r="JSU776" s="16" t="s">
        <v>887</v>
      </c>
      <c r="JSV776" s="16" t="s">
        <v>875</v>
      </c>
      <c r="JSW776" s="16" t="s">
        <v>887</v>
      </c>
      <c r="JSX776" s="16" t="s">
        <v>875</v>
      </c>
      <c r="JSY776" s="16" t="s">
        <v>887</v>
      </c>
      <c r="JSZ776" s="16" t="s">
        <v>875</v>
      </c>
      <c r="JTA776" s="16" t="s">
        <v>887</v>
      </c>
      <c r="JTB776" s="16" t="s">
        <v>875</v>
      </c>
      <c r="JTC776" s="16" t="s">
        <v>887</v>
      </c>
      <c r="JTD776" s="16" t="s">
        <v>875</v>
      </c>
      <c r="JTE776" s="16" t="s">
        <v>887</v>
      </c>
      <c r="JTF776" s="16" t="s">
        <v>875</v>
      </c>
      <c r="JTG776" s="16" t="s">
        <v>887</v>
      </c>
      <c r="JTH776" s="16" t="s">
        <v>875</v>
      </c>
      <c r="JTI776" s="16" t="s">
        <v>887</v>
      </c>
      <c r="JTJ776" s="16" t="s">
        <v>875</v>
      </c>
      <c r="JTK776" s="16" t="s">
        <v>887</v>
      </c>
      <c r="JTL776" s="16" t="s">
        <v>875</v>
      </c>
      <c r="JTM776" s="16" t="s">
        <v>887</v>
      </c>
      <c r="JTN776" s="16" t="s">
        <v>875</v>
      </c>
      <c r="JTO776" s="16" t="s">
        <v>887</v>
      </c>
      <c r="JTP776" s="16" t="s">
        <v>875</v>
      </c>
      <c r="JTQ776" s="16" t="s">
        <v>887</v>
      </c>
      <c r="JTR776" s="16" t="s">
        <v>875</v>
      </c>
      <c r="JTS776" s="16" t="s">
        <v>887</v>
      </c>
      <c r="JTT776" s="16" t="s">
        <v>875</v>
      </c>
      <c r="JTU776" s="16" t="s">
        <v>887</v>
      </c>
      <c r="JTV776" s="16" t="s">
        <v>875</v>
      </c>
      <c r="JTW776" s="16" t="s">
        <v>887</v>
      </c>
      <c r="JTX776" s="16" t="s">
        <v>875</v>
      </c>
      <c r="JTY776" s="16" t="s">
        <v>887</v>
      </c>
      <c r="JTZ776" s="16" t="s">
        <v>875</v>
      </c>
      <c r="JUA776" s="16" t="s">
        <v>887</v>
      </c>
      <c r="JUB776" s="16" t="s">
        <v>875</v>
      </c>
      <c r="JUC776" s="16" t="s">
        <v>887</v>
      </c>
      <c r="JUD776" s="16" t="s">
        <v>875</v>
      </c>
      <c r="JUE776" s="16" t="s">
        <v>887</v>
      </c>
      <c r="JUF776" s="16" t="s">
        <v>875</v>
      </c>
      <c r="JUG776" s="16" t="s">
        <v>887</v>
      </c>
      <c r="JUH776" s="16" t="s">
        <v>875</v>
      </c>
      <c r="JUI776" s="16" t="s">
        <v>887</v>
      </c>
      <c r="JUJ776" s="16" t="s">
        <v>875</v>
      </c>
      <c r="JUK776" s="16" t="s">
        <v>887</v>
      </c>
      <c r="JUL776" s="16" t="s">
        <v>875</v>
      </c>
      <c r="JUM776" s="16" t="s">
        <v>887</v>
      </c>
      <c r="JUN776" s="16" t="s">
        <v>875</v>
      </c>
      <c r="JUO776" s="16" t="s">
        <v>887</v>
      </c>
      <c r="JUP776" s="16" t="s">
        <v>875</v>
      </c>
      <c r="JUQ776" s="16" t="s">
        <v>887</v>
      </c>
      <c r="JUR776" s="16" t="s">
        <v>875</v>
      </c>
      <c r="JUS776" s="16" t="s">
        <v>887</v>
      </c>
      <c r="JUT776" s="16" t="s">
        <v>875</v>
      </c>
      <c r="JUU776" s="16" t="s">
        <v>887</v>
      </c>
      <c r="JUV776" s="16" t="s">
        <v>875</v>
      </c>
      <c r="JUW776" s="16" t="s">
        <v>887</v>
      </c>
      <c r="JUX776" s="16" t="s">
        <v>875</v>
      </c>
      <c r="JUY776" s="16" t="s">
        <v>887</v>
      </c>
      <c r="JUZ776" s="16" t="s">
        <v>875</v>
      </c>
      <c r="JVA776" s="16" t="s">
        <v>887</v>
      </c>
      <c r="JVB776" s="16" t="s">
        <v>875</v>
      </c>
      <c r="JVC776" s="16" t="s">
        <v>887</v>
      </c>
      <c r="JVD776" s="16" t="s">
        <v>875</v>
      </c>
      <c r="JVE776" s="16" t="s">
        <v>887</v>
      </c>
      <c r="JVF776" s="16" t="s">
        <v>875</v>
      </c>
      <c r="JVG776" s="16" t="s">
        <v>887</v>
      </c>
      <c r="JVH776" s="16" t="s">
        <v>875</v>
      </c>
      <c r="JVI776" s="16" t="s">
        <v>887</v>
      </c>
      <c r="JVJ776" s="16" t="s">
        <v>875</v>
      </c>
      <c r="JVK776" s="16" t="s">
        <v>887</v>
      </c>
      <c r="JVL776" s="16" t="s">
        <v>875</v>
      </c>
      <c r="JVM776" s="16" t="s">
        <v>887</v>
      </c>
      <c r="JVN776" s="16" t="s">
        <v>875</v>
      </c>
      <c r="JVO776" s="16" t="s">
        <v>887</v>
      </c>
      <c r="JVP776" s="16" t="s">
        <v>875</v>
      </c>
      <c r="JVQ776" s="16" t="s">
        <v>887</v>
      </c>
      <c r="JVR776" s="16" t="s">
        <v>875</v>
      </c>
      <c r="JVS776" s="16" t="s">
        <v>887</v>
      </c>
      <c r="JVT776" s="16" t="s">
        <v>875</v>
      </c>
      <c r="JVU776" s="16" t="s">
        <v>887</v>
      </c>
      <c r="JVV776" s="16" t="s">
        <v>875</v>
      </c>
      <c r="JVW776" s="16" t="s">
        <v>887</v>
      </c>
      <c r="JVX776" s="16" t="s">
        <v>875</v>
      </c>
      <c r="JVY776" s="16" t="s">
        <v>887</v>
      </c>
      <c r="JVZ776" s="16" t="s">
        <v>875</v>
      </c>
      <c r="JWA776" s="16" t="s">
        <v>887</v>
      </c>
      <c r="JWB776" s="16" t="s">
        <v>875</v>
      </c>
      <c r="JWC776" s="16" t="s">
        <v>887</v>
      </c>
      <c r="JWD776" s="16" t="s">
        <v>875</v>
      </c>
      <c r="JWE776" s="16" t="s">
        <v>887</v>
      </c>
      <c r="JWF776" s="16" t="s">
        <v>875</v>
      </c>
      <c r="JWG776" s="16" t="s">
        <v>887</v>
      </c>
      <c r="JWH776" s="16" t="s">
        <v>875</v>
      </c>
      <c r="JWI776" s="16" t="s">
        <v>887</v>
      </c>
      <c r="JWJ776" s="16" t="s">
        <v>875</v>
      </c>
      <c r="JWK776" s="16" t="s">
        <v>887</v>
      </c>
      <c r="JWL776" s="16" t="s">
        <v>875</v>
      </c>
      <c r="JWM776" s="16" t="s">
        <v>887</v>
      </c>
      <c r="JWN776" s="16" t="s">
        <v>875</v>
      </c>
      <c r="JWO776" s="16" t="s">
        <v>887</v>
      </c>
      <c r="JWP776" s="16" t="s">
        <v>875</v>
      </c>
      <c r="JWQ776" s="16" t="s">
        <v>887</v>
      </c>
      <c r="JWR776" s="16" t="s">
        <v>875</v>
      </c>
      <c r="JWS776" s="16" t="s">
        <v>887</v>
      </c>
      <c r="JWT776" s="16" t="s">
        <v>875</v>
      </c>
      <c r="JWU776" s="16" t="s">
        <v>887</v>
      </c>
      <c r="JWV776" s="16" t="s">
        <v>875</v>
      </c>
      <c r="JWW776" s="16" t="s">
        <v>887</v>
      </c>
      <c r="JWX776" s="16" t="s">
        <v>875</v>
      </c>
      <c r="JWY776" s="16" t="s">
        <v>887</v>
      </c>
      <c r="JWZ776" s="16" t="s">
        <v>875</v>
      </c>
      <c r="JXA776" s="16" t="s">
        <v>887</v>
      </c>
      <c r="JXB776" s="16" t="s">
        <v>875</v>
      </c>
      <c r="JXC776" s="16" t="s">
        <v>887</v>
      </c>
      <c r="JXD776" s="16" t="s">
        <v>875</v>
      </c>
      <c r="JXE776" s="16" t="s">
        <v>887</v>
      </c>
      <c r="JXF776" s="16" t="s">
        <v>875</v>
      </c>
      <c r="JXG776" s="16" t="s">
        <v>887</v>
      </c>
      <c r="JXH776" s="16" t="s">
        <v>875</v>
      </c>
      <c r="JXI776" s="16" t="s">
        <v>887</v>
      </c>
      <c r="JXJ776" s="16" t="s">
        <v>875</v>
      </c>
      <c r="JXK776" s="16" t="s">
        <v>887</v>
      </c>
      <c r="JXL776" s="16" t="s">
        <v>875</v>
      </c>
      <c r="JXM776" s="16" t="s">
        <v>887</v>
      </c>
      <c r="JXN776" s="16" t="s">
        <v>875</v>
      </c>
      <c r="JXO776" s="16" t="s">
        <v>887</v>
      </c>
      <c r="JXP776" s="16" t="s">
        <v>875</v>
      </c>
      <c r="JXQ776" s="16" t="s">
        <v>887</v>
      </c>
      <c r="JXR776" s="16" t="s">
        <v>875</v>
      </c>
      <c r="JXS776" s="16" t="s">
        <v>887</v>
      </c>
      <c r="JXT776" s="16" t="s">
        <v>875</v>
      </c>
      <c r="JXU776" s="16" t="s">
        <v>887</v>
      </c>
      <c r="JXV776" s="16" t="s">
        <v>875</v>
      </c>
      <c r="JXW776" s="16" t="s">
        <v>887</v>
      </c>
      <c r="JXX776" s="16" t="s">
        <v>875</v>
      </c>
      <c r="JXY776" s="16" t="s">
        <v>887</v>
      </c>
      <c r="JXZ776" s="16" t="s">
        <v>875</v>
      </c>
      <c r="JYA776" s="16" t="s">
        <v>887</v>
      </c>
      <c r="JYB776" s="16" t="s">
        <v>875</v>
      </c>
      <c r="JYC776" s="16" t="s">
        <v>887</v>
      </c>
      <c r="JYD776" s="16" t="s">
        <v>875</v>
      </c>
      <c r="JYE776" s="16" t="s">
        <v>887</v>
      </c>
      <c r="JYF776" s="16" t="s">
        <v>875</v>
      </c>
      <c r="JYG776" s="16" t="s">
        <v>887</v>
      </c>
      <c r="JYH776" s="16" t="s">
        <v>875</v>
      </c>
      <c r="JYI776" s="16" t="s">
        <v>887</v>
      </c>
      <c r="JYJ776" s="16" t="s">
        <v>875</v>
      </c>
      <c r="JYK776" s="16" t="s">
        <v>887</v>
      </c>
      <c r="JYL776" s="16" t="s">
        <v>875</v>
      </c>
      <c r="JYM776" s="16" t="s">
        <v>887</v>
      </c>
      <c r="JYN776" s="16" t="s">
        <v>875</v>
      </c>
      <c r="JYO776" s="16" t="s">
        <v>887</v>
      </c>
      <c r="JYP776" s="16" t="s">
        <v>875</v>
      </c>
      <c r="JYQ776" s="16" t="s">
        <v>887</v>
      </c>
      <c r="JYR776" s="16" t="s">
        <v>875</v>
      </c>
      <c r="JYS776" s="16" t="s">
        <v>887</v>
      </c>
      <c r="JYT776" s="16" t="s">
        <v>875</v>
      </c>
      <c r="JYU776" s="16" t="s">
        <v>887</v>
      </c>
      <c r="JYV776" s="16" t="s">
        <v>875</v>
      </c>
      <c r="JYW776" s="16" t="s">
        <v>887</v>
      </c>
      <c r="JYX776" s="16" t="s">
        <v>875</v>
      </c>
      <c r="JYY776" s="16" t="s">
        <v>887</v>
      </c>
      <c r="JYZ776" s="16" t="s">
        <v>875</v>
      </c>
      <c r="JZA776" s="16" t="s">
        <v>887</v>
      </c>
      <c r="JZB776" s="16" t="s">
        <v>875</v>
      </c>
      <c r="JZC776" s="16" t="s">
        <v>887</v>
      </c>
      <c r="JZD776" s="16" t="s">
        <v>875</v>
      </c>
      <c r="JZE776" s="16" t="s">
        <v>887</v>
      </c>
      <c r="JZF776" s="16" t="s">
        <v>875</v>
      </c>
      <c r="JZG776" s="16" t="s">
        <v>887</v>
      </c>
      <c r="JZH776" s="16" t="s">
        <v>875</v>
      </c>
      <c r="JZI776" s="16" t="s">
        <v>887</v>
      </c>
      <c r="JZJ776" s="16" t="s">
        <v>875</v>
      </c>
      <c r="JZK776" s="16" t="s">
        <v>887</v>
      </c>
      <c r="JZL776" s="16" t="s">
        <v>875</v>
      </c>
      <c r="JZM776" s="16" t="s">
        <v>887</v>
      </c>
      <c r="JZN776" s="16" t="s">
        <v>875</v>
      </c>
      <c r="JZO776" s="16" t="s">
        <v>887</v>
      </c>
      <c r="JZP776" s="16" t="s">
        <v>875</v>
      </c>
      <c r="JZQ776" s="16" t="s">
        <v>887</v>
      </c>
      <c r="JZR776" s="16" t="s">
        <v>875</v>
      </c>
      <c r="JZS776" s="16" t="s">
        <v>887</v>
      </c>
      <c r="JZT776" s="16" t="s">
        <v>875</v>
      </c>
      <c r="JZU776" s="16" t="s">
        <v>887</v>
      </c>
      <c r="JZV776" s="16" t="s">
        <v>875</v>
      </c>
      <c r="JZW776" s="16" t="s">
        <v>887</v>
      </c>
      <c r="JZX776" s="16" t="s">
        <v>875</v>
      </c>
      <c r="JZY776" s="16" t="s">
        <v>887</v>
      </c>
      <c r="JZZ776" s="16" t="s">
        <v>875</v>
      </c>
      <c r="KAA776" s="16" t="s">
        <v>887</v>
      </c>
      <c r="KAB776" s="16" t="s">
        <v>875</v>
      </c>
      <c r="KAC776" s="16" t="s">
        <v>887</v>
      </c>
      <c r="KAD776" s="16" t="s">
        <v>875</v>
      </c>
      <c r="KAE776" s="16" t="s">
        <v>887</v>
      </c>
      <c r="KAF776" s="16" t="s">
        <v>875</v>
      </c>
      <c r="KAG776" s="16" t="s">
        <v>887</v>
      </c>
      <c r="KAH776" s="16" t="s">
        <v>875</v>
      </c>
      <c r="KAI776" s="16" t="s">
        <v>887</v>
      </c>
      <c r="KAJ776" s="16" t="s">
        <v>875</v>
      </c>
      <c r="KAK776" s="16" t="s">
        <v>887</v>
      </c>
      <c r="KAL776" s="16" t="s">
        <v>875</v>
      </c>
      <c r="KAM776" s="16" t="s">
        <v>887</v>
      </c>
      <c r="KAN776" s="16" t="s">
        <v>875</v>
      </c>
      <c r="KAO776" s="16" t="s">
        <v>887</v>
      </c>
      <c r="KAP776" s="16" t="s">
        <v>875</v>
      </c>
      <c r="KAQ776" s="16" t="s">
        <v>887</v>
      </c>
      <c r="KAR776" s="16" t="s">
        <v>875</v>
      </c>
      <c r="KAS776" s="16" t="s">
        <v>887</v>
      </c>
      <c r="KAT776" s="16" t="s">
        <v>875</v>
      </c>
      <c r="KAU776" s="16" t="s">
        <v>887</v>
      </c>
      <c r="KAV776" s="16" t="s">
        <v>875</v>
      </c>
      <c r="KAW776" s="16" t="s">
        <v>887</v>
      </c>
      <c r="KAX776" s="16" t="s">
        <v>875</v>
      </c>
      <c r="KAY776" s="16" t="s">
        <v>887</v>
      </c>
      <c r="KAZ776" s="16" t="s">
        <v>875</v>
      </c>
      <c r="KBA776" s="16" t="s">
        <v>887</v>
      </c>
      <c r="KBB776" s="16" t="s">
        <v>875</v>
      </c>
      <c r="KBC776" s="16" t="s">
        <v>887</v>
      </c>
      <c r="KBD776" s="16" t="s">
        <v>875</v>
      </c>
      <c r="KBE776" s="16" t="s">
        <v>887</v>
      </c>
      <c r="KBF776" s="16" t="s">
        <v>875</v>
      </c>
      <c r="KBG776" s="16" t="s">
        <v>887</v>
      </c>
      <c r="KBH776" s="16" t="s">
        <v>875</v>
      </c>
      <c r="KBI776" s="16" t="s">
        <v>887</v>
      </c>
      <c r="KBJ776" s="16" t="s">
        <v>875</v>
      </c>
      <c r="KBK776" s="16" t="s">
        <v>887</v>
      </c>
      <c r="KBL776" s="16" t="s">
        <v>875</v>
      </c>
      <c r="KBM776" s="16" t="s">
        <v>887</v>
      </c>
      <c r="KBN776" s="16" t="s">
        <v>875</v>
      </c>
      <c r="KBO776" s="16" t="s">
        <v>887</v>
      </c>
      <c r="KBP776" s="16" t="s">
        <v>875</v>
      </c>
      <c r="KBQ776" s="16" t="s">
        <v>887</v>
      </c>
      <c r="KBR776" s="16" t="s">
        <v>875</v>
      </c>
      <c r="KBS776" s="16" t="s">
        <v>887</v>
      </c>
      <c r="KBT776" s="16" t="s">
        <v>875</v>
      </c>
      <c r="KBU776" s="16" t="s">
        <v>887</v>
      </c>
      <c r="KBV776" s="16" t="s">
        <v>875</v>
      </c>
      <c r="KBW776" s="16" t="s">
        <v>887</v>
      </c>
      <c r="KBX776" s="16" t="s">
        <v>875</v>
      </c>
      <c r="KBY776" s="16" t="s">
        <v>887</v>
      </c>
      <c r="KBZ776" s="16" t="s">
        <v>875</v>
      </c>
      <c r="KCA776" s="16" t="s">
        <v>887</v>
      </c>
      <c r="KCB776" s="16" t="s">
        <v>875</v>
      </c>
      <c r="KCC776" s="16" t="s">
        <v>887</v>
      </c>
      <c r="KCD776" s="16" t="s">
        <v>875</v>
      </c>
      <c r="KCE776" s="16" t="s">
        <v>887</v>
      </c>
      <c r="KCF776" s="16" t="s">
        <v>875</v>
      </c>
      <c r="KCG776" s="16" t="s">
        <v>887</v>
      </c>
      <c r="KCH776" s="16" t="s">
        <v>875</v>
      </c>
      <c r="KCI776" s="16" t="s">
        <v>887</v>
      </c>
      <c r="KCJ776" s="16" t="s">
        <v>875</v>
      </c>
      <c r="KCK776" s="16" t="s">
        <v>887</v>
      </c>
      <c r="KCL776" s="16" t="s">
        <v>875</v>
      </c>
      <c r="KCM776" s="16" t="s">
        <v>887</v>
      </c>
      <c r="KCN776" s="16" t="s">
        <v>875</v>
      </c>
      <c r="KCO776" s="16" t="s">
        <v>887</v>
      </c>
      <c r="KCP776" s="16" t="s">
        <v>875</v>
      </c>
      <c r="KCQ776" s="16" t="s">
        <v>887</v>
      </c>
      <c r="KCR776" s="16" t="s">
        <v>875</v>
      </c>
      <c r="KCS776" s="16" t="s">
        <v>887</v>
      </c>
      <c r="KCT776" s="16" t="s">
        <v>875</v>
      </c>
      <c r="KCU776" s="16" t="s">
        <v>887</v>
      </c>
      <c r="KCV776" s="16" t="s">
        <v>875</v>
      </c>
      <c r="KCW776" s="16" t="s">
        <v>887</v>
      </c>
      <c r="KCX776" s="16" t="s">
        <v>875</v>
      </c>
      <c r="KCY776" s="16" t="s">
        <v>887</v>
      </c>
      <c r="KCZ776" s="16" t="s">
        <v>875</v>
      </c>
      <c r="KDA776" s="16" t="s">
        <v>887</v>
      </c>
      <c r="KDB776" s="16" t="s">
        <v>875</v>
      </c>
      <c r="KDC776" s="16" t="s">
        <v>887</v>
      </c>
      <c r="KDD776" s="16" t="s">
        <v>875</v>
      </c>
      <c r="KDE776" s="16" t="s">
        <v>887</v>
      </c>
      <c r="KDF776" s="16" t="s">
        <v>875</v>
      </c>
      <c r="KDG776" s="16" t="s">
        <v>887</v>
      </c>
      <c r="KDH776" s="16" t="s">
        <v>875</v>
      </c>
      <c r="KDI776" s="16" t="s">
        <v>887</v>
      </c>
      <c r="KDJ776" s="16" t="s">
        <v>875</v>
      </c>
      <c r="KDK776" s="16" t="s">
        <v>887</v>
      </c>
      <c r="KDL776" s="16" t="s">
        <v>875</v>
      </c>
      <c r="KDM776" s="16" t="s">
        <v>887</v>
      </c>
      <c r="KDN776" s="16" t="s">
        <v>875</v>
      </c>
      <c r="KDO776" s="16" t="s">
        <v>887</v>
      </c>
      <c r="KDP776" s="16" t="s">
        <v>875</v>
      </c>
      <c r="KDQ776" s="16" t="s">
        <v>887</v>
      </c>
      <c r="KDR776" s="16" t="s">
        <v>875</v>
      </c>
      <c r="KDS776" s="16" t="s">
        <v>887</v>
      </c>
      <c r="KDT776" s="16" t="s">
        <v>875</v>
      </c>
      <c r="KDU776" s="16" t="s">
        <v>887</v>
      </c>
      <c r="KDV776" s="16" t="s">
        <v>875</v>
      </c>
      <c r="KDW776" s="16" t="s">
        <v>887</v>
      </c>
      <c r="KDX776" s="16" t="s">
        <v>875</v>
      </c>
      <c r="KDY776" s="16" t="s">
        <v>887</v>
      </c>
      <c r="KDZ776" s="16" t="s">
        <v>875</v>
      </c>
      <c r="KEA776" s="16" t="s">
        <v>887</v>
      </c>
      <c r="KEB776" s="16" t="s">
        <v>875</v>
      </c>
      <c r="KEC776" s="16" t="s">
        <v>887</v>
      </c>
      <c r="KED776" s="16" t="s">
        <v>875</v>
      </c>
      <c r="KEE776" s="16" t="s">
        <v>887</v>
      </c>
      <c r="KEF776" s="16" t="s">
        <v>875</v>
      </c>
      <c r="KEG776" s="16" t="s">
        <v>887</v>
      </c>
      <c r="KEH776" s="16" t="s">
        <v>875</v>
      </c>
      <c r="KEI776" s="16" t="s">
        <v>887</v>
      </c>
      <c r="KEJ776" s="16" t="s">
        <v>875</v>
      </c>
      <c r="KEK776" s="16" t="s">
        <v>887</v>
      </c>
      <c r="KEL776" s="16" t="s">
        <v>875</v>
      </c>
      <c r="KEM776" s="16" t="s">
        <v>887</v>
      </c>
      <c r="KEN776" s="16" t="s">
        <v>875</v>
      </c>
      <c r="KEO776" s="16" t="s">
        <v>887</v>
      </c>
      <c r="KEP776" s="16" t="s">
        <v>875</v>
      </c>
      <c r="KEQ776" s="16" t="s">
        <v>887</v>
      </c>
      <c r="KER776" s="16" t="s">
        <v>875</v>
      </c>
      <c r="KES776" s="16" t="s">
        <v>887</v>
      </c>
      <c r="KET776" s="16" t="s">
        <v>875</v>
      </c>
      <c r="KEU776" s="16" t="s">
        <v>887</v>
      </c>
      <c r="KEV776" s="16" t="s">
        <v>875</v>
      </c>
      <c r="KEW776" s="16" t="s">
        <v>887</v>
      </c>
      <c r="KEX776" s="16" t="s">
        <v>875</v>
      </c>
      <c r="KEY776" s="16" t="s">
        <v>887</v>
      </c>
      <c r="KEZ776" s="16" t="s">
        <v>875</v>
      </c>
      <c r="KFA776" s="16" t="s">
        <v>887</v>
      </c>
      <c r="KFB776" s="16" t="s">
        <v>875</v>
      </c>
      <c r="KFC776" s="16" t="s">
        <v>887</v>
      </c>
      <c r="KFD776" s="16" t="s">
        <v>875</v>
      </c>
      <c r="KFE776" s="16" t="s">
        <v>887</v>
      </c>
      <c r="KFF776" s="16" t="s">
        <v>875</v>
      </c>
      <c r="KFG776" s="16" t="s">
        <v>887</v>
      </c>
      <c r="KFH776" s="16" t="s">
        <v>875</v>
      </c>
      <c r="KFI776" s="16" t="s">
        <v>887</v>
      </c>
      <c r="KFJ776" s="16" t="s">
        <v>875</v>
      </c>
      <c r="KFK776" s="16" t="s">
        <v>887</v>
      </c>
      <c r="KFL776" s="16" t="s">
        <v>875</v>
      </c>
      <c r="KFM776" s="16" t="s">
        <v>887</v>
      </c>
      <c r="KFN776" s="16" t="s">
        <v>875</v>
      </c>
      <c r="KFO776" s="16" t="s">
        <v>887</v>
      </c>
      <c r="KFP776" s="16" t="s">
        <v>875</v>
      </c>
      <c r="KFQ776" s="16" t="s">
        <v>887</v>
      </c>
      <c r="KFR776" s="16" t="s">
        <v>875</v>
      </c>
      <c r="KFS776" s="16" t="s">
        <v>887</v>
      </c>
      <c r="KFT776" s="16" t="s">
        <v>875</v>
      </c>
      <c r="KFU776" s="16" t="s">
        <v>887</v>
      </c>
      <c r="KFV776" s="16" t="s">
        <v>875</v>
      </c>
      <c r="KFW776" s="16" t="s">
        <v>887</v>
      </c>
      <c r="KFX776" s="16" t="s">
        <v>875</v>
      </c>
      <c r="KFY776" s="16" t="s">
        <v>887</v>
      </c>
      <c r="KFZ776" s="16" t="s">
        <v>875</v>
      </c>
      <c r="KGA776" s="16" t="s">
        <v>887</v>
      </c>
      <c r="KGB776" s="16" t="s">
        <v>875</v>
      </c>
      <c r="KGC776" s="16" t="s">
        <v>887</v>
      </c>
      <c r="KGD776" s="16" t="s">
        <v>875</v>
      </c>
      <c r="KGE776" s="16" t="s">
        <v>887</v>
      </c>
      <c r="KGF776" s="16" t="s">
        <v>875</v>
      </c>
      <c r="KGG776" s="16" t="s">
        <v>887</v>
      </c>
      <c r="KGH776" s="16" t="s">
        <v>875</v>
      </c>
      <c r="KGI776" s="16" t="s">
        <v>887</v>
      </c>
      <c r="KGJ776" s="16" t="s">
        <v>875</v>
      </c>
      <c r="KGK776" s="16" t="s">
        <v>887</v>
      </c>
      <c r="KGL776" s="16" t="s">
        <v>875</v>
      </c>
      <c r="KGM776" s="16" t="s">
        <v>887</v>
      </c>
      <c r="KGN776" s="16" t="s">
        <v>875</v>
      </c>
      <c r="KGO776" s="16" t="s">
        <v>887</v>
      </c>
      <c r="KGP776" s="16" t="s">
        <v>875</v>
      </c>
      <c r="KGQ776" s="16" t="s">
        <v>887</v>
      </c>
      <c r="KGR776" s="16" t="s">
        <v>875</v>
      </c>
      <c r="KGS776" s="16" t="s">
        <v>887</v>
      </c>
      <c r="KGT776" s="16" t="s">
        <v>875</v>
      </c>
      <c r="KGU776" s="16" t="s">
        <v>887</v>
      </c>
      <c r="KGV776" s="16" t="s">
        <v>875</v>
      </c>
      <c r="KGW776" s="16" t="s">
        <v>887</v>
      </c>
      <c r="KGX776" s="16" t="s">
        <v>875</v>
      </c>
      <c r="KGY776" s="16" t="s">
        <v>887</v>
      </c>
      <c r="KGZ776" s="16" t="s">
        <v>875</v>
      </c>
      <c r="KHA776" s="16" t="s">
        <v>887</v>
      </c>
      <c r="KHB776" s="16" t="s">
        <v>875</v>
      </c>
      <c r="KHC776" s="16" t="s">
        <v>887</v>
      </c>
      <c r="KHD776" s="16" t="s">
        <v>875</v>
      </c>
      <c r="KHE776" s="16" t="s">
        <v>887</v>
      </c>
      <c r="KHF776" s="16" t="s">
        <v>875</v>
      </c>
      <c r="KHG776" s="16" t="s">
        <v>887</v>
      </c>
      <c r="KHH776" s="16" t="s">
        <v>875</v>
      </c>
      <c r="KHI776" s="16" t="s">
        <v>887</v>
      </c>
      <c r="KHJ776" s="16" t="s">
        <v>875</v>
      </c>
      <c r="KHK776" s="16" t="s">
        <v>887</v>
      </c>
      <c r="KHL776" s="16" t="s">
        <v>875</v>
      </c>
      <c r="KHM776" s="16" t="s">
        <v>887</v>
      </c>
      <c r="KHN776" s="16" t="s">
        <v>875</v>
      </c>
      <c r="KHO776" s="16" t="s">
        <v>887</v>
      </c>
      <c r="KHP776" s="16" t="s">
        <v>875</v>
      </c>
      <c r="KHQ776" s="16" t="s">
        <v>887</v>
      </c>
      <c r="KHR776" s="16" t="s">
        <v>875</v>
      </c>
      <c r="KHS776" s="16" t="s">
        <v>887</v>
      </c>
      <c r="KHT776" s="16" t="s">
        <v>875</v>
      </c>
      <c r="KHU776" s="16" t="s">
        <v>887</v>
      </c>
      <c r="KHV776" s="16" t="s">
        <v>875</v>
      </c>
      <c r="KHW776" s="16" t="s">
        <v>887</v>
      </c>
      <c r="KHX776" s="16" t="s">
        <v>875</v>
      </c>
      <c r="KHY776" s="16" t="s">
        <v>887</v>
      </c>
      <c r="KHZ776" s="16" t="s">
        <v>875</v>
      </c>
      <c r="KIA776" s="16" t="s">
        <v>887</v>
      </c>
      <c r="KIB776" s="16" t="s">
        <v>875</v>
      </c>
      <c r="KIC776" s="16" t="s">
        <v>887</v>
      </c>
      <c r="KID776" s="16" t="s">
        <v>875</v>
      </c>
      <c r="KIE776" s="16" t="s">
        <v>887</v>
      </c>
      <c r="KIF776" s="16" t="s">
        <v>875</v>
      </c>
      <c r="KIG776" s="16" t="s">
        <v>887</v>
      </c>
      <c r="KIH776" s="16" t="s">
        <v>875</v>
      </c>
      <c r="KII776" s="16" t="s">
        <v>887</v>
      </c>
      <c r="KIJ776" s="16" t="s">
        <v>875</v>
      </c>
      <c r="KIK776" s="16" t="s">
        <v>887</v>
      </c>
      <c r="KIL776" s="16" t="s">
        <v>875</v>
      </c>
      <c r="KIM776" s="16" t="s">
        <v>887</v>
      </c>
      <c r="KIN776" s="16" t="s">
        <v>875</v>
      </c>
      <c r="KIO776" s="16" t="s">
        <v>887</v>
      </c>
      <c r="KIP776" s="16" t="s">
        <v>875</v>
      </c>
      <c r="KIQ776" s="16" t="s">
        <v>887</v>
      </c>
      <c r="KIR776" s="16" t="s">
        <v>875</v>
      </c>
      <c r="KIS776" s="16" t="s">
        <v>887</v>
      </c>
      <c r="KIT776" s="16" t="s">
        <v>875</v>
      </c>
      <c r="KIU776" s="16" t="s">
        <v>887</v>
      </c>
      <c r="KIV776" s="16" t="s">
        <v>875</v>
      </c>
      <c r="KIW776" s="16" t="s">
        <v>887</v>
      </c>
      <c r="KIX776" s="16" t="s">
        <v>875</v>
      </c>
      <c r="KIY776" s="16" t="s">
        <v>887</v>
      </c>
      <c r="KIZ776" s="16" t="s">
        <v>875</v>
      </c>
      <c r="KJA776" s="16" t="s">
        <v>887</v>
      </c>
      <c r="KJB776" s="16" t="s">
        <v>875</v>
      </c>
      <c r="KJC776" s="16" t="s">
        <v>887</v>
      </c>
      <c r="KJD776" s="16" t="s">
        <v>875</v>
      </c>
      <c r="KJE776" s="16" t="s">
        <v>887</v>
      </c>
      <c r="KJF776" s="16" t="s">
        <v>875</v>
      </c>
      <c r="KJG776" s="16" t="s">
        <v>887</v>
      </c>
      <c r="KJH776" s="16" t="s">
        <v>875</v>
      </c>
      <c r="KJI776" s="16" t="s">
        <v>887</v>
      </c>
      <c r="KJJ776" s="16" t="s">
        <v>875</v>
      </c>
      <c r="KJK776" s="16" t="s">
        <v>887</v>
      </c>
      <c r="KJL776" s="16" t="s">
        <v>875</v>
      </c>
      <c r="KJM776" s="16" t="s">
        <v>887</v>
      </c>
      <c r="KJN776" s="16" t="s">
        <v>875</v>
      </c>
      <c r="KJO776" s="16" t="s">
        <v>887</v>
      </c>
      <c r="KJP776" s="16" t="s">
        <v>875</v>
      </c>
      <c r="KJQ776" s="16" t="s">
        <v>887</v>
      </c>
      <c r="KJR776" s="16" t="s">
        <v>875</v>
      </c>
      <c r="KJS776" s="16" t="s">
        <v>887</v>
      </c>
      <c r="KJT776" s="16" t="s">
        <v>875</v>
      </c>
      <c r="KJU776" s="16" t="s">
        <v>887</v>
      </c>
      <c r="KJV776" s="16" t="s">
        <v>875</v>
      </c>
      <c r="KJW776" s="16" t="s">
        <v>887</v>
      </c>
      <c r="KJX776" s="16" t="s">
        <v>875</v>
      </c>
      <c r="KJY776" s="16" t="s">
        <v>887</v>
      </c>
      <c r="KJZ776" s="16" t="s">
        <v>875</v>
      </c>
      <c r="KKA776" s="16" t="s">
        <v>887</v>
      </c>
      <c r="KKB776" s="16" t="s">
        <v>875</v>
      </c>
      <c r="KKC776" s="16" t="s">
        <v>887</v>
      </c>
      <c r="KKD776" s="16" t="s">
        <v>875</v>
      </c>
      <c r="KKE776" s="16" t="s">
        <v>887</v>
      </c>
      <c r="KKF776" s="16" t="s">
        <v>875</v>
      </c>
      <c r="KKG776" s="16" t="s">
        <v>887</v>
      </c>
      <c r="KKH776" s="16" t="s">
        <v>875</v>
      </c>
      <c r="KKI776" s="16" t="s">
        <v>887</v>
      </c>
      <c r="KKJ776" s="16" t="s">
        <v>875</v>
      </c>
      <c r="KKK776" s="16" t="s">
        <v>887</v>
      </c>
      <c r="KKL776" s="16" t="s">
        <v>875</v>
      </c>
      <c r="KKM776" s="16" t="s">
        <v>887</v>
      </c>
      <c r="KKN776" s="16" t="s">
        <v>875</v>
      </c>
      <c r="KKO776" s="16" t="s">
        <v>887</v>
      </c>
      <c r="KKP776" s="16" t="s">
        <v>875</v>
      </c>
      <c r="KKQ776" s="16" t="s">
        <v>887</v>
      </c>
      <c r="KKR776" s="16" t="s">
        <v>875</v>
      </c>
      <c r="KKS776" s="16" t="s">
        <v>887</v>
      </c>
      <c r="KKT776" s="16" t="s">
        <v>875</v>
      </c>
      <c r="KKU776" s="16" t="s">
        <v>887</v>
      </c>
      <c r="KKV776" s="16" t="s">
        <v>875</v>
      </c>
      <c r="KKW776" s="16" t="s">
        <v>887</v>
      </c>
      <c r="KKX776" s="16" t="s">
        <v>875</v>
      </c>
      <c r="KKY776" s="16" t="s">
        <v>887</v>
      </c>
      <c r="KKZ776" s="16" t="s">
        <v>875</v>
      </c>
      <c r="KLA776" s="16" t="s">
        <v>887</v>
      </c>
      <c r="KLB776" s="16" t="s">
        <v>875</v>
      </c>
      <c r="KLC776" s="16" t="s">
        <v>887</v>
      </c>
      <c r="KLD776" s="16" t="s">
        <v>875</v>
      </c>
      <c r="KLE776" s="16" t="s">
        <v>887</v>
      </c>
      <c r="KLF776" s="16" t="s">
        <v>875</v>
      </c>
      <c r="KLG776" s="16" t="s">
        <v>887</v>
      </c>
      <c r="KLH776" s="16" t="s">
        <v>875</v>
      </c>
      <c r="KLI776" s="16" t="s">
        <v>887</v>
      </c>
      <c r="KLJ776" s="16" t="s">
        <v>875</v>
      </c>
      <c r="KLK776" s="16" t="s">
        <v>887</v>
      </c>
      <c r="KLL776" s="16" t="s">
        <v>875</v>
      </c>
      <c r="KLM776" s="16" t="s">
        <v>887</v>
      </c>
      <c r="KLN776" s="16" t="s">
        <v>875</v>
      </c>
      <c r="KLO776" s="16" t="s">
        <v>887</v>
      </c>
      <c r="KLP776" s="16" t="s">
        <v>875</v>
      </c>
      <c r="KLQ776" s="16" t="s">
        <v>887</v>
      </c>
      <c r="KLR776" s="16" t="s">
        <v>875</v>
      </c>
      <c r="KLS776" s="16" t="s">
        <v>887</v>
      </c>
      <c r="KLT776" s="16" t="s">
        <v>875</v>
      </c>
      <c r="KLU776" s="16" t="s">
        <v>887</v>
      </c>
      <c r="KLV776" s="16" t="s">
        <v>875</v>
      </c>
      <c r="KLW776" s="16" t="s">
        <v>887</v>
      </c>
      <c r="KLX776" s="16" t="s">
        <v>875</v>
      </c>
      <c r="KLY776" s="16" t="s">
        <v>887</v>
      </c>
      <c r="KLZ776" s="16" t="s">
        <v>875</v>
      </c>
      <c r="KMA776" s="16" t="s">
        <v>887</v>
      </c>
      <c r="KMB776" s="16" t="s">
        <v>875</v>
      </c>
      <c r="KMC776" s="16" t="s">
        <v>887</v>
      </c>
      <c r="KMD776" s="16" t="s">
        <v>875</v>
      </c>
      <c r="KME776" s="16" t="s">
        <v>887</v>
      </c>
      <c r="KMF776" s="16" t="s">
        <v>875</v>
      </c>
      <c r="KMG776" s="16" t="s">
        <v>887</v>
      </c>
      <c r="KMH776" s="16" t="s">
        <v>875</v>
      </c>
      <c r="KMI776" s="16" t="s">
        <v>887</v>
      </c>
      <c r="KMJ776" s="16" t="s">
        <v>875</v>
      </c>
      <c r="KMK776" s="16" t="s">
        <v>887</v>
      </c>
      <c r="KML776" s="16" t="s">
        <v>875</v>
      </c>
      <c r="KMM776" s="16" t="s">
        <v>887</v>
      </c>
      <c r="KMN776" s="16" t="s">
        <v>875</v>
      </c>
      <c r="KMO776" s="16" t="s">
        <v>887</v>
      </c>
      <c r="KMP776" s="16" t="s">
        <v>875</v>
      </c>
      <c r="KMQ776" s="16" t="s">
        <v>887</v>
      </c>
      <c r="KMR776" s="16" t="s">
        <v>875</v>
      </c>
      <c r="KMS776" s="16" t="s">
        <v>887</v>
      </c>
      <c r="KMT776" s="16" t="s">
        <v>875</v>
      </c>
      <c r="KMU776" s="16" t="s">
        <v>887</v>
      </c>
      <c r="KMV776" s="16" t="s">
        <v>875</v>
      </c>
      <c r="KMW776" s="16" t="s">
        <v>887</v>
      </c>
      <c r="KMX776" s="16" t="s">
        <v>875</v>
      </c>
      <c r="KMY776" s="16" t="s">
        <v>887</v>
      </c>
      <c r="KMZ776" s="16" t="s">
        <v>875</v>
      </c>
      <c r="KNA776" s="16" t="s">
        <v>887</v>
      </c>
      <c r="KNB776" s="16" t="s">
        <v>875</v>
      </c>
      <c r="KNC776" s="16" t="s">
        <v>887</v>
      </c>
      <c r="KND776" s="16" t="s">
        <v>875</v>
      </c>
      <c r="KNE776" s="16" t="s">
        <v>887</v>
      </c>
      <c r="KNF776" s="16" t="s">
        <v>875</v>
      </c>
      <c r="KNG776" s="16" t="s">
        <v>887</v>
      </c>
      <c r="KNH776" s="16" t="s">
        <v>875</v>
      </c>
      <c r="KNI776" s="16" t="s">
        <v>887</v>
      </c>
      <c r="KNJ776" s="16" t="s">
        <v>875</v>
      </c>
      <c r="KNK776" s="16" t="s">
        <v>887</v>
      </c>
      <c r="KNL776" s="16" t="s">
        <v>875</v>
      </c>
      <c r="KNM776" s="16" t="s">
        <v>887</v>
      </c>
      <c r="KNN776" s="16" t="s">
        <v>875</v>
      </c>
      <c r="KNO776" s="16" t="s">
        <v>887</v>
      </c>
      <c r="KNP776" s="16" t="s">
        <v>875</v>
      </c>
      <c r="KNQ776" s="16" t="s">
        <v>887</v>
      </c>
      <c r="KNR776" s="16" t="s">
        <v>875</v>
      </c>
      <c r="KNS776" s="16" t="s">
        <v>887</v>
      </c>
      <c r="KNT776" s="16" t="s">
        <v>875</v>
      </c>
      <c r="KNU776" s="16" t="s">
        <v>887</v>
      </c>
      <c r="KNV776" s="16" t="s">
        <v>875</v>
      </c>
      <c r="KNW776" s="16" t="s">
        <v>887</v>
      </c>
      <c r="KNX776" s="16" t="s">
        <v>875</v>
      </c>
      <c r="KNY776" s="16" t="s">
        <v>887</v>
      </c>
      <c r="KNZ776" s="16" t="s">
        <v>875</v>
      </c>
      <c r="KOA776" s="16" t="s">
        <v>887</v>
      </c>
      <c r="KOB776" s="16" t="s">
        <v>875</v>
      </c>
      <c r="KOC776" s="16" t="s">
        <v>887</v>
      </c>
      <c r="KOD776" s="16" t="s">
        <v>875</v>
      </c>
      <c r="KOE776" s="16" t="s">
        <v>887</v>
      </c>
      <c r="KOF776" s="16" t="s">
        <v>875</v>
      </c>
      <c r="KOG776" s="16" t="s">
        <v>887</v>
      </c>
      <c r="KOH776" s="16" t="s">
        <v>875</v>
      </c>
      <c r="KOI776" s="16" t="s">
        <v>887</v>
      </c>
      <c r="KOJ776" s="16" t="s">
        <v>875</v>
      </c>
      <c r="KOK776" s="16" t="s">
        <v>887</v>
      </c>
      <c r="KOL776" s="16" t="s">
        <v>875</v>
      </c>
      <c r="KOM776" s="16" t="s">
        <v>887</v>
      </c>
      <c r="KON776" s="16" t="s">
        <v>875</v>
      </c>
      <c r="KOO776" s="16" t="s">
        <v>887</v>
      </c>
      <c r="KOP776" s="16" t="s">
        <v>875</v>
      </c>
      <c r="KOQ776" s="16" t="s">
        <v>887</v>
      </c>
      <c r="KOR776" s="16" t="s">
        <v>875</v>
      </c>
      <c r="KOS776" s="16" t="s">
        <v>887</v>
      </c>
      <c r="KOT776" s="16" t="s">
        <v>875</v>
      </c>
      <c r="KOU776" s="16" t="s">
        <v>887</v>
      </c>
      <c r="KOV776" s="16" t="s">
        <v>875</v>
      </c>
      <c r="KOW776" s="16" t="s">
        <v>887</v>
      </c>
      <c r="KOX776" s="16" t="s">
        <v>875</v>
      </c>
      <c r="KOY776" s="16" t="s">
        <v>887</v>
      </c>
      <c r="KOZ776" s="16" t="s">
        <v>875</v>
      </c>
      <c r="KPA776" s="16" t="s">
        <v>887</v>
      </c>
      <c r="KPB776" s="16" t="s">
        <v>875</v>
      </c>
      <c r="KPC776" s="16" t="s">
        <v>887</v>
      </c>
      <c r="KPD776" s="16" t="s">
        <v>875</v>
      </c>
      <c r="KPE776" s="16" t="s">
        <v>887</v>
      </c>
      <c r="KPF776" s="16" t="s">
        <v>875</v>
      </c>
      <c r="KPG776" s="16" t="s">
        <v>887</v>
      </c>
      <c r="KPH776" s="16" t="s">
        <v>875</v>
      </c>
      <c r="KPI776" s="16" t="s">
        <v>887</v>
      </c>
      <c r="KPJ776" s="16" t="s">
        <v>875</v>
      </c>
      <c r="KPK776" s="16" t="s">
        <v>887</v>
      </c>
      <c r="KPL776" s="16" t="s">
        <v>875</v>
      </c>
      <c r="KPM776" s="16" t="s">
        <v>887</v>
      </c>
      <c r="KPN776" s="16" t="s">
        <v>875</v>
      </c>
      <c r="KPO776" s="16" t="s">
        <v>887</v>
      </c>
      <c r="KPP776" s="16" t="s">
        <v>875</v>
      </c>
      <c r="KPQ776" s="16" t="s">
        <v>887</v>
      </c>
      <c r="KPR776" s="16" t="s">
        <v>875</v>
      </c>
      <c r="KPS776" s="16" t="s">
        <v>887</v>
      </c>
      <c r="KPT776" s="16" t="s">
        <v>875</v>
      </c>
      <c r="KPU776" s="16" t="s">
        <v>887</v>
      </c>
      <c r="KPV776" s="16" t="s">
        <v>875</v>
      </c>
      <c r="KPW776" s="16" t="s">
        <v>887</v>
      </c>
      <c r="KPX776" s="16" t="s">
        <v>875</v>
      </c>
      <c r="KPY776" s="16" t="s">
        <v>887</v>
      </c>
      <c r="KPZ776" s="16" t="s">
        <v>875</v>
      </c>
      <c r="KQA776" s="16" t="s">
        <v>887</v>
      </c>
      <c r="KQB776" s="16" t="s">
        <v>875</v>
      </c>
      <c r="KQC776" s="16" t="s">
        <v>887</v>
      </c>
      <c r="KQD776" s="16" t="s">
        <v>875</v>
      </c>
      <c r="KQE776" s="16" t="s">
        <v>887</v>
      </c>
      <c r="KQF776" s="16" t="s">
        <v>875</v>
      </c>
      <c r="KQG776" s="16" t="s">
        <v>887</v>
      </c>
      <c r="KQH776" s="16" t="s">
        <v>875</v>
      </c>
      <c r="KQI776" s="16" t="s">
        <v>887</v>
      </c>
      <c r="KQJ776" s="16" t="s">
        <v>875</v>
      </c>
      <c r="KQK776" s="16" t="s">
        <v>887</v>
      </c>
      <c r="KQL776" s="16" t="s">
        <v>875</v>
      </c>
      <c r="KQM776" s="16" t="s">
        <v>887</v>
      </c>
      <c r="KQN776" s="16" t="s">
        <v>875</v>
      </c>
      <c r="KQO776" s="16" t="s">
        <v>887</v>
      </c>
      <c r="KQP776" s="16" t="s">
        <v>875</v>
      </c>
      <c r="KQQ776" s="16" t="s">
        <v>887</v>
      </c>
      <c r="KQR776" s="16" t="s">
        <v>875</v>
      </c>
      <c r="KQS776" s="16" t="s">
        <v>887</v>
      </c>
      <c r="KQT776" s="16" t="s">
        <v>875</v>
      </c>
      <c r="KQU776" s="16" t="s">
        <v>887</v>
      </c>
      <c r="KQV776" s="16" t="s">
        <v>875</v>
      </c>
      <c r="KQW776" s="16" t="s">
        <v>887</v>
      </c>
      <c r="KQX776" s="16" t="s">
        <v>875</v>
      </c>
      <c r="KQY776" s="16" t="s">
        <v>887</v>
      </c>
      <c r="KQZ776" s="16" t="s">
        <v>875</v>
      </c>
      <c r="KRA776" s="16" t="s">
        <v>887</v>
      </c>
      <c r="KRB776" s="16" t="s">
        <v>875</v>
      </c>
      <c r="KRC776" s="16" t="s">
        <v>887</v>
      </c>
      <c r="KRD776" s="16" t="s">
        <v>875</v>
      </c>
      <c r="KRE776" s="16" t="s">
        <v>887</v>
      </c>
      <c r="KRF776" s="16" t="s">
        <v>875</v>
      </c>
      <c r="KRG776" s="16" t="s">
        <v>887</v>
      </c>
      <c r="KRH776" s="16" t="s">
        <v>875</v>
      </c>
      <c r="KRI776" s="16" t="s">
        <v>887</v>
      </c>
      <c r="KRJ776" s="16" t="s">
        <v>875</v>
      </c>
      <c r="KRK776" s="16" t="s">
        <v>887</v>
      </c>
      <c r="KRL776" s="16" t="s">
        <v>875</v>
      </c>
      <c r="KRM776" s="16" t="s">
        <v>887</v>
      </c>
      <c r="KRN776" s="16" t="s">
        <v>875</v>
      </c>
      <c r="KRO776" s="16" t="s">
        <v>887</v>
      </c>
      <c r="KRP776" s="16" t="s">
        <v>875</v>
      </c>
      <c r="KRQ776" s="16" t="s">
        <v>887</v>
      </c>
      <c r="KRR776" s="16" t="s">
        <v>875</v>
      </c>
      <c r="KRS776" s="16" t="s">
        <v>887</v>
      </c>
      <c r="KRT776" s="16" t="s">
        <v>875</v>
      </c>
      <c r="KRU776" s="16" t="s">
        <v>887</v>
      </c>
      <c r="KRV776" s="16" t="s">
        <v>875</v>
      </c>
      <c r="KRW776" s="16" t="s">
        <v>887</v>
      </c>
      <c r="KRX776" s="16" t="s">
        <v>875</v>
      </c>
      <c r="KRY776" s="16" t="s">
        <v>887</v>
      </c>
      <c r="KRZ776" s="16" t="s">
        <v>875</v>
      </c>
      <c r="KSA776" s="16" t="s">
        <v>887</v>
      </c>
      <c r="KSB776" s="16" t="s">
        <v>875</v>
      </c>
      <c r="KSC776" s="16" t="s">
        <v>887</v>
      </c>
      <c r="KSD776" s="16" t="s">
        <v>875</v>
      </c>
      <c r="KSE776" s="16" t="s">
        <v>887</v>
      </c>
      <c r="KSF776" s="16" t="s">
        <v>875</v>
      </c>
      <c r="KSG776" s="16" t="s">
        <v>887</v>
      </c>
      <c r="KSH776" s="16" t="s">
        <v>875</v>
      </c>
      <c r="KSI776" s="16" t="s">
        <v>887</v>
      </c>
      <c r="KSJ776" s="16" t="s">
        <v>875</v>
      </c>
      <c r="KSK776" s="16" t="s">
        <v>887</v>
      </c>
      <c r="KSL776" s="16" t="s">
        <v>875</v>
      </c>
      <c r="KSM776" s="16" t="s">
        <v>887</v>
      </c>
      <c r="KSN776" s="16" t="s">
        <v>875</v>
      </c>
      <c r="KSO776" s="16" t="s">
        <v>887</v>
      </c>
      <c r="KSP776" s="16" t="s">
        <v>875</v>
      </c>
      <c r="KSQ776" s="16" t="s">
        <v>887</v>
      </c>
      <c r="KSR776" s="16" t="s">
        <v>875</v>
      </c>
      <c r="KSS776" s="16" t="s">
        <v>887</v>
      </c>
      <c r="KST776" s="16" t="s">
        <v>875</v>
      </c>
      <c r="KSU776" s="16" t="s">
        <v>887</v>
      </c>
      <c r="KSV776" s="16" t="s">
        <v>875</v>
      </c>
      <c r="KSW776" s="16" t="s">
        <v>887</v>
      </c>
      <c r="KSX776" s="16" t="s">
        <v>875</v>
      </c>
      <c r="KSY776" s="16" t="s">
        <v>887</v>
      </c>
      <c r="KSZ776" s="16" t="s">
        <v>875</v>
      </c>
      <c r="KTA776" s="16" t="s">
        <v>887</v>
      </c>
      <c r="KTB776" s="16" t="s">
        <v>875</v>
      </c>
      <c r="KTC776" s="16" t="s">
        <v>887</v>
      </c>
      <c r="KTD776" s="16" t="s">
        <v>875</v>
      </c>
      <c r="KTE776" s="16" t="s">
        <v>887</v>
      </c>
      <c r="KTF776" s="16" t="s">
        <v>875</v>
      </c>
      <c r="KTG776" s="16" t="s">
        <v>887</v>
      </c>
      <c r="KTH776" s="16" t="s">
        <v>875</v>
      </c>
      <c r="KTI776" s="16" t="s">
        <v>887</v>
      </c>
      <c r="KTJ776" s="16" t="s">
        <v>875</v>
      </c>
      <c r="KTK776" s="16" t="s">
        <v>887</v>
      </c>
      <c r="KTL776" s="16" t="s">
        <v>875</v>
      </c>
      <c r="KTM776" s="16" t="s">
        <v>887</v>
      </c>
      <c r="KTN776" s="16" t="s">
        <v>875</v>
      </c>
      <c r="KTO776" s="16" t="s">
        <v>887</v>
      </c>
      <c r="KTP776" s="16" t="s">
        <v>875</v>
      </c>
      <c r="KTQ776" s="16" t="s">
        <v>887</v>
      </c>
      <c r="KTR776" s="16" t="s">
        <v>875</v>
      </c>
      <c r="KTS776" s="16" t="s">
        <v>887</v>
      </c>
      <c r="KTT776" s="16" t="s">
        <v>875</v>
      </c>
      <c r="KTU776" s="16" t="s">
        <v>887</v>
      </c>
      <c r="KTV776" s="16" t="s">
        <v>875</v>
      </c>
      <c r="KTW776" s="16" t="s">
        <v>887</v>
      </c>
      <c r="KTX776" s="16" t="s">
        <v>875</v>
      </c>
      <c r="KTY776" s="16" t="s">
        <v>887</v>
      </c>
      <c r="KTZ776" s="16" t="s">
        <v>875</v>
      </c>
      <c r="KUA776" s="16" t="s">
        <v>887</v>
      </c>
      <c r="KUB776" s="16" t="s">
        <v>875</v>
      </c>
      <c r="KUC776" s="16" t="s">
        <v>887</v>
      </c>
      <c r="KUD776" s="16" t="s">
        <v>875</v>
      </c>
      <c r="KUE776" s="16" t="s">
        <v>887</v>
      </c>
      <c r="KUF776" s="16" t="s">
        <v>875</v>
      </c>
      <c r="KUG776" s="16" t="s">
        <v>887</v>
      </c>
      <c r="KUH776" s="16" t="s">
        <v>875</v>
      </c>
      <c r="KUI776" s="16" t="s">
        <v>887</v>
      </c>
      <c r="KUJ776" s="16" t="s">
        <v>875</v>
      </c>
      <c r="KUK776" s="16" t="s">
        <v>887</v>
      </c>
      <c r="KUL776" s="16" t="s">
        <v>875</v>
      </c>
      <c r="KUM776" s="16" t="s">
        <v>887</v>
      </c>
      <c r="KUN776" s="16" t="s">
        <v>875</v>
      </c>
      <c r="KUO776" s="16" t="s">
        <v>887</v>
      </c>
      <c r="KUP776" s="16" t="s">
        <v>875</v>
      </c>
      <c r="KUQ776" s="16" t="s">
        <v>887</v>
      </c>
      <c r="KUR776" s="16" t="s">
        <v>875</v>
      </c>
      <c r="KUS776" s="16" t="s">
        <v>887</v>
      </c>
      <c r="KUT776" s="16" t="s">
        <v>875</v>
      </c>
      <c r="KUU776" s="16" t="s">
        <v>887</v>
      </c>
      <c r="KUV776" s="16" t="s">
        <v>875</v>
      </c>
      <c r="KUW776" s="16" t="s">
        <v>887</v>
      </c>
      <c r="KUX776" s="16" t="s">
        <v>875</v>
      </c>
      <c r="KUY776" s="16" t="s">
        <v>887</v>
      </c>
      <c r="KUZ776" s="16" t="s">
        <v>875</v>
      </c>
      <c r="KVA776" s="16" t="s">
        <v>887</v>
      </c>
      <c r="KVB776" s="16" t="s">
        <v>875</v>
      </c>
      <c r="KVC776" s="16" t="s">
        <v>887</v>
      </c>
      <c r="KVD776" s="16" t="s">
        <v>875</v>
      </c>
      <c r="KVE776" s="16" t="s">
        <v>887</v>
      </c>
      <c r="KVF776" s="16" t="s">
        <v>875</v>
      </c>
      <c r="KVG776" s="16" t="s">
        <v>887</v>
      </c>
      <c r="KVH776" s="16" t="s">
        <v>875</v>
      </c>
      <c r="KVI776" s="16" t="s">
        <v>887</v>
      </c>
      <c r="KVJ776" s="16" t="s">
        <v>875</v>
      </c>
      <c r="KVK776" s="16" t="s">
        <v>887</v>
      </c>
      <c r="KVL776" s="16" t="s">
        <v>875</v>
      </c>
      <c r="KVM776" s="16" t="s">
        <v>887</v>
      </c>
      <c r="KVN776" s="16" t="s">
        <v>875</v>
      </c>
      <c r="KVO776" s="16" t="s">
        <v>887</v>
      </c>
      <c r="KVP776" s="16" t="s">
        <v>875</v>
      </c>
      <c r="KVQ776" s="16" t="s">
        <v>887</v>
      </c>
      <c r="KVR776" s="16" t="s">
        <v>875</v>
      </c>
      <c r="KVS776" s="16" t="s">
        <v>887</v>
      </c>
      <c r="KVT776" s="16" t="s">
        <v>875</v>
      </c>
      <c r="KVU776" s="16" t="s">
        <v>887</v>
      </c>
      <c r="KVV776" s="16" t="s">
        <v>875</v>
      </c>
      <c r="KVW776" s="16" t="s">
        <v>887</v>
      </c>
      <c r="KVX776" s="16" t="s">
        <v>875</v>
      </c>
      <c r="KVY776" s="16" t="s">
        <v>887</v>
      </c>
      <c r="KVZ776" s="16" t="s">
        <v>875</v>
      </c>
      <c r="KWA776" s="16" t="s">
        <v>887</v>
      </c>
      <c r="KWB776" s="16" t="s">
        <v>875</v>
      </c>
      <c r="KWC776" s="16" t="s">
        <v>887</v>
      </c>
      <c r="KWD776" s="16" t="s">
        <v>875</v>
      </c>
      <c r="KWE776" s="16" t="s">
        <v>887</v>
      </c>
      <c r="KWF776" s="16" t="s">
        <v>875</v>
      </c>
      <c r="KWG776" s="16" t="s">
        <v>887</v>
      </c>
      <c r="KWH776" s="16" t="s">
        <v>875</v>
      </c>
      <c r="KWI776" s="16" t="s">
        <v>887</v>
      </c>
      <c r="KWJ776" s="16" t="s">
        <v>875</v>
      </c>
      <c r="KWK776" s="16" t="s">
        <v>887</v>
      </c>
      <c r="KWL776" s="16" t="s">
        <v>875</v>
      </c>
      <c r="KWM776" s="16" t="s">
        <v>887</v>
      </c>
      <c r="KWN776" s="16" t="s">
        <v>875</v>
      </c>
      <c r="KWO776" s="16" t="s">
        <v>887</v>
      </c>
      <c r="KWP776" s="16" t="s">
        <v>875</v>
      </c>
      <c r="KWQ776" s="16" t="s">
        <v>887</v>
      </c>
      <c r="KWR776" s="16" t="s">
        <v>875</v>
      </c>
      <c r="KWS776" s="16" t="s">
        <v>887</v>
      </c>
      <c r="KWT776" s="16" t="s">
        <v>875</v>
      </c>
      <c r="KWU776" s="16" t="s">
        <v>887</v>
      </c>
      <c r="KWV776" s="16" t="s">
        <v>875</v>
      </c>
      <c r="KWW776" s="16" t="s">
        <v>887</v>
      </c>
      <c r="KWX776" s="16" t="s">
        <v>875</v>
      </c>
      <c r="KWY776" s="16" t="s">
        <v>887</v>
      </c>
      <c r="KWZ776" s="16" t="s">
        <v>875</v>
      </c>
      <c r="KXA776" s="16" t="s">
        <v>887</v>
      </c>
      <c r="KXB776" s="16" t="s">
        <v>875</v>
      </c>
      <c r="KXC776" s="16" t="s">
        <v>887</v>
      </c>
      <c r="KXD776" s="16" t="s">
        <v>875</v>
      </c>
      <c r="KXE776" s="16" t="s">
        <v>887</v>
      </c>
      <c r="KXF776" s="16" t="s">
        <v>875</v>
      </c>
      <c r="KXG776" s="16" t="s">
        <v>887</v>
      </c>
      <c r="KXH776" s="16" t="s">
        <v>875</v>
      </c>
      <c r="KXI776" s="16" t="s">
        <v>887</v>
      </c>
      <c r="KXJ776" s="16" t="s">
        <v>875</v>
      </c>
      <c r="KXK776" s="16" t="s">
        <v>887</v>
      </c>
      <c r="KXL776" s="16" t="s">
        <v>875</v>
      </c>
      <c r="KXM776" s="16" t="s">
        <v>887</v>
      </c>
      <c r="KXN776" s="16" t="s">
        <v>875</v>
      </c>
      <c r="KXO776" s="16" t="s">
        <v>887</v>
      </c>
      <c r="KXP776" s="16" t="s">
        <v>875</v>
      </c>
      <c r="KXQ776" s="16" t="s">
        <v>887</v>
      </c>
      <c r="KXR776" s="16" t="s">
        <v>875</v>
      </c>
      <c r="KXS776" s="16" t="s">
        <v>887</v>
      </c>
      <c r="KXT776" s="16" t="s">
        <v>875</v>
      </c>
      <c r="KXU776" s="16" t="s">
        <v>887</v>
      </c>
      <c r="KXV776" s="16" t="s">
        <v>875</v>
      </c>
      <c r="KXW776" s="16" t="s">
        <v>887</v>
      </c>
      <c r="KXX776" s="16" t="s">
        <v>875</v>
      </c>
      <c r="KXY776" s="16" t="s">
        <v>887</v>
      </c>
      <c r="KXZ776" s="16" t="s">
        <v>875</v>
      </c>
      <c r="KYA776" s="16" t="s">
        <v>887</v>
      </c>
      <c r="KYB776" s="16" t="s">
        <v>875</v>
      </c>
      <c r="KYC776" s="16" t="s">
        <v>887</v>
      </c>
      <c r="KYD776" s="16" t="s">
        <v>875</v>
      </c>
      <c r="KYE776" s="16" t="s">
        <v>887</v>
      </c>
      <c r="KYF776" s="16" t="s">
        <v>875</v>
      </c>
      <c r="KYG776" s="16" t="s">
        <v>887</v>
      </c>
      <c r="KYH776" s="16" t="s">
        <v>875</v>
      </c>
      <c r="KYI776" s="16" t="s">
        <v>887</v>
      </c>
      <c r="KYJ776" s="16" t="s">
        <v>875</v>
      </c>
      <c r="KYK776" s="16" t="s">
        <v>887</v>
      </c>
      <c r="KYL776" s="16" t="s">
        <v>875</v>
      </c>
      <c r="KYM776" s="16" t="s">
        <v>887</v>
      </c>
      <c r="KYN776" s="16" t="s">
        <v>875</v>
      </c>
      <c r="KYO776" s="16" t="s">
        <v>887</v>
      </c>
      <c r="KYP776" s="16" t="s">
        <v>875</v>
      </c>
      <c r="KYQ776" s="16" t="s">
        <v>887</v>
      </c>
      <c r="KYR776" s="16" t="s">
        <v>875</v>
      </c>
      <c r="KYS776" s="16" t="s">
        <v>887</v>
      </c>
      <c r="KYT776" s="16" t="s">
        <v>875</v>
      </c>
      <c r="KYU776" s="16" t="s">
        <v>887</v>
      </c>
      <c r="KYV776" s="16" t="s">
        <v>875</v>
      </c>
      <c r="KYW776" s="16" t="s">
        <v>887</v>
      </c>
      <c r="KYX776" s="16" t="s">
        <v>875</v>
      </c>
      <c r="KYY776" s="16" t="s">
        <v>887</v>
      </c>
      <c r="KYZ776" s="16" t="s">
        <v>875</v>
      </c>
      <c r="KZA776" s="16" t="s">
        <v>887</v>
      </c>
      <c r="KZB776" s="16" t="s">
        <v>875</v>
      </c>
      <c r="KZC776" s="16" t="s">
        <v>887</v>
      </c>
      <c r="KZD776" s="16" t="s">
        <v>875</v>
      </c>
      <c r="KZE776" s="16" t="s">
        <v>887</v>
      </c>
      <c r="KZF776" s="16" t="s">
        <v>875</v>
      </c>
      <c r="KZG776" s="16" t="s">
        <v>887</v>
      </c>
      <c r="KZH776" s="16" t="s">
        <v>875</v>
      </c>
      <c r="KZI776" s="16" t="s">
        <v>887</v>
      </c>
      <c r="KZJ776" s="16" t="s">
        <v>875</v>
      </c>
      <c r="KZK776" s="16" t="s">
        <v>887</v>
      </c>
      <c r="KZL776" s="16" t="s">
        <v>875</v>
      </c>
      <c r="KZM776" s="16" t="s">
        <v>887</v>
      </c>
      <c r="KZN776" s="16" t="s">
        <v>875</v>
      </c>
      <c r="KZO776" s="16" t="s">
        <v>887</v>
      </c>
      <c r="KZP776" s="16" t="s">
        <v>875</v>
      </c>
      <c r="KZQ776" s="16" t="s">
        <v>887</v>
      </c>
      <c r="KZR776" s="16" t="s">
        <v>875</v>
      </c>
      <c r="KZS776" s="16" t="s">
        <v>887</v>
      </c>
      <c r="KZT776" s="16" t="s">
        <v>875</v>
      </c>
      <c r="KZU776" s="16" t="s">
        <v>887</v>
      </c>
      <c r="KZV776" s="16" t="s">
        <v>875</v>
      </c>
      <c r="KZW776" s="16" t="s">
        <v>887</v>
      </c>
      <c r="KZX776" s="16" t="s">
        <v>875</v>
      </c>
      <c r="KZY776" s="16" t="s">
        <v>887</v>
      </c>
      <c r="KZZ776" s="16" t="s">
        <v>875</v>
      </c>
      <c r="LAA776" s="16" t="s">
        <v>887</v>
      </c>
      <c r="LAB776" s="16" t="s">
        <v>875</v>
      </c>
      <c r="LAC776" s="16" t="s">
        <v>887</v>
      </c>
      <c r="LAD776" s="16" t="s">
        <v>875</v>
      </c>
      <c r="LAE776" s="16" t="s">
        <v>887</v>
      </c>
      <c r="LAF776" s="16" t="s">
        <v>875</v>
      </c>
      <c r="LAG776" s="16" t="s">
        <v>887</v>
      </c>
      <c r="LAH776" s="16" t="s">
        <v>875</v>
      </c>
      <c r="LAI776" s="16" t="s">
        <v>887</v>
      </c>
      <c r="LAJ776" s="16" t="s">
        <v>875</v>
      </c>
      <c r="LAK776" s="16" t="s">
        <v>887</v>
      </c>
      <c r="LAL776" s="16" t="s">
        <v>875</v>
      </c>
      <c r="LAM776" s="16" t="s">
        <v>887</v>
      </c>
      <c r="LAN776" s="16" t="s">
        <v>875</v>
      </c>
      <c r="LAO776" s="16" t="s">
        <v>887</v>
      </c>
      <c r="LAP776" s="16" t="s">
        <v>875</v>
      </c>
      <c r="LAQ776" s="16" t="s">
        <v>887</v>
      </c>
      <c r="LAR776" s="16" t="s">
        <v>875</v>
      </c>
      <c r="LAS776" s="16" t="s">
        <v>887</v>
      </c>
      <c r="LAT776" s="16" t="s">
        <v>875</v>
      </c>
      <c r="LAU776" s="16" t="s">
        <v>887</v>
      </c>
      <c r="LAV776" s="16" t="s">
        <v>875</v>
      </c>
      <c r="LAW776" s="16" t="s">
        <v>887</v>
      </c>
      <c r="LAX776" s="16" t="s">
        <v>875</v>
      </c>
      <c r="LAY776" s="16" t="s">
        <v>887</v>
      </c>
      <c r="LAZ776" s="16" t="s">
        <v>875</v>
      </c>
      <c r="LBA776" s="16" t="s">
        <v>887</v>
      </c>
      <c r="LBB776" s="16" t="s">
        <v>875</v>
      </c>
      <c r="LBC776" s="16" t="s">
        <v>887</v>
      </c>
      <c r="LBD776" s="16" t="s">
        <v>875</v>
      </c>
      <c r="LBE776" s="16" t="s">
        <v>887</v>
      </c>
      <c r="LBF776" s="16" t="s">
        <v>875</v>
      </c>
      <c r="LBG776" s="16" t="s">
        <v>887</v>
      </c>
      <c r="LBH776" s="16" t="s">
        <v>875</v>
      </c>
      <c r="LBI776" s="16" t="s">
        <v>887</v>
      </c>
      <c r="LBJ776" s="16" t="s">
        <v>875</v>
      </c>
      <c r="LBK776" s="16" t="s">
        <v>887</v>
      </c>
      <c r="LBL776" s="16" t="s">
        <v>875</v>
      </c>
      <c r="LBM776" s="16" t="s">
        <v>887</v>
      </c>
      <c r="LBN776" s="16" t="s">
        <v>875</v>
      </c>
      <c r="LBO776" s="16" t="s">
        <v>887</v>
      </c>
      <c r="LBP776" s="16" t="s">
        <v>875</v>
      </c>
      <c r="LBQ776" s="16" t="s">
        <v>887</v>
      </c>
      <c r="LBR776" s="16" t="s">
        <v>875</v>
      </c>
      <c r="LBS776" s="16" t="s">
        <v>887</v>
      </c>
      <c r="LBT776" s="16" t="s">
        <v>875</v>
      </c>
      <c r="LBU776" s="16" t="s">
        <v>887</v>
      </c>
      <c r="LBV776" s="16" t="s">
        <v>875</v>
      </c>
      <c r="LBW776" s="16" t="s">
        <v>887</v>
      </c>
      <c r="LBX776" s="16" t="s">
        <v>875</v>
      </c>
      <c r="LBY776" s="16" t="s">
        <v>887</v>
      </c>
      <c r="LBZ776" s="16" t="s">
        <v>875</v>
      </c>
      <c r="LCA776" s="16" t="s">
        <v>887</v>
      </c>
      <c r="LCB776" s="16" t="s">
        <v>875</v>
      </c>
      <c r="LCC776" s="16" t="s">
        <v>887</v>
      </c>
      <c r="LCD776" s="16" t="s">
        <v>875</v>
      </c>
      <c r="LCE776" s="16" t="s">
        <v>887</v>
      </c>
      <c r="LCF776" s="16" t="s">
        <v>875</v>
      </c>
      <c r="LCG776" s="16" t="s">
        <v>887</v>
      </c>
      <c r="LCH776" s="16" t="s">
        <v>875</v>
      </c>
      <c r="LCI776" s="16" t="s">
        <v>887</v>
      </c>
      <c r="LCJ776" s="16" t="s">
        <v>875</v>
      </c>
      <c r="LCK776" s="16" t="s">
        <v>887</v>
      </c>
      <c r="LCL776" s="16" t="s">
        <v>875</v>
      </c>
      <c r="LCM776" s="16" t="s">
        <v>887</v>
      </c>
      <c r="LCN776" s="16" t="s">
        <v>875</v>
      </c>
      <c r="LCO776" s="16" t="s">
        <v>887</v>
      </c>
      <c r="LCP776" s="16" t="s">
        <v>875</v>
      </c>
      <c r="LCQ776" s="16" t="s">
        <v>887</v>
      </c>
      <c r="LCR776" s="16" t="s">
        <v>875</v>
      </c>
      <c r="LCS776" s="16" t="s">
        <v>887</v>
      </c>
      <c r="LCT776" s="16" t="s">
        <v>875</v>
      </c>
      <c r="LCU776" s="16" t="s">
        <v>887</v>
      </c>
      <c r="LCV776" s="16" t="s">
        <v>875</v>
      </c>
      <c r="LCW776" s="16" t="s">
        <v>887</v>
      </c>
      <c r="LCX776" s="16" t="s">
        <v>875</v>
      </c>
      <c r="LCY776" s="16" t="s">
        <v>887</v>
      </c>
      <c r="LCZ776" s="16" t="s">
        <v>875</v>
      </c>
      <c r="LDA776" s="16" t="s">
        <v>887</v>
      </c>
      <c r="LDB776" s="16" t="s">
        <v>875</v>
      </c>
      <c r="LDC776" s="16" t="s">
        <v>887</v>
      </c>
      <c r="LDD776" s="16" t="s">
        <v>875</v>
      </c>
      <c r="LDE776" s="16" t="s">
        <v>887</v>
      </c>
      <c r="LDF776" s="16" t="s">
        <v>875</v>
      </c>
      <c r="LDG776" s="16" t="s">
        <v>887</v>
      </c>
      <c r="LDH776" s="16" t="s">
        <v>875</v>
      </c>
      <c r="LDI776" s="16" t="s">
        <v>887</v>
      </c>
      <c r="LDJ776" s="16" t="s">
        <v>875</v>
      </c>
      <c r="LDK776" s="16" t="s">
        <v>887</v>
      </c>
      <c r="LDL776" s="16" t="s">
        <v>875</v>
      </c>
      <c r="LDM776" s="16" t="s">
        <v>887</v>
      </c>
      <c r="LDN776" s="16" t="s">
        <v>875</v>
      </c>
      <c r="LDO776" s="16" t="s">
        <v>887</v>
      </c>
      <c r="LDP776" s="16" t="s">
        <v>875</v>
      </c>
      <c r="LDQ776" s="16" t="s">
        <v>887</v>
      </c>
      <c r="LDR776" s="16" t="s">
        <v>875</v>
      </c>
      <c r="LDS776" s="16" t="s">
        <v>887</v>
      </c>
      <c r="LDT776" s="16" t="s">
        <v>875</v>
      </c>
      <c r="LDU776" s="16" t="s">
        <v>887</v>
      </c>
      <c r="LDV776" s="16" t="s">
        <v>875</v>
      </c>
      <c r="LDW776" s="16" t="s">
        <v>887</v>
      </c>
      <c r="LDX776" s="16" t="s">
        <v>875</v>
      </c>
      <c r="LDY776" s="16" t="s">
        <v>887</v>
      </c>
      <c r="LDZ776" s="16" t="s">
        <v>875</v>
      </c>
      <c r="LEA776" s="16" t="s">
        <v>887</v>
      </c>
      <c r="LEB776" s="16" t="s">
        <v>875</v>
      </c>
      <c r="LEC776" s="16" t="s">
        <v>887</v>
      </c>
      <c r="LED776" s="16" t="s">
        <v>875</v>
      </c>
      <c r="LEE776" s="16" t="s">
        <v>887</v>
      </c>
      <c r="LEF776" s="16" t="s">
        <v>875</v>
      </c>
      <c r="LEG776" s="16" t="s">
        <v>887</v>
      </c>
      <c r="LEH776" s="16" t="s">
        <v>875</v>
      </c>
      <c r="LEI776" s="16" t="s">
        <v>887</v>
      </c>
      <c r="LEJ776" s="16" t="s">
        <v>875</v>
      </c>
      <c r="LEK776" s="16" t="s">
        <v>887</v>
      </c>
      <c r="LEL776" s="16" t="s">
        <v>875</v>
      </c>
      <c r="LEM776" s="16" t="s">
        <v>887</v>
      </c>
      <c r="LEN776" s="16" t="s">
        <v>875</v>
      </c>
      <c r="LEO776" s="16" t="s">
        <v>887</v>
      </c>
      <c r="LEP776" s="16" t="s">
        <v>875</v>
      </c>
      <c r="LEQ776" s="16" t="s">
        <v>887</v>
      </c>
      <c r="LER776" s="16" t="s">
        <v>875</v>
      </c>
      <c r="LES776" s="16" t="s">
        <v>887</v>
      </c>
      <c r="LET776" s="16" t="s">
        <v>875</v>
      </c>
      <c r="LEU776" s="16" t="s">
        <v>887</v>
      </c>
      <c r="LEV776" s="16" t="s">
        <v>875</v>
      </c>
      <c r="LEW776" s="16" t="s">
        <v>887</v>
      </c>
      <c r="LEX776" s="16" t="s">
        <v>875</v>
      </c>
      <c r="LEY776" s="16" t="s">
        <v>887</v>
      </c>
      <c r="LEZ776" s="16" t="s">
        <v>875</v>
      </c>
      <c r="LFA776" s="16" t="s">
        <v>887</v>
      </c>
      <c r="LFB776" s="16" t="s">
        <v>875</v>
      </c>
      <c r="LFC776" s="16" t="s">
        <v>887</v>
      </c>
      <c r="LFD776" s="16" t="s">
        <v>875</v>
      </c>
      <c r="LFE776" s="16" t="s">
        <v>887</v>
      </c>
      <c r="LFF776" s="16" t="s">
        <v>875</v>
      </c>
      <c r="LFG776" s="16" t="s">
        <v>887</v>
      </c>
      <c r="LFH776" s="16" t="s">
        <v>875</v>
      </c>
      <c r="LFI776" s="16" t="s">
        <v>887</v>
      </c>
      <c r="LFJ776" s="16" t="s">
        <v>875</v>
      </c>
      <c r="LFK776" s="16" t="s">
        <v>887</v>
      </c>
      <c r="LFL776" s="16" t="s">
        <v>875</v>
      </c>
      <c r="LFM776" s="16" t="s">
        <v>887</v>
      </c>
      <c r="LFN776" s="16" t="s">
        <v>875</v>
      </c>
      <c r="LFO776" s="16" t="s">
        <v>887</v>
      </c>
      <c r="LFP776" s="16" t="s">
        <v>875</v>
      </c>
      <c r="LFQ776" s="16" t="s">
        <v>887</v>
      </c>
      <c r="LFR776" s="16" t="s">
        <v>875</v>
      </c>
      <c r="LFS776" s="16" t="s">
        <v>887</v>
      </c>
      <c r="LFT776" s="16" t="s">
        <v>875</v>
      </c>
      <c r="LFU776" s="16" t="s">
        <v>887</v>
      </c>
      <c r="LFV776" s="16" t="s">
        <v>875</v>
      </c>
      <c r="LFW776" s="16" t="s">
        <v>887</v>
      </c>
      <c r="LFX776" s="16" t="s">
        <v>875</v>
      </c>
      <c r="LFY776" s="16" t="s">
        <v>887</v>
      </c>
      <c r="LFZ776" s="16" t="s">
        <v>875</v>
      </c>
      <c r="LGA776" s="16" t="s">
        <v>887</v>
      </c>
      <c r="LGB776" s="16" t="s">
        <v>875</v>
      </c>
      <c r="LGC776" s="16" t="s">
        <v>887</v>
      </c>
      <c r="LGD776" s="16" t="s">
        <v>875</v>
      </c>
      <c r="LGE776" s="16" t="s">
        <v>887</v>
      </c>
      <c r="LGF776" s="16" t="s">
        <v>875</v>
      </c>
      <c r="LGG776" s="16" t="s">
        <v>887</v>
      </c>
      <c r="LGH776" s="16" t="s">
        <v>875</v>
      </c>
      <c r="LGI776" s="16" t="s">
        <v>887</v>
      </c>
      <c r="LGJ776" s="16" t="s">
        <v>875</v>
      </c>
      <c r="LGK776" s="16" t="s">
        <v>887</v>
      </c>
      <c r="LGL776" s="16" t="s">
        <v>875</v>
      </c>
      <c r="LGM776" s="16" t="s">
        <v>887</v>
      </c>
      <c r="LGN776" s="16" t="s">
        <v>875</v>
      </c>
      <c r="LGO776" s="16" t="s">
        <v>887</v>
      </c>
      <c r="LGP776" s="16" t="s">
        <v>875</v>
      </c>
      <c r="LGQ776" s="16" t="s">
        <v>887</v>
      </c>
      <c r="LGR776" s="16" t="s">
        <v>875</v>
      </c>
      <c r="LGS776" s="16" t="s">
        <v>887</v>
      </c>
      <c r="LGT776" s="16" t="s">
        <v>875</v>
      </c>
      <c r="LGU776" s="16" t="s">
        <v>887</v>
      </c>
      <c r="LGV776" s="16" t="s">
        <v>875</v>
      </c>
      <c r="LGW776" s="16" t="s">
        <v>887</v>
      </c>
      <c r="LGX776" s="16" t="s">
        <v>875</v>
      </c>
      <c r="LGY776" s="16" t="s">
        <v>887</v>
      </c>
      <c r="LGZ776" s="16" t="s">
        <v>875</v>
      </c>
      <c r="LHA776" s="16" t="s">
        <v>887</v>
      </c>
      <c r="LHB776" s="16" t="s">
        <v>875</v>
      </c>
      <c r="LHC776" s="16" t="s">
        <v>887</v>
      </c>
      <c r="LHD776" s="16" t="s">
        <v>875</v>
      </c>
      <c r="LHE776" s="16" t="s">
        <v>887</v>
      </c>
      <c r="LHF776" s="16" t="s">
        <v>875</v>
      </c>
      <c r="LHG776" s="16" t="s">
        <v>887</v>
      </c>
      <c r="LHH776" s="16" t="s">
        <v>875</v>
      </c>
      <c r="LHI776" s="16" t="s">
        <v>887</v>
      </c>
      <c r="LHJ776" s="16" t="s">
        <v>875</v>
      </c>
      <c r="LHK776" s="16" t="s">
        <v>887</v>
      </c>
      <c r="LHL776" s="16" t="s">
        <v>875</v>
      </c>
      <c r="LHM776" s="16" t="s">
        <v>887</v>
      </c>
      <c r="LHN776" s="16" t="s">
        <v>875</v>
      </c>
      <c r="LHO776" s="16" t="s">
        <v>887</v>
      </c>
      <c r="LHP776" s="16" t="s">
        <v>875</v>
      </c>
      <c r="LHQ776" s="16" t="s">
        <v>887</v>
      </c>
      <c r="LHR776" s="16" t="s">
        <v>875</v>
      </c>
      <c r="LHS776" s="16" t="s">
        <v>887</v>
      </c>
      <c r="LHT776" s="16" t="s">
        <v>875</v>
      </c>
      <c r="LHU776" s="16" t="s">
        <v>887</v>
      </c>
      <c r="LHV776" s="16" t="s">
        <v>875</v>
      </c>
      <c r="LHW776" s="16" t="s">
        <v>887</v>
      </c>
      <c r="LHX776" s="16" t="s">
        <v>875</v>
      </c>
      <c r="LHY776" s="16" t="s">
        <v>887</v>
      </c>
      <c r="LHZ776" s="16" t="s">
        <v>875</v>
      </c>
      <c r="LIA776" s="16" t="s">
        <v>887</v>
      </c>
      <c r="LIB776" s="16" t="s">
        <v>875</v>
      </c>
      <c r="LIC776" s="16" t="s">
        <v>887</v>
      </c>
      <c r="LID776" s="16" t="s">
        <v>875</v>
      </c>
      <c r="LIE776" s="16" t="s">
        <v>887</v>
      </c>
      <c r="LIF776" s="16" t="s">
        <v>875</v>
      </c>
      <c r="LIG776" s="16" t="s">
        <v>887</v>
      </c>
      <c r="LIH776" s="16" t="s">
        <v>875</v>
      </c>
      <c r="LII776" s="16" t="s">
        <v>887</v>
      </c>
      <c r="LIJ776" s="16" t="s">
        <v>875</v>
      </c>
      <c r="LIK776" s="16" t="s">
        <v>887</v>
      </c>
      <c r="LIL776" s="16" t="s">
        <v>875</v>
      </c>
      <c r="LIM776" s="16" t="s">
        <v>887</v>
      </c>
      <c r="LIN776" s="16" t="s">
        <v>875</v>
      </c>
      <c r="LIO776" s="16" t="s">
        <v>887</v>
      </c>
      <c r="LIP776" s="16" t="s">
        <v>875</v>
      </c>
      <c r="LIQ776" s="16" t="s">
        <v>887</v>
      </c>
      <c r="LIR776" s="16" t="s">
        <v>875</v>
      </c>
      <c r="LIS776" s="16" t="s">
        <v>887</v>
      </c>
      <c r="LIT776" s="16" t="s">
        <v>875</v>
      </c>
      <c r="LIU776" s="16" t="s">
        <v>887</v>
      </c>
      <c r="LIV776" s="16" t="s">
        <v>875</v>
      </c>
      <c r="LIW776" s="16" t="s">
        <v>887</v>
      </c>
      <c r="LIX776" s="16" t="s">
        <v>875</v>
      </c>
      <c r="LIY776" s="16" t="s">
        <v>887</v>
      </c>
      <c r="LIZ776" s="16" t="s">
        <v>875</v>
      </c>
      <c r="LJA776" s="16" t="s">
        <v>887</v>
      </c>
      <c r="LJB776" s="16" t="s">
        <v>875</v>
      </c>
      <c r="LJC776" s="16" t="s">
        <v>887</v>
      </c>
      <c r="LJD776" s="16" t="s">
        <v>875</v>
      </c>
      <c r="LJE776" s="16" t="s">
        <v>887</v>
      </c>
      <c r="LJF776" s="16" t="s">
        <v>875</v>
      </c>
      <c r="LJG776" s="16" t="s">
        <v>887</v>
      </c>
      <c r="LJH776" s="16" t="s">
        <v>875</v>
      </c>
      <c r="LJI776" s="16" t="s">
        <v>887</v>
      </c>
      <c r="LJJ776" s="16" t="s">
        <v>875</v>
      </c>
      <c r="LJK776" s="16" t="s">
        <v>887</v>
      </c>
      <c r="LJL776" s="16" t="s">
        <v>875</v>
      </c>
      <c r="LJM776" s="16" t="s">
        <v>887</v>
      </c>
      <c r="LJN776" s="16" t="s">
        <v>875</v>
      </c>
      <c r="LJO776" s="16" t="s">
        <v>887</v>
      </c>
      <c r="LJP776" s="16" t="s">
        <v>875</v>
      </c>
      <c r="LJQ776" s="16" t="s">
        <v>887</v>
      </c>
      <c r="LJR776" s="16" t="s">
        <v>875</v>
      </c>
      <c r="LJS776" s="16" t="s">
        <v>887</v>
      </c>
      <c r="LJT776" s="16" t="s">
        <v>875</v>
      </c>
      <c r="LJU776" s="16" t="s">
        <v>887</v>
      </c>
      <c r="LJV776" s="16" t="s">
        <v>875</v>
      </c>
      <c r="LJW776" s="16" t="s">
        <v>887</v>
      </c>
      <c r="LJX776" s="16" t="s">
        <v>875</v>
      </c>
      <c r="LJY776" s="16" t="s">
        <v>887</v>
      </c>
      <c r="LJZ776" s="16" t="s">
        <v>875</v>
      </c>
      <c r="LKA776" s="16" t="s">
        <v>887</v>
      </c>
      <c r="LKB776" s="16" t="s">
        <v>875</v>
      </c>
      <c r="LKC776" s="16" t="s">
        <v>887</v>
      </c>
      <c r="LKD776" s="16" t="s">
        <v>875</v>
      </c>
      <c r="LKE776" s="16" t="s">
        <v>887</v>
      </c>
      <c r="LKF776" s="16" t="s">
        <v>875</v>
      </c>
      <c r="LKG776" s="16" t="s">
        <v>887</v>
      </c>
      <c r="LKH776" s="16" t="s">
        <v>875</v>
      </c>
      <c r="LKI776" s="16" t="s">
        <v>887</v>
      </c>
      <c r="LKJ776" s="16" t="s">
        <v>875</v>
      </c>
      <c r="LKK776" s="16" t="s">
        <v>887</v>
      </c>
      <c r="LKL776" s="16" t="s">
        <v>875</v>
      </c>
      <c r="LKM776" s="16" t="s">
        <v>887</v>
      </c>
      <c r="LKN776" s="16" t="s">
        <v>875</v>
      </c>
      <c r="LKO776" s="16" t="s">
        <v>887</v>
      </c>
      <c r="LKP776" s="16" t="s">
        <v>875</v>
      </c>
      <c r="LKQ776" s="16" t="s">
        <v>887</v>
      </c>
      <c r="LKR776" s="16" t="s">
        <v>875</v>
      </c>
      <c r="LKS776" s="16" t="s">
        <v>887</v>
      </c>
      <c r="LKT776" s="16" t="s">
        <v>875</v>
      </c>
      <c r="LKU776" s="16" t="s">
        <v>887</v>
      </c>
      <c r="LKV776" s="16" t="s">
        <v>875</v>
      </c>
      <c r="LKW776" s="16" t="s">
        <v>887</v>
      </c>
      <c r="LKX776" s="16" t="s">
        <v>875</v>
      </c>
      <c r="LKY776" s="16" t="s">
        <v>887</v>
      </c>
      <c r="LKZ776" s="16" t="s">
        <v>875</v>
      </c>
      <c r="LLA776" s="16" t="s">
        <v>887</v>
      </c>
      <c r="LLB776" s="16" t="s">
        <v>875</v>
      </c>
      <c r="LLC776" s="16" t="s">
        <v>887</v>
      </c>
      <c r="LLD776" s="16" t="s">
        <v>875</v>
      </c>
      <c r="LLE776" s="16" t="s">
        <v>887</v>
      </c>
      <c r="LLF776" s="16" t="s">
        <v>875</v>
      </c>
      <c r="LLG776" s="16" t="s">
        <v>887</v>
      </c>
      <c r="LLH776" s="16" t="s">
        <v>875</v>
      </c>
      <c r="LLI776" s="16" t="s">
        <v>887</v>
      </c>
      <c r="LLJ776" s="16" t="s">
        <v>875</v>
      </c>
      <c r="LLK776" s="16" t="s">
        <v>887</v>
      </c>
      <c r="LLL776" s="16" t="s">
        <v>875</v>
      </c>
      <c r="LLM776" s="16" t="s">
        <v>887</v>
      </c>
      <c r="LLN776" s="16" t="s">
        <v>875</v>
      </c>
      <c r="LLO776" s="16" t="s">
        <v>887</v>
      </c>
      <c r="LLP776" s="16" t="s">
        <v>875</v>
      </c>
      <c r="LLQ776" s="16" t="s">
        <v>887</v>
      </c>
      <c r="LLR776" s="16" t="s">
        <v>875</v>
      </c>
      <c r="LLS776" s="16" t="s">
        <v>887</v>
      </c>
      <c r="LLT776" s="16" t="s">
        <v>875</v>
      </c>
      <c r="LLU776" s="16" t="s">
        <v>887</v>
      </c>
      <c r="LLV776" s="16" t="s">
        <v>875</v>
      </c>
      <c r="LLW776" s="16" t="s">
        <v>887</v>
      </c>
      <c r="LLX776" s="16" t="s">
        <v>875</v>
      </c>
      <c r="LLY776" s="16" t="s">
        <v>887</v>
      </c>
      <c r="LLZ776" s="16" t="s">
        <v>875</v>
      </c>
      <c r="LMA776" s="16" t="s">
        <v>887</v>
      </c>
      <c r="LMB776" s="16" t="s">
        <v>875</v>
      </c>
      <c r="LMC776" s="16" t="s">
        <v>887</v>
      </c>
      <c r="LMD776" s="16" t="s">
        <v>875</v>
      </c>
      <c r="LME776" s="16" t="s">
        <v>887</v>
      </c>
      <c r="LMF776" s="16" t="s">
        <v>875</v>
      </c>
      <c r="LMG776" s="16" t="s">
        <v>887</v>
      </c>
      <c r="LMH776" s="16" t="s">
        <v>875</v>
      </c>
      <c r="LMI776" s="16" t="s">
        <v>887</v>
      </c>
      <c r="LMJ776" s="16" t="s">
        <v>875</v>
      </c>
      <c r="LMK776" s="16" t="s">
        <v>887</v>
      </c>
      <c r="LML776" s="16" t="s">
        <v>875</v>
      </c>
      <c r="LMM776" s="16" t="s">
        <v>887</v>
      </c>
      <c r="LMN776" s="16" t="s">
        <v>875</v>
      </c>
      <c r="LMO776" s="16" t="s">
        <v>887</v>
      </c>
      <c r="LMP776" s="16" t="s">
        <v>875</v>
      </c>
      <c r="LMQ776" s="16" t="s">
        <v>887</v>
      </c>
      <c r="LMR776" s="16" t="s">
        <v>875</v>
      </c>
      <c r="LMS776" s="16" t="s">
        <v>887</v>
      </c>
      <c r="LMT776" s="16" t="s">
        <v>875</v>
      </c>
      <c r="LMU776" s="16" t="s">
        <v>887</v>
      </c>
      <c r="LMV776" s="16" t="s">
        <v>875</v>
      </c>
      <c r="LMW776" s="16" t="s">
        <v>887</v>
      </c>
      <c r="LMX776" s="16" t="s">
        <v>875</v>
      </c>
      <c r="LMY776" s="16" t="s">
        <v>887</v>
      </c>
      <c r="LMZ776" s="16" t="s">
        <v>875</v>
      </c>
      <c r="LNA776" s="16" t="s">
        <v>887</v>
      </c>
      <c r="LNB776" s="16" t="s">
        <v>875</v>
      </c>
      <c r="LNC776" s="16" t="s">
        <v>887</v>
      </c>
      <c r="LND776" s="16" t="s">
        <v>875</v>
      </c>
      <c r="LNE776" s="16" t="s">
        <v>887</v>
      </c>
      <c r="LNF776" s="16" t="s">
        <v>875</v>
      </c>
      <c r="LNG776" s="16" t="s">
        <v>887</v>
      </c>
      <c r="LNH776" s="16" t="s">
        <v>875</v>
      </c>
      <c r="LNI776" s="16" t="s">
        <v>887</v>
      </c>
      <c r="LNJ776" s="16" t="s">
        <v>875</v>
      </c>
      <c r="LNK776" s="16" t="s">
        <v>887</v>
      </c>
      <c r="LNL776" s="16" t="s">
        <v>875</v>
      </c>
      <c r="LNM776" s="16" t="s">
        <v>887</v>
      </c>
      <c r="LNN776" s="16" t="s">
        <v>875</v>
      </c>
      <c r="LNO776" s="16" t="s">
        <v>887</v>
      </c>
      <c r="LNP776" s="16" t="s">
        <v>875</v>
      </c>
      <c r="LNQ776" s="16" t="s">
        <v>887</v>
      </c>
      <c r="LNR776" s="16" t="s">
        <v>875</v>
      </c>
      <c r="LNS776" s="16" t="s">
        <v>887</v>
      </c>
      <c r="LNT776" s="16" t="s">
        <v>875</v>
      </c>
      <c r="LNU776" s="16" t="s">
        <v>887</v>
      </c>
      <c r="LNV776" s="16" t="s">
        <v>875</v>
      </c>
      <c r="LNW776" s="16" t="s">
        <v>887</v>
      </c>
      <c r="LNX776" s="16" t="s">
        <v>875</v>
      </c>
      <c r="LNY776" s="16" t="s">
        <v>887</v>
      </c>
      <c r="LNZ776" s="16" t="s">
        <v>875</v>
      </c>
      <c r="LOA776" s="16" t="s">
        <v>887</v>
      </c>
      <c r="LOB776" s="16" t="s">
        <v>875</v>
      </c>
      <c r="LOC776" s="16" t="s">
        <v>887</v>
      </c>
      <c r="LOD776" s="16" t="s">
        <v>875</v>
      </c>
      <c r="LOE776" s="16" t="s">
        <v>887</v>
      </c>
      <c r="LOF776" s="16" t="s">
        <v>875</v>
      </c>
      <c r="LOG776" s="16" t="s">
        <v>887</v>
      </c>
      <c r="LOH776" s="16" t="s">
        <v>875</v>
      </c>
      <c r="LOI776" s="16" t="s">
        <v>887</v>
      </c>
      <c r="LOJ776" s="16" t="s">
        <v>875</v>
      </c>
      <c r="LOK776" s="16" t="s">
        <v>887</v>
      </c>
      <c r="LOL776" s="16" t="s">
        <v>875</v>
      </c>
      <c r="LOM776" s="16" t="s">
        <v>887</v>
      </c>
      <c r="LON776" s="16" t="s">
        <v>875</v>
      </c>
      <c r="LOO776" s="16" t="s">
        <v>887</v>
      </c>
      <c r="LOP776" s="16" t="s">
        <v>875</v>
      </c>
      <c r="LOQ776" s="16" t="s">
        <v>887</v>
      </c>
      <c r="LOR776" s="16" t="s">
        <v>875</v>
      </c>
      <c r="LOS776" s="16" t="s">
        <v>887</v>
      </c>
      <c r="LOT776" s="16" t="s">
        <v>875</v>
      </c>
      <c r="LOU776" s="16" t="s">
        <v>887</v>
      </c>
      <c r="LOV776" s="16" t="s">
        <v>875</v>
      </c>
      <c r="LOW776" s="16" t="s">
        <v>887</v>
      </c>
      <c r="LOX776" s="16" t="s">
        <v>875</v>
      </c>
      <c r="LOY776" s="16" t="s">
        <v>887</v>
      </c>
      <c r="LOZ776" s="16" t="s">
        <v>875</v>
      </c>
      <c r="LPA776" s="16" t="s">
        <v>887</v>
      </c>
      <c r="LPB776" s="16" t="s">
        <v>875</v>
      </c>
      <c r="LPC776" s="16" t="s">
        <v>887</v>
      </c>
      <c r="LPD776" s="16" t="s">
        <v>875</v>
      </c>
      <c r="LPE776" s="16" t="s">
        <v>887</v>
      </c>
      <c r="LPF776" s="16" t="s">
        <v>875</v>
      </c>
      <c r="LPG776" s="16" t="s">
        <v>887</v>
      </c>
      <c r="LPH776" s="16" t="s">
        <v>875</v>
      </c>
      <c r="LPI776" s="16" t="s">
        <v>887</v>
      </c>
      <c r="LPJ776" s="16" t="s">
        <v>875</v>
      </c>
      <c r="LPK776" s="16" t="s">
        <v>887</v>
      </c>
      <c r="LPL776" s="16" t="s">
        <v>875</v>
      </c>
      <c r="LPM776" s="16" t="s">
        <v>887</v>
      </c>
      <c r="LPN776" s="16" t="s">
        <v>875</v>
      </c>
      <c r="LPO776" s="16" t="s">
        <v>887</v>
      </c>
      <c r="LPP776" s="16" t="s">
        <v>875</v>
      </c>
      <c r="LPQ776" s="16" t="s">
        <v>887</v>
      </c>
      <c r="LPR776" s="16" t="s">
        <v>875</v>
      </c>
      <c r="LPS776" s="16" t="s">
        <v>887</v>
      </c>
      <c r="LPT776" s="16" t="s">
        <v>875</v>
      </c>
      <c r="LPU776" s="16" t="s">
        <v>887</v>
      </c>
      <c r="LPV776" s="16" t="s">
        <v>875</v>
      </c>
      <c r="LPW776" s="16" t="s">
        <v>887</v>
      </c>
      <c r="LPX776" s="16" t="s">
        <v>875</v>
      </c>
      <c r="LPY776" s="16" t="s">
        <v>887</v>
      </c>
      <c r="LPZ776" s="16" t="s">
        <v>875</v>
      </c>
      <c r="LQA776" s="16" t="s">
        <v>887</v>
      </c>
      <c r="LQB776" s="16" t="s">
        <v>875</v>
      </c>
      <c r="LQC776" s="16" t="s">
        <v>887</v>
      </c>
      <c r="LQD776" s="16" t="s">
        <v>875</v>
      </c>
      <c r="LQE776" s="16" t="s">
        <v>887</v>
      </c>
      <c r="LQF776" s="16" t="s">
        <v>875</v>
      </c>
      <c r="LQG776" s="16" t="s">
        <v>887</v>
      </c>
      <c r="LQH776" s="16" t="s">
        <v>875</v>
      </c>
      <c r="LQI776" s="16" t="s">
        <v>887</v>
      </c>
      <c r="LQJ776" s="16" t="s">
        <v>875</v>
      </c>
      <c r="LQK776" s="16" t="s">
        <v>887</v>
      </c>
      <c r="LQL776" s="16" t="s">
        <v>875</v>
      </c>
      <c r="LQM776" s="16" t="s">
        <v>887</v>
      </c>
      <c r="LQN776" s="16" t="s">
        <v>875</v>
      </c>
      <c r="LQO776" s="16" t="s">
        <v>887</v>
      </c>
      <c r="LQP776" s="16" t="s">
        <v>875</v>
      </c>
      <c r="LQQ776" s="16" t="s">
        <v>887</v>
      </c>
      <c r="LQR776" s="16" t="s">
        <v>875</v>
      </c>
      <c r="LQS776" s="16" t="s">
        <v>887</v>
      </c>
      <c r="LQT776" s="16" t="s">
        <v>875</v>
      </c>
      <c r="LQU776" s="16" t="s">
        <v>887</v>
      </c>
      <c r="LQV776" s="16" t="s">
        <v>875</v>
      </c>
      <c r="LQW776" s="16" t="s">
        <v>887</v>
      </c>
      <c r="LQX776" s="16" t="s">
        <v>875</v>
      </c>
      <c r="LQY776" s="16" t="s">
        <v>887</v>
      </c>
      <c r="LQZ776" s="16" t="s">
        <v>875</v>
      </c>
      <c r="LRA776" s="16" t="s">
        <v>887</v>
      </c>
      <c r="LRB776" s="16" t="s">
        <v>875</v>
      </c>
      <c r="LRC776" s="16" t="s">
        <v>887</v>
      </c>
      <c r="LRD776" s="16" t="s">
        <v>875</v>
      </c>
      <c r="LRE776" s="16" t="s">
        <v>887</v>
      </c>
      <c r="LRF776" s="16" t="s">
        <v>875</v>
      </c>
      <c r="LRG776" s="16" t="s">
        <v>887</v>
      </c>
      <c r="LRH776" s="16" t="s">
        <v>875</v>
      </c>
      <c r="LRI776" s="16" t="s">
        <v>887</v>
      </c>
      <c r="LRJ776" s="16" t="s">
        <v>875</v>
      </c>
      <c r="LRK776" s="16" t="s">
        <v>887</v>
      </c>
      <c r="LRL776" s="16" t="s">
        <v>875</v>
      </c>
      <c r="LRM776" s="16" t="s">
        <v>887</v>
      </c>
      <c r="LRN776" s="16" t="s">
        <v>875</v>
      </c>
      <c r="LRO776" s="16" t="s">
        <v>887</v>
      </c>
      <c r="LRP776" s="16" t="s">
        <v>875</v>
      </c>
      <c r="LRQ776" s="16" t="s">
        <v>887</v>
      </c>
      <c r="LRR776" s="16" t="s">
        <v>875</v>
      </c>
      <c r="LRS776" s="16" t="s">
        <v>887</v>
      </c>
      <c r="LRT776" s="16" t="s">
        <v>875</v>
      </c>
      <c r="LRU776" s="16" t="s">
        <v>887</v>
      </c>
      <c r="LRV776" s="16" t="s">
        <v>875</v>
      </c>
      <c r="LRW776" s="16" t="s">
        <v>887</v>
      </c>
      <c r="LRX776" s="16" t="s">
        <v>875</v>
      </c>
      <c r="LRY776" s="16" t="s">
        <v>887</v>
      </c>
      <c r="LRZ776" s="16" t="s">
        <v>875</v>
      </c>
      <c r="LSA776" s="16" t="s">
        <v>887</v>
      </c>
      <c r="LSB776" s="16" t="s">
        <v>875</v>
      </c>
      <c r="LSC776" s="16" t="s">
        <v>887</v>
      </c>
      <c r="LSD776" s="16" t="s">
        <v>875</v>
      </c>
      <c r="LSE776" s="16" t="s">
        <v>887</v>
      </c>
      <c r="LSF776" s="16" t="s">
        <v>875</v>
      </c>
      <c r="LSG776" s="16" t="s">
        <v>887</v>
      </c>
      <c r="LSH776" s="16" t="s">
        <v>875</v>
      </c>
      <c r="LSI776" s="16" t="s">
        <v>887</v>
      </c>
      <c r="LSJ776" s="16" t="s">
        <v>875</v>
      </c>
      <c r="LSK776" s="16" t="s">
        <v>887</v>
      </c>
      <c r="LSL776" s="16" t="s">
        <v>875</v>
      </c>
      <c r="LSM776" s="16" t="s">
        <v>887</v>
      </c>
      <c r="LSN776" s="16" t="s">
        <v>875</v>
      </c>
      <c r="LSO776" s="16" t="s">
        <v>887</v>
      </c>
      <c r="LSP776" s="16" t="s">
        <v>875</v>
      </c>
      <c r="LSQ776" s="16" t="s">
        <v>887</v>
      </c>
      <c r="LSR776" s="16" t="s">
        <v>875</v>
      </c>
      <c r="LSS776" s="16" t="s">
        <v>887</v>
      </c>
      <c r="LST776" s="16" t="s">
        <v>875</v>
      </c>
      <c r="LSU776" s="16" t="s">
        <v>887</v>
      </c>
      <c r="LSV776" s="16" t="s">
        <v>875</v>
      </c>
      <c r="LSW776" s="16" t="s">
        <v>887</v>
      </c>
      <c r="LSX776" s="16" t="s">
        <v>875</v>
      </c>
      <c r="LSY776" s="16" t="s">
        <v>887</v>
      </c>
      <c r="LSZ776" s="16" t="s">
        <v>875</v>
      </c>
      <c r="LTA776" s="16" t="s">
        <v>887</v>
      </c>
      <c r="LTB776" s="16" t="s">
        <v>875</v>
      </c>
      <c r="LTC776" s="16" t="s">
        <v>887</v>
      </c>
      <c r="LTD776" s="16" t="s">
        <v>875</v>
      </c>
      <c r="LTE776" s="16" t="s">
        <v>887</v>
      </c>
      <c r="LTF776" s="16" t="s">
        <v>875</v>
      </c>
      <c r="LTG776" s="16" t="s">
        <v>887</v>
      </c>
      <c r="LTH776" s="16" t="s">
        <v>875</v>
      </c>
      <c r="LTI776" s="16" t="s">
        <v>887</v>
      </c>
      <c r="LTJ776" s="16" t="s">
        <v>875</v>
      </c>
      <c r="LTK776" s="16" t="s">
        <v>887</v>
      </c>
      <c r="LTL776" s="16" t="s">
        <v>875</v>
      </c>
      <c r="LTM776" s="16" t="s">
        <v>887</v>
      </c>
      <c r="LTN776" s="16" t="s">
        <v>875</v>
      </c>
      <c r="LTO776" s="16" t="s">
        <v>887</v>
      </c>
      <c r="LTP776" s="16" t="s">
        <v>875</v>
      </c>
      <c r="LTQ776" s="16" t="s">
        <v>887</v>
      </c>
      <c r="LTR776" s="16" t="s">
        <v>875</v>
      </c>
      <c r="LTS776" s="16" t="s">
        <v>887</v>
      </c>
      <c r="LTT776" s="16" t="s">
        <v>875</v>
      </c>
      <c r="LTU776" s="16" t="s">
        <v>887</v>
      </c>
      <c r="LTV776" s="16" t="s">
        <v>875</v>
      </c>
      <c r="LTW776" s="16" t="s">
        <v>887</v>
      </c>
      <c r="LTX776" s="16" t="s">
        <v>875</v>
      </c>
      <c r="LTY776" s="16" t="s">
        <v>887</v>
      </c>
      <c r="LTZ776" s="16" t="s">
        <v>875</v>
      </c>
      <c r="LUA776" s="16" t="s">
        <v>887</v>
      </c>
      <c r="LUB776" s="16" t="s">
        <v>875</v>
      </c>
      <c r="LUC776" s="16" t="s">
        <v>887</v>
      </c>
      <c r="LUD776" s="16" t="s">
        <v>875</v>
      </c>
      <c r="LUE776" s="16" t="s">
        <v>887</v>
      </c>
      <c r="LUF776" s="16" t="s">
        <v>875</v>
      </c>
      <c r="LUG776" s="16" t="s">
        <v>887</v>
      </c>
      <c r="LUH776" s="16" t="s">
        <v>875</v>
      </c>
      <c r="LUI776" s="16" t="s">
        <v>887</v>
      </c>
      <c r="LUJ776" s="16" t="s">
        <v>875</v>
      </c>
      <c r="LUK776" s="16" t="s">
        <v>887</v>
      </c>
      <c r="LUL776" s="16" t="s">
        <v>875</v>
      </c>
      <c r="LUM776" s="16" t="s">
        <v>887</v>
      </c>
      <c r="LUN776" s="16" t="s">
        <v>875</v>
      </c>
      <c r="LUO776" s="16" t="s">
        <v>887</v>
      </c>
      <c r="LUP776" s="16" t="s">
        <v>875</v>
      </c>
      <c r="LUQ776" s="16" t="s">
        <v>887</v>
      </c>
      <c r="LUR776" s="16" t="s">
        <v>875</v>
      </c>
      <c r="LUS776" s="16" t="s">
        <v>887</v>
      </c>
      <c r="LUT776" s="16" t="s">
        <v>875</v>
      </c>
      <c r="LUU776" s="16" t="s">
        <v>887</v>
      </c>
      <c r="LUV776" s="16" t="s">
        <v>875</v>
      </c>
      <c r="LUW776" s="16" t="s">
        <v>887</v>
      </c>
      <c r="LUX776" s="16" t="s">
        <v>875</v>
      </c>
      <c r="LUY776" s="16" t="s">
        <v>887</v>
      </c>
      <c r="LUZ776" s="16" t="s">
        <v>875</v>
      </c>
      <c r="LVA776" s="16" t="s">
        <v>887</v>
      </c>
      <c r="LVB776" s="16" t="s">
        <v>875</v>
      </c>
      <c r="LVC776" s="16" t="s">
        <v>887</v>
      </c>
      <c r="LVD776" s="16" t="s">
        <v>875</v>
      </c>
      <c r="LVE776" s="16" t="s">
        <v>887</v>
      </c>
      <c r="LVF776" s="16" t="s">
        <v>875</v>
      </c>
      <c r="LVG776" s="16" t="s">
        <v>887</v>
      </c>
      <c r="LVH776" s="16" t="s">
        <v>875</v>
      </c>
      <c r="LVI776" s="16" t="s">
        <v>887</v>
      </c>
      <c r="LVJ776" s="16" t="s">
        <v>875</v>
      </c>
      <c r="LVK776" s="16" t="s">
        <v>887</v>
      </c>
      <c r="LVL776" s="16" t="s">
        <v>875</v>
      </c>
      <c r="LVM776" s="16" t="s">
        <v>887</v>
      </c>
      <c r="LVN776" s="16" t="s">
        <v>875</v>
      </c>
      <c r="LVO776" s="16" t="s">
        <v>887</v>
      </c>
      <c r="LVP776" s="16" t="s">
        <v>875</v>
      </c>
      <c r="LVQ776" s="16" t="s">
        <v>887</v>
      </c>
      <c r="LVR776" s="16" t="s">
        <v>875</v>
      </c>
      <c r="LVS776" s="16" t="s">
        <v>887</v>
      </c>
      <c r="LVT776" s="16" t="s">
        <v>875</v>
      </c>
      <c r="LVU776" s="16" t="s">
        <v>887</v>
      </c>
      <c r="LVV776" s="16" t="s">
        <v>875</v>
      </c>
      <c r="LVW776" s="16" t="s">
        <v>887</v>
      </c>
      <c r="LVX776" s="16" t="s">
        <v>875</v>
      </c>
      <c r="LVY776" s="16" t="s">
        <v>887</v>
      </c>
      <c r="LVZ776" s="16" t="s">
        <v>875</v>
      </c>
      <c r="LWA776" s="16" t="s">
        <v>887</v>
      </c>
      <c r="LWB776" s="16" t="s">
        <v>875</v>
      </c>
      <c r="LWC776" s="16" t="s">
        <v>887</v>
      </c>
      <c r="LWD776" s="16" t="s">
        <v>875</v>
      </c>
      <c r="LWE776" s="16" t="s">
        <v>887</v>
      </c>
      <c r="LWF776" s="16" t="s">
        <v>875</v>
      </c>
      <c r="LWG776" s="16" t="s">
        <v>887</v>
      </c>
      <c r="LWH776" s="16" t="s">
        <v>875</v>
      </c>
      <c r="LWI776" s="16" t="s">
        <v>887</v>
      </c>
      <c r="LWJ776" s="16" t="s">
        <v>875</v>
      </c>
      <c r="LWK776" s="16" t="s">
        <v>887</v>
      </c>
      <c r="LWL776" s="16" t="s">
        <v>875</v>
      </c>
      <c r="LWM776" s="16" t="s">
        <v>887</v>
      </c>
      <c r="LWN776" s="16" t="s">
        <v>875</v>
      </c>
      <c r="LWO776" s="16" t="s">
        <v>887</v>
      </c>
      <c r="LWP776" s="16" t="s">
        <v>875</v>
      </c>
      <c r="LWQ776" s="16" t="s">
        <v>887</v>
      </c>
      <c r="LWR776" s="16" t="s">
        <v>875</v>
      </c>
      <c r="LWS776" s="16" t="s">
        <v>887</v>
      </c>
      <c r="LWT776" s="16" t="s">
        <v>875</v>
      </c>
      <c r="LWU776" s="16" t="s">
        <v>887</v>
      </c>
      <c r="LWV776" s="16" t="s">
        <v>875</v>
      </c>
      <c r="LWW776" s="16" t="s">
        <v>887</v>
      </c>
      <c r="LWX776" s="16" t="s">
        <v>875</v>
      </c>
      <c r="LWY776" s="16" t="s">
        <v>887</v>
      </c>
      <c r="LWZ776" s="16" t="s">
        <v>875</v>
      </c>
      <c r="LXA776" s="16" t="s">
        <v>887</v>
      </c>
      <c r="LXB776" s="16" t="s">
        <v>875</v>
      </c>
      <c r="LXC776" s="16" t="s">
        <v>887</v>
      </c>
      <c r="LXD776" s="16" t="s">
        <v>875</v>
      </c>
      <c r="LXE776" s="16" t="s">
        <v>887</v>
      </c>
      <c r="LXF776" s="16" t="s">
        <v>875</v>
      </c>
      <c r="LXG776" s="16" t="s">
        <v>887</v>
      </c>
      <c r="LXH776" s="16" t="s">
        <v>875</v>
      </c>
      <c r="LXI776" s="16" t="s">
        <v>887</v>
      </c>
      <c r="LXJ776" s="16" t="s">
        <v>875</v>
      </c>
      <c r="LXK776" s="16" t="s">
        <v>887</v>
      </c>
      <c r="LXL776" s="16" t="s">
        <v>875</v>
      </c>
      <c r="LXM776" s="16" t="s">
        <v>887</v>
      </c>
      <c r="LXN776" s="16" t="s">
        <v>875</v>
      </c>
      <c r="LXO776" s="16" t="s">
        <v>887</v>
      </c>
      <c r="LXP776" s="16" t="s">
        <v>875</v>
      </c>
      <c r="LXQ776" s="16" t="s">
        <v>887</v>
      </c>
      <c r="LXR776" s="16" t="s">
        <v>875</v>
      </c>
      <c r="LXS776" s="16" t="s">
        <v>887</v>
      </c>
      <c r="LXT776" s="16" t="s">
        <v>875</v>
      </c>
      <c r="LXU776" s="16" t="s">
        <v>887</v>
      </c>
      <c r="LXV776" s="16" t="s">
        <v>875</v>
      </c>
      <c r="LXW776" s="16" t="s">
        <v>887</v>
      </c>
      <c r="LXX776" s="16" t="s">
        <v>875</v>
      </c>
      <c r="LXY776" s="16" t="s">
        <v>887</v>
      </c>
      <c r="LXZ776" s="16" t="s">
        <v>875</v>
      </c>
      <c r="LYA776" s="16" t="s">
        <v>887</v>
      </c>
      <c r="LYB776" s="16" t="s">
        <v>875</v>
      </c>
      <c r="LYC776" s="16" t="s">
        <v>887</v>
      </c>
      <c r="LYD776" s="16" t="s">
        <v>875</v>
      </c>
      <c r="LYE776" s="16" t="s">
        <v>887</v>
      </c>
      <c r="LYF776" s="16" t="s">
        <v>875</v>
      </c>
      <c r="LYG776" s="16" t="s">
        <v>887</v>
      </c>
      <c r="LYH776" s="16" t="s">
        <v>875</v>
      </c>
      <c r="LYI776" s="16" t="s">
        <v>887</v>
      </c>
      <c r="LYJ776" s="16" t="s">
        <v>875</v>
      </c>
      <c r="LYK776" s="16" t="s">
        <v>887</v>
      </c>
      <c r="LYL776" s="16" t="s">
        <v>875</v>
      </c>
      <c r="LYM776" s="16" t="s">
        <v>887</v>
      </c>
      <c r="LYN776" s="16" t="s">
        <v>875</v>
      </c>
      <c r="LYO776" s="16" t="s">
        <v>887</v>
      </c>
      <c r="LYP776" s="16" t="s">
        <v>875</v>
      </c>
      <c r="LYQ776" s="16" t="s">
        <v>887</v>
      </c>
      <c r="LYR776" s="16" t="s">
        <v>875</v>
      </c>
      <c r="LYS776" s="16" t="s">
        <v>887</v>
      </c>
      <c r="LYT776" s="16" t="s">
        <v>875</v>
      </c>
      <c r="LYU776" s="16" t="s">
        <v>887</v>
      </c>
      <c r="LYV776" s="16" t="s">
        <v>875</v>
      </c>
      <c r="LYW776" s="16" t="s">
        <v>887</v>
      </c>
      <c r="LYX776" s="16" t="s">
        <v>875</v>
      </c>
      <c r="LYY776" s="16" t="s">
        <v>887</v>
      </c>
      <c r="LYZ776" s="16" t="s">
        <v>875</v>
      </c>
      <c r="LZA776" s="16" t="s">
        <v>887</v>
      </c>
      <c r="LZB776" s="16" t="s">
        <v>875</v>
      </c>
      <c r="LZC776" s="16" t="s">
        <v>887</v>
      </c>
      <c r="LZD776" s="16" t="s">
        <v>875</v>
      </c>
      <c r="LZE776" s="16" t="s">
        <v>887</v>
      </c>
      <c r="LZF776" s="16" t="s">
        <v>875</v>
      </c>
      <c r="LZG776" s="16" t="s">
        <v>887</v>
      </c>
      <c r="LZH776" s="16" t="s">
        <v>875</v>
      </c>
      <c r="LZI776" s="16" t="s">
        <v>887</v>
      </c>
      <c r="LZJ776" s="16" t="s">
        <v>875</v>
      </c>
      <c r="LZK776" s="16" t="s">
        <v>887</v>
      </c>
      <c r="LZL776" s="16" t="s">
        <v>875</v>
      </c>
      <c r="LZM776" s="16" t="s">
        <v>887</v>
      </c>
      <c r="LZN776" s="16" t="s">
        <v>875</v>
      </c>
      <c r="LZO776" s="16" t="s">
        <v>887</v>
      </c>
      <c r="LZP776" s="16" t="s">
        <v>875</v>
      </c>
      <c r="LZQ776" s="16" t="s">
        <v>887</v>
      </c>
      <c r="LZR776" s="16" t="s">
        <v>875</v>
      </c>
      <c r="LZS776" s="16" t="s">
        <v>887</v>
      </c>
      <c r="LZT776" s="16" t="s">
        <v>875</v>
      </c>
      <c r="LZU776" s="16" t="s">
        <v>887</v>
      </c>
      <c r="LZV776" s="16" t="s">
        <v>875</v>
      </c>
      <c r="LZW776" s="16" t="s">
        <v>887</v>
      </c>
      <c r="LZX776" s="16" t="s">
        <v>875</v>
      </c>
      <c r="LZY776" s="16" t="s">
        <v>887</v>
      </c>
      <c r="LZZ776" s="16" t="s">
        <v>875</v>
      </c>
      <c r="MAA776" s="16" t="s">
        <v>887</v>
      </c>
      <c r="MAB776" s="16" t="s">
        <v>875</v>
      </c>
      <c r="MAC776" s="16" t="s">
        <v>887</v>
      </c>
      <c r="MAD776" s="16" t="s">
        <v>875</v>
      </c>
      <c r="MAE776" s="16" t="s">
        <v>887</v>
      </c>
      <c r="MAF776" s="16" t="s">
        <v>875</v>
      </c>
      <c r="MAG776" s="16" t="s">
        <v>887</v>
      </c>
      <c r="MAH776" s="16" t="s">
        <v>875</v>
      </c>
      <c r="MAI776" s="16" t="s">
        <v>887</v>
      </c>
      <c r="MAJ776" s="16" t="s">
        <v>875</v>
      </c>
      <c r="MAK776" s="16" t="s">
        <v>887</v>
      </c>
      <c r="MAL776" s="16" t="s">
        <v>875</v>
      </c>
      <c r="MAM776" s="16" t="s">
        <v>887</v>
      </c>
      <c r="MAN776" s="16" t="s">
        <v>875</v>
      </c>
      <c r="MAO776" s="16" t="s">
        <v>887</v>
      </c>
      <c r="MAP776" s="16" t="s">
        <v>875</v>
      </c>
      <c r="MAQ776" s="16" t="s">
        <v>887</v>
      </c>
      <c r="MAR776" s="16" t="s">
        <v>875</v>
      </c>
      <c r="MAS776" s="16" t="s">
        <v>887</v>
      </c>
      <c r="MAT776" s="16" t="s">
        <v>875</v>
      </c>
      <c r="MAU776" s="16" t="s">
        <v>887</v>
      </c>
      <c r="MAV776" s="16" t="s">
        <v>875</v>
      </c>
      <c r="MAW776" s="16" t="s">
        <v>887</v>
      </c>
      <c r="MAX776" s="16" t="s">
        <v>875</v>
      </c>
      <c r="MAY776" s="16" t="s">
        <v>887</v>
      </c>
      <c r="MAZ776" s="16" t="s">
        <v>875</v>
      </c>
      <c r="MBA776" s="16" t="s">
        <v>887</v>
      </c>
      <c r="MBB776" s="16" t="s">
        <v>875</v>
      </c>
      <c r="MBC776" s="16" t="s">
        <v>887</v>
      </c>
      <c r="MBD776" s="16" t="s">
        <v>875</v>
      </c>
      <c r="MBE776" s="16" t="s">
        <v>887</v>
      </c>
      <c r="MBF776" s="16" t="s">
        <v>875</v>
      </c>
      <c r="MBG776" s="16" t="s">
        <v>887</v>
      </c>
      <c r="MBH776" s="16" t="s">
        <v>875</v>
      </c>
      <c r="MBI776" s="16" t="s">
        <v>887</v>
      </c>
      <c r="MBJ776" s="16" t="s">
        <v>875</v>
      </c>
      <c r="MBK776" s="16" t="s">
        <v>887</v>
      </c>
      <c r="MBL776" s="16" t="s">
        <v>875</v>
      </c>
      <c r="MBM776" s="16" t="s">
        <v>887</v>
      </c>
      <c r="MBN776" s="16" t="s">
        <v>875</v>
      </c>
      <c r="MBO776" s="16" t="s">
        <v>887</v>
      </c>
      <c r="MBP776" s="16" t="s">
        <v>875</v>
      </c>
      <c r="MBQ776" s="16" t="s">
        <v>887</v>
      </c>
      <c r="MBR776" s="16" t="s">
        <v>875</v>
      </c>
      <c r="MBS776" s="16" t="s">
        <v>887</v>
      </c>
      <c r="MBT776" s="16" t="s">
        <v>875</v>
      </c>
      <c r="MBU776" s="16" t="s">
        <v>887</v>
      </c>
      <c r="MBV776" s="16" t="s">
        <v>875</v>
      </c>
      <c r="MBW776" s="16" t="s">
        <v>887</v>
      </c>
      <c r="MBX776" s="16" t="s">
        <v>875</v>
      </c>
      <c r="MBY776" s="16" t="s">
        <v>887</v>
      </c>
      <c r="MBZ776" s="16" t="s">
        <v>875</v>
      </c>
      <c r="MCA776" s="16" t="s">
        <v>887</v>
      </c>
      <c r="MCB776" s="16" t="s">
        <v>875</v>
      </c>
      <c r="MCC776" s="16" t="s">
        <v>887</v>
      </c>
      <c r="MCD776" s="16" t="s">
        <v>875</v>
      </c>
      <c r="MCE776" s="16" t="s">
        <v>887</v>
      </c>
      <c r="MCF776" s="16" t="s">
        <v>875</v>
      </c>
      <c r="MCG776" s="16" t="s">
        <v>887</v>
      </c>
      <c r="MCH776" s="16" t="s">
        <v>875</v>
      </c>
      <c r="MCI776" s="16" t="s">
        <v>887</v>
      </c>
      <c r="MCJ776" s="16" t="s">
        <v>875</v>
      </c>
      <c r="MCK776" s="16" t="s">
        <v>887</v>
      </c>
      <c r="MCL776" s="16" t="s">
        <v>875</v>
      </c>
      <c r="MCM776" s="16" t="s">
        <v>887</v>
      </c>
      <c r="MCN776" s="16" t="s">
        <v>875</v>
      </c>
      <c r="MCO776" s="16" t="s">
        <v>887</v>
      </c>
      <c r="MCP776" s="16" t="s">
        <v>875</v>
      </c>
      <c r="MCQ776" s="16" t="s">
        <v>887</v>
      </c>
      <c r="MCR776" s="16" t="s">
        <v>875</v>
      </c>
      <c r="MCS776" s="16" t="s">
        <v>887</v>
      </c>
      <c r="MCT776" s="16" t="s">
        <v>875</v>
      </c>
      <c r="MCU776" s="16" t="s">
        <v>887</v>
      </c>
      <c r="MCV776" s="16" t="s">
        <v>875</v>
      </c>
      <c r="MCW776" s="16" t="s">
        <v>887</v>
      </c>
      <c r="MCX776" s="16" t="s">
        <v>875</v>
      </c>
      <c r="MCY776" s="16" t="s">
        <v>887</v>
      </c>
      <c r="MCZ776" s="16" t="s">
        <v>875</v>
      </c>
      <c r="MDA776" s="16" t="s">
        <v>887</v>
      </c>
      <c r="MDB776" s="16" t="s">
        <v>875</v>
      </c>
      <c r="MDC776" s="16" t="s">
        <v>887</v>
      </c>
      <c r="MDD776" s="16" t="s">
        <v>875</v>
      </c>
      <c r="MDE776" s="16" t="s">
        <v>887</v>
      </c>
      <c r="MDF776" s="16" t="s">
        <v>875</v>
      </c>
      <c r="MDG776" s="16" t="s">
        <v>887</v>
      </c>
      <c r="MDH776" s="16" t="s">
        <v>875</v>
      </c>
      <c r="MDI776" s="16" t="s">
        <v>887</v>
      </c>
      <c r="MDJ776" s="16" t="s">
        <v>875</v>
      </c>
      <c r="MDK776" s="16" t="s">
        <v>887</v>
      </c>
      <c r="MDL776" s="16" t="s">
        <v>875</v>
      </c>
      <c r="MDM776" s="16" t="s">
        <v>887</v>
      </c>
      <c r="MDN776" s="16" t="s">
        <v>875</v>
      </c>
      <c r="MDO776" s="16" t="s">
        <v>887</v>
      </c>
      <c r="MDP776" s="16" t="s">
        <v>875</v>
      </c>
      <c r="MDQ776" s="16" t="s">
        <v>887</v>
      </c>
      <c r="MDR776" s="16" t="s">
        <v>875</v>
      </c>
      <c r="MDS776" s="16" t="s">
        <v>887</v>
      </c>
      <c r="MDT776" s="16" t="s">
        <v>875</v>
      </c>
      <c r="MDU776" s="16" t="s">
        <v>887</v>
      </c>
      <c r="MDV776" s="16" t="s">
        <v>875</v>
      </c>
      <c r="MDW776" s="16" t="s">
        <v>887</v>
      </c>
      <c r="MDX776" s="16" t="s">
        <v>875</v>
      </c>
      <c r="MDY776" s="16" t="s">
        <v>887</v>
      </c>
      <c r="MDZ776" s="16" t="s">
        <v>875</v>
      </c>
      <c r="MEA776" s="16" t="s">
        <v>887</v>
      </c>
      <c r="MEB776" s="16" t="s">
        <v>875</v>
      </c>
      <c r="MEC776" s="16" t="s">
        <v>887</v>
      </c>
      <c r="MED776" s="16" t="s">
        <v>875</v>
      </c>
      <c r="MEE776" s="16" t="s">
        <v>887</v>
      </c>
      <c r="MEF776" s="16" t="s">
        <v>875</v>
      </c>
      <c r="MEG776" s="16" t="s">
        <v>887</v>
      </c>
      <c r="MEH776" s="16" t="s">
        <v>875</v>
      </c>
      <c r="MEI776" s="16" t="s">
        <v>887</v>
      </c>
      <c r="MEJ776" s="16" t="s">
        <v>875</v>
      </c>
      <c r="MEK776" s="16" t="s">
        <v>887</v>
      </c>
      <c r="MEL776" s="16" t="s">
        <v>875</v>
      </c>
      <c r="MEM776" s="16" t="s">
        <v>887</v>
      </c>
      <c r="MEN776" s="16" t="s">
        <v>875</v>
      </c>
      <c r="MEO776" s="16" t="s">
        <v>887</v>
      </c>
      <c r="MEP776" s="16" t="s">
        <v>875</v>
      </c>
      <c r="MEQ776" s="16" t="s">
        <v>887</v>
      </c>
      <c r="MER776" s="16" t="s">
        <v>875</v>
      </c>
      <c r="MES776" s="16" t="s">
        <v>887</v>
      </c>
      <c r="MET776" s="16" t="s">
        <v>875</v>
      </c>
      <c r="MEU776" s="16" t="s">
        <v>887</v>
      </c>
      <c r="MEV776" s="16" t="s">
        <v>875</v>
      </c>
      <c r="MEW776" s="16" t="s">
        <v>887</v>
      </c>
      <c r="MEX776" s="16" t="s">
        <v>875</v>
      </c>
      <c r="MEY776" s="16" t="s">
        <v>887</v>
      </c>
      <c r="MEZ776" s="16" t="s">
        <v>875</v>
      </c>
      <c r="MFA776" s="16" t="s">
        <v>887</v>
      </c>
      <c r="MFB776" s="16" t="s">
        <v>875</v>
      </c>
      <c r="MFC776" s="16" t="s">
        <v>887</v>
      </c>
      <c r="MFD776" s="16" t="s">
        <v>875</v>
      </c>
      <c r="MFE776" s="16" t="s">
        <v>887</v>
      </c>
      <c r="MFF776" s="16" t="s">
        <v>875</v>
      </c>
      <c r="MFG776" s="16" t="s">
        <v>887</v>
      </c>
      <c r="MFH776" s="16" t="s">
        <v>875</v>
      </c>
      <c r="MFI776" s="16" t="s">
        <v>887</v>
      </c>
      <c r="MFJ776" s="16" t="s">
        <v>875</v>
      </c>
      <c r="MFK776" s="16" t="s">
        <v>887</v>
      </c>
      <c r="MFL776" s="16" t="s">
        <v>875</v>
      </c>
      <c r="MFM776" s="16" t="s">
        <v>887</v>
      </c>
      <c r="MFN776" s="16" t="s">
        <v>875</v>
      </c>
      <c r="MFO776" s="16" t="s">
        <v>887</v>
      </c>
      <c r="MFP776" s="16" t="s">
        <v>875</v>
      </c>
      <c r="MFQ776" s="16" t="s">
        <v>887</v>
      </c>
      <c r="MFR776" s="16" t="s">
        <v>875</v>
      </c>
      <c r="MFS776" s="16" t="s">
        <v>887</v>
      </c>
      <c r="MFT776" s="16" t="s">
        <v>875</v>
      </c>
      <c r="MFU776" s="16" t="s">
        <v>887</v>
      </c>
      <c r="MFV776" s="16" t="s">
        <v>875</v>
      </c>
      <c r="MFW776" s="16" t="s">
        <v>887</v>
      </c>
      <c r="MFX776" s="16" t="s">
        <v>875</v>
      </c>
      <c r="MFY776" s="16" t="s">
        <v>887</v>
      </c>
      <c r="MFZ776" s="16" t="s">
        <v>875</v>
      </c>
      <c r="MGA776" s="16" t="s">
        <v>887</v>
      </c>
      <c r="MGB776" s="16" t="s">
        <v>875</v>
      </c>
      <c r="MGC776" s="16" t="s">
        <v>887</v>
      </c>
      <c r="MGD776" s="16" t="s">
        <v>875</v>
      </c>
      <c r="MGE776" s="16" t="s">
        <v>887</v>
      </c>
      <c r="MGF776" s="16" t="s">
        <v>875</v>
      </c>
      <c r="MGG776" s="16" t="s">
        <v>887</v>
      </c>
      <c r="MGH776" s="16" t="s">
        <v>875</v>
      </c>
      <c r="MGI776" s="16" t="s">
        <v>887</v>
      </c>
      <c r="MGJ776" s="16" t="s">
        <v>875</v>
      </c>
      <c r="MGK776" s="16" t="s">
        <v>887</v>
      </c>
      <c r="MGL776" s="16" t="s">
        <v>875</v>
      </c>
      <c r="MGM776" s="16" t="s">
        <v>887</v>
      </c>
      <c r="MGN776" s="16" t="s">
        <v>875</v>
      </c>
      <c r="MGO776" s="16" t="s">
        <v>887</v>
      </c>
      <c r="MGP776" s="16" t="s">
        <v>875</v>
      </c>
      <c r="MGQ776" s="16" t="s">
        <v>887</v>
      </c>
      <c r="MGR776" s="16" t="s">
        <v>875</v>
      </c>
      <c r="MGS776" s="16" t="s">
        <v>887</v>
      </c>
      <c r="MGT776" s="16" t="s">
        <v>875</v>
      </c>
      <c r="MGU776" s="16" t="s">
        <v>887</v>
      </c>
      <c r="MGV776" s="16" t="s">
        <v>875</v>
      </c>
      <c r="MGW776" s="16" t="s">
        <v>887</v>
      </c>
      <c r="MGX776" s="16" t="s">
        <v>875</v>
      </c>
      <c r="MGY776" s="16" t="s">
        <v>887</v>
      </c>
      <c r="MGZ776" s="16" t="s">
        <v>875</v>
      </c>
      <c r="MHA776" s="16" t="s">
        <v>887</v>
      </c>
      <c r="MHB776" s="16" t="s">
        <v>875</v>
      </c>
      <c r="MHC776" s="16" t="s">
        <v>887</v>
      </c>
      <c r="MHD776" s="16" t="s">
        <v>875</v>
      </c>
      <c r="MHE776" s="16" t="s">
        <v>887</v>
      </c>
      <c r="MHF776" s="16" t="s">
        <v>875</v>
      </c>
      <c r="MHG776" s="16" t="s">
        <v>887</v>
      </c>
      <c r="MHH776" s="16" t="s">
        <v>875</v>
      </c>
      <c r="MHI776" s="16" t="s">
        <v>887</v>
      </c>
      <c r="MHJ776" s="16" t="s">
        <v>875</v>
      </c>
      <c r="MHK776" s="16" t="s">
        <v>887</v>
      </c>
      <c r="MHL776" s="16" t="s">
        <v>875</v>
      </c>
      <c r="MHM776" s="16" t="s">
        <v>887</v>
      </c>
      <c r="MHN776" s="16" t="s">
        <v>875</v>
      </c>
      <c r="MHO776" s="16" t="s">
        <v>887</v>
      </c>
      <c r="MHP776" s="16" t="s">
        <v>875</v>
      </c>
      <c r="MHQ776" s="16" t="s">
        <v>887</v>
      </c>
      <c r="MHR776" s="16" t="s">
        <v>875</v>
      </c>
      <c r="MHS776" s="16" t="s">
        <v>887</v>
      </c>
      <c r="MHT776" s="16" t="s">
        <v>875</v>
      </c>
      <c r="MHU776" s="16" t="s">
        <v>887</v>
      </c>
      <c r="MHV776" s="16" t="s">
        <v>875</v>
      </c>
      <c r="MHW776" s="16" t="s">
        <v>887</v>
      </c>
      <c r="MHX776" s="16" t="s">
        <v>875</v>
      </c>
      <c r="MHY776" s="16" t="s">
        <v>887</v>
      </c>
      <c r="MHZ776" s="16" t="s">
        <v>875</v>
      </c>
      <c r="MIA776" s="16" t="s">
        <v>887</v>
      </c>
      <c r="MIB776" s="16" t="s">
        <v>875</v>
      </c>
      <c r="MIC776" s="16" t="s">
        <v>887</v>
      </c>
      <c r="MID776" s="16" t="s">
        <v>875</v>
      </c>
      <c r="MIE776" s="16" t="s">
        <v>887</v>
      </c>
      <c r="MIF776" s="16" t="s">
        <v>875</v>
      </c>
      <c r="MIG776" s="16" t="s">
        <v>887</v>
      </c>
      <c r="MIH776" s="16" t="s">
        <v>875</v>
      </c>
      <c r="MII776" s="16" t="s">
        <v>887</v>
      </c>
      <c r="MIJ776" s="16" t="s">
        <v>875</v>
      </c>
      <c r="MIK776" s="16" t="s">
        <v>887</v>
      </c>
      <c r="MIL776" s="16" t="s">
        <v>875</v>
      </c>
      <c r="MIM776" s="16" t="s">
        <v>887</v>
      </c>
      <c r="MIN776" s="16" t="s">
        <v>875</v>
      </c>
      <c r="MIO776" s="16" t="s">
        <v>887</v>
      </c>
      <c r="MIP776" s="16" t="s">
        <v>875</v>
      </c>
      <c r="MIQ776" s="16" t="s">
        <v>887</v>
      </c>
      <c r="MIR776" s="16" t="s">
        <v>875</v>
      </c>
      <c r="MIS776" s="16" t="s">
        <v>887</v>
      </c>
      <c r="MIT776" s="16" t="s">
        <v>875</v>
      </c>
      <c r="MIU776" s="16" t="s">
        <v>887</v>
      </c>
      <c r="MIV776" s="16" t="s">
        <v>875</v>
      </c>
      <c r="MIW776" s="16" t="s">
        <v>887</v>
      </c>
      <c r="MIX776" s="16" t="s">
        <v>875</v>
      </c>
      <c r="MIY776" s="16" t="s">
        <v>887</v>
      </c>
      <c r="MIZ776" s="16" t="s">
        <v>875</v>
      </c>
      <c r="MJA776" s="16" t="s">
        <v>887</v>
      </c>
      <c r="MJB776" s="16" t="s">
        <v>875</v>
      </c>
      <c r="MJC776" s="16" t="s">
        <v>887</v>
      </c>
      <c r="MJD776" s="16" t="s">
        <v>875</v>
      </c>
      <c r="MJE776" s="16" t="s">
        <v>887</v>
      </c>
      <c r="MJF776" s="16" t="s">
        <v>875</v>
      </c>
      <c r="MJG776" s="16" t="s">
        <v>887</v>
      </c>
      <c r="MJH776" s="16" t="s">
        <v>875</v>
      </c>
      <c r="MJI776" s="16" t="s">
        <v>887</v>
      </c>
      <c r="MJJ776" s="16" t="s">
        <v>875</v>
      </c>
      <c r="MJK776" s="16" t="s">
        <v>887</v>
      </c>
      <c r="MJL776" s="16" t="s">
        <v>875</v>
      </c>
      <c r="MJM776" s="16" t="s">
        <v>887</v>
      </c>
      <c r="MJN776" s="16" t="s">
        <v>875</v>
      </c>
      <c r="MJO776" s="16" t="s">
        <v>887</v>
      </c>
      <c r="MJP776" s="16" t="s">
        <v>875</v>
      </c>
      <c r="MJQ776" s="16" t="s">
        <v>887</v>
      </c>
      <c r="MJR776" s="16" t="s">
        <v>875</v>
      </c>
      <c r="MJS776" s="16" t="s">
        <v>887</v>
      </c>
      <c r="MJT776" s="16" t="s">
        <v>875</v>
      </c>
      <c r="MJU776" s="16" t="s">
        <v>887</v>
      </c>
      <c r="MJV776" s="16" t="s">
        <v>875</v>
      </c>
      <c r="MJW776" s="16" t="s">
        <v>887</v>
      </c>
      <c r="MJX776" s="16" t="s">
        <v>875</v>
      </c>
      <c r="MJY776" s="16" t="s">
        <v>887</v>
      </c>
      <c r="MJZ776" s="16" t="s">
        <v>875</v>
      </c>
      <c r="MKA776" s="16" t="s">
        <v>887</v>
      </c>
      <c r="MKB776" s="16" t="s">
        <v>875</v>
      </c>
      <c r="MKC776" s="16" t="s">
        <v>887</v>
      </c>
      <c r="MKD776" s="16" t="s">
        <v>875</v>
      </c>
      <c r="MKE776" s="16" t="s">
        <v>887</v>
      </c>
      <c r="MKF776" s="16" t="s">
        <v>875</v>
      </c>
      <c r="MKG776" s="16" t="s">
        <v>887</v>
      </c>
      <c r="MKH776" s="16" t="s">
        <v>875</v>
      </c>
      <c r="MKI776" s="16" t="s">
        <v>887</v>
      </c>
      <c r="MKJ776" s="16" t="s">
        <v>875</v>
      </c>
      <c r="MKK776" s="16" t="s">
        <v>887</v>
      </c>
      <c r="MKL776" s="16" t="s">
        <v>875</v>
      </c>
      <c r="MKM776" s="16" t="s">
        <v>887</v>
      </c>
      <c r="MKN776" s="16" t="s">
        <v>875</v>
      </c>
      <c r="MKO776" s="16" t="s">
        <v>887</v>
      </c>
      <c r="MKP776" s="16" t="s">
        <v>875</v>
      </c>
      <c r="MKQ776" s="16" t="s">
        <v>887</v>
      </c>
      <c r="MKR776" s="16" t="s">
        <v>875</v>
      </c>
      <c r="MKS776" s="16" t="s">
        <v>887</v>
      </c>
      <c r="MKT776" s="16" t="s">
        <v>875</v>
      </c>
      <c r="MKU776" s="16" t="s">
        <v>887</v>
      </c>
      <c r="MKV776" s="16" t="s">
        <v>875</v>
      </c>
      <c r="MKW776" s="16" t="s">
        <v>887</v>
      </c>
      <c r="MKX776" s="16" t="s">
        <v>875</v>
      </c>
      <c r="MKY776" s="16" t="s">
        <v>887</v>
      </c>
      <c r="MKZ776" s="16" t="s">
        <v>875</v>
      </c>
      <c r="MLA776" s="16" t="s">
        <v>887</v>
      </c>
      <c r="MLB776" s="16" t="s">
        <v>875</v>
      </c>
      <c r="MLC776" s="16" t="s">
        <v>887</v>
      </c>
      <c r="MLD776" s="16" t="s">
        <v>875</v>
      </c>
      <c r="MLE776" s="16" t="s">
        <v>887</v>
      </c>
      <c r="MLF776" s="16" t="s">
        <v>875</v>
      </c>
      <c r="MLG776" s="16" t="s">
        <v>887</v>
      </c>
      <c r="MLH776" s="16" t="s">
        <v>875</v>
      </c>
      <c r="MLI776" s="16" t="s">
        <v>887</v>
      </c>
      <c r="MLJ776" s="16" t="s">
        <v>875</v>
      </c>
      <c r="MLK776" s="16" t="s">
        <v>887</v>
      </c>
      <c r="MLL776" s="16" t="s">
        <v>875</v>
      </c>
      <c r="MLM776" s="16" t="s">
        <v>887</v>
      </c>
      <c r="MLN776" s="16" t="s">
        <v>875</v>
      </c>
      <c r="MLO776" s="16" t="s">
        <v>887</v>
      </c>
      <c r="MLP776" s="16" t="s">
        <v>875</v>
      </c>
      <c r="MLQ776" s="16" t="s">
        <v>887</v>
      </c>
      <c r="MLR776" s="16" t="s">
        <v>875</v>
      </c>
      <c r="MLS776" s="16" t="s">
        <v>887</v>
      </c>
      <c r="MLT776" s="16" t="s">
        <v>875</v>
      </c>
      <c r="MLU776" s="16" t="s">
        <v>887</v>
      </c>
      <c r="MLV776" s="16" t="s">
        <v>875</v>
      </c>
      <c r="MLW776" s="16" t="s">
        <v>887</v>
      </c>
      <c r="MLX776" s="16" t="s">
        <v>875</v>
      </c>
      <c r="MLY776" s="16" t="s">
        <v>887</v>
      </c>
      <c r="MLZ776" s="16" t="s">
        <v>875</v>
      </c>
      <c r="MMA776" s="16" t="s">
        <v>887</v>
      </c>
      <c r="MMB776" s="16" t="s">
        <v>875</v>
      </c>
      <c r="MMC776" s="16" t="s">
        <v>887</v>
      </c>
      <c r="MMD776" s="16" t="s">
        <v>875</v>
      </c>
      <c r="MME776" s="16" t="s">
        <v>887</v>
      </c>
      <c r="MMF776" s="16" t="s">
        <v>875</v>
      </c>
      <c r="MMG776" s="16" t="s">
        <v>887</v>
      </c>
      <c r="MMH776" s="16" t="s">
        <v>875</v>
      </c>
      <c r="MMI776" s="16" t="s">
        <v>887</v>
      </c>
      <c r="MMJ776" s="16" t="s">
        <v>875</v>
      </c>
      <c r="MMK776" s="16" t="s">
        <v>887</v>
      </c>
      <c r="MML776" s="16" t="s">
        <v>875</v>
      </c>
      <c r="MMM776" s="16" t="s">
        <v>887</v>
      </c>
      <c r="MMN776" s="16" t="s">
        <v>875</v>
      </c>
      <c r="MMO776" s="16" t="s">
        <v>887</v>
      </c>
      <c r="MMP776" s="16" t="s">
        <v>875</v>
      </c>
      <c r="MMQ776" s="16" t="s">
        <v>887</v>
      </c>
      <c r="MMR776" s="16" t="s">
        <v>875</v>
      </c>
      <c r="MMS776" s="16" t="s">
        <v>887</v>
      </c>
      <c r="MMT776" s="16" t="s">
        <v>875</v>
      </c>
      <c r="MMU776" s="16" t="s">
        <v>887</v>
      </c>
      <c r="MMV776" s="16" t="s">
        <v>875</v>
      </c>
      <c r="MMW776" s="16" t="s">
        <v>887</v>
      </c>
      <c r="MMX776" s="16" t="s">
        <v>875</v>
      </c>
      <c r="MMY776" s="16" t="s">
        <v>887</v>
      </c>
      <c r="MMZ776" s="16" t="s">
        <v>875</v>
      </c>
      <c r="MNA776" s="16" t="s">
        <v>887</v>
      </c>
      <c r="MNB776" s="16" t="s">
        <v>875</v>
      </c>
      <c r="MNC776" s="16" t="s">
        <v>887</v>
      </c>
      <c r="MND776" s="16" t="s">
        <v>875</v>
      </c>
      <c r="MNE776" s="16" t="s">
        <v>887</v>
      </c>
      <c r="MNF776" s="16" t="s">
        <v>875</v>
      </c>
      <c r="MNG776" s="16" t="s">
        <v>887</v>
      </c>
      <c r="MNH776" s="16" t="s">
        <v>875</v>
      </c>
      <c r="MNI776" s="16" t="s">
        <v>887</v>
      </c>
      <c r="MNJ776" s="16" t="s">
        <v>875</v>
      </c>
      <c r="MNK776" s="16" t="s">
        <v>887</v>
      </c>
      <c r="MNL776" s="16" t="s">
        <v>875</v>
      </c>
      <c r="MNM776" s="16" t="s">
        <v>887</v>
      </c>
      <c r="MNN776" s="16" t="s">
        <v>875</v>
      </c>
      <c r="MNO776" s="16" t="s">
        <v>887</v>
      </c>
      <c r="MNP776" s="16" t="s">
        <v>875</v>
      </c>
      <c r="MNQ776" s="16" t="s">
        <v>887</v>
      </c>
      <c r="MNR776" s="16" t="s">
        <v>875</v>
      </c>
      <c r="MNS776" s="16" t="s">
        <v>887</v>
      </c>
      <c r="MNT776" s="16" t="s">
        <v>875</v>
      </c>
      <c r="MNU776" s="16" t="s">
        <v>887</v>
      </c>
      <c r="MNV776" s="16" t="s">
        <v>875</v>
      </c>
      <c r="MNW776" s="16" t="s">
        <v>887</v>
      </c>
      <c r="MNX776" s="16" t="s">
        <v>875</v>
      </c>
      <c r="MNY776" s="16" t="s">
        <v>887</v>
      </c>
      <c r="MNZ776" s="16" t="s">
        <v>875</v>
      </c>
      <c r="MOA776" s="16" t="s">
        <v>887</v>
      </c>
      <c r="MOB776" s="16" t="s">
        <v>875</v>
      </c>
      <c r="MOC776" s="16" t="s">
        <v>887</v>
      </c>
      <c r="MOD776" s="16" t="s">
        <v>875</v>
      </c>
      <c r="MOE776" s="16" t="s">
        <v>887</v>
      </c>
      <c r="MOF776" s="16" t="s">
        <v>875</v>
      </c>
      <c r="MOG776" s="16" t="s">
        <v>887</v>
      </c>
      <c r="MOH776" s="16" t="s">
        <v>875</v>
      </c>
      <c r="MOI776" s="16" t="s">
        <v>887</v>
      </c>
      <c r="MOJ776" s="16" t="s">
        <v>875</v>
      </c>
      <c r="MOK776" s="16" t="s">
        <v>887</v>
      </c>
      <c r="MOL776" s="16" t="s">
        <v>875</v>
      </c>
      <c r="MOM776" s="16" t="s">
        <v>887</v>
      </c>
      <c r="MON776" s="16" t="s">
        <v>875</v>
      </c>
      <c r="MOO776" s="16" t="s">
        <v>887</v>
      </c>
      <c r="MOP776" s="16" t="s">
        <v>875</v>
      </c>
      <c r="MOQ776" s="16" t="s">
        <v>887</v>
      </c>
      <c r="MOR776" s="16" t="s">
        <v>875</v>
      </c>
      <c r="MOS776" s="16" t="s">
        <v>887</v>
      </c>
      <c r="MOT776" s="16" t="s">
        <v>875</v>
      </c>
      <c r="MOU776" s="16" t="s">
        <v>887</v>
      </c>
      <c r="MOV776" s="16" t="s">
        <v>875</v>
      </c>
      <c r="MOW776" s="16" t="s">
        <v>887</v>
      </c>
      <c r="MOX776" s="16" t="s">
        <v>875</v>
      </c>
      <c r="MOY776" s="16" t="s">
        <v>887</v>
      </c>
      <c r="MOZ776" s="16" t="s">
        <v>875</v>
      </c>
      <c r="MPA776" s="16" t="s">
        <v>887</v>
      </c>
      <c r="MPB776" s="16" t="s">
        <v>875</v>
      </c>
      <c r="MPC776" s="16" t="s">
        <v>887</v>
      </c>
      <c r="MPD776" s="16" t="s">
        <v>875</v>
      </c>
      <c r="MPE776" s="16" t="s">
        <v>887</v>
      </c>
      <c r="MPF776" s="16" t="s">
        <v>875</v>
      </c>
      <c r="MPG776" s="16" t="s">
        <v>887</v>
      </c>
      <c r="MPH776" s="16" t="s">
        <v>875</v>
      </c>
      <c r="MPI776" s="16" t="s">
        <v>887</v>
      </c>
      <c r="MPJ776" s="16" t="s">
        <v>875</v>
      </c>
      <c r="MPK776" s="16" t="s">
        <v>887</v>
      </c>
      <c r="MPL776" s="16" t="s">
        <v>875</v>
      </c>
      <c r="MPM776" s="16" t="s">
        <v>887</v>
      </c>
      <c r="MPN776" s="16" t="s">
        <v>875</v>
      </c>
      <c r="MPO776" s="16" t="s">
        <v>887</v>
      </c>
      <c r="MPP776" s="16" t="s">
        <v>875</v>
      </c>
      <c r="MPQ776" s="16" t="s">
        <v>887</v>
      </c>
      <c r="MPR776" s="16" t="s">
        <v>875</v>
      </c>
      <c r="MPS776" s="16" t="s">
        <v>887</v>
      </c>
      <c r="MPT776" s="16" t="s">
        <v>875</v>
      </c>
      <c r="MPU776" s="16" t="s">
        <v>887</v>
      </c>
      <c r="MPV776" s="16" t="s">
        <v>875</v>
      </c>
      <c r="MPW776" s="16" t="s">
        <v>887</v>
      </c>
      <c r="MPX776" s="16" t="s">
        <v>875</v>
      </c>
      <c r="MPY776" s="16" t="s">
        <v>887</v>
      </c>
      <c r="MPZ776" s="16" t="s">
        <v>875</v>
      </c>
      <c r="MQA776" s="16" t="s">
        <v>887</v>
      </c>
      <c r="MQB776" s="16" t="s">
        <v>875</v>
      </c>
      <c r="MQC776" s="16" t="s">
        <v>887</v>
      </c>
      <c r="MQD776" s="16" t="s">
        <v>875</v>
      </c>
      <c r="MQE776" s="16" t="s">
        <v>887</v>
      </c>
      <c r="MQF776" s="16" t="s">
        <v>875</v>
      </c>
      <c r="MQG776" s="16" t="s">
        <v>887</v>
      </c>
      <c r="MQH776" s="16" t="s">
        <v>875</v>
      </c>
      <c r="MQI776" s="16" t="s">
        <v>887</v>
      </c>
      <c r="MQJ776" s="16" t="s">
        <v>875</v>
      </c>
      <c r="MQK776" s="16" t="s">
        <v>887</v>
      </c>
      <c r="MQL776" s="16" t="s">
        <v>875</v>
      </c>
      <c r="MQM776" s="16" t="s">
        <v>887</v>
      </c>
      <c r="MQN776" s="16" t="s">
        <v>875</v>
      </c>
      <c r="MQO776" s="16" t="s">
        <v>887</v>
      </c>
      <c r="MQP776" s="16" t="s">
        <v>875</v>
      </c>
      <c r="MQQ776" s="16" t="s">
        <v>887</v>
      </c>
      <c r="MQR776" s="16" t="s">
        <v>875</v>
      </c>
      <c r="MQS776" s="16" t="s">
        <v>887</v>
      </c>
      <c r="MQT776" s="16" t="s">
        <v>875</v>
      </c>
      <c r="MQU776" s="16" t="s">
        <v>887</v>
      </c>
      <c r="MQV776" s="16" t="s">
        <v>875</v>
      </c>
      <c r="MQW776" s="16" t="s">
        <v>887</v>
      </c>
      <c r="MQX776" s="16" t="s">
        <v>875</v>
      </c>
      <c r="MQY776" s="16" t="s">
        <v>887</v>
      </c>
      <c r="MQZ776" s="16" t="s">
        <v>875</v>
      </c>
      <c r="MRA776" s="16" t="s">
        <v>887</v>
      </c>
      <c r="MRB776" s="16" t="s">
        <v>875</v>
      </c>
      <c r="MRC776" s="16" t="s">
        <v>887</v>
      </c>
      <c r="MRD776" s="16" t="s">
        <v>875</v>
      </c>
      <c r="MRE776" s="16" t="s">
        <v>887</v>
      </c>
      <c r="MRF776" s="16" t="s">
        <v>875</v>
      </c>
      <c r="MRG776" s="16" t="s">
        <v>887</v>
      </c>
      <c r="MRH776" s="16" t="s">
        <v>875</v>
      </c>
      <c r="MRI776" s="16" t="s">
        <v>887</v>
      </c>
      <c r="MRJ776" s="16" t="s">
        <v>875</v>
      </c>
      <c r="MRK776" s="16" t="s">
        <v>887</v>
      </c>
      <c r="MRL776" s="16" t="s">
        <v>875</v>
      </c>
      <c r="MRM776" s="16" t="s">
        <v>887</v>
      </c>
      <c r="MRN776" s="16" t="s">
        <v>875</v>
      </c>
      <c r="MRO776" s="16" t="s">
        <v>887</v>
      </c>
      <c r="MRP776" s="16" t="s">
        <v>875</v>
      </c>
      <c r="MRQ776" s="16" t="s">
        <v>887</v>
      </c>
      <c r="MRR776" s="16" t="s">
        <v>875</v>
      </c>
      <c r="MRS776" s="16" t="s">
        <v>887</v>
      </c>
      <c r="MRT776" s="16" t="s">
        <v>875</v>
      </c>
      <c r="MRU776" s="16" t="s">
        <v>887</v>
      </c>
      <c r="MRV776" s="16" t="s">
        <v>875</v>
      </c>
      <c r="MRW776" s="16" t="s">
        <v>887</v>
      </c>
      <c r="MRX776" s="16" t="s">
        <v>875</v>
      </c>
      <c r="MRY776" s="16" t="s">
        <v>887</v>
      </c>
      <c r="MRZ776" s="16" t="s">
        <v>875</v>
      </c>
      <c r="MSA776" s="16" t="s">
        <v>887</v>
      </c>
      <c r="MSB776" s="16" t="s">
        <v>875</v>
      </c>
      <c r="MSC776" s="16" t="s">
        <v>887</v>
      </c>
      <c r="MSD776" s="16" t="s">
        <v>875</v>
      </c>
      <c r="MSE776" s="16" t="s">
        <v>887</v>
      </c>
      <c r="MSF776" s="16" t="s">
        <v>875</v>
      </c>
      <c r="MSG776" s="16" t="s">
        <v>887</v>
      </c>
      <c r="MSH776" s="16" t="s">
        <v>875</v>
      </c>
      <c r="MSI776" s="16" t="s">
        <v>887</v>
      </c>
      <c r="MSJ776" s="16" t="s">
        <v>875</v>
      </c>
      <c r="MSK776" s="16" t="s">
        <v>887</v>
      </c>
      <c r="MSL776" s="16" t="s">
        <v>875</v>
      </c>
      <c r="MSM776" s="16" t="s">
        <v>887</v>
      </c>
      <c r="MSN776" s="16" t="s">
        <v>875</v>
      </c>
      <c r="MSO776" s="16" t="s">
        <v>887</v>
      </c>
      <c r="MSP776" s="16" t="s">
        <v>875</v>
      </c>
      <c r="MSQ776" s="16" t="s">
        <v>887</v>
      </c>
      <c r="MSR776" s="16" t="s">
        <v>875</v>
      </c>
      <c r="MSS776" s="16" t="s">
        <v>887</v>
      </c>
      <c r="MST776" s="16" t="s">
        <v>875</v>
      </c>
      <c r="MSU776" s="16" t="s">
        <v>887</v>
      </c>
      <c r="MSV776" s="16" t="s">
        <v>875</v>
      </c>
      <c r="MSW776" s="16" t="s">
        <v>887</v>
      </c>
      <c r="MSX776" s="16" t="s">
        <v>875</v>
      </c>
      <c r="MSY776" s="16" t="s">
        <v>887</v>
      </c>
      <c r="MSZ776" s="16" t="s">
        <v>875</v>
      </c>
      <c r="MTA776" s="16" t="s">
        <v>887</v>
      </c>
      <c r="MTB776" s="16" t="s">
        <v>875</v>
      </c>
      <c r="MTC776" s="16" t="s">
        <v>887</v>
      </c>
      <c r="MTD776" s="16" t="s">
        <v>875</v>
      </c>
      <c r="MTE776" s="16" t="s">
        <v>887</v>
      </c>
      <c r="MTF776" s="16" t="s">
        <v>875</v>
      </c>
      <c r="MTG776" s="16" t="s">
        <v>887</v>
      </c>
      <c r="MTH776" s="16" t="s">
        <v>875</v>
      </c>
      <c r="MTI776" s="16" t="s">
        <v>887</v>
      </c>
      <c r="MTJ776" s="16" t="s">
        <v>875</v>
      </c>
      <c r="MTK776" s="16" t="s">
        <v>887</v>
      </c>
      <c r="MTL776" s="16" t="s">
        <v>875</v>
      </c>
      <c r="MTM776" s="16" t="s">
        <v>887</v>
      </c>
      <c r="MTN776" s="16" t="s">
        <v>875</v>
      </c>
      <c r="MTO776" s="16" t="s">
        <v>887</v>
      </c>
      <c r="MTP776" s="16" t="s">
        <v>875</v>
      </c>
      <c r="MTQ776" s="16" t="s">
        <v>887</v>
      </c>
      <c r="MTR776" s="16" t="s">
        <v>875</v>
      </c>
      <c r="MTS776" s="16" t="s">
        <v>887</v>
      </c>
      <c r="MTT776" s="16" t="s">
        <v>875</v>
      </c>
      <c r="MTU776" s="16" t="s">
        <v>887</v>
      </c>
      <c r="MTV776" s="16" t="s">
        <v>875</v>
      </c>
      <c r="MTW776" s="16" t="s">
        <v>887</v>
      </c>
      <c r="MTX776" s="16" t="s">
        <v>875</v>
      </c>
      <c r="MTY776" s="16" t="s">
        <v>887</v>
      </c>
      <c r="MTZ776" s="16" t="s">
        <v>875</v>
      </c>
      <c r="MUA776" s="16" t="s">
        <v>887</v>
      </c>
      <c r="MUB776" s="16" t="s">
        <v>875</v>
      </c>
      <c r="MUC776" s="16" t="s">
        <v>887</v>
      </c>
      <c r="MUD776" s="16" t="s">
        <v>875</v>
      </c>
      <c r="MUE776" s="16" t="s">
        <v>887</v>
      </c>
      <c r="MUF776" s="16" t="s">
        <v>875</v>
      </c>
      <c r="MUG776" s="16" t="s">
        <v>887</v>
      </c>
      <c r="MUH776" s="16" t="s">
        <v>875</v>
      </c>
      <c r="MUI776" s="16" t="s">
        <v>887</v>
      </c>
      <c r="MUJ776" s="16" t="s">
        <v>875</v>
      </c>
      <c r="MUK776" s="16" t="s">
        <v>887</v>
      </c>
      <c r="MUL776" s="16" t="s">
        <v>875</v>
      </c>
      <c r="MUM776" s="16" t="s">
        <v>887</v>
      </c>
      <c r="MUN776" s="16" t="s">
        <v>875</v>
      </c>
      <c r="MUO776" s="16" t="s">
        <v>887</v>
      </c>
      <c r="MUP776" s="16" t="s">
        <v>875</v>
      </c>
      <c r="MUQ776" s="16" t="s">
        <v>887</v>
      </c>
      <c r="MUR776" s="16" t="s">
        <v>875</v>
      </c>
      <c r="MUS776" s="16" t="s">
        <v>887</v>
      </c>
      <c r="MUT776" s="16" t="s">
        <v>875</v>
      </c>
      <c r="MUU776" s="16" t="s">
        <v>887</v>
      </c>
      <c r="MUV776" s="16" t="s">
        <v>875</v>
      </c>
      <c r="MUW776" s="16" t="s">
        <v>887</v>
      </c>
      <c r="MUX776" s="16" t="s">
        <v>875</v>
      </c>
      <c r="MUY776" s="16" t="s">
        <v>887</v>
      </c>
      <c r="MUZ776" s="16" t="s">
        <v>875</v>
      </c>
      <c r="MVA776" s="16" t="s">
        <v>887</v>
      </c>
      <c r="MVB776" s="16" t="s">
        <v>875</v>
      </c>
      <c r="MVC776" s="16" t="s">
        <v>887</v>
      </c>
      <c r="MVD776" s="16" t="s">
        <v>875</v>
      </c>
      <c r="MVE776" s="16" t="s">
        <v>887</v>
      </c>
      <c r="MVF776" s="16" t="s">
        <v>875</v>
      </c>
      <c r="MVG776" s="16" t="s">
        <v>887</v>
      </c>
      <c r="MVH776" s="16" t="s">
        <v>875</v>
      </c>
      <c r="MVI776" s="16" t="s">
        <v>887</v>
      </c>
      <c r="MVJ776" s="16" t="s">
        <v>875</v>
      </c>
      <c r="MVK776" s="16" t="s">
        <v>887</v>
      </c>
      <c r="MVL776" s="16" t="s">
        <v>875</v>
      </c>
      <c r="MVM776" s="16" t="s">
        <v>887</v>
      </c>
      <c r="MVN776" s="16" t="s">
        <v>875</v>
      </c>
      <c r="MVO776" s="16" t="s">
        <v>887</v>
      </c>
      <c r="MVP776" s="16" t="s">
        <v>875</v>
      </c>
      <c r="MVQ776" s="16" t="s">
        <v>887</v>
      </c>
      <c r="MVR776" s="16" t="s">
        <v>875</v>
      </c>
      <c r="MVS776" s="16" t="s">
        <v>887</v>
      </c>
      <c r="MVT776" s="16" t="s">
        <v>875</v>
      </c>
      <c r="MVU776" s="16" t="s">
        <v>887</v>
      </c>
      <c r="MVV776" s="16" t="s">
        <v>875</v>
      </c>
      <c r="MVW776" s="16" t="s">
        <v>887</v>
      </c>
      <c r="MVX776" s="16" t="s">
        <v>875</v>
      </c>
      <c r="MVY776" s="16" t="s">
        <v>887</v>
      </c>
      <c r="MVZ776" s="16" t="s">
        <v>875</v>
      </c>
      <c r="MWA776" s="16" t="s">
        <v>887</v>
      </c>
      <c r="MWB776" s="16" t="s">
        <v>875</v>
      </c>
      <c r="MWC776" s="16" t="s">
        <v>887</v>
      </c>
      <c r="MWD776" s="16" t="s">
        <v>875</v>
      </c>
      <c r="MWE776" s="16" t="s">
        <v>887</v>
      </c>
      <c r="MWF776" s="16" t="s">
        <v>875</v>
      </c>
      <c r="MWG776" s="16" t="s">
        <v>887</v>
      </c>
      <c r="MWH776" s="16" t="s">
        <v>875</v>
      </c>
      <c r="MWI776" s="16" t="s">
        <v>887</v>
      </c>
      <c r="MWJ776" s="16" t="s">
        <v>875</v>
      </c>
      <c r="MWK776" s="16" t="s">
        <v>887</v>
      </c>
      <c r="MWL776" s="16" t="s">
        <v>875</v>
      </c>
      <c r="MWM776" s="16" t="s">
        <v>887</v>
      </c>
      <c r="MWN776" s="16" t="s">
        <v>875</v>
      </c>
      <c r="MWO776" s="16" t="s">
        <v>887</v>
      </c>
      <c r="MWP776" s="16" t="s">
        <v>875</v>
      </c>
      <c r="MWQ776" s="16" t="s">
        <v>887</v>
      </c>
      <c r="MWR776" s="16" t="s">
        <v>875</v>
      </c>
      <c r="MWS776" s="16" t="s">
        <v>887</v>
      </c>
      <c r="MWT776" s="16" t="s">
        <v>875</v>
      </c>
      <c r="MWU776" s="16" t="s">
        <v>887</v>
      </c>
      <c r="MWV776" s="16" t="s">
        <v>875</v>
      </c>
      <c r="MWW776" s="16" t="s">
        <v>887</v>
      </c>
      <c r="MWX776" s="16" t="s">
        <v>875</v>
      </c>
      <c r="MWY776" s="16" t="s">
        <v>887</v>
      </c>
      <c r="MWZ776" s="16" t="s">
        <v>875</v>
      </c>
      <c r="MXA776" s="16" t="s">
        <v>887</v>
      </c>
      <c r="MXB776" s="16" t="s">
        <v>875</v>
      </c>
      <c r="MXC776" s="16" t="s">
        <v>887</v>
      </c>
      <c r="MXD776" s="16" t="s">
        <v>875</v>
      </c>
      <c r="MXE776" s="16" t="s">
        <v>887</v>
      </c>
      <c r="MXF776" s="16" t="s">
        <v>875</v>
      </c>
      <c r="MXG776" s="16" t="s">
        <v>887</v>
      </c>
      <c r="MXH776" s="16" t="s">
        <v>875</v>
      </c>
      <c r="MXI776" s="16" t="s">
        <v>887</v>
      </c>
      <c r="MXJ776" s="16" t="s">
        <v>875</v>
      </c>
      <c r="MXK776" s="16" t="s">
        <v>887</v>
      </c>
      <c r="MXL776" s="16" t="s">
        <v>875</v>
      </c>
      <c r="MXM776" s="16" t="s">
        <v>887</v>
      </c>
      <c r="MXN776" s="16" t="s">
        <v>875</v>
      </c>
      <c r="MXO776" s="16" t="s">
        <v>887</v>
      </c>
      <c r="MXP776" s="16" t="s">
        <v>875</v>
      </c>
      <c r="MXQ776" s="16" t="s">
        <v>887</v>
      </c>
      <c r="MXR776" s="16" t="s">
        <v>875</v>
      </c>
      <c r="MXS776" s="16" t="s">
        <v>887</v>
      </c>
      <c r="MXT776" s="16" t="s">
        <v>875</v>
      </c>
      <c r="MXU776" s="16" t="s">
        <v>887</v>
      </c>
      <c r="MXV776" s="16" t="s">
        <v>875</v>
      </c>
      <c r="MXW776" s="16" t="s">
        <v>887</v>
      </c>
      <c r="MXX776" s="16" t="s">
        <v>875</v>
      </c>
      <c r="MXY776" s="16" t="s">
        <v>887</v>
      </c>
      <c r="MXZ776" s="16" t="s">
        <v>875</v>
      </c>
      <c r="MYA776" s="16" t="s">
        <v>887</v>
      </c>
      <c r="MYB776" s="16" t="s">
        <v>875</v>
      </c>
      <c r="MYC776" s="16" t="s">
        <v>887</v>
      </c>
      <c r="MYD776" s="16" t="s">
        <v>875</v>
      </c>
      <c r="MYE776" s="16" t="s">
        <v>887</v>
      </c>
      <c r="MYF776" s="16" t="s">
        <v>875</v>
      </c>
      <c r="MYG776" s="16" t="s">
        <v>887</v>
      </c>
      <c r="MYH776" s="16" t="s">
        <v>875</v>
      </c>
      <c r="MYI776" s="16" t="s">
        <v>887</v>
      </c>
      <c r="MYJ776" s="16" t="s">
        <v>875</v>
      </c>
      <c r="MYK776" s="16" t="s">
        <v>887</v>
      </c>
      <c r="MYL776" s="16" t="s">
        <v>875</v>
      </c>
      <c r="MYM776" s="16" t="s">
        <v>887</v>
      </c>
      <c r="MYN776" s="16" t="s">
        <v>875</v>
      </c>
      <c r="MYO776" s="16" t="s">
        <v>887</v>
      </c>
      <c r="MYP776" s="16" t="s">
        <v>875</v>
      </c>
      <c r="MYQ776" s="16" t="s">
        <v>887</v>
      </c>
      <c r="MYR776" s="16" t="s">
        <v>875</v>
      </c>
      <c r="MYS776" s="16" t="s">
        <v>887</v>
      </c>
      <c r="MYT776" s="16" t="s">
        <v>875</v>
      </c>
      <c r="MYU776" s="16" t="s">
        <v>887</v>
      </c>
      <c r="MYV776" s="16" t="s">
        <v>875</v>
      </c>
      <c r="MYW776" s="16" t="s">
        <v>887</v>
      </c>
      <c r="MYX776" s="16" t="s">
        <v>875</v>
      </c>
      <c r="MYY776" s="16" t="s">
        <v>887</v>
      </c>
      <c r="MYZ776" s="16" t="s">
        <v>875</v>
      </c>
      <c r="MZA776" s="16" t="s">
        <v>887</v>
      </c>
      <c r="MZB776" s="16" t="s">
        <v>875</v>
      </c>
      <c r="MZC776" s="16" t="s">
        <v>887</v>
      </c>
      <c r="MZD776" s="16" t="s">
        <v>875</v>
      </c>
      <c r="MZE776" s="16" t="s">
        <v>887</v>
      </c>
      <c r="MZF776" s="16" t="s">
        <v>875</v>
      </c>
      <c r="MZG776" s="16" t="s">
        <v>887</v>
      </c>
      <c r="MZH776" s="16" t="s">
        <v>875</v>
      </c>
      <c r="MZI776" s="16" t="s">
        <v>887</v>
      </c>
      <c r="MZJ776" s="16" t="s">
        <v>875</v>
      </c>
      <c r="MZK776" s="16" t="s">
        <v>887</v>
      </c>
      <c r="MZL776" s="16" t="s">
        <v>875</v>
      </c>
      <c r="MZM776" s="16" t="s">
        <v>887</v>
      </c>
      <c r="MZN776" s="16" t="s">
        <v>875</v>
      </c>
      <c r="MZO776" s="16" t="s">
        <v>887</v>
      </c>
      <c r="MZP776" s="16" t="s">
        <v>875</v>
      </c>
      <c r="MZQ776" s="16" t="s">
        <v>887</v>
      </c>
      <c r="MZR776" s="16" t="s">
        <v>875</v>
      </c>
      <c r="MZS776" s="16" t="s">
        <v>887</v>
      </c>
      <c r="MZT776" s="16" t="s">
        <v>875</v>
      </c>
      <c r="MZU776" s="16" t="s">
        <v>887</v>
      </c>
      <c r="MZV776" s="16" t="s">
        <v>875</v>
      </c>
      <c r="MZW776" s="16" t="s">
        <v>887</v>
      </c>
      <c r="MZX776" s="16" t="s">
        <v>875</v>
      </c>
      <c r="MZY776" s="16" t="s">
        <v>887</v>
      </c>
      <c r="MZZ776" s="16" t="s">
        <v>875</v>
      </c>
      <c r="NAA776" s="16" t="s">
        <v>887</v>
      </c>
      <c r="NAB776" s="16" t="s">
        <v>875</v>
      </c>
      <c r="NAC776" s="16" t="s">
        <v>887</v>
      </c>
      <c r="NAD776" s="16" t="s">
        <v>875</v>
      </c>
      <c r="NAE776" s="16" t="s">
        <v>887</v>
      </c>
      <c r="NAF776" s="16" t="s">
        <v>875</v>
      </c>
      <c r="NAG776" s="16" t="s">
        <v>887</v>
      </c>
      <c r="NAH776" s="16" t="s">
        <v>875</v>
      </c>
      <c r="NAI776" s="16" t="s">
        <v>887</v>
      </c>
      <c r="NAJ776" s="16" t="s">
        <v>875</v>
      </c>
      <c r="NAK776" s="16" t="s">
        <v>887</v>
      </c>
      <c r="NAL776" s="16" t="s">
        <v>875</v>
      </c>
      <c r="NAM776" s="16" t="s">
        <v>887</v>
      </c>
      <c r="NAN776" s="16" t="s">
        <v>875</v>
      </c>
      <c r="NAO776" s="16" t="s">
        <v>887</v>
      </c>
      <c r="NAP776" s="16" t="s">
        <v>875</v>
      </c>
      <c r="NAQ776" s="16" t="s">
        <v>887</v>
      </c>
      <c r="NAR776" s="16" t="s">
        <v>875</v>
      </c>
      <c r="NAS776" s="16" t="s">
        <v>887</v>
      </c>
      <c r="NAT776" s="16" t="s">
        <v>875</v>
      </c>
      <c r="NAU776" s="16" t="s">
        <v>887</v>
      </c>
      <c r="NAV776" s="16" t="s">
        <v>875</v>
      </c>
      <c r="NAW776" s="16" t="s">
        <v>887</v>
      </c>
      <c r="NAX776" s="16" t="s">
        <v>875</v>
      </c>
      <c r="NAY776" s="16" t="s">
        <v>887</v>
      </c>
      <c r="NAZ776" s="16" t="s">
        <v>875</v>
      </c>
      <c r="NBA776" s="16" t="s">
        <v>887</v>
      </c>
      <c r="NBB776" s="16" t="s">
        <v>875</v>
      </c>
      <c r="NBC776" s="16" t="s">
        <v>887</v>
      </c>
      <c r="NBD776" s="16" t="s">
        <v>875</v>
      </c>
      <c r="NBE776" s="16" t="s">
        <v>887</v>
      </c>
      <c r="NBF776" s="16" t="s">
        <v>875</v>
      </c>
      <c r="NBG776" s="16" t="s">
        <v>887</v>
      </c>
      <c r="NBH776" s="16" t="s">
        <v>875</v>
      </c>
      <c r="NBI776" s="16" t="s">
        <v>887</v>
      </c>
      <c r="NBJ776" s="16" t="s">
        <v>875</v>
      </c>
      <c r="NBK776" s="16" t="s">
        <v>887</v>
      </c>
      <c r="NBL776" s="16" t="s">
        <v>875</v>
      </c>
      <c r="NBM776" s="16" t="s">
        <v>887</v>
      </c>
      <c r="NBN776" s="16" t="s">
        <v>875</v>
      </c>
      <c r="NBO776" s="16" t="s">
        <v>887</v>
      </c>
      <c r="NBP776" s="16" t="s">
        <v>875</v>
      </c>
      <c r="NBQ776" s="16" t="s">
        <v>887</v>
      </c>
      <c r="NBR776" s="16" t="s">
        <v>875</v>
      </c>
      <c r="NBS776" s="16" t="s">
        <v>887</v>
      </c>
      <c r="NBT776" s="16" t="s">
        <v>875</v>
      </c>
      <c r="NBU776" s="16" t="s">
        <v>887</v>
      </c>
      <c r="NBV776" s="16" t="s">
        <v>875</v>
      </c>
      <c r="NBW776" s="16" t="s">
        <v>887</v>
      </c>
      <c r="NBX776" s="16" t="s">
        <v>875</v>
      </c>
      <c r="NBY776" s="16" t="s">
        <v>887</v>
      </c>
      <c r="NBZ776" s="16" t="s">
        <v>875</v>
      </c>
      <c r="NCA776" s="16" t="s">
        <v>887</v>
      </c>
      <c r="NCB776" s="16" t="s">
        <v>875</v>
      </c>
      <c r="NCC776" s="16" t="s">
        <v>887</v>
      </c>
      <c r="NCD776" s="16" t="s">
        <v>875</v>
      </c>
      <c r="NCE776" s="16" t="s">
        <v>887</v>
      </c>
      <c r="NCF776" s="16" t="s">
        <v>875</v>
      </c>
      <c r="NCG776" s="16" t="s">
        <v>887</v>
      </c>
      <c r="NCH776" s="16" t="s">
        <v>875</v>
      </c>
      <c r="NCI776" s="16" t="s">
        <v>887</v>
      </c>
      <c r="NCJ776" s="16" t="s">
        <v>875</v>
      </c>
      <c r="NCK776" s="16" t="s">
        <v>887</v>
      </c>
      <c r="NCL776" s="16" t="s">
        <v>875</v>
      </c>
      <c r="NCM776" s="16" t="s">
        <v>887</v>
      </c>
      <c r="NCN776" s="16" t="s">
        <v>875</v>
      </c>
      <c r="NCO776" s="16" t="s">
        <v>887</v>
      </c>
      <c r="NCP776" s="16" t="s">
        <v>875</v>
      </c>
      <c r="NCQ776" s="16" t="s">
        <v>887</v>
      </c>
      <c r="NCR776" s="16" t="s">
        <v>875</v>
      </c>
      <c r="NCS776" s="16" t="s">
        <v>887</v>
      </c>
      <c r="NCT776" s="16" t="s">
        <v>875</v>
      </c>
      <c r="NCU776" s="16" t="s">
        <v>887</v>
      </c>
      <c r="NCV776" s="16" t="s">
        <v>875</v>
      </c>
      <c r="NCW776" s="16" t="s">
        <v>887</v>
      </c>
      <c r="NCX776" s="16" t="s">
        <v>875</v>
      </c>
      <c r="NCY776" s="16" t="s">
        <v>887</v>
      </c>
      <c r="NCZ776" s="16" t="s">
        <v>875</v>
      </c>
      <c r="NDA776" s="16" t="s">
        <v>887</v>
      </c>
      <c r="NDB776" s="16" t="s">
        <v>875</v>
      </c>
      <c r="NDC776" s="16" t="s">
        <v>887</v>
      </c>
      <c r="NDD776" s="16" t="s">
        <v>875</v>
      </c>
      <c r="NDE776" s="16" t="s">
        <v>887</v>
      </c>
      <c r="NDF776" s="16" t="s">
        <v>875</v>
      </c>
      <c r="NDG776" s="16" t="s">
        <v>887</v>
      </c>
      <c r="NDH776" s="16" t="s">
        <v>875</v>
      </c>
      <c r="NDI776" s="16" t="s">
        <v>887</v>
      </c>
      <c r="NDJ776" s="16" t="s">
        <v>875</v>
      </c>
      <c r="NDK776" s="16" t="s">
        <v>887</v>
      </c>
      <c r="NDL776" s="16" t="s">
        <v>875</v>
      </c>
      <c r="NDM776" s="16" t="s">
        <v>887</v>
      </c>
      <c r="NDN776" s="16" t="s">
        <v>875</v>
      </c>
      <c r="NDO776" s="16" t="s">
        <v>887</v>
      </c>
      <c r="NDP776" s="16" t="s">
        <v>875</v>
      </c>
      <c r="NDQ776" s="16" t="s">
        <v>887</v>
      </c>
      <c r="NDR776" s="16" t="s">
        <v>875</v>
      </c>
      <c r="NDS776" s="16" t="s">
        <v>887</v>
      </c>
      <c r="NDT776" s="16" t="s">
        <v>875</v>
      </c>
      <c r="NDU776" s="16" t="s">
        <v>887</v>
      </c>
      <c r="NDV776" s="16" t="s">
        <v>875</v>
      </c>
      <c r="NDW776" s="16" t="s">
        <v>887</v>
      </c>
      <c r="NDX776" s="16" t="s">
        <v>875</v>
      </c>
      <c r="NDY776" s="16" t="s">
        <v>887</v>
      </c>
      <c r="NDZ776" s="16" t="s">
        <v>875</v>
      </c>
      <c r="NEA776" s="16" t="s">
        <v>887</v>
      </c>
      <c r="NEB776" s="16" t="s">
        <v>875</v>
      </c>
      <c r="NEC776" s="16" t="s">
        <v>887</v>
      </c>
      <c r="NED776" s="16" t="s">
        <v>875</v>
      </c>
      <c r="NEE776" s="16" t="s">
        <v>887</v>
      </c>
      <c r="NEF776" s="16" t="s">
        <v>875</v>
      </c>
      <c r="NEG776" s="16" t="s">
        <v>887</v>
      </c>
      <c r="NEH776" s="16" t="s">
        <v>875</v>
      </c>
      <c r="NEI776" s="16" t="s">
        <v>887</v>
      </c>
      <c r="NEJ776" s="16" t="s">
        <v>875</v>
      </c>
      <c r="NEK776" s="16" t="s">
        <v>887</v>
      </c>
      <c r="NEL776" s="16" t="s">
        <v>875</v>
      </c>
      <c r="NEM776" s="16" t="s">
        <v>887</v>
      </c>
      <c r="NEN776" s="16" t="s">
        <v>875</v>
      </c>
      <c r="NEO776" s="16" t="s">
        <v>887</v>
      </c>
      <c r="NEP776" s="16" t="s">
        <v>875</v>
      </c>
      <c r="NEQ776" s="16" t="s">
        <v>887</v>
      </c>
      <c r="NER776" s="16" t="s">
        <v>875</v>
      </c>
      <c r="NES776" s="16" t="s">
        <v>887</v>
      </c>
      <c r="NET776" s="16" t="s">
        <v>875</v>
      </c>
      <c r="NEU776" s="16" t="s">
        <v>887</v>
      </c>
      <c r="NEV776" s="16" t="s">
        <v>875</v>
      </c>
      <c r="NEW776" s="16" t="s">
        <v>887</v>
      </c>
      <c r="NEX776" s="16" t="s">
        <v>875</v>
      </c>
      <c r="NEY776" s="16" t="s">
        <v>887</v>
      </c>
      <c r="NEZ776" s="16" t="s">
        <v>875</v>
      </c>
      <c r="NFA776" s="16" t="s">
        <v>887</v>
      </c>
      <c r="NFB776" s="16" t="s">
        <v>875</v>
      </c>
      <c r="NFC776" s="16" t="s">
        <v>887</v>
      </c>
      <c r="NFD776" s="16" t="s">
        <v>875</v>
      </c>
      <c r="NFE776" s="16" t="s">
        <v>887</v>
      </c>
      <c r="NFF776" s="16" t="s">
        <v>875</v>
      </c>
      <c r="NFG776" s="16" t="s">
        <v>887</v>
      </c>
      <c r="NFH776" s="16" t="s">
        <v>875</v>
      </c>
      <c r="NFI776" s="16" t="s">
        <v>887</v>
      </c>
      <c r="NFJ776" s="16" t="s">
        <v>875</v>
      </c>
      <c r="NFK776" s="16" t="s">
        <v>887</v>
      </c>
      <c r="NFL776" s="16" t="s">
        <v>875</v>
      </c>
      <c r="NFM776" s="16" t="s">
        <v>887</v>
      </c>
      <c r="NFN776" s="16" t="s">
        <v>875</v>
      </c>
      <c r="NFO776" s="16" t="s">
        <v>887</v>
      </c>
      <c r="NFP776" s="16" t="s">
        <v>875</v>
      </c>
      <c r="NFQ776" s="16" t="s">
        <v>887</v>
      </c>
      <c r="NFR776" s="16" t="s">
        <v>875</v>
      </c>
      <c r="NFS776" s="16" t="s">
        <v>887</v>
      </c>
      <c r="NFT776" s="16" t="s">
        <v>875</v>
      </c>
      <c r="NFU776" s="16" t="s">
        <v>887</v>
      </c>
      <c r="NFV776" s="16" t="s">
        <v>875</v>
      </c>
      <c r="NFW776" s="16" t="s">
        <v>887</v>
      </c>
      <c r="NFX776" s="16" t="s">
        <v>875</v>
      </c>
      <c r="NFY776" s="16" t="s">
        <v>887</v>
      </c>
      <c r="NFZ776" s="16" t="s">
        <v>875</v>
      </c>
      <c r="NGA776" s="16" t="s">
        <v>887</v>
      </c>
      <c r="NGB776" s="16" t="s">
        <v>875</v>
      </c>
      <c r="NGC776" s="16" t="s">
        <v>887</v>
      </c>
      <c r="NGD776" s="16" t="s">
        <v>875</v>
      </c>
      <c r="NGE776" s="16" t="s">
        <v>887</v>
      </c>
      <c r="NGF776" s="16" t="s">
        <v>875</v>
      </c>
      <c r="NGG776" s="16" t="s">
        <v>887</v>
      </c>
      <c r="NGH776" s="16" t="s">
        <v>875</v>
      </c>
      <c r="NGI776" s="16" t="s">
        <v>887</v>
      </c>
      <c r="NGJ776" s="16" t="s">
        <v>875</v>
      </c>
      <c r="NGK776" s="16" t="s">
        <v>887</v>
      </c>
      <c r="NGL776" s="16" t="s">
        <v>875</v>
      </c>
      <c r="NGM776" s="16" t="s">
        <v>887</v>
      </c>
      <c r="NGN776" s="16" t="s">
        <v>875</v>
      </c>
      <c r="NGO776" s="16" t="s">
        <v>887</v>
      </c>
      <c r="NGP776" s="16" t="s">
        <v>875</v>
      </c>
      <c r="NGQ776" s="16" t="s">
        <v>887</v>
      </c>
      <c r="NGR776" s="16" t="s">
        <v>875</v>
      </c>
      <c r="NGS776" s="16" t="s">
        <v>887</v>
      </c>
      <c r="NGT776" s="16" t="s">
        <v>875</v>
      </c>
      <c r="NGU776" s="16" t="s">
        <v>887</v>
      </c>
      <c r="NGV776" s="16" t="s">
        <v>875</v>
      </c>
      <c r="NGW776" s="16" t="s">
        <v>887</v>
      </c>
      <c r="NGX776" s="16" t="s">
        <v>875</v>
      </c>
      <c r="NGY776" s="16" t="s">
        <v>887</v>
      </c>
      <c r="NGZ776" s="16" t="s">
        <v>875</v>
      </c>
      <c r="NHA776" s="16" t="s">
        <v>887</v>
      </c>
      <c r="NHB776" s="16" t="s">
        <v>875</v>
      </c>
      <c r="NHC776" s="16" t="s">
        <v>887</v>
      </c>
      <c r="NHD776" s="16" t="s">
        <v>875</v>
      </c>
      <c r="NHE776" s="16" t="s">
        <v>887</v>
      </c>
      <c r="NHF776" s="16" t="s">
        <v>875</v>
      </c>
      <c r="NHG776" s="16" t="s">
        <v>887</v>
      </c>
      <c r="NHH776" s="16" t="s">
        <v>875</v>
      </c>
      <c r="NHI776" s="16" t="s">
        <v>887</v>
      </c>
      <c r="NHJ776" s="16" t="s">
        <v>875</v>
      </c>
      <c r="NHK776" s="16" t="s">
        <v>887</v>
      </c>
      <c r="NHL776" s="16" t="s">
        <v>875</v>
      </c>
      <c r="NHM776" s="16" t="s">
        <v>887</v>
      </c>
      <c r="NHN776" s="16" t="s">
        <v>875</v>
      </c>
      <c r="NHO776" s="16" t="s">
        <v>887</v>
      </c>
      <c r="NHP776" s="16" t="s">
        <v>875</v>
      </c>
      <c r="NHQ776" s="16" t="s">
        <v>887</v>
      </c>
      <c r="NHR776" s="16" t="s">
        <v>875</v>
      </c>
      <c r="NHS776" s="16" t="s">
        <v>887</v>
      </c>
      <c r="NHT776" s="16" t="s">
        <v>875</v>
      </c>
      <c r="NHU776" s="16" t="s">
        <v>887</v>
      </c>
      <c r="NHV776" s="16" t="s">
        <v>875</v>
      </c>
      <c r="NHW776" s="16" t="s">
        <v>887</v>
      </c>
      <c r="NHX776" s="16" t="s">
        <v>875</v>
      </c>
      <c r="NHY776" s="16" t="s">
        <v>887</v>
      </c>
      <c r="NHZ776" s="16" t="s">
        <v>875</v>
      </c>
      <c r="NIA776" s="16" t="s">
        <v>887</v>
      </c>
      <c r="NIB776" s="16" t="s">
        <v>875</v>
      </c>
      <c r="NIC776" s="16" t="s">
        <v>887</v>
      </c>
      <c r="NID776" s="16" t="s">
        <v>875</v>
      </c>
      <c r="NIE776" s="16" t="s">
        <v>887</v>
      </c>
      <c r="NIF776" s="16" t="s">
        <v>875</v>
      </c>
      <c r="NIG776" s="16" t="s">
        <v>887</v>
      </c>
      <c r="NIH776" s="16" t="s">
        <v>875</v>
      </c>
      <c r="NII776" s="16" t="s">
        <v>887</v>
      </c>
      <c r="NIJ776" s="16" t="s">
        <v>875</v>
      </c>
      <c r="NIK776" s="16" t="s">
        <v>887</v>
      </c>
      <c r="NIL776" s="16" t="s">
        <v>875</v>
      </c>
      <c r="NIM776" s="16" t="s">
        <v>887</v>
      </c>
      <c r="NIN776" s="16" t="s">
        <v>875</v>
      </c>
      <c r="NIO776" s="16" t="s">
        <v>887</v>
      </c>
      <c r="NIP776" s="16" t="s">
        <v>875</v>
      </c>
      <c r="NIQ776" s="16" t="s">
        <v>887</v>
      </c>
      <c r="NIR776" s="16" t="s">
        <v>875</v>
      </c>
      <c r="NIS776" s="16" t="s">
        <v>887</v>
      </c>
      <c r="NIT776" s="16" t="s">
        <v>875</v>
      </c>
      <c r="NIU776" s="16" t="s">
        <v>887</v>
      </c>
      <c r="NIV776" s="16" t="s">
        <v>875</v>
      </c>
      <c r="NIW776" s="16" t="s">
        <v>887</v>
      </c>
      <c r="NIX776" s="16" t="s">
        <v>875</v>
      </c>
      <c r="NIY776" s="16" t="s">
        <v>887</v>
      </c>
      <c r="NIZ776" s="16" t="s">
        <v>875</v>
      </c>
      <c r="NJA776" s="16" t="s">
        <v>887</v>
      </c>
      <c r="NJB776" s="16" t="s">
        <v>875</v>
      </c>
      <c r="NJC776" s="16" t="s">
        <v>887</v>
      </c>
      <c r="NJD776" s="16" t="s">
        <v>875</v>
      </c>
      <c r="NJE776" s="16" t="s">
        <v>887</v>
      </c>
      <c r="NJF776" s="16" t="s">
        <v>875</v>
      </c>
      <c r="NJG776" s="16" t="s">
        <v>887</v>
      </c>
      <c r="NJH776" s="16" t="s">
        <v>875</v>
      </c>
      <c r="NJI776" s="16" t="s">
        <v>887</v>
      </c>
      <c r="NJJ776" s="16" t="s">
        <v>875</v>
      </c>
      <c r="NJK776" s="16" t="s">
        <v>887</v>
      </c>
      <c r="NJL776" s="16" t="s">
        <v>875</v>
      </c>
      <c r="NJM776" s="16" t="s">
        <v>887</v>
      </c>
      <c r="NJN776" s="16" t="s">
        <v>875</v>
      </c>
      <c r="NJO776" s="16" t="s">
        <v>887</v>
      </c>
      <c r="NJP776" s="16" t="s">
        <v>875</v>
      </c>
      <c r="NJQ776" s="16" t="s">
        <v>887</v>
      </c>
      <c r="NJR776" s="16" t="s">
        <v>875</v>
      </c>
      <c r="NJS776" s="16" t="s">
        <v>887</v>
      </c>
      <c r="NJT776" s="16" t="s">
        <v>875</v>
      </c>
      <c r="NJU776" s="16" t="s">
        <v>887</v>
      </c>
      <c r="NJV776" s="16" t="s">
        <v>875</v>
      </c>
      <c r="NJW776" s="16" t="s">
        <v>887</v>
      </c>
      <c r="NJX776" s="16" t="s">
        <v>875</v>
      </c>
      <c r="NJY776" s="16" t="s">
        <v>887</v>
      </c>
      <c r="NJZ776" s="16" t="s">
        <v>875</v>
      </c>
      <c r="NKA776" s="16" t="s">
        <v>887</v>
      </c>
      <c r="NKB776" s="16" t="s">
        <v>875</v>
      </c>
      <c r="NKC776" s="16" t="s">
        <v>887</v>
      </c>
      <c r="NKD776" s="16" t="s">
        <v>875</v>
      </c>
      <c r="NKE776" s="16" t="s">
        <v>887</v>
      </c>
      <c r="NKF776" s="16" t="s">
        <v>875</v>
      </c>
      <c r="NKG776" s="16" t="s">
        <v>887</v>
      </c>
      <c r="NKH776" s="16" t="s">
        <v>875</v>
      </c>
      <c r="NKI776" s="16" t="s">
        <v>887</v>
      </c>
      <c r="NKJ776" s="16" t="s">
        <v>875</v>
      </c>
      <c r="NKK776" s="16" t="s">
        <v>887</v>
      </c>
      <c r="NKL776" s="16" t="s">
        <v>875</v>
      </c>
      <c r="NKM776" s="16" t="s">
        <v>887</v>
      </c>
      <c r="NKN776" s="16" t="s">
        <v>875</v>
      </c>
      <c r="NKO776" s="16" t="s">
        <v>887</v>
      </c>
      <c r="NKP776" s="16" t="s">
        <v>875</v>
      </c>
      <c r="NKQ776" s="16" t="s">
        <v>887</v>
      </c>
      <c r="NKR776" s="16" t="s">
        <v>875</v>
      </c>
      <c r="NKS776" s="16" t="s">
        <v>887</v>
      </c>
      <c r="NKT776" s="16" t="s">
        <v>875</v>
      </c>
      <c r="NKU776" s="16" t="s">
        <v>887</v>
      </c>
      <c r="NKV776" s="16" t="s">
        <v>875</v>
      </c>
      <c r="NKW776" s="16" t="s">
        <v>887</v>
      </c>
      <c r="NKX776" s="16" t="s">
        <v>875</v>
      </c>
      <c r="NKY776" s="16" t="s">
        <v>887</v>
      </c>
      <c r="NKZ776" s="16" t="s">
        <v>875</v>
      </c>
      <c r="NLA776" s="16" t="s">
        <v>887</v>
      </c>
      <c r="NLB776" s="16" t="s">
        <v>875</v>
      </c>
      <c r="NLC776" s="16" t="s">
        <v>887</v>
      </c>
      <c r="NLD776" s="16" t="s">
        <v>875</v>
      </c>
      <c r="NLE776" s="16" t="s">
        <v>887</v>
      </c>
      <c r="NLF776" s="16" t="s">
        <v>875</v>
      </c>
      <c r="NLG776" s="16" t="s">
        <v>887</v>
      </c>
      <c r="NLH776" s="16" t="s">
        <v>875</v>
      </c>
      <c r="NLI776" s="16" t="s">
        <v>887</v>
      </c>
      <c r="NLJ776" s="16" t="s">
        <v>875</v>
      </c>
      <c r="NLK776" s="16" t="s">
        <v>887</v>
      </c>
      <c r="NLL776" s="16" t="s">
        <v>875</v>
      </c>
      <c r="NLM776" s="16" t="s">
        <v>887</v>
      </c>
      <c r="NLN776" s="16" t="s">
        <v>875</v>
      </c>
      <c r="NLO776" s="16" t="s">
        <v>887</v>
      </c>
      <c r="NLP776" s="16" t="s">
        <v>875</v>
      </c>
      <c r="NLQ776" s="16" t="s">
        <v>887</v>
      </c>
      <c r="NLR776" s="16" t="s">
        <v>875</v>
      </c>
      <c r="NLS776" s="16" t="s">
        <v>887</v>
      </c>
      <c r="NLT776" s="16" t="s">
        <v>875</v>
      </c>
      <c r="NLU776" s="16" t="s">
        <v>887</v>
      </c>
      <c r="NLV776" s="16" t="s">
        <v>875</v>
      </c>
      <c r="NLW776" s="16" t="s">
        <v>887</v>
      </c>
      <c r="NLX776" s="16" t="s">
        <v>875</v>
      </c>
      <c r="NLY776" s="16" t="s">
        <v>887</v>
      </c>
      <c r="NLZ776" s="16" t="s">
        <v>875</v>
      </c>
      <c r="NMA776" s="16" t="s">
        <v>887</v>
      </c>
      <c r="NMB776" s="16" t="s">
        <v>875</v>
      </c>
      <c r="NMC776" s="16" t="s">
        <v>887</v>
      </c>
      <c r="NMD776" s="16" t="s">
        <v>875</v>
      </c>
      <c r="NME776" s="16" t="s">
        <v>887</v>
      </c>
      <c r="NMF776" s="16" t="s">
        <v>875</v>
      </c>
      <c r="NMG776" s="16" t="s">
        <v>887</v>
      </c>
      <c r="NMH776" s="16" t="s">
        <v>875</v>
      </c>
      <c r="NMI776" s="16" t="s">
        <v>887</v>
      </c>
      <c r="NMJ776" s="16" t="s">
        <v>875</v>
      </c>
      <c r="NMK776" s="16" t="s">
        <v>887</v>
      </c>
      <c r="NML776" s="16" t="s">
        <v>875</v>
      </c>
      <c r="NMM776" s="16" t="s">
        <v>887</v>
      </c>
      <c r="NMN776" s="16" t="s">
        <v>875</v>
      </c>
      <c r="NMO776" s="16" t="s">
        <v>887</v>
      </c>
      <c r="NMP776" s="16" t="s">
        <v>875</v>
      </c>
      <c r="NMQ776" s="16" t="s">
        <v>887</v>
      </c>
      <c r="NMR776" s="16" t="s">
        <v>875</v>
      </c>
      <c r="NMS776" s="16" t="s">
        <v>887</v>
      </c>
      <c r="NMT776" s="16" t="s">
        <v>875</v>
      </c>
      <c r="NMU776" s="16" t="s">
        <v>887</v>
      </c>
      <c r="NMV776" s="16" t="s">
        <v>875</v>
      </c>
      <c r="NMW776" s="16" t="s">
        <v>887</v>
      </c>
      <c r="NMX776" s="16" t="s">
        <v>875</v>
      </c>
      <c r="NMY776" s="16" t="s">
        <v>887</v>
      </c>
      <c r="NMZ776" s="16" t="s">
        <v>875</v>
      </c>
      <c r="NNA776" s="16" t="s">
        <v>887</v>
      </c>
      <c r="NNB776" s="16" t="s">
        <v>875</v>
      </c>
      <c r="NNC776" s="16" t="s">
        <v>887</v>
      </c>
      <c r="NND776" s="16" t="s">
        <v>875</v>
      </c>
      <c r="NNE776" s="16" t="s">
        <v>887</v>
      </c>
      <c r="NNF776" s="16" t="s">
        <v>875</v>
      </c>
      <c r="NNG776" s="16" t="s">
        <v>887</v>
      </c>
      <c r="NNH776" s="16" t="s">
        <v>875</v>
      </c>
      <c r="NNI776" s="16" t="s">
        <v>887</v>
      </c>
      <c r="NNJ776" s="16" t="s">
        <v>875</v>
      </c>
      <c r="NNK776" s="16" t="s">
        <v>887</v>
      </c>
      <c r="NNL776" s="16" t="s">
        <v>875</v>
      </c>
      <c r="NNM776" s="16" t="s">
        <v>887</v>
      </c>
      <c r="NNN776" s="16" t="s">
        <v>875</v>
      </c>
      <c r="NNO776" s="16" t="s">
        <v>887</v>
      </c>
      <c r="NNP776" s="16" t="s">
        <v>875</v>
      </c>
      <c r="NNQ776" s="16" t="s">
        <v>887</v>
      </c>
      <c r="NNR776" s="16" t="s">
        <v>875</v>
      </c>
      <c r="NNS776" s="16" t="s">
        <v>887</v>
      </c>
      <c r="NNT776" s="16" t="s">
        <v>875</v>
      </c>
      <c r="NNU776" s="16" t="s">
        <v>887</v>
      </c>
      <c r="NNV776" s="16" t="s">
        <v>875</v>
      </c>
      <c r="NNW776" s="16" t="s">
        <v>887</v>
      </c>
      <c r="NNX776" s="16" t="s">
        <v>875</v>
      </c>
      <c r="NNY776" s="16" t="s">
        <v>887</v>
      </c>
      <c r="NNZ776" s="16" t="s">
        <v>875</v>
      </c>
      <c r="NOA776" s="16" t="s">
        <v>887</v>
      </c>
      <c r="NOB776" s="16" t="s">
        <v>875</v>
      </c>
      <c r="NOC776" s="16" t="s">
        <v>887</v>
      </c>
      <c r="NOD776" s="16" t="s">
        <v>875</v>
      </c>
      <c r="NOE776" s="16" t="s">
        <v>887</v>
      </c>
      <c r="NOF776" s="16" t="s">
        <v>875</v>
      </c>
      <c r="NOG776" s="16" t="s">
        <v>887</v>
      </c>
      <c r="NOH776" s="16" t="s">
        <v>875</v>
      </c>
      <c r="NOI776" s="16" t="s">
        <v>887</v>
      </c>
      <c r="NOJ776" s="16" t="s">
        <v>875</v>
      </c>
      <c r="NOK776" s="16" t="s">
        <v>887</v>
      </c>
      <c r="NOL776" s="16" t="s">
        <v>875</v>
      </c>
      <c r="NOM776" s="16" t="s">
        <v>887</v>
      </c>
      <c r="NON776" s="16" t="s">
        <v>875</v>
      </c>
      <c r="NOO776" s="16" t="s">
        <v>887</v>
      </c>
      <c r="NOP776" s="16" t="s">
        <v>875</v>
      </c>
      <c r="NOQ776" s="16" t="s">
        <v>887</v>
      </c>
      <c r="NOR776" s="16" t="s">
        <v>875</v>
      </c>
      <c r="NOS776" s="16" t="s">
        <v>887</v>
      </c>
      <c r="NOT776" s="16" t="s">
        <v>875</v>
      </c>
      <c r="NOU776" s="16" t="s">
        <v>887</v>
      </c>
      <c r="NOV776" s="16" t="s">
        <v>875</v>
      </c>
      <c r="NOW776" s="16" t="s">
        <v>887</v>
      </c>
      <c r="NOX776" s="16" t="s">
        <v>875</v>
      </c>
      <c r="NOY776" s="16" t="s">
        <v>887</v>
      </c>
      <c r="NOZ776" s="16" t="s">
        <v>875</v>
      </c>
      <c r="NPA776" s="16" t="s">
        <v>887</v>
      </c>
      <c r="NPB776" s="16" t="s">
        <v>875</v>
      </c>
      <c r="NPC776" s="16" t="s">
        <v>887</v>
      </c>
      <c r="NPD776" s="16" t="s">
        <v>875</v>
      </c>
      <c r="NPE776" s="16" t="s">
        <v>887</v>
      </c>
      <c r="NPF776" s="16" t="s">
        <v>875</v>
      </c>
      <c r="NPG776" s="16" t="s">
        <v>887</v>
      </c>
      <c r="NPH776" s="16" t="s">
        <v>875</v>
      </c>
      <c r="NPI776" s="16" t="s">
        <v>887</v>
      </c>
      <c r="NPJ776" s="16" t="s">
        <v>875</v>
      </c>
      <c r="NPK776" s="16" t="s">
        <v>887</v>
      </c>
      <c r="NPL776" s="16" t="s">
        <v>875</v>
      </c>
      <c r="NPM776" s="16" t="s">
        <v>887</v>
      </c>
      <c r="NPN776" s="16" t="s">
        <v>875</v>
      </c>
      <c r="NPO776" s="16" t="s">
        <v>887</v>
      </c>
      <c r="NPP776" s="16" t="s">
        <v>875</v>
      </c>
      <c r="NPQ776" s="16" t="s">
        <v>887</v>
      </c>
      <c r="NPR776" s="16" t="s">
        <v>875</v>
      </c>
      <c r="NPS776" s="16" t="s">
        <v>887</v>
      </c>
      <c r="NPT776" s="16" t="s">
        <v>875</v>
      </c>
      <c r="NPU776" s="16" t="s">
        <v>887</v>
      </c>
      <c r="NPV776" s="16" t="s">
        <v>875</v>
      </c>
      <c r="NPW776" s="16" t="s">
        <v>887</v>
      </c>
      <c r="NPX776" s="16" t="s">
        <v>875</v>
      </c>
      <c r="NPY776" s="16" t="s">
        <v>887</v>
      </c>
      <c r="NPZ776" s="16" t="s">
        <v>875</v>
      </c>
      <c r="NQA776" s="16" t="s">
        <v>887</v>
      </c>
      <c r="NQB776" s="16" t="s">
        <v>875</v>
      </c>
      <c r="NQC776" s="16" t="s">
        <v>887</v>
      </c>
      <c r="NQD776" s="16" t="s">
        <v>875</v>
      </c>
      <c r="NQE776" s="16" t="s">
        <v>887</v>
      </c>
      <c r="NQF776" s="16" t="s">
        <v>875</v>
      </c>
      <c r="NQG776" s="16" t="s">
        <v>887</v>
      </c>
      <c r="NQH776" s="16" t="s">
        <v>875</v>
      </c>
      <c r="NQI776" s="16" t="s">
        <v>887</v>
      </c>
      <c r="NQJ776" s="16" t="s">
        <v>875</v>
      </c>
      <c r="NQK776" s="16" t="s">
        <v>887</v>
      </c>
      <c r="NQL776" s="16" t="s">
        <v>875</v>
      </c>
      <c r="NQM776" s="16" t="s">
        <v>887</v>
      </c>
      <c r="NQN776" s="16" t="s">
        <v>875</v>
      </c>
      <c r="NQO776" s="16" t="s">
        <v>887</v>
      </c>
      <c r="NQP776" s="16" t="s">
        <v>875</v>
      </c>
      <c r="NQQ776" s="16" t="s">
        <v>887</v>
      </c>
      <c r="NQR776" s="16" t="s">
        <v>875</v>
      </c>
      <c r="NQS776" s="16" t="s">
        <v>887</v>
      </c>
      <c r="NQT776" s="16" t="s">
        <v>875</v>
      </c>
      <c r="NQU776" s="16" t="s">
        <v>887</v>
      </c>
      <c r="NQV776" s="16" t="s">
        <v>875</v>
      </c>
      <c r="NQW776" s="16" t="s">
        <v>887</v>
      </c>
      <c r="NQX776" s="16" t="s">
        <v>875</v>
      </c>
      <c r="NQY776" s="16" t="s">
        <v>887</v>
      </c>
      <c r="NQZ776" s="16" t="s">
        <v>875</v>
      </c>
      <c r="NRA776" s="16" t="s">
        <v>887</v>
      </c>
      <c r="NRB776" s="16" t="s">
        <v>875</v>
      </c>
      <c r="NRC776" s="16" t="s">
        <v>887</v>
      </c>
      <c r="NRD776" s="16" t="s">
        <v>875</v>
      </c>
      <c r="NRE776" s="16" t="s">
        <v>887</v>
      </c>
      <c r="NRF776" s="16" t="s">
        <v>875</v>
      </c>
      <c r="NRG776" s="16" t="s">
        <v>887</v>
      </c>
      <c r="NRH776" s="16" t="s">
        <v>875</v>
      </c>
      <c r="NRI776" s="16" t="s">
        <v>887</v>
      </c>
      <c r="NRJ776" s="16" t="s">
        <v>875</v>
      </c>
      <c r="NRK776" s="16" t="s">
        <v>887</v>
      </c>
      <c r="NRL776" s="16" t="s">
        <v>875</v>
      </c>
      <c r="NRM776" s="16" t="s">
        <v>887</v>
      </c>
      <c r="NRN776" s="16" t="s">
        <v>875</v>
      </c>
      <c r="NRO776" s="16" t="s">
        <v>887</v>
      </c>
      <c r="NRP776" s="16" t="s">
        <v>875</v>
      </c>
      <c r="NRQ776" s="16" t="s">
        <v>887</v>
      </c>
      <c r="NRR776" s="16" t="s">
        <v>875</v>
      </c>
      <c r="NRS776" s="16" t="s">
        <v>887</v>
      </c>
      <c r="NRT776" s="16" t="s">
        <v>875</v>
      </c>
      <c r="NRU776" s="16" t="s">
        <v>887</v>
      </c>
      <c r="NRV776" s="16" t="s">
        <v>875</v>
      </c>
      <c r="NRW776" s="16" t="s">
        <v>887</v>
      </c>
      <c r="NRX776" s="16" t="s">
        <v>875</v>
      </c>
      <c r="NRY776" s="16" t="s">
        <v>887</v>
      </c>
      <c r="NRZ776" s="16" t="s">
        <v>875</v>
      </c>
      <c r="NSA776" s="16" t="s">
        <v>887</v>
      </c>
      <c r="NSB776" s="16" t="s">
        <v>875</v>
      </c>
      <c r="NSC776" s="16" t="s">
        <v>887</v>
      </c>
      <c r="NSD776" s="16" t="s">
        <v>875</v>
      </c>
      <c r="NSE776" s="16" t="s">
        <v>887</v>
      </c>
      <c r="NSF776" s="16" t="s">
        <v>875</v>
      </c>
      <c r="NSG776" s="16" t="s">
        <v>887</v>
      </c>
      <c r="NSH776" s="16" t="s">
        <v>875</v>
      </c>
      <c r="NSI776" s="16" t="s">
        <v>887</v>
      </c>
      <c r="NSJ776" s="16" t="s">
        <v>875</v>
      </c>
      <c r="NSK776" s="16" t="s">
        <v>887</v>
      </c>
      <c r="NSL776" s="16" t="s">
        <v>875</v>
      </c>
      <c r="NSM776" s="16" t="s">
        <v>887</v>
      </c>
      <c r="NSN776" s="16" t="s">
        <v>875</v>
      </c>
      <c r="NSO776" s="16" t="s">
        <v>887</v>
      </c>
      <c r="NSP776" s="16" t="s">
        <v>875</v>
      </c>
      <c r="NSQ776" s="16" t="s">
        <v>887</v>
      </c>
      <c r="NSR776" s="16" t="s">
        <v>875</v>
      </c>
      <c r="NSS776" s="16" t="s">
        <v>887</v>
      </c>
      <c r="NST776" s="16" t="s">
        <v>875</v>
      </c>
      <c r="NSU776" s="16" t="s">
        <v>887</v>
      </c>
      <c r="NSV776" s="16" t="s">
        <v>875</v>
      </c>
      <c r="NSW776" s="16" t="s">
        <v>887</v>
      </c>
      <c r="NSX776" s="16" t="s">
        <v>875</v>
      </c>
      <c r="NSY776" s="16" t="s">
        <v>887</v>
      </c>
      <c r="NSZ776" s="16" t="s">
        <v>875</v>
      </c>
      <c r="NTA776" s="16" t="s">
        <v>887</v>
      </c>
      <c r="NTB776" s="16" t="s">
        <v>875</v>
      </c>
      <c r="NTC776" s="16" t="s">
        <v>887</v>
      </c>
      <c r="NTD776" s="16" t="s">
        <v>875</v>
      </c>
      <c r="NTE776" s="16" t="s">
        <v>887</v>
      </c>
      <c r="NTF776" s="16" t="s">
        <v>875</v>
      </c>
      <c r="NTG776" s="16" t="s">
        <v>887</v>
      </c>
      <c r="NTH776" s="16" t="s">
        <v>875</v>
      </c>
      <c r="NTI776" s="16" t="s">
        <v>887</v>
      </c>
      <c r="NTJ776" s="16" t="s">
        <v>875</v>
      </c>
      <c r="NTK776" s="16" t="s">
        <v>887</v>
      </c>
      <c r="NTL776" s="16" t="s">
        <v>875</v>
      </c>
      <c r="NTM776" s="16" t="s">
        <v>887</v>
      </c>
      <c r="NTN776" s="16" t="s">
        <v>875</v>
      </c>
      <c r="NTO776" s="16" t="s">
        <v>887</v>
      </c>
      <c r="NTP776" s="16" t="s">
        <v>875</v>
      </c>
      <c r="NTQ776" s="16" t="s">
        <v>887</v>
      </c>
      <c r="NTR776" s="16" t="s">
        <v>875</v>
      </c>
      <c r="NTS776" s="16" t="s">
        <v>887</v>
      </c>
      <c r="NTT776" s="16" t="s">
        <v>875</v>
      </c>
      <c r="NTU776" s="16" t="s">
        <v>887</v>
      </c>
      <c r="NTV776" s="16" t="s">
        <v>875</v>
      </c>
      <c r="NTW776" s="16" t="s">
        <v>887</v>
      </c>
      <c r="NTX776" s="16" t="s">
        <v>875</v>
      </c>
      <c r="NTY776" s="16" t="s">
        <v>887</v>
      </c>
      <c r="NTZ776" s="16" t="s">
        <v>875</v>
      </c>
      <c r="NUA776" s="16" t="s">
        <v>887</v>
      </c>
      <c r="NUB776" s="16" t="s">
        <v>875</v>
      </c>
      <c r="NUC776" s="16" t="s">
        <v>887</v>
      </c>
      <c r="NUD776" s="16" t="s">
        <v>875</v>
      </c>
      <c r="NUE776" s="16" t="s">
        <v>887</v>
      </c>
      <c r="NUF776" s="16" t="s">
        <v>875</v>
      </c>
      <c r="NUG776" s="16" t="s">
        <v>887</v>
      </c>
      <c r="NUH776" s="16" t="s">
        <v>875</v>
      </c>
      <c r="NUI776" s="16" t="s">
        <v>887</v>
      </c>
      <c r="NUJ776" s="16" t="s">
        <v>875</v>
      </c>
      <c r="NUK776" s="16" t="s">
        <v>887</v>
      </c>
      <c r="NUL776" s="16" t="s">
        <v>875</v>
      </c>
      <c r="NUM776" s="16" t="s">
        <v>887</v>
      </c>
      <c r="NUN776" s="16" t="s">
        <v>875</v>
      </c>
      <c r="NUO776" s="16" t="s">
        <v>887</v>
      </c>
      <c r="NUP776" s="16" t="s">
        <v>875</v>
      </c>
      <c r="NUQ776" s="16" t="s">
        <v>887</v>
      </c>
      <c r="NUR776" s="16" t="s">
        <v>875</v>
      </c>
      <c r="NUS776" s="16" t="s">
        <v>887</v>
      </c>
      <c r="NUT776" s="16" t="s">
        <v>875</v>
      </c>
      <c r="NUU776" s="16" t="s">
        <v>887</v>
      </c>
      <c r="NUV776" s="16" t="s">
        <v>875</v>
      </c>
      <c r="NUW776" s="16" t="s">
        <v>887</v>
      </c>
      <c r="NUX776" s="16" t="s">
        <v>875</v>
      </c>
      <c r="NUY776" s="16" t="s">
        <v>887</v>
      </c>
      <c r="NUZ776" s="16" t="s">
        <v>875</v>
      </c>
      <c r="NVA776" s="16" t="s">
        <v>887</v>
      </c>
      <c r="NVB776" s="16" t="s">
        <v>875</v>
      </c>
      <c r="NVC776" s="16" t="s">
        <v>887</v>
      </c>
      <c r="NVD776" s="16" t="s">
        <v>875</v>
      </c>
      <c r="NVE776" s="16" t="s">
        <v>887</v>
      </c>
      <c r="NVF776" s="16" t="s">
        <v>875</v>
      </c>
      <c r="NVG776" s="16" t="s">
        <v>887</v>
      </c>
      <c r="NVH776" s="16" t="s">
        <v>875</v>
      </c>
      <c r="NVI776" s="16" t="s">
        <v>887</v>
      </c>
      <c r="NVJ776" s="16" t="s">
        <v>875</v>
      </c>
      <c r="NVK776" s="16" t="s">
        <v>887</v>
      </c>
      <c r="NVL776" s="16" t="s">
        <v>875</v>
      </c>
      <c r="NVM776" s="16" t="s">
        <v>887</v>
      </c>
      <c r="NVN776" s="16" t="s">
        <v>875</v>
      </c>
      <c r="NVO776" s="16" t="s">
        <v>887</v>
      </c>
      <c r="NVP776" s="16" t="s">
        <v>875</v>
      </c>
      <c r="NVQ776" s="16" t="s">
        <v>887</v>
      </c>
      <c r="NVR776" s="16" t="s">
        <v>875</v>
      </c>
      <c r="NVS776" s="16" t="s">
        <v>887</v>
      </c>
      <c r="NVT776" s="16" t="s">
        <v>875</v>
      </c>
      <c r="NVU776" s="16" t="s">
        <v>887</v>
      </c>
      <c r="NVV776" s="16" t="s">
        <v>875</v>
      </c>
      <c r="NVW776" s="16" t="s">
        <v>887</v>
      </c>
      <c r="NVX776" s="16" t="s">
        <v>875</v>
      </c>
      <c r="NVY776" s="16" t="s">
        <v>887</v>
      </c>
      <c r="NVZ776" s="16" t="s">
        <v>875</v>
      </c>
      <c r="NWA776" s="16" t="s">
        <v>887</v>
      </c>
      <c r="NWB776" s="16" t="s">
        <v>875</v>
      </c>
      <c r="NWC776" s="16" t="s">
        <v>887</v>
      </c>
      <c r="NWD776" s="16" t="s">
        <v>875</v>
      </c>
      <c r="NWE776" s="16" t="s">
        <v>887</v>
      </c>
      <c r="NWF776" s="16" t="s">
        <v>875</v>
      </c>
      <c r="NWG776" s="16" t="s">
        <v>887</v>
      </c>
      <c r="NWH776" s="16" t="s">
        <v>875</v>
      </c>
      <c r="NWI776" s="16" t="s">
        <v>887</v>
      </c>
      <c r="NWJ776" s="16" t="s">
        <v>875</v>
      </c>
      <c r="NWK776" s="16" t="s">
        <v>887</v>
      </c>
      <c r="NWL776" s="16" t="s">
        <v>875</v>
      </c>
      <c r="NWM776" s="16" t="s">
        <v>887</v>
      </c>
      <c r="NWN776" s="16" t="s">
        <v>875</v>
      </c>
      <c r="NWO776" s="16" t="s">
        <v>887</v>
      </c>
      <c r="NWP776" s="16" t="s">
        <v>875</v>
      </c>
      <c r="NWQ776" s="16" t="s">
        <v>887</v>
      </c>
      <c r="NWR776" s="16" t="s">
        <v>875</v>
      </c>
      <c r="NWS776" s="16" t="s">
        <v>887</v>
      </c>
      <c r="NWT776" s="16" t="s">
        <v>875</v>
      </c>
      <c r="NWU776" s="16" t="s">
        <v>887</v>
      </c>
      <c r="NWV776" s="16" t="s">
        <v>875</v>
      </c>
      <c r="NWW776" s="16" t="s">
        <v>887</v>
      </c>
      <c r="NWX776" s="16" t="s">
        <v>875</v>
      </c>
      <c r="NWY776" s="16" t="s">
        <v>887</v>
      </c>
      <c r="NWZ776" s="16" t="s">
        <v>875</v>
      </c>
      <c r="NXA776" s="16" t="s">
        <v>887</v>
      </c>
      <c r="NXB776" s="16" t="s">
        <v>875</v>
      </c>
      <c r="NXC776" s="16" t="s">
        <v>887</v>
      </c>
      <c r="NXD776" s="16" t="s">
        <v>875</v>
      </c>
      <c r="NXE776" s="16" t="s">
        <v>887</v>
      </c>
      <c r="NXF776" s="16" t="s">
        <v>875</v>
      </c>
      <c r="NXG776" s="16" t="s">
        <v>887</v>
      </c>
      <c r="NXH776" s="16" t="s">
        <v>875</v>
      </c>
      <c r="NXI776" s="16" t="s">
        <v>887</v>
      </c>
      <c r="NXJ776" s="16" t="s">
        <v>875</v>
      </c>
      <c r="NXK776" s="16" t="s">
        <v>887</v>
      </c>
      <c r="NXL776" s="16" t="s">
        <v>875</v>
      </c>
      <c r="NXM776" s="16" t="s">
        <v>887</v>
      </c>
      <c r="NXN776" s="16" t="s">
        <v>875</v>
      </c>
      <c r="NXO776" s="16" t="s">
        <v>887</v>
      </c>
      <c r="NXP776" s="16" t="s">
        <v>875</v>
      </c>
      <c r="NXQ776" s="16" t="s">
        <v>887</v>
      </c>
      <c r="NXR776" s="16" t="s">
        <v>875</v>
      </c>
      <c r="NXS776" s="16" t="s">
        <v>887</v>
      </c>
      <c r="NXT776" s="16" t="s">
        <v>875</v>
      </c>
      <c r="NXU776" s="16" t="s">
        <v>887</v>
      </c>
      <c r="NXV776" s="16" t="s">
        <v>875</v>
      </c>
      <c r="NXW776" s="16" t="s">
        <v>887</v>
      </c>
      <c r="NXX776" s="16" t="s">
        <v>875</v>
      </c>
      <c r="NXY776" s="16" t="s">
        <v>887</v>
      </c>
      <c r="NXZ776" s="16" t="s">
        <v>875</v>
      </c>
      <c r="NYA776" s="16" t="s">
        <v>887</v>
      </c>
      <c r="NYB776" s="16" t="s">
        <v>875</v>
      </c>
      <c r="NYC776" s="16" t="s">
        <v>887</v>
      </c>
      <c r="NYD776" s="16" t="s">
        <v>875</v>
      </c>
      <c r="NYE776" s="16" t="s">
        <v>887</v>
      </c>
      <c r="NYF776" s="16" t="s">
        <v>875</v>
      </c>
      <c r="NYG776" s="16" t="s">
        <v>887</v>
      </c>
      <c r="NYH776" s="16" t="s">
        <v>875</v>
      </c>
      <c r="NYI776" s="16" t="s">
        <v>887</v>
      </c>
      <c r="NYJ776" s="16" t="s">
        <v>875</v>
      </c>
      <c r="NYK776" s="16" t="s">
        <v>887</v>
      </c>
      <c r="NYL776" s="16" t="s">
        <v>875</v>
      </c>
      <c r="NYM776" s="16" t="s">
        <v>887</v>
      </c>
      <c r="NYN776" s="16" t="s">
        <v>875</v>
      </c>
      <c r="NYO776" s="16" t="s">
        <v>887</v>
      </c>
      <c r="NYP776" s="16" t="s">
        <v>875</v>
      </c>
      <c r="NYQ776" s="16" t="s">
        <v>887</v>
      </c>
      <c r="NYR776" s="16" t="s">
        <v>875</v>
      </c>
      <c r="NYS776" s="16" t="s">
        <v>887</v>
      </c>
      <c r="NYT776" s="16" t="s">
        <v>875</v>
      </c>
      <c r="NYU776" s="16" t="s">
        <v>887</v>
      </c>
      <c r="NYV776" s="16" t="s">
        <v>875</v>
      </c>
      <c r="NYW776" s="16" t="s">
        <v>887</v>
      </c>
      <c r="NYX776" s="16" t="s">
        <v>875</v>
      </c>
      <c r="NYY776" s="16" t="s">
        <v>887</v>
      </c>
      <c r="NYZ776" s="16" t="s">
        <v>875</v>
      </c>
      <c r="NZA776" s="16" t="s">
        <v>887</v>
      </c>
      <c r="NZB776" s="16" t="s">
        <v>875</v>
      </c>
      <c r="NZC776" s="16" t="s">
        <v>887</v>
      </c>
      <c r="NZD776" s="16" t="s">
        <v>875</v>
      </c>
      <c r="NZE776" s="16" t="s">
        <v>887</v>
      </c>
      <c r="NZF776" s="16" t="s">
        <v>875</v>
      </c>
      <c r="NZG776" s="16" t="s">
        <v>887</v>
      </c>
      <c r="NZH776" s="16" t="s">
        <v>875</v>
      </c>
      <c r="NZI776" s="16" t="s">
        <v>887</v>
      </c>
      <c r="NZJ776" s="16" t="s">
        <v>875</v>
      </c>
      <c r="NZK776" s="16" t="s">
        <v>887</v>
      </c>
      <c r="NZL776" s="16" t="s">
        <v>875</v>
      </c>
      <c r="NZM776" s="16" t="s">
        <v>887</v>
      </c>
      <c r="NZN776" s="16" t="s">
        <v>875</v>
      </c>
      <c r="NZO776" s="16" t="s">
        <v>887</v>
      </c>
      <c r="NZP776" s="16" t="s">
        <v>875</v>
      </c>
      <c r="NZQ776" s="16" t="s">
        <v>887</v>
      </c>
      <c r="NZR776" s="16" t="s">
        <v>875</v>
      </c>
      <c r="NZS776" s="16" t="s">
        <v>887</v>
      </c>
      <c r="NZT776" s="16" t="s">
        <v>875</v>
      </c>
      <c r="NZU776" s="16" t="s">
        <v>887</v>
      </c>
      <c r="NZV776" s="16" t="s">
        <v>875</v>
      </c>
      <c r="NZW776" s="16" t="s">
        <v>887</v>
      </c>
      <c r="NZX776" s="16" t="s">
        <v>875</v>
      </c>
      <c r="NZY776" s="16" t="s">
        <v>887</v>
      </c>
      <c r="NZZ776" s="16" t="s">
        <v>875</v>
      </c>
      <c r="OAA776" s="16" t="s">
        <v>887</v>
      </c>
      <c r="OAB776" s="16" t="s">
        <v>875</v>
      </c>
      <c r="OAC776" s="16" t="s">
        <v>887</v>
      </c>
      <c r="OAD776" s="16" t="s">
        <v>875</v>
      </c>
      <c r="OAE776" s="16" t="s">
        <v>887</v>
      </c>
      <c r="OAF776" s="16" t="s">
        <v>875</v>
      </c>
      <c r="OAG776" s="16" t="s">
        <v>887</v>
      </c>
      <c r="OAH776" s="16" t="s">
        <v>875</v>
      </c>
      <c r="OAI776" s="16" t="s">
        <v>887</v>
      </c>
      <c r="OAJ776" s="16" t="s">
        <v>875</v>
      </c>
      <c r="OAK776" s="16" t="s">
        <v>887</v>
      </c>
      <c r="OAL776" s="16" t="s">
        <v>875</v>
      </c>
      <c r="OAM776" s="16" t="s">
        <v>887</v>
      </c>
      <c r="OAN776" s="16" t="s">
        <v>875</v>
      </c>
      <c r="OAO776" s="16" t="s">
        <v>887</v>
      </c>
      <c r="OAP776" s="16" t="s">
        <v>875</v>
      </c>
      <c r="OAQ776" s="16" t="s">
        <v>887</v>
      </c>
      <c r="OAR776" s="16" t="s">
        <v>875</v>
      </c>
      <c r="OAS776" s="16" t="s">
        <v>887</v>
      </c>
      <c r="OAT776" s="16" t="s">
        <v>875</v>
      </c>
      <c r="OAU776" s="16" t="s">
        <v>887</v>
      </c>
      <c r="OAV776" s="16" t="s">
        <v>875</v>
      </c>
      <c r="OAW776" s="16" t="s">
        <v>887</v>
      </c>
      <c r="OAX776" s="16" t="s">
        <v>875</v>
      </c>
      <c r="OAY776" s="16" t="s">
        <v>887</v>
      </c>
      <c r="OAZ776" s="16" t="s">
        <v>875</v>
      </c>
      <c r="OBA776" s="16" t="s">
        <v>887</v>
      </c>
      <c r="OBB776" s="16" t="s">
        <v>875</v>
      </c>
      <c r="OBC776" s="16" t="s">
        <v>887</v>
      </c>
      <c r="OBD776" s="16" t="s">
        <v>875</v>
      </c>
      <c r="OBE776" s="16" t="s">
        <v>887</v>
      </c>
      <c r="OBF776" s="16" t="s">
        <v>875</v>
      </c>
      <c r="OBG776" s="16" t="s">
        <v>887</v>
      </c>
      <c r="OBH776" s="16" t="s">
        <v>875</v>
      </c>
      <c r="OBI776" s="16" t="s">
        <v>887</v>
      </c>
      <c r="OBJ776" s="16" t="s">
        <v>875</v>
      </c>
      <c r="OBK776" s="16" t="s">
        <v>887</v>
      </c>
      <c r="OBL776" s="16" t="s">
        <v>875</v>
      </c>
      <c r="OBM776" s="16" t="s">
        <v>887</v>
      </c>
      <c r="OBN776" s="16" t="s">
        <v>875</v>
      </c>
      <c r="OBO776" s="16" t="s">
        <v>887</v>
      </c>
      <c r="OBP776" s="16" t="s">
        <v>875</v>
      </c>
      <c r="OBQ776" s="16" t="s">
        <v>887</v>
      </c>
      <c r="OBR776" s="16" t="s">
        <v>875</v>
      </c>
      <c r="OBS776" s="16" t="s">
        <v>887</v>
      </c>
      <c r="OBT776" s="16" t="s">
        <v>875</v>
      </c>
      <c r="OBU776" s="16" t="s">
        <v>887</v>
      </c>
      <c r="OBV776" s="16" t="s">
        <v>875</v>
      </c>
      <c r="OBW776" s="16" t="s">
        <v>887</v>
      </c>
      <c r="OBX776" s="16" t="s">
        <v>875</v>
      </c>
      <c r="OBY776" s="16" t="s">
        <v>887</v>
      </c>
      <c r="OBZ776" s="16" t="s">
        <v>875</v>
      </c>
      <c r="OCA776" s="16" t="s">
        <v>887</v>
      </c>
      <c r="OCB776" s="16" t="s">
        <v>875</v>
      </c>
      <c r="OCC776" s="16" t="s">
        <v>887</v>
      </c>
      <c r="OCD776" s="16" t="s">
        <v>875</v>
      </c>
      <c r="OCE776" s="16" t="s">
        <v>887</v>
      </c>
      <c r="OCF776" s="16" t="s">
        <v>875</v>
      </c>
      <c r="OCG776" s="16" t="s">
        <v>887</v>
      </c>
      <c r="OCH776" s="16" t="s">
        <v>875</v>
      </c>
      <c r="OCI776" s="16" t="s">
        <v>887</v>
      </c>
      <c r="OCJ776" s="16" t="s">
        <v>875</v>
      </c>
      <c r="OCK776" s="16" t="s">
        <v>887</v>
      </c>
      <c r="OCL776" s="16" t="s">
        <v>875</v>
      </c>
      <c r="OCM776" s="16" t="s">
        <v>887</v>
      </c>
      <c r="OCN776" s="16" t="s">
        <v>875</v>
      </c>
      <c r="OCO776" s="16" t="s">
        <v>887</v>
      </c>
      <c r="OCP776" s="16" t="s">
        <v>875</v>
      </c>
      <c r="OCQ776" s="16" t="s">
        <v>887</v>
      </c>
      <c r="OCR776" s="16" t="s">
        <v>875</v>
      </c>
      <c r="OCS776" s="16" t="s">
        <v>887</v>
      </c>
      <c r="OCT776" s="16" t="s">
        <v>875</v>
      </c>
      <c r="OCU776" s="16" t="s">
        <v>887</v>
      </c>
      <c r="OCV776" s="16" t="s">
        <v>875</v>
      </c>
      <c r="OCW776" s="16" t="s">
        <v>887</v>
      </c>
      <c r="OCX776" s="16" t="s">
        <v>875</v>
      </c>
      <c r="OCY776" s="16" t="s">
        <v>887</v>
      </c>
      <c r="OCZ776" s="16" t="s">
        <v>875</v>
      </c>
      <c r="ODA776" s="16" t="s">
        <v>887</v>
      </c>
      <c r="ODB776" s="16" t="s">
        <v>875</v>
      </c>
      <c r="ODC776" s="16" t="s">
        <v>887</v>
      </c>
      <c r="ODD776" s="16" t="s">
        <v>875</v>
      </c>
      <c r="ODE776" s="16" t="s">
        <v>887</v>
      </c>
      <c r="ODF776" s="16" t="s">
        <v>875</v>
      </c>
      <c r="ODG776" s="16" t="s">
        <v>887</v>
      </c>
      <c r="ODH776" s="16" t="s">
        <v>875</v>
      </c>
      <c r="ODI776" s="16" t="s">
        <v>887</v>
      </c>
      <c r="ODJ776" s="16" t="s">
        <v>875</v>
      </c>
      <c r="ODK776" s="16" t="s">
        <v>887</v>
      </c>
      <c r="ODL776" s="16" t="s">
        <v>875</v>
      </c>
      <c r="ODM776" s="16" t="s">
        <v>887</v>
      </c>
      <c r="ODN776" s="16" t="s">
        <v>875</v>
      </c>
      <c r="ODO776" s="16" t="s">
        <v>887</v>
      </c>
      <c r="ODP776" s="16" t="s">
        <v>875</v>
      </c>
      <c r="ODQ776" s="16" t="s">
        <v>887</v>
      </c>
      <c r="ODR776" s="16" t="s">
        <v>875</v>
      </c>
      <c r="ODS776" s="16" t="s">
        <v>887</v>
      </c>
      <c r="ODT776" s="16" t="s">
        <v>875</v>
      </c>
      <c r="ODU776" s="16" t="s">
        <v>887</v>
      </c>
      <c r="ODV776" s="16" t="s">
        <v>875</v>
      </c>
      <c r="ODW776" s="16" t="s">
        <v>887</v>
      </c>
      <c r="ODX776" s="16" t="s">
        <v>875</v>
      </c>
      <c r="ODY776" s="16" t="s">
        <v>887</v>
      </c>
      <c r="ODZ776" s="16" t="s">
        <v>875</v>
      </c>
      <c r="OEA776" s="16" t="s">
        <v>887</v>
      </c>
      <c r="OEB776" s="16" t="s">
        <v>875</v>
      </c>
      <c r="OEC776" s="16" t="s">
        <v>887</v>
      </c>
      <c r="OED776" s="16" t="s">
        <v>875</v>
      </c>
      <c r="OEE776" s="16" t="s">
        <v>887</v>
      </c>
      <c r="OEF776" s="16" t="s">
        <v>875</v>
      </c>
      <c r="OEG776" s="16" t="s">
        <v>887</v>
      </c>
      <c r="OEH776" s="16" t="s">
        <v>875</v>
      </c>
      <c r="OEI776" s="16" t="s">
        <v>887</v>
      </c>
      <c r="OEJ776" s="16" t="s">
        <v>875</v>
      </c>
      <c r="OEK776" s="16" t="s">
        <v>887</v>
      </c>
      <c r="OEL776" s="16" t="s">
        <v>875</v>
      </c>
      <c r="OEM776" s="16" t="s">
        <v>887</v>
      </c>
      <c r="OEN776" s="16" t="s">
        <v>875</v>
      </c>
      <c r="OEO776" s="16" t="s">
        <v>887</v>
      </c>
      <c r="OEP776" s="16" t="s">
        <v>875</v>
      </c>
      <c r="OEQ776" s="16" t="s">
        <v>887</v>
      </c>
      <c r="OER776" s="16" t="s">
        <v>875</v>
      </c>
      <c r="OES776" s="16" t="s">
        <v>887</v>
      </c>
      <c r="OET776" s="16" t="s">
        <v>875</v>
      </c>
      <c r="OEU776" s="16" t="s">
        <v>887</v>
      </c>
      <c r="OEV776" s="16" t="s">
        <v>875</v>
      </c>
      <c r="OEW776" s="16" t="s">
        <v>887</v>
      </c>
      <c r="OEX776" s="16" t="s">
        <v>875</v>
      </c>
      <c r="OEY776" s="16" t="s">
        <v>887</v>
      </c>
      <c r="OEZ776" s="16" t="s">
        <v>875</v>
      </c>
      <c r="OFA776" s="16" t="s">
        <v>887</v>
      </c>
      <c r="OFB776" s="16" t="s">
        <v>875</v>
      </c>
      <c r="OFC776" s="16" t="s">
        <v>887</v>
      </c>
      <c r="OFD776" s="16" t="s">
        <v>875</v>
      </c>
      <c r="OFE776" s="16" t="s">
        <v>887</v>
      </c>
      <c r="OFF776" s="16" t="s">
        <v>875</v>
      </c>
      <c r="OFG776" s="16" t="s">
        <v>887</v>
      </c>
      <c r="OFH776" s="16" t="s">
        <v>875</v>
      </c>
      <c r="OFI776" s="16" t="s">
        <v>887</v>
      </c>
      <c r="OFJ776" s="16" t="s">
        <v>875</v>
      </c>
      <c r="OFK776" s="16" t="s">
        <v>887</v>
      </c>
      <c r="OFL776" s="16" t="s">
        <v>875</v>
      </c>
      <c r="OFM776" s="16" t="s">
        <v>887</v>
      </c>
      <c r="OFN776" s="16" t="s">
        <v>875</v>
      </c>
      <c r="OFO776" s="16" t="s">
        <v>887</v>
      </c>
      <c r="OFP776" s="16" t="s">
        <v>875</v>
      </c>
      <c r="OFQ776" s="16" t="s">
        <v>887</v>
      </c>
      <c r="OFR776" s="16" t="s">
        <v>875</v>
      </c>
      <c r="OFS776" s="16" t="s">
        <v>887</v>
      </c>
      <c r="OFT776" s="16" t="s">
        <v>875</v>
      </c>
      <c r="OFU776" s="16" t="s">
        <v>887</v>
      </c>
      <c r="OFV776" s="16" t="s">
        <v>875</v>
      </c>
      <c r="OFW776" s="16" t="s">
        <v>887</v>
      </c>
      <c r="OFX776" s="16" t="s">
        <v>875</v>
      </c>
      <c r="OFY776" s="16" t="s">
        <v>887</v>
      </c>
      <c r="OFZ776" s="16" t="s">
        <v>875</v>
      </c>
      <c r="OGA776" s="16" t="s">
        <v>887</v>
      </c>
      <c r="OGB776" s="16" t="s">
        <v>875</v>
      </c>
      <c r="OGC776" s="16" t="s">
        <v>887</v>
      </c>
      <c r="OGD776" s="16" t="s">
        <v>875</v>
      </c>
      <c r="OGE776" s="16" t="s">
        <v>887</v>
      </c>
      <c r="OGF776" s="16" t="s">
        <v>875</v>
      </c>
      <c r="OGG776" s="16" t="s">
        <v>887</v>
      </c>
      <c r="OGH776" s="16" t="s">
        <v>875</v>
      </c>
      <c r="OGI776" s="16" t="s">
        <v>887</v>
      </c>
      <c r="OGJ776" s="16" t="s">
        <v>875</v>
      </c>
      <c r="OGK776" s="16" t="s">
        <v>887</v>
      </c>
      <c r="OGL776" s="16" t="s">
        <v>875</v>
      </c>
      <c r="OGM776" s="16" t="s">
        <v>887</v>
      </c>
      <c r="OGN776" s="16" t="s">
        <v>875</v>
      </c>
      <c r="OGO776" s="16" t="s">
        <v>887</v>
      </c>
      <c r="OGP776" s="16" t="s">
        <v>875</v>
      </c>
      <c r="OGQ776" s="16" t="s">
        <v>887</v>
      </c>
      <c r="OGR776" s="16" t="s">
        <v>875</v>
      </c>
      <c r="OGS776" s="16" t="s">
        <v>887</v>
      </c>
      <c r="OGT776" s="16" t="s">
        <v>875</v>
      </c>
      <c r="OGU776" s="16" t="s">
        <v>887</v>
      </c>
      <c r="OGV776" s="16" t="s">
        <v>875</v>
      </c>
      <c r="OGW776" s="16" t="s">
        <v>887</v>
      </c>
      <c r="OGX776" s="16" t="s">
        <v>875</v>
      </c>
      <c r="OGY776" s="16" t="s">
        <v>887</v>
      </c>
      <c r="OGZ776" s="16" t="s">
        <v>875</v>
      </c>
      <c r="OHA776" s="16" t="s">
        <v>887</v>
      </c>
      <c r="OHB776" s="16" t="s">
        <v>875</v>
      </c>
      <c r="OHC776" s="16" t="s">
        <v>887</v>
      </c>
      <c r="OHD776" s="16" t="s">
        <v>875</v>
      </c>
      <c r="OHE776" s="16" t="s">
        <v>887</v>
      </c>
      <c r="OHF776" s="16" t="s">
        <v>875</v>
      </c>
      <c r="OHG776" s="16" t="s">
        <v>887</v>
      </c>
      <c r="OHH776" s="16" t="s">
        <v>875</v>
      </c>
      <c r="OHI776" s="16" t="s">
        <v>887</v>
      </c>
      <c r="OHJ776" s="16" t="s">
        <v>875</v>
      </c>
      <c r="OHK776" s="16" t="s">
        <v>887</v>
      </c>
      <c r="OHL776" s="16" t="s">
        <v>875</v>
      </c>
      <c r="OHM776" s="16" t="s">
        <v>887</v>
      </c>
      <c r="OHN776" s="16" t="s">
        <v>875</v>
      </c>
      <c r="OHO776" s="16" t="s">
        <v>887</v>
      </c>
      <c r="OHP776" s="16" t="s">
        <v>875</v>
      </c>
      <c r="OHQ776" s="16" t="s">
        <v>887</v>
      </c>
      <c r="OHR776" s="16" t="s">
        <v>875</v>
      </c>
      <c r="OHS776" s="16" t="s">
        <v>887</v>
      </c>
      <c r="OHT776" s="16" t="s">
        <v>875</v>
      </c>
      <c r="OHU776" s="16" t="s">
        <v>887</v>
      </c>
      <c r="OHV776" s="16" t="s">
        <v>875</v>
      </c>
      <c r="OHW776" s="16" t="s">
        <v>887</v>
      </c>
      <c r="OHX776" s="16" t="s">
        <v>875</v>
      </c>
      <c r="OHY776" s="16" t="s">
        <v>887</v>
      </c>
      <c r="OHZ776" s="16" t="s">
        <v>875</v>
      </c>
      <c r="OIA776" s="16" t="s">
        <v>887</v>
      </c>
      <c r="OIB776" s="16" t="s">
        <v>875</v>
      </c>
      <c r="OIC776" s="16" t="s">
        <v>887</v>
      </c>
      <c r="OID776" s="16" t="s">
        <v>875</v>
      </c>
      <c r="OIE776" s="16" t="s">
        <v>887</v>
      </c>
      <c r="OIF776" s="16" t="s">
        <v>875</v>
      </c>
      <c r="OIG776" s="16" t="s">
        <v>887</v>
      </c>
      <c r="OIH776" s="16" t="s">
        <v>875</v>
      </c>
      <c r="OII776" s="16" t="s">
        <v>887</v>
      </c>
      <c r="OIJ776" s="16" t="s">
        <v>875</v>
      </c>
      <c r="OIK776" s="16" t="s">
        <v>887</v>
      </c>
      <c r="OIL776" s="16" t="s">
        <v>875</v>
      </c>
      <c r="OIM776" s="16" t="s">
        <v>887</v>
      </c>
      <c r="OIN776" s="16" t="s">
        <v>875</v>
      </c>
      <c r="OIO776" s="16" t="s">
        <v>887</v>
      </c>
      <c r="OIP776" s="16" t="s">
        <v>875</v>
      </c>
      <c r="OIQ776" s="16" t="s">
        <v>887</v>
      </c>
      <c r="OIR776" s="16" t="s">
        <v>875</v>
      </c>
      <c r="OIS776" s="16" t="s">
        <v>887</v>
      </c>
      <c r="OIT776" s="16" t="s">
        <v>875</v>
      </c>
      <c r="OIU776" s="16" t="s">
        <v>887</v>
      </c>
      <c r="OIV776" s="16" t="s">
        <v>875</v>
      </c>
      <c r="OIW776" s="16" t="s">
        <v>887</v>
      </c>
      <c r="OIX776" s="16" t="s">
        <v>875</v>
      </c>
      <c r="OIY776" s="16" t="s">
        <v>887</v>
      </c>
      <c r="OIZ776" s="16" t="s">
        <v>875</v>
      </c>
      <c r="OJA776" s="16" t="s">
        <v>887</v>
      </c>
      <c r="OJB776" s="16" t="s">
        <v>875</v>
      </c>
      <c r="OJC776" s="16" t="s">
        <v>887</v>
      </c>
      <c r="OJD776" s="16" t="s">
        <v>875</v>
      </c>
      <c r="OJE776" s="16" t="s">
        <v>887</v>
      </c>
      <c r="OJF776" s="16" t="s">
        <v>875</v>
      </c>
      <c r="OJG776" s="16" t="s">
        <v>887</v>
      </c>
      <c r="OJH776" s="16" t="s">
        <v>875</v>
      </c>
      <c r="OJI776" s="16" t="s">
        <v>887</v>
      </c>
      <c r="OJJ776" s="16" t="s">
        <v>875</v>
      </c>
      <c r="OJK776" s="16" t="s">
        <v>887</v>
      </c>
      <c r="OJL776" s="16" t="s">
        <v>875</v>
      </c>
      <c r="OJM776" s="16" t="s">
        <v>887</v>
      </c>
      <c r="OJN776" s="16" t="s">
        <v>875</v>
      </c>
      <c r="OJO776" s="16" t="s">
        <v>887</v>
      </c>
      <c r="OJP776" s="16" t="s">
        <v>875</v>
      </c>
      <c r="OJQ776" s="16" t="s">
        <v>887</v>
      </c>
      <c r="OJR776" s="16" t="s">
        <v>875</v>
      </c>
      <c r="OJS776" s="16" t="s">
        <v>887</v>
      </c>
      <c r="OJT776" s="16" t="s">
        <v>875</v>
      </c>
      <c r="OJU776" s="16" t="s">
        <v>887</v>
      </c>
      <c r="OJV776" s="16" t="s">
        <v>875</v>
      </c>
      <c r="OJW776" s="16" t="s">
        <v>887</v>
      </c>
      <c r="OJX776" s="16" t="s">
        <v>875</v>
      </c>
      <c r="OJY776" s="16" t="s">
        <v>887</v>
      </c>
      <c r="OJZ776" s="16" t="s">
        <v>875</v>
      </c>
      <c r="OKA776" s="16" t="s">
        <v>887</v>
      </c>
      <c r="OKB776" s="16" t="s">
        <v>875</v>
      </c>
      <c r="OKC776" s="16" t="s">
        <v>887</v>
      </c>
      <c r="OKD776" s="16" t="s">
        <v>875</v>
      </c>
      <c r="OKE776" s="16" t="s">
        <v>887</v>
      </c>
      <c r="OKF776" s="16" t="s">
        <v>875</v>
      </c>
      <c r="OKG776" s="16" t="s">
        <v>887</v>
      </c>
      <c r="OKH776" s="16" t="s">
        <v>875</v>
      </c>
      <c r="OKI776" s="16" t="s">
        <v>887</v>
      </c>
      <c r="OKJ776" s="16" t="s">
        <v>875</v>
      </c>
      <c r="OKK776" s="16" t="s">
        <v>887</v>
      </c>
      <c r="OKL776" s="16" t="s">
        <v>875</v>
      </c>
      <c r="OKM776" s="16" t="s">
        <v>887</v>
      </c>
      <c r="OKN776" s="16" t="s">
        <v>875</v>
      </c>
      <c r="OKO776" s="16" t="s">
        <v>887</v>
      </c>
      <c r="OKP776" s="16" t="s">
        <v>875</v>
      </c>
      <c r="OKQ776" s="16" t="s">
        <v>887</v>
      </c>
      <c r="OKR776" s="16" t="s">
        <v>875</v>
      </c>
      <c r="OKS776" s="16" t="s">
        <v>887</v>
      </c>
      <c r="OKT776" s="16" t="s">
        <v>875</v>
      </c>
      <c r="OKU776" s="16" t="s">
        <v>887</v>
      </c>
      <c r="OKV776" s="16" t="s">
        <v>875</v>
      </c>
      <c r="OKW776" s="16" t="s">
        <v>887</v>
      </c>
      <c r="OKX776" s="16" t="s">
        <v>875</v>
      </c>
      <c r="OKY776" s="16" t="s">
        <v>887</v>
      </c>
      <c r="OKZ776" s="16" t="s">
        <v>875</v>
      </c>
      <c r="OLA776" s="16" t="s">
        <v>887</v>
      </c>
      <c r="OLB776" s="16" t="s">
        <v>875</v>
      </c>
      <c r="OLC776" s="16" t="s">
        <v>887</v>
      </c>
      <c r="OLD776" s="16" t="s">
        <v>875</v>
      </c>
      <c r="OLE776" s="16" t="s">
        <v>887</v>
      </c>
      <c r="OLF776" s="16" t="s">
        <v>875</v>
      </c>
      <c r="OLG776" s="16" t="s">
        <v>887</v>
      </c>
      <c r="OLH776" s="16" t="s">
        <v>875</v>
      </c>
      <c r="OLI776" s="16" t="s">
        <v>887</v>
      </c>
      <c r="OLJ776" s="16" t="s">
        <v>875</v>
      </c>
      <c r="OLK776" s="16" t="s">
        <v>887</v>
      </c>
      <c r="OLL776" s="16" t="s">
        <v>875</v>
      </c>
      <c r="OLM776" s="16" t="s">
        <v>887</v>
      </c>
      <c r="OLN776" s="16" t="s">
        <v>875</v>
      </c>
      <c r="OLO776" s="16" t="s">
        <v>887</v>
      </c>
      <c r="OLP776" s="16" t="s">
        <v>875</v>
      </c>
      <c r="OLQ776" s="16" t="s">
        <v>887</v>
      </c>
      <c r="OLR776" s="16" t="s">
        <v>875</v>
      </c>
      <c r="OLS776" s="16" t="s">
        <v>887</v>
      </c>
      <c r="OLT776" s="16" t="s">
        <v>875</v>
      </c>
      <c r="OLU776" s="16" t="s">
        <v>887</v>
      </c>
      <c r="OLV776" s="16" t="s">
        <v>875</v>
      </c>
      <c r="OLW776" s="16" t="s">
        <v>887</v>
      </c>
      <c r="OLX776" s="16" t="s">
        <v>875</v>
      </c>
      <c r="OLY776" s="16" t="s">
        <v>887</v>
      </c>
      <c r="OLZ776" s="16" t="s">
        <v>875</v>
      </c>
      <c r="OMA776" s="16" t="s">
        <v>887</v>
      </c>
      <c r="OMB776" s="16" t="s">
        <v>875</v>
      </c>
      <c r="OMC776" s="16" t="s">
        <v>887</v>
      </c>
      <c r="OMD776" s="16" t="s">
        <v>875</v>
      </c>
      <c r="OME776" s="16" t="s">
        <v>887</v>
      </c>
      <c r="OMF776" s="16" t="s">
        <v>875</v>
      </c>
      <c r="OMG776" s="16" t="s">
        <v>887</v>
      </c>
      <c r="OMH776" s="16" t="s">
        <v>875</v>
      </c>
      <c r="OMI776" s="16" t="s">
        <v>887</v>
      </c>
      <c r="OMJ776" s="16" t="s">
        <v>875</v>
      </c>
      <c r="OMK776" s="16" t="s">
        <v>887</v>
      </c>
      <c r="OML776" s="16" t="s">
        <v>875</v>
      </c>
      <c r="OMM776" s="16" t="s">
        <v>887</v>
      </c>
      <c r="OMN776" s="16" t="s">
        <v>875</v>
      </c>
      <c r="OMO776" s="16" t="s">
        <v>887</v>
      </c>
      <c r="OMP776" s="16" t="s">
        <v>875</v>
      </c>
      <c r="OMQ776" s="16" t="s">
        <v>887</v>
      </c>
      <c r="OMR776" s="16" t="s">
        <v>875</v>
      </c>
      <c r="OMS776" s="16" t="s">
        <v>887</v>
      </c>
      <c r="OMT776" s="16" t="s">
        <v>875</v>
      </c>
      <c r="OMU776" s="16" t="s">
        <v>887</v>
      </c>
      <c r="OMV776" s="16" t="s">
        <v>875</v>
      </c>
      <c r="OMW776" s="16" t="s">
        <v>887</v>
      </c>
      <c r="OMX776" s="16" t="s">
        <v>875</v>
      </c>
      <c r="OMY776" s="16" t="s">
        <v>887</v>
      </c>
      <c r="OMZ776" s="16" t="s">
        <v>875</v>
      </c>
      <c r="ONA776" s="16" t="s">
        <v>887</v>
      </c>
      <c r="ONB776" s="16" t="s">
        <v>875</v>
      </c>
      <c r="ONC776" s="16" t="s">
        <v>887</v>
      </c>
      <c r="OND776" s="16" t="s">
        <v>875</v>
      </c>
      <c r="ONE776" s="16" t="s">
        <v>887</v>
      </c>
      <c r="ONF776" s="16" t="s">
        <v>875</v>
      </c>
      <c r="ONG776" s="16" t="s">
        <v>887</v>
      </c>
      <c r="ONH776" s="16" t="s">
        <v>875</v>
      </c>
      <c r="ONI776" s="16" t="s">
        <v>887</v>
      </c>
      <c r="ONJ776" s="16" t="s">
        <v>875</v>
      </c>
      <c r="ONK776" s="16" t="s">
        <v>887</v>
      </c>
      <c r="ONL776" s="16" t="s">
        <v>875</v>
      </c>
      <c r="ONM776" s="16" t="s">
        <v>887</v>
      </c>
      <c r="ONN776" s="16" t="s">
        <v>875</v>
      </c>
      <c r="ONO776" s="16" t="s">
        <v>887</v>
      </c>
      <c r="ONP776" s="16" t="s">
        <v>875</v>
      </c>
      <c r="ONQ776" s="16" t="s">
        <v>887</v>
      </c>
      <c r="ONR776" s="16" t="s">
        <v>875</v>
      </c>
      <c r="ONS776" s="16" t="s">
        <v>887</v>
      </c>
      <c r="ONT776" s="16" t="s">
        <v>875</v>
      </c>
      <c r="ONU776" s="16" t="s">
        <v>887</v>
      </c>
      <c r="ONV776" s="16" t="s">
        <v>875</v>
      </c>
      <c r="ONW776" s="16" t="s">
        <v>887</v>
      </c>
      <c r="ONX776" s="16" t="s">
        <v>875</v>
      </c>
      <c r="ONY776" s="16" t="s">
        <v>887</v>
      </c>
      <c r="ONZ776" s="16" t="s">
        <v>875</v>
      </c>
      <c r="OOA776" s="16" t="s">
        <v>887</v>
      </c>
      <c r="OOB776" s="16" t="s">
        <v>875</v>
      </c>
      <c r="OOC776" s="16" t="s">
        <v>887</v>
      </c>
      <c r="OOD776" s="16" t="s">
        <v>875</v>
      </c>
      <c r="OOE776" s="16" t="s">
        <v>887</v>
      </c>
      <c r="OOF776" s="16" t="s">
        <v>875</v>
      </c>
      <c r="OOG776" s="16" t="s">
        <v>887</v>
      </c>
      <c r="OOH776" s="16" t="s">
        <v>875</v>
      </c>
      <c r="OOI776" s="16" t="s">
        <v>887</v>
      </c>
      <c r="OOJ776" s="16" t="s">
        <v>875</v>
      </c>
      <c r="OOK776" s="16" t="s">
        <v>887</v>
      </c>
      <c r="OOL776" s="16" t="s">
        <v>875</v>
      </c>
      <c r="OOM776" s="16" t="s">
        <v>887</v>
      </c>
      <c r="OON776" s="16" t="s">
        <v>875</v>
      </c>
      <c r="OOO776" s="16" t="s">
        <v>887</v>
      </c>
      <c r="OOP776" s="16" t="s">
        <v>875</v>
      </c>
      <c r="OOQ776" s="16" t="s">
        <v>887</v>
      </c>
      <c r="OOR776" s="16" t="s">
        <v>875</v>
      </c>
      <c r="OOS776" s="16" t="s">
        <v>887</v>
      </c>
      <c r="OOT776" s="16" t="s">
        <v>875</v>
      </c>
      <c r="OOU776" s="16" t="s">
        <v>887</v>
      </c>
      <c r="OOV776" s="16" t="s">
        <v>875</v>
      </c>
      <c r="OOW776" s="16" t="s">
        <v>887</v>
      </c>
      <c r="OOX776" s="16" t="s">
        <v>875</v>
      </c>
      <c r="OOY776" s="16" t="s">
        <v>887</v>
      </c>
      <c r="OOZ776" s="16" t="s">
        <v>875</v>
      </c>
      <c r="OPA776" s="16" t="s">
        <v>887</v>
      </c>
      <c r="OPB776" s="16" t="s">
        <v>875</v>
      </c>
      <c r="OPC776" s="16" t="s">
        <v>887</v>
      </c>
      <c r="OPD776" s="16" t="s">
        <v>875</v>
      </c>
      <c r="OPE776" s="16" t="s">
        <v>887</v>
      </c>
      <c r="OPF776" s="16" t="s">
        <v>875</v>
      </c>
      <c r="OPG776" s="16" t="s">
        <v>887</v>
      </c>
      <c r="OPH776" s="16" t="s">
        <v>875</v>
      </c>
      <c r="OPI776" s="16" t="s">
        <v>887</v>
      </c>
      <c r="OPJ776" s="16" t="s">
        <v>875</v>
      </c>
      <c r="OPK776" s="16" t="s">
        <v>887</v>
      </c>
      <c r="OPL776" s="16" t="s">
        <v>875</v>
      </c>
      <c r="OPM776" s="16" t="s">
        <v>887</v>
      </c>
      <c r="OPN776" s="16" t="s">
        <v>875</v>
      </c>
      <c r="OPO776" s="16" t="s">
        <v>887</v>
      </c>
      <c r="OPP776" s="16" t="s">
        <v>875</v>
      </c>
      <c r="OPQ776" s="16" t="s">
        <v>887</v>
      </c>
      <c r="OPR776" s="16" t="s">
        <v>875</v>
      </c>
      <c r="OPS776" s="16" t="s">
        <v>887</v>
      </c>
      <c r="OPT776" s="16" t="s">
        <v>875</v>
      </c>
      <c r="OPU776" s="16" t="s">
        <v>887</v>
      </c>
      <c r="OPV776" s="16" t="s">
        <v>875</v>
      </c>
      <c r="OPW776" s="16" t="s">
        <v>887</v>
      </c>
      <c r="OPX776" s="16" t="s">
        <v>875</v>
      </c>
      <c r="OPY776" s="16" t="s">
        <v>887</v>
      </c>
      <c r="OPZ776" s="16" t="s">
        <v>875</v>
      </c>
      <c r="OQA776" s="16" t="s">
        <v>887</v>
      </c>
      <c r="OQB776" s="16" t="s">
        <v>875</v>
      </c>
      <c r="OQC776" s="16" t="s">
        <v>887</v>
      </c>
      <c r="OQD776" s="16" t="s">
        <v>875</v>
      </c>
      <c r="OQE776" s="16" t="s">
        <v>887</v>
      </c>
      <c r="OQF776" s="16" t="s">
        <v>875</v>
      </c>
      <c r="OQG776" s="16" t="s">
        <v>887</v>
      </c>
      <c r="OQH776" s="16" t="s">
        <v>875</v>
      </c>
      <c r="OQI776" s="16" t="s">
        <v>887</v>
      </c>
      <c r="OQJ776" s="16" t="s">
        <v>875</v>
      </c>
      <c r="OQK776" s="16" t="s">
        <v>887</v>
      </c>
      <c r="OQL776" s="16" t="s">
        <v>875</v>
      </c>
      <c r="OQM776" s="16" t="s">
        <v>887</v>
      </c>
      <c r="OQN776" s="16" t="s">
        <v>875</v>
      </c>
      <c r="OQO776" s="16" t="s">
        <v>887</v>
      </c>
      <c r="OQP776" s="16" t="s">
        <v>875</v>
      </c>
      <c r="OQQ776" s="16" t="s">
        <v>887</v>
      </c>
      <c r="OQR776" s="16" t="s">
        <v>875</v>
      </c>
      <c r="OQS776" s="16" t="s">
        <v>887</v>
      </c>
      <c r="OQT776" s="16" t="s">
        <v>875</v>
      </c>
      <c r="OQU776" s="16" t="s">
        <v>887</v>
      </c>
      <c r="OQV776" s="16" t="s">
        <v>875</v>
      </c>
      <c r="OQW776" s="16" t="s">
        <v>887</v>
      </c>
      <c r="OQX776" s="16" t="s">
        <v>875</v>
      </c>
      <c r="OQY776" s="16" t="s">
        <v>887</v>
      </c>
      <c r="OQZ776" s="16" t="s">
        <v>875</v>
      </c>
      <c r="ORA776" s="16" t="s">
        <v>887</v>
      </c>
      <c r="ORB776" s="16" t="s">
        <v>875</v>
      </c>
      <c r="ORC776" s="16" t="s">
        <v>887</v>
      </c>
      <c r="ORD776" s="16" t="s">
        <v>875</v>
      </c>
      <c r="ORE776" s="16" t="s">
        <v>887</v>
      </c>
      <c r="ORF776" s="16" t="s">
        <v>875</v>
      </c>
      <c r="ORG776" s="16" t="s">
        <v>887</v>
      </c>
      <c r="ORH776" s="16" t="s">
        <v>875</v>
      </c>
      <c r="ORI776" s="16" t="s">
        <v>887</v>
      </c>
      <c r="ORJ776" s="16" t="s">
        <v>875</v>
      </c>
      <c r="ORK776" s="16" t="s">
        <v>887</v>
      </c>
      <c r="ORL776" s="16" t="s">
        <v>875</v>
      </c>
      <c r="ORM776" s="16" t="s">
        <v>887</v>
      </c>
      <c r="ORN776" s="16" t="s">
        <v>875</v>
      </c>
      <c r="ORO776" s="16" t="s">
        <v>887</v>
      </c>
      <c r="ORP776" s="16" t="s">
        <v>875</v>
      </c>
      <c r="ORQ776" s="16" t="s">
        <v>887</v>
      </c>
      <c r="ORR776" s="16" t="s">
        <v>875</v>
      </c>
      <c r="ORS776" s="16" t="s">
        <v>887</v>
      </c>
      <c r="ORT776" s="16" t="s">
        <v>875</v>
      </c>
      <c r="ORU776" s="16" t="s">
        <v>887</v>
      </c>
      <c r="ORV776" s="16" t="s">
        <v>875</v>
      </c>
      <c r="ORW776" s="16" t="s">
        <v>887</v>
      </c>
      <c r="ORX776" s="16" t="s">
        <v>875</v>
      </c>
      <c r="ORY776" s="16" t="s">
        <v>887</v>
      </c>
      <c r="ORZ776" s="16" t="s">
        <v>875</v>
      </c>
      <c r="OSA776" s="16" t="s">
        <v>887</v>
      </c>
      <c r="OSB776" s="16" t="s">
        <v>875</v>
      </c>
      <c r="OSC776" s="16" t="s">
        <v>887</v>
      </c>
      <c r="OSD776" s="16" t="s">
        <v>875</v>
      </c>
      <c r="OSE776" s="16" t="s">
        <v>887</v>
      </c>
      <c r="OSF776" s="16" t="s">
        <v>875</v>
      </c>
      <c r="OSG776" s="16" t="s">
        <v>887</v>
      </c>
      <c r="OSH776" s="16" t="s">
        <v>875</v>
      </c>
      <c r="OSI776" s="16" t="s">
        <v>887</v>
      </c>
      <c r="OSJ776" s="16" t="s">
        <v>875</v>
      </c>
      <c r="OSK776" s="16" t="s">
        <v>887</v>
      </c>
      <c r="OSL776" s="16" t="s">
        <v>875</v>
      </c>
      <c r="OSM776" s="16" t="s">
        <v>887</v>
      </c>
      <c r="OSN776" s="16" t="s">
        <v>875</v>
      </c>
      <c r="OSO776" s="16" t="s">
        <v>887</v>
      </c>
      <c r="OSP776" s="16" t="s">
        <v>875</v>
      </c>
      <c r="OSQ776" s="16" t="s">
        <v>887</v>
      </c>
      <c r="OSR776" s="16" t="s">
        <v>875</v>
      </c>
      <c r="OSS776" s="16" t="s">
        <v>887</v>
      </c>
      <c r="OST776" s="16" t="s">
        <v>875</v>
      </c>
      <c r="OSU776" s="16" t="s">
        <v>887</v>
      </c>
      <c r="OSV776" s="16" t="s">
        <v>875</v>
      </c>
      <c r="OSW776" s="16" t="s">
        <v>887</v>
      </c>
      <c r="OSX776" s="16" t="s">
        <v>875</v>
      </c>
      <c r="OSY776" s="16" t="s">
        <v>887</v>
      </c>
      <c r="OSZ776" s="16" t="s">
        <v>875</v>
      </c>
      <c r="OTA776" s="16" t="s">
        <v>887</v>
      </c>
      <c r="OTB776" s="16" t="s">
        <v>875</v>
      </c>
      <c r="OTC776" s="16" t="s">
        <v>887</v>
      </c>
      <c r="OTD776" s="16" t="s">
        <v>875</v>
      </c>
      <c r="OTE776" s="16" t="s">
        <v>887</v>
      </c>
      <c r="OTF776" s="16" t="s">
        <v>875</v>
      </c>
      <c r="OTG776" s="16" t="s">
        <v>887</v>
      </c>
      <c r="OTH776" s="16" t="s">
        <v>875</v>
      </c>
      <c r="OTI776" s="16" t="s">
        <v>887</v>
      </c>
      <c r="OTJ776" s="16" t="s">
        <v>875</v>
      </c>
      <c r="OTK776" s="16" t="s">
        <v>887</v>
      </c>
      <c r="OTL776" s="16" t="s">
        <v>875</v>
      </c>
      <c r="OTM776" s="16" t="s">
        <v>887</v>
      </c>
      <c r="OTN776" s="16" t="s">
        <v>875</v>
      </c>
      <c r="OTO776" s="16" t="s">
        <v>887</v>
      </c>
      <c r="OTP776" s="16" t="s">
        <v>875</v>
      </c>
      <c r="OTQ776" s="16" t="s">
        <v>887</v>
      </c>
      <c r="OTR776" s="16" t="s">
        <v>875</v>
      </c>
      <c r="OTS776" s="16" t="s">
        <v>887</v>
      </c>
      <c r="OTT776" s="16" t="s">
        <v>875</v>
      </c>
      <c r="OTU776" s="16" t="s">
        <v>887</v>
      </c>
      <c r="OTV776" s="16" t="s">
        <v>875</v>
      </c>
      <c r="OTW776" s="16" t="s">
        <v>887</v>
      </c>
      <c r="OTX776" s="16" t="s">
        <v>875</v>
      </c>
      <c r="OTY776" s="16" t="s">
        <v>887</v>
      </c>
      <c r="OTZ776" s="16" t="s">
        <v>875</v>
      </c>
      <c r="OUA776" s="16" t="s">
        <v>887</v>
      </c>
      <c r="OUB776" s="16" t="s">
        <v>875</v>
      </c>
      <c r="OUC776" s="16" t="s">
        <v>887</v>
      </c>
      <c r="OUD776" s="16" t="s">
        <v>875</v>
      </c>
      <c r="OUE776" s="16" t="s">
        <v>887</v>
      </c>
      <c r="OUF776" s="16" t="s">
        <v>875</v>
      </c>
      <c r="OUG776" s="16" t="s">
        <v>887</v>
      </c>
      <c r="OUH776" s="16" t="s">
        <v>875</v>
      </c>
      <c r="OUI776" s="16" t="s">
        <v>887</v>
      </c>
      <c r="OUJ776" s="16" t="s">
        <v>875</v>
      </c>
      <c r="OUK776" s="16" t="s">
        <v>887</v>
      </c>
      <c r="OUL776" s="16" t="s">
        <v>875</v>
      </c>
      <c r="OUM776" s="16" t="s">
        <v>887</v>
      </c>
      <c r="OUN776" s="16" t="s">
        <v>875</v>
      </c>
      <c r="OUO776" s="16" t="s">
        <v>887</v>
      </c>
      <c r="OUP776" s="16" t="s">
        <v>875</v>
      </c>
      <c r="OUQ776" s="16" t="s">
        <v>887</v>
      </c>
      <c r="OUR776" s="16" t="s">
        <v>875</v>
      </c>
      <c r="OUS776" s="16" t="s">
        <v>887</v>
      </c>
      <c r="OUT776" s="16" t="s">
        <v>875</v>
      </c>
      <c r="OUU776" s="16" t="s">
        <v>887</v>
      </c>
      <c r="OUV776" s="16" t="s">
        <v>875</v>
      </c>
      <c r="OUW776" s="16" t="s">
        <v>887</v>
      </c>
      <c r="OUX776" s="16" t="s">
        <v>875</v>
      </c>
      <c r="OUY776" s="16" t="s">
        <v>887</v>
      </c>
      <c r="OUZ776" s="16" t="s">
        <v>875</v>
      </c>
      <c r="OVA776" s="16" t="s">
        <v>887</v>
      </c>
      <c r="OVB776" s="16" t="s">
        <v>875</v>
      </c>
      <c r="OVC776" s="16" t="s">
        <v>887</v>
      </c>
      <c r="OVD776" s="16" t="s">
        <v>875</v>
      </c>
      <c r="OVE776" s="16" t="s">
        <v>887</v>
      </c>
      <c r="OVF776" s="16" t="s">
        <v>875</v>
      </c>
      <c r="OVG776" s="16" t="s">
        <v>887</v>
      </c>
      <c r="OVH776" s="16" t="s">
        <v>875</v>
      </c>
      <c r="OVI776" s="16" t="s">
        <v>887</v>
      </c>
      <c r="OVJ776" s="16" t="s">
        <v>875</v>
      </c>
      <c r="OVK776" s="16" t="s">
        <v>887</v>
      </c>
      <c r="OVL776" s="16" t="s">
        <v>875</v>
      </c>
      <c r="OVM776" s="16" t="s">
        <v>887</v>
      </c>
      <c r="OVN776" s="16" t="s">
        <v>875</v>
      </c>
      <c r="OVO776" s="16" t="s">
        <v>887</v>
      </c>
      <c r="OVP776" s="16" t="s">
        <v>875</v>
      </c>
      <c r="OVQ776" s="16" t="s">
        <v>887</v>
      </c>
      <c r="OVR776" s="16" t="s">
        <v>875</v>
      </c>
      <c r="OVS776" s="16" t="s">
        <v>887</v>
      </c>
      <c r="OVT776" s="16" t="s">
        <v>875</v>
      </c>
      <c r="OVU776" s="16" t="s">
        <v>887</v>
      </c>
      <c r="OVV776" s="16" t="s">
        <v>875</v>
      </c>
      <c r="OVW776" s="16" t="s">
        <v>887</v>
      </c>
      <c r="OVX776" s="16" t="s">
        <v>875</v>
      </c>
      <c r="OVY776" s="16" t="s">
        <v>887</v>
      </c>
      <c r="OVZ776" s="16" t="s">
        <v>875</v>
      </c>
      <c r="OWA776" s="16" t="s">
        <v>887</v>
      </c>
      <c r="OWB776" s="16" t="s">
        <v>875</v>
      </c>
      <c r="OWC776" s="16" t="s">
        <v>887</v>
      </c>
      <c r="OWD776" s="16" t="s">
        <v>875</v>
      </c>
      <c r="OWE776" s="16" t="s">
        <v>887</v>
      </c>
      <c r="OWF776" s="16" t="s">
        <v>875</v>
      </c>
      <c r="OWG776" s="16" t="s">
        <v>887</v>
      </c>
      <c r="OWH776" s="16" t="s">
        <v>875</v>
      </c>
      <c r="OWI776" s="16" t="s">
        <v>887</v>
      </c>
      <c r="OWJ776" s="16" t="s">
        <v>875</v>
      </c>
      <c r="OWK776" s="16" t="s">
        <v>887</v>
      </c>
      <c r="OWL776" s="16" t="s">
        <v>875</v>
      </c>
      <c r="OWM776" s="16" t="s">
        <v>887</v>
      </c>
      <c r="OWN776" s="16" t="s">
        <v>875</v>
      </c>
      <c r="OWO776" s="16" t="s">
        <v>887</v>
      </c>
      <c r="OWP776" s="16" t="s">
        <v>875</v>
      </c>
      <c r="OWQ776" s="16" t="s">
        <v>887</v>
      </c>
      <c r="OWR776" s="16" t="s">
        <v>875</v>
      </c>
      <c r="OWS776" s="16" t="s">
        <v>887</v>
      </c>
      <c r="OWT776" s="16" t="s">
        <v>875</v>
      </c>
      <c r="OWU776" s="16" t="s">
        <v>887</v>
      </c>
      <c r="OWV776" s="16" t="s">
        <v>875</v>
      </c>
      <c r="OWW776" s="16" t="s">
        <v>887</v>
      </c>
      <c r="OWX776" s="16" t="s">
        <v>875</v>
      </c>
      <c r="OWY776" s="16" t="s">
        <v>887</v>
      </c>
      <c r="OWZ776" s="16" t="s">
        <v>875</v>
      </c>
      <c r="OXA776" s="16" t="s">
        <v>887</v>
      </c>
      <c r="OXB776" s="16" t="s">
        <v>875</v>
      </c>
      <c r="OXC776" s="16" t="s">
        <v>887</v>
      </c>
      <c r="OXD776" s="16" t="s">
        <v>875</v>
      </c>
      <c r="OXE776" s="16" t="s">
        <v>887</v>
      </c>
      <c r="OXF776" s="16" t="s">
        <v>875</v>
      </c>
      <c r="OXG776" s="16" t="s">
        <v>887</v>
      </c>
      <c r="OXH776" s="16" t="s">
        <v>875</v>
      </c>
      <c r="OXI776" s="16" t="s">
        <v>887</v>
      </c>
      <c r="OXJ776" s="16" t="s">
        <v>875</v>
      </c>
      <c r="OXK776" s="16" t="s">
        <v>887</v>
      </c>
      <c r="OXL776" s="16" t="s">
        <v>875</v>
      </c>
      <c r="OXM776" s="16" t="s">
        <v>887</v>
      </c>
      <c r="OXN776" s="16" t="s">
        <v>875</v>
      </c>
      <c r="OXO776" s="16" t="s">
        <v>887</v>
      </c>
      <c r="OXP776" s="16" t="s">
        <v>875</v>
      </c>
      <c r="OXQ776" s="16" t="s">
        <v>887</v>
      </c>
      <c r="OXR776" s="16" t="s">
        <v>875</v>
      </c>
      <c r="OXS776" s="16" t="s">
        <v>887</v>
      </c>
      <c r="OXT776" s="16" t="s">
        <v>875</v>
      </c>
      <c r="OXU776" s="16" t="s">
        <v>887</v>
      </c>
      <c r="OXV776" s="16" t="s">
        <v>875</v>
      </c>
      <c r="OXW776" s="16" t="s">
        <v>887</v>
      </c>
      <c r="OXX776" s="16" t="s">
        <v>875</v>
      </c>
      <c r="OXY776" s="16" t="s">
        <v>887</v>
      </c>
      <c r="OXZ776" s="16" t="s">
        <v>875</v>
      </c>
      <c r="OYA776" s="16" t="s">
        <v>887</v>
      </c>
      <c r="OYB776" s="16" t="s">
        <v>875</v>
      </c>
      <c r="OYC776" s="16" t="s">
        <v>887</v>
      </c>
      <c r="OYD776" s="16" t="s">
        <v>875</v>
      </c>
      <c r="OYE776" s="16" t="s">
        <v>887</v>
      </c>
      <c r="OYF776" s="16" t="s">
        <v>875</v>
      </c>
      <c r="OYG776" s="16" t="s">
        <v>887</v>
      </c>
      <c r="OYH776" s="16" t="s">
        <v>875</v>
      </c>
      <c r="OYI776" s="16" t="s">
        <v>887</v>
      </c>
      <c r="OYJ776" s="16" t="s">
        <v>875</v>
      </c>
      <c r="OYK776" s="16" t="s">
        <v>887</v>
      </c>
      <c r="OYL776" s="16" t="s">
        <v>875</v>
      </c>
      <c r="OYM776" s="16" t="s">
        <v>887</v>
      </c>
      <c r="OYN776" s="16" t="s">
        <v>875</v>
      </c>
      <c r="OYO776" s="16" t="s">
        <v>887</v>
      </c>
      <c r="OYP776" s="16" t="s">
        <v>875</v>
      </c>
      <c r="OYQ776" s="16" t="s">
        <v>887</v>
      </c>
      <c r="OYR776" s="16" t="s">
        <v>875</v>
      </c>
      <c r="OYS776" s="16" t="s">
        <v>887</v>
      </c>
      <c r="OYT776" s="16" t="s">
        <v>875</v>
      </c>
      <c r="OYU776" s="16" t="s">
        <v>887</v>
      </c>
      <c r="OYV776" s="16" t="s">
        <v>875</v>
      </c>
      <c r="OYW776" s="16" t="s">
        <v>887</v>
      </c>
      <c r="OYX776" s="16" t="s">
        <v>875</v>
      </c>
      <c r="OYY776" s="16" t="s">
        <v>887</v>
      </c>
      <c r="OYZ776" s="16" t="s">
        <v>875</v>
      </c>
      <c r="OZA776" s="16" t="s">
        <v>887</v>
      </c>
      <c r="OZB776" s="16" t="s">
        <v>875</v>
      </c>
      <c r="OZC776" s="16" t="s">
        <v>887</v>
      </c>
      <c r="OZD776" s="16" t="s">
        <v>875</v>
      </c>
      <c r="OZE776" s="16" t="s">
        <v>887</v>
      </c>
      <c r="OZF776" s="16" t="s">
        <v>875</v>
      </c>
      <c r="OZG776" s="16" t="s">
        <v>887</v>
      </c>
      <c r="OZH776" s="16" t="s">
        <v>875</v>
      </c>
      <c r="OZI776" s="16" t="s">
        <v>887</v>
      </c>
      <c r="OZJ776" s="16" t="s">
        <v>875</v>
      </c>
      <c r="OZK776" s="16" t="s">
        <v>887</v>
      </c>
      <c r="OZL776" s="16" t="s">
        <v>875</v>
      </c>
      <c r="OZM776" s="16" t="s">
        <v>887</v>
      </c>
      <c r="OZN776" s="16" t="s">
        <v>875</v>
      </c>
      <c r="OZO776" s="16" t="s">
        <v>887</v>
      </c>
      <c r="OZP776" s="16" t="s">
        <v>875</v>
      </c>
      <c r="OZQ776" s="16" t="s">
        <v>887</v>
      </c>
      <c r="OZR776" s="16" t="s">
        <v>875</v>
      </c>
      <c r="OZS776" s="16" t="s">
        <v>887</v>
      </c>
      <c r="OZT776" s="16" t="s">
        <v>875</v>
      </c>
      <c r="OZU776" s="16" t="s">
        <v>887</v>
      </c>
      <c r="OZV776" s="16" t="s">
        <v>875</v>
      </c>
      <c r="OZW776" s="16" t="s">
        <v>887</v>
      </c>
      <c r="OZX776" s="16" t="s">
        <v>875</v>
      </c>
      <c r="OZY776" s="16" t="s">
        <v>887</v>
      </c>
      <c r="OZZ776" s="16" t="s">
        <v>875</v>
      </c>
      <c r="PAA776" s="16" t="s">
        <v>887</v>
      </c>
      <c r="PAB776" s="16" t="s">
        <v>875</v>
      </c>
      <c r="PAC776" s="16" t="s">
        <v>887</v>
      </c>
      <c r="PAD776" s="16" t="s">
        <v>875</v>
      </c>
      <c r="PAE776" s="16" t="s">
        <v>887</v>
      </c>
      <c r="PAF776" s="16" t="s">
        <v>875</v>
      </c>
      <c r="PAG776" s="16" t="s">
        <v>887</v>
      </c>
      <c r="PAH776" s="16" t="s">
        <v>875</v>
      </c>
      <c r="PAI776" s="16" t="s">
        <v>887</v>
      </c>
      <c r="PAJ776" s="16" t="s">
        <v>875</v>
      </c>
      <c r="PAK776" s="16" t="s">
        <v>887</v>
      </c>
      <c r="PAL776" s="16" t="s">
        <v>875</v>
      </c>
      <c r="PAM776" s="16" t="s">
        <v>887</v>
      </c>
      <c r="PAN776" s="16" t="s">
        <v>875</v>
      </c>
      <c r="PAO776" s="16" t="s">
        <v>887</v>
      </c>
      <c r="PAP776" s="16" t="s">
        <v>875</v>
      </c>
      <c r="PAQ776" s="16" t="s">
        <v>887</v>
      </c>
      <c r="PAR776" s="16" t="s">
        <v>875</v>
      </c>
      <c r="PAS776" s="16" t="s">
        <v>887</v>
      </c>
      <c r="PAT776" s="16" t="s">
        <v>875</v>
      </c>
      <c r="PAU776" s="16" t="s">
        <v>887</v>
      </c>
      <c r="PAV776" s="16" t="s">
        <v>875</v>
      </c>
      <c r="PAW776" s="16" t="s">
        <v>887</v>
      </c>
      <c r="PAX776" s="16" t="s">
        <v>875</v>
      </c>
      <c r="PAY776" s="16" t="s">
        <v>887</v>
      </c>
      <c r="PAZ776" s="16" t="s">
        <v>875</v>
      </c>
      <c r="PBA776" s="16" t="s">
        <v>887</v>
      </c>
      <c r="PBB776" s="16" t="s">
        <v>875</v>
      </c>
      <c r="PBC776" s="16" t="s">
        <v>887</v>
      </c>
      <c r="PBD776" s="16" t="s">
        <v>875</v>
      </c>
      <c r="PBE776" s="16" t="s">
        <v>887</v>
      </c>
      <c r="PBF776" s="16" t="s">
        <v>875</v>
      </c>
      <c r="PBG776" s="16" t="s">
        <v>887</v>
      </c>
      <c r="PBH776" s="16" t="s">
        <v>875</v>
      </c>
      <c r="PBI776" s="16" t="s">
        <v>887</v>
      </c>
      <c r="PBJ776" s="16" t="s">
        <v>875</v>
      </c>
      <c r="PBK776" s="16" t="s">
        <v>887</v>
      </c>
      <c r="PBL776" s="16" t="s">
        <v>875</v>
      </c>
      <c r="PBM776" s="16" t="s">
        <v>887</v>
      </c>
      <c r="PBN776" s="16" t="s">
        <v>875</v>
      </c>
      <c r="PBO776" s="16" t="s">
        <v>887</v>
      </c>
      <c r="PBP776" s="16" t="s">
        <v>875</v>
      </c>
      <c r="PBQ776" s="16" t="s">
        <v>887</v>
      </c>
      <c r="PBR776" s="16" t="s">
        <v>875</v>
      </c>
      <c r="PBS776" s="16" t="s">
        <v>887</v>
      </c>
      <c r="PBT776" s="16" t="s">
        <v>875</v>
      </c>
      <c r="PBU776" s="16" t="s">
        <v>887</v>
      </c>
      <c r="PBV776" s="16" t="s">
        <v>875</v>
      </c>
      <c r="PBW776" s="16" t="s">
        <v>887</v>
      </c>
      <c r="PBX776" s="16" t="s">
        <v>875</v>
      </c>
      <c r="PBY776" s="16" t="s">
        <v>887</v>
      </c>
      <c r="PBZ776" s="16" t="s">
        <v>875</v>
      </c>
      <c r="PCA776" s="16" t="s">
        <v>887</v>
      </c>
      <c r="PCB776" s="16" t="s">
        <v>875</v>
      </c>
      <c r="PCC776" s="16" t="s">
        <v>887</v>
      </c>
      <c r="PCD776" s="16" t="s">
        <v>875</v>
      </c>
      <c r="PCE776" s="16" t="s">
        <v>887</v>
      </c>
      <c r="PCF776" s="16" t="s">
        <v>875</v>
      </c>
      <c r="PCG776" s="16" t="s">
        <v>887</v>
      </c>
      <c r="PCH776" s="16" t="s">
        <v>875</v>
      </c>
      <c r="PCI776" s="16" t="s">
        <v>887</v>
      </c>
      <c r="PCJ776" s="16" t="s">
        <v>875</v>
      </c>
      <c r="PCK776" s="16" t="s">
        <v>887</v>
      </c>
      <c r="PCL776" s="16" t="s">
        <v>875</v>
      </c>
      <c r="PCM776" s="16" t="s">
        <v>887</v>
      </c>
      <c r="PCN776" s="16" t="s">
        <v>875</v>
      </c>
      <c r="PCO776" s="16" t="s">
        <v>887</v>
      </c>
      <c r="PCP776" s="16" t="s">
        <v>875</v>
      </c>
      <c r="PCQ776" s="16" t="s">
        <v>887</v>
      </c>
      <c r="PCR776" s="16" t="s">
        <v>875</v>
      </c>
      <c r="PCS776" s="16" t="s">
        <v>887</v>
      </c>
      <c r="PCT776" s="16" t="s">
        <v>875</v>
      </c>
      <c r="PCU776" s="16" t="s">
        <v>887</v>
      </c>
      <c r="PCV776" s="16" t="s">
        <v>875</v>
      </c>
      <c r="PCW776" s="16" t="s">
        <v>887</v>
      </c>
      <c r="PCX776" s="16" t="s">
        <v>875</v>
      </c>
      <c r="PCY776" s="16" t="s">
        <v>887</v>
      </c>
      <c r="PCZ776" s="16" t="s">
        <v>875</v>
      </c>
      <c r="PDA776" s="16" t="s">
        <v>887</v>
      </c>
      <c r="PDB776" s="16" t="s">
        <v>875</v>
      </c>
      <c r="PDC776" s="16" t="s">
        <v>887</v>
      </c>
      <c r="PDD776" s="16" t="s">
        <v>875</v>
      </c>
      <c r="PDE776" s="16" t="s">
        <v>887</v>
      </c>
      <c r="PDF776" s="16" t="s">
        <v>875</v>
      </c>
      <c r="PDG776" s="16" t="s">
        <v>887</v>
      </c>
      <c r="PDH776" s="16" t="s">
        <v>875</v>
      </c>
      <c r="PDI776" s="16" t="s">
        <v>887</v>
      </c>
      <c r="PDJ776" s="16" t="s">
        <v>875</v>
      </c>
      <c r="PDK776" s="16" t="s">
        <v>887</v>
      </c>
      <c r="PDL776" s="16" t="s">
        <v>875</v>
      </c>
      <c r="PDM776" s="16" t="s">
        <v>887</v>
      </c>
      <c r="PDN776" s="16" t="s">
        <v>875</v>
      </c>
      <c r="PDO776" s="16" t="s">
        <v>887</v>
      </c>
      <c r="PDP776" s="16" t="s">
        <v>875</v>
      </c>
      <c r="PDQ776" s="16" t="s">
        <v>887</v>
      </c>
      <c r="PDR776" s="16" t="s">
        <v>875</v>
      </c>
      <c r="PDS776" s="16" t="s">
        <v>887</v>
      </c>
      <c r="PDT776" s="16" t="s">
        <v>875</v>
      </c>
      <c r="PDU776" s="16" t="s">
        <v>887</v>
      </c>
      <c r="PDV776" s="16" t="s">
        <v>875</v>
      </c>
      <c r="PDW776" s="16" t="s">
        <v>887</v>
      </c>
      <c r="PDX776" s="16" t="s">
        <v>875</v>
      </c>
      <c r="PDY776" s="16" t="s">
        <v>887</v>
      </c>
      <c r="PDZ776" s="16" t="s">
        <v>875</v>
      </c>
      <c r="PEA776" s="16" t="s">
        <v>887</v>
      </c>
      <c r="PEB776" s="16" t="s">
        <v>875</v>
      </c>
      <c r="PEC776" s="16" t="s">
        <v>887</v>
      </c>
      <c r="PED776" s="16" t="s">
        <v>875</v>
      </c>
      <c r="PEE776" s="16" t="s">
        <v>887</v>
      </c>
      <c r="PEF776" s="16" t="s">
        <v>875</v>
      </c>
      <c r="PEG776" s="16" t="s">
        <v>887</v>
      </c>
      <c r="PEH776" s="16" t="s">
        <v>875</v>
      </c>
      <c r="PEI776" s="16" t="s">
        <v>887</v>
      </c>
      <c r="PEJ776" s="16" t="s">
        <v>875</v>
      </c>
      <c r="PEK776" s="16" t="s">
        <v>887</v>
      </c>
      <c r="PEL776" s="16" t="s">
        <v>875</v>
      </c>
      <c r="PEM776" s="16" t="s">
        <v>887</v>
      </c>
      <c r="PEN776" s="16" t="s">
        <v>875</v>
      </c>
      <c r="PEO776" s="16" t="s">
        <v>887</v>
      </c>
      <c r="PEP776" s="16" t="s">
        <v>875</v>
      </c>
      <c r="PEQ776" s="16" t="s">
        <v>887</v>
      </c>
      <c r="PER776" s="16" t="s">
        <v>875</v>
      </c>
      <c r="PES776" s="16" t="s">
        <v>887</v>
      </c>
      <c r="PET776" s="16" t="s">
        <v>875</v>
      </c>
      <c r="PEU776" s="16" t="s">
        <v>887</v>
      </c>
      <c r="PEV776" s="16" t="s">
        <v>875</v>
      </c>
      <c r="PEW776" s="16" t="s">
        <v>887</v>
      </c>
      <c r="PEX776" s="16" t="s">
        <v>875</v>
      </c>
      <c r="PEY776" s="16" t="s">
        <v>887</v>
      </c>
      <c r="PEZ776" s="16" t="s">
        <v>875</v>
      </c>
      <c r="PFA776" s="16" t="s">
        <v>887</v>
      </c>
      <c r="PFB776" s="16" t="s">
        <v>875</v>
      </c>
      <c r="PFC776" s="16" t="s">
        <v>887</v>
      </c>
      <c r="PFD776" s="16" t="s">
        <v>875</v>
      </c>
      <c r="PFE776" s="16" t="s">
        <v>887</v>
      </c>
      <c r="PFF776" s="16" t="s">
        <v>875</v>
      </c>
      <c r="PFG776" s="16" t="s">
        <v>887</v>
      </c>
      <c r="PFH776" s="16" t="s">
        <v>875</v>
      </c>
      <c r="PFI776" s="16" t="s">
        <v>887</v>
      </c>
      <c r="PFJ776" s="16" t="s">
        <v>875</v>
      </c>
      <c r="PFK776" s="16" t="s">
        <v>887</v>
      </c>
      <c r="PFL776" s="16" t="s">
        <v>875</v>
      </c>
      <c r="PFM776" s="16" t="s">
        <v>887</v>
      </c>
      <c r="PFN776" s="16" t="s">
        <v>875</v>
      </c>
      <c r="PFO776" s="16" t="s">
        <v>887</v>
      </c>
      <c r="PFP776" s="16" t="s">
        <v>875</v>
      </c>
      <c r="PFQ776" s="16" t="s">
        <v>887</v>
      </c>
      <c r="PFR776" s="16" t="s">
        <v>875</v>
      </c>
      <c r="PFS776" s="16" t="s">
        <v>887</v>
      </c>
      <c r="PFT776" s="16" t="s">
        <v>875</v>
      </c>
      <c r="PFU776" s="16" t="s">
        <v>887</v>
      </c>
      <c r="PFV776" s="16" t="s">
        <v>875</v>
      </c>
      <c r="PFW776" s="16" t="s">
        <v>887</v>
      </c>
      <c r="PFX776" s="16" t="s">
        <v>875</v>
      </c>
      <c r="PFY776" s="16" t="s">
        <v>887</v>
      </c>
      <c r="PFZ776" s="16" t="s">
        <v>875</v>
      </c>
      <c r="PGA776" s="16" t="s">
        <v>887</v>
      </c>
      <c r="PGB776" s="16" t="s">
        <v>875</v>
      </c>
      <c r="PGC776" s="16" t="s">
        <v>887</v>
      </c>
      <c r="PGD776" s="16" t="s">
        <v>875</v>
      </c>
      <c r="PGE776" s="16" t="s">
        <v>887</v>
      </c>
      <c r="PGF776" s="16" t="s">
        <v>875</v>
      </c>
      <c r="PGG776" s="16" t="s">
        <v>887</v>
      </c>
      <c r="PGH776" s="16" t="s">
        <v>875</v>
      </c>
      <c r="PGI776" s="16" t="s">
        <v>887</v>
      </c>
      <c r="PGJ776" s="16" t="s">
        <v>875</v>
      </c>
      <c r="PGK776" s="16" t="s">
        <v>887</v>
      </c>
      <c r="PGL776" s="16" t="s">
        <v>875</v>
      </c>
      <c r="PGM776" s="16" t="s">
        <v>887</v>
      </c>
      <c r="PGN776" s="16" t="s">
        <v>875</v>
      </c>
      <c r="PGO776" s="16" t="s">
        <v>887</v>
      </c>
      <c r="PGP776" s="16" t="s">
        <v>875</v>
      </c>
      <c r="PGQ776" s="16" t="s">
        <v>887</v>
      </c>
      <c r="PGR776" s="16" t="s">
        <v>875</v>
      </c>
      <c r="PGS776" s="16" t="s">
        <v>887</v>
      </c>
      <c r="PGT776" s="16" t="s">
        <v>875</v>
      </c>
      <c r="PGU776" s="16" t="s">
        <v>887</v>
      </c>
      <c r="PGV776" s="16" t="s">
        <v>875</v>
      </c>
      <c r="PGW776" s="16" t="s">
        <v>887</v>
      </c>
      <c r="PGX776" s="16" t="s">
        <v>875</v>
      </c>
      <c r="PGY776" s="16" t="s">
        <v>887</v>
      </c>
      <c r="PGZ776" s="16" t="s">
        <v>875</v>
      </c>
      <c r="PHA776" s="16" t="s">
        <v>887</v>
      </c>
      <c r="PHB776" s="16" t="s">
        <v>875</v>
      </c>
      <c r="PHC776" s="16" t="s">
        <v>887</v>
      </c>
      <c r="PHD776" s="16" t="s">
        <v>875</v>
      </c>
      <c r="PHE776" s="16" t="s">
        <v>887</v>
      </c>
      <c r="PHF776" s="16" t="s">
        <v>875</v>
      </c>
      <c r="PHG776" s="16" t="s">
        <v>887</v>
      </c>
      <c r="PHH776" s="16" t="s">
        <v>875</v>
      </c>
      <c r="PHI776" s="16" t="s">
        <v>887</v>
      </c>
      <c r="PHJ776" s="16" t="s">
        <v>875</v>
      </c>
      <c r="PHK776" s="16" t="s">
        <v>887</v>
      </c>
      <c r="PHL776" s="16" t="s">
        <v>875</v>
      </c>
      <c r="PHM776" s="16" t="s">
        <v>887</v>
      </c>
      <c r="PHN776" s="16" t="s">
        <v>875</v>
      </c>
      <c r="PHO776" s="16" t="s">
        <v>887</v>
      </c>
      <c r="PHP776" s="16" t="s">
        <v>875</v>
      </c>
      <c r="PHQ776" s="16" t="s">
        <v>887</v>
      </c>
      <c r="PHR776" s="16" t="s">
        <v>875</v>
      </c>
      <c r="PHS776" s="16" t="s">
        <v>887</v>
      </c>
      <c r="PHT776" s="16" t="s">
        <v>875</v>
      </c>
      <c r="PHU776" s="16" t="s">
        <v>887</v>
      </c>
      <c r="PHV776" s="16" t="s">
        <v>875</v>
      </c>
      <c r="PHW776" s="16" t="s">
        <v>887</v>
      </c>
      <c r="PHX776" s="16" t="s">
        <v>875</v>
      </c>
      <c r="PHY776" s="16" t="s">
        <v>887</v>
      </c>
      <c r="PHZ776" s="16" t="s">
        <v>875</v>
      </c>
      <c r="PIA776" s="16" t="s">
        <v>887</v>
      </c>
      <c r="PIB776" s="16" t="s">
        <v>875</v>
      </c>
      <c r="PIC776" s="16" t="s">
        <v>887</v>
      </c>
      <c r="PID776" s="16" t="s">
        <v>875</v>
      </c>
      <c r="PIE776" s="16" t="s">
        <v>887</v>
      </c>
      <c r="PIF776" s="16" t="s">
        <v>875</v>
      </c>
      <c r="PIG776" s="16" t="s">
        <v>887</v>
      </c>
      <c r="PIH776" s="16" t="s">
        <v>875</v>
      </c>
      <c r="PII776" s="16" t="s">
        <v>887</v>
      </c>
      <c r="PIJ776" s="16" t="s">
        <v>875</v>
      </c>
      <c r="PIK776" s="16" t="s">
        <v>887</v>
      </c>
      <c r="PIL776" s="16" t="s">
        <v>875</v>
      </c>
      <c r="PIM776" s="16" t="s">
        <v>887</v>
      </c>
      <c r="PIN776" s="16" t="s">
        <v>875</v>
      </c>
      <c r="PIO776" s="16" t="s">
        <v>887</v>
      </c>
      <c r="PIP776" s="16" t="s">
        <v>875</v>
      </c>
      <c r="PIQ776" s="16" t="s">
        <v>887</v>
      </c>
      <c r="PIR776" s="16" t="s">
        <v>875</v>
      </c>
      <c r="PIS776" s="16" t="s">
        <v>887</v>
      </c>
      <c r="PIT776" s="16" t="s">
        <v>875</v>
      </c>
      <c r="PIU776" s="16" t="s">
        <v>887</v>
      </c>
      <c r="PIV776" s="16" t="s">
        <v>875</v>
      </c>
      <c r="PIW776" s="16" t="s">
        <v>887</v>
      </c>
      <c r="PIX776" s="16" t="s">
        <v>875</v>
      </c>
      <c r="PIY776" s="16" t="s">
        <v>887</v>
      </c>
      <c r="PIZ776" s="16" t="s">
        <v>875</v>
      </c>
      <c r="PJA776" s="16" t="s">
        <v>887</v>
      </c>
      <c r="PJB776" s="16" t="s">
        <v>875</v>
      </c>
      <c r="PJC776" s="16" t="s">
        <v>887</v>
      </c>
      <c r="PJD776" s="16" t="s">
        <v>875</v>
      </c>
      <c r="PJE776" s="16" t="s">
        <v>887</v>
      </c>
      <c r="PJF776" s="16" t="s">
        <v>875</v>
      </c>
      <c r="PJG776" s="16" t="s">
        <v>887</v>
      </c>
      <c r="PJH776" s="16" t="s">
        <v>875</v>
      </c>
      <c r="PJI776" s="16" t="s">
        <v>887</v>
      </c>
      <c r="PJJ776" s="16" t="s">
        <v>875</v>
      </c>
      <c r="PJK776" s="16" t="s">
        <v>887</v>
      </c>
      <c r="PJL776" s="16" t="s">
        <v>875</v>
      </c>
      <c r="PJM776" s="16" t="s">
        <v>887</v>
      </c>
      <c r="PJN776" s="16" t="s">
        <v>875</v>
      </c>
      <c r="PJO776" s="16" t="s">
        <v>887</v>
      </c>
      <c r="PJP776" s="16" t="s">
        <v>875</v>
      </c>
      <c r="PJQ776" s="16" t="s">
        <v>887</v>
      </c>
      <c r="PJR776" s="16" t="s">
        <v>875</v>
      </c>
      <c r="PJS776" s="16" t="s">
        <v>887</v>
      </c>
      <c r="PJT776" s="16" t="s">
        <v>875</v>
      </c>
      <c r="PJU776" s="16" t="s">
        <v>887</v>
      </c>
      <c r="PJV776" s="16" t="s">
        <v>875</v>
      </c>
      <c r="PJW776" s="16" t="s">
        <v>887</v>
      </c>
      <c r="PJX776" s="16" t="s">
        <v>875</v>
      </c>
      <c r="PJY776" s="16" t="s">
        <v>887</v>
      </c>
      <c r="PJZ776" s="16" t="s">
        <v>875</v>
      </c>
      <c r="PKA776" s="16" t="s">
        <v>887</v>
      </c>
      <c r="PKB776" s="16" t="s">
        <v>875</v>
      </c>
      <c r="PKC776" s="16" t="s">
        <v>887</v>
      </c>
      <c r="PKD776" s="16" t="s">
        <v>875</v>
      </c>
      <c r="PKE776" s="16" t="s">
        <v>887</v>
      </c>
      <c r="PKF776" s="16" t="s">
        <v>875</v>
      </c>
      <c r="PKG776" s="16" t="s">
        <v>887</v>
      </c>
      <c r="PKH776" s="16" t="s">
        <v>875</v>
      </c>
      <c r="PKI776" s="16" t="s">
        <v>887</v>
      </c>
      <c r="PKJ776" s="16" t="s">
        <v>875</v>
      </c>
      <c r="PKK776" s="16" t="s">
        <v>887</v>
      </c>
      <c r="PKL776" s="16" t="s">
        <v>875</v>
      </c>
      <c r="PKM776" s="16" t="s">
        <v>887</v>
      </c>
      <c r="PKN776" s="16" t="s">
        <v>875</v>
      </c>
      <c r="PKO776" s="16" t="s">
        <v>887</v>
      </c>
      <c r="PKP776" s="16" t="s">
        <v>875</v>
      </c>
      <c r="PKQ776" s="16" t="s">
        <v>887</v>
      </c>
      <c r="PKR776" s="16" t="s">
        <v>875</v>
      </c>
      <c r="PKS776" s="16" t="s">
        <v>887</v>
      </c>
      <c r="PKT776" s="16" t="s">
        <v>875</v>
      </c>
      <c r="PKU776" s="16" t="s">
        <v>887</v>
      </c>
      <c r="PKV776" s="16" t="s">
        <v>875</v>
      </c>
      <c r="PKW776" s="16" t="s">
        <v>887</v>
      </c>
      <c r="PKX776" s="16" t="s">
        <v>875</v>
      </c>
      <c r="PKY776" s="16" t="s">
        <v>887</v>
      </c>
      <c r="PKZ776" s="16" t="s">
        <v>875</v>
      </c>
      <c r="PLA776" s="16" t="s">
        <v>887</v>
      </c>
      <c r="PLB776" s="16" t="s">
        <v>875</v>
      </c>
      <c r="PLC776" s="16" t="s">
        <v>887</v>
      </c>
      <c r="PLD776" s="16" t="s">
        <v>875</v>
      </c>
      <c r="PLE776" s="16" t="s">
        <v>887</v>
      </c>
      <c r="PLF776" s="16" t="s">
        <v>875</v>
      </c>
      <c r="PLG776" s="16" t="s">
        <v>887</v>
      </c>
      <c r="PLH776" s="16" t="s">
        <v>875</v>
      </c>
      <c r="PLI776" s="16" t="s">
        <v>887</v>
      </c>
      <c r="PLJ776" s="16" t="s">
        <v>875</v>
      </c>
      <c r="PLK776" s="16" t="s">
        <v>887</v>
      </c>
      <c r="PLL776" s="16" t="s">
        <v>875</v>
      </c>
      <c r="PLM776" s="16" t="s">
        <v>887</v>
      </c>
      <c r="PLN776" s="16" t="s">
        <v>875</v>
      </c>
      <c r="PLO776" s="16" t="s">
        <v>887</v>
      </c>
      <c r="PLP776" s="16" t="s">
        <v>875</v>
      </c>
      <c r="PLQ776" s="16" t="s">
        <v>887</v>
      </c>
      <c r="PLR776" s="16" t="s">
        <v>875</v>
      </c>
      <c r="PLS776" s="16" t="s">
        <v>887</v>
      </c>
      <c r="PLT776" s="16" t="s">
        <v>875</v>
      </c>
      <c r="PLU776" s="16" t="s">
        <v>887</v>
      </c>
      <c r="PLV776" s="16" t="s">
        <v>875</v>
      </c>
      <c r="PLW776" s="16" t="s">
        <v>887</v>
      </c>
      <c r="PLX776" s="16" t="s">
        <v>875</v>
      </c>
      <c r="PLY776" s="16" t="s">
        <v>887</v>
      </c>
      <c r="PLZ776" s="16" t="s">
        <v>875</v>
      </c>
      <c r="PMA776" s="16" t="s">
        <v>887</v>
      </c>
      <c r="PMB776" s="16" t="s">
        <v>875</v>
      </c>
      <c r="PMC776" s="16" t="s">
        <v>887</v>
      </c>
      <c r="PMD776" s="16" t="s">
        <v>875</v>
      </c>
      <c r="PME776" s="16" t="s">
        <v>887</v>
      </c>
      <c r="PMF776" s="16" t="s">
        <v>875</v>
      </c>
      <c r="PMG776" s="16" t="s">
        <v>887</v>
      </c>
      <c r="PMH776" s="16" t="s">
        <v>875</v>
      </c>
      <c r="PMI776" s="16" t="s">
        <v>887</v>
      </c>
      <c r="PMJ776" s="16" t="s">
        <v>875</v>
      </c>
      <c r="PMK776" s="16" t="s">
        <v>887</v>
      </c>
      <c r="PML776" s="16" t="s">
        <v>875</v>
      </c>
      <c r="PMM776" s="16" t="s">
        <v>887</v>
      </c>
      <c r="PMN776" s="16" t="s">
        <v>875</v>
      </c>
      <c r="PMO776" s="16" t="s">
        <v>887</v>
      </c>
      <c r="PMP776" s="16" t="s">
        <v>875</v>
      </c>
      <c r="PMQ776" s="16" t="s">
        <v>887</v>
      </c>
      <c r="PMR776" s="16" t="s">
        <v>875</v>
      </c>
      <c r="PMS776" s="16" t="s">
        <v>887</v>
      </c>
      <c r="PMT776" s="16" t="s">
        <v>875</v>
      </c>
      <c r="PMU776" s="16" t="s">
        <v>887</v>
      </c>
      <c r="PMV776" s="16" t="s">
        <v>875</v>
      </c>
      <c r="PMW776" s="16" t="s">
        <v>887</v>
      </c>
      <c r="PMX776" s="16" t="s">
        <v>875</v>
      </c>
      <c r="PMY776" s="16" t="s">
        <v>887</v>
      </c>
      <c r="PMZ776" s="16" t="s">
        <v>875</v>
      </c>
      <c r="PNA776" s="16" t="s">
        <v>887</v>
      </c>
      <c r="PNB776" s="16" t="s">
        <v>875</v>
      </c>
      <c r="PNC776" s="16" t="s">
        <v>887</v>
      </c>
      <c r="PND776" s="16" t="s">
        <v>875</v>
      </c>
      <c r="PNE776" s="16" t="s">
        <v>887</v>
      </c>
      <c r="PNF776" s="16" t="s">
        <v>875</v>
      </c>
      <c r="PNG776" s="16" t="s">
        <v>887</v>
      </c>
      <c r="PNH776" s="16" t="s">
        <v>875</v>
      </c>
      <c r="PNI776" s="16" t="s">
        <v>887</v>
      </c>
      <c r="PNJ776" s="16" t="s">
        <v>875</v>
      </c>
      <c r="PNK776" s="16" t="s">
        <v>887</v>
      </c>
      <c r="PNL776" s="16" t="s">
        <v>875</v>
      </c>
      <c r="PNM776" s="16" t="s">
        <v>887</v>
      </c>
      <c r="PNN776" s="16" t="s">
        <v>875</v>
      </c>
      <c r="PNO776" s="16" t="s">
        <v>887</v>
      </c>
      <c r="PNP776" s="16" t="s">
        <v>875</v>
      </c>
      <c r="PNQ776" s="16" t="s">
        <v>887</v>
      </c>
      <c r="PNR776" s="16" t="s">
        <v>875</v>
      </c>
      <c r="PNS776" s="16" t="s">
        <v>887</v>
      </c>
      <c r="PNT776" s="16" t="s">
        <v>875</v>
      </c>
      <c r="PNU776" s="16" t="s">
        <v>887</v>
      </c>
      <c r="PNV776" s="16" t="s">
        <v>875</v>
      </c>
      <c r="PNW776" s="16" t="s">
        <v>887</v>
      </c>
      <c r="PNX776" s="16" t="s">
        <v>875</v>
      </c>
      <c r="PNY776" s="16" t="s">
        <v>887</v>
      </c>
      <c r="PNZ776" s="16" t="s">
        <v>875</v>
      </c>
      <c r="POA776" s="16" t="s">
        <v>887</v>
      </c>
      <c r="POB776" s="16" t="s">
        <v>875</v>
      </c>
      <c r="POC776" s="16" t="s">
        <v>887</v>
      </c>
      <c r="POD776" s="16" t="s">
        <v>875</v>
      </c>
      <c r="POE776" s="16" t="s">
        <v>887</v>
      </c>
      <c r="POF776" s="16" t="s">
        <v>875</v>
      </c>
      <c r="POG776" s="16" t="s">
        <v>887</v>
      </c>
      <c r="POH776" s="16" t="s">
        <v>875</v>
      </c>
      <c r="POI776" s="16" t="s">
        <v>887</v>
      </c>
      <c r="POJ776" s="16" t="s">
        <v>875</v>
      </c>
      <c r="POK776" s="16" t="s">
        <v>887</v>
      </c>
      <c r="POL776" s="16" t="s">
        <v>875</v>
      </c>
      <c r="POM776" s="16" t="s">
        <v>887</v>
      </c>
      <c r="PON776" s="16" t="s">
        <v>875</v>
      </c>
      <c r="POO776" s="16" t="s">
        <v>887</v>
      </c>
      <c r="POP776" s="16" t="s">
        <v>875</v>
      </c>
      <c r="POQ776" s="16" t="s">
        <v>887</v>
      </c>
      <c r="POR776" s="16" t="s">
        <v>875</v>
      </c>
      <c r="POS776" s="16" t="s">
        <v>887</v>
      </c>
      <c r="POT776" s="16" t="s">
        <v>875</v>
      </c>
      <c r="POU776" s="16" t="s">
        <v>887</v>
      </c>
      <c r="POV776" s="16" t="s">
        <v>875</v>
      </c>
      <c r="POW776" s="16" t="s">
        <v>887</v>
      </c>
      <c r="POX776" s="16" t="s">
        <v>875</v>
      </c>
      <c r="POY776" s="16" t="s">
        <v>887</v>
      </c>
      <c r="POZ776" s="16" t="s">
        <v>875</v>
      </c>
      <c r="PPA776" s="16" t="s">
        <v>887</v>
      </c>
      <c r="PPB776" s="16" t="s">
        <v>875</v>
      </c>
      <c r="PPC776" s="16" t="s">
        <v>887</v>
      </c>
      <c r="PPD776" s="16" t="s">
        <v>875</v>
      </c>
      <c r="PPE776" s="16" t="s">
        <v>887</v>
      </c>
      <c r="PPF776" s="16" t="s">
        <v>875</v>
      </c>
      <c r="PPG776" s="16" t="s">
        <v>887</v>
      </c>
      <c r="PPH776" s="16" t="s">
        <v>875</v>
      </c>
      <c r="PPI776" s="16" t="s">
        <v>887</v>
      </c>
      <c r="PPJ776" s="16" t="s">
        <v>875</v>
      </c>
      <c r="PPK776" s="16" t="s">
        <v>887</v>
      </c>
      <c r="PPL776" s="16" t="s">
        <v>875</v>
      </c>
      <c r="PPM776" s="16" t="s">
        <v>887</v>
      </c>
      <c r="PPN776" s="16" t="s">
        <v>875</v>
      </c>
      <c r="PPO776" s="16" t="s">
        <v>887</v>
      </c>
      <c r="PPP776" s="16" t="s">
        <v>875</v>
      </c>
      <c r="PPQ776" s="16" t="s">
        <v>887</v>
      </c>
      <c r="PPR776" s="16" t="s">
        <v>875</v>
      </c>
      <c r="PPS776" s="16" t="s">
        <v>887</v>
      </c>
      <c r="PPT776" s="16" t="s">
        <v>875</v>
      </c>
      <c r="PPU776" s="16" t="s">
        <v>887</v>
      </c>
      <c r="PPV776" s="16" t="s">
        <v>875</v>
      </c>
      <c r="PPW776" s="16" t="s">
        <v>887</v>
      </c>
      <c r="PPX776" s="16" t="s">
        <v>875</v>
      </c>
      <c r="PPY776" s="16" t="s">
        <v>887</v>
      </c>
      <c r="PPZ776" s="16" t="s">
        <v>875</v>
      </c>
      <c r="PQA776" s="16" t="s">
        <v>887</v>
      </c>
      <c r="PQB776" s="16" t="s">
        <v>875</v>
      </c>
      <c r="PQC776" s="16" t="s">
        <v>887</v>
      </c>
      <c r="PQD776" s="16" t="s">
        <v>875</v>
      </c>
      <c r="PQE776" s="16" t="s">
        <v>887</v>
      </c>
      <c r="PQF776" s="16" t="s">
        <v>875</v>
      </c>
      <c r="PQG776" s="16" t="s">
        <v>887</v>
      </c>
      <c r="PQH776" s="16" t="s">
        <v>875</v>
      </c>
      <c r="PQI776" s="16" t="s">
        <v>887</v>
      </c>
      <c r="PQJ776" s="16" t="s">
        <v>875</v>
      </c>
      <c r="PQK776" s="16" t="s">
        <v>887</v>
      </c>
      <c r="PQL776" s="16" t="s">
        <v>875</v>
      </c>
      <c r="PQM776" s="16" t="s">
        <v>887</v>
      </c>
      <c r="PQN776" s="16" t="s">
        <v>875</v>
      </c>
      <c r="PQO776" s="16" t="s">
        <v>887</v>
      </c>
      <c r="PQP776" s="16" t="s">
        <v>875</v>
      </c>
      <c r="PQQ776" s="16" t="s">
        <v>887</v>
      </c>
      <c r="PQR776" s="16" t="s">
        <v>875</v>
      </c>
      <c r="PQS776" s="16" t="s">
        <v>887</v>
      </c>
      <c r="PQT776" s="16" t="s">
        <v>875</v>
      </c>
      <c r="PQU776" s="16" t="s">
        <v>887</v>
      </c>
      <c r="PQV776" s="16" t="s">
        <v>875</v>
      </c>
      <c r="PQW776" s="16" t="s">
        <v>887</v>
      </c>
      <c r="PQX776" s="16" t="s">
        <v>875</v>
      </c>
      <c r="PQY776" s="16" t="s">
        <v>887</v>
      </c>
      <c r="PQZ776" s="16" t="s">
        <v>875</v>
      </c>
      <c r="PRA776" s="16" t="s">
        <v>887</v>
      </c>
      <c r="PRB776" s="16" t="s">
        <v>875</v>
      </c>
      <c r="PRC776" s="16" t="s">
        <v>887</v>
      </c>
      <c r="PRD776" s="16" t="s">
        <v>875</v>
      </c>
      <c r="PRE776" s="16" t="s">
        <v>887</v>
      </c>
      <c r="PRF776" s="16" t="s">
        <v>875</v>
      </c>
      <c r="PRG776" s="16" t="s">
        <v>887</v>
      </c>
      <c r="PRH776" s="16" t="s">
        <v>875</v>
      </c>
      <c r="PRI776" s="16" t="s">
        <v>887</v>
      </c>
      <c r="PRJ776" s="16" t="s">
        <v>875</v>
      </c>
      <c r="PRK776" s="16" t="s">
        <v>887</v>
      </c>
      <c r="PRL776" s="16" t="s">
        <v>875</v>
      </c>
      <c r="PRM776" s="16" t="s">
        <v>887</v>
      </c>
      <c r="PRN776" s="16" t="s">
        <v>875</v>
      </c>
      <c r="PRO776" s="16" t="s">
        <v>887</v>
      </c>
      <c r="PRP776" s="16" t="s">
        <v>875</v>
      </c>
      <c r="PRQ776" s="16" t="s">
        <v>887</v>
      </c>
      <c r="PRR776" s="16" t="s">
        <v>875</v>
      </c>
      <c r="PRS776" s="16" t="s">
        <v>887</v>
      </c>
      <c r="PRT776" s="16" t="s">
        <v>875</v>
      </c>
      <c r="PRU776" s="16" t="s">
        <v>887</v>
      </c>
      <c r="PRV776" s="16" t="s">
        <v>875</v>
      </c>
      <c r="PRW776" s="16" t="s">
        <v>887</v>
      </c>
      <c r="PRX776" s="16" t="s">
        <v>875</v>
      </c>
      <c r="PRY776" s="16" t="s">
        <v>887</v>
      </c>
      <c r="PRZ776" s="16" t="s">
        <v>875</v>
      </c>
      <c r="PSA776" s="16" t="s">
        <v>887</v>
      </c>
      <c r="PSB776" s="16" t="s">
        <v>875</v>
      </c>
      <c r="PSC776" s="16" t="s">
        <v>887</v>
      </c>
      <c r="PSD776" s="16" t="s">
        <v>875</v>
      </c>
      <c r="PSE776" s="16" t="s">
        <v>887</v>
      </c>
      <c r="PSF776" s="16" t="s">
        <v>875</v>
      </c>
      <c r="PSG776" s="16" t="s">
        <v>887</v>
      </c>
      <c r="PSH776" s="16" t="s">
        <v>875</v>
      </c>
      <c r="PSI776" s="16" t="s">
        <v>887</v>
      </c>
      <c r="PSJ776" s="16" t="s">
        <v>875</v>
      </c>
      <c r="PSK776" s="16" t="s">
        <v>887</v>
      </c>
      <c r="PSL776" s="16" t="s">
        <v>875</v>
      </c>
      <c r="PSM776" s="16" t="s">
        <v>887</v>
      </c>
      <c r="PSN776" s="16" t="s">
        <v>875</v>
      </c>
      <c r="PSO776" s="16" t="s">
        <v>887</v>
      </c>
      <c r="PSP776" s="16" t="s">
        <v>875</v>
      </c>
      <c r="PSQ776" s="16" t="s">
        <v>887</v>
      </c>
      <c r="PSR776" s="16" t="s">
        <v>875</v>
      </c>
      <c r="PSS776" s="16" t="s">
        <v>887</v>
      </c>
      <c r="PST776" s="16" t="s">
        <v>875</v>
      </c>
      <c r="PSU776" s="16" t="s">
        <v>887</v>
      </c>
      <c r="PSV776" s="16" t="s">
        <v>875</v>
      </c>
      <c r="PSW776" s="16" t="s">
        <v>887</v>
      </c>
      <c r="PSX776" s="16" t="s">
        <v>875</v>
      </c>
      <c r="PSY776" s="16" t="s">
        <v>887</v>
      </c>
      <c r="PSZ776" s="16" t="s">
        <v>875</v>
      </c>
      <c r="PTA776" s="16" t="s">
        <v>887</v>
      </c>
      <c r="PTB776" s="16" t="s">
        <v>875</v>
      </c>
      <c r="PTC776" s="16" t="s">
        <v>887</v>
      </c>
      <c r="PTD776" s="16" t="s">
        <v>875</v>
      </c>
      <c r="PTE776" s="16" t="s">
        <v>887</v>
      </c>
      <c r="PTF776" s="16" t="s">
        <v>875</v>
      </c>
      <c r="PTG776" s="16" t="s">
        <v>887</v>
      </c>
      <c r="PTH776" s="16" t="s">
        <v>875</v>
      </c>
      <c r="PTI776" s="16" t="s">
        <v>887</v>
      </c>
      <c r="PTJ776" s="16" t="s">
        <v>875</v>
      </c>
      <c r="PTK776" s="16" t="s">
        <v>887</v>
      </c>
      <c r="PTL776" s="16" t="s">
        <v>875</v>
      </c>
      <c r="PTM776" s="16" t="s">
        <v>887</v>
      </c>
      <c r="PTN776" s="16" t="s">
        <v>875</v>
      </c>
      <c r="PTO776" s="16" t="s">
        <v>887</v>
      </c>
      <c r="PTP776" s="16" t="s">
        <v>875</v>
      </c>
      <c r="PTQ776" s="16" t="s">
        <v>887</v>
      </c>
      <c r="PTR776" s="16" t="s">
        <v>875</v>
      </c>
      <c r="PTS776" s="16" t="s">
        <v>887</v>
      </c>
      <c r="PTT776" s="16" t="s">
        <v>875</v>
      </c>
      <c r="PTU776" s="16" t="s">
        <v>887</v>
      </c>
      <c r="PTV776" s="16" t="s">
        <v>875</v>
      </c>
      <c r="PTW776" s="16" t="s">
        <v>887</v>
      </c>
      <c r="PTX776" s="16" t="s">
        <v>875</v>
      </c>
      <c r="PTY776" s="16" t="s">
        <v>887</v>
      </c>
      <c r="PTZ776" s="16" t="s">
        <v>875</v>
      </c>
      <c r="PUA776" s="16" t="s">
        <v>887</v>
      </c>
      <c r="PUB776" s="16" t="s">
        <v>875</v>
      </c>
      <c r="PUC776" s="16" t="s">
        <v>887</v>
      </c>
      <c r="PUD776" s="16" t="s">
        <v>875</v>
      </c>
      <c r="PUE776" s="16" t="s">
        <v>887</v>
      </c>
      <c r="PUF776" s="16" t="s">
        <v>875</v>
      </c>
      <c r="PUG776" s="16" t="s">
        <v>887</v>
      </c>
      <c r="PUH776" s="16" t="s">
        <v>875</v>
      </c>
      <c r="PUI776" s="16" t="s">
        <v>887</v>
      </c>
      <c r="PUJ776" s="16" t="s">
        <v>875</v>
      </c>
      <c r="PUK776" s="16" t="s">
        <v>887</v>
      </c>
      <c r="PUL776" s="16" t="s">
        <v>875</v>
      </c>
      <c r="PUM776" s="16" t="s">
        <v>887</v>
      </c>
      <c r="PUN776" s="16" t="s">
        <v>875</v>
      </c>
      <c r="PUO776" s="16" t="s">
        <v>887</v>
      </c>
      <c r="PUP776" s="16" t="s">
        <v>875</v>
      </c>
      <c r="PUQ776" s="16" t="s">
        <v>887</v>
      </c>
      <c r="PUR776" s="16" t="s">
        <v>875</v>
      </c>
      <c r="PUS776" s="16" t="s">
        <v>887</v>
      </c>
      <c r="PUT776" s="16" t="s">
        <v>875</v>
      </c>
      <c r="PUU776" s="16" t="s">
        <v>887</v>
      </c>
      <c r="PUV776" s="16" t="s">
        <v>875</v>
      </c>
      <c r="PUW776" s="16" t="s">
        <v>887</v>
      </c>
      <c r="PUX776" s="16" t="s">
        <v>875</v>
      </c>
      <c r="PUY776" s="16" t="s">
        <v>887</v>
      </c>
      <c r="PUZ776" s="16" t="s">
        <v>875</v>
      </c>
      <c r="PVA776" s="16" t="s">
        <v>887</v>
      </c>
      <c r="PVB776" s="16" t="s">
        <v>875</v>
      </c>
      <c r="PVC776" s="16" t="s">
        <v>887</v>
      </c>
      <c r="PVD776" s="16" t="s">
        <v>875</v>
      </c>
      <c r="PVE776" s="16" t="s">
        <v>887</v>
      </c>
      <c r="PVF776" s="16" t="s">
        <v>875</v>
      </c>
      <c r="PVG776" s="16" t="s">
        <v>887</v>
      </c>
      <c r="PVH776" s="16" t="s">
        <v>875</v>
      </c>
      <c r="PVI776" s="16" t="s">
        <v>887</v>
      </c>
      <c r="PVJ776" s="16" t="s">
        <v>875</v>
      </c>
      <c r="PVK776" s="16" t="s">
        <v>887</v>
      </c>
      <c r="PVL776" s="16" t="s">
        <v>875</v>
      </c>
      <c r="PVM776" s="16" t="s">
        <v>887</v>
      </c>
      <c r="PVN776" s="16" t="s">
        <v>875</v>
      </c>
      <c r="PVO776" s="16" t="s">
        <v>887</v>
      </c>
      <c r="PVP776" s="16" t="s">
        <v>875</v>
      </c>
      <c r="PVQ776" s="16" t="s">
        <v>887</v>
      </c>
      <c r="PVR776" s="16" t="s">
        <v>875</v>
      </c>
      <c r="PVS776" s="16" t="s">
        <v>887</v>
      </c>
      <c r="PVT776" s="16" t="s">
        <v>875</v>
      </c>
      <c r="PVU776" s="16" t="s">
        <v>887</v>
      </c>
      <c r="PVV776" s="16" t="s">
        <v>875</v>
      </c>
      <c r="PVW776" s="16" t="s">
        <v>887</v>
      </c>
      <c r="PVX776" s="16" t="s">
        <v>875</v>
      </c>
      <c r="PVY776" s="16" t="s">
        <v>887</v>
      </c>
      <c r="PVZ776" s="16" t="s">
        <v>875</v>
      </c>
      <c r="PWA776" s="16" t="s">
        <v>887</v>
      </c>
      <c r="PWB776" s="16" t="s">
        <v>875</v>
      </c>
      <c r="PWC776" s="16" t="s">
        <v>887</v>
      </c>
      <c r="PWD776" s="16" t="s">
        <v>875</v>
      </c>
      <c r="PWE776" s="16" t="s">
        <v>887</v>
      </c>
      <c r="PWF776" s="16" t="s">
        <v>875</v>
      </c>
      <c r="PWG776" s="16" t="s">
        <v>887</v>
      </c>
      <c r="PWH776" s="16" t="s">
        <v>875</v>
      </c>
      <c r="PWI776" s="16" t="s">
        <v>887</v>
      </c>
      <c r="PWJ776" s="16" t="s">
        <v>875</v>
      </c>
      <c r="PWK776" s="16" t="s">
        <v>887</v>
      </c>
      <c r="PWL776" s="16" t="s">
        <v>875</v>
      </c>
      <c r="PWM776" s="16" t="s">
        <v>887</v>
      </c>
      <c r="PWN776" s="16" t="s">
        <v>875</v>
      </c>
      <c r="PWO776" s="16" t="s">
        <v>887</v>
      </c>
      <c r="PWP776" s="16" t="s">
        <v>875</v>
      </c>
      <c r="PWQ776" s="16" t="s">
        <v>887</v>
      </c>
      <c r="PWR776" s="16" t="s">
        <v>875</v>
      </c>
      <c r="PWS776" s="16" t="s">
        <v>887</v>
      </c>
      <c r="PWT776" s="16" t="s">
        <v>875</v>
      </c>
      <c r="PWU776" s="16" t="s">
        <v>887</v>
      </c>
      <c r="PWV776" s="16" t="s">
        <v>875</v>
      </c>
      <c r="PWW776" s="16" t="s">
        <v>887</v>
      </c>
      <c r="PWX776" s="16" t="s">
        <v>875</v>
      </c>
      <c r="PWY776" s="16" t="s">
        <v>887</v>
      </c>
      <c r="PWZ776" s="16" t="s">
        <v>875</v>
      </c>
      <c r="PXA776" s="16" t="s">
        <v>887</v>
      </c>
      <c r="PXB776" s="16" t="s">
        <v>875</v>
      </c>
      <c r="PXC776" s="16" t="s">
        <v>887</v>
      </c>
      <c r="PXD776" s="16" t="s">
        <v>875</v>
      </c>
      <c r="PXE776" s="16" t="s">
        <v>887</v>
      </c>
      <c r="PXF776" s="16" t="s">
        <v>875</v>
      </c>
      <c r="PXG776" s="16" t="s">
        <v>887</v>
      </c>
      <c r="PXH776" s="16" t="s">
        <v>875</v>
      </c>
      <c r="PXI776" s="16" t="s">
        <v>887</v>
      </c>
      <c r="PXJ776" s="16" t="s">
        <v>875</v>
      </c>
      <c r="PXK776" s="16" t="s">
        <v>887</v>
      </c>
      <c r="PXL776" s="16" t="s">
        <v>875</v>
      </c>
      <c r="PXM776" s="16" t="s">
        <v>887</v>
      </c>
      <c r="PXN776" s="16" t="s">
        <v>875</v>
      </c>
      <c r="PXO776" s="16" t="s">
        <v>887</v>
      </c>
      <c r="PXP776" s="16" t="s">
        <v>875</v>
      </c>
      <c r="PXQ776" s="16" t="s">
        <v>887</v>
      </c>
      <c r="PXR776" s="16" t="s">
        <v>875</v>
      </c>
      <c r="PXS776" s="16" t="s">
        <v>887</v>
      </c>
      <c r="PXT776" s="16" t="s">
        <v>875</v>
      </c>
      <c r="PXU776" s="16" t="s">
        <v>887</v>
      </c>
      <c r="PXV776" s="16" t="s">
        <v>875</v>
      </c>
      <c r="PXW776" s="16" t="s">
        <v>887</v>
      </c>
      <c r="PXX776" s="16" t="s">
        <v>875</v>
      </c>
      <c r="PXY776" s="16" t="s">
        <v>887</v>
      </c>
      <c r="PXZ776" s="16" t="s">
        <v>875</v>
      </c>
      <c r="PYA776" s="16" t="s">
        <v>887</v>
      </c>
      <c r="PYB776" s="16" t="s">
        <v>875</v>
      </c>
      <c r="PYC776" s="16" t="s">
        <v>887</v>
      </c>
      <c r="PYD776" s="16" t="s">
        <v>875</v>
      </c>
      <c r="PYE776" s="16" t="s">
        <v>887</v>
      </c>
      <c r="PYF776" s="16" t="s">
        <v>875</v>
      </c>
      <c r="PYG776" s="16" t="s">
        <v>887</v>
      </c>
      <c r="PYH776" s="16" t="s">
        <v>875</v>
      </c>
      <c r="PYI776" s="16" t="s">
        <v>887</v>
      </c>
      <c r="PYJ776" s="16" t="s">
        <v>875</v>
      </c>
      <c r="PYK776" s="16" t="s">
        <v>887</v>
      </c>
      <c r="PYL776" s="16" t="s">
        <v>875</v>
      </c>
      <c r="PYM776" s="16" t="s">
        <v>887</v>
      </c>
      <c r="PYN776" s="16" t="s">
        <v>875</v>
      </c>
      <c r="PYO776" s="16" t="s">
        <v>887</v>
      </c>
      <c r="PYP776" s="16" t="s">
        <v>875</v>
      </c>
      <c r="PYQ776" s="16" t="s">
        <v>887</v>
      </c>
      <c r="PYR776" s="16" t="s">
        <v>875</v>
      </c>
      <c r="PYS776" s="16" t="s">
        <v>887</v>
      </c>
      <c r="PYT776" s="16" t="s">
        <v>875</v>
      </c>
      <c r="PYU776" s="16" t="s">
        <v>887</v>
      </c>
      <c r="PYV776" s="16" t="s">
        <v>875</v>
      </c>
      <c r="PYW776" s="16" t="s">
        <v>887</v>
      </c>
      <c r="PYX776" s="16" t="s">
        <v>875</v>
      </c>
      <c r="PYY776" s="16" t="s">
        <v>887</v>
      </c>
      <c r="PYZ776" s="16" t="s">
        <v>875</v>
      </c>
      <c r="PZA776" s="16" t="s">
        <v>887</v>
      </c>
      <c r="PZB776" s="16" t="s">
        <v>875</v>
      </c>
      <c r="PZC776" s="16" t="s">
        <v>887</v>
      </c>
      <c r="PZD776" s="16" t="s">
        <v>875</v>
      </c>
      <c r="PZE776" s="16" t="s">
        <v>887</v>
      </c>
      <c r="PZF776" s="16" t="s">
        <v>875</v>
      </c>
      <c r="PZG776" s="16" t="s">
        <v>887</v>
      </c>
      <c r="PZH776" s="16" t="s">
        <v>875</v>
      </c>
      <c r="PZI776" s="16" t="s">
        <v>887</v>
      </c>
      <c r="PZJ776" s="16" t="s">
        <v>875</v>
      </c>
      <c r="PZK776" s="16" t="s">
        <v>887</v>
      </c>
      <c r="PZL776" s="16" t="s">
        <v>875</v>
      </c>
      <c r="PZM776" s="16" t="s">
        <v>887</v>
      </c>
      <c r="PZN776" s="16" t="s">
        <v>875</v>
      </c>
      <c r="PZO776" s="16" t="s">
        <v>887</v>
      </c>
      <c r="PZP776" s="16" t="s">
        <v>875</v>
      </c>
      <c r="PZQ776" s="16" t="s">
        <v>887</v>
      </c>
      <c r="PZR776" s="16" t="s">
        <v>875</v>
      </c>
      <c r="PZS776" s="16" t="s">
        <v>887</v>
      </c>
      <c r="PZT776" s="16" t="s">
        <v>875</v>
      </c>
      <c r="PZU776" s="16" t="s">
        <v>887</v>
      </c>
      <c r="PZV776" s="16" t="s">
        <v>875</v>
      </c>
      <c r="PZW776" s="16" t="s">
        <v>887</v>
      </c>
      <c r="PZX776" s="16" t="s">
        <v>875</v>
      </c>
      <c r="PZY776" s="16" t="s">
        <v>887</v>
      </c>
      <c r="PZZ776" s="16" t="s">
        <v>875</v>
      </c>
      <c r="QAA776" s="16" t="s">
        <v>887</v>
      </c>
      <c r="QAB776" s="16" t="s">
        <v>875</v>
      </c>
      <c r="QAC776" s="16" t="s">
        <v>887</v>
      </c>
      <c r="QAD776" s="16" t="s">
        <v>875</v>
      </c>
      <c r="QAE776" s="16" t="s">
        <v>887</v>
      </c>
      <c r="QAF776" s="16" t="s">
        <v>875</v>
      </c>
      <c r="QAG776" s="16" t="s">
        <v>887</v>
      </c>
      <c r="QAH776" s="16" t="s">
        <v>875</v>
      </c>
      <c r="QAI776" s="16" t="s">
        <v>887</v>
      </c>
      <c r="QAJ776" s="16" t="s">
        <v>875</v>
      </c>
      <c r="QAK776" s="16" t="s">
        <v>887</v>
      </c>
      <c r="QAL776" s="16" t="s">
        <v>875</v>
      </c>
      <c r="QAM776" s="16" t="s">
        <v>887</v>
      </c>
      <c r="QAN776" s="16" t="s">
        <v>875</v>
      </c>
      <c r="QAO776" s="16" t="s">
        <v>887</v>
      </c>
      <c r="QAP776" s="16" t="s">
        <v>875</v>
      </c>
      <c r="QAQ776" s="16" t="s">
        <v>887</v>
      </c>
      <c r="QAR776" s="16" t="s">
        <v>875</v>
      </c>
      <c r="QAS776" s="16" t="s">
        <v>887</v>
      </c>
      <c r="QAT776" s="16" t="s">
        <v>875</v>
      </c>
      <c r="QAU776" s="16" t="s">
        <v>887</v>
      </c>
      <c r="QAV776" s="16" t="s">
        <v>875</v>
      </c>
      <c r="QAW776" s="16" t="s">
        <v>887</v>
      </c>
      <c r="QAX776" s="16" t="s">
        <v>875</v>
      </c>
      <c r="QAY776" s="16" t="s">
        <v>887</v>
      </c>
      <c r="QAZ776" s="16" t="s">
        <v>875</v>
      </c>
      <c r="QBA776" s="16" t="s">
        <v>887</v>
      </c>
      <c r="QBB776" s="16" t="s">
        <v>875</v>
      </c>
      <c r="QBC776" s="16" t="s">
        <v>887</v>
      </c>
      <c r="QBD776" s="16" t="s">
        <v>875</v>
      </c>
      <c r="QBE776" s="16" t="s">
        <v>887</v>
      </c>
      <c r="QBF776" s="16" t="s">
        <v>875</v>
      </c>
      <c r="QBG776" s="16" t="s">
        <v>887</v>
      </c>
      <c r="QBH776" s="16" t="s">
        <v>875</v>
      </c>
      <c r="QBI776" s="16" t="s">
        <v>887</v>
      </c>
      <c r="QBJ776" s="16" t="s">
        <v>875</v>
      </c>
      <c r="QBK776" s="16" t="s">
        <v>887</v>
      </c>
      <c r="QBL776" s="16" t="s">
        <v>875</v>
      </c>
      <c r="QBM776" s="16" t="s">
        <v>887</v>
      </c>
      <c r="QBN776" s="16" t="s">
        <v>875</v>
      </c>
      <c r="QBO776" s="16" t="s">
        <v>887</v>
      </c>
      <c r="QBP776" s="16" t="s">
        <v>875</v>
      </c>
      <c r="QBQ776" s="16" t="s">
        <v>887</v>
      </c>
      <c r="QBR776" s="16" t="s">
        <v>875</v>
      </c>
      <c r="QBS776" s="16" t="s">
        <v>887</v>
      </c>
      <c r="QBT776" s="16" t="s">
        <v>875</v>
      </c>
      <c r="QBU776" s="16" t="s">
        <v>887</v>
      </c>
      <c r="QBV776" s="16" t="s">
        <v>875</v>
      </c>
      <c r="QBW776" s="16" t="s">
        <v>887</v>
      </c>
      <c r="QBX776" s="16" t="s">
        <v>875</v>
      </c>
      <c r="QBY776" s="16" t="s">
        <v>887</v>
      </c>
      <c r="QBZ776" s="16" t="s">
        <v>875</v>
      </c>
      <c r="QCA776" s="16" t="s">
        <v>887</v>
      </c>
      <c r="QCB776" s="16" t="s">
        <v>875</v>
      </c>
      <c r="QCC776" s="16" t="s">
        <v>887</v>
      </c>
      <c r="QCD776" s="16" t="s">
        <v>875</v>
      </c>
      <c r="QCE776" s="16" t="s">
        <v>887</v>
      </c>
      <c r="QCF776" s="16" t="s">
        <v>875</v>
      </c>
      <c r="QCG776" s="16" t="s">
        <v>887</v>
      </c>
      <c r="QCH776" s="16" t="s">
        <v>875</v>
      </c>
      <c r="QCI776" s="16" t="s">
        <v>887</v>
      </c>
      <c r="QCJ776" s="16" t="s">
        <v>875</v>
      </c>
      <c r="QCK776" s="16" t="s">
        <v>887</v>
      </c>
      <c r="QCL776" s="16" t="s">
        <v>875</v>
      </c>
      <c r="QCM776" s="16" t="s">
        <v>887</v>
      </c>
      <c r="QCN776" s="16" t="s">
        <v>875</v>
      </c>
      <c r="QCO776" s="16" t="s">
        <v>887</v>
      </c>
      <c r="QCP776" s="16" t="s">
        <v>875</v>
      </c>
      <c r="QCQ776" s="16" t="s">
        <v>887</v>
      </c>
      <c r="QCR776" s="16" t="s">
        <v>875</v>
      </c>
      <c r="QCS776" s="16" t="s">
        <v>887</v>
      </c>
      <c r="QCT776" s="16" t="s">
        <v>875</v>
      </c>
      <c r="QCU776" s="16" t="s">
        <v>887</v>
      </c>
      <c r="QCV776" s="16" t="s">
        <v>875</v>
      </c>
      <c r="QCW776" s="16" t="s">
        <v>887</v>
      </c>
      <c r="QCX776" s="16" t="s">
        <v>875</v>
      </c>
      <c r="QCY776" s="16" t="s">
        <v>887</v>
      </c>
      <c r="QCZ776" s="16" t="s">
        <v>875</v>
      </c>
      <c r="QDA776" s="16" t="s">
        <v>887</v>
      </c>
      <c r="QDB776" s="16" t="s">
        <v>875</v>
      </c>
      <c r="QDC776" s="16" t="s">
        <v>887</v>
      </c>
      <c r="QDD776" s="16" t="s">
        <v>875</v>
      </c>
      <c r="QDE776" s="16" t="s">
        <v>887</v>
      </c>
      <c r="QDF776" s="16" t="s">
        <v>875</v>
      </c>
      <c r="QDG776" s="16" t="s">
        <v>887</v>
      </c>
      <c r="QDH776" s="16" t="s">
        <v>875</v>
      </c>
      <c r="QDI776" s="16" t="s">
        <v>887</v>
      </c>
      <c r="QDJ776" s="16" t="s">
        <v>875</v>
      </c>
      <c r="QDK776" s="16" t="s">
        <v>887</v>
      </c>
      <c r="QDL776" s="16" t="s">
        <v>875</v>
      </c>
      <c r="QDM776" s="16" t="s">
        <v>887</v>
      </c>
      <c r="QDN776" s="16" t="s">
        <v>875</v>
      </c>
      <c r="QDO776" s="16" t="s">
        <v>887</v>
      </c>
      <c r="QDP776" s="16" t="s">
        <v>875</v>
      </c>
      <c r="QDQ776" s="16" t="s">
        <v>887</v>
      </c>
      <c r="QDR776" s="16" t="s">
        <v>875</v>
      </c>
      <c r="QDS776" s="16" t="s">
        <v>887</v>
      </c>
      <c r="QDT776" s="16" t="s">
        <v>875</v>
      </c>
      <c r="QDU776" s="16" t="s">
        <v>887</v>
      </c>
      <c r="QDV776" s="16" t="s">
        <v>875</v>
      </c>
      <c r="QDW776" s="16" t="s">
        <v>887</v>
      </c>
      <c r="QDX776" s="16" t="s">
        <v>875</v>
      </c>
      <c r="QDY776" s="16" t="s">
        <v>887</v>
      </c>
      <c r="QDZ776" s="16" t="s">
        <v>875</v>
      </c>
      <c r="QEA776" s="16" t="s">
        <v>887</v>
      </c>
      <c r="QEB776" s="16" t="s">
        <v>875</v>
      </c>
      <c r="QEC776" s="16" t="s">
        <v>887</v>
      </c>
      <c r="QED776" s="16" t="s">
        <v>875</v>
      </c>
      <c r="QEE776" s="16" t="s">
        <v>887</v>
      </c>
      <c r="QEF776" s="16" t="s">
        <v>875</v>
      </c>
      <c r="QEG776" s="16" t="s">
        <v>887</v>
      </c>
      <c r="QEH776" s="16" t="s">
        <v>875</v>
      </c>
      <c r="QEI776" s="16" t="s">
        <v>887</v>
      </c>
      <c r="QEJ776" s="16" t="s">
        <v>875</v>
      </c>
      <c r="QEK776" s="16" t="s">
        <v>887</v>
      </c>
      <c r="QEL776" s="16" t="s">
        <v>875</v>
      </c>
      <c r="QEM776" s="16" t="s">
        <v>887</v>
      </c>
      <c r="QEN776" s="16" t="s">
        <v>875</v>
      </c>
      <c r="QEO776" s="16" t="s">
        <v>887</v>
      </c>
      <c r="QEP776" s="16" t="s">
        <v>875</v>
      </c>
      <c r="QEQ776" s="16" t="s">
        <v>887</v>
      </c>
      <c r="QER776" s="16" t="s">
        <v>875</v>
      </c>
      <c r="QES776" s="16" t="s">
        <v>887</v>
      </c>
      <c r="QET776" s="16" t="s">
        <v>875</v>
      </c>
      <c r="QEU776" s="16" t="s">
        <v>887</v>
      </c>
      <c r="QEV776" s="16" t="s">
        <v>875</v>
      </c>
      <c r="QEW776" s="16" t="s">
        <v>887</v>
      </c>
      <c r="QEX776" s="16" t="s">
        <v>875</v>
      </c>
      <c r="QEY776" s="16" t="s">
        <v>887</v>
      </c>
      <c r="QEZ776" s="16" t="s">
        <v>875</v>
      </c>
      <c r="QFA776" s="16" t="s">
        <v>887</v>
      </c>
      <c r="QFB776" s="16" t="s">
        <v>875</v>
      </c>
      <c r="QFC776" s="16" t="s">
        <v>887</v>
      </c>
      <c r="QFD776" s="16" t="s">
        <v>875</v>
      </c>
      <c r="QFE776" s="16" t="s">
        <v>887</v>
      </c>
      <c r="QFF776" s="16" t="s">
        <v>875</v>
      </c>
      <c r="QFG776" s="16" t="s">
        <v>887</v>
      </c>
      <c r="QFH776" s="16" t="s">
        <v>875</v>
      </c>
      <c r="QFI776" s="16" t="s">
        <v>887</v>
      </c>
      <c r="QFJ776" s="16" t="s">
        <v>875</v>
      </c>
      <c r="QFK776" s="16" t="s">
        <v>887</v>
      </c>
      <c r="QFL776" s="16" t="s">
        <v>875</v>
      </c>
      <c r="QFM776" s="16" t="s">
        <v>887</v>
      </c>
      <c r="QFN776" s="16" t="s">
        <v>875</v>
      </c>
      <c r="QFO776" s="16" t="s">
        <v>887</v>
      </c>
      <c r="QFP776" s="16" t="s">
        <v>875</v>
      </c>
      <c r="QFQ776" s="16" t="s">
        <v>887</v>
      </c>
      <c r="QFR776" s="16" t="s">
        <v>875</v>
      </c>
      <c r="QFS776" s="16" t="s">
        <v>887</v>
      </c>
      <c r="QFT776" s="16" t="s">
        <v>875</v>
      </c>
      <c r="QFU776" s="16" t="s">
        <v>887</v>
      </c>
      <c r="QFV776" s="16" t="s">
        <v>875</v>
      </c>
      <c r="QFW776" s="16" t="s">
        <v>887</v>
      </c>
      <c r="QFX776" s="16" t="s">
        <v>875</v>
      </c>
      <c r="QFY776" s="16" t="s">
        <v>887</v>
      </c>
      <c r="QFZ776" s="16" t="s">
        <v>875</v>
      </c>
      <c r="QGA776" s="16" t="s">
        <v>887</v>
      </c>
      <c r="QGB776" s="16" t="s">
        <v>875</v>
      </c>
      <c r="QGC776" s="16" t="s">
        <v>887</v>
      </c>
      <c r="QGD776" s="16" t="s">
        <v>875</v>
      </c>
      <c r="QGE776" s="16" t="s">
        <v>887</v>
      </c>
      <c r="QGF776" s="16" t="s">
        <v>875</v>
      </c>
      <c r="QGG776" s="16" t="s">
        <v>887</v>
      </c>
      <c r="QGH776" s="16" t="s">
        <v>875</v>
      </c>
      <c r="QGI776" s="16" t="s">
        <v>887</v>
      </c>
      <c r="QGJ776" s="16" t="s">
        <v>875</v>
      </c>
      <c r="QGK776" s="16" t="s">
        <v>887</v>
      </c>
      <c r="QGL776" s="16" t="s">
        <v>875</v>
      </c>
      <c r="QGM776" s="16" t="s">
        <v>887</v>
      </c>
      <c r="QGN776" s="16" t="s">
        <v>875</v>
      </c>
      <c r="QGO776" s="16" t="s">
        <v>887</v>
      </c>
      <c r="QGP776" s="16" t="s">
        <v>875</v>
      </c>
      <c r="QGQ776" s="16" t="s">
        <v>887</v>
      </c>
      <c r="QGR776" s="16" t="s">
        <v>875</v>
      </c>
      <c r="QGS776" s="16" t="s">
        <v>887</v>
      </c>
      <c r="QGT776" s="16" t="s">
        <v>875</v>
      </c>
      <c r="QGU776" s="16" t="s">
        <v>887</v>
      </c>
      <c r="QGV776" s="16" t="s">
        <v>875</v>
      </c>
      <c r="QGW776" s="16" t="s">
        <v>887</v>
      </c>
      <c r="QGX776" s="16" t="s">
        <v>875</v>
      </c>
      <c r="QGY776" s="16" t="s">
        <v>887</v>
      </c>
      <c r="QGZ776" s="16" t="s">
        <v>875</v>
      </c>
      <c r="QHA776" s="16" t="s">
        <v>887</v>
      </c>
      <c r="QHB776" s="16" t="s">
        <v>875</v>
      </c>
      <c r="QHC776" s="16" t="s">
        <v>887</v>
      </c>
      <c r="QHD776" s="16" t="s">
        <v>875</v>
      </c>
      <c r="QHE776" s="16" t="s">
        <v>887</v>
      </c>
      <c r="QHF776" s="16" t="s">
        <v>875</v>
      </c>
      <c r="QHG776" s="16" t="s">
        <v>887</v>
      </c>
      <c r="QHH776" s="16" t="s">
        <v>875</v>
      </c>
      <c r="QHI776" s="16" t="s">
        <v>887</v>
      </c>
      <c r="QHJ776" s="16" t="s">
        <v>875</v>
      </c>
      <c r="QHK776" s="16" t="s">
        <v>887</v>
      </c>
      <c r="QHL776" s="16" t="s">
        <v>875</v>
      </c>
      <c r="QHM776" s="16" t="s">
        <v>887</v>
      </c>
      <c r="QHN776" s="16" t="s">
        <v>875</v>
      </c>
      <c r="QHO776" s="16" t="s">
        <v>887</v>
      </c>
      <c r="QHP776" s="16" t="s">
        <v>875</v>
      </c>
      <c r="QHQ776" s="16" t="s">
        <v>887</v>
      </c>
      <c r="QHR776" s="16" t="s">
        <v>875</v>
      </c>
      <c r="QHS776" s="16" t="s">
        <v>887</v>
      </c>
      <c r="QHT776" s="16" t="s">
        <v>875</v>
      </c>
      <c r="QHU776" s="16" t="s">
        <v>887</v>
      </c>
      <c r="QHV776" s="16" t="s">
        <v>875</v>
      </c>
      <c r="QHW776" s="16" t="s">
        <v>887</v>
      </c>
      <c r="QHX776" s="16" t="s">
        <v>875</v>
      </c>
      <c r="QHY776" s="16" t="s">
        <v>887</v>
      </c>
      <c r="QHZ776" s="16" t="s">
        <v>875</v>
      </c>
      <c r="QIA776" s="16" t="s">
        <v>887</v>
      </c>
      <c r="QIB776" s="16" t="s">
        <v>875</v>
      </c>
      <c r="QIC776" s="16" t="s">
        <v>887</v>
      </c>
      <c r="QID776" s="16" t="s">
        <v>875</v>
      </c>
      <c r="QIE776" s="16" t="s">
        <v>887</v>
      </c>
      <c r="QIF776" s="16" t="s">
        <v>875</v>
      </c>
      <c r="QIG776" s="16" t="s">
        <v>887</v>
      </c>
      <c r="QIH776" s="16" t="s">
        <v>875</v>
      </c>
      <c r="QII776" s="16" t="s">
        <v>887</v>
      </c>
      <c r="QIJ776" s="16" t="s">
        <v>875</v>
      </c>
      <c r="QIK776" s="16" t="s">
        <v>887</v>
      </c>
      <c r="QIL776" s="16" t="s">
        <v>875</v>
      </c>
      <c r="QIM776" s="16" t="s">
        <v>887</v>
      </c>
      <c r="QIN776" s="16" t="s">
        <v>875</v>
      </c>
      <c r="QIO776" s="16" t="s">
        <v>887</v>
      </c>
      <c r="QIP776" s="16" t="s">
        <v>875</v>
      </c>
      <c r="QIQ776" s="16" t="s">
        <v>887</v>
      </c>
      <c r="QIR776" s="16" t="s">
        <v>875</v>
      </c>
      <c r="QIS776" s="16" t="s">
        <v>887</v>
      </c>
      <c r="QIT776" s="16" t="s">
        <v>875</v>
      </c>
      <c r="QIU776" s="16" t="s">
        <v>887</v>
      </c>
      <c r="QIV776" s="16" t="s">
        <v>875</v>
      </c>
      <c r="QIW776" s="16" t="s">
        <v>887</v>
      </c>
      <c r="QIX776" s="16" t="s">
        <v>875</v>
      </c>
      <c r="QIY776" s="16" t="s">
        <v>887</v>
      </c>
      <c r="QIZ776" s="16" t="s">
        <v>875</v>
      </c>
      <c r="QJA776" s="16" t="s">
        <v>887</v>
      </c>
      <c r="QJB776" s="16" t="s">
        <v>875</v>
      </c>
      <c r="QJC776" s="16" t="s">
        <v>887</v>
      </c>
      <c r="QJD776" s="16" t="s">
        <v>875</v>
      </c>
      <c r="QJE776" s="16" t="s">
        <v>887</v>
      </c>
      <c r="QJF776" s="16" t="s">
        <v>875</v>
      </c>
      <c r="QJG776" s="16" t="s">
        <v>887</v>
      </c>
      <c r="QJH776" s="16" t="s">
        <v>875</v>
      </c>
      <c r="QJI776" s="16" t="s">
        <v>887</v>
      </c>
      <c r="QJJ776" s="16" t="s">
        <v>875</v>
      </c>
      <c r="QJK776" s="16" t="s">
        <v>887</v>
      </c>
      <c r="QJL776" s="16" t="s">
        <v>875</v>
      </c>
      <c r="QJM776" s="16" t="s">
        <v>887</v>
      </c>
      <c r="QJN776" s="16" t="s">
        <v>875</v>
      </c>
      <c r="QJO776" s="16" t="s">
        <v>887</v>
      </c>
      <c r="QJP776" s="16" t="s">
        <v>875</v>
      </c>
      <c r="QJQ776" s="16" t="s">
        <v>887</v>
      </c>
      <c r="QJR776" s="16" t="s">
        <v>875</v>
      </c>
      <c r="QJS776" s="16" t="s">
        <v>887</v>
      </c>
      <c r="QJT776" s="16" t="s">
        <v>875</v>
      </c>
      <c r="QJU776" s="16" t="s">
        <v>887</v>
      </c>
      <c r="QJV776" s="16" t="s">
        <v>875</v>
      </c>
      <c r="QJW776" s="16" t="s">
        <v>887</v>
      </c>
      <c r="QJX776" s="16" t="s">
        <v>875</v>
      </c>
      <c r="QJY776" s="16" t="s">
        <v>887</v>
      </c>
      <c r="QJZ776" s="16" t="s">
        <v>875</v>
      </c>
      <c r="QKA776" s="16" t="s">
        <v>887</v>
      </c>
      <c r="QKB776" s="16" t="s">
        <v>875</v>
      </c>
      <c r="QKC776" s="16" t="s">
        <v>887</v>
      </c>
      <c r="QKD776" s="16" t="s">
        <v>875</v>
      </c>
      <c r="QKE776" s="16" t="s">
        <v>887</v>
      </c>
      <c r="QKF776" s="16" t="s">
        <v>875</v>
      </c>
      <c r="QKG776" s="16" t="s">
        <v>887</v>
      </c>
      <c r="QKH776" s="16" t="s">
        <v>875</v>
      </c>
      <c r="QKI776" s="16" t="s">
        <v>887</v>
      </c>
      <c r="QKJ776" s="16" t="s">
        <v>875</v>
      </c>
      <c r="QKK776" s="16" t="s">
        <v>887</v>
      </c>
      <c r="QKL776" s="16" t="s">
        <v>875</v>
      </c>
      <c r="QKM776" s="16" t="s">
        <v>887</v>
      </c>
      <c r="QKN776" s="16" t="s">
        <v>875</v>
      </c>
      <c r="QKO776" s="16" t="s">
        <v>887</v>
      </c>
      <c r="QKP776" s="16" t="s">
        <v>875</v>
      </c>
      <c r="QKQ776" s="16" t="s">
        <v>887</v>
      </c>
      <c r="QKR776" s="16" t="s">
        <v>875</v>
      </c>
      <c r="QKS776" s="16" t="s">
        <v>887</v>
      </c>
      <c r="QKT776" s="16" t="s">
        <v>875</v>
      </c>
      <c r="QKU776" s="16" t="s">
        <v>887</v>
      </c>
      <c r="QKV776" s="16" t="s">
        <v>875</v>
      </c>
      <c r="QKW776" s="16" t="s">
        <v>887</v>
      </c>
      <c r="QKX776" s="16" t="s">
        <v>875</v>
      </c>
      <c r="QKY776" s="16" t="s">
        <v>887</v>
      </c>
      <c r="QKZ776" s="16" t="s">
        <v>875</v>
      </c>
      <c r="QLA776" s="16" t="s">
        <v>887</v>
      </c>
      <c r="QLB776" s="16" t="s">
        <v>875</v>
      </c>
      <c r="QLC776" s="16" t="s">
        <v>887</v>
      </c>
      <c r="QLD776" s="16" t="s">
        <v>875</v>
      </c>
      <c r="QLE776" s="16" t="s">
        <v>887</v>
      </c>
      <c r="QLF776" s="16" t="s">
        <v>875</v>
      </c>
      <c r="QLG776" s="16" t="s">
        <v>887</v>
      </c>
      <c r="QLH776" s="16" t="s">
        <v>875</v>
      </c>
      <c r="QLI776" s="16" t="s">
        <v>887</v>
      </c>
      <c r="QLJ776" s="16" t="s">
        <v>875</v>
      </c>
      <c r="QLK776" s="16" t="s">
        <v>887</v>
      </c>
      <c r="QLL776" s="16" t="s">
        <v>875</v>
      </c>
      <c r="QLM776" s="16" t="s">
        <v>887</v>
      </c>
      <c r="QLN776" s="16" t="s">
        <v>875</v>
      </c>
      <c r="QLO776" s="16" t="s">
        <v>887</v>
      </c>
      <c r="QLP776" s="16" t="s">
        <v>875</v>
      </c>
      <c r="QLQ776" s="16" t="s">
        <v>887</v>
      </c>
      <c r="QLR776" s="16" t="s">
        <v>875</v>
      </c>
      <c r="QLS776" s="16" t="s">
        <v>887</v>
      </c>
      <c r="QLT776" s="16" t="s">
        <v>875</v>
      </c>
      <c r="QLU776" s="16" t="s">
        <v>887</v>
      </c>
      <c r="QLV776" s="16" t="s">
        <v>875</v>
      </c>
      <c r="QLW776" s="16" t="s">
        <v>887</v>
      </c>
      <c r="QLX776" s="16" t="s">
        <v>875</v>
      </c>
      <c r="QLY776" s="16" t="s">
        <v>887</v>
      </c>
      <c r="QLZ776" s="16" t="s">
        <v>875</v>
      </c>
      <c r="QMA776" s="16" t="s">
        <v>887</v>
      </c>
      <c r="QMB776" s="16" t="s">
        <v>875</v>
      </c>
      <c r="QMC776" s="16" t="s">
        <v>887</v>
      </c>
      <c r="QMD776" s="16" t="s">
        <v>875</v>
      </c>
      <c r="QME776" s="16" t="s">
        <v>887</v>
      </c>
      <c r="QMF776" s="16" t="s">
        <v>875</v>
      </c>
      <c r="QMG776" s="16" t="s">
        <v>887</v>
      </c>
      <c r="QMH776" s="16" t="s">
        <v>875</v>
      </c>
      <c r="QMI776" s="16" t="s">
        <v>887</v>
      </c>
      <c r="QMJ776" s="16" t="s">
        <v>875</v>
      </c>
      <c r="QMK776" s="16" t="s">
        <v>887</v>
      </c>
      <c r="QML776" s="16" t="s">
        <v>875</v>
      </c>
      <c r="QMM776" s="16" t="s">
        <v>887</v>
      </c>
      <c r="QMN776" s="16" t="s">
        <v>875</v>
      </c>
      <c r="QMO776" s="16" t="s">
        <v>887</v>
      </c>
      <c r="QMP776" s="16" t="s">
        <v>875</v>
      </c>
      <c r="QMQ776" s="16" t="s">
        <v>887</v>
      </c>
      <c r="QMR776" s="16" t="s">
        <v>875</v>
      </c>
      <c r="QMS776" s="16" t="s">
        <v>887</v>
      </c>
      <c r="QMT776" s="16" t="s">
        <v>875</v>
      </c>
      <c r="QMU776" s="16" t="s">
        <v>887</v>
      </c>
      <c r="QMV776" s="16" t="s">
        <v>875</v>
      </c>
      <c r="QMW776" s="16" t="s">
        <v>887</v>
      </c>
      <c r="QMX776" s="16" t="s">
        <v>875</v>
      </c>
      <c r="QMY776" s="16" t="s">
        <v>887</v>
      </c>
      <c r="QMZ776" s="16" t="s">
        <v>875</v>
      </c>
      <c r="QNA776" s="16" t="s">
        <v>887</v>
      </c>
      <c r="QNB776" s="16" t="s">
        <v>875</v>
      </c>
      <c r="QNC776" s="16" t="s">
        <v>887</v>
      </c>
      <c r="QND776" s="16" t="s">
        <v>875</v>
      </c>
      <c r="QNE776" s="16" t="s">
        <v>887</v>
      </c>
      <c r="QNF776" s="16" t="s">
        <v>875</v>
      </c>
      <c r="QNG776" s="16" t="s">
        <v>887</v>
      </c>
      <c r="QNH776" s="16" t="s">
        <v>875</v>
      </c>
      <c r="QNI776" s="16" t="s">
        <v>887</v>
      </c>
      <c r="QNJ776" s="16" t="s">
        <v>875</v>
      </c>
      <c r="QNK776" s="16" t="s">
        <v>887</v>
      </c>
      <c r="QNL776" s="16" t="s">
        <v>875</v>
      </c>
      <c r="QNM776" s="16" t="s">
        <v>887</v>
      </c>
      <c r="QNN776" s="16" t="s">
        <v>875</v>
      </c>
      <c r="QNO776" s="16" t="s">
        <v>887</v>
      </c>
      <c r="QNP776" s="16" t="s">
        <v>875</v>
      </c>
      <c r="QNQ776" s="16" t="s">
        <v>887</v>
      </c>
      <c r="QNR776" s="16" t="s">
        <v>875</v>
      </c>
      <c r="QNS776" s="16" t="s">
        <v>887</v>
      </c>
      <c r="QNT776" s="16" t="s">
        <v>875</v>
      </c>
      <c r="QNU776" s="16" t="s">
        <v>887</v>
      </c>
      <c r="QNV776" s="16" t="s">
        <v>875</v>
      </c>
      <c r="QNW776" s="16" t="s">
        <v>887</v>
      </c>
      <c r="QNX776" s="16" t="s">
        <v>875</v>
      </c>
      <c r="QNY776" s="16" t="s">
        <v>887</v>
      </c>
      <c r="QNZ776" s="16" t="s">
        <v>875</v>
      </c>
      <c r="QOA776" s="16" t="s">
        <v>887</v>
      </c>
      <c r="QOB776" s="16" t="s">
        <v>875</v>
      </c>
      <c r="QOC776" s="16" t="s">
        <v>887</v>
      </c>
      <c r="QOD776" s="16" t="s">
        <v>875</v>
      </c>
      <c r="QOE776" s="16" t="s">
        <v>887</v>
      </c>
      <c r="QOF776" s="16" t="s">
        <v>875</v>
      </c>
      <c r="QOG776" s="16" t="s">
        <v>887</v>
      </c>
      <c r="QOH776" s="16" t="s">
        <v>875</v>
      </c>
      <c r="QOI776" s="16" t="s">
        <v>887</v>
      </c>
      <c r="QOJ776" s="16" t="s">
        <v>875</v>
      </c>
      <c r="QOK776" s="16" t="s">
        <v>887</v>
      </c>
      <c r="QOL776" s="16" t="s">
        <v>875</v>
      </c>
      <c r="QOM776" s="16" t="s">
        <v>887</v>
      </c>
      <c r="QON776" s="16" t="s">
        <v>875</v>
      </c>
      <c r="QOO776" s="16" t="s">
        <v>887</v>
      </c>
      <c r="QOP776" s="16" t="s">
        <v>875</v>
      </c>
      <c r="QOQ776" s="16" t="s">
        <v>887</v>
      </c>
      <c r="QOR776" s="16" t="s">
        <v>875</v>
      </c>
      <c r="QOS776" s="16" t="s">
        <v>887</v>
      </c>
      <c r="QOT776" s="16" t="s">
        <v>875</v>
      </c>
      <c r="QOU776" s="16" t="s">
        <v>887</v>
      </c>
      <c r="QOV776" s="16" t="s">
        <v>875</v>
      </c>
      <c r="QOW776" s="16" t="s">
        <v>887</v>
      </c>
      <c r="QOX776" s="16" t="s">
        <v>875</v>
      </c>
      <c r="QOY776" s="16" t="s">
        <v>887</v>
      </c>
      <c r="QOZ776" s="16" t="s">
        <v>875</v>
      </c>
      <c r="QPA776" s="16" t="s">
        <v>887</v>
      </c>
      <c r="QPB776" s="16" t="s">
        <v>875</v>
      </c>
      <c r="QPC776" s="16" t="s">
        <v>887</v>
      </c>
      <c r="QPD776" s="16" t="s">
        <v>875</v>
      </c>
      <c r="QPE776" s="16" t="s">
        <v>887</v>
      </c>
      <c r="QPF776" s="16" t="s">
        <v>875</v>
      </c>
      <c r="QPG776" s="16" t="s">
        <v>887</v>
      </c>
      <c r="QPH776" s="16" t="s">
        <v>875</v>
      </c>
      <c r="QPI776" s="16" t="s">
        <v>887</v>
      </c>
      <c r="QPJ776" s="16" t="s">
        <v>875</v>
      </c>
      <c r="QPK776" s="16" t="s">
        <v>887</v>
      </c>
      <c r="QPL776" s="16" t="s">
        <v>875</v>
      </c>
      <c r="QPM776" s="16" t="s">
        <v>887</v>
      </c>
      <c r="QPN776" s="16" t="s">
        <v>875</v>
      </c>
      <c r="QPO776" s="16" t="s">
        <v>887</v>
      </c>
      <c r="QPP776" s="16" t="s">
        <v>875</v>
      </c>
      <c r="QPQ776" s="16" t="s">
        <v>887</v>
      </c>
      <c r="QPR776" s="16" t="s">
        <v>875</v>
      </c>
      <c r="QPS776" s="16" t="s">
        <v>887</v>
      </c>
      <c r="QPT776" s="16" t="s">
        <v>875</v>
      </c>
      <c r="QPU776" s="16" t="s">
        <v>887</v>
      </c>
      <c r="QPV776" s="16" t="s">
        <v>875</v>
      </c>
      <c r="QPW776" s="16" t="s">
        <v>887</v>
      </c>
      <c r="QPX776" s="16" t="s">
        <v>875</v>
      </c>
      <c r="QPY776" s="16" t="s">
        <v>887</v>
      </c>
      <c r="QPZ776" s="16" t="s">
        <v>875</v>
      </c>
      <c r="QQA776" s="16" t="s">
        <v>887</v>
      </c>
      <c r="QQB776" s="16" t="s">
        <v>875</v>
      </c>
      <c r="QQC776" s="16" t="s">
        <v>887</v>
      </c>
      <c r="QQD776" s="16" t="s">
        <v>875</v>
      </c>
      <c r="QQE776" s="16" t="s">
        <v>887</v>
      </c>
      <c r="QQF776" s="16" t="s">
        <v>875</v>
      </c>
      <c r="QQG776" s="16" t="s">
        <v>887</v>
      </c>
      <c r="QQH776" s="16" t="s">
        <v>875</v>
      </c>
      <c r="QQI776" s="16" t="s">
        <v>887</v>
      </c>
      <c r="QQJ776" s="16" t="s">
        <v>875</v>
      </c>
      <c r="QQK776" s="16" t="s">
        <v>887</v>
      </c>
      <c r="QQL776" s="16" t="s">
        <v>875</v>
      </c>
      <c r="QQM776" s="16" t="s">
        <v>887</v>
      </c>
      <c r="QQN776" s="16" t="s">
        <v>875</v>
      </c>
      <c r="QQO776" s="16" t="s">
        <v>887</v>
      </c>
      <c r="QQP776" s="16" t="s">
        <v>875</v>
      </c>
      <c r="QQQ776" s="16" t="s">
        <v>887</v>
      </c>
      <c r="QQR776" s="16" t="s">
        <v>875</v>
      </c>
      <c r="QQS776" s="16" t="s">
        <v>887</v>
      </c>
      <c r="QQT776" s="16" t="s">
        <v>875</v>
      </c>
      <c r="QQU776" s="16" t="s">
        <v>887</v>
      </c>
      <c r="QQV776" s="16" t="s">
        <v>875</v>
      </c>
      <c r="QQW776" s="16" t="s">
        <v>887</v>
      </c>
      <c r="QQX776" s="16" t="s">
        <v>875</v>
      </c>
      <c r="QQY776" s="16" t="s">
        <v>887</v>
      </c>
      <c r="QQZ776" s="16" t="s">
        <v>875</v>
      </c>
      <c r="QRA776" s="16" t="s">
        <v>887</v>
      </c>
      <c r="QRB776" s="16" t="s">
        <v>875</v>
      </c>
      <c r="QRC776" s="16" t="s">
        <v>887</v>
      </c>
      <c r="QRD776" s="16" t="s">
        <v>875</v>
      </c>
      <c r="QRE776" s="16" t="s">
        <v>887</v>
      </c>
      <c r="QRF776" s="16" t="s">
        <v>875</v>
      </c>
      <c r="QRG776" s="16" t="s">
        <v>887</v>
      </c>
      <c r="QRH776" s="16" t="s">
        <v>875</v>
      </c>
      <c r="QRI776" s="16" t="s">
        <v>887</v>
      </c>
      <c r="QRJ776" s="16" t="s">
        <v>875</v>
      </c>
      <c r="QRK776" s="16" t="s">
        <v>887</v>
      </c>
      <c r="QRL776" s="16" t="s">
        <v>875</v>
      </c>
      <c r="QRM776" s="16" t="s">
        <v>887</v>
      </c>
      <c r="QRN776" s="16" t="s">
        <v>875</v>
      </c>
      <c r="QRO776" s="16" t="s">
        <v>887</v>
      </c>
      <c r="QRP776" s="16" t="s">
        <v>875</v>
      </c>
      <c r="QRQ776" s="16" t="s">
        <v>887</v>
      </c>
      <c r="QRR776" s="16" t="s">
        <v>875</v>
      </c>
      <c r="QRS776" s="16" t="s">
        <v>887</v>
      </c>
      <c r="QRT776" s="16" t="s">
        <v>875</v>
      </c>
      <c r="QRU776" s="16" t="s">
        <v>887</v>
      </c>
      <c r="QRV776" s="16" t="s">
        <v>875</v>
      </c>
      <c r="QRW776" s="16" t="s">
        <v>887</v>
      </c>
      <c r="QRX776" s="16" t="s">
        <v>875</v>
      </c>
      <c r="QRY776" s="16" t="s">
        <v>887</v>
      </c>
      <c r="QRZ776" s="16" t="s">
        <v>875</v>
      </c>
      <c r="QSA776" s="16" t="s">
        <v>887</v>
      </c>
      <c r="QSB776" s="16" t="s">
        <v>875</v>
      </c>
      <c r="QSC776" s="16" t="s">
        <v>887</v>
      </c>
      <c r="QSD776" s="16" t="s">
        <v>875</v>
      </c>
      <c r="QSE776" s="16" t="s">
        <v>887</v>
      </c>
      <c r="QSF776" s="16" t="s">
        <v>875</v>
      </c>
      <c r="QSG776" s="16" t="s">
        <v>887</v>
      </c>
      <c r="QSH776" s="16" t="s">
        <v>875</v>
      </c>
      <c r="QSI776" s="16" t="s">
        <v>887</v>
      </c>
      <c r="QSJ776" s="16" t="s">
        <v>875</v>
      </c>
      <c r="QSK776" s="16" t="s">
        <v>887</v>
      </c>
      <c r="QSL776" s="16" t="s">
        <v>875</v>
      </c>
      <c r="QSM776" s="16" t="s">
        <v>887</v>
      </c>
      <c r="QSN776" s="16" t="s">
        <v>875</v>
      </c>
      <c r="QSO776" s="16" t="s">
        <v>887</v>
      </c>
      <c r="QSP776" s="16" t="s">
        <v>875</v>
      </c>
      <c r="QSQ776" s="16" t="s">
        <v>887</v>
      </c>
      <c r="QSR776" s="16" t="s">
        <v>875</v>
      </c>
      <c r="QSS776" s="16" t="s">
        <v>887</v>
      </c>
      <c r="QST776" s="16" t="s">
        <v>875</v>
      </c>
      <c r="QSU776" s="16" t="s">
        <v>887</v>
      </c>
      <c r="QSV776" s="16" t="s">
        <v>875</v>
      </c>
      <c r="QSW776" s="16" t="s">
        <v>887</v>
      </c>
      <c r="QSX776" s="16" t="s">
        <v>875</v>
      </c>
      <c r="QSY776" s="16" t="s">
        <v>887</v>
      </c>
      <c r="QSZ776" s="16" t="s">
        <v>875</v>
      </c>
      <c r="QTA776" s="16" t="s">
        <v>887</v>
      </c>
      <c r="QTB776" s="16" t="s">
        <v>875</v>
      </c>
      <c r="QTC776" s="16" t="s">
        <v>887</v>
      </c>
      <c r="QTD776" s="16" t="s">
        <v>875</v>
      </c>
      <c r="QTE776" s="16" t="s">
        <v>887</v>
      </c>
      <c r="QTF776" s="16" t="s">
        <v>875</v>
      </c>
      <c r="QTG776" s="16" t="s">
        <v>887</v>
      </c>
      <c r="QTH776" s="16" t="s">
        <v>875</v>
      </c>
      <c r="QTI776" s="16" t="s">
        <v>887</v>
      </c>
      <c r="QTJ776" s="16" t="s">
        <v>875</v>
      </c>
      <c r="QTK776" s="16" t="s">
        <v>887</v>
      </c>
      <c r="QTL776" s="16" t="s">
        <v>875</v>
      </c>
      <c r="QTM776" s="16" t="s">
        <v>887</v>
      </c>
      <c r="QTN776" s="16" t="s">
        <v>875</v>
      </c>
      <c r="QTO776" s="16" t="s">
        <v>887</v>
      </c>
      <c r="QTP776" s="16" t="s">
        <v>875</v>
      </c>
      <c r="QTQ776" s="16" t="s">
        <v>887</v>
      </c>
      <c r="QTR776" s="16" t="s">
        <v>875</v>
      </c>
      <c r="QTS776" s="16" t="s">
        <v>887</v>
      </c>
      <c r="QTT776" s="16" t="s">
        <v>875</v>
      </c>
      <c r="QTU776" s="16" t="s">
        <v>887</v>
      </c>
      <c r="QTV776" s="16" t="s">
        <v>875</v>
      </c>
      <c r="QTW776" s="16" t="s">
        <v>887</v>
      </c>
      <c r="QTX776" s="16" t="s">
        <v>875</v>
      </c>
      <c r="QTY776" s="16" t="s">
        <v>887</v>
      </c>
      <c r="QTZ776" s="16" t="s">
        <v>875</v>
      </c>
      <c r="QUA776" s="16" t="s">
        <v>887</v>
      </c>
      <c r="QUB776" s="16" t="s">
        <v>875</v>
      </c>
      <c r="QUC776" s="16" t="s">
        <v>887</v>
      </c>
      <c r="QUD776" s="16" t="s">
        <v>875</v>
      </c>
      <c r="QUE776" s="16" t="s">
        <v>887</v>
      </c>
      <c r="QUF776" s="16" t="s">
        <v>875</v>
      </c>
      <c r="QUG776" s="16" t="s">
        <v>887</v>
      </c>
      <c r="QUH776" s="16" t="s">
        <v>875</v>
      </c>
      <c r="QUI776" s="16" t="s">
        <v>887</v>
      </c>
      <c r="QUJ776" s="16" t="s">
        <v>875</v>
      </c>
      <c r="QUK776" s="16" t="s">
        <v>887</v>
      </c>
      <c r="QUL776" s="16" t="s">
        <v>875</v>
      </c>
      <c r="QUM776" s="16" t="s">
        <v>887</v>
      </c>
      <c r="QUN776" s="16" t="s">
        <v>875</v>
      </c>
      <c r="QUO776" s="16" t="s">
        <v>887</v>
      </c>
      <c r="QUP776" s="16" t="s">
        <v>875</v>
      </c>
      <c r="QUQ776" s="16" t="s">
        <v>887</v>
      </c>
      <c r="QUR776" s="16" t="s">
        <v>875</v>
      </c>
      <c r="QUS776" s="16" t="s">
        <v>887</v>
      </c>
      <c r="QUT776" s="16" t="s">
        <v>875</v>
      </c>
      <c r="QUU776" s="16" t="s">
        <v>887</v>
      </c>
      <c r="QUV776" s="16" t="s">
        <v>875</v>
      </c>
      <c r="QUW776" s="16" t="s">
        <v>887</v>
      </c>
      <c r="QUX776" s="16" t="s">
        <v>875</v>
      </c>
      <c r="QUY776" s="16" t="s">
        <v>887</v>
      </c>
      <c r="QUZ776" s="16" t="s">
        <v>875</v>
      </c>
      <c r="QVA776" s="16" t="s">
        <v>887</v>
      </c>
      <c r="QVB776" s="16" t="s">
        <v>875</v>
      </c>
      <c r="QVC776" s="16" t="s">
        <v>887</v>
      </c>
      <c r="QVD776" s="16" t="s">
        <v>875</v>
      </c>
      <c r="QVE776" s="16" t="s">
        <v>887</v>
      </c>
      <c r="QVF776" s="16" t="s">
        <v>875</v>
      </c>
      <c r="QVG776" s="16" t="s">
        <v>887</v>
      </c>
      <c r="QVH776" s="16" t="s">
        <v>875</v>
      </c>
      <c r="QVI776" s="16" t="s">
        <v>887</v>
      </c>
      <c r="QVJ776" s="16" t="s">
        <v>875</v>
      </c>
      <c r="QVK776" s="16" t="s">
        <v>887</v>
      </c>
      <c r="QVL776" s="16" t="s">
        <v>875</v>
      </c>
      <c r="QVM776" s="16" t="s">
        <v>887</v>
      </c>
      <c r="QVN776" s="16" t="s">
        <v>875</v>
      </c>
      <c r="QVO776" s="16" t="s">
        <v>887</v>
      </c>
      <c r="QVP776" s="16" t="s">
        <v>875</v>
      </c>
      <c r="QVQ776" s="16" t="s">
        <v>887</v>
      </c>
      <c r="QVR776" s="16" t="s">
        <v>875</v>
      </c>
      <c r="QVS776" s="16" t="s">
        <v>887</v>
      </c>
      <c r="QVT776" s="16" t="s">
        <v>875</v>
      </c>
      <c r="QVU776" s="16" t="s">
        <v>887</v>
      </c>
      <c r="QVV776" s="16" t="s">
        <v>875</v>
      </c>
      <c r="QVW776" s="16" t="s">
        <v>887</v>
      </c>
      <c r="QVX776" s="16" t="s">
        <v>875</v>
      </c>
      <c r="QVY776" s="16" t="s">
        <v>887</v>
      </c>
      <c r="QVZ776" s="16" t="s">
        <v>875</v>
      </c>
      <c r="QWA776" s="16" t="s">
        <v>887</v>
      </c>
      <c r="QWB776" s="16" t="s">
        <v>875</v>
      </c>
      <c r="QWC776" s="16" t="s">
        <v>887</v>
      </c>
      <c r="QWD776" s="16" t="s">
        <v>875</v>
      </c>
      <c r="QWE776" s="16" t="s">
        <v>887</v>
      </c>
      <c r="QWF776" s="16" t="s">
        <v>875</v>
      </c>
      <c r="QWG776" s="16" t="s">
        <v>887</v>
      </c>
      <c r="QWH776" s="16" t="s">
        <v>875</v>
      </c>
      <c r="QWI776" s="16" t="s">
        <v>887</v>
      </c>
      <c r="QWJ776" s="16" t="s">
        <v>875</v>
      </c>
      <c r="QWK776" s="16" t="s">
        <v>887</v>
      </c>
      <c r="QWL776" s="16" t="s">
        <v>875</v>
      </c>
      <c r="QWM776" s="16" t="s">
        <v>887</v>
      </c>
      <c r="QWN776" s="16" t="s">
        <v>875</v>
      </c>
      <c r="QWO776" s="16" t="s">
        <v>887</v>
      </c>
      <c r="QWP776" s="16" t="s">
        <v>875</v>
      </c>
      <c r="QWQ776" s="16" t="s">
        <v>887</v>
      </c>
      <c r="QWR776" s="16" t="s">
        <v>875</v>
      </c>
      <c r="QWS776" s="16" t="s">
        <v>887</v>
      </c>
      <c r="QWT776" s="16" t="s">
        <v>875</v>
      </c>
      <c r="QWU776" s="16" t="s">
        <v>887</v>
      </c>
      <c r="QWV776" s="16" t="s">
        <v>875</v>
      </c>
      <c r="QWW776" s="16" t="s">
        <v>887</v>
      </c>
      <c r="QWX776" s="16" t="s">
        <v>875</v>
      </c>
      <c r="QWY776" s="16" t="s">
        <v>887</v>
      </c>
      <c r="QWZ776" s="16" t="s">
        <v>875</v>
      </c>
      <c r="QXA776" s="16" t="s">
        <v>887</v>
      </c>
      <c r="QXB776" s="16" t="s">
        <v>875</v>
      </c>
      <c r="QXC776" s="16" t="s">
        <v>887</v>
      </c>
      <c r="QXD776" s="16" t="s">
        <v>875</v>
      </c>
      <c r="QXE776" s="16" t="s">
        <v>887</v>
      </c>
      <c r="QXF776" s="16" t="s">
        <v>875</v>
      </c>
      <c r="QXG776" s="16" t="s">
        <v>887</v>
      </c>
      <c r="QXH776" s="16" t="s">
        <v>875</v>
      </c>
      <c r="QXI776" s="16" t="s">
        <v>887</v>
      </c>
      <c r="QXJ776" s="16" t="s">
        <v>875</v>
      </c>
      <c r="QXK776" s="16" t="s">
        <v>887</v>
      </c>
      <c r="QXL776" s="16" t="s">
        <v>875</v>
      </c>
      <c r="QXM776" s="16" t="s">
        <v>887</v>
      </c>
      <c r="QXN776" s="16" t="s">
        <v>875</v>
      </c>
      <c r="QXO776" s="16" t="s">
        <v>887</v>
      </c>
      <c r="QXP776" s="16" t="s">
        <v>875</v>
      </c>
      <c r="QXQ776" s="16" t="s">
        <v>887</v>
      </c>
      <c r="QXR776" s="16" t="s">
        <v>875</v>
      </c>
      <c r="QXS776" s="16" t="s">
        <v>887</v>
      </c>
      <c r="QXT776" s="16" t="s">
        <v>875</v>
      </c>
      <c r="QXU776" s="16" t="s">
        <v>887</v>
      </c>
      <c r="QXV776" s="16" t="s">
        <v>875</v>
      </c>
      <c r="QXW776" s="16" t="s">
        <v>887</v>
      </c>
      <c r="QXX776" s="16" t="s">
        <v>875</v>
      </c>
      <c r="QXY776" s="16" t="s">
        <v>887</v>
      </c>
      <c r="QXZ776" s="16" t="s">
        <v>875</v>
      </c>
      <c r="QYA776" s="16" t="s">
        <v>887</v>
      </c>
      <c r="QYB776" s="16" t="s">
        <v>875</v>
      </c>
      <c r="QYC776" s="16" t="s">
        <v>887</v>
      </c>
      <c r="QYD776" s="16" t="s">
        <v>875</v>
      </c>
      <c r="QYE776" s="16" t="s">
        <v>887</v>
      </c>
      <c r="QYF776" s="16" t="s">
        <v>875</v>
      </c>
      <c r="QYG776" s="16" t="s">
        <v>887</v>
      </c>
      <c r="QYH776" s="16" t="s">
        <v>875</v>
      </c>
      <c r="QYI776" s="16" t="s">
        <v>887</v>
      </c>
      <c r="QYJ776" s="16" t="s">
        <v>875</v>
      </c>
      <c r="QYK776" s="16" t="s">
        <v>887</v>
      </c>
      <c r="QYL776" s="16" t="s">
        <v>875</v>
      </c>
      <c r="QYM776" s="16" t="s">
        <v>887</v>
      </c>
      <c r="QYN776" s="16" t="s">
        <v>875</v>
      </c>
      <c r="QYO776" s="16" t="s">
        <v>887</v>
      </c>
      <c r="QYP776" s="16" t="s">
        <v>875</v>
      </c>
      <c r="QYQ776" s="16" t="s">
        <v>887</v>
      </c>
      <c r="QYR776" s="16" t="s">
        <v>875</v>
      </c>
      <c r="QYS776" s="16" t="s">
        <v>887</v>
      </c>
      <c r="QYT776" s="16" t="s">
        <v>875</v>
      </c>
      <c r="QYU776" s="16" t="s">
        <v>887</v>
      </c>
      <c r="QYV776" s="16" t="s">
        <v>875</v>
      </c>
      <c r="QYW776" s="16" t="s">
        <v>887</v>
      </c>
      <c r="QYX776" s="16" t="s">
        <v>875</v>
      </c>
      <c r="QYY776" s="16" t="s">
        <v>887</v>
      </c>
      <c r="QYZ776" s="16" t="s">
        <v>875</v>
      </c>
      <c r="QZA776" s="16" t="s">
        <v>887</v>
      </c>
      <c r="QZB776" s="16" t="s">
        <v>875</v>
      </c>
      <c r="QZC776" s="16" t="s">
        <v>887</v>
      </c>
      <c r="QZD776" s="16" t="s">
        <v>875</v>
      </c>
      <c r="QZE776" s="16" t="s">
        <v>887</v>
      </c>
      <c r="QZF776" s="16" t="s">
        <v>875</v>
      </c>
      <c r="QZG776" s="16" t="s">
        <v>887</v>
      </c>
      <c r="QZH776" s="16" t="s">
        <v>875</v>
      </c>
      <c r="QZI776" s="16" t="s">
        <v>887</v>
      </c>
      <c r="QZJ776" s="16" t="s">
        <v>875</v>
      </c>
      <c r="QZK776" s="16" t="s">
        <v>887</v>
      </c>
      <c r="QZL776" s="16" t="s">
        <v>875</v>
      </c>
      <c r="QZM776" s="16" t="s">
        <v>887</v>
      </c>
      <c r="QZN776" s="16" t="s">
        <v>875</v>
      </c>
      <c r="QZO776" s="16" t="s">
        <v>887</v>
      </c>
      <c r="QZP776" s="16" t="s">
        <v>875</v>
      </c>
      <c r="QZQ776" s="16" t="s">
        <v>887</v>
      </c>
      <c r="QZR776" s="16" t="s">
        <v>875</v>
      </c>
      <c r="QZS776" s="16" t="s">
        <v>887</v>
      </c>
      <c r="QZT776" s="16" t="s">
        <v>875</v>
      </c>
      <c r="QZU776" s="16" t="s">
        <v>887</v>
      </c>
      <c r="QZV776" s="16" t="s">
        <v>875</v>
      </c>
      <c r="QZW776" s="16" t="s">
        <v>887</v>
      </c>
      <c r="QZX776" s="16" t="s">
        <v>875</v>
      </c>
      <c r="QZY776" s="16" t="s">
        <v>887</v>
      </c>
      <c r="QZZ776" s="16" t="s">
        <v>875</v>
      </c>
      <c r="RAA776" s="16" t="s">
        <v>887</v>
      </c>
      <c r="RAB776" s="16" t="s">
        <v>875</v>
      </c>
      <c r="RAC776" s="16" t="s">
        <v>887</v>
      </c>
      <c r="RAD776" s="16" t="s">
        <v>875</v>
      </c>
      <c r="RAE776" s="16" t="s">
        <v>887</v>
      </c>
      <c r="RAF776" s="16" t="s">
        <v>875</v>
      </c>
      <c r="RAG776" s="16" t="s">
        <v>887</v>
      </c>
      <c r="RAH776" s="16" t="s">
        <v>875</v>
      </c>
      <c r="RAI776" s="16" t="s">
        <v>887</v>
      </c>
      <c r="RAJ776" s="16" t="s">
        <v>875</v>
      </c>
      <c r="RAK776" s="16" t="s">
        <v>887</v>
      </c>
      <c r="RAL776" s="16" t="s">
        <v>875</v>
      </c>
      <c r="RAM776" s="16" t="s">
        <v>887</v>
      </c>
      <c r="RAN776" s="16" t="s">
        <v>875</v>
      </c>
      <c r="RAO776" s="16" t="s">
        <v>887</v>
      </c>
      <c r="RAP776" s="16" t="s">
        <v>875</v>
      </c>
      <c r="RAQ776" s="16" t="s">
        <v>887</v>
      </c>
      <c r="RAR776" s="16" t="s">
        <v>875</v>
      </c>
      <c r="RAS776" s="16" t="s">
        <v>887</v>
      </c>
      <c r="RAT776" s="16" t="s">
        <v>875</v>
      </c>
      <c r="RAU776" s="16" t="s">
        <v>887</v>
      </c>
      <c r="RAV776" s="16" t="s">
        <v>875</v>
      </c>
      <c r="RAW776" s="16" t="s">
        <v>887</v>
      </c>
      <c r="RAX776" s="16" t="s">
        <v>875</v>
      </c>
      <c r="RAY776" s="16" t="s">
        <v>887</v>
      </c>
      <c r="RAZ776" s="16" t="s">
        <v>875</v>
      </c>
      <c r="RBA776" s="16" t="s">
        <v>887</v>
      </c>
      <c r="RBB776" s="16" t="s">
        <v>875</v>
      </c>
      <c r="RBC776" s="16" t="s">
        <v>887</v>
      </c>
      <c r="RBD776" s="16" t="s">
        <v>875</v>
      </c>
      <c r="RBE776" s="16" t="s">
        <v>887</v>
      </c>
      <c r="RBF776" s="16" t="s">
        <v>875</v>
      </c>
      <c r="RBG776" s="16" t="s">
        <v>887</v>
      </c>
      <c r="RBH776" s="16" t="s">
        <v>875</v>
      </c>
      <c r="RBI776" s="16" t="s">
        <v>887</v>
      </c>
      <c r="RBJ776" s="16" t="s">
        <v>875</v>
      </c>
      <c r="RBK776" s="16" t="s">
        <v>887</v>
      </c>
      <c r="RBL776" s="16" t="s">
        <v>875</v>
      </c>
      <c r="RBM776" s="16" t="s">
        <v>887</v>
      </c>
      <c r="RBN776" s="16" t="s">
        <v>875</v>
      </c>
      <c r="RBO776" s="16" t="s">
        <v>887</v>
      </c>
      <c r="RBP776" s="16" t="s">
        <v>875</v>
      </c>
      <c r="RBQ776" s="16" t="s">
        <v>887</v>
      </c>
      <c r="RBR776" s="16" t="s">
        <v>875</v>
      </c>
      <c r="RBS776" s="16" t="s">
        <v>887</v>
      </c>
      <c r="RBT776" s="16" t="s">
        <v>875</v>
      </c>
      <c r="RBU776" s="16" t="s">
        <v>887</v>
      </c>
      <c r="RBV776" s="16" t="s">
        <v>875</v>
      </c>
      <c r="RBW776" s="16" t="s">
        <v>887</v>
      </c>
      <c r="RBX776" s="16" t="s">
        <v>875</v>
      </c>
      <c r="RBY776" s="16" t="s">
        <v>887</v>
      </c>
      <c r="RBZ776" s="16" t="s">
        <v>875</v>
      </c>
      <c r="RCA776" s="16" t="s">
        <v>887</v>
      </c>
      <c r="RCB776" s="16" t="s">
        <v>875</v>
      </c>
      <c r="RCC776" s="16" t="s">
        <v>887</v>
      </c>
      <c r="RCD776" s="16" t="s">
        <v>875</v>
      </c>
      <c r="RCE776" s="16" t="s">
        <v>887</v>
      </c>
      <c r="RCF776" s="16" t="s">
        <v>875</v>
      </c>
      <c r="RCG776" s="16" t="s">
        <v>887</v>
      </c>
      <c r="RCH776" s="16" t="s">
        <v>875</v>
      </c>
      <c r="RCI776" s="16" t="s">
        <v>887</v>
      </c>
      <c r="RCJ776" s="16" t="s">
        <v>875</v>
      </c>
      <c r="RCK776" s="16" t="s">
        <v>887</v>
      </c>
      <c r="RCL776" s="16" t="s">
        <v>875</v>
      </c>
      <c r="RCM776" s="16" t="s">
        <v>887</v>
      </c>
      <c r="RCN776" s="16" t="s">
        <v>875</v>
      </c>
      <c r="RCO776" s="16" t="s">
        <v>887</v>
      </c>
      <c r="RCP776" s="16" t="s">
        <v>875</v>
      </c>
      <c r="RCQ776" s="16" t="s">
        <v>887</v>
      </c>
      <c r="RCR776" s="16" t="s">
        <v>875</v>
      </c>
      <c r="RCS776" s="16" t="s">
        <v>887</v>
      </c>
      <c r="RCT776" s="16" t="s">
        <v>875</v>
      </c>
      <c r="RCU776" s="16" t="s">
        <v>887</v>
      </c>
      <c r="RCV776" s="16" t="s">
        <v>875</v>
      </c>
      <c r="RCW776" s="16" t="s">
        <v>887</v>
      </c>
      <c r="RCX776" s="16" t="s">
        <v>875</v>
      </c>
      <c r="RCY776" s="16" t="s">
        <v>887</v>
      </c>
      <c r="RCZ776" s="16" t="s">
        <v>875</v>
      </c>
      <c r="RDA776" s="16" t="s">
        <v>887</v>
      </c>
      <c r="RDB776" s="16" t="s">
        <v>875</v>
      </c>
      <c r="RDC776" s="16" t="s">
        <v>887</v>
      </c>
      <c r="RDD776" s="16" t="s">
        <v>875</v>
      </c>
      <c r="RDE776" s="16" t="s">
        <v>887</v>
      </c>
      <c r="RDF776" s="16" t="s">
        <v>875</v>
      </c>
      <c r="RDG776" s="16" t="s">
        <v>887</v>
      </c>
      <c r="RDH776" s="16" t="s">
        <v>875</v>
      </c>
      <c r="RDI776" s="16" t="s">
        <v>887</v>
      </c>
      <c r="RDJ776" s="16" t="s">
        <v>875</v>
      </c>
      <c r="RDK776" s="16" t="s">
        <v>887</v>
      </c>
      <c r="RDL776" s="16" t="s">
        <v>875</v>
      </c>
      <c r="RDM776" s="16" t="s">
        <v>887</v>
      </c>
      <c r="RDN776" s="16" t="s">
        <v>875</v>
      </c>
      <c r="RDO776" s="16" t="s">
        <v>887</v>
      </c>
      <c r="RDP776" s="16" t="s">
        <v>875</v>
      </c>
      <c r="RDQ776" s="16" t="s">
        <v>887</v>
      </c>
      <c r="RDR776" s="16" t="s">
        <v>875</v>
      </c>
      <c r="RDS776" s="16" t="s">
        <v>887</v>
      </c>
      <c r="RDT776" s="16" t="s">
        <v>875</v>
      </c>
      <c r="RDU776" s="16" t="s">
        <v>887</v>
      </c>
      <c r="RDV776" s="16" t="s">
        <v>875</v>
      </c>
      <c r="RDW776" s="16" t="s">
        <v>887</v>
      </c>
      <c r="RDX776" s="16" t="s">
        <v>875</v>
      </c>
      <c r="RDY776" s="16" t="s">
        <v>887</v>
      </c>
      <c r="RDZ776" s="16" t="s">
        <v>875</v>
      </c>
      <c r="REA776" s="16" t="s">
        <v>887</v>
      </c>
      <c r="REB776" s="16" t="s">
        <v>875</v>
      </c>
      <c r="REC776" s="16" t="s">
        <v>887</v>
      </c>
      <c r="RED776" s="16" t="s">
        <v>875</v>
      </c>
      <c r="REE776" s="16" t="s">
        <v>887</v>
      </c>
      <c r="REF776" s="16" t="s">
        <v>875</v>
      </c>
      <c r="REG776" s="16" t="s">
        <v>887</v>
      </c>
      <c r="REH776" s="16" t="s">
        <v>875</v>
      </c>
      <c r="REI776" s="16" t="s">
        <v>887</v>
      </c>
      <c r="REJ776" s="16" t="s">
        <v>875</v>
      </c>
      <c r="REK776" s="16" t="s">
        <v>887</v>
      </c>
      <c r="REL776" s="16" t="s">
        <v>875</v>
      </c>
      <c r="REM776" s="16" t="s">
        <v>887</v>
      </c>
      <c r="REN776" s="16" t="s">
        <v>875</v>
      </c>
      <c r="REO776" s="16" t="s">
        <v>887</v>
      </c>
      <c r="REP776" s="16" t="s">
        <v>875</v>
      </c>
      <c r="REQ776" s="16" t="s">
        <v>887</v>
      </c>
      <c r="RER776" s="16" t="s">
        <v>875</v>
      </c>
      <c r="RES776" s="16" t="s">
        <v>887</v>
      </c>
      <c r="RET776" s="16" t="s">
        <v>875</v>
      </c>
      <c r="REU776" s="16" t="s">
        <v>887</v>
      </c>
      <c r="REV776" s="16" t="s">
        <v>875</v>
      </c>
      <c r="REW776" s="16" t="s">
        <v>887</v>
      </c>
      <c r="REX776" s="16" t="s">
        <v>875</v>
      </c>
      <c r="REY776" s="16" t="s">
        <v>887</v>
      </c>
      <c r="REZ776" s="16" t="s">
        <v>875</v>
      </c>
      <c r="RFA776" s="16" t="s">
        <v>887</v>
      </c>
      <c r="RFB776" s="16" t="s">
        <v>875</v>
      </c>
      <c r="RFC776" s="16" t="s">
        <v>887</v>
      </c>
      <c r="RFD776" s="16" t="s">
        <v>875</v>
      </c>
      <c r="RFE776" s="16" t="s">
        <v>887</v>
      </c>
      <c r="RFF776" s="16" t="s">
        <v>875</v>
      </c>
      <c r="RFG776" s="16" t="s">
        <v>887</v>
      </c>
      <c r="RFH776" s="16" t="s">
        <v>875</v>
      </c>
      <c r="RFI776" s="16" t="s">
        <v>887</v>
      </c>
      <c r="RFJ776" s="16" t="s">
        <v>875</v>
      </c>
      <c r="RFK776" s="16" t="s">
        <v>887</v>
      </c>
      <c r="RFL776" s="16" t="s">
        <v>875</v>
      </c>
      <c r="RFM776" s="16" t="s">
        <v>887</v>
      </c>
      <c r="RFN776" s="16" t="s">
        <v>875</v>
      </c>
      <c r="RFO776" s="16" t="s">
        <v>887</v>
      </c>
      <c r="RFP776" s="16" t="s">
        <v>875</v>
      </c>
      <c r="RFQ776" s="16" t="s">
        <v>887</v>
      </c>
      <c r="RFR776" s="16" t="s">
        <v>875</v>
      </c>
      <c r="RFS776" s="16" t="s">
        <v>887</v>
      </c>
      <c r="RFT776" s="16" t="s">
        <v>875</v>
      </c>
      <c r="RFU776" s="16" t="s">
        <v>887</v>
      </c>
      <c r="RFV776" s="16" t="s">
        <v>875</v>
      </c>
      <c r="RFW776" s="16" t="s">
        <v>887</v>
      </c>
      <c r="RFX776" s="16" t="s">
        <v>875</v>
      </c>
      <c r="RFY776" s="16" t="s">
        <v>887</v>
      </c>
      <c r="RFZ776" s="16" t="s">
        <v>875</v>
      </c>
      <c r="RGA776" s="16" t="s">
        <v>887</v>
      </c>
      <c r="RGB776" s="16" t="s">
        <v>875</v>
      </c>
      <c r="RGC776" s="16" t="s">
        <v>887</v>
      </c>
      <c r="RGD776" s="16" t="s">
        <v>875</v>
      </c>
      <c r="RGE776" s="16" t="s">
        <v>887</v>
      </c>
      <c r="RGF776" s="16" t="s">
        <v>875</v>
      </c>
      <c r="RGG776" s="16" t="s">
        <v>887</v>
      </c>
      <c r="RGH776" s="16" t="s">
        <v>875</v>
      </c>
      <c r="RGI776" s="16" t="s">
        <v>887</v>
      </c>
      <c r="RGJ776" s="16" t="s">
        <v>875</v>
      </c>
      <c r="RGK776" s="16" t="s">
        <v>887</v>
      </c>
      <c r="RGL776" s="16" t="s">
        <v>875</v>
      </c>
      <c r="RGM776" s="16" t="s">
        <v>887</v>
      </c>
      <c r="RGN776" s="16" t="s">
        <v>875</v>
      </c>
      <c r="RGO776" s="16" t="s">
        <v>887</v>
      </c>
      <c r="RGP776" s="16" t="s">
        <v>875</v>
      </c>
      <c r="RGQ776" s="16" t="s">
        <v>887</v>
      </c>
      <c r="RGR776" s="16" t="s">
        <v>875</v>
      </c>
      <c r="RGS776" s="16" t="s">
        <v>887</v>
      </c>
      <c r="RGT776" s="16" t="s">
        <v>875</v>
      </c>
      <c r="RGU776" s="16" t="s">
        <v>887</v>
      </c>
      <c r="RGV776" s="16" t="s">
        <v>875</v>
      </c>
      <c r="RGW776" s="16" t="s">
        <v>887</v>
      </c>
      <c r="RGX776" s="16" t="s">
        <v>875</v>
      </c>
      <c r="RGY776" s="16" t="s">
        <v>887</v>
      </c>
      <c r="RGZ776" s="16" t="s">
        <v>875</v>
      </c>
      <c r="RHA776" s="16" t="s">
        <v>887</v>
      </c>
      <c r="RHB776" s="16" t="s">
        <v>875</v>
      </c>
      <c r="RHC776" s="16" t="s">
        <v>887</v>
      </c>
      <c r="RHD776" s="16" t="s">
        <v>875</v>
      </c>
      <c r="RHE776" s="16" t="s">
        <v>887</v>
      </c>
      <c r="RHF776" s="16" t="s">
        <v>875</v>
      </c>
      <c r="RHG776" s="16" t="s">
        <v>887</v>
      </c>
      <c r="RHH776" s="16" t="s">
        <v>875</v>
      </c>
      <c r="RHI776" s="16" t="s">
        <v>887</v>
      </c>
      <c r="RHJ776" s="16" t="s">
        <v>875</v>
      </c>
      <c r="RHK776" s="16" t="s">
        <v>887</v>
      </c>
      <c r="RHL776" s="16" t="s">
        <v>875</v>
      </c>
      <c r="RHM776" s="16" t="s">
        <v>887</v>
      </c>
      <c r="RHN776" s="16" t="s">
        <v>875</v>
      </c>
      <c r="RHO776" s="16" t="s">
        <v>887</v>
      </c>
      <c r="RHP776" s="16" t="s">
        <v>875</v>
      </c>
      <c r="RHQ776" s="16" t="s">
        <v>887</v>
      </c>
      <c r="RHR776" s="16" t="s">
        <v>875</v>
      </c>
      <c r="RHS776" s="16" t="s">
        <v>887</v>
      </c>
      <c r="RHT776" s="16" t="s">
        <v>875</v>
      </c>
      <c r="RHU776" s="16" t="s">
        <v>887</v>
      </c>
      <c r="RHV776" s="16" t="s">
        <v>875</v>
      </c>
      <c r="RHW776" s="16" t="s">
        <v>887</v>
      </c>
      <c r="RHX776" s="16" t="s">
        <v>875</v>
      </c>
      <c r="RHY776" s="16" t="s">
        <v>887</v>
      </c>
      <c r="RHZ776" s="16" t="s">
        <v>875</v>
      </c>
      <c r="RIA776" s="16" t="s">
        <v>887</v>
      </c>
      <c r="RIB776" s="16" t="s">
        <v>875</v>
      </c>
      <c r="RIC776" s="16" t="s">
        <v>887</v>
      </c>
      <c r="RID776" s="16" t="s">
        <v>875</v>
      </c>
      <c r="RIE776" s="16" t="s">
        <v>887</v>
      </c>
      <c r="RIF776" s="16" t="s">
        <v>875</v>
      </c>
      <c r="RIG776" s="16" t="s">
        <v>887</v>
      </c>
      <c r="RIH776" s="16" t="s">
        <v>875</v>
      </c>
      <c r="RII776" s="16" t="s">
        <v>887</v>
      </c>
      <c r="RIJ776" s="16" t="s">
        <v>875</v>
      </c>
      <c r="RIK776" s="16" t="s">
        <v>887</v>
      </c>
      <c r="RIL776" s="16" t="s">
        <v>875</v>
      </c>
      <c r="RIM776" s="16" t="s">
        <v>887</v>
      </c>
      <c r="RIN776" s="16" t="s">
        <v>875</v>
      </c>
      <c r="RIO776" s="16" t="s">
        <v>887</v>
      </c>
      <c r="RIP776" s="16" t="s">
        <v>875</v>
      </c>
      <c r="RIQ776" s="16" t="s">
        <v>887</v>
      </c>
      <c r="RIR776" s="16" t="s">
        <v>875</v>
      </c>
      <c r="RIS776" s="16" t="s">
        <v>887</v>
      </c>
      <c r="RIT776" s="16" t="s">
        <v>875</v>
      </c>
      <c r="RIU776" s="16" t="s">
        <v>887</v>
      </c>
      <c r="RIV776" s="16" t="s">
        <v>875</v>
      </c>
      <c r="RIW776" s="16" t="s">
        <v>887</v>
      </c>
      <c r="RIX776" s="16" t="s">
        <v>875</v>
      </c>
      <c r="RIY776" s="16" t="s">
        <v>887</v>
      </c>
      <c r="RIZ776" s="16" t="s">
        <v>875</v>
      </c>
      <c r="RJA776" s="16" t="s">
        <v>887</v>
      </c>
      <c r="RJB776" s="16" t="s">
        <v>875</v>
      </c>
      <c r="RJC776" s="16" t="s">
        <v>887</v>
      </c>
      <c r="RJD776" s="16" t="s">
        <v>875</v>
      </c>
      <c r="RJE776" s="16" t="s">
        <v>887</v>
      </c>
      <c r="RJF776" s="16" t="s">
        <v>875</v>
      </c>
      <c r="RJG776" s="16" t="s">
        <v>887</v>
      </c>
      <c r="RJH776" s="16" t="s">
        <v>875</v>
      </c>
      <c r="RJI776" s="16" t="s">
        <v>887</v>
      </c>
      <c r="RJJ776" s="16" t="s">
        <v>875</v>
      </c>
      <c r="RJK776" s="16" t="s">
        <v>887</v>
      </c>
      <c r="RJL776" s="16" t="s">
        <v>875</v>
      </c>
      <c r="RJM776" s="16" t="s">
        <v>887</v>
      </c>
      <c r="RJN776" s="16" t="s">
        <v>875</v>
      </c>
      <c r="RJO776" s="16" t="s">
        <v>887</v>
      </c>
      <c r="RJP776" s="16" t="s">
        <v>875</v>
      </c>
      <c r="RJQ776" s="16" t="s">
        <v>887</v>
      </c>
      <c r="RJR776" s="16" t="s">
        <v>875</v>
      </c>
      <c r="RJS776" s="16" t="s">
        <v>887</v>
      </c>
      <c r="RJT776" s="16" t="s">
        <v>875</v>
      </c>
      <c r="RJU776" s="16" t="s">
        <v>887</v>
      </c>
      <c r="RJV776" s="16" t="s">
        <v>875</v>
      </c>
      <c r="RJW776" s="16" t="s">
        <v>887</v>
      </c>
      <c r="RJX776" s="16" t="s">
        <v>875</v>
      </c>
      <c r="RJY776" s="16" t="s">
        <v>887</v>
      </c>
      <c r="RJZ776" s="16" t="s">
        <v>875</v>
      </c>
      <c r="RKA776" s="16" t="s">
        <v>887</v>
      </c>
      <c r="RKB776" s="16" t="s">
        <v>875</v>
      </c>
      <c r="RKC776" s="16" t="s">
        <v>887</v>
      </c>
      <c r="RKD776" s="16" t="s">
        <v>875</v>
      </c>
      <c r="RKE776" s="16" t="s">
        <v>887</v>
      </c>
      <c r="RKF776" s="16" t="s">
        <v>875</v>
      </c>
      <c r="RKG776" s="16" t="s">
        <v>887</v>
      </c>
      <c r="RKH776" s="16" t="s">
        <v>875</v>
      </c>
      <c r="RKI776" s="16" t="s">
        <v>887</v>
      </c>
      <c r="RKJ776" s="16" t="s">
        <v>875</v>
      </c>
      <c r="RKK776" s="16" t="s">
        <v>887</v>
      </c>
      <c r="RKL776" s="16" t="s">
        <v>875</v>
      </c>
      <c r="RKM776" s="16" t="s">
        <v>887</v>
      </c>
      <c r="RKN776" s="16" t="s">
        <v>875</v>
      </c>
      <c r="RKO776" s="16" t="s">
        <v>887</v>
      </c>
      <c r="RKP776" s="16" t="s">
        <v>875</v>
      </c>
      <c r="RKQ776" s="16" t="s">
        <v>887</v>
      </c>
      <c r="RKR776" s="16" t="s">
        <v>875</v>
      </c>
      <c r="RKS776" s="16" t="s">
        <v>887</v>
      </c>
      <c r="RKT776" s="16" t="s">
        <v>875</v>
      </c>
      <c r="RKU776" s="16" t="s">
        <v>887</v>
      </c>
      <c r="RKV776" s="16" t="s">
        <v>875</v>
      </c>
      <c r="RKW776" s="16" t="s">
        <v>887</v>
      </c>
      <c r="RKX776" s="16" t="s">
        <v>875</v>
      </c>
      <c r="RKY776" s="16" t="s">
        <v>887</v>
      </c>
      <c r="RKZ776" s="16" t="s">
        <v>875</v>
      </c>
      <c r="RLA776" s="16" t="s">
        <v>887</v>
      </c>
      <c r="RLB776" s="16" t="s">
        <v>875</v>
      </c>
      <c r="RLC776" s="16" t="s">
        <v>887</v>
      </c>
      <c r="RLD776" s="16" t="s">
        <v>875</v>
      </c>
      <c r="RLE776" s="16" t="s">
        <v>887</v>
      </c>
      <c r="RLF776" s="16" t="s">
        <v>875</v>
      </c>
      <c r="RLG776" s="16" t="s">
        <v>887</v>
      </c>
      <c r="RLH776" s="16" t="s">
        <v>875</v>
      </c>
      <c r="RLI776" s="16" t="s">
        <v>887</v>
      </c>
      <c r="RLJ776" s="16" t="s">
        <v>875</v>
      </c>
      <c r="RLK776" s="16" t="s">
        <v>887</v>
      </c>
      <c r="RLL776" s="16" t="s">
        <v>875</v>
      </c>
      <c r="RLM776" s="16" t="s">
        <v>887</v>
      </c>
      <c r="RLN776" s="16" t="s">
        <v>875</v>
      </c>
      <c r="RLO776" s="16" t="s">
        <v>887</v>
      </c>
      <c r="RLP776" s="16" t="s">
        <v>875</v>
      </c>
      <c r="RLQ776" s="16" t="s">
        <v>887</v>
      </c>
      <c r="RLR776" s="16" t="s">
        <v>875</v>
      </c>
      <c r="RLS776" s="16" t="s">
        <v>887</v>
      </c>
      <c r="RLT776" s="16" t="s">
        <v>875</v>
      </c>
      <c r="RLU776" s="16" t="s">
        <v>887</v>
      </c>
      <c r="RLV776" s="16" t="s">
        <v>875</v>
      </c>
      <c r="RLW776" s="16" t="s">
        <v>887</v>
      </c>
      <c r="RLX776" s="16" t="s">
        <v>875</v>
      </c>
      <c r="RLY776" s="16" t="s">
        <v>887</v>
      </c>
      <c r="RLZ776" s="16" t="s">
        <v>875</v>
      </c>
      <c r="RMA776" s="16" t="s">
        <v>887</v>
      </c>
      <c r="RMB776" s="16" t="s">
        <v>875</v>
      </c>
      <c r="RMC776" s="16" t="s">
        <v>887</v>
      </c>
      <c r="RMD776" s="16" t="s">
        <v>875</v>
      </c>
      <c r="RME776" s="16" t="s">
        <v>887</v>
      </c>
      <c r="RMF776" s="16" t="s">
        <v>875</v>
      </c>
      <c r="RMG776" s="16" t="s">
        <v>887</v>
      </c>
      <c r="RMH776" s="16" t="s">
        <v>875</v>
      </c>
      <c r="RMI776" s="16" t="s">
        <v>887</v>
      </c>
      <c r="RMJ776" s="16" t="s">
        <v>875</v>
      </c>
      <c r="RMK776" s="16" t="s">
        <v>887</v>
      </c>
      <c r="RML776" s="16" t="s">
        <v>875</v>
      </c>
      <c r="RMM776" s="16" t="s">
        <v>887</v>
      </c>
      <c r="RMN776" s="16" t="s">
        <v>875</v>
      </c>
      <c r="RMO776" s="16" t="s">
        <v>887</v>
      </c>
      <c r="RMP776" s="16" t="s">
        <v>875</v>
      </c>
      <c r="RMQ776" s="16" t="s">
        <v>887</v>
      </c>
      <c r="RMR776" s="16" t="s">
        <v>875</v>
      </c>
      <c r="RMS776" s="16" t="s">
        <v>887</v>
      </c>
      <c r="RMT776" s="16" t="s">
        <v>875</v>
      </c>
      <c r="RMU776" s="16" t="s">
        <v>887</v>
      </c>
      <c r="RMV776" s="16" t="s">
        <v>875</v>
      </c>
      <c r="RMW776" s="16" t="s">
        <v>887</v>
      </c>
      <c r="RMX776" s="16" t="s">
        <v>875</v>
      </c>
      <c r="RMY776" s="16" t="s">
        <v>887</v>
      </c>
      <c r="RMZ776" s="16" t="s">
        <v>875</v>
      </c>
      <c r="RNA776" s="16" t="s">
        <v>887</v>
      </c>
      <c r="RNB776" s="16" t="s">
        <v>875</v>
      </c>
      <c r="RNC776" s="16" t="s">
        <v>887</v>
      </c>
      <c r="RND776" s="16" t="s">
        <v>875</v>
      </c>
      <c r="RNE776" s="16" t="s">
        <v>887</v>
      </c>
      <c r="RNF776" s="16" t="s">
        <v>875</v>
      </c>
      <c r="RNG776" s="16" t="s">
        <v>887</v>
      </c>
      <c r="RNH776" s="16" t="s">
        <v>875</v>
      </c>
      <c r="RNI776" s="16" t="s">
        <v>887</v>
      </c>
      <c r="RNJ776" s="16" t="s">
        <v>875</v>
      </c>
      <c r="RNK776" s="16" t="s">
        <v>887</v>
      </c>
      <c r="RNL776" s="16" t="s">
        <v>875</v>
      </c>
      <c r="RNM776" s="16" t="s">
        <v>887</v>
      </c>
      <c r="RNN776" s="16" t="s">
        <v>875</v>
      </c>
      <c r="RNO776" s="16" t="s">
        <v>887</v>
      </c>
      <c r="RNP776" s="16" t="s">
        <v>875</v>
      </c>
      <c r="RNQ776" s="16" t="s">
        <v>887</v>
      </c>
      <c r="RNR776" s="16" t="s">
        <v>875</v>
      </c>
      <c r="RNS776" s="16" t="s">
        <v>887</v>
      </c>
      <c r="RNT776" s="16" t="s">
        <v>875</v>
      </c>
      <c r="RNU776" s="16" t="s">
        <v>887</v>
      </c>
      <c r="RNV776" s="16" t="s">
        <v>875</v>
      </c>
      <c r="RNW776" s="16" t="s">
        <v>887</v>
      </c>
      <c r="RNX776" s="16" t="s">
        <v>875</v>
      </c>
      <c r="RNY776" s="16" t="s">
        <v>887</v>
      </c>
      <c r="RNZ776" s="16" t="s">
        <v>875</v>
      </c>
      <c r="ROA776" s="16" t="s">
        <v>887</v>
      </c>
      <c r="ROB776" s="16" t="s">
        <v>875</v>
      </c>
      <c r="ROC776" s="16" t="s">
        <v>887</v>
      </c>
      <c r="ROD776" s="16" t="s">
        <v>875</v>
      </c>
      <c r="ROE776" s="16" t="s">
        <v>887</v>
      </c>
      <c r="ROF776" s="16" t="s">
        <v>875</v>
      </c>
      <c r="ROG776" s="16" t="s">
        <v>887</v>
      </c>
      <c r="ROH776" s="16" t="s">
        <v>875</v>
      </c>
      <c r="ROI776" s="16" t="s">
        <v>887</v>
      </c>
      <c r="ROJ776" s="16" t="s">
        <v>875</v>
      </c>
      <c r="ROK776" s="16" t="s">
        <v>887</v>
      </c>
      <c r="ROL776" s="16" t="s">
        <v>875</v>
      </c>
      <c r="ROM776" s="16" t="s">
        <v>887</v>
      </c>
      <c r="RON776" s="16" t="s">
        <v>875</v>
      </c>
      <c r="ROO776" s="16" t="s">
        <v>887</v>
      </c>
      <c r="ROP776" s="16" t="s">
        <v>875</v>
      </c>
      <c r="ROQ776" s="16" t="s">
        <v>887</v>
      </c>
      <c r="ROR776" s="16" t="s">
        <v>875</v>
      </c>
      <c r="ROS776" s="16" t="s">
        <v>887</v>
      </c>
      <c r="ROT776" s="16" t="s">
        <v>875</v>
      </c>
      <c r="ROU776" s="16" t="s">
        <v>887</v>
      </c>
      <c r="ROV776" s="16" t="s">
        <v>875</v>
      </c>
      <c r="ROW776" s="16" t="s">
        <v>887</v>
      </c>
      <c r="ROX776" s="16" t="s">
        <v>875</v>
      </c>
      <c r="ROY776" s="16" t="s">
        <v>887</v>
      </c>
      <c r="ROZ776" s="16" t="s">
        <v>875</v>
      </c>
      <c r="RPA776" s="16" t="s">
        <v>887</v>
      </c>
      <c r="RPB776" s="16" t="s">
        <v>875</v>
      </c>
      <c r="RPC776" s="16" t="s">
        <v>887</v>
      </c>
      <c r="RPD776" s="16" t="s">
        <v>875</v>
      </c>
      <c r="RPE776" s="16" t="s">
        <v>887</v>
      </c>
      <c r="RPF776" s="16" t="s">
        <v>875</v>
      </c>
      <c r="RPG776" s="16" t="s">
        <v>887</v>
      </c>
      <c r="RPH776" s="16" t="s">
        <v>875</v>
      </c>
      <c r="RPI776" s="16" t="s">
        <v>887</v>
      </c>
      <c r="RPJ776" s="16" t="s">
        <v>875</v>
      </c>
      <c r="RPK776" s="16" t="s">
        <v>887</v>
      </c>
      <c r="RPL776" s="16" t="s">
        <v>875</v>
      </c>
      <c r="RPM776" s="16" t="s">
        <v>887</v>
      </c>
      <c r="RPN776" s="16" t="s">
        <v>875</v>
      </c>
      <c r="RPO776" s="16" t="s">
        <v>887</v>
      </c>
      <c r="RPP776" s="16" t="s">
        <v>875</v>
      </c>
      <c r="RPQ776" s="16" t="s">
        <v>887</v>
      </c>
      <c r="RPR776" s="16" t="s">
        <v>875</v>
      </c>
      <c r="RPS776" s="16" t="s">
        <v>887</v>
      </c>
      <c r="RPT776" s="16" t="s">
        <v>875</v>
      </c>
      <c r="RPU776" s="16" t="s">
        <v>887</v>
      </c>
      <c r="RPV776" s="16" t="s">
        <v>875</v>
      </c>
      <c r="RPW776" s="16" t="s">
        <v>887</v>
      </c>
      <c r="RPX776" s="16" t="s">
        <v>875</v>
      </c>
      <c r="RPY776" s="16" t="s">
        <v>887</v>
      </c>
      <c r="RPZ776" s="16" t="s">
        <v>875</v>
      </c>
      <c r="RQA776" s="16" t="s">
        <v>887</v>
      </c>
      <c r="RQB776" s="16" t="s">
        <v>875</v>
      </c>
      <c r="RQC776" s="16" t="s">
        <v>887</v>
      </c>
      <c r="RQD776" s="16" t="s">
        <v>875</v>
      </c>
      <c r="RQE776" s="16" t="s">
        <v>887</v>
      </c>
      <c r="RQF776" s="16" t="s">
        <v>875</v>
      </c>
      <c r="RQG776" s="16" t="s">
        <v>887</v>
      </c>
      <c r="RQH776" s="16" t="s">
        <v>875</v>
      </c>
      <c r="RQI776" s="16" t="s">
        <v>887</v>
      </c>
      <c r="RQJ776" s="16" t="s">
        <v>875</v>
      </c>
      <c r="RQK776" s="16" t="s">
        <v>887</v>
      </c>
      <c r="RQL776" s="16" t="s">
        <v>875</v>
      </c>
      <c r="RQM776" s="16" t="s">
        <v>887</v>
      </c>
      <c r="RQN776" s="16" t="s">
        <v>875</v>
      </c>
      <c r="RQO776" s="16" t="s">
        <v>887</v>
      </c>
      <c r="RQP776" s="16" t="s">
        <v>875</v>
      </c>
      <c r="RQQ776" s="16" t="s">
        <v>887</v>
      </c>
      <c r="RQR776" s="16" t="s">
        <v>875</v>
      </c>
      <c r="RQS776" s="16" t="s">
        <v>887</v>
      </c>
      <c r="RQT776" s="16" t="s">
        <v>875</v>
      </c>
      <c r="RQU776" s="16" t="s">
        <v>887</v>
      </c>
      <c r="RQV776" s="16" t="s">
        <v>875</v>
      </c>
      <c r="RQW776" s="16" t="s">
        <v>887</v>
      </c>
      <c r="RQX776" s="16" t="s">
        <v>875</v>
      </c>
      <c r="RQY776" s="16" t="s">
        <v>887</v>
      </c>
      <c r="RQZ776" s="16" t="s">
        <v>875</v>
      </c>
      <c r="RRA776" s="16" t="s">
        <v>887</v>
      </c>
      <c r="RRB776" s="16" t="s">
        <v>875</v>
      </c>
      <c r="RRC776" s="16" t="s">
        <v>887</v>
      </c>
      <c r="RRD776" s="16" t="s">
        <v>875</v>
      </c>
      <c r="RRE776" s="16" t="s">
        <v>887</v>
      </c>
      <c r="RRF776" s="16" t="s">
        <v>875</v>
      </c>
      <c r="RRG776" s="16" t="s">
        <v>887</v>
      </c>
      <c r="RRH776" s="16" t="s">
        <v>875</v>
      </c>
      <c r="RRI776" s="16" t="s">
        <v>887</v>
      </c>
      <c r="RRJ776" s="16" t="s">
        <v>875</v>
      </c>
      <c r="RRK776" s="16" t="s">
        <v>887</v>
      </c>
      <c r="RRL776" s="16" t="s">
        <v>875</v>
      </c>
      <c r="RRM776" s="16" t="s">
        <v>887</v>
      </c>
      <c r="RRN776" s="16" t="s">
        <v>875</v>
      </c>
      <c r="RRO776" s="16" t="s">
        <v>887</v>
      </c>
      <c r="RRP776" s="16" t="s">
        <v>875</v>
      </c>
      <c r="RRQ776" s="16" t="s">
        <v>887</v>
      </c>
      <c r="RRR776" s="16" t="s">
        <v>875</v>
      </c>
      <c r="RRS776" s="16" t="s">
        <v>887</v>
      </c>
      <c r="RRT776" s="16" t="s">
        <v>875</v>
      </c>
      <c r="RRU776" s="16" t="s">
        <v>887</v>
      </c>
      <c r="RRV776" s="16" t="s">
        <v>875</v>
      </c>
      <c r="RRW776" s="16" t="s">
        <v>887</v>
      </c>
      <c r="RRX776" s="16" t="s">
        <v>875</v>
      </c>
      <c r="RRY776" s="16" t="s">
        <v>887</v>
      </c>
      <c r="RRZ776" s="16" t="s">
        <v>875</v>
      </c>
      <c r="RSA776" s="16" t="s">
        <v>887</v>
      </c>
      <c r="RSB776" s="16" t="s">
        <v>875</v>
      </c>
      <c r="RSC776" s="16" t="s">
        <v>887</v>
      </c>
      <c r="RSD776" s="16" t="s">
        <v>875</v>
      </c>
      <c r="RSE776" s="16" t="s">
        <v>887</v>
      </c>
      <c r="RSF776" s="16" t="s">
        <v>875</v>
      </c>
      <c r="RSG776" s="16" t="s">
        <v>887</v>
      </c>
      <c r="RSH776" s="16" t="s">
        <v>875</v>
      </c>
      <c r="RSI776" s="16" t="s">
        <v>887</v>
      </c>
      <c r="RSJ776" s="16" t="s">
        <v>875</v>
      </c>
      <c r="RSK776" s="16" t="s">
        <v>887</v>
      </c>
      <c r="RSL776" s="16" t="s">
        <v>875</v>
      </c>
      <c r="RSM776" s="16" t="s">
        <v>887</v>
      </c>
      <c r="RSN776" s="16" t="s">
        <v>875</v>
      </c>
      <c r="RSO776" s="16" t="s">
        <v>887</v>
      </c>
      <c r="RSP776" s="16" t="s">
        <v>875</v>
      </c>
      <c r="RSQ776" s="16" t="s">
        <v>887</v>
      </c>
      <c r="RSR776" s="16" t="s">
        <v>875</v>
      </c>
      <c r="RSS776" s="16" t="s">
        <v>887</v>
      </c>
      <c r="RST776" s="16" t="s">
        <v>875</v>
      </c>
      <c r="RSU776" s="16" t="s">
        <v>887</v>
      </c>
      <c r="RSV776" s="16" t="s">
        <v>875</v>
      </c>
      <c r="RSW776" s="16" t="s">
        <v>887</v>
      </c>
      <c r="RSX776" s="16" t="s">
        <v>875</v>
      </c>
      <c r="RSY776" s="16" t="s">
        <v>887</v>
      </c>
      <c r="RSZ776" s="16" t="s">
        <v>875</v>
      </c>
      <c r="RTA776" s="16" t="s">
        <v>887</v>
      </c>
      <c r="RTB776" s="16" t="s">
        <v>875</v>
      </c>
      <c r="RTC776" s="16" t="s">
        <v>887</v>
      </c>
      <c r="RTD776" s="16" t="s">
        <v>875</v>
      </c>
      <c r="RTE776" s="16" t="s">
        <v>887</v>
      </c>
      <c r="RTF776" s="16" t="s">
        <v>875</v>
      </c>
      <c r="RTG776" s="16" t="s">
        <v>887</v>
      </c>
      <c r="RTH776" s="16" t="s">
        <v>875</v>
      </c>
      <c r="RTI776" s="16" t="s">
        <v>887</v>
      </c>
      <c r="RTJ776" s="16" t="s">
        <v>875</v>
      </c>
      <c r="RTK776" s="16" t="s">
        <v>887</v>
      </c>
      <c r="RTL776" s="16" t="s">
        <v>875</v>
      </c>
      <c r="RTM776" s="16" t="s">
        <v>887</v>
      </c>
      <c r="RTN776" s="16" t="s">
        <v>875</v>
      </c>
      <c r="RTO776" s="16" t="s">
        <v>887</v>
      </c>
      <c r="RTP776" s="16" t="s">
        <v>875</v>
      </c>
      <c r="RTQ776" s="16" t="s">
        <v>887</v>
      </c>
      <c r="RTR776" s="16" t="s">
        <v>875</v>
      </c>
      <c r="RTS776" s="16" t="s">
        <v>887</v>
      </c>
      <c r="RTT776" s="16" t="s">
        <v>875</v>
      </c>
      <c r="RTU776" s="16" t="s">
        <v>887</v>
      </c>
      <c r="RTV776" s="16" t="s">
        <v>875</v>
      </c>
      <c r="RTW776" s="16" t="s">
        <v>887</v>
      </c>
      <c r="RTX776" s="16" t="s">
        <v>875</v>
      </c>
      <c r="RTY776" s="16" t="s">
        <v>887</v>
      </c>
      <c r="RTZ776" s="16" t="s">
        <v>875</v>
      </c>
      <c r="RUA776" s="16" t="s">
        <v>887</v>
      </c>
      <c r="RUB776" s="16" t="s">
        <v>875</v>
      </c>
      <c r="RUC776" s="16" t="s">
        <v>887</v>
      </c>
      <c r="RUD776" s="16" t="s">
        <v>875</v>
      </c>
      <c r="RUE776" s="16" t="s">
        <v>887</v>
      </c>
      <c r="RUF776" s="16" t="s">
        <v>875</v>
      </c>
      <c r="RUG776" s="16" t="s">
        <v>887</v>
      </c>
      <c r="RUH776" s="16" t="s">
        <v>875</v>
      </c>
      <c r="RUI776" s="16" t="s">
        <v>887</v>
      </c>
      <c r="RUJ776" s="16" t="s">
        <v>875</v>
      </c>
      <c r="RUK776" s="16" t="s">
        <v>887</v>
      </c>
      <c r="RUL776" s="16" t="s">
        <v>875</v>
      </c>
      <c r="RUM776" s="16" t="s">
        <v>887</v>
      </c>
      <c r="RUN776" s="16" t="s">
        <v>875</v>
      </c>
      <c r="RUO776" s="16" t="s">
        <v>887</v>
      </c>
      <c r="RUP776" s="16" t="s">
        <v>875</v>
      </c>
      <c r="RUQ776" s="16" t="s">
        <v>887</v>
      </c>
      <c r="RUR776" s="16" t="s">
        <v>875</v>
      </c>
      <c r="RUS776" s="16" t="s">
        <v>887</v>
      </c>
      <c r="RUT776" s="16" t="s">
        <v>875</v>
      </c>
      <c r="RUU776" s="16" t="s">
        <v>887</v>
      </c>
      <c r="RUV776" s="16" t="s">
        <v>875</v>
      </c>
      <c r="RUW776" s="16" t="s">
        <v>887</v>
      </c>
      <c r="RUX776" s="16" t="s">
        <v>875</v>
      </c>
      <c r="RUY776" s="16" t="s">
        <v>887</v>
      </c>
      <c r="RUZ776" s="16" t="s">
        <v>875</v>
      </c>
      <c r="RVA776" s="16" t="s">
        <v>887</v>
      </c>
      <c r="RVB776" s="16" t="s">
        <v>875</v>
      </c>
      <c r="RVC776" s="16" t="s">
        <v>887</v>
      </c>
      <c r="RVD776" s="16" t="s">
        <v>875</v>
      </c>
      <c r="RVE776" s="16" t="s">
        <v>887</v>
      </c>
      <c r="RVF776" s="16" t="s">
        <v>875</v>
      </c>
      <c r="RVG776" s="16" t="s">
        <v>887</v>
      </c>
      <c r="RVH776" s="16" t="s">
        <v>875</v>
      </c>
      <c r="RVI776" s="16" t="s">
        <v>887</v>
      </c>
      <c r="RVJ776" s="16" t="s">
        <v>875</v>
      </c>
      <c r="RVK776" s="16" t="s">
        <v>887</v>
      </c>
      <c r="RVL776" s="16" t="s">
        <v>875</v>
      </c>
      <c r="RVM776" s="16" t="s">
        <v>887</v>
      </c>
      <c r="RVN776" s="16" t="s">
        <v>875</v>
      </c>
      <c r="RVO776" s="16" t="s">
        <v>887</v>
      </c>
      <c r="RVP776" s="16" t="s">
        <v>875</v>
      </c>
      <c r="RVQ776" s="16" t="s">
        <v>887</v>
      </c>
      <c r="RVR776" s="16" t="s">
        <v>875</v>
      </c>
      <c r="RVS776" s="16" t="s">
        <v>887</v>
      </c>
      <c r="RVT776" s="16" t="s">
        <v>875</v>
      </c>
      <c r="RVU776" s="16" t="s">
        <v>887</v>
      </c>
      <c r="RVV776" s="16" t="s">
        <v>875</v>
      </c>
      <c r="RVW776" s="16" t="s">
        <v>887</v>
      </c>
      <c r="RVX776" s="16" t="s">
        <v>875</v>
      </c>
      <c r="RVY776" s="16" t="s">
        <v>887</v>
      </c>
      <c r="RVZ776" s="16" t="s">
        <v>875</v>
      </c>
      <c r="RWA776" s="16" t="s">
        <v>887</v>
      </c>
      <c r="RWB776" s="16" t="s">
        <v>875</v>
      </c>
      <c r="RWC776" s="16" t="s">
        <v>887</v>
      </c>
      <c r="RWD776" s="16" t="s">
        <v>875</v>
      </c>
      <c r="RWE776" s="16" t="s">
        <v>887</v>
      </c>
      <c r="RWF776" s="16" t="s">
        <v>875</v>
      </c>
      <c r="RWG776" s="16" t="s">
        <v>887</v>
      </c>
      <c r="RWH776" s="16" t="s">
        <v>875</v>
      </c>
      <c r="RWI776" s="16" t="s">
        <v>887</v>
      </c>
      <c r="RWJ776" s="16" t="s">
        <v>875</v>
      </c>
      <c r="RWK776" s="16" t="s">
        <v>887</v>
      </c>
      <c r="RWL776" s="16" t="s">
        <v>875</v>
      </c>
      <c r="RWM776" s="16" t="s">
        <v>887</v>
      </c>
      <c r="RWN776" s="16" t="s">
        <v>875</v>
      </c>
      <c r="RWO776" s="16" t="s">
        <v>887</v>
      </c>
      <c r="RWP776" s="16" t="s">
        <v>875</v>
      </c>
      <c r="RWQ776" s="16" t="s">
        <v>887</v>
      </c>
      <c r="RWR776" s="16" t="s">
        <v>875</v>
      </c>
      <c r="RWS776" s="16" t="s">
        <v>887</v>
      </c>
      <c r="RWT776" s="16" t="s">
        <v>875</v>
      </c>
      <c r="RWU776" s="16" t="s">
        <v>887</v>
      </c>
      <c r="RWV776" s="16" t="s">
        <v>875</v>
      </c>
      <c r="RWW776" s="16" t="s">
        <v>887</v>
      </c>
      <c r="RWX776" s="16" t="s">
        <v>875</v>
      </c>
      <c r="RWY776" s="16" t="s">
        <v>887</v>
      </c>
      <c r="RWZ776" s="16" t="s">
        <v>875</v>
      </c>
      <c r="RXA776" s="16" t="s">
        <v>887</v>
      </c>
      <c r="RXB776" s="16" t="s">
        <v>875</v>
      </c>
      <c r="RXC776" s="16" t="s">
        <v>887</v>
      </c>
      <c r="RXD776" s="16" t="s">
        <v>875</v>
      </c>
      <c r="RXE776" s="16" t="s">
        <v>887</v>
      </c>
      <c r="RXF776" s="16" t="s">
        <v>875</v>
      </c>
      <c r="RXG776" s="16" t="s">
        <v>887</v>
      </c>
      <c r="RXH776" s="16" t="s">
        <v>875</v>
      </c>
      <c r="RXI776" s="16" t="s">
        <v>887</v>
      </c>
      <c r="RXJ776" s="16" t="s">
        <v>875</v>
      </c>
      <c r="RXK776" s="16" t="s">
        <v>887</v>
      </c>
      <c r="RXL776" s="16" t="s">
        <v>875</v>
      </c>
      <c r="RXM776" s="16" t="s">
        <v>887</v>
      </c>
      <c r="RXN776" s="16" t="s">
        <v>875</v>
      </c>
      <c r="RXO776" s="16" t="s">
        <v>887</v>
      </c>
      <c r="RXP776" s="16" t="s">
        <v>875</v>
      </c>
      <c r="RXQ776" s="16" t="s">
        <v>887</v>
      </c>
      <c r="RXR776" s="16" t="s">
        <v>875</v>
      </c>
      <c r="RXS776" s="16" t="s">
        <v>887</v>
      </c>
      <c r="RXT776" s="16" t="s">
        <v>875</v>
      </c>
      <c r="RXU776" s="16" t="s">
        <v>887</v>
      </c>
      <c r="RXV776" s="16" t="s">
        <v>875</v>
      </c>
      <c r="RXW776" s="16" t="s">
        <v>887</v>
      </c>
      <c r="RXX776" s="16" t="s">
        <v>875</v>
      </c>
      <c r="RXY776" s="16" t="s">
        <v>887</v>
      </c>
      <c r="RXZ776" s="16" t="s">
        <v>875</v>
      </c>
      <c r="RYA776" s="16" t="s">
        <v>887</v>
      </c>
      <c r="RYB776" s="16" t="s">
        <v>875</v>
      </c>
      <c r="RYC776" s="16" t="s">
        <v>887</v>
      </c>
      <c r="RYD776" s="16" t="s">
        <v>875</v>
      </c>
      <c r="RYE776" s="16" t="s">
        <v>887</v>
      </c>
      <c r="RYF776" s="16" t="s">
        <v>875</v>
      </c>
      <c r="RYG776" s="16" t="s">
        <v>887</v>
      </c>
      <c r="RYH776" s="16" t="s">
        <v>875</v>
      </c>
      <c r="RYI776" s="16" t="s">
        <v>887</v>
      </c>
      <c r="RYJ776" s="16" t="s">
        <v>875</v>
      </c>
      <c r="RYK776" s="16" t="s">
        <v>887</v>
      </c>
      <c r="RYL776" s="16" t="s">
        <v>875</v>
      </c>
      <c r="RYM776" s="16" t="s">
        <v>887</v>
      </c>
      <c r="RYN776" s="16" t="s">
        <v>875</v>
      </c>
      <c r="RYO776" s="16" t="s">
        <v>887</v>
      </c>
      <c r="RYP776" s="16" t="s">
        <v>875</v>
      </c>
      <c r="RYQ776" s="16" t="s">
        <v>887</v>
      </c>
      <c r="RYR776" s="16" t="s">
        <v>875</v>
      </c>
      <c r="RYS776" s="16" t="s">
        <v>887</v>
      </c>
      <c r="RYT776" s="16" t="s">
        <v>875</v>
      </c>
      <c r="RYU776" s="16" t="s">
        <v>887</v>
      </c>
      <c r="RYV776" s="16" t="s">
        <v>875</v>
      </c>
      <c r="RYW776" s="16" t="s">
        <v>887</v>
      </c>
      <c r="RYX776" s="16" t="s">
        <v>875</v>
      </c>
      <c r="RYY776" s="16" t="s">
        <v>887</v>
      </c>
      <c r="RYZ776" s="16" t="s">
        <v>875</v>
      </c>
      <c r="RZA776" s="16" t="s">
        <v>887</v>
      </c>
      <c r="RZB776" s="16" t="s">
        <v>875</v>
      </c>
      <c r="RZC776" s="16" t="s">
        <v>887</v>
      </c>
      <c r="RZD776" s="16" t="s">
        <v>875</v>
      </c>
      <c r="RZE776" s="16" t="s">
        <v>887</v>
      </c>
      <c r="RZF776" s="16" t="s">
        <v>875</v>
      </c>
      <c r="RZG776" s="16" t="s">
        <v>887</v>
      </c>
      <c r="RZH776" s="16" t="s">
        <v>875</v>
      </c>
      <c r="RZI776" s="16" t="s">
        <v>887</v>
      </c>
      <c r="RZJ776" s="16" t="s">
        <v>875</v>
      </c>
      <c r="RZK776" s="16" t="s">
        <v>887</v>
      </c>
      <c r="RZL776" s="16" t="s">
        <v>875</v>
      </c>
      <c r="RZM776" s="16" t="s">
        <v>887</v>
      </c>
      <c r="RZN776" s="16" t="s">
        <v>875</v>
      </c>
      <c r="RZO776" s="16" t="s">
        <v>887</v>
      </c>
      <c r="RZP776" s="16" t="s">
        <v>875</v>
      </c>
      <c r="RZQ776" s="16" t="s">
        <v>887</v>
      </c>
      <c r="RZR776" s="16" t="s">
        <v>875</v>
      </c>
      <c r="RZS776" s="16" t="s">
        <v>887</v>
      </c>
      <c r="RZT776" s="16" t="s">
        <v>875</v>
      </c>
      <c r="RZU776" s="16" t="s">
        <v>887</v>
      </c>
      <c r="RZV776" s="16" t="s">
        <v>875</v>
      </c>
      <c r="RZW776" s="16" t="s">
        <v>887</v>
      </c>
      <c r="RZX776" s="16" t="s">
        <v>875</v>
      </c>
      <c r="RZY776" s="16" t="s">
        <v>887</v>
      </c>
      <c r="RZZ776" s="16" t="s">
        <v>875</v>
      </c>
      <c r="SAA776" s="16" t="s">
        <v>887</v>
      </c>
      <c r="SAB776" s="16" t="s">
        <v>875</v>
      </c>
      <c r="SAC776" s="16" t="s">
        <v>887</v>
      </c>
      <c r="SAD776" s="16" t="s">
        <v>875</v>
      </c>
      <c r="SAE776" s="16" t="s">
        <v>887</v>
      </c>
      <c r="SAF776" s="16" t="s">
        <v>875</v>
      </c>
      <c r="SAG776" s="16" t="s">
        <v>887</v>
      </c>
      <c r="SAH776" s="16" t="s">
        <v>875</v>
      </c>
      <c r="SAI776" s="16" t="s">
        <v>887</v>
      </c>
      <c r="SAJ776" s="16" t="s">
        <v>875</v>
      </c>
      <c r="SAK776" s="16" t="s">
        <v>887</v>
      </c>
      <c r="SAL776" s="16" t="s">
        <v>875</v>
      </c>
      <c r="SAM776" s="16" t="s">
        <v>887</v>
      </c>
      <c r="SAN776" s="16" t="s">
        <v>875</v>
      </c>
      <c r="SAO776" s="16" t="s">
        <v>887</v>
      </c>
      <c r="SAP776" s="16" t="s">
        <v>875</v>
      </c>
      <c r="SAQ776" s="16" t="s">
        <v>887</v>
      </c>
      <c r="SAR776" s="16" t="s">
        <v>875</v>
      </c>
      <c r="SAS776" s="16" t="s">
        <v>887</v>
      </c>
      <c r="SAT776" s="16" t="s">
        <v>875</v>
      </c>
      <c r="SAU776" s="16" t="s">
        <v>887</v>
      </c>
      <c r="SAV776" s="16" t="s">
        <v>875</v>
      </c>
      <c r="SAW776" s="16" t="s">
        <v>887</v>
      </c>
      <c r="SAX776" s="16" t="s">
        <v>875</v>
      </c>
      <c r="SAY776" s="16" t="s">
        <v>887</v>
      </c>
      <c r="SAZ776" s="16" t="s">
        <v>875</v>
      </c>
      <c r="SBA776" s="16" t="s">
        <v>887</v>
      </c>
      <c r="SBB776" s="16" t="s">
        <v>875</v>
      </c>
      <c r="SBC776" s="16" t="s">
        <v>887</v>
      </c>
      <c r="SBD776" s="16" t="s">
        <v>875</v>
      </c>
      <c r="SBE776" s="16" t="s">
        <v>887</v>
      </c>
      <c r="SBF776" s="16" t="s">
        <v>875</v>
      </c>
      <c r="SBG776" s="16" t="s">
        <v>887</v>
      </c>
      <c r="SBH776" s="16" t="s">
        <v>875</v>
      </c>
      <c r="SBI776" s="16" t="s">
        <v>887</v>
      </c>
      <c r="SBJ776" s="16" t="s">
        <v>875</v>
      </c>
      <c r="SBK776" s="16" t="s">
        <v>887</v>
      </c>
      <c r="SBL776" s="16" t="s">
        <v>875</v>
      </c>
      <c r="SBM776" s="16" t="s">
        <v>887</v>
      </c>
      <c r="SBN776" s="16" t="s">
        <v>875</v>
      </c>
      <c r="SBO776" s="16" t="s">
        <v>887</v>
      </c>
      <c r="SBP776" s="16" t="s">
        <v>875</v>
      </c>
      <c r="SBQ776" s="16" t="s">
        <v>887</v>
      </c>
      <c r="SBR776" s="16" t="s">
        <v>875</v>
      </c>
      <c r="SBS776" s="16" t="s">
        <v>887</v>
      </c>
      <c r="SBT776" s="16" t="s">
        <v>875</v>
      </c>
      <c r="SBU776" s="16" t="s">
        <v>887</v>
      </c>
      <c r="SBV776" s="16" t="s">
        <v>875</v>
      </c>
      <c r="SBW776" s="16" t="s">
        <v>887</v>
      </c>
      <c r="SBX776" s="16" t="s">
        <v>875</v>
      </c>
      <c r="SBY776" s="16" t="s">
        <v>887</v>
      </c>
      <c r="SBZ776" s="16" t="s">
        <v>875</v>
      </c>
      <c r="SCA776" s="16" t="s">
        <v>887</v>
      </c>
      <c r="SCB776" s="16" t="s">
        <v>875</v>
      </c>
      <c r="SCC776" s="16" t="s">
        <v>887</v>
      </c>
      <c r="SCD776" s="16" t="s">
        <v>875</v>
      </c>
      <c r="SCE776" s="16" t="s">
        <v>887</v>
      </c>
      <c r="SCF776" s="16" t="s">
        <v>875</v>
      </c>
      <c r="SCG776" s="16" t="s">
        <v>887</v>
      </c>
      <c r="SCH776" s="16" t="s">
        <v>875</v>
      </c>
      <c r="SCI776" s="16" t="s">
        <v>887</v>
      </c>
      <c r="SCJ776" s="16" t="s">
        <v>875</v>
      </c>
      <c r="SCK776" s="16" t="s">
        <v>887</v>
      </c>
      <c r="SCL776" s="16" t="s">
        <v>875</v>
      </c>
      <c r="SCM776" s="16" t="s">
        <v>887</v>
      </c>
      <c r="SCN776" s="16" t="s">
        <v>875</v>
      </c>
      <c r="SCO776" s="16" t="s">
        <v>887</v>
      </c>
      <c r="SCP776" s="16" t="s">
        <v>875</v>
      </c>
      <c r="SCQ776" s="16" t="s">
        <v>887</v>
      </c>
      <c r="SCR776" s="16" t="s">
        <v>875</v>
      </c>
      <c r="SCS776" s="16" t="s">
        <v>887</v>
      </c>
      <c r="SCT776" s="16" t="s">
        <v>875</v>
      </c>
      <c r="SCU776" s="16" t="s">
        <v>887</v>
      </c>
      <c r="SCV776" s="16" t="s">
        <v>875</v>
      </c>
      <c r="SCW776" s="16" t="s">
        <v>887</v>
      </c>
      <c r="SCX776" s="16" t="s">
        <v>875</v>
      </c>
      <c r="SCY776" s="16" t="s">
        <v>887</v>
      </c>
      <c r="SCZ776" s="16" t="s">
        <v>875</v>
      </c>
      <c r="SDA776" s="16" t="s">
        <v>887</v>
      </c>
      <c r="SDB776" s="16" t="s">
        <v>875</v>
      </c>
      <c r="SDC776" s="16" t="s">
        <v>887</v>
      </c>
      <c r="SDD776" s="16" t="s">
        <v>875</v>
      </c>
      <c r="SDE776" s="16" t="s">
        <v>887</v>
      </c>
      <c r="SDF776" s="16" t="s">
        <v>875</v>
      </c>
      <c r="SDG776" s="16" t="s">
        <v>887</v>
      </c>
      <c r="SDH776" s="16" t="s">
        <v>875</v>
      </c>
      <c r="SDI776" s="16" t="s">
        <v>887</v>
      </c>
      <c r="SDJ776" s="16" t="s">
        <v>875</v>
      </c>
      <c r="SDK776" s="16" t="s">
        <v>887</v>
      </c>
      <c r="SDL776" s="16" t="s">
        <v>875</v>
      </c>
      <c r="SDM776" s="16" t="s">
        <v>887</v>
      </c>
      <c r="SDN776" s="16" t="s">
        <v>875</v>
      </c>
      <c r="SDO776" s="16" t="s">
        <v>887</v>
      </c>
      <c r="SDP776" s="16" t="s">
        <v>875</v>
      </c>
      <c r="SDQ776" s="16" t="s">
        <v>887</v>
      </c>
      <c r="SDR776" s="16" t="s">
        <v>875</v>
      </c>
      <c r="SDS776" s="16" t="s">
        <v>887</v>
      </c>
      <c r="SDT776" s="16" t="s">
        <v>875</v>
      </c>
      <c r="SDU776" s="16" t="s">
        <v>887</v>
      </c>
      <c r="SDV776" s="16" t="s">
        <v>875</v>
      </c>
      <c r="SDW776" s="16" t="s">
        <v>887</v>
      </c>
      <c r="SDX776" s="16" t="s">
        <v>875</v>
      </c>
      <c r="SDY776" s="16" t="s">
        <v>887</v>
      </c>
      <c r="SDZ776" s="16" t="s">
        <v>875</v>
      </c>
      <c r="SEA776" s="16" t="s">
        <v>887</v>
      </c>
      <c r="SEB776" s="16" t="s">
        <v>875</v>
      </c>
      <c r="SEC776" s="16" t="s">
        <v>887</v>
      </c>
      <c r="SED776" s="16" t="s">
        <v>875</v>
      </c>
      <c r="SEE776" s="16" t="s">
        <v>887</v>
      </c>
      <c r="SEF776" s="16" t="s">
        <v>875</v>
      </c>
      <c r="SEG776" s="16" t="s">
        <v>887</v>
      </c>
      <c r="SEH776" s="16" t="s">
        <v>875</v>
      </c>
      <c r="SEI776" s="16" t="s">
        <v>887</v>
      </c>
      <c r="SEJ776" s="16" t="s">
        <v>875</v>
      </c>
      <c r="SEK776" s="16" t="s">
        <v>887</v>
      </c>
      <c r="SEL776" s="16" t="s">
        <v>875</v>
      </c>
      <c r="SEM776" s="16" t="s">
        <v>887</v>
      </c>
      <c r="SEN776" s="16" t="s">
        <v>875</v>
      </c>
      <c r="SEO776" s="16" t="s">
        <v>887</v>
      </c>
      <c r="SEP776" s="16" t="s">
        <v>875</v>
      </c>
      <c r="SEQ776" s="16" t="s">
        <v>887</v>
      </c>
      <c r="SER776" s="16" t="s">
        <v>875</v>
      </c>
      <c r="SES776" s="16" t="s">
        <v>887</v>
      </c>
      <c r="SET776" s="16" t="s">
        <v>875</v>
      </c>
      <c r="SEU776" s="16" t="s">
        <v>887</v>
      </c>
      <c r="SEV776" s="16" t="s">
        <v>875</v>
      </c>
      <c r="SEW776" s="16" t="s">
        <v>887</v>
      </c>
      <c r="SEX776" s="16" t="s">
        <v>875</v>
      </c>
      <c r="SEY776" s="16" t="s">
        <v>887</v>
      </c>
      <c r="SEZ776" s="16" t="s">
        <v>875</v>
      </c>
      <c r="SFA776" s="16" t="s">
        <v>887</v>
      </c>
      <c r="SFB776" s="16" t="s">
        <v>875</v>
      </c>
      <c r="SFC776" s="16" t="s">
        <v>887</v>
      </c>
      <c r="SFD776" s="16" t="s">
        <v>875</v>
      </c>
      <c r="SFE776" s="16" t="s">
        <v>887</v>
      </c>
      <c r="SFF776" s="16" t="s">
        <v>875</v>
      </c>
      <c r="SFG776" s="16" t="s">
        <v>887</v>
      </c>
      <c r="SFH776" s="16" t="s">
        <v>875</v>
      </c>
      <c r="SFI776" s="16" t="s">
        <v>887</v>
      </c>
      <c r="SFJ776" s="16" t="s">
        <v>875</v>
      </c>
      <c r="SFK776" s="16" t="s">
        <v>887</v>
      </c>
      <c r="SFL776" s="16" t="s">
        <v>875</v>
      </c>
      <c r="SFM776" s="16" t="s">
        <v>887</v>
      </c>
      <c r="SFN776" s="16" t="s">
        <v>875</v>
      </c>
      <c r="SFO776" s="16" t="s">
        <v>887</v>
      </c>
      <c r="SFP776" s="16" t="s">
        <v>875</v>
      </c>
      <c r="SFQ776" s="16" t="s">
        <v>887</v>
      </c>
      <c r="SFR776" s="16" t="s">
        <v>875</v>
      </c>
      <c r="SFS776" s="16" t="s">
        <v>887</v>
      </c>
      <c r="SFT776" s="16" t="s">
        <v>875</v>
      </c>
      <c r="SFU776" s="16" t="s">
        <v>887</v>
      </c>
      <c r="SFV776" s="16" t="s">
        <v>875</v>
      </c>
      <c r="SFW776" s="16" t="s">
        <v>887</v>
      </c>
      <c r="SFX776" s="16" t="s">
        <v>875</v>
      </c>
      <c r="SFY776" s="16" t="s">
        <v>887</v>
      </c>
      <c r="SFZ776" s="16" t="s">
        <v>875</v>
      </c>
      <c r="SGA776" s="16" t="s">
        <v>887</v>
      </c>
      <c r="SGB776" s="16" t="s">
        <v>875</v>
      </c>
      <c r="SGC776" s="16" t="s">
        <v>887</v>
      </c>
      <c r="SGD776" s="16" t="s">
        <v>875</v>
      </c>
      <c r="SGE776" s="16" t="s">
        <v>887</v>
      </c>
      <c r="SGF776" s="16" t="s">
        <v>875</v>
      </c>
      <c r="SGG776" s="16" t="s">
        <v>887</v>
      </c>
      <c r="SGH776" s="16" t="s">
        <v>875</v>
      </c>
      <c r="SGI776" s="16" t="s">
        <v>887</v>
      </c>
      <c r="SGJ776" s="16" t="s">
        <v>875</v>
      </c>
      <c r="SGK776" s="16" t="s">
        <v>887</v>
      </c>
      <c r="SGL776" s="16" t="s">
        <v>875</v>
      </c>
      <c r="SGM776" s="16" t="s">
        <v>887</v>
      </c>
      <c r="SGN776" s="16" t="s">
        <v>875</v>
      </c>
      <c r="SGO776" s="16" t="s">
        <v>887</v>
      </c>
      <c r="SGP776" s="16" t="s">
        <v>875</v>
      </c>
      <c r="SGQ776" s="16" t="s">
        <v>887</v>
      </c>
      <c r="SGR776" s="16" t="s">
        <v>875</v>
      </c>
      <c r="SGS776" s="16" t="s">
        <v>887</v>
      </c>
      <c r="SGT776" s="16" t="s">
        <v>875</v>
      </c>
      <c r="SGU776" s="16" t="s">
        <v>887</v>
      </c>
      <c r="SGV776" s="16" t="s">
        <v>875</v>
      </c>
      <c r="SGW776" s="16" t="s">
        <v>887</v>
      </c>
      <c r="SGX776" s="16" t="s">
        <v>875</v>
      </c>
      <c r="SGY776" s="16" t="s">
        <v>887</v>
      </c>
      <c r="SGZ776" s="16" t="s">
        <v>875</v>
      </c>
      <c r="SHA776" s="16" t="s">
        <v>887</v>
      </c>
      <c r="SHB776" s="16" t="s">
        <v>875</v>
      </c>
      <c r="SHC776" s="16" t="s">
        <v>887</v>
      </c>
      <c r="SHD776" s="16" t="s">
        <v>875</v>
      </c>
      <c r="SHE776" s="16" t="s">
        <v>887</v>
      </c>
      <c r="SHF776" s="16" t="s">
        <v>875</v>
      </c>
      <c r="SHG776" s="16" t="s">
        <v>887</v>
      </c>
      <c r="SHH776" s="16" t="s">
        <v>875</v>
      </c>
      <c r="SHI776" s="16" t="s">
        <v>887</v>
      </c>
      <c r="SHJ776" s="16" t="s">
        <v>875</v>
      </c>
      <c r="SHK776" s="16" t="s">
        <v>887</v>
      </c>
      <c r="SHL776" s="16" t="s">
        <v>875</v>
      </c>
      <c r="SHM776" s="16" t="s">
        <v>887</v>
      </c>
      <c r="SHN776" s="16" t="s">
        <v>875</v>
      </c>
      <c r="SHO776" s="16" t="s">
        <v>887</v>
      </c>
      <c r="SHP776" s="16" t="s">
        <v>875</v>
      </c>
      <c r="SHQ776" s="16" t="s">
        <v>887</v>
      </c>
      <c r="SHR776" s="16" t="s">
        <v>875</v>
      </c>
      <c r="SHS776" s="16" t="s">
        <v>887</v>
      </c>
      <c r="SHT776" s="16" t="s">
        <v>875</v>
      </c>
      <c r="SHU776" s="16" t="s">
        <v>887</v>
      </c>
      <c r="SHV776" s="16" t="s">
        <v>875</v>
      </c>
      <c r="SHW776" s="16" t="s">
        <v>887</v>
      </c>
      <c r="SHX776" s="16" t="s">
        <v>875</v>
      </c>
      <c r="SHY776" s="16" t="s">
        <v>887</v>
      </c>
      <c r="SHZ776" s="16" t="s">
        <v>875</v>
      </c>
      <c r="SIA776" s="16" t="s">
        <v>887</v>
      </c>
      <c r="SIB776" s="16" t="s">
        <v>875</v>
      </c>
      <c r="SIC776" s="16" t="s">
        <v>887</v>
      </c>
      <c r="SID776" s="16" t="s">
        <v>875</v>
      </c>
      <c r="SIE776" s="16" t="s">
        <v>887</v>
      </c>
      <c r="SIF776" s="16" t="s">
        <v>875</v>
      </c>
      <c r="SIG776" s="16" t="s">
        <v>887</v>
      </c>
      <c r="SIH776" s="16" t="s">
        <v>875</v>
      </c>
      <c r="SII776" s="16" t="s">
        <v>887</v>
      </c>
      <c r="SIJ776" s="16" t="s">
        <v>875</v>
      </c>
      <c r="SIK776" s="16" t="s">
        <v>887</v>
      </c>
      <c r="SIL776" s="16" t="s">
        <v>875</v>
      </c>
      <c r="SIM776" s="16" t="s">
        <v>887</v>
      </c>
      <c r="SIN776" s="16" t="s">
        <v>875</v>
      </c>
      <c r="SIO776" s="16" t="s">
        <v>887</v>
      </c>
      <c r="SIP776" s="16" t="s">
        <v>875</v>
      </c>
      <c r="SIQ776" s="16" t="s">
        <v>887</v>
      </c>
      <c r="SIR776" s="16" t="s">
        <v>875</v>
      </c>
      <c r="SIS776" s="16" t="s">
        <v>887</v>
      </c>
      <c r="SIT776" s="16" t="s">
        <v>875</v>
      </c>
      <c r="SIU776" s="16" t="s">
        <v>887</v>
      </c>
      <c r="SIV776" s="16" t="s">
        <v>875</v>
      </c>
      <c r="SIW776" s="16" t="s">
        <v>887</v>
      </c>
      <c r="SIX776" s="16" t="s">
        <v>875</v>
      </c>
      <c r="SIY776" s="16" t="s">
        <v>887</v>
      </c>
      <c r="SIZ776" s="16" t="s">
        <v>875</v>
      </c>
      <c r="SJA776" s="16" t="s">
        <v>887</v>
      </c>
      <c r="SJB776" s="16" t="s">
        <v>875</v>
      </c>
      <c r="SJC776" s="16" t="s">
        <v>887</v>
      </c>
      <c r="SJD776" s="16" t="s">
        <v>875</v>
      </c>
      <c r="SJE776" s="16" t="s">
        <v>887</v>
      </c>
      <c r="SJF776" s="16" t="s">
        <v>875</v>
      </c>
      <c r="SJG776" s="16" t="s">
        <v>887</v>
      </c>
      <c r="SJH776" s="16" t="s">
        <v>875</v>
      </c>
      <c r="SJI776" s="16" t="s">
        <v>887</v>
      </c>
      <c r="SJJ776" s="16" t="s">
        <v>875</v>
      </c>
      <c r="SJK776" s="16" t="s">
        <v>887</v>
      </c>
      <c r="SJL776" s="16" t="s">
        <v>875</v>
      </c>
      <c r="SJM776" s="16" t="s">
        <v>887</v>
      </c>
      <c r="SJN776" s="16" t="s">
        <v>875</v>
      </c>
      <c r="SJO776" s="16" t="s">
        <v>887</v>
      </c>
      <c r="SJP776" s="16" t="s">
        <v>875</v>
      </c>
      <c r="SJQ776" s="16" t="s">
        <v>887</v>
      </c>
      <c r="SJR776" s="16" t="s">
        <v>875</v>
      </c>
      <c r="SJS776" s="16" t="s">
        <v>887</v>
      </c>
      <c r="SJT776" s="16" t="s">
        <v>875</v>
      </c>
      <c r="SJU776" s="16" t="s">
        <v>887</v>
      </c>
      <c r="SJV776" s="16" t="s">
        <v>875</v>
      </c>
      <c r="SJW776" s="16" t="s">
        <v>887</v>
      </c>
      <c r="SJX776" s="16" t="s">
        <v>875</v>
      </c>
      <c r="SJY776" s="16" t="s">
        <v>887</v>
      </c>
      <c r="SJZ776" s="16" t="s">
        <v>875</v>
      </c>
      <c r="SKA776" s="16" t="s">
        <v>887</v>
      </c>
      <c r="SKB776" s="16" t="s">
        <v>875</v>
      </c>
      <c r="SKC776" s="16" t="s">
        <v>887</v>
      </c>
      <c r="SKD776" s="16" t="s">
        <v>875</v>
      </c>
      <c r="SKE776" s="16" t="s">
        <v>887</v>
      </c>
      <c r="SKF776" s="16" t="s">
        <v>875</v>
      </c>
      <c r="SKG776" s="16" t="s">
        <v>887</v>
      </c>
      <c r="SKH776" s="16" t="s">
        <v>875</v>
      </c>
      <c r="SKI776" s="16" t="s">
        <v>887</v>
      </c>
      <c r="SKJ776" s="16" t="s">
        <v>875</v>
      </c>
      <c r="SKK776" s="16" t="s">
        <v>887</v>
      </c>
      <c r="SKL776" s="16" t="s">
        <v>875</v>
      </c>
      <c r="SKM776" s="16" t="s">
        <v>887</v>
      </c>
      <c r="SKN776" s="16" t="s">
        <v>875</v>
      </c>
      <c r="SKO776" s="16" t="s">
        <v>887</v>
      </c>
      <c r="SKP776" s="16" t="s">
        <v>875</v>
      </c>
      <c r="SKQ776" s="16" t="s">
        <v>887</v>
      </c>
      <c r="SKR776" s="16" t="s">
        <v>875</v>
      </c>
      <c r="SKS776" s="16" t="s">
        <v>887</v>
      </c>
      <c r="SKT776" s="16" t="s">
        <v>875</v>
      </c>
      <c r="SKU776" s="16" t="s">
        <v>887</v>
      </c>
      <c r="SKV776" s="16" t="s">
        <v>875</v>
      </c>
      <c r="SKW776" s="16" t="s">
        <v>887</v>
      </c>
      <c r="SKX776" s="16" t="s">
        <v>875</v>
      </c>
      <c r="SKY776" s="16" t="s">
        <v>887</v>
      </c>
      <c r="SKZ776" s="16" t="s">
        <v>875</v>
      </c>
      <c r="SLA776" s="16" t="s">
        <v>887</v>
      </c>
      <c r="SLB776" s="16" t="s">
        <v>875</v>
      </c>
      <c r="SLC776" s="16" t="s">
        <v>887</v>
      </c>
      <c r="SLD776" s="16" t="s">
        <v>875</v>
      </c>
      <c r="SLE776" s="16" t="s">
        <v>887</v>
      </c>
      <c r="SLF776" s="16" t="s">
        <v>875</v>
      </c>
      <c r="SLG776" s="16" t="s">
        <v>887</v>
      </c>
      <c r="SLH776" s="16" t="s">
        <v>875</v>
      </c>
      <c r="SLI776" s="16" t="s">
        <v>887</v>
      </c>
      <c r="SLJ776" s="16" t="s">
        <v>875</v>
      </c>
      <c r="SLK776" s="16" t="s">
        <v>887</v>
      </c>
      <c r="SLL776" s="16" t="s">
        <v>875</v>
      </c>
      <c r="SLM776" s="16" t="s">
        <v>887</v>
      </c>
      <c r="SLN776" s="16" t="s">
        <v>875</v>
      </c>
      <c r="SLO776" s="16" t="s">
        <v>887</v>
      </c>
      <c r="SLP776" s="16" t="s">
        <v>875</v>
      </c>
      <c r="SLQ776" s="16" t="s">
        <v>887</v>
      </c>
      <c r="SLR776" s="16" t="s">
        <v>875</v>
      </c>
      <c r="SLS776" s="16" t="s">
        <v>887</v>
      </c>
      <c r="SLT776" s="16" t="s">
        <v>875</v>
      </c>
      <c r="SLU776" s="16" t="s">
        <v>887</v>
      </c>
      <c r="SLV776" s="16" t="s">
        <v>875</v>
      </c>
      <c r="SLW776" s="16" t="s">
        <v>887</v>
      </c>
      <c r="SLX776" s="16" t="s">
        <v>875</v>
      </c>
      <c r="SLY776" s="16" t="s">
        <v>887</v>
      </c>
      <c r="SLZ776" s="16" t="s">
        <v>875</v>
      </c>
      <c r="SMA776" s="16" t="s">
        <v>887</v>
      </c>
      <c r="SMB776" s="16" t="s">
        <v>875</v>
      </c>
      <c r="SMC776" s="16" t="s">
        <v>887</v>
      </c>
      <c r="SMD776" s="16" t="s">
        <v>875</v>
      </c>
      <c r="SME776" s="16" t="s">
        <v>887</v>
      </c>
      <c r="SMF776" s="16" t="s">
        <v>875</v>
      </c>
      <c r="SMG776" s="16" t="s">
        <v>887</v>
      </c>
      <c r="SMH776" s="16" t="s">
        <v>875</v>
      </c>
      <c r="SMI776" s="16" t="s">
        <v>887</v>
      </c>
      <c r="SMJ776" s="16" t="s">
        <v>875</v>
      </c>
      <c r="SMK776" s="16" t="s">
        <v>887</v>
      </c>
      <c r="SML776" s="16" t="s">
        <v>875</v>
      </c>
      <c r="SMM776" s="16" t="s">
        <v>887</v>
      </c>
      <c r="SMN776" s="16" t="s">
        <v>875</v>
      </c>
      <c r="SMO776" s="16" t="s">
        <v>887</v>
      </c>
      <c r="SMP776" s="16" t="s">
        <v>875</v>
      </c>
      <c r="SMQ776" s="16" t="s">
        <v>887</v>
      </c>
      <c r="SMR776" s="16" t="s">
        <v>875</v>
      </c>
      <c r="SMS776" s="16" t="s">
        <v>887</v>
      </c>
      <c r="SMT776" s="16" t="s">
        <v>875</v>
      </c>
      <c r="SMU776" s="16" t="s">
        <v>887</v>
      </c>
      <c r="SMV776" s="16" t="s">
        <v>875</v>
      </c>
      <c r="SMW776" s="16" t="s">
        <v>887</v>
      </c>
      <c r="SMX776" s="16" t="s">
        <v>875</v>
      </c>
      <c r="SMY776" s="16" t="s">
        <v>887</v>
      </c>
      <c r="SMZ776" s="16" t="s">
        <v>875</v>
      </c>
      <c r="SNA776" s="16" t="s">
        <v>887</v>
      </c>
      <c r="SNB776" s="16" t="s">
        <v>875</v>
      </c>
      <c r="SNC776" s="16" t="s">
        <v>887</v>
      </c>
      <c r="SND776" s="16" t="s">
        <v>875</v>
      </c>
      <c r="SNE776" s="16" t="s">
        <v>887</v>
      </c>
      <c r="SNF776" s="16" t="s">
        <v>875</v>
      </c>
      <c r="SNG776" s="16" t="s">
        <v>887</v>
      </c>
      <c r="SNH776" s="16" t="s">
        <v>875</v>
      </c>
      <c r="SNI776" s="16" t="s">
        <v>887</v>
      </c>
      <c r="SNJ776" s="16" t="s">
        <v>875</v>
      </c>
      <c r="SNK776" s="16" t="s">
        <v>887</v>
      </c>
      <c r="SNL776" s="16" t="s">
        <v>875</v>
      </c>
      <c r="SNM776" s="16" t="s">
        <v>887</v>
      </c>
      <c r="SNN776" s="16" t="s">
        <v>875</v>
      </c>
      <c r="SNO776" s="16" t="s">
        <v>887</v>
      </c>
      <c r="SNP776" s="16" t="s">
        <v>875</v>
      </c>
      <c r="SNQ776" s="16" t="s">
        <v>887</v>
      </c>
      <c r="SNR776" s="16" t="s">
        <v>875</v>
      </c>
      <c r="SNS776" s="16" t="s">
        <v>887</v>
      </c>
      <c r="SNT776" s="16" t="s">
        <v>875</v>
      </c>
      <c r="SNU776" s="16" t="s">
        <v>887</v>
      </c>
      <c r="SNV776" s="16" t="s">
        <v>875</v>
      </c>
      <c r="SNW776" s="16" t="s">
        <v>887</v>
      </c>
      <c r="SNX776" s="16" t="s">
        <v>875</v>
      </c>
      <c r="SNY776" s="16" t="s">
        <v>887</v>
      </c>
      <c r="SNZ776" s="16" t="s">
        <v>875</v>
      </c>
      <c r="SOA776" s="16" t="s">
        <v>887</v>
      </c>
      <c r="SOB776" s="16" t="s">
        <v>875</v>
      </c>
      <c r="SOC776" s="16" t="s">
        <v>887</v>
      </c>
      <c r="SOD776" s="16" t="s">
        <v>875</v>
      </c>
      <c r="SOE776" s="16" t="s">
        <v>887</v>
      </c>
      <c r="SOF776" s="16" t="s">
        <v>875</v>
      </c>
      <c r="SOG776" s="16" t="s">
        <v>887</v>
      </c>
      <c r="SOH776" s="16" t="s">
        <v>875</v>
      </c>
      <c r="SOI776" s="16" t="s">
        <v>887</v>
      </c>
      <c r="SOJ776" s="16" t="s">
        <v>875</v>
      </c>
      <c r="SOK776" s="16" t="s">
        <v>887</v>
      </c>
      <c r="SOL776" s="16" t="s">
        <v>875</v>
      </c>
      <c r="SOM776" s="16" t="s">
        <v>887</v>
      </c>
      <c r="SON776" s="16" t="s">
        <v>875</v>
      </c>
      <c r="SOO776" s="16" t="s">
        <v>887</v>
      </c>
      <c r="SOP776" s="16" t="s">
        <v>875</v>
      </c>
      <c r="SOQ776" s="16" t="s">
        <v>887</v>
      </c>
      <c r="SOR776" s="16" t="s">
        <v>875</v>
      </c>
      <c r="SOS776" s="16" t="s">
        <v>887</v>
      </c>
      <c r="SOT776" s="16" t="s">
        <v>875</v>
      </c>
      <c r="SOU776" s="16" t="s">
        <v>887</v>
      </c>
      <c r="SOV776" s="16" t="s">
        <v>875</v>
      </c>
      <c r="SOW776" s="16" t="s">
        <v>887</v>
      </c>
      <c r="SOX776" s="16" t="s">
        <v>875</v>
      </c>
      <c r="SOY776" s="16" t="s">
        <v>887</v>
      </c>
      <c r="SOZ776" s="16" t="s">
        <v>875</v>
      </c>
      <c r="SPA776" s="16" t="s">
        <v>887</v>
      </c>
      <c r="SPB776" s="16" t="s">
        <v>875</v>
      </c>
      <c r="SPC776" s="16" t="s">
        <v>887</v>
      </c>
      <c r="SPD776" s="16" t="s">
        <v>875</v>
      </c>
      <c r="SPE776" s="16" t="s">
        <v>887</v>
      </c>
      <c r="SPF776" s="16" t="s">
        <v>875</v>
      </c>
      <c r="SPG776" s="16" t="s">
        <v>887</v>
      </c>
      <c r="SPH776" s="16" t="s">
        <v>875</v>
      </c>
      <c r="SPI776" s="16" t="s">
        <v>887</v>
      </c>
      <c r="SPJ776" s="16" t="s">
        <v>875</v>
      </c>
      <c r="SPK776" s="16" t="s">
        <v>887</v>
      </c>
      <c r="SPL776" s="16" t="s">
        <v>875</v>
      </c>
      <c r="SPM776" s="16" t="s">
        <v>887</v>
      </c>
      <c r="SPN776" s="16" t="s">
        <v>875</v>
      </c>
      <c r="SPO776" s="16" t="s">
        <v>887</v>
      </c>
      <c r="SPP776" s="16" t="s">
        <v>875</v>
      </c>
      <c r="SPQ776" s="16" t="s">
        <v>887</v>
      </c>
      <c r="SPR776" s="16" t="s">
        <v>875</v>
      </c>
      <c r="SPS776" s="16" t="s">
        <v>887</v>
      </c>
      <c r="SPT776" s="16" t="s">
        <v>875</v>
      </c>
      <c r="SPU776" s="16" t="s">
        <v>887</v>
      </c>
      <c r="SPV776" s="16" t="s">
        <v>875</v>
      </c>
      <c r="SPW776" s="16" t="s">
        <v>887</v>
      </c>
      <c r="SPX776" s="16" t="s">
        <v>875</v>
      </c>
      <c r="SPY776" s="16" t="s">
        <v>887</v>
      </c>
      <c r="SPZ776" s="16" t="s">
        <v>875</v>
      </c>
      <c r="SQA776" s="16" t="s">
        <v>887</v>
      </c>
      <c r="SQB776" s="16" t="s">
        <v>875</v>
      </c>
      <c r="SQC776" s="16" t="s">
        <v>887</v>
      </c>
      <c r="SQD776" s="16" t="s">
        <v>875</v>
      </c>
      <c r="SQE776" s="16" t="s">
        <v>887</v>
      </c>
      <c r="SQF776" s="16" t="s">
        <v>875</v>
      </c>
      <c r="SQG776" s="16" t="s">
        <v>887</v>
      </c>
      <c r="SQH776" s="16" t="s">
        <v>875</v>
      </c>
      <c r="SQI776" s="16" t="s">
        <v>887</v>
      </c>
      <c r="SQJ776" s="16" t="s">
        <v>875</v>
      </c>
      <c r="SQK776" s="16" t="s">
        <v>887</v>
      </c>
      <c r="SQL776" s="16" t="s">
        <v>875</v>
      </c>
      <c r="SQM776" s="16" t="s">
        <v>887</v>
      </c>
      <c r="SQN776" s="16" t="s">
        <v>875</v>
      </c>
      <c r="SQO776" s="16" t="s">
        <v>887</v>
      </c>
      <c r="SQP776" s="16" t="s">
        <v>875</v>
      </c>
      <c r="SQQ776" s="16" t="s">
        <v>887</v>
      </c>
      <c r="SQR776" s="16" t="s">
        <v>875</v>
      </c>
      <c r="SQS776" s="16" t="s">
        <v>887</v>
      </c>
      <c r="SQT776" s="16" t="s">
        <v>875</v>
      </c>
      <c r="SQU776" s="16" t="s">
        <v>887</v>
      </c>
      <c r="SQV776" s="16" t="s">
        <v>875</v>
      </c>
      <c r="SQW776" s="16" t="s">
        <v>887</v>
      </c>
      <c r="SQX776" s="16" t="s">
        <v>875</v>
      </c>
      <c r="SQY776" s="16" t="s">
        <v>887</v>
      </c>
      <c r="SQZ776" s="16" t="s">
        <v>875</v>
      </c>
      <c r="SRA776" s="16" t="s">
        <v>887</v>
      </c>
      <c r="SRB776" s="16" t="s">
        <v>875</v>
      </c>
      <c r="SRC776" s="16" t="s">
        <v>887</v>
      </c>
      <c r="SRD776" s="16" t="s">
        <v>875</v>
      </c>
      <c r="SRE776" s="16" t="s">
        <v>887</v>
      </c>
      <c r="SRF776" s="16" t="s">
        <v>875</v>
      </c>
      <c r="SRG776" s="16" t="s">
        <v>887</v>
      </c>
      <c r="SRH776" s="16" t="s">
        <v>875</v>
      </c>
      <c r="SRI776" s="16" t="s">
        <v>887</v>
      </c>
      <c r="SRJ776" s="16" t="s">
        <v>875</v>
      </c>
      <c r="SRK776" s="16" t="s">
        <v>887</v>
      </c>
      <c r="SRL776" s="16" t="s">
        <v>875</v>
      </c>
      <c r="SRM776" s="16" t="s">
        <v>887</v>
      </c>
      <c r="SRN776" s="16" t="s">
        <v>875</v>
      </c>
      <c r="SRO776" s="16" t="s">
        <v>887</v>
      </c>
      <c r="SRP776" s="16" t="s">
        <v>875</v>
      </c>
      <c r="SRQ776" s="16" t="s">
        <v>887</v>
      </c>
      <c r="SRR776" s="16" t="s">
        <v>875</v>
      </c>
      <c r="SRS776" s="16" t="s">
        <v>887</v>
      </c>
      <c r="SRT776" s="16" t="s">
        <v>875</v>
      </c>
      <c r="SRU776" s="16" t="s">
        <v>887</v>
      </c>
      <c r="SRV776" s="16" t="s">
        <v>875</v>
      </c>
      <c r="SRW776" s="16" t="s">
        <v>887</v>
      </c>
      <c r="SRX776" s="16" t="s">
        <v>875</v>
      </c>
      <c r="SRY776" s="16" t="s">
        <v>887</v>
      </c>
      <c r="SRZ776" s="16" t="s">
        <v>875</v>
      </c>
      <c r="SSA776" s="16" t="s">
        <v>887</v>
      </c>
      <c r="SSB776" s="16" t="s">
        <v>875</v>
      </c>
      <c r="SSC776" s="16" t="s">
        <v>887</v>
      </c>
      <c r="SSD776" s="16" t="s">
        <v>875</v>
      </c>
      <c r="SSE776" s="16" t="s">
        <v>887</v>
      </c>
      <c r="SSF776" s="16" t="s">
        <v>875</v>
      </c>
      <c r="SSG776" s="16" t="s">
        <v>887</v>
      </c>
      <c r="SSH776" s="16" t="s">
        <v>875</v>
      </c>
      <c r="SSI776" s="16" t="s">
        <v>887</v>
      </c>
      <c r="SSJ776" s="16" t="s">
        <v>875</v>
      </c>
      <c r="SSK776" s="16" t="s">
        <v>887</v>
      </c>
      <c r="SSL776" s="16" t="s">
        <v>875</v>
      </c>
      <c r="SSM776" s="16" t="s">
        <v>887</v>
      </c>
      <c r="SSN776" s="16" t="s">
        <v>875</v>
      </c>
      <c r="SSO776" s="16" t="s">
        <v>887</v>
      </c>
      <c r="SSP776" s="16" t="s">
        <v>875</v>
      </c>
      <c r="SSQ776" s="16" t="s">
        <v>887</v>
      </c>
      <c r="SSR776" s="16" t="s">
        <v>875</v>
      </c>
      <c r="SSS776" s="16" t="s">
        <v>887</v>
      </c>
      <c r="SST776" s="16" t="s">
        <v>875</v>
      </c>
      <c r="SSU776" s="16" t="s">
        <v>887</v>
      </c>
      <c r="SSV776" s="16" t="s">
        <v>875</v>
      </c>
      <c r="SSW776" s="16" t="s">
        <v>887</v>
      </c>
      <c r="SSX776" s="16" t="s">
        <v>875</v>
      </c>
      <c r="SSY776" s="16" t="s">
        <v>887</v>
      </c>
      <c r="SSZ776" s="16" t="s">
        <v>875</v>
      </c>
      <c r="STA776" s="16" t="s">
        <v>887</v>
      </c>
      <c r="STB776" s="16" t="s">
        <v>875</v>
      </c>
      <c r="STC776" s="16" t="s">
        <v>887</v>
      </c>
      <c r="STD776" s="16" t="s">
        <v>875</v>
      </c>
      <c r="STE776" s="16" t="s">
        <v>887</v>
      </c>
      <c r="STF776" s="16" t="s">
        <v>875</v>
      </c>
      <c r="STG776" s="16" t="s">
        <v>887</v>
      </c>
      <c r="STH776" s="16" t="s">
        <v>875</v>
      </c>
      <c r="STI776" s="16" t="s">
        <v>887</v>
      </c>
      <c r="STJ776" s="16" t="s">
        <v>875</v>
      </c>
      <c r="STK776" s="16" t="s">
        <v>887</v>
      </c>
      <c r="STL776" s="16" t="s">
        <v>875</v>
      </c>
      <c r="STM776" s="16" t="s">
        <v>887</v>
      </c>
      <c r="STN776" s="16" t="s">
        <v>875</v>
      </c>
      <c r="STO776" s="16" t="s">
        <v>887</v>
      </c>
      <c r="STP776" s="16" t="s">
        <v>875</v>
      </c>
      <c r="STQ776" s="16" t="s">
        <v>887</v>
      </c>
      <c r="STR776" s="16" t="s">
        <v>875</v>
      </c>
      <c r="STS776" s="16" t="s">
        <v>887</v>
      </c>
      <c r="STT776" s="16" t="s">
        <v>875</v>
      </c>
      <c r="STU776" s="16" t="s">
        <v>887</v>
      </c>
      <c r="STV776" s="16" t="s">
        <v>875</v>
      </c>
      <c r="STW776" s="16" t="s">
        <v>887</v>
      </c>
      <c r="STX776" s="16" t="s">
        <v>875</v>
      </c>
      <c r="STY776" s="16" t="s">
        <v>887</v>
      </c>
      <c r="STZ776" s="16" t="s">
        <v>875</v>
      </c>
      <c r="SUA776" s="16" t="s">
        <v>887</v>
      </c>
      <c r="SUB776" s="16" t="s">
        <v>875</v>
      </c>
      <c r="SUC776" s="16" t="s">
        <v>887</v>
      </c>
      <c r="SUD776" s="16" t="s">
        <v>875</v>
      </c>
      <c r="SUE776" s="16" t="s">
        <v>887</v>
      </c>
      <c r="SUF776" s="16" t="s">
        <v>875</v>
      </c>
      <c r="SUG776" s="16" t="s">
        <v>887</v>
      </c>
      <c r="SUH776" s="16" t="s">
        <v>875</v>
      </c>
      <c r="SUI776" s="16" t="s">
        <v>887</v>
      </c>
      <c r="SUJ776" s="16" t="s">
        <v>875</v>
      </c>
      <c r="SUK776" s="16" t="s">
        <v>887</v>
      </c>
      <c r="SUL776" s="16" t="s">
        <v>875</v>
      </c>
      <c r="SUM776" s="16" t="s">
        <v>887</v>
      </c>
      <c r="SUN776" s="16" t="s">
        <v>875</v>
      </c>
      <c r="SUO776" s="16" t="s">
        <v>887</v>
      </c>
      <c r="SUP776" s="16" t="s">
        <v>875</v>
      </c>
      <c r="SUQ776" s="16" t="s">
        <v>887</v>
      </c>
      <c r="SUR776" s="16" t="s">
        <v>875</v>
      </c>
      <c r="SUS776" s="16" t="s">
        <v>887</v>
      </c>
      <c r="SUT776" s="16" t="s">
        <v>875</v>
      </c>
      <c r="SUU776" s="16" t="s">
        <v>887</v>
      </c>
      <c r="SUV776" s="16" t="s">
        <v>875</v>
      </c>
      <c r="SUW776" s="16" t="s">
        <v>887</v>
      </c>
      <c r="SUX776" s="16" t="s">
        <v>875</v>
      </c>
      <c r="SUY776" s="16" t="s">
        <v>887</v>
      </c>
      <c r="SUZ776" s="16" t="s">
        <v>875</v>
      </c>
      <c r="SVA776" s="16" t="s">
        <v>887</v>
      </c>
      <c r="SVB776" s="16" t="s">
        <v>875</v>
      </c>
      <c r="SVC776" s="16" t="s">
        <v>887</v>
      </c>
      <c r="SVD776" s="16" t="s">
        <v>875</v>
      </c>
      <c r="SVE776" s="16" t="s">
        <v>887</v>
      </c>
      <c r="SVF776" s="16" t="s">
        <v>875</v>
      </c>
      <c r="SVG776" s="16" t="s">
        <v>887</v>
      </c>
      <c r="SVH776" s="16" t="s">
        <v>875</v>
      </c>
      <c r="SVI776" s="16" t="s">
        <v>887</v>
      </c>
      <c r="SVJ776" s="16" t="s">
        <v>875</v>
      </c>
      <c r="SVK776" s="16" t="s">
        <v>887</v>
      </c>
      <c r="SVL776" s="16" t="s">
        <v>875</v>
      </c>
      <c r="SVM776" s="16" t="s">
        <v>887</v>
      </c>
      <c r="SVN776" s="16" t="s">
        <v>875</v>
      </c>
      <c r="SVO776" s="16" t="s">
        <v>887</v>
      </c>
      <c r="SVP776" s="16" t="s">
        <v>875</v>
      </c>
      <c r="SVQ776" s="16" t="s">
        <v>887</v>
      </c>
      <c r="SVR776" s="16" t="s">
        <v>875</v>
      </c>
      <c r="SVS776" s="16" t="s">
        <v>887</v>
      </c>
      <c r="SVT776" s="16" t="s">
        <v>875</v>
      </c>
      <c r="SVU776" s="16" t="s">
        <v>887</v>
      </c>
      <c r="SVV776" s="16" t="s">
        <v>875</v>
      </c>
      <c r="SVW776" s="16" t="s">
        <v>887</v>
      </c>
      <c r="SVX776" s="16" t="s">
        <v>875</v>
      </c>
      <c r="SVY776" s="16" t="s">
        <v>887</v>
      </c>
      <c r="SVZ776" s="16" t="s">
        <v>875</v>
      </c>
      <c r="SWA776" s="16" t="s">
        <v>887</v>
      </c>
      <c r="SWB776" s="16" t="s">
        <v>875</v>
      </c>
      <c r="SWC776" s="16" t="s">
        <v>887</v>
      </c>
      <c r="SWD776" s="16" t="s">
        <v>875</v>
      </c>
      <c r="SWE776" s="16" t="s">
        <v>887</v>
      </c>
      <c r="SWF776" s="16" t="s">
        <v>875</v>
      </c>
      <c r="SWG776" s="16" t="s">
        <v>887</v>
      </c>
      <c r="SWH776" s="16" t="s">
        <v>875</v>
      </c>
      <c r="SWI776" s="16" t="s">
        <v>887</v>
      </c>
      <c r="SWJ776" s="16" t="s">
        <v>875</v>
      </c>
      <c r="SWK776" s="16" t="s">
        <v>887</v>
      </c>
      <c r="SWL776" s="16" t="s">
        <v>875</v>
      </c>
      <c r="SWM776" s="16" t="s">
        <v>887</v>
      </c>
      <c r="SWN776" s="16" t="s">
        <v>875</v>
      </c>
      <c r="SWO776" s="16" t="s">
        <v>887</v>
      </c>
      <c r="SWP776" s="16" t="s">
        <v>875</v>
      </c>
      <c r="SWQ776" s="16" t="s">
        <v>887</v>
      </c>
      <c r="SWR776" s="16" t="s">
        <v>875</v>
      </c>
      <c r="SWS776" s="16" t="s">
        <v>887</v>
      </c>
      <c r="SWT776" s="16" t="s">
        <v>875</v>
      </c>
      <c r="SWU776" s="16" t="s">
        <v>887</v>
      </c>
      <c r="SWV776" s="16" t="s">
        <v>875</v>
      </c>
      <c r="SWW776" s="16" t="s">
        <v>887</v>
      </c>
      <c r="SWX776" s="16" t="s">
        <v>875</v>
      </c>
      <c r="SWY776" s="16" t="s">
        <v>887</v>
      </c>
      <c r="SWZ776" s="16" t="s">
        <v>875</v>
      </c>
      <c r="SXA776" s="16" t="s">
        <v>887</v>
      </c>
      <c r="SXB776" s="16" t="s">
        <v>875</v>
      </c>
      <c r="SXC776" s="16" t="s">
        <v>887</v>
      </c>
      <c r="SXD776" s="16" t="s">
        <v>875</v>
      </c>
      <c r="SXE776" s="16" t="s">
        <v>887</v>
      </c>
      <c r="SXF776" s="16" t="s">
        <v>875</v>
      </c>
      <c r="SXG776" s="16" t="s">
        <v>887</v>
      </c>
      <c r="SXH776" s="16" t="s">
        <v>875</v>
      </c>
      <c r="SXI776" s="16" t="s">
        <v>887</v>
      </c>
      <c r="SXJ776" s="16" t="s">
        <v>875</v>
      </c>
      <c r="SXK776" s="16" t="s">
        <v>887</v>
      </c>
      <c r="SXL776" s="16" t="s">
        <v>875</v>
      </c>
      <c r="SXM776" s="16" t="s">
        <v>887</v>
      </c>
      <c r="SXN776" s="16" t="s">
        <v>875</v>
      </c>
      <c r="SXO776" s="16" t="s">
        <v>887</v>
      </c>
      <c r="SXP776" s="16" t="s">
        <v>875</v>
      </c>
      <c r="SXQ776" s="16" t="s">
        <v>887</v>
      </c>
      <c r="SXR776" s="16" t="s">
        <v>875</v>
      </c>
      <c r="SXS776" s="16" t="s">
        <v>887</v>
      </c>
      <c r="SXT776" s="16" t="s">
        <v>875</v>
      </c>
      <c r="SXU776" s="16" t="s">
        <v>887</v>
      </c>
      <c r="SXV776" s="16" t="s">
        <v>875</v>
      </c>
      <c r="SXW776" s="16" t="s">
        <v>887</v>
      </c>
      <c r="SXX776" s="16" t="s">
        <v>875</v>
      </c>
      <c r="SXY776" s="16" t="s">
        <v>887</v>
      </c>
      <c r="SXZ776" s="16" t="s">
        <v>875</v>
      </c>
      <c r="SYA776" s="16" t="s">
        <v>887</v>
      </c>
      <c r="SYB776" s="16" t="s">
        <v>875</v>
      </c>
      <c r="SYC776" s="16" t="s">
        <v>887</v>
      </c>
      <c r="SYD776" s="16" t="s">
        <v>875</v>
      </c>
      <c r="SYE776" s="16" t="s">
        <v>887</v>
      </c>
      <c r="SYF776" s="16" t="s">
        <v>875</v>
      </c>
      <c r="SYG776" s="16" t="s">
        <v>887</v>
      </c>
      <c r="SYH776" s="16" t="s">
        <v>875</v>
      </c>
      <c r="SYI776" s="16" t="s">
        <v>887</v>
      </c>
      <c r="SYJ776" s="16" t="s">
        <v>875</v>
      </c>
      <c r="SYK776" s="16" t="s">
        <v>887</v>
      </c>
      <c r="SYL776" s="16" t="s">
        <v>875</v>
      </c>
      <c r="SYM776" s="16" t="s">
        <v>887</v>
      </c>
      <c r="SYN776" s="16" t="s">
        <v>875</v>
      </c>
      <c r="SYO776" s="16" t="s">
        <v>887</v>
      </c>
      <c r="SYP776" s="16" t="s">
        <v>875</v>
      </c>
      <c r="SYQ776" s="16" t="s">
        <v>887</v>
      </c>
      <c r="SYR776" s="16" t="s">
        <v>875</v>
      </c>
      <c r="SYS776" s="16" t="s">
        <v>887</v>
      </c>
      <c r="SYT776" s="16" t="s">
        <v>875</v>
      </c>
      <c r="SYU776" s="16" t="s">
        <v>887</v>
      </c>
      <c r="SYV776" s="16" t="s">
        <v>875</v>
      </c>
      <c r="SYW776" s="16" t="s">
        <v>887</v>
      </c>
      <c r="SYX776" s="16" t="s">
        <v>875</v>
      </c>
      <c r="SYY776" s="16" t="s">
        <v>887</v>
      </c>
      <c r="SYZ776" s="16" t="s">
        <v>875</v>
      </c>
      <c r="SZA776" s="16" t="s">
        <v>887</v>
      </c>
      <c r="SZB776" s="16" t="s">
        <v>875</v>
      </c>
      <c r="SZC776" s="16" t="s">
        <v>887</v>
      </c>
      <c r="SZD776" s="16" t="s">
        <v>875</v>
      </c>
      <c r="SZE776" s="16" t="s">
        <v>887</v>
      </c>
      <c r="SZF776" s="16" t="s">
        <v>875</v>
      </c>
      <c r="SZG776" s="16" t="s">
        <v>887</v>
      </c>
      <c r="SZH776" s="16" t="s">
        <v>875</v>
      </c>
      <c r="SZI776" s="16" t="s">
        <v>887</v>
      </c>
      <c r="SZJ776" s="16" t="s">
        <v>875</v>
      </c>
      <c r="SZK776" s="16" t="s">
        <v>887</v>
      </c>
      <c r="SZL776" s="16" t="s">
        <v>875</v>
      </c>
      <c r="SZM776" s="16" t="s">
        <v>887</v>
      </c>
      <c r="SZN776" s="16" t="s">
        <v>875</v>
      </c>
      <c r="SZO776" s="16" t="s">
        <v>887</v>
      </c>
      <c r="SZP776" s="16" t="s">
        <v>875</v>
      </c>
      <c r="SZQ776" s="16" t="s">
        <v>887</v>
      </c>
      <c r="SZR776" s="16" t="s">
        <v>875</v>
      </c>
      <c r="SZS776" s="16" t="s">
        <v>887</v>
      </c>
      <c r="SZT776" s="16" t="s">
        <v>875</v>
      </c>
      <c r="SZU776" s="16" t="s">
        <v>887</v>
      </c>
      <c r="SZV776" s="16" t="s">
        <v>875</v>
      </c>
      <c r="SZW776" s="16" t="s">
        <v>887</v>
      </c>
      <c r="SZX776" s="16" t="s">
        <v>875</v>
      </c>
      <c r="SZY776" s="16" t="s">
        <v>887</v>
      </c>
      <c r="SZZ776" s="16" t="s">
        <v>875</v>
      </c>
      <c r="TAA776" s="16" t="s">
        <v>887</v>
      </c>
      <c r="TAB776" s="16" t="s">
        <v>875</v>
      </c>
      <c r="TAC776" s="16" t="s">
        <v>887</v>
      </c>
      <c r="TAD776" s="16" t="s">
        <v>875</v>
      </c>
      <c r="TAE776" s="16" t="s">
        <v>887</v>
      </c>
      <c r="TAF776" s="16" t="s">
        <v>875</v>
      </c>
      <c r="TAG776" s="16" t="s">
        <v>887</v>
      </c>
      <c r="TAH776" s="16" t="s">
        <v>875</v>
      </c>
      <c r="TAI776" s="16" t="s">
        <v>887</v>
      </c>
      <c r="TAJ776" s="16" t="s">
        <v>875</v>
      </c>
      <c r="TAK776" s="16" t="s">
        <v>887</v>
      </c>
      <c r="TAL776" s="16" t="s">
        <v>875</v>
      </c>
      <c r="TAM776" s="16" t="s">
        <v>887</v>
      </c>
      <c r="TAN776" s="16" t="s">
        <v>875</v>
      </c>
      <c r="TAO776" s="16" t="s">
        <v>887</v>
      </c>
      <c r="TAP776" s="16" t="s">
        <v>875</v>
      </c>
      <c r="TAQ776" s="16" t="s">
        <v>887</v>
      </c>
      <c r="TAR776" s="16" t="s">
        <v>875</v>
      </c>
      <c r="TAS776" s="16" t="s">
        <v>887</v>
      </c>
      <c r="TAT776" s="16" t="s">
        <v>875</v>
      </c>
      <c r="TAU776" s="16" t="s">
        <v>887</v>
      </c>
      <c r="TAV776" s="16" t="s">
        <v>875</v>
      </c>
      <c r="TAW776" s="16" t="s">
        <v>887</v>
      </c>
      <c r="TAX776" s="16" t="s">
        <v>875</v>
      </c>
      <c r="TAY776" s="16" t="s">
        <v>887</v>
      </c>
      <c r="TAZ776" s="16" t="s">
        <v>875</v>
      </c>
      <c r="TBA776" s="16" t="s">
        <v>887</v>
      </c>
      <c r="TBB776" s="16" t="s">
        <v>875</v>
      </c>
      <c r="TBC776" s="16" t="s">
        <v>887</v>
      </c>
      <c r="TBD776" s="16" t="s">
        <v>875</v>
      </c>
      <c r="TBE776" s="16" t="s">
        <v>887</v>
      </c>
      <c r="TBF776" s="16" t="s">
        <v>875</v>
      </c>
      <c r="TBG776" s="16" t="s">
        <v>887</v>
      </c>
      <c r="TBH776" s="16" t="s">
        <v>875</v>
      </c>
      <c r="TBI776" s="16" t="s">
        <v>887</v>
      </c>
      <c r="TBJ776" s="16" t="s">
        <v>875</v>
      </c>
      <c r="TBK776" s="16" t="s">
        <v>887</v>
      </c>
      <c r="TBL776" s="16" t="s">
        <v>875</v>
      </c>
      <c r="TBM776" s="16" t="s">
        <v>887</v>
      </c>
      <c r="TBN776" s="16" t="s">
        <v>875</v>
      </c>
      <c r="TBO776" s="16" t="s">
        <v>887</v>
      </c>
      <c r="TBP776" s="16" t="s">
        <v>875</v>
      </c>
      <c r="TBQ776" s="16" t="s">
        <v>887</v>
      </c>
      <c r="TBR776" s="16" t="s">
        <v>875</v>
      </c>
      <c r="TBS776" s="16" t="s">
        <v>887</v>
      </c>
      <c r="TBT776" s="16" t="s">
        <v>875</v>
      </c>
      <c r="TBU776" s="16" t="s">
        <v>887</v>
      </c>
      <c r="TBV776" s="16" t="s">
        <v>875</v>
      </c>
      <c r="TBW776" s="16" t="s">
        <v>887</v>
      </c>
      <c r="TBX776" s="16" t="s">
        <v>875</v>
      </c>
      <c r="TBY776" s="16" t="s">
        <v>887</v>
      </c>
      <c r="TBZ776" s="16" t="s">
        <v>875</v>
      </c>
      <c r="TCA776" s="16" t="s">
        <v>887</v>
      </c>
      <c r="TCB776" s="16" t="s">
        <v>875</v>
      </c>
      <c r="TCC776" s="16" t="s">
        <v>887</v>
      </c>
      <c r="TCD776" s="16" t="s">
        <v>875</v>
      </c>
      <c r="TCE776" s="16" t="s">
        <v>887</v>
      </c>
      <c r="TCF776" s="16" t="s">
        <v>875</v>
      </c>
      <c r="TCG776" s="16" t="s">
        <v>887</v>
      </c>
      <c r="TCH776" s="16" t="s">
        <v>875</v>
      </c>
      <c r="TCI776" s="16" t="s">
        <v>887</v>
      </c>
      <c r="TCJ776" s="16" t="s">
        <v>875</v>
      </c>
      <c r="TCK776" s="16" t="s">
        <v>887</v>
      </c>
      <c r="TCL776" s="16" t="s">
        <v>875</v>
      </c>
      <c r="TCM776" s="16" t="s">
        <v>887</v>
      </c>
      <c r="TCN776" s="16" t="s">
        <v>875</v>
      </c>
      <c r="TCO776" s="16" t="s">
        <v>887</v>
      </c>
      <c r="TCP776" s="16" t="s">
        <v>875</v>
      </c>
      <c r="TCQ776" s="16" t="s">
        <v>887</v>
      </c>
      <c r="TCR776" s="16" t="s">
        <v>875</v>
      </c>
      <c r="TCS776" s="16" t="s">
        <v>887</v>
      </c>
      <c r="TCT776" s="16" t="s">
        <v>875</v>
      </c>
      <c r="TCU776" s="16" t="s">
        <v>887</v>
      </c>
      <c r="TCV776" s="16" t="s">
        <v>875</v>
      </c>
      <c r="TCW776" s="16" t="s">
        <v>887</v>
      </c>
      <c r="TCX776" s="16" t="s">
        <v>875</v>
      </c>
      <c r="TCY776" s="16" t="s">
        <v>887</v>
      </c>
      <c r="TCZ776" s="16" t="s">
        <v>875</v>
      </c>
      <c r="TDA776" s="16" t="s">
        <v>887</v>
      </c>
      <c r="TDB776" s="16" t="s">
        <v>875</v>
      </c>
      <c r="TDC776" s="16" t="s">
        <v>887</v>
      </c>
      <c r="TDD776" s="16" t="s">
        <v>875</v>
      </c>
      <c r="TDE776" s="16" t="s">
        <v>887</v>
      </c>
      <c r="TDF776" s="16" t="s">
        <v>875</v>
      </c>
      <c r="TDG776" s="16" t="s">
        <v>887</v>
      </c>
      <c r="TDH776" s="16" t="s">
        <v>875</v>
      </c>
      <c r="TDI776" s="16" t="s">
        <v>887</v>
      </c>
      <c r="TDJ776" s="16" t="s">
        <v>875</v>
      </c>
      <c r="TDK776" s="16" t="s">
        <v>887</v>
      </c>
      <c r="TDL776" s="16" t="s">
        <v>875</v>
      </c>
      <c r="TDM776" s="16" t="s">
        <v>887</v>
      </c>
      <c r="TDN776" s="16" t="s">
        <v>875</v>
      </c>
      <c r="TDO776" s="16" t="s">
        <v>887</v>
      </c>
      <c r="TDP776" s="16" t="s">
        <v>875</v>
      </c>
      <c r="TDQ776" s="16" t="s">
        <v>887</v>
      </c>
      <c r="TDR776" s="16" t="s">
        <v>875</v>
      </c>
      <c r="TDS776" s="16" t="s">
        <v>887</v>
      </c>
      <c r="TDT776" s="16" t="s">
        <v>875</v>
      </c>
      <c r="TDU776" s="16" t="s">
        <v>887</v>
      </c>
      <c r="TDV776" s="16" t="s">
        <v>875</v>
      </c>
      <c r="TDW776" s="16" t="s">
        <v>887</v>
      </c>
      <c r="TDX776" s="16" t="s">
        <v>875</v>
      </c>
      <c r="TDY776" s="16" t="s">
        <v>887</v>
      </c>
      <c r="TDZ776" s="16" t="s">
        <v>875</v>
      </c>
      <c r="TEA776" s="16" t="s">
        <v>887</v>
      </c>
      <c r="TEB776" s="16" t="s">
        <v>875</v>
      </c>
      <c r="TEC776" s="16" t="s">
        <v>887</v>
      </c>
      <c r="TED776" s="16" t="s">
        <v>875</v>
      </c>
      <c r="TEE776" s="16" t="s">
        <v>887</v>
      </c>
      <c r="TEF776" s="16" t="s">
        <v>875</v>
      </c>
      <c r="TEG776" s="16" t="s">
        <v>887</v>
      </c>
      <c r="TEH776" s="16" t="s">
        <v>875</v>
      </c>
      <c r="TEI776" s="16" t="s">
        <v>887</v>
      </c>
      <c r="TEJ776" s="16" t="s">
        <v>875</v>
      </c>
      <c r="TEK776" s="16" t="s">
        <v>887</v>
      </c>
      <c r="TEL776" s="16" t="s">
        <v>875</v>
      </c>
      <c r="TEM776" s="16" t="s">
        <v>887</v>
      </c>
      <c r="TEN776" s="16" t="s">
        <v>875</v>
      </c>
      <c r="TEO776" s="16" t="s">
        <v>887</v>
      </c>
      <c r="TEP776" s="16" t="s">
        <v>875</v>
      </c>
      <c r="TEQ776" s="16" t="s">
        <v>887</v>
      </c>
      <c r="TER776" s="16" t="s">
        <v>875</v>
      </c>
      <c r="TES776" s="16" t="s">
        <v>887</v>
      </c>
      <c r="TET776" s="16" t="s">
        <v>875</v>
      </c>
      <c r="TEU776" s="16" t="s">
        <v>887</v>
      </c>
      <c r="TEV776" s="16" t="s">
        <v>875</v>
      </c>
      <c r="TEW776" s="16" t="s">
        <v>887</v>
      </c>
      <c r="TEX776" s="16" t="s">
        <v>875</v>
      </c>
      <c r="TEY776" s="16" t="s">
        <v>887</v>
      </c>
      <c r="TEZ776" s="16" t="s">
        <v>875</v>
      </c>
      <c r="TFA776" s="16" t="s">
        <v>887</v>
      </c>
      <c r="TFB776" s="16" t="s">
        <v>875</v>
      </c>
      <c r="TFC776" s="16" t="s">
        <v>887</v>
      </c>
      <c r="TFD776" s="16" t="s">
        <v>875</v>
      </c>
      <c r="TFE776" s="16" t="s">
        <v>887</v>
      </c>
      <c r="TFF776" s="16" t="s">
        <v>875</v>
      </c>
      <c r="TFG776" s="16" t="s">
        <v>887</v>
      </c>
      <c r="TFH776" s="16" t="s">
        <v>875</v>
      </c>
      <c r="TFI776" s="16" t="s">
        <v>887</v>
      </c>
      <c r="TFJ776" s="16" t="s">
        <v>875</v>
      </c>
      <c r="TFK776" s="16" t="s">
        <v>887</v>
      </c>
      <c r="TFL776" s="16" t="s">
        <v>875</v>
      </c>
      <c r="TFM776" s="16" t="s">
        <v>887</v>
      </c>
      <c r="TFN776" s="16" t="s">
        <v>875</v>
      </c>
      <c r="TFO776" s="16" t="s">
        <v>887</v>
      </c>
      <c r="TFP776" s="16" t="s">
        <v>875</v>
      </c>
      <c r="TFQ776" s="16" t="s">
        <v>887</v>
      </c>
      <c r="TFR776" s="16" t="s">
        <v>875</v>
      </c>
      <c r="TFS776" s="16" t="s">
        <v>887</v>
      </c>
      <c r="TFT776" s="16" t="s">
        <v>875</v>
      </c>
      <c r="TFU776" s="16" t="s">
        <v>887</v>
      </c>
      <c r="TFV776" s="16" t="s">
        <v>875</v>
      </c>
      <c r="TFW776" s="16" t="s">
        <v>887</v>
      </c>
      <c r="TFX776" s="16" t="s">
        <v>875</v>
      </c>
      <c r="TFY776" s="16" t="s">
        <v>887</v>
      </c>
      <c r="TFZ776" s="16" t="s">
        <v>875</v>
      </c>
      <c r="TGA776" s="16" t="s">
        <v>887</v>
      </c>
      <c r="TGB776" s="16" t="s">
        <v>875</v>
      </c>
      <c r="TGC776" s="16" t="s">
        <v>887</v>
      </c>
      <c r="TGD776" s="16" t="s">
        <v>875</v>
      </c>
      <c r="TGE776" s="16" t="s">
        <v>887</v>
      </c>
      <c r="TGF776" s="16" t="s">
        <v>875</v>
      </c>
      <c r="TGG776" s="16" t="s">
        <v>887</v>
      </c>
      <c r="TGH776" s="16" t="s">
        <v>875</v>
      </c>
      <c r="TGI776" s="16" t="s">
        <v>887</v>
      </c>
      <c r="TGJ776" s="16" t="s">
        <v>875</v>
      </c>
      <c r="TGK776" s="16" t="s">
        <v>887</v>
      </c>
      <c r="TGL776" s="16" t="s">
        <v>875</v>
      </c>
      <c r="TGM776" s="16" t="s">
        <v>887</v>
      </c>
      <c r="TGN776" s="16" t="s">
        <v>875</v>
      </c>
      <c r="TGO776" s="16" t="s">
        <v>887</v>
      </c>
      <c r="TGP776" s="16" t="s">
        <v>875</v>
      </c>
      <c r="TGQ776" s="16" t="s">
        <v>887</v>
      </c>
      <c r="TGR776" s="16" t="s">
        <v>875</v>
      </c>
      <c r="TGS776" s="16" t="s">
        <v>887</v>
      </c>
      <c r="TGT776" s="16" t="s">
        <v>875</v>
      </c>
      <c r="TGU776" s="16" t="s">
        <v>887</v>
      </c>
      <c r="TGV776" s="16" t="s">
        <v>875</v>
      </c>
      <c r="TGW776" s="16" t="s">
        <v>887</v>
      </c>
      <c r="TGX776" s="16" t="s">
        <v>875</v>
      </c>
      <c r="TGY776" s="16" t="s">
        <v>887</v>
      </c>
      <c r="TGZ776" s="16" t="s">
        <v>875</v>
      </c>
      <c r="THA776" s="16" t="s">
        <v>887</v>
      </c>
      <c r="THB776" s="16" t="s">
        <v>875</v>
      </c>
      <c r="THC776" s="16" t="s">
        <v>887</v>
      </c>
      <c r="THD776" s="16" t="s">
        <v>875</v>
      </c>
      <c r="THE776" s="16" t="s">
        <v>887</v>
      </c>
      <c r="THF776" s="16" t="s">
        <v>875</v>
      </c>
      <c r="THG776" s="16" t="s">
        <v>887</v>
      </c>
      <c r="THH776" s="16" t="s">
        <v>875</v>
      </c>
      <c r="THI776" s="16" t="s">
        <v>887</v>
      </c>
      <c r="THJ776" s="16" t="s">
        <v>875</v>
      </c>
      <c r="THK776" s="16" t="s">
        <v>887</v>
      </c>
      <c r="THL776" s="16" t="s">
        <v>875</v>
      </c>
      <c r="THM776" s="16" t="s">
        <v>887</v>
      </c>
      <c r="THN776" s="16" t="s">
        <v>875</v>
      </c>
      <c r="THO776" s="16" t="s">
        <v>887</v>
      </c>
      <c r="THP776" s="16" t="s">
        <v>875</v>
      </c>
      <c r="THQ776" s="16" t="s">
        <v>887</v>
      </c>
      <c r="THR776" s="16" t="s">
        <v>875</v>
      </c>
      <c r="THS776" s="16" t="s">
        <v>887</v>
      </c>
      <c r="THT776" s="16" t="s">
        <v>875</v>
      </c>
      <c r="THU776" s="16" t="s">
        <v>887</v>
      </c>
      <c r="THV776" s="16" t="s">
        <v>875</v>
      </c>
      <c r="THW776" s="16" t="s">
        <v>887</v>
      </c>
      <c r="THX776" s="16" t="s">
        <v>875</v>
      </c>
      <c r="THY776" s="16" t="s">
        <v>887</v>
      </c>
      <c r="THZ776" s="16" t="s">
        <v>875</v>
      </c>
      <c r="TIA776" s="16" t="s">
        <v>887</v>
      </c>
      <c r="TIB776" s="16" t="s">
        <v>875</v>
      </c>
      <c r="TIC776" s="16" t="s">
        <v>887</v>
      </c>
      <c r="TID776" s="16" t="s">
        <v>875</v>
      </c>
      <c r="TIE776" s="16" t="s">
        <v>887</v>
      </c>
      <c r="TIF776" s="16" t="s">
        <v>875</v>
      </c>
      <c r="TIG776" s="16" t="s">
        <v>887</v>
      </c>
      <c r="TIH776" s="16" t="s">
        <v>875</v>
      </c>
      <c r="TII776" s="16" t="s">
        <v>887</v>
      </c>
      <c r="TIJ776" s="16" t="s">
        <v>875</v>
      </c>
      <c r="TIK776" s="16" t="s">
        <v>887</v>
      </c>
      <c r="TIL776" s="16" t="s">
        <v>875</v>
      </c>
      <c r="TIM776" s="16" t="s">
        <v>887</v>
      </c>
      <c r="TIN776" s="16" t="s">
        <v>875</v>
      </c>
      <c r="TIO776" s="16" t="s">
        <v>887</v>
      </c>
      <c r="TIP776" s="16" t="s">
        <v>875</v>
      </c>
      <c r="TIQ776" s="16" t="s">
        <v>887</v>
      </c>
      <c r="TIR776" s="16" t="s">
        <v>875</v>
      </c>
      <c r="TIS776" s="16" t="s">
        <v>887</v>
      </c>
      <c r="TIT776" s="16" t="s">
        <v>875</v>
      </c>
      <c r="TIU776" s="16" t="s">
        <v>887</v>
      </c>
      <c r="TIV776" s="16" t="s">
        <v>875</v>
      </c>
      <c r="TIW776" s="16" t="s">
        <v>887</v>
      </c>
      <c r="TIX776" s="16" t="s">
        <v>875</v>
      </c>
      <c r="TIY776" s="16" t="s">
        <v>887</v>
      </c>
      <c r="TIZ776" s="16" t="s">
        <v>875</v>
      </c>
      <c r="TJA776" s="16" t="s">
        <v>887</v>
      </c>
      <c r="TJB776" s="16" t="s">
        <v>875</v>
      </c>
      <c r="TJC776" s="16" t="s">
        <v>887</v>
      </c>
      <c r="TJD776" s="16" t="s">
        <v>875</v>
      </c>
      <c r="TJE776" s="16" t="s">
        <v>887</v>
      </c>
      <c r="TJF776" s="16" t="s">
        <v>875</v>
      </c>
      <c r="TJG776" s="16" t="s">
        <v>887</v>
      </c>
      <c r="TJH776" s="16" t="s">
        <v>875</v>
      </c>
      <c r="TJI776" s="16" t="s">
        <v>887</v>
      </c>
      <c r="TJJ776" s="16" t="s">
        <v>875</v>
      </c>
      <c r="TJK776" s="16" t="s">
        <v>887</v>
      </c>
      <c r="TJL776" s="16" t="s">
        <v>875</v>
      </c>
      <c r="TJM776" s="16" t="s">
        <v>887</v>
      </c>
      <c r="TJN776" s="16" t="s">
        <v>875</v>
      </c>
      <c r="TJO776" s="16" t="s">
        <v>887</v>
      </c>
      <c r="TJP776" s="16" t="s">
        <v>875</v>
      </c>
      <c r="TJQ776" s="16" t="s">
        <v>887</v>
      </c>
      <c r="TJR776" s="16" t="s">
        <v>875</v>
      </c>
      <c r="TJS776" s="16" t="s">
        <v>887</v>
      </c>
      <c r="TJT776" s="16" t="s">
        <v>875</v>
      </c>
      <c r="TJU776" s="16" t="s">
        <v>887</v>
      </c>
      <c r="TJV776" s="16" t="s">
        <v>875</v>
      </c>
      <c r="TJW776" s="16" t="s">
        <v>887</v>
      </c>
      <c r="TJX776" s="16" t="s">
        <v>875</v>
      </c>
      <c r="TJY776" s="16" t="s">
        <v>887</v>
      </c>
      <c r="TJZ776" s="16" t="s">
        <v>875</v>
      </c>
      <c r="TKA776" s="16" t="s">
        <v>887</v>
      </c>
      <c r="TKB776" s="16" t="s">
        <v>875</v>
      </c>
      <c r="TKC776" s="16" t="s">
        <v>887</v>
      </c>
      <c r="TKD776" s="16" t="s">
        <v>875</v>
      </c>
      <c r="TKE776" s="16" t="s">
        <v>887</v>
      </c>
      <c r="TKF776" s="16" t="s">
        <v>875</v>
      </c>
      <c r="TKG776" s="16" t="s">
        <v>887</v>
      </c>
      <c r="TKH776" s="16" t="s">
        <v>875</v>
      </c>
      <c r="TKI776" s="16" t="s">
        <v>887</v>
      </c>
      <c r="TKJ776" s="16" t="s">
        <v>875</v>
      </c>
      <c r="TKK776" s="16" t="s">
        <v>887</v>
      </c>
      <c r="TKL776" s="16" t="s">
        <v>875</v>
      </c>
      <c r="TKM776" s="16" t="s">
        <v>887</v>
      </c>
      <c r="TKN776" s="16" t="s">
        <v>875</v>
      </c>
      <c r="TKO776" s="16" t="s">
        <v>887</v>
      </c>
      <c r="TKP776" s="16" t="s">
        <v>875</v>
      </c>
      <c r="TKQ776" s="16" t="s">
        <v>887</v>
      </c>
      <c r="TKR776" s="16" t="s">
        <v>875</v>
      </c>
      <c r="TKS776" s="16" t="s">
        <v>887</v>
      </c>
      <c r="TKT776" s="16" t="s">
        <v>875</v>
      </c>
      <c r="TKU776" s="16" t="s">
        <v>887</v>
      </c>
      <c r="TKV776" s="16" t="s">
        <v>875</v>
      </c>
      <c r="TKW776" s="16" t="s">
        <v>887</v>
      </c>
      <c r="TKX776" s="16" t="s">
        <v>875</v>
      </c>
      <c r="TKY776" s="16" t="s">
        <v>887</v>
      </c>
      <c r="TKZ776" s="16" t="s">
        <v>875</v>
      </c>
      <c r="TLA776" s="16" t="s">
        <v>887</v>
      </c>
      <c r="TLB776" s="16" t="s">
        <v>875</v>
      </c>
      <c r="TLC776" s="16" t="s">
        <v>887</v>
      </c>
      <c r="TLD776" s="16" t="s">
        <v>875</v>
      </c>
      <c r="TLE776" s="16" t="s">
        <v>887</v>
      </c>
      <c r="TLF776" s="16" t="s">
        <v>875</v>
      </c>
      <c r="TLG776" s="16" t="s">
        <v>887</v>
      </c>
      <c r="TLH776" s="16" t="s">
        <v>875</v>
      </c>
      <c r="TLI776" s="16" t="s">
        <v>887</v>
      </c>
      <c r="TLJ776" s="16" t="s">
        <v>875</v>
      </c>
      <c r="TLK776" s="16" t="s">
        <v>887</v>
      </c>
      <c r="TLL776" s="16" t="s">
        <v>875</v>
      </c>
      <c r="TLM776" s="16" t="s">
        <v>887</v>
      </c>
      <c r="TLN776" s="16" t="s">
        <v>875</v>
      </c>
      <c r="TLO776" s="16" t="s">
        <v>887</v>
      </c>
      <c r="TLP776" s="16" t="s">
        <v>875</v>
      </c>
      <c r="TLQ776" s="16" t="s">
        <v>887</v>
      </c>
      <c r="TLR776" s="16" t="s">
        <v>875</v>
      </c>
      <c r="TLS776" s="16" t="s">
        <v>887</v>
      </c>
      <c r="TLT776" s="16" t="s">
        <v>875</v>
      </c>
      <c r="TLU776" s="16" t="s">
        <v>887</v>
      </c>
      <c r="TLV776" s="16" t="s">
        <v>875</v>
      </c>
      <c r="TLW776" s="16" t="s">
        <v>887</v>
      </c>
      <c r="TLX776" s="16" t="s">
        <v>875</v>
      </c>
      <c r="TLY776" s="16" t="s">
        <v>887</v>
      </c>
      <c r="TLZ776" s="16" t="s">
        <v>875</v>
      </c>
      <c r="TMA776" s="16" t="s">
        <v>887</v>
      </c>
      <c r="TMB776" s="16" t="s">
        <v>875</v>
      </c>
      <c r="TMC776" s="16" t="s">
        <v>887</v>
      </c>
      <c r="TMD776" s="16" t="s">
        <v>875</v>
      </c>
      <c r="TME776" s="16" t="s">
        <v>887</v>
      </c>
      <c r="TMF776" s="16" t="s">
        <v>875</v>
      </c>
      <c r="TMG776" s="16" t="s">
        <v>887</v>
      </c>
      <c r="TMH776" s="16" t="s">
        <v>875</v>
      </c>
      <c r="TMI776" s="16" t="s">
        <v>887</v>
      </c>
      <c r="TMJ776" s="16" t="s">
        <v>875</v>
      </c>
      <c r="TMK776" s="16" t="s">
        <v>887</v>
      </c>
      <c r="TML776" s="16" t="s">
        <v>875</v>
      </c>
      <c r="TMM776" s="16" t="s">
        <v>887</v>
      </c>
      <c r="TMN776" s="16" t="s">
        <v>875</v>
      </c>
      <c r="TMO776" s="16" t="s">
        <v>887</v>
      </c>
      <c r="TMP776" s="16" t="s">
        <v>875</v>
      </c>
      <c r="TMQ776" s="16" t="s">
        <v>887</v>
      </c>
      <c r="TMR776" s="16" t="s">
        <v>875</v>
      </c>
      <c r="TMS776" s="16" t="s">
        <v>887</v>
      </c>
      <c r="TMT776" s="16" t="s">
        <v>875</v>
      </c>
      <c r="TMU776" s="16" t="s">
        <v>887</v>
      </c>
      <c r="TMV776" s="16" t="s">
        <v>875</v>
      </c>
      <c r="TMW776" s="16" t="s">
        <v>887</v>
      </c>
      <c r="TMX776" s="16" t="s">
        <v>875</v>
      </c>
      <c r="TMY776" s="16" t="s">
        <v>887</v>
      </c>
      <c r="TMZ776" s="16" t="s">
        <v>875</v>
      </c>
      <c r="TNA776" s="16" t="s">
        <v>887</v>
      </c>
      <c r="TNB776" s="16" t="s">
        <v>875</v>
      </c>
      <c r="TNC776" s="16" t="s">
        <v>887</v>
      </c>
      <c r="TND776" s="16" t="s">
        <v>875</v>
      </c>
      <c r="TNE776" s="16" t="s">
        <v>887</v>
      </c>
      <c r="TNF776" s="16" t="s">
        <v>875</v>
      </c>
      <c r="TNG776" s="16" t="s">
        <v>887</v>
      </c>
      <c r="TNH776" s="16" t="s">
        <v>875</v>
      </c>
      <c r="TNI776" s="16" t="s">
        <v>887</v>
      </c>
      <c r="TNJ776" s="16" t="s">
        <v>875</v>
      </c>
      <c r="TNK776" s="16" t="s">
        <v>887</v>
      </c>
      <c r="TNL776" s="16" t="s">
        <v>875</v>
      </c>
      <c r="TNM776" s="16" t="s">
        <v>887</v>
      </c>
      <c r="TNN776" s="16" t="s">
        <v>875</v>
      </c>
      <c r="TNO776" s="16" t="s">
        <v>887</v>
      </c>
      <c r="TNP776" s="16" t="s">
        <v>875</v>
      </c>
      <c r="TNQ776" s="16" t="s">
        <v>887</v>
      </c>
      <c r="TNR776" s="16" t="s">
        <v>875</v>
      </c>
      <c r="TNS776" s="16" t="s">
        <v>887</v>
      </c>
      <c r="TNT776" s="16" t="s">
        <v>875</v>
      </c>
      <c r="TNU776" s="16" t="s">
        <v>887</v>
      </c>
      <c r="TNV776" s="16" t="s">
        <v>875</v>
      </c>
      <c r="TNW776" s="16" t="s">
        <v>887</v>
      </c>
      <c r="TNX776" s="16" t="s">
        <v>875</v>
      </c>
      <c r="TNY776" s="16" t="s">
        <v>887</v>
      </c>
      <c r="TNZ776" s="16" t="s">
        <v>875</v>
      </c>
      <c r="TOA776" s="16" t="s">
        <v>887</v>
      </c>
      <c r="TOB776" s="16" t="s">
        <v>875</v>
      </c>
      <c r="TOC776" s="16" t="s">
        <v>887</v>
      </c>
      <c r="TOD776" s="16" t="s">
        <v>875</v>
      </c>
      <c r="TOE776" s="16" t="s">
        <v>887</v>
      </c>
      <c r="TOF776" s="16" t="s">
        <v>875</v>
      </c>
      <c r="TOG776" s="16" t="s">
        <v>887</v>
      </c>
      <c r="TOH776" s="16" t="s">
        <v>875</v>
      </c>
      <c r="TOI776" s="16" t="s">
        <v>887</v>
      </c>
      <c r="TOJ776" s="16" t="s">
        <v>875</v>
      </c>
      <c r="TOK776" s="16" t="s">
        <v>887</v>
      </c>
      <c r="TOL776" s="16" t="s">
        <v>875</v>
      </c>
      <c r="TOM776" s="16" t="s">
        <v>887</v>
      </c>
      <c r="TON776" s="16" t="s">
        <v>875</v>
      </c>
      <c r="TOO776" s="16" t="s">
        <v>887</v>
      </c>
      <c r="TOP776" s="16" t="s">
        <v>875</v>
      </c>
      <c r="TOQ776" s="16" t="s">
        <v>887</v>
      </c>
      <c r="TOR776" s="16" t="s">
        <v>875</v>
      </c>
      <c r="TOS776" s="16" t="s">
        <v>887</v>
      </c>
      <c r="TOT776" s="16" t="s">
        <v>875</v>
      </c>
      <c r="TOU776" s="16" t="s">
        <v>887</v>
      </c>
      <c r="TOV776" s="16" t="s">
        <v>875</v>
      </c>
      <c r="TOW776" s="16" t="s">
        <v>887</v>
      </c>
      <c r="TOX776" s="16" t="s">
        <v>875</v>
      </c>
      <c r="TOY776" s="16" t="s">
        <v>887</v>
      </c>
      <c r="TOZ776" s="16" t="s">
        <v>875</v>
      </c>
      <c r="TPA776" s="16" t="s">
        <v>887</v>
      </c>
      <c r="TPB776" s="16" t="s">
        <v>875</v>
      </c>
      <c r="TPC776" s="16" t="s">
        <v>887</v>
      </c>
      <c r="TPD776" s="16" t="s">
        <v>875</v>
      </c>
      <c r="TPE776" s="16" t="s">
        <v>887</v>
      </c>
      <c r="TPF776" s="16" t="s">
        <v>875</v>
      </c>
      <c r="TPG776" s="16" t="s">
        <v>887</v>
      </c>
      <c r="TPH776" s="16" t="s">
        <v>875</v>
      </c>
      <c r="TPI776" s="16" t="s">
        <v>887</v>
      </c>
      <c r="TPJ776" s="16" t="s">
        <v>875</v>
      </c>
      <c r="TPK776" s="16" t="s">
        <v>887</v>
      </c>
      <c r="TPL776" s="16" t="s">
        <v>875</v>
      </c>
      <c r="TPM776" s="16" t="s">
        <v>887</v>
      </c>
      <c r="TPN776" s="16" t="s">
        <v>875</v>
      </c>
      <c r="TPO776" s="16" t="s">
        <v>887</v>
      </c>
      <c r="TPP776" s="16" t="s">
        <v>875</v>
      </c>
      <c r="TPQ776" s="16" t="s">
        <v>887</v>
      </c>
      <c r="TPR776" s="16" t="s">
        <v>875</v>
      </c>
      <c r="TPS776" s="16" t="s">
        <v>887</v>
      </c>
      <c r="TPT776" s="16" t="s">
        <v>875</v>
      </c>
      <c r="TPU776" s="16" t="s">
        <v>887</v>
      </c>
      <c r="TPV776" s="16" t="s">
        <v>875</v>
      </c>
      <c r="TPW776" s="16" t="s">
        <v>887</v>
      </c>
      <c r="TPX776" s="16" t="s">
        <v>875</v>
      </c>
      <c r="TPY776" s="16" t="s">
        <v>887</v>
      </c>
      <c r="TPZ776" s="16" t="s">
        <v>875</v>
      </c>
      <c r="TQA776" s="16" t="s">
        <v>887</v>
      </c>
      <c r="TQB776" s="16" t="s">
        <v>875</v>
      </c>
      <c r="TQC776" s="16" t="s">
        <v>887</v>
      </c>
      <c r="TQD776" s="16" t="s">
        <v>875</v>
      </c>
      <c r="TQE776" s="16" t="s">
        <v>887</v>
      </c>
      <c r="TQF776" s="16" t="s">
        <v>875</v>
      </c>
      <c r="TQG776" s="16" t="s">
        <v>887</v>
      </c>
      <c r="TQH776" s="16" t="s">
        <v>875</v>
      </c>
      <c r="TQI776" s="16" t="s">
        <v>887</v>
      </c>
      <c r="TQJ776" s="16" t="s">
        <v>875</v>
      </c>
      <c r="TQK776" s="16" t="s">
        <v>887</v>
      </c>
      <c r="TQL776" s="16" t="s">
        <v>875</v>
      </c>
      <c r="TQM776" s="16" t="s">
        <v>887</v>
      </c>
      <c r="TQN776" s="16" t="s">
        <v>875</v>
      </c>
      <c r="TQO776" s="16" t="s">
        <v>887</v>
      </c>
      <c r="TQP776" s="16" t="s">
        <v>875</v>
      </c>
      <c r="TQQ776" s="16" t="s">
        <v>887</v>
      </c>
      <c r="TQR776" s="16" t="s">
        <v>875</v>
      </c>
      <c r="TQS776" s="16" t="s">
        <v>887</v>
      </c>
      <c r="TQT776" s="16" t="s">
        <v>875</v>
      </c>
      <c r="TQU776" s="16" t="s">
        <v>887</v>
      </c>
      <c r="TQV776" s="16" t="s">
        <v>875</v>
      </c>
      <c r="TQW776" s="16" t="s">
        <v>887</v>
      </c>
      <c r="TQX776" s="16" t="s">
        <v>875</v>
      </c>
      <c r="TQY776" s="16" t="s">
        <v>887</v>
      </c>
      <c r="TQZ776" s="16" t="s">
        <v>875</v>
      </c>
      <c r="TRA776" s="16" t="s">
        <v>887</v>
      </c>
      <c r="TRB776" s="16" t="s">
        <v>875</v>
      </c>
      <c r="TRC776" s="16" t="s">
        <v>887</v>
      </c>
      <c r="TRD776" s="16" t="s">
        <v>875</v>
      </c>
      <c r="TRE776" s="16" t="s">
        <v>887</v>
      </c>
      <c r="TRF776" s="16" t="s">
        <v>875</v>
      </c>
      <c r="TRG776" s="16" t="s">
        <v>887</v>
      </c>
      <c r="TRH776" s="16" t="s">
        <v>875</v>
      </c>
      <c r="TRI776" s="16" t="s">
        <v>887</v>
      </c>
      <c r="TRJ776" s="16" t="s">
        <v>875</v>
      </c>
      <c r="TRK776" s="16" t="s">
        <v>887</v>
      </c>
      <c r="TRL776" s="16" t="s">
        <v>875</v>
      </c>
      <c r="TRM776" s="16" t="s">
        <v>887</v>
      </c>
      <c r="TRN776" s="16" t="s">
        <v>875</v>
      </c>
      <c r="TRO776" s="16" t="s">
        <v>887</v>
      </c>
      <c r="TRP776" s="16" t="s">
        <v>875</v>
      </c>
      <c r="TRQ776" s="16" t="s">
        <v>887</v>
      </c>
      <c r="TRR776" s="16" t="s">
        <v>875</v>
      </c>
      <c r="TRS776" s="16" t="s">
        <v>887</v>
      </c>
      <c r="TRT776" s="16" t="s">
        <v>875</v>
      </c>
      <c r="TRU776" s="16" t="s">
        <v>887</v>
      </c>
      <c r="TRV776" s="16" t="s">
        <v>875</v>
      </c>
      <c r="TRW776" s="16" t="s">
        <v>887</v>
      </c>
      <c r="TRX776" s="16" t="s">
        <v>875</v>
      </c>
      <c r="TRY776" s="16" t="s">
        <v>887</v>
      </c>
      <c r="TRZ776" s="16" t="s">
        <v>875</v>
      </c>
      <c r="TSA776" s="16" t="s">
        <v>887</v>
      </c>
      <c r="TSB776" s="16" t="s">
        <v>875</v>
      </c>
      <c r="TSC776" s="16" t="s">
        <v>887</v>
      </c>
      <c r="TSD776" s="16" t="s">
        <v>875</v>
      </c>
      <c r="TSE776" s="16" t="s">
        <v>887</v>
      </c>
      <c r="TSF776" s="16" t="s">
        <v>875</v>
      </c>
      <c r="TSG776" s="16" t="s">
        <v>887</v>
      </c>
      <c r="TSH776" s="16" t="s">
        <v>875</v>
      </c>
      <c r="TSI776" s="16" t="s">
        <v>887</v>
      </c>
      <c r="TSJ776" s="16" t="s">
        <v>875</v>
      </c>
      <c r="TSK776" s="16" t="s">
        <v>887</v>
      </c>
      <c r="TSL776" s="16" t="s">
        <v>875</v>
      </c>
      <c r="TSM776" s="16" t="s">
        <v>887</v>
      </c>
      <c r="TSN776" s="16" t="s">
        <v>875</v>
      </c>
      <c r="TSO776" s="16" t="s">
        <v>887</v>
      </c>
      <c r="TSP776" s="16" t="s">
        <v>875</v>
      </c>
      <c r="TSQ776" s="16" t="s">
        <v>887</v>
      </c>
      <c r="TSR776" s="16" t="s">
        <v>875</v>
      </c>
      <c r="TSS776" s="16" t="s">
        <v>887</v>
      </c>
      <c r="TST776" s="16" t="s">
        <v>875</v>
      </c>
      <c r="TSU776" s="16" t="s">
        <v>887</v>
      </c>
      <c r="TSV776" s="16" t="s">
        <v>875</v>
      </c>
      <c r="TSW776" s="16" t="s">
        <v>887</v>
      </c>
      <c r="TSX776" s="16" t="s">
        <v>875</v>
      </c>
      <c r="TSY776" s="16" t="s">
        <v>887</v>
      </c>
      <c r="TSZ776" s="16" t="s">
        <v>875</v>
      </c>
      <c r="TTA776" s="16" t="s">
        <v>887</v>
      </c>
      <c r="TTB776" s="16" t="s">
        <v>875</v>
      </c>
      <c r="TTC776" s="16" t="s">
        <v>887</v>
      </c>
      <c r="TTD776" s="16" t="s">
        <v>875</v>
      </c>
      <c r="TTE776" s="16" t="s">
        <v>887</v>
      </c>
      <c r="TTF776" s="16" t="s">
        <v>875</v>
      </c>
      <c r="TTG776" s="16" t="s">
        <v>887</v>
      </c>
      <c r="TTH776" s="16" t="s">
        <v>875</v>
      </c>
      <c r="TTI776" s="16" t="s">
        <v>887</v>
      </c>
      <c r="TTJ776" s="16" t="s">
        <v>875</v>
      </c>
      <c r="TTK776" s="16" t="s">
        <v>887</v>
      </c>
      <c r="TTL776" s="16" t="s">
        <v>875</v>
      </c>
      <c r="TTM776" s="16" t="s">
        <v>887</v>
      </c>
      <c r="TTN776" s="16" t="s">
        <v>875</v>
      </c>
      <c r="TTO776" s="16" t="s">
        <v>887</v>
      </c>
      <c r="TTP776" s="16" t="s">
        <v>875</v>
      </c>
      <c r="TTQ776" s="16" t="s">
        <v>887</v>
      </c>
      <c r="TTR776" s="16" t="s">
        <v>875</v>
      </c>
      <c r="TTS776" s="16" t="s">
        <v>887</v>
      </c>
      <c r="TTT776" s="16" t="s">
        <v>875</v>
      </c>
      <c r="TTU776" s="16" t="s">
        <v>887</v>
      </c>
      <c r="TTV776" s="16" t="s">
        <v>875</v>
      </c>
      <c r="TTW776" s="16" t="s">
        <v>887</v>
      </c>
      <c r="TTX776" s="16" t="s">
        <v>875</v>
      </c>
      <c r="TTY776" s="16" t="s">
        <v>887</v>
      </c>
      <c r="TTZ776" s="16" t="s">
        <v>875</v>
      </c>
      <c r="TUA776" s="16" t="s">
        <v>887</v>
      </c>
      <c r="TUB776" s="16" t="s">
        <v>875</v>
      </c>
      <c r="TUC776" s="16" t="s">
        <v>887</v>
      </c>
      <c r="TUD776" s="16" t="s">
        <v>875</v>
      </c>
      <c r="TUE776" s="16" t="s">
        <v>887</v>
      </c>
      <c r="TUF776" s="16" t="s">
        <v>875</v>
      </c>
      <c r="TUG776" s="16" t="s">
        <v>887</v>
      </c>
      <c r="TUH776" s="16" t="s">
        <v>875</v>
      </c>
      <c r="TUI776" s="16" t="s">
        <v>887</v>
      </c>
      <c r="TUJ776" s="16" t="s">
        <v>875</v>
      </c>
      <c r="TUK776" s="16" t="s">
        <v>887</v>
      </c>
      <c r="TUL776" s="16" t="s">
        <v>875</v>
      </c>
      <c r="TUM776" s="16" t="s">
        <v>887</v>
      </c>
      <c r="TUN776" s="16" t="s">
        <v>875</v>
      </c>
      <c r="TUO776" s="16" t="s">
        <v>887</v>
      </c>
      <c r="TUP776" s="16" t="s">
        <v>875</v>
      </c>
      <c r="TUQ776" s="16" t="s">
        <v>887</v>
      </c>
      <c r="TUR776" s="16" t="s">
        <v>875</v>
      </c>
      <c r="TUS776" s="16" t="s">
        <v>887</v>
      </c>
      <c r="TUT776" s="16" t="s">
        <v>875</v>
      </c>
      <c r="TUU776" s="16" t="s">
        <v>887</v>
      </c>
      <c r="TUV776" s="16" t="s">
        <v>875</v>
      </c>
      <c r="TUW776" s="16" t="s">
        <v>887</v>
      </c>
      <c r="TUX776" s="16" t="s">
        <v>875</v>
      </c>
      <c r="TUY776" s="16" t="s">
        <v>887</v>
      </c>
      <c r="TUZ776" s="16" t="s">
        <v>875</v>
      </c>
      <c r="TVA776" s="16" t="s">
        <v>887</v>
      </c>
      <c r="TVB776" s="16" t="s">
        <v>875</v>
      </c>
      <c r="TVC776" s="16" t="s">
        <v>887</v>
      </c>
      <c r="TVD776" s="16" t="s">
        <v>875</v>
      </c>
      <c r="TVE776" s="16" t="s">
        <v>887</v>
      </c>
      <c r="TVF776" s="16" t="s">
        <v>875</v>
      </c>
      <c r="TVG776" s="16" t="s">
        <v>887</v>
      </c>
      <c r="TVH776" s="16" t="s">
        <v>875</v>
      </c>
      <c r="TVI776" s="16" t="s">
        <v>887</v>
      </c>
      <c r="TVJ776" s="16" t="s">
        <v>875</v>
      </c>
      <c r="TVK776" s="16" t="s">
        <v>887</v>
      </c>
      <c r="TVL776" s="16" t="s">
        <v>875</v>
      </c>
      <c r="TVM776" s="16" t="s">
        <v>887</v>
      </c>
      <c r="TVN776" s="16" t="s">
        <v>875</v>
      </c>
      <c r="TVO776" s="16" t="s">
        <v>887</v>
      </c>
      <c r="TVP776" s="16" t="s">
        <v>875</v>
      </c>
      <c r="TVQ776" s="16" t="s">
        <v>887</v>
      </c>
      <c r="TVR776" s="16" t="s">
        <v>875</v>
      </c>
      <c r="TVS776" s="16" t="s">
        <v>887</v>
      </c>
      <c r="TVT776" s="16" t="s">
        <v>875</v>
      </c>
      <c r="TVU776" s="16" t="s">
        <v>887</v>
      </c>
      <c r="TVV776" s="16" t="s">
        <v>875</v>
      </c>
      <c r="TVW776" s="16" t="s">
        <v>887</v>
      </c>
      <c r="TVX776" s="16" t="s">
        <v>875</v>
      </c>
      <c r="TVY776" s="16" t="s">
        <v>887</v>
      </c>
      <c r="TVZ776" s="16" t="s">
        <v>875</v>
      </c>
      <c r="TWA776" s="16" t="s">
        <v>887</v>
      </c>
      <c r="TWB776" s="16" t="s">
        <v>875</v>
      </c>
      <c r="TWC776" s="16" t="s">
        <v>887</v>
      </c>
      <c r="TWD776" s="16" t="s">
        <v>875</v>
      </c>
      <c r="TWE776" s="16" t="s">
        <v>887</v>
      </c>
      <c r="TWF776" s="16" t="s">
        <v>875</v>
      </c>
      <c r="TWG776" s="16" t="s">
        <v>887</v>
      </c>
      <c r="TWH776" s="16" t="s">
        <v>875</v>
      </c>
      <c r="TWI776" s="16" t="s">
        <v>887</v>
      </c>
      <c r="TWJ776" s="16" t="s">
        <v>875</v>
      </c>
      <c r="TWK776" s="16" t="s">
        <v>887</v>
      </c>
      <c r="TWL776" s="16" t="s">
        <v>875</v>
      </c>
      <c r="TWM776" s="16" t="s">
        <v>887</v>
      </c>
      <c r="TWN776" s="16" t="s">
        <v>875</v>
      </c>
      <c r="TWO776" s="16" t="s">
        <v>887</v>
      </c>
      <c r="TWP776" s="16" t="s">
        <v>875</v>
      </c>
      <c r="TWQ776" s="16" t="s">
        <v>887</v>
      </c>
      <c r="TWR776" s="16" t="s">
        <v>875</v>
      </c>
      <c r="TWS776" s="16" t="s">
        <v>887</v>
      </c>
      <c r="TWT776" s="16" t="s">
        <v>875</v>
      </c>
      <c r="TWU776" s="16" t="s">
        <v>887</v>
      </c>
      <c r="TWV776" s="16" t="s">
        <v>875</v>
      </c>
      <c r="TWW776" s="16" t="s">
        <v>887</v>
      </c>
      <c r="TWX776" s="16" t="s">
        <v>875</v>
      </c>
      <c r="TWY776" s="16" t="s">
        <v>887</v>
      </c>
      <c r="TWZ776" s="16" t="s">
        <v>875</v>
      </c>
      <c r="TXA776" s="16" t="s">
        <v>887</v>
      </c>
      <c r="TXB776" s="16" t="s">
        <v>875</v>
      </c>
      <c r="TXC776" s="16" t="s">
        <v>887</v>
      </c>
      <c r="TXD776" s="16" t="s">
        <v>875</v>
      </c>
      <c r="TXE776" s="16" t="s">
        <v>887</v>
      </c>
      <c r="TXF776" s="16" t="s">
        <v>875</v>
      </c>
      <c r="TXG776" s="16" t="s">
        <v>887</v>
      </c>
      <c r="TXH776" s="16" t="s">
        <v>875</v>
      </c>
      <c r="TXI776" s="16" t="s">
        <v>887</v>
      </c>
      <c r="TXJ776" s="16" t="s">
        <v>875</v>
      </c>
      <c r="TXK776" s="16" t="s">
        <v>887</v>
      </c>
      <c r="TXL776" s="16" t="s">
        <v>875</v>
      </c>
      <c r="TXM776" s="16" t="s">
        <v>887</v>
      </c>
      <c r="TXN776" s="16" t="s">
        <v>875</v>
      </c>
      <c r="TXO776" s="16" t="s">
        <v>887</v>
      </c>
      <c r="TXP776" s="16" t="s">
        <v>875</v>
      </c>
      <c r="TXQ776" s="16" t="s">
        <v>887</v>
      </c>
      <c r="TXR776" s="16" t="s">
        <v>875</v>
      </c>
      <c r="TXS776" s="16" t="s">
        <v>887</v>
      </c>
      <c r="TXT776" s="16" t="s">
        <v>875</v>
      </c>
      <c r="TXU776" s="16" t="s">
        <v>887</v>
      </c>
      <c r="TXV776" s="16" t="s">
        <v>875</v>
      </c>
      <c r="TXW776" s="16" t="s">
        <v>887</v>
      </c>
      <c r="TXX776" s="16" t="s">
        <v>875</v>
      </c>
      <c r="TXY776" s="16" t="s">
        <v>887</v>
      </c>
      <c r="TXZ776" s="16" t="s">
        <v>875</v>
      </c>
      <c r="TYA776" s="16" t="s">
        <v>887</v>
      </c>
      <c r="TYB776" s="16" t="s">
        <v>875</v>
      </c>
      <c r="TYC776" s="16" t="s">
        <v>887</v>
      </c>
      <c r="TYD776" s="16" t="s">
        <v>875</v>
      </c>
      <c r="TYE776" s="16" t="s">
        <v>887</v>
      </c>
      <c r="TYF776" s="16" t="s">
        <v>875</v>
      </c>
      <c r="TYG776" s="16" t="s">
        <v>887</v>
      </c>
      <c r="TYH776" s="16" t="s">
        <v>875</v>
      </c>
      <c r="TYI776" s="16" t="s">
        <v>887</v>
      </c>
      <c r="TYJ776" s="16" t="s">
        <v>875</v>
      </c>
      <c r="TYK776" s="16" t="s">
        <v>887</v>
      </c>
      <c r="TYL776" s="16" t="s">
        <v>875</v>
      </c>
      <c r="TYM776" s="16" t="s">
        <v>887</v>
      </c>
      <c r="TYN776" s="16" t="s">
        <v>875</v>
      </c>
      <c r="TYO776" s="16" t="s">
        <v>887</v>
      </c>
      <c r="TYP776" s="16" t="s">
        <v>875</v>
      </c>
      <c r="TYQ776" s="16" t="s">
        <v>887</v>
      </c>
      <c r="TYR776" s="16" t="s">
        <v>875</v>
      </c>
      <c r="TYS776" s="16" t="s">
        <v>887</v>
      </c>
      <c r="TYT776" s="16" t="s">
        <v>875</v>
      </c>
      <c r="TYU776" s="16" t="s">
        <v>887</v>
      </c>
      <c r="TYV776" s="16" t="s">
        <v>875</v>
      </c>
      <c r="TYW776" s="16" t="s">
        <v>887</v>
      </c>
      <c r="TYX776" s="16" t="s">
        <v>875</v>
      </c>
      <c r="TYY776" s="16" t="s">
        <v>887</v>
      </c>
      <c r="TYZ776" s="16" t="s">
        <v>875</v>
      </c>
      <c r="TZA776" s="16" t="s">
        <v>887</v>
      </c>
      <c r="TZB776" s="16" t="s">
        <v>875</v>
      </c>
      <c r="TZC776" s="16" t="s">
        <v>887</v>
      </c>
      <c r="TZD776" s="16" t="s">
        <v>875</v>
      </c>
      <c r="TZE776" s="16" t="s">
        <v>887</v>
      </c>
      <c r="TZF776" s="16" t="s">
        <v>875</v>
      </c>
      <c r="TZG776" s="16" t="s">
        <v>887</v>
      </c>
      <c r="TZH776" s="16" t="s">
        <v>875</v>
      </c>
      <c r="TZI776" s="16" t="s">
        <v>887</v>
      </c>
      <c r="TZJ776" s="16" t="s">
        <v>875</v>
      </c>
      <c r="TZK776" s="16" t="s">
        <v>887</v>
      </c>
      <c r="TZL776" s="16" t="s">
        <v>875</v>
      </c>
      <c r="TZM776" s="16" t="s">
        <v>887</v>
      </c>
      <c r="TZN776" s="16" t="s">
        <v>875</v>
      </c>
      <c r="TZO776" s="16" t="s">
        <v>887</v>
      </c>
      <c r="TZP776" s="16" t="s">
        <v>875</v>
      </c>
      <c r="TZQ776" s="16" t="s">
        <v>887</v>
      </c>
      <c r="TZR776" s="16" t="s">
        <v>875</v>
      </c>
      <c r="TZS776" s="16" t="s">
        <v>887</v>
      </c>
      <c r="TZT776" s="16" t="s">
        <v>875</v>
      </c>
      <c r="TZU776" s="16" t="s">
        <v>887</v>
      </c>
      <c r="TZV776" s="16" t="s">
        <v>875</v>
      </c>
      <c r="TZW776" s="16" t="s">
        <v>887</v>
      </c>
      <c r="TZX776" s="16" t="s">
        <v>875</v>
      </c>
      <c r="TZY776" s="16" t="s">
        <v>887</v>
      </c>
      <c r="TZZ776" s="16" t="s">
        <v>875</v>
      </c>
      <c r="UAA776" s="16" t="s">
        <v>887</v>
      </c>
      <c r="UAB776" s="16" t="s">
        <v>875</v>
      </c>
      <c r="UAC776" s="16" t="s">
        <v>887</v>
      </c>
      <c r="UAD776" s="16" t="s">
        <v>875</v>
      </c>
      <c r="UAE776" s="16" t="s">
        <v>887</v>
      </c>
      <c r="UAF776" s="16" t="s">
        <v>875</v>
      </c>
      <c r="UAG776" s="16" t="s">
        <v>887</v>
      </c>
      <c r="UAH776" s="16" t="s">
        <v>875</v>
      </c>
      <c r="UAI776" s="16" t="s">
        <v>887</v>
      </c>
      <c r="UAJ776" s="16" t="s">
        <v>875</v>
      </c>
      <c r="UAK776" s="16" t="s">
        <v>887</v>
      </c>
      <c r="UAL776" s="16" t="s">
        <v>875</v>
      </c>
      <c r="UAM776" s="16" t="s">
        <v>887</v>
      </c>
      <c r="UAN776" s="16" t="s">
        <v>875</v>
      </c>
      <c r="UAO776" s="16" t="s">
        <v>887</v>
      </c>
      <c r="UAP776" s="16" t="s">
        <v>875</v>
      </c>
      <c r="UAQ776" s="16" t="s">
        <v>887</v>
      </c>
      <c r="UAR776" s="16" t="s">
        <v>875</v>
      </c>
      <c r="UAS776" s="16" t="s">
        <v>887</v>
      </c>
      <c r="UAT776" s="16" t="s">
        <v>875</v>
      </c>
      <c r="UAU776" s="16" t="s">
        <v>887</v>
      </c>
      <c r="UAV776" s="16" t="s">
        <v>875</v>
      </c>
      <c r="UAW776" s="16" t="s">
        <v>887</v>
      </c>
      <c r="UAX776" s="16" t="s">
        <v>875</v>
      </c>
      <c r="UAY776" s="16" t="s">
        <v>887</v>
      </c>
      <c r="UAZ776" s="16" t="s">
        <v>875</v>
      </c>
      <c r="UBA776" s="16" t="s">
        <v>887</v>
      </c>
      <c r="UBB776" s="16" t="s">
        <v>875</v>
      </c>
      <c r="UBC776" s="16" t="s">
        <v>887</v>
      </c>
      <c r="UBD776" s="16" t="s">
        <v>875</v>
      </c>
      <c r="UBE776" s="16" t="s">
        <v>887</v>
      </c>
      <c r="UBF776" s="16" t="s">
        <v>875</v>
      </c>
      <c r="UBG776" s="16" t="s">
        <v>887</v>
      </c>
      <c r="UBH776" s="16" t="s">
        <v>875</v>
      </c>
      <c r="UBI776" s="16" t="s">
        <v>887</v>
      </c>
      <c r="UBJ776" s="16" t="s">
        <v>875</v>
      </c>
      <c r="UBK776" s="16" t="s">
        <v>887</v>
      </c>
      <c r="UBL776" s="16" t="s">
        <v>875</v>
      </c>
      <c r="UBM776" s="16" t="s">
        <v>887</v>
      </c>
      <c r="UBN776" s="16" t="s">
        <v>875</v>
      </c>
      <c r="UBO776" s="16" t="s">
        <v>887</v>
      </c>
      <c r="UBP776" s="16" t="s">
        <v>875</v>
      </c>
      <c r="UBQ776" s="16" t="s">
        <v>887</v>
      </c>
      <c r="UBR776" s="16" t="s">
        <v>875</v>
      </c>
      <c r="UBS776" s="16" t="s">
        <v>887</v>
      </c>
      <c r="UBT776" s="16" t="s">
        <v>875</v>
      </c>
      <c r="UBU776" s="16" t="s">
        <v>887</v>
      </c>
      <c r="UBV776" s="16" t="s">
        <v>875</v>
      </c>
      <c r="UBW776" s="16" t="s">
        <v>887</v>
      </c>
      <c r="UBX776" s="16" t="s">
        <v>875</v>
      </c>
      <c r="UBY776" s="16" t="s">
        <v>887</v>
      </c>
      <c r="UBZ776" s="16" t="s">
        <v>875</v>
      </c>
      <c r="UCA776" s="16" t="s">
        <v>887</v>
      </c>
      <c r="UCB776" s="16" t="s">
        <v>875</v>
      </c>
      <c r="UCC776" s="16" t="s">
        <v>887</v>
      </c>
      <c r="UCD776" s="16" t="s">
        <v>875</v>
      </c>
      <c r="UCE776" s="16" t="s">
        <v>887</v>
      </c>
      <c r="UCF776" s="16" t="s">
        <v>875</v>
      </c>
      <c r="UCG776" s="16" t="s">
        <v>887</v>
      </c>
      <c r="UCH776" s="16" t="s">
        <v>875</v>
      </c>
      <c r="UCI776" s="16" t="s">
        <v>887</v>
      </c>
      <c r="UCJ776" s="16" t="s">
        <v>875</v>
      </c>
      <c r="UCK776" s="16" t="s">
        <v>887</v>
      </c>
      <c r="UCL776" s="16" t="s">
        <v>875</v>
      </c>
      <c r="UCM776" s="16" t="s">
        <v>887</v>
      </c>
      <c r="UCN776" s="16" t="s">
        <v>875</v>
      </c>
      <c r="UCO776" s="16" t="s">
        <v>887</v>
      </c>
      <c r="UCP776" s="16" t="s">
        <v>875</v>
      </c>
      <c r="UCQ776" s="16" t="s">
        <v>887</v>
      </c>
      <c r="UCR776" s="16" t="s">
        <v>875</v>
      </c>
      <c r="UCS776" s="16" t="s">
        <v>887</v>
      </c>
      <c r="UCT776" s="16" t="s">
        <v>875</v>
      </c>
      <c r="UCU776" s="16" t="s">
        <v>887</v>
      </c>
      <c r="UCV776" s="16" t="s">
        <v>875</v>
      </c>
      <c r="UCW776" s="16" t="s">
        <v>887</v>
      </c>
      <c r="UCX776" s="16" t="s">
        <v>875</v>
      </c>
      <c r="UCY776" s="16" t="s">
        <v>887</v>
      </c>
      <c r="UCZ776" s="16" t="s">
        <v>875</v>
      </c>
      <c r="UDA776" s="16" t="s">
        <v>887</v>
      </c>
      <c r="UDB776" s="16" t="s">
        <v>875</v>
      </c>
      <c r="UDC776" s="16" t="s">
        <v>887</v>
      </c>
      <c r="UDD776" s="16" t="s">
        <v>875</v>
      </c>
      <c r="UDE776" s="16" t="s">
        <v>887</v>
      </c>
      <c r="UDF776" s="16" t="s">
        <v>875</v>
      </c>
      <c r="UDG776" s="16" t="s">
        <v>887</v>
      </c>
      <c r="UDH776" s="16" t="s">
        <v>875</v>
      </c>
      <c r="UDI776" s="16" t="s">
        <v>887</v>
      </c>
      <c r="UDJ776" s="16" t="s">
        <v>875</v>
      </c>
      <c r="UDK776" s="16" t="s">
        <v>887</v>
      </c>
      <c r="UDL776" s="16" t="s">
        <v>875</v>
      </c>
      <c r="UDM776" s="16" t="s">
        <v>887</v>
      </c>
      <c r="UDN776" s="16" t="s">
        <v>875</v>
      </c>
      <c r="UDO776" s="16" t="s">
        <v>887</v>
      </c>
      <c r="UDP776" s="16" t="s">
        <v>875</v>
      </c>
      <c r="UDQ776" s="16" t="s">
        <v>887</v>
      </c>
      <c r="UDR776" s="16" t="s">
        <v>875</v>
      </c>
      <c r="UDS776" s="16" t="s">
        <v>887</v>
      </c>
      <c r="UDT776" s="16" t="s">
        <v>875</v>
      </c>
      <c r="UDU776" s="16" t="s">
        <v>887</v>
      </c>
      <c r="UDV776" s="16" t="s">
        <v>875</v>
      </c>
      <c r="UDW776" s="16" t="s">
        <v>887</v>
      </c>
      <c r="UDX776" s="16" t="s">
        <v>875</v>
      </c>
      <c r="UDY776" s="16" t="s">
        <v>887</v>
      </c>
      <c r="UDZ776" s="16" t="s">
        <v>875</v>
      </c>
      <c r="UEA776" s="16" t="s">
        <v>887</v>
      </c>
      <c r="UEB776" s="16" t="s">
        <v>875</v>
      </c>
      <c r="UEC776" s="16" t="s">
        <v>887</v>
      </c>
      <c r="UED776" s="16" t="s">
        <v>875</v>
      </c>
      <c r="UEE776" s="16" t="s">
        <v>887</v>
      </c>
      <c r="UEF776" s="16" t="s">
        <v>875</v>
      </c>
      <c r="UEG776" s="16" t="s">
        <v>887</v>
      </c>
      <c r="UEH776" s="16" t="s">
        <v>875</v>
      </c>
      <c r="UEI776" s="16" t="s">
        <v>887</v>
      </c>
      <c r="UEJ776" s="16" t="s">
        <v>875</v>
      </c>
      <c r="UEK776" s="16" t="s">
        <v>887</v>
      </c>
      <c r="UEL776" s="16" t="s">
        <v>875</v>
      </c>
      <c r="UEM776" s="16" t="s">
        <v>887</v>
      </c>
      <c r="UEN776" s="16" t="s">
        <v>875</v>
      </c>
      <c r="UEO776" s="16" t="s">
        <v>887</v>
      </c>
      <c r="UEP776" s="16" t="s">
        <v>875</v>
      </c>
      <c r="UEQ776" s="16" t="s">
        <v>887</v>
      </c>
      <c r="UER776" s="16" t="s">
        <v>875</v>
      </c>
      <c r="UES776" s="16" t="s">
        <v>887</v>
      </c>
      <c r="UET776" s="16" t="s">
        <v>875</v>
      </c>
      <c r="UEU776" s="16" t="s">
        <v>887</v>
      </c>
      <c r="UEV776" s="16" t="s">
        <v>875</v>
      </c>
      <c r="UEW776" s="16" t="s">
        <v>887</v>
      </c>
      <c r="UEX776" s="16" t="s">
        <v>875</v>
      </c>
      <c r="UEY776" s="16" t="s">
        <v>887</v>
      </c>
      <c r="UEZ776" s="16" t="s">
        <v>875</v>
      </c>
      <c r="UFA776" s="16" t="s">
        <v>887</v>
      </c>
      <c r="UFB776" s="16" t="s">
        <v>875</v>
      </c>
      <c r="UFC776" s="16" t="s">
        <v>887</v>
      </c>
      <c r="UFD776" s="16" t="s">
        <v>875</v>
      </c>
      <c r="UFE776" s="16" t="s">
        <v>887</v>
      </c>
      <c r="UFF776" s="16" t="s">
        <v>875</v>
      </c>
      <c r="UFG776" s="16" t="s">
        <v>887</v>
      </c>
      <c r="UFH776" s="16" t="s">
        <v>875</v>
      </c>
      <c r="UFI776" s="16" t="s">
        <v>887</v>
      </c>
      <c r="UFJ776" s="16" t="s">
        <v>875</v>
      </c>
      <c r="UFK776" s="16" t="s">
        <v>887</v>
      </c>
      <c r="UFL776" s="16" t="s">
        <v>875</v>
      </c>
      <c r="UFM776" s="16" t="s">
        <v>887</v>
      </c>
      <c r="UFN776" s="16" t="s">
        <v>875</v>
      </c>
      <c r="UFO776" s="16" t="s">
        <v>887</v>
      </c>
      <c r="UFP776" s="16" t="s">
        <v>875</v>
      </c>
      <c r="UFQ776" s="16" t="s">
        <v>887</v>
      </c>
      <c r="UFR776" s="16" t="s">
        <v>875</v>
      </c>
      <c r="UFS776" s="16" t="s">
        <v>887</v>
      </c>
      <c r="UFT776" s="16" t="s">
        <v>875</v>
      </c>
      <c r="UFU776" s="16" t="s">
        <v>887</v>
      </c>
      <c r="UFV776" s="16" t="s">
        <v>875</v>
      </c>
      <c r="UFW776" s="16" t="s">
        <v>887</v>
      </c>
      <c r="UFX776" s="16" t="s">
        <v>875</v>
      </c>
      <c r="UFY776" s="16" t="s">
        <v>887</v>
      </c>
      <c r="UFZ776" s="16" t="s">
        <v>875</v>
      </c>
      <c r="UGA776" s="16" t="s">
        <v>887</v>
      </c>
      <c r="UGB776" s="16" t="s">
        <v>875</v>
      </c>
      <c r="UGC776" s="16" t="s">
        <v>887</v>
      </c>
      <c r="UGD776" s="16" t="s">
        <v>875</v>
      </c>
      <c r="UGE776" s="16" t="s">
        <v>887</v>
      </c>
      <c r="UGF776" s="16" t="s">
        <v>875</v>
      </c>
      <c r="UGG776" s="16" t="s">
        <v>887</v>
      </c>
      <c r="UGH776" s="16" t="s">
        <v>875</v>
      </c>
      <c r="UGI776" s="16" t="s">
        <v>887</v>
      </c>
      <c r="UGJ776" s="16" t="s">
        <v>875</v>
      </c>
      <c r="UGK776" s="16" t="s">
        <v>887</v>
      </c>
      <c r="UGL776" s="16" t="s">
        <v>875</v>
      </c>
      <c r="UGM776" s="16" t="s">
        <v>887</v>
      </c>
      <c r="UGN776" s="16" t="s">
        <v>875</v>
      </c>
      <c r="UGO776" s="16" t="s">
        <v>887</v>
      </c>
      <c r="UGP776" s="16" t="s">
        <v>875</v>
      </c>
      <c r="UGQ776" s="16" t="s">
        <v>887</v>
      </c>
      <c r="UGR776" s="16" t="s">
        <v>875</v>
      </c>
      <c r="UGS776" s="16" t="s">
        <v>887</v>
      </c>
      <c r="UGT776" s="16" t="s">
        <v>875</v>
      </c>
      <c r="UGU776" s="16" t="s">
        <v>887</v>
      </c>
      <c r="UGV776" s="16" t="s">
        <v>875</v>
      </c>
      <c r="UGW776" s="16" t="s">
        <v>887</v>
      </c>
      <c r="UGX776" s="16" t="s">
        <v>875</v>
      </c>
      <c r="UGY776" s="16" t="s">
        <v>887</v>
      </c>
      <c r="UGZ776" s="16" t="s">
        <v>875</v>
      </c>
      <c r="UHA776" s="16" t="s">
        <v>887</v>
      </c>
      <c r="UHB776" s="16" t="s">
        <v>875</v>
      </c>
      <c r="UHC776" s="16" t="s">
        <v>887</v>
      </c>
      <c r="UHD776" s="16" t="s">
        <v>875</v>
      </c>
      <c r="UHE776" s="16" t="s">
        <v>887</v>
      </c>
      <c r="UHF776" s="16" t="s">
        <v>875</v>
      </c>
      <c r="UHG776" s="16" t="s">
        <v>887</v>
      </c>
      <c r="UHH776" s="16" t="s">
        <v>875</v>
      </c>
      <c r="UHI776" s="16" t="s">
        <v>887</v>
      </c>
      <c r="UHJ776" s="16" t="s">
        <v>875</v>
      </c>
      <c r="UHK776" s="16" t="s">
        <v>887</v>
      </c>
      <c r="UHL776" s="16" t="s">
        <v>875</v>
      </c>
      <c r="UHM776" s="16" t="s">
        <v>887</v>
      </c>
      <c r="UHN776" s="16" t="s">
        <v>875</v>
      </c>
      <c r="UHO776" s="16" t="s">
        <v>887</v>
      </c>
      <c r="UHP776" s="16" t="s">
        <v>875</v>
      </c>
      <c r="UHQ776" s="16" t="s">
        <v>887</v>
      </c>
      <c r="UHR776" s="16" t="s">
        <v>875</v>
      </c>
      <c r="UHS776" s="16" t="s">
        <v>887</v>
      </c>
      <c r="UHT776" s="16" t="s">
        <v>875</v>
      </c>
      <c r="UHU776" s="16" t="s">
        <v>887</v>
      </c>
      <c r="UHV776" s="16" t="s">
        <v>875</v>
      </c>
      <c r="UHW776" s="16" t="s">
        <v>887</v>
      </c>
      <c r="UHX776" s="16" t="s">
        <v>875</v>
      </c>
      <c r="UHY776" s="16" t="s">
        <v>887</v>
      </c>
      <c r="UHZ776" s="16" t="s">
        <v>875</v>
      </c>
      <c r="UIA776" s="16" t="s">
        <v>887</v>
      </c>
      <c r="UIB776" s="16" t="s">
        <v>875</v>
      </c>
      <c r="UIC776" s="16" t="s">
        <v>887</v>
      </c>
      <c r="UID776" s="16" t="s">
        <v>875</v>
      </c>
      <c r="UIE776" s="16" t="s">
        <v>887</v>
      </c>
      <c r="UIF776" s="16" t="s">
        <v>875</v>
      </c>
      <c r="UIG776" s="16" t="s">
        <v>887</v>
      </c>
      <c r="UIH776" s="16" t="s">
        <v>875</v>
      </c>
      <c r="UII776" s="16" t="s">
        <v>887</v>
      </c>
      <c r="UIJ776" s="16" t="s">
        <v>875</v>
      </c>
      <c r="UIK776" s="16" t="s">
        <v>887</v>
      </c>
      <c r="UIL776" s="16" t="s">
        <v>875</v>
      </c>
      <c r="UIM776" s="16" t="s">
        <v>887</v>
      </c>
      <c r="UIN776" s="16" t="s">
        <v>875</v>
      </c>
      <c r="UIO776" s="16" t="s">
        <v>887</v>
      </c>
      <c r="UIP776" s="16" t="s">
        <v>875</v>
      </c>
      <c r="UIQ776" s="16" t="s">
        <v>887</v>
      </c>
      <c r="UIR776" s="16" t="s">
        <v>875</v>
      </c>
      <c r="UIS776" s="16" t="s">
        <v>887</v>
      </c>
      <c r="UIT776" s="16" t="s">
        <v>875</v>
      </c>
      <c r="UIU776" s="16" t="s">
        <v>887</v>
      </c>
      <c r="UIV776" s="16" t="s">
        <v>875</v>
      </c>
      <c r="UIW776" s="16" t="s">
        <v>887</v>
      </c>
      <c r="UIX776" s="16" t="s">
        <v>875</v>
      </c>
      <c r="UIY776" s="16" t="s">
        <v>887</v>
      </c>
      <c r="UIZ776" s="16" t="s">
        <v>875</v>
      </c>
      <c r="UJA776" s="16" t="s">
        <v>887</v>
      </c>
      <c r="UJB776" s="16" t="s">
        <v>875</v>
      </c>
      <c r="UJC776" s="16" t="s">
        <v>887</v>
      </c>
      <c r="UJD776" s="16" t="s">
        <v>875</v>
      </c>
      <c r="UJE776" s="16" t="s">
        <v>887</v>
      </c>
      <c r="UJF776" s="16" t="s">
        <v>875</v>
      </c>
      <c r="UJG776" s="16" t="s">
        <v>887</v>
      </c>
      <c r="UJH776" s="16" t="s">
        <v>875</v>
      </c>
      <c r="UJI776" s="16" t="s">
        <v>887</v>
      </c>
      <c r="UJJ776" s="16" t="s">
        <v>875</v>
      </c>
      <c r="UJK776" s="16" t="s">
        <v>887</v>
      </c>
      <c r="UJL776" s="16" t="s">
        <v>875</v>
      </c>
      <c r="UJM776" s="16" t="s">
        <v>887</v>
      </c>
      <c r="UJN776" s="16" t="s">
        <v>875</v>
      </c>
      <c r="UJO776" s="16" t="s">
        <v>887</v>
      </c>
      <c r="UJP776" s="16" t="s">
        <v>875</v>
      </c>
      <c r="UJQ776" s="16" t="s">
        <v>887</v>
      </c>
      <c r="UJR776" s="16" t="s">
        <v>875</v>
      </c>
      <c r="UJS776" s="16" t="s">
        <v>887</v>
      </c>
      <c r="UJT776" s="16" t="s">
        <v>875</v>
      </c>
      <c r="UJU776" s="16" t="s">
        <v>887</v>
      </c>
      <c r="UJV776" s="16" t="s">
        <v>875</v>
      </c>
      <c r="UJW776" s="16" t="s">
        <v>887</v>
      </c>
      <c r="UJX776" s="16" t="s">
        <v>875</v>
      </c>
      <c r="UJY776" s="16" t="s">
        <v>887</v>
      </c>
      <c r="UJZ776" s="16" t="s">
        <v>875</v>
      </c>
      <c r="UKA776" s="16" t="s">
        <v>887</v>
      </c>
      <c r="UKB776" s="16" t="s">
        <v>875</v>
      </c>
      <c r="UKC776" s="16" t="s">
        <v>887</v>
      </c>
      <c r="UKD776" s="16" t="s">
        <v>875</v>
      </c>
      <c r="UKE776" s="16" t="s">
        <v>887</v>
      </c>
      <c r="UKF776" s="16" t="s">
        <v>875</v>
      </c>
      <c r="UKG776" s="16" t="s">
        <v>887</v>
      </c>
      <c r="UKH776" s="16" t="s">
        <v>875</v>
      </c>
      <c r="UKI776" s="16" t="s">
        <v>887</v>
      </c>
      <c r="UKJ776" s="16" t="s">
        <v>875</v>
      </c>
      <c r="UKK776" s="16" t="s">
        <v>887</v>
      </c>
      <c r="UKL776" s="16" t="s">
        <v>875</v>
      </c>
      <c r="UKM776" s="16" t="s">
        <v>887</v>
      </c>
      <c r="UKN776" s="16" t="s">
        <v>875</v>
      </c>
      <c r="UKO776" s="16" t="s">
        <v>887</v>
      </c>
      <c r="UKP776" s="16" t="s">
        <v>875</v>
      </c>
      <c r="UKQ776" s="16" t="s">
        <v>887</v>
      </c>
      <c r="UKR776" s="16" t="s">
        <v>875</v>
      </c>
      <c r="UKS776" s="16" t="s">
        <v>887</v>
      </c>
      <c r="UKT776" s="16" t="s">
        <v>875</v>
      </c>
      <c r="UKU776" s="16" t="s">
        <v>887</v>
      </c>
      <c r="UKV776" s="16" t="s">
        <v>875</v>
      </c>
      <c r="UKW776" s="16" t="s">
        <v>887</v>
      </c>
      <c r="UKX776" s="16" t="s">
        <v>875</v>
      </c>
      <c r="UKY776" s="16" t="s">
        <v>887</v>
      </c>
      <c r="UKZ776" s="16" t="s">
        <v>875</v>
      </c>
      <c r="ULA776" s="16" t="s">
        <v>887</v>
      </c>
      <c r="ULB776" s="16" t="s">
        <v>875</v>
      </c>
      <c r="ULC776" s="16" t="s">
        <v>887</v>
      </c>
      <c r="ULD776" s="16" t="s">
        <v>875</v>
      </c>
      <c r="ULE776" s="16" t="s">
        <v>887</v>
      </c>
      <c r="ULF776" s="16" t="s">
        <v>875</v>
      </c>
      <c r="ULG776" s="16" t="s">
        <v>887</v>
      </c>
      <c r="ULH776" s="16" t="s">
        <v>875</v>
      </c>
      <c r="ULI776" s="16" t="s">
        <v>887</v>
      </c>
      <c r="ULJ776" s="16" t="s">
        <v>875</v>
      </c>
      <c r="ULK776" s="16" t="s">
        <v>887</v>
      </c>
      <c r="ULL776" s="16" t="s">
        <v>875</v>
      </c>
      <c r="ULM776" s="16" t="s">
        <v>887</v>
      </c>
      <c r="ULN776" s="16" t="s">
        <v>875</v>
      </c>
      <c r="ULO776" s="16" t="s">
        <v>887</v>
      </c>
      <c r="ULP776" s="16" t="s">
        <v>875</v>
      </c>
      <c r="ULQ776" s="16" t="s">
        <v>887</v>
      </c>
      <c r="ULR776" s="16" t="s">
        <v>875</v>
      </c>
      <c r="ULS776" s="16" t="s">
        <v>887</v>
      </c>
      <c r="ULT776" s="16" t="s">
        <v>875</v>
      </c>
      <c r="ULU776" s="16" t="s">
        <v>887</v>
      </c>
      <c r="ULV776" s="16" t="s">
        <v>875</v>
      </c>
      <c r="ULW776" s="16" t="s">
        <v>887</v>
      </c>
      <c r="ULX776" s="16" t="s">
        <v>875</v>
      </c>
      <c r="ULY776" s="16" t="s">
        <v>887</v>
      </c>
      <c r="ULZ776" s="16" t="s">
        <v>875</v>
      </c>
      <c r="UMA776" s="16" t="s">
        <v>887</v>
      </c>
      <c r="UMB776" s="16" t="s">
        <v>875</v>
      </c>
      <c r="UMC776" s="16" t="s">
        <v>887</v>
      </c>
      <c r="UMD776" s="16" t="s">
        <v>875</v>
      </c>
      <c r="UME776" s="16" t="s">
        <v>887</v>
      </c>
      <c r="UMF776" s="16" t="s">
        <v>875</v>
      </c>
      <c r="UMG776" s="16" t="s">
        <v>887</v>
      </c>
      <c r="UMH776" s="16" t="s">
        <v>875</v>
      </c>
      <c r="UMI776" s="16" t="s">
        <v>887</v>
      </c>
      <c r="UMJ776" s="16" t="s">
        <v>875</v>
      </c>
      <c r="UMK776" s="16" t="s">
        <v>887</v>
      </c>
      <c r="UML776" s="16" t="s">
        <v>875</v>
      </c>
      <c r="UMM776" s="16" t="s">
        <v>887</v>
      </c>
      <c r="UMN776" s="16" t="s">
        <v>875</v>
      </c>
      <c r="UMO776" s="16" t="s">
        <v>887</v>
      </c>
      <c r="UMP776" s="16" t="s">
        <v>875</v>
      </c>
      <c r="UMQ776" s="16" t="s">
        <v>887</v>
      </c>
      <c r="UMR776" s="16" t="s">
        <v>875</v>
      </c>
      <c r="UMS776" s="16" t="s">
        <v>887</v>
      </c>
      <c r="UMT776" s="16" t="s">
        <v>875</v>
      </c>
      <c r="UMU776" s="16" t="s">
        <v>887</v>
      </c>
      <c r="UMV776" s="16" t="s">
        <v>875</v>
      </c>
      <c r="UMW776" s="16" t="s">
        <v>887</v>
      </c>
      <c r="UMX776" s="16" t="s">
        <v>875</v>
      </c>
      <c r="UMY776" s="16" t="s">
        <v>887</v>
      </c>
      <c r="UMZ776" s="16" t="s">
        <v>875</v>
      </c>
      <c r="UNA776" s="16" t="s">
        <v>887</v>
      </c>
      <c r="UNB776" s="16" t="s">
        <v>875</v>
      </c>
      <c r="UNC776" s="16" t="s">
        <v>887</v>
      </c>
      <c r="UND776" s="16" t="s">
        <v>875</v>
      </c>
      <c r="UNE776" s="16" t="s">
        <v>887</v>
      </c>
      <c r="UNF776" s="16" t="s">
        <v>875</v>
      </c>
      <c r="UNG776" s="16" t="s">
        <v>887</v>
      </c>
      <c r="UNH776" s="16" t="s">
        <v>875</v>
      </c>
      <c r="UNI776" s="16" t="s">
        <v>887</v>
      </c>
      <c r="UNJ776" s="16" t="s">
        <v>875</v>
      </c>
      <c r="UNK776" s="16" t="s">
        <v>887</v>
      </c>
      <c r="UNL776" s="16" t="s">
        <v>875</v>
      </c>
      <c r="UNM776" s="16" t="s">
        <v>887</v>
      </c>
      <c r="UNN776" s="16" t="s">
        <v>875</v>
      </c>
      <c r="UNO776" s="16" t="s">
        <v>887</v>
      </c>
      <c r="UNP776" s="16" t="s">
        <v>875</v>
      </c>
      <c r="UNQ776" s="16" t="s">
        <v>887</v>
      </c>
      <c r="UNR776" s="16" t="s">
        <v>875</v>
      </c>
      <c r="UNS776" s="16" t="s">
        <v>887</v>
      </c>
      <c r="UNT776" s="16" t="s">
        <v>875</v>
      </c>
      <c r="UNU776" s="16" t="s">
        <v>887</v>
      </c>
      <c r="UNV776" s="16" t="s">
        <v>875</v>
      </c>
      <c r="UNW776" s="16" t="s">
        <v>887</v>
      </c>
      <c r="UNX776" s="16" t="s">
        <v>875</v>
      </c>
      <c r="UNY776" s="16" t="s">
        <v>887</v>
      </c>
      <c r="UNZ776" s="16" t="s">
        <v>875</v>
      </c>
      <c r="UOA776" s="16" t="s">
        <v>887</v>
      </c>
      <c r="UOB776" s="16" t="s">
        <v>875</v>
      </c>
      <c r="UOC776" s="16" t="s">
        <v>887</v>
      </c>
      <c r="UOD776" s="16" t="s">
        <v>875</v>
      </c>
      <c r="UOE776" s="16" t="s">
        <v>887</v>
      </c>
      <c r="UOF776" s="16" t="s">
        <v>875</v>
      </c>
      <c r="UOG776" s="16" t="s">
        <v>887</v>
      </c>
      <c r="UOH776" s="16" t="s">
        <v>875</v>
      </c>
      <c r="UOI776" s="16" t="s">
        <v>887</v>
      </c>
      <c r="UOJ776" s="16" t="s">
        <v>875</v>
      </c>
      <c r="UOK776" s="16" t="s">
        <v>887</v>
      </c>
      <c r="UOL776" s="16" t="s">
        <v>875</v>
      </c>
      <c r="UOM776" s="16" t="s">
        <v>887</v>
      </c>
      <c r="UON776" s="16" t="s">
        <v>875</v>
      </c>
      <c r="UOO776" s="16" t="s">
        <v>887</v>
      </c>
      <c r="UOP776" s="16" t="s">
        <v>875</v>
      </c>
      <c r="UOQ776" s="16" t="s">
        <v>887</v>
      </c>
      <c r="UOR776" s="16" t="s">
        <v>875</v>
      </c>
      <c r="UOS776" s="16" t="s">
        <v>887</v>
      </c>
      <c r="UOT776" s="16" t="s">
        <v>875</v>
      </c>
      <c r="UOU776" s="16" t="s">
        <v>887</v>
      </c>
      <c r="UOV776" s="16" t="s">
        <v>875</v>
      </c>
      <c r="UOW776" s="16" t="s">
        <v>887</v>
      </c>
      <c r="UOX776" s="16" t="s">
        <v>875</v>
      </c>
      <c r="UOY776" s="16" t="s">
        <v>887</v>
      </c>
      <c r="UOZ776" s="16" t="s">
        <v>875</v>
      </c>
      <c r="UPA776" s="16" t="s">
        <v>887</v>
      </c>
      <c r="UPB776" s="16" t="s">
        <v>875</v>
      </c>
      <c r="UPC776" s="16" t="s">
        <v>887</v>
      </c>
      <c r="UPD776" s="16" t="s">
        <v>875</v>
      </c>
      <c r="UPE776" s="16" t="s">
        <v>887</v>
      </c>
      <c r="UPF776" s="16" t="s">
        <v>875</v>
      </c>
      <c r="UPG776" s="16" t="s">
        <v>887</v>
      </c>
      <c r="UPH776" s="16" t="s">
        <v>875</v>
      </c>
      <c r="UPI776" s="16" t="s">
        <v>887</v>
      </c>
      <c r="UPJ776" s="16" t="s">
        <v>875</v>
      </c>
      <c r="UPK776" s="16" t="s">
        <v>887</v>
      </c>
      <c r="UPL776" s="16" t="s">
        <v>875</v>
      </c>
      <c r="UPM776" s="16" t="s">
        <v>887</v>
      </c>
      <c r="UPN776" s="16" t="s">
        <v>875</v>
      </c>
      <c r="UPO776" s="16" t="s">
        <v>887</v>
      </c>
      <c r="UPP776" s="16" t="s">
        <v>875</v>
      </c>
      <c r="UPQ776" s="16" t="s">
        <v>887</v>
      </c>
      <c r="UPR776" s="16" t="s">
        <v>875</v>
      </c>
      <c r="UPS776" s="16" t="s">
        <v>887</v>
      </c>
      <c r="UPT776" s="16" t="s">
        <v>875</v>
      </c>
      <c r="UPU776" s="16" t="s">
        <v>887</v>
      </c>
      <c r="UPV776" s="16" t="s">
        <v>875</v>
      </c>
      <c r="UPW776" s="16" t="s">
        <v>887</v>
      </c>
      <c r="UPX776" s="16" t="s">
        <v>875</v>
      </c>
      <c r="UPY776" s="16" t="s">
        <v>887</v>
      </c>
      <c r="UPZ776" s="16" t="s">
        <v>875</v>
      </c>
      <c r="UQA776" s="16" t="s">
        <v>887</v>
      </c>
      <c r="UQB776" s="16" t="s">
        <v>875</v>
      </c>
      <c r="UQC776" s="16" t="s">
        <v>887</v>
      </c>
      <c r="UQD776" s="16" t="s">
        <v>875</v>
      </c>
      <c r="UQE776" s="16" t="s">
        <v>887</v>
      </c>
      <c r="UQF776" s="16" t="s">
        <v>875</v>
      </c>
      <c r="UQG776" s="16" t="s">
        <v>887</v>
      </c>
      <c r="UQH776" s="16" t="s">
        <v>875</v>
      </c>
      <c r="UQI776" s="16" t="s">
        <v>887</v>
      </c>
      <c r="UQJ776" s="16" t="s">
        <v>875</v>
      </c>
      <c r="UQK776" s="16" t="s">
        <v>887</v>
      </c>
      <c r="UQL776" s="16" t="s">
        <v>875</v>
      </c>
      <c r="UQM776" s="16" t="s">
        <v>887</v>
      </c>
      <c r="UQN776" s="16" t="s">
        <v>875</v>
      </c>
      <c r="UQO776" s="16" t="s">
        <v>887</v>
      </c>
      <c r="UQP776" s="16" t="s">
        <v>875</v>
      </c>
      <c r="UQQ776" s="16" t="s">
        <v>887</v>
      </c>
      <c r="UQR776" s="16" t="s">
        <v>875</v>
      </c>
      <c r="UQS776" s="16" t="s">
        <v>887</v>
      </c>
      <c r="UQT776" s="16" t="s">
        <v>875</v>
      </c>
      <c r="UQU776" s="16" t="s">
        <v>887</v>
      </c>
      <c r="UQV776" s="16" t="s">
        <v>875</v>
      </c>
      <c r="UQW776" s="16" t="s">
        <v>887</v>
      </c>
      <c r="UQX776" s="16" t="s">
        <v>875</v>
      </c>
      <c r="UQY776" s="16" t="s">
        <v>887</v>
      </c>
      <c r="UQZ776" s="16" t="s">
        <v>875</v>
      </c>
      <c r="URA776" s="16" t="s">
        <v>887</v>
      </c>
      <c r="URB776" s="16" t="s">
        <v>875</v>
      </c>
      <c r="URC776" s="16" t="s">
        <v>887</v>
      </c>
      <c r="URD776" s="16" t="s">
        <v>875</v>
      </c>
      <c r="URE776" s="16" t="s">
        <v>887</v>
      </c>
      <c r="URF776" s="16" t="s">
        <v>875</v>
      </c>
      <c r="URG776" s="16" t="s">
        <v>887</v>
      </c>
      <c r="URH776" s="16" t="s">
        <v>875</v>
      </c>
      <c r="URI776" s="16" t="s">
        <v>887</v>
      </c>
      <c r="URJ776" s="16" t="s">
        <v>875</v>
      </c>
      <c r="URK776" s="16" t="s">
        <v>887</v>
      </c>
      <c r="URL776" s="16" t="s">
        <v>875</v>
      </c>
      <c r="URM776" s="16" t="s">
        <v>887</v>
      </c>
      <c r="URN776" s="16" t="s">
        <v>875</v>
      </c>
      <c r="URO776" s="16" t="s">
        <v>887</v>
      </c>
      <c r="URP776" s="16" t="s">
        <v>875</v>
      </c>
      <c r="URQ776" s="16" t="s">
        <v>887</v>
      </c>
      <c r="URR776" s="16" t="s">
        <v>875</v>
      </c>
      <c r="URS776" s="16" t="s">
        <v>887</v>
      </c>
      <c r="URT776" s="16" t="s">
        <v>875</v>
      </c>
      <c r="URU776" s="16" t="s">
        <v>887</v>
      </c>
      <c r="URV776" s="16" t="s">
        <v>875</v>
      </c>
      <c r="URW776" s="16" t="s">
        <v>887</v>
      </c>
      <c r="URX776" s="16" t="s">
        <v>875</v>
      </c>
      <c r="URY776" s="16" t="s">
        <v>887</v>
      </c>
      <c r="URZ776" s="16" t="s">
        <v>875</v>
      </c>
      <c r="USA776" s="16" t="s">
        <v>887</v>
      </c>
      <c r="USB776" s="16" t="s">
        <v>875</v>
      </c>
      <c r="USC776" s="16" t="s">
        <v>887</v>
      </c>
      <c r="USD776" s="16" t="s">
        <v>875</v>
      </c>
      <c r="USE776" s="16" t="s">
        <v>887</v>
      </c>
      <c r="USF776" s="16" t="s">
        <v>875</v>
      </c>
      <c r="USG776" s="16" t="s">
        <v>887</v>
      </c>
      <c r="USH776" s="16" t="s">
        <v>875</v>
      </c>
      <c r="USI776" s="16" t="s">
        <v>887</v>
      </c>
      <c r="USJ776" s="16" t="s">
        <v>875</v>
      </c>
      <c r="USK776" s="16" t="s">
        <v>887</v>
      </c>
      <c r="USL776" s="16" t="s">
        <v>875</v>
      </c>
      <c r="USM776" s="16" t="s">
        <v>887</v>
      </c>
      <c r="USN776" s="16" t="s">
        <v>875</v>
      </c>
      <c r="USO776" s="16" t="s">
        <v>887</v>
      </c>
      <c r="USP776" s="16" t="s">
        <v>875</v>
      </c>
      <c r="USQ776" s="16" t="s">
        <v>887</v>
      </c>
      <c r="USR776" s="16" t="s">
        <v>875</v>
      </c>
      <c r="USS776" s="16" t="s">
        <v>887</v>
      </c>
      <c r="UST776" s="16" t="s">
        <v>875</v>
      </c>
      <c r="USU776" s="16" t="s">
        <v>887</v>
      </c>
      <c r="USV776" s="16" t="s">
        <v>875</v>
      </c>
      <c r="USW776" s="16" t="s">
        <v>887</v>
      </c>
      <c r="USX776" s="16" t="s">
        <v>875</v>
      </c>
      <c r="USY776" s="16" t="s">
        <v>887</v>
      </c>
      <c r="USZ776" s="16" t="s">
        <v>875</v>
      </c>
      <c r="UTA776" s="16" t="s">
        <v>887</v>
      </c>
      <c r="UTB776" s="16" t="s">
        <v>875</v>
      </c>
      <c r="UTC776" s="16" t="s">
        <v>887</v>
      </c>
      <c r="UTD776" s="16" t="s">
        <v>875</v>
      </c>
      <c r="UTE776" s="16" t="s">
        <v>887</v>
      </c>
      <c r="UTF776" s="16" t="s">
        <v>875</v>
      </c>
      <c r="UTG776" s="16" t="s">
        <v>887</v>
      </c>
      <c r="UTH776" s="16" t="s">
        <v>875</v>
      </c>
      <c r="UTI776" s="16" t="s">
        <v>887</v>
      </c>
      <c r="UTJ776" s="16" t="s">
        <v>875</v>
      </c>
      <c r="UTK776" s="16" t="s">
        <v>887</v>
      </c>
      <c r="UTL776" s="16" t="s">
        <v>875</v>
      </c>
      <c r="UTM776" s="16" t="s">
        <v>887</v>
      </c>
      <c r="UTN776" s="16" t="s">
        <v>875</v>
      </c>
      <c r="UTO776" s="16" t="s">
        <v>887</v>
      </c>
      <c r="UTP776" s="16" t="s">
        <v>875</v>
      </c>
      <c r="UTQ776" s="16" t="s">
        <v>887</v>
      </c>
      <c r="UTR776" s="16" t="s">
        <v>875</v>
      </c>
      <c r="UTS776" s="16" t="s">
        <v>887</v>
      </c>
      <c r="UTT776" s="16" t="s">
        <v>875</v>
      </c>
      <c r="UTU776" s="16" t="s">
        <v>887</v>
      </c>
      <c r="UTV776" s="16" t="s">
        <v>875</v>
      </c>
      <c r="UTW776" s="16" t="s">
        <v>887</v>
      </c>
      <c r="UTX776" s="16" t="s">
        <v>875</v>
      </c>
      <c r="UTY776" s="16" t="s">
        <v>887</v>
      </c>
      <c r="UTZ776" s="16" t="s">
        <v>875</v>
      </c>
      <c r="UUA776" s="16" t="s">
        <v>887</v>
      </c>
      <c r="UUB776" s="16" t="s">
        <v>875</v>
      </c>
      <c r="UUC776" s="16" t="s">
        <v>887</v>
      </c>
      <c r="UUD776" s="16" t="s">
        <v>875</v>
      </c>
      <c r="UUE776" s="16" t="s">
        <v>887</v>
      </c>
      <c r="UUF776" s="16" t="s">
        <v>875</v>
      </c>
      <c r="UUG776" s="16" t="s">
        <v>887</v>
      </c>
      <c r="UUH776" s="16" t="s">
        <v>875</v>
      </c>
      <c r="UUI776" s="16" t="s">
        <v>887</v>
      </c>
      <c r="UUJ776" s="16" t="s">
        <v>875</v>
      </c>
      <c r="UUK776" s="16" t="s">
        <v>887</v>
      </c>
      <c r="UUL776" s="16" t="s">
        <v>875</v>
      </c>
      <c r="UUM776" s="16" t="s">
        <v>887</v>
      </c>
      <c r="UUN776" s="16" t="s">
        <v>875</v>
      </c>
      <c r="UUO776" s="16" t="s">
        <v>887</v>
      </c>
      <c r="UUP776" s="16" t="s">
        <v>875</v>
      </c>
      <c r="UUQ776" s="16" t="s">
        <v>887</v>
      </c>
      <c r="UUR776" s="16" t="s">
        <v>875</v>
      </c>
      <c r="UUS776" s="16" t="s">
        <v>887</v>
      </c>
      <c r="UUT776" s="16" t="s">
        <v>875</v>
      </c>
      <c r="UUU776" s="16" t="s">
        <v>887</v>
      </c>
      <c r="UUV776" s="16" t="s">
        <v>875</v>
      </c>
      <c r="UUW776" s="16" t="s">
        <v>887</v>
      </c>
      <c r="UUX776" s="16" t="s">
        <v>875</v>
      </c>
      <c r="UUY776" s="16" t="s">
        <v>887</v>
      </c>
      <c r="UUZ776" s="16" t="s">
        <v>875</v>
      </c>
      <c r="UVA776" s="16" t="s">
        <v>887</v>
      </c>
      <c r="UVB776" s="16" t="s">
        <v>875</v>
      </c>
      <c r="UVC776" s="16" t="s">
        <v>887</v>
      </c>
      <c r="UVD776" s="16" t="s">
        <v>875</v>
      </c>
      <c r="UVE776" s="16" t="s">
        <v>887</v>
      </c>
      <c r="UVF776" s="16" t="s">
        <v>875</v>
      </c>
      <c r="UVG776" s="16" t="s">
        <v>887</v>
      </c>
      <c r="UVH776" s="16" t="s">
        <v>875</v>
      </c>
      <c r="UVI776" s="16" t="s">
        <v>887</v>
      </c>
      <c r="UVJ776" s="16" t="s">
        <v>875</v>
      </c>
      <c r="UVK776" s="16" t="s">
        <v>887</v>
      </c>
      <c r="UVL776" s="16" t="s">
        <v>875</v>
      </c>
      <c r="UVM776" s="16" t="s">
        <v>887</v>
      </c>
      <c r="UVN776" s="16" t="s">
        <v>875</v>
      </c>
      <c r="UVO776" s="16" t="s">
        <v>887</v>
      </c>
      <c r="UVP776" s="16" t="s">
        <v>875</v>
      </c>
      <c r="UVQ776" s="16" t="s">
        <v>887</v>
      </c>
      <c r="UVR776" s="16" t="s">
        <v>875</v>
      </c>
      <c r="UVS776" s="16" t="s">
        <v>887</v>
      </c>
      <c r="UVT776" s="16" t="s">
        <v>875</v>
      </c>
      <c r="UVU776" s="16" t="s">
        <v>887</v>
      </c>
      <c r="UVV776" s="16" t="s">
        <v>875</v>
      </c>
      <c r="UVW776" s="16" t="s">
        <v>887</v>
      </c>
      <c r="UVX776" s="16" t="s">
        <v>875</v>
      </c>
      <c r="UVY776" s="16" t="s">
        <v>887</v>
      </c>
      <c r="UVZ776" s="16" t="s">
        <v>875</v>
      </c>
      <c r="UWA776" s="16" t="s">
        <v>887</v>
      </c>
      <c r="UWB776" s="16" t="s">
        <v>875</v>
      </c>
      <c r="UWC776" s="16" t="s">
        <v>887</v>
      </c>
      <c r="UWD776" s="16" t="s">
        <v>875</v>
      </c>
      <c r="UWE776" s="16" t="s">
        <v>887</v>
      </c>
      <c r="UWF776" s="16" t="s">
        <v>875</v>
      </c>
      <c r="UWG776" s="16" t="s">
        <v>887</v>
      </c>
      <c r="UWH776" s="16" t="s">
        <v>875</v>
      </c>
      <c r="UWI776" s="16" t="s">
        <v>887</v>
      </c>
      <c r="UWJ776" s="16" t="s">
        <v>875</v>
      </c>
      <c r="UWK776" s="16" t="s">
        <v>887</v>
      </c>
      <c r="UWL776" s="16" t="s">
        <v>875</v>
      </c>
      <c r="UWM776" s="16" t="s">
        <v>887</v>
      </c>
      <c r="UWN776" s="16" t="s">
        <v>875</v>
      </c>
      <c r="UWO776" s="16" t="s">
        <v>887</v>
      </c>
      <c r="UWP776" s="16" t="s">
        <v>875</v>
      </c>
      <c r="UWQ776" s="16" t="s">
        <v>887</v>
      </c>
      <c r="UWR776" s="16" t="s">
        <v>875</v>
      </c>
      <c r="UWS776" s="16" t="s">
        <v>887</v>
      </c>
      <c r="UWT776" s="16" t="s">
        <v>875</v>
      </c>
      <c r="UWU776" s="16" t="s">
        <v>887</v>
      </c>
      <c r="UWV776" s="16" t="s">
        <v>875</v>
      </c>
      <c r="UWW776" s="16" t="s">
        <v>887</v>
      </c>
      <c r="UWX776" s="16" t="s">
        <v>875</v>
      </c>
      <c r="UWY776" s="16" t="s">
        <v>887</v>
      </c>
      <c r="UWZ776" s="16" t="s">
        <v>875</v>
      </c>
      <c r="UXA776" s="16" t="s">
        <v>887</v>
      </c>
      <c r="UXB776" s="16" t="s">
        <v>875</v>
      </c>
      <c r="UXC776" s="16" t="s">
        <v>887</v>
      </c>
      <c r="UXD776" s="16" t="s">
        <v>875</v>
      </c>
      <c r="UXE776" s="16" t="s">
        <v>887</v>
      </c>
      <c r="UXF776" s="16" t="s">
        <v>875</v>
      </c>
      <c r="UXG776" s="16" t="s">
        <v>887</v>
      </c>
      <c r="UXH776" s="16" t="s">
        <v>875</v>
      </c>
      <c r="UXI776" s="16" t="s">
        <v>887</v>
      </c>
      <c r="UXJ776" s="16" t="s">
        <v>875</v>
      </c>
      <c r="UXK776" s="16" t="s">
        <v>887</v>
      </c>
      <c r="UXL776" s="16" t="s">
        <v>875</v>
      </c>
      <c r="UXM776" s="16" t="s">
        <v>887</v>
      </c>
      <c r="UXN776" s="16" t="s">
        <v>875</v>
      </c>
      <c r="UXO776" s="16" t="s">
        <v>887</v>
      </c>
      <c r="UXP776" s="16" t="s">
        <v>875</v>
      </c>
      <c r="UXQ776" s="16" t="s">
        <v>887</v>
      </c>
      <c r="UXR776" s="16" t="s">
        <v>875</v>
      </c>
      <c r="UXS776" s="16" t="s">
        <v>887</v>
      </c>
      <c r="UXT776" s="16" t="s">
        <v>875</v>
      </c>
      <c r="UXU776" s="16" t="s">
        <v>887</v>
      </c>
      <c r="UXV776" s="16" t="s">
        <v>875</v>
      </c>
      <c r="UXW776" s="16" t="s">
        <v>887</v>
      </c>
      <c r="UXX776" s="16" t="s">
        <v>875</v>
      </c>
      <c r="UXY776" s="16" t="s">
        <v>887</v>
      </c>
      <c r="UXZ776" s="16" t="s">
        <v>875</v>
      </c>
      <c r="UYA776" s="16" t="s">
        <v>887</v>
      </c>
      <c r="UYB776" s="16" t="s">
        <v>875</v>
      </c>
      <c r="UYC776" s="16" t="s">
        <v>887</v>
      </c>
      <c r="UYD776" s="16" t="s">
        <v>875</v>
      </c>
      <c r="UYE776" s="16" t="s">
        <v>887</v>
      </c>
      <c r="UYF776" s="16" t="s">
        <v>875</v>
      </c>
      <c r="UYG776" s="16" t="s">
        <v>887</v>
      </c>
      <c r="UYH776" s="16" t="s">
        <v>875</v>
      </c>
      <c r="UYI776" s="16" t="s">
        <v>887</v>
      </c>
      <c r="UYJ776" s="16" t="s">
        <v>875</v>
      </c>
      <c r="UYK776" s="16" t="s">
        <v>887</v>
      </c>
      <c r="UYL776" s="16" t="s">
        <v>875</v>
      </c>
      <c r="UYM776" s="16" t="s">
        <v>887</v>
      </c>
      <c r="UYN776" s="16" t="s">
        <v>875</v>
      </c>
      <c r="UYO776" s="16" t="s">
        <v>887</v>
      </c>
      <c r="UYP776" s="16" t="s">
        <v>875</v>
      </c>
      <c r="UYQ776" s="16" t="s">
        <v>887</v>
      </c>
      <c r="UYR776" s="16" t="s">
        <v>875</v>
      </c>
      <c r="UYS776" s="16" t="s">
        <v>887</v>
      </c>
      <c r="UYT776" s="16" t="s">
        <v>875</v>
      </c>
      <c r="UYU776" s="16" t="s">
        <v>887</v>
      </c>
      <c r="UYV776" s="16" t="s">
        <v>875</v>
      </c>
      <c r="UYW776" s="16" t="s">
        <v>887</v>
      </c>
      <c r="UYX776" s="16" t="s">
        <v>875</v>
      </c>
      <c r="UYY776" s="16" t="s">
        <v>887</v>
      </c>
      <c r="UYZ776" s="16" t="s">
        <v>875</v>
      </c>
      <c r="UZA776" s="16" t="s">
        <v>887</v>
      </c>
      <c r="UZB776" s="16" t="s">
        <v>875</v>
      </c>
      <c r="UZC776" s="16" t="s">
        <v>887</v>
      </c>
      <c r="UZD776" s="16" t="s">
        <v>875</v>
      </c>
      <c r="UZE776" s="16" t="s">
        <v>887</v>
      </c>
      <c r="UZF776" s="16" t="s">
        <v>875</v>
      </c>
      <c r="UZG776" s="16" t="s">
        <v>887</v>
      </c>
      <c r="UZH776" s="16" t="s">
        <v>875</v>
      </c>
      <c r="UZI776" s="16" t="s">
        <v>887</v>
      </c>
      <c r="UZJ776" s="16" t="s">
        <v>875</v>
      </c>
      <c r="UZK776" s="16" t="s">
        <v>887</v>
      </c>
      <c r="UZL776" s="16" t="s">
        <v>875</v>
      </c>
      <c r="UZM776" s="16" t="s">
        <v>887</v>
      </c>
      <c r="UZN776" s="16" t="s">
        <v>875</v>
      </c>
      <c r="UZO776" s="16" t="s">
        <v>887</v>
      </c>
      <c r="UZP776" s="16" t="s">
        <v>875</v>
      </c>
      <c r="UZQ776" s="16" t="s">
        <v>887</v>
      </c>
      <c r="UZR776" s="16" t="s">
        <v>875</v>
      </c>
      <c r="UZS776" s="16" t="s">
        <v>887</v>
      </c>
      <c r="UZT776" s="16" t="s">
        <v>875</v>
      </c>
      <c r="UZU776" s="16" t="s">
        <v>887</v>
      </c>
      <c r="UZV776" s="16" t="s">
        <v>875</v>
      </c>
      <c r="UZW776" s="16" t="s">
        <v>887</v>
      </c>
      <c r="UZX776" s="16" t="s">
        <v>875</v>
      </c>
      <c r="UZY776" s="16" t="s">
        <v>887</v>
      </c>
      <c r="UZZ776" s="16" t="s">
        <v>875</v>
      </c>
      <c r="VAA776" s="16" t="s">
        <v>887</v>
      </c>
      <c r="VAB776" s="16" t="s">
        <v>875</v>
      </c>
      <c r="VAC776" s="16" t="s">
        <v>887</v>
      </c>
      <c r="VAD776" s="16" t="s">
        <v>875</v>
      </c>
      <c r="VAE776" s="16" t="s">
        <v>887</v>
      </c>
      <c r="VAF776" s="16" t="s">
        <v>875</v>
      </c>
      <c r="VAG776" s="16" t="s">
        <v>887</v>
      </c>
      <c r="VAH776" s="16" t="s">
        <v>875</v>
      </c>
      <c r="VAI776" s="16" t="s">
        <v>887</v>
      </c>
      <c r="VAJ776" s="16" t="s">
        <v>875</v>
      </c>
      <c r="VAK776" s="16" t="s">
        <v>887</v>
      </c>
      <c r="VAL776" s="16" t="s">
        <v>875</v>
      </c>
      <c r="VAM776" s="16" t="s">
        <v>887</v>
      </c>
      <c r="VAN776" s="16" t="s">
        <v>875</v>
      </c>
      <c r="VAO776" s="16" t="s">
        <v>887</v>
      </c>
      <c r="VAP776" s="16" t="s">
        <v>875</v>
      </c>
      <c r="VAQ776" s="16" t="s">
        <v>887</v>
      </c>
      <c r="VAR776" s="16" t="s">
        <v>875</v>
      </c>
      <c r="VAS776" s="16" t="s">
        <v>887</v>
      </c>
      <c r="VAT776" s="16" t="s">
        <v>875</v>
      </c>
      <c r="VAU776" s="16" t="s">
        <v>887</v>
      </c>
      <c r="VAV776" s="16" t="s">
        <v>875</v>
      </c>
      <c r="VAW776" s="16" t="s">
        <v>887</v>
      </c>
      <c r="VAX776" s="16" t="s">
        <v>875</v>
      </c>
      <c r="VAY776" s="16" t="s">
        <v>887</v>
      </c>
      <c r="VAZ776" s="16" t="s">
        <v>875</v>
      </c>
      <c r="VBA776" s="16" t="s">
        <v>887</v>
      </c>
      <c r="VBB776" s="16" t="s">
        <v>875</v>
      </c>
      <c r="VBC776" s="16" t="s">
        <v>887</v>
      </c>
      <c r="VBD776" s="16" t="s">
        <v>875</v>
      </c>
      <c r="VBE776" s="16" t="s">
        <v>887</v>
      </c>
      <c r="VBF776" s="16" t="s">
        <v>875</v>
      </c>
      <c r="VBG776" s="16" t="s">
        <v>887</v>
      </c>
      <c r="VBH776" s="16" t="s">
        <v>875</v>
      </c>
      <c r="VBI776" s="16" t="s">
        <v>887</v>
      </c>
      <c r="VBJ776" s="16" t="s">
        <v>875</v>
      </c>
      <c r="VBK776" s="16" t="s">
        <v>887</v>
      </c>
      <c r="VBL776" s="16" t="s">
        <v>875</v>
      </c>
      <c r="VBM776" s="16" t="s">
        <v>887</v>
      </c>
      <c r="VBN776" s="16" t="s">
        <v>875</v>
      </c>
      <c r="VBO776" s="16" t="s">
        <v>887</v>
      </c>
      <c r="VBP776" s="16" t="s">
        <v>875</v>
      </c>
      <c r="VBQ776" s="16" t="s">
        <v>887</v>
      </c>
      <c r="VBR776" s="16" t="s">
        <v>875</v>
      </c>
      <c r="VBS776" s="16" t="s">
        <v>887</v>
      </c>
      <c r="VBT776" s="16" t="s">
        <v>875</v>
      </c>
      <c r="VBU776" s="16" t="s">
        <v>887</v>
      </c>
      <c r="VBV776" s="16" t="s">
        <v>875</v>
      </c>
      <c r="VBW776" s="16" t="s">
        <v>887</v>
      </c>
      <c r="VBX776" s="16" t="s">
        <v>875</v>
      </c>
      <c r="VBY776" s="16" t="s">
        <v>887</v>
      </c>
      <c r="VBZ776" s="16" t="s">
        <v>875</v>
      </c>
      <c r="VCA776" s="16" t="s">
        <v>887</v>
      </c>
      <c r="VCB776" s="16" t="s">
        <v>875</v>
      </c>
      <c r="VCC776" s="16" t="s">
        <v>887</v>
      </c>
      <c r="VCD776" s="16" t="s">
        <v>875</v>
      </c>
      <c r="VCE776" s="16" t="s">
        <v>887</v>
      </c>
      <c r="VCF776" s="16" t="s">
        <v>875</v>
      </c>
      <c r="VCG776" s="16" t="s">
        <v>887</v>
      </c>
      <c r="VCH776" s="16" t="s">
        <v>875</v>
      </c>
      <c r="VCI776" s="16" t="s">
        <v>887</v>
      </c>
      <c r="VCJ776" s="16" t="s">
        <v>875</v>
      </c>
      <c r="VCK776" s="16" t="s">
        <v>887</v>
      </c>
      <c r="VCL776" s="16" t="s">
        <v>875</v>
      </c>
      <c r="VCM776" s="16" t="s">
        <v>887</v>
      </c>
      <c r="VCN776" s="16" t="s">
        <v>875</v>
      </c>
      <c r="VCO776" s="16" t="s">
        <v>887</v>
      </c>
      <c r="VCP776" s="16" t="s">
        <v>875</v>
      </c>
      <c r="VCQ776" s="16" t="s">
        <v>887</v>
      </c>
      <c r="VCR776" s="16" t="s">
        <v>875</v>
      </c>
      <c r="VCS776" s="16" t="s">
        <v>887</v>
      </c>
      <c r="VCT776" s="16" t="s">
        <v>875</v>
      </c>
      <c r="VCU776" s="16" t="s">
        <v>887</v>
      </c>
      <c r="VCV776" s="16" t="s">
        <v>875</v>
      </c>
      <c r="VCW776" s="16" t="s">
        <v>887</v>
      </c>
      <c r="VCX776" s="16" t="s">
        <v>875</v>
      </c>
      <c r="VCY776" s="16" t="s">
        <v>887</v>
      </c>
      <c r="VCZ776" s="16" t="s">
        <v>875</v>
      </c>
      <c r="VDA776" s="16" t="s">
        <v>887</v>
      </c>
      <c r="VDB776" s="16" t="s">
        <v>875</v>
      </c>
      <c r="VDC776" s="16" t="s">
        <v>887</v>
      </c>
      <c r="VDD776" s="16" t="s">
        <v>875</v>
      </c>
      <c r="VDE776" s="16" t="s">
        <v>887</v>
      </c>
      <c r="VDF776" s="16" t="s">
        <v>875</v>
      </c>
      <c r="VDG776" s="16" t="s">
        <v>887</v>
      </c>
      <c r="VDH776" s="16" t="s">
        <v>875</v>
      </c>
      <c r="VDI776" s="16" t="s">
        <v>887</v>
      </c>
      <c r="VDJ776" s="16" t="s">
        <v>875</v>
      </c>
      <c r="VDK776" s="16" t="s">
        <v>887</v>
      </c>
      <c r="VDL776" s="16" t="s">
        <v>875</v>
      </c>
      <c r="VDM776" s="16" t="s">
        <v>887</v>
      </c>
      <c r="VDN776" s="16" t="s">
        <v>875</v>
      </c>
      <c r="VDO776" s="16" t="s">
        <v>887</v>
      </c>
      <c r="VDP776" s="16" t="s">
        <v>875</v>
      </c>
      <c r="VDQ776" s="16" t="s">
        <v>887</v>
      </c>
      <c r="VDR776" s="16" t="s">
        <v>875</v>
      </c>
      <c r="VDS776" s="16" t="s">
        <v>887</v>
      </c>
      <c r="VDT776" s="16" t="s">
        <v>875</v>
      </c>
      <c r="VDU776" s="16" t="s">
        <v>887</v>
      </c>
      <c r="VDV776" s="16" t="s">
        <v>875</v>
      </c>
      <c r="VDW776" s="16" t="s">
        <v>887</v>
      </c>
      <c r="VDX776" s="16" t="s">
        <v>875</v>
      </c>
      <c r="VDY776" s="16" t="s">
        <v>887</v>
      </c>
      <c r="VDZ776" s="16" t="s">
        <v>875</v>
      </c>
      <c r="VEA776" s="16" t="s">
        <v>887</v>
      </c>
      <c r="VEB776" s="16" t="s">
        <v>875</v>
      </c>
      <c r="VEC776" s="16" t="s">
        <v>887</v>
      </c>
      <c r="VED776" s="16" t="s">
        <v>875</v>
      </c>
      <c r="VEE776" s="16" t="s">
        <v>887</v>
      </c>
      <c r="VEF776" s="16" t="s">
        <v>875</v>
      </c>
      <c r="VEG776" s="16" t="s">
        <v>887</v>
      </c>
      <c r="VEH776" s="16" t="s">
        <v>875</v>
      </c>
      <c r="VEI776" s="16" t="s">
        <v>887</v>
      </c>
      <c r="VEJ776" s="16" t="s">
        <v>875</v>
      </c>
      <c r="VEK776" s="16" t="s">
        <v>887</v>
      </c>
      <c r="VEL776" s="16" t="s">
        <v>875</v>
      </c>
      <c r="VEM776" s="16" t="s">
        <v>887</v>
      </c>
      <c r="VEN776" s="16" t="s">
        <v>875</v>
      </c>
      <c r="VEO776" s="16" t="s">
        <v>887</v>
      </c>
      <c r="VEP776" s="16" t="s">
        <v>875</v>
      </c>
      <c r="VEQ776" s="16" t="s">
        <v>887</v>
      </c>
      <c r="VER776" s="16" t="s">
        <v>875</v>
      </c>
      <c r="VES776" s="16" t="s">
        <v>887</v>
      </c>
      <c r="VET776" s="16" t="s">
        <v>875</v>
      </c>
      <c r="VEU776" s="16" t="s">
        <v>887</v>
      </c>
      <c r="VEV776" s="16" t="s">
        <v>875</v>
      </c>
      <c r="VEW776" s="16" t="s">
        <v>887</v>
      </c>
      <c r="VEX776" s="16" t="s">
        <v>875</v>
      </c>
      <c r="VEY776" s="16" t="s">
        <v>887</v>
      </c>
      <c r="VEZ776" s="16" t="s">
        <v>875</v>
      </c>
      <c r="VFA776" s="16" t="s">
        <v>887</v>
      </c>
      <c r="VFB776" s="16" t="s">
        <v>875</v>
      </c>
      <c r="VFC776" s="16" t="s">
        <v>887</v>
      </c>
      <c r="VFD776" s="16" t="s">
        <v>875</v>
      </c>
      <c r="VFE776" s="16" t="s">
        <v>887</v>
      </c>
      <c r="VFF776" s="16" t="s">
        <v>875</v>
      </c>
      <c r="VFG776" s="16" t="s">
        <v>887</v>
      </c>
      <c r="VFH776" s="16" t="s">
        <v>875</v>
      </c>
      <c r="VFI776" s="16" t="s">
        <v>887</v>
      </c>
      <c r="VFJ776" s="16" t="s">
        <v>875</v>
      </c>
      <c r="VFK776" s="16" t="s">
        <v>887</v>
      </c>
      <c r="VFL776" s="16" t="s">
        <v>875</v>
      </c>
      <c r="VFM776" s="16" t="s">
        <v>887</v>
      </c>
      <c r="VFN776" s="16" t="s">
        <v>875</v>
      </c>
      <c r="VFO776" s="16" t="s">
        <v>887</v>
      </c>
      <c r="VFP776" s="16" t="s">
        <v>875</v>
      </c>
      <c r="VFQ776" s="16" t="s">
        <v>887</v>
      </c>
      <c r="VFR776" s="16" t="s">
        <v>875</v>
      </c>
      <c r="VFS776" s="16" t="s">
        <v>887</v>
      </c>
      <c r="VFT776" s="16" t="s">
        <v>875</v>
      </c>
      <c r="VFU776" s="16" t="s">
        <v>887</v>
      </c>
      <c r="VFV776" s="16" t="s">
        <v>875</v>
      </c>
      <c r="VFW776" s="16" t="s">
        <v>887</v>
      </c>
      <c r="VFX776" s="16" t="s">
        <v>875</v>
      </c>
      <c r="VFY776" s="16" t="s">
        <v>887</v>
      </c>
      <c r="VFZ776" s="16" t="s">
        <v>875</v>
      </c>
      <c r="VGA776" s="16" t="s">
        <v>887</v>
      </c>
      <c r="VGB776" s="16" t="s">
        <v>875</v>
      </c>
      <c r="VGC776" s="16" t="s">
        <v>887</v>
      </c>
      <c r="VGD776" s="16" t="s">
        <v>875</v>
      </c>
      <c r="VGE776" s="16" t="s">
        <v>887</v>
      </c>
      <c r="VGF776" s="16" t="s">
        <v>875</v>
      </c>
      <c r="VGG776" s="16" t="s">
        <v>887</v>
      </c>
      <c r="VGH776" s="16" t="s">
        <v>875</v>
      </c>
      <c r="VGI776" s="16" t="s">
        <v>887</v>
      </c>
      <c r="VGJ776" s="16" t="s">
        <v>875</v>
      </c>
      <c r="VGK776" s="16" t="s">
        <v>887</v>
      </c>
      <c r="VGL776" s="16" t="s">
        <v>875</v>
      </c>
      <c r="VGM776" s="16" t="s">
        <v>887</v>
      </c>
      <c r="VGN776" s="16" t="s">
        <v>875</v>
      </c>
      <c r="VGO776" s="16" t="s">
        <v>887</v>
      </c>
      <c r="VGP776" s="16" t="s">
        <v>875</v>
      </c>
      <c r="VGQ776" s="16" t="s">
        <v>887</v>
      </c>
      <c r="VGR776" s="16" t="s">
        <v>875</v>
      </c>
      <c r="VGS776" s="16" t="s">
        <v>887</v>
      </c>
      <c r="VGT776" s="16" t="s">
        <v>875</v>
      </c>
      <c r="VGU776" s="16" t="s">
        <v>887</v>
      </c>
      <c r="VGV776" s="16" t="s">
        <v>875</v>
      </c>
      <c r="VGW776" s="16" t="s">
        <v>887</v>
      </c>
      <c r="VGX776" s="16" t="s">
        <v>875</v>
      </c>
      <c r="VGY776" s="16" t="s">
        <v>887</v>
      </c>
      <c r="VGZ776" s="16" t="s">
        <v>875</v>
      </c>
      <c r="VHA776" s="16" t="s">
        <v>887</v>
      </c>
      <c r="VHB776" s="16" t="s">
        <v>875</v>
      </c>
      <c r="VHC776" s="16" t="s">
        <v>887</v>
      </c>
      <c r="VHD776" s="16" t="s">
        <v>875</v>
      </c>
      <c r="VHE776" s="16" t="s">
        <v>887</v>
      </c>
      <c r="VHF776" s="16" t="s">
        <v>875</v>
      </c>
      <c r="VHG776" s="16" t="s">
        <v>887</v>
      </c>
      <c r="VHH776" s="16" t="s">
        <v>875</v>
      </c>
      <c r="VHI776" s="16" t="s">
        <v>887</v>
      </c>
      <c r="VHJ776" s="16" t="s">
        <v>875</v>
      </c>
      <c r="VHK776" s="16" t="s">
        <v>887</v>
      </c>
      <c r="VHL776" s="16" t="s">
        <v>875</v>
      </c>
      <c r="VHM776" s="16" t="s">
        <v>887</v>
      </c>
      <c r="VHN776" s="16" t="s">
        <v>875</v>
      </c>
      <c r="VHO776" s="16" t="s">
        <v>887</v>
      </c>
      <c r="VHP776" s="16" t="s">
        <v>875</v>
      </c>
      <c r="VHQ776" s="16" t="s">
        <v>887</v>
      </c>
      <c r="VHR776" s="16" t="s">
        <v>875</v>
      </c>
      <c r="VHS776" s="16" t="s">
        <v>887</v>
      </c>
      <c r="VHT776" s="16" t="s">
        <v>875</v>
      </c>
      <c r="VHU776" s="16" t="s">
        <v>887</v>
      </c>
      <c r="VHV776" s="16" t="s">
        <v>875</v>
      </c>
      <c r="VHW776" s="16" t="s">
        <v>887</v>
      </c>
      <c r="VHX776" s="16" t="s">
        <v>875</v>
      </c>
      <c r="VHY776" s="16" t="s">
        <v>887</v>
      </c>
      <c r="VHZ776" s="16" t="s">
        <v>875</v>
      </c>
      <c r="VIA776" s="16" t="s">
        <v>887</v>
      </c>
      <c r="VIB776" s="16" t="s">
        <v>875</v>
      </c>
      <c r="VIC776" s="16" t="s">
        <v>887</v>
      </c>
      <c r="VID776" s="16" t="s">
        <v>875</v>
      </c>
      <c r="VIE776" s="16" t="s">
        <v>887</v>
      </c>
      <c r="VIF776" s="16" t="s">
        <v>875</v>
      </c>
      <c r="VIG776" s="16" t="s">
        <v>887</v>
      </c>
      <c r="VIH776" s="16" t="s">
        <v>875</v>
      </c>
      <c r="VII776" s="16" t="s">
        <v>887</v>
      </c>
      <c r="VIJ776" s="16" t="s">
        <v>875</v>
      </c>
      <c r="VIK776" s="16" t="s">
        <v>887</v>
      </c>
      <c r="VIL776" s="16" t="s">
        <v>875</v>
      </c>
      <c r="VIM776" s="16" t="s">
        <v>887</v>
      </c>
      <c r="VIN776" s="16" t="s">
        <v>875</v>
      </c>
      <c r="VIO776" s="16" t="s">
        <v>887</v>
      </c>
      <c r="VIP776" s="16" t="s">
        <v>875</v>
      </c>
      <c r="VIQ776" s="16" t="s">
        <v>887</v>
      </c>
      <c r="VIR776" s="16" t="s">
        <v>875</v>
      </c>
      <c r="VIS776" s="16" t="s">
        <v>887</v>
      </c>
      <c r="VIT776" s="16" t="s">
        <v>875</v>
      </c>
      <c r="VIU776" s="16" t="s">
        <v>887</v>
      </c>
      <c r="VIV776" s="16" t="s">
        <v>875</v>
      </c>
      <c r="VIW776" s="16" t="s">
        <v>887</v>
      </c>
      <c r="VIX776" s="16" t="s">
        <v>875</v>
      </c>
      <c r="VIY776" s="16" t="s">
        <v>887</v>
      </c>
      <c r="VIZ776" s="16" t="s">
        <v>875</v>
      </c>
      <c r="VJA776" s="16" t="s">
        <v>887</v>
      </c>
      <c r="VJB776" s="16" t="s">
        <v>875</v>
      </c>
      <c r="VJC776" s="16" t="s">
        <v>887</v>
      </c>
      <c r="VJD776" s="16" t="s">
        <v>875</v>
      </c>
      <c r="VJE776" s="16" t="s">
        <v>887</v>
      </c>
      <c r="VJF776" s="16" t="s">
        <v>875</v>
      </c>
      <c r="VJG776" s="16" t="s">
        <v>887</v>
      </c>
      <c r="VJH776" s="16" t="s">
        <v>875</v>
      </c>
      <c r="VJI776" s="16" t="s">
        <v>887</v>
      </c>
      <c r="VJJ776" s="16" t="s">
        <v>875</v>
      </c>
      <c r="VJK776" s="16" t="s">
        <v>887</v>
      </c>
      <c r="VJL776" s="16" t="s">
        <v>875</v>
      </c>
      <c r="VJM776" s="16" t="s">
        <v>887</v>
      </c>
      <c r="VJN776" s="16" t="s">
        <v>875</v>
      </c>
      <c r="VJO776" s="16" t="s">
        <v>887</v>
      </c>
      <c r="VJP776" s="16" t="s">
        <v>875</v>
      </c>
      <c r="VJQ776" s="16" t="s">
        <v>887</v>
      </c>
      <c r="VJR776" s="16" t="s">
        <v>875</v>
      </c>
      <c r="VJS776" s="16" t="s">
        <v>887</v>
      </c>
      <c r="VJT776" s="16" t="s">
        <v>875</v>
      </c>
      <c r="VJU776" s="16" t="s">
        <v>887</v>
      </c>
      <c r="VJV776" s="16" t="s">
        <v>875</v>
      </c>
      <c r="VJW776" s="16" t="s">
        <v>887</v>
      </c>
      <c r="VJX776" s="16" t="s">
        <v>875</v>
      </c>
      <c r="VJY776" s="16" t="s">
        <v>887</v>
      </c>
      <c r="VJZ776" s="16" t="s">
        <v>875</v>
      </c>
      <c r="VKA776" s="16" t="s">
        <v>887</v>
      </c>
      <c r="VKB776" s="16" t="s">
        <v>875</v>
      </c>
      <c r="VKC776" s="16" t="s">
        <v>887</v>
      </c>
      <c r="VKD776" s="16" t="s">
        <v>875</v>
      </c>
      <c r="VKE776" s="16" t="s">
        <v>887</v>
      </c>
      <c r="VKF776" s="16" t="s">
        <v>875</v>
      </c>
      <c r="VKG776" s="16" t="s">
        <v>887</v>
      </c>
      <c r="VKH776" s="16" t="s">
        <v>875</v>
      </c>
      <c r="VKI776" s="16" t="s">
        <v>887</v>
      </c>
      <c r="VKJ776" s="16" t="s">
        <v>875</v>
      </c>
      <c r="VKK776" s="16" t="s">
        <v>887</v>
      </c>
      <c r="VKL776" s="16" t="s">
        <v>875</v>
      </c>
      <c r="VKM776" s="16" t="s">
        <v>887</v>
      </c>
      <c r="VKN776" s="16" t="s">
        <v>875</v>
      </c>
      <c r="VKO776" s="16" t="s">
        <v>887</v>
      </c>
      <c r="VKP776" s="16" t="s">
        <v>875</v>
      </c>
      <c r="VKQ776" s="16" t="s">
        <v>887</v>
      </c>
      <c r="VKR776" s="16" t="s">
        <v>875</v>
      </c>
      <c r="VKS776" s="16" t="s">
        <v>887</v>
      </c>
      <c r="VKT776" s="16" t="s">
        <v>875</v>
      </c>
      <c r="VKU776" s="16" t="s">
        <v>887</v>
      </c>
      <c r="VKV776" s="16" t="s">
        <v>875</v>
      </c>
      <c r="VKW776" s="16" t="s">
        <v>887</v>
      </c>
      <c r="VKX776" s="16" t="s">
        <v>875</v>
      </c>
      <c r="VKY776" s="16" t="s">
        <v>887</v>
      </c>
      <c r="VKZ776" s="16" t="s">
        <v>875</v>
      </c>
      <c r="VLA776" s="16" t="s">
        <v>887</v>
      </c>
      <c r="VLB776" s="16" t="s">
        <v>875</v>
      </c>
      <c r="VLC776" s="16" t="s">
        <v>887</v>
      </c>
      <c r="VLD776" s="16" t="s">
        <v>875</v>
      </c>
      <c r="VLE776" s="16" t="s">
        <v>887</v>
      </c>
      <c r="VLF776" s="16" t="s">
        <v>875</v>
      </c>
      <c r="VLG776" s="16" t="s">
        <v>887</v>
      </c>
      <c r="VLH776" s="16" t="s">
        <v>875</v>
      </c>
      <c r="VLI776" s="16" t="s">
        <v>887</v>
      </c>
      <c r="VLJ776" s="16" t="s">
        <v>875</v>
      </c>
      <c r="VLK776" s="16" t="s">
        <v>887</v>
      </c>
      <c r="VLL776" s="16" t="s">
        <v>875</v>
      </c>
      <c r="VLM776" s="16" t="s">
        <v>887</v>
      </c>
      <c r="VLN776" s="16" t="s">
        <v>875</v>
      </c>
      <c r="VLO776" s="16" t="s">
        <v>887</v>
      </c>
      <c r="VLP776" s="16" t="s">
        <v>875</v>
      </c>
      <c r="VLQ776" s="16" t="s">
        <v>887</v>
      </c>
      <c r="VLR776" s="16" t="s">
        <v>875</v>
      </c>
      <c r="VLS776" s="16" t="s">
        <v>887</v>
      </c>
      <c r="VLT776" s="16" t="s">
        <v>875</v>
      </c>
      <c r="VLU776" s="16" t="s">
        <v>887</v>
      </c>
      <c r="VLV776" s="16" t="s">
        <v>875</v>
      </c>
      <c r="VLW776" s="16" t="s">
        <v>887</v>
      </c>
      <c r="VLX776" s="16" t="s">
        <v>875</v>
      </c>
      <c r="VLY776" s="16" t="s">
        <v>887</v>
      </c>
      <c r="VLZ776" s="16" t="s">
        <v>875</v>
      </c>
      <c r="VMA776" s="16" t="s">
        <v>887</v>
      </c>
      <c r="VMB776" s="16" t="s">
        <v>875</v>
      </c>
      <c r="VMC776" s="16" t="s">
        <v>887</v>
      </c>
      <c r="VMD776" s="16" t="s">
        <v>875</v>
      </c>
      <c r="VME776" s="16" t="s">
        <v>887</v>
      </c>
      <c r="VMF776" s="16" t="s">
        <v>875</v>
      </c>
      <c r="VMG776" s="16" t="s">
        <v>887</v>
      </c>
      <c r="VMH776" s="16" t="s">
        <v>875</v>
      </c>
      <c r="VMI776" s="16" t="s">
        <v>887</v>
      </c>
      <c r="VMJ776" s="16" t="s">
        <v>875</v>
      </c>
      <c r="VMK776" s="16" t="s">
        <v>887</v>
      </c>
      <c r="VML776" s="16" t="s">
        <v>875</v>
      </c>
      <c r="VMM776" s="16" t="s">
        <v>887</v>
      </c>
      <c r="VMN776" s="16" t="s">
        <v>875</v>
      </c>
      <c r="VMO776" s="16" t="s">
        <v>887</v>
      </c>
      <c r="VMP776" s="16" t="s">
        <v>875</v>
      </c>
      <c r="VMQ776" s="16" t="s">
        <v>887</v>
      </c>
      <c r="VMR776" s="16" t="s">
        <v>875</v>
      </c>
      <c r="VMS776" s="16" t="s">
        <v>887</v>
      </c>
      <c r="VMT776" s="16" t="s">
        <v>875</v>
      </c>
      <c r="VMU776" s="16" t="s">
        <v>887</v>
      </c>
      <c r="VMV776" s="16" t="s">
        <v>875</v>
      </c>
      <c r="VMW776" s="16" t="s">
        <v>887</v>
      </c>
      <c r="VMX776" s="16" t="s">
        <v>875</v>
      </c>
      <c r="VMY776" s="16" t="s">
        <v>887</v>
      </c>
      <c r="VMZ776" s="16" t="s">
        <v>875</v>
      </c>
      <c r="VNA776" s="16" t="s">
        <v>887</v>
      </c>
      <c r="VNB776" s="16" t="s">
        <v>875</v>
      </c>
      <c r="VNC776" s="16" t="s">
        <v>887</v>
      </c>
      <c r="VND776" s="16" t="s">
        <v>875</v>
      </c>
      <c r="VNE776" s="16" t="s">
        <v>887</v>
      </c>
      <c r="VNF776" s="16" t="s">
        <v>875</v>
      </c>
      <c r="VNG776" s="16" t="s">
        <v>887</v>
      </c>
      <c r="VNH776" s="16" t="s">
        <v>875</v>
      </c>
      <c r="VNI776" s="16" t="s">
        <v>887</v>
      </c>
      <c r="VNJ776" s="16" t="s">
        <v>875</v>
      </c>
      <c r="VNK776" s="16" t="s">
        <v>887</v>
      </c>
      <c r="VNL776" s="16" t="s">
        <v>875</v>
      </c>
      <c r="VNM776" s="16" t="s">
        <v>887</v>
      </c>
      <c r="VNN776" s="16" t="s">
        <v>875</v>
      </c>
      <c r="VNO776" s="16" t="s">
        <v>887</v>
      </c>
      <c r="VNP776" s="16" t="s">
        <v>875</v>
      </c>
      <c r="VNQ776" s="16" t="s">
        <v>887</v>
      </c>
      <c r="VNR776" s="16" t="s">
        <v>875</v>
      </c>
      <c r="VNS776" s="16" t="s">
        <v>887</v>
      </c>
      <c r="VNT776" s="16" t="s">
        <v>875</v>
      </c>
      <c r="VNU776" s="16" t="s">
        <v>887</v>
      </c>
      <c r="VNV776" s="16" t="s">
        <v>875</v>
      </c>
      <c r="VNW776" s="16" t="s">
        <v>887</v>
      </c>
      <c r="VNX776" s="16" t="s">
        <v>875</v>
      </c>
      <c r="VNY776" s="16" t="s">
        <v>887</v>
      </c>
      <c r="VNZ776" s="16" t="s">
        <v>875</v>
      </c>
      <c r="VOA776" s="16" t="s">
        <v>887</v>
      </c>
      <c r="VOB776" s="16" t="s">
        <v>875</v>
      </c>
      <c r="VOC776" s="16" t="s">
        <v>887</v>
      </c>
      <c r="VOD776" s="16" t="s">
        <v>875</v>
      </c>
      <c r="VOE776" s="16" t="s">
        <v>887</v>
      </c>
      <c r="VOF776" s="16" t="s">
        <v>875</v>
      </c>
      <c r="VOG776" s="16" t="s">
        <v>887</v>
      </c>
      <c r="VOH776" s="16" t="s">
        <v>875</v>
      </c>
      <c r="VOI776" s="16" t="s">
        <v>887</v>
      </c>
      <c r="VOJ776" s="16" t="s">
        <v>875</v>
      </c>
      <c r="VOK776" s="16" t="s">
        <v>887</v>
      </c>
      <c r="VOL776" s="16" t="s">
        <v>875</v>
      </c>
      <c r="VOM776" s="16" t="s">
        <v>887</v>
      </c>
      <c r="VON776" s="16" t="s">
        <v>875</v>
      </c>
      <c r="VOO776" s="16" t="s">
        <v>887</v>
      </c>
      <c r="VOP776" s="16" t="s">
        <v>875</v>
      </c>
      <c r="VOQ776" s="16" t="s">
        <v>887</v>
      </c>
      <c r="VOR776" s="16" t="s">
        <v>875</v>
      </c>
      <c r="VOS776" s="16" t="s">
        <v>887</v>
      </c>
      <c r="VOT776" s="16" t="s">
        <v>875</v>
      </c>
      <c r="VOU776" s="16" t="s">
        <v>887</v>
      </c>
      <c r="VOV776" s="16" t="s">
        <v>875</v>
      </c>
      <c r="VOW776" s="16" t="s">
        <v>887</v>
      </c>
      <c r="VOX776" s="16" t="s">
        <v>875</v>
      </c>
      <c r="VOY776" s="16" t="s">
        <v>887</v>
      </c>
      <c r="VOZ776" s="16" t="s">
        <v>875</v>
      </c>
      <c r="VPA776" s="16" t="s">
        <v>887</v>
      </c>
      <c r="VPB776" s="16" t="s">
        <v>875</v>
      </c>
      <c r="VPC776" s="16" t="s">
        <v>887</v>
      </c>
      <c r="VPD776" s="16" t="s">
        <v>875</v>
      </c>
      <c r="VPE776" s="16" t="s">
        <v>887</v>
      </c>
      <c r="VPF776" s="16" t="s">
        <v>875</v>
      </c>
      <c r="VPG776" s="16" t="s">
        <v>887</v>
      </c>
      <c r="VPH776" s="16" t="s">
        <v>875</v>
      </c>
      <c r="VPI776" s="16" t="s">
        <v>887</v>
      </c>
      <c r="VPJ776" s="16" t="s">
        <v>875</v>
      </c>
      <c r="VPK776" s="16" t="s">
        <v>887</v>
      </c>
      <c r="VPL776" s="16" t="s">
        <v>875</v>
      </c>
      <c r="VPM776" s="16" t="s">
        <v>887</v>
      </c>
      <c r="VPN776" s="16" t="s">
        <v>875</v>
      </c>
      <c r="VPO776" s="16" t="s">
        <v>887</v>
      </c>
      <c r="VPP776" s="16" t="s">
        <v>875</v>
      </c>
      <c r="VPQ776" s="16" t="s">
        <v>887</v>
      </c>
      <c r="VPR776" s="16" t="s">
        <v>875</v>
      </c>
      <c r="VPS776" s="16" t="s">
        <v>887</v>
      </c>
      <c r="VPT776" s="16" t="s">
        <v>875</v>
      </c>
      <c r="VPU776" s="16" t="s">
        <v>887</v>
      </c>
      <c r="VPV776" s="16" t="s">
        <v>875</v>
      </c>
      <c r="VPW776" s="16" t="s">
        <v>887</v>
      </c>
      <c r="VPX776" s="16" t="s">
        <v>875</v>
      </c>
      <c r="VPY776" s="16" t="s">
        <v>887</v>
      </c>
      <c r="VPZ776" s="16" t="s">
        <v>875</v>
      </c>
      <c r="VQA776" s="16" t="s">
        <v>887</v>
      </c>
      <c r="VQB776" s="16" t="s">
        <v>875</v>
      </c>
      <c r="VQC776" s="16" t="s">
        <v>887</v>
      </c>
      <c r="VQD776" s="16" t="s">
        <v>875</v>
      </c>
      <c r="VQE776" s="16" t="s">
        <v>887</v>
      </c>
      <c r="VQF776" s="16" t="s">
        <v>875</v>
      </c>
      <c r="VQG776" s="16" t="s">
        <v>887</v>
      </c>
      <c r="VQH776" s="16" t="s">
        <v>875</v>
      </c>
      <c r="VQI776" s="16" t="s">
        <v>887</v>
      </c>
      <c r="VQJ776" s="16" t="s">
        <v>875</v>
      </c>
      <c r="VQK776" s="16" t="s">
        <v>887</v>
      </c>
      <c r="VQL776" s="16" t="s">
        <v>875</v>
      </c>
      <c r="VQM776" s="16" t="s">
        <v>887</v>
      </c>
      <c r="VQN776" s="16" t="s">
        <v>875</v>
      </c>
      <c r="VQO776" s="16" t="s">
        <v>887</v>
      </c>
      <c r="VQP776" s="16" t="s">
        <v>875</v>
      </c>
      <c r="VQQ776" s="16" t="s">
        <v>887</v>
      </c>
      <c r="VQR776" s="16" t="s">
        <v>875</v>
      </c>
      <c r="VQS776" s="16" t="s">
        <v>887</v>
      </c>
      <c r="VQT776" s="16" t="s">
        <v>875</v>
      </c>
      <c r="VQU776" s="16" t="s">
        <v>887</v>
      </c>
      <c r="VQV776" s="16" t="s">
        <v>875</v>
      </c>
      <c r="VQW776" s="16" t="s">
        <v>887</v>
      </c>
      <c r="VQX776" s="16" t="s">
        <v>875</v>
      </c>
      <c r="VQY776" s="16" t="s">
        <v>887</v>
      </c>
      <c r="VQZ776" s="16" t="s">
        <v>875</v>
      </c>
      <c r="VRA776" s="16" t="s">
        <v>887</v>
      </c>
      <c r="VRB776" s="16" t="s">
        <v>875</v>
      </c>
      <c r="VRC776" s="16" t="s">
        <v>887</v>
      </c>
      <c r="VRD776" s="16" t="s">
        <v>875</v>
      </c>
      <c r="VRE776" s="16" t="s">
        <v>887</v>
      </c>
      <c r="VRF776" s="16" t="s">
        <v>875</v>
      </c>
      <c r="VRG776" s="16" t="s">
        <v>887</v>
      </c>
      <c r="VRH776" s="16" t="s">
        <v>875</v>
      </c>
      <c r="VRI776" s="16" t="s">
        <v>887</v>
      </c>
      <c r="VRJ776" s="16" t="s">
        <v>875</v>
      </c>
      <c r="VRK776" s="16" t="s">
        <v>887</v>
      </c>
      <c r="VRL776" s="16" t="s">
        <v>875</v>
      </c>
      <c r="VRM776" s="16" t="s">
        <v>887</v>
      </c>
      <c r="VRN776" s="16" t="s">
        <v>875</v>
      </c>
      <c r="VRO776" s="16" t="s">
        <v>887</v>
      </c>
      <c r="VRP776" s="16" t="s">
        <v>875</v>
      </c>
      <c r="VRQ776" s="16" t="s">
        <v>887</v>
      </c>
      <c r="VRR776" s="16" t="s">
        <v>875</v>
      </c>
      <c r="VRS776" s="16" t="s">
        <v>887</v>
      </c>
      <c r="VRT776" s="16" t="s">
        <v>875</v>
      </c>
      <c r="VRU776" s="16" t="s">
        <v>887</v>
      </c>
      <c r="VRV776" s="16" t="s">
        <v>875</v>
      </c>
      <c r="VRW776" s="16" t="s">
        <v>887</v>
      </c>
      <c r="VRX776" s="16" t="s">
        <v>875</v>
      </c>
      <c r="VRY776" s="16" t="s">
        <v>887</v>
      </c>
      <c r="VRZ776" s="16" t="s">
        <v>875</v>
      </c>
      <c r="VSA776" s="16" t="s">
        <v>887</v>
      </c>
      <c r="VSB776" s="16" t="s">
        <v>875</v>
      </c>
      <c r="VSC776" s="16" t="s">
        <v>887</v>
      </c>
      <c r="VSD776" s="16" t="s">
        <v>875</v>
      </c>
      <c r="VSE776" s="16" t="s">
        <v>887</v>
      </c>
      <c r="VSF776" s="16" t="s">
        <v>875</v>
      </c>
      <c r="VSG776" s="16" t="s">
        <v>887</v>
      </c>
      <c r="VSH776" s="16" t="s">
        <v>875</v>
      </c>
      <c r="VSI776" s="16" t="s">
        <v>887</v>
      </c>
      <c r="VSJ776" s="16" t="s">
        <v>875</v>
      </c>
      <c r="VSK776" s="16" t="s">
        <v>887</v>
      </c>
      <c r="VSL776" s="16" t="s">
        <v>875</v>
      </c>
      <c r="VSM776" s="16" t="s">
        <v>887</v>
      </c>
      <c r="VSN776" s="16" t="s">
        <v>875</v>
      </c>
      <c r="VSO776" s="16" t="s">
        <v>887</v>
      </c>
      <c r="VSP776" s="16" t="s">
        <v>875</v>
      </c>
      <c r="VSQ776" s="16" t="s">
        <v>887</v>
      </c>
      <c r="VSR776" s="16" t="s">
        <v>875</v>
      </c>
      <c r="VSS776" s="16" t="s">
        <v>887</v>
      </c>
      <c r="VST776" s="16" t="s">
        <v>875</v>
      </c>
      <c r="VSU776" s="16" t="s">
        <v>887</v>
      </c>
      <c r="VSV776" s="16" t="s">
        <v>875</v>
      </c>
      <c r="VSW776" s="16" t="s">
        <v>887</v>
      </c>
      <c r="VSX776" s="16" t="s">
        <v>875</v>
      </c>
      <c r="VSY776" s="16" t="s">
        <v>887</v>
      </c>
      <c r="VSZ776" s="16" t="s">
        <v>875</v>
      </c>
      <c r="VTA776" s="16" t="s">
        <v>887</v>
      </c>
      <c r="VTB776" s="16" t="s">
        <v>875</v>
      </c>
      <c r="VTC776" s="16" t="s">
        <v>887</v>
      </c>
      <c r="VTD776" s="16" t="s">
        <v>875</v>
      </c>
      <c r="VTE776" s="16" t="s">
        <v>887</v>
      </c>
      <c r="VTF776" s="16" t="s">
        <v>875</v>
      </c>
      <c r="VTG776" s="16" t="s">
        <v>887</v>
      </c>
      <c r="VTH776" s="16" t="s">
        <v>875</v>
      </c>
      <c r="VTI776" s="16" t="s">
        <v>887</v>
      </c>
      <c r="VTJ776" s="16" t="s">
        <v>875</v>
      </c>
      <c r="VTK776" s="16" t="s">
        <v>887</v>
      </c>
      <c r="VTL776" s="16" t="s">
        <v>875</v>
      </c>
      <c r="VTM776" s="16" t="s">
        <v>887</v>
      </c>
      <c r="VTN776" s="16" t="s">
        <v>875</v>
      </c>
      <c r="VTO776" s="16" t="s">
        <v>887</v>
      </c>
      <c r="VTP776" s="16" t="s">
        <v>875</v>
      </c>
      <c r="VTQ776" s="16" t="s">
        <v>887</v>
      </c>
      <c r="VTR776" s="16" t="s">
        <v>875</v>
      </c>
      <c r="VTS776" s="16" t="s">
        <v>887</v>
      </c>
      <c r="VTT776" s="16" t="s">
        <v>875</v>
      </c>
      <c r="VTU776" s="16" t="s">
        <v>887</v>
      </c>
      <c r="VTV776" s="16" t="s">
        <v>875</v>
      </c>
      <c r="VTW776" s="16" t="s">
        <v>887</v>
      </c>
      <c r="VTX776" s="16" t="s">
        <v>875</v>
      </c>
      <c r="VTY776" s="16" t="s">
        <v>887</v>
      </c>
      <c r="VTZ776" s="16" t="s">
        <v>875</v>
      </c>
      <c r="VUA776" s="16" t="s">
        <v>887</v>
      </c>
      <c r="VUB776" s="16" t="s">
        <v>875</v>
      </c>
      <c r="VUC776" s="16" t="s">
        <v>887</v>
      </c>
      <c r="VUD776" s="16" t="s">
        <v>875</v>
      </c>
      <c r="VUE776" s="16" t="s">
        <v>887</v>
      </c>
      <c r="VUF776" s="16" t="s">
        <v>875</v>
      </c>
      <c r="VUG776" s="16" t="s">
        <v>887</v>
      </c>
      <c r="VUH776" s="16" t="s">
        <v>875</v>
      </c>
      <c r="VUI776" s="16" t="s">
        <v>887</v>
      </c>
      <c r="VUJ776" s="16" t="s">
        <v>875</v>
      </c>
      <c r="VUK776" s="16" t="s">
        <v>887</v>
      </c>
      <c r="VUL776" s="16" t="s">
        <v>875</v>
      </c>
      <c r="VUM776" s="16" t="s">
        <v>887</v>
      </c>
      <c r="VUN776" s="16" t="s">
        <v>875</v>
      </c>
      <c r="VUO776" s="16" t="s">
        <v>887</v>
      </c>
      <c r="VUP776" s="16" t="s">
        <v>875</v>
      </c>
      <c r="VUQ776" s="16" t="s">
        <v>887</v>
      </c>
      <c r="VUR776" s="16" t="s">
        <v>875</v>
      </c>
      <c r="VUS776" s="16" t="s">
        <v>887</v>
      </c>
      <c r="VUT776" s="16" t="s">
        <v>875</v>
      </c>
      <c r="VUU776" s="16" t="s">
        <v>887</v>
      </c>
      <c r="VUV776" s="16" t="s">
        <v>875</v>
      </c>
      <c r="VUW776" s="16" t="s">
        <v>887</v>
      </c>
      <c r="VUX776" s="16" t="s">
        <v>875</v>
      </c>
      <c r="VUY776" s="16" t="s">
        <v>887</v>
      </c>
      <c r="VUZ776" s="16" t="s">
        <v>875</v>
      </c>
      <c r="VVA776" s="16" t="s">
        <v>887</v>
      </c>
      <c r="VVB776" s="16" t="s">
        <v>875</v>
      </c>
      <c r="VVC776" s="16" t="s">
        <v>887</v>
      </c>
      <c r="VVD776" s="16" t="s">
        <v>875</v>
      </c>
      <c r="VVE776" s="16" t="s">
        <v>887</v>
      </c>
      <c r="VVF776" s="16" t="s">
        <v>875</v>
      </c>
      <c r="VVG776" s="16" t="s">
        <v>887</v>
      </c>
      <c r="VVH776" s="16" t="s">
        <v>875</v>
      </c>
      <c r="VVI776" s="16" t="s">
        <v>887</v>
      </c>
      <c r="VVJ776" s="16" t="s">
        <v>875</v>
      </c>
      <c r="VVK776" s="16" t="s">
        <v>887</v>
      </c>
      <c r="VVL776" s="16" t="s">
        <v>875</v>
      </c>
      <c r="VVM776" s="16" t="s">
        <v>887</v>
      </c>
      <c r="VVN776" s="16" t="s">
        <v>875</v>
      </c>
      <c r="VVO776" s="16" t="s">
        <v>887</v>
      </c>
      <c r="VVP776" s="16" t="s">
        <v>875</v>
      </c>
      <c r="VVQ776" s="16" t="s">
        <v>887</v>
      </c>
      <c r="VVR776" s="16" t="s">
        <v>875</v>
      </c>
      <c r="VVS776" s="16" t="s">
        <v>887</v>
      </c>
      <c r="VVT776" s="16" t="s">
        <v>875</v>
      </c>
      <c r="VVU776" s="16" t="s">
        <v>887</v>
      </c>
      <c r="VVV776" s="16" t="s">
        <v>875</v>
      </c>
      <c r="VVW776" s="16" t="s">
        <v>887</v>
      </c>
      <c r="VVX776" s="16" t="s">
        <v>875</v>
      </c>
      <c r="VVY776" s="16" t="s">
        <v>887</v>
      </c>
      <c r="VVZ776" s="16" t="s">
        <v>875</v>
      </c>
      <c r="VWA776" s="16" t="s">
        <v>887</v>
      </c>
      <c r="VWB776" s="16" t="s">
        <v>875</v>
      </c>
      <c r="VWC776" s="16" t="s">
        <v>887</v>
      </c>
      <c r="VWD776" s="16" t="s">
        <v>875</v>
      </c>
      <c r="VWE776" s="16" t="s">
        <v>887</v>
      </c>
      <c r="VWF776" s="16" t="s">
        <v>875</v>
      </c>
      <c r="VWG776" s="16" t="s">
        <v>887</v>
      </c>
      <c r="VWH776" s="16" t="s">
        <v>875</v>
      </c>
      <c r="VWI776" s="16" t="s">
        <v>887</v>
      </c>
      <c r="VWJ776" s="16" t="s">
        <v>875</v>
      </c>
      <c r="VWK776" s="16" t="s">
        <v>887</v>
      </c>
      <c r="VWL776" s="16" t="s">
        <v>875</v>
      </c>
      <c r="VWM776" s="16" t="s">
        <v>887</v>
      </c>
      <c r="VWN776" s="16" t="s">
        <v>875</v>
      </c>
      <c r="VWO776" s="16" t="s">
        <v>887</v>
      </c>
      <c r="VWP776" s="16" t="s">
        <v>875</v>
      </c>
      <c r="VWQ776" s="16" t="s">
        <v>887</v>
      </c>
      <c r="VWR776" s="16" t="s">
        <v>875</v>
      </c>
      <c r="VWS776" s="16" t="s">
        <v>887</v>
      </c>
      <c r="VWT776" s="16" t="s">
        <v>875</v>
      </c>
      <c r="VWU776" s="16" t="s">
        <v>887</v>
      </c>
      <c r="VWV776" s="16" t="s">
        <v>875</v>
      </c>
      <c r="VWW776" s="16" t="s">
        <v>887</v>
      </c>
      <c r="VWX776" s="16" t="s">
        <v>875</v>
      </c>
      <c r="VWY776" s="16" t="s">
        <v>887</v>
      </c>
      <c r="VWZ776" s="16" t="s">
        <v>875</v>
      </c>
      <c r="VXA776" s="16" t="s">
        <v>887</v>
      </c>
      <c r="VXB776" s="16" t="s">
        <v>875</v>
      </c>
      <c r="VXC776" s="16" t="s">
        <v>887</v>
      </c>
      <c r="VXD776" s="16" t="s">
        <v>875</v>
      </c>
      <c r="VXE776" s="16" t="s">
        <v>887</v>
      </c>
      <c r="VXF776" s="16" t="s">
        <v>875</v>
      </c>
      <c r="VXG776" s="16" t="s">
        <v>887</v>
      </c>
      <c r="VXH776" s="16" t="s">
        <v>875</v>
      </c>
      <c r="VXI776" s="16" t="s">
        <v>887</v>
      </c>
      <c r="VXJ776" s="16" t="s">
        <v>875</v>
      </c>
      <c r="VXK776" s="16" t="s">
        <v>887</v>
      </c>
      <c r="VXL776" s="16" t="s">
        <v>875</v>
      </c>
      <c r="VXM776" s="16" t="s">
        <v>887</v>
      </c>
      <c r="VXN776" s="16" t="s">
        <v>875</v>
      </c>
      <c r="VXO776" s="16" t="s">
        <v>887</v>
      </c>
      <c r="VXP776" s="16" t="s">
        <v>875</v>
      </c>
      <c r="VXQ776" s="16" t="s">
        <v>887</v>
      </c>
      <c r="VXR776" s="16" t="s">
        <v>875</v>
      </c>
      <c r="VXS776" s="16" t="s">
        <v>887</v>
      </c>
      <c r="VXT776" s="16" t="s">
        <v>875</v>
      </c>
      <c r="VXU776" s="16" t="s">
        <v>887</v>
      </c>
      <c r="VXV776" s="16" t="s">
        <v>875</v>
      </c>
      <c r="VXW776" s="16" t="s">
        <v>887</v>
      </c>
      <c r="VXX776" s="16" t="s">
        <v>875</v>
      </c>
      <c r="VXY776" s="16" t="s">
        <v>887</v>
      </c>
      <c r="VXZ776" s="16" t="s">
        <v>875</v>
      </c>
      <c r="VYA776" s="16" t="s">
        <v>887</v>
      </c>
      <c r="VYB776" s="16" t="s">
        <v>875</v>
      </c>
      <c r="VYC776" s="16" t="s">
        <v>887</v>
      </c>
      <c r="VYD776" s="16" t="s">
        <v>875</v>
      </c>
      <c r="VYE776" s="16" t="s">
        <v>887</v>
      </c>
      <c r="VYF776" s="16" t="s">
        <v>875</v>
      </c>
      <c r="VYG776" s="16" t="s">
        <v>887</v>
      </c>
      <c r="VYH776" s="16" t="s">
        <v>875</v>
      </c>
      <c r="VYI776" s="16" t="s">
        <v>887</v>
      </c>
      <c r="VYJ776" s="16" t="s">
        <v>875</v>
      </c>
      <c r="VYK776" s="16" t="s">
        <v>887</v>
      </c>
      <c r="VYL776" s="16" t="s">
        <v>875</v>
      </c>
      <c r="VYM776" s="16" t="s">
        <v>887</v>
      </c>
      <c r="VYN776" s="16" t="s">
        <v>875</v>
      </c>
      <c r="VYO776" s="16" t="s">
        <v>887</v>
      </c>
      <c r="VYP776" s="16" t="s">
        <v>875</v>
      </c>
      <c r="VYQ776" s="16" t="s">
        <v>887</v>
      </c>
      <c r="VYR776" s="16" t="s">
        <v>875</v>
      </c>
      <c r="VYS776" s="16" t="s">
        <v>887</v>
      </c>
      <c r="VYT776" s="16" t="s">
        <v>875</v>
      </c>
      <c r="VYU776" s="16" t="s">
        <v>887</v>
      </c>
      <c r="VYV776" s="16" t="s">
        <v>875</v>
      </c>
      <c r="VYW776" s="16" t="s">
        <v>887</v>
      </c>
      <c r="VYX776" s="16" t="s">
        <v>875</v>
      </c>
      <c r="VYY776" s="16" t="s">
        <v>887</v>
      </c>
      <c r="VYZ776" s="16" t="s">
        <v>875</v>
      </c>
      <c r="VZA776" s="16" t="s">
        <v>887</v>
      </c>
      <c r="VZB776" s="16" t="s">
        <v>875</v>
      </c>
      <c r="VZC776" s="16" t="s">
        <v>887</v>
      </c>
      <c r="VZD776" s="16" t="s">
        <v>875</v>
      </c>
      <c r="VZE776" s="16" t="s">
        <v>887</v>
      </c>
      <c r="VZF776" s="16" t="s">
        <v>875</v>
      </c>
      <c r="VZG776" s="16" t="s">
        <v>887</v>
      </c>
      <c r="VZH776" s="16" t="s">
        <v>875</v>
      </c>
      <c r="VZI776" s="16" t="s">
        <v>887</v>
      </c>
      <c r="VZJ776" s="16" t="s">
        <v>875</v>
      </c>
      <c r="VZK776" s="16" t="s">
        <v>887</v>
      </c>
      <c r="VZL776" s="16" t="s">
        <v>875</v>
      </c>
      <c r="VZM776" s="16" t="s">
        <v>887</v>
      </c>
      <c r="VZN776" s="16" t="s">
        <v>875</v>
      </c>
      <c r="VZO776" s="16" t="s">
        <v>887</v>
      </c>
      <c r="VZP776" s="16" t="s">
        <v>875</v>
      </c>
      <c r="VZQ776" s="16" t="s">
        <v>887</v>
      </c>
      <c r="VZR776" s="16" t="s">
        <v>875</v>
      </c>
      <c r="VZS776" s="16" t="s">
        <v>887</v>
      </c>
      <c r="VZT776" s="16" t="s">
        <v>875</v>
      </c>
      <c r="VZU776" s="16" t="s">
        <v>887</v>
      </c>
      <c r="VZV776" s="16" t="s">
        <v>875</v>
      </c>
      <c r="VZW776" s="16" t="s">
        <v>887</v>
      </c>
      <c r="VZX776" s="16" t="s">
        <v>875</v>
      </c>
      <c r="VZY776" s="16" t="s">
        <v>887</v>
      </c>
      <c r="VZZ776" s="16" t="s">
        <v>875</v>
      </c>
      <c r="WAA776" s="16" t="s">
        <v>887</v>
      </c>
      <c r="WAB776" s="16" t="s">
        <v>875</v>
      </c>
      <c r="WAC776" s="16" t="s">
        <v>887</v>
      </c>
      <c r="WAD776" s="16" t="s">
        <v>875</v>
      </c>
      <c r="WAE776" s="16" t="s">
        <v>887</v>
      </c>
      <c r="WAF776" s="16" t="s">
        <v>875</v>
      </c>
      <c r="WAG776" s="16" t="s">
        <v>887</v>
      </c>
      <c r="WAH776" s="16" t="s">
        <v>875</v>
      </c>
      <c r="WAI776" s="16" t="s">
        <v>887</v>
      </c>
      <c r="WAJ776" s="16" t="s">
        <v>875</v>
      </c>
      <c r="WAK776" s="16" t="s">
        <v>887</v>
      </c>
      <c r="WAL776" s="16" t="s">
        <v>875</v>
      </c>
      <c r="WAM776" s="16" t="s">
        <v>887</v>
      </c>
      <c r="WAN776" s="16" t="s">
        <v>875</v>
      </c>
      <c r="WAO776" s="16" t="s">
        <v>887</v>
      </c>
      <c r="WAP776" s="16" t="s">
        <v>875</v>
      </c>
      <c r="WAQ776" s="16" t="s">
        <v>887</v>
      </c>
      <c r="WAR776" s="16" t="s">
        <v>875</v>
      </c>
      <c r="WAS776" s="16" t="s">
        <v>887</v>
      </c>
      <c r="WAT776" s="16" t="s">
        <v>875</v>
      </c>
      <c r="WAU776" s="16" t="s">
        <v>887</v>
      </c>
      <c r="WAV776" s="16" t="s">
        <v>875</v>
      </c>
      <c r="WAW776" s="16" t="s">
        <v>887</v>
      </c>
      <c r="WAX776" s="16" t="s">
        <v>875</v>
      </c>
      <c r="WAY776" s="16" t="s">
        <v>887</v>
      </c>
      <c r="WAZ776" s="16" t="s">
        <v>875</v>
      </c>
      <c r="WBA776" s="16" t="s">
        <v>887</v>
      </c>
      <c r="WBB776" s="16" t="s">
        <v>875</v>
      </c>
      <c r="WBC776" s="16" t="s">
        <v>887</v>
      </c>
      <c r="WBD776" s="16" t="s">
        <v>875</v>
      </c>
      <c r="WBE776" s="16" t="s">
        <v>887</v>
      </c>
      <c r="WBF776" s="16" t="s">
        <v>875</v>
      </c>
      <c r="WBG776" s="16" t="s">
        <v>887</v>
      </c>
      <c r="WBH776" s="16" t="s">
        <v>875</v>
      </c>
      <c r="WBI776" s="16" t="s">
        <v>887</v>
      </c>
      <c r="WBJ776" s="16" t="s">
        <v>875</v>
      </c>
      <c r="WBK776" s="16" t="s">
        <v>887</v>
      </c>
      <c r="WBL776" s="16" t="s">
        <v>875</v>
      </c>
      <c r="WBM776" s="16" t="s">
        <v>887</v>
      </c>
      <c r="WBN776" s="16" t="s">
        <v>875</v>
      </c>
      <c r="WBO776" s="16" t="s">
        <v>887</v>
      </c>
      <c r="WBP776" s="16" t="s">
        <v>875</v>
      </c>
      <c r="WBQ776" s="16" t="s">
        <v>887</v>
      </c>
      <c r="WBR776" s="16" t="s">
        <v>875</v>
      </c>
      <c r="WBS776" s="16" t="s">
        <v>887</v>
      </c>
      <c r="WBT776" s="16" t="s">
        <v>875</v>
      </c>
      <c r="WBU776" s="16" t="s">
        <v>887</v>
      </c>
      <c r="WBV776" s="16" t="s">
        <v>875</v>
      </c>
      <c r="WBW776" s="16" t="s">
        <v>887</v>
      </c>
      <c r="WBX776" s="16" t="s">
        <v>875</v>
      </c>
      <c r="WBY776" s="16" t="s">
        <v>887</v>
      </c>
      <c r="WBZ776" s="16" t="s">
        <v>875</v>
      </c>
      <c r="WCA776" s="16" t="s">
        <v>887</v>
      </c>
      <c r="WCB776" s="16" t="s">
        <v>875</v>
      </c>
      <c r="WCC776" s="16" t="s">
        <v>887</v>
      </c>
      <c r="WCD776" s="16" t="s">
        <v>875</v>
      </c>
      <c r="WCE776" s="16" t="s">
        <v>887</v>
      </c>
      <c r="WCF776" s="16" t="s">
        <v>875</v>
      </c>
      <c r="WCG776" s="16" t="s">
        <v>887</v>
      </c>
      <c r="WCH776" s="16" t="s">
        <v>875</v>
      </c>
      <c r="WCI776" s="16" t="s">
        <v>887</v>
      </c>
      <c r="WCJ776" s="16" t="s">
        <v>875</v>
      </c>
      <c r="WCK776" s="16" t="s">
        <v>887</v>
      </c>
      <c r="WCL776" s="16" t="s">
        <v>875</v>
      </c>
      <c r="WCM776" s="16" t="s">
        <v>887</v>
      </c>
      <c r="WCN776" s="16" t="s">
        <v>875</v>
      </c>
      <c r="WCO776" s="16" t="s">
        <v>887</v>
      </c>
      <c r="WCP776" s="16" t="s">
        <v>875</v>
      </c>
      <c r="WCQ776" s="16" t="s">
        <v>887</v>
      </c>
      <c r="WCR776" s="16" t="s">
        <v>875</v>
      </c>
      <c r="WCS776" s="16" t="s">
        <v>887</v>
      </c>
      <c r="WCT776" s="16" t="s">
        <v>875</v>
      </c>
      <c r="WCU776" s="16" t="s">
        <v>887</v>
      </c>
      <c r="WCV776" s="16" t="s">
        <v>875</v>
      </c>
      <c r="WCW776" s="16" t="s">
        <v>887</v>
      </c>
      <c r="WCX776" s="16" t="s">
        <v>875</v>
      </c>
      <c r="WCY776" s="16" t="s">
        <v>887</v>
      </c>
      <c r="WCZ776" s="16" t="s">
        <v>875</v>
      </c>
      <c r="WDA776" s="16" t="s">
        <v>887</v>
      </c>
      <c r="WDB776" s="16" t="s">
        <v>875</v>
      </c>
      <c r="WDC776" s="16" t="s">
        <v>887</v>
      </c>
      <c r="WDD776" s="16" t="s">
        <v>875</v>
      </c>
      <c r="WDE776" s="16" t="s">
        <v>887</v>
      </c>
      <c r="WDF776" s="16" t="s">
        <v>875</v>
      </c>
      <c r="WDG776" s="16" t="s">
        <v>887</v>
      </c>
      <c r="WDH776" s="16" t="s">
        <v>875</v>
      </c>
      <c r="WDI776" s="16" t="s">
        <v>887</v>
      </c>
      <c r="WDJ776" s="16" t="s">
        <v>875</v>
      </c>
      <c r="WDK776" s="16" t="s">
        <v>887</v>
      </c>
      <c r="WDL776" s="16" t="s">
        <v>875</v>
      </c>
      <c r="WDM776" s="16" t="s">
        <v>887</v>
      </c>
      <c r="WDN776" s="16" t="s">
        <v>875</v>
      </c>
      <c r="WDO776" s="16" t="s">
        <v>887</v>
      </c>
      <c r="WDP776" s="16" t="s">
        <v>875</v>
      </c>
      <c r="WDQ776" s="16" t="s">
        <v>887</v>
      </c>
      <c r="WDR776" s="16" t="s">
        <v>875</v>
      </c>
      <c r="WDS776" s="16" t="s">
        <v>887</v>
      </c>
      <c r="WDT776" s="16" t="s">
        <v>875</v>
      </c>
      <c r="WDU776" s="16" t="s">
        <v>887</v>
      </c>
      <c r="WDV776" s="16" t="s">
        <v>875</v>
      </c>
      <c r="WDW776" s="16" t="s">
        <v>887</v>
      </c>
      <c r="WDX776" s="16" t="s">
        <v>875</v>
      </c>
      <c r="WDY776" s="16" t="s">
        <v>887</v>
      </c>
      <c r="WDZ776" s="16" t="s">
        <v>875</v>
      </c>
      <c r="WEA776" s="16" t="s">
        <v>887</v>
      </c>
      <c r="WEB776" s="16" t="s">
        <v>875</v>
      </c>
      <c r="WEC776" s="16" t="s">
        <v>887</v>
      </c>
      <c r="WED776" s="16" t="s">
        <v>875</v>
      </c>
      <c r="WEE776" s="16" t="s">
        <v>887</v>
      </c>
      <c r="WEF776" s="16" t="s">
        <v>875</v>
      </c>
      <c r="WEG776" s="16" t="s">
        <v>887</v>
      </c>
      <c r="WEH776" s="16" t="s">
        <v>875</v>
      </c>
      <c r="WEI776" s="16" t="s">
        <v>887</v>
      </c>
      <c r="WEJ776" s="16" t="s">
        <v>875</v>
      </c>
      <c r="WEK776" s="16" t="s">
        <v>887</v>
      </c>
      <c r="WEL776" s="16" t="s">
        <v>875</v>
      </c>
      <c r="WEM776" s="16" t="s">
        <v>887</v>
      </c>
      <c r="WEN776" s="16" t="s">
        <v>875</v>
      </c>
      <c r="WEO776" s="16" t="s">
        <v>887</v>
      </c>
      <c r="WEP776" s="16" t="s">
        <v>875</v>
      </c>
      <c r="WEQ776" s="16" t="s">
        <v>887</v>
      </c>
      <c r="WER776" s="16" t="s">
        <v>875</v>
      </c>
      <c r="WES776" s="16" t="s">
        <v>887</v>
      </c>
      <c r="WET776" s="16" t="s">
        <v>875</v>
      </c>
      <c r="WEU776" s="16" t="s">
        <v>887</v>
      </c>
      <c r="WEV776" s="16" t="s">
        <v>875</v>
      </c>
      <c r="WEW776" s="16" t="s">
        <v>887</v>
      </c>
      <c r="WEX776" s="16" t="s">
        <v>875</v>
      </c>
      <c r="WEY776" s="16" t="s">
        <v>887</v>
      </c>
      <c r="WEZ776" s="16" t="s">
        <v>875</v>
      </c>
      <c r="WFA776" s="16" t="s">
        <v>887</v>
      </c>
      <c r="WFB776" s="16" t="s">
        <v>875</v>
      </c>
      <c r="WFC776" s="16" t="s">
        <v>887</v>
      </c>
      <c r="WFD776" s="16" t="s">
        <v>875</v>
      </c>
      <c r="WFE776" s="16" t="s">
        <v>887</v>
      </c>
      <c r="WFF776" s="16" t="s">
        <v>875</v>
      </c>
      <c r="WFG776" s="16" t="s">
        <v>887</v>
      </c>
      <c r="WFH776" s="16" t="s">
        <v>875</v>
      </c>
      <c r="WFI776" s="16" t="s">
        <v>887</v>
      </c>
      <c r="WFJ776" s="16" t="s">
        <v>875</v>
      </c>
      <c r="WFK776" s="16" t="s">
        <v>887</v>
      </c>
      <c r="WFL776" s="16" t="s">
        <v>875</v>
      </c>
      <c r="WFM776" s="16" t="s">
        <v>887</v>
      </c>
      <c r="WFN776" s="16" t="s">
        <v>875</v>
      </c>
      <c r="WFO776" s="16" t="s">
        <v>887</v>
      </c>
      <c r="WFP776" s="16" t="s">
        <v>875</v>
      </c>
      <c r="WFQ776" s="16" t="s">
        <v>887</v>
      </c>
      <c r="WFR776" s="16" t="s">
        <v>875</v>
      </c>
      <c r="WFS776" s="16" t="s">
        <v>887</v>
      </c>
      <c r="WFT776" s="16" t="s">
        <v>875</v>
      </c>
      <c r="WFU776" s="16" t="s">
        <v>887</v>
      </c>
      <c r="WFV776" s="16" t="s">
        <v>875</v>
      </c>
      <c r="WFW776" s="16" t="s">
        <v>887</v>
      </c>
      <c r="WFX776" s="16" t="s">
        <v>875</v>
      </c>
      <c r="WFY776" s="16" t="s">
        <v>887</v>
      </c>
      <c r="WFZ776" s="16" t="s">
        <v>875</v>
      </c>
      <c r="WGA776" s="16" t="s">
        <v>887</v>
      </c>
      <c r="WGB776" s="16" t="s">
        <v>875</v>
      </c>
      <c r="WGC776" s="16" t="s">
        <v>887</v>
      </c>
      <c r="WGD776" s="16" t="s">
        <v>875</v>
      </c>
      <c r="WGE776" s="16" t="s">
        <v>887</v>
      </c>
      <c r="WGF776" s="16" t="s">
        <v>875</v>
      </c>
      <c r="WGG776" s="16" t="s">
        <v>887</v>
      </c>
      <c r="WGH776" s="16" t="s">
        <v>875</v>
      </c>
      <c r="WGI776" s="16" t="s">
        <v>887</v>
      </c>
      <c r="WGJ776" s="16" t="s">
        <v>875</v>
      </c>
      <c r="WGK776" s="16" t="s">
        <v>887</v>
      </c>
      <c r="WGL776" s="16" t="s">
        <v>875</v>
      </c>
      <c r="WGM776" s="16" t="s">
        <v>887</v>
      </c>
      <c r="WGN776" s="16" t="s">
        <v>875</v>
      </c>
      <c r="WGO776" s="16" t="s">
        <v>887</v>
      </c>
      <c r="WGP776" s="16" t="s">
        <v>875</v>
      </c>
      <c r="WGQ776" s="16" t="s">
        <v>887</v>
      </c>
      <c r="WGR776" s="16" t="s">
        <v>875</v>
      </c>
      <c r="WGS776" s="16" t="s">
        <v>887</v>
      </c>
      <c r="WGT776" s="16" t="s">
        <v>875</v>
      </c>
      <c r="WGU776" s="16" t="s">
        <v>887</v>
      </c>
      <c r="WGV776" s="16" t="s">
        <v>875</v>
      </c>
      <c r="WGW776" s="16" t="s">
        <v>887</v>
      </c>
      <c r="WGX776" s="16" t="s">
        <v>875</v>
      </c>
      <c r="WGY776" s="16" t="s">
        <v>887</v>
      </c>
      <c r="WGZ776" s="16" t="s">
        <v>875</v>
      </c>
      <c r="WHA776" s="16" t="s">
        <v>887</v>
      </c>
      <c r="WHB776" s="16" t="s">
        <v>875</v>
      </c>
      <c r="WHC776" s="16" t="s">
        <v>887</v>
      </c>
      <c r="WHD776" s="16" t="s">
        <v>875</v>
      </c>
      <c r="WHE776" s="16" t="s">
        <v>887</v>
      </c>
      <c r="WHF776" s="16" t="s">
        <v>875</v>
      </c>
      <c r="WHG776" s="16" t="s">
        <v>887</v>
      </c>
      <c r="WHH776" s="16" t="s">
        <v>875</v>
      </c>
      <c r="WHI776" s="16" t="s">
        <v>887</v>
      </c>
      <c r="WHJ776" s="16" t="s">
        <v>875</v>
      </c>
      <c r="WHK776" s="16" t="s">
        <v>887</v>
      </c>
      <c r="WHL776" s="16" t="s">
        <v>875</v>
      </c>
      <c r="WHM776" s="16" t="s">
        <v>887</v>
      </c>
      <c r="WHN776" s="16" t="s">
        <v>875</v>
      </c>
      <c r="WHO776" s="16" t="s">
        <v>887</v>
      </c>
      <c r="WHP776" s="16" t="s">
        <v>875</v>
      </c>
      <c r="WHQ776" s="16" t="s">
        <v>887</v>
      </c>
      <c r="WHR776" s="16" t="s">
        <v>875</v>
      </c>
      <c r="WHS776" s="16" t="s">
        <v>887</v>
      </c>
      <c r="WHT776" s="16" t="s">
        <v>875</v>
      </c>
      <c r="WHU776" s="16" t="s">
        <v>887</v>
      </c>
      <c r="WHV776" s="16" t="s">
        <v>875</v>
      </c>
      <c r="WHW776" s="16" t="s">
        <v>887</v>
      </c>
      <c r="WHX776" s="16" t="s">
        <v>875</v>
      </c>
      <c r="WHY776" s="16" t="s">
        <v>887</v>
      </c>
      <c r="WHZ776" s="16" t="s">
        <v>875</v>
      </c>
      <c r="WIA776" s="16" t="s">
        <v>887</v>
      </c>
      <c r="WIB776" s="16" t="s">
        <v>875</v>
      </c>
      <c r="WIC776" s="16" t="s">
        <v>887</v>
      </c>
      <c r="WID776" s="16" t="s">
        <v>875</v>
      </c>
      <c r="WIE776" s="16" t="s">
        <v>887</v>
      </c>
      <c r="WIF776" s="16" t="s">
        <v>875</v>
      </c>
      <c r="WIG776" s="16" t="s">
        <v>887</v>
      </c>
      <c r="WIH776" s="16" t="s">
        <v>875</v>
      </c>
      <c r="WII776" s="16" t="s">
        <v>887</v>
      </c>
      <c r="WIJ776" s="16" t="s">
        <v>875</v>
      </c>
      <c r="WIK776" s="16" t="s">
        <v>887</v>
      </c>
      <c r="WIL776" s="16" t="s">
        <v>875</v>
      </c>
      <c r="WIM776" s="16" t="s">
        <v>887</v>
      </c>
      <c r="WIN776" s="16" t="s">
        <v>875</v>
      </c>
      <c r="WIO776" s="16" t="s">
        <v>887</v>
      </c>
      <c r="WIP776" s="16" t="s">
        <v>875</v>
      </c>
      <c r="WIQ776" s="16" t="s">
        <v>887</v>
      </c>
      <c r="WIR776" s="16" t="s">
        <v>875</v>
      </c>
      <c r="WIS776" s="16" t="s">
        <v>887</v>
      </c>
      <c r="WIT776" s="16" t="s">
        <v>875</v>
      </c>
      <c r="WIU776" s="16" t="s">
        <v>887</v>
      </c>
      <c r="WIV776" s="16" t="s">
        <v>875</v>
      </c>
      <c r="WIW776" s="16" t="s">
        <v>887</v>
      </c>
      <c r="WIX776" s="16" t="s">
        <v>875</v>
      </c>
      <c r="WIY776" s="16" t="s">
        <v>887</v>
      </c>
      <c r="WIZ776" s="16" t="s">
        <v>875</v>
      </c>
      <c r="WJA776" s="16" t="s">
        <v>887</v>
      </c>
      <c r="WJB776" s="16" t="s">
        <v>875</v>
      </c>
      <c r="WJC776" s="16" t="s">
        <v>887</v>
      </c>
      <c r="WJD776" s="16" t="s">
        <v>875</v>
      </c>
      <c r="WJE776" s="16" t="s">
        <v>887</v>
      </c>
      <c r="WJF776" s="16" t="s">
        <v>875</v>
      </c>
      <c r="WJG776" s="16" t="s">
        <v>887</v>
      </c>
      <c r="WJH776" s="16" t="s">
        <v>875</v>
      </c>
      <c r="WJI776" s="16" t="s">
        <v>887</v>
      </c>
      <c r="WJJ776" s="16" t="s">
        <v>875</v>
      </c>
      <c r="WJK776" s="16" t="s">
        <v>887</v>
      </c>
      <c r="WJL776" s="16" t="s">
        <v>875</v>
      </c>
      <c r="WJM776" s="16" t="s">
        <v>887</v>
      </c>
      <c r="WJN776" s="16" t="s">
        <v>875</v>
      </c>
      <c r="WJO776" s="16" t="s">
        <v>887</v>
      </c>
      <c r="WJP776" s="16" t="s">
        <v>875</v>
      </c>
      <c r="WJQ776" s="16" t="s">
        <v>887</v>
      </c>
      <c r="WJR776" s="16" t="s">
        <v>875</v>
      </c>
      <c r="WJS776" s="16" t="s">
        <v>887</v>
      </c>
      <c r="WJT776" s="16" t="s">
        <v>875</v>
      </c>
      <c r="WJU776" s="16" t="s">
        <v>887</v>
      </c>
      <c r="WJV776" s="16" t="s">
        <v>875</v>
      </c>
      <c r="WJW776" s="16" t="s">
        <v>887</v>
      </c>
      <c r="WJX776" s="16" t="s">
        <v>875</v>
      </c>
      <c r="WJY776" s="16" t="s">
        <v>887</v>
      </c>
      <c r="WJZ776" s="16" t="s">
        <v>875</v>
      </c>
      <c r="WKA776" s="16" t="s">
        <v>887</v>
      </c>
      <c r="WKB776" s="16" t="s">
        <v>875</v>
      </c>
      <c r="WKC776" s="16" t="s">
        <v>887</v>
      </c>
      <c r="WKD776" s="16" t="s">
        <v>875</v>
      </c>
      <c r="WKE776" s="16" t="s">
        <v>887</v>
      </c>
      <c r="WKF776" s="16" t="s">
        <v>875</v>
      </c>
      <c r="WKG776" s="16" t="s">
        <v>887</v>
      </c>
      <c r="WKH776" s="16" t="s">
        <v>875</v>
      </c>
      <c r="WKI776" s="16" t="s">
        <v>887</v>
      </c>
      <c r="WKJ776" s="16" t="s">
        <v>875</v>
      </c>
      <c r="WKK776" s="16" t="s">
        <v>887</v>
      </c>
      <c r="WKL776" s="16" t="s">
        <v>875</v>
      </c>
      <c r="WKM776" s="16" t="s">
        <v>887</v>
      </c>
      <c r="WKN776" s="16" t="s">
        <v>875</v>
      </c>
      <c r="WKO776" s="16" t="s">
        <v>887</v>
      </c>
      <c r="WKP776" s="16" t="s">
        <v>875</v>
      </c>
      <c r="WKQ776" s="16" t="s">
        <v>887</v>
      </c>
      <c r="WKR776" s="16" t="s">
        <v>875</v>
      </c>
      <c r="WKS776" s="16" t="s">
        <v>887</v>
      </c>
      <c r="WKT776" s="16" t="s">
        <v>875</v>
      </c>
      <c r="WKU776" s="16" t="s">
        <v>887</v>
      </c>
      <c r="WKV776" s="16" t="s">
        <v>875</v>
      </c>
      <c r="WKW776" s="16" t="s">
        <v>887</v>
      </c>
      <c r="WKX776" s="16" t="s">
        <v>875</v>
      </c>
      <c r="WKY776" s="16" t="s">
        <v>887</v>
      </c>
      <c r="WKZ776" s="16" t="s">
        <v>875</v>
      </c>
      <c r="WLA776" s="16" t="s">
        <v>887</v>
      </c>
      <c r="WLB776" s="16" t="s">
        <v>875</v>
      </c>
      <c r="WLC776" s="16" t="s">
        <v>887</v>
      </c>
      <c r="WLD776" s="16" t="s">
        <v>875</v>
      </c>
      <c r="WLE776" s="16" t="s">
        <v>887</v>
      </c>
      <c r="WLF776" s="16" t="s">
        <v>875</v>
      </c>
      <c r="WLG776" s="16" t="s">
        <v>887</v>
      </c>
      <c r="WLH776" s="16" t="s">
        <v>875</v>
      </c>
      <c r="WLI776" s="16" t="s">
        <v>887</v>
      </c>
      <c r="WLJ776" s="16" t="s">
        <v>875</v>
      </c>
      <c r="WLK776" s="16" t="s">
        <v>887</v>
      </c>
      <c r="WLL776" s="16" t="s">
        <v>875</v>
      </c>
      <c r="WLM776" s="16" t="s">
        <v>887</v>
      </c>
      <c r="WLN776" s="16" t="s">
        <v>875</v>
      </c>
      <c r="WLO776" s="16" t="s">
        <v>887</v>
      </c>
      <c r="WLP776" s="16" t="s">
        <v>875</v>
      </c>
      <c r="WLQ776" s="16" t="s">
        <v>887</v>
      </c>
      <c r="WLR776" s="16" t="s">
        <v>875</v>
      </c>
      <c r="WLS776" s="16" t="s">
        <v>887</v>
      </c>
      <c r="WLT776" s="16" t="s">
        <v>875</v>
      </c>
      <c r="WLU776" s="16" t="s">
        <v>887</v>
      </c>
      <c r="WLV776" s="16" t="s">
        <v>875</v>
      </c>
      <c r="WLW776" s="16" t="s">
        <v>887</v>
      </c>
      <c r="WLX776" s="16" t="s">
        <v>875</v>
      </c>
      <c r="WLY776" s="16" t="s">
        <v>887</v>
      </c>
      <c r="WLZ776" s="16" t="s">
        <v>875</v>
      </c>
      <c r="WMA776" s="16" t="s">
        <v>887</v>
      </c>
      <c r="WMB776" s="16" t="s">
        <v>875</v>
      </c>
      <c r="WMC776" s="16" t="s">
        <v>887</v>
      </c>
      <c r="WMD776" s="16" t="s">
        <v>875</v>
      </c>
      <c r="WME776" s="16" t="s">
        <v>887</v>
      </c>
      <c r="WMF776" s="16" t="s">
        <v>875</v>
      </c>
      <c r="WMG776" s="16" t="s">
        <v>887</v>
      </c>
      <c r="WMH776" s="16" t="s">
        <v>875</v>
      </c>
      <c r="WMI776" s="16" t="s">
        <v>887</v>
      </c>
      <c r="WMJ776" s="16" t="s">
        <v>875</v>
      </c>
      <c r="WMK776" s="16" t="s">
        <v>887</v>
      </c>
      <c r="WML776" s="16" t="s">
        <v>875</v>
      </c>
      <c r="WMM776" s="16" t="s">
        <v>887</v>
      </c>
      <c r="WMN776" s="16" t="s">
        <v>875</v>
      </c>
      <c r="WMO776" s="16" t="s">
        <v>887</v>
      </c>
      <c r="WMP776" s="16" t="s">
        <v>875</v>
      </c>
      <c r="WMQ776" s="16" t="s">
        <v>887</v>
      </c>
      <c r="WMR776" s="16" t="s">
        <v>875</v>
      </c>
      <c r="WMS776" s="16" t="s">
        <v>887</v>
      </c>
      <c r="WMT776" s="16" t="s">
        <v>875</v>
      </c>
      <c r="WMU776" s="16" t="s">
        <v>887</v>
      </c>
      <c r="WMV776" s="16" t="s">
        <v>875</v>
      </c>
      <c r="WMW776" s="16" t="s">
        <v>887</v>
      </c>
      <c r="WMX776" s="16" t="s">
        <v>875</v>
      </c>
      <c r="WMY776" s="16" t="s">
        <v>887</v>
      </c>
      <c r="WMZ776" s="16" t="s">
        <v>875</v>
      </c>
      <c r="WNA776" s="16" t="s">
        <v>887</v>
      </c>
      <c r="WNB776" s="16" t="s">
        <v>875</v>
      </c>
      <c r="WNC776" s="16" t="s">
        <v>887</v>
      </c>
      <c r="WND776" s="16" t="s">
        <v>875</v>
      </c>
      <c r="WNE776" s="16" t="s">
        <v>887</v>
      </c>
      <c r="WNF776" s="16" t="s">
        <v>875</v>
      </c>
      <c r="WNG776" s="16" t="s">
        <v>887</v>
      </c>
      <c r="WNH776" s="16" t="s">
        <v>875</v>
      </c>
      <c r="WNI776" s="16" t="s">
        <v>887</v>
      </c>
      <c r="WNJ776" s="16" t="s">
        <v>875</v>
      </c>
      <c r="WNK776" s="16" t="s">
        <v>887</v>
      </c>
      <c r="WNL776" s="16" t="s">
        <v>875</v>
      </c>
      <c r="WNM776" s="16" t="s">
        <v>887</v>
      </c>
      <c r="WNN776" s="16" t="s">
        <v>875</v>
      </c>
      <c r="WNO776" s="16" t="s">
        <v>887</v>
      </c>
      <c r="WNP776" s="16" t="s">
        <v>875</v>
      </c>
      <c r="WNQ776" s="16" t="s">
        <v>887</v>
      </c>
      <c r="WNR776" s="16" t="s">
        <v>875</v>
      </c>
      <c r="WNS776" s="16" t="s">
        <v>887</v>
      </c>
      <c r="WNT776" s="16" t="s">
        <v>875</v>
      </c>
      <c r="WNU776" s="16" t="s">
        <v>887</v>
      </c>
      <c r="WNV776" s="16" t="s">
        <v>875</v>
      </c>
      <c r="WNW776" s="16" t="s">
        <v>887</v>
      </c>
      <c r="WNX776" s="16" t="s">
        <v>875</v>
      </c>
      <c r="WNY776" s="16" t="s">
        <v>887</v>
      </c>
      <c r="WNZ776" s="16" t="s">
        <v>875</v>
      </c>
      <c r="WOA776" s="16" t="s">
        <v>887</v>
      </c>
      <c r="WOB776" s="16" t="s">
        <v>875</v>
      </c>
      <c r="WOC776" s="16" t="s">
        <v>887</v>
      </c>
      <c r="WOD776" s="16" t="s">
        <v>875</v>
      </c>
      <c r="WOE776" s="16" t="s">
        <v>887</v>
      </c>
      <c r="WOF776" s="16" t="s">
        <v>875</v>
      </c>
      <c r="WOG776" s="16" t="s">
        <v>887</v>
      </c>
      <c r="WOH776" s="16" t="s">
        <v>875</v>
      </c>
      <c r="WOI776" s="16" t="s">
        <v>887</v>
      </c>
      <c r="WOJ776" s="16" t="s">
        <v>875</v>
      </c>
      <c r="WOK776" s="16" t="s">
        <v>887</v>
      </c>
      <c r="WOL776" s="16" t="s">
        <v>875</v>
      </c>
      <c r="WOM776" s="16" t="s">
        <v>887</v>
      </c>
      <c r="WON776" s="16" t="s">
        <v>875</v>
      </c>
      <c r="WOO776" s="16" t="s">
        <v>887</v>
      </c>
      <c r="WOP776" s="16" t="s">
        <v>875</v>
      </c>
      <c r="WOQ776" s="16" t="s">
        <v>887</v>
      </c>
      <c r="WOR776" s="16" t="s">
        <v>875</v>
      </c>
      <c r="WOS776" s="16" t="s">
        <v>887</v>
      </c>
      <c r="WOT776" s="16" t="s">
        <v>875</v>
      </c>
      <c r="WOU776" s="16" t="s">
        <v>887</v>
      </c>
      <c r="WOV776" s="16" t="s">
        <v>875</v>
      </c>
      <c r="WOW776" s="16" t="s">
        <v>887</v>
      </c>
      <c r="WOX776" s="16" t="s">
        <v>875</v>
      </c>
      <c r="WOY776" s="16" t="s">
        <v>887</v>
      </c>
      <c r="WOZ776" s="16" t="s">
        <v>875</v>
      </c>
      <c r="WPA776" s="16" t="s">
        <v>887</v>
      </c>
      <c r="WPB776" s="16" t="s">
        <v>875</v>
      </c>
      <c r="WPC776" s="16" t="s">
        <v>887</v>
      </c>
      <c r="WPD776" s="16" t="s">
        <v>875</v>
      </c>
      <c r="WPE776" s="16" t="s">
        <v>887</v>
      </c>
      <c r="WPF776" s="16" t="s">
        <v>875</v>
      </c>
      <c r="WPG776" s="16" t="s">
        <v>887</v>
      </c>
      <c r="WPH776" s="16" t="s">
        <v>875</v>
      </c>
      <c r="WPI776" s="16" t="s">
        <v>887</v>
      </c>
      <c r="WPJ776" s="16" t="s">
        <v>875</v>
      </c>
      <c r="WPK776" s="16" t="s">
        <v>887</v>
      </c>
      <c r="WPL776" s="16" t="s">
        <v>875</v>
      </c>
      <c r="WPM776" s="16" t="s">
        <v>887</v>
      </c>
      <c r="WPN776" s="16" t="s">
        <v>875</v>
      </c>
      <c r="WPO776" s="16" t="s">
        <v>887</v>
      </c>
      <c r="WPP776" s="16" t="s">
        <v>875</v>
      </c>
      <c r="WPQ776" s="16" t="s">
        <v>887</v>
      </c>
      <c r="WPR776" s="16" t="s">
        <v>875</v>
      </c>
      <c r="WPS776" s="16" t="s">
        <v>887</v>
      </c>
      <c r="WPT776" s="16" t="s">
        <v>875</v>
      </c>
      <c r="WPU776" s="16" t="s">
        <v>887</v>
      </c>
      <c r="WPV776" s="16" t="s">
        <v>875</v>
      </c>
      <c r="WPW776" s="16" t="s">
        <v>887</v>
      </c>
      <c r="WPX776" s="16" t="s">
        <v>875</v>
      </c>
      <c r="WPY776" s="16" t="s">
        <v>887</v>
      </c>
      <c r="WPZ776" s="16" t="s">
        <v>875</v>
      </c>
      <c r="WQA776" s="16" t="s">
        <v>887</v>
      </c>
      <c r="WQB776" s="16" t="s">
        <v>875</v>
      </c>
      <c r="WQC776" s="16" t="s">
        <v>887</v>
      </c>
      <c r="WQD776" s="16" t="s">
        <v>875</v>
      </c>
      <c r="WQE776" s="16" t="s">
        <v>887</v>
      </c>
      <c r="WQF776" s="16" t="s">
        <v>875</v>
      </c>
      <c r="WQG776" s="16" t="s">
        <v>887</v>
      </c>
      <c r="WQH776" s="16" t="s">
        <v>875</v>
      </c>
      <c r="WQI776" s="16" t="s">
        <v>887</v>
      </c>
      <c r="WQJ776" s="16" t="s">
        <v>875</v>
      </c>
      <c r="WQK776" s="16" t="s">
        <v>887</v>
      </c>
      <c r="WQL776" s="16" t="s">
        <v>875</v>
      </c>
      <c r="WQM776" s="16" t="s">
        <v>887</v>
      </c>
      <c r="WQN776" s="16" t="s">
        <v>875</v>
      </c>
      <c r="WQO776" s="16" t="s">
        <v>887</v>
      </c>
      <c r="WQP776" s="16" t="s">
        <v>875</v>
      </c>
      <c r="WQQ776" s="16" t="s">
        <v>887</v>
      </c>
      <c r="WQR776" s="16" t="s">
        <v>875</v>
      </c>
      <c r="WQS776" s="16" t="s">
        <v>887</v>
      </c>
      <c r="WQT776" s="16" t="s">
        <v>875</v>
      </c>
      <c r="WQU776" s="16" t="s">
        <v>887</v>
      </c>
      <c r="WQV776" s="16" t="s">
        <v>875</v>
      </c>
      <c r="WQW776" s="16" t="s">
        <v>887</v>
      </c>
      <c r="WQX776" s="16" t="s">
        <v>875</v>
      </c>
      <c r="WQY776" s="16" t="s">
        <v>887</v>
      </c>
      <c r="WQZ776" s="16" t="s">
        <v>875</v>
      </c>
      <c r="WRA776" s="16" t="s">
        <v>887</v>
      </c>
      <c r="WRB776" s="16" t="s">
        <v>875</v>
      </c>
      <c r="WRC776" s="16" t="s">
        <v>887</v>
      </c>
      <c r="WRD776" s="16" t="s">
        <v>875</v>
      </c>
      <c r="WRE776" s="16" t="s">
        <v>887</v>
      </c>
      <c r="WRF776" s="16" t="s">
        <v>875</v>
      </c>
      <c r="WRG776" s="16" t="s">
        <v>887</v>
      </c>
      <c r="WRH776" s="16" t="s">
        <v>875</v>
      </c>
      <c r="WRI776" s="16" t="s">
        <v>887</v>
      </c>
      <c r="WRJ776" s="16" t="s">
        <v>875</v>
      </c>
      <c r="WRK776" s="16" t="s">
        <v>887</v>
      </c>
      <c r="WRL776" s="16" t="s">
        <v>875</v>
      </c>
      <c r="WRM776" s="16" t="s">
        <v>887</v>
      </c>
      <c r="WRN776" s="16" t="s">
        <v>875</v>
      </c>
      <c r="WRO776" s="16" t="s">
        <v>887</v>
      </c>
      <c r="WRP776" s="16" t="s">
        <v>875</v>
      </c>
      <c r="WRQ776" s="16" t="s">
        <v>887</v>
      </c>
      <c r="WRR776" s="16" t="s">
        <v>875</v>
      </c>
      <c r="WRS776" s="16" t="s">
        <v>887</v>
      </c>
      <c r="WRT776" s="16" t="s">
        <v>875</v>
      </c>
      <c r="WRU776" s="16" t="s">
        <v>887</v>
      </c>
      <c r="WRV776" s="16" t="s">
        <v>875</v>
      </c>
      <c r="WRW776" s="16" t="s">
        <v>887</v>
      </c>
      <c r="WRX776" s="16" t="s">
        <v>875</v>
      </c>
      <c r="WRY776" s="16" t="s">
        <v>887</v>
      </c>
      <c r="WRZ776" s="16" t="s">
        <v>875</v>
      </c>
      <c r="WSA776" s="16" t="s">
        <v>887</v>
      </c>
      <c r="WSB776" s="16" t="s">
        <v>875</v>
      </c>
      <c r="WSC776" s="16" t="s">
        <v>887</v>
      </c>
      <c r="WSD776" s="16" t="s">
        <v>875</v>
      </c>
      <c r="WSE776" s="16" t="s">
        <v>887</v>
      </c>
      <c r="WSF776" s="16" t="s">
        <v>875</v>
      </c>
      <c r="WSG776" s="16" t="s">
        <v>887</v>
      </c>
      <c r="WSH776" s="16" t="s">
        <v>875</v>
      </c>
      <c r="WSI776" s="16" t="s">
        <v>887</v>
      </c>
      <c r="WSJ776" s="16" t="s">
        <v>875</v>
      </c>
      <c r="WSK776" s="16" t="s">
        <v>887</v>
      </c>
      <c r="WSL776" s="16" t="s">
        <v>875</v>
      </c>
      <c r="WSM776" s="16" t="s">
        <v>887</v>
      </c>
      <c r="WSN776" s="16" t="s">
        <v>875</v>
      </c>
      <c r="WSO776" s="16" t="s">
        <v>887</v>
      </c>
      <c r="WSP776" s="16" t="s">
        <v>875</v>
      </c>
      <c r="WSQ776" s="16" t="s">
        <v>887</v>
      </c>
      <c r="WSR776" s="16" t="s">
        <v>875</v>
      </c>
      <c r="WSS776" s="16" t="s">
        <v>887</v>
      </c>
      <c r="WST776" s="16" t="s">
        <v>875</v>
      </c>
      <c r="WSU776" s="16" t="s">
        <v>887</v>
      </c>
      <c r="WSV776" s="16" t="s">
        <v>875</v>
      </c>
      <c r="WSW776" s="16" t="s">
        <v>887</v>
      </c>
      <c r="WSX776" s="16" t="s">
        <v>875</v>
      </c>
      <c r="WSY776" s="16" t="s">
        <v>887</v>
      </c>
      <c r="WSZ776" s="16" t="s">
        <v>875</v>
      </c>
      <c r="WTA776" s="16" t="s">
        <v>887</v>
      </c>
      <c r="WTB776" s="16" t="s">
        <v>875</v>
      </c>
      <c r="WTC776" s="16" t="s">
        <v>887</v>
      </c>
      <c r="WTD776" s="16" t="s">
        <v>875</v>
      </c>
      <c r="WTE776" s="16" t="s">
        <v>887</v>
      </c>
      <c r="WTF776" s="16" t="s">
        <v>875</v>
      </c>
      <c r="WTG776" s="16" t="s">
        <v>887</v>
      </c>
      <c r="WTH776" s="16" t="s">
        <v>875</v>
      </c>
      <c r="WTI776" s="16" t="s">
        <v>887</v>
      </c>
      <c r="WTJ776" s="16" t="s">
        <v>875</v>
      </c>
      <c r="WTK776" s="16" t="s">
        <v>887</v>
      </c>
      <c r="WTL776" s="16" t="s">
        <v>875</v>
      </c>
      <c r="WTM776" s="16" t="s">
        <v>887</v>
      </c>
      <c r="WTN776" s="16" t="s">
        <v>875</v>
      </c>
      <c r="WTO776" s="16" t="s">
        <v>887</v>
      </c>
      <c r="WTP776" s="16" t="s">
        <v>875</v>
      </c>
      <c r="WTQ776" s="16" t="s">
        <v>887</v>
      </c>
      <c r="WTR776" s="16" t="s">
        <v>875</v>
      </c>
      <c r="WTS776" s="16" t="s">
        <v>887</v>
      </c>
      <c r="WTT776" s="16" t="s">
        <v>875</v>
      </c>
      <c r="WTU776" s="16" t="s">
        <v>887</v>
      </c>
      <c r="WTV776" s="16" t="s">
        <v>875</v>
      </c>
      <c r="WTW776" s="16" t="s">
        <v>887</v>
      </c>
      <c r="WTX776" s="16" t="s">
        <v>875</v>
      </c>
      <c r="WTY776" s="16" t="s">
        <v>887</v>
      </c>
      <c r="WTZ776" s="16" t="s">
        <v>875</v>
      </c>
      <c r="WUA776" s="16" t="s">
        <v>887</v>
      </c>
      <c r="WUB776" s="16" t="s">
        <v>875</v>
      </c>
      <c r="WUC776" s="16" t="s">
        <v>887</v>
      </c>
      <c r="WUD776" s="16" t="s">
        <v>875</v>
      </c>
      <c r="WUE776" s="16" t="s">
        <v>887</v>
      </c>
      <c r="WUF776" s="16" t="s">
        <v>875</v>
      </c>
      <c r="WUG776" s="16" t="s">
        <v>887</v>
      </c>
      <c r="WUH776" s="16" t="s">
        <v>875</v>
      </c>
      <c r="WUI776" s="16" t="s">
        <v>887</v>
      </c>
      <c r="WUJ776" s="16" t="s">
        <v>875</v>
      </c>
      <c r="WUK776" s="16" t="s">
        <v>887</v>
      </c>
      <c r="WUL776" s="16" t="s">
        <v>875</v>
      </c>
      <c r="WUM776" s="16" t="s">
        <v>887</v>
      </c>
      <c r="WUN776" s="16" t="s">
        <v>875</v>
      </c>
      <c r="WUO776" s="16" t="s">
        <v>887</v>
      </c>
      <c r="WUP776" s="16" t="s">
        <v>875</v>
      </c>
      <c r="WUQ776" s="16" t="s">
        <v>887</v>
      </c>
      <c r="WUR776" s="16" t="s">
        <v>875</v>
      </c>
      <c r="WUS776" s="16" t="s">
        <v>887</v>
      </c>
      <c r="WUT776" s="16" t="s">
        <v>875</v>
      </c>
      <c r="WUU776" s="16" t="s">
        <v>887</v>
      </c>
      <c r="WUV776" s="16" t="s">
        <v>875</v>
      </c>
      <c r="WUW776" s="16" t="s">
        <v>887</v>
      </c>
      <c r="WUX776" s="16" t="s">
        <v>875</v>
      </c>
      <c r="WUY776" s="16" t="s">
        <v>887</v>
      </c>
      <c r="WUZ776" s="16" t="s">
        <v>875</v>
      </c>
      <c r="WVA776" s="16" t="s">
        <v>887</v>
      </c>
      <c r="WVB776" s="16" t="s">
        <v>875</v>
      </c>
      <c r="WVC776" s="16" t="s">
        <v>887</v>
      </c>
      <c r="WVD776" s="16" t="s">
        <v>875</v>
      </c>
      <c r="WVE776" s="16" t="s">
        <v>887</v>
      </c>
      <c r="WVF776" s="16" t="s">
        <v>875</v>
      </c>
      <c r="WVG776" s="16" t="s">
        <v>887</v>
      </c>
      <c r="WVH776" s="16" t="s">
        <v>875</v>
      </c>
      <c r="WVI776" s="16" t="s">
        <v>887</v>
      </c>
      <c r="WVJ776" s="16" t="s">
        <v>875</v>
      </c>
      <c r="WVK776" s="16" t="s">
        <v>887</v>
      </c>
      <c r="WVL776" s="16" t="s">
        <v>875</v>
      </c>
      <c r="WVM776" s="16" t="s">
        <v>887</v>
      </c>
      <c r="WVN776" s="16" t="s">
        <v>875</v>
      </c>
      <c r="WVO776" s="16" t="s">
        <v>887</v>
      </c>
      <c r="WVP776" s="16" t="s">
        <v>875</v>
      </c>
      <c r="WVQ776" s="16" t="s">
        <v>887</v>
      </c>
      <c r="WVR776" s="16" t="s">
        <v>875</v>
      </c>
      <c r="WVS776" s="16" t="s">
        <v>887</v>
      </c>
      <c r="WVT776" s="16" t="s">
        <v>875</v>
      </c>
      <c r="WVU776" s="16" t="s">
        <v>887</v>
      </c>
      <c r="WVV776" s="16" t="s">
        <v>875</v>
      </c>
      <c r="WVW776" s="16" t="s">
        <v>887</v>
      </c>
      <c r="WVX776" s="16" t="s">
        <v>875</v>
      </c>
      <c r="WVY776" s="16" t="s">
        <v>887</v>
      </c>
      <c r="WVZ776" s="16" t="s">
        <v>875</v>
      </c>
      <c r="WWA776" s="16" t="s">
        <v>887</v>
      </c>
      <c r="WWB776" s="16" t="s">
        <v>875</v>
      </c>
      <c r="WWC776" s="16" t="s">
        <v>887</v>
      </c>
      <c r="WWD776" s="16" t="s">
        <v>875</v>
      </c>
      <c r="WWE776" s="16" t="s">
        <v>887</v>
      </c>
      <c r="WWF776" s="16" t="s">
        <v>875</v>
      </c>
      <c r="WWG776" s="16" t="s">
        <v>887</v>
      </c>
      <c r="WWH776" s="16" t="s">
        <v>875</v>
      </c>
      <c r="WWI776" s="16" t="s">
        <v>887</v>
      </c>
      <c r="WWJ776" s="16" t="s">
        <v>875</v>
      </c>
      <c r="WWK776" s="16" t="s">
        <v>887</v>
      </c>
      <c r="WWL776" s="16" t="s">
        <v>875</v>
      </c>
      <c r="WWM776" s="16" t="s">
        <v>887</v>
      </c>
      <c r="WWN776" s="16" t="s">
        <v>875</v>
      </c>
      <c r="WWO776" s="16" t="s">
        <v>887</v>
      </c>
      <c r="WWP776" s="16" t="s">
        <v>875</v>
      </c>
      <c r="WWQ776" s="16" t="s">
        <v>887</v>
      </c>
      <c r="WWR776" s="16" t="s">
        <v>875</v>
      </c>
      <c r="WWS776" s="16" t="s">
        <v>887</v>
      </c>
      <c r="WWT776" s="16" t="s">
        <v>875</v>
      </c>
      <c r="WWU776" s="16" t="s">
        <v>887</v>
      </c>
      <c r="WWV776" s="16" t="s">
        <v>875</v>
      </c>
      <c r="WWW776" s="16" t="s">
        <v>887</v>
      </c>
      <c r="WWX776" s="16" t="s">
        <v>875</v>
      </c>
      <c r="WWY776" s="16" t="s">
        <v>887</v>
      </c>
      <c r="WWZ776" s="16" t="s">
        <v>875</v>
      </c>
      <c r="WXA776" s="16" t="s">
        <v>887</v>
      </c>
      <c r="WXB776" s="16" t="s">
        <v>875</v>
      </c>
      <c r="WXC776" s="16" t="s">
        <v>887</v>
      </c>
      <c r="WXD776" s="16" t="s">
        <v>875</v>
      </c>
      <c r="WXE776" s="16" t="s">
        <v>887</v>
      </c>
      <c r="WXF776" s="16" t="s">
        <v>875</v>
      </c>
      <c r="WXG776" s="16" t="s">
        <v>887</v>
      </c>
      <c r="WXH776" s="16" t="s">
        <v>875</v>
      </c>
      <c r="WXI776" s="16" t="s">
        <v>887</v>
      </c>
      <c r="WXJ776" s="16" t="s">
        <v>875</v>
      </c>
      <c r="WXK776" s="16" t="s">
        <v>887</v>
      </c>
      <c r="WXL776" s="16" t="s">
        <v>875</v>
      </c>
      <c r="WXM776" s="16" t="s">
        <v>887</v>
      </c>
      <c r="WXN776" s="16" t="s">
        <v>875</v>
      </c>
      <c r="WXO776" s="16" t="s">
        <v>887</v>
      </c>
      <c r="WXP776" s="16" t="s">
        <v>875</v>
      </c>
      <c r="WXQ776" s="16" t="s">
        <v>887</v>
      </c>
      <c r="WXR776" s="16" t="s">
        <v>875</v>
      </c>
      <c r="WXS776" s="16" t="s">
        <v>887</v>
      </c>
      <c r="WXT776" s="16" t="s">
        <v>875</v>
      </c>
      <c r="WXU776" s="16" t="s">
        <v>887</v>
      </c>
      <c r="WXV776" s="16" t="s">
        <v>875</v>
      </c>
      <c r="WXW776" s="16" t="s">
        <v>887</v>
      </c>
      <c r="WXX776" s="16" t="s">
        <v>875</v>
      </c>
      <c r="WXY776" s="16" t="s">
        <v>887</v>
      </c>
      <c r="WXZ776" s="16" t="s">
        <v>875</v>
      </c>
      <c r="WYA776" s="16" t="s">
        <v>887</v>
      </c>
      <c r="WYB776" s="16" t="s">
        <v>875</v>
      </c>
      <c r="WYC776" s="16" t="s">
        <v>887</v>
      </c>
      <c r="WYD776" s="16" t="s">
        <v>875</v>
      </c>
      <c r="WYE776" s="16" t="s">
        <v>887</v>
      </c>
      <c r="WYF776" s="16" t="s">
        <v>875</v>
      </c>
      <c r="WYG776" s="16" t="s">
        <v>887</v>
      </c>
      <c r="WYH776" s="16" t="s">
        <v>875</v>
      </c>
      <c r="WYI776" s="16" t="s">
        <v>887</v>
      </c>
      <c r="WYJ776" s="16" t="s">
        <v>875</v>
      </c>
      <c r="WYK776" s="16" t="s">
        <v>887</v>
      </c>
      <c r="WYL776" s="16" t="s">
        <v>875</v>
      </c>
      <c r="WYM776" s="16" t="s">
        <v>887</v>
      </c>
      <c r="WYN776" s="16" t="s">
        <v>875</v>
      </c>
      <c r="WYO776" s="16" t="s">
        <v>887</v>
      </c>
      <c r="WYP776" s="16" t="s">
        <v>875</v>
      </c>
      <c r="WYQ776" s="16" t="s">
        <v>887</v>
      </c>
      <c r="WYR776" s="16" t="s">
        <v>875</v>
      </c>
      <c r="WYS776" s="16" t="s">
        <v>887</v>
      </c>
      <c r="WYT776" s="16" t="s">
        <v>875</v>
      </c>
      <c r="WYU776" s="16" t="s">
        <v>887</v>
      </c>
      <c r="WYV776" s="16" t="s">
        <v>875</v>
      </c>
      <c r="WYW776" s="16" t="s">
        <v>887</v>
      </c>
      <c r="WYX776" s="16" t="s">
        <v>875</v>
      </c>
      <c r="WYY776" s="16" t="s">
        <v>887</v>
      </c>
      <c r="WYZ776" s="16" t="s">
        <v>875</v>
      </c>
      <c r="WZA776" s="16" t="s">
        <v>887</v>
      </c>
      <c r="WZB776" s="16" t="s">
        <v>875</v>
      </c>
      <c r="WZC776" s="16" t="s">
        <v>887</v>
      </c>
      <c r="WZD776" s="16" t="s">
        <v>875</v>
      </c>
      <c r="WZE776" s="16" t="s">
        <v>887</v>
      </c>
      <c r="WZF776" s="16" t="s">
        <v>875</v>
      </c>
      <c r="WZG776" s="16" t="s">
        <v>887</v>
      </c>
      <c r="WZH776" s="16" t="s">
        <v>875</v>
      </c>
      <c r="WZI776" s="16" t="s">
        <v>887</v>
      </c>
      <c r="WZJ776" s="16" t="s">
        <v>875</v>
      </c>
      <c r="WZK776" s="16" t="s">
        <v>887</v>
      </c>
      <c r="WZL776" s="16" t="s">
        <v>875</v>
      </c>
      <c r="WZM776" s="16" t="s">
        <v>887</v>
      </c>
      <c r="WZN776" s="16" t="s">
        <v>875</v>
      </c>
      <c r="WZO776" s="16" t="s">
        <v>887</v>
      </c>
      <c r="WZP776" s="16" t="s">
        <v>875</v>
      </c>
      <c r="WZQ776" s="16" t="s">
        <v>887</v>
      </c>
      <c r="WZR776" s="16" t="s">
        <v>875</v>
      </c>
      <c r="WZS776" s="16" t="s">
        <v>887</v>
      </c>
      <c r="WZT776" s="16" t="s">
        <v>875</v>
      </c>
      <c r="WZU776" s="16" t="s">
        <v>887</v>
      </c>
      <c r="WZV776" s="16" t="s">
        <v>875</v>
      </c>
      <c r="WZW776" s="16" t="s">
        <v>887</v>
      </c>
      <c r="WZX776" s="16" t="s">
        <v>875</v>
      </c>
      <c r="WZY776" s="16" t="s">
        <v>887</v>
      </c>
      <c r="WZZ776" s="16" t="s">
        <v>875</v>
      </c>
      <c r="XAA776" s="16" t="s">
        <v>887</v>
      </c>
      <c r="XAB776" s="16" t="s">
        <v>875</v>
      </c>
      <c r="XAC776" s="16" t="s">
        <v>887</v>
      </c>
      <c r="XAD776" s="16" t="s">
        <v>875</v>
      </c>
      <c r="XAE776" s="16" t="s">
        <v>887</v>
      </c>
      <c r="XAF776" s="16" t="s">
        <v>875</v>
      </c>
      <c r="XAG776" s="16" t="s">
        <v>887</v>
      </c>
      <c r="XAH776" s="16" t="s">
        <v>875</v>
      </c>
      <c r="XAI776" s="16" t="s">
        <v>887</v>
      </c>
      <c r="XAJ776" s="16" t="s">
        <v>875</v>
      </c>
      <c r="XAK776" s="16" t="s">
        <v>887</v>
      </c>
      <c r="XAL776" s="16" t="s">
        <v>875</v>
      </c>
      <c r="XAM776" s="16" t="s">
        <v>887</v>
      </c>
      <c r="XAN776" s="16" t="s">
        <v>875</v>
      </c>
      <c r="XAO776" s="16" t="s">
        <v>887</v>
      </c>
      <c r="XAP776" s="16" t="s">
        <v>875</v>
      </c>
      <c r="XAQ776" s="16" t="s">
        <v>887</v>
      </c>
      <c r="XAR776" s="16" t="s">
        <v>875</v>
      </c>
      <c r="XAS776" s="16" t="s">
        <v>887</v>
      </c>
      <c r="XAT776" s="16" t="s">
        <v>875</v>
      </c>
      <c r="XAU776" s="16" t="s">
        <v>887</v>
      </c>
      <c r="XAV776" s="16" t="s">
        <v>875</v>
      </c>
      <c r="XAW776" s="16" t="s">
        <v>887</v>
      </c>
      <c r="XAX776" s="16" t="s">
        <v>875</v>
      </c>
      <c r="XAY776" s="16" t="s">
        <v>887</v>
      </c>
      <c r="XAZ776" s="16" t="s">
        <v>875</v>
      </c>
      <c r="XBA776" s="16" t="s">
        <v>887</v>
      </c>
      <c r="XBB776" s="16" t="s">
        <v>875</v>
      </c>
      <c r="XBC776" s="16" t="s">
        <v>887</v>
      </c>
      <c r="XBD776" s="16" t="s">
        <v>875</v>
      </c>
      <c r="XBE776" s="16" t="s">
        <v>887</v>
      </c>
      <c r="XBF776" s="16" t="s">
        <v>875</v>
      </c>
      <c r="XBG776" s="16" t="s">
        <v>887</v>
      </c>
      <c r="XBH776" s="16" t="s">
        <v>875</v>
      </c>
      <c r="XBI776" s="16" t="s">
        <v>887</v>
      </c>
      <c r="XBJ776" s="16" t="s">
        <v>875</v>
      </c>
      <c r="XBK776" s="16" t="s">
        <v>887</v>
      </c>
      <c r="XBL776" s="16" t="s">
        <v>875</v>
      </c>
      <c r="XBM776" s="16" t="s">
        <v>887</v>
      </c>
      <c r="XBN776" s="16" t="s">
        <v>875</v>
      </c>
      <c r="XBO776" s="16" t="s">
        <v>887</v>
      </c>
      <c r="XBP776" s="16" t="s">
        <v>875</v>
      </c>
      <c r="XBQ776" s="16" t="s">
        <v>887</v>
      </c>
      <c r="XBR776" s="16" t="s">
        <v>875</v>
      </c>
      <c r="XBS776" s="16" t="s">
        <v>887</v>
      </c>
      <c r="XBT776" s="16" t="s">
        <v>875</v>
      </c>
      <c r="XBU776" s="16" t="s">
        <v>887</v>
      </c>
      <c r="XBV776" s="16" t="s">
        <v>875</v>
      </c>
      <c r="XBW776" s="16" t="s">
        <v>887</v>
      </c>
      <c r="XBX776" s="16" t="s">
        <v>875</v>
      </c>
      <c r="XBY776" s="16" t="s">
        <v>887</v>
      </c>
      <c r="XBZ776" s="16" t="s">
        <v>875</v>
      </c>
      <c r="XCA776" s="16" t="s">
        <v>887</v>
      </c>
      <c r="XCB776" s="16" t="s">
        <v>875</v>
      </c>
      <c r="XCC776" s="16" t="s">
        <v>887</v>
      </c>
      <c r="XCD776" s="16" t="s">
        <v>875</v>
      </c>
      <c r="XCE776" s="16" t="s">
        <v>887</v>
      </c>
      <c r="XCF776" s="16" t="s">
        <v>875</v>
      </c>
      <c r="XCG776" s="16" t="s">
        <v>887</v>
      </c>
      <c r="XCH776" s="16" t="s">
        <v>875</v>
      </c>
      <c r="XCI776" s="16" t="s">
        <v>887</v>
      </c>
      <c r="XCJ776" s="16" t="s">
        <v>875</v>
      </c>
      <c r="XCK776" s="16" t="s">
        <v>887</v>
      </c>
      <c r="XCL776" s="16" t="s">
        <v>875</v>
      </c>
      <c r="XCM776" s="16" t="s">
        <v>887</v>
      </c>
      <c r="XCN776" s="16" t="s">
        <v>875</v>
      </c>
      <c r="XCO776" s="16" t="s">
        <v>887</v>
      </c>
      <c r="XCP776" s="16" t="s">
        <v>875</v>
      </c>
      <c r="XCQ776" s="16" t="s">
        <v>887</v>
      </c>
      <c r="XCR776" s="16" t="s">
        <v>875</v>
      </c>
      <c r="XCS776" s="16" t="s">
        <v>887</v>
      </c>
      <c r="XCT776" s="16" t="s">
        <v>875</v>
      </c>
      <c r="XCU776" s="16" t="s">
        <v>887</v>
      </c>
      <c r="XCV776" s="16" t="s">
        <v>875</v>
      </c>
      <c r="XCW776" s="16" t="s">
        <v>887</v>
      </c>
      <c r="XCX776" s="16" t="s">
        <v>875</v>
      </c>
      <c r="XCY776" s="16" t="s">
        <v>887</v>
      </c>
      <c r="XCZ776" s="16" t="s">
        <v>875</v>
      </c>
      <c r="XDA776" s="16" t="s">
        <v>887</v>
      </c>
      <c r="XDB776" s="16" t="s">
        <v>875</v>
      </c>
      <c r="XDC776" s="16" t="s">
        <v>887</v>
      </c>
      <c r="XDD776" s="16" t="s">
        <v>875</v>
      </c>
      <c r="XDE776" s="16" t="s">
        <v>887</v>
      </c>
      <c r="XDF776" s="16" t="s">
        <v>875</v>
      </c>
      <c r="XDG776" s="16" t="s">
        <v>887</v>
      </c>
      <c r="XDH776" s="16" t="s">
        <v>875</v>
      </c>
      <c r="XDI776" s="16" t="s">
        <v>887</v>
      </c>
      <c r="XDJ776" s="16" t="s">
        <v>875</v>
      </c>
      <c r="XDK776" s="16" t="s">
        <v>887</v>
      </c>
      <c r="XDL776" s="16" t="s">
        <v>875</v>
      </c>
      <c r="XDM776" s="16" t="s">
        <v>887</v>
      </c>
      <c r="XDN776" s="16" t="s">
        <v>875</v>
      </c>
      <c r="XDO776" s="16" t="s">
        <v>887</v>
      </c>
      <c r="XDP776" s="16" t="s">
        <v>875</v>
      </c>
      <c r="XDQ776" s="16" t="s">
        <v>887</v>
      </c>
      <c r="XDR776" s="16" t="s">
        <v>875</v>
      </c>
      <c r="XDS776" s="16" t="s">
        <v>887</v>
      </c>
      <c r="XDT776" s="16" t="s">
        <v>875</v>
      </c>
      <c r="XDU776" s="16" t="s">
        <v>887</v>
      </c>
      <c r="XDV776" s="16" t="s">
        <v>875</v>
      </c>
      <c r="XDW776" s="16" t="s">
        <v>887</v>
      </c>
      <c r="XDX776" s="16" t="s">
        <v>875</v>
      </c>
      <c r="XDY776" s="16" t="s">
        <v>887</v>
      </c>
      <c r="XDZ776" s="16" t="s">
        <v>875</v>
      </c>
      <c r="XEA776" s="16" t="s">
        <v>887</v>
      </c>
      <c r="XEB776" s="16" t="s">
        <v>875</v>
      </c>
      <c r="XEC776" s="16" t="s">
        <v>887</v>
      </c>
      <c r="XED776" s="16" t="s">
        <v>875</v>
      </c>
      <c r="XEE776" s="16" t="s">
        <v>887</v>
      </c>
      <c r="XEF776" s="16" t="s">
        <v>875</v>
      </c>
      <c r="XEG776" s="16" t="s">
        <v>887</v>
      </c>
      <c r="XEH776" s="16" t="s">
        <v>875</v>
      </c>
      <c r="XEI776" s="16" t="s">
        <v>887</v>
      </c>
      <c r="XEJ776" s="16" t="s">
        <v>875</v>
      </c>
      <c r="XEK776" s="16" t="s">
        <v>887</v>
      </c>
      <c r="XEL776" s="16" t="s">
        <v>875</v>
      </c>
      <c r="XEM776" s="16" t="s">
        <v>887</v>
      </c>
      <c r="XEN776" s="16" t="s">
        <v>875</v>
      </c>
      <c r="XEO776" s="16" t="s">
        <v>887</v>
      </c>
      <c r="XEP776" s="16" t="s">
        <v>875</v>
      </c>
      <c r="XEQ776" s="16" t="s">
        <v>887</v>
      </c>
      <c r="XER776" s="16" t="s">
        <v>875</v>
      </c>
      <c r="XES776" s="16" t="s">
        <v>887</v>
      </c>
      <c r="XET776" s="16" t="s">
        <v>875</v>
      </c>
      <c r="XEU776" s="16" t="s">
        <v>887</v>
      </c>
      <c r="XEV776" s="16" t="s">
        <v>875</v>
      </c>
      <c r="XEW776" s="16" t="s">
        <v>887</v>
      </c>
      <c r="XEX776" s="16" t="s">
        <v>875</v>
      </c>
      <c r="XEY776" s="16" t="s">
        <v>887</v>
      </c>
      <c r="XEZ776" s="16" t="s">
        <v>875</v>
      </c>
      <c r="XFA776" s="16" t="s">
        <v>887</v>
      </c>
      <c r="XFB776" s="16" t="s">
        <v>875</v>
      </c>
      <c r="XFC776" s="16" t="s">
        <v>887</v>
      </c>
      <c r="XFD776" s="16" t="s">
        <v>875</v>
      </c>
    </row>
    <row r="777" spans="1:16384" s="17" customFormat="1" ht="1.5" customHeight="1" x14ac:dyDescent="0.4">
      <c r="A777" s="914"/>
      <c r="B777" s="915"/>
      <c r="C777" s="915"/>
      <c r="D777" s="915"/>
      <c r="E777" s="915"/>
      <c r="F777" s="915"/>
      <c r="G777" s="915"/>
      <c r="H777" s="915"/>
      <c r="I777" s="915"/>
      <c r="J777" s="915"/>
      <c r="K777" s="915"/>
      <c r="L777" s="915"/>
      <c r="M777" s="915"/>
      <c r="N777" s="915"/>
      <c r="O777" s="915"/>
      <c r="P777" s="915"/>
      <c r="Q777" s="915"/>
      <c r="R777" s="915"/>
      <c r="S777" s="915"/>
      <c r="T777" s="915"/>
      <c r="U777" s="915"/>
      <c r="V777" s="915"/>
      <c r="W777" s="915"/>
      <c r="X777" s="915"/>
      <c r="Y777" s="915"/>
      <c r="Z777" s="915"/>
      <c r="AA777" s="916"/>
      <c r="AB777" s="84"/>
      <c r="AC777" s="84"/>
      <c r="AD777" s="84"/>
      <c r="AE777" s="84"/>
      <c r="AF777" s="84"/>
      <c r="AG777" s="84"/>
      <c r="AH777" s="84"/>
      <c r="AI777" s="84"/>
      <c r="AJ777" s="84"/>
      <c r="AK777" s="84"/>
      <c r="AL777" s="84"/>
      <c r="AM777" s="84"/>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c r="BN777" s="35"/>
      <c r="BO777" s="35"/>
      <c r="BP777" s="35"/>
      <c r="BQ777" s="35"/>
      <c r="BR777" s="35"/>
      <c r="BS777" s="35"/>
      <c r="BT777" s="35"/>
      <c r="BU777" s="35"/>
      <c r="BV777" s="35"/>
      <c r="BW777" s="35"/>
      <c r="BX777" s="35"/>
      <c r="BY777" s="35"/>
      <c r="BZ777" s="35"/>
      <c r="CA777" s="35"/>
      <c r="CB777" s="35"/>
      <c r="CC777" s="35"/>
      <c r="CD777" s="35"/>
      <c r="CE777" s="35"/>
      <c r="CF777" s="35"/>
      <c r="CG777" s="35"/>
      <c r="CH777" s="35"/>
      <c r="CI777" s="35"/>
      <c r="CJ777" s="35"/>
      <c r="CK777" s="35"/>
      <c r="CL777" s="35"/>
      <c r="CM777" s="35"/>
      <c r="CN777" s="35"/>
      <c r="CO777" s="35"/>
      <c r="CP777" s="35"/>
      <c r="CQ777" s="35"/>
      <c r="CR777" s="35"/>
      <c r="CS777" s="35"/>
      <c r="CT777" s="35"/>
      <c r="CU777" s="35"/>
      <c r="CV777" s="35"/>
      <c r="CW777" s="35"/>
      <c r="CX777" s="35"/>
      <c r="CY777" s="35"/>
      <c r="CZ777" s="35"/>
      <c r="DA777" s="35"/>
      <c r="DB777" s="35"/>
      <c r="DC777" s="35"/>
      <c r="DD777" s="35"/>
      <c r="DE777" s="35"/>
      <c r="DF777" s="35"/>
      <c r="DG777" s="35"/>
      <c r="DH777" s="35"/>
      <c r="DI777" s="35"/>
      <c r="DJ777" s="35"/>
      <c r="DK777" s="35"/>
      <c r="DL777" s="35"/>
      <c r="DM777" s="35"/>
      <c r="DN777" s="35"/>
      <c r="DO777" s="35"/>
      <c r="DP777" s="35"/>
      <c r="DQ777" s="35"/>
      <c r="DR777" s="35"/>
      <c r="DS777" s="35"/>
      <c r="DT777" s="35"/>
      <c r="DU777" s="35"/>
      <c r="DV777" s="35"/>
      <c r="DW777" s="35"/>
      <c r="DX777" s="35"/>
      <c r="DY777" s="35"/>
      <c r="DZ777" s="35"/>
      <c r="EA777" s="35"/>
      <c r="EB777" s="35"/>
      <c r="EC777" s="35"/>
      <c r="ED777" s="35"/>
      <c r="EE777" s="35"/>
      <c r="EF777" s="35"/>
      <c r="EG777" s="35"/>
      <c r="EH777" s="35"/>
      <c r="EI777" s="35"/>
      <c r="EJ777" s="35"/>
      <c r="EK777" s="35"/>
      <c r="EL777" s="35"/>
      <c r="EM777" s="35"/>
      <c r="EN777" s="35"/>
      <c r="EO777" s="35"/>
      <c r="EP777" s="35"/>
      <c r="EQ777" s="35"/>
      <c r="ER777" s="35"/>
      <c r="ES777" s="35"/>
      <c r="ET777" s="35"/>
      <c r="EU777" s="35"/>
      <c r="EV777" s="35"/>
      <c r="EW777" s="35"/>
      <c r="EX777" s="35"/>
      <c r="EY777" s="35"/>
      <c r="EZ777" s="35"/>
      <c r="FA777" s="35"/>
      <c r="FB777" s="35"/>
      <c r="FC777" s="35"/>
      <c r="FD777" s="35"/>
      <c r="FE777" s="35"/>
      <c r="FF777" s="35"/>
      <c r="FG777" s="35"/>
      <c r="FH777" s="35"/>
      <c r="FI777" s="35"/>
      <c r="FJ777" s="35"/>
      <c r="FK777" s="35"/>
      <c r="FL777" s="35"/>
      <c r="FM777" s="35"/>
      <c r="FN777" s="35"/>
      <c r="FO777" s="35"/>
      <c r="FP777" s="35"/>
      <c r="FQ777" s="35"/>
      <c r="FR777" s="35"/>
      <c r="FS777" s="35"/>
      <c r="FT777" s="35"/>
      <c r="FU777" s="35"/>
      <c r="FV777" s="35"/>
      <c r="FW777" s="35"/>
      <c r="FX777" s="35"/>
      <c r="FY777" s="35"/>
      <c r="FZ777" s="35"/>
      <c r="GA777" s="35"/>
      <c r="GB777" s="35"/>
      <c r="GC777" s="35"/>
      <c r="GD777" s="35"/>
      <c r="GE777" s="35"/>
      <c r="GF777" s="35"/>
      <c r="GG777" s="35"/>
      <c r="GH777" s="35"/>
      <c r="GI777" s="35"/>
      <c r="GJ777" s="35"/>
      <c r="GK777" s="35"/>
      <c r="GL777" s="35"/>
      <c r="GM777" s="35"/>
      <c r="GN777" s="35"/>
      <c r="GO777" s="35"/>
      <c r="GP777" s="35"/>
      <c r="GQ777" s="35"/>
      <c r="GR777" s="35"/>
      <c r="GS777" s="35"/>
      <c r="GT777" s="35"/>
      <c r="GU777" s="35"/>
      <c r="GV777" s="35"/>
      <c r="GW777" s="35"/>
      <c r="GX777" s="35"/>
      <c r="GY777" s="35"/>
      <c r="GZ777" s="35"/>
      <c r="HA777" s="35"/>
      <c r="HB777" s="35"/>
      <c r="HC777" s="35"/>
      <c r="HD777" s="35"/>
      <c r="HE777" s="35"/>
      <c r="HF777" s="35"/>
      <c r="HG777" s="35"/>
      <c r="HH777" s="35"/>
      <c r="HI777" s="35"/>
      <c r="HJ777" s="35"/>
      <c r="HK777" s="35"/>
      <c r="HL777" s="35"/>
      <c r="HM777" s="35"/>
      <c r="HN777" s="35"/>
      <c r="HO777" s="35"/>
      <c r="HP777" s="35"/>
      <c r="HQ777" s="35"/>
      <c r="HR777" s="35"/>
      <c r="HS777" s="35"/>
      <c r="HT777" s="35"/>
      <c r="HU777" s="35"/>
      <c r="HV777" s="35"/>
      <c r="HW777" s="35"/>
      <c r="HX777" s="35"/>
      <c r="HY777" s="35"/>
      <c r="HZ777" s="35"/>
      <c r="IA777" s="35"/>
      <c r="IB777" s="35"/>
      <c r="IC777" s="35"/>
      <c r="ID777" s="35"/>
      <c r="IE777" s="35"/>
      <c r="IF777" s="35"/>
      <c r="IG777" s="35"/>
      <c r="IH777" s="35"/>
      <c r="II777" s="35"/>
      <c r="IJ777" s="35"/>
      <c r="IK777" s="35"/>
      <c r="IL777" s="35"/>
      <c r="IM777" s="35"/>
      <c r="IN777" s="35"/>
      <c r="IO777" s="35"/>
      <c r="IP777" s="35"/>
      <c r="IQ777" s="35"/>
      <c r="IR777" s="35"/>
      <c r="IS777" s="35"/>
      <c r="IT777" s="35"/>
      <c r="IU777" s="35"/>
      <c r="IV777" s="35"/>
      <c r="IW777" s="35"/>
      <c r="IX777" s="35"/>
      <c r="IY777" s="35"/>
      <c r="IZ777" s="35"/>
      <c r="JA777" s="35"/>
      <c r="JB777" s="35"/>
      <c r="JC777" s="35"/>
      <c r="JD777" s="35"/>
      <c r="JE777" s="35"/>
      <c r="JF777" s="35"/>
      <c r="JG777" s="35"/>
      <c r="JH777" s="35"/>
      <c r="JI777" s="35"/>
      <c r="JJ777" s="35"/>
      <c r="JK777" s="35"/>
      <c r="JL777" s="35"/>
      <c r="JM777" s="35"/>
      <c r="JN777" s="35"/>
      <c r="JO777" s="35"/>
      <c r="JP777" s="35"/>
      <c r="JQ777" s="35"/>
      <c r="JR777" s="35"/>
      <c r="JS777" s="35"/>
      <c r="JT777" s="35"/>
      <c r="JU777" s="35"/>
      <c r="JV777" s="35"/>
      <c r="JW777" s="35"/>
      <c r="JX777" s="35"/>
      <c r="JY777" s="35"/>
      <c r="JZ777" s="35"/>
      <c r="KA777" s="35"/>
      <c r="KB777" s="35"/>
      <c r="KC777" s="35"/>
      <c r="KD777" s="35"/>
      <c r="KE777" s="35"/>
      <c r="KF777" s="35"/>
      <c r="KG777" s="35"/>
      <c r="KH777" s="35"/>
      <c r="KI777" s="35"/>
      <c r="KJ777" s="35"/>
      <c r="KK777" s="35"/>
      <c r="KL777" s="35"/>
      <c r="KM777" s="35"/>
      <c r="KN777" s="35"/>
      <c r="KO777" s="35"/>
      <c r="KP777" s="35"/>
      <c r="KQ777" s="35"/>
      <c r="KR777" s="35"/>
      <c r="KS777" s="35"/>
      <c r="KT777" s="35"/>
      <c r="KU777" s="35"/>
      <c r="KV777" s="35"/>
      <c r="KW777" s="35"/>
      <c r="KX777" s="35"/>
      <c r="KY777" s="35"/>
      <c r="KZ777" s="35"/>
      <c r="LA777" s="35"/>
      <c r="LB777" s="35"/>
      <c r="LC777" s="35"/>
      <c r="LD777" s="35"/>
      <c r="LE777" s="35"/>
      <c r="LF777" s="35"/>
      <c r="LG777" s="35"/>
      <c r="LH777" s="35"/>
      <c r="LI777" s="35"/>
      <c r="LJ777" s="35"/>
      <c r="LK777" s="35"/>
      <c r="LL777" s="35"/>
      <c r="LM777" s="35"/>
      <c r="LN777" s="35"/>
      <c r="LO777" s="35"/>
      <c r="LP777" s="35"/>
      <c r="LQ777" s="35"/>
      <c r="LR777" s="35"/>
      <c r="LS777" s="35"/>
      <c r="LT777" s="35"/>
      <c r="LU777" s="35"/>
      <c r="LV777" s="35"/>
      <c r="LW777" s="35"/>
      <c r="LX777" s="35"/>
      <c r="LY777" s="35"/>
      <c r="LZ777" s="35"/>
      <c r="MA777" s="35"/>
      <c r="MB777" s="35"/>
      <c r="MC777" s="35"/>
      <c r="MD777" s="35"/>
      <c r="ME777" s="35"/>
      <c r="MF777" s="35"/>
      <c r="MG777" s="35"/>
      <c r="MH777" s="35"/>
      <c r="MI777" s="35"/>
      <c r="MJ777" s="35"/>
      <c r="MK777" s="35"/>
      <c r="ML777" s="35"/>
      <c r="MM777" s="35"/>
      <c r="MN777" s="35"/>
      <c r="MO777" s="35"/>
      <c r="MP777" s="35"/>
      <c r="MQ777" s="35"/>
      <c r="MR777" s="35"/>
      <c r="MS777" s="35"/>
      <c r="MT777" s="35"/>
      <c r="MU777" s="35"/>
      <c r="MV777" s="35"/>
      <c r="MW777" s="35"/>
      <c r="MX777" s="35"/>
      <c r="MY777" s="35"/>
      <c r="MZ777" s="35"/>
      <c r="NA777" s="35"/>
      <c r="NB777" s="35"/>
      <c r="NC777" s="35"/>
      <c r="ND777" s="35"/>
      <c r="NE777" s="35"/>
      <c r="NF777" s="35"/>
      <c r="NG777" s="35"/>
      <c r="NH777" s="35"/>
      <c r="NI777" s="35"/>
      <c r="NJ777" s="35"/>
      <c r="NK777" s="35"/>
      <c r="NL777" s="35"/>
      <c r="NM777" s="35"/>
      <c r="NN777" s="35"/>
      <c r="NO777" s="35"/>
      <c r="NP777" s="35"/>
      <c r="NQ777" s="35"/>
      <c r="NR777" s="35"/>
      <c r="NS777" s="35"/>
      <c r="NT777" s="35"/>
      <c r="NU777" s="35"/>
      <c r="NV777" s="35"/>
      <c r="NW777" s="35"/>
      <c r="NX777" s="35"/>
      <c r="NY777" s="35"/>
      <c r="NZ777" s="35"/>
      <c r="OA777" s="35"/>
      <c r="OB777" s="35"/>
      <c r="OC777" s="35"/>
      <c r="OD777" s="35"/>
      <c r="OE777" s="35"/>
      <c r="OF777" s="35"/>
      <c r="OG777" s="35"/>
      <c r="OH777" s="35"/>
      <c r="OI777" s="35"/>
      <c r="OJ777" s="35"/>
      <c r="OK777" s="35"/>
      <c r="OL777" s="35"/>
      <c r="OM777" s="35"/>
      <c r="ON777" s="35"/>
      <c r="OO777" s="35"/>
      <c r="OP777" s="35"/>
      <c r="OQ777" s="35"/>
      <c r="OR777" s="35"/>
      <c r="OS777" s="35"/>
      <c r="OT777" s="35"/>
      <c r="OU777" s="35"/>
      <c r="OV777" s="35"/>
      <c r="OW777" s="35"/>
      <c r="OX777" s="35"/>
      <c r="OY777" s="35"/>
      <c r="OZ777" s="35"/>
      <c r="PA777" s="35"/>
      <c r="PB777" s="35"/>
      <c r="PC777" s="35"/>
      <c r="PD777" s="35"/>
      <c r="PE777" s="35"/>
      <c r="PF777" s="35"/>
      <c r="PG777" s="35"/>
      <c r="PH777" s="35"/>
      <c r="PI777" s="35"/>
      <c r="PJ777" s="35"/>
      <c r="PK777" s="35"/>
      <c r="PL777" s="35"/>
      <c r="PM777" s="35"/>
      <c r="PN777" s="35"/>
      <c r="PO777" s="35"/>
      <c r="PP777" s="35"/>
      <c r="PQ777" s="35"/>
      <c r="PR777" s="35"/>
      <c r="PS777" s="35"/>
      <c r="PT777" s="35"/>
      <c r="PU777" s="35"/>
      <c r="PV777" s="35"/>
      <c r="PW777" s="35"/>
      <c r="PX777" s="35"/>
      <c r="PY777" s="35"/>
      <c r="PZ777" s="35"/>
      <c r="QA777" s="35"/>
      <c r="QB777" s="35"/>
      <c r="QC777" s="35"/>
      <c r="QD777" s="35"/>
      <c r="QE777" s="35"/>
      <c r="QF777" s="35"/>
      <c r="QG777" s="35"/>
      <c r="QH777" s="35"/>
      <c r="QI777" s="35"/>
      <c r="QJ777" s="35"/>
      <c r="QK777" s="35"/>
      <c r="QL777" s="35"/>
      <c r="QM777" s="35"/>
      <c r="QN777" s="35"/>
      <c r="QO777" s="35"/>
      <c r="QP777" s="35"/>
      <c r="QQ777" s="35"/>
      <c r="QR777" s="35"/>
      <c r="QS777" s="35"/>
      <c r="QT777" s="35"/>
      <c r="QU777" s="35"/>
      <c r="QV777" s="35"/>
      <c r="QW777" s="35"/>
      <c r="QX777" s="35"/>
      <c r="QY777" s="35"/>
      <c r="QZ777" s="35"/>
      <c r="RA777" s="35"/>
      <c r="RB777" s="35"/>
      <c r="RC777" s="35"/>
      <c r="RD777" s="35"/>
      <c r="RE777" s="35"/>
      <c r="RF777" s="35"/>
      <c r="RG777" s="35"/>
      <c r="RH777" s="35"/>
      <c r="RI777" s="35"/>
      <c r="RJ777" s="35"/>
      <c r="RK777" s="35"/>
      <c r="RL777" s="35"/>
      <c r="RM777" s="35"/>
      <c r="RN777" s="35"/>
      <c r="RO777" s="35"/>
      <c r="RP777" s="35"/>
      <c r="RQ777" s="35"/>
      <c r="RR777" s="35"/>
      <c r="RS777" s="35"/>
      <c r="RT777" s="35"/>
      <c r="RU777" s="35"/>
      <c r="RV777" s="35"/>
      <c r="RW777" s="35"/>
      <c r="RX777" s="35"/>
      <c r="RY777" s="35"/>
      <c r="RZ777" s="35"/>
      <c r="SA777" s="35"/>
      <c r="SB777" s="35"/>
      <c r="SC777" s="35"/>
      <c r="SD777" s="35"/>
      <c r="SE777" s="35"/>
      <c r="SF777" s="35"/>
      <c r="SG777" s="35"/>
      <c r="SH777" s="35"/>
      <c r="SI777" s="35"/>
      <c r="SJ777" s="35"/>
      <c r="SK777" s="35"/>
      <c r="SL777" s="35"/>
      <c r="SM777" s="35"/>
      <c r="SN777" s="35"/>
      <c r="SO777" s="35"/>
      <c r="SP777" s="35"/>
      <c r="SQ777" s="35"/>
      <c r="SR777" s="35"/>
      <c r="SS777" s="35"/>
      <c r="ST777" s="35"/>
      <c r="SU777" s="35"/>
      <c r="SV777" s="35"/>
      <c r="SW777" s="35"/>
      <c r="SX777" s="35"/>
      <c r="SY777" s="35"/>
      <c r="SZ777" s="35"/>
      <c r="TA777" s="35"/>
      <c r="TB777" s="35"/>
      <c r="TC777" s="35"/>
      <c r="TD777" s="35"/>
      <c r="TE777" s="35"/>
      <c r="TF777" s="35"/>
      <c r="TG777" s="35"/>
      <c r="TH777" s="35"/>
      <c r="TI777" s="35"/>
      <c r="TJ777" s="35"/>
      <c r="TK777" s="35"/>
      <c r="TL777" s="35"/>
      <c r="TM777" s="35"/>
      <c r="TN777" s="35"/>
      <c r="TO777" s="35"/>
      <c r="TP777" s="35"/>
      <c r="TQ777" s="35"/>
      <c r="TR777" s="35"/>
      <c r="TS777" s="35"/>
      <c r="TT777" s="35"/>
      <c r="TU777" s="35"/>
      <c r="TV777" s="35"/>
      <c r="TW777" s="35"/>
      <c r="TX777" s="35"/>
      <c r="TY777" s="35"/>
      <c r="TZ777" s="35"/>
      <c r="UA777" s="35"/>
      <c r="UB777" s="35"/>
      <c r="UC777" s="35"/>
      <c r="UD777" s="35"/>
      <c r="UE777" s="35"/>
      <c r="UF777" s="35"/>
      <c r="UG777" s="35"/>
      <c r="UH777" s="35"/>
      <c r="UI777" s="35"/>
      <c r="UJ777" s="35"/>
      <c r="UK777" s="35"/>
      <c r="UL777" s="35"/>
      <c r="UM777" s="35"/>
      <c r="UN777" s="35"/>
      <c r="UO777" s="35"/>
      <c r="UP777" s="35"/>
      <c r="UQ777" s="35"/>
      <c r="UR777" s="35"/>
      <c r="US777" s="35"/>
      <c r="UT777" s="35"/>
      <c r="UU777" s="35"/>
      <c r="UV777" s="35"/>
      <c r="UW777" s="35"/>
      <c r="UX777" s="35"/>
      <c r="UY777" s="35"/>
      <c r="UZ777" s="35"/>
      <c r="VA777" s="35"/>
      <c r="VB777" s="35"/>
      <c r="VC777" s="35"/>
      <c r="VD777" s="35"/>
      <c r="VE777" s="35"/>
      <c r="VF777" s="35"/>
      <c r="VG777" s="35"/>
      <c r="VH777" s="35"/>
      <c r="VI777" s="35"/>
      <c r="VJ777" s="35"/>
      <c r="VK777" s="35"/>
      <c r="VL777" s="35"/>
      <c r="VM777" s="35"/>
      <c r="VN777" s="35"/>
      <c r="VO777" s="35"/>
      <c r="VP777" s="35"/>
      <c r="VQ777" s="35"/>
      <c r="VR777" s="35"/>
      <c r="VS777" s="35"/>
      <c r="VT777" s="35"/>
      <c r="VU777" s="35"/>
      <c r="VV777" s="35"/>
      <c r="VW777" s="35"/>
      <c r="VX777" s="35"/>
      <c r="VY777" s="35"/>
      <c r="VZ777" s="35"/>
      <c r="WA777" s="35"/>
      <c r="WB777" s="35"/>
      <c r="WC777" s="35"/>
      <c r="WD777" s="35"/>
      <c r="WE777" s="35"/>
      <c r="WF777" s="35"/>
      <c r="WG777" s="35"/>
      <c r="WH777" s="35"/>
      <c r="WI777" s="35"/>
      <c r="WJ777" s="35"/>
      <c r="WK777" s="35"/>
      <c r="WL777" s="35"/>
      <c r="WM777" s="35"/>
      <c r="WN777" s="35"/>
      <c r="WO777" s="35"/>
      <c r="WP777" s="35"/>
      <c r="WQ777" s="35"/>
      <c r="WR777" s="35"/>
      <c r="WS777" s="35"/>
      <c r="WT777" s="35"/>
      <c r="WU777" s="35"/>
      <c r="WV777" s="35"/>
      <c r="WW777" s="35"/>
      <c r="WX777" s="35"/>
      <c r="WY777" s="35"/>
      <c r="WZ777" s="35"/>
      <c r="XA777" s="35"/>
      <c r="XB777" s="35"/>
      <c r="XC777" s="35"/>
      <c r="XD777" s="35"/>
      <c r="XE777" s="35"/>
      <c r="XF777" s="35"/>
      <c r="XG777" s="35"/>
      <c r="XH777" s="35"/>
      <c r="XI777" s="35"/>
      <c r="XJ777" s="35"/>
      <c r="XK777" s="35"/>
      <c r="XL777" s="35"/>
      <c r="XM777" s="35"/>
      <c r="XN777" s="35"/>
      <c r="XO777" s="35"/>
      <c r="XP777" s="35"/>
      <c r="XQ777" s="35"/>
      <c r="XR777" s="35"/>
      <c r="XS777" s="35"/>
      <c r="XT777" s="35"/>
      <c r="XU777" s="35"/>
      <c r="XV777" s="35"/>
      <c r="XW777" s="35"/>
      <c r="XX777" s="35"/>
      <c r="XY777" s="35"/>
      <c r="XZ777" s="35"/>
      <c r="YA777" s="35"/>
      <c r="YB777" s="35"/>
      <c r="YC777" s="35"/>
      <c r="YD777" s="35"/>
      <c r="YE777" s="35"/>
      <c r="YF777" s="35"/>
      <c r="YG777" s="35"/>
      <c r="YH777" s="35"/>
      <c r="YI777" s="35"/>
      <c r="YJ777" s="35"/>
      <c r="YK777" s="35"/>
      <c r="YL777" s="35"/>
      <c r="YM777" s="35"/>
      <c r="YN777" s="35"/>
      <c r="YO777" s="35"/>
      <c r="YP777" s="35"/>
      <c r="YQ777" s="35"/>
      <c r="YR777" s="35"/>
      <c r="YS777" s="35"/>
      <c r="YT777" s="35"/>
      <c r="YU777" s="35"/>
      <c r="YV777" s="35"/>
      <c r="YW777" s="35"/>
      <c r="YX777" s="35"/>
      <c r="YY777" s="35"/>
      <c r="YZ777" s="35"/>
      <c r="ZA777" s="35"/>
      <c r="ZB777" s="35"/>
      <c r="ZC777" s="35"/>
      <c r="ZD777" s="35"/>
      <c r="ZE777" s="35"/>
      <c r="ZF777" s="35"/>
      <c r="ZG777" s="35"/>
      <c r="ZH777" s="35"/>
      <c r="ZI777" s="35"/>
      <c r="ZJ777" s="35"/>
      <c r="ZK777" s="35"/>
      <c r="ZL777" s="35"/>
      <c r="ZM777" s="35"/>
      <c r="ZN777" s="35"/>
      <c r="ZO777" s="35"/>
      <c r="ZP777" s="35"/>
      <c r="ZQ777" s="35"/>
      <c r="ZR777" s="35"/>
      <c r="ZS777" s="35"/>
      <c r="ZT777" s="35"/>
      <c r="ZU777" s="35"/>
      <c r="ZV777" s="35"/>
      <c r="ZW777" s="35"/>
      <c r="ZX777" s="35"/>
      <c r="ZY777" s="35"/>
      <c r="ZZ777" s="35"/>
      <c r="AAA777" s="35"/>
      <c r="AAB777" s="35"/>
      <c r="AAC777" s="35"/>
      <c r="AAD777" s="35"/>
      <c r="AAE777" s="35"/>
      <c r="AAF777" s="35"/>
      <c r="AAG777" s="35"/>
      <c r="AAH777" s="35"/>
      <c r="AAI777" s="35"/>
      <c r="AAJ777" s="35"/>
      <c r="AAK777" s="35"/>
      <c r="AAL777" s="35"/>
      <c r="AAM777" s="35"/>
      <c r="AAN777" s="35"/>
      <c r="AAO777" s="35"/>
      <c r="AAP777" s="35"/>
      <c r="AAQ777" s="35"/>
      <c r="AAR777" s="35"/>
      <c r="AAS777" s="35"/>
      <c r="AAT777" s="35"/>
      <c r="AAU777" s="35"/>
      <c r="AAV777" s="35"/>
      <c r="AAW777" s="35"/>
      <c r="AAX777" s="35"/>
      <c r="AAY777" s="35"/>
      <c r="AAZ777" s="35"/>
      <c r="ABA777" s="35"/>
      <c r="ABB777" s="35"/>
      <c r="ABC777" s="35"/>
      <c r="ABD777" s="35"/>
      <c r="ABE777" s="35"/>
      <c r="ABF777" s="35"/>
      <c r="ABG777" s="35"/>
      <c r="ABH777" s="35"/>
      <c r="ABI777" s="35"/>
      <c r="ABJ777" s="35"/>
      <c r="ABK777" s="35"/>
      <c r="ABL777" s="35"/>
      <c r="ABM777" s="35"/>
      <c r="ABN777" s="35"/>
      <c r="ABO777" s="35"/>
      <c r="ABP777" s="35"/>
      <c r="ABQ777" s="35"/>
      <c r="ABR777" s="35"/>
      <c r="ABS777" s="35"/>
      <c r="ABT777" s="35"/>
      <c r="ABU777" s="35"/>
      <c r="ABV777" s="35"/>
      <c r="ABW777" s="35"/>
      <c r="ABX777" s="35"/>
      <c r="ABY777" s="35"/>
      <c r="ABZ777" s="35"/>
      <c r="ACA777" s="35"/>
      <c r="ACB777" s="35"/>
      <c r="ACC777" s="35"/>
      <c r="ACD777" s="35"/>
      <c r="ACE777" s="35"/>
      <c r="ACF777" s="35"/>
      <c r="ACG777" s="35"/>
      <c r="ACH777" s="35"/>
      <c r="ACI777" s="35"/>
      <c r="ACJ777" s="35"/>
      <c r="ACK777" s="35"/>
      <c r="ACL777" s="35"/>
      <c r="ACM777" s="35"/>
      <c r="ACN777" s="35"/>
      <c r="ACO777" s="35"/>
      <c r="ACP777" s="35"/>
      <c r="ACQ777" s="35"/>
      <c r="ACR777" s="35"/>
      <c r="ACS777" s="35"/>
      <c r="ACT777" s="35"/>
      <c r="ACU777" s="35"/>
      <c r="ACV777" s="35"/>
      <c r="ACW777" s="35"/>
      <c r="ACX777" s="35"/>
      <c r="ACY777" s="35"/>
      <c r="ACZ777" s="35"/>
      <c r="ADA777" s="35"/>
      <c r="ADB777" s="35"/>
      <c r="ADC777" s="35"/>
      <c r="ADD777" s="35"/>
      <c r="ADE777" s="35"/>
      <c r="ADF777" s="35"/>
      <c r="ADG777" s="35"/>
      <c r="ADH777" s="35"/>
      <c r="ADI777" s="35"/>
      <c r="ADJ777" s="35"/>
      <c r="ADK777" s="35"/>
      <c r="ADL777" s="35"/>
      <c r="ADM777" s="35"/>
      <c r="ADN777" s="35"/>
      <c r="ADO777" s="35"/>
      <c r="ADP777" s="35"/>
      <c r="ADQ777" s="35"/>
      <c r="ADR777" s="35"/>
      <c r="ADS777" s="35"/>
      <c r="ADT777" s="35"/>
      <c r="ADU777" s="35"/>
      <c r="ADV777" s="35"/>
      <c r="ADW777" s="35"/>
      <c r="ADX777" s="35"/>
      <c r="ADY777" s="35"/>
      <c r="ADZ777" s="35"/>
      <c r="AEA777" s="35"/>
      <c r="AEB777" s="35"/>
      <c r="AEC777" s="35"/>
      <c r="AED777" s="35"/>
      <c r="AEE777" s="35"/>
      <c r="AEF777" s="35"/>
      <c r="AEG777" s="35"/>
      <c r="AEH777" s="35"/>
      <c r="AEI777" s="35"/>
      <c r="AEJ777" s="35"/>
      <c r="AEK777" s="35"/>
      <c r="AEL777" s="35"/>
      <c r="AEM777" s="35"/>
      <c r="AEN777" s="35"/>
      <c r="AEO777" s="35"/>
      <c r="AEP777" s="35"/>
      <c r="AEQ777" s="35"/>
      <c r="AER777" s="35"/>
      <c r="AES777" s="35"/>
      <c r="AET777" s="35"/>
      <c r="AEU777" s="35"/>
      <c r="AEV777" s="35"/>
      <c r="AEW777" s="35"/>
      <c r="AEX777" s="35"/>
      <c r="AEY777" s="35"/>
      <c r="AEZ777" s="35"/>
      <c r="AFA777" s="35"/>
      <c r="AFB777" s="35"/>
      <c r="AFC777" s="35"/>
      <c r="AFD777" s="35"/>
      <c r="AFE777" s="35"/>
      <c r="AFF777" s="35"/>
      <c r="AFG777" s="35"/>
      <c r="AFH777" s="35"/>
      <c r="AFI777" s="35"/>
      <c r="AFJ777" s="35"/>
      <c r="AFK777" s="35"/>
      <c r="AFL777" s="35"/>
      <c r="AFM777" s="35"/>
      <c r="AFN777" s="35"/>
      <c r="AFO777" s="35"/>
      <c r="AFP777" s="35"/>
      <c r="AFQ777" s="35"/>
      <c r="AFR777" s="35"/>
      <c r="AFS777" s="35"/>
      <c r="AFT777" s="35"/>
      <c r="AFU777" s="35"/>
      <c r="AFV777" s="35"/>
      <c r="AFW777" s="35"/>
      <c r="AFX777" s="35"/>
      <c r="AFY777" s="35"/>
      <c r="AFZ777" s="35"/>
      <c r="AGA777" s="35"/>
      <c r="AGB777" s="35"/>
      <c r="AGC777" s="35"/>
      <c r="AGD777" s="35"/>
      <c r="AGE777" s="35"/>
      <c r="AGF777" s="35"/>
      <c r="AGG777" s="35"/>
      <c r="AGH777" s="35"/>
      <c r="AGI777" s="35"/>
      <c r="AGJ777" s="35"/>
      <c r="AGK777" s="35"/>
      <c r="AGL777" s="35"/>
      <c r="AGM777" s="35"/>
      <c r="AGN777" s="35"/>
      <c r="AGO777" s="35"/>
      <c r="AGP777" s="35"/>
      <c r="AGQ777" s="35"/>
      <c r="AGR777" s="35"/>
      <c r="AGS777" s="35"/>
      <c r="AGT777" s="35"/>
      <c r="AGU777" s="35"/>
      <c r="AGV777" s="35"/>
      <c r="AGW777" s="35"/>
      <c r="AGX777" s="35"/>
      <c r="AGY777" s="35"/>
      <c r="AGZ777" s="35"/>
      <c r="AHA777" s="35"/>
      <c r="AHB777" s="35"/>
      <c r="AHC777" s="35"/>
      <c r="AHD777" s="35"/>
      <c r="AHE777" s="35"/>
      <c r="AHF777" s="35"/>
      <c r="AHG777" s="35"/>
      <c r="AHH777" s="35"/>
      <c r="AHI777" s="35"/>
      <c r="AHJ777" s="35"/>
      <c r="AHK777" s="35"/>
      <c r="AHL777" s="35"/>
      <c r="AHM777" s="35"/>
      <c r="AHN777" s="35"/>
      <c r="AHO777" s="35"/>
      <c r="AHP777" s="35"/>
      <c r="AHQ777" s="35"/>
      <c r="AHR777" s="35"/>
      <c r="AHS777" s="35"/>
      <c r="AHT777" s="35"/>
      <c r="AHU777" s="35"/>
      <c r="AHV777" s="35"/>
      <c r="AHW777" s="35"/>
      <c r="AHX777" s="35"/>
      <c r="AHY777" s="35"/>
      <c r="AHZ777" s="35"/>
      <c r="AIA777" s="35"/>
      <c r="AIB777" s="35"/>
      <c r="AIC777" s="35"/>
      <c r="AID777" s="35"/>
      <c r="AIE777" s="35"/>
      <c r="AIF777" s="35"/>
      <c r="AIG777" s="35"/>
      <c r="AIH777" s="35"/>
      <c r="AII777" s="35"/>
      <c r="AIJ777" s="35"/>
      <c r="AIK777" s="35"/>
      <c r="AIL777" s="35"/>
      <c r="AIM777" s="35"/>
      <c r="AIN777" s="35"/>
      <c r="AIO777" s="35"/>
      <c r="AIP777" s="35"/>
      <c r="AIQ777" s="35"/>
      <c r="AIR777" s="35"/>
      <c r="AIS777" s="35"/>
      <c r="AIT777" s="35"/>
      <c r="AIU777" s="35"/>
      <c r="AIV777" s="35"/>
      <c r="AIW777" s="35"/>
      <c r="AIX777" s="35"/>
      <c r="AIY777" s="35"/>
      <c r="AIZ777" s="35"/>
      <c r="AJA777" s="35"/>
      <c r="AJB777" s="35"/>
      <c r="AJC777" s="35"/>
      <c r="AJD777" s="35"/>
      <c r="AJE777" s="35"/>
      <c r="AJF777" s="35"/>
      <c r="AJG777" s="35"/>
      <c r="AJH777" s="35"/>
      <c r="AJI777" s="35"/>
      <c r="AJJ777" s="35"/>
      <c r="AJK777" s="35"/>
      <c r="AJL777" s="35"/>
      <c r="AJM777" s="35"/>
      <c r="AJN777" s="35"/>
      <c r="AJO777" s="35"/>
      <c r="AJP777" s="35"/>
      <c r="AJQ777" s="35"/>
      <c r="AJR777" s="35"/>
      <c r="AJS777" s="35"/>
      <c r="AJT777" s="35"/>
      <c r="AJU777" s="35"/>
      <c r="AJV777" s="35"/>
      <c r="AJW777" s="35"/>
      <c r="AJX777" s="35"/>
      <c r="AJY777" s="35"/>
      <c r="AJZ777" s="35"/>
      <c r="AKA777" s="35"/>
      <c r="AKB777" s="35"/>
      <c r="AKC777" s="35"/>
      <c r="AKD777" s="35"/>
      <c r="AKE777" s="35"/>
      <c r="AKF777" s="35"/>
      <c r="AKG777" s="35"/>
      <c r="AKH777" s="35"/>
      <c r="AKI777" s="35"/>
      <c r="AKJ777" s="35"/>
      <c r="AKK777" s="35"/>
      <c r="AKL777" s="35"/>
      <c r="AKM777" s="35"/>
      <c r="AKN777" s="35"/>
      <c r="AKO777" s="35"/>
      <c r="AKP777" s="35"/>
      <c r="AKQ777" s="35"/>
      <c r="AKR777" s="35"/>
      <c r="AKS777" s="35"/>
      <c r="AKT777" s="35"/>
      <c r="AKU777" s="35"/>
      <c r="AKV777" s="35"/>
      <c r="AKW777" s="35"/>
      <c r="AKX777" s="35"/>
      <c r="AKY777" s="35"/>
      <c r="AKZ777" s="35"/>
      <c r="ALA777" s="35"/>
      <c r="ALB777" s="35"/>
      <c r="ALC777" s="35"/>
      <c r="ALD777" s="35"/>
      <c r="ALE777" s="35"/>
      <c r="ALF777" s="35"/>
      <c r="ALG777" s="35"/>
      <c r="ALH777" s="35"/>
      <c r="ALI777" s="35"/>
      <c r="ALJ777" s="35"/>
      <c r="ALK777" s="35"/>
      <c r="ALL777" s="35"/>
      <c r="ALM777" s="35"/>
      <c r="ALN777" s="35"/>
      <c r="ALO777" s="35"/>
      <c r="ALP777" s="35"/>
      <c r="ALQ777" s="35"/>
      <c r="ALR777" s="35"/>
      <c r="ALS777" s="35"/>
      <c r="ALT777" s="35"/>
      <c r="ALU777" s="35"/>
      <c r="ALV777" s="35"/>
      <c r="ALW777" s="35"/>
      <c r="ALX777" s="35"/>
      <c r="ALY777" s="35"/>
      <c r="ALZ777" s="35"/>
      <c r="AMA777" s="35"/>
      <c r="AMB777" s="35"/>
      <c r="AMC777" s="35"/>
      <c r="AMD777" s="35"/>
      <c r="AME777" s="35"/>
      <c r="AMF777" s="35"/>
      <c r="AMG777" s="35"/>
      <c r="AMH777" s="35"/>
      <c r="AMI777" s="35"/>
      <c r="AMJ777" s="35"/>
      <c r="AMK777" s="35"/>
      <c r="AML777" s="35"/>
      <c r="AMM777" s="35"/>
      <c r="AMN777" s="35"/>
      <c r="AMO777" s="35"/>
      <c r="AMP777" s="35"/>
      <c r="AMQ777" s="35"/>
      <c r="AMR777" s="35"/>
      <c r="AMS777" s="35"/>
      <c r="AMT777" s="35"/>
      <c r="AMU777" s="35"/>
      <c r="AMV777" s="35"/>
      <c r="AMW777" s="35"/>
      <c r="AMX777" s="35"/>
      <c r="AMY777" s="35"/>
      <c r="AMZ777" s="35"/>
      <c r="ANA777" s="35"/>
      <c r="ANB777" s="35"/>
      <c r="ANC777" s="35"/>
      <c r="AND777" s="35"/>
      <c r="ANE777" s="35"/>
      <c r="ANF777" s="35"/>
      <c r="ANG777" s="35"/>
      <c r="ANH777" s="35"/>
      <c r="ANI777" s="35"/>
      <c r="ANJ777" s="35"/>
      <c r="ANK777" s="35"/>
      <c r="ANL777" s="35"/>
      <c r="ANM777" s="35"/>
      <c r="ANN777" s="35"/>
      <c r="ANO777" s="35"/>
      <c r="ANP777" s="35"/>
      <c r="ANQ777" s="35"/>
      <c r="ANR777" s="35"/>
      <c r="ANS777" s="35"/>
      <c r="ANT777" s="35"/>
      <c r="ANU777" s="35"/>
      <c r="ANV777" s="35"/>
      <c r="ANW777" s="35"/>
      <c r="ANX777" s="35"/>
      <c r="ANY777" s="35"/>
      <c r="ANZ777" s="35"/>
      <c r="AOA777" s="35"/>
      <c r="AOB777" s="35"/>
      <c r="AOC777" s="35"/>
      <c r="AOD777" s="35"/>
      <c r="AOE777" s="35"/>
      <c r="AOF777" s="35"/>
      <c r="AOG777" s="35"/>
      <c r="AOH777" s="35"/>
      <c r="AOI777" s="35"/>
      <c r="AOJ777" s="35"/>
      <c r="AOK777" s="35"/>
      <c r="AOL777" s="35"/>
      <c r="AOM777" s="35"/>
      <c r="AON777" s="35"/>
      <c r="AOO777" s="35"/>
      <c r="AOP777" s="35"/>
      <c r="AOQ777" s="35"/>
      <c r="AOR777" s="35"/>
      <c r="AOS777" s="35"/>
      <c r="AOT777" s="35"/>
      <c r="AOU777" s="35"/>
      <c r="AOV777" s="35"/>
      <c r="AOW777" s="35"/>
      <c r="AOX777" s="35"/>
      <c r="AOY777" s="35"/>
      <c r="AOZ777" s="35"/>
      <c r="APA777" s="35"/>
      <c r="APB777" s="35"/>
      <c r="APC777" s="35"/>
      <c r="APD777" s="35"/>
      <c r="APE777" s="35"/>
      <c r="APF777" s="35"/>
      <c r="APG777" s="35"/>
      <c r="APH777" s="35"/>
      <c r="API777" s="35"/>
      <c r="APJ777" s="35"/>
      <c r="APK777" s="35"/>
      <c r="APL777" s="35"/>
      <c r="APM777" s="35"/>
      <c r="APN777" s="35"/>
      <c r="APO777" s="35"/>
      <c r="APP777" s="35"/>
      <c r="APQ777" s="35"/>
      <c r="APR777" s="35"/>
      <c r="APS777" s="35"/>
      <c r="APT777" s="35"/>
      <c r="APU777" s="35"/>
      <c r="APV777" s="35"/>
      <c r="APW777" s="35"/>
      <c r="APX777" s="35"/>
      <c r="APY777" s="35"/>
      <c r="APZ777" s="35"/>
      <c r="AQA777" s="35"/>
      <c r="AQB777" s="35"/>
      <c r="AQC777" s="35"/>
      <c r="AQD777" s="35"/>
      <c r="AQE777" s="35"/>
      <c r="AQF777" s="35"/>
      <c r="AQG777" s="35"/>
      <c r="AQH777" s="35"/>
      <c r="AQI777" s="35"/>
      <c r="AQJ777" s="35"/>
      <c r="AQK777" s="35"/>
      <c r="AQL777" s="35"/>
      <c r="AQM777" s="35"/>
      <c r="AQN777" s="35"/>
      <c r="AQO777" s="35"/>
      <c r="AQP777" s="35"/>
      <c r="AQQ777" s="35"/>
      <c r="AQR777" s="35"/>
      <c r="AQS777" s="35"/>
      <c r="AQT777" s="35"/>
      <c r="AQU777" s="35"/>
      <c r="AQV777" s="35"/>
      <c r="AQW777" s="35"/>
      <c r="AQX777" s="35"/>
      <c r="AQY777" s="35"/>
      <c r="AQZ777" s="35"/>
      <c r="ARA777" s="35"/>
      <c r="ARB777" s="35"/>
      <c r="ARC777" s="35"/>
      <c r="ARD777" s="35"/>
      <c r="ARE777" s="35"/>
      <c r="ARF777" s="35"/>
      <c r="ARG777" s="35"/>
      <c r="ARH777" s="35"/>
      <c r="ARI777" s="35"/>
      <c r="ARJ777" s="35"/>
      <c r="ARK777" s="35"/>
      <c r="ARL777" s="35"/>
      <c r="ARM777" s="35"/>
      <c r="ARN777" s="35"/>
      <c r="ARO777" s="35"/>
      <c r="ARP777" s="35"/>
      <c r="ARQ777" s="35"/>
      <c r="ARR777" s="35"/>
      <c r="ARS777" s="35"/>
      <c r="ART777" s="35"/>
      <c r="ARU777" s="35"/>
      <c r="ARV777" s="35"/>
      <c r="ARW777" s="35"/>
      <c r="ARX777" s="35"/>
      <c r="ARY777" s="35"/>
      <c r="ARZ777" s="35"/>
      <c r="ASA777" s="35"/>
      <c r="ASB777" s="35"/>
      <c r="ASC777" s="35"/>
      <c r="ASD777" s="35"/>
      <c r="ASE777" s="35"/>
      <c r="ASF777" s="35"/>
      <c r="ASG777" s="35"/>
      <c r="ASH777" s="35"/>
      <c r="ASI777" s="35"/>
      <c r="ASJ777" s="35"/>
      <c r="ASK777" s="35"/>
      <c r="ASL777" s="35"/>
      <c r="ASM777" s="35"/>
      <c r="ASN777" s="35"/>
      <c r="ASO777" s="35"/>
      <c r="ASP777" s="35"/>
      <c r="ASQ777" s="35"/>
      <c r="ASR777" s="35"/>
      <c r="ASS777" s="35"/>
      <c r="AST777" s="35"/>
      <c r="ASU777" s="35"/>
      <c r="ASV777" s="35"/>
      <c r="ASW777" s="35"/>
      <c r="ASX777" s="35"/>
      <c r="ASY777" s="35"/>
      <c r="ASZ777" s="35"/>
      <c r="ATA777" s="35"/>
      <c r="ATB777" s="35"/>
      <c r="ATC777" s="35"/>
      <c r="ATD777" s="35"/>
      <c r="ATE777" s="35"/>
      <c r="ATF777" s="35"/>
      <c r="ATG777" s="35"/>
      <c r="ATH777" s="35"/>
      <c r="ATI777" s="35"/>
      <c r="ATJ777" s="35"/>
      <c r="ATK777" s="35"/>
      <c r="ATL777" s="35"/>
      <c r="ATM777" s="35"/>
      <c r="ATN777" s="35"/>
      <c r="ATO777" s="35"/>
      <c r="ATP777" s="35"/>
      <c r="ATQ777" s="35"/>
      <c r="ATR777" s="35"/>
      <c r="ATS777" s="35"/>
      <c r="ATT777" s="35"/>
      <c r="ATU777" s="35"/>
      <c r="ATV777" s="35"/>
      <c r="ATW777" s="35"/>
      <c r="ATX777" s="35"/>
      <c r="ATY777" s="35"/>
      <c r="ATZ777" s="35"/>
      <c r="AUA777" s="35"/>
      <c r="AUB777" s="35"/>
      <c r="AUC777" s="35"/>
      <c r="AUD777" s="35"/>
      <c r="AUE777" s="35"/>
      <c r="AUF777" s="35"/>
      <c r="AUG777" s="35"/>
      <c r="AUH777" s="35"/>
      <c r="AUI777" s="35"/>
      <c r="AUJ777" s="35"/>
      <c r="AUK777" s="35"/>
      <c r="AUL777" s="35"/>
      <c r="AUM777" s="35"/>
      <c r="AUN777" s="35"/>
      <c r="AUO777" s="35"/>
      <c r="AUP777" s="35"/>
      <c r="AUQ777" s="35"/>
      <c r="AUR777" s="35"/>
      <c r="AUS777" s="35"/>
      <c r="AUT777" s="35"/>
      <c r="AUU777" s="35"/>
      <c r="AUV777" s="35"/>
      <c r="AUW777" s="35"/>
      <c r="AUX777" s="35"/>
      <c r="AUY777" s="35"/>
      <c r="AUZ777" s="35"/>
      <c r="AVA777" s="35"/>
      <c r="AVB777" s="35"/>
      <c r="AVC777" s="35"/>
      <c r="AVD777" s="35"/>
      <c r="AVE777" s="35"/>
      <c r="AVF777" s="35"/>
      <c r="AVG777" s="35"/>
      <c r="AVH777" s="35"/>
      <c r="AVI777" s="35"/>
      <c r="AVJ777" s="35"/>
      <c r="AVK777" s="35"/>
      <c r="AVL777" s="35"/>
      <c r="AVM777" s="35"/>
      <c r="AVN777" s="35"/>
      <c r="AVO777" s="35"/>
      <c r="AVP777" s="35"/>
      <c r="AVQ777" s="35"/>
      <c r="AVR777" s="35"/>
      <c r="AVS777" s="35"/>
      <c r="AVT777" s="35"/>
      <c r="AVU777" s="35"/>
      <c r="AVV777" s="35"/>
      <c r="AVW777" s="35"/>
      <c r="AVX777" s="35"/>
      <c r="AVY777" s="35"/>
      <c r="AVZ777" s="35"/>
      <c r="AWA777" s="35"/>
      <c r="AWB777" s="35"/>
      <c r="AWC777" s="35"/>
      <c r="AWD777" s="35"/>
      <c r="AWE777" s="35"/>
      <c r="AWF777" s="35"/>
      <c r="AWG777" s="35"/>
      <c r="AWH777" s="35"/>
      <c r="AWI777" s="35"/>
      <c r="AWJ777" s="35"/>
      <c r="AWK777" s="35"/>
      <c r="AWL777" s="35"/>
      <c r="AWM777" s="35"/>
      <c r="AWN777" s="35"/>
      <c r="AWO777" s="35"/>
      <c r="AWP777" s="35"/>
      <c r="AWQ777" s="35"/>
      <c r="AWR777" s="35"/>
      <c r="AWS777" s="35"/>
      <c r="AWT777" s="35"/>
      <c r="AWU777" s="35"/>
      <c r="AWV777" s="35"/>
      <c r="AWW777" s="35"/>
      <c r="AWX777" s="35"/>
      <c r="AWY777" s="35"/>
      <c r="AWZ777" s="35"/>
      <c r="AXA777" s="35"/>
      <c r="AXB777" s="35"/>
      <c r="AXC777" s="35"/>
      <c r="AXD777" s="35"/>
      <c r="AXE777" s="35"/>
      <c r="AXF777" s="35"/>
      <c r="AXG777" s="35"/>
      <c r="AXH777" s="35"/>
      <c r="AXI777" s="35"/>
      <c r="AXJ777" s="35"/>
      <c r="AXK777" s="35"/>
      <c r="AXL777" s="35"/>
      <c r="AXM777" s="35"/>
      <c r="AXN777" s="35"/>
      <c r="AXO777" s="35"/>
      <c r="AXP777" s="35"/>
      <c r="AXQ777" s="35"/>
      <c r="AXR777" s="35"/>
      <c r="AXS777" s="35"/>
      <c r="AXT777" s="35"/>
      <c r="AXU777" s="35"/>
      <c r="AXV777" s="35"/>
      <c r="AXW777" s="35"/>
      <c r="AXX777" s="35"/>
      <c r="AXY777" s="35"/>
      <c r="AXZ777" s="35"/>
      <c r="AYA777" s="35"/>
      <c r="AYB777" s="35"/>
      <c r="AYC777" s="35"/>
      <c r="AYD777" s="35"/>
      <c r="AYE777" s="35"/>
      <c r="AYF777" s="35"/>
      <c r="AYG777" s="35"/>
      <c r="AYH777" s="35"/>
      <c r="AYI777" s="35"/>
      <c r="AYJ777" s="35"/>
      <c r="AYK777" s="35"/>
      <c r="AYL777" s="35"/>
      <c r="AYM777" s="35"/>
      <c r="AYN777" s="35"/>
      <c r="AYO777" s="35"/>
      <c r="AYP777" s="35"/>
      <c r="AYQ777" s="35"/>
      <c r="AYR777" s="35"/>
      <c r="AYS777" s="35"/>
      <c r="AYT777" s="35"/>
      <c r="AYU777" s="35"/>
      <c r="AYV777" s="35"/>
      <c r="AYW777" s="35"/>
      <c r="AYX777" s="35"/>
      <c r="AYY777" s="35"/>
      <c r="AYZ777" s="35"/>
      <c r="AZA777" s="35"/>
      <c r="AZB777" s="35"/>
      <c r="AZC777" s="35"/>
      <c r="AZD777" s="35"/>
      <c r="AZE777" s="35"/>
      <c r="AZF777" s="35"/>
      <c r="AZG777" s="35"/>
      <c r="AZH777" s="35"/>
      <c r="AZI777" s="35"/>
      <c r="AZJ777" s="35"/>
      <c r="AZK777" s="35"/>
      <c r="AZL777" s="35"/>
      <c r="AZM777" s="35"/>
      <c r="AZN777" s="35"/>
      <c r="AZO777" s="35"/>
      <c r="AZP777" s="35"/>
      <c r="AZQ777" s="35"/>
      <c r="AZR777" s="35"/>
      <c r="AZS777" s="35"/>
      <c r="AZT777" s="35"/>
      <c r="AZU777" s="35"/>
      <c r="AZV777" s="35"/>
      <c r="AZW777" s="35"/>
      <c r="AZX777" s="35"/>
      <c r="AZY777" s="35"/>
      <c r="AZZ777" s="35"/>
      <c r="BAA777" s="35"/>
      <c r="BAB777" s="35"/>
      <c r="BAC777" s="35"/>
      <c r="BAD777" s="35"/>
      <c r="BAE777" s="35"/>
      <c r="BAF777" s="35"/>
      <c r="BAG777" s="35"/>
      <c r="BAH777" s="35"/>
      <c r="BAI777" s="35"/>
      <c r="BAJ777" s="35"/>
      <c r="BAK777" s="35"/>
      <c r="BAL777" s="35"/>
      <c r="BAM777" s="35"/>
      <c r="BAN777" s="35"/>
      <c r="BAO777" s="35"/>
      <c r="BAP777" s="35"/>
      <c r="BAQ777" s="35"/>
      <c r="BAR777" s="35"/>
      <c r="BAS777" s="35"/>
      <c r="BAT777" s="35"/>
      <c r="BAU777" s="35"/>
      <c r="BAV777" s="35"/>
      <c r="BAW777" s="35"/>
      <c r="BAX777" s="35"/>
      <c r="BAY777" s="35"/>
      <c r="BAZ777" s="35"/>
      <c r="BBA777" s="35"/>
      <c r="BBB777" s="35"/>
      <c r="BBC777" s="35"/>
      <c r="BBD777" s="35"/>
      <c r="BBE777" s="35"/>
      <c r="BBF777" s="35"/>
      <c r="BBG777" s="35"/>
      <c r="BBH777" s="35"/>
      <c r="BBI777" s="35"/>
      <c r="BBJ777" s="35"/>
      <c r="BBK777" s="35"/>
      <c r="BBL777" s="35"/>
      <c r="BBM777" s="35"/>
      <c r="BBN777" s="35"/>
      <c r="BBO777" s="35"/>
      <c r="BBP777" s="35"/>
      <c r="BBQ777" s="35"/>
      <c r="BBR777" s="35"/>
      <c r="BBS777" s="35"/>
      <c r="BBT777" s="35"/>
      <c r="BBU777" s="35"/>
      <c r="BBV777" s="35"/>
      <c r="BBW777" s="35"/>
      <c r="BBX777" s="35"/>
      <c r="BBY777" s="35"/>
      <c r="BBZ777" s="35"/>
      <c r="BCA777" s="35"/>
      <c r="BCB777" s="35"/>
      <c r="BCC777" s="35"/>
      <c r="BCD777" s="35"/>
      <c r="BCE777" s="35"/>
      <c r="BCF777" s="35"/>
      <c r="BCG777" s="35"/>
      <c r="BCH777" s="35"/>
      <c r="BCI777" s="35"/>
      <c r="BCJ777" s="35"/>
      <c r="BCK777" s="35"/>
      <c r="BCL777" s="35"/>
      <c r="BCM777" s="35"/>
      <c r="BCN777" s="35"/>
      <c r="BCO777" s="35"/>
      <c r="BCP777" s="35"/>
      <c r="BCQ777" s="35"/>
      <c r="BCR777" s="35"/>
      <c r="BCS777" s="35"/>
      <c r="BCT777" s="35"/>
      <c r="BCU777" s="35"/>
      <c r="BCV777" s="35"/>
      <c r="BCW777" s="35"/>
      <c r="BCX777" s="35"/>
      <c r="BCY777" s="35"/>
      <c r="BCZ777" s="35"/>
      <c r="BDA777" s="35"/>
      <c r="BDB777" s="35"/>
      <c r="BDC777" s="35"/>
      <c r="BDD777" s="35"/>
      <c r="BDE777" s="35"/>
      <c r="BDF777" s="35"/>
      <c r="BDG777" s="35"/>
      <c r="BDH777" s="35"/>
      <c r="BDI777" s="35"/>
      <c r="BDJ777" s="35"/>
      <c r="BDK777" s="35"/>
      <c r="BDL777" s="35"/>
      <c r="BDM777" s="35"/>
      <c r="BDN777" s="35"/>
      <c r="BDO777" s="35"/>
      <c r="BDP777" s="35"/>
      <c r="BDQ777" s="35"/>
      <c r="BDR777" s="35"/>
      <c r="BDS777" s="35"/>
      <c r="BDT777" s="35"/>
      <c r="BDU777" s="35"/>
      <c r="BDV777" s="35"/>
      <c r="BDW777" s="35"/>
      <c r="BDX777" s="35"/>
      <c r="BDY777" s="35"/>
      <c r="BDZ777" s="35"/>
      <c r="BEA777" s="35"/>
      <c r="BEB777" s="35"/>
      <c r="BEC777" s="35"/>
      <c r="BED777" s="35"/>
      <c r="BEE777" s="35"/>
      <c r="BEF777" s="35"/>
      <c r="BEG777" s="35"/>
      <c r="BEH777" s="35"/>
      <c r="BEI777" s="35"/>
      <c r="BEJ777" s="35"/>
      <c r="BEK777" s="35"/>
      <c r="BEL777" s="35"/>
      <c r="BEM777" s="35"/>
      <c r="BEN777" s="35"/>
      <c r="BEO777" s="35"/>
      <c r="BEP777" s="35"/>
      <c r="BEQ777" s="35"/>
      <c r="BER777" s="35"/>
      <c r="BES777" s="35"/>
      <c r="BET777" s="35"/>
      <c r="BEU777" s="35"/>
      <c r="BEV777" s="35"/>
      <c r="BEW777" s="35"/>
      <c r="BEX777" s="35"/>
      <c r="BEY777" s="35"/>
      <c r="BEZ777" s="35"/>
      <c r="BFA777" s="35"/>
      <c r="BFB777" s="35"/>
      <c r="BFC777" s="35"/>
      <c r="BFD777" s="35"/>
      <c r="BFE777" s="35"/>
      <c r="BFF777" s="35"/>
      <c r="BFG777" s="35"/>
      <c r="BFH777" s="35"/>
      <c r="BFI777" s="35"/>
      <c r="BFJ777" s="35"/>
      <c r="BFK777" s="35"/>
      <c r="BFL777" s="35"/>
      <c r="BFM777" s="35"/>
      <c r="BFN777" s="35"/>
      <c r="BFO777" s="35"/>
      <c r="BFP777" s="35"/>
      <c r="BFQ777" s="35"/>
      <c r="BFR777" s="35"/>
      <c r="BFS777" s="35"/>
      <c r="BFT777" s="35"/>
      <c r="BFU777" s="35"/>
      <c r="BFV777" s="35"/>
      <c r="BFW777" s="35"/>
      <c r="BFX777" s="35"/>
      <c r="BFY777" s="35"/>
      <c r="BFZ777" s="35"/>
      <c r="BGA777" s="35"/>
      <c r="BGB777" s="35"/>
      <c r="BGC777" s="35"/>
      <c r="BGD777" s="35"/>
      <c r="BGE777" s="35"/>
      <c r="BGF777" s="35"/>
      <c r="BGG777" s="35"/>
      <c r="BGH777" s="35"/>
      <c r="BGI777" s="35"/>
      <c r="BGJ777" s="35"/>
      <c r="BGK777" s="35"/>
      <c r="BGL777" s="35"/>
      <c r="BGM777" s="35"/>
      <c r="BGN777" s="35"/>
      <c r="BGO777" s="35"/>
      <c r="BGP777" s="35"/>
      <c r="BGQ777" s="35"/>
      <c r="BGR777" s="35"/>
      <c r="BGS777" s="35"/>
      <c r="BGT777" s="35"/>
      <c r="BGU777" s="35"/>
      <c r="BGV777" s="35"/>
      <c r="BGW777" s="35"/>
      <c r="BGX777" s="35"/>
      <c r="BGY777" s="35"/>
      <c r="BGZ777" s="35"/>
      <c r="BHA777" s="35"/>
      <c r="BHB777" s="35"/>
      <c r="BHC777" s="35"/>
      <c r="BHD777" s="35"/>
      <c r="BHE777" s="35"/>
      <c r="BHF777" s="35"/>
      <c r="BHG777" s="35"/>
      <c r="BHH777" s="35"/>
      <c r="BHI777" s="35"/>
      <c r="BHJ777" s="35"/>
      <c r="BHK777" s="35"/>
      <c r="BHL777" s="35"/>
      <c r="BHM777" s="35"/>
      <c r="BHN777" s="35"/>
      <c r="BHO777" s="35"/>
      <c r="BHP777" s="35"/>
      <c r="BHQ777" s="35"/>
      <c r="BHR777" s="35"/>
      <c r="BHS777" s="35"/>
      <c r="BHT777" s="35"/>
      <c r="BHU777" s="35"/>
      <c r="BHV777" s="35"/>
      <c r="BHW777" s="35"/>
      <c r="BHX777" s="35"/>
      <c r="BHY777" s="35"/>
      <c r="BHZ777" s="35"/>
      <c r="BIA777" s="35"/>
      <c r="BIB777" s="35"/>
      <c r="BIC777" s="35"/>
      <c r="BID777" s="35"/>
      <c r="BIE777" s="35"/>
      <c r="BIF777" s="35"/>
      <c r="BIG777" s="35"/>
      <c r="BIH777" s="35"/>
      <c r="BII777" s="35"/>
      <c r="BIJ777" s="35"/>
      <c r="BIK777" s="35"/>
      <c r="BIL777" s="35"/>
      <c r="BIM777" s="35"/>
      <c r="BIN777" s="35"/>
      <c r="BIO777" s="35"/>
      <c r="BIP777" s="35"/>
      <c r="BIQ777" s="35"/>
      <c r="BIR777" s="35"/>
      <c r="BIS777" s="35"/>
      <c r="BIT777" s="35"/>
      <c r="BIU777" s="35"/>
      <c r="BIV777" s="35"/>
      <c r="BIW777" s="35"/>
      <c r="BIX777" s="35"/>
      <c r="BIY777" s="35"/>
      <c r="BIZ777" s="35"/>
      <c r="BJA777" s="35"/>
      <c r="BJB777" s="35"/>
      <c r="BJC777" s="35"/>
      <c r="BJD777" s="35"/>
      <c r="BJE777" s="35"/>
      <c r="BJF777" s="35"/>
      <c r="BJG777" s="35"/>
      <c r="BJH777" s="35"/>
      <c r="BJI777" s="35"/>
      <c r="BJJ777" s="35"/>
      <c r="BJK777" s="35"/>
      <c r="BJL777" s="35"/>
      <c r="BJM777" s="35"/>
      <c r="BJN777" s="35"/>
      <c r="BJO777" s="35"/>
      <c r="BJP777" s="35"/>
      <c r="BJQ777" s="35"/>
      <c r="BJR777" s="35"/>
      <c r="BJS777" s="35"/>
      <c r="BJT777" s="35"/>
      <c r="BJU777" s="35"/>
      <c r="BJV777" s="35"/>
      <c r="BJW777" s="35"/>
      <c r="BJX777" s="35"/>
      <c r="BJY777" s="35"/>
      <c r="BJZ777" s="35"/>
      <c r="BKA777" s="35"/>
      <c r="BKB777" s="35"/>
      <c r="BKC777" s="35"/>
      <c r="BKD777" s="35"/>
      <c r="BKE777" s="35"/>
      <c r="BKF777" s="35"/>
      <c r="BKG777" s="35"/>
      <c r="BKH777" s="35"/>
      <c r="BKI777" s="35"/>
      <c r="BKJ777" s="35"/>
      <c r="BKK777" s="35"/>
      <c r="BKL777" s="35"/>
      <c r="BKM777" s="35"/>
      <c r="BKN777" s="35"/>
      <c r="BKO777" s="35"/>
      <c r="BKP777" s="35"/>
      <c r="BKQ777" s="35"/>
      <c r="BKR777" s="35"/>
      <c r="BKS777" s="35"/>
      <c r="BKT777" s="35"/>
      <c r="BKU777" s="35"/>
      <c r="BKV777" s="35"/>
      <c r="BKW777" s="35"/>
      <c r="BKX777" s="35"/>
      <c r="BKY777" s="35"/>
      <c r="BKZ777" s="35"/>
      <c r="BLA777" s="35"/>
      <c r="BLB777" s="35"/>
      <c r="BLC777" s="35"/>
      <c r="BLD777" s="35"/>
      <c r="BLE777" s="35"/>
      <c r="BLF777" s="35"/>
      <c r="BLG777" s="35"/>
      <c r="BLH777" s="35"/>
      <c r="BLI777" s="35"/>
      <c r="BLJ777" s="35"/>
      <c r="BLK777" s="35"/>
      <c r="BLL777" s="35"/>
      <c r="BLM777" s="35"/>
      <c r="BLN777" s="35"/>
      <c r="BLO777" s="35"/>
      <c r="BLP777" s="35"/>
      <c r="BLQ777" s="35"/>
      <c r="BLR777" s="35"/>
      <c r="BLS777" s="35"/>
      <c r="BLT777" s="35"/>
      <c r="BLU777" s="35"/>
      <c r="BLV777" s="35"/>
      <c r="BLW777" s="35"/>
      <c r="BLX777" s="35"/>
      <c r="BLY777" s="35"/>
      <c r="BLZ777" s="35"/>
      <c r="BMA777" s="35"/>
      <c r="BMB777" s="35"/>
      <c r="BMC777" s="35"/>
      <c r="BMD777" s="35"/>
      <c r="BME777" s="35"/>
      <c r="BMF777" s="35"/>
      <c r="BMG777" s="35"/>
      <c r="BMH777" s="35"/>
      <c r="BMI777" s="35"/>
      <c r="BMJ777" s="35"/>
      <c r="BMK777" s="35"/>
      <c r="BML777" s="35"/>
      <c r="BMM777" s="35"/>
      <c r="BMN777" s="35"/>
      <c r="BMO777" s="35"/>
      <c r="BMP777" s="35"/>
      <c r="BMQ777" s="35"/>
      <c r="BMR777" s="35"/>
      <c r="BMS777" s="35"/>
      <c r="BMT777" s="35"/>
      <c r="BMU777" s="35"/>
      <c r="BMV777" s="35"/>
      <c r="BMW777" s="35"/>
      <c r="BMX777" s="35"/>
      <c r="BMY777" s="35"/>
      <c r="BMZ777" s="35"/>
      <c r="BNA777" s="35"/>
      <c r="BNB777" s="35"/>
      <c r="BNC777" s="35"/>
      <c r="BND777" s="35"/>
      <c r="BNE777" s="35"/>
      <c r="BNF777" s="35"/>
      <c r="BNG777" s="35"/>
      <c r="BNH777" s="35"/>
      <c r="BNI777" s="35"/>
      <c r="BNJ777" s="35"/>
      <c r="BNK777" s="35"/>
      <c r="BNL777" s="35"/>
      <c r="BNM777" s="35"/>
      <c r="BNN777" s="35"/>
      <c r="BNO777" s="35"/>
      <c r="BNP777" s="35"/>
      <c r="BNQ777" s="35"/>
      <c r="BNR777" s="35"/>
      <c r="BNS777" s="35"/>
      <c r="BNT777" s="35"/>
      <c r="BNU777" s="35"/>
      <c r="BNV777" s="35"/>
      <c r="BNW777" s="35"/>
      <c r="BNX777" s="35"/>
      <c r="BNY777" s="35"/>
      <c r="BNZ777" s="35"/>
      <c r="BOA777" s="35"/>
      <c r="BOB777" s="35"/>
      <c r="BOC777" s="35"/>
      <c r="BOD777" s="35"/>
      <c r="BOE777" s="35"/>
      <c r="BOF777" s="35"/>
      <c r="BOG777" s="35"/>
      <c r="BOH777" s="35"/>
      <c r="BOI777" s="35"/>
      <c r="BOJ777" s="35"/>
      <c r="BOK777" s="35"/>
      <c r="BOL777" s="35"/>
      <c r="BOM777" s="35"/>
      <c r="BON777" s="35"/>
      <c r="BOO777" s="35"/>
      <c r="BOP777" s="35"/>
      <c r="BOQ777" s="35"/>
      <c r="BOR777" s="35"/>
      <c r="BOS777" s="35"/>
      <c r="BOT777" s="35"/>
      <c r="BOU777" s="35"/>
      <c r="BOV777" s="35"/>
      <c r="BOW777" s="35"/>
      <c r="BOX777" s="35"/>
      <c r="BOY777" s="35"/>
      <c r="BOZ777" s="35"/>
      <c r="BPA777" s="35"/>
      <c r="BPB777" s="35"/>
      <c r="BPC777" s="35"/>
      <c r="BPD777" s="35"/>
      <c r="BPE777" s="35"/>
      <c r="BPF777" s="35"/>
      <c r="BPG777" s="35"/>
      <c r="BPH777" s="35"/>
      <c r="BPI777" s="35"/>
      <c r="BPJ777" s="35"/>
      <c r="BPK777" s="35"/>
      <c r="BPL777" s="35"/>
      <c r="BPM777" s="35"/>
      <c r="BPN777" s="35"/>
      <c r="BPO777" s="35"/>
      <c r="BPP777" s="35"/>
      <c r="BPQ777" s="35"/>
      <c r="BPR777" s="35"/>
      <c r="BPS777" s="35"/>
      <c r="BPT777" s="35"/>
      <c r="BPU777" s="35"/>
      <c r="BPV777" s="35"/>
      <c r="BPW777" s="35"/>
      <c r="BPX777" s="35"/>
      <c r="BPY777" s="35"/>
      <c r="BPZ777" s="35"/>
      <c r="BQA777" s="35"/>
      <c r="BQB777" s="35"/>
      <c r="BQC777" s="35"/>
      <c r="BQD777" s="35"/>
      <c r="BQE777" s="35"/>
      <c r="BQF777" s="35"/>
      <c r="BQG777" s="35"/>
      <c r="BQH777" s="35"/>
      <c r="BQI777" s="35"/>
      <c r="BQJ777" s="35"/>
      <c r="BQK777" s="35"/>
      <c r="BQL777" s="35"/>
      <c r="BQM777" s="35"/>
      <c r="BQN777" s="35"/>
      <c r="BQO777" s="35"/>
      <c r="BQP777" s="35"/>
      <c r="BQQ777" s="35"/>
      <c r="BQR777" s="35"/>
      <c r="BQS777" s="35"/>
      <c r="BQT777" s="35"/>
      <c r="BQU777" s="35"/>
      <c r="BQV777" s="35"/>
      <c r="BQW777" s="35"/>
      <c r="BQX777" s="35"/>
      <c r="BQY777" s="35"/>
      <c r="BQZ777" s="35"/>
      <c r="BRA777" s="35"/>
      <c r="BRB777" s="35"/>
      <c r="BRC777" s="35"/>
      <c r="BRD777" s="35"/>
      <c r="BRE777" s="35"/>
      <c r="BRF777" s="35"/>
      <c r="BRG777" s="35"/>
      <c r="BRH777" s="35"/>
      <c r="BRI777" s="35"/>
      <c r="BRJ777" s="35"/>
      <c r="BRK777" s="35"/>
      <c r="BRL777" s="35"/>
      <c r="BRM777" s="35"/>
      <c r="BRN777" s="35"/>
      <c r="BRO777" s="35"/>
      <c r="BRP777" s="35"/>
      <c r="BRQ777" s="35"/>
      <c r="BRR777" s="35"/>
      <c r="BRS777" s="35"/>
      <c r="BRT777" s="35"/>
      <c r="BRU777" s="35"/>
      <c r="BRV777" s="35"/>
      <c r="BRW777" s="35"/>
      <c r="BRX777" s="35"/>
      <c r="BRY777" s="35"/>
      <c r="BRZ777" s="35"/>
      <c r="BSA777" s="35"/>
      <c r="BSB777" s="35"/>
      <c r="BSC777" s="35"/>
      <c r="BSD777" s="35"/>
      <c r="BSE777" s="35"/>
      <c r="BSF777" s="35"/>
      <c r="BSG777" s="35"/>
      <c r="BSH777" s="35"/>
      <c r="BSI777" s="35"/>
      <c r="BSJ777" s="35"/>
      <c r="BSK777" s="35"/>
      <c r="BSL777" s="35"/>
      <c r="BSM777" s="35"/>
      <c r="BSN777" s="35"/>
      <c r="BSO777" s="35"/>
      <c r="BSP777" s="35"/>
      <c r="BSQ777" s="35"/>
      <c r="BSR777" s="35"/>
      <c r="BSS777" s="35"/>
      <c r="BST777" s="35"/>
      <c r="BSU777" s="35"/>
      <c r="BSV777" s="35"/>
      <c r="BSW777" s="35"/>
      <c r="BSX777" s="35"/>
      <c r="BSY777" s="35"/>
      <c r="BSZ777" s="35"/>
      <c r="BTA777" s="35"/>
      <c r="BTB777" s="35"/>
      <c r="BTC777" s="35"/>
      <c r="BTD777" s="35"/>
      <c r="BTE777" s="35"/>
      <c r="BTF777" s="35"/>
      <c r="BTG777" s="35"/>
      <c r="BTH777" s="35"/>
      <c r="BTI777" s="35"/>
      <c r="BTJ777" s="35"/>
      <c r="BTK777" s="35"/>
      <c r="BTL777" s="35"/>
      <c r="BTM777" s="35"/>
      <c r="BTN777" s="35"/>
      <c r="BTO777" s="35"/>
      <c r="BTP777" s="35"/>
      <c r="BTQ777" s="35"/>
      <c r="BTR777" s="35"/>
      <c r="BTS777" s="35"/>
      <c r="BTT777" s="35"/>
      <c r="BTU777" s="35"/>
      <c r="BTV777" s="35"/>
      <c r="BTW777" s="35"/>
      <c r="BTX777" s="35"/>
      <c r="BTY777" s="35"/>
      <c r="BTZ777" s="35"/>
      <c r="BUA777" s="35"/>
      <c r="BUB777" s="35"/>
      <c r="BUC777" s="35"/>
      <c r="BUD777" s="35"/>
      <c r="BUE777" s="35"/>
      <c r="BUF777" s="35"/>
      <c r="BUG777" s="35"/>
      <c r="BUH777" s="35"/>
      <c r="BUI777" s="35"/>
      <c r="BUJ777" s="35"/>
      <c r="BUK777" s="35"/>
      <c r="BUL777" s="35"/>
      <c r="BUM777" s="35"/>
      <c r="BUN777" s="35"/>
      <c r="BUO777" s="35"/>
      <c r="BUP777" s="35"/>
      <c r="BUQ777" s="35"/>
      <c r="BUR777" s="35"/>
      <c r="BUS777" s="35"/>
      <c r="BUT777" s="35"/>
      <c r="BUU777" s="35"/>
      <c r="BUV777" s="35"/>
      <c r="BUW777" s="35"/>
      <c r="BUX777" s="35"/>
      <c r="BUY777" s="35"/>
      <c r="BUZ777" s="35"/>
      <c r="BVA777" s="35"/>
      <c r="BVB777" s="35"/>
      <c r="BVC777" s="35"/>
      <c r="BVD777" s="35"/>
      <c r="BVE777" s="35"/>
      <c r="BVF777" s="35"/>
      <c r="BVG777" s="35"/>
      <c r="BVH777" s="35"/>
      <c r="BVI777" s="35"/>
      <c r="BVJ777" s="35"/>
      <c r="BVK777" s="35"/>
      <c r="BVL777" s="35"/>
      <c r="BVM777" s="35"/>
      <c r="BVN777" s="35"/>
      <c r="BVO777" s="35"/>
      <c r="BVP777" s="35"/>
      <c r="BVQ777" s="35"/>
      <c r="BVR777" s="35"/>
      <c r="BVS777" s="35"/>
      <c r="BVT777" s="35"/>
      <c r="BVU777" s="35"/>
      <c r="BVV777" s="35"/>
      <c r="BVW777" s="35"/>
      <c r="BVX777" s="35"/>
      <c r="BVY777" s="35"/>
      <c r="BVZ777" s="35"/>
      <c r="BWA777" s="35"/>
      <c r="BWB777" s="35"/>
      <c r="BWC777" s="35"/>
      <c r="BWD777" s="35"/>
      <c r="BWE777" s="35"/>
      <c r="BWF777" s="35"/>
      <c r="BWG777" s="35"/>
      <c r="BWH777" s="35"/>
      <c r="BWI777" s="35"/>
      <c r="BWJ777" s="35"/>
      <c r="BWK777" s="35"/>
      <c r="BWL777" s="35"/>
      <c r="BWM777" s="35"/>
      <c r="BWN777" s="35"/>
      <c r="BWO777" s="35"/>
      <c r="BWP777" s="35"/>
      <c r="BWQ777" s="35"/>
      <c r="BWR777" s="35"/>
      <c r="BWS777" s="35"/>
      <c r="BWT777" s="35"/>
      <c r="BWU777" s="35"/>
      <c r="BWV777" s="35"/>
      <c r="BWW777" s="35"/>
      <c r="BWX777" s="35"/>
      <c r="BWY777" s="35"/>
      <c r="BWZ777" s="35"/>
      <c r="BXA777" s="35"/>
      <c r="BXB777" s="35"/>
      <c r="BXC777" s="35"/>
      <c r="BXD777" s="35"/>
      <c r="BXE777" s="35"/>
      <c r="BXF777" s="35"/>
      <c r="BXG777" s="35"/>
      <c r="BXH777" s="35"/>
      <c r="BXI777" s="35"/>
      <c r="BXJ777" s="35"/>
      <c r="BXK777" s="35"/>
      <c r="BXL777" s="35"/>
      <c r="BXM777" s="35"/>
      <c r="BXN777" s="35"/>
      <c r="BXO777" s="35"/>
      <c r="BXP777" s="35"/>
      <c r="BXQ777" s="35"/>
      <c r="BXR777" s="35"/>
      <c r="BXS777" s="35"/>
      <c r="BXT777" s="35"/>
      <c r="BXU777" s="35"/>
      <c r="BXV777" s="35"/>
      <c r="BXW777" s="35"/>
      <c r="BXX777" s="35"/>
      <c r="BXY777" s="35"/>
      <c r="BXZ777" s="35"/>
      <c r="BYA777" s="35"/>
      <c r="BYB777" s="35"/>
      <c r="BYC777" s="35"/>
      <c r="BYD777" s="35"/>
      <c r="BYE777" s="35"/>
      <c r="BYF777" s="35"/>
      <c r="BYG777" s="35"/>
      <c r="BYH777" s="35"/>
      <c r="BYI777" s="35"/>
      <c r="BYJ777" s="35"/>
      <c r="BYK777" s="35"/>
      <c r="BYL777" s="35"/>
      <c r="BYM777" s="35"/>
      <c r="BYN777" s="35"/>
      <c r="BYO777" s="35"/>
      <c r="BYP777" s="35"/>
      <c r="BYQ777" s="35"/>
      <c r="BYR777" s="35"/>
      <c r="BYS777" s="35"/>
      <c r="BYT777" s="35"/>
      <c r="BYU777" s="35"/>
      <c r="BYV777" s="35"/>
      <c r="BYW777" s="35"/>
      <c r="BYX777" s="35"/>
      <c r="BYY777" s="35"/>
      <c r="BYZ777" s="35"/>
      <c r="BZA777" s="35"/>
      <c r="BZB777" s="35"/>
      <c r="BZC777" s="35"/>
      <c r="BZD777" s="35"/>
      <c r="BZE777" s="35"/>
      <c r="BZF777" s="35"/>
      <c r="BZG777" s="35"/>
      <c r="BZH777" s="35"/>
      <c r="BZI777" s="35"/>
      <c r="BZJ777" s="35"/>
      <c r="BZK777" s="35"/>
      <c r="BZL777" s="35"/>
      <c r="BZM777" s="35"/>
      <c r="BZN777" s="35"/>
      <c r="BZO777" s="35"/>
      <c r="BZP777" s="35"/>
      <c r="BZQ777" s="35"/>
      <c r="BZR777" s="35"/>
      <c r="BZS777" s="35"/>
      <c r="BZT777" s="35"/>
      <c r="BZU777" s="35"/>
      <c r="BZV777" s="35"/>
      <c r="BZW777" s="35"/>
      <c r="BZX777" s="35"/>
      <c r="BZY777" s="35"/>
      <c r="BZZ777" s="35"/>
      <c r="CAA777" s="35"/>
      <c r="CAB777" s="35"/>
      <c r="CAC777" s="35"/>
      <c r="CAD777" s="35"/>
      <c r="CAE777" s="35"/>
      <c r="CAF777" s="35"/>
      <c r="CAG777" s="35"/>
      <c r="CAH777" s="35"/>
      <c r="CAI777" s="35"/>
      <c r="CAJ777" s="35"/>
      <c r="CAK777" s="35"/>
      <c r="CAL777" s="35"/>
      <c r="CAM777" s="35"/>
      <c r="CAN777" s="35"/>
      <c r="CAO777" s="35"/>
      <c r="CAP777" s="35"/>
      <c r="CAQ777" s="35"/>
      <c r="CAR777" s="35"/>
      <c r="CAS777" s="35"/>
      <c r="CAT777" s="35"/>
      <c r="CAU777" s="35"/>
      <c r="CAV777" s="35"/>
      <c r="CAW777" s="35"/>
      <c r="CAX777" s="35"/>
      <c r="CAY777" s="35"/>
      <c r="CAZ777" s="35"/>
      <c r="CBA777" s="35"/>
      <c r="CBB777" s="35"/>
      <c r="CBC777" s="35"/>
      <c r="CBD777" s="35"/>
      <c r="CBE777" s="35"/>
      <c r="CBF777" s="35"/>
      <c r="CBG777" s="35"/>
      <c r="CBH777" s="35"/>
      <c r="CBI777" s="35"/>
      <c r="CBJ777" s="35"/>
      <c r="CBK777" s="35"/>
      <c r="CBL777" s="35"/>
      <c r="CBM777" s="35"/>
      <c r="CBN777" s="35"/>
      <c r="CBO777" s="35"/>
      <c r="CBP777" s="35"/>
      <c r="CBQ777" s="35"/>
      <c r="CBR777" s="35"/>
      <c r="CBS777" s="35"/>
      <c r="CBT777" s="35"/>
      <c r="CBU777" s="35"/>
      <c r="CBV777" s="35"/>
      <c r="CBW777" s="35"/>
      <c r="CBX777" s="35"/>
      <c r="CBY777" s="35"/>
      <c r="CBZ777" s="35"/>
      <c r="CCA777" s="35"/>
      <c r="CCB777" s="35"/>
      <c r="CCC777" s="35"/>
      <c r="CCD777" s="35"/>
      <c r="CCE777" s="35"/>
      <c r="CCF777" s="35"/>
      <c r="CCG777" s="35"/>
      <c r="CCH777" s="35"/>
      <c r="CCI777" s="35"/>
      <c r="CCJ777" s="35"/>
      <c r="CCK777" s="35"/>
      <c r="CCL777" s="35"/>
      <c r="CCM777" s="35"/>
      <c r="CCN777" s="35"/>
      <c r="CCO777" s="35"/>
      <c r="CCP777" s="35"/>
      <c r="CCQ777" s="35"/>
      <c r="CCR777" s="35"/>
      <c r="CCS777" s="35"/>
      <c r="CCT777" s="35"/>
      <c r="CCU777" s="35"/>
      <c r="CCV777" s="35"/>
      <c r="CCW777" s="35"/>
      <c r="CCX777" s="35"/>
      <c r="CCY777" s="35"/>
      <c r="CCZ777" s="35"/>
      <c r="CDA777" s="35"/>
      <c r="CDB777" s="35"/>
      <c r="CDC777" s="35"/>
      <c r="CDD777" s="35"/>
      <c r="CDE777" s="35"/>
      <c r="CDF777" s="35"/>
      <c r="CDG777" s="35"/>
      <c r="CDH777" s="35"/>
      <c r="CDI777" s="35"/>
      <c r="CDJ777" s="35"/>
      <c r="CDK777" s="35"/>
      <c r="CDL777" s="35"/>
      <c r="CDM777" s="35"/>
      <c r="CDN777" s="35"/>
      <c r="CDO777" s="35"/>
      <c r="CDP777" s="35"/>
      <c r="CDQ777" s="35"/>
      <c r="CDR777" s="35"/>
      <c r="CDS777" s="35"/>
      <c r="CDT777" s="35"/>
      <c r="CDU777" s="35"/>
      <c r="CDV777" s="35"/>
      <c r="CDW777" s="35"/>
      <c r="CDX777" s="35"/>
      <c r="CDY777" s="35"/>
      <c r="CDZ777" s="35"/>
      <c r="CEA777" s="35"/>
      <c r="CEB777" s="35"/>
      <c r="CEC777" s="35"/>
      <c r="CED777" s="35"/>
      <c r="CEE777" s="35"/>
      <c r="CEF777" s="35"/>
      <c r="CEG777" s="35"/>
      <c r="CEH777" s="35"/>
      <c r="CEI777" s="35"/>
      <c r="CEJ777" s="35"/>
      <c r="CEK777" s="35"/>
      <c r="CEL777" s="35"/>
      <c r="CEM777" s="35"/>
      <c r="CEN777" s="35"/>
      <c r="CEO777" s="35"/>
      <c r="CEP777" s="35"/>
      <c r="CEQ777" s="35"/>
      <c r="CER777" s="35"/>
      <c r="CES777" s="35"/>
      <c r="CET777" s="35"/>
      <c r="CEU777" s="35"/>
      <c r="CEV777" s="35"/>
      <c r="CEW777" s="35"/>
      <c r="CEX777" s="35"/>
      <c r="CEY777" s="35"/>
      <c r="CEZ777" s="35"/>
      <c r="CFA777" s="35"/>
      <c r="CFB777" s="35"/>
      <c r="CFC777" s="35"/>
      <c r="CFD777" s="35"/>
      <c r="CFE777" s="35"/>
      <c r="CFF777" s="35"/>
      <c r="CFG777" s="35"/>
      <c r="CFH777" s="35"/>
      <c r="CFI777" s="35"/>
      <c r="CFJ777" s="35"/>
      <c r="CFK777" s="35"/>
      <c r="CFL777" s="35"/>
      <c r="CFM777" s="35"/>
      <c r="CFN777" s="35"/>
      <c r="CFO777" s="35"/>
      <c r="CFP777" s="35"/>
      <c r="CFQ777" s="35"/>
      <c r="CFR777" s="35"/>
      <c r="CFS777" s="35"/>
      <c r="CFT777" s="35"/>
      <c r="CFU777" s="35"/>
      <c r="CFV777" s="35"/>
      <c r="CFW777" s="35"/>
      <c r="CFX777" s="35"/>
      <c r="CFY777" s="35"/>
      <c r="CFZ777" s="35"/>
      <c r="CGA777" s="35"/>
      <c r="CGB777" s="35"/>
      <c r="CGC777" s="35"/>
      <c r="CGD777" s="35"/>
      <c r="CGE777" s="35"/>
      <c r="CGF777" s="35"/>
      <c r="CGG777" s="35"/>
      <c r="CGH777" s="35"/>
      <c r="CGI777" s="35"/>
      <c r="CGJ777" s="35"/>
      <c r="CGK777" s="35"/>
      <c r="CGL777" s="35"/>
      <c r="CGM777" s="35"/>
      <c r="CGN777" s="35"/>
      <c r="CGO777" s="35"/>
      <c r="CGP777" s="35"/>
      <c r="CGQ777" s="35"/>
      <c r="CGR777" s="35"/>
      <c r="CGS777" s="35"/>
      <c r="CGT777" s="35"/>
      <c r="CGU777" s="35"/>
      <c r="CGV777" s="35"/>
      <c r="CGW777" s="35"/>
      <c r="CGX777" s="35"/>
      <c r="CGY777" s="35"/>
      <c r="CGZ777" s="35"/>
      <c r="CHA777" s="35"/>
      <c r="CHB777" s="35"/>
      <c r="CHC777" s="35"/>
      <c r="CHD777" s="35"/>
      <c r="CHE777" s="35"/>
      <c r="CHF777" s="35"/>
      <c r="CHG777" s="35"/>
      <c r="CHH777" s="35"/>
      <c r="CHI777" s="35"/>
      <c r="CHJ777" s="35"/>
      <c r="CHK777" s="35"/>
      <c r="CHL777" s="35"/>
      <c r="CHM777" s="35"/>
      <c r="CHN777" s="35"/>
      <c r="CHO777" s="35"/>
      <c r="CHP777" s="35"/>
      <c r="CHQ777" s="35"/>
      <c r="CHR777" s="35"/>
      <c r="CHS777" s="35"/>
      <c r="CHT777" s="35"/>
      <c r="CHU777" s="35"/>
      <c r="CHV777" s="35"/>
      <c r="CHW777" s="35"/>
      <c r="CHX777" s="35"/>
      <c r="CHY777" s="35"/>
      <c r="CHZ777" s="35"/>
      <c r="CIA777" s="35"/>
      <c r="CIB777" s="35"/>
      <c r="CIC777" s="35"/>
      <c r="CID777" s="35"/>
      <c r="CIE777" s="35"/>
      <c r="CIF777" s="35"/>
      <c r="CIG777" s="35"/>
      <c r="CIH777" s="35"/>
      <c r="CII777" s="35"/>
      <c r="CIJ777" s="35"/>
      <c r="CIK777" s="35"/>
      <c r="CIL777" s="35"/>
      <c r="CIM777" s="35"/>
      <c r="CIN777" s="35"/>
      <c r="CIO777" s="35"/>
      <c r="CIP777" s="35"/>
      <c r="CIQ777" s="35"/>
      <c r="CIR777" s="35"/>
      <c r="CIS777" s="35"/>
      <c r="CIT777" s="35"/>
      <c r="CIU777" s="35"/>
      <c r="CIV777" s="35"/>
      <c r="CIW777" s="35"/>
      <c r="CIX777" s="35"/>
      <c r="CIY777" s="35"/>
      <c r="CIZ777" s="35"/>
      <c r="CJA777" s="35"/>
      <c r="CJB777" s="35"/>
      <c r="CJC777" s="35"/>
      <c r="CJD777" s="35"/>
      <c r="CJE777" s="35"/>
      <c r="CJF777" s="35"/>
      <c r="CJG777" s="35"/>
      <c r="CJH777" s="35"/>
      <c r="CJI777" s="35"/>
      <c r="CJJ777" s="35"/>
      <c r="CJK777" s="35"/>
      <c r="CJL777" s="35"/>
      <c r="CJM777" s="35"/>
      <c r="CJN777" s="35"/>
      <c r="CJO777" s="35"/>
      <c r="CJP777" s="35"/>
      <c r="CJQ777" s="35"/>
      <c r="CJR777" s="35"/>
      <c r="CJS777" s="35"/>
      <c r="CJT777" s="35"/>
      <c r="CJU777" s="35"/>
      <c r="CJV777" s="35"/>
      <c r="CJW777" s="35"/>
      <c r="CJX777" s="35"/>
      <c r="CJY777" s="35"/>
      <c r="CJZ777" s="35"/>
      <c r="CKA777" s="35"/>
      <c r="CKB777" s="35"/>
      <c r="CKC777" s="35"/>
      <c r="CKD777" s="35"/>
      <c r="CKE777" s="35"/>
      <c r="CKF777" s="35"/>
      <c r="CKG777" s="35"/>
      <c r="CKH777" s="35"/>
      <c r="CKI777" s="35"/>
      <c r="CKJ777" s="35"/>
      <c r="CKK777" s="35"/>
      <c r="CKL777" s="35"/>
      <c r="CKM777" s="35"/>
      <c r="CKN777" s="35"/>
      <c r="CKO777" s="35"/>
      <c r="CKP777" s="35"/>
      <c r="CKQ777" s="35"/>
      <c r="CKR777" s="35"/>
      <c r="CKS777" s="35"/>
      <c r="CKT777" s="35"/>
      <c r="CKU777" s="35"/>
      <c r="CKV777" s="35"/>
      <c r="CKW777" s="35"/>
      <c r="CKX777" s="35"/>
      <c r="CKY777" s="35"/>
      <c r="CKZ777" s="35"/>
      <c r="CLA777" s="35"/>
      <c r="CLB777" s="35"/>
      <c r="CLC777" s="35"/>
      <c r="CLD777" s="35"/>
      <c r="CLE777" s="35"/>
      <c r="CLF777" s="35"/>
      <c r="CLG777" s="35"/>
      <c r="CLH777" s="35"/>
      <c r="CLI777" s="35"/>
      <c r="CLJ777" s="35"/>
      <c r="CLK777" s="35"/>
      <c r="CLL777" s="35"/>
      <c r="CLM777" s="35"/>
      <c r="CLN777" s="35"/>
      <c r="CLO777" s="35"/>
      <c r="CLP777" s="35"/>
      <c r="CLQ777" s="35"/>
      <c r="CLR777" s="35"/>
      <c r="CLS777" s="35"/>
      <c r="CLT777" s="35"/>
      <c r="CLU777" s="35"/>
      <c r="CLV777" s="35"/>
      <c r="CLW777" s="35"/>
      <c r="CLX777" s="35"/>
      <c r="CLY777" s="35"/>
      <c r="CLZ777" s="35"/>
      <c r="CMA777" s="35"/>
      <c r="CMB777" s="35"/>
      <c r="CMC777" s="35"/>
      <c r="CMD777" s="35"/>
      <c r="CME777" s="35"/>
      <c r="CMF777" s="35"/>
      <c r="CMG777" s="35"/>
      <c r="CMH777" s="35"/>
      <c r="CMI777" s="35"/>
      <c r="CMJ777" s="35"/>
      <c r="CMK777" s="35"/>
      <c r="CML777" s="35"/>
      <c r="CMM777" s="35"/>
      <c r="CMN777" s="35"/>
      <c r="CMO777" s="35"/>
      <c r="CMP777" s="35"/>
      <c r="CMQ777" s="35"/>
      <c r="CMR777" s="35"/>
      <c r="CMS777" s="35"/>
      <c r="CMT777" s="35"/>
      <c r="CMU777" s="35"/>
      <c r="CMV777" s="35"/>
      <c r="CMW777" s="35"/>
      <c r="CMX777" s="35"/>
      <c r="CMY777" s="35"/>
      <c r="CMZ777" s="35"/>
      <c r="CNA777" s="35"/>
      <c r="CNB777" s="35"/>
      <c r="CNC777" s="35"/>
      <c r="CND777" s="35"/>
      <c r="CNE777" s="35"/>
      <c r="CNF777" s="35"/>
      <c r="CNG777" s="35"/>
      <c r="CNH777" s="35"/>
      <c r="CNI777" s="35"/>
      <c r="CNJ777" s="35"/>
      <c r="CNK777" s="35"/>
      <c r="CNL777" s="35"/>
      <c r="CNM777" s="35"/>
      <c r="CNN777" s="35"/>
      <c r="CNO777" s="35"/>
      <c r="CNP777" s="35"/>
      <c r="CNQ777" s="35"/>
      <c r="CNR777" s="35"/>
      <c r="CNS777" s="35"/>
      <c r="CNT777" s="35"/>
      <c r="CNU777" s="35"/>
      <c r="CNV777" s="35"/>
      <c r="CNW777" s="35"/>
      <c r="CNX777" s="35"/>
      <c r="CNY777" s="35"/>
      <c r="CNZ777" s="35"/>
      <c r="COA777" s="35"/>
      <c r="COB777" s="35"/>
      <c r="COC777" s="35"/>
      <c r="COD777" s="35"/>
      <c r="COE777" s="35"/>
      <c r="COF777" s="35"/>
      <c r="COG777" s="35"/>
      <c r="COH777" s="35"/>
      <c r="COI777" s="35"/>
      <c r="COJ777" s="35"/>
      <c r="COK777" s="35"/>
      <c r="COL777" s="35"/>
      <c r="COM777" s="35"/>
      <c r="CON777" s="35"/>
      <c r="COO777" s="35"/>
      <c r="COP777" s="35"/>
      <c r="COQ777" s="35"/>
      <c r="COR777" s="35"/>
      <c r="COS777" s="35"/>
      <c r="COT777" s="35"/>
      <c r="COU777" s="35"/>
      <c r="COV777" s="35"/>
      <c r="COW777" s="35"/>
      <c r="COX777" s="35"/>
      <c r="COY777" s="35"/>
      <c r="COZ777" s="35"/>
      <c r="CPA777" s="35"/>
      <c r="CPB777" s="35"/>
      <c r="CPC777" s="35"/>
      <c r="CPD777" s="35"/>
      <c r="CPE777" s="35"/>
      <c r="CPF777" s="35"/>
      <c r="CPG777" s="35"/>
      <c r="CPH777" s="35"/>
      <c r="CPI777" s="35"/>
      <c r="CPJ777" s="35"/>
      <c r="CPK777" s="35"/>
      <c r="CPL777" s="35"/>
      <c r="CPM777" s="35"/>
      <c r="CPN777" s="35"/>
      <c r="CPO777" s="35"/>
      <c r="CPP777" s="35"/>
      <c r="CPQ777" s="35"/>
      <c r="CPR777" s="35"/>
      <c r="CPS777" s="35"/>
      <c r="CPT777" s="35"/>
      <c r="CPU777" s="35"/>
      <c r="CPV777" s="35"/>
      <c r="CPW777" s="35"/>
      <c r="CPX777" s="35"/>
      <c r="CPY777" s="35"/>
      <c r="CPZ777" s="35"/>
      <c r="CQA777" s="35"/>
      <c r="CQB777" s="35"/>
      <c r="CQC777" s="35"/>
      <c r="CQD777" s="35"/>
      <c r="CQE777" s="35"/>
      <c r="CQF777" s="35"/>
      <c r="CQG777" s="35"/>
      <c r="CQH777" s="35"/>
      <c r="CQI777" s="35"/>
      <c r="CQJ777" s="35"/>
      <c r="CQK777" s="35"/>
      <c r="CQL777" s="35"/>
      <c r="CQM777" s="35"/>
      <c r="CQN777" s="35"/>
      <c r="CQO777" s="35"/>
      <c r="CQP777" s="35"/>
      <c r="CQQ777" s="35"/>
      <c r="CQR777" s="35"/>
      <c r="CQS777" s="35"/>
      <c r="CQT777" s="35"/>
      <c r="CQU777" s="35"/>
      <c r="CQV777" s="35"/>
      <c r="CQW777" s="35"/>
      <c r="CQX777" s="35"/>
      <c r="CQY777" s="35"/>
      <c r="CQZ777" s="35"/>
      <c r="CRA777" s="35"/>
      <c r="CRB777" s="35"/>
      <c r="CRC777" s="35"/>
      <c r="CRD777" s="35"/>
      <c r="CRE777" s="35"/>
      <c r="CRF777" s="35"/>
      <c r="CRG777" s="35"/>
      <c r="CRH777" s="35"/>
      <c r="CRI777" s="35"/>
      <c r="CRJ777" s="35"/>
      <c r="CRK777" s="35"/>
      <c r="CRL777" s="35"/>
      <c r="CRM777" s="35"/>
      <c r="CRN777" s="35"/>
      <c r="CRO777" s="35"/>
      <c r="CRP777" s="35"/>
      <c r="CRQ777" s="35"/>
      <c r="CRR777" s="35"/>
      <c r="CRS777" s="35"/>
      <c r="CRT777" s="35"/>
      <c r="CRU777" s="35"/>
      <c r="CRV777" s="35"/>
      <c r="CRW777" s="35"/>
      <c r="CRX777" s="35"/>
      <c r="CRY777" s="35"/>
      <c r="CRZ777" s="35"/>
      <c r="CSA777" s="35"/>
      <c r="CSB777" s="35"/>
      <c r="CSC777" s="35"/>
      <c r="CSD777" s="35"/>
      <c r="CSE777" s="35"/>
      <c r="CSF777" s="35"/>
      <c r="CSG777" s="35"/>
      <c r="CSH777" s="35"/>
      <c r="CSI777" s="35"/>
      <c r="CSJ777" s="35"/>
      <c r="CSK777" s="35"/>
      <c r="CSL777" s="35"/>
      <c r="CSM777" s="35"/>
      <c r="CSN777" s="35"/>
      <c r="CSO777" s="35"/>
      <c r="CSP777" s="35"/>
      <c r="CSQ777" s="35"/>
      <c r="CSR777" s="35"/>
      <c r="CSS777" s="35"/>
      <c r="CST777" s="35"/>
      <c r="CSU777" s="35"/>
      <c r="CSV777" s="35"/>
      <c r="CSW777" s="35"/>
      <c r="CSX777" s="35"/>
      <c r="CSY777" s="35"/>
      <c r="CSZ777" s="35"/>
      <c r="CTA777" s="35"/>
      <c r="CTB777" s="35"/>
      <c r="CTC777" s="35"/>
      <c r="CTD777" s="35"/>
      <c r="CTE777" s="35"/>
      <c r="CTF777" s="35"/>
      <c r="CTG777" s="35"/>
      <c r="CTH777" s="35"/>
      <c r="CTI777" s="35"/>
      <c r="CTJ777" s="35"/>
      <c r="CTK777" s="35"/>
      <c r="CTL777" s="35"/>
      <c r="CTM777" s="35"/>
      <c r="CTN777" s="35"/>
      <c r="CTO777" s="35"/>
      <c r="CTP777" s="35"/>
      <c r="CTQ777" s="35"/>
      <c r="CTR777" s="35"/>
      <c r="CTS777" s="35"/>
      <c r="CTT777" s="35"/>
      <c r="CTU777" s="35"/>
      <c r="CTV777" s="35"/>
      <c r="CTW777" s="35"/>
      <c r="CTX777" s="35"/>
      <c r="CTY777" s="35"/>
      <c r="CTZ777" s="35"/>
      <c r="CUA777" s="35"/>
      <c r="CUB777" s="35"/>
      <c r="CUC777" s="35"/>
      <c r="CUD777" s="35"/>
      <c r="CUE777" s="35"/>
      <c r="CUF777" s="35"/>
      <c r="CUG777" s="35"/>
      <c r="CUH777" s="35"/>
      <c r="CUI777" s="35"/>
      <c r="CUJ777" s="35"/>
      <c r="CUK777" s="35"/>
      <c r="CUL777" s="35"/>
      <c r="CUM777" s="35"/>
      <c r="CUN777" s="35"/>
      <c r="CUO777" s="35"/>
      <c r="CUP777" s="35"/>
      <c r="CUQ777" s="35"/>
      <c r="CUR777" s="35"/>
      <c r="CUS777" s="35"/>
      <c r="CUT777" s="35"/>
      <c r="CUU777" s="35"/>
      <c r="CUV777" s="35"/>
      <c r="CUW777" s="35"/>
      <c r="CUX777" s="35"/>
      <c r="CUY777" s="35"/>
      <c r="CUZ777" s="35"/>
      <c r="CVA777" s="35"/>
      <c r="CVB777" s="35"/>
      <c r="CVC777" s="35"/>
      <c r="CVD777" s="35"/>
      <c r="CVE777" s="35"/>
      <c r="CVF777" s="35"/>
      <c r="CVG777" s="35"/>
      <c r="CVH777" s="35"/>
      <c r="CVI777" s="35"/>
      <c r="CVJ777" s="35"/>
      <c r="CVK777" s="35"/>
      <c r="CVL777" s="35"/>
      <c r="CVM777" s="35"/>
      <c r="CVN777" s="35"/>
      <c r="CVO777" s="35"/>
      <c r="CVP777" s="35"/>
      <c r="CVQ777" s="35"/>
      <c r="CVR777" s="35"/>
      <c r="CVS777" s="35"/>
      <c r="CVT777" s="35"/>
      <c r="CVU777" s="35"/>
      <c r="CVV777" s="35"/>
      <c r="CVW777" s="35"/>
      <c r="CVX777" s="35"/>
      <c r="CVY777" s="35"/>
      <c r="CVZ777" s="35"/>
      <c r="CWA777" s="35"/>
      <c r="CWB777" s="35"/>
      <c r="CWC777" s="35"/>
      <c r="CWD777" s="35"/>
      <c r="CWE777" s="35"/>
      <c r="CWF777" s="35"/>
      <c r="CWG777" s="35"/>
      <c r="CWH777" s="35"/>
      <c r="CWI777" s="35"/>
      <c r="CWJ777" s="35"/>
      <c r="CWK777" s="35"/>
      <c r="CWL777" s="35"/>
      <c r="CWM777" s="35"/>
      <c r="CWN777" s="35"/>
      <c r="CWO777" s="35"/>
      <c r="CWP777" s="35"/>
      <c r="CWQ777" s="35"/>
      <c r="CWR777" s="35"/>
      <c r="CWS777" s="35"/>
      <c r="CWT777" s="35"/>
      <c r="CWU777" s="35"/>
      <c r="CWV777" s="35"/>
      <c r="CWW777" s="35"/>
      <c r="CWX777" s="35"/>
      <c r="CWY777" s="35"/>
      <c r="CWZ777" s="35"/>
      <c r="CXA777" s="35"/>
      <c r="CXB777" s="35"/>
      <c r="CXC777" s="35"/>
      <c r="CXD777" s="35"/>
      <c r="CXE777" s="35"/>
      <c r="CXF777" s="35"/>
      <c r="CXG777" s="35"/>
      <c r="CXH777" s="35"/>
      <c r="CXI777" s="35"/>
      <c r="CXJ777" s="35"/>
      <c r="CXK777" s="35"/>
      <c r="CXL777" s="35"/>
      <c r="CXM777" s="35"/>
      <c r="CXN777" s="35"/>
      <c r="CXO777" s="35"/>
      <c r="CXP777" s="35"/>
      <c r="CXQ777" s="35"/>
      <c r="CXR777" s="35"/>
      <c r="CXS777" s="35"/>
      <c r="CXT777" s="35"/>
      <c r="CXU777" s="35"/>
      <c r="CXV777" s="35"/>
      <c r="CXW777" s="35"/>
      <c r="CXX777" s="35"/>
      <c r="CXY777" s="35"/>
      <c r="CXZ777" s="35"/>
      <c r="CYA777" s="35"/>
      <c r="CYB777" s="35"/>
      <c r="CYC777" s="35"/>
      <c r="CYD777" s="35"/>
      <c r="CYE777" s="35"/>
      <c r="CYF777" s="35"/>
      <c r="CYG777" s="35"/>
      <c r="CYH777" s="35"/>
      <c r="CYI777" s="35"/>
      <c r="CYJ777" s="35"/>
      <c r="CYK777" s="35"/>
      <c r="CYL777" s="35"/>
      <c r="CYM777" s="35"/>
      <c r="CYN777" s="35"/>
      <c r="CYO777" s="35"/>
      <c r="CYP777" s="35"/>
      <c r="CYQ777" s="35"/>
      <c r="CYR777" s="35"/>
      <c r="CYS777" s="35"/>
      <c r="CYT777" s="35"/>
      <c r="CYU777" s="35"/>
      <c r="CYV777" s="35"/>
      <c r="CYW777" s="35"/>
      <c r="CYX777" s="35"/>
      <c r="CYY777" s="35"/>
      <c r="CYZ777" s="35"/>
      <c r="CZA777" s="35"/>
      <c r="CZB777" s="35"/>
      <c r="CZC777" s="35"/>
      <c r="CZD777" s="35"/>
      <c r="CZE777" s="35"/>
      <c r="CZF777" s="35"/>
      <c r="CZG777" s="35"/>
      <c r="CZH777" s="35"/>
      <c r="CZI777" s="35"/>
      <c r="CZJ777" s="35"/>
      <c r="CZK777" s="35"/>
      <c r="CZL777" s="35"/>
      <c r="CZM777" s="35"/>
      <c r="CZN777" s="35"/>
      <c r="CZO777" s="35"/>
      <c r="CZP777" s="35"/>
      <c r="CZQ777" s="35"/>
      <c r="CZR777" s="35"/>
      <c r="CZS777" s="35"/>
      <c r="CZT777" s="35"/>
      <c r="CZU777" s="35"/>
      <c r="CZV777" s="35"/>
      <c r="CZW777" s="35"/>
      <c r="CZX777" s="35"/>
      <c r="CZY777" s="35"/>
      <c r="CZZ777" s="35"/>
      <c r="DAA777" s="35"/>
      <c r="DAB777" s="35"/>
      <c r="DAC777" s="35"/>
      <c r="DAD777" s="35"/>
      <c r="DAE777" s="35"/>
      <c r="DAF777" s="35"/>
      <c r="DAG777" s="35"/>
      <c r="DAH777" s="35"/>
      <c r="DAI777" s="35"/>
      <c r="DAJ777" s="35"/>
      <c r="DAK777" s="35"/>
      <c r="DAL777" s="35"/>
      <c r="DAM777" s="35"/>
      <c r="DAN777" s="35"/>
      <c r="DAO777" s="35"/>
      <c r="DAP777" s="35"/>
      <c r="DAQ777" s="35"/>
      <c r="DAR777" s="35"/>
      <c r="DAS777" s="35"/>
      <c r="DAT777" s="35"/>
      <c r="DAU777" s="35"/>
      <c r="DAV777" s="35"/>
      <c r="DAW777" s="35"/>
      <c r="DAX777" s="35"/>
      <c r="DAY777" s="35"/>
      <c r="DAZ777" s="35"/>
      <c r="DBA777" s="35"/>
      <c r="DBB777" s="35"/>
      <c r="DBC777" s="35"/>
      <c r="DBD777" s="35"/>
      <c r="DBE777" s="35"/>
      <c r="DBF777" s="35"/>
      <c r="DBG777" s="35"/>
      <c r="DBH777" s="35"/>
      <c r="DBI777" s="35"/>
      <c r="DBJ777" s="35"/>
      <c r="DBK777" s="35"/>
      <c r="DBL777" s="35"/>
      <c r="DBM777" s="35"/>
      <c r="DBN777" s="35"/>
      <c r="DBO777" s="35"/>
      <c r="DBP777" s="35"/>
      <c r="DBQ777" s="35"/>
      <c r="DBR777" s="35"/>
      <c r="DBS777" s="35"/>
      <c r="DBT777" s="35"/>
      <c r="DBU777" s="35"/>
      <c r="DBV777" s="35"/>
      <c r="DBW777" s="35"/>
      <c r="DBX777" s="35"/>
      <c r="DBY777" s="35"/>
      <c r="DBZ777" s="35"/>
      <c r="DCA777" s="35"/>
      <c r="DCB777" s="35"/>
      <c r="DCC777" s="35"/>
      <c r="DCD777" s="35"/>
      <c r="DCE777" s="35"/>
      <c r="DCF777" s="35"/>
      <c r="DCG777" s="35"/>
      <c r="DCH777" s="35"/>
      <c r="DCI777" s="35"/>
      <c r="DCJ777" s="35"/>
      <c r="DCK777" s="35"/>
      <c r="DCL777" s="35"/>
      <c r="DCM777" s="35"/>
      <c r="DCN777" s="35"/>
      <c r="DCO777" s="35"/>
      <c r="DCP777" s="35"/>
      <c r="DCQ777" s="35"/>
      <c r="DCR777" s="35"/>
      <c r="DCS777" s="35"/>
      <c r="DCT777" s="35"/>
      <c r="DCU777" s="35"/>
      <c r="DCV777" s="35"/>
      <c r="DCW777" s="35"/>
      <c r="DCX777" s="35"/>
      <c r="DCY777" s="35"/>
      <c r="DCZ777" s="35"/>
      <c r="DDA777" s="35"/>
      <c r="DDB777" s="35"/>
      <c r="DDC777" s="35"/>
      <c r="DDD777" s="35"/>
      <c r="DDE777" s="35"/>
      <c r="DDF777" s="35"/>
      <c r="DDG777" s="35"/>
      <c r="DDH777" s="35"/>
      <c r="DDI777" s="35"/>
      <c r="DDJ777" s="35"/>
      <c r="DDK777" s="35"/>
      <c r="DDL777" s="35"/>
      <c r="DDM777" s="35"/>
      <c r="DDN777" s="35"/>
      <c r="DDO777" s="35"/>
      <c r="DDP777" s="35"/>
      <c r="DDQ777" s="35"/>
      <c r="DDR777" s="35"/>
      <c r="DDS777" s="35"/>
      <c r="DDT777" s="35"/>
      <c r="DDU777" s="35"/>
      <c r="DDV777" s="35"/>
      <c r="DDW777" s="35"/>
      <c r="DDX777" s="35"/>
      <c r="DDY777" s="35"/>
      <c r="DDZ777" s="35"/>
      <c r="DEA777" s="35"/>
      <c r="DEB777" s="35"/>
      <c r="DEC777" s="35"/>
      <c r="DED777" s="35"/>
      <c r="DEE777" s="35"/>
      <c r="DEF777" s="35"/>
      <c r="DEG777" s="35"/>
      <c r="DEH777" s="35"/>
      <c r="DEI777" s="35"/>
      <c r="DEJ777" s="35"/>
      <c r="DEK777" s="35"/>
      <c r="DEL777" s="35"/>
      <c r="DEM777" s="35"/>
      <c r="DEN777" s="35"/>
      <c r="DEO777" s="35"/>
      <c r="DEP777" s="35"/>
      <c r="DEQ777" s="35"/>
      <c r="DER777" s="35"/>
      <c r="DES777" s="35"/>
      <c r="DET777" s="35"/>
      <c r="DEU777" s="35"/>
      <c r="DEV777" s="35"/>
      <c r="DEW777" s="35"/>
      <c r="DEX777" s="35"/>
      <c r="DEY777" s="35"/>
      <c r="DEZ777" s="35"/>
      <c r="DFA777" s="35"/>
      <c r="DFB777" s="35"/>
      <c r="DFC777" s="35"/>
      <c r="DFD777" s="35"/>
      <c r="DFE777" s="35"/>
      <c r="DFF777" s="35"/>
      <c r="DFG777" s="35"/>
      <c r="DFH777" s="35"/>
      <c r="DFI777" s="35"/>
      <c r="DFJ777" s="35"/>
      <c r="DFK777" s="35"/>
      <c r="DFL777" s="35"/>
      <c r="DFM777" s="35"/>
      <c r="DFN777" s="35"/>
      <c r="DFO777" s="35"/>
      <c r="DFP777" s="35"/>
      <c r="DFQ777" s="35"/>
      <c r="DFR777" s="35"/>
      <c r="DFS777" s="35"/>
      <c r="DFT777" s="35"/>
      <c r="DFU777" s="35"/>
      <c r="DFV777" s="35"/>
      <c r="DFW777" s="35"/>
      <c r="DFX777" s="35"/>
      <c r="DFY777" s="35"/>
      <c r="DFZ777" s="35"/>
      <c r="DGA777" s="35"/>
      <c r="DGB777" s="35"/>
      <c r="DGC777" s="35"/>
      <c r="DGD777" s="35"/>
      <c r="DGE777" s="35"/>
      <c r="DGF777" s="35"/>
      <c r="DGG777" s="35"/>
      <c r="DGH777" s="35"/>
      <c r="DGI777" s="35"/>
      <c r="DGJ777" s="35"/>
      <c r="DGK777" s="35"/>
      <c r="DGL777" s="35"/>
      <c r="DGM777" s="35"/>
      <c r="DGN777" s="35"/>
      <c r="DGO777" s="35"/>
      <c r="DGP777" s="35"/>
      <c r="DGQ777" s="35"/>
      <c r="DGR777" s="35"/>
      <c r="DGS777" s="35"/>
      <c r="DGT777" s="35"/>
      <c r="DGU777" s="35"/>
      <c r="DGV777" s="35"/>
      <c r="DGW777" s="35"/>
      <c r="DGX777" s="35"/>
      <c r="DGY777" s="35"/>
      <c r="DGZ777" s="35"/>
      <c r="DHA777" s="35"/>
      <c r="DHB777" s="35"/>
      <c r="DHC777" s="35"/>
      <c r="DHD777" s="35"/>
      <c r="DHE777" s="35"/>
      <c r="DHF777" s="35"/>
      <c r="DHG777" s="35"/>
      <c r="DHH777" s="35"/>
      <c r="DHI777" s="35"/>
      <c r="DHJ777" s="35"/>
      <c r="DHK777" s="35"/>
      <c r="DHL777" s="35"/>
      <c r="DHM777" s="35"/>
      <c r="DHN777" s="35"/>
      <c r="DHO777" s="35"/>
      <c r="DHP777" s="35"/>
      <c r="DHQ777" s="35"/>
      <c r="DHR777" s="35"/>
      <c r="DHS777" s="35"/>
      <c r="DHT777" s="35"/>
      <c r="DHU777" s="35"/>
      <c r="DHV777" s="35"/>
      <c r="DHW777" s="35"/>
      <c r="DHX777" s="35"/>
      <c r="DHY777" s="35"/>
      <c r="DHZ777" s="35"/>
      <c r="DIA777" s="35"/>
      <c r="DIB777" s="35"/>
      <c r="DIC777" s="35"/>
      <c r="DID777" s="35"/>
      <c r="DIE777" s="35"/>
      <c r="DIF777" s="35"/>
      <c r="DIG777" s="35"/>
      <c r="DIH777" s="35"/>
      <c r="DII777" s="35"/>
      <c r="DIJ777" s="35"/>
      <c r="DIK777" s="35"/>
      <c r="DIL777" s="35"/>
      <c r="DIM777" s="35"/>
      <c r="DIN777" s="35"/>
      <c r="DIO777" s="35"/>
      <c r="DIP777" s="35"/>
      <c r="DIQ777" s="35"/>
      <c r="DIR777" s="35"/>
      <c r="DIS777" s="35"/>
      <c r="DIT777" s="35"/>
      <c r="DIU777" s="35"/>
      <c r="DIV777" s="35"/>
      <c r="DIW777" s="35"/>
      <c r="DIX777" s="35"/>
      <c r="DIY777" s="35"/>
      <c r="DIZ777" s="35"/>
      <c r="DJA777" s="35"/>
      <c r="DJB777" s="35"/>
      <c r="DJC777" s="35"/>
      <c r="DJD777" s="35"/>
      <c r="DJE777" s="35"/>
      <c r="DJF777" s="35"/>
      <c r="DJG777" s="35"/>
      <c r="DJH777" s="35"/>
      <c r="DJI777" s="35"/>
      <c r="DJJ777" s="35"/>
      <c r="DJK777" s="35"/>
      <c r="DJL777" s="35"/>
      <c r="DJM777" s="35"/>
      <c r="DJN777" s="35"/>
      <c r="DJO777" s="35"/>
      <c r="DJP777" s="35"/>
      <c r="DJQ777" s="35"/>
      <c r="DJR777" s="35"/>
      <c r="DJS777" s="35"/>
      <c r="DJT777" s="35"/>
      <c r="DJU777" s="35"/>
      <c r="DJV777" s="35"/>
      <c r="DJW777" s="35"/>
      <c r="DJX777" s="35"/>
      <c r="DJY777" s="35"/>
      <c r="DJZ777" s="35"/>
      <c r="DKA777" s="35"/>
      <c r="DKB777" s="35"/>
      <c r="DKC777" s="35"/>
      <c r="DKD777" s="35"/>
      <c r="DKE777" s="35"/>
      <c r="DKF777" s="35"/>
      <c r="DKG777" s="35"/>
      <c r="DKH777" s="35"/>
      <c r="DKI777" s="35"/>
      <c r="DKJ777" s="35"/>
      <c r="DKK777" s="35"/>
      <c r="DKL777" s="35"/>
      <c r="DKM777" s="35"/>
      <c r="DKN777" s="35"/>
      <c r="DKO777" s="35"/>
      <c r="DKP777" s="35"/>
      <c r="DKQ777" s="35"/>
      <c r="DKR777" s="35"/>
      <c r="DKS777" s="35"/>
      <c r="DKT777" s="35"/>
      <c r="DKU777" s="35"/>
      <c r="DKV777" s="35"/>
      <c r="DKW777" s="35"/>
      <c r="DKX777" s="35"/>
      <c r="DKY777" s="35"/>
      <c r="DKZ777" s="35"/>
      <c r="DLA777" s="35"/>
      <c r="DLB777" s="35"/>
      <c r="DLC777" s="35"/>
      <c r="DLD777" s="35"/>
      <c r="DLE777" s="35"/>
      <c r="DLF777" s="35"/>
      <c r="DLG777" s="35"/>
      <c r="DLH777" s="35"/>
      <c r="DLI777" s="35"/>
      <c r="DLJ777" s="35"/>
      <c r="DLK777" s="35"/>
      <c r="DLL777" s="35"/>
      <c r="DLM777" s="35"/>
      <c r="DLN777" s="35"/>
      <c r="DLO777" s="35"/>
      <c r="DLP777" s="35"/>
      <c r="DLQ777" s="35"/>
      <c r="DLR777" s="35"/>
      <c r="DLS777" s="35"/>
      <c r="DLT777" s="35"/>
      <c r="DLU777" s="35"/>
      <c r="DLV777" s="35"/>
      <c r="DLW777" s="35"/>
      <c r="DLX777" s="35"/>
      <c r="DLY777" s="35"/>
      <c r="DLZ777" s="35"/>
      <c r="DMA777" s="35"/>
      <c r="DMB777" s="35"/>
      <c r="DMC777" s="35"/>
      <c r="DMD777" s="35"/>
      <c r="DME777" s="35"/>
      <c r="DMF777" s="35"/>
      <c r="DMG777" s="35"/>
      <c r="DMH777" s="35"/>
      <c r="DMI777" s="35"/>
      <c r="DMJ777" s="35"/>
      <c r="DMK777" s="35"/>
      <c r="DML777" s="35"/>
      <c r="DMM777" s="35"/>
      <c r="DMN777" s="35"/>
      <c r="DMO777" s="35"/>
      <c r="DMP777" s="35"/>
      <c r="DMQ777" s="35"/>
      <c r="DMR777" s="35"/>
      <c r="DMS777" s="35"/>
      <c r="DMT777" s="35"/>
      <c r="DMU777" s="35"/>
      <c r="DMV777" s="35"/>
      <c r="DMW777" s="35"/>
      <c r="DMX777" s="35"/>
      <c r="DMY777" s="35"/>
      <c r="DMZ777" s="35"/>
      <c r="DNA777" s="35"/>
      <c r="DNB777" s="35"/>
      <c r="DNC777" s="35"/>
      <c r="DND777" s="35"/>
      <c r="DNE777" s="35"/>
      <c r="DNF777" s="35"/>
      <c r="DNG777" s="35"/>
      <c r="DNH777" s="35"/>
      <c r="DNI777" s="35"/>
      <c r="DNJ777" s="35"/>
      <c r="DNK777" s="35"/>
      <c r="DNL777" s="35"/>
      <c r="DNM777" s="35"/>
      <c r="DNN777" s="35"/>
      <c r="DNO777" s="35"/>
      <c r="DNP777" s="35"/>
      <c r="DNQ777" s="35"/>
      <c r="DNR777" s="35"/>
      <c r="DNS777" s="35"/>
      <c r="DNT777" s="35"/>
      <c r="DNU777" s="35"/>
      <c r="DNV777" s="35"/>
      <c r="DNW777" s="35"/>
      <c r="DNX777" s="35"/>
      <c r="DNY777" s="35"/>
      <c r="DNZ777" s="35"/>
      <c r="DOA777" s="35"/>
      <c r="DOB777" s="35"/>
      <c r="DOC777" s="35"/>
      <c r="DOD777" s="35"/>
      <c r="DOE777" s="35"/>
      <c r="DOF777" s="35"/>
      <c r="DOG777" s="35"/>
      <c r="DOH777" s="35"/>
      <c r="DOI777" s="35"/>
      <c r="DOJ777" s="35"/>
      <c r="DOK777" s="35"/>
      <c r="DOL777" s="35"/>
      <c r="DOM777" s="35"/>
      <c r="DON777" s="35"/>
      <c r="DOO777" s="35"/>
      <c r="DOP777" s="35"/>
      <c r="DOQ777" s="35"/>
      <c r="DOR777" s="35"/>
      <c r="DOS777" s="35"/>
      <c r="DOT777" s="35"/>
      <c r="DOU777" s="35"/>
      <c r="DOV777" s="35"/>
      <c r="DOW777" s="35"/>
      <c r="DOX777" s="35"/>
      <c r="DOY777" s="35"/>
      <c r="DOZ777" s="35"/>
      <c r="DPA777" s="35"/>
      <c r="DPB777" s="35"/>
      <c r="DPC777" s="35"/>
      <c r="DPD777" s="35"/>
      <c r="DPE777" s="35"/>
      <c r="DPF777" s="35"/>
      <c r="DPG777" s="35"/>
      <c r="DPH777" s="35"/>
      <c r="DPI777" s="35"/>
      <c r="DPJ777" s="35"/>
      <c r="DPK777" s="35"/>
      <c r="DPL777" s="35"/>
      <c r="DPM777" s="35"/>
      <c r="DPN777" s="35"/>
      <c r="DPO777" s="35"/>
      <c r="DPP777" s="35"/>
      <c r="DPQ777" s="35"/>
      <c r="DPR777" s="35"/>
      <c r="DPS777" s="35"/>
      <c r="DPT777" s="35"/>
      <c r="DPU777" s="35"/>
      <c r="DPV777" s="35"/>
      <c r="DPW777" s="35"/>
      <c r="DPX777" s="35"/>
      <c r="DPY777" s="35"/>
      <c r="DPZ777" s="35"/>
      <c r="DQA777" s="35"/>
      <c r="DQB777" s="35"/>
      <c r="DQC777" s="35"/>
      <c r="DQD777" s="35"/>
      <c r="DQE777" s="35"/>
      <c r="DQF777" s="35"/>
      <c r="DQG777" s="35"/>
      <c r="DQH777" s="35"/>
      <c r="DQI777" s="35"/>
      <c r="DQJ777" s="35"/>
      <c r="DQK777" s="35"/>
      <c r="DQL777" s="35"/>
      <c r="DQM777" s="35"/>
      <c r="DQN777" s="35"/>
      <c r="DQO777" s="35"/>
      <c r="DQP777" s="35"/>
      <c r="DQQ777" s="35"/>
      <c r="DQR777" s="35"/>
      <c r="DQS777" s="35"/>
      <c r="DQT777" s="35"/>
      <c r="DQU777" s="35"/>
      <c r="DQV777" s="35"/>
      <c r="DQW777" s="35"/>
      <c r="DQX777" s="35"/>
      <c r="DQY777" s="35"/>
      <c r="DQZ777" s="35"/>
      <c r="DRA777" s="35"/>
      <c r="DRB777" s="35"/>
      <c r="DRC777" s="35"/>
      <c r="DRD777" s="35"/>
      <c r="DRE777" s="35"/>
      <c r="DRF777" s="35"/>
      <c r="DRG777" s="35"/>
      <c r="DRH777" s="35"/>
      <c r="DRI777" s="35"/>
      <c r="DRJ777" s="35"/>
      <c r="DRK777" s="35"/>
      <c r="DRL777" s="35"/>
      <c r="DRM777" s="35"/>
      <c r="DRN777" s="35"/>
      <c r="DRO777" s="35"/>
      <c r="DRP777" s="35"/>
      <c r="DRQ777" s="35"/>
      <c r="DRR777" s="35"/>
      <c r="DRS777" s="35"/>
      <c r="DRT777" s="35"/>
      <c r="DRU777" s="35"/>
      <c r="DRV777" s="35"/>
      <c r="DRW777" s="35"/>
      <c r="DRX777" s="35"/>
      <c r="DRY777" s="35"/>
      <c r="DRZ777" s="35"/>
      <c r="DSA777" s="35"/>
      <c r="DSB777" s="35"/>
      <c r="DSC777" s="35"/>
      <c r="DSD777" s="35"/>
      <c r="DSE777" s="35"/>
      <c r="DSF777" s="35"/>
      <c r="DSG777" s="35"/>
      <c r="DSH777" s="35"/>
      <c r="DSI777" s="35"/>
      <c r="DSJ777" s="35"/>
      <c r="DSK777" s="35"/>
      <c r="DSL777" s="35"/>
      <c r="DSM777" s="35"/>
      <c r="DSN777" s="35"/>
      <c r="DSO777" s="35"/>
      <c r="DSP777" s="35"/>
      <c r="DSQ777" s="35"/>
      <c r="DSR777" s="35"/>
      <c r="DSS777" s="35"/>
      <c r="DST777" s="35"/>
      <c r="DSU777" s="35"/>
      <c r="DSV777" s="35"/>
      <c r="DSW777" s="35"/>
      <c r="DSX777" s="35"/>
      <c r="DSY777" s="35"/>
      <c r="DSZ777" s="35"/>
      <c r="DTA777" s="35"/>
      <c r="DTB777" s="35"/>
      <c r="DTC777" s="35"/>
      <c r="DTD777" s="35"/>
      <c r="DTE777" s="35"/>
      <c r="DTF777" s="35"/>
      <c r="DTG777" s="35"/>
      <c r="DTH777" s="35"/>
      <c r="DTI777" s="35"/>
      <c r="DTJ777" s="35"/>
      <c r="DTK777" s="35"/>
      <c r="DTL777" s="35"/>
      <c r="DTM777" s="35"/>
      <c r="DTN777" s="35"/>
      <c r="DTO777" s="35"/>
      <c r="DTP777" s="35"/>
      <c r="DTQ777" s="35"/>
      <c r="DTR777" s="35"/>
      <c r="DTS777" s="35"/>
      <c r="DTT777" s="35"/>
      <c r="DTU777" s="35"/>
      <c r="DTV777" s="35"/>
      <c r="DTW777" s="35"/>
      <c r="DTX777" s="35"/>
      <c r="DTY777" s="35"/>
      <c r="DTZ777" s="35"/>
      <c r="DUA777" s="35"/>
      <c r="DUB777" s="35"/>
      <c r="DUC777" s="35"/>
      <c r="DUD777" s="35"/>
      <c r="DUE777" s="35"/>
      <c r="DUF777" s="35"/>
      <c r="DUG777" s="35"/>
      <c r="DUH777" s="35"/>
      <c r="DUI777" s="35"/>
      <c r="DUJ777" s="35"/>
      <c r="DUK777" s="35"/>
      <c r="DUL777" s="35"/>
      <c r="DUM777" s="35"/>
      <c r="DUN777" s="35"/>
      <c r="DUO777" s="35"/>
      <c r="DUP777" s="35"/>
      <c r="DUQ777" s="35"/>
      <c r="DUR777" s="35"/>
      <c r="DUS777" s="35"/>
      <c r="DUT777" s="35"/>
      <c r="DUU777" s="35"/>
      <c r="DUV777" s="35"/>
      <c r="DUW777" s="35"/>
      <c r="DUX777" s="35"/>
      <c r="DUY777" s="35"/>
      <c r="DUZ777" s="35"/>
      <c r="DVA777" s="35"/>
      <c r="DVB777" s="35"/>
      <c r="DVC777" s="35"/>
      <c r="DVD777" s="35"/>
      <c r="DVE777" s="35"/>
      <c r="DVF777" s="35"/>
      <c r="DVG777" s="35"/>
      <c r="DVH777" s="35"/>
      <c r="DVI777" s="35"/>
      <c r="DVJ777" s="35"/>
      <c r="DVK777" s="35"/>
      <c r="DVL777" s="35"/>
      <c r="DVM777" s="35"/>
      <c r="DVN777" s="35"/>
      <c r="DVO777" s="35"/>
      <c r="DVP777" s="35"/>
      <c r="DVQ777" s="35"/>
      <c r="DVR777" s="35"/>
      <c r="DVS777" s="35"/>
      <c r="DVT777" s="35"/>
      <c r="DVU777" s="35"/>
      <c r="DVV777" s="35"/>
      <c r="DVW777" s="35"/>
      <c r="DVX777" s="35"/>
      <c r="DVY777" s="35"/>
      <c r="DVZ777" s="35"/>
      <c r="DWA777" s="35"/>
      <c r="DWB777" s="35"/>
      <c r="DWC777" s="35"/>
      <c r="DWD777" s="35"/>
      <c r="DWE777" s="35"/>
      <c r="DWF777" s="35"/>
      <c r="DWG777" s="35"/>
      <c r="DWH777" s="35"/>
      <c r="DWI777" s="35"/>
      <c r="DWJ777" s="35"/>
      <c r="DWK777" s="35"/>
      <c r="DWL777" s="35"/>
      <c r="DWM777" s="35"/>
      <c r="DWN777" s="35"/>
      <c r="DWO777" s="35"/>
      <c r="DWP777" s="35"/>
      <c r="DWQ777" s="35"/>
      <c r="DWR777" s="35"/>
      <c r="DWS777" s="35"/>
      <c r="DWT777" s="35"/>
      <c r="DWU777" s="35"/>
      <c r="DWV777" s="35"/>
      <c r="DWW777" s="35"/>
      <c r="DWX777" s="35"/>
      <c r="DWY777" s="35"/>
      <c r="DWZ777" s="35"/>
      <c r="DXA777" s="35"/>
      <c r="DXB777" s="35"/>
      <c r="DXC777" s="35"/>
      <c r="DXD777" s="35"/>
      <c r="DXE777" s="35"/>
      <c r="DXF777" s="35"/>
      <c r="DXG777" s="35"/>
      <c r="DXH777" s="35"/>
      <c r="DXI777" s="35"/>
      <c r="DXJ777" s="35"/>
      <c r="DXK777" s="35"/>
      <c r="DXL777" s="35"/>
      <c r="DXM777" s="35"/>
      <c r="DXN777" s="35"/>
      <c r="DXO777" s="35"/>
      <c r="DXP777" s="35"/>
      <c r="DXQ777" s="35"/>
      <c r="DXR777" s="35"/>
      <c r="DXS777" s="35"/>
      <c r="DXT777" s="35"/>
      <c r="DXU777" s="35"/>
      <c r="DXV777" s="35"/>
      <c r="DXW777" s="35"/>
      <c r="DXX777" s="35"/>
      <c r="DXY777" s="35"/>
      <c r="DXZ777" s="35"/>
      <c r="DYA777" s="35"/>
      <c r="DYB777" s="35"/>
      <c r="DYC777" s="35"/>
      <c r="DYD777" s="35"/>
      <c r="DYE777" s="35"/>
      <c r="DYF777" s="35"/>
      <c r="DYG777" s="35"/>
      <c r="DYH777" s="35"/>
      <c r="DYI777" s="35"/>
      <c r="DYJ777" s="35"/>
      <c r="DYK777" s="35"/>
      <c r="DYL777" s="35"/>
      <c r="DYM777" s="35"/>
      <c r="DYN777" s="35"/>
      <c r="DYO777" s="35"/>
      <c r="DYP777" s="35"/>
      <c r="DYQ777" s="35"/>
      <c r="DYR777" s="35"/>
      <c r="DYS777" s="35"/>
      <c r="DYT777" s="35"/>
      <c r="DYU777" s="35"/>
      <c r="DYV777" s="35"/>
      <c r="DYW777" s="35"/>
      <c r="DYX777" s="35"/>
      <c r="DYY777" s="35"/>
      <c r="DYZ777" s="35"/>
      <c r="DZA777" s="35"/>
      <c r="DZB777" s="35"/>
      <c r="DZC777" s="35"/>
      <c r="DZD777" s="35"/>
      <c r="DZE777" s="35"/>
      <c r="DZF777" s="35"/>
      <c r="DZG777" s="35"/>
      <c r="DZH777" s="35"/>
      <c r="DZI777" s="35"/>
      <c r="DZJ777" s="35"/>
      <c r="DZK777" s="35"/>
      <c r="DZL777" s="35"/>
      <c r="DZM777" s="35"/>
      <c r="DZN777" s="35"/>
      <c r="DZO777" s="35"/>
      <c r="DZP777" s="35"/>
      <c r="DZQ777" s="35"/>
      <c r="DZR777" s="35"/>
      <c r="DZS777" s="35"/>
      <c r="DZT777" s="35"/>
      <c r="DZU777" s="35"/>
      <c r="DZV777" s="35"/>
      <c r="DZW777" s="35"/>
      <c r="DZX777" s="35"/>
      <c r="DZY777" s="35"/>
      <c r="DZZ777" s="35"/>
      <c r="EAA777" s="35"/>
      <c r="EAB777" s="35"/>
      <c r="EAC777" s="35"/>
      <c r="EAD777" s="35"/>
      <c r="EAE777" s="35"/>
      <c r="EAF777" s="35"/>
      <c r="EAG777" s="35"/>
      <c r="EAH777" s="35"/>
      <c r="EAI777" s="35"/>
      <c r="EAJ777" s="35"/>
      <c r="EAK777" s="35"/>
      <c r="EAL777" s="35"/>
      <c r="EAM777" s="35"/>
      <c r="EAN777" s="35"/>
      <c r="EAO777" s="35"/>
      <c r="EAP777" s="35"/>
      <c r="EAQ777" s="35"/>
      <c r="EAR777" s="35"/>
      <c r="EAS777" s="35"/>
      <c r="EAT777" s="35"/>
      <c r="EAU777" s="35"/>
      <c r="EAV777" s="35"/>
      <c r="EAW777" s="35"/>
      <c r="EAX777" s="35"/>
      <c r="EAY777" s="35"/>
      <c r="EAZ777" s="35"/>
      <c r="EBA777" s="35"/>
      <c r="EBB777" s="35"/>
      <c r="EBC777" s="35"/>
      <c r="EBD777" s="35"/>
      <c r="EBE777" s="35"/>
      <c r="EBF777" s="35"/>
      <c r="EBG777" s="35"/>
      <c r="EBH777" s="35"/>
      <c r="EBI777" s="35"/>
      <c r="EBJ777" s="35"/>
      <c r="EBK777" s="35"/>
      <c r="EBL777" s="35"/>
      <c r="EBM777" s="35"/>
      <c r="EBN777" s="35"/>
      <c r="EBO777" s="35"/>
      <c r="EBP777" s="35"/>
      <c r="EBQ777" s="35"/>
      <c r="EBR777" s="35"/>
      <c r="EBS777" s="35"/>
      <c r="EBT777" s="35"/>
      <c r="EBU777" s="35"/>
      <c r="EBV777" s="35"/>
      <c r="EBW777" s="35"/>
      <c r="EBX777" s="35"/>
      <c r="EBY777" s="35"/>
      <c r="EBZ777" s="35"/>
      <c r="ECA777" s="35"/>
      <c r="ECB777" s="35"/>
      <c r="ECC777" s="35"/>
      <c r="ECD777" s="35"/>
      <c r="ECE777" s="35"/>
      <c r="ECF777" s="35"/>
      <c r="ECG777" s="35"/>
      <c r="ECH777" s="35"/>
      <c r="ECI777" s="35"/>
      <c r="ECJ777" s="35"/>
      <c r="ECK777" s="35"/>
      <c r="ECL777" s="35"/>
      <c r="ECM777" s="35"/>
      <c r="ECN777" s="35"/>
      <c r="ECO777" s="35"/>
      <c r="ECP777" s="35"/>
      <c r="ECQ777" s="35"/>
      <c r="ECR777" s="35"/>
      <c r="ECS777" s="35"/>
      <c r="ECT777" s="35"/>
      <c r="ECU777" s="35"/>
      <c r="ECV777" s="35"/>
      <c r="ECW777" s="35"/>
      <c r="ECX777" s="35"/>
      <c r="ECY777" s="35"/>
      <c r="ECZ777" s="35"/>
      <c r="EDA777" s="35"/>
      <c r="EDB777" s="35"/>
      <c r="EDC777" s="35"/>
      <c r="EDD777" s="35"/>
      <c r="EDE777" s="35"/>
      <c r="EDF777" s="35"/>
      <c r="EDG777" s="35"/>
      <c r="EDH777" s="35"/>
      <c r="EDI777" s="35"/>
      <c r="EDJ777" s="35"/>
      <c r="EDK777" s="35"/>
      <c r="EDL777" s="35"/>
      <c r="EDM777" s="35"/>
      <c r="EDN777" s="35"/>
      <c r="EDO777" s="35"/>
      <c r="EDP777" s="35"/>
      <c r="EDQ777" s="35"/>
      <c r="EDR777" s="35"/>
      <c r="EDS777" s="35"/>
      <c r="EDT777" s="35"/>
      <c r="EDU777" s="35"/>
      <c r="EDV777" s="35"/>
      <c r="EDW777" s="35"/>
      <c r="EDX777" s="35"/>
      <c r="EDY777" s="35"/>
      <c r="EDZ777" s="35"/>
      <c r="EEA777" s="35"/>
      <c r="EEB777" s="35"/>
      <c r="EEC777" s="35"/>
      <c r="EED777" s="35"/>
      <c r="EEE777" s="35"/>
      <c r="EEF777" s="35"/>
      <c r="EEG777" s="35"/>
      <c r="EEH777" s="35"/>
      <c r="EEI777" s="35"/>
      <c r="EEJ777" s="35"/>
      <c r="EEK777" s="35"/>
      <c r="EEL777" s="35"/>
      <c r="EEM777" s="35"/>
      <c r="EEN777" s="35"/>
      <c r="EEO777" s="35"/>
      <c r="EEP777" s="35"/>
      <c r="EEQ777" s="35"/>
      <c r="EER777" s="35"/>
      <c r="EES777" s="35"/>
      <c r="EET777" s="35"/>
      <c r="EEU777" s="35"/>
      <c r="EEV777" s="35"/>
      <c r="EEW777" s="35"/>
      <c r="EEX777" s="35"/>
      <c r="EEY777" s="35"/>
      <c r="EEZ777" s="35"/>
      <c r="EFA777" s="35"/>
      <c r="EFB777" s="35"/>
      <c r="EFC777" s="35"/>
      <c r="EFD777" s="35"/>
      <c r="EFE777" s="35"/>
      <c r="EFF777" s="35"/>
      <c r="EFG777" s="35"/>
      <c r="EFH777" s="35"/>
      <c r="EFI777" s="35"/>
      <c r="EFJ777" s="35"/>
      <c r="EFK777" s="35"/>
      <c r="EFL777" s="35"/>
      <c r="EFM777" s="35"/>
      <c r="EFN777" s="35"/>
      <c r="EFO777" s="35"/>
      <c r="EFP777" s="35"/>
      <c r="EFQ777" s="35"/>
      <c r="EFR777" s="35"/>
      <c r="EFS777" s="35"/>
      <c r="EFT777" s="35"/>
      <c r="EFU777" s="35"/>
      <c r="EFV777" s="35"/>
      <c r="EFW777" s="35"/>
      <c r="EFX777" s="35"/>
      <c r="EFY777" s="35"/>
      <c r="EFZ777" s="35"/>
      <c r="EGA777" s="35"/>
      <c r="EGB777" s="35"/>
      <c r="EGC777" s="35"/>
      <c r="EGD777" s="35"/>
      <c r="EGE777" s="35"/>
      <c r="EGF777" s="35"/>
      <c r="EGG777" s="35"/>
      <c r="EGH777" s="35"/>
      <c r="EGI777" s="35"/>
      <c r="EGJ777" s="35"/>
      <c r="EGK777" s="35"/>
      <c r="EGL777" s="35"/>
      <c r="EGM777" s="35"/>
      <c r="EGN777" s="35"/>
      <c r="EGO777" s="35"/>
      <c r="EGP777" s="35"/>
      <c r="EGQ777" s="35"/>
      <c r="EGR777" s="35"/>
      <c r="EGS777" s="35"/>
      <c r="EGT777" s="35"/>
      <c r="EGU777" s="35"/>
      <c r="EGV777" s="35"/>
      <c r="EGW777" s="35"/>
      <c r="EGX777" s="35"/>
      <c r="EGY777" s="35"/>
      <c r="EGZ777" s="35"/>
      <c r="EHA777" s="35"/>
      <c r="EHB777" s="35"/>
      <c r="EHC777" s="35"/>
      <c r="EHD777" s="35"/>
      <c r="EHE777" s="35"/>
      <c r="EHF777" s="35"/>
      <c r="EHG777" s="35"/>
      <c r="EHH777" s="35"/>
      <c r="EHI777" s="35"/>
      <c r="EHJ777" s="35"/>
      <c r="EHK777" s="35"/>
      <c r="EHL777" s="35"/>
      <c r="EHM777" s="35"/>
      <c r="EHN777" s="35"/>
      <c r="EHO777" s="35"/>
      <c r="EHP777" s="35"/>
      <c r="EHQ777" s="35"/>
      <c r="EHR777" s="35"/>
      <c r="EHS777" s="35"/>
      <c r="EHT777" s="35"/>
      <c r="EHU777" s="35"/>
      <c r="EHV777" s="35"/>
      <c r="EHW777" s="35"/>
      <c r="EHX777" s="35"/>
      <c r="EHY777" s="35"/>
      <c r="EHZ777" s="35"/>
      <c r="EIA777" s="35"/>
      <c r="EIB777" s="35"/>
      <c r="EIC777" s="35"/>
      <c r="EID777" s="35"/>
      <c r="EIE777" s="35"/>
      <c r="EIF777" s="35"/>
      <c r="EIG777" s="35"/>
      <c r="EIH777" s="35"/>
      <c r="EII777" s="35"/>
      <c r="EIJ777" s="35"/>
      <c r="EIK777" s="35"/>
      <c r="EIL777" s="35"/>
      <c r="EIM777" s="35"/>
      <c r="EIN777" s="35"/>
      <c r="EIO777" s="35"/>
      <c r="EIP777" s="35"/>
      <c r="EIQ777" s="35"/>
      <c r="EIR777" s="35"/>
      <c r="EIS777" s="35"/>
      <c r="EIT777" s="35"/>
      <c r="EIU777" s="35"/>
      <c r="EIV777" s="35"/>
      <c r="EIW777" s="35"/>
      <c r="EIX777" s="35"/>
      <c r="EIY777" s="35"/>
      <c r="EIZ777" s="35"/>
      <c r="EJA777" s="35"/>
      <c r="EJB777" s="35"/>
      <c r="EJC777" s="35"/>
      <c r="EJD777" s="35"/>
      <c r="EJE777" s="35"/>
      <c r="EJF777" s="35"/>
      <c r="EJG777" s="35"/>
      <c r="EJH777" s="35"/>
      <c r="EJI777" s="35"/>
      <c r="EJJ777" s="35"/>
      <c r="EJK777" s="35"/>
      <c r="EJL777" s="35"/>
      <c r="EJM777" s="35"/>
      <c r="EJN777" s="35"/>
      <c r="EJO777" s="35"/>
      <c r="EJP777" s="35"/>
      <c r="EJQ777" s="35"/>
      <c r="EJR777" s="35"/>
      <c r="EJS777" s="35"/>
      <c r="EJT777" s="35"/>
      <c r="EJU777" s="35"/>
      <c r="EJV777" s="35"/>
      <c r="EJW777" s="35"/>
      <c r="EJX777" s="35"/>
      <c r="EJY777" s="35"/>
      <c r="EJZ777" s="35"/>
      <c r="EKA777" s="35"/>
      <c r="EKB777" s="35"/>
      <c r="EKC777" s="35"/>
      <c r="EKD777" s="35"/>
      <c r="EKE777" s="35"/>
      <c r="EKF777" s="35"/>
      <c r="EKG777" s="35"/>
      <c r="EKH777" s="35"/>
      <c r="EKI777" s="35"/>
      <c r="EKJ777" s="35"/>
      <c r="EKK777" s="35"/>
      <c r="EKL777" s="35"/>
      <c r="EKM777" s="35"/>
      <c r="EKN777" s="35"/>
      <c r="EKO777" s="35"/>
      <c r="EKP777" s="35"/>
      <c r="EKQ777" s="35"/>
      <c r="EKR777" s="35"/>
      <c r="EKS777" s="35"/>
      <c r="EKT777" s="35"/>
      <c r="EKU777" s="35"/>
      <c r="EKV777" s="35"/>
      <c r="EKW777" s="35"/>
      <c r="EKX777" s="35"/>
      <c r="EKY777" s="35"/>
      <c r="EKZ777" s="35"/>
      <c r="ELA777" s="35"/>
      <c r="ELB777" s="35"/>
      <c r="ELC777" s="35"/>
      <c r="ELD777" s="35"/>
      <c r="ELE777" s="35"/>
      <c r="ELF777" s="35"/>
      <c r="ELG777" s="35"/>
      <c r="ELH777" s="35"/>
      <c r="ELI777" s="35"/>
      <c r="ELJ777" s="35"/>
      <c r="ELK777" s="35"/>
      <c r="ELL777" s="35"/>
      <c r="ELM777" s="35"/>
      <c r="ELN777" s="35"/>
      <c r="ELO777" s="35"/>
      <c r="ELP777" s="35"/>
      <c r="ELQ777" s="35"/>
      <c r="ELR777" s="35"/>
      <c r="ELS777" s="35"/>
      <c r="ELT777" s="35"/>
      <c r="ELU777" s="35"/>
      <c r="ELV777" s="35"/>
      <c r="ELW777" s="35"/>
      <c r="ELX777" s="35"/>
      <c r="ELY777" s="35"/>
      <c r="ELZ777" s="35"/>
      <c r="EMA777" s="35"/>
      <c r="EMB777" s="35"/>
      <c r="EMC777" s="35"/>
      <c r="EMD777" s="35"/>
      <c r="EME777" s="35"/>
      <c r="EMF777" s="35"/>
      <c r="EMG777" s="35"/>
      <c r="EMH777" s="35"/>
      <c r="EMI777" s="35"/>
      <c r="EMJ777" s="35"/>
      <c r="EMK777" s="35"/>
      <c r="EML777" s="35"/>
      <c r="EMM777" s="35"/>
      <c r="EMN777" s="35"/>
      <c r="EMO777" s="35"/>
      <c r="EMP777" s="35"/>
      <c r="EMQ777" s="35"/>
      <c r="EMR777" s="35"/>
      <c r="EMS777" s="35"/>
      <c r="EMT777" s="35"/>
      <c r="EMU777" s="35"/>
      <c r="EMV777" s="35"/>
      <c r="EMW777" s="35"/>
      <c r="EMX777" s="35"/>
      <c r="EMY777" s="35"/>
      <c r="EMZ777" s="35"/>
      <c r="ENA777" s="35"/>
      <c r="ENB777" s="35"/>
      <c r="ENC777" s="35"/>
      <c r="END777" s="35"/>
      <c r="ENE777" s="35"/>
      <c r="ENF777" s="35"/>
      <c r="ENG777" s="35"/>
      <c r="ENH777" s="35"/>
      <c r="ENI777" s="35"/>
      <c r="ENJ777" s="35"/>
      <c r="ENK777" s="35"/>
      <c r="ENL777" s="35"/>
      <c r="ENM777" s="35"/>
      <c r="ENN777" s="35"/>
      <c r="ENO777" s="35"/>
      <c r="ENP777" s="35"/>
      <c r="ENQ777" s="35"/>
      <c r="ENR777" s="35"/>
      <c r="ENS777" s="35"/>
      <c r="ENT777" s="35"/>
      <c r="ENU777" s="35"/>
      <c r="ENV777" s="35"/>
      <c r="ENW777" s="35"/>
      <c r="ENX777" s="35"/>
      <c r="ENY777" s="35"/>
      <c r="ENZ777" s="35"/>
      <c r="EOA777" s="35"/>
      <c r="EOB777" s="35"/>
      <c r="EOC777" s="35"/>
      <c r="EOD777" s="35"/>
      <c r="EOE777" s="35"/>
      <c r="EOF777" s="35"/>
      <c r="EOG777" s="35"/>
      <c r="EOH777" s="35"/>
      <c r="EOI777" s="35"/>
      <c r="EOJ777" s="35"/>
      <c r="EOK777" s="35"/>
      <c r="EOL777" s="35"/>
      <c r="EOM777" s="35"/>
      <c r="EON777" s="35"/>
      <c r="EOO777" s="35"/>
      <c r="EOP777" s="35"/>
      <c r="EOQ777" s="35"/>
      <c r="EOR777" s="35"/>
      <c r="EOS777" s="35"/>
      <c r="EOT777" s="35"/>
      <c r="EOU777" s="35"/>
      <c r="EOV777" s="35"/>
      <c r="EOW777" s="35"/>
      <c r="EOX777" s="35"/>
      <c r="EOY777" s="35"/>
      <c r="EOZ777" s="35"/>
      <c r="EPA777" s="35"/>
      <c r="EPB777" s="35"/>
      <c r="EPC777" s="35"/>
      <c r="EPD777" s="35"/>
      <c r="EPE777" s="35"/>
      <c r="EPF777" s="35"/>
      <c r="EPG777" s="35"/>
      <c r="EPH777" s="35"/>
      <c r="EPI777" s="35"/>
      <c r="EPJ777" s="35"/>
      <c r="EPK777" s="35"/>
      <c r="EPL777" s="35"/>
      <c r="EPM777" s="35"/>
      <c r="EPN777" s="35"/>
      <c r="EPO777" s="35"/>
      <c r="EPP777" s="35"/>
      <c r="EPQ777" s="35"/>
      <c r="EPR777" s="35"/>
      <c r="EPS777" s="35"/>
      <c r="EPT777" s="35"/>
      <c r="EPU777" s="35"/>
      <c r="EPV777" s="35"/>
      <c r="EPW777" s="35"/>
      <c r="EPX777" s="35"/>
      <c r="EPY777" s="35"/>
      <c r="EPZ777" s="35"/>
      <c r="EQA777" s="35"/>
      <c r="EQB777" s="35"/>
      <c r="EQC777" s="35"/>
      <c r="EQD777" s="35"/>
      <c r="EQE777" s="35"/>
      <c r="EQF777" s="35"/>
      <c r="EQG777" s="35"/>
      <c r="EQH777" s="35"/>
      <c r="EQI777" s="35"/>
      <c r="EQJ777" s="35"/>
      <c r="EQK777" s="35"/>
      <c r="EQL777" s="35"/>
      <c r="EQM777" s="35"/>
      <c r="EQN777" s="35"/>
      <c r="EQO777" s="35"/>
      <c r="EQP777" s="35"/>
      <c r="EQQ777" s="35"/>
      <c r="EQR777" s="35"/>
      <c r="EQS777" s="35"/>
      <c r="EQT777" s="35"/>
      <c r="EQU777" s="35"/>
      <c r="EQV777" s="35"/>
      <c r="EQW777" s="35"/>
      <c r="EQX777" s="35"/>
      <c r="EQY777" s="35"/>
      <c r="EQZ777" s="35"/>
      <c r="ERA777" s="35"/>
      <c r="ERB777" s="35"/>
      <c r="ERC777" s="35"/>
      <c r="ERD777" s="35"/>
      <c r="ERE777" s="35"/>
      <c r="ERF777" s="35"/>
      <c r="ERG777" s="35"/>
      <c r="ERH777" s="35"/>
      <c r="ERI777" s="35"/>
      <c r="ERJ777" s="35"/>
      <c r="ERK777" s="35"/>
      <c r="ERL777" s="35"/>
      <c r="ERM777" s="35"/>
      <c r="ERN777" s="35"/>
      <c r="ERO777" s="35"/>
      <c r="ERP777" s="35"/>
      <c r="ERQ777" s="35"/>
      <c r="ERR777" s="35"/>
      <c r="ERS777" s="35"/>
      <c r="ERT777" s="35"/>
      <c r="ERU777" s="35"/>
      <c r="ERV777" s="35"/>
      <c r="ERW777" s="35"/>
      <c r="ERX777" s="35"/>
      <c r="ERY777" s="35"/>
      <c r="ERZ777" s="35"/>
      <c r="ESA777" s="35"/>
      <c r="ESB777" s="35"/>
      <c r="ESC777" s="35"/>
      <c r="ESD777" s="35"/>
      <c r="ESE777" s="35"/>
      <c r="ESF777" s="35"/>
      <c r="ESG777" s="35"/>
      <c r="ESH777" s="35"/>
      <c r="ESI777" s="35"/>
      <c r="ESJ777" s="35"/>
      <c r="ESK777" s="35"/>
      <c r="ESL777" s="35"/>
      <c r="ESM777" s="35"/>
      <c r="ESN777" s="35"/>
      <c r="ESO777" s="35"/>
      <c r="ESP777" s="35"/>
      <c r="ESQ777" s="35"/>
      <c r="ESR777" s="35"/>
      <c r="ESS777" s="35"/>
      <c r="EST777" s="35"/>
      <c r="ESU777" s="35"/>
      <c r="ESV777" s="35"/>
      <c r="ESW777" s="35"/>
      <c r="ESX777" s="35"/>
      <c r="ESY777" s="35"/>
      <c r="ESZ777" s="35"/>
      <c r="ETA777" s="35"/>
      <c r="ETB777" s="35"/>
      <c r="ETC777" s="35"/>
      <c r="ETD777" s="35"/>
      <c r="ETE777" s="35"/>
      <c r="ETF777" s="35"/>
      <c r="ETG777" s="35"/>
      <c r="ETH777" s="35"/>
      <c r="ETI777" s="35"/>
      <c r="ETJ777" s="35"/>
      <c r="ETK777" s="35"/>
      <c r="ETL777" s="35"/>
      <c r="ETM777" s="35"/>
      <c r="ETN777" s="35"/>
      <c r="ETO777" s="35"/>
      <c r="ETP777" s="35"/>
      <c r="ETQ777" s="35"/>
      <c r="ETR777" s="35"/>
      <c r="ETS777" s="35"/>
      <c r="ETT777" s="35"/>
      <c r="ETU777" s="35"/>
      <c r="ETV777" s="35"/>
      <c r="ETW777" s="35"/>
      <c r="ETX777" s="35"/>
      <c r="ETY777" s="35"/>
      <c r="ETZ777" s="35"/>
      <c r="EUA777" s="35"/>
      <c r="EUB777" s="35"/>
      <c r="EUC777" s="35"/>
      <c r="EUD777" s="35"/>
      <c r="EUE777" s="35"/>
      <c r="EUF777" s="35"/>
      <c r="EUG777" s="35"/>
      <c r="EUH777" s="35"/>
      <c r="EUI777" s="35"/>
      <c r="EUJ777" s="35"/>
      <c r="EUK777" s="35"/>
      <c r="EUL777" s="35"/>
      <c r="EUM777" s="35"/>
      <c r="EUN777" s="35"/>
      <c r="EUO777" s="35"/>
      <c r="EUP777" s="35"/>
      <c r="EUQ777" s="35"/>
      <c r="EUR777" s="35"/>
      <c r="EUS777" s="35"/>
      <c r="EUT777" s="35"/>
      <c r="EUU777" s="35"/>
      <c r="EUV777" s="35"/>
      <c r="EUW777" s="35"/>
      <c r="EUX777" s="35"/>
      <c r="EUY777" s="35"/>
      <c r="EUZ777" s="35"/>
      <c r="EVA777" s="35"/>
      <c r="EVB777" s="35"/>
      <c r="EVC777" s="35"/>
      <c r="EVD777" s="35"/>
      <c r="EVE777" s="35"/>
      <c r="EVF777" s="35"/>
      <c r="EVG777" s="35"/>
      <c r="EVH777" s="35"/>
      <c r="EVI777" s="35"/>
      <c r="EVJ777" s="35"/>
      <c r="EVK777" s="35"/>
      <c r="EVL777" s="35"/>
      <c r="EVM777" s="35"/>
      <c r="EVN777" s="35"/>
      <c r="EVO777" s="35"/>
      <c r="EVP777" s="35"/>
      <c r="EVQ777" s="35"/>
      <c r="EVR777" s="35"/>
      <c r="EVS777" s="35"/>
      <c r="EVT777" s="35"/>
      <c r="EVU777" s="35"/>
      <c r="EVV777" s="35"/>
      <c r="EVW777" s="35"/>
      <c r="EVX777" s="35"/>
      <c r="EVY777" s="35"/>
      <c r="EVZ777" s="35"/>
      <c r="EWA777" s="35"/>
      <c r="EWB777" s="35"/>
      <c r="EWC777" s="35"/>
      <c r="EWD777" s="35"/>
      <c r="EWE777" s="35"/>
      <c r="EWF777" s="35"/>
      <c r="EWG777" s="35"/>
      <c r="EWH777" s="35"/>
      <c r="EWI777" s="35"/>
      <c r="EWJ777" s="35"/>
      <c r="EWK777" s="35"/>
      <c r="EWL777" s="35"/>
      <c r="EWM777" s="35"/>
      <c r="EWN777" s="35"/>
      <c r="EWO777" s="35"/>
      <c r="EWP777" s="35"/>
      <c r="EWQ777" s="35"/>
      <c r="EWR777" s="35"/>
      <c r="EWS777" s="35"/>
      <c r="EWT777" s="35"/>
      <c r="EWU777" s="35"/>
      <c r="EWV777" s="35"/>
      <c r="EWW777" s="35"/>
      <c r="EWX777" s="35"/>
      <c r="EWY777" s="35"/>
      <c r="EWZ777" s="35"/>
      <c r="EXA777" s="35"/>
      <c r="EXB777" s="35"/>
      <c r="EXC777" s="35"/>
      <c r="EXD777" s="35"/>
      <c r="EXE777" s="35"/>
      <c r="EXF777" s="35"/>
      <c r="EXG777" s="35"/>
      <c r="EXH777" s="35"/>
      <c r="EXI777" s="35"/>
      <c r="EXJ777" s="35"/>
      <c r="EXK777" s="35"/>
      <c r="EXL777" s="35"/>
      <c r="EXM777" s="35"/>
      <c r="EXN777" s="35"/>
      <c r="EXO777" s="35"/>
      <c r="EXP777" s="35"/>
      <c r="EXQ777" s="35"/>
      <c r="EXR777" s="35"/>
      <c r="EXS777" s="35"/>
      <c r="EXT777" s="35"/>
      <c r="EXU777" s="35"/>
      <c r="EXV777" s="35"/>
      <c r="EXW777" s="35"/>
      <c r="EXX777" s="35"/>
      <c r="EXY777" s="35"/>
      <c r="EXZ777" s="35"/>
      <c r="EYA777" s="35"/>
      <c r="EYB777" s="35"/>
      <c r="EYC777" s="35"/>
      <c r="EYD777" s="35"/>
      <c r="EYE777" s="35"/>
      <c r="EYF777" s="35"/>
      <c r="EYG777" s="35"/>
      <c r="EYH777" s="35"/>
      <c r="EYI777" s="35"/>
      <c r="EYJ777" s="35"/>
      <c r="EYK777" s="35"/>
      <c r="EYL777" s="35"/>
      <c r="EYM777" s="35"/>
      <c r="EYN777" s="35"/>
      <c r="EYO777" s="35"/>
      <c r="EYP777" s="35"/>
      <c r="EYQ777" s="35"/>
      <c r="EYR777" s="35"/>
      <c r="EYS777" s="35"/>
      <c r="EYT777" s="35"/>
      <c r="EYU777" s="35"/>
      <c r="EYV777" s="35"/>
      <c r="EYW777" s="35"/>
      <c r="EYX777" s="35"/>
      <c r="EYY777" s="35"/>
      <c r="EYZ777" s="35"/>
      <c r="EZA777" s="35"/>
      <c r="EZB777" s="35"/>
      <c r="EZC777" s="35"/>
      <c r="EZD777" s="35"/>
      <c r="EZE777" s="35"/>
      <c r="EZF777" s="35"/>
      <c r="EZG777" s="35"/>
      <c r="EZH777" s="35"/>
      <c r="EZI777" s="35"/>
      <c r="EZJ777" s="35"/>
      <c r="EZK777" s="35"/>
      <c r="EZL777" s="35"/>
      <c r="EZM777" s="35"/>
      <c r="EZN777" s="35"/>
      <c r="EZO777" s="35"/>
      <c r="EZP777" s="35"/>
      <c r="EZQ777" s="35"/>
      <c r="EZR777" s="35"/>
      <c r="EZS777" s="35"/>
      <c r="EZT777" s="35"/>
      <c r="EZU777" s="35"/>
      <c r="EZV777" s="35"/>
      <c r="EZW777" s="35"/>
      <c r="EZX777" s="35"/>
      <c r="EZY777" s="35"/>
      <c r="EZZ777" s="35"/>
      <c r="FAA777" s="35"/>
      <c r="FAB777" s="35"/>
      <c r="FAC777" s="35"/>
      <c r="FAD777" s="35"/>
      <c r="FAE777" s="35"/>
      <c r="FAF777" s="35"/>
      <c r="FAG777" s="35"/>
      <c r="FAH777" s="35"/>
      <c r="FAI777" s="35"/>
      <c r="FAJ777" s="35"/>
      <c r="FAK777" s="35"/>
      <c r="FAL777" s="35"/>
      <c r="FAM777" s="35"/>
      <c r="FAN777" s="35"/>
      <c r="FAO777" s="35"/>
      <c r="FAP777" s="35"/>
      <c r="FAQ777" s="35"/>
      <c r="FAR777" s="35"/>
      <c r="FAS777" s="35"/>
      <c r="FAT777" s="35"/>
      <c r="FAU777" s="35"/>
      <c r="FAV777" s="35"/>
      <c r="FAW777" s="35"/>
      <c r="FAX777" s="35"/>
      <c r="FAY777" s="35"/>
      <c r="FAZ777" s="35"/>
      <c r="FBA777" s="35"/>
      <c r="FBB777" s="35"/>
      <c r="FBC777" s="35"/>
      <c r="FBD777" s="35"/>
      <c r="FBE777" s="35"/>
      <c r="FBF777" s="35"/>
      <c r="FBG777" s="35"/>
      <c r="FBH777" s="35"/>
      <c r="FBI777" s="35"/>
      <c r="FBJ777" s="35"/>
      <c r="FBK777" s="35"/>
      <c r="FBL777" s="35"/>
      <c r="FBM777" s="35"/>
      <c r="FBN777" s="35"/>
      <c r="FBO777" s="35"/>
      <c r="FBP777" s="35"/>
      <c r="FBQ777" s="35"/>
      <c r="FBR777" s="35"/>
      <c r="FBS777" s="35"/>
      <c r="FBT777" s="35"/>
      <c r="FBU777" s="35"/>
      <c r="FBV777" s="35"/>
      <c r="FBW777" s="35"/>
      <c r="FBX777" s="35"/>
      <c r="FBY777" s="35"/>
      <c r="FBZ777" s="35"/>
      <c r="FCA777" s="35"/>
      <c r="FCB777" s="35"/>
      <c r="FCC777" s="35"/>
      <c r="FCD777" s="35"/>
      <c r="FCE777" s="35"/>
      <c r="FCF777" s="35"/>
      <c r="FCG777" s="35"/>
      <c r="FCH777" s="35"/>
      <c r="FCI777" s="35"/>
      <c r="FCJ777" s="35"/>
      <c r="FCK777" s="35"/>
      <c r="FCL777" s="35"/>
      <c r="FCM777" s="35"/>
      <c r="FCN777" s="35"/>
      <c r="FCO777" s="35"/>
      <c r="FCP777" s="35"/>
      <c r="FCQ777" s="35"/>
      <c r="FCR777" s="35"/>
      <c r="FCS777" s="35"/>
      <c r="FCT777" s="35"/>
      <c r="FCU777" s="35"/>
      <c r="FCV777" s="35"/>
      <c r="FCW777" s="35"/>
      <c r="FCX777" s="35"/>
      <c r="FCY777" s="35"/>
      <c r="FCZ777" s="35"/>
      <c r="FDA777" s="35"/>
      <c r="FDB777" s="35"/>
      <c r="FDC777" s="35"/>
      <c r="FDD777" s="35"/>
      <c r="FDE777" s="35"/>
      <c r="FDF777" s="35"/>
      <c r="FDG777" s="35"/>
      <c r="FDH777" s="35"/>
      <c r="FDI777" s="35"/>
      <c r="FDJ777" s="35"/>
      <c r="FDK777" s="35"/>
      <c r="FDL777" s="35"/>
      <c r="FDM777" s="35"/>
      <c r="FDN777" s="35"/>
      <c r="FDO777" s="35"/>
      <c r="FDP777" s="35"/>
      <c r="FDQ777" s="35"/>
      <c r="FDR777" s="35"/>
      <c r="FDS777" s="35"/>
      <c r="FDT777" s="35"/>
      <c r="FDU777" s="35"/>
      <c r="FDV777" s="35"/>
      <c r="FDW777" s="35"/>
      <c r="FDX777" s="35"/>
      <c r="FDY777" s="35"/>
      <c r="FDZ777" s="35"/>
      <c r="FEA777" s="35"/>
      <c r="FEB777" s="35"/>
      <c r="FEC777" s="35"/>
      <c r="FED777" s="35"/>
      <c r="FEE777" s="35"/>
      <c r="FEF777" s="35"/>
      <c r="FEG777" s="35"/>
      <c r="FEH777" s="35"/>
      <c r="FEI777" s="35"/>
      <c r="FEJ777" s="35"/>
      <c r="FEK777" s="35"/>
      <c r="FEL777" s="35"/>
      <c r="FEM777" s="35"/>
      <c r="FEN777" s="35"/>
      <c r="FEO777" s="35"/>
      <c r="FEP777" s="35"/>
      <c r="FEQ777" s="35"/>
      <c r="FER777" s="35"/>
      <c r="FES777" s="35"/>
      <c r="FET777" s="35"/>
      <c r="FEU777" s="35"/>
      <c r="FEV777" s="35"/>
      <c r="FEW777" s="35"/>
      <c r="FEX777" s="35"/>
      <c r="FEY777" s="35"/>
      <c r="FEZ777" s="35"/>
      <c r="FFA777" s="35"/>
      <c r="FFB777" s="35"/>
      <c r="FFC777" s="35"/>
      <c r="FFD777" s="35"/>
      <c r="FFE777" s="35"/>
      <c r="FFF777" s="35"/>
      <c r="FFG777" s="35"/>
      <c r="FFH777" s="35"/>
      <c r="FFI777" s="35"/>
      <c r="FFJ777" s="35"/>
      <c r="FFK777" s="35"/>
      <c r="FFL777" s="35"/>
      <c r="FFM777" s="35"/>
      <c r="FFN777" s="35"/>
      <c r="FFO777" s="35"/>
      <c r="FFP777" s="35"/>
      <c r="FFQ777" s="35"/>
      <c r="FFR777" s="35"/>
      <c r="FFS777" s="35"/>
      <c r="FFT777" s="35"/>
      <c r="FFU777" s="35"/>
      <c r="FFV777" s="35"/>
      <c r="FFW777" s="35"/>
      <c r="FFX777" s="35"/>
      <c r="FFY777" s="35"/>
      <c r="FFZ777" s="35"/>
      <c r="FGA777" s="35"/>
      <c r="FGB777" s="35"/>
      <c r="FGC777" s="35"/>
      <c r="FGD777" s="35"/>
      <c r="FGE777" s="35"/>
      <c r="FGF777" s="35"/>
      <c r="FGG777" s="35"/>
      <c r="FGH777" s="35"/>
      <c r="FGI777" s="35"/>
      <c r="FGJ777" s="35"/>
      <c r="FGK777" s="35"/>
      <c r="FGL777" s="35"/>
      <c r="FGM777" s="35"/>
      <c r="FGN777" s="35"/>
      <c r="FGO777" s="35"/>
      <c r="FGP777" s="35"/>
      <c r="FGQ777" s="35"/>
      <c r="FGR777" s="35"/>
      <c r="FGS777" s="35"/>
      <c r="FGT777" s="35"/>
      <c r="FGU777" s="35"/>
      <c r="FGV777" s="35"/>
      <c r="FGW777" s="35"/>
      <c r="FGX777" s="35"/>
      <c r="FGY777" s="35"/>
      <c r="FGZ777" s="35"/>
      <c r="FHA777" s="35"/>
      <c r="FHB777" s="35"/>
      <c r="FHC777" s="35"/>
      <c r="FHD777" s="35"/>
      <c r="FHE777" s="35"/>
      <c r="FHF777" s="35"/>
      <c r="FHG777" s="35"/>
      <c r="FHH777" s="35"/>
      <c r="FHI777" s="35"/>
      <c r="FHJ777" s="35"/>
      <c r="FHK777" s="35"/>
      <c r="FHL777" s="35"/>
      <c r="FHM777" s="35"/>
      <c r="FHN777" s="35"/>
      <c r="FHO777" s="35"/>
      <c r="FHP777" s="35"/>
      <c r="FHQ777" s="35"/>
      <c r="FHR777" s="35"/>
      <c r="FHS777" s="35"/>
      <c r="FHT777" s="35"/>
      <c r="FHU777" s="35"/>
      <c r="FHV777" s="35"/>
      <c r="FHW777" s="35"/>
      <c r="FHX777" s="35"/>
      <c r="FHY777" s="35"/>
      <c r="FHZ777" s="35"/>
      <c r="FIA777" s="35"/>
      <c r="FIB777" s="35"/>
      <c r="FIC777" s="35"/>
      <c r="FID777" s="35"/>
      <c r="FIE777" s="35"/>
      <c r="FIF777" s="35"/>
      <c r="FIG777" s="35"/>
      <c r="FIH777" s="35"/>
      <c r="FII777" s="35"/>
      <c r="FIJ777" s="35"/>
      <c r="FIK777" s="35"/>
      <c r="FIL777" s="35"/>
      <c r="FIM777" s="35"/>
      <c r="FIN777" s="35"/>
      <c r="FIO777" s="35"/>
      <c r="FIP777" s="35"/>
      <c r="FIQ777" s="35"/>
      <c r="FIR777" s="35"/>
      <c r="FIS777" s="35"/>
      <c r="FIT777" s="35"/>
      <c r="FIU777" s="35"/>
      <c r="FIV777" s="35"/>
      <c r="FIW777" s="35"/>
      <c r="FIX777" s="35"/>
      <c r="FIY777" s="35"/>
      <c r="FIZ777" s="35"/>
      <c r="FJA777" s="35"/>
      <c r="FJB777" s="35"/>
      <c r="FJC777" s="35"/>
      <c r="FJD777" s="35"/>
      <c r="FJE777" s="35"/>
      <c r="FJF777" s="35"/>
      <c r="FJG777" s="35"/>
      <c r="FJH777" s="35"/>
      <c r="FJI777" s="35"/>
      <c r="FJJ777" s="35"/>
      <c r="FJK777" s="35"/>
      <c r="FJL777" s="35"/>
      <c r="FJM777" s="35"/>
      <c r="FJN777" s="35"/>
      <c r="FJO777" s="35"/>
      <c r="FJP777" s="35"/>
      <c r="FJQ777" s="35"/>
      <c r="FJR777" s="35"/>
      <c r="FJS777" s="35"/>
      <c r="FJT777" s="35"/>
      <c r="FJU777" s="35"/>
      <c r="FJV777" s="35"/>
      <c r="FJW777" s="35"/>
      <c r="FJX777" s="35"/>
      <c r="FJY777" s="35"/>
      <c r="FJZ777" s="35"/>
      <c r="FKA777" s="35"/>
      <c r="FKB777" s="35"/>
      <c r="FKC777" s="35"/>
      <c r="FKD777" s="35"/>
      <c r="FKE777" s="35"/>
      <c r="FKF777" s="35"/>
      <c r="FKG777" s="35"/>
      <c r="FKH777" s="35"/>
      <c r="FKI777" s="35"/>
      <c r="FKJ777" s="35"/>
      <c r="FKK777" s="35"/>
      <c r="FKL777" s="35"/>
      <c r="FKM777" s="35"/>
      <c r="FKN777" s="35"/>
      <c r="FKO777" s="35"/>
      <c r="FKP777" s="35"/>
      <c r="FKQ777" s="35"/>
      <c r="FKR777" s="35"/>
      <c r="FKS777" s="35"/>
      <c r="FKT777" s="35"/>
      <c r="FKU777" s="35"/>
      <c r="FKV777" s="35"/>
      <c r="FKW777" s="35"/>
      <c r="FKX777" s="35"/>
      <c r="FKY777" s="35"/>
      <c r="FKZ777" s="35"/>
      <c r="FLA777" s="35"/>
      <c r="FLB777" s="35"/>
      <c r="FLC777" s="35"/>
      <c r="FLD777" s="35"/>
      <c r="FLE777" s="35"/>
      <c r="FLF777" s="35"/>
      <c r="FLG777" s="35"/>
      <c r="FLH777" s="35"/>
      <c r="FLI777" s="35"/>
      <c r="FLJ777" s="35"/>
      <c r="FLK777" s="35"/>
      <c r="FLL777" s="35"/>
      <c r="FLM777" s="35"/>
      <c r="FLN777" s="35"/>
      <c r="FLO777" s="35"/>
      <c r="FLP777" s="35"/>
      <c r="FLQ777" s="35"/>
      <c r="FLR777" s="35"/>
      <c r="FLS777" s="35"/>
      <c r="FLT777" s="35"/>
      <c r="FLU777" s="35"/>
      <c r="FLV777" s="35"/>
      <c r="FLW777" s="35"/>
      <c r="FLX777" s="35"/>
      <c r="FLY777" s="35"/>
      <c r="FLZ777" s="35"/>
      <c r="FMA777" s="35"/>
      <c r="FMB777" s="35"/>
      <c r="FMC777" s="35"/>
      <c r="FMD777" s="35"/>
      <c r="FME777" s="35"/>
      <c r="FMF777" s="35"/>
      <c r="FMG777" s="35"/>
      <c r="FMH777" s="35"/>
      <c r="FMI777" s="35"/>
      <c r="FMJ777" s="35"/>
      <c r="FMK777" s="35"/>
      <c r="FML777" s="35"/>
      <c r="FMM777" s="35"/>
      <c r="FMN777" s="35"/>
      <c r="FMO777" s="35"/>
      <c r="FMP777" s="35"/>
      <c r="FMQ777" s="35"/>
      <c r="FMR777" s="35"/>
      <c r="FMS777" s="35"/>
      <c r="FMT777" s="35"/>
      <c r="FMU777" s="35"/>
      <c r="FMV777" s="35"/>
      <c r="FMW777" s="35"/>
      <c r="FMX777" s="35"/>
      <c r="FMY777" s="35"/>
      <c r="FMZ777" s="35"/>
      <c r="FNA777" s="35"/>
      <c r="FNB777" s="35"/>
      <c r="FNC777" s="35"/>
      <c r="FND777" s="35"/>
      <c r="FNE777" s="35"/>
      <c r="FNF777" s="35"/>
      <c r="FNG777" s="35"/>
      <c r="FNH777" s="35"/>
      <c r="FNI777" s="35"/>
      <c r="FNJ777" s="35"/>
      <c r="FNK777" s="35"/>
      <c r="FNL777" s="35"/>
      <c r="FNM777" s="35"/>
      <c r="FNN777" s="35"/>
      <c r="FNO777" s="35"/>
      <c r="FNP777" s="35"/>
      <c r="FNQ777" s="35"/>
      <c r="FNR777" s="35"/>
      <c r="FNS777" s="35"/>
      <c r="FNT777" s="35"/>
      <c r="FNU777" s="35"/>
      <c r="FNV777" s="35"/>
      <c r="FNW777" s="35"/>
      <c r="FNX777" s="35"/>
      <c r="FNY777" s="35"/>
      <c r="FNZ777" s="35"/>
      <c r="FOA777" s="35"/>
      <c r="FOB777" s="35"/>
      <c r="FOC777" s="35"/>
      <c r="FOD777" s="35"/>
      <c r="FOE777" s="35"/>
      <c r="FOF777" s="35"/>
      <c r="FOG777" s="35"/>
      <c r="FOH777" s="35"/>
      <c r="FOI777" s="35"/>
      <c r="FOJ777" s="35"/>
      <c r="FOK777" s="35"/>
      <c r="FOL777" s="35"/>
      <c r="FOM777" s="35"/>
      <c r="FON777" s="35"/>
      <c r="FOO777" s="35"/>
      <c r="FOP777" s="35"/>
      <c r="FOQ777" s="35"/>
      <c r="FOR777" s="35"/>
      <c r="FOS777" s="35"/>
      <c r="FOT777" s="35"/>
      <c r="FOU777" s="35"/>
      <c r="FOV777" s="35"/>
      <c r="FOW777" s="35"/>
      <c r="FOX777" s="35"/>
      <c r="FOY777" s="35"/>
      <c r="FOZ777" s="35"/>
      <c r="FPA777" s="35"/>
      <c r="FPB777" s="35"/>
      <c r="FPC777" s="35"/>
      <c r="FPD777" s="35"/>
      <c r="FPE777" s="35"/>
      <c r="FPF777" s="35"/>
      <c r="FPG777" s="35"/>
      <c r="FPH777" s="35"/>
      <c r="FPI777" s="35"/>
      <c r="FPJ777" s="35"/>
      <c r="FPK777" s="35"/>
      <c r="FPL777" s="35"/>
      <c r="FPM777" s="35"/>
      <c r="FPN777" s="35"/>
      <c r="FPO777" s="35"/>
      <c r="FPP777" s="35"/>
      <c r="FPQ777" s="35"/>
      <c r="FPR777" s="35"/>
      <c r="FPS777" s="35"/>
      <c r="FPT777" s="35"/>
      <c r="FPU777" s="35"/>
      <c r="FPV777" s="35"/>
      <c r="FPW777" s="35"/>
      <c r="FPX777" s="35"/>
      <c r="FPY777" s="35"/>
      <c r="FPZ777" s="35"/>
      <c r="FQA777" s="35"/>
      <c r="FQB777" s="35"/>
      <c r="FQC777" s="35"/>
      <c r="FQD777" s="35"/>
      <c r="FQE777" s="35"/>
      <c r="FQF777" s="35"/>
      <c r="FQG777" s="35"/>
      <c r="FQH777" s="35"/>
      <c r="FQI777" s="35"/>
      <c r="FQJ777" s="35"/>
      <c r="FQK777" s="35"/>
      <c r="FQL777" s="35"/>
      <c r="FQM777" s="35"/>
      <c r="FQN777" s="35"/>
      <c r="FQO777" s="35"/>
      <c r="FQP777" s="35"/>
      <c r="FQQ777" s="35"/>
      <c r="FQR777" s="35"/>
      <c r="FQS777" s="35"/>
      <c r="FQT777" s="35"/>
      <c r="FQU777" s="35"/>
      <c r="FQV777" s="35"/>
      <c r="FQW777" s="35"/>
      <c r="FQX777" s="35"/>
      <c r="FQY777" s="35"/>
      <c r="FQZ777" s="35"/>
      <c r="FRA777" s="35"/>
      <c r="FRB777" s="35"/>
      <c r="FRC777" s="35"/>
      <c r="FRD777" s="35"/>
      <c r="FRE777" s="35"/>
      <c r="FRF777" s="35"/>
      <c r="FRG777" s="35"/>
      <c r="FRH777" s="35"/>
      <c r="FRI777" s="35"/>
      <c r="FRJ777" s="35"/>
      <c r="FRK777" s="35"/>
      <c r="FRL777" s="35"/>
      <c r="FRM777" s="35"/>
      <c r="FRN777" s="35"/>
      <c r="FRO777" s="35"/>
      <c r="FRP777" s="35"/>
      <c r="FRQ777" s="35"/>
      <c r="FRR777" s="35"/>
      <c r="FRS777" s="35"/>
      <c r="FRT777" s="35"/>
      <c r="FRU777" s="35"/>
      <c r="FRV777" s="35"/>
      <c r="FRW777" s="35"/>
      <c r="FRX777" s="35"/>
      <c r="FRY777" s="35"/>
      <c r="FRZ777" s="35"/>
      <c r="FSA777" s="35"/>
      <c r="FSB777" s="35"/>
      <c r="FSC777" s="35"/>
      <c r="FSD777" s="35"/>
      <c r="FSE777" s="35"/>
      <c r="FSF777" s="35"/>
      <c r="FSG777" s="35"/>
      <c r="FSH777" s="35"/>
      <c r="FSI777" s="35"/>
      <c r="FSJ777" s="35"/>
      <c r="FSK777" s="35"/>
      <c r="FSL777" s="35"/>
      <c r="FSM777" s="35"/>
      <c r="FSN777" s="35"/>
      <c r="FSO777" s="35"/>
      <c r="FSP777" s="35"/>
      <c r="FSQ777" s="35"/>
      <c r="FSR777" s="35"/>
      <c r="FSS777" s="35"/>
      <c r="FST777" s="35"/>
      <c r="FSU777" s="35"/>
      <c r="FSV777" s="35"/>
      <c r="FSW777" s="35"/>
      <c r="FSX777" s="35"/>
      <c r="FSY777" s="35"/>
      <c r="FSZ777" s="35"/>
      <c r="FTA777" s="35"/>
      <c r="FTB777" s="35"/>
      <c r="FTC777" s="35"/>
      <c r="FTD777" s="35"/>
      <c r="FTE777" s="35"/>
      <c r="FTF777" s="35"/>
      <c r="FTG777" s="35"/>
      <c r="FTH777" s="35"/>
      <c r="FTI777" s="35"/>
      <c r="FTJ777" s="35"/>
      <c r="FTK777" s="35"/>
      <c r="FTL777" s="35"/>
      <c r="FTM777" s="35"/>
      <c r="FTN777" s="35"/>
      <c r="FTO777" s="35"/>
      <c r="FTP777" s="35"/>
      <c r="FTQ777" s="35"/>
      <c r="FTR777" s="35"/>
      <c r="FTS777" s="35"/>
      <c r="FTT777" s="35"/>
      <c r="FTU777" s="35"/>
      <c r="FTV777" s="35"/>
      <c r="FTW777" s="35"/>
      <c r="FTX777" s="35"/>
      <c r="FTY777" s="35"/>
      <c r="FTZ777" s="35"/>
      <c r="FUA777" s="35"/>
      <c r="FUB777" s="35"/>
      <c r="FUC777" s="35"/>
      <c r="FUD777" s="35"/>
      <c r="FUE777" s="35"/>
      <c r="FUF777" s="35"/>
      <c r="FUG777" s="35"/>
      <c r="FUH777" s="35"/>
      <c r="FUI777" s="35"/>
      <c r="FUJ777" s="35"/>
      <c r="FUK777" s="35"/>
      <c r="FUL777" s="35"/>
      <c r="FUM777" s="35"/>
      <c r="FUN777" s="35"/>
      <c r="FUO777" s="35"/>
      <c r="FUP777" s="35"/>
      <c r="FUQ777" s="35"/>
      <c r="FUR777" s="35"/>
      <c r="FUS777" s="35"/>
      <c r="FUT777" s="35"/>
      <c r="FUU777" s="35"/>
      <c r="FUV777" s="35"/>
      <c r="FUW777" s="35"/>
      <c r="FUX777" s="35"/>
      <c r="FUY777" s="35"/>
      <c r="FUZ777" s="35"/>
      <c r="FVA777" s="35"/>
      <c r="FVB777" s="35"/>
      <c r="FVC777" s="35"/>
      <c r="FVD777" s="35"/>
      <c r="FVE777" s="35"/>
      <c r="FVF777" s="35"/>
      <c r="FVG777" s="35"/>
      <c r="FVH777" s="35"/>
      <c r="FVI777" s="35"/>
      <c r="FVJ777" s="35"/>
      <c r="FVK777" s="35"/>
      <c r="FVL777" s="35"/>
      <c r="FVM777" s="35"/>
      <c r="FVN777" s="35"/>
      <c r="FVO777" s="35"/>
      <c r="FVP777" s="35"/>
      <c r="FVQ777" s="35"/>
      <c r="FVR777" s="35"/>
      <c r="FVS777" s="35"/>
      <c r="FVT777" s="35"/>
      <c r="FVU777" s="35"/>
      <c r="FVV777" s="35"/>
      <c r="FVW777" s="35"/>
      <c r="FVX777" s="35"/>
      <c r="FVY777" s="35"/>
      <c r="FVZ777" s="35"/>
      <c r="FWA777" s="35"/>
      <c r="FWB777" s="35"/>
      <c r="FWC777" s="35"/>
      <c r="FWD777" s="35"/>
      <c r="FWE777" s="35"/>
      <c r="FWF777" s="35"/>
      <c r="FWG777" s="35"/>
      <c r="FWH777" s="35"/>
      <c r="FWI777" s="35"/>
      <c r="FWJ777" s="35"/>
      <c r="FWK777" s="35"/>
      <c r="FWL777" s="35"/>
      <c r="FWM777" s="35"/>
      <c r="FWN777" s="35"/>
      <c r="FWO777" s="35"/>
      <c r="FWP777" s="35"/>
      <c r="FWQ777" s="35"/>
      <c r="FWR777" s="35"/>
      <c r="FWS777" s="35"/>
      <c r="FWT777" s="35"/>
      <c r="FWU777" s="35"/>
      <c r="FWV777" s="35"/>
      <c r="FWW777" s="35"/>
      <c r="FWX777" s="35"/>
      <c r="FWY777" s="35"/>
      <c r="FWZ777" s="35"/>
      <c r="FXA777" s="35"/>
      <c r="FXB777" s="35"/>
      <c r="FXC777" s="35"/>
      <c r="FXD777" s="35"/>
      <c r="FXE777" s="35"/>
      <c r="FXF777" s="35"/>
      <c r="FXG777" s="35"/>
      <c r="FXH777" s="35"/>
      <c r="FXI777" s="35"/>
      <c r="FXJ777" s="35"/>
      <c r="FXK777" s="35"/>
      <c r="FXL777" s="35"/>
      <c r="FXM777" s="35"/>
      <c r="FXN777" s="35"/>
      <c r="FXO777" s="35"/>
      <c r="FXP777" s="35"/>
      <c r="FXQ777" s="35"/>
      <c r="FXR777" s="35"/>
      <c r="FXS777" s="35"/>
      <c r="FXT777" s="35"/>
      <c r="FXU777" s="35"/>
      <c r="FXV777" s="35"/>
      <c r="FXW777" s="35"/>
      <c r="FXX777" s="35"/>
      <c r="FXY777" s="35"/>
      <c r="FXZ777" s="35"/>
      <c r="FYA777" s="35"/>
      <c r="FYB777" s="35"/>
      <c r="FYC777" s="35"/>
      <c r="FYD777" s="35"/>
      <c r="FYE777" s="35"/>
      <c r="FYF777" s="35"/>
      <c r="FYG777" s="35"/>
      <c r="FYH777" s="35"/>
      <c r="FYI777" s="35"/>
      <c r="FYJ777" s="35"/>
      <c r="FYK777" s="35"/>
      <c r="FYL777" s="35"/>
      <c r="FYM777" s="35"/>
      <c r="FYN777" s="35"/>
      <c r="FYO777" s="35"/>
      <c r="FYP777" s="35"/>
      <c r="FYQ777" s="35"/>
      <c r="FYR777" s="35"/>
      <c r="FYS777" s="35"/>
      <c r="FYT777" s="35"/>
      <c r="FYU777" s="35"/>
      <c r="FYV777" s="35"/>
      <c r="FYW777" s="35"/>
      <c r="FYX777" s="35"/>
      <c r="FYY777" s="35"/>
      <c r="FYZ777" s="35"/>
      <c r="FZA777" s="35"/>
      <c r="FZB777" s="35"/>
      <c r="FZC777" s="35"/>
      <c r="FZD777" s="35"/>
      <c r="FZE777" s="35"/>
      <c r="FZF777" s="35"/>
      <c r="FZG777" s="35"/>
      <c r="FZH777" s="35"/>
      <c r="FZI777" s="35"/>
      <c r="FZJ777" s="35"/>
      <c r="FZK777" s="35"/>
      <c r="FZL777" s="35"/>
      <c r="FZM777" s="35"/>
      <c r="FZN777" s="35"/>
      <c r="FZO777" s="35"/>
      <c r="FZP777" s="35"/>
      <c r="FZQ777" s="35"/>
      <c r="FZR777" s="35"/>
      <c r="FZS777" s="35"/>
      <c r="FZT777" s="35"/>
      <c r="FZU777" s="35"/>
      <c r="FZV777" s="35"/>
      <c r="FZW777" s="35"/>
      <c r="FZX777" s="35"/>
      <c r="FZY777" s="35"/>
      <c r="FZZ777" s="35"/>
      <c r="GAA777" s="35"/>
      <c r="GAB777" s="35"/>
      <c r="GAC777" s="35"/>
      <c r="GAD777" s="35"/>
      <c r="GAE777" s="35"/>
      <c r="GAF777" s="35"/>
      <c r="GAG777" s="35"/>
      <c r="GAH777" s="35"/>
      <c r="GAI777" s="35"/>
      <c r="GAJ777" s="35"/>
      <c r="GAK777" s="35"/>
      <c r="GAL777" s="35"/>
      <c r="GAM777" s="35"/>
      <c r="GAN777" s="35"/>
      <c r="GAO777" s="35"/>
      <c r="GAP777" s="35"/>
      <c r="GAQ777" s="35"/>
      <c r="GAR777" s="35"/>
      <c r="GAS777" s="35"/>
      <c r="GAT777" s="35"/>
      <c r="GAU777" s="35"/>
      <c r="GAV777" s="35"/>
      <c r="GAW777" s="35"/>
      <c r="GAX777" s="35"/>
      <c r="GAY777" s="35"/>
      <c r="GAZ777" s="35"/>
      <c r="GBA777" s="35"/>
      <c r="GBB777" s="35"/>
      <c r="GBC777" s="35"/>
      <c r="GBD777" s="35"/>
      <c r="GBE777" s="35"/>
      <c r="GBF777" s="35"/>
      <c r="GBG777" s="35"/>
      <c r="GBH777" s="35"/>
      <c r="GBI777" s="35"/>
      <c r="GBJ777" s="35"/>
      <c r="GBK777" s="35"/>
      <c r="GBL777" s="35"/>
      <c r="GBM777" s="35"/>
      <c r="GBN777" s="35"/>
      <c r="GBO777" s="35"/>
      <c r="GBP777" s="35"/>
      <c r="GBQ777" s="35"/>
      <c r="GBR777" s="35"/>
      <c r="GBS777" s="35"/>
      <c r="GBT777" s="35"/>
      <c r="GBU777" s="35"/>
      <c r="GBV777" s="35"/>
      <c r="GBW777" s="35"/>
      <c r="GBX777" s="35"/>
      <c r="GBY777" s="35"/>
      <c r="GBZ777" s="35"/>
      <c r="GCA777" s="35"/>
      <c r="GCB777" s="35"/>
      <c r="GCC777" s="35"/>
      <c r="GCD777" s="35"/>
      <c r="GCE777" s="35"/>
      <c r="GCF777" s="35"/>
      <c r="GCG777" s="35"/>
      <c r="GCH777" s="35"/>
      <c r="GCI777" s="35"/>
      <c r="GCJ777" s="35"/>
      <c r="GCK777" s="35"/>
      <c r="GCL777" s="35"/>
      <c r="GCM777" s="35"/>
      <c r="GCN777" s="35"/>
      <c r="GCO777" s="35"/>
      <c r="GCP777" s="35"/>
      <c r="GCQ777" s="35"/>
      <c r="GCR777" s="35"/>
      <c r="GCS777" s="35"/>
      <c r="GCT777" s="35"/>
      <c r="GCU777" s="35"/>
      <c r="GCV777" s="35"/>
      <c r="GCW777" s="35"/>
      <c r="GCX777" s="35"/>
      <c r="GCY777" s="35"/>
      <c r="GCZ777" s="35"/>
      <c r="GDA777" s="35"/>
      <c r="GDB777" s="35"/>
      <c r="GDC777" s="35"/>
      <c r="GDD777" s="35"/>
      <c r="GDE777" s="35"/>
      <c r="GDF777" s="35"/>
      <c r="GDG777" s="35"/>
      <c r="GDH777" s="35"/>
      <c r="GDI777" s="35"/>
      <c r="GDJ777" s="35"/>
      <c r="GDK777" s="35"/>
      <c r="GDL777" s="35"/>
      <c r="GDM777" s="35"/>
      <c r="GDN777" s="35"/>
      <c r="GDO777" s="35"/>
      <c r="GDP777" s="35"/>
      <c r="GDQ777" s="35"/>
      <c r="GDR777" s="35"/>
      <c r="GDS777" s="35"/>
      <c r="GDT777" s="35"/>
      <c r="GDU777" s="35"/>
      <c r="GDV777" s="35"/>
      <c r="GDW777" s="35"/>
      <c r="GDX777" s="35"/>
      <c r="GDY777" s="35"/>
      <c r="GDZ777" s="35"/>
      <c r="GEA777" s="35"/>
      <c r="GEB777" s="35"/>
      <c r="GEC777" s="35"/>
      <c r="GED777" s="35"/>
      <c r="GEE777" s="35"/>
      <c r="GEF777" s="35"/>
      <c r="GEG777" s="35"/>
      <c r="GEH777" s="35"/>
      <c r="GEI777" s="35"/>
      <c r="GEJ777" s="35"/>
      <c r="GEK777" s="35"/>
      <c r="GEL777" s="35"/>
      <c r="GEM777" s="35"/>
      <c r="GEN777" s="35"/>
      <c r="GEO777" s="35"/>
      <c r="GEP777" s="35"/>
      <c r="GEQ777" s="35"/>
      <c r="GER777" s="35"/>
      <c r="GES777" s="35"/>
      <c r="GET777" s="35"/>
      <c r="GEU777" s="35"/>
      <c r="GEV777" s="35"/>
      <c r="GEW777" s="35"/>
      <c r="GEX777" s="35"/>
      <c r="GEY777" s="35"/>
      <c r="GEZ777" s="35"/>
      <c r="GFA777" s="35"/>
      <c r="GFB777" s="35"/>
      <c r="GFC777" s="35"/>
      <c r="GFD777" s="35"/>
      <c r="GFE777" s="35"/>
      <c r="GFF777" s="35"/>
      <c r="GFG777" s="35"/>
      <c r="GFH777" s="35"/>
      <c r="GFI777" s="35"/>
      <c r="GFJ777" s="35"/>
      <c r="GFK777" s="35"/>
      <c r="GFL777" s="35"/>
      <c r="GFM777" s="35"/>
      <c r="GFN777" s="35"/>
      <c r="GFO777" s="35"/>
      <c r="GFP777" s="35"/>
      <c r="GFQ777" s="35"/>
      <c r="GFR777" s="35"/>
      <c r="GFS777" s="35"/>
      <c r="GFT777" s="35"/>
      <c r="GFU777" s="35"/>
      <c r="GFV777" s="35"/>
      <c r="GFW777" s="35"/>
      <c r="GFX777" s="35"/>
      <c r="GFY777" s="35"/>
      <c r="GFZ777" s="35"/>
      <c r="GGA777" s="35"/>
      <c r="GGB777" s="35"/>
      <c r="GGC777" s="35"/>
      <c r="GGD777" s="35"/>
      <c r="GGE777" s="35"/>
      <c r="GGF777" s="35"/>
      <c r="GGG777" s="35"/>
      <c r="GGH777" s="35"/>
      <c r="GGI777" s="35"/>
      <c r="GGJ777" s="35"/>
      <c r="GGK777" s="35"/>
      <c r="GGL777" s="35"/>
      <c r="GGM777" s="35"/>
      <c r="GGN777" s="35"/>
      <c r="GGO777" s="35"/>
      <c r="GGP777" s="35"/>
      <c r="GGQ777" s="35"/>
      <c r="GGR777" s="35"/>
      <c r="GGS777" s="35"/>
      <c r="GGT777" s="35"/>
      <c r="GGU777" s="35"/>
      <c r="GGV777" s="35"/>
      <c r="GGW777" s="35"/>
      <c r="GGX777" s="35"/>
      <c r="GGY777" s="35"/>
      <c r="GGZ777" s="35"/>
      <c r="GHA777" s="35"/>
      <c r="GHB777" s="35"/>
      <c r="GHC777" s="35"/>
      <c r="GHD777" s="35"/>
      <c r="GHE777" s="35"/>
      <c r="GHF777" s="35"/>
      <c r="GHG777" s="35"/>
      <c r="GHH777" s="35"/>
      <c r="GHI777" s="35"/>
      <c r="GHJ777" s="35"/>
      <c r="GHK777" s="35"/>
      <c r="GHL777" s="35"/>
      <c r="GHM777" s="35"/>
      <c r="GHN777" s="35"/>
      <c r="GHO777" s="35"/>
      <c r="GHP777" s="35"/>
      <c r="GHQ777" s="35"/>
      <c r="GHR777" s="35"/>
      <c r="GHS777" s="35"/>
      <c r="GHT777" s="35"/>
      <c r="GHU777" s="35"/>
      <c r="GHV777" s="35"/>
      <c r="GHW777" s="35"/>
      <c r="GHX777" s="35"/>
      <c r="GHY777" s="35"/>
      <c r="GHZ777" s="35"/>
      <c r="GIA777" s="35"/>
      <c r="GIB777" s="35"/>
      <c r="GIC777" s="35"/>
      <c r="GID777" s="35"/>
      <c r="GIE777" s="35"/>
      <c r="GIF777" s="35"/>
      <c r="GIG777" s="35"/>
      <c r="GIH777" s="35"/>
      <c r="GII777" s="35"/>
      <c r="GIJ777" s="35"/>
      <c r="GIK777" s="35"/>
      <c r="GIL777" s="35"/>
      <c r="GIM777" s="35"/>
      <c r="GIN777" s="35"/>
      <c r="GIO777" s="35"/>
      <c r="GIP777" s="35"/>
      <c r="GIQ777" s="35"/>
      <c r="GIR777" s="35"/>
      <c r="GIS777" s="35"/>
      <c r="GIT777" s="35"/>
      <c r="GIU777" s="35"/>
      <c r="GIV777" s="35"/>
      <c r="GIW777" s="35"/>
      <c r="GIX777" s="35"/>
      <c r="GIY777" s="35"/>
      <c r="GIZ777" s="35"/>
      <c r="GJA777" s="35"/>
      <c r="GJB777" s="35"/>
      <c r="GJC777" s="35"/>
      <c r="GJD777" s="35"/>
      <c r="GJE777" s="35"/>
      <c r="GJF777" s="35"/>
      <c r="GJG777" s="35"/>
      <c r="GJH777" s="35"/>
      <c r="GJI777" s="35"/>
      <c r="GJJ777" s="35"/>
      <c r="GJK777" s="35"/>
      <c r="GJL777" s="35"/>
      <c r="GJM777" s="35"/>
      <c r="GJN777" s="35"/>
      <c r="GJO777" s="35"/>
      <c r="GJP777" s="35"/>
      <c r="GJQ777" s="35"/>
      <c r="GJR777" s="35"/>
      <c r="GJS777" s="35"/>
      <c r="GJT777" s="35"/>
      <c r="GJU777" s="35"/>
      <c r="GJV777" s="35"/>
      <c r="GJW777" s="35"/>
      <c r="GJX777" s="35"/>
      <c r="GJY777" s="35"/>
      <c r="GJZ777" s="35"/>
      <c r="GKA777" s="35"/>
      <c r="GKB777" s="35"/>
      <c r="GKC777" s="35"/>
      <c r="GKD777" s="35"/>
      <c r="GKE777" s="35"/>
      <c r="GKF777" s="35"/>
      <c r="GKG777" s="35"/>
      <c r="GKH777" s="35"/>
      <c r="GKI777" s="35"/>
      <c r="GKJ777" s="35"/>
      <c r="GKK777" s="35"/>
      <c r="GKL777" s="35"/>
      <c r="GKM777" s="35"/>
      <c r="GKN777" s="35"/>
      <c r="GKO777" s="35"/>
      <c r="GKP777" s="35"/>
      <c r="GKQ777" s="35"/>
      <c r="GKR777" s="35"/>
      <c r="GKS777" s="35"/>
      <c r="GKT777" s="35"/>
      <c r="GKU777" s="35"/>
      <c r="GKV777" s="35"/>
      <c r="GKW777" s="35"/>
      <c r="GKX777" s="35"/>
      <c r="GKY777" s="35"/>
      <c r="GKZ777" s="35"/>
      <c r="GLA777" s="35"/>
      <c r="GLB777" s="35"/>
      <c r="GLC777" s="35"/>
      <c r="GLD777" s="35"/>
      <c r="GLE777" s="35"/>
      <c r="GLF777" s="35"/>
      <c r="GLG777" s="35"/>
      <c r="GLH777" s="35"/>
      <c r="GLI777" s="35"/>
      <c r="GLJ777" s="35"/>
      <c r="GLK777" s="35"/>
      <c r="GLL777" s="35"/>
      <c r="GLM777" s="35"/>
      <c r="GLN777" s="35"/>
      <c r="GLO777" s="35"/>
      <c r="GLP777" s="35"/>
      <c r="GLQ777" s="35"/>
      <c r="GLR777" s="35"/>
      <c r="GLS777" s="35"/>
      <c r="GLT777" s="35"/>
      <c r="GLU777" s="35"/>
      <c r="GLV777" s="35"/>
      <c r="GLW777" s="35"/>
      <c r="GLX777" s="35"/>
      <c r="GLY777" s="35"/>
      <c r="GLZ777" s="35"/>
      <c r="GMA777" s="35"/>
      <c r="GMB777" s="35"/>
      <c r="GMC777" s="35"/>
      <c r="GMD777" s="35"/>
      <c r="GME777" s="35"/>
      <c r="GMF777" s="35"/>
      <c r="GMG777" s="35"/>
      <c r="GMH777" s="35"/>
      <c r="GMI777" s="35"/>
      <c r="GMJ777" s="35"/>
      <c r="GMK777" s="35"/>
      <c r="GML777" s="35"/>
      <c r="GMM777" s="35"/>
      <c r="GMN777" s="35"/>
      <c r="GMO777" s="35"/>
      <c r="GMP777" s="35"/>
      <c r="GMQ777" s="35"/>
      <c r="GMR777" s="35"/>
      <c r="GMS777" s="35"/>
      <c r="GMT777" s="35"/>
      <c r="GMU777" s="35"/>
      <c r="GMV777" s="35"/>
      <c r="GMW777" s="35"/>
      <c r="GMX777" s="35"/>
      <c r="GMY777" s="35"/>
      <c r="GMZ777" s="35"/>
      <c r="GNA777" s="35"/>
      <c r="GNB777" s="35"/>
      <c r="GNC777" s="35"/>
      <c r="GND777" s="35"/>
      <c r="GNE777" s="35"/>
      <c r="GNF777" s="35"/>
      <c r="GNG777" s="35"/>
      <c r="GNH777" s="35"/>
      <c r="GNI777" s="35"/>
      <c r="GNJ777" s="35"/>
      <c r="GNK777" s="35"/>
      <c r="GNL777" s="35"/>
      <c r="GNM777" s="35"/>
      <c r="GNN777" s="35"/>
      <c r="GNO777" s="35"/>
      <c r="GNP777" s="35"/>
      <c r="GNQ777" s="35"/>
      <c r="GNR777" s="35"/>
      <c r="GNS777" s="35"/>
      <c r="GNT777" s="35"/>
      <c r="GNU777" s="35"/>
      <c r="GNV777" s="35"/>
      <c r="GNW777" s="35"/>
      <c r="GNX777" s="35"/>
      <c r="GNY777" s="35"/>
      <c r="GNZ777" s="35"/>
      <c r="GOA777" s="35"/>
      <c r="GOB777" s="35"/>
      <c r="GOC777" s="35"/>
      <c r="GOD777" s="35"/>
      <c r="GOE777" s="35"/>
      <c r="GOF777" s="35"/>
      <c r="GOG777" s="35"/>
      <c r="GOH777" s="35"/>
      <c r="GOI777" s="35"/>
      <c r="GOJ777" s="35"/>
      <c r="GOK777" s="35"/>
      <c r="GOL777" s="35"/>
      <c r="GOM777" s="35"/>
      <c r="GON777" s="35"/>
      <c r="GOO777" s="35"/>
      <c r="GOP777" s="35"/>
      <c r="GOQ777" s="35"/>
      <c r="GOR777" s="35"/>
      <c r="GOS777" s="35"/>
      <c r="GOT777" s="35"/>
      <c r="GOU777" s="35"/>
      <c r="GOV777" s="35"/>
      <c r="GOW777" s="35"/>
      <c r="GOX777" s="35"/>
      <c r="GOY777" s="35"/>
      <c r="GOZ777" s="35"/>
      <c r="GPA777" s="35"/>
      <c r="GPB777" s="35"/>
      <c r="GPC777" s="35"/>
      <c r="GPD777" s="35"/>
      <c r="GPE777" s="35"/>
      <c r="GPF777" s="35"/>
      <c r="GPG777" s="35"/>
      <c r="GPH777" s="35"/>
      <c r="GPI777" s="35"/>
      <c r="GPJ777" s="35"/>
      <c r="GPK777" s="35"/>
      <c r="GPL777" s="35"/>
      <c r="GPM777" s="35"/>
      <c r="GPN777" s="35"/>
      <c r="GPO777" s="35"/>
      <c r="GPP777" s="35"/>
      <c r="GPQ777" s="35"/>
      <c r="GPR777" s="35"/>
      <c r="GPS777" s="35"/>
      <c r="GPT777" s="35"/>
      <c r="GPU777" s="35"/>
      <c r="GPV777" s="35"/>
      <c r="GPW777" s="35"/>
      <c r="GPX777" s="35"/>
      <c r="GPY777" s="35"/>
      <c r="GPZ777" s="35"/>
      <c r="GQA777" s="35"/>
      <c r="GQB777" s="35"/>
      <c r="GQC777" s="35"/>
      <c r="GQD777" s="35"/>
      <c r="GQE777" s="35"/>
      <c r="GQF777" s="35"/>
      <c r="GQG777" s="35"/>
      <c r="GQH777" s="35"/>
      <c r="GQI777" s="35"/>
      <c r="GQJ777" s="35"/>
      <c r="GQK777" s="35"/>
      <c r="GQL777" s="35"/>
      <c r="GQM777" s="35"/>
      <c r="GQN777" s="35"/>
      <c r="GQO777" s="35"/>
      <c r="GQP777" s="35"/>
      <c r="GQQ777" s="35"/>
      <c r="GQR777" s="35"/>
      <c r="GQS777" s="35"/>
      <c r="GQT777" s="35"/>
      <c r="GQU777" s="35"/>
      <c r="GQV777" s="35"/>
      <c r="GQW777" s="35"/>
      <c r="GQX777" s="35"/>
      <c r="GQY777" s="35"/>
      <c r="GQZ777" s="35"/>
      <c r="GRA777" s="35"/>
      <c r="GRB777" s="35"/>
      <c r="GRC777" s="35"/>
      <c r="GRD777" s="35"/>
      <c r="GRE777" s="35"/>
      <c r="GRF777" s="35"/>
      <c r="GRG777" s="35"/>
      <c r="GRH777" s="35"/>
      <c r="GRI777" s="35"/>
      <c r="GRJ777" s="35"/>
      <c r="GRK777" s="35"/>
      <c r="GRL777" s="35"/>
      <c r="GRM777" s="35"/>
      <c r="GRN777" s="35"/>
      <c r="GRO777" s="35"/>
      <c r="GRP777" s="35"/>
      <c r="GRQ777" s="35"/>
      <c r="GRR777" s="35"/>
      <c r="GRS777" s="35"/>
      <c r="GRT777" s="35"/>
      <c r="GRU777" s="35"/>
      <c r="GRV777" s="35"/>
      <c r="GRW777" s="35"/>
      <c r="GRX777" s="35"/>
      <c r="GRY777" s="35"/>
      <c r="GRZ777" s="35"/>
      <c r="GSA777" s="35"/>
      <c r="GSB777" s="35"/>
      <c r="GSC777" s="35"/>
      <c r="GSD777" s="35"/>
      <c r="GSE777" s="35"/>
      <c r="GSF777" s="35"/>
      <c r="GSG777" s="35"/>
      <c r="GSH777" s="35"/>
      <c r="GSI777" s="35"/>
      <c r="GSJ777" s="35"/>
      <c r="GSK777" s="35"/>
      <c r="GSL777" s="35"/>
      <c r="GSM777" s="35"/>
      <c r="GSN777" s="35"/>
      <c r="GSO777" s="35"/>
      <c r="GSP777" s="35"/>
      <c r="GSQ777" s="35"/>
      <c r="GSR777" s="35"/>
      <c r="GSS777" s="35"/>
      <c r="GST777" s="35"/>
      <c r="GSU777" s="35"/>
      <c r="GSV777" s="35"/>
      <c r="GSW777" s="35"/>
      <c r="GSX777" s="35"/>
      <c r="GSY777" s="35"/>
      <c r="GSZ777" s="35"/>
      <c r="GTA777" s="35"/>
      <c r="GTB777" s="35"/>
      <c r="GTC777" s="35"/>
      <c r="GTD777" s="35"/>
      <c r="GTE777" s="35"/>
      <c r="GTF777" s="35"/>
      <c r="GTG777" s="35"/>
      <c r="GTH777" s="35"/>
      <c r="GTI777" s="35"/>
      <c r="GTJ777" s="35"/>
      <c r="GTK777" s="35"/>
      <c r="GTL777" s="35"/>
      <c r="GTM777" s="35"/>
      <c r="GTN777" s="35"/>
      <c r="GTO777" s="35"/>
      <c r="GTP777" s="35"/>
      <c r="GTQ777" s="35"/>
      <c r="GTR777" s="35"/>
      <c r="GTS777" s="35"/>
      <c r="GTT777" s="35"/>
      <c r="GTU777" s="35"/>
      <c r="GTV777" s="35"/>
      <c r="GTW777" s="35"/>
      <c r="GTX777" s="35"/>
      <c r="GTY777" s="35"/>
      <c r="GTZ777" s="35"/>
      <c r="GUA777" s="35"/>
      <c r="GUB777" s="35"/>
      <c r="GUC777" s="35"/>
      <c r="GUD777" s="35"/>
      <c r="GUE777" s="35"/>
      <c r="GUF777" s="35"/>
      <c r="GUG777" s="35"/>
      <c r="GUH777" s="35"/>
      <c r="GUI777" s="35"/>
      <c r="GUJ777" s="35"/>
      <c r="GUK777" s="35"/>
      <c r="GUL777" s="35"/>
      <c r="GUM777" s="35"/>
      <c r="GUN777" s="35"/>
      <c r="GUO777" s="35"/>
      <c r="GUP777" s="35"/>
      <c r="GUQ777" s="35"/>
      <c r="GUR777" s="35"/>
      <c r="GUS777" s="35"/>
      <c r="GUT777" s="35"/>
      <c r="GUU777" s="35"/>
      <c r="GUV777" s="35"/>
      <c r="GUW777" s="35"/>
      <c r="GUX777" s="35"/>
      <c r="GUY777" s="35"/>
      <c r="GUZ777" s="35"/>
      <c r="GVA777" s="35"/>
      <c r="GVB777" s="35"/>
      <c r="GVC777" s="35"/>
      <c r="GVD777" s="35"/>
      <c r="GVE777" s="35"/>
      <c r="GVF777" s="35"/>
      <c r="GVG777" s="35"/>
      <c r="GVH777" s="35"/>
      <c r="GVI777" s="35"/>
      <c r="GVJ777" s="35"/>
      <c r="GVK777" s="35"/>
      <c r="GVL777" s="35"/>
      <c r="GVM777" s="35"/>
      <c r="GVN777" s="35"/>
      <c r="GVO777" s="35"/>
      <c r="GVP777" s="35"/>
      <c r="GVQ777" s="35"/>
      <c r="GVR777" s="35"/>
      <c r="GVS777" s="35"/>
      <c r="GVT777" s="35"/>
      <c r="GVU777" s="35"/>
      <c r="GVV777" s="35"/>
      <c r="GVW777" s="35"/>
      <c r="GVX777" s="35"/>
      <c r="GVY777" s="35"/>
      <c r="GVZ777" s="35"/>
      <c r="GWA777" s="35"/>
      <c r="GWB777" s="35"/>
      <c r="GWC777" s="35"/>
      <c r="GWD777" s="35"/>
      <c r="GWE777" s="35"/>
      <c r="GWF777" s="35"/>
      <c r="GWG777" s="35"/>
      <c r="GWH777" s="35"/>
      <c r="GWI777" s="35"/>
      <c r="GWJ777" s="35"/>
      <c r="GWK777" s="35"/>
      <c r="GWL777" s="35"/>
      <c r="GWM777" s="35"/>
      <c r="GWN777" s="35"/>
      <c r="GWO777" s="35"/>
      <c r="GWP777" s="35"/>
      <c r="GWQ777" s="35"/>
      <c r="GWR777" s="35"/>
      <c r="GWS777" s="35"/>
      <c r="GWT777" s="35"/>
      <c r="GWU777" s="35"/>
      <c r="GWV777" s="35"/>
      <c r="GWW777" s="35"/>
      <c r="GWX777" s="35"/>
      <c r="GWY777" s="35"/>
      <c r="GWZ777" s="35"/>
      <c r="GXA777" s="35"/>
      <c r="GXB777" s="35"/>
      <c r="GXC777" s="35"/>
      <c r="GXD777" s="35"/>
      <c r="GXE777" s="35"/>
      <c r="GXF777" s="35"/>
      <c r="GXG777" s="35"/>
      <c r="GXH777" s="35"/>
      <c r="GXI777" s="35"/>
      <c r="GXJ777" s="35"/>
      <c r="GXK777" s="35"/>
      <c r="GXL777" s="35"/>
      <c r="GXM777" s="35"/>
      <c r="GXN777" s="35"/>
      <c r="GXO777" s="35"/>
      <c r="GXP777" s="35"/>
      <c r="GXQ777" s="35"/>
      <c r="GXR777" s="35"/>
      <c r="GXS777" s="35"/>
      <c r="GXT777" s="35"/>
      <c r="GXU777" s="35"/>
      <c r="GXV777" s="35"/>
      <c r="GXW777" s="35"/>
      <c r="GXX777" s="35"/>
      <c r="GXY777" s="35"/>
      <c r="GXZ777" s="35"/>
      <c r="GYA777" s="35"/>
      <c r="GYB777" s="35"/>
      <c r="GYC777" s="35"/>
      <c r="GYD777" s="35"/>
      <c r="GYE777" s="35"/>
      <c r="GYF777" s="35"/>
      <c r="GYG777" s="35"/>
      <c r="GYH777" s="35"/>
      <c r="GYI777" s="35"/>
      <c r="GYJ777" s="35"/>
      <c r="GYK777" s="35"/>
      <c r="GYL777" s="35"/>
      <c r="GYM777" s="35"/>
      <c r="GYN777" s="35"/>
      <c r="GYO777" s="35"/>
      <c r="GYP777" s="35"/>
      <c r="GYQ777" s="35"/>
      <c r="GYR777" s="35"/>
      <c r="GYS777" s="35"/>
      <c r="GYT777" s="35"/>
      <c r="GYU777" s="35"/>
      <c r="GYV777" s="35"/>
      <c r="GYW777" s="35"/>
      <c r="GYX777" s="35"/>
      <c r="GYY777" s="35"/>
      <c r="GYZ777" s="35"/>
      <c r="GZA777" s="35"/>
      <c r="GZB777" s="35"/>
      <c r="GZC777" s="35"/>
      <c r="GZD777" s="35"/>
      <c r="GZE777" s="35"/>
      <c r="GZF777" s="35"/>
      <c r="GZG777" s="35"/>
      <c r="GZH777" s="35"/>
      <c r="GZI777" s="35"/>
      <c r="GZJ777" s="35"/>
      <c r="GZK777" s="35"/>
      <c r="GZL777" s="35"/>
      <c r="GZM777" s="35"/>
      <c r="GZN777" s="35"/>
      <c r="GZO777" s="35"/>
      <c r="GZP777" s="35"/>
      <c r="GZQ777" s="35"/>
      <c r="GZR777" s="35"/>
      <c r="GZS777" s="35"/>
      <c r="GZT777" s="35"/>
      <c r="GZU777" s="35"/>
      <c r="GZV777" s="35"/>
      <c r="GZW777" s="35"/>
      <c r="GZX777" s="35"/>
      <c r="GZY777" s="35"/>
      <c r="GZZ777" s="35"/>
      <c r="HAA777" s="35"/>
      <c r="HAB777" s="35"/>
      <c r="HAC777" s="35"/>
      <c r="HAD777" s="35"/>
      <c r="HAE777" s="35"/>
      <c r="HAF777" s="35"/>
      <c r="HAG777" s="35"/>
      <c r="HAH777" s="35"/>
      <c r="HAI777" s="35"/>
      <c r="HAJ777" s="35"/>
      <c r="HAK777" s="35"/>
      <c r="HAL777" s="35"/>
      <c r="HAM777" s="35"/>
      <c r="HAN777" s="35"/>
      <c r="HAO777" s="35"/>
      <c r="HAP777" s="35"/>
      <c r="HAQ777" s="35"/>
      <c r="HAR777" s="35"/>
      <c r="HAS777" s="35"/>
      <c r="HAT777" s="35"/>
      <c r="HAU777" s="35"/>
      <c r="HAV777" s="35"/>
      <c r="HAW777" s="35"/>
      <c r="HAX777" s="35"/>
      <c r="HAY777" s="35"/>
      <c r="HAZ777" s="35"/>
      <c r="HBA777" s="35"/>
      <c r="HBB777" s="35"/>
      <c r="HBC777" s="35"/>
      <c r="HBD777" s="35"/>
      <c r="HBE777" s="35"/>
      <c r="HBF777" s="35"/>
      <c r="HBG777" s="35"/>
      <c r="HBH777" s="35"/>
      <c r="HBI777" s="35"/>
      <c r="HBJ777" s="35"/>
      <c r="HBK777" s="35"/>
      <c r="HBL777" s="35"/>
      <c r="HBM777" s="35"/>
      <c r="HBN777" s="35"/>
      <c r="HBO777" s="35"/>
      <c r="HBP777" s="35"/>
      <c r="HBQ777" s="35"/>
      <c r="HBR777" s="35"/>
      <c r="HBS777" s="35"/>
      <c r="HBT777" s="35"/>
      <c r="HBU777" s="35"/>
      <c r="HBV777" s="35"/>
      <c r="HBW777" s="35"/>
      <c r="HBX777" s="35"/>
      <c r="HBY777" s="35"/>
      <c r="HBZ777" s="35"/>
      <c r="HCA777" s="35"/>
      <c r="HCB777" s="35"/>
      <c r="HCC777" s="35"/>
      <c r="HCD777" s="35"/>
      <c r="HCE777" s="35"/>
      <c r="HCF777" s="35"/>
      <c r="HCG777" s="35"/>
      <c r="HCH777" s="35"/>
      <c r="HCI777" s="35"/>
      <c r="HCJ777" s="35"/>
      <c r="HCK777" s="35"/>
      <c r="HCL777" s="35"/>
      <c r="HCM777" s="35"/>
      <c r="HCN777" s="35"/>
      <c r="HCO777" s="35"/>
      <c r="HCP777" s="35"/>
      <c r="HCQ777" s="35"/>
      <c r="HCR777" s="35"/>
      <c r="HCS777" s="35"/>
      <c r="HCT777" s="35"/>
      <c r="HCU777" s="35"/>
      <c r="HCV777" s="35"/>
      <c r="HCW777" s="35"/>
      <c r="HCX777" s="35"/>
      <c r="HCY777" s="35"/>
      <c r="HCZ777" s="35"/>
      <c r="HDA777" s="35"/>
      <c r="HDB777" s="35"/>
      <c r="HDC777" s="35"/>
      <c r="HDD777" s="35"/>
      <c r="HDE777" s="35"/>
      <c r="HDF777" s="35"/>
      <c r="HDG777" s="35"/>
      <c r="HDH777" s="35"/>
      <c r="HDI777" s="35"/>
      <c r="HDJ777" s="35"/>
      <c r="HDK777" s="35"/>
      <c r="HDL777" s="35"/>
      <c r="HDM777" s="35"/>
      <c r="HDN777" s="35"/>
      <c r="HDO777" s="35"/>
      <c r="HDP777" s="35"/>
      <c r="HDQ777" s="35"/>
      <c r="HDR777" s="35"/>
      <c r="HDS777" s="35"/>
      <c r="HDT777" s="35"/>
      <c r="HDU777" s="35"/>
      <c r="HDV777" s="35"/>
      <c r="HDW777" s="35"/>
      <c r="HDX777" s="35"/>
      <c r="HDY777" s="35"/>
      <c r="HDZ777" s="35"/>
      <c r="HEA777" s="35"/>
      <c r="HEB777" s="35"/>
      <c r="HEC777" s="35"/>
      <c r="HED777" s="35"/>
      <c r="HEE777" s="35"/>
      <c r="HEF777" s="35"/>
      <c r="HEG777" s="35"/>
      <c r="HEH777" s="35"/>
      <c r="HEI777" s="35"/>
      <c r="HEJ777" s="35"/>
      <c r="HEK777" s="35"/>
      <c r="HEL777" s="35"/>
      <c r="HEM777" s="35"/>
      <c r="HEN777" s="35"/>
      <c r="HEO777" s="35"/>
      <c r="HEP777" s="35"/>
      <c r="HEQ777" s="35"/>
      <c r="HER777" s="35"/>
      <c r="HES777" s="35"/>
      <c r="HET777" s="35"/>
      <c r="HEU777" s="35"/>
      <c r="HEV777" s="35"/>
      <c r="HEW777" s="35"/>
      <c r="HEX777" s="35"/>
      <c r="HEY777" s="35"/>
      <c r="HEZ777" s="35"/>
      <c r="HFA777" s="35"/>
      <c r="HFB777" s="35"/>
      <c r="HFC777" s="35"/>
      <c r="HFD777" s="35"/>
      <c r="HFE777" s="35"/>
      <c r="HFF777" s="35"/>
      <c r="HFG777" s="35"/>
      <c r="HFH777" s="35"/>
      <c r="HFI777" s="35"/>
      <c r="HFJ777" s="35"/>
      <c r="HFK777" s="35"/>
      <c r="HFL777" s="35"/>
      <c r="HFM777" s="35"/>
      <c r="HFN777" s="35"/>
      <c r="HFO777" s="35"/>
      <c r="HFP777" s="35"/>
      <c r="HFQ777" s="35"/>
      <c r="HFR777" s="35"/>
      <c r="HFS777" s="35"/>
      <c r="HFT777" s="35"/>
      <c r="HFU777" s="35"/>
      <c r="HFV777" s="35"/>
      <c r="HFW777" s="35"/>
      <c r="HFX777" s="35"/>
      <c r="HFY777" s="35"/>
      <c r="HFZ777" s="35"/>
      <c r="HGA777" s="35"/>
      <c r="HGB777" s="35"/>
      <c r="HGC777" s="35"/>
      <c r="HGD777" s="35"/>
      <c r="HGE777" s="35"/>
      <c r="HGF777" s="35"/>
      <c r="HGG777" s="35"/>
      <c r="HGH777" s="35"/>
      <c r="HGI777" s="35"/>
      <c r="HGJ777" s="35"/>
      <c r="HGK777" s="35"/>
      <c r="HGL777" s="35"/>
      <c r="HGM777" s="35"/>
      <c r="HGN777" s="35"/>
      <c r="HGO777" s="35"/>
      <c r="HGP777" s="35"/>
      <c r="HGQ777" s="35"/>
      <c r="HGR777" s="35"/>
      <c r="HGS777" s="35"/>
      <c r="HGT777" s="35"/>
      <c r="HGU777" s="35"/>
      <c r="HGV777" s="35"/>
      <c r="HGW777" s="35"/>
      <c r="HGX777" s="35"/>
      <c r="HGY777" s="35"/>
      <c r="HGZ777" s="35"/>
      <c r="HHA777" s="35"/>
      <c r="HHB777" s="35"/>
      <c r="HHC777" s="35"/>
      <c r="HHD777" s="35"/>
      <c r="HHE777" s="35"/>
      <c r="HHF777" s="35"/>
      <c r="HHG777" s="35"/>
      <c r="HHH777" s="35"/>
      <c r="HHI777" s="35"/>
      <c r="HHJ777" s="35"/>
      <c r="HHK777" s="35"/>
      <c r="HHL777" s="35"/>
      <c r="HHM777" s="35"/>
      <c r="HHN777" s="35"/>
      <c r="HHO777" s="35"/>
      <c r="HHP777" s="35"/>
      <c r="HHQ777" s="35"/>
      <c r="HHR777" s="35"/>
      <c r="HHS777" s="35"/>
      <c r="HHT777" s="35"/>
      <c r="HHU777" s="35"/>
      <c r="HHV777" s="35"/>
      <c r="HHW777" s="35"/>
      <c r="HHX777" s="35"/>
      <c r="HHY777" s="35"/>
      <c r="HHZ777" s="35"/>
      <c r="HIA777" s="35"/>
      <c r="HIB777" s="35"/>
      <c r="HIC777" s="35"/>
      <c r="HID777" s="35"/>
      <c r="HIE777" s="35"/>
      <c r="HIF777" s="35"/>
      <c r="HIG777" s="35"/>
      <c r="HIH777" s="35"/>
      <c r="HII777" s="35"/>
      <c r="HIJ777" s="35"/>
      <c r="HIK777" s="35"/>
      <c r="HIL777" s="35"/>
      <c r="HIM777" s="35"/>
      <c r="HIN777" s="35"/>
      <c r="HIO777" s="35"/>
      <c r="HIP777" s="35"/>
      <c r="HIQ777" s="35"/>
      <c r="HIR777" s="35"/>
      <c r="HIS777" s="35"/>
      <c r="HIT777" s="35"/>
      <c r="HIU777" s="35"/>
      <c r="HIV777" s="35"/>
      <c r="HIW777" s="35"/>
      <c r="HIX777" s="35"/>
      <c r="HIY777" s="35"/>
      <c r="HIZ777" s="35"/>
      <c r="HJA777" s="35"/>
      <c r="HJB777" s="35"/>
      <c r="HJC777" s="35"/>
      <c r="HJD777" s="35"/>
      <c r="HJE777" s="35"/>
      <c r="HJF777" s="35"/>
      <c r="HJG777" s="35"/>
      <c r="HJH777" s="35"/>
      <c r="HJI777" s="35"/>
      <c r="HJJ777" s="35"/>
      <c r="HJK777" s="35"/>
      <c r="HJL777" s="35"/>
      <c r="HJM777" s="35"/>
      <c r="HJN777" s="35"/>
      <c r="HJO777" s="35"/>
      <c r="HJP777" s="35"/>
      <c r="HJQ777" s="35"/>
      <c r="HJR777" s="35"/>
      <c r="HJS777" s="35"/>
      <c r="HJT777" s="35"/>
      <c r="HJU777" s="35"/>
      <c r="HJV777" s="35"/>
      <c r="HJW777" s="35"/>
      <c r="HJX777" s="35"/>
      <c r="HJY777" s="35"/>
      <c r="HJZ777" s="35"/>
      <c r="HKA777" s="35"/>
      <c r="HKB777" s="35"/>
      <c r="HKC777" s="35"/>
      <c r="HKD777" s="35"/>
      <c r="HKE777" s="35"/>
      <c r="HKF777" s="35"/>
      <c r="HKG777" s="35"/>
      <c r="HKH777" s="35"/>
      <c r="HKI777" s="35"/>
      <c r="HKJ777" s="35"/>
      <c r="HKK777" s="35"/>
      <c r="HKL777" s="35"/>
      <c r="HKM777" s="35"/>
      <c r="HKN777" s="35"/>
      <c r="HKO777" s="35"/>
      <c r="HKP777" s="35"/>
      <c r="HKQ777" s="35"/>
      <c r="HKR777" s="35"/>
      <c r="HKS777" s="35"/>
      <c r="HKT777" s="35"/>
      <c r="HKU777" s="35"/>
      <c r="HKV777" s="35"/>
      <c r="HKW777" s="35"/>
      <c r="HKX777" s="35"/>
      <c r="HKY777" s="35"/>
      <c r="HKZ777" s="35"/>
      <c r="HLA777" s="35"/>
      <c r="HLB777" s="35"/>
      <c r="HLC777" s="35"/>
      <c r="HLD777" s="35"/>
      <c r="HLE777" s="35"/>
      <c r="HLF777" s="35"/>
      <c r="HLG777" s="35"/>
      <c r="HLH777" s="35"/>
      <c r="HLI777" s="35"/>
      <c r="HLJ777" s="35"/>
      <c r="HLK777" s="35"/>
      <c r="HLL777" s="35"/>
      <c r="HLM777" s="35"/>
      <c r="HLN777" s="35"/>
      <c r="HLO777" s="35"/>
      <c r="HLP777" s="35"/>
      <c r="HLQ777" s="35"/>
      <c r="HLR777" s="35"/>
      <c r="HLS777" s="35"/>
      <c r="HLT777" s="35"/>
      <c r="HLU777" s="35"/>
      <c r="HLV777" s="35"/>
      <c r="HLW777" s="35"/>
      <c r="HLX777" s="35"/>
      <c r="HLY777" s="35"/>
      <c r="HLZ777" s="35"/>
      <c r="HMA777" s="35"/>
      <c r="HMB777" s="35"/>
      <c r="HMC777" s="35"/>
      <c r="HMD777" s="35"/>
      <c r="HME777" s="35"/>
      <c r="HMF777" s="35"/>
      <c r="HMG777" s="35"/>
      <c r="HMH777" s="35"/>
      <c r="HMI777" s="35"/>
      <c r="HMJ777" s="35"/>
      <c r="HMK777" s="35"/>
      <c r="HML777" s="35"/>
      <c r="HMM777" s="35"/>
      <c r="HMN777" s="35"/>
      <c r="HMO777" s="35"/>
      <c r="HMP777" s="35"/>
      <c r="HMQ777" s="35"/>
      <c r="HMR777" s="35"/>
      <c r="HMS777" s="35"/>
      <c r="HMT777" s="35"/>
      <c r="HMU777" s="35"/>
      <c r="HMV777" s="35"/>
      <c r="HMW777" s="35"/>
      <c r="HMX777" s="35"/>
      <c r="HMY777" s="35"/>
      <c r="HMZ777" s="35"/>
      <c r="HNA777" s="35"/>
      <c r="HNB777" s="35"/>
      <c r="HNC777" s="35"/>
      <c r="HND777" s="35"/>
      <c r="HNE777" s="35"/>
      <c r="HNF777" s="35"/>
      <c r="HNG777" s="35"/>
      <c r="HNH777" s="35"/>
      <c r="HNI777" s="35"/>
      <c r="HNJ777" s="35"/>
      <c r="HNK777" s="35"/>
      <c r="HNL777" s="35"/>
      <c r="HNM777" s="35"/>
      <c r="HNN777" s="35"/>
      <c r="HNO777" s="35"/>
      <c r="HNP777" s="35"/>
      <c r="HNQ777" s="35"/>
      <c r="HNR777" s="35"/>
      <c r="HNS777" s="35"/>
      <c r="HNT777" s="35"/>
      <c r="HNU777" s="35"/>
      <c r="HNV777" s="35"/>
      <c r="HNW777" s="35"/>
      <c r="HNX777" s="35"/>
      <c r="HNY777" s="35"/>
      <c r="HNZ777" s="35"/>
      <c r="HOA777" s="35"/>
      <c r="HOB777" s="35"/>
      <c r="HOC777" s="35"/>
      <c r="HOD777" s="35"/>
      <c r="HOE777" s="35"/>
      <c r="HOF777" s="35"/>
      <c r="HOG777" s="35"/>
      <c r="HOH777" s="35"/>
      <c r="HOI777" s="35"/>
      <c r="HOJ777" s="35"/>
      <c r="HOK777" s="35"/>
      <c r="HOL777" s="35"/>
      <c r="HOM777" s="35"/>
      <c r="HON777" s="35"/>
      <c r="HOO777" s="35"/>
      <c r="HOP777" s="35"/>
      <c r="HOQ777" s="35"/>
      <c r="HOR777" s="35"/>
      <c r="HOS777" s="35"/>
      <c r="HOT777" s="35"/>
      <c r="HOU777" s="35"/>
      <c r="HOV777" s="35"/>
      <c r="HOW777" s="35"/>
      <c r="HOX777" s="35"/>
      <c r="HOY777" s="35"/>
      <c r="HOZ777" s="35"/>
      <c r="HPA777" s="35"/>
      <c r="HPB777" s="35"/>
      <c r="HPC777" s="35"/>
      <c r="HPD777" s="35"/>
      <c r="HPE777" s="35"/>
      <c r="HPF777" s="35"/>
      <c r="HPG777" s="35"/>
      <c r="HPH777" s="35"/>
      <c r="HPI777" s="35"/>
      <c r="HPJ777" s="35"/>
      <c r="HPK777" s="35"/>
      <c r="HPL777" s="35"/>
      <c r="HPM777" s="35"/>
      <c r="HPN777" s="35"/>
      <c r="HPO777" s="35"/>
      <c r="HPP777" s="35"/>
      <c r="HPQ777" s="35"/>
      <c r="HPR777" s="35"/>
      <c r="HPS777" s="35"/>
      <c r="HPT777" s="35"/>
      <c r="HPU777" s="35"/>
      <c r="HPV777" s="35"/>
      <c r="HPW777" s="35"/>
      <c r="HPX777" s="35"/>
      <c r="HPY777" s="35"/>
      <c r="HPZ777" s="35"/>
      <c r="HQA777" s="35"/>
      <c r="HQB777" s="35"/>
      <c r="HQC777" s="35"/>
      <c r="HQD777" s="35"/>
      <c r="HQE777" s="35"/>
      <c r="HQF777" s="35"/>
      <c r="HQG777" s="35"/>
      <c r="HQH777" s="35"/>
      <c r="HQI777" s="35"/>
      <c r="HQJ777" s="35"/>
      <c r="HQK777" s="35"/>
      <c r="HQL777" s="35"/>
      <c r="HQM777" s="35"/>
      <c r="HQN777" s="35"/>
      <c r="HQO777" s="35"/>
      <c r="HQP777" s="35"/>
      <c r="HQQ777" s="35"/>
      <c r="HQR777" s="35"/>
      <c r="HQS777" s="35"/>
      <c r="HQT777" s="35"/>
      <c r="HQU777" s="35"/>
      <c r="HQV777" s="35"/>
      <c r="HQW777" s="35"/>
      <c r="HQX777" s="35"/>
      <c r="HQY777" s="35"/>
      <c r="HQZ777" s="35"/>
      <c r="HRA777" s="35"/>
      <c r="HRB777" s="35"/>
      <c r="HRC777" s="35"/>
      <c r="HRD777" s="35"/>
      <c r="HRE777" s="35"/>
      <c r="HRF777" s="35"/>
      <c r="HRG777" s="35"/>
      <c r="HRH777" s="35"/>
      <c r="HRI777" s="35"/>
      <c r="HRJ777" s="35"/>
      <c r="HRK777" s="35"/>
      <c r="HRL777" s="35"/>
      <c r="HRM777" s="35"/>
      <c r="HRN777" s="35"/>
      <c r="HRO777" s="35"/>
      <c r="HRP777" s="35"/>
      <c r="HRQ777" s="35"/>
      <c r="HRR777" s="35"/>
      <c r="HRS777" s="35"/>
      <c r="HRT777" s="35"/>
      <c r="HRU777" s="35"/>
      <c r="HRV777" s="35"/>
      <c r="HRW777" s="35"/>
      <c r="HRX777" s="35"/>
      <c r="HRY777" s="35"/>
      <c r="HRZ777" s="35"/>
      <c r="HSA777" s="35"/>
      <c r="HSB777" s="35"/>
      <c r="HSC777" s="35"/>
      <c r="HSD777" s="35"/>
      <c r="HSE777" s="35"/>
      <c r="HSF777" s="35"/>
      <c r="HSG777" s="35"/>
      <c r="HSH777" s="35"/>
      <c r="HSI777" s="35"/>
      <c r="HSJ777" s="35"/>
      <c r="HSK777" s="35"/>
      <c r="HSL777" s="35"/>
      <c r="HSM777" s="35"/>
      <c r="HSN777" s="35"/>
      <c r="HSO777" s="35"/>
      <c r="HSP777" s="35"/>
      <c r="HSQ777" s="35"/>
      <c r="HSR777" s="35"/>
      <c r="HSS777" s="35"/>
      <c r="HST777" s="35"/>
      <c r="HSU777" s="35"/>
      <c r="HSV777" s="35"/>
      <c r="HSW777" s="35"/>
      <c r="HSX777" s="35"/>
      <c r="HSY777" s="35"/>
      <c r="HSZ777" s="35"/>
      <c r="HTA777" s="35"/>
      <c r="HTB777" s="35"/>
      <c r="HTC777" s="35"/>
      <c r="HTD777" s="35"/>
      <c r="HTE777" s="35"/>
      <c r="HTF777" s="35"/>
      <c r="HTG777" s="35"/>
      <c r="HTH777" s="35"/>
      <c r="HTI777" s="35"/>
      <c r="HTJ777" s="35"/>
      <c r="HTK777" s="35"/>
      <c r="HTL777" s="35"/>
      <c r="HTM777" s="35"/>
      <c r="HTN777" s="35"/>
      <c r="HTO777" s="35"/>
      <c r="HTP777" s="35"/>
      <c r="HTQ777" s="35"/>
      <c r="HTR777" s="35"/>
      <c r="HTS777" s="35"/>
      <c r="HTT777" s="35"/>
      <c r="HTU777" s="35"/>
      <c r="HTV777" s="35"/>
      <c r="HTW777" s="35"/>
      <c r="HTX777" s="35"/>
      <c r="HTY777" s="35"/>
      <c r="HTZ777" s="35"/>
      <c r="HUA777" s="35"/>
      <c r="HUB777" s="35"/>
      <c r="HUC777" s="35"/>
      <c r="HUD777" s="35"/>
      <c r="HUE777" s="35"/>
      <c r="HUF777" s="35"/>
      <c r="HUG777" s="35"/>
      <c r="HUH777" s="35"/>
      <c r="HUI777" s="35"/>
      <c r="HUJ777" s="35"/>
      <c r="HUK777" s="35"/>
      <c r="HUL777" s="35"/>
      <c r="HUM777" s="35"/>
      <c r="HUN777" s="35"/>
      <c r="HUO777" s="35"/>
      <c r="HUP777" s="35"/>
      <c r="HUQ777" s="35"/>
      <c r="HUR777" s="35"/>
      <c r="HUS777" s="35"/>
      <c r="HUT777" s="35"/>
      <c r="HUU777" s="35"/>
      <c r="HUV777" s="35"/>
      <c r="HUW777" s="35"/>
      <c r="HUX777" s="35"/>
      <c r="HUY777" s="35"/>
      <c r="HUZ777" s="35"/>
      <c r="HVA777" s="35"/>
      <c r="HVB777" s="35"/>
      <c r="HVC777" s="35"/>
      <c r="HVD777" s="35"/>
      <c r="HVE777" s="35"/>
      <c r="HVF777" s="35"/>
      <c r="HVG777" s="35"/>
      <c r="HVH777" s="35"/>
      <c r="HVI777" s="35"/>
      <c r="HVJ777" s="35"/>
      <c r="HVK777" s="35"/>
      <c r="HVL777" s="35"/>
      <c r="HVM777" s="35"/>
      <c r="HVN777" s="35"/>
      <c r="HVO777" s="35"/>
      <c r="HVP777" s="35"/>
      <c r="HVQ777" s="35"/>
      <c r="HVR777" s="35"/>
      <c r="HVS777" s="35"/>
      <c r="HVT777" s="35"/>
      <c r="HVU777" s="35"/>
      <c r="HVV777" s="35"/>
      <c r="HVW777" s="35"/>
      <c r="HVX777" s="35"/>
      <c r="HVY777" s="35"/>
      <c r="HVZ777" s="35"/>
      <c r="HWA777" s="35"/>
      <c r="HWB777" s="35"/>
      <c r="HWC777" s="35"/>
      <c r="HWD777" s="35"/>
      <c r="HWE777" s="35"/>
      <c r="HWF777" s="35"/>
      <c r="HWG777" s="35"/>
      <c r="HWH777" s="35"/>
      <c r="HWI777" s="35"/>
      <c r="HWJ777" s="35"/>
      <c r="HWK777" s="35"/>
      <c r="HWL777" s="35"/>
      <c r="HWM777" s="35"/>
      <c r="HWN777" s="35"/>
      <c r="HWO777" s="35"/>
      <c r="HWP777" s="35"/>
      <c r="HWQ777" s="35"/>
      <c r="HWR777" s="35"/>
      <c r="HWS777" s="35"/>
      <c r="HWT777" s="35"/>
      <c r="HWU777" s="35"/>
      <c r="HWV777" s="35"/>
      <c r="HWW777" s="35"/>
      <c r="HWX777" s="35"/>
      <c r="HWY777" s="35"/>
      <c r="HWZ777" s="35"/>
      <c r="HXA777" s="35"/>
      <c r="HXB777" s="35"/>
      <c r="HXC777" s="35"/>
      <c r="HXD777" s="35"/>
      <c r="HXE777" s="35"/>
      <c r="HXF777" s="35"/>
      <c r="HXG777" s="35"/>
      <c r="HXH777" s="35"/>
      <c r="HXI777" s="35"/>
      <c r="HXJ777" s="35"/>
      <c r="HXK777" s="35"/>
      <c r="HXL777" s="35"/>
      <c r="HXM777" s="35"/>
      <c r="HXN777" s="35"/>
      <c r="HXO777" s="35"/>
      <c r="HXP777" s="35"/>
      <c r="HXQ777" s="35"/>
      <c r="HXR777" s="35"/>
      <c r="HXS777" s="35"/>
      <c r="HXT777" s="35"/>
      <c r="HXU777" s="35"/>
      <c r="HXV777" s="35"/>
      <c r="HXW777" s="35"/>
      <c r="HXX777" s="35"/>
      <c r="HXY777" s="35"/>
      <c r="HXZ777" s="35"/>
      <c r="HYA777" s="35"/>
      <c r="HYB777" s="35"/>
      <c r="HYC777" s="35"/>
      <c r="HYD777" s="35"/>
      <c r="HYE777" s="35"/>
      <c r="HYF777" s="35"/>
      <c r="HYG777" s="35"/>
      <c r="HYH777" s="35"/>
      <c r="HYI777" s="35"/>
      <c r="HYJ777" s="35"/>
      <c r="HYK777" s="35"/>
      <c r="HYL777" s="35"/>
      <c r="HYM777" s="35"/>
      <c r="HYN777" s="35"/>
      <c r="HYO777" s="35"/>
      <c r="HYP777" s="35"/>
      <c r="HYQ777" s="35"/>
      <c r="HYR777" s="35"/>
      <c r="HYS777" s="35"/>
      <c r="HYT777" s="35"/>
      <c r="HYU777" s="35"/>
      <c r="HYV777" s="35"/>
      <c r="HYW777" s="35"/>
      <c r="HYX777" s="35"/>
      <c r="HYY777" s="35"/>
      <c r="HYZ777" s="35"/>
      <c r="HZA777" s="35"/>
      <c r="HZB777" s="35"/>
      <c r="HZC777" s="35"/>
      <c r="HZD777" s="35"/>
      <c r="HZE777" s="35"/>
      <c r="HZF777" s="35"/>
      <c r="HZG777" s="35"/>
      <c r="HZH777" s="35"/>
      <c r="HZI777" s="35"/>
      <c r="HZJ777" s="35"/>
      <c r="HZK777" s="35"/>
      <c r="HZL777" s="35"/>
      <c r="HZM777" s="35"/>
      <c r="HZN777" s="35"/>
      <c r="HZO777" s="35"/>
      <c r="HZP777" s="35"/>
      <c r="HZQ777" s="35"/>
      <c r="HZR777" s="35"/>
      <c r="HZS777" s="35"/>
      <c r="HZT777" s="35"/>
      <c r="HZU777" s="35"/>
      <c r="HZV777" s="35"/>
      <c r="HZW777" s="35"/>
      <c r="HZX777" s="35"/>
      <c r="HZY777" s="35"/>
      <c r="HZZ777" s="35"/>
      <c r="IAA777" s="35"/>
      <c r="IAB777" s="35"/>
      <c r="IAC777" s="35"/>
      <c r="IAD777" s="35"/>
      <c r="IAE777" s="35"/>
      <c r="IAF777" s="35"/>
      <c r="IAG777" s="35"/>
      <c r="IAH777" s="35"/>
      <c r="IAI777" s="35"/>
      <c r="IAJ777" s="35"/>
      <c r="IAK777" s="35"/>
      <c r="IAL777" s="35"/>
      <c r="IAM777" s="35"/>
      <c r="IAN777" s="35"/>
      <c r="IAO777" s="35"/>
      <c r="IAP777" s="35"/>
      <c r="IAQ777" s="35"/>
      <c r="IAR777" s="35"/>
      <c r="IAS777" s="35"/>
      <c r="IAT777" s="35"/>
      <c r="IAU777" s="35"/>
      <c r="IAV777" s="35"/>
      <c r="IAW777" s="35"/>
      <c r="IAX777" s="35"/>
      <c r="IAY777" s="35"/>
      <c r="IAZ777" s="35"/>
      <c r="IBA777" s="35"/>
      <c r="IBB777" s="35"/>
      <c r="IBC777" s="35"/>
      <c r="IBD777" s="35"/>
      <c r="IBE777" s="35"/>
      <c r="IBF777" s="35"/>
      <c r="IBG777" s="35"/>
      <c r="IBH777" s="35"/>
      <c r="IBI777" s="35"/>
      <c r="IBJ777" s="35"/>
      <c r="IBK777" s="35"/>
      <c r="IBL777" s="35"/>
      <c r="IBM777" s="35"/>
      <c r="IBN777" s="35"/>
      <c r="IBO777" s="35"/>
      <c r="IBP777" s="35"/>
      <c r="IBQ777" s="35"/>
      <c r="IBR777" s="35"/>
      <c r="IBS777" s="35"/>
      <c r="IBT777" s="35"/>
      <c r="IBU777" s="35"/>
      <c r="IBV777" s="35"/>
      <c r="IBW777" s="35"/>
      <c r="IBX777" s="35"/>
      <c r="IBY777" s="35"/>
      <c r="IBZ777" s="35"/>
      <c r="ICA777" s="35"/>
      <c r="ICB777" s="35"/>
      <c r="ICC777" s="35"/>
      <c r="ICD777" s="35"/>
      <c r="ICE777" s="35"/>
      <c r="ICF777" s="35"/>
      <c r="ICG777" s="35"/>
      <c r="ICH777" s="35"/>
      <c r="ICI777" s="35"/>
      <c r="ICJ777" s="35"/>
      <c r="ICK777" s="35"/>
      <c r="ICL777" s="35"/>
      <c r="ICM777" s="35"/>
      <c r="ICN777" s="35"/>
      <c r="ICO777" s="35"/>
      <c r="ICP777" s="35"/>
      <c r="ICQ777" s="35"/>
      <c r="ICR777" s="35"/>
      <c r="ICS777" s="35"/>
      <c r="ICT777" s="35"/>
      <c r="ICU777" s="35"/>
      <c r="ICV777" s="35"/>
      <c r="ICW777" s="35"/>
      <c r="ICX777" s="35"/>
      <c r="ICY777" s="35"/>
      <c r="ICZ777" s="35"/>
      <c r="IDA777" s="35"/>
      <c r="IDB777" s="35"/>
      <c r="IDC777" s="35"/>
      <c r="IDD777" s="35"/>
      <c r="IDE777" s="35"/>
      <c r="IDF777" s="35"/>
      <c r="IDG777" s="35"/>
      <c r="IDH777" s="35"/>
      <c r="IDI777" s="35"/>
      <c r="IDJ777" s="35"/>
      <c r="IDK777" s="35"/>
      <c r="IDL777" s="35"/>
      <c r="IDM777" s="35"/>
      <c r="IDN777" s="35"/>
      <c r="IDO777" s="35"/>
      <c r="IDP777" s="35"/>
      <c r="IDQ777" s="35"/>
      <c r="IDR777" s="35"/>
      <c r="IDS777" s="35"/>
      <c r="IDT777" s="35"/>
      <c r="IDU777" s="35"/>
      <c r="IDV777" s="35"/>
      <c r="IDW777" s="35"/>
      <c r="IDX777" s="35"/>
      <c r="IDY777" s="35"/>
      <c r="IDZ777" s="35"/>
      <c r="IEA777" s="35"/>
      <c r="IEB777" s="35"/>
      <c r="IEC777" s="35"/>
      <c r="IED777" s="35"/>
      <c r="IEE777" s="35"/>
      <c r="IEF777" s="35"/>
      <c r="IEG777" s="35"/>
      <c r="IEH777" s="35"/>
      <c r="IEI777" s="35"/>
      <c r="IEJ777" s="35"/>
      <c r="IEK777" s="35"/>
      <c r="IEL777" s="35"/>
      <c r="IEM777" s="35"/>
      <c r="IEN777" s="35"/>
      <c r="IEO777" s="35"/>
      <c r="IEP777" s="35"/>
      <c r="IEQ777" s="35"/>
      <c r="IER777" s="35"/>
      <c r="IES777" s="35"/>
      <c r="IET777" s="35"/>
      <c r="IEU777" s="35"/>
      <c r="IEV777" s="35"/>
      <c r="IEW777" s="35"/>
      <c r="IEX777" s="35"/>
      <c r="IEY777" s="35"/>
      <c r="IEZ777" s="35"/>
      <c r="IFA777" s="35"/>
      <c r="IFB777" s="35"/>
      <c r="IFC777" s="35"/>
      <c r="IFD777" s="35"/>
      <c r="IFE777" s="35"/>
      <c r="IFF777" s="35"/>
      <c r="IFG777" s="35"/>
      <c r="IFH777" s="35"/>
      <c r="IFI777" s="35"/>
      <c r="IFJ777" s="35"/>
      <c r="IFK777" s="35"/>
      <c r="IFL777" s="35"/>
      <c r="IFM777" s="35"/>
      <c r="IFN777" s="35"/>
      <c r="IFO777" s="35"/>
      <c r="IFP777" s="35"/>
      <c r="IFQ777" s="35"/>
      <c r="IFR777" s="35"/>
      <c r="IFS777" s="35"/>
      <c r="IFT777" s="35"/>
      <c r="IFU777" s="35"/>
      <c r="IFV777" s="35"/>
      <c r="IFW777" s="35"/>
      <c r="IFX777" s="35"/>
      <c r="IFY777" s="35"/>
      <c r="IFZ777" s="35"/>
      <c r="IGA777" s="35"/>
      <c r="IGB777" s="35"/>
      <c r="IGC777" s="35"/>
      <c r="IGD777" s="35"/>
      <c r="IGE777" s="35"/>
      <c r="IGF777" s="35"/>
      <c r="IGG777" s="35"/>
      <c r="IGH777" s="35"/>
      <c r="IGI777" s="35"/>
      <c r="IGJ777" s="35"/>
      <c r="IGK777" s="35"/>
      <c r="IGL777" s="35"/>
      <c r="IGM777" s="35"/>
      <c r="IGN777" s="35"/>
      <c r="IGO777" s="35"/>
      <c r="IGP777" s="35"/>
      <c r="IGQ777" s="35"/>
      <c r="IGR777" s="35"/>
      <c r="IGS777" s="35"/>
      <c r="IGT777" s="35"/>
      <c r="IGU777" s="35"/>
      <c r="IGV777" s="35"/>
      <c r="IGW777" s="35"/>
      <c r="IGX777" s="35"/>
      <c r="IGY777" s="35"/>
      <c r="IGZ777" s="35"/>
      <c r="IHA777" s="35"/>
      <c r="IHB777" s="35"/>
      <c r="IHC777" s="35"/>
      <c r="IHD777" s="35"/>
      <c r="IHE777" s="35"/>
      <c r="IHF777" s="35"/>
      <c r="IHG777" s="35"/>
      <c r="IHH777" s="35"/>
      <c r="IHI777" s="35"/>
      <c r="IHJ777" s="35"/>
      <c r="IHK777" s="35"/>
      <c r="IHL777" s="35"/>
      <c r="IHM777" s="35"/>
      <c r="IHN777" s="35"/>
      <c r="IHO777" s="35"/>
      <c r="IHP777" s="35"/>
      <c r="IHQ777" s="35"/>
      <c r="IHR777" s="35"/>
      <c r="IHS777" s="35"/>
      <c r="IHT777" s="35"/>
      <c r="IHU777" s="35"/>
      <c r="IHV777" s="35"/>
      <c r="IHW777" s="35"/>
      <c r="IHX777" s="35"/>
      <c r="IHY777" s="35"/>
      <c r="IHZ777" s="35"/>
      <c r="IIA777" s="35"/>
      <c r="IIB777" s="35"/>
      <c r="IIC777" s="35"/>
      <c r="IID777" s="35"/>
      <c r="IIE777" s="35"/>
      <c r="IIF777" s="35"/>
      <c r="IIG777" s="35"/>
      <c r="IIH777" s="35"/>
      <c r="III777" s="35"/>
      <c r="IIJ777" s="35"/>
      <c r="IIK777" s="35"/>
      <c r="IIL777" s="35"/>
      <c r="IIM777" s="35"/>
      <c r="IIN777" s="35"/>
      <c r="IIO777" s="35"/>
      <c r="IIP777" s="35"/>
      <c r="IIQ777" s="35"/>
      <c r="IIR777" s="35"/>
      <c r="IIS777" s="35"/>
      <c r="IIT777" s="35"/>
      <c r="IIU777" s="35"/>
      <c r="IIV777" s="35"/>
      <c r="IIW777" s="35"/>
      <c r="IIX777" s="35"/>
      <c r="IIY777" s="35"/>
      <c r="IIZ777" s="35"/>
      <c r="IJA777" s="35"/>
      <c r="IJB777" s="35"/>
      <c r="IJC777" s="35"/>
      <c r="IJD777" s="35"/>
      <c r="IJE777" s="35"/>
      <c r="IJF777" s="35"/>
      <c r="IJG777" s="35"/>
      <c r="IJH777" s="35"/>
      <c r="IJI777" s="35"/>
      <c r="IJJ777" s="35"/>
      <c r="IJK777" s="35"/>
      <c r="IJL777" s="35"/>
      <c r="IJM777" s="35"/>
      <c r="IJN777" s="35"/>
      <c r="IJO777" s="35"/>
      <c r="IJP777" s="35"/>
      <c r="IJQ777" s="35"/>
      <c r="IJR777" s="35"/>
      <c r="IJS777" s="35"/>
      <c r="IJT777" s="35"/>
      <c r="IJU777" s="35"/>
      <c r="IJV777" s="35"/>
      <c r="IJW777" s="35"/>
      <c r="IJX777" s="35"/>
      <c r="IJY777" s="35"/>
      <c r="IJZ777" s="35"/>
      <c r="IKA777" s="35"/>
      <c r="IKB777" s="35"/>
      <c r="IKC777" s="35"/>
      <c r="IKD777" s="35"/>
      <c r="IKE777" s="35"/>
      <c r="IKF777" s="35"/>
      <c r="IKG777" s="35"/>
      <c r="IKH777" s="35"/>
      <c r="IKI777" s="35"/>
      <c r="IKJ777" s="35"/>
      <c r="IKK777" s="35"/>
      <c r="IKL777" s="35"/>
      <c r="IKM777" s="35"/>
      <c r="IKN777" s="35"/>
      <c r="IKO777" s="35"/>
      <c r="IKP777" s="35"/>
      <c r="IKQ777" s="35"/>
      <c r="IKR777" s="35"/>
      <c r="IKS777" s="35"/>
      <c r="IKT777" s="35"/>
      <c r="IKU777" s="35"/>
      <c r="IKV777" s="35"/>
      <c r="IKW777" s="35"/>
      <c r="IKX777" s="35"/>
      <c r="IKY777" s="35"/>
      <c r="IKZ777" s="35"/>
      <c r="ILA777" s="35"/>
      <c r="ILB777" s="35"/>
      <c r="ILC777" s="35"/>
      <c r="ILD777" s="35"/>
      <c r="ILE777" s="35"/>
      <c r="ILF777" s="35"/>
      <c r="ILG777" s="35"/>
      <c r="ILH777" s="35"/>
      <c r="ILI777" s="35"/>
      <c r="ILJ777" s="35"/>
      <c r="ILK777" s="35"/>
      <c r="ILL777" s="35"/>
      <c r="ILM777" s="35"/>
      <c r="ILN777" s="35"/>
      <c r="ILO777" s="35"/>
      <c r="ILP777" s="35"/>
      <c r="ILQ777" s="35"/>
      <c r="ILR777" s="35"/>
      <c r="ILS777" s="35"/>
      <c r="ILT777" s="35"/>
      <c r="ILU777" s="35"/>
      <c r="ILV777" s="35"/>
      <c r="ILW777" s="35"/>
      <c r="ILX777" s="35"/>
      <c r="ILY777" s="35"/>
      <c r="ILZ777" s="35"/>
      <c r="IMA777" s="35"/>
      <c r="IMB777" s="35"/>
      <c r="IMC777" s="35"/>
      <c r="IMD777" s="35"/>
      <c r="IME777" s="35"/>
      <c r="IMF777" s="35"/>
      <c r="IMG777" s="35"/>
      <c r="IMH777" s="35"/>
      <c r="IMI777" s="35"/>
      <c r="IMJ777" s="35"/>
      <c r="IMK777" s="35"/>
      <c r="IML777" s="35"/>
      <c r="IMM777" s="35"/>
      <c r="IMN777" s="35"/>
      <c r="IMO777" s="35"/>
      <c r="IMP777" s="35"/>
      <c r="IMQ777" s="35"/>
      <c r="IMR777" s="35"/>
      <c r="IMS777" s="35"/>
      <c r="IMT777" s="35"/>
      <c r="IMU777" s="35"/>
      <c r="IMV777" s="35"/>
      <c r="IMW777" s="35"/>
      <c r="IMX777" s="35"/>
      <c r="IMY777" s="35"/>
      <c r="IMZ777" s="35"/>
      <c r="INA777" s="35"/>
      <c r="INB777" s="35"/>
      <c r="INC777" s="35"/>
      <c r="IND777" s="35"/>
      <c r="INE777" s="35"/>
      <c r="INF777" s="35"/>
      <c r="ING777" s="35"/>
      <c r="INH777" s="35"/>
      <c r="INI777" s="35"/>
      <c r="INJ777" s="35"/>
      <c r="INK777" s="35"/>
      <c r="INL777" s="35"/>
      <c r="INM777" s="35"/>
      <c r="INN777" s="35"/>
      <c r="INO777" s="35"/>
      <c r="INP777" s="35"/>
      <c r="INQ777" s="35"/>
      <c r="INR777" s="35"/>
      <c r="INS777" s="35"/>
      <c r="INT777" s="35"/>
      <c r="INU777" s="35"/>
      <c r="INV777" s="35"/>
      <c r="INW777" s="35"/>
      <c r="INX777" s="35"/>
      <c r="INY777" s="35"/>
      <c r="INZ777" s="35"/>
      <c r="IOA777" s="35"/>
      <c r="IOB777" s="35"/>
      <c r="IOC777" s="35"/>
      <c r="IOD777" s="35"/>
      <c r="IOE777" s="35"/>
      <c r="IOF777" s="35"/>
      <c r="IOG777" s="35"/>
      <c r="IOH777" s="35"/>
      <c r="IOI777" s="35"/>
      <c r="IOJ777" s="35"/>
      <c r="IOK777" s="35"/>
      <c r="IOL777" s="35"/>
      <c r="IOM777" s="35"/>
      <c r="ION777" s="35"/>
      <c r="IOO777" s="35"/>
      <c r="IOP777" s="35"/>
      <c r="IOQ777" s="35"/>
      <c r="IOR777" s="35"/>
      <c r="IOS777" s="35"/>
      <c r="IOT777" s="35"/>
      <c r="IOU777" s="35"/>
      <c r="IOV777" s="35"/>
      <c r="IOW777" s="35"/>
      <c r="IOX777" s="35"/>
      <c r="IOY777" s="35"/>
      <c r="IOZ777" s="35"/>
      <c r="IPA777" s="35"/>
      <c r="IPB777" s="35"/>
      <c r="IPC777" s="35"/>
      <c r="IPD777" s="35"/>
      <c r="IPE777" s="35"/>
      <c r="IPF777" s="35"/>
      <c r="IPG777" s="35"/>
      <c r="IPH777" s="35"/>
      <c r="IPI777" s="35"/>
      <c r="IPJ777" s="35"/>
      <c r="IPK777" s="35"/>
      <c r="IPL777" s="35"/>
      <c r="IPM777" s="35"/>
      <c r="IPN777" s="35"/>
      <c r="IPO777" s="35"/>
      <c r="IPP777" s="35"/>
      <c r="IPQ777" s="35"/>
      <c r="IPR777" s="35"/>
      <c r="IPS777" s="35"/>
      <c r="IPT777" s="35"/>
      <c r="IPU777" s="35"/>
      <c r="IPV777" s="35"/>
      <c r="IPW777" s="35"/>
      <c r="IPX777" s="35"/>
      <c r="IPY777" s="35"/>
      <c r="IPZ777" s="35"/>
      <c r="IQA777" s="35"/>
      <c r="IQB777" s="35"/>
      <c r="IQC777" s="35"/>
      <c r="IQD777" s="35"/>
      <c r="IQE777" s="35"/>
      <c r="IQF777" s="35"/>
      <c r="IQG777" s="35"/>
      <c r="IQH777" s="35"/>
      <c r="IQI777" s="35"/>
      <c r="IQJ777" s="35"/>
      <c r="IQK777" s="35"/>
      <c r="IQL777" s="35"/>
      <c r="IQM777" s="35"/>
      <c r="IQN777" s="35"/>
      <c r="IQO777" s="35"/>
      <c r="IQP777" s="35"/>
      <c r="IQQ777" s="35"/>
      <c r="IQR777" s="35"/>
      <c r="IQS777" s="35"/>
      <c r="IQT777" s="35"/>
      <c r="IQU777" s="35"/>
      <c r="IQV777" s="35"/>
      <c r="IQW777" s="35"/>
      <c r="IQX777" s="35"/>
      <c r="IQY777" s="35"/>
      <c r="IQZ777" s="35"/>
      <c r="IRA777" s="35"/>
      <c r="IRB777" s="35"/>
      <c r="IRC777" s="35"/>
      <c r="IRD777" s="35"/>
      <c r="IRE777" s="35"/>
      <c r="IRF777" s="35"/>
      <c r="IRG777" s="35"/>
      <c r="IRH777" s="35"/>
      <c r="IRI777" s="35"/>
      <c r="IRJ777" s="35"/>
      <c r="IRK777" s="35"/>
      <c r="IRL777" s="35"/>
      <c r="IRM777" s="35"/>
      <c r="IRN777" s="35"/>
      <c r="IRO777" s="35"/>
      <c r="IRP777" s="35"/>
      <c r="IRQ777" s="35"/>
      <c r="IRR777" s="35"/>
      <c r="IRS777" s="35"/>
      <c r="IRT777" s="35"/>
      <c r="IRU777" s="35"/>
      <c r="IRV777" s="35"/>
      <c r="IRW777" s="35"/>
      <c r="IRX777" s="35"/>
      <c r="IRY777" s="35"/>
      <c r="IRZ777" s="35"/>
      <c r="ISA777" s="35"/>
      <c r="ISB777" s="35"/>
      <c r="ISC777" s="35"/>
      <c r="ISD777" s="35"/>
      <c r="ISE777" s="35"/>
      <c r="ISF777" s="35"/>
      <c r="ISG777" s="35"/>
      <c r="ISH777" s="35"/>
      <c r="ISI777" s="35"/>
      <c r="ISJ777" s="35"/>
      <c r="ISK777" s="35"/>
      <c r="ISL777" s="35"/>
      <c r="ISM777" s="35"/>
      <c r="ISN777" s="35"/>
      <c r="ISO777" s="35"/>
      <c r="ISP777" s="35"/>
      <c r="ISQ777" s="35"/>
      <c r="ISR777" s="35"/>
      <c r="ISS777" s="35"/>
      <c r="IST777" s="35"/>
      <c r="ISU777" s="35"/>
      <c r="ISV777" s="35"/>
      <c r="ISW777" s="35"/>
      <c r="ISX777" s="35"/>
      <c r="ISY777" s="35"/>
      <c r="ISZ777" s="35"/>
      <c r="ITA777" s="35"/>
      <c r="ITB777" s="35"/>
      <c r="ITC777" s="35"/>
      <c r="ITD777" s="35"/>
      <c r="ITE777" s="35"/>
      <c r="ITF777" s="35"/>
      <c r="ITG777" s="35"/>
      <c r="ITH777" s="35"/>
      <c r="ITI777" s="35"/>
      <c r="ITJ777" s="35"/>
      <c r="ITK777" s="35"/>
      <c r="ITL777" s="35"/>
      <c r="ITM777" s="35"/>
      <c r="ITN777" s="35"/>
      <c r="ITO777" s="35"/>
      <c r="ITP777" s="35"/>
      <c r="ITQ777" s="35"/>
      <c r="ITR777" s="35"/>
      <c r="ITS777" s="35"/>
      <c r="ITT777" s="35"/>
      <c r="ITU777" s="35"/>
      <c r="ITV777" s="35"/>
      <c r="ITW777" s="35"/>
      <c r="ITX777" s="35"/>
      <c r="ITY777" s="35"/>
      <c r="ITZ777" s="35"/>
      <c r="IUA777" s="35"/>
      <c r="IUB777" s="35"/>
      <c r="IUC777" s="35"/>
      <c r="IUD777" s="35"/>
      <c r="IUE777" s="35"/>
      <c r="IUF777" s="35"/>
      <c r="IUG777" s="35"/>
      <c r="IUH777" s="35"/>
      <c r="IUI777" s="35"/>
      <c r="IUJ777" s="35"/>
      <c r="IUK777" s="35"/>
      <c r="IUL777" s="35"/>
      <c r="IUM777" s="35"/>
      <c r="IUN777" s="35"/>
      <c r="IUO777" s="35"/>
      <c r="IUP777" s="35"/>
      <c r="IUQ777" s="35"/>
      <c r="IUR777" s="35"/>
      <c r="IUS777" s="35"/>
      <c r="IUT777" s="35"/>
      <c r="IUU777" s="35"/>
      <c r="IUV777" s="35"/>
      <c r="IUW777" s="35"/>
      <c r="IUX777" s="35"/>
      <c r="IUY777" s="35"/>
      <c r="IUZ777" s="35"/>
      <c r="IVA777" s="35"/>
      <c r="IVB777" s="35"/>
      <c r="IVC777" s="35"/>
      <c r="IVD777" s="35"/>
      <c r="IVE777" s="35"/>
      <c r="IVF777" s="35"/>
      <c r="IVG777" s="35"/>
      <c r="IVH777" s="35"/>
      <c r="IVI777" s="35"/>
      <c r="IVJ777" s="35"/>
      <c r="IVK777" s="35"/>
      <c r="IVL777" s="35"/>
      <c r="IVM777" s="35"/>
      <c r="IVN777" s="35"/>
      <c r="IVO777" s="35"/>
      <c r="IVP777" s="35"/>
      <c r="IVQ777" s="35"/>
      <c r="IVR777" s="35"/>
      <c r="IVS777" s="35"/>
      <c r="IVT777" s="35"/>
      <c r="IVU777" s="35"/>
      <c r="IVV777" s="35"/>
      <c r="IVW777" s="35"/>
      <c r="IVX777" s="35"/>
      <c r="IVY777" s="35"/>
      <c r="IVZ777" s="35"/>
      <c r="IWA777" s="35"/>
      <c r="IWB777" s="35"/>
      <c r="IWC777" s="35"/>
      <c r="IWD777" s="35"/>
      <c r="IWE777" s="35"/>
      <c r="IWF777" s="35"/>
      <c r="IWG777" s="35"/>
      <c r="IWH777" s="35"/>
      <c r="IWI777" s="35"/>
      <c r="IWJ777" s="35"/>
      <c r="IWK777" s="35"/>
      <c r="IWL777" s="35"/>
      <c r="IWM777" s="35"/>
      <c r="IWN777" s="35"/>
      <c r="IWO777" s="35"/>
      <c r="IWP777" s="35"/>
      <c r="IWQ777" s="35"/>
      <c r="IWR777" s="35"/>
      <c r="IWS777" s="35"/>
      <c r="IWT777" s="35"/>
      <c r="IWU777" s="35"/>
      <c r="IWV777" s="35"/>
      <c r="IWW777" s="35"/>
      <c r="IWX777" s="35"/>
      <c r="IWY777" s="35"/>
      <c r="IWZ777" s="35"/>
      <c r="IXA777" s="35"/>
      <c r="IXB777" s="35"/>
      <c r="IXC777" s="35"/>
      <c r="IXD777" s="35"/>
      <c r="IXE777" s="35"/>
      <c r="IXF777" s="35"/>
      <c r="IXG777" s="35"/>
      <c r="IXH777" s="35"/>
      <c r="IXI777" s="35"/>
      <c r="IXJ777" s="35"/>
      <c r="IXK777" s="35"/>
      <c r="IXL777" s="35"/>
      <c r="IXM777" s="35"/>
      <c r="IXN777" s="35"/>
      <c r="IXO777" s="35"/>
      <c r="IXP777" s="35"/>
      <c r="IXQ777" s="35"/>
      <c r="IXR777" s="35"/>
      <c r="IXS777" s="35"/>
      <c r="IXT777" s="35"/>
      <c r="IXU777" s="35"/>
      <c r="IXV777" s="35"/>
      <c r="IXW777" s="35"/>
      <c r="IXX777" s="35"/>
      <c r="IXY777" s="35"/>
      <c r="IXZ777" s="35"/>
      <c r="IYA777" s="35"/>
      <c r="IYB777" s="35"/>
      <c r="IYC777" s="35"/>
      <c r="IYD777" s="35"/>
      <c r="IYE777" s="35"/>
      <c r="IYF777" s="35"/>
      <c r="IYG777" s="35"/>
      <c r="IYH777" s="35"/>
      <c r="IYI777" s="35"/>
      <c r="IYJ777" s="35"/>
      <c r="IYK777" s="35"/>
      <c r="IYL777" s="35"/>
      <c r="IYM777" s="35"/>
      <c r="IYN777" s="35"/>
      <c r="IYO777" s="35"/>
      <c r="IYP777" s="35"/>
      <c r="IYQ777" s="35"/>
      <c r="IYR777" s="35"/>
      <c r="IYS777" s="35"/>
      <c r="IYT777" s="35"/>
      <c r="IYU777" s="35"/>
      <c r="IYV777" s="35"/>
      <c r="IYW777" s="35"/>
      <c r="IYX777" s="35"/>
      <c r="IYY777" s="35"/>
      <c r="IYZ777" s="35"/>
      <c r="IZA777" s="35"/>
      <c r="IZB777" s="35"/>
      <c r="IZC777" s="35"/>
      <c r="IZD777" s="35"/>
      <c r="IZE777" s="35"/>
      <c r="IZF777" s="35"/>
      <c r="IZG777" s="35"/>
      <c r="IZH777" s="35"/>
      <c r="IZI777" s="35"/>
      <c r="IZJ777" s="35"/>
      <c r="IZK777" s="35"/>
      <c r="IZL777" s="35"/>
      <c r="IZM777" s="35"/>
      <c r="IZN777" s="35"/>
      <c r="IZO777" s="35"/>
      <c r="IZP777" s="35"/>
      <c r="IZQ777" s="35"/>
      <c r="IZR777" s="35"/>
      <c r="IZS777" s="35"/>
      <c r="IZT777" s="35"/>
      <c r="IZU777" s="35"/>
      <c r="IZV777" s="35"/>
      <c r="IZW777" s="35"/>
      <c r="IZX777" s="35"/>
      <c r="IZY777" s="35"/>
      <c r="IZZ777" s="35"/>
      <c r="JAA777" s="35"/>
      <c r="JAB777" s="35"/>
      <c r="JAC777" s="35"/>
      <c r="JAD777" s="35"/>
      <c r="JAE777" s="35"/>
      <c r="JAF777" s="35"/>
      <c r="JAG777" s="35"/>
      <c r="JAH777" s="35"/>
      <c r="JAI777" s="35"/>
      <c r="JAJ777" s="35"/>
      <c r="JAK777" s="35"/>
      <c r="JAL777" s="35"/>
      <c r="JAM777" s="35"/>
      <c r="JAN777" s="35"/>
      <c r="JAO777" s="35"/>
      <c r="JAP777" s="35"/>
      <c r="JAQ777" s="35"/>
      <c r="JAR777" s="35"/>
      <c r="JAS777" s="35"/>
      <c r="JAT777" s="35"/>
      <c r="JAU777" s="35"/>
      <c r="JAV777" s="35"/>
      <c r="JAW777" s="35"/>
      <c r="JAX777" s="35"/>
      <c r="JAY777" s="35"/>
      <c r="JAZ777" s="35"/>
      <c r="JBA777" s="35"/>
      <c r="JBB777" s="35"/>
      <c r="JBC777" s="35"/>
      <c r="JBD777" s="35"/>
      <c r="JBE777" s="35"/>
      <c r="JBF777" s="35"/>
      <c r="JBG777" s="35"/>
      <c r="JBH777" s="35"/>
      <c r="JBI777" s="35"/>
      <c r="JBJ777" s="35"/>
      <c r="JBK777" s="35"/>
      <c r="JBL777" s="35"/>
      <c r="JBM777" s="35"/>
      <c r="JBN777" s="35"/>
      <c r="JBO777" s="35"/>
      <c r="JBP777" s="35"/>
      <c r="JBQ777" s="35"/>
      <c r="JBR777" s="35"/>
      <c r="JBS777" s="35"/>
      <c r="JBT777" s="35"/>
      <c r="JBU777" s="35"/>
      <c r="JBV777" s="35"/>
      <c r="JBW777" s="35"/>
      <c r="JBX777" s="35"/>
      <c r="JBY777" s="35"/>
      <c r="JBZ777" s="35"/>
      <c r="JCA777" s="35"/>
      <c r="JCB777" s="35"/>
      <c r="JCC777" s="35"/>
      <c r="JCD777" s="35"/>
      <c r="JCE777" s="35"/>
      <c r="JCF777" s="35"/>
      <c r="JCG777" s="35"/>
      <c r="JCH777" s="35"/>
      <c r="JCI777" s="35"/>
      <c r="JCJ777" s="35"/>
      <c r="JCK777" s="35"/>
      <c r="JCL777" s="35"/>
      <c r="JCM777" s="35"/>
      <c r="JCN777" s="35"/>
      <c r="JCO777" s="35"/>
      <c r="JCP777" s="35"/>
      <c r="JCQ777" s="35"/>
      <c r="JCR777" s="35"/>
      <c r="JCS777" s="35"/>
      <c r="JCT777" s="35"/>
      <c r="JCU777" s="35"/>
      <c r="JCV777" s="35"/>
      <c r="JCW777" s="35"/>
      <c r="JCX777" s="35"/>
      <c r="JCY777" s="35"/>
      <c r="JCZ777" s="35"/>
      <c r="JDA777" s="35"/>
      <c r="JDB777" s="35"/>
      <c r="JDC777" s="35"/>
      <c r="JDD777" s="35"/>
      <c r="JDE777" s="35"/>
      <c r="JDF777" s="35"/>
      <c r="JDG777" s="35"/>
      <c r="JDH777" s="35"/>
      <c r="JDI777" s="35"/>
      <c r="JDJ777" s="35"/>
      <c r="JDK777" s="35"/>
      <c r="JDL777" s="35"/>
      <c r="JDM777" s="35"/>
      <c r="JDN777" s="35"/>
      <c r="JDO777" s="35"/>
      <c r="JDP777" s="35"/>
      <c r="JDQ777" s="35"/>
      <c r="JDR777" s="35"/>
      <c r="JDS777" s="35"/>
      <c r="JDT777" s="35"/>
      <c r="JDU777" s="35"/>
      <c r="JDV777" s="35"/>
      <c r="JDW777" s="35"/>
      <c r="JDX777" s="35"/>
      <c r="JDY777" s="35"/>
      <c r="JDZ777" s="35"/>
      <c r="JEA777" s="35"/>
      <c r="JEB777" s="35"/>
      <c r="JEC777" s="35"/>
      <c r="JED777" s="35"/>
      <c r="JEE777" s="35"/>
      <c r="JEF777" s="35"/>
      <c r="JEG777" s="35"/>
      <c r="JEH777" s="35"/>
      <c r="JEI777" s="35"/>
      <c r="JEJ777" s="35"/>
      <c r="JEK777" s="35"/>
      <c r="JEL777" s="35"/>
      <c r="JEM777" s="35"/>
      <c r="JEN777" s="35"/>
      <c r="JEO777" s="35"/>
      <c r="JEP777" s="35"/>
      <c r="JEQ777" s="35"/>
      <c r="JER777" s="35"/>
      <c r="JES777" s="35"/>
      <c r="JET777" s="35"/>
      <c r="JEU777" s="35"/>
      <c r="JEV777" s="35"/>
      <c r="JEW777" s="35"/>
      <c r="JEX777" s="35"/>
      <c r="JEY777" s="35"/>
      <c r="JEZ777" s="35"/>
      <c r="JFA777" s="35"/>
      <c r="JFB777" s="35"/>
      <c r="JFC777" s="35"/>
      <c r="JFD777" s="35"/>
      <c r="JFE777" s="35"/>
      <c r="JFF777" s="35"/>
      <c r="JFG777" s="35"/>
      <c r="JFH777" s="35"/>
      <c r="JFI777" s="35"/>
      <c r="JFJ777" s="35"/>
      <c r="JFK777" s="35"/>
      <c r="JFL777" s="35"/>
      <c r="JFM777" s="35"/>
      <c r="JFN777" s="35"/>
      <c r="JFO777" s="35"/>
      <c r="JFP777" s="35"/>
      <c r="JFQ777" s="35"/>
      <c r="JFR777" s="35"/>
      <c r="JFS777" s="35"/>
      <c r="JFT777" s="35"/>
      <c r="JFU777" s="35"/>
      <c r="JFV777" s="35"/>
      <c r="JFW777" s="35"/>
      <c r="JFX777" s="35"/>
      <c r="JFY777" s="35"/>
      <c r="JFZ777" s="35"/>
      <c r="JGA777" s="35"/>
      <c r="JGB777" s="35"/>
      <c r="JGC777" s="35"/>
      <c r="JGD777" s="35"/>
      <c r="JGE777" s="35"/>
      <c r="JGF777" s="35"/>
      <c r="JGG777" s="35"/>
      <c r="JGH777" s="35"/>
      <c r="JGI777" s="35"/>
      <c r="JGJ777" s="35"/>
      <c r="JGK777" s="35"/>
      <c r="JGL777" s="35"/>
      <c r="JGM777" s="35"/>
      <c r="JGN777" s="35"/>
      <c r="JGO777" s="35"/>
      <c r="JGP777" s="35"/>
      <c r="JGQ777" s="35"/>
      <c r="JGR777" s="35"/>
      <c r="JGS777" s="35"/>
      <c r="JGT777" s="35"/>
      <c r="JGU777" s="35"/>
      <c r="JGV777" s="35"/>
      <c r="JGW777" s="35"/>
      <c r="JGX777" s="35"/>
      <c r="JGY777" s="35"/>
      <c r="JGZ777" s="35"/>
      <c r="JHA777" s="35"/>
      <c r="JHB777" s="35"/>
      <c r="JHC777" s="35"/>
      <c r="JHD777" s="35"/>
      <c r="JHE777" s="35"/>
      <c r="JHF777" s="35"/>
      <c r="JHG777" s="35"/>
      <c r="JHH777" s="35"/>
      <c r="JHI777" s="35"/>
      <c r="JHJ777" s="35"/>
      <c r="JHK777" s="35"/>
      <c r="JHL777" s="35"/>
      <c r="JHM777" s="35"/>
      <c r="JHN777" s="35"/>
      <c r="JHO777" s="35"/>
      <c r="JHP777" s="35"/>
      <c r="JHQ777" s="35"/>
      <c r="JHR777" s="35"/>
      <c r="JHS777" s="35"/>
      <c r="JHT777" s="35"/>
      <c r="JHU777" s="35"/>
      <c r="JHV777" s="35"/>
      <c r="JHW777" s="35"/>
      <c r="JHX777" s="35"/>
      <c r="JHY777" s="35"/>
      <c r="JHZ777" s="35"/>
      <c r="JIA777" s="35"/>
      <c r="JIB777" s="35"/>
      <c r="JIC777" s="35"/>
      <c r="JID777" s="35"/>
      <c r="JIE777" s="35"/>
      <c r="JIF777" s="35"/>
      <c r="JIG777" s="35"/>
      <c r="JIH777" s="35"/>
      <c r="JII777" s="35"/>
      <c r="JIJ777" s="35"/>
      <c r="JIK777" s="35"/>
      <c r="JIL777" s="35"/>
      <c r="JIM777" s="35"/>
      <c r="JIN777" s="35"/>
      <c r="JIO777" s="35"/>
      <c r="JIP777" s="35"/>
      <c r="JIQ777" s="35"/>
      <c r="JIR777" s="35"/>
      <c r="JIS777" s="35"/>
      <c r="JIT777" s="35"/>
      <c r="JIU777" s="35"/>
      <c r="JIV777" s="35"/>
      <c r="JIW777" s="35"/>
      <c r="JIX777" s="35"/>
      <c r="JIY777" s="35"/>
      <c r="JIZ777" s="35"/>
      <c r="JJA777" s="35"/>
      <c r="JJB777" s="35"/>
      <c r="JJC777" s="35"/>
      <c r="JJD777" s="35"/>
      <c r="JJE777" s="35"/>
      <c r="JJF777" s="35"/>
      <c r="JJG777" s="35"/>
      <c r="JJH777" s="35"/>
      <c r="JJI777" s="35"/>
      <c r="JJJ777" s="35"/>
      <c r="JJK777" s="35"/>
      <c r="JJL777" s="35"/>
      <c r="JJM777" s="35"/>
      <c r="JJN777" s="35"/>
      <c r="JJO777" s="35"/>
      <c r="JJP777" s="35"/>
      <c r="JJQ777" s="35"/>
      <c r="JJR777" s="35"/>
      <c r="JJS777" s="35"/>
      <c r="JJT777" s="35"/>
      <c r="JJU777" s="35"/>
      <c r="JJV777" s="35"/>
      <c r="JJW777" s="35"/>
      <c r="JJX777" s="35"/>
      <c r="JJY777" s="35"/>
      <c r="JJZ777" s="35"/>
      <c r="JKA777" s="35"/>
      <c r="JKB777" s="35"/>
      <c r="JKC777" s="35"/>
      <c r="JKD777" s="35"/>
      <c r="JKE777" s="35"/>
      <c r="JKF777" s="35"/>
      <c r="JKG777" s="35"/>
      <c r="JKH777" s="35"/>
      <c r="JKI777" s="35"/>
      <c r="JKJ777" s="35"/>
      <c r="JKK777" s="35"/>
      <c r="JKL777" s="35"/>
      <c r="JKM777" s="35"/>
      <c r="JKN777" s="35"/>
      <c r="JKO777" s="35"/>
      <c r="JKP777" s="35"/>
      <c r="JKQ777" s="35"/>
      <c r="JKR777" s="35"/>
      <c r="JKS777" s="35"/>
      <c r="JKT777" s="35"/>
      <c r="JKU777" s="35"/>
      <c r="JKV777" s="35"/>
      <c r="JKW777" s="35"/>
      <c r="JKX777" s="35"/>
      <c r="JKY777" s="35"/>
      <c r="JKZ777" s="35"/>
      <c r="JLA777" s="35"/>
      <c r="JLB777" s="35"/>
      <c r="JLC777" s="35"/>
      <c r="JLD777" s="35"/>
      <c r="JLE777" s="35"/>
      <c r="JLF777" s="35"/>
      <c r="JLG777" s="35"/>
      <c r="JLH777" s="35"/>
      <c r="JLI777" s="35"/>
      <c r="JLJ777" s="35"/>
      <c r="JLK777" s="35"/>
      <c r="JLL777" s="35"/>
      <c r="JLM777" s="35"/>
      <c r="JLN777" s="35"/>
      <c r="JLO777" s="35"/>
      <c r="JLP777" s="35"/>
      <c r="JLQ777" s="35"/>
      <c r="JLR777" s="35"/>
      <c r="JLS777" s="35"/>
      <c r="JLT777" s="35"/>
      <c r="JLU777" s="35"/>
      <c r="JLV777" s="35"/>
      <c r="JLW777" s="35"/>
      <c r="JLX777" s="35"/>
      <c r="JLY777" s="35"/>
      <c r="JLZ777" s="35"/>
      <c r="JMA777" s="35"/>
      <c r="JMB777" s="35"/>
      <c r="JMC777" s="35"/>
      <c r="JMD777" s="35"/>
      <c r="JME777" s="35"/>
      <c r="JMF777" s="35"/>
      <c r="JMG777" s="35"/>
      <c r="JMH777" s="35"/>
      <c r="JMI777" s="35"/>
      <c r="JMJ777" s="35"/>
      <c r="JMK777" s="35"/>
      <c r="JML777" s="35"/>
      <c r="JMM777" s="35"/>
      <c r="JMN777" s="35"/>
      <c r="JMO777" s="35"/>
      <c r="JMP777" s="35"/>
      <c r="JMQ777" s="35"/>
      <c r="JMR777" s="35"/>
      <c r="JMS777" s="35"/>
      <c r="JMT777" s="35"/>
      <c r="JMU777" s="35"/>
      <c r="JMV777" s="35"/>
      <c r="JMW777" s="35"/>
      <c r="JMX777" s="35"/>
      <c r="JMY777" s="35"/>
      <c r="JMZ777" s="35"/>
      <c r="JNA777" s="35"/>
      <c r="JNB777" s="35"/>
      <c r="JNC777" s="35"/>
      <c r="JND777" s="35"/>
      <c r="JNE777" s="35"/>
      <c r="JNF777" s="35"/>
      <c r="JNG777" s="35"/>
      <c r="JNH777" s="35"/>
      <c r="JNI777" s="35"/>
      <c r="JNJ777" s="35"/>
      <c r="JNK777" s="35"/>
      <c r="JNL777" s="35"/>
      <c r="JNM777" s="35"/>
      <c r="JNN777" s="35"/>
      <c r="JNO777" s="35"/>
      <c r="JNP777" s="35"/>
      <c r="JNQ777" s="35"/>
      <c r="JNR777" s="35"/>
      <c r="JNS777" s="35"/>
      <c r="JNT777" s="35"/>
      <c r="JNU777" s="35"/>
      <c r="JNV777" s="35"/>
      <c r="JNW777" s="35"/>
      <c r="JNX777" s="35"/>
      <c r="JNY777" s="35"/>
      <c r="JNZ777" s="35"/>
      <c r="JOA777" s="35"/>
      <c r="JOB777" s="35"/>
      <c r="JOC777" s="35"/>
      <c r="JOD777" s="35"/>
      <c r="JOE777" s="35"/>
      <c r="JOF777" s="35"/>
      <c r="JOG777" s="35"/>
      <c r="JOH777" s="35"/>
      <c r="JOI777" s="35"/>
      <c r="JOJ777" s="35"/>
      <c r="JOK777" s="35"/>
      <c r="JOL777" s="35"/>
      <c r="JOM777" s="35"/>
      <c r="JON777" s="35"/>
      <c r="JOO777" s="35"/>
      <c r="JOP777" s="35"/>
      <c r="JOQ777" s="35"/>
      <c r="JOR777" s="35"/>
      <c r="JOS777" s="35"/>
      <c r="JOT777" s="35"/>
      <c r="JOU777" s="35"/>
      <c r="JOV777" s="35"/>
      <c r="JOW777" s="35"/>
      <c r="JOX777" s="35"/>
      <c r="JOY777" s="35"/>
      <c r="JOZ777" s="35"/>
      <c r="JPA777" s="35"/>
      <c r="JPB777" s="35"/>
      <c r="JPC777" s="35"/>
      <c r="JPD777" s="35"/>
      <c r="JPE777" s="35"/>
      <c r="JPF777" s="35"/>
      <c r="JPG777" s="35"/>
      <c r="JPH777" s="35"/>
      <c r="JPI777" s="35"/>
      <c r="JPJ777" s="35"/>
      <c r="JPK777" s="35"/>
      <c r="JPL777" s="35"/>
      <c r="JPM777" s="35"/>
      <c r="JPN777" s="35"/>
      <c r="JPO777" s="35"/>
      <c r="JPP777" s="35"/>
      <c r="JPQ777" s="35"/>
      <c r="JPR777" s="35"/>
      <c r="JPS777" s="35"/>
      <c r="JPT777" s="35"/>
      <c r="JPU777" s="35"/>
      <c r="JPV777" s="35"/>
      <c r="JPW777" s="35"/>
      <c r="JPX777" s="35"/>
      <c r="JPY777" s="35"/>
      <c r="JPZ777" s="35"/>
      <c r="JQA777" s="35"/>
      <c r="JQB777" s="35"/>
      <c r="JQC777" s="35"/>
      <c r="JQD777" s="35"/>
      <c r="JQE777" s="35"/>
      <c r="JQF777" s="35"/>
      <c r="JQG777" s="35"/>
      <c r="JQH777" s="35"/>
      <c r="JQI777" s="35"/>
      <c r="JQJ777" s="35"/>
      <c r="JQK777" s="35"/>
      <c r="JQL777" s="35"/>
      <c r="JQM777" s="35"/>
      <c r="JQN777" s="35"/>
      <c r="JQO777" s="35"/>
      <c r="JQP777" s="35"/>
      <c r="JQQ777" s="35"/>
      <c r="JQR777" s="35"/>
      <c r="JQS777" s="35"/>
      <c r="JQT777" s="35"/>
      <c r="JQU777" s="35"/>
      <c r="JQV777" s="35"/>
      <c r="JQW777" s="35"/>
      <c r="JQX777" s="35"/>
      <c r="JQY777" s="35"/>
      <c r="JQZ777" s="35"/>
      <c r="JRA777" s="35"/>
      <c r="JRB777" s="35"/>
      <c r="JRC777" s="35"/>
      <c r="JRD777" s="35"/>
      <c r="JRE777" s="35"/>
      <c r="JRF777" s="35"/>
      <c r="JRG777" s="35"/>
      <c r="JRH777" s="35"/>
      <c r="JRI777" s="35"/>
      <c r="JRJ777" s="35"/>
      <c r="JRK777" s="35"/>
      <c r="JRL777" s="35"/>
      <c r="JRM777" s="35"/>
      <c r="JRN777" s="35"/>
      <c r="JRO777" s="35"/>
      <c r="JRP777" s="35"/>
      <c r="JRQ777" s="35"/>
      <c r="JRR777" s="35"/>
      <c r="JRS777" s="35"/>
      <c r="JRT777" s="35"/>
      <c r="JRU777" s="35"/>
      <c r="JRV777" s="35"/>
      <c r="JRW777" s="35"/>
      <c r="JRX777" s="35"/>
      <c r="JRY777" s="35"/>
      <c r="JRZ777" s="35"/>
      <c r="JSA777" s="35"/>
      <c r="JSB777" s="35"/>
      <c r="JSC777" s="35"/>
      <c r="JSD777" s="35"/>
      <c r="JSE777" s="35"/>
      <c r="JSF777" s="35"/>
      <c r="JSG777" s="35"/>
      <c r="JSH777" s="35"/>
      <c r="JSI777" s="35"/>
      <c r="JSJ777" s="35"/>
      <c r="JSK777" s="35"/>
      <c r="JSL777" s="35"/>
      <c r="JSM777" s="35"/>
      <c r="JSN777" s="35"/>
      <c r="JSO777" s="35"/>
      <c r="JSP777" s="35"/>
      <c r="JSQ777" s="35"/>
      <c r="JSR777" s="35"/>
      <c r="JSS777" s="35"/>
      <c r="JST777" s="35"/>
      <c r="JSU777" s="35"/>
      <c r="JSV777" s="35"/>
      <c r="JSW777" s="35"/>
      <c r="JSX777" s="35"/>
      <c r="JSY777" s="35"/>
      <c r="JSZ777" s="35"/>
      <c r="JTA777" s="35"/>
      <c r="JTB777" s="35"/>
      <c r="JTC777" s="35"/>
      <c r="JTD777" s="35"/>
      <c r="JTE777" s="35"/>
      <c r="JTF777" s="35"/>
      <c r="JTG777" s="35"/>
      <c r="JTH777" s="35"/>
      <c r="JTI777" s="35"/>
      <c r="JTJ777" s="35"/>
      <c r="JTK777" s="35"/>
      <c r="JTL777" s="35"/>
      <c r="JTM777" s="35"/>
      <c r="JTN777" s="35"/>
      <c r="JTO777" s="35"/>
      <c r="JTP777" s="35"/>
      <c r="JTQ777" s="35"/>
      <c r="JTR777" s="35"/>
      <c r="JTS777" s="35"/>
      <c r="JTT777" s="35"/>
      <c r="JTU777" s="35"/>
      <c r="JTV777" s="35"/>
      <c r="JTW777" s="35"/>
      <c r="JTX777" s="35"/>
      <c r="JTY777" s="35"/>
      <c r="JTZ777" s="35"/>
      <c r="JUA777" s="35"/>
      <c r="JUB777" s="35"/>
      <c r="JUC777" s="35"/>
      <c r="JUD777" s="35"/>
      <c r="JUE777" s="35"/>
      <c r="JUF777" s="35"/>
      <c r="JUG777" s="35"/>
      <c r="JUH777" s="35"/>
      <c r="JUI777" s="35"/>
      <c r="JUJ777" s="35"/>
      <c r="JUK777" s="35"/>
      <c r="JUL777" s="35"/>
      <c r="JUM777" s="35"/>
      <c r="JUN777" s="35"/>
      <c r="JUO777" s="35"/>
      <c r="JUP777" s="35"/>
      <c r="JUQ777" s="35"/>
      <c r="JUR777" s="35"/>
      <c r="JUS777" s="35"/>
      <c r="JUT777" s="35"/>
      <c r="JUU777" s="35"/>
      <c r="JUV777" s="35"/>
      <c r="JUW777" s="35"/>
      <c r="JUX777" s="35"/>
      <c r="JUY777" s="35"/>
      <c r="JUZ777" s="35"/>
      <c r="JVA777" s="35"/>
      <c r="JVB777" s="35"/>
      <c r="JVC777" s="35"/>
      <c r="JVD777" s="35"/>
      <c r="JVE777" s="35"/>
      <c r="JVF777" s="35"/>
      <c r="JVG777" s="35"/>
      <c r="JVH777" s="35"/>
      <c r="JVI777" s="35"/>
      <c r="JVJ777" s="35"/>
      <c r="JVK777" s="35"/>
      <c r="JVL777" s="35"/>
      <c r="JVM777" s="35"/>
      <c r="JVN777" s="35"/>
      <c r="JVO777" s="35"/>
      <c r="JVP777" s="35"/>
      <c r="JVQ777" s="35"/>
      <c r="JVR777" s="35"/>
      <c r="JVS777" s="35"/>
      <c r="JVT777" s="35"/>
      <c r="JVU777" s="35"/>
      <c r="JVV777" s="35"/>
      <c r="JVW777" s="35"/>
      <c r="JVX777" s="35"/>
      <c r="JVY777" s="35"/>
      <c r="JVZ777" s="35"/>
      <c r="JWA777" s="35"/>
      <c r="JWB777" s="35"/>
      <c r="JWC777" s="35"/>
      <c r="JWD777" s="35"/>
      <c r="JWE777" s="35"/>
      <c r="JWF777" s="35"/>
      <c r="JWG777" s="35"/>
      <c r="JWH777" s="35"/>
      <c r="JWI777" s="35"/>
      <c r="JWJ777" s="35"/>
      <c r="JWK777" s="35"/>
      <c r="JWL777" s="35"/>
      <c r="JWM777" s="35"/>
      <c r="JWN777" s="35"/>
      <c r="JWO777" s="35"/>
      <c r="JWP777" s="35"/>
      <c r="JWQ777" s="35"/>
      <c r="JWR777" s="35"/>
      <c r="JWS777" s="35"/>
      <c r="JWT777" s="35"/>
      <c r="JWU777" s="35"/>
      <c r="JWV777" s="35"/>
      <c r="JWW777" s="35"/>
      <c r="JWX777" s="35"/>
      <c r="JWY777" s="35"/>
      <c r="JWZ777" s="35"/>
      <c r="JXA777" s="35"/>
      <c r="JXB777" s="35"/>
      <c r="JXC777" s="35"/>
      <c r="JXD777" s="35"/>
      <c r="JXE777" s="35"/>
      <c r="JXF777" s="35"/>
      <c r="JXG777" s="35"/>
      <c r="JXH777" s="35"/>
      <c r="JXI777" s="35"/>
      <c r="JXJ777" s="35"/>
      <c r="JXK777" s="35"/>
      <c r="JXL777" s="35"/>
      <c r="JXM777" s="35"/>
      <c r="JXN777" s="35"/>
      <c r="JXO777" s="35"/>
      <c r="JXP777" s="35"/>
      <c r="JXQ777" s="35"/>
      <c r="JXR777" s="35"/>
      <c r="JXS777" s="35"/>
      <c r="JXT777" s="35"/>
      <c r="JXU777" s="35"/>
      <c r="JXV777" s="35"/>
      <c r="JXW777" s="35"/>
      <c r="JXX777" s="35"/>
      <c r="JXY777" s="35"/>
      <c r="JXZ777" s="35"/>
      <c r="JYA777" s="35"/>
      <c r="JYB777" s="35"/>
      <c r="JYC777" s="35"/>
      <c r="JYD777" s="35"/>
      <c r="JYE777" s="35"/>
      <c r="JYF777" s="35"/>
      <c r="JYG777" s="35"/>
      <c r="JYH777" s="35"/>
      <c r="JYI777" s="35"/>
      <c r="JYJ777" s="35"/>
      <c r="JYK777" s="35"/>
      <c r="JYL777" s="35"/>
      <c r="JYM777" s="35"/>
      <c r="JYN777" s="35"/>
      <c r="JYO777" s="35"/>
      <c r="JYP777" s="35"/>
      <c r="JYQ777" s="35"/>
      <c r="JYR777" s="35"/>
      <c r="JYS777" s="35"/>
      <c r="JYT777" s="35"/>
      <c r="JYU777" s="35"/>
      <c r="JYV777" s="35"/>
      <c r="JYW777" s="35"/>
      <c r="JYX777" s="35"/>
      <c r="JYY777" s="35"/>
      <c r="JYZ777" s="35"/>
      <c r="JZA777" s="35"/>
      <c r="JZB777" s="35"/>
      <c r="JZC777" s="35"/>
      <c r="JZD777" s="35"/>
      <c r="JZE777" s="35"/>
      <c r="JZF777" s="35"/>
      <c r="JZG777" s="35"/>
      <c r="JZH777" s="35"/>
      <c r="JZI777" s="35"/>
      <c r="JZJ777" s="35"/>
      <c r="JZK777" s="35"/>
      <c r="JZL777" s="35"/>
      <c r="JZM777" s="35"/>
      <c r="JZN777" s="35"/>
      <c r="JZO777" s="35"/>
      <c r="JZP777" s="35"/>
      <c r="JZQ777" s="35"/>
      <c r="JZR777" s="35"/>
      <c r="JZS777" s="35"/>
      <c r="JZT777" s="35"/>
      <c r="JZU777" s="35"/>
      <c r="JZV777" s="35"/>
      <c r="JZW777" s="35"/>
      <c r="JZX777" s="35"/>
      <c r="JZY777" s="35"/>
      <c r="JZZ777" s="35"/>
      <c r="KAA777" s="35"/>
      <c r="KAB777" s="35"/>
      <c r="KAC777" s="35"/>
      <c r="KAD777" s="35"/>
      <c r="KAE777" s="35"/>
      <c r="KAF777" s="35"/>
      <c r="KAG777" s="35"/>
      <c r="KAH777" s="35"/>
      <c r="KAI777" s="35"/>
      <c r="KAJ777" s="35"/>
      <c r="KAK777" s="35"/>
      <c r="KAL777" s="35"/>
      <c r="KAM777" s="35"/>
      <c r="KAN777" s="35"/>
      <c r="KAO777" s="35"/>
      <c r="KAP777" s="35"/>
      <c r="KAQ777" s="35"/>
      <c r="KAR777" s="35"/>
      <c r="KAS777" s="35"/>
      <c r="KAT777" s="35"/>
      <c r="KAU777" s="35"/>
      <c r="KAV777" s="35"/>
      <c r="KAW777" s="35"/>
      <c r="KAX777" s="35"/>
      <c r="KAY777" s="35"/>
      <c r="KAZ777" s="35"/>
      <c r="KBA777" s="35"/>
      <c r="KBB777" s="35"/>
      <c r="KBC777" s="35"/>
      <c r="KBD777" s="35"/>
      <c r="KBE777" s="35"/>
      <c r="KBF777" s="35"/>
      <c r="KBG777" s="35"/>
      <c r="KBH777" s="35"/>
      <c r="KBI777" s="35"/>
      <c r="KBJ777" s="35"/>
      <c r="KBK777" s="35"/>
      <c r="KBL777" s="35"/>
      <c r="KBM777" s="35"/>
      <c r="KBN777" s="35"/>
      <c r="KBO777" s="35"/>
      <c r="KBP777" s="35"/>
      <c r="KBQ777" s="35"/>
      <c r="KBR777" s="35"/>
      <c r="KBS777" s="35"/>
      <c r="KBT777" s="35"/>
      <c r="KBU777" s="35"/>
      <c r="KBV777" s="35"/>
      <c r="KBW777" s="35"/>
      <c r="KBX777" s="35"/>
      <c r="KBY777" s="35"/>
      <c r="KBZ777" s="35"/>
      <c r="KCA777" s="35"/>
      <c r="KCB777" s="35"/>
      <c r="KCC777" s="35"/>
      <c r="KCD777" s="35"/>
      <c r="KCE777" s="35"/>
      <c r="KCF777" s="35"/>
      <c r="KCG777" s="35"/>
      <c r="KCH777" s="35"/>
      <c r="KCI777" s="35"/>
      <c r="KCJ777" s="35"/>
      <c r="KCK777" s="35"/>
      <c r="KCL777" s="35"/>
      <c r="KCM777" s="35"/>
      <c r="KCN777" s="35"/>
      <c r="KCO777" s="35"/>
      <c r="KCP777" s="35"/>
      <c r="KCQ777" s="35"/>
      <c r="KCR777" s="35"/>
      <c r="KCS777" s="35"/>
      <c r="KCT777" s="35"/>
      <c r="KCU777" s="35"/>
      <c r="KCV777" s="35"/>
      <c r="KCW777" s="35"/>
      <c r="KCX777" s="35"/>
      <c r="KCY777" s="35"/>
      <c r="KCZ777" s="35"/>
      <c r="KDA777" s="35"/>
      <c r="KDB777" s="35"/>
      <c r="KDC777" s="35"/>
      <c r="KDD777" s="35"/>
      <c r="KDE777" s="35"/>
      <c r="KDF777" s="35"/>
      <c r="KDG777" s="35"/>
      <c r="KDH777" s="35"/>
      <c r="KDI777" s="35"/>
      <c r="KDJ777" s="35"/>
      <c r="KDK777" s="35"/>
      <c r="KDL777" s="35"/>
      <c r="KDM777" s="35"/>
      <c r="KDN777" s="35"/>
      <c r="KDO777" s="35"/>
      <c r="KDP777" s="35"/>
      <c r="KDQ777" s="35"/>
      <c r="KDR777" s="35"/>
      <c r="KDS777" s="35"/>
      <c r="KDT777" s="35"/>
      <c r="KDU777" s="35"/>
      <c r="KDV777" s="35"/>
      <c r="KDW777" s="35"/>
      <c r="KDX777" s="35"/>
      <c r="KDY777" s="35"/>
      <c r="KDZ777" s="35"/>
      <c r="KEA777" s="35"/>
      <c r="KEB777" s="35"/>
      <c r="KEC777" s="35"/>
      <c r="KED777" s="35"/>
      <c r="KEE777" s="35"/>
      <c r="KEF777" s="35"/>
      <c r="KEG777" s="35"/>
      <c r="KEH777" s="35"/>
      <c r="KEI777" s="35"/>
      <c r="KEJ777" s="35"/>
      <c r="KEK777" s="35"/>
      <c r="KEL777" s="35"/>
      <c r="KEM777" s="35"/>
      <c r="KEN777" s="35"/>
      <c r="KEO777" s="35"/>
      <c r="KEP777" s="35"/>
      <c r="KEQ777" s="35"/>
      <c r="KER777" s="35"/>
      <c r="KES777" s="35"/>
      <c r="KET777" s="35"/>
      <c r="KEU777" s="35"/>
      <c r="KEV777" s="35"/>
      <c r="KEW777" s="35"/>
      <c r="KEX777" s="35"/>
      <c r="KEY777" s="35"/>
      <c r="KEZ777" s="35"/>
      <c r="KFA777" s="35"/>
      <c r="KFB777" s="35"/>
      <c r="KFC777" s="35"/>
      <c r="KFD777" s="35"/>
      <c r="KFE777" s="35"/>
      <c r="KFF777" s="35"/>
      <c r="KFG777" s="35"/>
      <c r="KFH777" s="35"/>
      <c r="KFI777" s="35"/>
      <c r="KFJ777" s="35"/>
      <c r="KFK777" s="35"/>
      <c r="KFL777" s="35"/>
      <c r="KFM777" s="35"/>
      <c r="KFN777" s="35"/>
      <c r="KFO777" s="35"/>
      <c r="KFP777" s="35"/>
      <c r="KFQ777" s="35"/>
      <c r="KFR777" s="35"/>
      <c r="KFS777" s="35"/>
      <c r="KFT777" s="35"/>
      <c r="KFU777" s="35"/>
      <c r="KFV777" s="35"/>
      <c r="KFW777" s="35"/>
      <c r="KFX777" s="35"/>
      <c r="KFY777" s="35"/>
      <c r="KFZ777" s="35"/>
      <c r="KGA777" s="35"/>
      <c r="KGB777" s="35"/>
      <c r="KGC777" s="35"/>
      <c r="KGD777" s="35"/>
      <c r="KGE777" s="35"/>
      <c r="KGF777" s="35"/>
      <c r="KGG777" s="35"/>
      <c r="KGH777" s="35"/>
      <c r="KGI777" s="35"/>
      <c r="KGJ777" s="35"/>
      <c r="KGK777" s="35"/>
      <c r="KGL777" s="35"/>
      <c r="KGM777" s="35"/>
      <c r="KGN777" s="35"/>
      <c r="KGO777" s="35"/>
      <c r="KGP777" s="35"/>
      <c r="KGQ777" s="35"/>
      <c r="KGR777" s="35"/>
      <c r="KGS777" s="35"/>
      <c r="KGT777" s="35"/>
      <c r="KGU777" s="35"/>
      <c r="KGV777" s="35"/>
      <c r="KGW777" s="35"/>
      <c r="KGX777" s="35"/>
      <c r="KGY777" s="35"/>
      <c r="KGZ777" s="35"/>
      <c r="KHA777" s="35"/>
      <c r="KHB777" s="35"/>
      <c r="KHC777" s="35"/>
      <c r="KHD777" s="35"/>
      <c r="KHE777" s="35"/>
      <c r="KHF777" s="35"/>
      <c r="KHG777" s="35"/>
      <c r="KHH777" s="35"/>
      <c r="KHI777" s="35"/>
      <c r="KHJ777" s="35"/>
      <c r="KHK777" s="35"/>
      <c r="KHL777" s="35"/>
      <c r="KHM777" s="35"/>
      <c r="KHN777" s="35"/>
      <c r="KHO777" s="35"/>
      <c r="KHP777" s="35"/>
      <c r="KHQ777" s="35"/>
      <c r="KHR777" s="35"/>
      <c r="KHS777" s="35"/>
      <c r="KHT777" s="35"/>
      <c r="KHU777" s="35"/>
      <c r="KHV777" s="35"/>
      <c r="KHW777" s="35"/>
      <c r="KHX777" s="35"/>
      <c r="KHY777" s="35"/>
      <c r="KHZ777" s="35"/>
      <c r="KIA777" s="35"/>
      <c r="KIB777" s="35"/>
      <c r="KIC777" s="35"/>
      <c r="KID777" s="35"/>
      <c r="KIE777" s="35"/>
      <c r="KIF777" s="35"/>
      <c r="KIG777" s="35"/>
      <c r="KIH777" s="35"/>
      <c r="KII777" s="35"/>
      <c r="KIJ777" s="35"/>
      <c r="KIK777" s="35"/>
      <c r="KIL777" s="35"/>
      <c r="KIM777" s="35"/>
      <c r="KIN777" s="35"/>
      <c r="KIO777" s="35"/>
      <c r="KIP777" s="35"/>
      <c r="KIQ777" s="35"/>
      <c r="KIR777" s="35"/>
      <c r="KIS777" s="35"/>
      <c r="KIT777" s="35"/>
      <c r="KIU777" s="35"/>
      <c r="KIV777" s="35"/>
      <c r="KIW777" s="35"/>
      <c r="KIX777" s="35"/>
      <c r="KIY777" s="35"/>
      <c r="KIZ777" s="35"/>
      <c r="KJA777" s="35"/>
      <c r="KJB777" s="35"/>
      <c r="KJC777" s="35"/>
      <c r="KJD777" s="35"/>
      <c r="KJE777" s="35"/>
      <c r="KJF777" s="35"/>
      <c r="KJG777" s="35"/>
      <c r="KJH777" s="35"/>
      <c r="KJI777" s="35"/>
      <c r="KJJ777" s="35"/>
      <c r="KJK777" s="35"/>
      <c r="KJL777" s="35"/>
      <c r="KJM777" s="35"/>
      <c r="KJN777" s="35"/>
      <c r="KJO777" s="35"/>
      <c r="KJP777" s="35"/>
      <c r="KJQ777" s="35"/>
      <c r="KJR777" s="35"/>
      <c r="KJS777" s="35"/>
      <c r="KJT777" s="35"/>
      <c r="KJU777" s="35"/>
      <c r="KJV777" s="35"/>
      <c r="KJW777" s="35"/>
      <c r="KJX777" s="35"/>
      <c r="KJY777" s="35"/>
      <c r="KJZ777" s="35"/>
      <c r="KKA777" s="35"/>
      <c r="KKB777" s="35"/>
      <c r="KKC777" s="35"/>
      <c r="KKD777" s="35"/>
      <c r="KKE777" s="35"/>
      <c r="KKF777" s="35"/>
      <c r="KKG777" s="35"/>
      <c r="KKH777" s="35"/>
      <c r="KKI777" s="35"/>
      <c r="KKJ777" s="35"/>
      <c r="KKK777" s="35"/>
      <c r="KKL777" s="35"/>
      <c r="KKM777" s="35"/>
      <c r="KKN777" s="35"/>
      <c r="KKO777" s="35"/>
      <c r="KKP777" s="35"/>
      <c r="KKQ777" s="35"/>
      <c r="KKR777" s="35"/>
      <c r="KKS777" s="35"/>
      <c r="KKT777" s="35"/>
      <c r="KKU777" s="35"/>
      <c r="KKV777" s="35"/>
      <c r="KKW777" s="35"/>
      <c r="KKX777" s="35"/>
      <c r="KKY777" s="35"/>
      <c r="KKZ777" s="35"/>
      <c r="KLA777" s="35"/>
      <c r="KLB777" s="35"/>
      <c r="KLC777" s="35"/>
      <c r="KLD777" s="35"/>
      <c r="KLE777" s="35"/>
      <c r="KLF777" s="35"/>
      <c r="KLG777" s="35"/>
      <c r="KLH777" s="35"/>
      <c r="KLI777" s="35"/>
      <c r="KLJ777" s="35"/>
      <c r="KLK777" s="35"/>
      <c r="KLL777" s="35"/>
      <c r="KLM777" s="35"/>
      <c r="KLN777" s="35"/>
      <c r="KLO777" s="35"/>
      <c r="KLP777" s="35"/>
      <c r="KLQ777" s="35"/>
      <c r="KLR777" s="35"/>
      <c r="KLS777" s="35"/>
      <c r="KLT777" s="35"/>
      <c r="KLU777" s="35"/>
      <c r="KLV777" s="35"/>
      <c r="KLW777" s="35"/>
      <c r="KLX777" s="35"/>
      <c r="KLY777" s="35"/>
      <c r="KLZ777" s="35"/>
      <c r="KMA777" s="35"/>
      <c r="KMB777" s="35"/>
      <c r="KMC777" s="35"/>
      <c r="KMD777" s="35"/>
      <c r="KME777" s="35"/>
      <c r="KMF777" s="35"/>
      <c r="KMG777" s="35"/>
      <c r="KMH777" s="35"/>
      <c r="KMI777" s="35"/>
      <c r="KMJ777" s="35"/>
      <c r="KMK777" s="35"/>
      <c r="KML777" s="35"/>
      <c r="KMM777" s="35"/>
      <c r="KMN777" s="35"/>
      <c r="KMO777" s="35"/>
      <c r="KMP777" s="35"/>
      <c r="KMQ777" s="35"/>
      <c r="KMR777" s="35"/>
      <c r="KMS777" s="35"/>
      <c r="KMT777" s="35"/>
      <c r="KMU777" s="35"/>
      <c r="KMV777" s="35"/>
      <c r="KMW777" s="35"/>
      <c r="KMX777" s="35"/>
      <c r="KMY777" s="35"/>
      <c r="KMZ777" s="35"/>
      <c r="KNA777" s="35"/>
      <c r="KNB777" s="35"/>
      <c r="KNC777" s="35"/>
      <c r="KND777" s="35"/>
      <c r="KNE777" s="35"/>
      <c r="KNF777" s="35"/>
      <c r="KNG777" s="35"/>
      <c r="KNH777" s="35"/>
      <c r="KNI777" s="35"/>
      <c r="KNJ777" s="35"/>
      <c r="KNK777" s="35"/>
      <c r="KNL777" s="35"/>
      <c r="KNM777" s="35"/>
      <c r="KNN777" s="35"/>
      <c r="KNO777" s="35"/>
      <c r="KNP777" s="35"/>
      <c r="KNQ777" s="35"/>
      <c r="KNR777" s="35"/>
      <c r="KNS777" s="35"/>
      <c r="KNT777" s="35"/>
      <c r="KNU777" s="35"/>
      <c r="KNV777" s="35"/>
      <c r="KNW777" s="35"/>
      <c r="KNX777" s="35"/>
      <c r="KNY777" s="35"/>
      <c r="KNZ777" s="35"/>
      <c r="KOA777" s="35"/>
      <c r="KOB777" s="35"/>
      <c r="KOC777" s="35"/>
      <c r="KOD777" s="35"/>
      <c r="KOE777" s="35"/>
      <c r="KOF777" s="35"/>
      <c r="KOG777" s="35"/>
      <c r="KOH777" s="35"/>
      <c r="KOI777" s="35"/>
      <c r="KOJ777" s="35"/>
      <c r="KOK777" s="35"/>
      <c r="KOL777" s="35"/>
      <c r="KOM777" s="35"/>
      <c r="KON777" s="35"/>
      <c r="KOO777" s="35"/>
      <c r="KOP777" s="35"/>
      <c r="KOQ777" s="35"/>
      <c r="KOR777" s="35"/>
      <c r="KOS777" s="35"/>
      <c r="KOT777" s="35"/>
      <c r="KOU777" s="35"/>
      <c r="KOV777" s="35"/>
      <c r="KOW777" s="35"/>
      <c r="KOX777" s="35"/>
      <c r="KOY777" s="35"/>
      <c r="KOZ777" s="35"/>
      <c r="KPA777" s="35"/>
      <c r="KPB777" s="35"/>
      <c r="KPC777" s="35"/>
      <c r="KPD777" s="35"/>
      <c r="KPE777" s="35"/>
      <c r="KPF777" s="35"/>
      <c r="KPG777" s="35"/>
      <c r="KPH777" s="35"/>
      <c r="KPI777" s="35"/>
      <c r="KPJ777" s="35"/>
      <c r="KPK777" s="35"/>
      <c r="KPL777" s="35"/>
      <c r="KPM777" s="35"/>
      <c r="KPN777" s="35"/>
      <c r="KPO777" s="35"/>
      <c r="KPP777" s="35"/>
      <c r="KPQ777" s="35"/>
      <c r="KPR777" s="35"/>
      <c r="KPS777" s="35"/>
      <c r="KPT777" s="35"/>
      <c r="KPU777" s="35"/>
      <c r="KPV777" s="35"/>
      <c r="KPW777" s="35"/>
      <c r="KPX777" s="35"/>
      <c r="KPY777" s="35"/>
      <c r="KPZ777" s="35"/>
      <c r="KQA777" s="35"/>
      <c r="KQB777" s="35"/>
      <c r="KQC777" s="35"/>
      <c r="KQD777" s="35"/>
      <c r="KQE777" s="35"/>
      <c r="KQF777" s="35"/>
      <c r="KQG777" s="35"/>
      <c r="KQH777" s="35"/>
      <c r="KQI777" s="35"/>
      <c r="KQJ777" s="35"/>
      <c r="KQK777" s="35"/>
      <c r="KQL777" s="35"/>
      <c r="KQM777" s="35"/>
      <c r="KQN777" s="35"/>
      <c r="KQO777" s="35"/>
      <c r="KQP777" s="35"/>
      <c r="KQQ777" s="35"/>
      <c r="KQR777" s="35"/>
      <c r="KQS777" s="35"/>
      <c r="KQT777" s="35"/>
      <c r="KQU777" s="35"/>
      <c r="KQV777" s="35"/>
      <c r="KQW777" s="35"/>
      <c r="KQX777" s="35"/>
      <c r="KQY777" s="35"/>
      <c r="KQZ777" s="35"/>
      <c r="KRA777" s="35"/>
      <c r="KRB777" s="35"/>
      <c r="KRC777" s="35"/>
      <c r="KRD777" s="35"/>
      <c r="KRE777" s="35"/>
      <c r="KRF777" s="35"/>
      <c r="KRG777" s="35"/>
      <c r="KRH777" s="35"/>
      <c r="KRI777" s="35"/>
      <c r="KRJ777" s="35"/>
      <c r="KRK777" s="35"/>
      <c r="KRL777" s="35"/>
      <c r="KRM777" s="35"/>
      <c r="KRN777" s="35"/>
      <c r="KRO777" s="35"/>
      <c r="KRP777" s="35"/>
      <c r="KRQ777" s="35"/>
      <c r="KRR777" s="35"/>
      <c r="KRS777" s="35"/>
      <c r="KRT777" s="35"/>
      <c r="KRU777" s="35"/>
      <c r="KRV777" s="35"/>
      <c r="KRW777" s="35"/>
      <c r="KRX777" s="35"/>
      <c r="KRY777" s="35"/>
      <c r="KRZ777" s="35"/>
      <c r="KSA777" s="35"/>
      <c r="KSB777" s="35"/>
      <c r="KSC777" s="35"/>
      <c r="KSD777" s="35"/>
      <c r="KSE777" s="35"/>
      <c r="KSF777" s="35"/>
      <c r="KSG777" s="35"/>
      <c r="KSH777" s="35"/>
      <c r="KSI777" s="35"/>
      <c r="KSJ777" s="35"/>
      <c r="KSK777" s="35"/>
      <c r="KSL777" s="35"/>
      <c r="KSM777" s="35"/>
      <c r="KSN777" s="35"/>
      <c r="KSO777" s="35"/>
      <c r="KSP777" s="35"/>
      <c r="KSQ777" s="35"/>
      <c r="KSR777" s="35"/>
      <c r="KSS777" s="35"/>
      <c r="KST777" s="35"/>
      <c r="KSU777" s="35"/>
      <c r="KSV777" s="35"/>
      <c r="KSW777" s="35"/>
      <c r="KSX777" s="35"/>
      <c r="KSY777" s="35"/>
      <c r="KSZ777" s="35"/>
      <c r="KTA777" s="35"/>
      <c r="KTB777" s="35"/>
      <c r="KTC777" s="35"/>
      <c r="KTD777" s="35"/>
      <c r="KTE777" s="35"/>
      <c r="KTF777" s="35"/>
      <c r="KTG777" s="35"/>
      <c r="KTH777" s="35"/>
      <c r="KTI777" s="35"/>
      <c r="KTJ777" s="35"/>
      <c r="KTK777" s="35"/>
      <c r="KTL777" s="35"/>
      <c r="KTM777" s="35"/>
      <c r="KTN777" s="35"/>
      <c r="KTO777" s="35"/>
      <c r="KTP777" s="35"/>
      <c r="KTQ777" s="35"/>
      <c r="KTR777" s="35"/>
      <c r="KTS777" s="35"/>
      <c r="KTT777" s="35"/>
      <c r="KTU777" s="35"/>
      <c r="KTV777" s="35"/>
      <c r="KTW777" s="35"/>
      <c r="KTX777" s="35"/>
      <c r="KTY777" s="35"/>
      <c r="KTZ777" s="35"/>
      <c r="KUA777" s="35"/>
      <c r="KUB777" s="35"/>
      <c r="KUC777" s="35"/>
      <c r="KUD777" s="35"/>
      <c r="KUE777" s="35"/>
      <c r="KUF777" s="35"/>
      <c r="KUG777" s="35"/>
      <c r="KUH777" s="35"/>
      <c r="KUI777" s="35"/>
      <c r="KUJ777" s="35"/>
      <c r="KUK777" s="35"/>
      <c r="KUL777" s="35"/>
      <c r="KUM777" s="35"/>
      <c r="KUN777" s="35"/>
      <c r="KUO777" s="35"/>
      <c r="KUP777" s="35"/>
      <c r="KUQ777" s="35"/>
      <c r="KUR777" s="35"/>
      <c r="KUS777" s="35"/>
      <c r="KUT777" s="35"/>
      <c r="KUU777" s="35"/>
      <c r="KUV777" s="35"/>
      <c r="KUW777" s="35"/>
      <c r="KUX777" s="35"/>
      <c r="KUY777" s="35"/>
      <c r="KUZ777" s="35"/>
      <c r="KVA777" s="35"/>
      <c r="KVB777" s="35"/>
      <c r="KVC777" s="35"/>
      <c r="KVD777" s="35"/>
      <c r="KVE777" s="35"/>
      <c r="KVF777" s="35"/>
      <c r="KVG777" s="35"/>
      <c r="KVH777" s="35"/>
      <c r="KVI777" s="35"/>
      <c r="KVJ777" s="35"/>
      <c r="KVK777" s="35"/>
      <c r="KVL777" s="35"/>
      <c r="KVM777" s="35"/>
      <c r="KVN777" s="35"/>
      <c r="KVO777" s="35"/>
      <c r="KVP777" s="35"/>
      <c r="KVQ777" s="35"/>
      <c r="KVR777" s="35"/>
      <c r="KVS777" s="35"/>
      <c r="KVT777" s="35"/>
      <c r="KVU777" s="35"/>
      <c r="KVV777" s="35"/>
      <c r="KVW777" s="35"/>
      <c r="KVX777" s="35"/>
      <c r="KVY777" s="35"/>
      <c r="KVZ777" s="35"/>
      <c r="KWA777" s="35"/>
      <c r="KWB777" s="35"/>
      <c r="KWC777" s="35"/>
      <c r="KWD777" s="35"/>
      <c r="KWE777" s="35"/>
      <c r="KWF777" s="35"/>
      <c r="KWG777" s="35"/>
      <c r="KWH777" s="35"/>
      <c r="KWI777" s="35"/>
      <c r="KWJ777" s="35"/>
      <c r="KWK777" s="35"/>
      <c r="KWL777" s="35"/>
      <c r="KWM777" s="35"/>
      <c r="KWN777" s="35"/>
      <c r="KWO777" s="35"/>
      <c r="KWP777" s="35"/>
      <c r="KWQ777" s="35"/>
      <c r="KWR777" s="35"/>
      <c r="KWS777" s="35"/>
      <c r="KWT777" s="35"/>
      <c r="KWU777" s="35"/>
      <c r="KWV777" s="35"/>
      <c r="KWW777" s="35"/>
      <c r="KWX777" s="35"/>
      <c r="KWY777" s="35"/>
      <c r="KWZ777" s="35"/>
      <c r="KXA777" s="35"/>
      <c r="KXB777" s="35"/>
      <c r="KXC777" s="35"/>
      <c r="KXD777" s="35"/>
      <c r="KXE777" s="35"/>
      <c r="KXF777" s="35"/>
      <c r="KXG777" s="35"/>
      <c r="KXH777" s="35"/>
      <c r="KXI777" s="35"/>
      <c r="KXJ777" s="35"/>
      <c r="KXK777" s="35"/>
      <c r="KXL777" s="35"/>
      <c r="KXM777" s="35"/>
      <c r="KXN777" s="35"/>
      <c r="KXO777" s="35"/>
      <c r="KXP777" s="35"/>
      <c r="KXQ777" s="35"/>
      <c r="KXR777" s="35"/>
      <c r="KXS777" s="35"/>
      <c r="KXT777" s="35"/>
      <c r="KXU777" s="35"/>
      <c r="KXV777" s="35"/>
      <c r="KXW777" s="35"/>
      <c r="KXX777" s="35"/>
      <c r="KXY777" s="35"/>
      <c r="KXZ777" s="35"/>
      <c r="KYA777" s="35"/>
      <c r="KYB777" s="35"/>
      <c r="KYC777" s="35"/>
      <c r="KYD777" s="35"/>
      <c r="KYE777" s="35"/>
      <c r="KYF777" s="35"/>
      <c r="KYG777" s="35"/>
      <c r="KYH777" s="35"/>
      <c r="KYI777" s="35"/>
      <c r="KYJ777" s="35"/>
      <c r="KYK777" s="35"/>
      <c r="KYL777" s="35"/>
      <c r="KYM777" s="35"/>
      <c r="KYN777" s="35"/>
      <c r="KYO777" s="35"/>
      <c r="KYP777" s="35"/>
      <c r="KYQ777" s="35"/>
      <c r="KYR777" s="35"/>
      <c r="KYS777" s="35"/>
      <c r="KYT777" s="35"/>
      <c r="KYU777" s="35"/>
      <c r="KYV777" s="35"/>
      <c r="KYW777" s="35"/>
      <c r="KYX777" s="35"/>
      <c r="KYY777" s="35"/>
      <c r="KYZ777" s="35"/>
      <c r="KZA777" s="35"/>
      <c r="KZB777" s="35"/>
      <c r="KZC777" s="35"/>
      <c r="KZD777" s="35"/>
      <c r="KZE777" s="35"/>
      <c r="KZF777" s="35"/>
      <c r="KZG777" s="35"/>
      <c r="KZH777" s="35"/>
      <c r="KZI777" s="35"/>
      <c r="KZJ777" s="35"/>
      <c r="KZK777" s="35"/>
      <c r="KZL777" s="35"/>
      <c r="KZM777" s="35"/>
      <c r="KZN777" s="35"/>
      <c r="KZO777" s="35"/>
      <c r="KZP777" s="35"/>
      <c r="KZQ777" s="35"/>
      <c r="KZR777" s="35"/>
      <c r="KZS777" s="35"/>
      <c r="KZT777" s="35"/>
      <c r="KZU777" s="35"/>
      <c r="KZV777" s="35"/>
      <c r="KZW777" s="35"/>
      <c r="KZX777" s="35"/>
      <c r="KZY777" s="35"/>
      <c r="KZZ777" s="35"/>
      <c r="LAA777" s="35"/>
      <c r="LAB777" s="35"/>
      <c r="LAC777" s="35"/>
      <c r="LAD777" s="35"/>
      <c r="LAE777" s="35"/>
      <c r="LAF777" s="35"/>
      <c r="LAG777" s="35"/>
      <c r="LAH777" s="35"/>
      <c r="LAI777" s="35"/>
      <c r="LAJ777" s="35"/>
      <c r="LAK777" s="35"/>
      <c r="LAL777" s="35"/>
      <c r="LAM777" s="35"/>
      <c r="LAN777" s="35"/>
      <c r="LAO777" s="35"/>
      <c r="LAP777" s="35"/>
      <c r="LAQ777" s="35"/>
      <c r="LAR777" s="35"/>
      <c r="LAS777" s="35"/>
      <c r="LAT777" s="35"/>
      <c r="LAU777" s="35"/>
      <c r="LAV777" s="35"/>
      <c r="LAW777" s="35"/>
      <c r="LAX777" s="35"/>
      <c r="LAY777" s="35"/>
      <c r="LAZ777" s="35"/>
      <c r="LBA777" s="35"/>
      <c r="LBB777" s="35"/>
      <c r="LBC777" s="35"/>
      <c r="LBD777" s="35"/>
      <c r="LBE777" s="35"/>
      <c r="LBF777" s="35"/>
      <c r="LBG777" s="35"/>
      <c r="LBH777" s="35"/>
      <c r="LBI777" s="35"/>
      <c r="LBJ777" s="35"/>
      <c r="LBK777" s="35"/>
      <c r="LBL777" s="35"/>
      <c r="LBM777" s="35"/>
      <c r="LBN777" s="35"/>
      <c r="LBO777" s="35"/>
      <c r="LBP777" s="35"/>
      <c r="LBQ777" s="35"/>
      <c r="LBR777" s="35"/>
      <c r="LBS777" s="35"/>
      <c r="LBT777" s="35"/>
      <c r="LBU777" s="35"/>
      <c r="LBV777" s="35"/>
      <c r="LBW777" s="35"/>
      <c r="LBX777" s="35"/>
      <c r="LBY777" s="35"/>
      <c r="LBZ777" s="35"/>
      <c r="LCA777" s="35"/>
      <c r="LCB777" s="35"/>
      <c r="LCC777" s="35"/>
      <c r="LCD777" s="35"/>
      <c r="LCE777" s="35"/>
      <c r="LCF777" s="35"/>
      <c r="LCG777" s="35"/>
      <c r="LCH777" s="35"/>
      <c r="LCI777" s="35"/>
      <c r="LCJ777" s="35"/>
      <c r="LCK777" s="35"/>
      <c r="LCL777" s="35"/>
      <c r="LCM777" s="35"/>
      <c r="LCN777" s="35"/>
      <c r="LCO777" s="35"/>
      <c r="LCP777" s="35"/>
      <c r="LCQ777" s="35"/>
      <c r="LCR777" s="35"/>
      <c r="LCS777" s="35"/>
      <c r="LCT777" s="35"/>
      <c r="LCU777" s="35"/>
      <c r="LCV777" s="35"/>
      <c r="LCW777" s="35"/>
      <c r="LCX777" s="35"/>
      <c r="LCY777" s="35"/>
      <c r="LCZ777" s="35"/>
      <c r="LDA777" s="35"/>
      <c r="LDB777" s="35"/>
      <c r="LDC777" s="35"/>
      <c r="LDD777" s="35"/>
      <c r="LDE777" s="35"/>
      <c r="LDF777" s="35"/>
      <c r="LDG777" s="35"/>
      <c r="LDH777" s="35"/>
      <c r="LDI777" s="35"/>
      <c r="LDJ777" s="35"/>
      <c r="LDK777" s="35"/>
      <c r="LDL777" s="35"/>
      <c r="LDM777" s="35"/>
      <c r="LDN777" s="35"/>
      <c r="LDO777" s="35"/>
      <c r="LDP777" s="35"/>
      <c r="LDQ777" s="35"/>
      <c r="LDR777" s="35"/>
      <c r="LDS777" s="35"/>
      <c r="LDT777" s="35"/>
      <c r="LDU777" s="35"/>
      <c r="LDV777" s="35"/>
      <c r="LDW777" s="35"/>
      <c r="LDX777" s="35"/>
      <c r="LDY777" s="35"/>
      <c r="LDZ777" s="35"/>
      <c r="LEA777" s="35"/>
      <c r="LEB777" s="35"/>
      <c r="LEC777" s="35"/>
      <c r="LED777" s="35"/>
      <c r="LEE777" s="35"/>
      <c r="LEF777" s="35"/>
      <c r="LEG777" s="35"/>
      <c r="LEH777" s="35"/>
      <c r="LEI777" s="35"/>
      <c r="LEJ777" s="35"/>
      <c r="LEK777" s="35"/>
      <c r="LEL777" s="35"/>
      <c r="LEM777" s="35"/>
      <c r="LEN777" s="35"/>
      <c r="LEO777" s="35"/>
      <c r="LEP777" s="35"/>
      <c r="LEQ777" s="35"/>
      <c r="LER777" s="35"/>
      <c r="LES777" s="35"/>
      <c r="LET777" s="35"/>
      <c r="LEU777" s="35"/>
      <c r="LEV777" s="35"/>
      <c r="LEW777" s="35"/>
      <c r="LEX777" s="35"/>
      <c r="LEY777" s="35"/>
      <c r="LEZ777" s="35"/>
      <c r="LFA777" s="35"/>
      <c r="LFB777" s="35"/>
      <c r="LFC777" s="35"/>
      <c r="LFD777" s="35"/>
      <c r="LFE777" s="35"/>
      <c r="LFF777" s="35"/>
      <c r="LFG777" s="35"/>
      <c r="LFH777" s="35"/>
      <c r="LFI777" s="35"/>
      <c r="LFJ777" s="35"/>
      <c r="LFK777" s="35"/>
      <c r="LFL777" s="35"/>
      <c r="LFM777" s="35"/>
      <c r="LFN777" s="35"/>
      <c r="LFO777" s="35"/>
      <c r="LFP777" s="35"/>
      <c r="LFQ777" s="35"/>
      <c r="LFR777" s="35"/>
      <c r="LFS777" s="35"/>
      <c r="LFT777" s="35"/>
      <c r="LFU777" s="35"/>
      <c r="LFV777" s="35"/>
      <c r="LFW777" s="35"/>
      <c r="LFX777" s="35"/>
      <c r="LFY777" s="35"/>
      <c r="LFZ777" s="35"/>
      <c r="LGA777" s="35"/>
      <c r="LGB777" s="35"/>
      <c r="LGC777" s="35"/>
      <c r="LGD777" s="35"/>
      <c r="LGE777" s="35"/>
      <c r="LGF777" s="35"/>
      <c r="LGG777" s="35"/>
      <c r="LGH777" s="35"/>
      <c r="LGI777" s="35"/>
      <c r="LGJ777" s="35"/>
      <c r="LGK777" s="35"/>
      <c r="LGL777" s="35"/>
      <c r="LGM777" s="35"/>
      <c r="LGN777" s="35"/>
      <c r="LGO777" s="35"/>
      <c r="LGP777" s="35"/>
      <c r="LGQ777" s="35"/>
      <c r="LGR777" s="35"/>
      <c r="LGS777" s="35"/>
      <c r="LGT777" s="35"/>
      <c r="LGU777" s="35"/>
      <c r="LGV777" s="35"/>
      <c r="LGW777" s="35"/>
      <c r="LGX777" s="35"/>
      <c r="LGY777" s="35"/>
      <c r="LGZ777" s="35"/>
      <c r="LHA777" s="35"/>
      <c r="LHB777" s="35"/>
      <c r="LHC777" s="35"/>
      <c r="LHD777" s="35"/>
      <c r="LHE777" s="35"/>
      <c r="LHF777" s="35"/>
      <c r="LHG777" s="35"/>
      <c r="LHH777" s="35"/>
      <c r="LHI777" s="35"/>
      <c r="LHJ777" s="35"/>
      <c r="LHK777" s="35"/>
      <c r="LHL777" s="35"/>
      <c r="LHM777" s="35"/>
      <c r="LHN777" s="35"/>
      <c r="LHO777" s="35"/>
      <c r="LHP777" s="35"/>
      <c r="LHQ777" s="35"/>
      <c r="LHR777" s="35"/>
      <c r="LHS777" s="35"/>
      <c r="LHT777" s="35"/>
      <c r="LHU777" s="35"/>
      <c r="LHV777" s="35"/>
      <c r="LHW777" s="35"/>
      <c r="LHX777" s="35"/>
      <c r="LHY777" s="35"/>
      <c r="LHZ777" s="35"/>
      <c r="LIA777" s="35"/>
      <c r="LIB777" s="35"/>
      <c r="LIC777" s="35"/>
      <c r="LID777" s="35"/>
      <c r="LIE777" s="35"/>
      <c r="LIF777" s="35"/>
      <c r="LIG777" s="35"/>
      <c r="LIH777" s="35"/>
      <c r="LII777" s="35"/>
      <c r="LIJ777" s="35"/>
      <c r="LIK777" s="35"/>
      <c r="LIL777" s="35"/>
      <c r="LIM777" s="35"/>
      <c r="LIN777" s="35"/>
      <c r="LIO777" s="35"/>
      <c r="LIP777" s="35"/>
      <c r="LIQ777" s="35"/>
      <c r="LIR777" s="35"/>
      <c r="LIS777" s="35"/>
      <c r="LIT777" s="35"/>
      <c r="LIU777" s="35"/>
      <c r="LIV777" s="35"/>
      <c r="LIW777" s="35"/>
      <c r="LIX777" s="35"/>
      <c r="LIY777" s="35"/>
      <c r="LIZ777" s="35"/>
      <c r="LJA777" s="35"/>
      <c r="LJB777" s="35"/>
      <c r="LJC777" s="35"/>
      <c r="LJD777" s="35"/>
      <c r="LJE777" s="35"/>
      <c r="LJF777" s="35"/>
      <c r="LJG777" s="35"/>
      <c r="LJH777" s="35"/>
      <c r="LJI777" s="35"/>
      <c r="LJJ777" s="35"/>
      <c r="LJK777" s="35"/>
      <c r="LJL777" s="35"/>
      <c r="LJM777" s="35"/>
      <c r="LJN777" s="35"/>
      <c r="LJO777" s="35"/>
      <c r="LJP777" s="35"/>
      <c r="LJQ777" s="35"/>
      <c r="LJR777" s="35"/>
      <c r="LJS777" s="35"/>
      <c r="LJT777" s="35"/>
      <c r="LJU777" s="35"/>
      <c r="LJV777" s="35"/>
      <c r="LJW777" s="35"/>
      <c r="LJX777" s="35"/>
      <c r="LJY777" s="35"/>
      <c r="LJZ777" s="35"/>
      <c r="LKA777" s="35"/>
      <c r="LKB777" s="35"/>
      <c r="LKC777" s="35"/>
      <c r="LKD777" s="35"/>
      <c r="LKE777" s="35"/>
      <c r="LKF777" s="35"/>
      <c r="LKG777" s="35"/>
      <c r="LKH777" s="35"/>
      <c r="LKI777" s="35"/>
      <c r="LKJ777" s="35"/>
      <c r="LKK777" s="35"/>
      <c r="LKL777" s="35"/>
      <c r="LKM777" s="35"/>
      <c r="LKN777" s="35"/>
      <c r="LKO777" s="35"/>
      <c r="LKP777" s="35"/>
      <c r="LKQ777" s="35"/>
      <c r="LKR777" s="35"/>
      <c r="LKS777" s="35"/>
      <c r="LKT777" s="35"/>
      <c r="LKU777" s="35"/>
      <c r="LKV777" s="35"/>
      <c r="LKW777" s="35"/>
      <c r="LKX777" s="35"/>
      <c r="LKY777" s="35"/>
      <c r="LKZ777" s="35"/>
      <c r="LLA777" s="35"/>
      <c r="LLB777" s="35"/>
      <c r="LLC777" s="35"/>
      <c r="LLD777" s="35"/>
      <c r="LLE777" s="35"/>
      <c r="LLF777" s="35"/>
      <c r="LLG777" s="35"/>
      <c r="LLH777" s="35"/>
      <c r="LLI777" s="35"/>
      <c r="LLJ777" s="35"/>
      <c r="LLK777" s="35"/>
      <c r="LLL777" s="35"/>
      <c r="LLM777" s="35"/>
      <c r="LLN777" s="35"/>
      <c r="LLO777" s="35"/>
      <c r="LLP777" s="35"/>
      <c r="LLQ777" s="35"/>
      <c r="LLR777" s="35"/>
      <c r="LLS777" s="35"/>
      <c r="LLT777" s="35"/>
      <c r="LLU777" s="35"/>
      <c r="LLV777" s="35"/>
      <c r="LLW777" s="35"/>
      <c r="LLX777" s="35"/>
      <c r="LLY777" s="35"/>
      <c r="LLZ777" s="35"/>
      <c r="LMA777" s="35"/>
      <c r="LMB777" s="35"/>
      <c r="LMC777" s="35"/>
      <c r="LMD777" s="35"/>
      <c r="LME777" s="35"/>
      <c r="LMF777" s="35"/>
      <c r="LMG777" s="35"/>
      <c r="LMH777" s="35"/>
      <c r="LMI777" s="35"/>
      <c r="LMJ777" s="35"/>
      <c r="LMK777" s="35"/>
      <c r="LML777" s="35"/>
      <c r="LMM777" s="35"/>
      <c r="LMN777" s="35"/>
      <c r="LMO777" s="35"/>
      <c r="LMP777" s="35"/>
      <c r="LMQ777" s="35"/>
      <c r="LMR777" s="35"/>
      <c r="LMS777" s="35"/>
      <c r="LMT777" s="35"/>
      <c r="LMU777" s="35"/>
      <c r="LMV777" s="35"/>
      <c r="LMW777" s="35"/>
      <c r="LMX777" s="35"/>
      <c r="LMY777" s="35"/>
      <c r="LMZ777" s="35"/>
      <c r="LNA777" s="35"/>
      <c r="LNB777" s="35"/>
      <c r="LNC777" s="35"/>
      <c r="LND777" s="35"/>
      <c r="LNE777" s="35"/>
      <c r="LNF777" s="35"/>
      <c r="LNG777" s="35"/>
      <c r="LNH777" s="35"/>
      <c r="LNI777" s="35"/>
      <c r="LNJ777" s="35"/>
      <c r="LNK777" s="35"/>
      <c r="LNL777" s="35"/>
      <c r="LNM777" s="35"/>
      <c r="LNN777" s="35"/>
      <c r="LNO777" s="35"/>
      <c r="LNP777" s="35"/>
      <c r="LNQ777" s="35"/>
      <c r="LNR777" s="35"/>
      <c r="LNS777" s="35"/>
      <c r="LNT777" s="35"/>
      <c r="LNU777" s="35"/>
      <c r="LNV777" s="35"/>
      <c r="LNW777" s="35"/>
      <c r="LNX777" s="35"/>
      <c r="LNY777" s="35"/>
      <c r="LNZ777" s="35"/>
      <c r="LOA777" s="35"/>
      <c r="LOB777" s="35"/>
      <c r="LOC777" s="35"/>
      <c r="LOD777" s="35"/>
      <c r="LOE777" s="35"/>
      <c r="LOF777" s="35"/>
      <c r="LOG777" s="35"/>
      <c r="LOH777" s="35"/>
      <c r="LOI777" s="35"/>
      <c r="LOJ777" s="35"/>
      <c r="LOK777" s="35"/>
      <c r="LOL777" s="35"/>
      <c r="LOM777" s="35"/>
      <c r="LON777" s="35"/>
      <c r="LOO777" s="35"/>
      <c r="LOP777" s="35"/>
      <c r="LOQ777" s="35"/>
      <c r="LOR777" s="35"/>
      <c r="LOS777" s="35"/>
      <c r="LOT777" s="35"/>
      <c r="LOU777" s="35"/>
      <c r="LOV777" s="35"/>
      <c r="LOW777" s="35"/>
      <c r="LOX777" s="35"/>
      <c r="LOY777" s="35"/>
      <c r="LOZ777" s="35"/>
      <c r="LPA777" s="35"/>
      <c r="LPB777" s="35"/>
      <c r="LPC777" s="35"/>
      <c r="LPD777" s="35"/>
      <c r="LPE777" s="35"/>
      <c r="LPF777" s="35"/>
      <c r="LPG777" s="35"/>
      <c r="LPH777" s="35"/>
      <c r="LPI777" s="35"/>
      <c r="LPJ777" s="35"/>
      <c r="LPK777" s="35"/>
      <c r="LPL777" s="35"/>
      <c r="LPM777" s="35"/>
      <c r="LPN777" s="35"/>
      <c r="LPO777" s="35"/>
      <c r="LPP777" s="35"/>
      <c r="LPQ777" s="35"/>
      <c r="LPR777" s="35"/>
      <c r="LPS777" s="35"/>
      <c r="LPT777" s="35"/>
      <c r="LPU777" s="35"/>
      <c r="LPV777" s="35"/>
      <c r="LPW777" s="35"/>
      <c r="LPX777" s="35"/>
      <c r="LPY777" s="35"/>
      <c r="LPZ777" s="35"/>
      <c r="LQA777" s="35"/>
      <c r="LQB777" s="35"/>
      <c r="LQC777" s="35"/>
      <c r="LQD777" s="35"/>
      <c r="LQE777" s="35"/>
      <c r="LQF777" s="35"/>
      <c r="LQG777" s="35"/>
      <c r="LQH777" s="35"/>
      <c r="LQI777" s="35"/>
      <c r="LQJ777" s="35"/>
      <c r="LQK777" s="35"/>
      <c r="LQL777" s="35"/>
      <c r="LQM777" s="35"/>
      <c r="LQN777" s="35"/>
      <c r="LQO777" s="35"/>
      <c r="LQP777" s="35"/>
      <c r="LQQ777" s="35"/>
      <c r="LQR777" s="35"/>
      <c r="LQS777" s="35"/>
      <c r="LQT777" s="35"/>
      <c r="LQU777" s="35"/>
      <c r="LQV777" s="35"/>
      <c r="LQW777" s="35"/>
      <c r="LQX777" s="35"/>
      <c r="LQY777" s="35"/>
      <c r="LQZ777" s="35"/>
      <c r="LRA777" s="35"/>
      <c r="LRB777" s="35"/>
      <c r="LRC777" s="35"/>
      <c r="LRD777" s="35"/>
      <c r="LRE777" s="35"/>
      <c r="LRF777" s="35"/>
      <c r="LRG777" s="35"/>
      <c r="LRH777" s="35"/>
      <c r="LRI777" s="35"/>
      <c r="LRJ777" s="35"/>
      <c r="LRK777" s="35"/>
      <c r="LRL777" s="35"/>
      <c r="LRM777" s="35"/>
      <c r="LRN777" s="35"/>
      <c r="LRO777" s="35"/>
      <c r="LRP777" s="35"/>
      <c r="LRQ777" s="35"/>
      <c r="LRR777" s="35"/>
      <c r="LRS777" s="35"/>
      <c r="LRT777" s="35"/>
      <c r="LRU777" s="35"/>
      <c r="LRV777" s="35"/>
      <c r="LRW777" s="35"/>
      <c r="LRX777" s="35"/>
      <c r="LRY777" s="35"/>
      <c r="LRZ777" s="35"/>
      <c r="LSA777" s="35"/>
      <c r="LSB777" s="35"/>
      <c r="LSC777" s="35"/>
      <c r="LSD777" s="35"/>
      <c r="LSE777" s="35"/>
      <c r="LSF777" s="35"/>
      <c r="LSG777" s="35"/>
      <c r="LSH777" s="35"/>
      <c r="LSI777" s="35"/>
      <c r="LSJ777" s="35"/>
      <c r="LSK777" s="35"/>
      <c r="LSL777" s="35"/>
      <c r="LSM777" s="35"/>
      <c r="LSN777" s="35"/>
      <c r="LSO777" s="35"/>
      <c r="LSP777" s="35"/>
      <c r="LSQ777" s="35"/>
      <c r="LSR777" s="35"/>
      <c r="LSS777" s="35"/>
      <c r="LST777" s="35"/>
      <c r="LSU777" s="35"/>
      <c r="LSV777" s="35"/>
      <c r="LSW777" s="35"/>
      <c r="LSX777" s="35"/>
      <c r="LSY777" s="35"/>
      <c r="LSZ777" s="35"/>
      <c r="LTA777" s="35"/>
      <c r="LTB777" s="35"/>
      <c r="LTC777" s="35"/>
      <c r="LTD777" s="35"/>
      <c r="LTE777" s="35"/>
      <c r="LTF777" s="35"/>
      <c r="LTG777" s="35"/>
      <c r="LTH777" s="35"/>
      <c r="LTI777" s="35"/>
      <c r="LTJ777" s="35"/>
      <c r="LTK777" s="35"/>
      <c r="LTL777" s="35"/>
      <c r="LTM777" s="35"/>
      <c r="LTN777" s="35"/>
      <c r="LTO777" s="35"/>
      <c r="LTP777" s="35"/>
      <c r="LTQ777" s="35"/>
      <c r="LTR777" s="35"/>
      <c r="LTS777" s="35"/>
      <c r="LTT777" s="35"/>
      <c r="LTU777" s="35"/>
      <c r="LTV777" s="35"/>
      <c r="LTW777" s="35"/>
      <c r="LTX777" s="35"/>
      <c r="LTY777" s="35"/>
      <c r="LTZ777" s="35"/>
      <c r="LUA777" s="35"/>
      <c r="LUB777" s="35"/>
      <c r="LUC777" s="35"/>
      <c r="LUD777" s="35"/>
      <c r="LUE777" s="35"/>
      <c r="LUF777" s="35"/>
      <c r="LUG777" s="35"/>
      <c r="LUH777" s="35"/>
      <c r="LUI777" s="35"/>
      <c r="LUJ777" s="35"/>
      <c r="LUK777" s="35"/>
      <c r="LUL777" s="35"/>
      <c r="LUM777" s="35"/>
      <c r="LUN777" s="35"/>
      <c r="LUO777" s="35"/>
      <c r="LUP777" s="35"/>
      <c r="LUQ777" s="35"/>
      <c r="LUR777" s="35"/>
      <c r="LUS777" s="35"/>
      <c r="LUT777" s="35"/>
      <c r="LUU777" s="35"/>
      <c r="LUV777" s="35"/>
      <c r="LUW777" s="35"/>
      <c r="LUX777" s="35"/>
      <c r="LUY777" s="35"/>
      <c r="LUZ777" s="35"/>
      <c r="LVA777" s="35"/>
      <c r="LVB777" s="35"/>
      <c r="LVC777" s="35"/>
      <c r="LVD777" s="35"/>
      <c r="LVE777" s="35"/>
      <c r="LVF777" s="35"/>
      <c r="LVG777" s="35"/>
      <c r="LVH777" s="35"/>
      <c r="LVI777" s="35"/>
      <c r="LVJ777" s="35"/>
      <c r="LVK777" s="35"/>
      <c r="LVL777" s="35"/>
      <c r="LVM777" s="35"/>
      <c r="LVN777" s="35"/>
      <c r="LVO777" s="35"/>
      <c r="LVP777" s="35"/>
      <c r="LVQ777" s="35"/>
      <c r="LVR777" s="35"/>
      <c r="LVS777" s="35"/>
      <c r="LVT777" s="35"/>
      <c r="LVU777" s="35"/>
      <c r="LVV777" s="35"/>
      <c r="LVW777" s="35"/>
      <c r="LVX777" s="35"/>
      <c r="LVY777" s="35"/>
      <c r="LVZ777" s="35"/>
      <c r="LWA777" s="35"/>
      <c r="LWB777" s="35"/>
      <c r="LWC777" s="35"/>
      <c r="LWD777" s="35"/>
      <c r="LWE777" s="35"/>
      <c r="LWF777" s="35"/>
      <c r="LWG777" s="35"/>
      <c r="LWH777" s="35"/>
      <c r="LWI777" s="35"/>
      <c r="LWJ777" s="35"/>
      <c r="LWK777" s="35"/>
      <c r="LWL777" s="35"/>
      <c r="LWM777" s="35"/>
      <c r="LWN777" s="35"/>
      <c r="LWO777" s="35"/>
      <c r="LWP777" s="35"/>
      <c r="LWQ777" s="35"/>
      <c r="LWR777" s="35"/>
      <c r="LWS777" s="35"/>
      <c r="LWT777" s="35"/>
      <c r="LWU777" s="35"/>
      <c r="LWV777" s="35"/>
      <c r="LWW777" s="35"/>
      <c r="LWX777" s="35"/>
      <c r="LWY777" s="35"/>
      <c r="LWZ777" s="35"/>
      <c r="LXA777" s="35"/>
      <c r="LXB777" s="35"/>
      <c r="LXC777" s="35"/>
      <c r="LXD777" s="35"/>
      <c r="LXE777" s="35"/>
      <c r="LXF777" s="35"/>
      <c r="LXG777" s="35"/>
      <c r="LXH777" s="35"/>
      <c r="LXI777" s="35"/>
      <c r="LXJ777" s="35"/>
      <c r="LXK777" s="35"/>
      <c r="LXL777" s="35"/>
      <c r="LXM777" s="35"/>
      <c r="LXN777" s="35"/>
      <c r="LXO777" s="35"/>
      <c r="LXP777" s="35"/>
      <c r="LXQ777" s="35"/>
      <c r="LXR777" s="35"/>
      <c r="LXS777" s="35"/>
      <c r="LXT777" s="35"/>
      <c r="LXU777" s="35"/>
      <c r="LXV777" s="35"/>
      <c r="LXW777" s="35"/>
      <c r="LXX777" s="35"/>
      <c r="LXY777" s="35"/>
      <c r="LXZ777" s="35"/>
      <c r="LYA777" s="35"/>
      <c r="LYB777" s="35"/>
      <c r="LYC777" s="35"/>
      <c r="LYD777" s="35"/>
      <c r="LYE777" s="35"/>
      <c r="LYF777" s="35"/>
      <c r="LYG777" s="35"/>
      <c r="LYH777" s="35"/>
      <c r="LYI777" s="35"/>
      <c r="LYJ777" s="35"/>
      <c r="LYK777" s="35"/>
      <c r="LYL777" s="35"/>
      <c r="LYM777" s="35"/>
      <c r="LYN777" s="35"/>
      <c r="LYO777" s="35"/>
      <c r="LYP777" s="35"/>
      <c r="LYQ777" s="35"/>
      <c r="LYR777" s="35"/>
      <c r="LYS777" s="35"/>
      <c r="LYT777" s="35"/>
      <c r="LYU777" s="35"/>
      <c r="LYV777" s="35"/>
      <c r="LYW777" s="35"/>
      <c r="LYX777" s="35"/>
      <c r="LYY777" s="35"/>
      <c r="LYZ777" s="35"/>
      <c r="LZA777" s="35"/>
      <c r="LZB777" s="35"/>
      <c r="LZC777" s="35"/>
      <c r="LZD777" s="35"/>
      <c r="LZE777" s="35"/>
      <c r="LZF777" s="35"/>
      <c r="LZG777" s="35"/>
      <c r="LZH777" s="35"/>
      <c r="LZI777" s="35"/>
      <c r="LZJ777" s="35"/>
      <c r="LZK777" s="35"/>
      <c r="LZL777" s="35"/>
      <c r="LZM777" s="35"/>
      <c r="LZN777" s="35"/>
      <c r="LZO777" s="35"/>
      <c r="LZP777" s="35"/>
      <c r="LZQ777" s="35"/>
      <c r="LZR777" s="35"/>
      <c r="LZS777" s="35"/>
      <c r="LZT777" s="35"/>
      <c r="LZU777" s="35"/>
      <c r="LZV777" s="35"/>
      <c r="LZW777" s="35"/>
      <c r="LZX777" s="35"/>
      <c r="LZY777" s="35"/>
      <c r="LZZ777" s="35"/>
      <c r="MAA777" s="35"/>
      <c r="MAB777" s="35"/>
      <c r="MAC777" s="35"/>
      <c r="MAD777" s="35"/>
      <c r="MAE777" s="35"/>
      <c r="MAF777" s="35"/>
      <c r="MAG777" s="35"/>
      <c r="MAH777" s="35"/>
      <c r="MAI777" s="35"/>
      <c r="MAJ777" s="35"/>
      <c r="MAK777" s="35"/>
      <c r="MAL777" s="35"/>
      <c r="MAM777" s="35"/>
      <c r="MAN777" s="35"/>
      <c r="MAO777" s="35"/>
      <c r="MAP777" s="35"/>
      <c r="MAQ777" s="35"/>
      <c r="MAR777" s="35"/>
      <c r="MAS777" s="35"/>
      <c r="MAT777" s="35"/>
      <c r="MAU777" s="35"/>
      <c r="MAV777" s="35"/>
      <c r="MAW777" s="35"/>
      <c r="MAX777" s="35"/>
      <c r="MAY777" s="35"/>
      <c r="MAZ777" s="35"/>
      <c r="MBA777" s="35"/>
      <c r="MBB777" s="35"/>
      <c r="MBC777" s="35"/>
      <c r="MBD777" s="35"/>
      <c r="MBE777" s="35"/>
      <c r="MBF777" s="35"/>
      <c r="MBG777" s="35"/>
      <c r="MBH777" s="35"/>
      <c r="MBI777" s="35"/>
      <c r="MBJ777" s="35"/>
      <c r="MBK777" s="35"/>
      <c r="MBL777" s="35"/>
      <c r="MBM777" s="35"/>
      <c r="MBN777" s="35"/>
      <c r="MBO777" s="35"/>
      <c r="MBP777" s="35"/>
      <c r="MBQ777" s="35"/>
      <c r="MBR777" s="35"/>
      <c r="MBS777" s="35"/>
      <c r="MBT777" s="35"/>
      <c r="MBU777" s="35"/>
      <c r="MBV777" s="35"/>
      <c r="MBW777" s="35"/>
      <c r="MBX777" s="35"/>
      <c r="MBY777" s="35"/>
      <c r="MBZ777" s="35"/>
      <c r="MCA777" s="35"/>
      <c r="MCB777" s="35"/>
      <c r="MCC777" s="35"/>
      <c r="MCD777" s="35"/>
      <c r="MCE777" s="35"/>
      <c r="MCF777" s="35"/>
      <c r="MCG777" s="35"/>
      <c r="MCH777" s="35"/>
      <c r="MCI777" s="35"/>
      <c r="MCJ777" s="35"/>
      <c r="MCK777" s="35"/>
      <c r="MCL777" s="35"/>
      <c r="MCM777" s="35"/>
      <c r="MCN777" s="35"/>
      <c r="MCO777" s="35"/>
      <c r="MCP777" s="35"/>
      <c r="MCQ777" s="35"/>
      <c r="MCR777" s="35"/>
      <c r="MCS777" s="35"/>
      <c r="MCT777" s="35"/>
      <c r="MCU777" s="35"/>
      <c r="MCV777" s="35"/>
      <c r="MCW777" s="35"/>
      <c r="MCX777" s="35"/>
      <c r="MCY777" s="35"/>
      <c r="MCZ777" s="35"/>
      <c r="MDA777" s="35"/>
      <c r="MDB777" s="35"/>
      <c r="MDC777" s="35"/>
      <c r="MDD777" s="35"/>
      <c r="MDE777" s="35"/>
      <c r="MDF777" s="35"/>
      <c r="MDG777" s="35"/>
      <c r="MDH777" s="35"/>
      <c r="MDI777" s="35"/>
      <c r="MDJ777" s="35"/>
      <c r="MDK777" s="35"/>
      <c r="MDL777" s="35"/>
      <c r="MDM777" s="35"/>
      <c r="MDN777" s="35"/>
      <c r="MDO777" s="35"/>
      <c r="MDP777" s="35"/>
      <c r="MDQ777" s="35"/>
      <c r="MDR777" s="35"/>
      <c r="MDS777" s="35"/>
      <c r="MDT777" s="35"/>
      <c r="MDU777" s="35"/>
      <c r="MDV777" s="35"/>
      <c r="MDW777" s="35"/>
      <c r="MDX777" s="35"/>
      <c r="MDY777" s="35"/>
      <c r="MDZ777" s="35"/>
      <c r="MEA777" s="35"/>
      <c r="MEB777" s="35"/>
      <c r="MEC777" s="35"/>
      <c r="MED777" s="35"/>
      <c r="MEE777" s="35"/>
      <c r="MEF777" s="35"/>
      <c r="MEG777" s="35"/>
      <c r="MEH777" s="35"/>
      <c r="MEI777" s="35"/>
      <c r="MEJ777" s="35"/>
      <c r="MEK777" s="35"/>
      <c r="MEL777" s="35"/>
      <c r="MEM777" s="35"/>
      <c r="MEN777" s="35"/>
      <c r="MEO777" s="35"/>
      <c r="MEP777" s="35"/>
      <c r="MEQ777" s="35"/>
      <c r="MER777" s="35"/>
      <c r="MES777" s="35"/>
      <c r="MET777" s="35"/>
      <c r="MEU777" s="35"/>
      <c r="MEV777" s="35"/>
      <c r="MEW777" s="35"/>
      <c r="MEX777" s="35"/>
      <c r="MEY777" s="35"/>
      <c r="MEZ777" s="35"/>
      <c r="MFA777" s="35"/>
      <c r="MFB777" s="35"/>
      <c r="MFC777" s="35"/>
      <c r="MFD777" s="35"/>
      <c r="MFE777" s="35"/>
      <c r="MFF777" s="35"/>
      <c r="MFG777" s="35"/>
      <c r="MFH777" s="35"/>
      <c r="MFI777" s="35"/>
      <c r="MFJ777" s="35"/>
      <c r="MFK777" s="35"/>
      <c r="MFL777" s="35"/>
      <c r="MFM777" s="35"/>
      <c r="MFN777" s="35"/>
      <c r="MFO777" s="35"/>
      <c r="MFP777" s="35"/>
      <c r="MFQ777" s="35"/>
      <c r="MFR777" s="35"/>
      <c r="MFS777" s="35"/>
      <c r="MFT777" s="35"/>
      <c r="MFU777" s="35"/>
      <c r="MFV777" s="35"/>
      <c r="MFW777" s="35"/>
      <c r="MFX777" s="35"/>
      <c r="MFY777" s="35"/>
      <c r="MFZ777" s="35"/>
      <c r="MGA777" s="35"/>
      <c r="MGB777" s="35"/>
      <c r="MGC777" s="35"/>
      <c r="MGD777" s="35"/>
      <c r="MGE777" s="35"/>
      <c r="MGF777" s="35"/>
      <c r="MGG777" s="35"/>
      <c r="MGH777" s="35"/>
      <c r="MGI777" s="35"/>
      <c r="MGJ777" s="35"/>
      <c r="MGK777" s="35"/>
      <c r="MGL777" s="35"/>
      <c r="MGM777" s="35"/>
      <c r="MGN777" s="35"/>
      <c r="MGO777" s="35"/>
      <c r="MGP777" s="35"/>
      <c r="MGQ777" s="35"/>
      <c r="MGR777" s="35"/>
      <c r="MGS777" s="35"/>
      <c r="MGT777" s="35"/>
      <c r="MGU777" s="35"/>
      <c r="MGV777" s="35"/>
      <c r="MGW777" s="35"/>
      <c r="MGX777" s="35"/>
      <c r="MGY777" s="35"/>
      <c r="MGZ777" s="35"/>
      <c r="MHA777" s="35"/>
      <c r="MHB777" s="35"/>
      <c r="MHC777" s="35"/>
      <c r="MHD777" s="35"/>
      <c r="MHE777" s="35"/>
      <c r="MHF777" s="35"/>
      <c r="MHG777" s="35"/>
      <c r="MHH777" s="35"/>
      <c r="MHI777" s="35"/>
      <c r="MHJ777" s="35"/>
      <c r="MHK777" s="35"/>
      <c r="MHL777" s="35"/>
      <c r="MHM777" s="35"/>
      <c r="MHN777" s="35"/>
      <c r="MHO777" s="35"/>
      <c r="MHP777" s="35"/>
      <c r="MHQ777" s="35"/>
      <c r="MHR777" s="35"/>
      <c r="MHS777" s="35"/>
      <c r="MHT777" s="35"/>
      <c r="MHU777" s="35"/>
      <c r="MHV777" s="35"/>
      <c r="MHW777" s="35"/>
      <c r="MHX777" s="35"/>
      <c r="MHY777" s="35"/>
      <c r="MHZ777" s="35"/>
      <c r="MIA777" s="35"/>
      <c r="MIB777" s="35"/>
      <c r="MIC777" s="35"/>
      <c r="MID777" s="35"/>
      <c r="MIE777" s="35"/>
      <c r="MIF777" s="35"/>
      <c r="MIG777" s="35"/>
      <c r="MIH777" s="35"/>
      <c r="MII777" s="35"/>
      <c r="MIJ777" s="35"/>
      <c r="MIK777" s="35"/>
      <c r="MIL777" s="35"/>
      <c r="MIM777" s="35"/>
      <c r="MIN777" s="35"/>
      <c r="MIO777" s="35"/>
      <c r="MIP777" s="35"/>
      <c r="MIQ777" s="35"/>
      <c r="MIR777" s="35"/>
      <c r="MIS777" s="35"/>
      <c r="MIT777" s="35"/>
      <c r="MIU777" s="35"/>
      <c r="MIV777" s="35"/>
      <c r="MIW777" s="35"/>
      <c r="MIX777" s="35"/>
      <c r="MIY777" s="35"/>
      <c r="MIZ777" s="35"/>
      <c r="MJA777" s="35"/>
      <c r="MJB777" s="35"/>
      <c r="MJC777" s="35"/>
      <c r="MJD777" s="35"/>
      <c r="MJE777" s="35"/>
      <c r="MJF777" s="35"/>
      <c r="MJG777" s="35"/>
      <c r="MJH777" s="35"/>
      <c r="MJI777" s="35"/>
      <c r="MJJ777" s="35"/>
      <c r="MJK777" s="35"/>
      <c r="MJL777" s="35"/>
      <c r="MJM777" s="35"/>
      <c r="MJN777" s="35"/>
      <c r="MJO777" s="35"/>
      <c r="MJP777" s="35"/>
      <c r="MJQ777" s="35"/>
      <c r="MJR777" s="35"/>
      <c r="MJS777" s="35"/>
      <c r="MJT777" s="35"/>
      <c r="MJU777" s="35"/>
      <c r="MJV777" s="35"/>
      <c r="MJW777" s="35"/>
      <c r="MJX777" s="35"/>
      <c r="MJY777" s="35"/>
      <c r="MJZ777" s="35"/>
      <c r="MKA777" s="35"/>
      <c r="MKB777" s="35"/>
      <c r="MKC777" s="35"/>
      <c r="MKD777" s="35"/>
      <c r="MKE777" s="35"/>
      <c r="MKF777" s="35"/>
      <c r="MKG777" s="35"/>
      <c r="MKH777" s="35"/>
      <c r="MKI777" s="35"/>
      <c r="MKJ777" s="35"/>
      <c r="MKK777" s="35"/>
      <c r="MKL777" s="35"/>
      <c r="MKM777" s="35"/>
      <c r="MKN777" s="35"/>
      <c r="MKO777" s="35"/>
      <c r="MKP777" s="35"/>
      <c r="MKQ777" s="35"/>
      <c r="MKR777" s="35"/>
      <c r="MKS777" s="35"/>
      <c r="MKT777" s="35"/>
      <c r="MKU777" s="35"/>
      <c r="MKV777" s="35"/>
      <c r="MKW777" s="35"/>
      <c r="MKX777" s="35"/>
      <c r="MKY777" s="35"/>
      <c r="MKZ777" s="35"/>
      <c r="MLA777" s="35"/>
      <c r="MLB777" s="35"/>
      <c r="MLC777" s="35"/>
      <c r="MLD777" s="35"/>
      <c r="MLE777" s="35"/>
      <c r="MLF777" s="35"/>
      <c r="MLG777" s="35"/>
      <c r="MLH777" s="35"/>
      <c r="MLI777" s="35"/>
      <c r="MLJ777" s="35"/>
      <c r="MLK777" s="35"/>
      <c r="MLL777" s="35"/>
      <c r="MLM777" s="35"/>
      <c r="MLN777" s="35"/>
      <c r="MLO777" s="35"/>
      <c r="MLP777" s="35"/>
      <c r="MLQ777" s="35"/>
      <c r="MLR777" s="35"/>
      <c r="MLS777" s="35"/>
      <c r="MLT777" s="35"/>
      <c r="MLU777" s="35"/>
      <c r="MLV777" s="35"/>
      <c r="MLW777" s="35"/>
      <c r="MLX777" s="35"/>
      <c r="MLY777" s="35"/>
      <c r="MLZ777" s="35"/>
      <c r="MMA777" s="35"/>
      <c r="MMB777" s="35"/>
      <c r="MMC777" s="35"/>
      <c r="MMD777" s="35"/>
      <c r="MME777" s="35"/>
      <c r="MMF777" s="35"/>
      <c r="MMG777" s="35"/>
      <c r="MMH777" s="35"/>
      <c r="MMI777" s="35"/>
      <c r="MMJ777" s="35"/>
      <c r="MMK777" s="35"/>
      <c r="MML777" s="35"/>
      <c r="MMM777" s="35"/>
      <c r="MMN777" s="35"/>
      <c r="MMO777" s="35"/>
      <c r="MMP777" s="35"/>
      <c r="MMQ777" s="35"/>
      <c r="MMR777" s="35"/>
      <c r="MMS777" s="35"/>
      <c r="MMT777" s="35"/>
      <c r="MMU777" s="35"/>
      <c r="MMV777" s="35"/>
      <c r="MMW777" s="35"/>
      <c r="MMX777" s="35"/>
      <c r="MMY777" s="35"/>
      <c r="MMZ777" s="35"/>
      <c r="MNA777" s="35"/>
      <c r="MNB777" s="35"/>
      <c r="MNC777" s="35"/>
      <c r="MND777" s="35"/>
      <c r="MNE777" s="35"/>
      <c r="MNF777" s="35"/>
      <c r="MNG777" s="35"/>
      <c r="MNH777" s="35"/>
      <c r="MNI777" s="35"/>
      <c r="MNJ777" s="35"/>
      <c r="MNK777" s="35"/>
      <c r="MNL777" s="35"/>
      <c r="MNM777" s="35"/>
      <c r="MNN777" s="35"/>
      <c r="MNO777" s="35"/>
      <c r="MNP777" s="35"/>
      <c r="MNQ777" s="35"/>
      <c r="MNR777" s="35"/>
      <c r="MNS777" s="35"/>
      <c r="MNT777" s="35"/>
      <c r="MNU777" s="35"/>
      <c r="MNV777" s="35"/>
      <c r="MNW777" s="35"/>
      <c r="MNX777" s="35"/>
      <c r="MNY777" s="35"/>
      <c r="MNZ777" s="35"/>
      <c r="MOA777" s="35"/>
      <c r="MOB777" s="35"/>
      <c r="MOC777" s="35"/>
      <c r="MOD777" s="35"/>
      <c r="MOE777" s="35"/>
      <c r="MOF777" s="35"/>
      <c r="MOG777" s="35"/>
      <c r="MOH777" s="35"/>
      <c r="MOI777" s="35"/>
      <c r="MOJ777" s="35"/>
      <c r="MOK777" s="35"/>
      <c r="MOL777" s="35"/>
      <c r="MOM777" s="35"/>
      <c r="MON777" s="35"/>
      <c r="MOO777" s="35"/>
      <c r="MOP777" s="35"/>
      <c r="MOQ777" s="35"/>
      <c r="MOR777" s="35"/>
      <c r="MOS777" s="35"/>
      <c r="MOT777" s="35"/>
      <c r="MOU777" s="35"/>
      <c r="MOV777" s="35"/>
      <c r="MOW777" s="35"/>
      <c r="MOX777" s="35"/>
      <c r="MOY777" s="35"/>
      <c r="MOZ777" s="35"/>
      <c r="MPA777" s="35"/>
      <c r="MPB777" s="35"/>
      <c r="MPC777" s="35"/>
      <c r="MPD777" s="35"/>
      <c r="MPE777" s="35"/>
      <c r="MPF777" s="35"/>
      <c r="MPG777" s="35"/>
      <c r="MPH777" s="35"/>
      <c r="MPI777" s="35"/>
      <c r="MPJ777" s="35"/>
      <c r="MPK777" s="35"/>
      <c r="MPL777" s="35"/>
      <c r="MPM777" s="35"/>
      <c r="MPN777" s="35"/>
      <c r="MPO777" s="35"/>
      <c r="MPP777" s="35"/>
      <c r="MPQ777" s="35"/>
      <c r="MPR777" s="35"/>
      <c r="MPS777" s="35"/>
      <c r="MPT777" s="35"/>
      <c r="MPU777" s="35"/>
      <c r="MPV777" s="35"/>
      <c r="MPW777" s="35"/>
      <c r="MPX777" s="35"/>
      <c r="MPY777" s="35"/>
      <c r="MPZ777" s="35"/>
      <c r="MQA777" s="35"/>
      <c r="MQB777" s="35"/>
      <c r="MQC777" s="35"/>
      <c r="MQD777" s="35"/>
      <c r="MQE777" s="35"/>
      <c r="MQF777" s="35"/>
      <c r="MQG777" s="35"/>
      <c r="MQH777" s="35"/>
      <c r="MQI777" s="35"/>
      <c r="MQJ777" s="35"/>
      <c r="MQK777" s="35"/>
      <c r="MQL777" s="35"/>
      <c r="MQM777" s="35"/>
      <c r="MQN777" s="35"/>
      <c r="MQO777" s="35"/>
      <c r="MQP777" s="35"/>
      <c r="MQQ777" s="35"/>
      <c r="MQR777" s="35"/>
      <c r="MQS777" s="35"/>
      <c r="MQT777" s="35"/>
      <c r="MQU777" s="35"/>
      <c r="MQV777" s="35"/>
      <c r="MQW777" s="35"/>
      <c r="MQX777" s="35"/>
      <c r="MQY777" s="35"/>
      <c r="MQZ777" s="35"/>
      <c r="MRA777" s="35"/>
      <c r="MRB777" s="35"/>
      <c r="MRC777" s="35"/>
      <c r="MRD777" s="35"/>
      <c r="MRE777" s="35"/>
      <c r="MRF777" s="35"/>
      <c r="MRG777" s="35"/>
      <c r="MRH777" s="35"/>
      <c r="MRI777" s="35"/>
      <c r="MRJ777" s="35"/>
      <c r="MRK777" s="35"/>
      <c r="MRL777" s="35"/>
      <c r="MRM777" s="35"/>
      <c r="MRN777" s="35"/>
      <c r="MRO777" s="35"/>
      <c r="MRP777" s="35"/>
      <c r="MRQ777" s="35"/>
      <c r="MRR777" s="35"/>
      <c r="MRS777" s="35"/>
      <c r="MRT777" s="35"/>
      <c r="MRU777" s="35"/>
      <c r="MRV777" s="35"/>
      <c r="MRW777" s="35"/>
      <c r="MRX777" s="35"/>
      <c r="MRY777" s="35"/>
      <c r="MRZ777" s="35"/>
      <c r="MSA777" s="35"/>
      <c r="MSB777" s="35"/>
      <c r="MSC777" s="35"/>
      <c r="MSD777" s="35"/>
      <c r="MSE777" s="35"/>
      <c r="MSF777" s="35"/>
      <c r="MSG777" s="35"/>
      <c r="MSH777" s="35"/>
      <c r="MSI777" s="35"/>
      <c r="MSJ777" s="35"/>
      <c r="MSK777" s="35"/>
      <c r="MSL777" s="35"/>
      <c r="MSM777" s="35"/>
      <c r="MSN777" s="35"/>
      <c r="MSO777" s="35"/>
      <c r="MSP777" s="35"/>
      <c r="MSQ777" s="35"/>
      <c r="MSR777" s="35"/>
      <c r="MSS777" s="35"/>
      <c r="MST777" s="35"/>
      <c r="MSU777" s="35"/>
      <c r="MSV777" s="35"/>
      <c r="MSW777" s="35"/>
      <c r="MSX777" s="35"/>
      <c r="MSY777" s="35"/>
      <c r="MSZ777" s="35"/>
      <c r="MTA777" s="35"/>
      <c r="MTB777" s="35"/>
      <c r="MTC777" s="35"/>
      <c r="MTD777" s="35"/>
      <c r="MTE777" s="35"/>
      <c r="MTF777" s="35"/>
      <c r="MTG777" s="35"/>
      <c r="MTH777" s="35"/>
      <c r="MTI777" s="35"/>
      <c r="MTJ777" s="35"/>
      <c r="MTK777" s="35"/>
      <c r="MTL777" s="35"/>
      <c r="MTM777" s="35"/>
      <c r="MTN777" s="35"/>
      <c r="MTO777" s="35"/>
      <c r="MTP777" s="35"/>
      <c r="MTQ777" s="35"/>
      <c r="MTR777" s="35"/>
      <c r="MTS777" s="35"/>
      <c r="MTT777" s="35"/>
      <c r="MTU777" s="35"/>
      <c r="MTV777" s="35"/>
      <c r="MTW777" s="35"/>
      <c r="MTX777" s="35"/>
      <c r="MTY777" s="35"/>
      <c r="MTZ777" s="35"/>
      <c r="MUA777" s="35"/>
      <c r="MUB777" s="35"/>
      <c r="MUC777" s="35"/>
      <c r="MUD777" s="35"/>
      <c r="MUE777" s="35"/>
      <c r="MUF777" s="35"/>
      <c r="MUG777" s="35"/>
      <c r="MUH777" s="35"/>
      <c r="MUI777" s="35"/>
      <c r="MUJ777" s="35"/>
      <c r="MUK777" s="35"/>
      <c r="MUL777" s="35"/>
      <c r="MUM777" s="35"/>
      <c r="MUN777" s="35"/>
      <c r="MUO777" s="35"/>
      <c r="MUP777" s="35"/>
      <c r="MUQ777" s="35"/>
      <c r="MUR777" s="35"/>
      <c r="MUS777" s="35"/>
      <c r="MUT777" s="35"/>
      <c r="MUU777" s="35"/>
      <c r="MUV777" s="35"/>
      <c r="MUW777" s="35"/>
      <c r="MUX777" s="35"/>
      <c r="MUY777" s="35"/>
      <c r="MUZ777" s="35"/>
      <c r="MVA777" s="35"/>
      <c r="MVB777" s="35"/>
      <c r="MVC777" s="35"/>
      <c r="MVD777" s="35"/>
      <c r="MVE777" s="35"/>
      <c r="MVF777" s="35"/>
      <c r="MVG777" s="35"/>
      <c r="MVH777" s="35"/>
      <c r="MVI777" s="35"/>
      <c r="MVJ777" s="35"/>
      <c r="MVK777" s="35"/>
      <c r="MVL777" s="35"/>
      <c r="MVM777" s="35"/>
      <c r="MVN777" s="35"/>
      <c r="MVO777" s="35"/>
      <c r="MVP777" s="35"/>
      <c r="MVQ777" s="35"/>
      <c r="MVR777" s="35"/>
      <c r="MVS777" s="35"/>
      <c r="MVT777" s="35"/>
      <c r="MVU777" s="35"/>
      <c r="MVV777" s="35"/>
      <c r="MVW777" s="35"/>
      <c r="MVX777" s="35"/>
      <c r="MVY777" s="35"/>
      <c r="MVZ777" s="35"/>
      <c r="MWA777" s="35"/>
      <c r="MWB777" s="35"/>
      <c r="MWC777" s="35"/>
      <c r="MWD777" s="35"/>
      <c r="MWE777" s="35"/>
      <c r="MWF777" s="35"/>
      <c r="MWG777" s="35"/>
      <c r="MWH777" s="35"/>
      <c r="MWI777" s="35"/>
      <c r="MWJ777" s="35"/>
      <c r="MWK777" s="35"/>
      <c r="MWL777" s="35"/>
      <c r="MWM777" s="35"/>
      <c r="MWN777" s="35"/>
      <c r="MWO777" s="35"/>
      <c r="MWP777" s="35"/>
      <c r="MWQ777" s="35"/>
      <c r="MWR777" s="35"/>
      <c r="MWS777" s="35"/>
      <c r="MWT777" s="35"/>
      <c r="MWU777" s="35"/>
      <c r="MWV777" s="35"/>
      <c r="MWW777" s="35"/>
      <c r="MWX777" s="35"/>
      <c r="MWY777" s="35"/>
      <c r="MWZ777" s="35"/>
      <c r="MXA777" s="35"/>
      <c r="MXB777" s="35"/>
      <c r="MXC777" s="35"/>
      <c r="MXD777" s="35"/>
      <c r="MXE777" s="35"/>
      <c r="MXF777" s="35"/>
      <c r="MXG777" s="35"/>
      <c r="MXH777" s="35"/>
      <c r="MXI777" s="35"/>
      <c r="MXJ777" s="35"/>
      <c r="MXK777" s="35"/>
      <c r="MXL777" s="35"/>
      <c r="MXM777" s="35"/>
      <c r="MXN777" s="35"/>
      <c r="MXO777" s="35"/>
      <c r="MXP777" s="35"/>
      <c r="MXQ777" s="35"/>
      <c r="MXR777" s="35"/>
      <c r="MXS777" s="35"/>
      <c r="MXT777" s="35"/>
      <c r="MXU777" s="35"/>
      <c r="MXV777" s="35"/>
      <c r="MXW777" s="35"/>
      <c r="MXX777" s="35"/>
      <c r="MXY777" s="35"/>
      <c r="MXZ777" s="35"/>
      <c r="MYA777" s="35"/>
      <c r="MYB777" s="35"/>
      <c r="MYC777" s="35"/>
      <c r="MYD777" s="35"/>
      <c r="MYE777" s="35"/>
      <c r="MYF777" s="35"/>
      <c r="MYG777" s="35"/>
      <c r="MYH777" s="35"/>
      <c r="MYI777" s="35"/>
      <c r="MYJ777" s="35"/>
      <c r="MYK777" s="35"/>
      <c r="MYL777" s="35"/>
      <c r="MYM777" s="35"/>
      <c r="MYN777" s="35"/>
      <c r="MYO777" s="35"/>
      <c r="MYP777" s="35"/>
      <c r="MYQ777" s="35"/>
      <c r="MYR777" s="35"/>
      <c r="MYS777" s="35"/>
      <c r="MYT777" s="35"/>
      <c r="MYU777" s="35"/>
      <c r="MYV777" s="35"/>
      <c r="MYW777" s="35"/>
      <c r="MYX777" s="35"/>
      <c r="MYY777" s="35"/>
      <c r="MYZ777" s="35"/>
      <c r="MZA777" s="35"/>
      <c r="MZB777" s="35"/>
      <c r="MZC777" s="35"/>
      <c r="MZD777" s="35"/>
      <c r="MZE777" s="35"/>
      <c r="MZF777" s="35"/>
      <c r="MZG777" s="35"/>
      <c r="MZH777" s="35"/>
      <c r="MZI777" s="35"/>
      <c r="MZJ777" s="35"/>
      <c r="MZK777" s="35"/>
      <c r="MZL777" s="35"/>
      <c r="MZM777" s="35"/>
      <c r="MZN777" s="35"/>
      <c r="MZO777" s="35"/>
      <c r="MZP777" s="35"/>
      <c r="MZQ777" s="35"/>
      <c r="MZR777" s="35"/>
      <c r="MZS777" s="35"/>
      <c r="MZT777" s="35"/>
      <c r="MZU777" s="35"/>
      <c r="MZV777" s="35"/>
      <c r="MZW777" s="35"/>
      <c r="MZX777" s="35"/>
      <c r="MZY777" s="35"/>
      <c r="MZZ777" s="35"/>
      <c r="NAA777" s="35"/>
      <c r="NAB777" s="35"/>
      <c r="NAC777" s="35"/>
      <c r="NAD777" s="35"/>
      <c r="NAE777" s="35"/>
      <c r="NAF777" s="35"/>
      <c r="NAG777" s="35"/>
      <c r="NAH777" s="35"/>
      <c r="NAI777" s="35"/>
      <c r="NAJ777" s="35"/>
      <c r="NAK777" s="35"/>
      <c r="NAL777" s="35"/>
      <c r="NAM777" s="35"/>
      <c r="NAN777" s="35"/>
      <c r="NAO777" s="35"/>
      <c r="NAP777" s="35"/>
      <c r="NAQ777" s="35"/>
      <c r="NAR777" s="35"/>
      <c r="NAS777" s="35"/>
      <c r="NAT777" s="35"/>
      <c r="NAU777" s="35"/>
      <c r="NAV777" s="35"/>
      <c r="NAW777" s="35"/>
      <c r="NAX777" s="35"/>
      <c r="NAY777" s="35"/>
      <c r="NAZ777" s="35"/>
      <c r="NBA777" s="35"/>
      <c r="NBB777" s="35"/>
      <c r="NBC777" s="35"/>
      <c r="NBD777" s="35"/>
      <c r="NBE777" s="35"/>
      <c r="NBF777" s="35"/>
      <c r="NBG777" s="35"/>
      <c r="NBH777" s="35"/>
      <c r="NBI777" s="35"/>
      <c r="NBJ777" s="35"/>
      <c r="NBK777" s="35"/>
      <c r="NBL777" s="35"/>
      <c r="NBM777" s="35"/>
      <c r="NBN777" s="35"/>
      <c r="NBO777" s="35"/>
      <c r="NBP777" s="35"/>
      <c r="NBQ777" s="35"/>
      <c r="NBR777" s="35"/>
      <c r="NBS777" s="35"/>
      <c r="NBT777" s="35"/>
      <c r="NBU777" s="35"/>
      <c r="NBV777" s="35"/>
      <c r="NBW777" s="35"/>
      <c r="NBX777" s="35"/>
      <c r="NBY777" s="35"/>
      <c r="NBZ777" s="35"/>
      <c r="NCA777" s="35"/>
      <c r="NCB777" s="35"/>
      <c r="NCC777" s="35"/>
      <c r="NCD777" s="35"/>
      <c r="NCE777" s="35"/>
      <c r="NCF777" s="35"/>
      <c r="NCG777" s="35"/>
      <c r="NCH777" s="35"/>
      <c r="NCI777" s="35"/>
      <c r="NCJ777" s="35"/>
      <c r="NCK777" s="35"/>
      <c r="NCL777" s="35"/>
      <c r="NCM777" s="35"/>
      <c r="NCN777" s="35"/>
      <c r="NCO777" s="35"/>
      <c r="NCP777" s="35"/>
      <c r="NCQ777" s="35"/>
      <c r="NCR777" s="35"/>
      <c r="NCS777" s="35"/>
      <c r="NCT777" s="35"/>
      <c r="NCU777" s="35"/>
      <c r="NCV777" s="35"/>
      <c r="NCW777" s="35"/>
      <c r="NCX777" s="35"/>
      <c r="NCY777" s="35"/>
      <c r="NCZ777" s="35"/>
      <c r="NDA777" s="35"/>
      <c r="NDB777" s="35"/>
      <c r="NDC777" s="35"/>
      <c r="NDD777" s="35"/>
      <c r="NDE777" s="35"/>
      <c r="NDF777" s="35"/>
      <c r="NDG777" s="35"/>
      <c r="NDH777" s="35"/>
      <c r="NDI777" s="35"/>
      <c r="NDJ777" s="35"/>
      <c r="NDK777" s="35"/>
      <c r="NDL777" s="35"/>
      <c r="NDM777" s="35"/>
      <c r="NDN777" s="35"/>
      <c r="NDO777" s="35"/>
      <c r="NDP777" s="35"/>
      <c r="NDQ777" s="35"/>
      <c r="NDR777" s="35"/>
      <c r="NDS777" s="35"/>
      <c r="NDT777" s="35"/>
      <c r="NDU777" s="35"/>
      <c r="NDV777" s="35"/>
      <c r="NDW777" s="35"/>
      <c r="NDX777" s="35"/>
      <c r="NDY777" s="35"/>
      <c r="NDZ777" s="35"/>
      <c r="NEA777" s="35"/>
      <c r="NEB777" s="35"/>
      <c r="NEC777" s="35"/>
      <c r="NED777" s="35"/>
      <c r="NEE777" s="35"/>
      <c r="NEF777" s="35"/>
      <c r="NEG777" s="35"/>
      <c r="NEH777" s="35"/>
      <c r="NEI777" s="35"/>
      <c r="NEJ777" s="35"/>
      <c r="NEK777" s="35"/>
      <c r="NEL777" s="35"/>
      <c r="NEM777" s="35"/>
      <c r="NEN777" s="35"/>
      <c r="NEO777" s="35"/>
      <c r="NEP777" s="35"/>
      <c r="NEQ777" s="35"/>
      <c r="NER777" s="35"/>
      <c r="NES777" s="35"/>
      <c r="NET777" s="35"/>
      <c r="NEU777" s="35"/>
      <c r="NEV777" s="35"/>
      <c r="NEW777" s="35"/>
      <c r="NEX777" s="35"/>
      <c r="NEY777" s="35"/>
      <c r="NEZ777" s="35"/>
      <c r="NFA777" s="35"/>
      <c r="NFB777" s="35"/>
      <c r="NFC777" s="35"/>
      <c r="NFD777" s="35"/>
      <c r="NFE777" s="35"/>
      <c r="NFF777" s="35"/>
      <c r="NFG777" s="35"/>
      <c r="NFH777" s="35"/>
      <c r="NFI777" s="35"/>
      <c r="NFJ777" s="35"/>
      <c r="NFK777" s="35"/>
      <c r="NFL777" s="35"/>
      <c r="NFM777" s="35"/>
      <c r="NFN777" s="35"/>
      <c r="NFO777" s="35"/>
      <c r="NFP777" s="35"/>
      <c r="NFQ777" s="35"/>
      <c r="NFR777" s="35"/>
      <c r="NFS777" s="35"/>
      <c r="NFT777" s="35"/>
      <c r="NFU777" s="35"/>
      <c r="NFV777" s="35"/>
      <c r="NFW777" s="35"/>
      <c r="NFX777" s="35"/>
      <c r="NFY777" s="35"/>
      <c r="NFZ777" s="35"/>
      <c r="NGA777" s="35"/>
      <c r="NGB777" s="35"/>
      <c r="NGC777" s="35"/>
      <c r="NGD777" s="35"/>
      <c r="NGE777" s="35"/>
      <c r="NGF777" s="35"/>
      <c r="NGG777" s="35"/>
      <c r="NGH777" s="35"/>
      <c r="NGI777" s="35"/>
      <c r="NGJ777" s="35"/>
      <c r="NGK777" s="35"/>
      <c r="NGL777" s="35"/>
      <c r="NGM777" s="35"/>
      <c r="NGN777" s="35"/>
      <c r="NGO777" s="35"/>
      <c r="NGP777" s="35"/>
      <c r="NGQ777" s="35"/>
      <c r="NGR777" s="35"/>
      <c r="NGS777" s="35"/>
      <c r="NGT777" s="35"/>
      <c r="NGU777" s="35"/>
      <c r="NGV777" s="35"/>
      <c r="NGW777" s="35"/>
      <c r="NGX777" s="35"/>
      <c r="NGY777" s="35"/>
      <c r="NGZ777" s="35"/>
      <c r="NHA777" s="35"/>
      <c r="NHB777" s="35"/>
      <c r="NHC777" s="35"/>
      <c r="NHD777" s="35"/>
      <c r="NHE777" s="35"/>
      <c r="NHF777" s="35"/>
      <c r="NHG777" s="35"/>
      <c r="NHH777" s="35"/>
      <c r="NHI777" s="35"/>
      <c r="NHJ777" s="35"/>
      <c r="NHK777" s="35"/>
      <c r="NHL777" s="35"/>
      <c r="NHM777" s="35"/>
      <c r="NHN777" s="35"/>
      <c r="NHO777" s="35"/>
      <c r="NHP777" s="35"/>
      <c r="NHQ777" s="35"/>
      <c r="NHR777" s="35"/>
      <c r="NHS777" s="35"/>
      <c r="NHT777" s="35"/>
      <c r="NHU777" s="35"/>
      <c r="NHV777" s="35"/>
      <c r="NHW777" s="35"/>
      <c r="NHX777" s="35"/>
      <c r="NHY777" s="35"/>
      <c r="NHZ777" s="35"/>
      <c r="NIA777" s="35"/>
      <c r="NIB777" s="35"/>
      <c r="NIC777" s="35"/>
      <c r="NID777" s="35"/>
      <c r="NIE777" s="35"/>
      <c r="NIF777" s="35"/>
      <c r="NIG777" s="35"/>
      <c r="NIH777" s="35"/>
      <c r="NII777" s="35"/>
      <c r="NIJ777" s="35"/>
      <c r="NIK777" s="35"/>
      <c r="NIL777" s="35"/>
      <c r="NIM777" s="35"/>
      <c r="NIN777" s="35"/>
      <c r="NIO777" s="35"/>
      <c r="NIP777" s="35"/>
      <c r="NIQ777" s="35"/>
      <c r="NIR777" s="35"/>
      <c r="NIS777" s="35"/>
      <c r="NIT777" s="35"/>
      <c r="NIU777" s="35"/>
      <c r="NIV777" s="35"/>
      <c r="NIW777" s="35"/>
      <c r="NIX777" s="35"/>
      <c r="NIY777" s="35"/>
      <c r="NIZ777" s="35"/>
      <c r="NJA777" s="35"/>
      <c r="NJB777" s="35"/>
      <c r="NJC777" s="35"/>
      <c r="NJD777" s="35"/>
      <c r="NJE777" s="35"/>
      <c r="NJF777" s="35"/>
      <c r="NJG777" s="35"/>
      <c r="NJH777" s="35"/>
      <c r="NJI777" s="35"/>
      <c r="NJJ777" s="35"/>
      <c r="NJK777" s="35"/>
      <c r="NJL777" s="35"/>
      <c r="NJM777" s="35"/>
      <c r="NJN777" s="35"/>
      <c r="NJO777" s="35"/>
      <c r="NJP777" s="35"/>
      <c r="NJQ777" s="35"/>
      <c r="NJR777" s="35"/>
      <c r="NJS777" s="35"/>
      <c r="NJT777" s="35"/>
      <c r="NJU777" s="35"/>
      <c r="NJV777" s="35"/>
      <c r="NJW777" s="35"/>
      <c r="NJX777" s="35"/>
      <c r="NJY777" s="35"/>
      <c r="NJZ777" s="35"/>
      <c r="NKA777" s="35"/>
      <c r="NKB777" s="35"/>
      <c r="NKC777" s="35"/>
      <c r="NKD777" s="35"/>
      <c r="NKE777" s="35"/>
      <c r="NKF777" s="35"/>
      <c r="NKG777" s="35"/>
      <c r="NKH777" s="35"/>
      <c r="NKI777" s="35"/>
      <c r="NKJ777" s="35"/>
      <c r="NKK777" s="35"/>
      <c r="NKL777" s="35"/>
      <c r="NKM777" s="35"/>
      <c r="NKN777" s="35"/>
      <c r="NKO777" s="35"/>
      <c r="NKP777" s="35"/>
      <c r="NKQ777" s="35"/>
      <c r="NKR777" s="35"/>
      <c r="NKS777" s="35"/>
      <c r="NKT777" s="35"/>
      <c r="NKU777" s="35"/>
      <c r="NKV777" s="35"/>
      <c r="NKW777" s="35"/>
      <c r="NKX777" s="35"/>
      <c r="NKY777" s="35"/>
      <c r="NKZ777" s="35"/>
      <c r="NLA777" s="35"/>
      <c r="NLB777" s="35"/>
      <c r="NLC777" s="35"/>
      <c r="NLD777" s="35"/>
      <c r="NLE777" s="35"/>
      <c r="NLF777" s="35"/>
      <c r="NLG777" s="35"/>
      <c r="NLH777" s="35"/>
      <c r="NLI777" s="35"/>
      <c r="NLJ777" s="35"/>
      <c r="NLK777" s="35"/>
      <c r="NLL777" s="35"/>
      <c r="NLM777" s="35"/>
      <c r="NLN777" s="35"/>
      <c r="NLO777" s="35"/>
      <c r="NLP777" s="35"/>
      <c r="NLQ777" s="35"/>
      <c r="NLR777" s="35"/>
      <c r="NLS777" s="35"/>
      <c r="NLT777" s="35"/>
      <c r="NLU777" s="35"/>
      <c r="NLV777" s="35"/>
      <c r="NLW777" s="35"/>
      <c r="NLX777" s="35"/>
      <c r="NLY777" s="35"/>
      <c r="NLZ777" s="35"/>
      <c r="NMA777" s="35"/>
      <c r="NMB777" s="35"/>
      <c r="NMC777" s="35"/>
      <c r="NMD777" s="35"/>
      <c r="NME777" s="35"/>
      <c r="NMF777" s="35"/>
      <c r="NMG777" s="35"/>
      <c r="NMH777" s="35"/>
      <c r="NMI777" s="35"/>
      <c r="NMJ777" s="35"/>
      <c r="NMK777" s="35"/>
      <c r="NML777" s="35"/>
      <c r="NMM777" s="35"/>
      <c r="NMN777" s="35"/>
      <c r="NMO777" s="35"/>
      <c r="NMP777" s="35"/>
      <c r="NMQ777" s="35"/>
      <c r="NMR777" s="35"/>
      <c r="NMS777" s="35"/>
      <c r="NMT777" s="35"/>
      <c r="NMU777" s="35"/>
      <c r="NMV777" s="35"/>
      <c r="NMW777" s="35"/>
      <c r="NMX777" s="35"/>
      <c r="NMY777" s="35"/>
      <c r="NMZ777" s="35"/>
      <c r="NNA777" s="35"/>
      <c r="NNB777" s="35"/>
      <c r="NNC777" s="35"/>
      <c r="NND777" s="35"/>
      <c r="NNE777" s="35"/>
      <c r="NNF777" s="35"/>
      <c r="NNG777" s="35"/>
      <c r="NNH777" s="35"/>
      <c r="NNI777" s="35"/>
      <c r="NNJ777" s="35"/>
      <c r="NNK777" s="35"/>
      <c r="NNL777" s="35"/>
      <c r="NNM777" s="35"/>
      <c r="NNN777" s="35"/>
      <c r="NNO777" s="35"/>
      <c r="NNP777" s="35"/>
      <c r="NNQ777" s="35"/>
      <c r="NNR777" s="35"/>
      <c r="NNS777" s="35"/>
      <c r="NNT777" s="35"/>
      <c r="NNU777" s="35"/>
      <c r="NNV777" s="35"/>
      <c r="NNW777" s="35"/>
      <c r="NNX777" s="35"/>
      <c r="NNY777" s="35"/>
      <c r="NNZ777" s="35"/>
      <c r="NOA777" s="35"/>
      <c r="NOB777" s="35"/>
      <c r="NOC777" s="35"/>
      <c r="NOD777" s="35"/>
      <c r="NOE777" s="35"/>
      <c r="NOF777" s="35"/>
      <c r="NOG777" s="35"/>
      <c r="NOH777" s="35"/>
      <c r="NOI777" s="35"/>
      <c r="NOJ777" s="35"/>
      <c r="NOK777" s="35"/>
      <c r="NOL777" s="35"/>
      <c r="NOM777" s="35"/>
      <c r="NON777" s="35"/>
      <c r="NOO777" s="35"/>
      <c r="NOP777" s="35"/>
      <c r="NOQ777" s="35"/>
      <c r="NOR777" s="35"/>
      <c r="NOS777" s="35"/>
      <c r="NOT777" s="35"/>
      <c r="NOU777" s="35"/>
      <c r="NOV777" s="35"/>
      <c r="NOW777" s="35"/>
      <c r="NOX777" s="35"/>
      <c r="NOY777" s="35"/>
      <c r="NOZ777" s="35"/>
      <c r="NPA777" s="35"/>
      <c r="NPB777" s="35"/>
      <c r="NPC777" s="35"/>
      <c r="NPD777" s="35"/>
      <c r="NPE777" s="35"/>
      <c r="NPF777" s="35"/>
      <c r="NPG777" s="35"/>
      <c r="NPH777" s="35"/>
      <c r="NPI777" s="35"/>
      <c r="NPJ777" s="35"/>
      <c r="NPK777" s="35"/>
      <c r="NPL777" s="35"/>
      <c r="NPM777" s="35"/>
      <c r="NPN777" s="35"/>
      <c r="NPO777" s="35"/>
      <c r="NPP777" s="35"/>
      <c r="NPQ777" s="35"/>
      <c r="NPR777" s="35"/>
      <c r="NPS777" s="35"/>
      <c r="NPT777" s="35"/>
      <c r="NPU777" s="35"/>
      <c r="NPV777" s="35"/>
      <c r="NPW777" s="35"/>
      <c r="NPX777" s="35"/>
      <c r="NPY777" s="35"/>
      <c r="NPZ777" s="35"/>
      <c r="NQA777" s="35"/>
      <c r="NQB777" s="35"/>
      <c r="NQC777" s="35"/>
      <c r="NQD777" s="35"/>
      <c r="NQE777" s="35"/>
      <c r="NQF777" s="35"/>
      <c r="NQG777" s="35"/>
      <c r="NQH777" s="35"/>
      <c r="NQI777" s="35"/>
      <c r="NQJ777" s="35"/>
      <c r="NQK777" s="35"/>
      <c r="NQL777" s="35"/>
      <c r="NQM777" s="35"/>
      <c r="NQN777" s="35"/>
      <c r="NQO777" s="35"/>
      <c r="NQP777" s="35"/>
      <c r="NQQ777" s="35"/>
      <c r="NQR777" s="35"/>
      <c r="NQS777" s="35"/>
      <c r="NQT777" s="35"/>
      <c r="NQU777" s="35"/>
      <c r="NQV777" s="35"/>
      <c r="NQW777" s="35"/>
      <c r="NQX777" s="35"/>
      <c r="NQY777" s="35"/>
      <c r="NQZ777" s="35"/>
      <c r="NRA777" s="35"/>
      <c r="NRB777" s="35"/>
      <c r="NRC777" s="35"/>
      <c r="NRD777" s="35"/>
      <c r="NRE777" s="35"/>
      <c r="NRF777" s="35"/>
      <c r="NRG777" s="35"/>
      <c r="NRH777" s="35"/>
      <c r="NRI777" s="35"/>
      <c r="NRJ777" s="35"/>
      <c r="NRK777" s="35"/>
      <c r="NRL777" s="35"/>
      <c r="NRM777" s="35"/>
      <c r="NRN777" s="35"/>
      <c r="NRO777" s="35"/>
      <c r="NRP777" s="35"/>
      <c r="NRQ777" s="35"/>
      <c r="NRR777" s="35"/>
      <c r="NRS777" s="35"/>
      <c r="NRT777" s="35"/>
      <c r="NRU777" s="35"/>
      <c r="NRV777" s="35"/>
      <c r="NRW777" s="35"/>
      <c r="NRX777" s="35"/>
      <c r="NRY777" s="35"/>
      <c r="NRZ777" s="35"/>
      <c r="NSA777" s="35"/>
      <c r="NSB777" s="35"/>
      <c r="NSC777" s="35"/>
      <c r="NSD777" s="35"/>
      <c r="NSE777" s="35"/>
      <c r="NSF777" s="35"/>
      <c r="NSG777" s="35"/>
      <c r="NSH777" s="35"/>
      <c r="NSI777" s="35"/>
      <c r="NSJ777" s="35"/>
      <c r="NSK777" s="35"/>
      <c r="NSL777" s="35"/>
      <c r="NSM777" s="35"/>
      <c r="NSN777" s="35"/>
      <c r="NSO777" s="35"/>
      <c r="NSP777" s="35"/>
      <c r="NSQ777" s="35"/>
      <c r="NSR777" s="35"/>
      <c r="NSS777" s="35"/>
      <c r="NST777" s="35"/>
      <c r="NSU777" s="35"/>
      <c r="NSV777" s="35"/>
      <c r="NSW777" s="35"/>
      <c r="NSX777" s="35"/>
      <c r="NSY777" s="35"/>
      <c r="NSZ777" s="35"/>
      <c r="NTA777" s="35"/>
      <c r="NTB777" s="35"/>
      <c r="NTC777" s="35"/>
      <c r="NTD777" s="35"/>
      <c r="NTE777" s="35"/>
      <c r="NTF777" s="35"/>
      <c r="NTG777" s="35"/>
      <c r="NTH777" s="35"/>
      <c r="NTI777" s="35"/>
      <c r="NTJ777" s="35"/>
      <c r="NTK777" s="35"/>
      <c r="NTL777" s="35"/>
      <c r="NTM777" s="35"/>
      <c r="NTN777" s="35"/>
      <c r="NTO777" s="35"/>
      <c r="NTP777" s="35"/>
      <c r="NTQ777" s="35"/>
      <c r="NTR777" s="35"/>
      <c r="NTS777" s="35"/>
      <c r="NTT777" s="35"/>
      <c r="NTU777" s="35"/>
      <c r="NTV777" s="35"/>
      <c r="NTW777" s="35"/>
      <c r="NTX777" s="35"/>
      <c r="NTY777" s="35"/>
      <c r="NTZ777" s="35"/>
      <c r="NUA777" s="35"/>
      <c r="NUB777" s="35"/>
      <c r="NUC777" s="35"/>
      <c r="NUD777" s="35"/>
      <c r="NUE777" s="35"/>
      <c r="NUF777" s="35"/>
      <c r="NUG777" s="35"/>
      <c r="NUH777" s="35"/>
      <c r="NUI777" s="35"/>
      <c r="NUJ777" s="35"/>
      <c r="NUK777" s="35"/>
      <c r="NUL777" s="35"/>
      <c r="NUM777" s="35"/>
      <c r="NUN777" s="35"/>
      <c r="NUO777" s="35"/>
      <c r="NUP777" s="35"/>
      <c r="NUQ777" s="35"/>
      <c r="NUR777" s="35"/>
      <c r="NUS777" s="35"/>
      <c r="NUT777" s="35"/>
      <c r="NUU777" s="35"/>
      <c r="NUV777" s="35"/>
      <c r="NUW777" s="35"/>
      <c r="NUX777" s="35"/>
      <c r="NUY777" s="35"/>
      <c r="NUZ777" s="35"/>
      <c r="NVA777" s="35"/>
      <c r="NVB777" s="35"/>
      <c r="NVC777" s="35"/>
      <c r="NVD777" s="35"/>
      <c r="NVE777" s="35"/>
      <c r="NVF777" s="35"/>
      <c r="NVG777" s="35"/>
      <c r="NVH777" s="35"/>
      <c r="NVI777" s="35"/>
      <c r="NVJ777" s="35"/>
      <c r="NVK777" s="35"/>
      <c r="NVL777" s="35"/>
      <c r="NVM777" s="35"/>
      <c r="NVN777" s="35"/>
      <c r="NVO777" s="35"/>
      <c r="NVP777" s="35"/>
      <c r="NVQ777" s="35"/>
      <c r="NVR777" s="35"/>
      <c r="NVS777" s="35"/>
      <c r="NVT777" s="35"/>
      <c r="NVU777" s="35"/>
      <c r="NVV777" s="35"/>
      <c r="NVW777" s="35"/>
      <c r="NVX777" s="35"/>
      <c r="NVY777" s="35"/>
      <c r="NVZ777" s="35"/>
      <c r="NWA777" s="35"/>
      <c r="NWB777" s="35"/>
      <c r="NWC777" s="35"/>
      <c r="NWD777" s="35"/>
      <c r="NWE777" s="35"/>
      <c r="NWF777" s="35"/>
      <c r="NWG777" s="35"/>
      <c r="NWH777" s="35"/>
      <c r="NWI777" s="35"/>
      <c r="NWJ777" s="35"/>
      <c r="NWK777" s="35"/>
      <c r="NWL777" s="35"/>
      <c r="NWM777" s="35"/>
      <c r="NWN777" s="35"/>
      <c r="NWO777" s="35"/>
      <c r="NWP777" s="35"/>
      <c r="NWQ777" s="35"/>
      <c r="NWR777" s="35"/>
      <c r="NWS777" s="35"/>
      <c r="NWT777" s="35"/>
      <c r="NWU777" s="35"/>
      <c r="NWV777" s="35"/>
      <c r="NWW777" s="35"/>
      <c r="NWX777" s="35"/>
      <c r="NWY777" s="35"/>
      <c r="NWZ777" s="35"/>
      <c r="NXA777" s="35"/>
      <c r="NXB777" s="35"/>
      <c r="NXC777" s="35"/>
      <c r="NXD777" s="35"/>
      <c r="NXE777" s="35"/>
      <c r="NXF777" s="35"/>
      <c r="NXG777" s="35"/>
      <c r="NXH777" s="35"/>
      <c r="NXI777" s="35"/>
      <c r="NXJ777" s="35"/>
      <c r="NXK777" s="35"/>
      <c r="NXL777" s="35"/>
      <c r="NXM777" s="35"/>
      <c r="NXN777" s="35"/>
      <c r="NXO777" s="35"/>
      <c r="NXP777" s="35"/>
      <c r="NXQ777" s="35"/>
      <c r="NXR777" s="35"/>
      <c r="NXS777" s="35"/>
      <c r="NXT777" s="35"/>
      <c r="NXU777" s="35"/>
      <c r="NXV777" s="35"/>
      <c r="NXW777" s="35"/>
      <c r="NXX777" s="35"/>
      <c r="NXY777" s="35"/>
      <c r="NXZ777" s="35"/>
      <c r="NYA777" s="35"/>
      <c r="NYB777" s="35"/>
      <c r="NYC777" s="35"/>
      <c r="NYD777" s="35"/>
      <c r="NYE777" s="35"/>
      <c r="NYF777" s="35"/>
      <c r="NYG777" s="35"/>
      <c r="NYH777" s="35"/>
      <c r="NYI777" s="35"/>
      <c r="NYJ777" s="35"/>
      <c r="NYK777" s="35"/>
      <c r="NYL777" s="35"/>
      <c r="NYM777" s="35"/>
      <c r="NYN777" s="35"/>
      <c r="NYO777" s="35"/>
      <c r="NYP777" s="35"/>
      <c r="NYQ777" s="35"/>
      <c r="NYR777" s="35"/>
      <c r="NYS777" s="35"/>
      <c r="NYT777" s="35"/>
      <c r="NYU777" s="35"/>
      <c r="NYV777" s="35"/>
      <c r="NYW777" s="35"/>
      <c r="NYX777" s="35"/>
      <c r="NYY777" s="35"/>
      <c r="NYZ777" s="35"/>
      <c r="NZA777" s="35"/>
      <c r="NZB777" s="35"/>
      <c r="NZC777" s="35"/>
      <c r="NZD777" s="35"/>
      <c r="NZE777" s="35"/>
      <c r="NZF777" s="35"/>
      <c r="NZG777" s="35"/>
      <c r="NZH777" s="35"/>
      <c r="NZI777" s="35"/>
      <c r="NZJ777" s="35"/>
      <c r="NZK777" s="35"/>
      <c r="NZL777" s="35"/>
      <c r="NZM777" s="35"/>
      <c r="NZN777" s="35"/>
      <c r="NZO777" s="35"/>
      <c r="NZP777" s="35"/>
      <c r="NZQ777" s="35"/>
      <c r="NZR777" s="35"/>
      <c r="NZS777" s="35"/>
      <c r="NZT777" s="35"/>
      <c r="NZU777" s="35"/>
      <c r="NZV777" s="35"/>
      <c r="NZW777" s="35"/>
      <c r="NZX777" s="35"/>
      <c r="NZY777" s="35"/>
      <c r="NZZ777" s="35"/>
      <c r="OAA777" s="35"/>
      <c r="OAB777" s="35"/>
      <c r="OAC777" s="35"/>
      <c r="OAD777" s="35"/>
      <c r="OAE777" s="35"/>
      <c r="OAF777" s="35"/>
      <c r="OAG777" s="35"/>
      <c r="OAH777" s="35"/>
      <c r="OAI777" s="35"/>
      <c r="OAJ777" s="35"/>
      <c r="OAK777" s="35"/>
      <c r="OAL777" s="35"/>
      <c r="OAM777" s="35"/>
      <c r="OAN777" s="35"/>
      <c r="OAO777" s="35"/>
      <c r="OAP777" s="35"/>
      <c r="OAQ777" s="35"/>
      <c r="OAR777" s="35"/>
      <c r="OAS777" s="35"/>
      <c r="OAT777" s="35"/>
      <c r="OAU777" s="35"/>
      <c r="OAV777" s="35"/>
      <c r="OAW777" s="35"/>
      <c r="OAX777" s="35"/>
      <c r="OAY777" s="35"/>
      <c r="OAZ777" s="35"/>
      <c r="OBA777" s="35"/>
      <c r="OBB777" s="35"/>
      <c r="OBC777" s="35"/>
      <c r="OBD777" s="35"/>
      <c r="OBE777" s="35"/>
      <c r="OBF777" s="35"/>
      <c r="OBG777" s="35"/>
      <c r="OBH777" s="35"/>
      <c r="OBI777" s="35"/>
      <c r="OBJ777" s="35"/>
      <c r="OBK777" s="35"/>
      <c r="OBL777" s="35"/>
      <c r="OBM777" s="35"/>
      <c r="OBN777" s="35"/>
      <c r="OBO777" s="35"/>
      <c r="OBP777" s="35"/>
      <c r="OBQ777" s="35"/>
      <c r="OBR777" s="35"/>
      <c r="OBS777" s="35"/>
      <c r="OBT777" s="35"/>
      <c r="OBU777" s="35"/>
      <c r="OBV777" s="35"/>
      <c r="OBW777" s="35"/>
      <c r="OBX777" s="35"/>
      <c r="OBY777" s="35"/>
      <c r="OBZ777" s="35"/>
      <c r="OCA777" s="35"/>
      <c r="OCB777" s="35"/>
      <c r="OCC777" s="35"/>
      <c r="OCD777" s="35"/>
      <c r="OCE777" s="35"/>
      <c r="OCF777" s="35"/>
      <c r="OCG777" s="35"/>
      <c r="OCH777" s="35"/>
      <c r="OCI777" s="35"/>
      <c r="OCJ777" s="35"/>
      <c r="OCK777" s="35"/>
      <c r="OCL777" s="35"/>
      <c r="OCM777" s="35"/>
      <c r="OCN777" s="35"/>
      <c r="OCO777" s="35"/>
      <c r="OCP777" s="35"/>
      <c r="OCQ777" s="35"/>
      <c r="OCR777" s="35"/>
      <c r="OCS777" s="35"/>
      <c r="OCT777" s="35"/>
      <c r="OCU777" s="35"/>
      <c r="OCV777" s="35"/>
      <c r="OCW777" s="35"/>
      <c r="OCX777" s="35"/>
      <c r="OCY777" s="35"/>
      <c r="OCZ777" s="35"/>
      <c r="ODA777" s="35"/>
      <c r="ODB777" s="35"/>
      <c r="ODC777" s="35"/>
      <c r="ODD777" s="35"/>
      <c r="ODE777" s="35"/>
      <c r="ODF777" s="35"/>
      <c r="ODG777" s="35"/>
      <c r="ODH777" s="35"/>
      <c r="ODI777" s="35"/>
      <c r="ODJ777" s="35"/>
      <c r="ODK777" s="35"/>
      <c r="ODL777" s="35"/>
      <c r="ODM777" s="35"/>
      <c r="ODN777" s="35"/>
      <c r="ODO777" s="35"/>
      <c r="ODP777" s="35"/>
      <c r="ODQ777" s="35"/>
      <c r="ODR777" s="35"/>
      <c r="ODS777" s="35"/>
      <c r="ODT777" s="35"/>
      <c r="ODU777" s="35"/>
      <c r="ODV777" s="35"/>
      <c r="ODW777" s="35"/>
      <c r="ODX777" s="35"/>
      <c r="ODY777" s="35"/>
      <c r="ODZ777" s="35"/>
      <c r="OEA777" s="35"/>
      <c r="OEB777" s="35"/>
      <c r="OEC777" s="35"/>
      <c r="OED777" s="35"/>
      <c r="OEE777" s="35"/>
      <c r="OEF777" s="35"/>
      <c r="OEG777" s="35"/>
      <c r="OEH777" s="35"/>
      <c r="OEI777" s="35"/>
      <c r="OEJ777" s="35"/>
      <c r="OEK777" s="35"/>
      <c r="OEL777" s="35"/>
      <c r="OEM777" s="35"/>
      <c r="OEN777" s="35"/>
      <c r="OEO777" s="35"/>
      <c r="OEP777" s="35"/>
      <c r="OEQ777" s="35"/>
      <c r="OER777" s="35"/>
      <c r="OES777" s="35"/>
      <c r="OET777" s="35"/>
      <c r="OEU777" s="35"/>
      <c r="OEV777" s="35"/>
      <c r="OEW777" s="35"/>
      <c r="OEX777" s="35"/>
      <c r="OEY777" s="35"/>
      <c r="OEZ777" s="35"/>
      <c r="OFA777" s="35"/>
      <c r="OFB777" s="35"/>
      <c r="OFC777" s="35"/>
      <c r="OFD777" s="35"/>
      <c r="OFE777" s="35"/>
      <c r="OFF777" s="35"/>
      <c r="OFG777" s="35"/>
      <c r="OFH777" s="35"/>
      <c r="OFI777" s="35"/>
      <c r="OFJ777" s="35"/>
      <c r="OFK777" s="35"/>
      <c r="OFL777" s="35"/>
      <c r="OFM777" s="35"/>
      <c r="OFN777" s="35"/>
      <c r="OFO777" s="35"/>
      <c r="OFP777" s="35"/>
      <c r="OFQ777" s="35"/>
      <c r="OFR777" s="35"/>
      <c r="OFS777" s="35"/>
      <c r="OFT777" s="35"/>
      <c r="OFU777" s="35"/>
      <c r="OFV777" s="35"/>
      <c r="OFW777" s="35"/>
      <c r="OFX777" s="35"/>
      <c r="OFY777" s="35"/>
      <c r="OFZ777" s="35"/>
      <c r="OGA777" s="35"/>
      <c r="OGB777" s="35"/>
      <c r="OGC777" s="35"/>
      <c r="OGD777" s="35"/>
      <c r="OGE777" s="35"/>
      <c r="OGF777" s="35"/>
      <c r="OGG777" s="35"/>
      <c r="OGH777" s="35"/>
      <c r="OGI777" s="35"/>
      <c r="OGJ777" s="35"/>
      <c r="OGK777" s="35"/>
      <c r="OGL777" s="35"/>
      <c r="OGM777" s="35"/>
      <c r="OGN777" s="35"/>
      <c r="OGO777" s="35"/>
      <c r="OGP777" s="35"/>
      <c r="OGQ777" s="35"/>
      <c r="OGR777" s="35"/>
      <c r="OGS777" s="35"/>
      <c r="OGT777" s="35"/>
      <c r="OGU777" s="35"/>
      <c r="OGV777" s="35"/>
      <c r="OGW777" s="35"/>
      <c r="OGX777" s="35"/>
      <c r="OGY777" s="35"/>
      <c r="OGZ777" s="35"/>
      <c r="OHA777" s="35"/>
      <c r="OHB777" s="35"/>
      <c r="OHC777" s="35"/>
      <c r="OHD777" s="35"/>
      <c r="OHE777" s="35"/>
      <c r="OHF777" s="35"/>
      <c r="OHG777" s="35"/>
      <c r="OHH777" s="35"/>
      <c r="OHI777" s="35"/>
      <c r="OHJ777" s="35"/>
      <c r="OHK777" s="35"/>
      <c r="OHL777" s="35"/>
      <c r="OHM777" s="35"/>
      <c r="OHN777" s="35"/>
      <c r="OHO777" s="35"/>
      <c r="OHP777" s="35"/>
      <c r="OHQ777" s="35"/>
      <c r="OHR777" s="35"/>
      <c r="OHS777" s="35"/>
      <c r="OHT777" s="35"/>
      <c r="OHU777" s="35"/>
      <c r="OHV777" s="35"/>
      <c r="OHW777" s="35"/>
      <c r="OHX777" s="35"/>
      <c r="OHY777" s="35"/>
      <c r="OHZ777" s="35"/>
      <c r="OIA777" s="35"/>
      <c r="OIB777" s="35"/>
      <c r="OIC777" s="35"/>
      <c r="OID777" s="35"/>
      <c r="OIE777" s="35"/>
      <c r="OIF777" s="35"/>
      <c r="OIG777" s="35"/>
      <c r="OIH777" s="35"/>
      <c r="OII777" s="35"/>
      <c r="OIJ777" s="35"/>
      <c r="OIK777" s="35"/>
      <c r="OIL777" s="35"/>
      <c r="OIM777" s="35"/>
      <c r="OIN777" s="35"/>
      <c r="OIO777" s="35"/>
      <c r="OIP777" s="35"/>
      <c r="OIQ777" s="35"/>
      <c r="OIR777" s="35"/>
      <c r="OIS777" s="35"/>
      <c r="OIT777" s="35"/>
      <c r="OIU777" s="35"/>
      <c r="OIV777" s="35"/>
      <c r="OIW777" s="35"/>
      <c r="OIX777" s="35"/>
      <c r="OIY777" s="35"/>
      <c r="OIZ777" s="35"/>
      <c r="OJA777" s="35"/>
      <c r="OJB777" s="35"/>
      <c r="OJC777" s="35"/>
      <c r="OJD777" s="35"/>
      <c r="OJE777" s="35"/>
      <c r="OJF777" s="35"/>
      <c r="OJG777" s="35"/>
      <c r="OJH777" s="35"/>
      <c r="OJI777" s="35"/>
      <c r="OJJ777" s="35"/>
      <c r="OJK777" s="35"/>
      <c r="OJL777" s="35"/>
      <c r="OJM777" s="35"/>
      <c r="OJN777" s="35"/>
      <c r="OJO777" s="35"/>
      <c r="OJP777" s="35"/>
      <c r="OJQ777" s="35"/>
      <c r="OJR777" s="35"/>
      <c r="OJS777" s="35"/>
      <c r="OJT777" s="35"/>
      <c r="OJU777" s="35"/>
      <c r="OJV777" s="35"/>
      <c r="OJW777" s="35"/>
      <c r="OJX777" s="35"/>
      <c r="OJY777" s="35"/>
      <c r="OJZ777" s="35"/>
      <c r="OKA777" s="35"/>
      <c r="OKB777" s="35"/>
      <c r="OKC777" s="35"/>
      <c r="OKD777" s="35"/>
      <c r="OKE777" s="35"/>
      <c r="OKF777" s="35"/>
      <c r="OKG777" s="35"/>
      <c r="OKH777" s="35"/>
      <c r="OKI777" s="35"/>
      <c r="OKJ777" s="35"/>
      <c r="OKK777" s="35"/>
      <c r="OKL777" s="35"/>
      <c r="OKM777" s="35"/>
      <c r="OKN777" s="35"/>
      <c r="OKO777" s="35"/>
      <c r="OKP777" s="35"/>
      <c r="OKQ777" s="35"/>
      <c r="OKR777" s="35"/>
      <c r="OKS777" s="35"/>
      <c r="OKT777" s="35"/>
      <c r="OKU777" s="35"/>
      <c r="OKV777" s="35"/>
      <c r="OKW777" s="35"/>
      <c r="OKX777" s="35"/>
      <c r="OKY777" s="35"/>
      <c r="OKZ777" s="35"/>
      <c r="OLA777" s="35"/>
      <c r="OLB777" s="35"/>
      <c r="OLC777" s="35"/>
      <c r="OLD777" s="35"/>
      <c r="OLE777" s="35"/>
      <c r="OLF777" s="35"/>
      <c r="OLG777" s="35"/>
      <c r="OLH777" s="35"/>
      <c r="OLI777" s="35"/>
      <c r="OLJ777" s="35"/>
      <c r="OLK777" s="35"/>
      <c r="OLL777" s="35"/>
      <c r="OLM777" s="35"/>
      <c r="OLN777" s="35"/>
      <c r="OLO777" s="35"/>
      <c r="OLP777" s="35"/>
      <c r="OLQ777" s="35"/>
      <c r="OLR777" s="35"/>
      <c r="OLS777" s="35"/>
      <c r="OLT777" s="35"/>
      <c r="OLU777" s="35"/>
      <c r="OLV777" s="35"/>
      <c r="OLW777" s="35"/>
      <c r="OLX777" s="35"/>
      <c r="OLY777" s="35"/>
      <c r="OLZ777" s="35"/>
      <c r="OMA777" s="35"/>
      <c r="OMB777" s="35"/>
      <c r="OMC777" s="35"/>
      <c r="OMD777" s="35"/>
      <c r="OME777" s="35"/>
      <c r="OMF777" s="35"/>
      <c r="OMG777" s="35"/>
      <c r="OMH777" s="35"/>
      <c r="OMI777" s="35"/>
      <c r="OMJ777" s="35"/>
      <c r="OMK777" s="35"/>
      <c r="OML777" s="35"/>
      <c r="OMM777" s="35"/>
      <c r="OMN777" s="35"/>
      <c r="OMO777" s="35"/>
      <c r="OMP777" s="35"/>
      <c r="OMQ777" s="35"/>
      <c r="OMR777" s="35"/>
      <c r="OMS777" s="35"/>
      <c r="OMT777" s="35"/>
      <c r="OMU777" s="35"/>
      <c r="OMV777" s="35"/>
      <c r="OMW777" s="35"/>
      <c r="OMX777" s="35"/>
      <c r="OMY777" s="35"/>
      <c r="OMZ777" s="35"/>
      <c r="ONA777" s="35"/>
      <c r="ONB777" s="35"/>
      <c r="ONC777" s="35"/>
      <c r="OND777" s="35"/>
      <c r="ONE777" s="35"/>
      <c r="ONF777" s="35"/>
      <c r="ONG777" s="35"/>
      <c r="ONH777" s="35"/>
      <c r="ONI777" s="35"/>
      <c r="ONJ777" s="35"/>
      <c r="ONK777" s="35"/>
      <c r="ONL777" s="35"/>
      <c r="ONM777" s="35"/>
      <c r="ONN777" s="35"/>
      <c r="ONO777" s="35"/>
      <c r="ONP777" s="35"/>
      <c r="ONQ777" s="35"/>
      <c r="ONR777" s="35"/>
      <c r="ONS777" s="35"/>
      <c r="ONT777" s="35"/>
      <c r="ONU777" s="35"/>
      <c r="ONV777" s="35"/>
      <c r="ONW777" s="35"/>
      <c r="ONX777" s="35"/>
      <c r="ONY777" s="35"/>
      <c r="ONZ777" s="35"/>
      <c r="OOA777" s="35"/>
      <c r="OOB777" s="35"/>
      <c r="OOC777" s="35"/>
      <c r="OOD777" s="35"/>
      <c r="OOE777" s="35"/>
      <c r="OOF777" s="35"/>
      <c r="OOG777" s="35"/>
      <c r="OOH777" s="35"/>
      <c r="OOI777" s="35"/>
      <c r="OOJ777" s="35"/>
      <c r="OOK777" s="35"/>
      <c r="OOL777" s="35"/>
      <c r="OOM777" s="35"/>
      <c r="OON777" s="35"/>
      <c r="OOO777" s="35"/>
      <c r="OOP777" s="35"/>
      <c r="OOQ777" s="35"/>
      <c r="OOR777" s="35"/>
      <c r="OOS777" s="35"/>
      <c r="OOT777" s="35"/>
      <c r="OOU777" s="35"/>
      <c r="OOV777" s="35"/>
      <c r="OOW777" s="35"/>
      <c r="OOX777" s="35"/>
      <c r="OOY777" s="35"/>
      <c r="OOZ777" s="35"/>
      <c r="OPA777" s="35"/>
      <c r="OPB777" s="35"/>
      <c r="OPC777" s="35"/>
      <c r="OPD777" s="35"/>
      <c r="OPE777" s="35"/>
      <c r="OPF777" s="35"/>
      <c r="OPG777" s="35"/>
      <c r="OPH777" s="35"/>
      <c r="OPI777" s="35"/>
      <c r="OPJ777" s="35"/>
      <c r="OPK777" s="35"/>
      <c r="OPL777" s="35"/>
      <c r="OPM777" s="35"/>
      <c r="OPN777" s="35"/>
      <c r="OPO777" s="35"/>
      <c r="OPP777" s="35"/>
      <c r="OPQ777" s="35"/>
      <c r="OPR777" s="35"/>
      <c r="OPS777" s="35"/>
      <c r="OPT777" s="35"/>
      <c r="OPU777" s="35"/>
      <c r="OPV777" s="35"/>
      <c r="OPW777" s="35"/>
      <c r="OPX777" s="35"/>
      <c r="OPY777" s="35"/>
      <c r="OPZ777" s="35"/>
      <c r="OQA777" s="35"/>
      <c r="OQB777" s="35"/>
      <c r="OQC777" s="35"/>
      <c r="OQD777" s="35"/>
      <c r="OQE777" s="35"/>
      <c r="OQF777" s="35"/>
      <c r="OQG777" s="35"/>
      <c r="OQH777" s="35"/>
      <c r="OQI777" s="35"/>
      <c r="OQJ777" s="35"/>
      <c r="OQK777" s="35"/>
      <c r="OQL777" s="35"/>
      <c r="OQM777" s="35"/>
      <c r="OQN777" s="35"/>
      <c r="OQO777" s="35"/>
      <c r="OQP777" s="35"/>
      <c r="OQQ777" s="35"/>
      <c r="OQR777" s="35"/>
      <c r="OQS777" s="35"/>
      <c r="OQT777" s="35"/>
      <c r="OQU777" s="35"/>
      <c r="OQV777" s="35"/>
      <c r="OQW777" s="35"/>
      <c r="OQX777" s="35"/>
      <c r="OQY777" s="35"/>
      <c r="OQZ777" s="35"/>
      <c r="ORA777" s="35"/>
      <c r="ORB777" s="35"/>
      <c r="ORC777" s="35"/>
      <c r="ORD777" s="35"/>
      <c r="ORE777" s="35"/>
      <c r="ORF777" s="35"/>
      <c r="ORG777" s="35"/>
      <c r="ORH777" s="35"/>
      <c r="ORI777" s="35"/>
      <c r="ORJ777" s="35"/>
      <c r="ORK777" s="35"/>
      <c r="ORL777" s="35"/>
      <c r="ORM777" s="35"/>
      <c r="ORN777" s="35"/>
      <c r="ORO777" s="35"/>
      <c r="ORP777" s="35"/>
      <c r="ORQ777" s="35"/>
      <c r="ORR777" s="35"/>
      <c r="ORS777" s="35"/>
      <c r="ORT777" s="35"/>
      <c r="ORU777" s="35"/>
      <c r="ORV777" s="35"/>
      <c r="ORW777" s="35"/>
      <c r="ORX777" s="35"/>
      <c r="ORY777" s="35"/>
      <c r="ORZ777" s="35"/>
      <c r="OSA777" s="35"/>
      <c r="OSB777" s="35"/>
      <c r="OSC777" s="35"/>
      <c r="OSD777" s="35"/>
      <c r="OSE777" s="35"/>
      <c r="OSF777" s="35"/>
      <c r="OSG777" s="35"/>
      <c r="OSH777" s="35"/>
      <c r="OSI777" s="35"/>
      <c r="OSJ777" s="35"/>
      <c r="OSK777" s="35"/>
      <c r="OSL777" s="35"/>
      <c r="OSM777" s="35"/>
      <c r="OSN777" s="35"/>
      <c r="OSO777" s="35"/>
      <c r="OSP777" s="35"/>
      <c r="OSQ777" s="35"/>
      <c r="OSR777" s="35"/>
      <c r="OSS777" s="35"/>
      <c r="OST777" s="35"/>
      <c r="OSU777" s="35"/>
      <c r="OSV777" s="35"/>
      <c r="OSW777" s="35"/>
      <c r="OSX777" s="35"/>
      <c r="OSY777" s="35"/>
      <c r="OSZ777" s="35"/>
      <c r="OTA777" s="35"/>
      <c r="OTB777" s="35"/>
      <c r="OTC777" s="35"/>
      <c r="OTD777" s="35"/>
      <c r="OTE777" s="35"/>
      <c r="OTF777" s="35"/>
      <c r="OTG777" s="35"/>
      <c r="OTH777" s="35"/>
      <c r="OTI777" s="35"/>
      <c r="OTJ777" s="35"/>
      <c r="OTK777" s="35"/>
      <c r="OTL777" s="35"/>
      <c r="OTM777" s="35"/>
      <c r="OTN777" s="35"/>
      <c r="OTO777" s="35"/>
      <c r="OTP777" s="35"/>
      <c r="OTQ777" s="35"/>
      <c r="OTR777" s="35"/>
      <c r="OTS777" s="35"/>
      <c r="OTT777" s="35"/>
      <c r="OTU777" s="35"/>
      <c r="OTV777" s="35"/>
      <c r="OTW777" s="35"/>
      <c r="OTX777" s="35"/>
      <c r="OTY777" s="35"/>
      <c r="OTZ777" s="35"/>
      <c r="OUA777" s="35"/>
      <c r="OUB777" s="35"/>
      <c r="OUC777" s="35"/>
      <c r="OUD777" s="35"/>
      <c r="OUE777" s="35"/>
      <c r="OUF777" s="35"/>
      <c r="OUG777" s="35"/>
      <c r="OUH777" s="35"/>
      <c r="OUI777" s="35"/>
      <c r="OUJ777" s="35"/>
      <c r="OUK777" s="35"/>
      <c r="OUL777" s="35"/>
      <c r="OUM777" s="35"/>
      <c r="OUN777" s="35"/>
      <c r="OUO777" s="35"/>
      <c r="OUP777" s="35"/>
      <c r="OUQ777" s="35"/>
      <c r="OUR777" s="35"/>
      <c r="OUS777" s="35"/>
      <c r="OUT777" s="35"/>
      <c r="OUU777" s="35"/>
      <c r="OUV777" s="35"/>
      <c r="OUW777" s="35"/>
      <c r="OUX777" s="35"/>
      <c r="OUY777" s="35"/>
      <c r="OUZ777" s="35"/>
      <c r="OVA777" s="35"/>
      <c r="OVB777" s="35"/>
      <c r="OVC777" s="35"/>
      <c r="OVD777" s="35"/>
      <c r="OVE777" s="35"/>
      <c r="OVF777" s="35"/>
      <c r="OVG777" s="35"/>
      <c r="OVH777" s="35"/>
      <c r="OVI777" s="35"/>
      <c r="OVJ777" s="35"/>
      <c r="OVK777" s="35"/>
      <c r="OVL777" s="35"/>
      <c r="OVM777" s="35"/>
      <c r="OVN777" s="35"/>
      <c r="OVO777" s="35"/>
      <c r="OVP777" s="35"/>
      <c r="OVQ777" s="35"/>
      <c r="OVR777" s="35"/>
      <c r="OVS777" s="35"/>
      <c r="OVT777" s="35"/>
      <c r="OVU777" s="35"/>
      <c r="OVV777" s="35"/>
      <c r="OVW777" s="35"/>
      <c r="OVX777" s="35"/>
      <c r="OVY777" s="35"/>
      <c r="OVZ777" s="35"/>
      <c r="OWA777" s="35"/>
      <c r="OWB777" s="35"/>
      <c r="OWC777" s="35"/>
      <c r="OWD777" s="35"/>
      <c r="OWE777" s="35"/>
      <c r="OWF777" s="35"/>
      <c r="OWG777" s="35"/>
      <c r="OWH777" s="35"/>
      <c r="OWI777" s="35"/>
      <c r="OWJ777" s="35"/>
      <c r="OWK777" s="35"/>
      <c r="OWL777" s="35"/>
      <c r="OWM777" s="35"/>
      <c r="OWN777" s="35"/>
      <c r="OWO777" s="35"/>
      <c r="OWP777" s="35"/>
      <c r="OWQ777" s="35"/>
      <c r="OWR777" s="35"/>
      <c r="OWS777" s="35"/>
      <c r="OWT777" s="35"/>
      <c r="OWU777" s="35"/>
      <c r="OWV777" s="35"/>
      <c r="OWW777" s="35"/>
      <c r="OWX777" s="35"/>
      <c r="OWY777" s="35"/>
      <c r="OWZ777" s="35"/>
      <c r="OXA777" s="35"/>
      <c r="OXB777" s="35"/>
      <c r="OXC777" s="35"/>
      <c r="OXD777" s="35"/>
      <c r="OXE777" s="35"/>
      <c r="OXF777" s="35"/>
      <c r="OXG777" s="35"/>
      <c r="OXH777" s="35"/>
      <c r="OXI777" s="35"/>
      <c r="OXJ777" s="35"/>
      <c r="OXK777" s="35"/>
      <c r="OXL777" s="35"/>
      <c r="OXM777" s="35"/>
      <c r="OXN777" s="35"/>
      <c r="OXO777" s="35"/>
      <c r="OXP777" s="35"/>
      <c r="OXQ777" s="35"/>
      <c r="OXR777" s="35"/>
      <c r="OXS777" s="35"/>
      <c r="OXT777" s="35"/>
      <c r="OXU777" s="35"/>
      <c r="OXV777" s="35"/>
      <c r="OXW777" s="35"/>
      <c r="OXX777" s="35"/>
      <c r="OXY777" s="35"/>
      <c r="OXZ777" s="35"/>
      <c r="OYA777" s="35"/>
      <c r="OYB777" s="35"/>
      <c r="OYC777" s="35"/>
      <c r="OYD777" s="35"/>
      <c r="OYE777" s="35"/>
      <c r="OYF777" s="35"/>
      <c r="OYG777" s="35"/>
      <c r="OYH777" s="35"/>
      <c r="OYI777" s="35"/>
      <c r="OYJ777" s="35"/>
      <c r="OYK777" s="35"/>
      <c r="OYL777" s="35"/>
      <c r="OYM777" s="35"/>
      <c r="OYN777" s="35"/>
      <c r="OYO777" s="35"/>
      <c r="OYP777" s="35"/>
      <c r="OYQ777" s="35"/>
      <c r="OYR777" s="35"/>
      <c r="OYS777" s="35"/>
      <c r="OYT777" s="35"/>
      <c r="OYU777" s="35"/>
      <c r="OYV777" s="35"/>
      <c r="OYW777" s="35"/>
      <c r="OYX777" s="35"/>
      <c r="OYY777" s="35"/>
      <c r="OYZ777" s="35"/>
      <c r="OZA777" s="35"/>
      <c r="OZB777" s="35"/>
      <c r="OZC777" s="35"/>
      <c r="OZD777" s="35"/>
      <c r="OZE777" s="35"/>
      <c r="OZF777" s="35"/>
      <c r="OZG777" s="35"/>
      <c r="OZH777" s="35"/>
      <c r="OZI777" s="35"/>
      <c r="OZJ777" s="35"/>
      <c r="OZK777" s="35"/>
      <c r="OZL777" s="35"/>
      <c r="OZM777" s="35"/>
      <c r="OZN777" s="35"/>
      <c r="OZO777" s="35"/>
      <c r="OZP777" s="35"/>
      <c r="OZQ777" s="35"/>
      <c r="OZR777" s="35"/>
      <c r="OZS777" s="35"/>
      <c r="OZT777" s="35"/>
      <c r="OZU777" s="35"/>
      <c r="OZV777" s="35"/>
      <c r="OZW777" s="35"/>
      <c r="OZX777" s="35"/>
      <c r="OZY777" s="35"/>
      <c r="OZZ777" s="35"/>
      <c r="PAA777" s="35"/>
      <c r="PAB777" s="35"/>
      <c r="PAC777" s="35"/>
      <c r="PAD777" s="35"/>
      <c r="PAE777" s="35"/>
      <c r="PAF777" s="35"/>
      <c r="PAG777" s="35"/>
      <c r="PAH777" s="35"/>
      <c r="PAI777" s="35"/>
      <c r="PAJ777" s="35"/>
      <c r="PAK777" s="35"/>
      <c r="PAL777" s="35"/>
      <c r="PAM777" s="35"/>
      <c r="PAN777" s="35"/>
      <c r="PAO777" s="35"/>
      <c r="PAP777" s="35"/>
      <c r="PAQ777" s="35"/>
      <c r="PAR777" s="35"/>
      <c r="PAS777" s="35"/>
      <c r="PAT777" s="35"/>
      <c r="PAU777" s="35"/>
      <c r="PAV777" s="35"/>
      <c r="PAW777" s="35"/>
      <c r="PAX777" s="35"/>
      <c r="PAY777" s="35"/>
      <c r="PAZ777" s="35"/>
      <c r="PBA777" s="35"/>
      <c r="PBB777" s="35"/>
      <c r="PBC777" s="35"/>
      <c r="PBD777" s="35"/>
      <c r="PBE777" s="35"/>
      <c r="PBF777" s="35"/>
      <c r="PBG777" s="35"/>
      <c r="PBH777" s="35"/>
      <c r="PBI777" s="35"/>
      <c r="PBJ777" s="35"/>
      <c r="PBK777" s="35"/>
      <c r="PBL777" s="35"/>
      <c r="PBM777" s="35"/>
      <c r="PBN777" s="35"/>
      <c r="PBO777" s="35"/>
      <c r="PBP777" s="35"/>
      <c r="PBQ777" s="35"/>
      <c r="PBR777" s="35"/>
      <c r="PBS777" s="35"/>
      <c r="PBT777" s="35"/>
      <c r="PBU777" s="35"/>
      <c r="PBV777" s="35"/>
      <c r="PBW777" s="35"/>
      <c r="PBX777" s="35"/>
      <c r="PBY777" s="35"/>
      <c r="PBZ777" s="35"/>
      <c r="PCA777" s="35"/>
      <c r="PCB777" s="35"/>
      <c r="PCC777" s="35"/>
      <c r="PCD777" s="35"/>
      <c r="PCE777" s="35"/>
      <c r="PCF777" s="35"/>
      <c r="PCG777" s="35"/>
      <c r="PCH777" s="35"/>
      <c r="PCI777" s="35"/>
      <c r="PCJ777" s="35"/>
      <c r="PCK777" s="35"/>
      <c r="PCL777" s="35"/>
      <c r="PCM777" s="35"/>
      <c r="PCN777" s="35"/>
      <c r="PCO777" s="35"/>
      <c r="PCP777" s="35"/>
      <c r="PCQ777" s="35"/>
      <c r="PCR777" s="35"/>
      <c r="PCS777" s="35"/>
      <c r="PCT777" s="35"/>
      <c r="PCU777" s="35"/>
      <c r="PCV777" s="35"/>
      <c r="PCW777" s="35"/>
      <c r="PCX777" s="35"/>
      <c r="PCY777" s="35"/>
      <c r="PCZ777" s="35"/>
      <c r="PDA777" s="35"/>
      <c r="PDB777" s="35"/>
      <c r="PDC777" s="35"/>
      <c r="PDD777" s="35"/>
      <c r="PDE777" s="35"/>
      <c r="PDF777" s="35"/>
      <c r="PDG777" s="35"/>
      <c r="PDH777" s="35"/>
      <c r="PDI777" s="35"/>
      <c r="PDJ777" s="35"/>
      <c r="PDK777" s="35"/>
      <c r="PDL777" s="35"/>
      <c r="PDM777" s="35"/>
      <c r="PDN777" s="35"/>
      <c r="PDO777" s="35"/>
      <c r="PDP777" s="35"/>
      <c r="PDQ777" s="35"/>
      <c r="PDR777" s="35"/>
      <c r="PDS777" s="35"/>
      <c r="PDT777" s="35"/>
      <c r="PDU777" s="35"/>
      <c r="PDV777" s="35"/>
      <c r="PDW777" s="35"/>
      <c r="PDX777" s="35"/>
      <c r="PDY777" s="35"/>
      <c r="PDZ777" s="35"/>
      <c r="PEA777" s="35"/>
      <c r="PEB777" s="35"/>
      <c r="PEC777" s="35"/>
      <c r="PED777" s="35"/>
      <c r="PEE777" s="35"/>
      <c r="PEF777" s="35"/>
      <c r="PEG777" s="35"/>
      <c r="PEH777" s="35"/>
      <c r="PEI777" s="35"/>
      <c r="PEJ777" s="35"/>
      <c r="PEK777" s="35"/>
      <c r="PEL777" s="35"/>
      <c r="PEM777" s="35"/>
      <c r="PEN777" s="35"/>
      <c r="PEO777" s="35"/>
      <c r="PEP777" s="35"/>
      <c r="PEQ777" s="35"/>
      <c r="PER777" s="35"/>
      <c r="PES777" s="35"/>
      <c r="PET777" s="35"/>
      <c r="PEU777" s="35"/>
      <c r="PEV777" s="35"/>
      <c r="PEW777" s="35"/>
      <c r="PEX777" s="35"/>
      <c r="PEY777" s="35"/>
      <c r="PEZ777" s="35"/>
      <c r="PFA777" s="35"/>
      <c r="PFB777" s="35"/>
      <c r="PFC777" s="35"/>
      <c r="PFD777" s="35"/>
      <c r="PFE777" s="35"/>
      <c r="PFF777" s="35"/>
      <c r="PFG777" s="35"/>
      <c r="PFH777" s="35"/>
      <c r="PFI777" s="35"/>
      <c r="PFJ777" s="35"/>
      <c r="PFK777" s="35"/>
      <c r="PFL777" s="35"/>
      <c r="PFM777" s="35"/>
      <c r="PFN777" s="35"/>
      <c r="PFO777" s="35"/>
      <c r="PFP777" s="35"/>
      <c r="PFQ777" s="35"/>
      <c r="PFR777" s="35"/>
      <c r="PFS777" s="35"/>
      <c r="PFT777" s="35"/>
      <c r="PFU777" s="35"/>
      <c r="PFV777" s="35"/>
      <c r="PFW777" s="35"/>
      <c r="PFX777" s="35"/>
      <c r="PFY777" s="35"/>
      <c r="PFZ777" s="35"/>
      <c r="PGA777" s="35"/>
      <c r="PGB777" s="35"/>
      <c r="PGC777" s="35"/>
      <c r="PGD777" s="35"/>
      <c r="PGE777" s="35"/>
      <c r="PGF777" s="35"/>
      <c r="PGG777" s="35"/>
      <c r="PGH777" s="35"/>
      <c r="PGI777" s="35"/>
      <c r="PGJ777" s="35"/>
      <c r="PGK777" s="35"/>
      <c r="PGL777" s="35"/>
      <c r="PGM777" s="35"/>
      <c r="PGN777" s="35"/>
      <c r="PGO777" s="35"/>
      <c r="PGP777" s="35"/>
      <c r="PGQ777" s="35"/>
      <c r="PGR777" s="35"/>
      <c r="PGS777" s="35"/>
      <c r="PGT777" s="35"/>
      <c r="PGU777" s="35"/>
      <c r="PGV777" s="35"/>
      <c r="PGW777" s="35"/>
      <c r="PGX777" s="35"/>
      <c r="PGY777" s="35"/>
      <c r="PGZ777" s="35"/>
      <c r="PHA777" s="35"/>
      <c r="PHB777" s="35"/>
      <c r="PHC777" s="35"/>
      <c r="PHD777" s="35"/>
      <c r="PHE777" s="35"/>
      <c r="PHF777" s="35"/>
      <c r="PHG777" s="35"/>
      <c r="PHH777" s="35"/>
      <c r="PHI777" s="35"/>
      <c r="PHJ777" s="35"/>
      <c r="PHK777" s="35"/>
      <c r="PHL777" s="35"/>
      <c r="PHM777" s="35"/>
      <c r="PHN777" s="35"/>
      <c r="PHO777" s="35"/>
      <c r="PHP777" s="35"/>
      <c r="PHQ777" s="35"/>
      <c r="PHR777" s="35"/>
      <c r="PHS777" s="35"/>
      <c r="PHT777" s="35"/>
      <c r="PHU777" s="35"/>
      <c r="PHV777" s="35"/>
      <c r="PHW777" s="35"/>
      <c r="PHX777" s="35"/>
      <c r="PHY777" s="35"/>
      <c r="PHZ777" s="35"/>
      <c r="PIA777" s="35"/>
      <c r="PIB777" s="35"/>
      <c r="PIC777" s="35"/>
      <c r="PID777" s="35"/>
      <c r="PIE777" s="35"/>
      <c r="PIF777" s="35"/>
      <c r="PIG777" s="35"/>
      <c r="PIH777" s="35"/>
      <c r="PII777" s="35"/>
      <c r="PIJ777" s="35"/>
      <c r="PIK777" s="35"/>
      <c r="PIL777" s="35"/>
      <c r="PIM777" s="35"/>
      <c r="PIN777" s="35"/>
      <c r="PIO777" s="35"/>
      <c r="PIP777" s="35"/>
      <c r="PIQ777" s="35"/>
      <c r="PIR777" s="35"/>
      <c r="PIS777" s="35"/>
      <c r="PIT777" s="35"/>
      <c r="PIU777" s="35"/>
      <c r="PIV777" s="35"/>
      <c r="PIW777" s="35"/>
      <c r="PIX777" s="35"/>
      <c r="PIY777" s="35"/>
      <c r="PIZ777" s="35"/>
      <c r="PJA777" s="35"/>
      <c r="PJB777" s="35"/>
      <c r="PJC777" s="35"/>
      <c r="PJD777" s="35"/>
      <c r="PJE777" s="35"/>
      <c r="PJF777" s="35"/>
      <c r="PJG777" s="35"/>
      <c r="PJH777" s="35"/>
      <c r="PJI777" s="35"/>
      <c r="PJJ777" s="35"/>
      <c r="PJK777" s="35"/>
      <c r="PJL777" s="35"/>
      <c r="PJM777" s="35"/>
      <c r="PJN777" s="35"/>
      <c r="PJO777" s="35"/>
      <c r="PJP777" s="35"/>
      <c r="PJQ777" s="35"/>
      <c r="PJR777" s="35"/>
      <c r="PJS777" s="35"/>
      <c r="PJT777" s="35"/>
      <c r="PJU777" s="35"/>
      <c r="PJV777" s="35"/>
      <c r="PJW777" s="35"/>
      <c r="PJX777" s="35"/>
      <c r="PJY777" s="35"/>
      <c r="PJZ777" s="35"/>
      <c r="PKA777" s="35"/>
      <c r="PKB777" s="35"/>
      <c r="PKC777" s="35"/>
      <c r="PKD777" s="35"/>
      <c r="PKE777" s="35"/>
      <c r="PKF777" s="35"/>
      <c r="PKG777" s="35"/>
      <c r="PKH777" s="35"/>
      <c r="PKI777" s="35"/>
      <c r="PKJ777" s="35"/>
      <c r="PKK777" s="35"/>
      <c r="PKL777" s="35"/>
      <c r="PKM777" s="35"/>
      <c r="PKN777" s="35"/>
      <c r="PKO777" s="35"/>
      <c r="PKP777" s="35"/>
      <c r="PKQ777" s="35"/>
      <c r="PKR777" s="35"/>
      <c r="PKS777" s="35"/>
      <c r="PKT777" s="35"/>
      <c r="PKU777" s="35"/>
      <c r="PKV777" s="35"/>
      <c r="PKW777" s="35"/>
      <c r="PKX777" s="35"/>
      <c r="PKY777" s="35"/>
      <c r="PKZ777" s="35"/>
      <c r="PLA777" s="35"/>
      <c r="PLB777" s="35"/>
      <c r="PLC777" s="35"/>
      <c r="PLD777" s="35"/>
      <c r="PLE777" s="35"/>
      <c r="PLF777" s="35"/>
      <c r="PLG777" s="35"/>
      <c r="PLH777" s="35"/>
      <c r="PLI777" s="35"/>
      <c r="PLJ777" s="35"/>
      <c r="PLK777" s="35"/>
      <c r="PLL777" s="35"/>
      <c r="PLM777" s="35"/>
      <c r="PLN777" s="35"/>
      <c r="PLO777" s="35"/>
      <c r="PLP777" s="35"/>
      <c r="PLQ777" s="35"/>
      <c r="PLR777" s="35"/>
      <c r="PLS777" s="35"/>
      <c r="PLT777" s="35"/>
      <c r="PLU777" s="35"/>
      <c r="PLV777" s="35"/>
      <c r="PLW777" s="35"/>
      <c r="PLX777" s="35"/>
      <c r="PLY777" s="35"/>
      <c r="PLZ777" s="35"/>
      <c r="PMA777" s="35"/>
      <c r="PMB777" s="35"/>
      <c r="PMC777" s="35"/>
      <c r="PMD777" s="35"/>
      <c r="PME777" s="35"/>
      <c r="PMF777" s="35"/>
      <c r="PMG777" s="35"/>
      <c r="PMH777" s="35"/>
      <c r="PMI777" s="35"/>
      <c r="PMJ777" s="35"/>
      <c r="PMK777" s="35"/>
      <c r="PML777" s="35"/>
      <c r="PMM777" s="35"/>
      <c r="PMN777" s="35"/>
      <c r="PMO777" s="35"/>
      <c r="PMP777" s="35"/>
      <c r="PMQ777" s="35"/>
      <c r="PMR777" s="35"/>
      <c r="PMS777" s="35"/>
      <c r="PMT777" s="35"/>
      <c r="PMU777" s="35"/>
      <c r="PMV777" s="35"/>
      <c r="PMW777" s="35"/>
      <c r="PMX777" s="35"/>
      <c r="PMY777" s="35"/>
      <c r="PMZ777" s="35"/>
      <c r="PNA777" s="35"/>
      <c r="PNB777" s="35"/>
      <c r="PNC777" s="35"/>
      <c r="PND777" s="35"/>
      <c r="PNE777" s="35"/>
      <c r="PNF777" s="35"/>
      <c r="PNG777" s="35"/>
      <c r="PNH777" s="35"/>
      <c r="PNI777" s="35"/>
      <c r="PNJ777" s="35"/>
      <c r="PNK777" s="35"/>
      <c r="PNL777" s="35"/>
      <c r="PNM777" s="35"/>
      <c r="PNN777" s="35"/>
      <c r="PNO777" s="35"/>
      <c r="PNP777" s="35"/>
      <c r="PNQ777" s="35"/>
      <c r="PNR777" s="35"/>
      <c r="PNS777" s="35"/>
      <c r="PNT777" s="35"/>
      <c r="PNU777" s="35"/>
      <c r="PNV777" s="35"/>
      <c r="PNW777" s="35"/>
      <c r="PNX777" s="35"/>
      <c r="PNY777" s="35"/>
      <c r="PNZ777" s="35"/>
      <c r="POA777" s="35"/>
      <c r="POB777" s="35"/>
      <c r="POC777" s="35"/>
      <c r="POD777" s="35"/>
      <c r="POE777" s="35"/>
      <c r="POF777" s="35"/>
      <c r="POG777" s="35"/>
      <c r="POH777" s="35"/>
      <c r="POI777" s="35"/>
      <c r="POJ777" s="35"/>
      <c r="POK777" s="35"/>
      <c r="POL777" s="35"/>
      <c r="POM777" s="35"/>
      <c r="PON777" s="35"/>
      <c r="POO777" s="35"/>
      <c r="POP777" s="35"/>
      <c r="POQ777" s="35"/>
      <c r="POR777" s="35"/>
      <c r="POS777" s="35"/>
      <c r="POT777" s="35"/>
      <c r="POU777" s="35"/>
      <c r="POV777" s="35"/>
      <c r="POW777" s="35"/>
      <c r="POX777" s="35"/>
      <c r="POY777" s="35"/>
      <c r="POZ777" s="35"/>
      <c r="PPA777" s="35"/>
      <c r="PPB777" s="35"/>
      <c r="PPC777" s="35"/>
      <c r="PPD777" s="35"/>
      <c r="PPE777" s="35"/>
      <c r="PPF777" s="35"/>
      <c r="PPG777" s="35"/>
      <c r="PPH777" s="35"/>
      <c r="PPI777" s="35"/>
      <c r="PPJ777" s="35"/>
      <c r="PPK777" s="35"/>
      <c r="PPL777" s="35"/>
      <c r="PPM777" s="35"/>
      <c r="PPN777" s="35"/>
      <c r="PPO777" s="35"/>
      <c r="PPP777" s="35"/>
      <c r="PPQ777" s="35"/>
      <c r="PPR777" s="35"/>
      <c r="PPS777" s="35"/>
      <c r="PPT777" s="35"/>
      <c r="PPU777" s="35"/>
      <c r="PPV777" s="35"/>
      <c r="PPW777" s="35"/>
      <c r="PPX777" s="35"/>
      <c r="PPY777" s="35"/>
      <c r="PPZ777" s="35"/>
      <c r="PQA777" s="35"/>
      <c r="PQB777" s="35"/>
      <c r="PQC777" s="35"/>
      <c r="PQD777" s="35"/>
      <c r="PQE777" s="35"/>
      <c r="PQF777" s="35"/>
      <c r="PQG777" s="35"/>
      <c r="PQH777" s="35"/>
      <c r="PQI777" s="35"/>
      <c r="PQJ777" s="35"/>
      <c r="PQK777" s="35"/>
      <c r="PQL777" s="35"/>
      <c r="PQM777" s="35"/>
      <c r="PQN777" s="35"/>
      <c r="PQO777" s="35"/>
      <c r="PQP777" s="35"/>
      <c r="PQQ777" s="35"/>
      <c r="PQR777" s="35"/>
      <c r="PQS777" s="35"/>
      <c r="PQT777" s="35"/>
      <c r="PQU777" s="35"/>
      <c r="PQV777" s="35"/>
      <c r="PQW777" s="35"/>
      <c r="PQX777" s="35"/>
      <c r="PQY777" s="35"/>
      <c r="PQZ777" s="35"/>
      <c r="PRA777" s="35"/>
      <c r="PRB777" s="35"/>
      <c r="PRC777" s="35"/>
      <c r="PRD777" s="35"/>
      <c r="PRE777" s="35"/>
      <c r="PRF777" s="35"/>
      <c r="PRG777" s="35"/>
      <c r="PRH777" s="35"/>
      <c r="PRI777" s="35"/>
      <c r="PRJ777" s="35"/>
      <c r="PRK777" s="35"/>
      <c r="PRL777" s="35"/>
      <c r="PRM777" s="35"/>
      <c r="PRN777" s="35"/>
      <c r="PRO777" s="35"/>
      <c r="PRP777" s="35"/>
      <c r="PRQ777" s="35"/>
      <c r="PRR777" s="35"/>
      <c r="PRS777" s="35"/>
      <c r="PRT777" s="35"/>
      <c r="PRU777" s="35"/>
      <c r="PRV777" s="35"/>
      <c r="PRW777" s="35"/>
      <c r="PRX777" s="35"/>
      <c r="PRY777" s="35"/>
      <c r="PRZ777" s="35"/>
      <c r="PSA777" s="35"/>
      <c r="PSB777" s="35"/>
      <c r="PSC777" s="35"/>
      <c r="PSD777" s="35"/>
      <c r="PSE777" s="35"/>
      <c r="PSF777" s="35"/>
      <c r="PSG777" s="35"/>
      <c r="PSH777" s="35"/>
      <c r="PSI777" s="35"/>
      <c r="PSJ777" s="35"/>
      <c r="PSK777" s="35"/>
      <c r="PSL777" s="35"/>
      <c r="PSM777" s="35"/>
      <c r="PSN777" s="35"/>
      <c r="PSO777" s="35"/>
      <c r="PSP777" s="35"/>
      <c r="PSQ777" s="35"/>
      <c r="PSR777" s="35"/>
      <c r="PSS777" s="35"/>
      <c r="PST777" s="35"/>
      <c r="PSU777" s="35"/>
      <c r="PSV777" s="35"/>
      <c r="PSW777" s="35"/>
      <c r="PSX777" s="35"/>
      <c r="PSY777" s="35"/>
      <c r="PSZ777" s="35"/>
      <c r="PTA777" s="35"/>
      <c r="PTB777" s="35"/>
      <c r="PTC777" s="35"/>
      <c r="PTD777" s="35"/>
      <c r="PTE777" s="35"/>
      <c r="PTF777" s="35"/>
      <c r="PTG777" s="35"/>
      <c r="PTH777" s="35"/>
      <c r="PTI777" s="35"/>
      <c r="PTJ777" s="35"/>
      <c r="PTK777" s="35"/>
      <c r="PTL777" s="35"/>
      <c r="PTM777" s="35"/>
      <c r="PTN777" s="35"/>
      <c r="PTO777" s="35"/>
      <c r="PTP777" s="35"/>
      <c r="PTQ777" s="35"/>
      <c r="PTR777" s="35"/>
      <c r="PTS777" s="35"/>
      <c r="PTT777" s="35"/>
      <c r="PTU777" s="35"/>
      <c r="PTV777" s="35"/>
      <c r="PTW777" s="35"/>
      <c r="PTX777" s="35"/>
      <c r="PTY777" s="35"/>
      <c r="PTZ777" s="35"/>
      <c r="PUA777" s="35"/>
      <c r="PUB777" s="35"/>
      <c r="PUC777" s="35"/>
      <c r="PUD777" s="35"/>
      <c r="PUE777" s="35"/>
      <c r="PUF777" s="35"/>
      <c r="PUG777" s="35"/>
      <c r="PUH777" s="35"/>
      <c r="PUI777" s="35"/>
      <c r="PUJ777" s="35"/>
      <c r="PUK777" s="35"/>
      <c r="PUL777" s="35"/>
      <c r="PUM777" s="35"/>
      <c r="PUN777" s="35"/>
      <c r="PUO777" s="35"/>
      <c r="PUP777" s="35"/>
      <c r="PUQ777" s="35"/>
      <c r="PUR777" s="35"/>
      <c r="PUS777" s="35"/>
      <c r="PUT777" s="35"/>
      <c r="PUU777" s="35"/>
      <c r="PUV777" s="35"/>
      <c r="PUW777" s="35"/>
      <c r="PUX777" s="35"/>
      <c r="PUY777" s="35"/>
      <c r="PUZ777" s="35"/>
      <c r="PVA777" s="35"/>
      <c r="PVB777" s="35"/>
      <c r="PVC777" s="35"/>
      <c r="PVD777" s="35"/>
      <c r="PVE777" s="35"/>
      <c r="PVF777" s="35"/>
      <c r="PVG777" s="35"/>
      <c r="PVH777" s="35"/>
      <c r="PVI777" s="35"/>
      <c r="PVJ777" s="35"/>
      <c r="PVK777" s="35"/>
      <c r="PVL777" s="35"/>
      <c r="PVM777" s="35"/>
      <c r="PVN777" s="35"/>
      <c r="PVO777" s="35"/>
      <c r="PVP777" s="35"/>
      <c r="PVQ777" s="35"/>
      <c r="PVR777" s="35"/>
      <c r="PVS777" s="35"/>
      <c r="PVT777" s="35"/>
      <c r="PVU777" s="35"/>
      <c r="PVV777" s="35"/>
      <c r="PVW777" s="35"/>
      <c r="PVX777" s="35"/>
      <c r="PVY777" s="35"/>
      <c r="PVZ777" s="35"/>
      <c r="PWA777" s="35"/>
      <c r="PWB777" s="35"/>
      <c r="PWC777" s="35"/>
      <c r="PWD777" s="35"/>
      <c r="PWE777" s="35"/>
      <c r="PWF777" s="35"/>
      <c r="PWG777" s="35"/>
      <c r="PWH777" s="35"/>
      <c r="PWI777" s="35"/>
      <c r="PWJ777" s="35"/>
      <c r="PWK777" s="35"/>
      <c r="PWL777" s="35"/>
      <c r="PWM777" s="35"/>
      <c r="PWN777" s="35"/>
      <c r="PWO777" s="35"/>
      <c r="PWP777" s="35"/>
      <c r="PWQ777" s="35"/>
      <c r="PWR777" s="35"/>
      <c r="PWS777" s="35"/>
      <c r="PWT777" s="35"/>
      <c r="PWU777" s="35"/>
      <c r="PWV777" s="35"/>
      <c r="PWW777" s="35"/>
      <c r="PWX777" s="35"/>
      <c r="PWY777" s="35"/>
      <c r="PWZ777" s="35"/>
      <c r="PXA777" s="35"/>
      <c r="PXB777" s="35"/>
      <c r="PXC777" s="35"/>
      <c r="PXD777" s="35"/>
      <c r="PXE777" s="35"/>
      <c r="PXF777" s="35"/>
      <c r="PXG777" s="35"/>
      <c r="PXH777" s="35"/>
      <c r="PXI777" s="35"/>
      <c r="PXJ777" s="35"/>
      <c r="PXK777" s="35"/>
      <c r="PXL777" s="35"/>
      <c r="PXM777" s="35"/>
      <c r="PXN777" s="35"/>
      <c r="PXO777" s="35"/>
      <c r="PXP777" s="35"/>
      <c r="PXQ777" s="35"/>
      <c r="PXR777" s="35"/>
      <c r="PXS777" s="35"/>
      <c r="PXT777" s="35"/>
      <c r="PXU777" s="35"/>
      <c r="PXV777" s="35"/>
      <c r="PXW777" s="35"/>
      <c r="PXX777" s="35"/>
      <c r="PXY777" s="35"/>
      <c r="PXZ777" s="35"/>
      <c r="PYA777" s="35"/>
      <c r="PYB777" s="35"/>
      <c r="PYC777" s="35"/>
      <c r="PYD777" s="35"/>
      <c r="PYE777" s="35"/>
      <c r="PYF777" s="35"/>
      <c r="PYG777" s="35"/>
      <c r="PYH777" s="35"/>
      <c r="PYI777" s="35"/>
      <c r="PYJ777" s="35"/>
      <c r="PYK777" s="35"/>
      <c r="PYL777" s="35"/>
      <c r="PYM777" s="35"/>
      <c r="PYN777" s="35"/>
      <c r="PYO777" s="35"/>
      <c r="PYP777" s="35"/>
      <c r="PYQ777" s="35"/>
      <c r="PYR777" s="35"/>
      <c r="PYS777" s="35"/>
      <c r="PYT777" s="35"/>
      <c r="PYU777" s="35"/>
      <c r="PYV777" s="35"/>
      <c r="PYW777" s="35"/>
      <c r="PYX777" s="35"/>
      <c r="PYY777" s="35"/>
      <c r="PYZ777" s="35"/>
      <c r="PZA777" s="35"/>
      <c r="PZB777" s="35"/>
      <c r="PZC777" s="35"/>
      <c r="PZD777" s="35"/>
      <c r="PZE777" s="35"/>
      <c r="PZF777" s="35"/>
      <c r="PZG777" s="35"/>
      <c r="PZH777" s="35"/>
      <c r="PZI777" s="35"/>
      <c r="PZJ777" s="35"/>
      <c r="PZK777" s="35"/>
      <c r="PZL777" s="35"/>
      <c r="PZM777" s="35"/>
      <c r="PZN777" s="35"/>
      <c r="PZO777" s="35"/>
      <c r="PZP777" s="35"/>
      <c r="PZQ777" s="35"/>
      <c r="PZR777" s="35"/>
      <c r="PZS777" s="35"/>
      <c r="PZT777" s="35"/>
      <c r="PZU777" s="35"/>
      <c r="PZV777" s="35"/>
      <c r="PZW777" s="35"/>
      <c r="PZX777" s="35"/>
      <c r="PZY777" s="35"/>
      <c r="PZZ777" s="35"/>
      <c r="QAA777" s="35"/>
      <c r="QAB777" s="35"/>
      <c r="QAC777" s="35"/>
      <c r="QAD777" s="35"/>
      <c r="QAE777" s="35"/>
      <c r="QAF777" s="35"/>
      <c r="QAG777" s="35"/>
      <c r="QAH777" s="35"/>
      <c r="QAI777" s="35"/>
      <c r="QAJ777" s="35"/>
      <c r="QAK777" s="35"/>
      <c r="QAL777" s="35"/>
      <c r="QAM777" s="35"/>
      <c r="QAN777" s="35"/>
      <c r="QAO777" s="35"/>
      <c r="QAP777" s="35"/>
      <c r="QAQ777" s="35"/>
      <c r="QAR777" s="35"/>
      <c r="QAS777" s="35"/>
      <c r="QAT777" s="35"/>
      <c r="QAU777" s="35"/>
      <c r="QAV777" s="35"/>
      <c r="QAW777" s="35"/>
      <c r="QAX777" s="35"/>
      <c r="QAY777" s="35"/>
      <c r="QAZ777" s="35"/>
      <c r="QBA777" s="35"/>
      <c r="QBB777" s="35"/>
      <c r="QBC777" s="35"/>
      <c r="QBD777" s="35"/>
      <c r="QBE777" s="35"/>
      <c r="QBF777" s="35"/>
      <c r="QBG777" s="35"/>
      <c r="QBH777" s="35"/>
      <c r="QBI777" s="35"/>
      <c r="QBJ777" s="35"/>
      <c r="QBK777" s="35"/>
      <c r="QBL777" s="35"/>
      <c r="QBM777" s="35"/>
      <c r="QBN777" s="35"/>
      <c r="QBO777" s="35"/>
      <c r="QBP777" s="35"/>
      <c r="QBQ777" s="35"/>
      <c r="QBR777" s="35"/>
      <c r="QBS777" s="35"/>
      <c r="QBT777" s="35"/>
      <c r="QBU777" s="35"/>
      <c r="QBV777" s="35"/>
      <c r="QBW777" s="35"/>
      <c r="QBX777" s="35"/>
      <c r="QBY777" s="35"/>
      <c r="QBZ777" s="35"/>
      <c r="QCA777" s="35"/>
      <c r="QCB777" s="35"/>
      <c r="QCC777" s="35"/>
      <c r="QCD777" s="35"/>
      <c r="QCE777" s="35"/>
      <c r="QCF777" s="35"/>
      <c r="QCG777" s="35"/>
      <c r="QCH777" s="35"/>
      <c r="QCI777" s="35"/>
      <c r="QCJ777" s="35"/>
      <c r="QCK777" s="35"/>
      <c r="QCL777" s="35"/>
      <c r="QCM777" s="35"/>
      <c r="QCN777" s="35"/>
      <c r="QCO777" s="35"/>
      <c r="QCP777" s="35"/>
      <c r="QCQ777" s="35"/>
      <c r="QCR777" s="35"/>
      <c r="QCS777" s="35"/>
      <c r="QCT777" s="35"/>
      <c r="QCU777" s="35"/>
      <c r="QCV777" s="35"/>
      <c r="QCW777" s="35"/>
      <c r="QCX777" s="35"/>
      <c r="QCY777" s="35"/>
      <c r="QCZ777" s="35"/>
      <c r="QDA777" s="35"/>
      <c r="QDB777" s="35"/>
      <c r="QDC777" s="35"/>
      <c r="QDD777" s="35"/>
      <c r="QDE777" s="35"/>
      <c r="QDF777" s="35"/>
      <c r="QDG777" s="35"/>
      <c r="QDH777" s="35"/>
      <c r="QDI777" s="35"/>
      <c r="QDJ777" s="35"/>
      <c r="QDK777" s="35"/>
      <c r="QDL777" s="35"/>
      <c r="QDM777" s="35"/>
      <c r="QDN777" s="35"/>
      <c r="QDO777" s="35"/>
      <c r="QDP777" s="35"/>
      <c r="QDQ777" s="35"/>
      <c r="QDR777" s="35"/>
      <c r="QDS777" s="35"/>
      <c r="QDT777" s="35"/>
      <c r="QDU777" s="35"/>
      <c r="QDV777" s="35"/>
      <c r="QDW777" s="35"/>
      <c r="QDX777" s="35"/>
      <c r="QDY777" s="35"/>
      <c r="QDZ777" s="35"/>
      <c r="QEA777" s="35"/>
      <c r="QEB777" s="35"/>
      <c r="QEC777" s="35"/>
      <c r="QED777" s="35"/>
      <c r="QEE777" s="35"/>
      <c r="QEF777" s="35"/>
      <c r="QEG777" s="35"/>
      <c r="QEH777" s="35"/>
      <c r="QEI777" s="35"/>
      <c r="QEJ777" s="35"/>
      <c r="QEK777" s="35"/>
      <c r="QEL777" s="35"/>
      <c r="QEM777" s="35"/>
      <c r="QEN777" s="35"/>
      <c r="QEO777" s="35"/>
      <c r="QEP777" s="35"/>
      <c r="QEQ777" s="35"/>
      <c r="QER777" s="35"/>
      <c r="QES777" s="35"/>
      <c r="QET777" s="35"/>
      <c r="QEU777" s="35"/>
      <c r="QEV777" s="35"/>
      <c r="QEW777" s="35"/>
      <c r="QEX777" s="35"/>
      <c r="QEY777" s="35"/>
      <c r="QEZ777" s="35"/>
      <c r="QFA777" s="35"/>
      <c r="QFB777" s="35"/>
      <c r="QFC777" s="35"/>
      <c r="QFD777" s="35"/>
      <c r="QFE777" s="35"/>
      <c r="QFF777" s="35"/>
      <c r="QFG777" s="35"/>
      <c r="QFH777" s="35"/>
      <c r="QFI777" s="35"/>
      <c r="QFJ777" s="35"/>
      <c r="QFK777" s="35"/>
      <c r="QFL777" s="35"/>
      <c r="QFM777" s="35"/>
      <c r="QFN777" s="35"/>
      <c r="QFO777" s="35"/>
      <c r="QFP777" s="35"/>
      <c r="QFQ777" s="35"/>
      <c r="QFR777" s="35"/>
      <c r="QFS777" s="35"/>
      <c r="QFT777" s="35"/>
      <c r="QFU777" s="35"/>
      <c r="QFV777" s="35"/>
      <c r="QFW777" s="35"/>
      <c r="QFX777" s="35"/>
      <c r="QFY777" s="35"/>
      <c r="QFZ777" s="35"/>
      <c r="QGA777" s="35"/>
      <c r="QGB777" s="35"/>
      <c r="QGC777" s="35"/>
      <c r="QGD777" s="35"/>
      <c r="QGE777" s="35"/>
      <c r="QGF777" s="35"/>
      <c r="QGG777" s="35"/>
      <c r="QGH777" s="35"/>
      <c r="QGI777" s="35"/>
      <c r="QGJ777" s="35"/>
      <c r="QGK777" s="35"/>
      <c r="QGL777" s="35"/>
      <c r="QGM777" s="35"/>
      <c r="QGN777" s="35"/>
      <c r="QGO777" s="35"/>
      <c r="QGP777" s="35"/>
      <c r="QGQ777" s="35"/>
      <c r="QGR777" s="35"/>
      <c r="QGS777" s="35"/>
      <c r="QGT777" s="35"/>
      <c r="QGU777" s="35"/>
      <c r="QGV777" s="35"/>
      <c r="QGW777" s="35"/>
      <c r="QGX777" s="35"/>
      <c r="QGY777" s="35"/>
      <c r="QGZ777" s="35"/>
      <c r="QHA777" s="35"/>
      <c r="QHB777" s="35"/>
      <c r="QHC777" s="35"/>
      <c r="QHD777" s="35"/>
      <c r="QHE777" s="35"/>
      <c r="QHF777" s="35"/>
      <c r="QHG777" s="35"/>
      <c r="QHH777" s="35"/>
      <c r="QHI777" s="35"/>
      <c r="QHJ777" s="35"/>
      <c r="QHK777" s="35"/>
      <c r="QHL777" s="35"/>
      <c r="QHM777" s="35"/>
      <c r="QHN777" s="35"/>
      <c r="QHO777" s="35"/>
      <c r="QHP777" s="35"/>
      <c r="QHQ777" s="35"/>
      <c r="QHR777" s="35"/>
      <c r="QHS777" s="35"/>
      <c r="QHT777" s="35"/>
      <c r="QHU777" s="35"/>
      <c r="QHV777" s="35"/>
      <c r="QHW777" s="35"/>
      <c r="QHX777" s="35"/>
      <c r="QHY777" s="35"/>
      <c r="QHZ777" s="35"/>
      <c r="QIA777" s="35"/>
      <c r="QIB777" s="35"/>
      <c r="QIC777" s="35"/>
      <c r="QID777" s="35"/>
      <c r="QIE777" s="35"/>
      <c r="QIF777" s="35"/>
      <c r="QIG777" s="35"/>
      <c r="QIH777" s="35"/>
      <c r="QII777" s="35"/>
      <c r="QIJ777" s="35"/>
      <c r="QIK777" s="35"/>
      <c r="QIL777" s="35"/>
      <c r="QIM777" s="35"/>
      <c r="QIN777" s="35"/>
      <c r="QIO777" s="35"/>
      <c r="QIP777" s="35"/>
      <c r="QIQ777" s="35"/>
      <c r="QIR777" s="35"/>
      <c r="QIS777" s="35"/>
      <c r="QIT777" s="35"/>
      <c r="QIU777" s="35"/>
      <c r="QIV777" s="35"/>
      <c r="QIW777" s="35"/>
      <c r="QIX777" s="35"/>
      <c r="QIY777" s="35"/>
      <c r="QIZ777" s="35"/>
      <c r="QJA777" s="35"/>
      <c r="QJB777" s="35"/>
      <c r="QJC777" s="35"/>
      <c r="QJD777" s="35"/>
      <c r="QJE777" s="35"/>
      <c r="QJF777" s="35"/>
      <c r="QJG777" s="35"/>
      <c r="QJH777" s="35"/>
      <c r="QJI777" s="35"/>
      <c r="QJJ777" s="35"/>
      <c r="QJK777" s="35"/>
      <c r="QJL777" s="35"/>
      <c r="QJM777" s="35"/>
      <c r="QJN777" s="35"/>
      <c r="QJO777" s="35"/>
      <c r="QJP777" s="35"/>
      <c r="QJQ777" s="35"/>
      <c r="QJR777" s="35"/>
      <c r="QJS777" s="35"/>
      <c r="QJT777" s="35"/>
      <c r="QJU777" s="35"/>
      <c r="QJV777" s="35"/>
      <c r="QJW777" s="35"/>
      <c r="QJX777" s="35"/>
      <c r="QJY777" s="35"/>
      <c r="QJZ777" s="35"/>
      <c r="QKA777" s="35"/>
      <c r="QKB777" s="35"/>
      <c r="QKC777" s="35"/>
      <c r="QKD777" s="35"/>
      <c r="QKE777" s="35"/>
      <c r="QKF777" s="35"/>
      <c r="QKG777" s="35"/>
      <c r="QKH777" s="35"/>
      <c r="QKI777" s="35"/>
      <c r="QKJ777" s="35"/>
      <c r="QKK777" s="35"/>
      <c r="QKL777" s="35"/>
      <c r="QKM777" s="35"/>
      <c r="QKN777" s="35"/>
      <c r="QKO777" s="35"/>
      <c r="QKP777" s="35"/>
      <c r="QKQ777" s="35"/>
      <c r="QKR777" s="35"/>
      <c r="QKS777" s="35"/>
      <c r="QKT777" s="35"/>
      <c r="QKU777" s="35"/>
      <c r="QKV777" s="35"/>
      <c r="QKW777" s="35"/>
      <c r="QKX777" s="35"/>
      <c r="QKY777" s="35"/>
      <c r="QKZ777" s="35"/>
      <c r="QLA777" s="35"/>
      <c r="QLB777" s="35"/>
      <c r="QLC777" s="35"/>
      <c r="QLD777" s="35"/>
      <c r="QLE777" s="35"/>
      <c r="QLF777" s="35"/>
      <c r="QLG777" s="35"/>
      <c r="QLH777" s="35"/>
      <c r="QLI777" s="35"/>
      <c r="QLJ777" s="35"/>
      <c r="QLK777" s="35"/>
      <c r="QLL777" s="35"/>
      <c r="QLM777" s="35"/>
      <c r="QLN777" s="35"/>
      <c r="QLO777" s="35"/>
      <c r="QLP777" s="35"/>
      <c r="QLQ777" s="35"/>
      <c r="QLR777" s="35"/>
      <c r="QLS777" s="35"/>
      <c r="QLT777" s="35"/>
      <c r="QLU777" s="35"/>
      <c r="QLV777" s="35"/>
      <c r="QLW777" s="35"/>
      <c r="QLX777" s="35"/>
      <c r="QLY777" s="35"/>
      <c r="QLZ777" s="35"/>
      <c r="QMA777" s="35"/>
      <c r="QMB777" s="35"/>
      <c r="QMC777" s="35"/>
      <c r="QMD777" s="35"/>
      <c r="QME777" s="35"/>
      <c r="QMF777" s="35"/>
      <c r="QMG777" s="35"/>
      <c r="QMH777" s="35"/>
      <c r="QMI777" s="35"/>
      <c r="QMJ777" s="35"/>
      <c r="QMK777" s="35"/>
      <c r="QML777" s="35"/>
      <c r="QMM777" s="35"/>
      <c r="QMN777" s="35"/>
      <c r="QMO777" s="35"/>
      <c r="QMP777" s="35"/>
      <c r="QMQ777" s="35"/>
      <c r="QMR777" s="35"/>
      <c r="QMS777" s="35"/>
      <c r="QMT777" s="35"/>
      <c r="QMU777" s="35"/>
      <c r="QMV777" s="35"/>
      <c r="QMW777" s="35"/>
      <c r="QMX777" s="35"/>
      <c r="QMY777" s="35"/>
      <c r="QMZ777" s="35"/>
      <c r="QNA777" s="35"/>
      <c r="QNB777" s="35"/>
      <c r="QNC777" s="35"/>
      <c r="QND777" s="35"/>
      <c r="QNE777" s="35"/>
      <c r="QNF777" s="35"/>
      <c r="QNG777" s="35"/>
      <c r="QNH777" s="35"/>
      <c r="QNI777" s="35"/>
      <c r="QNJ777" s="35"/>
      <c r="QNK777" s="35"/>
      <c r="QNL777" s="35"/>
      <c r="QNM777" s="35"/>
      <c r="QNN777" s="35"/>
      <c r="QNO777" s="35"/>
      <c r="QNP777" s="35"/>
      <c r="QNQ777" s="35"/>
      <c r="QNR777" s="35"/>
      <c r="QNS777" s="35"/>
      <c r="QNT777" s="35"/>
      <c r="QNU777" s="35"/>
      <c r="QNV777" s="35"/>
      <c r="QNW777" s="35"/>
      <c r="QNX777" s="35"/>
      <c r="QNY777" s="35"/>
      <c r="QNZ777" s="35"/>
      <c r="QOA777" s="35"/>
      <c r="QOB777" s="35"/>
      <c r="QOC777" s="35"/>
      <c r="QOD777" s="35"/>
      <c r="QOE777" s="35"/>
      <c r="QOF777" s="35"/>
      <c r="QOG777" s="35"/>
      <c r="QOH777" s="35"/>
      <c r="QOI777" s="35"/>
      <c r="QOJ777" s="35"/>
      <c r="QOK777" s="35"/>
      <c r="QOL777" s="35"/>
      <c r="QOM777" s="35"/>
      <c r="QON777" s="35"/>
      <c r="QOO777" s="35"/>
      <c r="QOP777" s="35"/>
      <c r="QOQ777" s="35"/>
      <c r="QOR777" s="35"/>
      <c r="QOS777" s="35"/>
      <c r="QOT777" s="35"/>
      <c r="QOU777" s="35"/>
      <c r="QOV777" s="35"/>
      <c r="QOW777" s="35"/>
      <c r="QOX777" s="35"/>
      <c r="QOY777" s="35"/>
      <c r="QOZ777" s="35"/>
      <c r="QPA777" s="35"/>
      <c r="QPB777" s="35"/>
      <c r="QPC777" s="35"/>
      <c r="QPD777" s="35"/>
      <c r="QPE777" s="35"/>
      <c r="QPF777" s="35"/>
      <c r="QPG777" s="35"/>
      <c r="QPH777" s="35"/>
      <c r="QPI777" s="35"/>
      <c r="QPJ777" s="35"/>
      <c r="QPK777" s="35"/>
      <c r="QPL777" s="35"/>
      <c r="QPM777" s="35"/>
      <c r="QPN777" s="35"/>
      <c r="QPO777" s="35"/>
      <c r="QPP777" s="35"/>
      <c r="QPQ777" s="35"/>
      <c r="QPR777" s="35"/>
      <c r="QPS777" s="35"/>
      <c r="QPT777" s="35"/>
      <c r="QPU777" s="35"/>
      <c r="QPV777" s="35"/>
      <c r="QPW777" s="35"/>
      <c r="QPX777" s="35"/>
      <c r="QPY777" s="35"/>
      <c r="QPZ777" s="35"/>
      <c r="QQA777" s="35"/>
      <c r="QQB777" s="35"/>
      <c r="QQC777" s="35"/>
      <c r="QQD777" s="35"/>
      <c r="QQE777" s="35"/>
      <c r="QQF777" s="35"/>
      <c r="QQG777" s="35"/>
      <c r="QQH777" s="35"/>
      <c r="QQI777" s="35"/>
      <c r="QQJ777" s="35"/>
      <c r="QQK777" s="35"/>
      <c r="QQL777" s="35"/>
      <c r="QQM777" s="35"/>
      <c r="QQN777" s="35"/>
      <c r="QQO777" s="35"/>
      <c r="QQP777" s="35"/>
      <c r="QQQ777" s="35"/>
      <c r="QQR777" s="35"/>
      <c r="QQS777" s="35"/>
      <c r="QQT777" s="35"/>
      <c r="QQU777" s="35"/>
      <c r="QQV777" s="35"/>
      <c r="QQW777" s="35"/>
      <c r="QQX777" s="35"/>
      <c r="QQY777" s="35"/>
      <c r="QQZ777" s="35"/>
      <c r="QRA777" s="35"/>
      <c r="QRB777" s="35"/>
      <c r="QRC777" s="35"/>
      <c r="QRD777" s="35"/>
      <c r="QRE777" s="35"/>
      <c r="QRF777" s="35"/>
      <c r="QRG777" s="35"/>
      <c r="QRH777" s="35"/>
      <c r="QRI777" s="35"/>
      <c r="QRJ777" s="35"/>
      <c r="QRK777" s="35"/>
      <c r="QRL777" s="35"/>
      <c r="QRM777" s="35"/>
      <c r="QRN777" s="35"/>
      <c r="QRO777" s="35"/>
      <c r="QRP777" s="35"/>
      <c r="QRQ777" s="35"/>
      <c r="QRR777" s="35"/>
      <c r="QRS777" s="35"/>
      <c r="QRT777" s="35"/>
      <c r="QRU777" s="35"/>
      <c r="QRV777" s="35"/>
      <c r="QRW777" s="35"/>
      <c r="QRX777" s="35"/>
      <c r="QRY777" s="35"/>
      <c r="QRZ777" s="35"/>
      <c r="QSA777" s="35"/>
      <c r="QSB777" s="35"/>
      <c r="QSC777" s="35"/>
      <c r="QSD777" s="35"/>
      <c r="QSE777" s="35"/>
      <c r="QSF777" s="35"/>
      <c r="QSG777" s="35"/>
      <c r="QSH777" s="35"/>
      <c r="QSI777" s="35"/>
      <c r="QSJ777" s="35"/>
      <c r="QSK777" s="35"/>
      <c r="QSL777" s="35"/>
      <c r="QSM777" s="35"/>
      <c r="QSN777" s="35"/>
      <c r="QSO777" s="35"/>
      <c r="QSP777" s="35"/>
      <c r="QSQ777" s="35"/>
      <c r="QSR777" s="35"/>
      <c r="QSS777" s="35"/>
      <c r="QST777" s="35"/>
      <c r="QSU777" s="35"/>
      <c r="QSV777" s="35"/>
      <c r="QSW777" s="35"/>
      <c r="QSX777" s="35"/>
      <c r="QSY777" s="35"/>
      <c r="QSZ777" s="35"/>
      <c r="QTA777" s="35"/>
      <c r="QTB777" s="35"/>
      <c r="QTC777" s="35"/>
      <c r="QTD777" s="35"/>
      <c r="QTE777" s="35"/>
      <c r="QTF777" s="35"/>
      <c r="QTG777" s="35"/>
      <c r="QTH777" s="35"/>
      <c r="QTI777" s="35"/>
      <c r="QTJ777" s="35"/>
      <c r="QTK777" s="35"/>
      <c r="QTL777" s="35"/>
      <c r="QTM777" s="35"/>
      <c r="QTN777" s="35"/>
      <c r="QTO777" s="35"/>
      <c r="QTP777" s="35"/>
      <c r="QTQ777" s="35"/>
      <c r="QTR777" s="35"/>
      <c r="QTS777" s="35"/>
      <c r="QTT777" s="35"/>
      <c r="QTU777" s="35"/>
      <c r="QTV777" s="35"/>
      <c r="QTW777" s="35"/>
      <c r="QTX777" s="35"/>
      <c r="QTY777" s="35"/>
      <c r="QTZ777" s="35"/>
      <c r="QUA777" s="35"/>
      <c r="QUB777" s="35"/>
      <c r="QUC777" s="35"/>
      <c r="QUD777" s="35"/>
      <c r="QUE777" s="35"/>
      <c r="QUF777" s="35"/>
      <c r="QUG777" s="35"/>
      <c r="QUH777" s="35"/>
      <c r="QUI777" s="35"/>
      <c r="QUJ777" s="35"/>
      <c r="QUK777" s="35"/>
      <c r="QUL777" s="35"/>
      <c r="QUM777" s="35"/>
      <c r="QUN777" s="35"/>
      <c r="QUO777" s="35"/>
      <c r="QUP777" s="35"/>
      <c r="QUQ777" s="35"/>
      <c r="QUR777" s="35"/>
      <c r="QUS777" s="35"/>
      <c r="QUT777" s="35"/>
      <c r="QUU777" s="35"/>
      <c r="QUV777" s="35"/>
      <c r="QUW777" s="35"/>
      <c r="QUX777" s="35"/>
      <c r="QUY777" s="35"/>
      <c r="QUZ777" s="35"/>
      <c r="QVA777" s="35"/>
      <c r="QVB777" s="35"/>
      <c r="QVC777" s="35"/>
      <c r="QVD777" s="35"/>
      <c r="QVE777" s="35"/>
      <c r="QVF777" s="35"/>
      <c r="QVG777" s="35"/>
      <c r="QVH777" s="35"/>
      <c r="QVI777" s="35"/>
      <c r="QVJ777" s="35"/>
      <c r="QVK777" s="35"/>
      <c r="QVL777" s="35"/>
      <c r="QVM777" s="35"/>
      <c r="QVN777" s="35"/>
      <c r="QVO777" s="35"/>
      <c r="QVP777" s="35"/>
      <c r="QVQ777" s="35"/>
      <c r="QVR777" s="35"/>
      <c r="QVS777" s="35"/>
      <c r="QVT777" s="35"/>
      <c r="QVU777" s="35"/>
      <c r="QVV777" s="35"/>
      <c r="QVW777" s="35"/>
      <c r="QVX777" s="35"/>
      <c r="QVY777" s="35"/>
      <c r="QVZ777" s="35"/>
      <c r="QWA777" s="35"/>
      <c r="QWB777" s="35"/>
      <c r="QWC777" s="35"/>
      <c r="QWD777" s="35"/>
      <c r="QWE777" s="35"/>
      <c r="QWF777" s="35"/>
      <c r="QWG777" s="35"/>
      <c r="QWH777" s="35"/>
      <c r="QWI777" s="35"/>
      <c r="QWJ777" s="35"/>
      <c r="QWK777" s="35"/>
      <c r="QWL777" s="35"/>
      <c r="QWM777" s="35"/>
      <c r="QWN777" s="35"/>
      <c r="QWO777" s="35"/>
      <c r="QWP777" s="35"/>
      <c r="QWQ777" s="35"/>
      <c r="QWR777" s="35"/>
      <c r="QWS777" s="35"/>
      <c r="QWT777" s="35"/>
      <c r="QWU777" s="35"/>
      <c r="QWV777" s="35"/>
      <c r="QWW777" s="35"/>
      <c r="QWX777" s="35"/>
      <c r="QWY777" s="35"/>
      <c r="QWZ777" s="35"/>
      <c r="QXA777" s="35"/>
      <c r="QXB777" s="35"/>
      <c r="QXC777" s="35"/>
      <c r="QXD777" s="35"/>
      <c r="QXE777" s="35"/>
      <c r="QXF777" s="35"/>
      <c r="QXG777" s="35"/>
      <c r="QXH777" s="35"/>
      <c r="QXI777" s="35"/>
      <c r="QXJ777" s="35"/>
      <c r="QXK777" s="35"/>
      <c r="QXL777" s="35"/>
      <c r="QXM777" s="35"/>
      <c r="QXN777" s="35"/>
      <c r="QXO777" s="35"/>
      <c r="QXP777" s="35"/>
      <c r="QXQ777" s="35"/>
      <c r="QXR777" s="35"/>
      <c r="QXS777" s="35"/>
      <c r="QXT777" s="35"/>
      <c r="QXU777" s="35"/>
      <c r="QXV777" s="35"/>
      <c r="QXW777" s="35"/>
      <c r="QXX777" s="35"/>
      <c r="QXY777" s="35"/>
      <c r="QXZ777" s="35"/>
      <c r="QYA777" s="35"/>
      <c r="QYB777" s="35"/>
      <c r="QYC777" s="35"/>
      <c r="QYD777" s="35"/>
      <c r="QYE777" s="35"/>
      <c r="QYF777" s="35"/>
      <c r="QYG777" s="35"/>
      <c r="QYH777" s="35"/>
      <c r="QYI777" s="35"/>
      <c r="QYJ777" s="35"/>
      <c r="QYK777" s="35"/>
      <c r="QYL777" s="35"/>
      <c r="QYM777" s="35"/>
      <c r="QYN777" s="35"/>
      <c r="QYO777" s="35"/>
      <c r="QYP777" s="35"/>
      <c r="QYQ777" s="35"/>
      <c r="QYR777" s="35"/>
      <c r="QYS777" s="35"/>
      <c r="QYT777" s="35"/>
      <c r="QYU777" s="35"/>
      <c r="QYV777" s="35"/>
      <c r="QYW777" s="35"/>
      <c r="QYX777" s="35"/>
      <c r="QYY777" s="35"/>
      <c r="QYZ777" s="35"/>
      <c r="QZA777" s="35"/>
      <c r="QZB777" s="35"/>
      <c r="QZC777" s="35"/>
      <c r="QZD777" s="35"/>
      <c r="QZE777" s="35"/>
      <c r="QZF777" s="35"/>
      <c r="QZG777" s="35"/>
      <c r="QZH777" s="35"/>
      <c r="QZI777" s="35"/>
      <c r="QZJ777" s="35"/>
      <c r="QZK777" s="35"/>
      <c r="QZL777" s="35"/>
      <c r="QZM777" s="35"/>
      <c r="QZN777" s="35"/>
      <c r="QZO777" s="35"/>
      <c r="QZP777" s="35"/>
      <c r="QZQ777" s="35"/>
      <c r="QZR777" s="35"/>
      <c r="QZS777" s="35"/>
      <c r="QZT777" s="35"/>
      <c r="QZU777" s="35"/>
      <c r="QZV777" s="35"/>
      <c r="QZW777" s="35"/>
      <c r="QZX777" s="35"/>
      <c r="QZY777" s="35"/>
      <c r="QZZ777" s="35"/>
      <c r="RAA777" s="35"/>
      <c r="RAB777" s="35"/>
      <c r="RAC777" s="35"/>
      <c r="RAD777" s="35"/>
      <c r="RAE777" s="35"/>
      <c r="RAF777" s="35"/>
      <c r="RAG777" s="35"/>
      <c r="RAH777" s="35"/>
      <c r="RAI777" s="35"/>
      <c r="RAJ777" s="35"/>
      <c r="RAK777" s="35"/>
      <c r="RAL777" s="35"/>
      <c r="RAM777" s="35"/>
      <c r="RAN777" s="35"/>
      <c r="RAO777" s="35"/>
      <c r="RAP777" s="35"/>
      <c r="RAQ777" s="35"/>
      <c r="RAR777" s="35"/>
      <c r="RAS777" s="35"/>
      <c r="RAT777" s="35"/>
      <c r="RAU777" s="35"/>
      <c r="RAV777" s="35"/>
      <c r="RAW777" s="35"/>
      <c r="RAX777" s="35"/>
      <c r="RAY777" s="35"/>
      <c r="RAZ777" s="35"/>
      <c r="RBA777" s="35"/>
      <c r="RBB777" s="35"/>
      <c r="RBC777" s="35"/>
      <c r="RBD777" s="35"/>
      <c r="RBE777" s="35"/>
      <c r="RBF777" s="35"/>
      <c r="RBG777" s="35"/>
      <c r="RBH777" s="35"/>
      <c r="RBI777" s="35"/>
      <c r="RBJ777" s="35"/>
      <c r="RBK777" s="35"/>
      <c r="RBL777" s="35"/>
      <c r="RBM777" s="35"/>
      <c r="RBN777" s="35"/>
      <c r="RBO777" s="35"/>
      <c r="RBP777" s="35"/>
      <c r="RBQ777" s="35"/>
      <c r="RBR777" s="35"/>
      <c r="RBS777" s="35"/>
      <c r="RBT777" s="35"/>
      <c r="RBU777" s="35"/>
      <c r="RBV777" s="35"/>
      <c r="RBW777" s="35"/>
      <c r="RBX777" s="35"/>
      <c r="RBY777" s="35"/>
      <c r="RBZ777" s="35"/>
      <c r="RCA777" s="35"/>
      <c r="RCB777" s="35"/>
      <c r="RCC777" s="35"/>
      <c r="RCD777" s="35"/>
      <c r="RCE777" s="35"/>
      <c r="RCF777" s="35"/>
      <c r="RCG777" s="35"/>
      <c r="RCH777" s="35"/>
      <c r="RCI777" s="35"/>
      <c r="RCJ777" s="35"/>
      <c r="RCK777" s="35"/>
      <c r="RCL777" s="35"/>
      <c r="RCM777" s="35"/>
      <c r="RCN777" s="35"/>
      <c r="RCO777" s="35"/>
      <c r="RCP777" s="35"/>
      <c r="RCQ777" s="35"/>
      <c r="RCR777" s="35"/>
      <c r="RCS777" s="35"/>
      <c r="RCT777" s="35"/>
      <c r="RCU777" s="35"/>
      <c r="RCV777" s="35"/>
      <c r="RCW777" s="35"/>
      <c r="RCX777" s="35"/>
      <c r="RCY777" s="35"/>
      <c r="RCZ777" s="35"/>
      <c r="RDA777" s="35"/>
      <c r="RDB777" s="35"/>
      <c r="RDC777" s="35"/>
      <c r="RDD777" s="35"/>
      <c r="RDE777" s="35"/>
      <c r="RDF777" s="35"/>
      <c r="RDG777" s="35"/>
      <c r="RDH777" s="35"/>
      <c r="RDI777" s="35"/>
      <c r="RDJ777" s="35"/>
      <c r="RDK777" s="35"/>
      <c r="RDL777" s="35"/>
      <c r="RDM777" s="35"/>
      <c r="RDN777" s="35"/>
      <c r="RDO777" s="35"/>
      <c r="RDP777" s="35"/>
      <c r="RDQ777" s="35"/>
      <c r="RDR777" s="35"/>
      <c r="RDS777" s="35"/>
      <c r="RDT777" s="35"/>
      <c r="RDU777" s="35"/>
      <c r="RDV777" s="35"/>
      <c r="RDW777" s="35"/>
      <c r="RDX777" s="35"/>
      <c r="RDY777" s="35"/>
      <c r="RDZ777" s="35"/>
      <c r="REA777" s="35"/>
      <c r="REB777" s="35"/>
      <c r="REC777" s="35"/>
      <c r="RED777" s="35"/>
      <c r="REE777" s="35"/>
      <c r="REF777" s="35"/>
      <c r="REG777" s="35"/>
      <c r="REH777" s="35"/>
      <c r="REI777" s="35"/>
      <c r="REJ777" s="35"/>
      <c r="REK777" s="35"/>
      <c r="REL777" s="35"/>
      <c r="REM777" s="35"/>
      <c r="REN777" s="35"/>
      <c r="REO777" s="35"/>
      <c r="REP777" s="35"/>
      <c r="REQ777" s="35"/>
      <c r="RER777" s="35"/>
      <c r="RES777" s="35"/>
      <c r="RET777" s="35"/>
      <c r="REU777" s="35"/>
      <c r="REV777" s="35"/>
      <c r="REW777" s="35"/>
      <c r="REX777" s="35"/>
      <c r="REY777" s="35"/>
      <c r="REZ777" s="35"/>
      <c r="RFA777" s="35"/>
      <c r="RFB777" s="35"/>
      <c r="RFC777" s="35"/>
      <c r="RFD777" s="35"/>
      <c r="RFE777" s="35"/>
      <c r="RFF777" s="35"/>
      <c r="RFG777" s="35"/>
      <c r="RFH777" s="35"/>
      <c r="RFI777" s="35"/>
      <c r="RFJ777" s="35"/>
      <c r="RFK777" s="35"/>
      <c r="RFL777" s="35"/>
      <c r="RFM777" s="35"/>
      <c r="RFN777" s="35"/>
      <c r="RFO777" s="35"/>
      <c r="RFP777" s="35"/>
      <c r="RFQ777" s="35"/>
      <c r="RFR777" s="35"/>
      <c r="RFS777" s="35"/>
      <c r="RFT777" s="35"/>
      <c r="RFU777" s="35"/>
      <c r="RFV777" s="35"/>
      <c r="RFW777" s="35"/>
      <c r="RFX777" s="35"/>
      <c r="RFY777" s="35"/>
      <c r="RFZ777" s="35"/>
      <c r="RGA777" s="35"/>
      <c r="RGB777" s="35"/>
      <c r="RGC777" s="35"/>
      <c r="RGD777" s="35"/>
      <c r="RGE777" s="35"/>
      <c r="RGF777" s="35"/>
      <c r="RGG777" s="35"/>
      <c r="RGH777" s="35"/>
      <c r="RGI777" s="35"/>
      <c r="RGJ777" s="35"/>
      <c r="RGK777" s="35"/>
      <c r="RGL777" s="35"/>
      <c r="RGM777" s="35"/>
      <c r="RGN777" s="35"/>
      <c r="RGO777" s="35"/>
      <c r="RGP777" s="35"/>
      <c r="RGQ777" s="35"/>
      <c r="RGR777" s="35"/>
      <c r="RGS777" s="35"/>
      <c r="RGT777" s="35"/>
      <c r="RGU777" s="35"/>
      <c r="RGV777" s="35"/>
      <c r="RGW777" s="35"/>
      <c r="RGX777" s="35"/>
      <c r="RGY777" s="35"/>
      <c r="RGZ777" s="35"/>
      <c r="RHA777" s="35"/>
      <c r="RHB777" s="35"/>
      <c r="RHC777" s="35"/>
      <c r="RHD777" s="35"/>
      <c r="RHE777" s="35"/>
      <c r="RHF777" s="35"/>
      <c r="RHG777" s="35"/>
      <c r="RHH777" s="35"/>
      <c r="RHI777" s="35"/>
      <c r="RHJ777" s="35"/>
      <c r="RHK777" s="35"/>
      <c r="RHL777" s="35"/>
      <c r="RHM777" s="35"/>
      <c r="RHN777" s="35"/>
      <c r="RHO777" s="35"/>
      <c r="RHP777" s="35"/>
      <c r="RHQ777" s="35"/>
      <c r="RHR777" s="35"/>
      <c r="RHS777" s="35"/>
      <c r="RHT777" s="35"/>
      <c r="RHU777" s="35"/>
      <c r="RHV777" s="35"/>
      <c r="RHW777" s="35"/>
      <c r="RHX777" s="35"/>
      <c r="RHY777" s="35"/>
      <c r="RHZ777" s="35"/>
      <c r="RIA777" s="35"/>
      <c r="RIB777" s="35"/>
      <c r="RIC777" s="35"/>
      <c r="RID777" s="35"/>
      <c r="RIE777" s="35"/>
      <c r="RIF777" s="35"/>
      <c r="RIG777" s="35"/>
      <c r="RIH777" s="35"/>
      <c r="RII777" s="35"/>
      <c r="RIJ777" s="35"/>
      <c r="RIK777" s="35"/>
      <c r="RIL777" s="35"/>
      <c r="RIM777" s="35"/>
      <c r="RIN777" s="35"/>
      <c r="RIO777" s="35"/>
      <c r="RIP777" s="35"/>
      <c r="RIQ777" s="35"/>
      <c r="RIR777" s="35"/>
      <c r="RIS777" s="35"/>
      <c r="RIT777" s="35"/>
      <c r="RIU777" s="35"/>
      <c r="RIV777" s="35"/>
      <c r="RIW777" s="35"/>
      <c r="RIX777" s="35"/>
      <c r="RIY777" s="35"/>
      <c r="RIZ777" s="35"/>
      <c r="RJA777" s="35"/>
      <c r="RJB777" s="35"/>
      <c r="RJC777" s="35"/>
      <c r="RJD777" s="35"/>
      <c r="RJE777" s="35"/>
      <c r="RJF777" s="35"/>
      <c r="RJG777" s="35"/>
      <c r="RJH777" s="35"/>
      <c r="RJI777" s="35"/>
      <c r="RJJ777" s="35"/>
      <c r="RJK777" s="35"/>
      <c r="RJL777" s="35"/>
      <c r="RJM777" s="35"/>
      <c r="RJN777" s="35"/>
      <c r="RJO777" s="35"/>
      <c r="RJP777" s="35"/>
      <c r="RJQ777" s="35"/>
      <c r="RJR777" s="35"/>
      <c r="RJS777" s="35"/>
      <c r="RJT777" s="35"/>
      <c r="RJU777" s="35"/>
      <c r="RJV777" s="35"/>
      <c r="RJW777" s="35"/>
      <c r="RJX777" s="35"/>
      <c r="RJY777" s="35"/>
      <c r="RJZ777" s="35"/>
      <c r="RKA777" s="35"/>
      <c r="RKB777" s="35"/>
      <c r="RKC777" s="35"/>
      <c r="RKD777" s="35"/>
      <c r="RKE777" s="35"/>
      <c r="RKF777" s="35"/>
      <c r="RKG777" s="35"/>
      <c r="RKH777" s="35"/>
      <c r="RKI777" s="35"/>
      <c r="RKJ777" s="35"/>
      <c r="RKK777" s="35"/>
      <c r="RKL777" s="35"/>
      <c r="RKM777" s="35"/>
      <c r="RKN777" s="35"/>
      <c r="RKO777" s="35"/>
      <c r="RKP777" s="35"/>
      <c r="RKQ777" s="35"/>
      <c r="RKR777" s="35"/>
      <c r="RKS777" s="35"/>
      <c r="RKT777" s="35"/>
      <c r="RKU777" s="35"/>
      <c r="RKV777" s="35"/>
      <c r="RKW777" s="35"/>
      <c r="RKX777" s="35"/>
      <c r="RKY777" s="35"/>
      <c r="RKZ777" s="35"/>
      <c r="RLA777" s="35"/>
      <c r="RLB777" s="35"/>
      <c r="RLC777" s="35"/>
      <c r="RLD777" s="35"/>
      <c r="RLE777" s="35"/>
      <c r="RLF777" s="35"/>
      <c r="RLG777" s="35"/>
      <c r="RLH777" s="35"/>
      <c r="RLI777" s="35"/>
      <c r="RLJ777" s="35"/>
      <c r="RLK777" s="35"/>
      <c r="RLL777" s="35"/>
      <c r="RLM777" s="35"/>
      <c r="RLN777" s="35"/>
      <c r="RLO777" s="35"/>
      <c r="RLP777" s="35"/>
      <c r="RLQ777" s="35"/>
      <c r="RLR777" s="35"/>
      <c r="RLS777" s="35"/>
      <c r="RLT777" s="35"/>
      <c r="RLU777" s="35"/>
      <c r="RLV777" s="35"/>
      <c r="RLW777" s="35"/>
      <c r="RLX777" s="35"/>
      <c r="RLY777" s="35"/>
      <c r="RLZ777" s="35"/>
      <c r="RMA777" s="35"/>
      <c r="RMB777" s="35"/>
      <c r="RMC777" s="35"/>
      <c r="RMD777" s="35"/>
      <c r="RME777" s="35"/>
      <c r="RMF777" s="35"/>
      <c r="RMG777" s="35"/>
      <c r="RMH777" s="35"/>
      <c r="RMI777" s="35"/>
      <c r="RMJ777" s="35"/>
      <c r="RMK777" s="35"/>
      <c r="RML777" s="35"/>
      <c r="RMM777" s="35"/>
      <c r="RMN777" s="35"/>
      <c r="RMO777" s="35"/>
      <c r="RMP777" s="35"/>
      <c r="RMQ777" s="35"/>
      <c r="RMR777" s="35"/>
      <c r="RMS777" s="35"/>
      <c r="RMT777" s="35"/>
      <c r="RMU777" s="35"/>
      <c r="RMV777" s="35"/>
      <c r="RMW777" s="35"/>
      <c r="RMX777" s="35"/>
      <c r="RMY777" s="35"/>
      <c r="RMZ777" s="35"/>
      <c r="RNA777" s="35"/>
      <c r="RNB777" s="35"/>
      <c r="RNC777" s="35"/>
      <c r="RND777" s="35"/>
      <c r="RNE777" s="35"/>
      <c r="RNF777" s="35"/>
      <c r="RNG777" s="35"/>
      <c r="RNH777" s="35"/>
      <c r="RNI777" s="35"/>
      <c r="RNJ777" s="35"/>
      <c r="RNK777" s="35"/>
      <c r="RNL777" s="35"/>
      <c r="RNM777" s="35"/>
      <c r="RNN777" s="35"/>
      <c r="RNO777" s="35"/>
      <c r="RNP777" s="35"/>
      <c r="RNQ777" s="35"/>
      <c r="RNR777" s="35"/>
      <c r="RNS777" s="35"/>
      <c r="RNT777" s="35"/>
      <c r="RNU777" s="35"/>
      <c r="RNV777" s="35"/>
      <c r="RNW777" s="35"/>
      <c r="RNX777" s="35"/>
      <c r="RNY777" s="35"/>
      <c r="RNZ777" s="35"/>
      <c r="ROA777" s="35"/>
      <c r="ROB777" s="35"/>
      <c r="ROC777" s="35"/>
      <c r="ROD777" s="35"/>
      <c r="ROE777" s="35"/>
      <c r="ROF777" s="35"/>
      <c r="ROG777" s="35"/>
      <c r="ROH777" s="35"/>
      <c r="ROI777" s="35"/>
      <c r="ROJ777" s="35"/>
      <c r="ROK777" s="35"/>
      <c r="ROL777" s="35"/>
      <c r="ROM777" s="35"/>
      <c r="RON777" s="35"/>
      <c r="ROO777" s="35"/>
      <c r="ROP777" s="35"/>
      <c r="ROQ777" s="35"/>
      <c r="ROR777" s="35"/>
      <c r="ROS777" s="35"/>
      <c r="ROT777" s="35"/>
      <c r="ROU777" s="35"/>
      <c r="ROV777" s="35"/>
      <c r="ROW777" s="35"/>
      <c r="ROX777" s="35"/>
      <c r="ROY777" s="35"/>
      <c r="ROZ777" s="35"/>
      <c r="RPA777" s="35"/>
      <c r="RPB777" s="35"/>
      <c r="RPC777" s="35"/>
      <c r="RPD777" s="35"/>
      <c r="RPE777" s="35"/>
      <c r="RPF777" s="35"/>
      <c r="RPG777" s="35"/>
      <c r="RPH777" s="35"/>
      <c r="RPI777" s="35"/>
      <c r="RPJ777" s="35"/>
      <c r="RPK777" s="35"/>
      <c r="RPL777" s="35"/>
      <c r="RPM777" s="35"/>
      <c r="RPN777" s="35"/>
      <c r="RPO777" s="35"/>
      <c r="RPP777" s="35"/>
      <c r="RPQ777" s="35"/>
      <c r="RPR777" s="35"/>
      <c r="RPS777" s="35"/>
      <c r="RPT777" s="35"/>
      <c r="RPU777" s="35"/>
      <c r="RPV777" s="35"/>
      <c r="RPW777" s="35"/>
      <c r="RPX777" s="35"/>
      <c r="RPY777" s="35"/>
      <c r="RPZ777" s="35"/>
      <c r="RQA777" s="35"/>
      <c r="RQB777" s="35"/>
      <c r="RQC777" s="35"/>
      <c r="RQD777" s="35"/>
      <c r="RQE777" s="35"/>
      <c r="RQF777" s="35"/>
      <c r="RQG777" s="35"/>
      <c r="RQH777" s="35"/>
      <c r="RQI777" s="35"/>
      <c r="RQJ777" s="35"/>
      <c r="RQK777" s="35"/>
      <c r="RQL777" s="35"/>
      <c r="RQM777" s="35"/>
      <c r="RQN777" s="35"/>
      <c r="RQO777" s="35"/>
      <c r="RQP777" s="35"/>
      <c r="RQQ777" s="35"/>
      <c r="RQR777" s="35"/>
      <c r="RQS777" s="35"/>
      <c r="RQT777" s="35"/>
      <c r="RQU777" s="35"/>
      <c r="RQV777" s="35"/>
      <c r="RQW777" s="35"/>
      <c r="RQX777" s="35"/>
      <c r="RQY777" s="35"/>
      <c r="RQZ777" s="35"/>
      <c r="RRA777" s="35"/>
      <c r="RRB777" s="35"/>
      <c r="RRC777" s="35"/>
      <c r="RRD777" s="35"/>
      <c r="RRE777" s="35"/>
      <c r="RRF777" s="35"/>
      <c r="RRG777" s="35"/>
      <c r="RRH777" s="35"/>
      <c r="RRI777" s="35"/>
      <c r="RRJ777" s="35"/>
      <c r="RRK777" s="35"/>
      <c r="RRL777" s="35"/>
      <c r="RRM777" s="35"/>
      <c r="RRN777" s="35"/>
      <c r="RRO777" s="35"/>
      <c r="RRP777" s="35"/>
      <c r="RRQ777" s="35"/>
      <c r="RRR777" s="35"/>
      <c r="RRS777" s="35"/>
      <c r="RRT777" s="35"/>
      <c r="RRU777" s="35"/>
      <c r="RRV777" s="35"/>
      <c r="RRW777" s="35"/>
      <c r="RRX777" s="35"/>
      <c r="RRY777" s="35"/>
      <c r="RRZ777" s="35"/>
      <c r="RSA777" s="35"/>
      <c r="RSB777" s="35"/>
      <c r="RSC777" s="35"/>
      <c r="RSD777" s="35"/>
      <c r="RSE777" s="35"/>
      <c r="RSF777" s="35"/>
      <c r="RSG777" s="35"/>
      <c r="RSH777" s="35"/>
      <c r="RSI777" s="35"/>
      <c r="RSJ777" s="35"/>
      <c r="RSK777" s="35"/>
      <c r="RSL777" s="35"/>
      <c r="RSM777" s="35"/>
      <c r="RSN777" s="35"/>
      <c r="RSO777" s="35"/>
      <c r="RSP777" s="35"/>
      <c r="RSQ777" s="35"/>
      <c r="RSR777" s="35"/>
      <c r="RSS777" s="35"/>
      <c r="RST777" s="35"/>
      <c r="RSU777" s="35"/>
      <c r="RSV777" s="35"/>
      <c r="RSW777" s="35"/>
      <c r="RSX777" s="35"/>
      <c r="RSY777" s="35"/>
      <c r="RSZ777" s="35"/>
      <c r="RTA777" s="35"/>
      <c r="RTB777" s="35"/>
      <c r="RTC777" s="35"/>
      <c r="RTD777" s="35"/>
      <c r="RTE777" s="35"/>
      <c r="RTF777" s="35"/>
      <c r="RTG777" s="35"/>
      <c r="RTH777" s="35"/>
      <c r="RTI777" s="35"/>
      <c r="RTJ777" s="35"/>
      <c r="RTK777" s="35"/>
      <c r="RTL777" s="35"/>
      <c r="RTM777" s="35"/>
      <c r="RTN777" s="35"/>
      <c r="RTO777" s="35"/>
      <c r="RTP777" s="35"/>
      <c r="RTQ777" s="35"/>
      <c r="RTR777" s="35"/>
      <c r="RTS777" s="35"/>
      <c r="RTT777" s="35"/>
      <c r="RTU777" s="35"/>
      <c r="RTV777" s="35"/>
      <c r="RTW777" s="35"/>
      <c r="RTX777" s="35"/>
      <c r="RTY777" s="35"/>
      <c r="RTZ777" s="35"/>
      <c r="RUA777" s="35"/>
      <c r="RUB777" s="35"/>
      <c r="RUC777" s="35"/>
      <c r="RUD777" s="35"/>
      <c r="RUE777" s="35"/>
      <c r="RUF777" s="35"/>
      <c r="RUG777" s="35"/>
      <c r="RUH777" s="35"/>
      <c r="RUI777" s="35"/>
      <c r="RUJ777" s="35"/>
      <c r="RUK777" s="35"/>
      <c r="RUL777" s="35"/>
      <c r="RUM777" s="35"/>
      <c r="RUN777" s="35"/>
      <c r="RUO777" s="35"/>
      <c r="RUP777" s="35"/>
      <c r="RUQ777" s="35"/>
      <c r="RUR777" s="35"/>
      <c r="RUS777" s="35"/>
      <c r="RUT777" s="35"/>
      <c r="RUU777" s="35"/>
      <c r="RUV777" s="35"/>
      <c r="RUW777" s="35"/>
      <c r="RUX777" s="35"/>
      <c r="RUY777" s="35"/>
      <c r="RUZ777" s="35"/>
      <c r="RVA777" s="35"/>
      <c r="RVB777" s="35"/>
      <c r="RVC777" s="35"/>
      <c r="RVD777" s="35"/>
      <c r="RVE777" s="35"/>
      <c r="RVF777" s="35"/>
      <c r="RVG777" s="35"/>
      <c r="RVH777" s="35"/>
      <c r="RVI777" s="35"/>
      <c r="RVJ777" s="35"/>
      <c r="RVK777" s="35"/>
      <c r="RVL777" s="35"/>
      <c r="RVM777" s="35"/>
      <c r="RVN777" s="35"/>
      <c r="RVO777" s="35"/>
      <c r="RVP777" s="35"/>
      <c r="RVQ777" s="35"/>
      <c r="RVR777" s="35"/>
      <c r="RVS777" s="35"/>
      <c r="RVT777" s="35"/>
      <c r="RVU777" s="35"/>
      <c r="RVV777" s="35"/>
      <c r="RVW777" s="35"/>
      <c r="RVX777" s="35"/>
      <c r="RVY777" s="35"/>
      <c r="RVZ777" s="35"/>
      <c r="RWA777" s="35"/>
      <c r="RWB777" s="35"/>
      <c r="RWC777" s="35"/>
      <c r="RWD777" s="35"/>
      <c r="RWE777" s="35"/>
      <c r="RWF777" s="35"/>
      <c r="RWG777" s="35"/>
      <c r="RWH777" s="35"/>
      <c r="RWI777" s="35"/>
      <c r="RWJ777" s="35"/>
      <c r="RWK777" s="35"/>
      <c r="RWL777" s="35"/>
      <c r="RWM777" s="35"/>
      <c r="RWN777" s="35"/>
      <c r="RWO777" s="35"/>
      <c r="RWP777" s="35"/>
      <c r="RWQ777" s="35"/>
      <c r="RWR777" s="35"/>
      <c r="RWS777" s="35"/>
      <c r="RWT777" s="35"/>
      <c r="RWU777" s="35"/>
      <c r="RWV777" s="35"/>
      <c r="RWW777" s="35"/>
      <c r="RWX777" s="35"/>
      <c r="RWY777" s="35"/>
      <c r="RWZ777" s="35"/>
      <c r="RXA777" s="35"/>
      <c r="RXB777" s="35"/>
      <c r="RXC777" s="35"/>
      <c r="RXD777" s="35"/>
      <c r="RXE777" s="35"/>
      <c r="RXF777" s="35"/>
      <c r="RXG777" s="35"/>
      <c r="RXH777" s="35"/>
      <c r="RXI777" s="35"/>
      <c r="RXJ777" s="35"/>
      <c r="RXK777" s="35"/>
      <c r="RXL777" s="35"/>
      <c r="RXM777" s="35"/>
      <c r="RXN777" s="35"/>
      <c r="RXO777" s="35"/>
      <c r="RXP777" s="35"/>
      <c r="RXQ777" s="35"/>
      <c r="RXR777" s="35"/>
      <c r="RXS777" s="35"/>
      <c r="RXT777" s="35"/>
      <c r="RXU777" s="35"/>
      <c r="RXV777" s="35"/>
      <c r="RXW777" s="35"/>
      <c r="RXX777" s="35"/>
      <c r="RXY777" s="35"/>
      <c r="RXZ777" s="35"/>
      <c r="RYA777" s="35"/>
      <c r="RYB777" s="35"/>
      <c r="RYC777" s="35"/>
      <c r="RYD777" s="35"/>
      <c r="RYE777" s="35"/>
      <c r="RYF777" s="35"/>
      <c r="RYG777" s="35"/>
      <c r="RYH777" s="35"/>
      <c r="RYI777" s="35"/>
      <c r="RYJ777" s="35"/>
      <c r="RYK777" s="35"/>
      <c r="RYL777" s="35"/>
      <c r="RYM777" s="35"/>
      <c r="RYN777" s="35"/>
      <c r="RYO777" s="35"/>
      <c r="RYP777" s="35"/>
      <c r="RYQ777" s="35"/>
      <c r="RYR777" s="35"/>
      <c r="RYS777" s="35"/>
      <c r="RYT777" s="35"/>
      <c r="RYU777" s="35"/>
      <c r="RYV777" s="35"/>
      <c r="RYW777" s="35"/>
      <c r="RYX777" s="35"/>
      <c r="RYY777" s="35"/>
      <c r="RYZ777" s="35"/>
      <c r="RZA777" s="35"/>
      <c r="RZB777" s="35"/>
      <c r="RZC777" s="35"/>
      <c r="RZD777" s="35"/>
      <c r="RZE777" s="35"/>
      <c r="RZF777" s="35"/>
      <c r="RZG777" s="35"/>
      <c r="RZH777" s="35"/>
      <c r="RZI777" s="35"/>
      <c r="RZJ777" s="35"/>
      <c r="RZK777" s="35"/>
      <c r="RZL777" s="35"/>
      <c r="RZM777" s="35"/>
      <c r="RZN777" s="35"/>
      <c r="RZO777" s="35"/>
      <c r="RZP777" s="35"/>
      <c r="RZQ777" s="35"/>
      <c r="RZR777" s="35"/>
      <c r="RZS777" s="35"/>
      <c r="RZT777" s="35"/>
      <c r="RZU777" s="35"/>
      <c r="RZV777" s="35"/>
      <c r="RZW777" s="35"/>
      <c r="RZX777" s="35"/>
      <c r="RZY777" s="35"/>
      <c r="RZZ777" s="35"/>
      <c r="SAA777" s="35"/>
      <c r="SAB777" s="35"/>
      <c r="SAC777" s="35"/>
      <c r="SAD777" s="35"/>
      <c r="SAE777" s="35"/>
      <c r="SAF777" s="35"/>
      <c r="SAG777" s="35"/>
      <c r="SAH777" s="35"/>
      <c r="SAI777" s="35"/>
      <c r="SAJ777" s="35"/>
      <c r="SAK777" s="35"/>
      <c r="SAL777" s="35"/>
      <c r="SAM777" s="35"/>
      <c r="SAN777" s="35"/>
      <c r="SAO777" s="35"/>
      <c r="SAP777" s="35"/>
      <c r="SAQ777" s="35"/>
      <c r="SAR777" s="35"/>
      <c r="SAS777" s="35"/>
      <c r="SAT777" s="35"/>
      <c r="SAU777" s="35"/>
      <c r="SAV777" s="35"/>
      <c r="SAW777" s="35"/>
      <c r="SAX777" s="35"/>
      <c r="SAY777" s="35"/>
      <c r="SAZ777" s="35"/>
      <c r="SBA777" s="35"/>
      <c r="SBB777" s="35"/>
      <c r="SBC777" s="35"/>
      <c r="SBD777" s="35"/>
      <c r="SBE777" s="35"/>
      <c r="SBF777" s="35"/>
      <c r="SBG777" s="35"/>
      <c r="SBH777" s="35"/>
      <c r="SBI777" s="35"/>
      <c r="SBJ777" s="35"/>
      <c r="SBK777" s="35"/>
      <c r="SBL777" s="35"/>
      <c r="SBM777" s="35"/>
      <c r="SBN777" s="35"/>
      <c r="SBO777" s="35"/>
      <c r="SBP777" s="35"/>
      <c r="SBQ777" s="35"/>
      <c r="SBR777" s="35"/>
      <c r="SBS777" s="35"/>
      <c r="SBT777" s="35"/>
      <c r="SBU777" s="35"/>
      <c r="SBV777" s="35"/>
      <c r="SBW777" s="35"/>
      <c r="SBX777" s="35"/>
      <c r="SBY777" s="35"/>
      <c r="SBZ777" s="35"/>
      <c r="SCA777" s="35"/>
      <c r="SCB777" s="35"/>
      <c r="SCC777" s="35"/>
      <c r="SCD777" s="35"/>
      <c r="SCE777" s="35"/>
      <c r="SCF777" s="35"/>
      <c r="SCG777" s="35"/>
      <c r="SCH777" s="35"/>
      <c r="SCI777" s="35"/>
      <c r="SCJ777" s="35"/>
      <c r="SCK777" s="35"/>
      <c r="SCL777" s="35"/>
      <c r="SCM777" s="35"/>
      <c r="SCN777" s="35"/>
      <c r="SCO777" s="35"/>
      <c r="SCP777" s="35"/>
      <c r="SCQ777" s="35"/>
      <c r="SCR777" s="35"/>
      <c r="SCS777" s="35"/>
      <c r="SCT777" s="35"/>
      <c r="SCU777" s="35"/>
      <c r="SCV777" s="35"/>
      <c r="SCW777" s="35"/>
      <c r="SCX777" s="35"/>
      <c r="SCY777" s="35"/>
      <c r="SCZ777" s="35"/>
      <c r="SDA777" s="35"/>
      <c r="SDB777" s="35"/>
      <c r="SDC777" s="35"/>
      <c r="SDD777" s="35"/>
      <c r="SDE777" s="35"/>
      <c r="SDF777" s="35"/>
      <c r="SDG777" s="35"/>
      <c r="SDH777" s="35"/>
      <c r="SDI777" s="35"/>
      <c r="SDJ777" s="35"/>
      <c r="SDK777" s="35"/>
      <c r="SDL777" s="35"/>
      <c r="SDM777" s="35"/>
      <c r="SDN777" s="35"/>
      <c r="SDO777" s="35"/>
      <c r="SDP777" s="35"/>
      <c r="SDQ777" s="35"/>
      <c r="SDR777" s="35"/>
      <c r="SDS777" s="35"/>
      <c r="SDT777" s="35"/>
      <c r="SDU777" s="35"/>
      <c r="SDV777" s="35"/>
      <c r="SDW777" s="35"/>
      <c r="SDX777" s="35"/>
      <c r="SDY777" s="35"/>
      <c r="SDZ777" s="35"/>
      <c r="SEA777" s="35"/>
      <c r="SEB777" s="35"/>
      <c r="SEC777" s="35"/>
      <c r="SED777" s="35"/>
      <c r="SEE777" s="35"/>
      <c r="SEF777" s="35"/>
      <c r="SEG777" s="35"/>
      <c r="SEH777" s="35"/>
      <c r="SEI777" s="35"/>
      <c r="SEJ777" s="35"/>
      <c r="SEK777" s="35"/>
      <c r="SEL777" s="35"/>
      <c r="SEM777" s="35"/>
      <c r="SEN777" s="35"/>
      <c r="SEO777" s="35"/>
      <c r="SEP777" s="35"/>
      <c r="SEQ777" s="35"/>
      <c r="SER777" s="35"/>
      <c r="SES777" s="35"/>
      <c r="SET777" s="35"/>
      <c r="SEU777" s="35"/>
      <c r="SEV777" s="35"/>
      <c r="SEW777" s="35"/>
      <c r="SEX777" s="35"/>
      <c r="SEY777" s="35"/>
      <c r="SEZ777" s="35"/>
      <c r="SFA777" s="35"/>
      <c r="SFB777" s="35"/>
      <c r="SFC777" s="35"/>
      <c r="SFD777" s="35"/>
      <c r="SFE777" s="35"/>
      <c r="SFF777" s="35"/>
      <c r="SFG777" s="35"/>
      <c r="SFH777" s="35"/>
      <c r="SFI777" s="35"/>
      <c r="SFJ777" s="35"/>
      <c r="SFK777" s="35"/>
      <c r="SFL777" s="35"/>
      <c r="SFM777" s="35"/>
      <c r="SFN777" s="35"/>
      <c r="SFO777" s="35"/>
      <c r="SFP777" s="35"/>
      <c r="SFQ777" s="35"/>
      <c r="SFR777" s="35"/>
      <c r="SFS777" s="35"/>
      <c r="SFT777" s="35"/>
      <c r="SFU777" s="35"/>
      <c r="SFV777" s="35"/>
      <c r="SFW777" s="35"/>
      <c r="SFX777" s="35"/>
      <c r="SFY777" s="35"/>
      <c r="SFZ777" s="35"/>
      <c r="SGA777" s="35"/>
      <c r="SGB777" s="35"/>
      <c r="SGC777" s="35"/>
      <c r="SGD777" s="35"/>
      <c r="SGE777" s="35"/>
      <c r="SGF777" s="35"/>
      <c r="SGG777" s="35"/>
      <c r="SGH777" s="35"/>
      <c r="SGI777" s="35"/>
      <c r="SGJ777" s="35"/>
      <c r="SGK777" s="35"/>
      <c r="SGL777" s="35"/>
      <c r="SGM777" s="35"/>
      <c r="SGN777" s="35"/>
      <c r="SGO777" s="35"/>
      <c r="SGP777" s="35"/>
      <c r="SGQ777" s="35"/>
      <c r="SGR777" s="35"/>
      <c r="SGS777" s="35"/>
      <c r="SGT777" s="35"/>
      <c r="SGU777" s="35"/>
      <c r="SGV777" s="35"/>
      <c r="SGW777" s="35"/>
      <c r="SGX777" s="35"/>
      <c r="SGY777" s="35"/>
      <c r="SGZ777" s="35"/>
      <c r="SHA777" s="35"/>
      <c r="SHB777" s="35"/>
      <c r="SHC777" s="35"/>
      <c r="SHD777" s="35"/>
      <c r="SHE777" s="35"/>
      <c r="SHF777" s="35"/>
      <c r="SHG777" s="35"/>
      <c r="SHH777" s="35"/>
      <c r="SHI777" s="35"/>
      <c r="SHJ777" s="35"/>
      <c r="SHK777" s="35"/>
      <c r="SHL777" s="35"/>
      <c r="SHM777" s="35"/>
      <c r="SHN777" s="35"/>
      <c r="SHO777" s="35"/>
      <c r="SHP777" s="35"/>
      <c r="SHQ777" s="35"/>
      <c r="SHR777" s="35"/>
      <c r="SHS777" s="35"/>
      <c r="SHT777" s="35"/>
      <c r="SHU777" s="35"/>
      <c r="SHV777" s="35"/>
      <c r="SHW777" s="35"/>
      <c r="SHX777" s="35"/>
      <c r="SHY777" s="35"/>
      <c r="SHZ777" s="35"/>
      <c r="SIA777" s="35"/>
      <c r="SIB777" s="35"/>
      <c r="SIC777" s="35"/>
      <c r="SID777" s="35"/>
      <c r="SIE777" s="35"/>
      <c r="SIF777" s="35"/>
      <c r="SIG777" s="35"/>
      <c r="SIH777" s="35"/>
      <c r="SII777" s="35"/>
      <c r="SIJ777" s="35"/>
      <c r="SIK777" s="35"/>
      <c r="SIL777" s="35"/>
      <c r="SIM777" s="35"/>
      <c r="SIN777" s="35"/>
      <c r="SIO777" s="35"/>
      <c r="SIP777" s="35"/>
      <c r="SIQ777" s="35"/>
      <c r="SIR777" s="35"/>
      <c r="SIS777" s="35"/>
      <c r="SIT777" s="35"/>
      <c r="SIU777" s="35"/>
      <c r="SIV777" s="35"/>
      <c r="SIW777" s="35"/>
      <c r="SIX777" s="35"/>
      <c r="SIY777" s="35"/>
      <c r="SIZ777" s="35"/>
      <c r="SJA777" s="35"/>
      <c r="SJB777" s="35"/>
      <c r="SJC777" s="35"/>
      <c r="SJD777" s="35"/>
      <c r="SJE777" s="35"/>
      <c r="SJF777" s="35"/>
      <c r="SJG777" s="35"/>
      <c r="SJH777" s="35"/>
      <c r="SJI777" s="35"/>
      <c r="SJJ777" s="35"/>
      <c r="SJK777" s="35"/>
      <c r="SJL777" s="35"/>
      <c r="SJM777" s="35"/>
      <c r="SJN777" s="35"/>
      <c r="SJO777" s="35"/>
      <c r="SJP777" s="35"/>
      <c r="SJQ777" s="35"/>
      <c r="SJR777" s="35"/>
      <c r="SJS777" s="35"/>
      <c r="SJT777" s="35"/>
      <c r="SJU777" s="35"/>
      <c r="SJV777" s="35"/>
      <c r="SJW777" s="35"/>
      <c r="SJX777" s="35"/>
      <c r="SJY777" s="35"/>
      <c r="SJZ777" s="35"/>
      <c r="SKA777" s="35"/>
      <c r="SKB777" s="35"/>
      <c r="SKC777" s="35"/>
      <c r="SKD777" s="35"/>
      <c r="SKE777" s="35"/>
      <c r="SKF777" s="35"/>
      <c r="SKG777" s="35"/>
      <c r="SKH777" s="35"/>
      <c r="SKI777" s="35"/>
      <c r="SKJ777" s="35"/>
      <c r="SKK777" s="35"/>
      <c r="SKL777" s="35"/>
      <c r="SKM777" s="35"/>
      <c r="SKN777" s="35"/>
      <c r="SKO777" s="35"/>
      <c r="SKP777" s="35"/>
      <c r="SKQ777" s="35"/>
      <c r="SKR777" s="35"/>
      <c r="SKS777" s="35"/>
      <c r="SKT777" s="35"/>
      <c r="SKU777" s="35"/>
      <c r="SKV777" s="35"/>
      <c r="SKW777" s="35"/>
      <c r="SKX777" s="35"/>
      <c r="SKY777" s="35"/>
      <c r="SKZ777" s="35"/>
      <c r="SLA777" s="35"/>
      <c r="SLB777" s="35"/>
      <c r="SLC777" s="35"/>
      <c r="SLD777" s="35"/>
      <c r="SLE777" s="35"/>
      <c r="SLF777" s="35"/>
      <c r="SLG777" s="35"/>
      <c r="SLH777" s="35"/>
      <c r="SLI777" s="35"/>
      <c r="SLJ777" s="35"/>
      <c r="SLK777" s="35"/>
      <c r="SLL777" s="35"/>
      <c r="SLM777" s="35"/>
      <c r="SLN777" s="35"/>
      <c r="SLO777" s="35"/>
      <c r="SLP777" s="35"/>
      <c r="SLQ777" s="35"/>
      <c r="SLR777" s="35"/>
      <c r="SLS777" s="35"/>
      <c r="SLT777" s="35"/>
      <c r="SLU777" s="35"/>
      <c r="SLV777" s="35"/>
      <c r="SLW777" s="35"/>
      <c r="SLX777" s="35"/>
      <c r="SLY777" s="35"/>
      <c r="SLZ777" s="35"/>
      <c r="SMA777" s="35"/>
      <c r="SMB777" s="35"/>
      <c r="SMC777" s="35"/>
      <c r="SMD777" s="35"/>
      <c r="SME777" s="35"/>
      <c r="SMF777" s="35"/>
      <c r="SMG777" s="35"/>
      <c r="SMH777" s="35"/>
      <c r="SMI777" s="35"/>
      <c r="SMJ777" s="35"/>
      <c r="SMK777" s="35"/>
      <c r="SML777" s="35"/>
      <c r="SMM777" s="35"/>
      <c r="SMN777" s="35"/>
      <c r="SMO777" s="35"/>
      <c r="SMP777" s="35"/>
      <c r="SMQ777" s="35"/>
      <c r="SMR777" s="35"/>
      <c r="SMS777" s="35"/>
      <c r="SMT777" s="35"/>
      <c r="SMU777" s="35"/>
      <c r="SMV777" s="35"/>
      <c r="SMW777" s="35"/>
      <c r="SMX777" s="35"/>
      <c r="SMY777" s="35"/>
      <c r="SMZ777" s="35"/>
      <c r="SNA777" s="35"/>
      <c r="SNB777" s="35"/>
      <c r="SNC777" s="35"/>
      <c r="SND777" s="35"/>
      <c r="SNE777" s="35"/>
      <c r="SNF777" s="35"/>
      <c r="SNG777" s="35"/>
      <c r="SNH777" s="35"/>
      <c r="SNI777" s="35"/>
      <c r="SNJ777" s="35"/>
      <c r="SNK777" s="35"/>
      <c r="SNL777" s="35"/>
      <c r="SNM777" s="35"/>
      <c r="SNN777" s="35"/>
      <c r="SNO777" s="35"/>
      <c r="SNP777" s="35"/>
      <c r="SNQ777" s="35"/>
      <c r="SNR777" s="35"/>
      <c r="SNS777" s="35"/>
      <c r="SNT777" s="35"/>
      <c r="SNU777" s="35"/>
      <c r="SNV777" s="35"/>
      <c r="SNW777" s="35"/>
      <c r="SNX777" s="35"/>
      <c r="SNY777" s="35"/>
      <c r="SNZ777" s="35"/>
      <c r="SOA777" s="35"/>
      <c r="SOB777" s="35"/>
      <c r="SOC777" s="35"/>
      <c r="SOD777" s="35"/>
      <c r="SOE777" s="35"/>
      <c r="SOF777" s="35"/>
      <c r="SOG777" s="35"/>
      <c r="SOH777" s="35"/>
      <c r="SOI777" s="35"/>
      <c r="SOJ777" s="35"/>
      <c r="SOK777" s="35"/>
      <c r="SOL777" s="35"/>
      <c r="SOM777" s="35"/>
      <c r="SON777" s="35"/>
      <c r="SOO777" s="35"/>
      <c r="SOP777" s="35"/>
      <c r="SOQ777" s="35"/>
      <c r="SOR777" s="35"/>
      <c r="SOS777" s="35"/>
      <c r="SOT777" s="35"/>
      <c r="SOU777" s="35"/>
      <c r="SOV777" s="35"/>
      <c r="SOW777" s="35"/>
      <c r="SOX777" s="35"/>
      <c r="SOY777" s="35"/>
      <c r="SOZ777" s="35"/>
      <c r="SPA777" s="35"/>
      <c r="SPB777" s="35"/>
      <c r="SPC777" s="35"/>
      <c r="SPD777" s="35"/>
      <c r="SPE777" s="35"/>
      <c r="SPF777" s="35"/>
      <c r="SPG777" s="35"/>
      <c r="SPH777" s="35"/>
      <c r="SPI777" s="35"/>
      <c r="SPJ777" s="35"/>
      <c r="SPK777" s="35"/>
      <c r="SPL777" s="35"/>
      <c r="SPM777" s="35"/>
      <c r="SPN777" s="35"/>
      <c r="SPO777" s="35"/>
      <c r="SPP777" s="35"/>
      <c r="SPQ777" s="35"/>
      <c r="SPR777" s="35"/>
      <c r="SPS777" s="35"/>
      <c r="SPT777" s="35"/>
      <c r="SPU777" s="35"/>
      <c r="SPV777" s="35"/>
      <c r="SPW777" s="35"/>
      <c r="SPX777" s="35"/>
      <c r="SPY777" s="35"/>
      <c r="SPZ777" s="35"/>
      <c r="SQA777" s="35"/>
      <c r="SQB777" s="35"/>
      <c r="SQC777" s="35"/>
      <c r="SQD777" s="35"/>
      <c r="SQE777" s="35"/>
      <c r="SQF777" s="35"/>
      <c r="SQG777" s="35"/>
      <c r="SQH777" s="35"/>
      <c r="SQI777" s="35"/>
      <c r="SQJ777" s="35"/>
      <c r="SQK777" s="35"/>
      <c r="SQL777" s="35"/>
      <c r="SQM777" s="35"/>
      <c r="SQN777" s="35"/>
      <c r="SQO777" s="35"/>
      <c r="SQP777" s="35"/>
      <c r="SQQ777" s="35"/>
      <c r="SQR777" s="35"/>
      <c r="SQS777" s="35"/>
      <c r="SQT777" s="35"/>
      <c r="SQU777" s="35"/>
      <c r="SQV777" s="35"/>
      <c r="SQW777" s="35"/>
      <c r="SQX777" s="35"/>
      <c r="SQY777" s="35"/>
      <c r="SQZ777" s="35"/>
      <c r="SRA777" s="35"/>
      <c r="SRB777" s="35"/>
      <c r="SRC777" s="35"/>
      <c r="SRD777" s="35"/>
      <c r="SRE777" s="35"/>
      <c r="SRF777" s="35"/>
      <c r="SRG777" s="35"/>
      <c r="SRH777" s="35"/>
      <c r="SRI777" s="35"/>
      <c r="SRJ777" s="35"/>
      <c r="SRK777" s="35"/>
      <c r="SRL777" s="35"/>
      <c r="SRM777" s="35"/>
      <c r="SRN777" s="35"/>
      <c r="SRO777" s="35"/>
      <c r="SRP777" s="35"/>
      <c r="SRQ777" s="35"/>
      <c r="SRR777" s="35"/>
      <c r="SRS777" s="35"/>
      <c r="SRT777" s="35"/>
      <c r="SRU777" s="35"/>
      <c r="SRV777" s="35"/>
      <c r="SRW777" s="35"/>
      <c r="SRX777" s="35"/>
      <c r="SRY777" s="35"/>
      <c r="SRZ777" s="35"/>
      <c r="SSA777" s="35"/>
      <c r="SSB777" s="35"/>
      <c r="SSC777" s="35"/>
      <c r="SSD777" s="35"/>
      <c r="SSE777" s="35"/>
      <c r="SSF777" s="35"/>
      <c r="SSG777" s="35"/>
      <c r="SSH777" s="35"/>
      <c r="SSI777" s="35"/>
      <c r="SSJ777" s="35"/>
      <c r="SSK777" s="35"/>
      <c r="SSL777" s="35"/>
      <c r="SSM777" s="35"/>
      <c r="SSN777" s="35"/>
      <c r="SSO777" s="35"/>
      <c r="SSP777" s="35"/>
      <c r="SSQ777" s="35"/>
      <c r="SSR777" s="35"/>
      <c r="SSS777" s="35"/>
      <c r="SST777" s="35"/>
      <c r="SSU777" s="35"/>
      <c r="SSV777" s="35"/>
      <c r="SSW777" s="35"/>
      <c r="SSX777" s="35"/>
      <c r="SSY777" s="35"/>
      <c r="SSZ777" s="35"/>
      <c r="STA777" s="35"/>
      <c r="STB777" s="35"/>
      <c r="STC777" s="35"/>
      <c r="STD777" s="35"/>
      <c r="STE777" s="35"/>
      <c r="STF777" s="35"/>
      <c r="STG777" s="35"/>
      <c r="STH777" s="35"/>
      <c r="STI777" s="35"/>
      <c r="STJ777" s="35"/>
      <c r="STK777" s="35"/>
      <c r="STL777" s="35"/>
      <c r="STM777" s="35"/>
      <c r="STN777" s="35"/>
      <c r="STO777" s="35"/>
      <c r="STP777" s="35"/>
      <c r="STQ777" s="35"/>
      <c r="STR777" s="35"/>
      <c r="STS777" s="35"/>
      <c r="STT777" s="35"/>
      <c r="STU777" s="35"/>
      <c r="STV777" s="35"/>
      <c r="STW777" s="35"/>
      <c r="STX777" s="35"/>
      <c r="STY777" s="35"/>
      <c r="STZ777" s="35"/>
      <c r="SUA777" s="35"/>
      <c r="SUB777" s="35"/>
      <c r="SUC777" s="35"/>
      <c r="SUD777" s="35"/>
      <c r="SUE777" s="35"/>
      <c r="SUF777" s="35"/>
      <c r="SUG777" s="35"/>
      <c r="SUH777" s="35"/>
      <c r="SUI777" s="35"/>
      <c r="SUJ777" s="35"/>
      <c r="SUK777" s="35"/>
      <c r="SUL777" s="35"/>
      <c r="SUM777" s="35"/>
      <c r="SUN777" s="35"/>
      <c r="SUO777" s="35"/>
      <c r="SUP777" s="35"/>
      <c r="SUQ777" s="35"/>
      <c r="SUR777" s="35"/>
      <c r="SUS777" s="35"/>
      <c r="SUT777" s="35"/>
      <c r="SUU777" s="35"/>
      <c r="SUV777" s="35"/>
      <c r="SUW777" s="35"/>
      <c r="SUX777" s="35"/>
      <c r="SUY777" s="35"/>
      <c r="SUZ777" s="35"/>
      <c r="SVA777" s="35"/>
      <c r="SVB777" s="35"/>
      <c r="SVC777" s="35"/>
      <c r="SVD777" s="35"/>
      <c r="SVE777" s="35"/>
      <c r="SVF777" s="35"/>
      <c r="SVG777" s="35"/>
      <c r="SVH777" s="35"/>
      <c r="SVI777" s="35"/>
      <c r="SVJ777" s="35"/>
      <c r="SVK777" s="35"/>
      <c r="SVL777" s="35"/>
      <c r="SVM777" s="35"/>
      <c r="SVN777" s="35"/>
      <c r="SVO777" s="35"/>
      <c r="SVP777" s="35"/>
      <c r="SVQ777" s="35"/>
      <c r="SVR777" s="35"/>
      <c r="SVS777" s="35"/>
      <c r="SVT777" s="35"/>
      <c r="SVU777" s="35"/>
      <c r="SVV777" s="35"/>
      <c r="SVW777" s="35"/>
      <c r="SVX777" s="35"/>
      <c r="SVY777" s="35"/>
      <c r="SVZ777" s="35"/>
      <c r="SWA777" s="35"/>
      <c r="SWB777" s="35"/>
      <c r="SWC777" s="35"/>
      <c r="SWD777" s="35"/>
      <c r="SWE777" s="35"/>
      <c r="SWF777" s="35"/>
      <c r="SWG777" s="35"/>
      <c r="SWH777" s="35"/>
      <c r="SWI777" s="35"/>
      <c r="SWJ777" s="35"/>
      <c r="SWK777" s="35"/>
      <c r="SWL777" s="35"/>
      <c r="SWM777" s="35"/>
      <c r="SWN777" s="35"/>
      <c r="SWO777" s="35"/>
      <c r="SWP777" s="35"/>
      <c r="SWQ777" s="35"/>
      <c r="SWR777" s="35"/>
      <c r="SWS777" s="35"/>
      <c r="SWT777" s="35"/>
      <c r="SWU777" s="35"/>
      <c r="SWV777" s="35"/>
      <c r="SWW777" s="35"/>
      <c r="SWX777" s="35"/>
      <c r="SWY777" s="35"/>
      <c r="SWZ777" s="35"/>
      <c r="SXA777" s="35"/>
      <c r="SXB777" s="35"/>
      <c r="SXC777" s="35"/>
      <c r="SXD777" s="35"/>
      <c r="SXE777" s="35"/>
      <c r="SXF777" s="35"/>
      <c r="SXG777" s="35"/>
      <c r="SXH777" s="35"/>
      <c r="SXI777" s="35"/>
      <c r="SXJ777" s="35"/>
      <c r="SXK777" s="35"/>
      <c r="SXL777" s="35"/>
      <c r="SXM777" s="35"/>
      <c r="SXN777" s="35"/>
      <c r="SXO777" s="35"/>
      <c r="SXP777" s="35"/>
      <c r="SXQ777" s="35"/>
      <c r="SXR777" s="35"/>
      <c r="SXS777" s="35"/>
      <c r="SXT777" s="35"/>
      <c r="SXU777" s="35"/>
      <c r="SXV777" s="35"/>
      <c r="SXW777" s="35"/>
      <c r="SXX777" s="35"/>
      <c r="SXY777" s="35"/>
      <c r="SXZ777" s="35"/>
      <c r="SYA777" s="35"/>
      <c r="SYB777" s="35"/>
      <c r="SYC777" s="35"/>
      <c r="SYD777" s="35"/>
      <c r="SYE777" s="35"/>
      <c r="SYF777" s="35"/>
      <c r="SYG777" s="35"/>
      <c r="SYH777" s="35"/>
      <c r="SYI777" s="35"/>
      <c r="SYJ777" s="35"/>
      <c r="SYK777" s="35"/>
      <c r="SYL777" s="35"/>
      <c r="SYM777" s="35"/>
      <c r="SYN777" s="35"/>
      <c r="SYO777" s="35"/>
      <c r="SYP777" s="35"/>
      <c r="SYQ777" s="35"/>
      <c r="SYR777" s="35"/>
      <c r="SYS777" s="35"/>
      <c r="SYT777" s="35"/>
      <c r="SYU777" s="35"/>
      <c r="SYV777" s="35"/>
      <c r="SYW777" s="35"/>
      <c r="SYX777" s="35"/>
      <c r="SYY777" s="35"/>
      <c r="SYZ777" s="35"/>
      <c r="SZA777" s="35"/>
      <c r="SZB777" s="35"/>
      <c r="SZC777" s="35"/>
      <c r="SZD777" s="35"/>
      <c r="SZE777" s="35"/>
      <c r="SZF777" s="35"/>
      <c r="SZG777" s="35"/>
      <c r="SZH777" s="35"/>
      <c r="SZI777" s="35"/>
      <c r="SZJ777" s="35"/>
      <c r="SZK777" s="35"/>
      <c r="SZL777" s="35"/>
      <c r="SZM777" s="35"/>
      <c r="SZN777" s="35"/>
      <c r="SZO777" s="35"/>
      <c r="SZP777" s="35"/>
      <c r="SZQ777" s="35"/>
      <c r="SZR777" s="35"/>
      <c r="SZS777" s="35"/>
      <c r="SZT777" s="35"/>
      <c r="SZU777" s="35"/>
      <c r="SZV777" s="35"/>
      <c r="SZW777" s="35"/>
      <c r="SZX777" s="35"/>
      <c r="SZY777" s="35"/>
      <c r="SZZ777" s="35"/>
      <c r="TAA777" s="35"/>
      <c r="TAB777" s="35"/>
      <c r="TAC777" s="35"/>
      <c r="TAD777" s="35"/>
      <c r="TAE777" s="35"/>
      <c r="TAF777" s="35"/>
      <c r="TAG777" s="35"/>
      <c r="TAH777" s="35"/>
      <c r="TAI777" s="35"/>
      <c r="TAJ777" s="35"/>
      <c r="TAK777" s="35"/>
      <c r="TAL777" s="35"/>
      <c r="TAM777" s="35"/>
      <c r="TAN777" s="35"/>
      <c r="TAO777" s="35"/>
      <c r="TAP777" s="35"/>
      <c r="TAQ777" s="35"/>
      <c r="TAR777" s="35"/>
      <c r="TAS777" s="35"/>
      <c r="TAT777" s="35"/>
      <c r="TAU777" s="35"/>
      <c r="TAV777" s="35"/>
      <c r="TAW777" s="35"/>
      <c r="TAX777" s="35"/>
      <c r="TAY777" s="35"/>
      <c r="TAZ777" s="35"/>
      <c r="TBA777" s="35"/>
      <c r="TBB777" s="35"/>
      <c r="TBC777" s="35"/>
      <c r="TBD777" s="35"/>
      <c r="TBE777" s="35"/>
      <c r="TBF777" s="35"/>
      <c r="TBG777" s="35"/>
      <c r="TBH777" s="35"/>
      <c r="TBI777" s="35"/>
      <c r="TBJ777" s="35"/>
      <c r="TBK777" s="35"/>
      <c r="TBL777" s="35"/>
      <c r="TBM777" s="35"/>
      <c r="TBN777" s="35"/>
      <c r="TBO777" s="35"/>
      <c r="TBP777" s="35"/>
      <c r="TBQ777" s="35"/>
      <c r="TBR777" s="35"/>
      <c r="TBS777" s="35"/>
      <c r="TBT777" s="35"/>
      <c r="TBU777" s="35"/>
      <c r="TBV777" s="35"/>
      <c r="TBW777" s="35"/>
      <c r="TBX777" s="35"/>
      <c r="TBY777" s="35"/>
      <c r="TBZ777" s="35"/>
      <c r="TCA777" s="35"/>
      <c r="TCB777" s="35"/>
      <c r="TCC777" s="35"/>
      <c r="TCD777" s="35"/>
      <c r="TCE777" s="35"/>
      <c r="TCF777" s="35"/>
      <c r="TCG777" s="35"/>
      <c r="TCH777" s="35"/>
      <c r="TCI777" s="35"/>
      <c r="TCJ777" s="35"/>
      <c r="TCK777" s="35"/>
      <c r="TCL777" s="35"/>
      <c r="TCM777" s="35"/>
      <c r="TCN777" s="35"/>
      <c r="TCO777" s="35"/>
      <c r="TCP777" s="35"/>
      <c r="TCQ777" s="35"/>
      <c r="TCR777" s="35"/>
      <c r="TCS777" s="35"/>
      <c r="TCT777" s="35"/>
      <c r="TCU777" s="35"/>
      <c r="TCV777" s="35"/>
      <c r="TCW777" s="35"/>
      <c r="TCX777" s="35"/>
      <c r="TCY777" s="35"/>
      <c r="TCZ777" s="35"/>
      <c r="TDA777" s="35"/>
      <c r="TDB777" s="35"/>
      <c r="TDC777" s="35"/>
      <c r="TDD777" s="35"/>
      <c r="TDE777" s="35"/>
      <c r="TDF777" s="35"/>
      <c r="TDG777" s="35"/>
      <c r="TDH777" s="35"/>
      <c r="TDI777" s="35"/>
      <c r="TDJ777" s="35"/>
      <c r="TDK777" s="35"/>
      <c r="TDL777" s="35"/>
      <c r="TDM777" s="35"/>
      <c r="TDN777" s="35"/>
      <c r="TDO777" s="35"/>
      <c r="TDP777" s="35"/>
      <c r="TDQ777" s="35"/>
      <c r="TDR777" s="35"/>
      <c r="TDS777" s="35"/>
      <c r="TDT777" s="35"/>
      <c r="TDU777" s="35"/>
      <c r="TDV777" s="35"/>
      <c r="TDW777" s="35"/>
      <c r="TDX777" s="35"/>
      <c r="TDY777" s="35"/>
      <c r="TDZ777" s="35"/>
      <c r="TEA777" s="35"/>
      <c r="TEB777" s="35"/>
      <c r="TEC777" s="35"/>
      <c r="TED777" s="35"/>
      <c r="TEE777" s="35"/>
      <c r="TEF777" s="35"/>
      <c r="TEG777" s="35"/>
      <c r="TEH777" s="35"/>
      <c r="TEI777" s="35"/>
      <c r="TEJ777" s="35"/>
      <c r="TEK777" s="35"/>
      <c r="TEL777" s="35"/>
      <c r="TEM777" s="35"/>
      <c r="TEN777" s="35"/>
      <c r="TEO777" s="35"/>
      <c r="TEP777" s="35"/>
      <c r="TEQ777" s="35"/>
      <c r="TER777" s="35"/>
      <c r="TES777" s="35"/>
      <c r="TET777" s="35"/>
      <c r="TEU777" s="35"/>
      <c r="TEV777" s="35"/>
      <c r="TEW777" s="35"/>
      <c r="TEX777" s="35"/>
      <c r="TEY777" s="35"/>
      <c r="TEZ777" s="35"/>
      <c r="TFA777" s="35"/>
      <c r="TFB777" s="35"/>
      <c r="TFC777" s="35"/>
      <c r="TFD777" s="35"/>
      <c r="TFE777" s="35"/>
      <c r="TFF777" s="35"/>
      <c r="TFG777" s="35"/>
      <c r="TFH777" s="35"/>
      <c r="TFI777" s="35"/>
      <c r="TFJ777" s="35"/>
      <c r="TFK777" s="35"/>
      <c r="TFL777" s="35"/>
      <c r="TFM777" s="35"/>
      <c r="TFN777" s="35"/>
      <c r="TFO777" s="35"/>
      <c r="TFP777" s="35"/>
      <c r="TFQ777" s="35"/>
      <c r="TFR777" s="35"/>
      <c r="TFS777" s="35"/>
      <c r="TFT777" s="35"/>
      <c r="TFU777" s="35"/>
      <c r="TFV777" s="35"/>
      <c r="TFW777" s="35"/>
      <c r="TFX777" s="35"/>
      <c r="TFY777" s="35"/>
      <c r="TFZ777" s="35"/>
      <c r="TGA777" s="35"/>
      <c r="TGB777" s="35"/>
      <c r="TGC777" s="35"/>
      <c r="TGD777" s="35"/>
      <c r="TGE777" s="35"/>
      <c r="TGF777" s="35"/>
      <c r="TGG777" s="35"/>
      <c r="TGH777" s="35"/>
      <c r="TGI777" s="35"/>
      <c r="TGJ777" s="35"/>
      <c r="TGK777" s="35"/>
      <c r="TGL777" s="35"/>
      <c r="TGM777" s="35"/>
      <c r="TGN777" s="35"/>
      <c r="TGO777" s="35"/>
      <c r="TGP777" s="35"/>
      <c r="TGQ777" s="35"/>
      <c r="TGR777" s="35"/>
      <c r="TGS777" s="35"/>
      <c r="TGT777" s="35"/>
      <c r="TGU777" s="35"/>
      <c r="TGV777" s="35"/>
      <c r="TGW777" s="35"/>
      <c r="TGX777" s="35"/>
      <c r="TGY777" s="35"/>
      <c r="TGZ777" s="35"/>
      <c r="THA777" s="35"/>
      <c r="THB777" s="35"/>
      <c r="THC777" s="35"/>
      <c r="THD777" s="35"/>
      <c r="THE777" s="35"/>
      <c r="THF777" s="35"/>
      <c r="THG777" s="35"/>
      <c r="THH777" s="35"/>
      <c r="THI777" s="35"/>
      <c r="THJ777" s="35"/>
      <c r="THK777" s="35"/>
      <c r="THL777" s="35"/>
      <c r="THM777" s="35"/>
      <c r="THN777" s="35"/>
      <c r="THO777" s="35"/>
      <c r="THP777" s="35"/>
      <c r="THQ777" s="35"/>
      <c r="THR777" s="35"/>
      <c r="THS777" s="35"/>
      <c r="THT777" s="35"/>
      <c r="THU777" s="35"/>
      <c r="THV777" s="35"/>
      <c r="THW777" s="35"/>
      <c r="THX777" s="35"/>
      <c r="THY777" s="35"/>
      <c r="THZ777" s="35"/>
      <c r="TIA777" s="35"/>
      <c r="TIB777" s="35"/>
      <c r="TIC777" s="35"/>
      <c r="TID777" s="35"/>
      <c r="TIE777" s="35"/>
      <c r="TIF777" s="35"/>
      <c r="TIG777" s="35"/>
      <c r="TIH777" s="35"/>
      <c r="TII777" s="35"/>
      <c r="TIJ777" s="35"/>
      <c r="TIK777" s="35"/>
      <c r="TIL777" s="35"/>
      <c r="TIM777" s="35"/>
      <c r="TIN777" s="35"/>
      <c r="TIO777" s="35"/>
      <c r="TIP777" s="35"/>
      <c r="TIQ777" s="35"/>
      <c r="TIR777" s="35"/>
      <c r="TIS777" s="35"/>
      <c r="TIT777" s="35"/>
      <c r="TIU777" s="35"/>
      <c r="TIV777" s="35"/>
      <c r="TIW777" s="35"/>
      <c r="TIX777" s="35"/>
      <c r="TIY777" s="35"/>
      <c r="TIZ777" s="35"/>
      <c r="TJA777" s="35"/>
      <c r="TJB777" s="35"/>
      <c r="TJC777" s="35"/>
      <c r="TJD777" s="35"/>
      <c r="TJE777" s="35"/>
      <c r="TJF777" s="35"/>
      <c r="TJG777" s="35"/>
      <c r="TJH777" s="35"/>
      <c r="TJI777" s="35"/>
      <c r="TJJ777" s="35"/>
      <c r="TJK777" s="35"/>
      <c r="TJL777" s="35"/>
      <c r="TJM777" s="35"/>
      <c r="TJN777" s="35"/>
      <c r="TJO777" s="35"/>
      <c r="TJP777" s="35"/>
      <c r="TJQ777" s="35"/>
      <c r="TJR777" s="35"/>
      <c r="TJS777" s="35"/>
      <c r="TJT777" s="35"/>
      <c r="TJU777" s="35"/>
      <c r="TJV777" s="35"/>
      <c r="TJW777" s="35"/>
      <c r="TJX777" s="35"/>
      <c r="TJY777" s="35"/>
      <c r="TJZ777" s="35"/>
      <c r="TKA777" s="35"/>
      <c r="TKB777" s="35"/>
      <c r="TKC777" s="35"/>
      <c r="TKD777" s="35"/>
      <c r="TKE777" s="35"/>
      <c r="TKF777" s="35"/>
      <c r="TKG777" s="35"/>
      <c r="TKH777" s="35"/>
      <c r="TKI777" s="35"/>
      <c r="TKJ777" s="35"/>
      <c r="TKK777" s="35"/>
      <c r="TKL777" s="35"/>
      <c r="TKM777" s="35"/>
      <c r="TKN777" s="35"/>
      <c r="TKO777" s="35"/>
      <c r="TKP777" s="35"/>
      <c r="TKQ777" s="35"/>
      <c r="TKR777" s="35"/>
      <c r="TKS777" s="35"/>
      <c r="TKT777" s="35"/>
      <c r="TKU777" s="35"/>
      <c r="TKV777" s="35"/>
      <c r="TKW777" s="35"/>
      <c r="TKX777" s="35"/>
      <c r="TKY777" s="35"/>
      <c r="TKZ777" s="35"/>
      <c r="TLA777" s="35"/>
      <c r="TLB777" s="35"/>
      <c r="TLC777" s="35"/>
      <c r="TLD777" s="35"/>
      <c r="TLE777" s="35"/>
      <c r="TLF777" s="35"/>
      <c r="TLG777" s="35"/>
      <c r="TLH777" s="35"/>
      <c r="TLI777" s="35"/>
      <c r="TLJ777" s="35"/>
      <c r="TLK777" s="35"/>
      <c r="TLL777" s="35"/>
      <c r="TLM777" s="35"/>
      <c r="TLN777" s="35"/>
      <c r="TLO777" s="35"/>
      <c r="TLP777" s="35"/>
      <c r="TLQ777" s="35"/>
      <c r="TLR777" s="35"/>
      <c r="TLS777" s="35"/>
      <c r="TLT777" s="35"/>
      <c r="TLU777" s="35"/>
      <c r="TLV777" s="35"/>
      <c r="TLW777" s="35"/>
      <c r="TLX777" s="35"/>
      <c r="TLY777" s="35"/>
      <c r="TLZ777" s="35"/>
      <c r="TMA777" s="35"/>
      <c r="TMB777" s="35"/>
      <c r="TMC777" s="35"/>
      <c r="TMD777" s="35"/>
      <c r="TME777" s="35"/>
      <c r="TMF777" s="35"/>
      <c r="TMG777" s="35"/>
      <c r="TMH777" s="35"/>
      <c r="TMI777" s="35"/>
      <c r="TMJ777" s="35"/>
      <c r="TMK777" s="35"/>
      <c r="TML777" s="35"/>
      <c r="TMM777" s="35"/>
      <c r="TMN777" s="35"/>
      <c r="TMO777" s="35"/>
      <c r="TMP777" s="35"/>
      <c r="TMQ777" s="35"/>
      <c r="TMR777" s="35"/>
      <c r="TMS777" s="35"/>
      <c r="TMT777" s="35"/>
      <c r="TMU777" s="35"/>
      <c r="TMV777" s="35"/>
      <c r="TMW777" s="35"/>
      <c r="TMX777" s="35"/>
      <c r="TMY777" s="35"/>
      <c r="TMZ777" s="35"/>
      <c r="TNA777" s="35"/>
      <c r="TNB777" s="35"/>
      <c r="TNC777" s="35"/>
      <c r="TND777" s="35"/>
      <c r="TNE777" s="35"/>
      <c r="TNF777" s="35"/>
      <c r="TNG777" s="35"/>
      <c r="TNH777" s="35"/>
      <c r="TNI777" s="35"/>
      <c r="TNJ777" s="35"/>
      <c r="TNK777" s="35"/>
      <c r="TNL777" s="35"/>
      <c r="TNM777" s="35"/>
      <c r="TNN777" s="35"/>
      <c r="TNO777" s="35"/>
      <c r="TNP777" s="35"/>
      <c r="TNQ777" s="35"/>
      <c r="TNR777" s="35"/>
      <c r="TNS777" s="35"/>
      <c r="TNT777" s="35"/>
      <c r="TNU777" s="35"/>
      <c r="TNV777" s="35"/>
      <c r="TNW777" s="35"/>
      <c r="TNX777" s="35"/>
      <c r="TNY777" s="35"/>
      <c r="TNZ777" s="35"/>
      <c r="TOA777" s="35"/>
      <c r="TOB777" s="35"/>
      <c r="TOC777" s="35"/>
      <c r="TOD777" s="35"/>
      <c r="TOE777" s="35"/>
      <c r="TOF777" s="35"/>
      <c r="TOG777" s="35"/>
      <c r="TOH777" s="35"/>
      <c r="TOI777" s="35"/>
      <c r="TOJ777" s="35"/>
      <c r="TOK777" s="35"/>
      <c r="TOL777" s="35"/>
      <c r="TOM777" s="35"/>
      <c r="TON777" s="35"/>
      <c r="TOO777" s="35"/>
      <c r="TOP777" s="35"/>
      <c r="TOQ777" s="35"/>
      <c r="TOR777" s="35"/>
      <c r="TOS777" s="35"/>
      <c r="TOT777" s="35"/>
      <c r="TOU777" s="35"/>
      <c r="TOV777" s="35"/>
      <c r="TOW777" s="35"/>
      <c r="TOX777" s="35"/>
      <c r="TOY777" s="35"/>
      <c r="TOZ777" s="35"/>
      <c r="TPA777" s="35"/>
      <c r="TPB777" s="35"/>
      <c r="TPC777" s="35"/>
      <c r="TPD777" s="35"/>
      <c r="TPE777" s="35"/>
      <c r="TPF777" s="35"/>
      <c r="TPG777" s="35"/>
      <c r="TPH777" s="35"/>
      <c r="TPI777" s="35"/>
      <c r="TPJ777" s="35"/>
      <c r="TPK777" s="35"/>
      <c r="TPL777" s="35"/>
      <c r="TPM777" s="35"/>
      <c r="TPN777" s="35"/>
      <c r="TPO777" s="35"/>
      <c r="TPP777" s="35"/>
      <c r="TPQ777" s="35"/>
      <c r="TPR777" s="35"/>
      <c r="TPS777" s="35"/>
      <c r="TPT777" s="35"/>
      <c r="TPU777" s="35"/>
      <c r="TPV777" s="35"/>
      <c r="TPW777" s="35"/>
      <c r="TPX777" s="35"/>
      <c r="TPY777" s="35"/>
      <c r="TPZ777" s="35"/>
      <c r="TQA777" s="35"/>
      <c r="TQB777" s="35"/>
      <c r="TQC777" s="35"/>
      <c r="TQD777" s="35"/>
      <c r="TQE777" s="35"/>
      <c r="TQF777" s="35"/>
      <c r="TQG777" s="35"/>
      <c r="TQH777" s="35"/>
      <c r="TQI777" s="35"/>
      <c r="TQJ777" s="35"/>
      <c r="TQK777" s="35"/>
      <c r="TQL777" s="35"/>
      <c r="TQM777" s="35"/>
      <c r="TQN777" s="35"/>
      <c r="TQO777" s="35"/>
      <c r="TQP777" s="35"/>
      <c r="TQQ777" s="35"/>
      <c r="TQR777" s="35"/>
      <c r="TQS777" s="35"/>
      <c r="TQT777" s="35"/>
      <c r="TQU777" s="35"/>
      <c r="TQV777" s="35"/>
      <c r="TQW777" s="35"/>
      <c r="TQX777" s="35"/>
      <c r="TQY777" s="35"/>
      <c r="TQZ777" s="35"/>
      <c r="TRA777" s="35"/>
      <c r="TRB777" s="35"/>
      <c r="TRC777" s="35"/>
      <c r="TRD777" s="35"/>
      <c r="TRE777" s="35"/>
      <c r="TRF777" s="35"/>
      <c r="TRG777" s="35"/>
      <c r="TRH777" s="35"/>
      <c r="TRI777" s="35"/>
      <c r="TRJ777" s="35"/>
      <c r="TRK777" s="35"/>
      <c r="TRL777" s="35"/>
      <c r="TRM777" s="35"/>
      <c r="TRN777" s="35"/>
      <c r="TRO777" s="35"/>
      <c r="TRP777" s="35"/>
      <c r="TRQ777" s="35"/>
      <c r="TRR777" s="35"/>
      <c r="TRS777" s="35"/>
      <c r="TRT777" s="35"/>
      <c r="TRU777" s="35"/>
      <c r="TRV777" s="35"/>
      <c r="TRW777" s="35"/>
      <c r="TRX777" s="35"/>
      <c r="TRY777" s="35"/>
      <c r="TRZ777" s="35"/>
      <c r="TSA777" s="35"/>
      <c r="TSB777" s="35"/>
      <c r="TSC777" s="35"/>
      <c r="TSD777" s="35"/>
      <c r="TSE777" s="35"/>
      <c r="TSF777" s="35"/>
      <c r="TSG777" s="35"/>
      <c r="TSH777" s="35"/>
      <c r="TSI777" s="35"/>
      <c r="TSJ777" s="35"/>
      <c r="TSK777" s="35"/>
      <c r="TSL777" s="35"/>
      <c r="TSM777" s="35"/>
      <c r="TSN777" s="35"/>
      <c r="TSO777" s="35"/>
      <c r="TSP777" s="35"/>
      <c r="TSQ777" s="35"/>
      <c r="TSR777" s="35"/>
      <c r="TSS777" s="35"/>
      <c r="TST777" s="35"/>
      <c r="TSU777" s="35"/>
      <c r="TSV777" s="35"/>
      <c r="TSW777" s="35"/>
      <c r="TSX777" s="35"/>
      <c r="TSY777" s="35"/>
      <c r="TSZ777" s="35"/>
      <c r="TTA777" s="35"/>
      <c r="TTB777" s="35"/>
      <c r="TTC777" s="35"/>
      <c r="TTD777" s="35"/>
      <c r="TTE777" s="35"/>
      <c r="TTF777" s="35"/>
      <c r="TTG777" s="35"/>
      <c r="TTH777" s="35"/>
      <c r="TTI777" s="35"/>
      <c r="TTJ777" s="35"/>
      <c r="TTK777" s="35"/>
      <c r="TTL777" s="35"/>
      <c r="TTM777" s="35"/>
      <c r="TTN777" s="35"/>
      <c r="TTO777" s="35"/>
      <c r="TTP777" s="35"/>
      <c r="TTQ777" s="35"/>
      <c r="TTR777" s="35"/>
      <c r="TTS777" s="35"/>
      <c r="TTT777" s="35"/>
      <c r="TTU777" s="35"/>
      <c r="TTV777" s="35"/>
      <c r="TTW777" s="35"/>
      <c r="TTX777" s="35"/>
      <c r="TTY777" s="35"/>
      <c r="TTZ777" s="35"/>
      <c r="TUA777" s="35"/>
      <c r="TUB777" s="35"/>
      <c r="TUC777" s="35"/>
      <c r="TUD777" s="35"/>
      <c r="TUE777" s="35"/>
      <c r="TUF777" s="35"/>
      <c r="TUG777" s="35"/>
      <c r="TUH777" s="35"/>
      <c r="TUI777" s="35"/>
      <c r="TUJ777" s="35"/>
      <c r="TUK777" s="35"/>
      <c r="TUL777" s="35"/>
      <c r="TUM777" s="35"/>
      <c r="TUN777" s="35"/>
      <c r="TUO777" s="35"/>
      <c r="TUP777" s="35"/>
      <c r="TUQ777" s="35"/>
      <c r="TUR777" s="35"/>
      <c r="TUS777" s="35"/>
      <c r="TUT777" s="35"/>
      <c r="TUU777" s="35"/>
      <c r="TUV777" s="35"/>
      <c r="TUW777" s="35"/>
      <c r="TUX777" s="35"/>
      <c r="TUY777" s="35"/>
      <c r="TUZ777" s="35"/>
      <c r="TVA777" s="35"/>
      <c r="TVB777" s="35"/>
      <c r="TVC777" s="35"/>
      <c r="TVD777" s="35"/>
      <c r="TVE777" s="35"/>
      <c r="TVF777" s="35"/>
      <c r="TVG777" s="35"/>
      <c r="TVH777" s="35"/>
      <c r="TVI777" s="35"/>
      <c r="TVJ777" s="35"/>
      <c r="TVK777" s="35"/>
      <c r="TVL777" s="35"/>
      <c r="TVM777" s="35"/>
      <c r="TVN777" s="35"/>
      <c r="TVO777" s="35"/>
      <c r="TVP777" s="35"/>
      <c r="TVQ777" s="35"/>
      <c r="TVR777" s="35"/>
      <c r="TVS777" s="35"/>
      <c r="TVT777" s="35"/>
      <c r="TVU777" s="35"/>
      <c r="TVV777" s="35"/>
      <c r="TVW777" s="35"/>
      <c r="TVX777" s="35"/>
      <c r="TVY777" s="35"/>
      <c r="TVZ777" s="35"/>
      <c r="TWA777" s="35"/>
      <c r="TWB777" s="35"/>
      <c r="TWC777" s="35"/>
      <c r="TWD777" s="35"/>
      <c r="TWE777" s="35"/>
      <c r="TWF777" s="35"/>
      <c r="TWG777" s="35"/>
      <c r="TWH777" s="35"/>
      <c r="TWI777" s="35"/>
      <c r="TWJ777" s="35"/>
      <c r="TWK777" s="35"/>
      <c r="TWL777" s="35"/>
      <c r="TWM777" s="35"/>
      <c r="TWN777" s="35"/>
      <c r="TWO777" s="35"/>
      <c r="TWP777" s="35"/>
      <c r="TWQ777" s="35"/>
      <c r="TWR777" s="35"/>
      <c r="TWS777" s="35"/>
      <c r="TWT777" s="35"/>
      <c r="TWU777" s="35"/>
      <c r="TWV777" s="35"/>
      <c r="TWW777" s="35"/>
      <c r="TWX777" s="35"/>
      <c r="TWY777" s="35"/>
      <c r="TWZ777" s="35"/>
      <c r="TXA777" s="35"/>
      <c r="TXB777" s="35"/>
      <c r="TXC777" s="35"/>
      <c r="TXD777" s="35"/>
      <c r="TXE777" s="35"/>
      <c r="TXF777" s="35"/>
      <c r="TXG777" s="35"/>
      <c r="TXH777" s="35"/>
      <c r="TXI777" s="35"/>
      <c r="TXJ777" s="35"/>
      <c r="TXK777" s="35"/>
      <c r="TXL777" s="35"/>
      <c r="TXM777" s="35"/>
      <c r="TXN777" s="35"/>
      <c r="TXO777" s="35"/>
      <c r="TXP777" s="35"/>
      <c r="TXQ777" s="35"/>
      <c r="TXR777" s="35"/>
      <c r="TXS777" s="35"/>
      <c r="TXT777" s="35"/>
      <c r="TXU777" s="35"/>
      <c r="TXV777" s="35"/>
      <c r="TXW777" s="35"/>
      <c r="TXX777" s="35"/>
      <c r="TXY777" s="35"/>
      <c r="TXZ777" s="35"/>
      <c r="TYA777" s="35"/>
      <c r="TYB777" s="35"/>
      <c r="TYC777" s="35"/>
      <c r="TYD777" s="35"/>
      <c r="TYE777" s="35"/>
      <c r="TYF777" s="35"/>
      <c r="TYG777" s="35"/>
      <c r="TYH777" s="35"/>
      <c r="TYI777" s="35"/>
      <c r="TYJ777" s="35"/>
      <c r="TYK777" s="35"/>
      <c r="TYL777" s="35"/>
      <c r="TYM777" s="35"/>
      <c r="TYN777" s="35"/>
      <c r="TYO777" s="35"/>
      <c r="TYP777" s="35"/>
      <c r="TYQ777" s="35"/>
      <c r="TYR777" s="35"/>
      <c r="TYS777" s="35"/>
      <c r="TYT777" s="35"/>
      <c r="TYU777" s="35"/>
      <c r="TYV777" s="35"/>
      <c r="TYW777" s="35"/>
      <c r="TYX777" s="35"/>
      <c r="TYY777" s="35"/>
      <c r="TYZ777" s="35"/>
      <c r="TZA777" s="35"/>
      <c r="TZB777" s="35"/>
      <c r="TZC777" s="35"/>
      <c r="TZD777" s="35"/>
      <c r="TZE777" s="35"/>
      <c r="TZF777" s="35"/>
      <c r="TZG777" s="35"/>
      <c r="TZH777" s="35"/>
      <c r="TZI777" s="35"/>
      <c r="TZJ777" s="35"/>
      <c r="TZK777" s="35"/>
      <c r="TZL777" s="35"/>
      <c r="TZM777" s="35"/>
      <c r="TZN777" s="35"/>
      <c r="TZO777" s="35"/>
      <c r="TZP777" s="35"/>
      <c r="TZQ777" s="35"/>
      <c r="TZR777" s="35"/>
      <c r="TZS777" s="35"/>
      <c r="TZT777" s="35"/>
      <c r="TZU777" s="35"/>
      <c r="TZV777" s="35"/>
      <c r="TZW777" s="35"/>
      <c r="TZX777" s="35"/>
      <c r="TZY777" s="35"/>
      <c r="TZZ777" s="35"/>
      <c r="UAA777" s="35"/>
      <c r="UAB777" s="35"/>
      <c r="UAC777" s="35"/>
      <c r="UAD777" s="35"/>
      <c r="UAE777" s="35"/>
      <c r="UAF777" s="35"/>
      <c r="UAG777" s="35"/>
      <c r="UAH777" s="35"/>
      <c r="UAI777" s="35"/>
      <c r="UAJ777" s="35"/>
      <c r="UAK777" s="35"/>
      <c r="UAL777" s="35"/>
      <c r="UAM777" s="35"/>
      <c r="UAN777" s="35"/>
      <c r="UAO777" s="35"/>
      <c r="UAP777" s="35"/>
      <c r="UAQ777" s="35"/>
      <c r="UAR777" s="35"/>
      <c r="UAS777" s="35"/>
      <c r="UAT777" s="35"/>
      <c r="UAU777" s="35"/>
      <c r="UAV777" s="35"/>
      <c r="UAW777" s="35"/>
      <c r="UAX777" s="35"/>
      <c r="UAY777" s="35"/>
      <c r="UAZ777" s="35"/>
      <c r="UBA777" s="35"/>
      <c r="UBB777" s="35"/>
      <c r="UBC777" s="35"/>
      <c r="UBD777" s="35"/>
      <c r="UBE777" s="35"/>
      <c r="UBF777" s="35"/>
      <c r="UBG777" s="35"/>
      <c r="UBH777" s="35"/>
      <c r="UBI777" s="35"/>
      <c r="UBJ777" s="35"/>
      <c r="UBK777" s="35"/>
      <c r="UBL777" s="35"/>
      <c r="UBM777" s="35"/>
      <c r="UBN777" s="35"/>
      <c r="UBO777" s="35"/>
      <c r="UBP777" s="35"/>
      <c r="UBQ777" s="35"/>
      <c r="UBR777" s="35"/>
      <c r="UBS777" s="35"/>
      <c r="UBT777" s="35"/>
      <c r="UBU777" s="35"/>
      <c r="UBV777" s="35"/>
      <c r="UBW777" s="35"/>
      <c r="UBX777" s="35"/>
      <c r="UBY777" s="35"/>
      <c r="UBZ777" s="35"/>
      <c r="UCA777" s="35"/>
      <c r="UCB777" s="35"/>
      <c r="UCC777" s="35"/>
      <c r="UCD777" s="35"/>
      <c r="UCE777" s="35"/>
      <c r="UCF777" s="35"/>
      <c r="UCG777" s="35"/>
      <c r="UCH777" s="35"/>
      <c r="UCI777" s="35"/>
      <c r="UCJ777" s="35"/>
      <c r="UCK777" s="35"/>
      <c r="UCL777" s="35"/>
      <c r="UCM777" s="35"/>
      <c r="UCN777" s="35"/>
      <c r="UCO777" s="35"/>
      <c r="UCP777" s="35"/>
      <c r="UCQ777" s="35"/>
      <c r="UCR777" s="35"/>
      <c r="UCS777" s="35"/>
      <c r="UCT777" s="35"/>
      <c r="UCU777" s="35"/>
      <c r="UCV777" s="35"/>
      <c r="UCW777" s="35"/>
      <c r="UCX777" s="35"/>
      <c r="UCY777" s="35"/>
      <c r="UCZ777" s="35"/>
      <c r="UDA777" s="35"/>
      <c r="UDB777" s="35"/>
      <c r="UDC777" s="35"/>
      <c r="UDD777" s="35"/>
      <c r="UDE777" s="35"/>
      <c r="UDF777" s="35"/>
      <c r="UDG777" s="35"/>
      <c r="UDH777" s="35"/>
      <c r="UDI777" s="35"/>
      <c r="UDJ777" s="35"/>
      <c r="UDK777" s="35"/>
      <c r="UDL777" s="35"/>
      <c r="UDM777" s="35"/>
      <c r="UDN777" s="35"/>
      <c r="UDO777" s="35"/>
      <c r="UDP777" s="35"/>
      <c r="UDQ777" s="35"/>
      <c r="UDR777" s="35"/>
      <c r="UDS777" s="35"/>
      <c r="UDT777" s="35"/>
      <c r="UDU777" s="35"/>
      <c r="UDV777" s="35"/>
      <c r="UDW777" s="35"/>
      <c r="UDX777" s="35"/>
      <c r="UDY777" s="35"/>
      <c r="UDZ777" s="35"/>
      <c r="UEA777" s="35"/>
      <c r="UEB777" s="35"/>
      <c r="UEC777" s="35"/>
      <c r="UED777" s="35"/>
      <c r="UEE777" s="35"/>
      <c r="UEF777" s="35"/>
      <c r="UEG777" s="35"/>
      <c r="UEH777" s="35"/>
      <c r="UEI777" s="35"/>
      <c r="UEJ777" s="35"/>
      <c r="UEK777" s="35"/>
      <c r="UEL777" s="35"/>
      <c r="UEM777" s="35"/>
      <c r="UEN777" s="35"/>
      <c r="UEO777" s="35"/>
      <c r="UEP777" s="35"/>
      <c r="UEQ777" s="35"/>
      <c r="UER777" s="35"/>
      <c r="UES777" s="35"/>
      <c r="UET777" s="35"/>
      <c r="UEU777" s="35"/>
      <c r="UEV777" s="35"/>
      <c r="UEW777" s="35"/>
      <c r="UEX777" s="35"/>
      <c r="UEY777" s="35"/>
      <c r="UEZ777" s="35"/>
      <c r="UFA777" s="35"/>
      <c r="UFB777" s="35"/>
      <c r="UFC777" s="35"/>
      <c r="UFD777" s="35"/>
      <c r="UFE777" s="35"/>
      <c r="UFF777" s="35"/>
      <c r="UFG777" s="35"/>
      <c r="UFH777" s="35"/>
      <c r="UFI777" s="35"/>
      <c r="UFJ777" s="35"/>
      <c r="UFK777" s="35"/>
      <c r="UFL777" s="35"/>
      <c r="UFM777" s="35"/>
      <c r="UFN777" s="35"/>
      <c r="UFO777" s="35"/>
      <c r="UFP777" s="35"/>
      <c r="UFQ777" s="35"/>
      <c r="UFR777" s="35"/>
      <c r="UFS777" s="35"/>
      <c r="UFT777" s="35"/>
      <c r="UFU777" s="35"/>
      <c r="UFV777" s="35"/>
      <c r="UFW777" s="35"/>
      <c r="UFX777" s="35"/>
      <c r="UFY777" s="35"/>
      <c r="UFZ777" s="35"/>
      <c r="UGA777" s="35"/>
      <c r="UGB777" s="35"/>
      <c r="UGC777" s="35"/>
      <c r="UGD777" s="35"/>
      <c r="UGE777" s="35"/>
      <c r="UGF777" s="35"/>
      <c r="UGG777" s="35"/>
      <c r="UGH777" s="35"/>
      <c r="UGI777" s="35"/>
      <c r="UGJ777" s="35"/>
      <c r="UGK777" s="35"/>
      <c r="UGL777" s="35"/>
      <c r="UGM777" s="35"/>
      <c r="UGN777" s="35"/>
      <c r="UGO777" s="35"/>
      <c r="UGP777" s="35"/>
      <c r="UGQ777" s="35"/>
      <c r="UGR777" s="35"/>
      <c r="UGS777" s="35"/>
      <c r="UGT777" s="35"/>
      <c r="UGU777" s="35"/>
      <c r="UGV777" s="35"/>
      <c r="UGW777" s="35"/>
      <c r="UGX777" s="35"/>
      <c r="UGY777" s="35"/>
      <c r="UGZ777" s="35"/>
      <c r="UHA777" s="35"/>
      <c r="UHB777" s="35"/>
      <c r="UHC777" s="35"/>
      <c r="UHD777" s="35"/>
      <c r="UHE777" s="35"/>
      <c r="UHF777" s="35"/>
      <c r="UHG777" s="35"/>
      <c r="UHH777" s="35"/>
      <c r="UHI777" s="35"/>
      <c r="UHJ777" s="35"/>
      <c r="UHK777" s="35"/>
      <c r="UHL777" s="35"/>
      <c r="UHM777" s="35"/>
      <c r="UHN777" s="35"/>
      <c r="UHO777" s="35"/>
      <c r="UHP777" s="35"/>
      <c r="UHQ777" s="35"/>
      <c r="UHR777" s="35"/>
      <c r="UHS777" s="35"/>
      <c r="UHT777" s="35"/>
      <c r="UHU777" s="35"/>
      <c r="UHV777" s="35"/>
      <c r="UHW777" s="35"/>
      <c r="UHX777" s="35"/>
      <c r="UHY777" s="35"/>
      <c r="UHZ777" s="35"/>
      <c r="UIA777" s="35"/>
      <c r="UIB777" s="35"/>
      <c r="UIC777" s="35"/>
      <c r="UID777" s="35"/>
      <c r="UIE777" s="35"/>
      <c r="UIF777" s="35"/>
      <c r="UIG777" s="35"/>
      <c r="UIH777" s="35"/>
      <c r="UII777" s="35"/>
      <c r="UIJ777" s="35"/>
      <c r="UIK777" s="35"/>
      <c r="UIL777" s="35"/>
      <c r="UIM777" s="35"/>
      <c r="UIN777" s="35"/>
      <c r="UIO777" s="35"/>
      <c r="UIP777" s="35"/>
      <c r="UIQ777" s="35"/>
      <c r="UIR777" s="35"/>
      <c r="UIS777" s="35"/>
      <c r="UIT777" s="35"/>
      <c r="UIU777" s="35"/>
      <c r="UIV777" s="35"/>
      <c r="UIW777" s="35"/>
      <c r="UIX777" s="35"/>
      <c r="UIY777" s="35"/>
      <c r="UIZ777" s="35"/>
      <c r="UJA777" s="35"/>
      <c r="UJB777" s="35"/>
      <c r="UJC777" s="35"/>
      <c r="UJD777" s="35"/>
      <c r="UJE777" s="35"/>
      <c r="UJF777" s="35"/>
      <c r="UJG777" s="35"/>
      <c r="UJH777" s="35"/>
      <c r="UJI777" s="35"/>
      <c r="UJJ777" s="35"/>
      <c r="UJK777" s="35"/>
      <c r="UJL777" s="35"/>
      <c r="UJM777" s="35"/>
      <c r="UJN777" s="35"/>
      <c r="UJO777" s="35"/>
      <c r="UJP777" s="35"/>
      <c r="UJQ777" s="35"/>
      <c r="UJR777" s="35"/>
      <c r="UJS777" s="35"/>
      <c r="UJT777" s="35"/>
      <c r="UJU777" s="35"/>
      <c r="UJV777" s="35"/>
      <c r="UJW777" s="35"/>
      <c r="UJX777" s="35"/>
      <c r="UJY777" s="35"/>
      <c r="UJZ777" s="35"/>
      <c r="UKA777" s="35"/>
      <c r="UKB777" s="35"/>
      <c r="UKC777" s="35"/>
      <c r="UKD777" s="35"/>
      <c r="UKE777" s="35"/>
      <c r="UKF777" s="35"/>
      <c r="UKG777" s="35"/>
      <c r="UKH777" s="35"/>
      <c r="UKI777" s="35"/>
      <c r="UKJ777" s="35"/>
      <c r="UKK777" s="35"/>
      <c r="UKL777" s="35"/>
      <c r="UKM777" s="35"/>
      <c r="UKN777" s="35"/>
      <c r="UKO777" s="35"/>
      <c r="UKP777" s="35"/>
      <c r="UKQ777" s="35"/>
      <c r="UKR777" s="35"/>
      <c r="UKS777" s="35"/>
      <c r="UKT777" s="35"/>
      <c r="UKU777" s="35"/>
      <c r="UKV777" s="35"/>
      <c r="UKW777" s="35"/>
      <c r="UKX777" s="35"/>
      <c r="UKY777" s="35"/>
      <c r="UKZ777" s="35"/>
      <c r="ULA777" s="35"/>
      <c r="ULB777" s="35"/>
      <c r="ULC777" s="35"/>
      <c r="ULD777" s="35"/>
      <c r="ULE777" s="35"/>
      <c r="ULF777" s="35"/>
      <c r="ULG777" s="35"/>
      <c r="ULH777" s="35"/>
      <c r="ULI777" s="35"/>
      <c r="ULJ777" s="35"/>
      <c r="ULK777" s="35"/>
      <c r="ULL777" s="35"/>
      <c r="ULM777" s="35"/>
      <c r="ULN777" s="35"/>
      <c r="ULO777" s="35"/>
      <c r="ULP777" s="35"/>
      <c r="ULQ777" s="35"/>
      <c r="ULR777" s="35"/>
      <c r="ULS777" s="35"/>
      <c r="ULT777" s="35"/>
      <c r="ULU777" s="35"/>
      <c r="ULV777" s="35"/>
      <c r="ULW777" s="35"/>
      <c r="ULX777" s="35"/>
      <c r="ULY777" s="35"/>
      <c r="ULZ777" s="35"/>
      <c r="UMA777" s="35"/>
      <c r="UMB777" s="35"/>
      <c r="UMC777" s="35"/>
      <c r="UMD777" s="35"/>
      <c r="UME777" s="35"/>
      <c r="UMF777" s="35"/>
      <c r="UMG777" s="35"/>
      <c r="UMH777" s="35"/>
      <c r="UMI777" s="35"/>
      <c r="UMJ777" s="35"/>
      <c r="UMK777" s="35"/>
      <c r="UML777" s="35"/>
      <c r="UMM777" s="35"/>
      <c r="UMN777" s="35"/>
      <c r="UMO777" s="35"/>
      <c r="UMP777" s="35"/>
      <c r="UMQ777" s="35"/>
      <c r="UMR777" s="35"/>
      <c r="UMS777" s="35"/>
      <c r="UMT777" s="35"/>
      <c r="UMU777" s="35"/>
      <c r="UMV777" s="35"/>
      <c r="UMW777" s="35"/>
      <c r="UMX777" s="35"/>
      <c r="UMY777" s="35"/>
      <c r="UMZ777" s="35"/>
      <c r="UNA777" s="35"/>
      <c r="UNB777" s="35"/>
      <c r="UNC777" s="35"/>
      <c r="UND777" s="35"/>
      <c r="UNE777" s="35"/>
      <c r="UNF777" s="35"/>
      <c r="UNG777" s="35"/>
      <c r="UNH777" s="35"/>
      <c r="UNI777" s="35"/>
      <c r="UNJ777" s="35"/>
      <c r="UNK777" s="35"/>
      <c r="UNL777" s="35"/>
      <c r="UNM777" s="35"/>
      <c r="UNN777" s="35"/>
      <c r="UNO777" s="35"/>
      <c r="UNP777" s="35"/>
      <c r="UNQ777" s="35"/>
      <c r="UNR777" s="35"/>
      <c r="UNS777" s="35"/>
      <c r="UNT777" s="35"/>
      <c r="UNU777" s="35"/>
      <c r="UNV777" s="35"/>
      <c r="UNW777" s="35"/>
      <c r="UNX777" s="35"/>
      <c r="UNY777" s="35"/>
      <c r="UNZ777" s="35"/>
      <c r="UOA777" s="35"/>
      <c r="UOB777" s="35"/>
      <c r="UOC777" s="35"/>
      <c r="UOD777" s="35"/>
      <c r="UOE777" s="35"/>
      <c r="UOF777" s="35"/>
      <c r="UOG777" s="35"/>
      <c r="UOH777" s="35"/>
      <c r="UOI777" s="35"/>
      <c r="UOJ777" s="35"/>
      <c r="UOK777" s="35"/>
      <c r="UOL777" s="35"/>
      <c r="UOM777" s="35"/>
      <c r="UON777" s="35"/>
      <c r="UOO777" s="35"/>
      <c r="UOP777" s="35"/>
      <c r="UOQ777" s="35"/>
      <c r="UOR777" s="35"/>
      <c r="UOS777" s="35"/>
      <c r="UOT777" s="35"/>
      <c r="UOU777" s="35"/>
      <c r="UOV777" s="35"/>
      <c r="UOW777" s="35"/>
      <c r="UOX777" s="35"/>
      <c r="UOY777" s="35"/>
      <c r="UOZ777" s="35"/>
      <c r="UPA777" s="35"/>
      <c r="UPB777" s="35"/>
      <c r="UPC777" s="35"/>
      <c r="UPD777" s="35"/>
      <c r="UPE777" s="35"/>
      <c r="UPF777" s="35"/>
      <c r="UPG777" s="35"/>
      <c r="UPH777" s="35"/>
      <c r="UPI777" s="35"/>
      <c r="UPJ777" s="35"/>
      <c r="UPK777" s="35"/>
      <c r="UPL777" s="35"/>
      <c r="UPM777" s="35"/>
      <c r="UPN777" s="35"/>
      <c r="UPO777" s="35"/>
      <c r="UPP777" s="35"/>
      <c r="UPQ777" s="35"/>
      <c r="UPR777" s="35"/>
      <c r="UPS777" s="35"/>
      <c r="UPT777" s="35"/>
      <c r="UPU777" s="35"/>
      <c r="UPV777" s="35"/>
      <c r="UPW777" s="35"/>
      <c r="UPX777" s="35"/>
      <c r="UPY777" s="35"/>
      <c r="UPZ777" s="35"/>
      <c r="UQA777" s="35"/>
      <c r="UQB777" s="35"/>
      <c r="UQC777" s="35"/>
      <c r="UQD777" s="35"/>
      <c r="UQE777" s="35"/>
      <c r="UQF777" s="35"/>
      <c r="UQG777" s="35"/>
      <c r="UQH777" s="35"/>
      <c r="UQI777" s="35"/>
      <c r="UQJ777" s="35"/>
      <c r="UQK777" s="35"/>
      <c r="UQL777" s="35"/>
      <c r="UQM777" s="35"/>
      <c r="UQN777" s="35"/>
      <c r="UQO777" s="35"/>
      <c r="UQP777" s="35"/>
      <c r="UQQ777" s="35"/>
      <c r="UQR777" s="35"/>
      <c r="UQS777" s="35"/>
      <c r="UQT777" s="35"/>
      <c r="UQU777" s="35"/>
      <c r="UQV777" s="35"/>
      <c r="UQW777" s="35"/>
      <c r="UQX777" s="35"/>
      <c r="UQY777" s="35"/>
      <c r="UQZ777" s="35"/>
      <c r="URA777" s="35"/>
      <c r="URB777" s="35"/>
      <c r="URC777" s="35"/>
      <c r="URD777" s="35"/>
      <c r="URE777" s="35"/>
      <c r="URF777" s="35"/>
      <c r="URG777" s="35"/>
      <c r="URH777" s="35"/>
      <c r="URI777" s="35"/>
      <c r="URJ777" s="35"/>
      <c r="URK777" s="35"/>
      <c r="URL777" s="35"/>
      <c r="URM777" s="35"/>
      <c r="URN777" s="35"/>
      <c r="URO777" s="35"/>
      <c r="URP777" s="35"/>
      <c r="URQ777" s="35"/>
      <c r="URR777" s="35"/>
      <c r="URS777" s="35"/>
      <c r="URT777" s="35"/>
      <c r="URU777" s="35"/>
      <c r="URV777" s="35"/>
      <c r="URW777" s="35"/>
      <c r="URX777" s="35"/>
      <c r="URY777" s="35"/>
      <c r="URZ777" s="35"/>
      <c r="USA777" s="35"/>
      <c r="USB777" s="35"/>
      <c r="USC777" s="35"/>
      <c r="USD777" s="35"/>
      <c r="USE777" s="35"/>
      <c r="USF777" s="35"/>
      <c r="USG777" s="35"/>
      <c r="USH777" s="35"/>
      <c r="USI777" s="35"/>
      <c r="USJ777" s="35"/>
      <c r="USK777" s="35"/>
      <c r="USL777" s="35"/>
      <c r="USM777" s="35"/>
      <c r="USN777" s="35"/>
      <c r="USO777" s="35"/>
      <c r="USP777" s="35"/>
      <c r="USQ777" s="35"/>
      <c r="USR777" s="35"/>
      <c r="USS777" s="35"/>
      <c r="UST777" s="35"/>
      <c r="USU777" s="35"/>
      <c r="USV777" s="35"/>
      <c r="USW777" s="35"/>
      <c r="USX777" s="35"/>
      <c r="USY777" s="35"/>
      <c r="USZ777" s="35"/>
      <c r="UTA777" s="35"/>
      <c r="UTB777" s="35"/>
      <c r="UTC777" s="35"/>
      <c r="UTD777" s="35"/>
      <c r="UTE777" s="35"/>
      <c r="UTF777" s="35"/>
      <c r="UTG777" s="35"/>
      <c r="UTH777" s="35"/>
      <c r="UTI777" s="35"/>
      <c r="UTJ777" s="35"/>
      <c r="UTK777" s="35"/>
      <c r="UTL777" s="35"/>
      <c r="UTM777" s="35"/>
      <c r="UTN777" s="35"/>
      <c r="UTO777" s="35"/>
      <c r="UTP777" s="35"/>
      <c r="UTQ777" s="35"/>
      <c r="UTR777" s="35"/>
      <c r="UTS777" s="35"/>
      <c r="UTT777" s="35"/>
      <c r="UTU777" s="35"/>
      <c r="UTV777" s="35"/>
      <c r="UTW777" s="35"/>
      <c r="UTX777" s="35"/>
      <c r="UTY777" s="35"/>
      <c r="UTZ777" s="35"/>
      <c r="UUA777" s="35"/>
      <c r="UUB777" s="35"/>
      <c r="UUC777" s="35"/>
      <c r="UUD777" s="35"/>
      <c r="UUE777" s="35"/>
      <c r="UUF777" s="35"/>
      <c r="UUG777" s="35"/>
      <c r="UUH777" s="35"/>
      <c r="UUI777" s="35"/>
      <c r="UUJ777" s="35"/>
      <c r="UUK777" s="35"/>
      <c r="UUL777" s="35"/>
      <c r="UUM777" s="35"/>
      <c r="UUN777" s="35"/>
      <c r="UUO777" s="35"/>
      <c r="UUP777" s="35"/>
      <c r="UUQ777" s="35"/>
      <c r="UUR777" s="35"/>
      <c r="UUS777" s="35"/>
      <c r="UUT777" s="35"/>
      <c r="UUU777" s="35"/>
      <c r="UUV777" s="35"/>
      <c r="UUW777" s="35"/>
      <c r="UUX777" s="35"/>
      <c r="UUY777" s="35"/>
      <c r="UUZ777" s="35"/>
      <c r="UVA777" s="35"/>
      <c r="UVB777" s="35"/>
      <c r="UVC777" s="35"/>
      <c r="UVD777" s="35"/>
      <c r="UVE777" s="35"/>
      <c r="UVF777" s="35"/>
      <c r="UVG777" s="35"/>
      <c r="UVH777" s="35"/>
      <c r="UVI777" s="35"/>
      <c r="UVJ777" s="35"/>
      <c r="UVK777" s="35"/>
      <c r="UVL777" s="35"/>
      <c r="UVM777" s="35"/>
      <c r="UVN777" s="35"/>
      <c r="UVO777" s="35"/>
      <c r="UVP777" s="35"/>
      <c r="UVQ777" s="35"/>
      <c r="UVR777" s="35"/>
      <c r="UVS777" s="35"/>
      <c r="UVT777" s="35"/>
      <c r="UVU777" s="35"/>
      <c r="UVV777" s="35"/>
      <c r="UVW777" s="35"/>
      <c r="UVX777" s="35"/>
      <c r="UVY777" s="35"/>
      <c r="UVZ777" s="35"/>
      <c r="UWA777" s="35"/>
      <c r="UWB777" s="35"/>
      <c r="UWC777" s="35"/>
      <c r="UWD777" s="35"/>
      <c r="UWE777" s="35"/>
      <c r="UWF777" s="35"/>
      <c r="UWG777" s="35"/>
      <c r="UWH777" s="35"/>
      <c r="UWI777" s="35"/>
      <c r="UWJ777" s="35"/>
      <c r="UWK777" s="35"/>
      <c r="UWL777" s="35"/>
      <c r="UWM777" s="35"/>
      <c r="UWN777" s="35"/>
      <c r="UWO777" s="35"/>
      <c r="UWP777" s="35"/>
      <c r="UWQ777" s="35"/>
      <c r="UWR777" s="35"/>
      <c r="UWS777" s="35"/>
      <c r="UWT777" s="35"/>
      <c r="UWU777" s="35"/>
      <c r="UWV777" s="35"/>
      <c r="UWW777" s="35"/>
      <c r="UWX777" s="35"/>
      <c r="UWY777" s="35"/>
      <c r="UWZ777" s="35"/>
      <c r="UXA777" s="35"/>
      <c r="UXB777" s="35"/>
      <c r="UXC777" s="35"/>
      <c r="UXD777" s="35"/>
      <c r="UXE777" s="35"/>
      <c r="UXF777" s="35"/>
      <c r="UXG777" s="35"/>
      <c r="UXH777" s="35"/>
      <c r="UXI777" s="35"/>
      <c r="UXJ777" s="35"/>
      <c r="UXK777" s="35"/>
      <c r="UXL777" s="35"/>
      <c r="UXM777" s="35"/>
      <c r="UXN777" s="35"/>
      <c r="UXO777" s="35"/>
      <c r="UXP777" s="35"/>
      <c r="UXQ777" s="35"/>
      <c r="UXR777" s="35"/>
      <c r="UXS777" s="35"/>
      <c r="UXT777" s="35"/>
      <c r="UXU777" s="35"/>
      <c r="UXV777" s="35"/>
      <c r="UXW777" s="35"/>
      <c r="UXX777" s="35"/>
      <c r="UXY777" s="35"/>
      <c r="UXZ777" s="35"/>
      <c r="UYA777" s="35"/>
      <c r="UYB777" s="35"/>
      <c r="UYC777" s="35"/>
      <c r="UYD777" s="35"/>
      <c r="UYE777" s="35"/>
      <c r="UYF777" s="35"/>
      <c r="UYG777" s="35"/>
      <c r="UYH777" s="35"/>
      <c r="UYI777" s="35"/>
      <c r="UYJ777" s="35"/>
      <c r="UYK777" s="35"/>
      <c r="UYL777" s="35"/>
      <c r="UYM777" s="35"/>
      <c r="UYN777" s="35"/>
      <c r="UYO777" s="35"/>
      <c r="UYP777" s="35"/>
      <c r="UYQ777" s="35"/>
      <c r="UYR777" s="35"/>
      <c r="UYS777" s="35"/>
      <c r="UYT777" s="35"/>
      <c r="UYU777" s="35"/>
      <c r="UYV777" s="35"/>
      <c r="UYW777" s="35"/>
      <c r="UYX777" s="35"/>
      <c r="UYY777" s="35"/>
      <c r="UYZ777" s="35"/>
      <c r="UZA777" s="35"/>
      <c r="UZB777" s="35"/>
      <c r="UZC777" s="35"/>
      <c r="UZD777" s="35"/>
      <c r="UZE777" s="35"/>
      <c r="UZF777" s="35"/>
      <c r="UZG777" s="35"/>
      <c r="UZH777" s="35"/>
      <c r="UZI777" s="35"/>
      <c r="UZJ777" s="35"/>
      <c r="UZK777" s="35"/>
      <c r="UZL777" s="35"/>
      <c r="UZM777" s="35"/>
      <c r="UZN777" s="35"/>
      <c r="UZO777" s="35"/>
      <c r="UZP777" s="35"/>
      <c r="UZQ777" s="35"/>
      <c r="UZR777" s="35"/>
      <c r="UZS777" s="35"/>
      <c r="UZT777" s="35"/>
      <c r="UZU777" s="35"/>
      <c r="UZV777" s="35"/>
      <c r="UZW777" s="35"/>
      <c r="UZX777" s="35"/>
      <c r="UZY777" s="35"/>
      <c r="UZZ777" s="35"/>
      <c r="VAA777" s="35"/>
      <c r="VAB777" s="35"/>
      <c r="VAC777" s="35"/>
      <c r="VAD777" s="35"/>
      <c r="VAE777" s="35"/>
      <c r="VAF777" s="35"/>
      <c r="VAG777" s="35"/>
      <c r="VAH777" s="35"/>
      <c r="VAI777" s="35"/>
      <c r="VAJ777" s="35"/>
      <c r="VAK777" s="35"/>
      <c r="VAL777" s="35"/>
      <c r="VAM777" s="35"/>
      <c r="VAN777" s="35"/>
      <c r="VAO777" s="35"/>
      <c r="VAP777" s="35"/>
      <c r="VAQ777" s="35"/>
      <c r="VAR777" s="35"/>
      <c r="VAS777" s="35"/>
      <c r="VAT777" s="35"/>
      <c r="VAU777" s="35"/>
      <c r="VAV777" s="35"/>
      <c r="VAW777" s="35"/>
      <c r="VAX777" s="35"/>
      <c r="VAY777" s="35"/>
      <c r="VAZ777" s="35"/>
      <c r="VBA777" s="35"/>
      <c r="VBB777" s="35"/>
      <c r="VBC777" s="35"/>
      <c r="VBD777" s="35"/>
      <c r="VBE777" s="35"/>
      <c r="VBF777" s="35"/>
      <c r="VBG777" s="35"/>
      <c r="VBH777" s="35"/>
      <c r="VBI777" s="35"/>
      <c r="VBJ777" s="35"/>
      <c r="VBK777" s="35"/>
      <c r="VBL777" s="35"/>
      <c r="VBM777" s="35"/>
      <c r="VBN777" s="35"/>
      <c r="VBO777" s="35"/>
      <c r="VBP777" s="35"/>
      <c r="VBQ777" s="35"/>
      <c r="VBR777" s="35"/>
      <c r="VBS777" s="35"/>
      <c r="VBT777" s="35"/>
      <c r="VBU777" s="35"/>
      <c r="VBV777" s="35"/>
      <c r="VBW777" s="35"/>
      <c r="VBX777" s="35"/>
      <c r="VBY777" s="35"/>
      <c r="VBZ777" s="35"/>
      <c r="VCA777" s="35"/>
      <c r="VCB777" s="35"/>
      <c r="VCC777" s="35"/>
      <c r="VCD777" s="35"/>
      <c r="VCE777" s="35"/>
      <c r="VCF777" s="35"/>
      <c r="VCG777" s="35"/>
      <c r="VCH777" s="35"/>
      <c r="VCI777" s="35"/>
      <c r="VCJ777" s="35"/>
      <c r="VCK777" s="35"/>
      <c r="VCL777" s="35"/>
      <c r="VCM777" s="35"/>
      <c r="VCN777" s="35"/>
      <c r="VCO777" s="35"/>
      <c r="VCP777" s="35"/>
      <c r="VCQ777" s="35"/>
      <c r="VCR777" s="35"/>
      <c r="VCS777" s="35"/>
      <c r="VCT777" s="35"/>
      <c r="VCU777" s="35"/>
      <c r="VCV777" s="35"/>
      <c r="VCW777" s="35"/>
      <c r="VCX777" s="35"/>
      <c r="VCY777" s="35"/>
      <c r="VCZ777" s="35"/>
      <c r="VDA777" s="35"/>
      <c r="VDB777" s="35"/>
      <c r="VDC777" s="35"/>
      <c r="VDD777" s="35"/>
      <c r="VDE777" s="35"/>
      <c r="VDF777" s="35"/>
      <c r="VDG777" s="35"/>
      <c r="VDH777" s="35"/>
      <c r="VDI777" s="35"/>
      <c r="VDJ777" s="35"/>
      <c r="VDK777" s="35"/>
      <c r="VDL777" s="35"/>
      <c r="VDM777" s="35"/>
      <c r="VDN777" s="35"/>
      <c r="VDO777" s="35"/>
      <c r="VDP777" s="35"/>
      <c r="VDQ777" s="35"/>
      <c r="VDR777" s="35"/>
      <c r="VDS777" s="35"/>
      <c r="VDT777" s="35"/>
      <c r="VDU777" s="35"/>
      <c r="VDV777" s="35"/>
      <c r="VDW777" s="35"/>
      <c r="VDX777" s="35"/>
      <c r="VDY777" s="35"/>
      <c r="VDZ777" s="35"/>
      <c r="VEA777" s="35"/>
      <c r="VEB777" s="35"/>
      <c r="VEC777" s="35"/>
      <c r="VED777" s="35"/>
      <c r="VEE777" s="35"/>
      <c r="VEF777" s="35"/>
      <c r="VEG777" s="35"/>
      <c r="VEH777" s="35"/>
      <c r="VEI777" s="35"/>
      <c r="VEJ777" s="35"/>
      <c r="VEK777" s="35"/>
      <c r="VEL777" s="35"/>
      <c r="VEM777" s="35"/>
      <c r="VEN777" s="35"/>
      <c r="VEO777" s="35"/>
      <c r="VEP777" s="35"/>
      <c r="VEQ777" s="35"/>
      <c r="VER777" s="35"/>
      <c r="VES777" s="35"/>
      <c r="VET777" s="35"/>
      <c r="VEU777" s="35"/>
      <c r="VEV777" s="35"/>
      <c r="VEW777" s="35"/>
      <c r="VEX777" s="35"/>
      <c r="VEY777" s="35"/>
      <c r="VEZ777" s="35"/>
      <c r="VFA777" s="35"/>
      <c r="VFB777" s="35"/>
      <c r="VFC777" s="35"/>
      <c r="VFD777" s="35"/>
      <c r="VFE777" s="35"/>
      <c r="VFF777" s="35"/>
      <c r="VFG777" s="35"/>
      <c r="VFH777" s="35"/>
      <c r="VFI777" s="35"/>
      <c r="VFJ777" s="35"/>
      <c r="VFK777" s="35"/>
      <c r="VFL777" s="35"/>
      <c r="VFM777" s="35"/>
      <c r="VFN777" s="35"/>
      <c r="VFO777" s="35"/>
      <c r="VFP777" s="35"/>
      <c r="VFQ777" s="35"/>
      <c r="VFR777" s="35"/>
      <c r="VFS777" s="35"/>
      <c r="VFT777" s="35"/>
      <c r="VFU777" s="35"/>
      <c r="VFV777" s="35"/>
      <c r="VFW777" s="35"/>
      <c r="VFX777" s="35"/>
      <c r="VFY777" s="35"/>
      <c r="VFZ777" s="35"/>
      <c r="VGA777" s="35"/>
      <c r="VGB777" s="35"/>
      <c r="VGC777" s="35"/>
      <c r="VGD777" s="35"/>
      <c r="VGE777" s="35"/>
      <c r="VGF777" s="35"/>
      <c r="VGG777" s="35"/>
      <c r="VGH777" s="35"/>
      <c r="VGI777" s="35"/>
      <c r="VGJ777" s="35"/>
      <c r="VGK777" s="35"/>
      <c r="VGL777" s="35"/>
      <c r="VGM777" s="35"/>
      <c r="VGN777" s="35"/>
      <c r="VGO777" s="35"/>
      <c r="VGP777" s="35"/>
      <c r="VGQ777" s="35"/>
      <c r="VGR777" s="35"/>
      <c r="VGS777" s="35"/>
      <c r="VGT777" s="35"/>
      <c r="VGU777" s="35"/>
      <c r="VGV777" s="35"/>
      <c r="VGW777" s="35"/>
      <c r="VGX777" s="35"/>
      <c r="VGY777" s="35"/>
      <c r="VGZ777" s="35"/>
      <c r="VHA777" s="35"/>
      <c r="VHB777" s="35"/>
      <c r="VHC777" s="35"/>
      <c r="VHD777" s="35"/>
      <c r="VHE777" s="35"/>
      <c r="VHF777" s="35"/>
      <c r="VHG777" s="35"/>
      <c r="VHH777" s="35"/>
      <c r="VHI777" s="35"/>
      <c r="VHJ777" s="35"/>
      <c r="VHK777" s="35"/>
      <c r="VHL777" s="35"/>
      <c r="VHM777" s="35"/>
      <c r="VHN777" s="35"/>
      <c r="VHO777" s="35"/>
      <c r="VHP777" s="35"/>
      <c r="VHQ777" s="35"/>
      <c r="VHR777" s="35"/>
      <c r="VHS777" s="35"/>
      <c r="VHT777" s="35"/>
      <c r="VHU777" s="35"/>
      <c r="VHV777" s="35"/>
      <c r="VHW777" s="35"/>
      <c r="VHX777" s="35"/>
      <c r="VHY777" s="35"/>
      <c r="VHZ777" s="35"/>
      <c r="VIA777" s="35"/>
      <c r="VIB777" s="35"/>
      <c r="VIC777" s="35"/>
      <c r="VID777" s="35"/>
      <c r="VIE777" s="35"/>
      <c r="VIF777" s="35"/>
      <c r="VIG777" s="35"/>
      <c r="VIH777" s="35"/>
      <c r="VII777" s="35"/>
      <c r="VIJ777" s="35"/>
      <c r="VIK777" s="35"/>
      <c r="VIL777" s="35"/>
      <c r="VIM777" s="35"/>
      <c r="VIN777" s="35"/>
      <c r="VIO777" s="35"/>
      <c r="VIP777" s="35"/>
      <c r="VIQ777" s="35"/>
      <c r="VIR777" s="35"/>
      <c r="VIS777" s="35"/>
      <c r="VIT777" s="35"/>
      <c r="VIU777" s="35"/>
      <c r="VIV777" s="35"/>
      <c r="VIW777" s="35"/>
      <c r="VIX777" s="35"/>
      <c r="VIY777" s="35"/>
      <c r="VIZ777" s="35"/>
      <c r="VJA777" s="35"/>
      <c r="VJB777" s="35"/>
      <c r="VJC777" s="35"/>
      <c r="VJD777" s="35"/>
      <c r="VJE777" s="35"/>
      <c r="VJF777" s="35"/>
      <c r="VJG777" s="35"/>
      <c r="VJH777" s="35"/>
      <c r="VJI777" s="35"/>
      <c r="VJJ777" s="35"/>
      <c r="VJK777" s="35"/>
      <c r="VJL777" s="35"/>
      <c r="VJM777" s="35"/>
      <c r="VJN777" s="35"/>
      <c r="VJO777" s="35"/>
      <c r="VJP777" s="35"/>
      <c r="VJQ777" s="35"/>
      <c r="VJR777" s="35"/>
      <c r="VJS777" s="35"/>
      <c r="VJT777" s="35"/>
      <c r="VJU777" s="35"/>
      <c r="VJV777" s="35"/>
      <c r="VJW777" s="35"/>
      <c r="VJX777" s="35"/>
      <c r="VJY777" s="35"/>
      <c r="VJZ777" s="35"/>
      <c r="VKA777" s="35"/>
      <c r="VKB777" s="35"/>
      <c r="VKC777" s="35"/>
      <c r="VKD777" s="35"/>
      <c r="VKE777" s="35"/>
      <c r="VKF777" s="35"/>
      <c r="VKG777" s="35"/>
      <c r="VKH777" s="35"/>
      <c r="VKI777" s="35"/>
      <c r="VKJ777" s="35"/>
      <c r="VKK777" s="35"/>
      <c r="VKL777" s="35"/>
      <c r="VKM777" s="35"/>
      <c r="VKN777" s="35"/>
      <c r="VKO777" s="35"/>
      <c r="VKP777" s="35"/>
      <c r="VKQ777" s="35"/>
      <c r="VKR777" s="35"/>
      <c r="VKS777" s="35"/>
      <c r="VKT777" s="35"/>
      <c r="VKU777" s="35"/>
      <c r="VKV777" s="35"/>
      <c r="VKW777" s="35"/>
      <c r="VKX777" s="35"/>
      <c r="VKY777" s="35"/>
      <c r="VKZ777" s="35"/>
      <c r="VLA777" s="35"/>
      <c r="VLB777" s="35"/>
      <c r="VLC777" s="35"/>
      <c r="VLD777" s="35"/>
      <c r="VLE777" s="35"/>
      <c r="VLF777" s="35"/>
      <c r="VLG777" s="35"/>
      <c r="VLH777" s="35"/>
      <c r="VLI777" s="35"/>
      <c r="VLJ777" s="35"/>
      <c r="VLK777" s="35"/>
      <c r="VLL777" s="35"/>
      <c r="VLM777" s="35"/>
      <c r="VLN777" s="35"/>
      <c r="VLO777" s="35"/>
      <c r="VLP777" s="35"/>
      <c r="VLQ777" s="35"/>
      <c r="VLR777" s="35"/>
      <c r="VLS777" s="35"/>
      <c r="VLT777" s="35"/>
      <c r="VLU777" s="35"/>
      <c r="VLV777" s="35"/>
      <c r="VLW777" s="35"/>
      <c r="VLX777" s="35"/>
      <c r="VLY777" s="35"/>
      <c r="VLZ777" s="35"/>
      <c r="VMA777" s="35"/>
      <c r="VMB777" s="35"/>
      <c r="VMC777" s="35"/>
      <c r="VMD777" s="35"/>
      <c r="VME777" s="35"/>
      <c r="VMF777" s="35"/>
      <c r="VMG777" s="35"/>
      <c r="VMH777" s="35"/>
      <c r="VMI777" s="35"/>
      <c r="VMJ777" s="35"/>
      <c r="VMK777" s="35"/>
      <c r="VML777" s="35"/>
      <c r="VMM777" s="35"/>
      <c r="VMN777" s="35"/>
      <c r="VMO777" s="35"/>
      <c r="VMP777" s="35"/>
      <c r="VMQ777" s="35"/>
      <c r="VMR777" s="35"/>
      <c r="VMS777" s="35"/>
      <c r="VMT777" s="35"/>
      <c r="VMU777" s="35"/>
      <c r="VMV777" s="35"/>
      <c r="VMW777" s="35"/>
      <c r="VMX777" s="35"/>
      <c r="VMY777" s="35"/>
      <c r="VMZ777" s="35"/>
      <c r="VNA777" s="35"/>
      <c r="VNB777" s="35"/>
      <c r="VNC777" s="35"/>
      <c r="VND777" s="35"/>
      <c r="VNE777" s="35"/>
      <c r="VNF777" s="35"/>
      <c r="VNG777" s="35"/>
      <c r="VNH777" s="35"/>
      <c r="VNI777" s="35"/>
      <c r="VNJ777" s="35"/>
      <c r="VNK777" s="35"/>
      <c r="VNL777" s="35"/>
      <c r="VNM777" s="35"/>
      <c r="VNN777" s="35"/>
      <c r="VNO777" s="35"/>
      <c r="VNP777" s="35"/>
      <c r="VNQ777" s="35"/>
      <c r="VNR777" s="35"/>
      <c r="VNS777" s="35"/>
      <c r="VNT777" s="35"/>
      <c r="VNU777" s="35"/>
      <c r="VNV777" s="35"/>
      <c r="VNW777" s="35"/>
      <c r="VNX777" s="35"/>
      <c r="VNY777" s="35"/>
      <c r="VNZ777" s="35"/>
      <c r="VOA777" s="35"/>
      <c r="VOB777" s="35"/>
      <c r="VOC777" s="35"/>
      <c r="VOD777" s="35"/>
      <c r="VOE777" s="35"/>
      <c r="VOF777" s="35"/>
      <c r="VOG777" s="35"/>
      <c r="VOH777" s="35"/>
      <c r="VOI777" s="35"/>
      <c r="VOJ777" s="35"/>
      <c r="VOK777" s="35"/>
      <c r="VOL777" s="35"/>
      <c r="VOM777" s="35"/>
      <c r="VON777" s="35"/>
      <c r="VOO777" s="35"/>
      <c r="VOP777" s="35"/>
      <c r="VOQ777" s="35"/>
      <c r="VOR777" s="35"/>
      <c r="VOS777" s="35"/>
      <c r="VOT777" s="35"/>
      <c r="VOU777" s="35"/>
      <c r="VOV777" s="35"/>
      <c r="VOW777" s="35"/>
      <c r="VOX777" s="35"/>
      <c r="VOY777" s="35"/>
      <c r="VOZ777" s="35"/>
      <c r="VPA777" s="35"/>
      <c r="VPB777" s="35"/>
      <c r="VPC777" s="35"/>
      <c r="VPD777" s="35"/>
      <c r="VPE777" s="35"/>
      <c r="VPF777" s="35"/>
      <c r="VPG777" s="35"/>
      <c r="VPH777" s="35"/>
      <c r="VPI777" s="35"/>
      <c r="VPJ777" s="35"/>
      <c r="VPK777" s="35"/>
      <c r="VPL777" s="35"/>
      <c r="VPM777" s="35"/>
      <c r="VPN777" s="35"/>
      <c r="VPO777" s="35"/>
      <c r="VPP777" s="35"/>
      <c r="VPQ777" s="35"/>
      <c r="VPR777" s="35"/>
      <c r="VPS777" s="35"/>
      <c r="VPT777" s="35"/>
      <c r="VPU777" s="35"/>
      <c r="VPV777" s="35"/>
      <c r="VPW777" s="35"/>
      <c r="VPX777" s="35"/>
      <c r="VPY777" s="35"/>
      <c r="VPZ777" s="35"/>
      <c r="VQA777" s="35"/>
      <c r="VQB777" s="35"/>
      <c r="VQC777" s="35"/>
      <c r="VQD777" s="35"/>
      <c r="VQE777" s="35"/>
      <c r="VQF777" s="35"/>
      <c r="VQG777" s="35"/>
      <c r="VQH777" s="35"/>
      <c r="VQI777" s="35"/>
      <c r="VQJ777" s="35"/>
      <c r="VQK777" s="35"/>
      <c r="VQL777" s="35"/>
      <c r="VQM777" s="35"/>
      <c r="VQN777" s="35"/>
      <c r="VQO777" s="35"/>
      <c r="VQP777" s="35"/>
      <c r="VQQ777" s="35"/>
      <c r="VQR777" s="35"/>
      <c r="VQS777" s="35"/>
      <c r="VQT777" s="35"/>
      <c r="VQU777" s="35"/>
      <c r="VQV777" s="35"/>
      <c r="VQW777" s="35"/>
      <c r="VQX777" s="35"/>
      <c r="VQY777" s="35"/>
      <c r="VQZ777" s="35"/>
      <c r="VRA777" s="35"/>
      <c r="VRB777" s="35"/>
      <c r="VRC777" s="35"/>
      <c r="VRD777" s="35"/>
      <c r="VRE777" s="35"/>
      <c r="VRF777" s="35"/>
      <c r="VRG777" s="35"/>
      <c r="VRH777" s="35"/>
      <c r="VRI777" s="35"/>
      <c r="VRJ777" s="35"/>
      <c r="VRK777" s="35"/>
      <c r="VRL777" s="35"/>
      <c r="VRM777" s="35"/>
      <c r="VRN777" s="35"/>
      <c r="VRO777" s="35"/>
      <c r="VRP777" s="35"/>
      <c r="VRQ777" s="35"/>
      <c r="VRR777" s="35"/>
      <c r="VRS777" s="35"/>
      <c r="VRT777" s="35"/>
      <c r="VRU777" s="35"/>
      <c r="VRV777" s="35"/>
      <c r="VRW777" s="35"/>
      <c r="VRX777" s="35"/>
      <c r="VRY777" s="35"/>
      <c r="VRZ777" s="35"/>
      <c r="VSA777" s="35"/>
      <c r="VSB777" s="35"/>
      <c r="VSC777" s="35"/>
      <c r="VSD777" s="35"/>
      <c r="VSE777" s="35"/>
      <c r="VSF777" s="35"/>
      <c r="VSG777" s="35"/>
      <c r="VSH777" s="35"/>
      <c r="VSI777" s="35"/>
      <c r="VSJ777" s="35"/>
      <c r="VSK777" s="35"/>
      <c r="VSL777" s="35"/>
      <c r="VSM777" s="35"/>
      <c r="VSN777" s="35"/>
      <c r="VSO777" s="35"/>
      <c r="VSP777" s="35"/>
      <c r="VSQ777" s="35"/>
      <c r="VSR777" s="35"/>
      <c r="VSS777" s="35"/>
      <c r="VST777" s="35"/>
      <c r="VSU777" s="35"/>
      <c r="VSV777" s="35"/>
      <c r="VSW777" s="35"/>
      <c r="VSX777" s="35"/>
      <c r="VSY777" s="35"/>
      <c r="VSZ777" s="35"/>
      <c r="VTA777" s="35"/>
      <c r="VTB777" s="35"/>
      <c r="VTC777" s="35"/>
      <c r="VTD777" s="35"/>
      <c r="VTE777" s="35"/>
      <c r="VTF777" s="35"/>
      <c r="VTG777" s="35"/>
      <c r="VTH777" s="35"/>
      <c r="VTI777" s="35"/>
      <c r="VTJ777" s="35"/>
      <c r="VTK777" s="35"/>
      <c r="VTL777" s="35"/>
      <c r="VTM777" s="35"/>
      <c r="VTN777" s="35"/>
      <c r="VTO777" s="35"/>
      <c r="VTP777" s="35"/>
      <c r="VTQ777" s="35"/>
      <c r="VTR777" s="35"/>
      <c r="VTS777" s="35"/>
      <c r="VTT777" s="35"/>
      <c r="VTU777" s="35"/>
      <c r="VTV777" s="35"/>
      <c r="VTW777" s="35"/>
      <c r="VTX777" s="35"/>
      <c r="VTY777" s="35"/>
      <c r="VTZ777" s="35"/>
      <c r="VUA777" s="35"/>
      <c r="VUB777" s="35"/>
      <c r="VUC777" s="35"/>
      <c r="VUD777" s="35"/>
      <c r="VUE777" s="35"/>
      <c r="VUF777" s="35"/>
      <c r="VUG777" s="35"/>
      <c r="VUH777" s="35"/>
      <c r="VUI777" s="35"/>
      <c r="VUJ777" s="35"/>
      <c r="VUK777" s="35"/>
      <c r="VUL777" s="35"/>
      <c r="VUM777" s="35"/>
      <c r="VUN777" s="35"/>
      <c r="VUO777" s="35"/>
      <c r="VUP777" s="35"/>
      <c r="VUQ777" s="35"/>
      <c r="VUR777" s="35"/>
      <c r="VUS777" s="35"/>
      <c r="VUT777" s="35"/>
      <c r="VUU777" s="35"/>
      <c r="VUV777" s="35"/>
      <c r="VUW777" s="35"/>
      <c r="VUX777" s="35"/>
      <c r="VUY777" s="35"/>
      <c r="VUZ777" s="35"/>
      <c r="VVA777" s="35"/>
      <c r="VVB777" s="35"/>
      <c r="VVC777" s="35"/>
      <c r="VVD777" s="35"/>
      <c r="VVE777" s="35"/>
      <c r="VVF777" s="35"/>
      <c r="VVG777" s="35"/>
      <c r="VVH777" s="35"/>
      <c r="VVI777" s="35"/>
      <c r="VVJ777" s="35"/>
      <c r="VVK777" s="35"/>
      <c r="VVL777" s="35"/>
      <c r="VVM777" s="35"/>
      <c r="VVN777" s="35"/>
      <c r="VVO777" s="35"/>
      <c r="VVP777" s="35"/>
      <c r="VVQ777" s="35"/>
      <c r="VVR777" s="35"/>
      <c r="VVS777" s="35"/>
      <c r="VVT777" s="35"/>
      <c r="VVU777" s="35"/>
      <c r="VVV777" s="35"/>
      <c r="VVW777" s="35"/>
      <c r="VVX777" s="35"/>
      <c r="VVY777" s="35"/>
      <c r="VVZ777" s="35"/>
      <c r="VWA777" s="35"/>
      <c r="VWB777" s="35"/>
      <c r="VWC777" s="35"/>
      <c r="VWD777" s="35"/>
      <c r="VWE777" s="35"/>
      <c r="VWF777" s="35"/>
      <c r="VWG777" s="35"/>
      <c r="VWH777" s="35"/>
      <c r="VWI777" s="35"/>
      <c r="VWJ777" s="35"/>
      <c r="VWK777" s="35"/>
      <c r="VWL777" s="35"/>
      <c r="VWM777" s="35"/>
      <c r="VWN777" s="35"/>
      <c r="VWO777" s="35"/>
      <c r="VWP777" s="35"/>
      <c r="VWQ777" s="35"/>
      <c r="VWR777" s="35"/>
      <c r="VWS777" s="35"/>
      <c r="VWT777" s="35"/>
      <c r="VWU777" s="35"/>
      <c r="VWV777" s="35"/>
      <c r="VWW777" s="35"/>
      <c r="VWX777" s="35"/>
      <c r="VWY777" s="35"/>
      <c r="VWZ777" s="35"/>
      <c r="VXA777" s="35"/>
      <c r="VXB777" s="35"/>
      <c r="VXC777" s="35"/>
      <c r="VXD777" s="35"/>
      <c r="VXE777" s="35"/>
      <c r="VXF777" s="35"/>
      <c r="VXG777" s="35"/>
      <c r="VXH777" s="35"/>
      <c r="VXI777" s="35"/>
      <c r="VXJ777" s="35"/>
      <c r="VXK777" s="35"/>
      <c r="VXL777" s="35"/>
      <c r="VXM777" s="35"/>
      <c r="VXN777" s="35"/>
      <c r="VXO777" s="35"/>
      <c r="VXP777" s="35"/>
      <c r="VXQ777" s="35"/>
      <c r="VXR777" s="35"/>
      <c r="VXS777" s="35"/>
      <c r="VXT777" s="35"/>
      <c r="VXU777" s="35"/>
      <c r="VXV777" s="35"/>
      <c r="VXW777" s="35"/>
      <c r="VXX777" s="35"/>
      <c r="VXY777" s="35"/>
      <c r="VXZ777" s="35"/>
      <c r="VYA777" s="35"/>
      <c r="VYB777" s="35"/>
      <c r="VYC777" s="35"/>
      <c r="VYD777" s="35"/>
      <c r="VYE777" s="35"/>
      <c r="VYF777" s="35"/>
      <c r="VYG777" s="35"/>
      <c r="VYH777" s="35"/>
      <c r="VYI777" s="35"/>
      <c r="VYJ777" s="35"/>
      <c r="VYK777" s="35"/>
      <c r="VYL777" s="35"/>
      <c r="VYM777" s="35"/>
      <c r="VYN777" s="35"/>
      <c r="VYO777" s="35"/>
      <c r="VYP777" s="35"/>
      <c r="VYQ777" s="35"/>
      <c r="VYR777" s="35"/>
      <c r="VYS777" s="35"/>
      <c r="VYT777" s="35"/>
      <c r="VYU777" s="35"/>
      <c r="VYV777" s="35"/>
      <c r="VYW777" s="35"/>
      <c r="VYX777" s="35"/>
      <c r="VYY777" s="35"/>
      <c r="VYZ777" s="35"/>
      <c r="VZA777" s="35"/>
      <c r="VZB777" s="35"/>
      <c r="VZC777" s="35"/>
      <c r="VZD777" s="35"/>
      <c r="VZE777" s="35"/>
      <c r="VZF777" s="35"/>
      <c r="VZG777" s="35"/>
      <c r="VZH777" s="35"/>
      <c r="VZI777" s="35"/>
      <c r="VZJ777" s="35"/>
      <c r="VZK777" s="35"/>
      <c r="VZL777" s="35"/>
      <c r="VZM777" s="35"/>
      <c r="VZN777" s="35"/>
      <c r="VZO777" s="35"/>
      <c r="VZP777" s="35"/>
      <c r="VZQ777" s="35"/>
      <c r="VZR777" s="35"/>
      <c r="VZS777" s="35"/>
      <c r="VZT777" s="35"/>
      <c r="VZU777" s="35"/>
      <c r="VZV777" s="35"/>
      <c r="VZW777" s="35"/>
      <c r="VZX777" s="35"/>
      <c r="VZY777" s="35"/>
      <c r="VZZ777" s="35"/>
      <c r="WAA777" s="35"/>
      <c r="WAB777" s="35"/>
      <c r="WAC777" s="35"/>
      <c r="WAD777" s="35"/>
      <c r="WAE777" s="35"/>
      <c r="WAF777" s="35"/>
      <c r="WAG777" s="35"/>
      <c r="WAH777" s="35"/>
      <c r="WAI777" s="35"/>
      <c r="WAJ777" s="35"/>
      <c r="WAK777" s="35"/>
      <c r="WAL777" s="35"/>
      <c r="WAM777" s="35"/>
      <c r="WAN777" s="35"/>
      <c r="WAO777" s="35"/>
      <c r="WAP777" s="35"/>
      <c r="WAQ777" s="35"/>
      <c r="WAR777" s="35"/>
      <c r="WAS777" s="35"/>
      <c r="WAT777" s="35"/>
      <c r="WAU777" s="35"/>
      <c r="WAV777" s="35"/>
      <c r="WAW777" s="35"/>
      <c r="WAX777" s="35"/>
      <c r="WAY777" s="35"/>
      <c r="WAZ777" s="35"/>
      <c r="WBA777" s="35"/>
      <c r="WBB777" s="35"/>
      <c r="WBC777" s="35"/>
      <c r="WBD777" s="35"/>
      <c r="WBE777" s="35"/>
      <c r="WBF777" s="35"/>
      <c r="WBG777" s="35"/>
      <c r="WBH777" s="35"/>
      <c r="WBI777" s="35"/>
      <c r="WBJ777" s="35"/>
      <c r="WBK777" s="35"/>
      <c r="WBL777" s="35"/>
      <c r="WBM777" s="35"/>
      <c r="WBN777" s="35"/>
      <c r="WBO777" s="35"/>
      <c r="WBP777" s="35"/>
      <c r="WBQ777" s="35"/>
      <c r="WBR777" s="35"/>
      <c r="WBS777" s="35"/>
      <c r="WBT777" s="35"/>
      <c r="WBU777" s="35"/>
      <c r="WBV777" s="35"/>
      <c r="WBW777" s="35"/>
      <c r="WBX777" s="35"/>
      <c r="WBY777" s="35"/>
      <c r="WBZ777" s="35"/>
      <c r="WCA777" s="35"/>
      <c r="WCB777" s="35"/>
      <c r="WCC777" s="35"/>
      <c r="WCD777" s="35"/>
      <c r="WCE777" s="35"/>
      <c r="WCF777" s="35"/>
      <c r="WCG777" s="35"/>
      <c r="WCH777" s="35"/>
      <c r="WCI777" s="35"/>
      <c r="WCJ777" s="35"/>
      <c r="WCK777" s="35"/>
      <c r="WCL777" s="35"/>
      <c r="WCM777" s="35"/>
      <c r="WCN777" s="35"/>
      <c r="WCO777" s="35"/>
      <c r="WCP777" s="35"/>
      <c r="WCQ777" s="35"/>
      <c r="WCR777" s="35"/>
      <c r="WCS777" s="35"/>
      <c r="WCT777" s="35"/>
      <c r="WCU777" s="35"/>
      <c r="WCV777" s="35"/>
      <c r="WCW777" s="35"/>
      <c r="WCX777" s="35"/>
      <c r="WCY777" s="35"/>
      <c r="WCZ777" s="35"/>
      <c r="WDA777" s="35"/>
      <c r="WDB777" s="35"/>
      <c r="WDC777" s="35"/>
      <c r="WDD777" s="35"/>
      <c r="WDE777" s="35"/>
      <c r="WDF777" s="35"/>
      <c r="WDG777" s="35"/>
      <c r="WDH777" s="35"/>
      <c r="WDI777" s="35"/>
      <c r="WDJ777" s="35"/>
      <c r="WDK777" s="35"/>
      <c r="WDL777" s="35"/>
      <c r="WDM777" s="35"/>
      <c r="WDN777" s="35"/>
      <c r="WDO777" s="35"/>
      <c r="WDP777" s="35"/>
      <c r="WDQ777" s="35"/>
      <c r="WDR777" s="35"/>
      <c r="WDS777" s="35"/>
      <c r="WDT777" s="35"/>
      <c r="WDU777" s="35"/>
      <c r="WDV777" s="35"/>
      <c r="WDW777" s="35"/>
      <c r="WDX777" s="35"/>
      <c r="WDY777" s="35"/>
      <c r="WDZ777" s="35"/>
      <c r="WEA777" s="35"/>
      <c r="WEB777" s="35"/>
      <c r="WEC777" s="35"/>
      <c r="WED777" s="35"/>
      <c r="WEE777" s="35"/>
      <c r="WEF777" s="35"/>
      <c r="WEG777" s="35"/>
      <c r="WEH777" s="35"/>
      <c r="WEI777" s="35"/>
      <c r="WEJ777" s="35"/>
      <c r="WEK777" s="35"/>
      <c r="WEL777" s="35"/>
      <c r="WEM777" s="35"/>
      <c r="WEN777" s="35"/>
      <c r="WEO777" s="35"/>
      <c r="WEP777" s="35"/>
      <c r="WEQ777" s="35"/>
      <c r="WER777" s="35"/>
      <c r="WES777" s="35"/>
      <c r="WET777" s="35"/>
      <c r="WEU777" s="35"/>
      <c r="WEV777" s="35"/>
      <c r="WEW777" s="35"/>
      <c r="WEX777" s="35"/>
      <c r="WEY777" s="35"/>
      <c r="WEZ777" s="35"/>
      <c r="WFA777" s="35"/>
      <c r="WFB777" s="35"/>
      <c r="WFC777" s="35"/>
      <c r="WFD777" s="35"/>
      <c r="WFE777" s="35"/>
      <c r="WFF777" s="35"/>
      <c r="WFG777" s="35"/>
      <c r="WFH777" s="35"/>
      <c r="WFI777" s="35"/>
      <c r="WFJ777" s="35"/>
      <c r="WFK777" s="35"/>
      <c r="WFL777" s="35"/>
      <c r="WFM777" s="35"/>
      <c r="WFN777" s="35"/>
      <c r="WFO777" s="35"/>
      <c r="WFP777" s="35"/>
      <c r="WFQ777" s="35"/>
      <c r="WFR777" s="35"/>
      <c r="WFS777" s="35"/>
      <c r="WFT777" s="35"/>
      <c r="WFU777" s="35"/>
      <c r="WFV777" s="35"/>
      <c r="WFW777" s="35"/>
      <c r="WFX777" s="35"/>
      <c r="WFY777" s="35"/>
      <c r="WFZ777" s="35"/>
      <c r="WGA777" s="35"/>
      <c r="WGB777" s="35"/>
      <c r="WGC777" s="35"/>
      <c r="WGD777" s="35"/>
      <c r="WGE777" s="35"/>
      <c r="WGF777" s="35"/>
      <c r="WGG777" s="35"/>
      <c r="WGH777" s="35"/>
      <c r="WGI777" s="35"/>
      <c r="WGJ777" s="35"/>
      <c r="WGK777" s="35"/>
      <c r="WGL777" s="35"/>
      <c r="WGM777" s="35"/>
      <c r="WGN777" s="35"/>
      <c r="WGO777" s="35"/>
      <c r="WGP777" s="35"/>
      <c r="WGQ777" s="35"/>
      <c r="WGR777" s="35"/>
      <c r="WGS777" s="35"/>
      <c r="WGT777" s="35"/>
      <c r="WGU777" s="35"/>
      <c r="WGV777" s="35"/>
      <c r="WGW777" s="35"/>
      <c r="WGX777" s="35"/>
      <c r="WGY777" s="35"/>
      <c r="WGZ777" s="35"/>
      <c r="WHA777" s="35"/>
      <c r="WHB777" s="35"/>
      <c r="WHC777" s="35"/>
      <c r="WHD777" s="35"/>
      <c r="WHE777" s="35"/>
      <c r="WHF777" s="35"/>
      <c r="WHG777" s="35"/>
      <c r="WHH777" s="35"/>
      <c r="WHI777" s="35"/>
      <c r="WHJ777" s="35"/>
      <c r="WHK777" s="35"/>
      <c r="WHL777" s="35"/>
      <c r="WHM777" s="35"/>
      <c r="WHN777" s="35"/>
      <c r="WHO777" s="35"/>
      <c r="WHP777" s="35"/>
      <c r="WHQ777" s="35"/>
      <c r="WHR777" s="35"/>
      <c r="WHS777" s="35"/>
      <c r="WHT777" s="35"/>
      <c r="WHU777" s="35"/>
      <c r="WHV777" s="35"/>
      <c r="WHW777" s="35"/>
      <c r="WHX777" s="35"/>
      <c r="WHY777" s="35"/>
      <c r="WHZ777" s="35"/>
      <c r="WIA777" s="35"/>
      <c r="WIB777" s="35"/>
      <c r="WIC777" s="35"/>
      <c r="WID777" s="35"/>
      <c r="WIE777" s="35"/>
      <c r="WIF777" s="35"/>
      <c r="WIG777" s="35"/>
      <c r="WIH777" s="35"/>
      <c r="WII777" s="35"/>
      <c r="WIJ777" s="35"/>
      <c r="WIK777" s="35"/>
      <c r="WIL777" s="35"/>
      <c r="WIM777" s="35"/>
      <c r="WIN777" s="35"/>
      <c r="WIO777" s="35"/>
      <c r="WIP777" s="35"/>
      <c r="WIQ777" s="35"/>
      <c r="WIR777" s="35"/>
      <c r="WIS777" s="35"/>
      <c r="WIT777" s="35"/>
      <c r="WIU777" s="35"/>
      <c r="WIV777" s="35"/>
      <c r="WIW777" s="35"/>
      <c r="WIX777" s="35"/>
      <c r="WIY777" s="35"/>
      <c r="WIZ777" s="35"/>
      <c r="WJA777" s="35"/>
      <c r="WJB777" s="35"/>
      <c r="WJC777" s="35"/>
      <c r="WJD777" s="35"/>
      <c r="WJE777" s="35"/>
      <c r="WJF777" s="35"/>
      <c r="WJG777" s="35"/>
      <c r="WJH777" s="35"/>
      <c r="WJI777" s="35"/>
      <c r="WJJ777" s="35"/>
      <c r="WJK777" s="35"/>
      <c r="WJL777" s="35"/>
      <c r="WJM777" s="35"/>
      <c r="WJN777" s="35"/>
      <c r="WJO777" s="35"/>
      <c r="WJP777" s="35"/>
      <c r="WJQ777" s="35"/>
      <c r="WJR777" s="35"/>
      <c r="WJS777" s="35"/>
      <c r="WJT777" s="35"/>
      <c r="WJU777" s="35"/>
      <c r="WJV777" s="35"/>
      <c r="WJW777" s="35"/>
      <c r="WJX777" s="35"/>
      <c r="WJY777" s="35"/>
      <c r="WJZ777" s="35"/>
      <c r="WKA777" s="35"/>
      <c r="WKB777" s="35"/>
      <c r="WKC777" s="35"/>
      <c r="WKD777" s="35"/>
      <c r="WKE777" s="35"/>
      <c r="WKF777" s="35"/>
      <c r="WKG777" s="35"/>
      <c r="WKH777" s="35"/>
      <c r="WKI777" s="35"/>
      <c r="WKJ777" s="35"/>
      <c r="WKK777" s="35"/>
      <c r="WKL777" s="35"/>
      <c r="WKM777" s="35"/>
      <c r="WKN777" s="35"/>
      <c r="WKO777" s="35"/>
      <c r="WKP777" s="35"/>
      <c r="WKQ777" s="35"/>
      <c r="WKR777" s="35"/>
      <c r="WKS777" s="35"/>
      <c r="WKT777" s="35"/>
      <c r="WKU777" s="35"/>
      <c r="WKV777" s="35"/>
      <c r="WKW777" s="35"/>
      <c r="WKX777" s="35"/>
      <c r="WKY777" s="35"/>
      <c r="WKZ777" s="35"/>
      <c r="WLA777" s="35"/>
      <c r="WLB777" s="35"/>
      <c r="WLC777" s="35"/>
      <c r="WLD777" s="35"/>
      <c r="WLE777" s="35"/>
      <c r="WLF777" s="35"/>
      <c r="WLG777" s="35"/>
      <c r="WLH777" s="35"/>
      <c r="WLI777" s="35"/>
      <c r="WLJ777" s="35"/>
      <c r="WLK777" s="35"/>
      <c r="WLL777" s="35"/>
      <c r="WLM777" s="35"/>
      <c r="WLN777" s="35"/>
      <c r="WLO777" s="35"/>
      <c r="WLP777" s="35"/>
      <c r="WLQ777" s="35"/>
      <c r="WLR777" s="35"/>
      <c r="WLS777" s="35"/>
      <c r="WLT777" s="35"/>
      <c r="WLU777" s="35"/>
      <c r="WLV777" s="35"/>
      <c r="WLW777" s="35"/>
      <c r="WLX777" s="35"/>
      <c r="WLY777" s="35"/>
      <c r="WLZ777" s="35"/>
      <c r="WMA777" s="35"/>
      <c r="WMB777" s="35"/>
      <c r="WMC777" s="35"/>
      <c r="WMD777" s="35"/>
      <c r="WME777" s="35"/>
      <c r="WMF777" s="35"/>
      <c r="WMG777" s="35"/>
      <c r="WMH777" s="35"/>
      <c r="WMI777" s="35"/>
      <c r="WMJ777" s="35"/>
      <c r="WMK777" s="35"/>
      <c r="WML777" s="35"/>
      <c r="WMM777" s="35"/>
      <c r="WMN777" s="35"/>
      <c r="WMO777" s="35"/>
      <c r="WMP777" s="35"/>
      <c r="WMQ777" s="35"/>
      <c r="WMR777" s="35"/>
      <c r="WMS777" s="35"/>
      <c r="WMT777" s="35"/>
      <c r="WMU777" s="35"/>
      <c r="WMV777" s="35"/>
      <c r="WMW777" s="35"/>
      <c r="WMX777" s="35"/>
      <c r="WMY777" s="35"/>
      <c r="WMZ777" s="35"/>
      <c r="WNA777" s="35"/>
      <c r="WNB777" s="35"/>
      <c r="WNC777" s="35"/>
      <c r="WND777" s="35"/>
      <c r="WNE777" s="35"/>
      <c r="WNF777" s="35"/>
      <c r="WNG777" s="35"/>
      <c r="WNH777" s="35"/>
      <c r="WNI777" s="35"/>
      <c r="WNJ777" s="35"/>
      <c r="WNK777" s="35"/>
      <c r="WNL777" s="35"/>
      <c r="WNM777" s="35"/>
      <c r="WNN777" s="35"/>
      <c r="WNO777" s="35"/>
      <c r="WNP777" s="35"/>
      <c r="WNQ777" s="35"/>
      <c r="WNR777" s="35"/>
      <c r="WNS777" s="35"/>
      <c r="WNT777" s="35"/>
      <c r="WNU777" s="35"/>
      <c r="WNV777" s="35"/>
      <c r="WNW777" s="35"/>
      <c r="WNX777" s="35"/>
      <c r="WNY777" s="35"/>
      <c r="WNZ777" s="35"/>
      <c r="WOA777" s="35"/>
      <c r="WOB777" s="35"/>
      <c r="WOC777" s="35"/>
      <c r="WOD777" s="35"/>
      <c r="WOE777" s="35"/>
      <c r="WOF777" s="35"/>
      <c r="WOG777" s="35"/>
      <c r="WOH777" s="35"/>
      <c r="WOI777" s="35"/>
      <c r="WOJ777" s="35"/>
      <c r="WOK777" s="35"/>
      <c r="WOL777" s="35"/>
      <c r="WOM777" s="35"/>
      <c r="WON777" s="35"/>
      <c r="WOO777" s="35"/>
      <c r="WOP777" s="35"/>
      <c r="WOQ777" s="35"/>
      <c r="WOR777" s="35"/>
      <c r="WOS777" s="35"/>
      <c r="WOT777" s="35"/>
      <c r="WOU777" s="35"/>
      <c r="WOV777" s="35"/>
      <c r="WOW777" s="35"/>
      <c r="WOX777" s="35"/>
      <c r="WOY777" s="35"/>
      <c r="WOZ777" s="35"/>
      <c r="WPA777" s="35"/>
      <c r="WPB777" s="35"/>
      <c r="WPC777" s="35"/>
      <c r="WPD777" s="35"/>
      <c r="WPE777" s="35"/>
      <c r="WPF777" s="35"/>
      <c r="WPG777" s="35"/>
      <c r="WPH777" s="35"/>
      <c r="WPI777" s="35"/>
      <c r="WPJ777" s="35"/>
      <c r="WPK777" s="35"/>
      <c r="WPL777" s="35"/>
      <c r="WPM777" s="35"/>
      <c r="WPN777" s="35"/>
      <c r="WPO777" s="35"/>
      <c r="WPP777" s="35"/>
      <c r="WPQ777" s="35"/>
      <c r="WPR777" s="35"/>
      <c r="WPS777" s="35"/>
      <c r="WPT777" s="35"/>
      <c r="WPU777" s="35"/>
      <c r="WPV777" s="35"/>
      <c r="WPW777" s="35"/>
      <c r="WPX777" s="35"/>
      <c r="WPY777" s="35"/>
      <c r="WPZ777" s="35"/>
      <c r="WQA777" s="35"/>
      <c r="WQB777" s="35"/>
      <c r="WQC777" s="35"/>
      <c r="WQD777" s="35"/>
      <c r="WQE777" s="35"/>
      <c r="WQF777" s="35"/>
      <c r="WQG777" s="35"/>
      <c r="WQH777" s="35"/>
      <c r="WQI777" s="35"/>
      <c r="WQJ777" s="35"/>
      <c r="WQK777" s="35"/>
      <c r="WQL777" s="35"/>
      <c r="WQM777" s="35"/>
      <c r="WQN777" s="35"/>
      <c r="WQO777" s="35"/>
      <c r="WQP777" s="35"/>
      <c r="WQQ777" s="35"/>
      <c r="WQR777" s="35"/>
      <c r="WQS777" s="35"/>
      <c r="WQT777" s="35"/>
      <c r="WQU777" s="35"/>
      <c r="WQV777" s="35"/>
      <c r="WQW777" s="35"/>
      <c r="WQX777" s="35"/>
      <c r="WQY777" s="35"/>
      <c r="WQZ777" s="35"/>
      <c r="WRA777" s="35"/>
      <c r="WRB777" s="35"/>
      <c r="WRC777" s="35"/>
      <c r="WRD777" s="35"/>
      <c r="WRE777" s="35"/>
      <c r="WRF777" s="35"/>
      <c r="WRG777" s="35"/>
      <c r="WRH777" s="35"/>
      <c r="WRI777" s="35"/>
      <c r="WRJ777" s="35"/>
      <c r="WRK777" s="35"/>
      <c r="WRL777" s="35"/>
      <c r="WRM777" s="35"/>
      <c r="WRN777" s="35"/>
      <c r="WRO777" s="35"/>
      <c r="WRP777" s="35"/>
      <c r="WRQ777" s="35"/>
      <c r="WRR777" s="35"/>
      <c r="WRS777" s="35"/>
      <c r="WRT777" s="35"/>
      <c r="WRU777" s="35"/>
      <c r="WRV777" s="35"/>
      <c r="WRW777" s="35"/>
      <c r="WRX777" s="35"/>
      <c r="WRY777" s="35"/>
      <c r="WRZ777" s="35"/>
      <c r="WSA777" s="35"/>
      <c r="WSB777" s="35"/>
      <c r="WSC777" s="35"/>
      <c r="WSD777" s="35"/>
      <c r="WSE777" s="35"/>
      <c r="WSF777" s="35"/>
      <c r="WSG777" s="35"/>
      <c r="WSH777" s="35"/>
      <c r="WSI777" s="35"/>
      <c r="WSJ777" s="35"/>
      <c r="WSK777" s="35"/>
      <c r="WSL777" s="35"/>
      <c r="WSM777" s="35"/>
      <c r="WSN777" s="35"/>
      <c r="WSO777" s="35"/>
      <c r="WSP777" s="35"/>
      <c r="WSQ777" s="35"/>
      <c r="WSR777" s="35"/>
      <c r="WSS777" s="35"/>
      <c r="WST777" s="35"/>
      <c r="WSU777" s="35"/>
      <c r="WSV777" s="35"/>
      <c r="WSW777" s="35"/>
      <c r="WSX777" s="35"/>
      <c r="WSY777" s="35"/>
      <c r="WSZ777" s="35"/>
      <c r="WTA777" s="35"/>
      <c r="WTB777" s="35"/>
      <c r="WTC777" s="35"/>
      <c r="WTD777" s="35"/>
      <c r="WTE777" s="35"/>
      <c r="WTF777" s="35"/>
      <c r="WTG777" s="35"/>
      <c r="WTH777" s="35"/>
      <c r="WTI777" s="35"/>
      <c r="WTJ777" s="35"/>
      <c r="WTK777" s="35"/>
      <c r="WTL777" s="35"/>
      <c r="WTM777" s="35"/>
      <c r="WTN777" s="35"/>
      <c r="WTO777" s="35"/>
      <c r="WTP777" s="35"/>
      <c r="WTQ777" s="35"/>
      <c r="WTR777" s="35"/>
      <c r="WTS777" s="35"/>
      <c r="WTT777" s="35"/>
      <c r="WTU777" s="35"/>
      <c r="WTV777" s="35"/>
      <c r="WTW777" s="35"/>
      <c r="WTX777" s="35"/>
      <c r="WTY777" s="35"/>
      <c r="WTZ777" s="35"/>
      <c r="WUA777" s="35"/>
      <c r="WUB777" s="35"/>
      <c r="WUC777" s="35"/>
      <c r="WUD777" s="35"/>
      <c r="WUE777" s="35"/>
      <c r="WUF777" s="35"/>
      <c r="WUG777" s="35"/>
      <c r="WUH777" s="35"/>
      <c r="WUI777" s="35"/>
      <c r="WUJ777" s="35"/>
      <c r="WUK777" s="35"/>
      <c r="WUL777" s="35"/>
      <c r="WUM777" s="35"/>
      <c r="WUN777" s="35"/>
      <c r="WUO777" s="35"/>
      <c r="WUP777" s="35"/>
      <c r="WUQ777" s="35"/>
      <c r="WUR777" s="35"/>
      <c r="WUS777" s="35"/>
      <c r="WUT777" s="35"/>
      <c r="WUU777" s="35"/>
      <c r="WUV777" s="35"/>
      <c r="WUW777" s="35"/>
      <c r="WUX777" s="35"/>
      <c r="WUY777" s="35"/>
      <c r="WUZ777" s="35"/>
      <c r="WVA777" s="35"/>
      <c r="WVB777" s="35"/>
      <c r="WVC777" s="35"/>
      <c r="WVD777" s="35"/>
      <c r="WVE777" s="35"/>
      <c r="WVF777" s="35"/>
      <c r="WVG777" s="35"/>
      <c r="WVH777" s="35"/>
      <c r="WVI777" s="35"/>
      <c r="WVJ777" s="35"/>
      <c r="WVK777" s="35"/>
      <c r="WVL777" s="35"/>
      <c r="WVM777" s="35"/>
      <c r="WVN777" s="35"/>
      <c r="WVO777" s="35"/>
      <c r="WVP777" s="35"/>
      <c r="WVQ777" s="35"/>
      <c r="WVR777" s="35"/>
      <c r="WVS777" s="35"/>
      <c r="WVT777" s="35"/>
      <c r="WVU777" s="35"/>
      <c r="WVV777" s="35"/>
      <c r="WVW777" s="35"/>
      <c r="WVX777" s="35"/>
      <c r="WVY777" s="35"/>
      <c r="WVZ777" s="35"/>
      <c r="WWA777" s="35"/>
      <c r="WWB777" s="35"/>
      <c r="WWC777" s="35"/>
      <c r="WWD777" s="35"/>
      <c r="WWE777" s="35"/>
      <c r="WWF777" s="35"/>
      <c r="WWG777" s="35"/>
      <c r="WWH777" s="35"/>
      <c r="WWI777" s="35"/>
      <c r="WWJ777" s="35"/>
      <c r="WWK777" s="35"/>
      <c r="WWL777" s="35"/>
      <c r="WWM777" s="35"/>
      <c r="WWN777" s="35"/>
      <c r="WWO777" s="35"/>
      <c r="WWP777" s="35"/>
      <c r="WWQ777" s="35"/>
      <c r="WWR777" s="35"/>
      <c r="WWS777" s="35"/>
      <c r="WWT777" s="35"/>
      <c r="WWU777" s="35"/>
      <c r="WWV777" s="35"/>
      <c r="WWW777" s="35"/>
      <c r="WWX777" s="35"/>
      <c r="WWY777" s="35"/>
      <c r="WWZ777" s="35"/>
      <c r="WXA777" s="35"/>
      <c r="WXB777" s="35"/>
      <c r="WXC777" s="35"/>
      <c r="WXD777" s="35"/>
      <c r="WXE777" s="35"/>
      <c r="WXF777" s="35"/>
      <c r="WXG777" s="35"/>
      <c r="WXH777" s="35"/>
      <c r="WXI777" s="35"/>
      <c r="WXJ777" s="35"/>
      <c r="WXK777" s="35"/>
      <c r="WXL777" s="35"/>
      <c r="WXM777" s="35"/>
      <c r="WXN777" s="35"/>
      <c r="WXO777" s="35"/>
      <c r="WXP777" s="35"/>
      <c r="WXQ777" s="35"/>
      <c r="WXR777" s="35"/>
      <c r="WXS777" s="35"/>
      <c r="WXT777" s="35"/>
      <c r="WXU777" s="35"/>
      <c r="WXV777" s="35"/>
      <c r="WXW777" s="35"/>
      <c r="WXX777" s="35"/>
      <c r="WXY777" s="35"/>
      <c r="WXZ777" s="35"/>
      <c r="WYA777" s="35"/>
      <c r="WYB777" s="35"/>
      <c r="WYC777" s="35"/>
      <c r="WYD777" s="35"/>
      <c r="WYE777" s="35"/>
      <c r="WYF777" s="35"/>
      <c r="WYG777" s="35"/>
      <c r="WYH777" s="35"/>
      <c r="WYI777" s="35"/>
      <c r="WYJ777" s="35"/>
      <c r="WYK777" s="35"/>
      <c r="WYL777" s="35"/>
      <c r="WYM777" s="35"/>
      <c r="WYN777" s="35"/>
      <c r="WYO777" s="35"/>
      <c r="WYP777" s="35"/>
      <c r="WYQ777" s="35"/>
      <c r="WYR777" s="35"/>
      <c r="WYS777" s="35"/>
      <c r="WYT777" s="35"/>
      <c r="WYU777" s="35"/>
      <c r="WYV777" s="35"/>
      <c r="WYW777" s="35"/>
      <c r="WYX777" s="35"/>
      <c r="WYY777" s="35"/>
      <c r="WYZ777" s="35"/>
      <c r="WZA777" s="35"/>
      <c r="WZB777" s="35"/>
      <c r="WZC777" s="35"/>
      <c r="WZD777" s="35"/>
      <c r="WZE777" s="35"/>
      <c r="WZF777" s="35"/>
      <c r="WZG777" s="35"/>
      <c r="WZH777" s="35"/>
      <c r="WZI777" s="35"/>
      <c r="WZJ777" s="35"/>
      <c r="WZK777" s="35"/>
      <c r="WZL777" s="35"/>
      <c r="WZM777" s="35"/>
      <c r="WZN777" s="35"/>
      <c r="WZO777" s="35"/>
      <c r="WZP777" s="35"/>
      <c r="WZQ777" s="35"/>
      <c r="WZR777" s="35"/>
      <c r="WZS777" s="35"/>
      <c r="WZT777" s="35"/>
      <c r="WZU777" s="35"/>
      <c r="WZV777" s="35"/>
      <c r="WZW777" s="35"/>
      <c r="WZX777" s="35"/>
      <c r="WZY777" s="35"/>
      <c r="WZZ777" s="35"/>
      <c r="XAA777" s="35"/>
      <c r="XAB777" s="35"/>
      <c r="XAC777" s="35"/>
      <c r="XAD777" s="35"/>
      <c r="XAE777" s="35"/>
      <c r="XAF777" s="35"/>
      <c r="XAG777" s="35"/>
      <c r="XAH777" s="35"/>
      <c r="XAI777" s="35"/>
      <c r="XAJ777" s="35"/>
      <c r="XAK777" s="35"/>
      <c r="XAL777" s="35"/>
      <c r="XAM777" s="35"/>
      <c r="XAN777" s="35"/>
      <c r="XAO777" s="35"/>
      <c r="XAP777" s="35"/>
      <c r="XAQ777" s="35"/>
      <c r="XAR777" s="35"/>
      <c r="XAS777" s="35"/>
      <c r="XAT777" s="35"/>
      <c r="XAU777" s="35"/>
      <c r="XAV777" s="35"/>
      <c r="XAW777" s="35"/>
      <c r="XAX777" s="35"/>
      <c r="XAY777" s="35"/>
      <c r="XAZ777" s="35"/>
      <c r="XBA777" s="35"/>
      <c r="XBB777" s="35"/>
      <c r="XBC777" s="35"/>
      <c r="XBD777" s="35"/>
      <c r="XBE777" s="35"/>
      <c r="XBF777" s="35"/>
      <c r="XBG777" s="35"/>
      <c r="XBH777" s="35"/>
      <c r="XBI777" s="35"/>
      <c r="XBJ777" s="35"/>
      <c r="XBK777" s="35"/>
      <c r="XBL777" s="35"/>
      <c r="XBM777" s="35"/>
      <c r="XBN777" s="35"/>
      <c r="XBO777" s="35"/>
      <c r="XBP777" s="35"/>
      <c r="XBQ777" s="35"/>
      <c r="XBR777" s="35"/>
      <c r="XBS777" s="35"/>
      <c r="XBT777" s="35"/>
      <c r="XBU777" s="35"/>
      <c r="XBV777" s="35"/>
      <c r="XBW777" s="35"/>
      <c r="XBX777" s="35"/>
      <c r="XBY777" s="35"/>
      <c r="XBZ777" s="35"/>
      <c r="XCA777" s="35"/>
      <c r="XCB777" s="35"/>
      <c r="XCC777" s="35"/>
      <c r="XCD777" s="35"/>
      <c r="XCE777" s="35"/>
      <c r="XCF777" s="35"/>
      <c r="XCG777" s="35"/>
      <c r="XCH777" s="35"/>
      <c r="XCI777" s="35"/>
      <c r="XCJ777" s="35"/>
      <c r="XCK777" s="35"/>
      <c r="XCL777" s="35"/>
      <c r="XCM777" s="35"/>
      <c r="XCN777" s="35"/>
      <c r="XCO777" s="35"/>
      <c r="XCP777" s="35"/>
      <c r="XCQ777" s="35"/>
      <c r="XCR777" s="35"/>
      <c r="XCS777" s="35"/>
      <c r="XCT777" s="35"/>
      <c r="XCU777" s="35"/>
      <c r="XCV777" s="35"/>
      <c r="XCW777" s="35"/>
      <c r="XCX777" s="35"/>
      <c r="XCY777" s="35"/>
      <c r="XCZ777" s="35"/>
      <c r="XDA777" s="35"/>
      <c r="XDB777" s="35"/>
      <c r="XDC777" s="35"/>
      <c r="XDD777" s="35"/>
      <c r="XDE777" s="35"/>
      <c r="XDF777" s="35"/>
      <c r="XDG777" s="35"/>
      <c r="XDH777" s="35"/>
      <c r="XDI777" s="35"/>
      <c r="XDJ777" s="35"/>
      <c r="XDK777" s="35"/>
      <c r="XDL777" s="35"/>
      <c r="XDM777" s="35"/>
      <c r="XDN777" s="35"/>
      <c r="XDO777" s="35"/>
      <c r="XDP777" s="35"/>
      <c r="XDQ777" s="35"/>
      <c r="XDR777" s="35"/>
      <c r="XDS777" s="35"/>
      <c r="XDT777" s="35"/>
      <c r="XDU777" s="35"/>
      <c r="XDV777" s="35"/>
      <c r="XDW777" s="35"/>
      <c r="XDX777" s="35"/>
      <c r="XDY777" s="35"/>
      <c r="XDZ777" s="35"/>
      <c r="XEA777" s="35"/>
      <c r="XEB777" s="35"/>
      <c r="XEC777" s="35"/>
      <c r="XED777" s="35"/>
      <c r="XEE777" s="35"/>
      <c r="XEF777" s="35"/>
      <c r="XEG777" s="35"/>
      <c r="XEH777" s="35"/>
      <c r="XEI777" s="35"/>
      <c r="XEJ777" s="35"/>
      <c r="XEK777" s="35"/>
      <c r="XEL777" s="35"/>
      <c r="XEM777" s="35"/>
      <c r="XEN777" s="35"/>
      <c r="XEO777" s="35"/>
      <c r="XEP777" s="35"/>
      <c r="XEQ777" s="35"/>
      <c r="XER777" s="35"/>
      <c r="XES777" s="35"/>
      <c r="XET777" s="35"/>
      <c r="XEU777" s="35"/>
      <c r="XEV777" s="35"/>
      <c r="XEW777" s="35"/>
      <c r="XEX777" s="35"/>
      <c r="XEY777" s="35"/>
      <c r="XEZ777" s="35"/>
      <c r="XFA777" s="35"/>
      <c r="XFB777" s="35"/>
      <c r="XFC777" s="35"/>
      <c r="XFD777" s="35"/>
    </row>
    <row r="778" spans="1:16384" s="24" customFormat="1" ht="32.25" customHeight="1" x14ac:dyDescent="0.4">
      <c r="A778" s="161">
        <v>329</v>
      </c>
      <c r="B778" s="161" t="s">
        <v>26</v>
      </c>
      <c r="C778" s="161">
        <v>31677</v>
      </c>
      <c r="D778" s="161">
        <v>6</v>
      </c>
      <c r="E778" s="161">
        <v>1771</v>
      </c>
      <c r="F778" s="162" t="s">
        <v>879</v>
      </c>
      <c r="G778" s="161">
        <v>0</v>
      </c>
      <c r="H778" s="161">
        <v>0</v>
      </c>
      <c r="I778" s="161">
        <v>55</v>
      </c>
      <c r="J778" s="161"/>
      <c r="K778" s="161">
        <v>55</v>
      </c>
      <c r="L778" s="161"/>
      <c r="M778" s="161"/>
      <c r="N778" s="161"/>
      <c r="O778" s="161">
        <v>1</v>
      </c>
      <c r="P778" s="10"/>
      <c r="Q778" s="161" t="s">
        <v>903</v>
      </c>
      <c r="R778" s="161" t="s">
        <v>872</v>
      </c>
      <c r="S778" s="161">
        <v>220</v>
      </c>
      <c r="T778" s="161"/>
      <c r="U778" s="161">
        <v>220</v>
      </c>
      <c r="V778" s="161"/>
      <c r="W778" s="161"/>
      <c r="X778" s="161"/>
      <c r="Y778" s="161" t="s">
        <v>33</v>
      </c>
      <c r="Z778" s="161" t="s">
        <v>318</v>
      </c>
      <c r="AA778" s="161" t="s">
        <v>717</v>
      </c>
    </row>
    <row r="779" spans="1:16384" s="57" customFormat="1" ht="1.5" customHeight="1" x14ac:dyDescent="0.4">
      <c r="A779" s="1029"/>
      <c r="B779" s="1030"/>
      <c r="C779" s="1030"/>
      <c r="D779" s="1030"/>
      <c r="E779" s="1030"/>
      <c r="F779" s="1030"/>
      <c r="G779" s="1030"/>
      <c r="H779" s="1030"/>
      <c r="I779" s="1030"/>
      <c r="J779" s="1030"/>
      <c r="K779" s="1030"/>
      <c r="L779" s="1030"/>
      <c r="M779" s="1030"/>
      <c r="N779" s="1030"/>
      <c r="O779" s="1030"/>
      <c r="P779" s="1030"/>
      <c r="Q779" s="1030"/>
      <c r="R779" s="1030"/>
      <c r="S779" s="1030"/>
      <c r="T779" s="1030"/>
      <c r="U779" s="1030"/>
      <c r="V779" s="1030"/>
      <c r="W779" s="1030"/>
      <c r="X779" s="1030"/>
      <c r="Y779" s="1030"/>
      <c r="Z779" s="1030"/>
      <c r="AA779" s="1031"/>
      <c r="AB779" s="74"/>
      <c r="AC779" s="74"/>
      <c r="AD779" s="74"/>
      <c r="AE779" s="74"/>
      <c r="AF779" s="74"/>
      <c r="AG779" s="74"/>
      <c r="AH779" s="74"/>
      <c r="AI779" s="74"/>
      <c r="AJ779" s="74"/>
      <c r="AK779" s="74"/>
      <c r="AL779" s="74"/>
      <c r="AM779" s="74"/>
    </row>
    <row r="780" spans="1:16384" s="17" customFormat="1" ht="33" customHeight="1" x14ac:dyDescent="0.4">
      <c r="A780" s="161">
        <v>330</v>
      </c>
      <c r="B780" s="161" t="s">
        <v>26</v>
      </c>
      <c r="C780" s="161">
        <v>37692</v>
      </c>
      <c r="D780" s="161">
        <v>19</v>
      </c>
      <c r="E780" s="161">
        <v>3057</v>
      </c>
      <c r="F780" s="162" t="s">
        <v>879</v>
      </c>
      <c r="G780" s="161">
        <v>0</v>
      </c>
      <c r="H780" s="161">
        <v>0</v>
      </c>
      <c r="I780" s="161">
        <v>86</v>
      </c>
      <c r="J780" s="161"/>
      <c r="K780" s="161">
        <v>60</v>
      </c>
      <c r="L780" s="161"/>
      <c r="M780" s="161"/>
      <c r="N780" s="161">
        <v>26</v>
      </c>
      <c r="O780" s="161">
        <v>1</v>
      </c>
      <c r="P780" s="10" t="s">
        <v>960</v>
      </c>
      <c r="Q780" s="161" t="s">
        <v>903</v>
      </c>
      <c r="R780" s="161" t="s">
        <v>872</v>
      </c>
      <c r="S780" s="161">
        <v>238</v>
      </c>
      <c r="T780" s="161"/>
      <c r="U780" s="161">
        <v>238</v>
      </c>
      <c r="V780" s="161"/>
      <c r="W780" s="161"/>
      <c r="X780" s="161">
        <v>32</v>
      </c>
      <c r="Y780" s="161" t="s">
        <v>30</v>
      </c>
      <c r="Z780" s="161" t="s">
        <v>319</v>
      </c>
      <c r="AA780" s="161" t="s">
        <v>718</v>
      </c>
      <c r="AB780" s="24"/>
      <c r="AC780" s="24"/>
      <c r="AD780" s="24"/>
      <c r="AE780" s="24"/>
      <c r="AF780" s="24"/>
      <c r="AG780" s="24"/>
      <c r="AH780" s="24"/>
      <c r="AI780" s="24"/>
      <c r="AJ780" s="24"/>
      <c r="AK780" s="24"/>
      <c r="AL780" s="24"/>
      <c r="AM780" s="24"/>
    </row>
    <row r="781" spans="1:16384" s="25" customFormat="1" ht="1.5" customHeight="1" x14ac:dyDescent="0.4">
      <c r="A781" s="925"/>
      <c r="B781" s="926"/>
      <c r="C781" s="926"/>
      <c r="D781" s="926"/>
      <c r="E781" s="926"/>
      <c r="F781" s="926"/>
      <c r="G781" s="926"/>
      <c r="H781" s="926"/>
      <c r="I781" s="926"/>
      <c r="J781" s="926"/>
      <c r="K781" s="926"/>
      <c r="L781" s="926"/>
      <c r="M781" s="926"/>
      <c r="N781" s="926"/>
      <c r="O781" s="926"/>
      <c r="P781" s="926"/>
      <c r="Q781" s="926"/>
      <c r="R781" s="926"/>
      <c r="S781" s="926"/>
      <c r="T781" s="926"/>
      <c r="U781" s="926"/>
      <c r="V781" s="926"/>
      <c r="W781" s="926"/>
      <c r="X781" s="926"/>
      <c r="Y781" s="926"/>
      <c r="Z781" s="926"/>
      <c r="AA781" s="927"/>
      <c r="AB781" s="62"/>
      <c r="AC781" s="62"/>
      <c r="AD781" s="62"/>
      <c r="AE781" s="62"/>
      <c r="AF781" s="62"/>
      <c r="AG781" s="62"/>
      <c r="AH781" s="62"/>
      <c r="AI781" s="62"/>
      <c r="AJ781" s="62"/>
      <c r="AK781" s="62"/>
      <c r="AL781" s="62"/>
      <c r="AM781" s="62"/>
    </row>
    <row r="782" spans="1:16384" s="17" customFormat="1" ht="35.25" customHeight="1" x14ac:dyDescent="0.4">
      <c r="A782" s="161">
        <v>331</v>
      </c>
      <c r="B782" s="161" t="s">
        <v>26</v>
      </c>
      <c r="C782" s="161">
        <v>19025</v>
      </c>
      <c r="D782" s="161">
        <v>79</v>
      </c>
      <c r="E782" s="161">
        <v>1703</v>
      </c>
      <c r="F782" s="162" t="s">
        <v>879</v>
      </c>
      <c r="G782" s="161">
        <v>0</v>
      </c>
      <c r="H782" s="161">
        <v>0</v>
      </c>
      <c r="I782" s="161">
        <v>49</v>
      </c>
      <c r="J782" s="161"/>
      <c r="K782" s="161">
        <v>10</v>
      </c>
      <c r="L782" s="161"/>
      <c r="M782" s="161"/>
      <c r="N782" s="161">
        <v>39</v>
      </c>
      <c r="O782" s="161">
        <v>1</v>
      </c>
      <c r="P782" s="10"/>
      <c r="Q782" s="161" t="s">
        <v>909</v>
      </c>
      <c r="R782" s="161" t="s">
        <v>872</v>
      </c>
      <c r="S782" s="161">
        <v>40</v>
      </c>
      <c r="T782" s="161"/>
      <c r="U782" s="161">
        <v>40</v>
      </c>
      <c r="V782" s="161"/>
      <c r="W782" s="161"/>
      <c r="X782" s="161">
        <v>15</v>
      </c>
      <c r="Y782" s="161" t="s">
        <v>30</v>
      </c>
      <c r="Z782" s="161" t="s">
        <v>319</v>
      </c>
      <c r="AA782" s="161" t="s">
        <v>718</v>
      </c>
      <c r="AB782" s="24"/>
      <c r="AC782" s="24"/>
      <c r="AD782" s="24"/>
      <c r="AE782" s="24"/>
      <c r="AF782" s="24"/>
      <c r="AG782" s="24"/>
      <c r="AH782" s="24"/>
      <c r="AI782" s="24"/>
      <c r="AJ782" s="24"/>
      <c r="AK782" s="24"/>
      <c r="AL782" s="24"/>
      <c r="AM782" s="24"/>
    </row>
    <row r="783" spans="1:16384" s="17" customFormat="1" ht="1.5" customHeight="1" x14ac:dyDescent="0.4">
      <c r="A783" s="914"/>
      <c r="B783" s="915"/>
      <c r="C783" s="915"/>
      <c r="D783" s="915"/>
      <c r="E783" s="915"/>
      <c r="F783" s="915"/>
      <c r="G783" s="915"/>
      <c r="H783" s="915"/>
      <c r="I783" s="915"/>
      <c r="J783" s="915"/>
      <c r="K783" s="915"/>
      <c r="L783" s="915"/>
      <c r="M783" s="915"/>
      <c r="N783" s="915"/>
      <c r="O783" s="915"/>
      <c r="P783" s="915"/>
      <c r="Q783" s="915"/>
      <c r="R783" s="915"/>
      <c r="S783" s="915"/>
      <c r="T783" s="915"/>
      <c r="U783" s="915"/>
      <c r="V783" s="915"/>
      <c r="W783" s="915"/>
      <c r="X783" s="915"/>
      <c r="Y783" s="915"/>
      <c r="Z783" s="915"/>
      <c r="AA783" s="916"/>
      <c r="AB783" s="24"/>
      <c r="AC783" s="24"/>
      <c r="AD783" s="24"/>
      <c r="AE783" s="24"/>
      <c r="AF783" s="24"/>
      <c r="AG783" s="24"/>
      <c r="AH783" s="24"/>
      <c r="AI783" s="24"/>
      <c r="AJ783" s="24"/>
      <c r="AK783" s="24"/>
      <c r="AL783" s="24"/>
      <c r="AM783" s="24"/>
    </row>
    <row r="784" spans="1:16384" s="17" customFormat="1" ht="33.75" customHeight="1" x14ac:dyDescent="0.4">
      <c r="A784" s="161">
        <v>332</v>
      </c>
      <c r="B784" s="161" t="s">
        <v>26</v>
      </c>
      <c r="C784" s="161">
        <v>28874</v>
      </c>
      <c r="D784" s="161">
        <v>7</v>
      </c>
      <c r="E784" s="161">
        <v>1938</v>
      </c>
      <c r="F784" s="162" t="s">
        <v>879</v>
      </c>
      <c r="G784" s="161">
        <v>0</v>
      </c>
      <c r="H784" s="161">
        <v>0</v>
      </c>
      <c r="I784" s="161">
        <v>35</v>
      </c>
      <c r="J784" s="161"/>
      <c r="K784" s="161">
        <v>35</v>
      </c>
      <c r="L784" s="161"/>
      <c r="M784" s="161"/>
      <c r="N784" s="161"/>
      <c r="O784" s="161">
        <v>1</v>
      </c>
      <c r="P784" s="10"/>
      <c r="Q784" s="161" t="s">
        <v>903</v>
      </c>
      <c r="R784" s="161" t="s">
        <v>872</v>
      </c>
      <c r="S784" s="161">
        <v>140</v>
      </c>
      <c r="T784" s="161"/>
      <c r="U784" s="161">
        <v>140</v>
      </c>
      <c r="V784" s="161"/>
      <c r="W784" s="161"/>
      <c r="X784" s="161"/>
      <c r="Y784" s="161" t="s">
        <v>32</v>
      </c>
      <c r="Z784" s="161" t="s">
        <v>320</v>
      </c>
      <c r="AA784" s="161" t="s">
        <v>687</v>
      </c>
      <c r="AB784" s="24"/>
      <c r="AC784" s="24"/>
      <c r="AD784" s="24"/>
      <c r="AE784" s="24"/>
      <c r="AF784" s="24"/>
      <c r="AG784" s="24"/>
      <c r="AH784" s="24"/>
      <c r="AI784" s="24"/>
      <c r="AJ784" s="24"/>
      <c r="AK784" s="24"/>
      <c r="AL784" s="24"/>
      <c r="AM784" s="24"/>
    </row>
    <row r="785" spans="1:39" s="17" customFormat="1" ht="1.5" customHeight="1" x14ac:dyDescent="0.4">
      <c r="A785" s="914"/>
      <c r="B785" s="915"/>
      <c r="C785" s="915"/>
      <c r="D785" s="915"/>
      <c r="E785" s="915"/>
      <c r="F785" s="915"/>
      <c r="G785" s="915"/>
      <c r="H785" s="915"/>
      <c r="I785" s="915"/>
      <c r="J785" s="915"/>
      <c r="K785" s="915"/>
      <c r="L785" s="915"/>
      <c r="M785" s="915"/>
      <c r="N785" s="915"/>
      <c r="O785" s="915"/>
      <c r="P785" s="915"/>
      <c r="Q785" s="915"/>
      <c r="R785" s="915"/>
      <c r="S785" s="915"/>
      <c r="T785" s="915"/>
      <c r="U785" s="915"/>
      <c r="V785" s="915"/>
      <c r="W785" s="915"/>
      <c r="X785" s="915"/>
      <c r="Y785" s="915"/>
      <c r="Z785" s="915"/>
      <c r="AA785" s="916"/>
      <c r="AB785" s="24"/>
      <c r="AC785" s="24"/>
      <c r="AD785" s="24"/>
      <c r="AE785" s="24"/>
      <c r="AF785" s="24"/>
      <c r="AG785" s="24"/>
      <c r="AH785" s="24"/>
      <c r="AI785" s="24"/>
      <c r="AJ785" s="24"/>
      <c r="AK785" s="24"/>
      <c r="AL785" s="24"/>
      <c r="AM785" s="24"/>
    </row>
    <row r="786" spans="1:39" s="17" customFormat="1" ht="31.5" customHeight="1" x14ac:dyDescent="0.4">
      <c r="A786" s="161">
        <v>333</v>
      </c>
      <c r="B786" s="161" t="s">
        <v>26</v>
      </c>
      <c r="C786" s="161">
        <v>37691</v>
      </c>
      <c r="D786" s="161">
        <v>18</v>
      </c>
      <c r="E786" s="161">
        <v>3056</v>
      </c>
      <c r="F786" s="162" t="s">
        <v>879</v>
      </c>
      <c r="G786" s="161">
        <v>0</v>
      </c>
      <c r="H786" s="161">
        <v>1</v>
      </c>
      <c r="I786" s="161">
        <v>5</v>
      </c>
      <c r="J786" s="161"/>
      <c r="K786" s="161">
        <v>60</v>
      </c>
      <c r="L786" s="161"/>
      <c r="M786" s="161"/>
      <c r="N786" s="161">
        <v>45</v>
      </c>
      <c r="O786" s="161">
        <v>1</v>
      </c>
      <c r="P786" s="10"/>
      <c r="Q786" s="161" t="s">
        <v>903</v>
      </c>
      <c r="R786" s="161" t="s">
        <v>872</v>
      </c>
      <c r="S786" s="161">
        <v>240</v>
      </c>
      <c r="T786" s="161"/>
      <c r="U786" s="161">
        <v>240</v>
      </c>
      <c r="V786" s="161"/>
      <c r="W786" s="161"/>
      <c r="X786" s="161">
        <v>3</v>
      </c>
      <c r="Y786" s="161" t="s">
        <v>32</v>
      </c>
      <c r="Z786" s="161" t="s">
        <v>321</v>
      </c>
      <c r="AA786" s="161" t="s">
        <v>718</v>
      </c>
      <c r="AB786" s="24"/>
      <c r="AC786" s="24"/>
      <c r="AD786" s="24"/>
      <c r="AE786" s="24"/>
      <c r="AF786" s="24"/>
      <c r="AG786" s="24"/>
      <c r="AH786" s="24"/>
      <c r="AI786" s="24"/>
      <c r="AJ786" s="24"/>
      <c r="AK786" s="24"/>
      <c r="AL786" s="24"/>
      <c r="AM786" s="24"/>
    </row>
    <row r="787" spans="1:39" s="17" customFormat="1" ht="1.5" customHeight="1" x14ac:dyDescent="0.4">
      <c r="A787" s="914"/>
      <c r="B787" s="915"/>
      <c r="C787" s="915"/>
      <c r="D787" s="915"/>
      <c r="E787" s="915"/>
      <c r="F787" s="915"/>
      <c r="G787" s="915"/>
      <c r="H787" s="915"/>
      <c r="I787" s="915"/>
      <c r="J787" s="915"/>
      <c r="K787" s="915"/>
      <c r="L787" s="915"/>
      <c r="M787" s="915"/>
      <c r="N787" s="915"/>
      <c r="O787" s="915"/>
      <c r="P787" s="915"/>
      <c r="Q787" s="915"/>
      <c r="R787" s="915"/>
      <c r="S787" s="915"/>
      <c r="T787" s="915"/>
      <c r="U787" s="915"/>
      <c r="V787" s="915"/>
      <c r="W787" s="915"/>
      <c r="X787" s="915"/>
      <c r="Y787" s="915"/>
      <c r="Z787" s="915"/>
      <c r="AA787" s="916"/>
      <c r="AB787" s="24"/>
      <c r="AC787" s="24"/>
      <c r="AD787" s="24"/>
      <c r="AE787" s="24"/>
      <c r="AF787" s="24"/>
      <c r="AG787" s="24"/>
      <c r="AH787" s="24"/>
      <c r="AI787" s="24"/>
      <c r="AJ787" s="24"/>
      <c r="AK787" s="24"/>
      <c r="AL787" s="24"/>
      <c r="AM787" s="24"/>
    </row>
    <row r="788" spans="1:39" s="17" customFormat="1" ht="37.5" customHeight="1" x14ac:dyDescent="0.4">
      <c r="A788" s="161">
        <v>334</v>
      </c>
      <c r="B788" s="161" t="s">
        <v>26</v>
      </c>
      <c r="C788" s="161">
        <v>37689</v>
      </c>
      <c r="D788" s="161">
        <v>16</v>
      </c>
      <c r="E788" s="161">
        <v>3054</v>
      </c>
      <c r="F788" s="162" t="s">
        <v>879</v>
      </c>
      <c r="G788" s="161">
        <v>0</v>
      </c>
      <c r="H788" s="161">
        <v>0</v>
      </c>
      <c r="I788" s="161">
        <v>46</v>
      </c>
      <c r="J788" s="161"/>
      <c r="K788" s="161">
        <v>46</v>
      </c>
      <c r="L788" s="161"/>
      <c r="M788" s="161"/>
      <c r="N788" s="161"/>
      <c r="O788" s="161">
        <v>1</v>
      </c>
      <c r="P788" s="10">
        <v>202</v>
      </c>
      <c r="Q788" s="161" t="s">
        <v>903</v>
      </c>
      <c r="R788" s="161" t="s">
        <v>875</v>
      </c>
      <c r="S788" s="161">
        <v>184</v>
      </c>
      <c r="T788" s="161"/>
      <c r="U788" s="161">
        <v>184</v>
      </c>
      <c r="V788" s="161"/>
      <c r="W788" s="161"/>
      <c r="X788" s="161">
        <v>43</v>
      </c>
      <c r="Y788" s="161" t="s">
        <v>32</v>
      </c>
      <c r="Z788" s="161" t="s">
        <v>322</v>
      </c>
      <c r="AA788" s="161" t="s">
        <v>132</v>
      </c>
      <c r="AB788" s="24"/>
      <c r="AC788" s="24"/>
      <c r="AD788" s="24"/>
      <c r="AE788" s="24"/>
      <c r="AF788" s="24"/>
      <c r="AG788" s="24"/>
      <c r="AH788" s="24"/>
      <c r="AI788" s="24"/>
      <c r="AJ788" s="24"/>
      <c r="AK788" s="24"/>
      <c r="AL788" s="24"/>
      <c r="AM788" s="24"/>
    </row>
    <row r="789" spans="1:39" s="17" customFormat="1" ht="1.5" customHeight="1" x14ac:dyDescent="0.4">
      <c r="A789" s="914"/>
      <c r="B789" s="915"/>
      <c r="C789" s="915"/>
      <c r="D789" s="915"/>
      <c r="E789" s="915"/>
      <c r="F789" s="915"/>
      <c r="G789" s="915"/>
      <c r="H789" s="915"/>
      <c r="I789" s="915"/>
      <c r="J789" s="915"/>
      <c r="K789" s="915"/>
      <c r="L789" s="915"/>
      <c r="M789" s="915"/>
      <c r="N789" s="915"/>
      <c r="O789" s="915"/>
      <c r="P789" s="915"/>
      <c r="Q789" s="915"/>
      <c r="R789" s="915"/>
      <c r="S789" s="915"/>
      <c r="T789" s="915"/>
      <c r="U789" s="915"/>
      <c r="V789" s="915"/>
      <c r="W789" s="915"/>
      <c r="X789" s="915"/>
      <c r="Y789" s="915"/>
      <c r="Z789" s="915"/>
      <c r="AA789" s="916"/>
      <c r="AB789" s="24"/>
      <c r="AC789" s="24"/>
      <c r="AD789" s="24"/>
      <c r="AE789" s="24"/>
      <c r="AF789" s="24"/>
      <c r="AG789" s="24"/>
      <c r="AH789" s="24"/>
      <c r="AI789" s="24"/>
      <c r="AJ789" s="24"/>
      <c r="AK789" s="24"/>
      <c r="AL789" s="24"/>
      <c r="AM789" s="24"/>
    </row>
    <row r="790" spans="1:39" s="17" customFormat="1" ht="36" customHeight="1" x14ac:dyDescent="0.4">
      <c r="A790" s="161">
        <v>335</v>
      </c>
      <c r="B790" s="161" t="s">
        <v>26</v>
      </c>
      <c r="C790" s="161">
        <v>37690</v>
      </c>
      <c r="D790" s="161">
        <v>17</v>
      </c>
      <c r="E790" s="161">
        <v>3055</v>
      </c>
      <c r="F790" s="162" t="s">
        <v>879</v>
      </c>
      <c r="G790" s="161">
        <v>0</v>
      </c>
      <c r="H790" s="161">
        <v>1</v>
      </c>
      <c r="I790" s="161">
        <v>13</v>
      </c>
      <c r="J790" s="161"/>
      <c r="K790" s="161"/>
      <c r="L790" s="161"/>
      <c r="M790" s="161"/>
      <c r="N790" s="161">
        <v>113</v>
      </c>
      <c r="O790" s="161"/>
      <c r="P790" s="10"/>
      <c r="Q790" s="161"/>
      <c r="R790" s="161"/>
      <c r="S790" s="161"/>
      <c r="T790" s="161"/>
      <c r="U790" s="161"/>
      <c r="V790" s="161"/>
      <c r="W790" s="161"/>
      <c r="X790" s="161"/>
      <c r="Y790" s="161" t="s">
        <v>33</v>
      </c>
      <c r="Z790" s="161" t="s">
        <v>323</v>
      </c>
      <c r="AA790" s="161" t="s">
        <v>719</v>
      </c>
      <c r="AB790" s="24"/>
      <c r="AC790" s="24"/>
      <c r="AD790" s="24"/>
      <c r="AE790" s="24"/>
      <c r="AF790" s="24"/>
      <c r="AG790" s="24"/>
      <c r="AH790" s="24"/>
      <c r="AI790" s="24"/>
      <c r="AJ790" s="24"/>
      <c r="AK790" s="24"/>
      <c r="AL790" s="24"/>
      <c r="AM790" s="24"/>
    </row>
    <row r="791" spans="1:39" s="17" customFormat="1" ht="1.5" customHeight="1" x14ac:dyDescent="0.4">
      <c r="A791" s="914"/>
      <c r="B791" s="915"/>
      <c r="C791" s="915"/>
      <c r="D791" s="915"/>
      <c r="E791" s="915"/>
      <c r="F791" s="915"/>
      <c r="G791" s="915"/>
      <c r="H791" s="915"/>
      <c r="I791" s="915"/>
      <c r="J791" s="915"/>
      <c r="K791" s="915"/>
      <c r="L791" s="915"/>
      <c r="M791" s="915"/>
      <c r="N791" s="915"/>
      <c r="O791" s="915"/>
      <c r="P791" s="915"/>
      <c r="Q791" s="915"/>
      <c r="R791" s="915"/>
      <c r="S791" s="915"/>
      <c r="T791" s="915"/>
      <c r="U791" s="915"/>
      <c r="V791" s="915"/>
      <c r="W791" s="915"/>
      <c r="X791" s="915"/>
      <c r="Y791" s="915"/>
      <c r="Z791" s="915"/>
      <c r="AA791" s="916"/>
      <c r="AB791" s="24"/>
      <c r="AC791" s="24"/>
      <c r="AD791" s="24"/>
      <c r="AE791" s="24"/>
      <c r="AF791" s="24"/>
      <c r="AG791" s="24"/>
      <c r="AH791" s="24"/>
      <c r="AI791" s="24"/>
      <c r="AJ791" s="24"/>
      <c r="AK791" s="24"/>
      <c r="AL791" s="24"/>
      <c r="AM791" s="24"/>
    </row>
    <row r="792" spans="1:39" s="17" customFormat="1" ht="34.5" customHeight="1" x14ac:dyDescent="0.4">
      <c r="A792" s="161">
        <v>336</v>
      </c>
      <c r="B792" s="168" t="s">
        <v>26</v>
      </c>
      <c r="C792" s="168">
        <v>31317</v>
      </c>
      <c r="D792" s="168">
        <v>9</v>
      </c>
      <c r="E792" s="168">
        <v>1986</v>
      </c>
      <c r="F792" s="169" t="s">
        <v>879</v>
      </c>
      <c r="G792" s="168">
        <v>0</v>
      </c>
      <c r="H792" s="168">
        <v>1</v>
      </c>
      <c r="I792" s="168">
        <v>98</v>
      </c>
      <c r="J792" s="168"/>
      <c r="K792" s="168"/>
      <c r="L792" s="168"/>
      <c r="M792" s="168">
        <v>198</v>
      </c>
      <c r="N792" s="168"/>
      <c r="O792" s="168"/>
      <c r="P792" s="170"/>
      <c r="Q792" s="168"/>
      <c r="R792" s="168"/>
      <c r="S792" s="168"/>
      <c r="T792" s="168"/>
      <c r="U792" s="168"/>
      <c r="V792" s="168"/>
      <c r="W792" s="168"/>
      <c r="X792" s="168"/>
      <c r="Y792" s="168" t="s">
        <v>33</v>
      </c>
      <c r="Z792" s="168" t="s">
        <v>323</v>
      </c>
      <c r="AA792" s="168" t="s">
        <v>719</v>
      </c>
      <c r="AB792" s="24"/>
      <c r="AC792" s="24"/>
      <c r="AD792" s="24"/>
      <c r="AE792" s="24"/>
      <c r="AF792" s="24"/>
      <c r="AG792" s="24"/>
      <c r="AH792" s="24"/>
      <c r="AI792" s="24"/>
      <c r="AJ792" s="24"/>
      <c r="AK792" s="24"/>
      <c r="AL792" s="24"/>
      <c r="AM792" s="24"/>
    </row>
    <row r="793" spans="1:39" s="17" customFormat="1" ht="1.5" customHeight="1" x14ac:dyDescent="0.4">
      <c r="A793" s="914"/>
      <c r="B793" s="915"/>
      <c r="C793" s="915"/>
      <c r="D793" s="915"/>
      <c r="E793" s="915"/>
      <c r="F793" s="915"/>
      <c r="G793" s="915"/>
      <c r="H793" s="915"/>
      <c r="I793" s="915"/>
      <c r="J793" s="915"/>
      <c r="K793" s="915"/>
      <c r="L793" s="915"/>
      <c r="M793" s="915"/>
      <c r="N793" s="915"/>
      <c r="O793" s="915"/>
      <c r="P793" s="915"/>
      <c r="Q793" s="915"/>
      <c r="R793" s="915"/>
      <c r="S793" s="915"/>
      <c r="T793" s="915"/>
      <c r="U793" s="915"/>
      <c r="V793" s="915"/>
      <c r="W793" s="915"/>
      <c r="X793" s="915"/>
      <c r="Y793" s="915"/>
      <c r="Z793" s="915"/>
      <c r="AA793" s="916"/>
      <c r="AB793" s="24"/>
      <c r="AC793" s="24"/>
      <c r="AD793" s="24"/>
      <c r="AE793" s="24"/>
      <c r="AF793" s="24"/>
      <c r="AG793" s="24"/>
      <c r="AH793" s="24"/>
      <c r="AI793" s="24"/>
      <c r="AJ793" s="24"/>
      <c r="AK793" s="24"/>
      <c r="AL793" s="24"/>
      <c r="AM793" s="24"/>
    </row>
    <row r="794" spans="1:39" s="37" customFormat="1" ht="35.25" customHeight="1" x14ac:dyDescent="0.4">
      <c r="A794" s="161">
        <v>337</v>
      </c>
      <c r="B794" s="36" t="s">
        <v>26</v>
      </c>
      <c r="C794" s="36">
        <v>19020</v>
      </c>
      <c r="D794" s="36">
        <v>80</v>
      </c>
      <c r="E794" s="36">
        <v>931</v>
      </c>
      <c r="F794" s="47" t="s">
        <v>879</v>
      </c>
      <c r="G794" s="36">
        <v>3</v>
      </c>
      <c r="H794" s="36">
        <v>1</v>
      </c>
      <c r="I794" s="36">
        <v>0</v>
      </c>
      <c r="J794" s="36"/>
      <c r="K794" s="36">
        <v>265</v>
      </c>
      <c r="L794" s="36">
        <v>30</v>
      </c>
      <c r="M794" s="36"/>
      <c r="N794" s="85">
        <v>1005</v>
      </c>
      <c r="O794" s="36">
        <v>1</v>
      </c>
      <c r="P794" s="12">
        <v>467</v>
      </c>
      <c r="Q794" s="36" t="s">
        <v>903</v>
      </c>
      <c r="R794" s="36" t="s">
        <v>872</v>
      </c>
      <c r="S794" s="36">
        <v>506</v>
      </c>
      <c r="T794" s="36"/>
      <c r="U794" s="36">
        <v>386</v>
      </c>
      <c r="V794" s="36">
        <v>120</v>
      </c>
      <c r="W794" s="36"/>
      <c r="X794" s="36">
        <v>8</v>
      </c>
      <c r="Y794" s="36" t="s">
        <v>30</v>
      </c>
      <c r="Z794" s="36" t="s">
        <v>324</v>
      </c>
      <c r="AA794" s="36" t="s">
        <v>720</v>
      </c>
      <c r="AB794" s="24"/>
      <c r="AC794" s="24"/>
      <c r="AD794" s="24"/>
      <c r="AE794" s="24"/>
      <c r="AF794" s="24"/>
      <c r="AG794" s="24"/>
      <c r="AH794" s="24"/>
      <c r="AI794" s="24"/>
      <c r="AJ794" s="24"/>
      <c r="AK794" s="24"/>
      <c r="AL794" s="24"/>
      <c r="AM794" s="24"/>
    </row>
    <row r="795" spans="1:39" s="37" customFormat="1" x14ac:dyDescent="0.4">
      <c r="A795" s="36"/>
      <c r="B795" s="36"/>
      <c r="C795" s="36"/>
      <c r="D795" s="36"/>
      <c r="E795" s="36"/>
      <c r="F795" s="47"/>
      <c r="G795" s="36"/>
      <c r="H795" s="36"/>
      <c r="I795" s="36"/>
      <c r="J795" s="36"/>
      <c r="K795" s="36"/>
      <c r="L795" s="36"/>
      <c r="M795" s="36"/>
      <c r="N795" s="36"/>
      <c r="O795" s="36">
        <v>2</v>
      </c>
      <c r="P795" s="12">
        <v>395</v>
      </c>
      <c r="Q795" s="36" t="s">
        <v>902</v>
      </c>
      <c r="R795" s="36" t="s">
        <v>872</v>
      </c>
      <c r="S795" s="36">
        <v>451</v>
      </c>
      <c r="T795" s="36"/>
      <c r="U795" s="36">
        <v>451</v>
      </c>
      <c r="V795" s="36"/>
      <c r="W795" s="36"/>
      <c r="X795" s="36">
        <v>18</v>
      </c>
      <c r="Y795" s="36" t="s">
        <v>30</v>
      </c>
      <c r="Z795" s="36" t="s">
        <v>325</v>
      </c>
      <c r="AA795" s="36" t="s">
        <v>721</v>
      </c>
      <c r="AB795" s="24"/>
      <c r="AC795" s="24"/>
      <c r="AD795" s="24"/>
      <c r="AE795" s="24"/>
      <c r="AF795" s="24"/>
      <c r="AG795" s="24"/>
      <c r="AH795" s="24"/>
      <c r="AI795" s="24"/>
      <c r="AJ795" s="24"/>
      <c r="AK795" s="24"/>
      <c r="AL795" s="24"/>
      <c r="AM795" s="24"/>
    </row>
    <row r="796" spans="1:39" s="37" customFormat="1" x14ac:dyDescent="0.4">
      <c r="A796" s="36"/>
      <c r="B796" s="36"/>
      <c r="C796" s="36"/>
      <c r="D796" s="36"/>
      <c r="E796" s="36"/>
      <c r="F796" s="47"/>
      <c r="G796" s="36"/>
      <c r="H796" s="36"/>
      <c r="I796" s="36"/>
      <c r="J796" s="36"/>
      <c r="K796" s="36"/>
      <c r="L796" s="36"/>
      <c r="M796" s="36"/>
      <c r="N796" s="36"/>
      <c r="O796" s="36">
        <v>3</v>
      </c>
      <c r="P796" s="12"/>
      <c r="Q796" s="36" t="s">
        <v>909</v>
      </c>
      <c r="R796" s="36" t="s">
        <v>872</v>
      </c>
      <c r="S796" s="36">
        <v>224</v>
      </c>
      <c r="T796" s="36"/>
      <c r="U796" s="36">
        <v>224</v>
      </c>
      <c r="V796" s="36"/>
      <c r="W796" s="36"/>
      <c r="X796" s="36"/>
      <c r="Y796" s="36"/>
      <c r="Z796" s="36"/>
      <c r="AA796" s="36"/>
      <c r="AB796" s="24"/>
      <c r="AC796" s="24"/>
      <c r="AD796" s="24"/>
      <c r="AE796" s="24"/>
      <c r="AF796" s="24"/>
      <c r="AG796" s="24"/>
      <c r="AH796" s="24"/>
      <c r="AI796" s="24"/>
      <c r="AJ796" s="24"/>
      <c r="AK796" s="24"/>
      <c r="AL796" s="24"/>
      <c r="AM796" s="24"/>
    </row>
    <row r="797" spans="1:39" s="17" customFormat="1" ht="1.5" customHeight="1" x14ac:dyDescent="0.4">
      <c r="A797" s="914"/>
      <c r="B797" s="915"/>
      <c r="C797" s="915"/>
      <c r="D797" s="915"/>
      <c r="E797" s="915"/>
      <c r="F797" s="915"/>
      <c r="G797" s="915"/>
      <c r="H797" s="915"/>
      <c r="I797" s="915"/>
      <c r="J797" s="915"/>
      <c r="K797" s="915"/>
      <c r="L797" s="915"/>
      <c r="M797" s="915"/>
      <c r="N797" s="915"/>
      <c r="O797" s="915"/>
      <c r="P797" s="915"/>
      <c r="Q797" s="915"/>
      <c r="R797" s="915"/>
      <c r="S797" s="915"/>
      <c r="T797" s="915"/>
      <c r="U797" s="915"/>
      <c r="V797" s="915"/>
      <c r="W797" s="915"/>
      <c r="X797" s="915"/>
      <c r="Y797" s="915"/>
      <c r="Z797" s="915"/>
      <c r="AA797" s="916"/>
      <c r="AB797" s="24"/>
      <c r="AC797" s="24"/>
      <c r="AD797" s="24"/>
      <c r="AE797" s="24"/>
      <c r="AF797" s="24"/>
      <c r="AG797" s="24"/>
      <c r="AH797" s="24"/>
      <c r="AI797" s="24"/>
      <c r="AJ797" s="24"/>
      <c r="AK797" s="24"/>
      <c r="AL797" s="24"/>
      <c r="AM797" s="24"/>
    </row>
    <row r="798" spans="1:39" s="17" customFormat="1" ht="33.75" customHeight="1" x14ac:dyDescent="0.4">
      <c r="A798" s="161">
        <v>338</v>
      </c>
      <c r="B798" s="161" t="s">
        <v>26</v>
      </c>
      <c r="C798" s="161">
        <v>37098</v>
      </c>
      <c r="D798" s="161">
        <v>11</v>
      </c>
      <c r="E798" s="161">
        <v>1772</v>
      </c>
      <c r="F798" s="162" t="s">
        <v>879</v>
      </c>
      <c r="G798" s="161">
        <v>0</v>
      </c>
      <c r="H798" s="161">
        <v>0</v>
      </c>
      <c r="I798" s="161">
        <v>28</v>
      </c>
      <c r="J798" s="161"/>
      <c r="K798" s="161">
        <v>28</v>
      </c>
      <c r="L798" s="161"/>
      <c r="M798" s="161"/>
      <c r="N798" s="161"/>
      <c r="O798" s="161">
        <v>1</v>
      </c>
      <c r="P798" s="10"/>
      <c r="Q798" s="161" t="s">
        <v>903</v>
      </c>
      <c r="R798" s="161" t="s">
        <v>872</v>
      </c>
      <c r="S798" s="161">
        <v>112</v>
      </c>
      <c r="T798" s="161"/>
      <c r="U798" s="161">
        <v>112</v>
      </c>
      <c r="V798" s="161"/>
      <c r="W798" s="161"/>
      <c r="X798" s="161"/>
      <c r="Y798" s="161" t="s">
        <v>32</v>
      </c>
      <c r="Z798" s="161" t="s">
        <v>326</v>
      </c>
      <c r="AA798" s="161" t="s">
        <v>722</v>
      </c>
      <c r="AB798" s="24"/>
      <c r="AC798" s="24"/>
      <c r="AD798" s="24"/>
      <c r="AE798" s="24"/>
      <c r="AF798" s="24"/>
      <c r="AG798" s="24"/>
      <c r="AH798" s="24"/>
      <c r="AI798" s="24"/>
      <c r="AJ798" s="24"/>
      <c r="AK798" s="24"/>
      <c r="AL798" s="24"/>
      <c r="AM798" s="24"/>
    </row>
    <row r="799" spans="1:39" s="17" customFormat="1" ht="2.25" customHeight="1" x14ac:dyDescent="0.4">
      <c r="A799" s="914"/>
      <c r="B799" s="915"/>
      <c r="C799" s="915"/>
      <c r="D799" s="915"/>
      <c r="E799" s="915"/>
      <c r="F799" s="915"/>
      <c r="G799" s="915"/>
      <c r="H799" s="915"/>
      <c r="I799" s="915"/>
      <c r="J799" s="915"/>
      <c r="K799" s="915"/>
      <c r="L799" s="915"/>
      <c r="M799" s="915"/>
      <c r="N799" s="915"/>
      <c r="O799" s="915"/>
      <c r="P799" s="915"/>
      <c r="Q799" s="915"/>
      <c r="R799" s="915"/>
      <c r="S799" s="915"/>
      <c r="T799" s="915"/>
      <c r="U799" s="915"/>
      <c r="V799" s="915"/>
      <c r="W799" s="915"/>
      <c r="X799" s="915"/>
      <c r="Y799" s="915"/>
      <c r="Z799" s="915"/>
      <c r="AA799" s="916"/>
      <c r="AB799" s="24"/>
      <c r="AC799" s="24"/>
      <c r="AD799" s="24"/>
      <c r="AE799" s="24"/>
      <c r="AF799" s="24"/>
      <c r="AG799" s="24"/>
      <c r="AH799" s="24"/>
      <c r="AI799" s="24"/>
      <c r="AJ799" s="24"/>
      <c r="AK799" s="24"/>
      <c r="AL799" s="24"/>
      <c r="AM799" s="24"/>
    </row>
    <row r="800" spans="1:39" s="37" customFormat="1" ht="33" customHeight="1" x14ac:dyDescent="0.4">
      <c r="A800" s="161">
        <v>339</v>
      </c>
      <c r="B800" s="36" t="s">
        <v>26</v>
      </c>
      <c r="C800" s="36">
        <v>40356</v>
      </c>
      <c r="D800" s="36">
        <v>21</v>
      </c>
      <c r="E800" s="36">
        <v>3777</v>
      </c>
      <c r="F800" s="47" t="s">
        <v>879</v>
      </c>
      <c r="G800" s="36">
        <v>0</v>
      </c>
      <c r="H800" s="36">
        <v>0</v>
      </c>
      <c r="I800" s="36">
        <v>28</v>
      </c>
      <c r="J800" s="36"/>
      <c r="K800" s="36">
        <v>23</v>
      </c>
      <c r="L800" s="36">
        <v>5</v>
      </c>
      <c r="M800" s="36"/>
      <c r="N800" s="36"/>
      <c r="O800" s="36">
        <v>1</v>
      </c>
      <c r="P800" s="12">
        <v>235</v>
      </c>
      <c r="Q800" s="36" t="s">
        <v>903</v>
      </c>
      <c r="R800" s="36" t="s">
        <v>872</v>
      </c>
      <c r="S800" s="36">
        <v>112</v>
      </c>
      <c r="T800" s="36"/>
      <c r="U800" s="36">
        <v>92</v>
      </c>
      <c r="V800" s="36">
        <v>20</v>
      </c>
      <c r="W800" s="36"/>
      <c r="X800" s="36">
        <v>12</v>
      </c>
      <c r="Y800" s="36" t="s">
        <v>30</v>
      </c>
      <c r="Z800" s="36" t="s">
        <v>247</v>
      </c>
      <c r="AA800" s="36" t="s">
        <v>722</v>
      </c>
      <c r="AB800" s="24"/>
      <c r="AC800" s="24"/>
      <c r="AD800" s="24"/>
      <c r="AE800" s="24"/>
      <c r="AF800" s="24"/>
      <c r="AG800" s="24"/>
      <c r="AH800" s="24"/>
      <c r="AI800" s="24"/>
      <c r="AJ800" s="24"/>
      <c r="AK800" s="24"/>
      <c r="AL800" s="24"/>
      <c r="AM800" s="24"/>
    </row>
    <row r="801" spans="1:39" s="37" customFormat="1" ht="1.5" customHeight="1" x14ac:dyDescent="0.4">
      <c r="A801" s="917"/>
      <c r="B801" s="918"/>
      <c r="C801" s="918"/>
      <c r="D801" s="918"/>
      <c r="E801" s="918"/>
      <c r="F801" s="918"/>
      <c r="G801" s="918"/>
      <c r="H801" s="918"/>
      <c r="I801" s="918"/>
      <c r="J801" s="918"/>
      <c r="K801" s="918"/>
      <c r="L801" s="918"/>
      <c r="M801" s="918"/>
      <c r="N801" s="918"/>
      <c r="O801" s="918"/>
      <c r="P801" s="918"/>
      <c r="Q801" s="918"/>
      <c r="R801" s="918"/>
      <c r="S801" s="918"/>
      <c r="T801" s="918"/>
      <c r="U801" s="918"/>
      <c r="V801" s="918"/>
      <c r="W801" s="918"/>
      <c r="X801" s="918"/>
      <c r="Y801" s="918"/>
      <c r="Z801" s="918"/>
      <c r="AA801" s="919"/>
      <c r="AB801" s="24"/>
      <c r="AC801" s="24"/>
      <c r="AD801" s="24"/>
      <c r="AE801" s="24"/>
      <c r="AF801" s="24"/>
      <c r="AG801" s="24"/>
      <c r="AH801" s="24"/>
      <c r="AI801" s="24"/>
      <c r="AJ801" s="24"/>
      <c r="AK801" s="24"/>
      <c r="AL801" s="24"/>
      <c r="AM801" s="24"/>
    </row>
    <row r="802" spans="1:39" s="17" customFormat="1" ht="35.25" customHeight="1" x14ac:dyDescent="0.4">
      <c r="A802" s="33">
        <v>340</v>
      </c>
      <c r="B802" s="33" t="s">
        <v>26</v>
      </c>
      <c r="C802" s="33">
        <v>26226</v>
      </c>
      <c r="D802" s="33">
        <v>61</v>
      </c>
      <c r="E802" s="33">
        <v>1110</v>
      </c>
      <c r="F802" s="46" t="s">
        <v>879</v>
      </c>
      <c r="G802" s="33">
        <v>12</v>
      </c>
      <c r="H802" s="33">
        <v>2</v>
      </c>
      <c r="I802" s="33">
        <v>49</v>
      </c>
      <c r="J802" s="86">
        <v>5031</v>
      </c>
      <c r="K802" s="33">
        <v>18</v>
      </c>
      <c r="L802" s="33"/>
      <c r="M802" s="33"/>
      <c r="N802" s="33"/>
      <c r="O802" s="33">
        <v>1</v>
      </c>
      <c r="P802" s="10">
        <v>402</v>
      </c>
      <c r="Q802" s="33" t="s">
        <v>903</v>
      </c>
      <c r="R802" s="33" t="s">
        <v>872</v>
      </c>
      <c r="S802" s="33">
        <v>36</v>
      </c>
      <c r="T802" s="33"/>
      <c r="U802" s="33">
        <v>36</v>
      </c>
      <c r="V802" s="33"/>
      <c r="W802" s="33"/>
      <c r="X802" s="33">
        <v>42</v>
      </c>
      <c r="Y802" s="33" t="s">
        <v>30</v>
      </c>
      <c r="Z802" s="33" t="s">
        <v>90</v>
      </c>
      <c r="AA802" s="33" t="s">
        <v>546</v>
      </c>
      <c r="AB802" s="24"/>
      <c r="AC802" s="24"/>
      <c r="AD802" s="24"/>
      <c r="AE802" s="24"/>
      <c r="AF802" s="24"/>
      <c r="AG802" s="24"/>
      <c r="AH802" s="24"/>
      <c r="AI802" s="24"/>
      <c r="AJ802" s="24"/>
      <c r="AK802" s="24"/>
      <c r="AL802" s="24"/>
      <c r="AM802" s="24"/>
    </row>
    <row r="803" spans="1:39" s="17" customFormat="1" x14ac:dyDescent="0.4">
      <c r="A803" s="33"/>
      <c r="B803" s="33"/>
      <c r="C803" s="33"/>
      <c r="D803" s="33"/>
      <c r="E803" s="33"/>
      <c r="F803" s="46"/>
      <c r="G803" s="33"/>
      <c r="H803" s="33"/>
      <c r="I803" s="33"/>
      <c r="J803" s="33"/>
      <c r="K803" s="33"/>
      <c r="L803" s="33"/>
      <c r="M803" s="33"/>
      <c r="N803" s="33"/>
      <c r="O803" s="33">
        <v>2</v>
      </c>
      <c r="P803" s="10" t="s">
        <v>961</v>
      </c>
      <c r="Q803" s="33" t="s">
        <v>903</v>
      </c>
      <c r="R803" s="33" t="s">
        <v>872</v>
      </c>
      <c r="S803" s="33">
        <v>36</v>
      </c>
      <c r="T803" s="33"/>
      <c r="U803" s="33">
        <v>36</v>
      </c>
      <c r="V803" s="33"/>
      <c r="W803" s="33"/>
      <c r="X803" s="33">
        <v>29</v>
      </c>
      <c r="Y803" s="33"/>
      <c r="Z803" s="33"/>
      <c r="AA803" s="33"/>
      <c r="AB803" s="24"/>
      <c r="AC803" s="24"/>
      <c r="AD803" s="24"/>
      <c r="AE803" s="24"/>
      <c r="AF803" s="24"/>
      <c r="AG803" s="24"/>
      <c r="AH803" s="24"/>
      <c r="AI803" s="24"/>
      <c r="AJ803" s="24"/>
      <c r="AK803" s="24"/>
      <c r="AL803" s="24"/>
      <c r="AM803" s="24"/>
    </row>
    <row r="804" spans="1:39" s="17" customFormat="1" ht="1.5" customHeight="1" x14ac:dyDescent="0.4">
      <c r="A804" s="914"/>
      <c r="B804" s="915"/>
      <c r="C804" s="915"/>
      <c r="D804" s="915"/>
      <c r="E804" s="915"/>
      <c r="F804" s="915"/>
      <c r="G804" s="915"/>
      <c r="H804" s="915"/>
      <c r="I804" s="915"/>
      <c r="J804" s="915"/>
      <c r="K804" s="915"/>
      <c r="L804" s="915"/>
      <c r="M804" s="915"/>
      <c r="N804" s="915"/>
      <c r="O804" s="915"/>
      <c r="P804" s="915"/>
      <c r="Q804" s="915"/>
      <c r="R804" s="915"/>
      <c r="S804" s="915"/>
      <c r="T804" s="915"/>
      <c r="U804" s="915"/>
      <c r="V804" s="915"/>
      <c r="W804" s="915"/>
      <c r="X804" s="915"/>
      <c r="Y804" s="915"/>
      <c r="Z804" s="915"/>
      <c r="AA804" s="916"/>
      <c r="AB804" s="24"/>
      <c r="AC804" s="24"/>
      <c r="AD804" s="24"/>
      <c r="AE804" s="24"/>
      <c r="AF804" s="24"/>
      <c r="AG804" s="24"/>
      <c r="AH804" s="24"/>
      <c r="AI804" s="24"/>
      <c r="AJ804" s="24"/>
      <c r="AK804" s="24"/>
      <c r="AL804" s="24"/>
      <c r="AM804" s="24"/>
    </row>
    <row r="805" spans="1:39" s="17" customFormat="1" ht="34.5" customHeight="1" x14ac:dyDescent="0.4">
      <c r="A805" s="33">
        <v>341</v>
      </c>
      <c r="B805" s="33" t="s">
        <v>26</v>
      </c>
      <c r="C805" s="33">
        <v>51214</v>
      </c>
      <c r="D805" s="33">
        <v>103</v>
      </c>
      <c r="E805" s="33">
        <v>4548</v>
      </c>
      <c r="F805" s="46" t="s">
        <v>879</v>
      </c>
      <c r="G805" s="33">
        <v>4</v>
      </c>
      <c r="H805" s="33">
        <v>0</v>
      </c>
      <c r="I805" s="33">
        <v>78</v>
      </c>
      <c r="J805" s="86">
        <v>1678</v>
      </c>
      <c r="K805" s="33"/>
      <c r="L805" s="33"/>
      <c r="M805" s="33"/>
      <c r="N805" s="33"/>
      <c r="O805" s="33"/>
      <c r="P805" s="10"/>
      <c r="Q805" s="33"/>
      <c r="R805" s="33"/>
      <c r="S805" s="33"/>
      <c r="T805" s="33"/>
      <c r="U805" s="33"/>
      <c r="V805" s="33"/>
      <c r="W805" s="33"/>
      <c r="X805" s="33"/>
      <c r="Y805" s="33" t="s">
        <v>33</v>
      </c>
      <c r="Z805" s="33" t="s">
        <v>155</v>
      </c>
      <c r="AA805" s="33" t="s">
        <v>603</v>
      </c>
      <c r="AB805" s="24"/>
      <c r="AC805" s="24"/>
      <c r="AD805" s="24"/>
      <c r="AE805" s="24"/>
      <c r="AF805" s="24"/>
      <c r="AG805" s="24"/>
      <c r="AH805" s="24"/>
      <c r="AI805" s="24"/>
      <c r="AJ805" s="24"/>
      <c r="AK805" s="24"/>
      <c r="AL805" s="24"/>
      <c r="AM805" s="24"/>
    </row>
    <row r="806" spans="1:39" s="17" customFormat="1" ht="2.25" customHeight="1" x14ac:dyDescent="0.4">
      <c r="A806" s="914"/>
      <c r="B806" s="915"/>
      <c r="C806" s="915"/>
      <c r="D806" s="915"/>
      <c r="E806" s="915"/>
      <c r="F806" s="915"/>
      <c r="G806" s="915"/>
      <c r="H806" s="915"/>
      <c r="I806" s="915"/>
      <c r="J806" s="915"/>
      <c r="K806" s="915"/>
      <c r="L806" s="915"/>
      <c r="M806" s="915"/>
      <c r="N806" s="915"/>
      <c r="O806" s="915"/>
      <c r="P806" s="915"/>
      <c r="Q806" s="915"/>
      <c r="R806" s="915"/>
      <c r="S806" s="915"/>
      <c r="T806" s="915"/>
      <c r="U806" s="915"/>
      <c r="V806" s="915"/>
      <c r="W806" s="915"/>
      <c r="X806" s="915"/>
      <c r="Y806" s="915"/>
      <c r="Z806" s="915"/>
      <c r="AA806" s="916"/>
      <c r="AB806" s="24"/>
      <c r="AC806" s="24"/>
      <c r="AD806" s="24"/>
      <c r="AE806" s="24"/>
      <c r="AF806" s="24"/>
      <c r="AG806" s="24"/>
      <c r="AH806" s="24"/>
      <c r="AI806" s="24"/>
      <c r="AJ806" s="24"/>
      <c r="AK806" s="24"/>
      <c r="AL806" s="24"/>
      <c r="AM806" s="24"/>
    </row>
    <row r="807" spans="1:39" s="17" customFormat="1" ht="32.25" customHeight="1" x14ac:dyDescent="0.4">
      <c r="A807" s="156">
        <v>342</v>
      </c>
      <c r="B807" s="156" t="s">
        <v>26</v>
      </c>
      <c r="C807" s="156">
        <v>66884</v>
      </c>
      <c r="D807" s="156">
        <v>11</v>
      </c>
      <c r="E807" s="156">
        <v>5827</v>
      </c>
      <c r="F807" s="157" t="s">
        <v>879</v>
      </c>
      <c r="G807" s="156">
        <v>0</v>
      </c>
      <c r="H807" s="156">
        <v>1</v>
      </c>
      <c r="I807" s="156">
        <v>42</v>
      </c>
      <c r="J807" s="156"/>
      <c r="K807" s="156"/>
      <c r="L807" s="156"/>
      <c r="M807" s="156"/>
      <c r="N807" s="156">
        <v>142</v>
      </c>
      <c r="O807" s="156"/>
      <c r="P807" s="10"/>
      <c r="Q807" s="156"/>
      <c r="R807" s="156"/>
      <c r="S807" s="156"/>
      <c r="T807" s="156"/>
      <c r="U807" s="156"/>
      <c r="V807" s="156"/>
      <c r="W807" s="156"/>
      <c r="X807" s="156"/>
      <c r="Y807" s="156" t="s">
        <v>33</v>
      </c>
      <c r="Z807" s="156" t="s">
        <v>234</v>
      </c>
      <c r="AA807" s="156" t="s">
        <v>723</v>
      </c>
      <c r="AB807" s="24"/>
      <c r="AC807" s="24"/>
      <c r="AD807" s="24"/>
      <c r="AE807" s="24"/>
      <c r="AF807" s="24"/>
      <c r="AG807" s="24"/>
      <c r="AH807" s="24"/>
      <c r="AI807" s="24"/>
      <c r="AJ807" s="24"/>
      <c r="AK807" s="24"/>
      <c r="AL807" s="24"/>
      <c r="AM807" s="24"/>
    </row>
    <row r="808" spans="1:39" s="17" customFormat="1" ht="1.5" customHeight="1" x14ac:dyDescent="0.4">
      <c r="A808" s="914"/>
      <c r="B808" s="915"/>
      <c r="C808" s="915"/>
      <c r="D808" s="915"/>
      <c r="E808" s="915"/>
      <c r="F808" s="915"/>
      <c r="G808" s="915"/>
      <c r="H808" s="915"/>
      <c r="I808" s="915"/>
      <c r="J808" s="915"/>
      <c r="K808" s="915"/>
      <c r="L808" s="915"/>
      <c r="M808" s="915"/>
      <c r="N808" s="915"/>
      <c r="O808" s="915"/>
      <c r="P808" s="915"/>
      <c r="Q808" s="915"/>
      <c r="R808" s="915"/>
      <c r="S808" s="915"/>
      <c r="T808" s="915"/>
      <c r="U808" s="915"/>
      <c r="V808" s="915"/>
      <c r="W808" s="915"/>
      <c r="X808" s="915"/>
      <c r="Y808" s="915"/>
      <c r="Z808" s="915"/>
      <c r="AA808" s="916"/>
      <c r="AB808" s="24"/>
      <c r="AC808" s="24"/>
      <c r="AD808" s="24"/>
      <c r="AE808" s="24"/>
      <c r="AF808" s="24"/>
      <c r="AG808" s="24"/>
      <c r="AH808" s="24"/>
      <c r="AI808" s="24"/>
      <c r="AJ808" s="24"/>
      <c r="AK808" s="24"/>
      <c r="AL808" s="24"/>
      <c r="AM808" s="24"/>
    </row>
    <row r="809" spans="1:39" s="17" customFormat="1" ht="34.5" customHeight="1" x14ac:dyDescent="0.4">
      <c r="A809" s="161">
        <v>343</v>
      </c>
      <c r="B809" s="161" t="s">
        <v>26</v>
      </c>
      <c r="C809" s="161">
        <v>28861</v>
      </c>
      <c r="D809" s="161">
        <v>8</v>
      </c>
      <c r="E809" s="161">
        <v>1796</v>
      </c>
      <c r="F809" s="162" t="s">
        <v>879</v>
      </c>
      <c r="G809" s="161">
        <v>0</v>
      </c>
      <c r="H809" s="161">
        <v>1</v>
      </c>
      <c r="I809" s="161">
        <v>23</v>
      </c>
      <c r="J809" s="161"/>
      <c r="K809" s="161">
        <v>68</v>
      </c>
      <c r="L809" s="161"/>
      <c r="M809" s="161"/>
      <c r="N809" s="161">
        <v>55</v>
      </c>
      <c r="O809" s="161">
        <v>1</v>
      </c>
      <c r="P809" s="10"/>
      <c r="Q809" s="161" t="s">
        <v>903</v>
      </c>
      <c r="R809" s="161" t="s">
        <v>872</v>
      </c>
      <c r="S809" s="161">
        <v>270</v>
      </c>
      <c r="T809" s="161"/>
      <c r="U809" s="161">
        <v>270</v>
      </c>
      <c r="V809" s="161"/>
      <c r="W809" s="161"/>
      <c r="X809" s="161"/>
      <c r="Y809" s="161" t="s">
        <v>33</v>
      </c>
      <c r="Z809" s="161" t="s">
        <v>327</v>
      </c>
      <c r="AA809" s="161" t="s">
        <v>695</v>
      </c>
      <c r="AB809" s="24"/>
      <c r="AC809" s="24"/>
      <c r="AD809" s="24"/>
      <c r="AE809" s="24"/>
      <c r="AF809" s="24"/>
      <c r="AG809" s="24"/>
      <c r="AH809" s="24"/>
      <c r="AI809" s="24"/>
      <c r="AJ809" s="24"/>
      <c r="AK809" s="24"/>
      <c r="AL809" s="24"/>
      <c r="AM809" s="24"/>
    </row>
    <row r="810" spans="1:39" s="17" customFormat="1" x14ac:dyDescent="0.4">
      <c r="A810" s="161"/>
      <c r="B810" s="161"/>
      <c r="C810" s="161"/>
      <c r="D810" s="161"/>
      <c r="E810" s="161"/>
      <c r="F810" s="162"/>
      <c r="G810" s="161"/>
      <c r="H810" s="161"/>
      <c r="I810" s="161"/>
      <c r="J810" s="161"/>
      <c r="K810" s="161"/>
      <c r="L810" s="161"/>
      <c r="M810" s="161"/>
      <c r="N810" s="161"/>
      <c r="O810" s="161"/>
      <c r="P810" s="10"/>
      <c r="Q810" s="161"/>
      <c r="R810" s="161"/>
      <c r="S810" s="161"/>
      <c r="T810" s="161"/>
      <c r="U810" s="161"/>
      <c r="V810" s="161"/>
      <c r="W810" s="161"/>
      <c r="X810" s="161"/>
      <c r="Y810" s="161" t="s">
        <v>30</v>
      </c>
      <c r="Z810" s="161" t="s">
        <v>328</v>
      </c>
      <c r="AA810" s="161" t="s">
        <v>695</v>
      </c>
      <c r="AB810" s="24"/>
      <c r="AC810" s="24"/>
      <c r="AD810" s="24"/>
      <c r="AE810" s="24"/>
      <c r="AF810" s="24"/>
      <c r="AG810" s="24"/>
      <c r="AH810" s="24"/>
      <c r="AI810" s="24"/>
      <c r="AJ810" s="24"/>
      <c r="AK810" s="24"/>
      <c r="AL810" s="24"/>
      <c r="AM810" s="24"/>
    </row>
    <row r="811" spans="1:39" s="17" customFormat="1" ht="1.5" customHeight="1" x14ac:dyDescent="0.4">
      <c r="A811" s="914"/>
      <c r="B811" s="915"/>
      <c r="C811" s="915"/>
      <c r="D811" s="915"/>
      <c r="E811" s="915"/>
      <c r="F811" s="915"/>
      <c r="G811" s="915"/>
      <c r="H811" s="915"/>
      <c r="I811" s="915"/>
      <c r="J811" s="915"/>
      <c r="K811" s="915"/>
      <c r="L811" s="915"/>
      <c r="M811" s="915"/>
      <c r="N811" s="915"/>
      <c r="O811" s="915"/>
      <c r="P811" s="915"/>
      <c r="Q811" s="915"/>
      <c r="R811" s="915"/>
      <c r="S811" s="915"/>
      <c r="T811" s="915"/>
      <c r="U811" s="915"/>
      <c r="V811" s="915"/>
      <c r="W811" s="915"/>
      <c r="X811" s="915"/>
      <c r="Y811" s="915"/>
      <c r="Z811" s="915"/>
      <c r="AA811" s="916"/>
      <c r="AB811" s="24"/>
      <c r="AC811" s="24"/>
      <c r="AD811" s="24"/>
      <c r="AE811" s="24"/>
      <c r="AF811" s="24"/>
      <c r="AG811" s="24"/>
      <c r="AH811" s="24"/>
      <c r="AI811" s="24"/>
      <c r="AJ811" s="24"/>
      <c r="AK811" s="24"/>
      <c r="AL811" s="24"/>
      <c r="AM811" s="24"/>
    </row>
    <row r="812" spans="1:39" s="17" customFormat="1" ht="36.75" customHeight="1" x14ac:dyDescent="0.4">
      <c r="A812" s="161">
        <v>344</v>
      </c>
      <c r="B812" s="161" t="s">
        <v>26</v>
      </c>
      <c r="C812" s="161">
        <v>28862</v>
      </c>
      <c r="D812" s="161">
        <v>9</v>
      </c>
      <c r="E812" s="161">
        <v>1797</v>
      </c>
      <c r="F812" s="162" t="s">
        <v>879</v>
      </c>
      <c r="G812" s="161">
        <v>1</v>
      </c>
      <c r="H812" s="161">
        <v>3</v>
      </c>
      <c r="I812" s="161">
        <v>42</v>
      </c>
      <c r="J812" s="161"/>
      <c r="K812" s="161">
        <v>49</v>
      </c>
      <c r="L812" s="161"/>
      <c r="M812" s="161"/>
      <c r="N812" s="161">
        <v>693</v>
      </c>
      <c r="O812" s="161">
        <v>1</v>
      </c>
      <c r="P812" s="10">
        <v>130</v>
      </c>
      <c r="Q812" s="161" t="s">
        <v>903</v>
      </c>
      <c r="R812" s="161" t="s">
        <v>875</v>
      </c>
      <c r="S812" s="161">
        <v>195</v>
      </c>
      <c r="T812" s="161"/>
      <c r="U812" s="161">
        <v>195</v>
      </c>
      <c r="V812" s="161"/>
      <c r="W812" s="161"/>
      <c r="X812" s="161">
        <v>46</v>
      </c>
      <c r="Y812" s="161" t="s">
        <v>30</v>
      </c>
      <c r="Z812" s="161" t="s">
        <v>329</v>
      </c>
      <c r="AA812" s="161" t="s">
        <v>660</v>
      </c>
      <c r="AB812" s="24"/>
      <c r="AC812" s="24"/>
      <c r="AD812" s="24"/>
      <c r="AE812" s="24"/>
      <c r="AF812" s="24"/>
      <c r="AG812" s="24"/>
      <c r="AH812" s="24"/>
      <c r="AI812" s="24"/>
      <c r="AJ812" s="24"/>
      <c r="AK812" s="24"/>
      <c r="AL812" s="24"/>
      <c r="AM812" s="24"/>
    </row>
    <row r="813" spans="1:39" s="17" customFormat="1" ht="1.5" customHeight="1" x14ac:dyDescent="0.4">
      <c r="A813" s="914"/>
      <c r="B813" s="915"/>
      <c r="C813" s="915"/>
      <c r="D813" s="915"/>
      <c r="E813" s="915"/>
      <c r="F813" s="915"/>
      <c r="G813" s="915"/>
      <c r="H813" s="915"/>
      <c r="I813" s="915"/>
      <c r="J813" s="915"/>
      <c r="K813" s="915"/>
      <c r="L813" s="915"/>
      <c r="M813" s="915"/>
      <c r="N813" s="915"/>
      <c r="O813" s="915"/>
      <c r="P813" s="915"/>
      <c r="Q813" s="915"/>
      <c r="R813" s="915"/>
      <c r="S813" s="915"/>
      <c r="T813" s="915"/>
      <c r="U813" s="915"/>
      <c r="V813" s="915"/>
      <c r="W813" s="915"/>
      <c r="X813" s="915"/>
      <c r="Y813" s="915"/>
      <c r="Z813" s="915"/>
      <c r="AA813" s="916"/>
      <c r="AB813" s="24"/>
      <c r="AC813" s="24"/>
      <c r="AD813" s="24"/>
      <c r="AE813" s="24"/>
      <c r="AF813" s="24"/>
      <c r="AG813" s="24"/>
      <c r="AH813" s="24"/>
      <c r="AI813" s="24"/>
      <c r="AJ813" s="24"/>
      <c r="AK813" s="24"/>
      <c r="AL813" s="24"/>
      <c r="AM813" s="24"/>
    </row>
    <row r="814" spans="1:39" s="24" customFormat="1" ht="33" customHeight="1" x14ac:dyDescent="0.4">
      <c r="A814" s="156">
        <v>345</v>
      </c>
      <c r="B814" s="156" t="s">
        <v>26</v>
      </c>
      <c r="C814" s="156">
        <v>31693</v>
      </c>
      <c r="D814" s="156">
        <v>7</v>
      </c>
      <c r="E814" s="156">
        <v>2005</v>
      </c>
      <c r="F814" s="157" t="s">
        <v>879</v>
      </c>
      <c r="G814" s="156">
        <v>0</v>
      </c>
      <c r="H814" s="156">
        <v>3</v>
      </c>
      <c r="I814" s="156">
        <v>49</v>
      </c>
      <c r="J814" s="156"/>
      <c r="K814" s="156"/>
      <c r="L814" s="156"/>
      <c r="M814" s="156"/>
      <c r="N814" s="156">
        <v>349</v>
      </c>
      <c r="O814" s="156"/>
      <c r="P814" s="10"/>
      <c r="Q814" s="156"/>
      <c r="R814" s="156"/>
      <c r="S814" s="156"/>
      <c r="T814" s="156"/>
      <c r="U814" s="156"/>
      <c r="V814" s="156"/>
      <c r="W814" s="156"/>
      <c r="X814" s="156"/>
      <c r="Y814" s="156" t="s">
        <v>32</v>
      </c>
      <c r="Z814" s="156" t="s">
        <v>287</v>
      </c>
      <c r="AA814" s="156" t="s">
        <v>695</v>
      </c>
    </row>
    <row r="815" spans="1:39" s="24" customFormat="1" ht="1.5" customHeight="1" x14ac:dyDescent="0.4">
      <c r="A815" s="917"/>
      <c r="B815" s="918"/>
      <c r="C815" s="918"/>
      <c r="D815" s="918"/>
      <c r="E815" s="918"/>
      <c r="F815" s="918"/>
      <c r="G815" s="918"/>
      <c r="H815" s="918"/>
      <c r="I815" s="918"/>
      <c r="J815" s="918"/>
      <c r="K815" s="918"/>
      <c r="L815" s="918"/>
      <c r="M815" s="918"/>
      <c r="N815" s="918"/>
      <c r="O815" s="918"/>
      <c r="P815" s="918"/>
      <c r="Q815" s="918"/>
      <c r="R815" s="918"/>
      <c r="S815" s="918"/>
      <c r="T815" s="918"/>
      <c r="U815" s="918"/>
      <c r="V815" s="918"/>
      <c r="W815" s="918"/>
      <c r="X815" s="918"/>
      <c r="Y815" s="918"/>
      <c r="Z815" s="918"/>
      <c r="AA815" s="919"/>
    </row>
    <row r="816" spans="1:39" s="17" customFormat="1" ht="33.75" customHeight="1" x14ac:dyDescent="0.4">
      <c r="A816" s="161">
        <v>346</v>
      </c>
      <c r="B816" s="161" t="s">
        <v>26</v>
      </c>
      <c r="C816" s="161">
        <v>43728</v>
      </c>
      <c r="D816" s="161">
        <v>76</v>
      </c>
      <c r="E816" s="161">
        <v>3990</v>
      </c>
      <c r="F816" s="162" t="s">
        <v>879</v>
      </c>
      <c r="G816" s="161">
        <v>0</v>
      </c>
      <c r="H816" s="161">
        <v>0</v>
      </c>
      <c r="I816" s="161">
        <v>99</v>
      </c>
      <c r="J816" s="161">
        <v>99</v>
      </c>
      <c r="K816" s="161"/>
      <c r="L816" s="161"/>
      <c r="M816" s="161"/>
      <c r="N816" s="161"/>
      <c r="O816" s="161"/>
      <c r="P816" s="10"/>
      <c r="Q816" s="161"/>
      <c r="R816" s="161"/>
      <c r="S816" s="161"/>
      <c r="T816" s="161"/>
      <c r="U816" s="161"/>
      <c r="V816" s="161"/>
      <c r="W816" s="161"/>
      <c r="X816" s="161"/>
      <c r="Y816" s="161" t="s">
        <v>30</v>
      </c>
      <c r="Z816" s="161" t="s">
        <v>329</v>
      </c>
      <c r="AA816" s="161" t="s">
        <v>660</v>
      </c>
      <c r="AB816" s="24"/>
      <c r="AC816" s="24"/>
      <c r="AD816" s="24"/>
      <c r="AE816" s="24"/>
      <c r="AF816" s="24"/>
      <c r="AG816" s="24"/>
      <c r="AH816" s="24"/>
      <c r="AI816" s="24"/>
      <c r="AJ816" s="24"/>
      <c r="AK816" s="24"/>
      <c r="AL816" s="24"/>
      <c r="AM816" s="24"/>
    </row>
    <row r="817" spans="1:39" s="17" customFormat="1" ht="1.5" customHeight="1" x14ac:dyDescent="0.4">
      <c r="A817" s="914"/>
      <c r="B817" s="915"/>
      <c r="C817" s="915"/>
      <c r="D817" s="915"/>
      <c r="E817" s="915"/>
      <c r="F817" s="915"/>
      <c r="G817" s="915"/>
      <c r="H817" s="915"/>
      <c r="I817" s="915"/>
      <c r="J817" s="915"/>
      <c r="K817" s="915"/>
      <c r="L817" s="915"/>
      <c r="M817" s="915"/>
      <c r="N817" s="915"/>
      <c r="O817" s="915"/>
      <c r="P817" s="915"/>
      <c r="Q817" s="915"/>
      <c r="R817" s="915"/>
      <c r="S817" s="915"/>
      <c r="T817" s="915"/>
      <c r="U817" s="915"/>
      <c r="V817" s="915"/>
      <c r="W817" s="915"/>
      <c r="X817" s="915"/>
      <c r="Y817" s="915"/>
      <c r="Z817" s="915"/>
      <c r="AA817" s="916"/>
      <c r="AB817" s="24"/>
      <c r="AC817" s="24"/>
      <c r="AD817" s="24"/>
      <c r="AE817" s="24"/>
      <c r="AF817" s="24"/>
      <c r="AG817" s="24"/>
      <c r="AH817" s="24"/>
      <c r="AI817" s="24"/>
      <c r="AJ817" s="24"/>
      <c r="AK817" s="24"/>
      <c r="AL817" s="24"/>
      <c r="AM817" s="24"/>
    </row>
    <row r="818" spans="1:39" s="17" customFormat="1" ht="33.75" customHeight="1" x14ac:dyDescent="0.4">
      <c r="A818" s="161">
        <v>347</v>
      </c>
      <c r="B818" s="161" t="s">
        <v>26</v>
      </c>
      <c r="C818" s="161">
        <v>43729</v>
      </c>
      <c r="D818" s="161">
        <v>77</v>
      </c>
      <c r="E818" s="161">
        <v>3991</v>
      </c>
      <c r="F818" s="162" t="s">
        <v>879</v>
      </c>
      <c r="G818" s="161">
        <v>0</v>
      </c>
      <c r="H818" s="161">
        <v>2</v>
      </c>
      <c r="I818" s="161">
        <v>29</v>
      </c>
      <c r="J818" s="161">
        <v>229</v>
      </c>
      <c r="K818" s="161"/>
      <c r="L818" s="161"/>
      <c r="M818" s="161"/>
      <c r="N818" s="161"/>
      <c r="O818" s="161"/>
      <c r="P818" s="10"/>
      <c r="Q818" s="161"/>
      <c r="R818" s="161"/>
      <c r="S818" s="161"/>
      <c r="T818" s="161"/>
      <c r="U818" s="161"/>
      <c r="V818" s="161"/>
      <c r="W818" s="161"/>
      <c r="X818" s="161"/>
      <c r="Y818" s="161" t="s">
        <v>32</v>
      </c>
      <c r="Z818" s="161" t="s">
        <v>330</v>
      </c>
      <c r="AA818" s="161" t="s">
        <v>695</v>
      </c>
      <c r="AB818" s="24"/>
      <c r="AC818" s="24"/>
      <c r="AD818" s="24"/>
      <c r="AE818" s="24"/>
      <c r="AF818" s="24"/>
      <c r="AG818" s="24"/>
      <c r="AH818" s="24"/>
      <c r="AI818" s="24"/>
      <c r="AJ818" s="24"/>
      <c r="AK818" s="24"/>
      <c r="AL818" s="24"/>
      <c r="AM818" s="24"/>
    </row>
    <row r="819" spans="1:39" s="17" customFormat="1" ht="1.5" customHeight="1" x14ac:dyDescent="0.4">
      <c r="A819" s="914"/>
      <c r="B819" s="915"/>
      <c r="C819" s="915"/>
      <c r="D819" s="915"/>
      <c r="E819" s="915"/>
      <c r="F819" s="915"/>
      <c r="G819" s="915"/>
      <c r="H819" s="915"/>
      <c r="I819" s="915"/>
      <c r="J819" s="915"/>
      <c r="K819" s="915"/>
      <c r="L819" s="915"/>
      <c r="M819" s="915"/>
      <c r="N819" s="915"/>
      <c r="O819" s="915"/>
      <c r="P819" s="915"/>
      <c r="Q819" s="915"/>
      <c r="R819" s="915"/>
      <c r="S819" s="915"/>
      <c r="T819" s="915"/>
      <c r="U819" s="915"/>
      <c r="V819" s="915"/>
      <c r="W819" s="915"/>
      <c r="X819" s="915"/>
      <c r="Y819" s="915"/>
      <c r="Z819" s="915"/>
      <c r="AA819" s="916"/>
      <c r="AB819" s="24"/>
      <c r="AC819" s="24"/>
      <c r="AD819" s="24"/>
      <c r="AE819" s="24"/>
      <c r="AF819" s="24"/>
      <c r="AG819" s="24"/>
      <c r="AH819" s="24"/>
      <c r="AI819" s="24"/>
      <c r="AJ819" s="24"/>
      <c r="AK819" s="24"/>
      <c r="AL819" s="24"/>
      <c r="AM819" s="24"/>
    </row>
    <row r="820" spans="1:39" s="17" customFormat="1" ht="36.75" customHeight="1" x14ac:dyDescent="0.4">
      <c r="A820" s="161">
        <v>348</v>
      </c>
      <c r="B820" s="161" t="s">
        <v>26</v>
      </c>
      <c r="C820" s="161">
        <v>60046</v>
      </c>
      <c r="D820" s="161">
        <v>228</v>
      </c>
      <c r="E820" s="161">
        <v>5282</v>
      </c>
      <c r="F820" s="162" t="s">
        <v>879</v>
      </c>
      <c r="G820" s="161">
        <v>0</v>
      </c>
      <c r="H820" s="161">
        <v>2</v>
      </c>
      <c r="I820" s="161">
        <v>34</v>
      </c>
      <c r="J820" s="161">
        <v>234</v>
      </c>
      <c r="K820" s="161"/>
      <c r="L820" s="161"/>
      <c r="M820" s="161"/>
      <c r="N820" s="161"/>
      <c r="O820" s="161"/>
      <c r="P820" s="10"/>
      <c r="Q820" s="161"/>
      <c r="R820" s="161"/>
      <c r="S820" s="161"/>
      <c r="T820" s="161"/>
      <c r="U820" s="161"/>
      <c r="V820" s="161"/>
      <c r="W820" s="161"/>
      <c r="X820" s="161"/>
      <c r="Y820" s="161" t="s">
        <v>30</v>
      </c>
      <c r="Z820" s="161" t="s">
        <v>116</v>
      </c>
      <c r="AA820" s="161" t="s">
        <v>677</v>
      </c>
      <c r="AB820" s="24"/>
      <c r="AC820" s="24"/>
      <c r="AD820" s="24"/>
      <c r="AE820" s="24"/>
      <c r="AF820" s="24"/>
      <c r="AG820" s="24"/>
      <c r="AH820" s="24"/>
      <c r="AI820" s="24"/>
      <c r="AJ820" s="24"/>
      <c r="AK820" s="24"/>
      <c r="AL820" s="24"/>
      <c r="AM820" s="24"/>
    </row>
    <row r="821" spans="1:39" s="17" customFormat="1" ht="1.5" customHeight="1" x14ac:dyDescent="0.4">
      <c r="A821" s="914"/>
      <c r="B821" s="915"/>
      <c r="C821" s="915"/>
      <c r="D821" s="915"/>
      <c r="E821" s="915"/>
      <c r="F821" s="915"/>
      <c r="G821" s="915"/>
      <c r="H821" s="915"/>
      <c r="I821" s="915"/>
      <c r="J821" s="915"/>
      <c r="K821" s="915"/>
      <c r="L821" s="915"/>
      <c r="M821" s="915"/>
      <c r="N821" s="915"/>
      <c r="O821" s="915"/>
      <c r="P821" s="915"/>
      <c r="Q821" s="915"/>
      <c r="R821" s="915"/>
      <c r="S821" s="915"/>
      <c r="T821" s="915"/>
      <c r="U821" s="915"/>
      <c r="V821" s="915"/>
      <c r="W821" s="915"/>
      <c r="X821" s="915"/>
      <c r="Y821" s="915"/>
      <c r="Z821" s="915"/>
      <c r="AA821" s="916"/>
      <c r="AB821" s="24"/>
      <c r="AC821" s="24"/>
      <c r="AD821" s="24"/>
      <c r="AE821" s="24"/>
      <c r="AF821" s="24"/>
      <c r="AG821" s="24"/>
      <c r="AH821" s="24"/>
      <c r="AI821" s="24"/>
      <c r="AJ821" s="24"/>
      <c r="AK821" s="24"/>
      <c r="AL821" s="24"/>
      <c r="AM821" s="24"/>
    </row>
    <row r="822" spans="1:39" s="17" customFormat="1" ht="37.5" customHeight="1" x14ac:dyDescent="0.4">
      <c r="A822" s="161">
        <v>349</v>
      </c>
      <c r="B822" s="161" t="s">
        <v>26</v>
      </c>
      <c r="C822" s="161">
        <v>66851</v>
      </c>
      <c r="D822" s="161">
        <v>238</v>
      </c>
      <c r="E822" s="161">
        <v>5791</v>
      </c>
      <c r="F822" s="162" t="s">
        <v>879</v>
      </c>
      <c r="G822" s="161">
        <v>0</v>
      </c>
      <c r="H822" s="161">
        <v>2</v>
      </c>
      <c r="I822" s="161">
        <v>34</v>
      </c>
      <c r="J822" s="161"/>
      <c r="K822" s="161">
        <v>38</v>
      </c>
      <c r="L822" s="161"/>
      <c r="M822" s="161"/>
      <c r="N822" s="161">
        <v>196</v>
      </c>
      <c r="O822" s="161">
        <v>1</v>
      </c>
      <c r="P822" s="10" t="s">
        <v>962</v>
      </c>
      <c r="Q822" s="161" t="s">
        <v>903</v>
      </c>
      <c r="R822" s="161" t="s">
        <v>872</v>
      </c>
      <c r="S822" s="161">
        <v>150</v>
      </c>
      <c r="T822" s="161"/>
      <c r="U822" s="161">
        <v>150</v>
      </c>
      <c r="V822" s="161"/>
      <c r="W822" s="161"/>
      <c r="X822" s="161">
        <v>26</v>
      </c>
      <c r="Y822" s="161" t="s">
        <v>32</v>
      </c>
      <c r="Z822" s="161" t="s">
        <v>309</v>
      </c>
      <c r="AA822" s="161" t="s">
        <v>724</v>
      </c>
      <c r="AB822" s="24"/>
      <c r="AC822" s="24"/>
      <c r="AD822" s="24"/>
      <c r="AE822" s="24"/>
      <c r="AF822" s="24"/>
      <c r="AG822" s="24"/>
      <c r="AH822" s="24"/>
      <c r="AI822" s="24"/>
      <c r="AJ822" s="24"/>
      <c r="AK822" s="24"/>
      <c r="AL822" s="24"/>
      <c r="AM822" s="24"/>
    </row>
    <row r="823" spans="1:39" s="25" customFormat="1" ht="1.5" customHeight="1" x14ac:dyDescent="0.4">
      <c r="A823" s="925"/>
      <c r="B823" s="926"/>
      <c r="C823" s="926"/>
      <c r="D823" s="926"/>
      <c r="E823" s="926"/>
      <c r="F823" s="926"/>
      <c r="G823" s="926"/>
      <c r="H823" s="926"/>
      <c r="I823" s="926"/>
      <c r="J823" s="926"/>
      <c r="K823" s="926"/>
      <c r="L823" s="926"/>
      <c r="M823" s="926"/>
      <c r="N823" s="926"/>
      <c r="O823" s="926"/>
      <c r="P823" s="926"/>
      <c r="Q823" s="926"/>
      <c r="R823" s="926"/>
      <c r="S823" s="926"/>
      <c r="T823" s="926"/>
      <c r="U823" s="926"/>
      <c r="V823" s="926"/>
      <c r="W823" s="926"/>
      <c r="X823" s="926"/>
      <c r="Y823" s="926"/>
      <c r="Z823" s="926"/>
      <c r="AA823" s="927"/>
      <c r="AB823" s="62"/>
      <c r="AC823" s="62"/>
      <c r="AD823" s="62"/>
      <c r="AE823" s="62"/>
      <c r="AF823" s="62"/>
      <c r="AG823" s="62"/>
      <c r="AH823" s="62"/>
      <c r="AI823" s="62"/>
      <c r="AJ823" s="62"/>
      <c r="AK823" s="62"/>
      <c r="AL823" s="62"/>
      <c r="AM823" s="62"/>
    </row>
    <row r="824" spans="1:39" s="17" customFormat="1" ht="39.75" customHeight="1" x14ac:dyDescent="0.4">
      <c r="A824" s="161">
        <v>350</v>
      </c>
      <c r="B824" s="161" t="s">
        <v>26</v>
      </c>
      <c r="C824" s="161">
        <v>78653</v>
      </c>
      <c r="D824" s="161">
        <v>313</v>
      </c>
      <c r="E824" s="161">
        <v>7571</v>
      </c>
      <c r="F824" s="162" t="s">
        <v>879</v>
      </c>
      <c r="G824" s="161">
        <v>0</v>
      </c>
      <c r="H824" s="161">
        <v>2</v>
      </c>
      <c r="I824" s="161">
        <v>58</v>
      </c>
      <c r="J824" s="161"/>
      <c r="K824" s="161"/>
      <c r="L824" s="161"/>
      <c r="M824" s="161"/>
      <c r="N824" s="161">
        <v>258</v>
      </c>
      <c r="O824" s="161"/>
      <c r="P824" s="10"/>
      <c r="Q824" s="161"/>
      <c r="R824" s="161"/>
      <c r="S824" s="161"/>
      <c r="T824" s="161"/>
      <c r="U824" s="161"/>
      <c r="V824" s="161"/>
      <c r="W824" s="161"/>
      <c r="X824" s="161"/>
      <c r="Y824" s="161" t="s">
        <v>30</v>
      </c>
      <c r="Z824" s="161" t="s">
        <v>116</v>
      </c>
      <c r="AA824" s="161" t="s">
        <v>677</v>
      </c>
      <c r="AB824" s="24"/>
      <c r="AC824" s="24"/>
      <c r="AD824" s="24"/>
      <c r="AE824" s="24"/>
      <c r="AF824" s="24"/>
      <c r="AG824" s="24"/>
      <c r="AH824" s="24"/>
      <c r="AI824" s="24"/>
      <c r="AJ824" s="24"/>
      <c r="AK824" s="24"/>
      <c r="AL824" s="24"/>
      <c r="AM824" s="24"/>
    </row>
    <row r="825" spans="1:39" s="17" customFormat="1" ht="1.5" customHeight="1" x14ac:dyDescent="0.4">
      <c r="A825" s="914"/>
      <c r="B825" s="915"/>
      <c r="C825" s="915"/>
      <c r="D825" s="915"/>
      <c r="E825" s="915"/>
      <c r="F825" s="915"/>
      <c r="G825" s="915"/>
      <c r="H825" s="915"/>
      <c r="I825" s="915"/>
      <c r="J825" s="915"/>
      <c r="K825" s="915"/>
      <c r="L825" s="915"/>
      <c r="M825" s="915"/>
      <c r="N825" s="915"/>
      <c r="O825" s="915"/>
      <c r="P825" s="915"/>
      <c r="Q825" s="915"/>
      <c r="R825" s="915"/>
      <c r="S825" s="915"/>
      <c r="T825" s="915"/>
      <c r="U825" s="915"/>
      <c r="V825" s="915"/>
      <c r="W825" s="915"/>
      <c r="X825" s="915"/>
      <c r="Y825" s="915"/>
      <c r="Z825" s="915"/>
      <c r="AA825" s="916"/>
      <c r="AB825" s="24"/>
      <c r="AC825" s="24"/>
      <c r="AD825" s="24"/>
      <c r="AE825" s="24"/>
      <c r="AF825" s="24"/>
      <c r="AG825" s="24"/>
      <c r="AH825" s="24"/>
      <c r="AI825" s="24"/>
      <c r="AJ825" s="24"/>
      <c r="AK825" s="24"/>
      <c r="AL825" s="24"/>
      <c r="AM825" s="24"/>
    </row>
    <row r="826" spans="1:39" s="17" customFormat="1" ht="34.5" customHeight="1" x14ac:dyDescent="0.4">
      <c r="A826" s="161">
        <v>351</v>
      </c>
      <c r="B826" s="161" t="s">
        <v>26</v>
      </c>
      <c r="C826" s="161">
        <v>60045</v>
      </c>
      <c r="D826" s="161">
        <v>227</v>
      </c>
      <c r="E826" s="161">
        <v>5281</v>
      </c>
      <c r="F826" s="162" t="s">
        <v>879</v>
      </c>
      <c r="G826" s="161">
        <v>0</v>
      </c>
      <c r="H826" s="161">
        <v>2</v>
      </c>
      <c r="I826" s="161">
        <v>58</v>
      </c>
      <c r="J826" s="161"/>
      <c r="K826" s="161">
        <v>16</v>
      </c>
      <c r="L826" s="161"/>
      <c r="M826" s="161"/>
      <c r="N826" s="161">
        <v>242</v>
      </c>
      <c r="O826" s="161">
        <v>1</v>
      </c>
      <c r="P826" s="10">
        <v>600</v>
      </c>
      <c r="Q826" s="161" t="s">
        <v>903</v>
      </c>
      <c r="R826" s="161" t="s">
        <v>872</v>
      </c>
      <c r="S826" s="161">
        <v>64</v>
      </c>
      <c r="T826" s="161"/>
      <c r="U826" s="161">
        <v>64</v>
      </c>
      <c r="V826" s="161"/>
      <c r="W826" s="161"/>
      <c r="X826" s="161">
        <v>9</v>
      </c>
      <c r="Y826" s="161" t="s">
        <v>32</v>
      </c>
      <c r="Z826" s="161" t="s">
        <v>331</v>
      </c>
      <c r="AA826" s="161" t="s">
        <v>677</v>
      </c>
      <c r="AB826" s="24"/>
      <c r="AC826" s="24"/>
      <c r="AD826" s="24"/>
      <c r="AE826" s="24"/>
      <c r="AF826" s="24"/>
      <c r="AG826" s="24"/>
      <c r="AH826" s="24"/>
      <c r="AI826" s="24"/>
      <c r="AJ826" s="24"/>
      <c r="AK826" s="24"/>
      <c r="AL826" s="24"/>
      <c r="AM826" s="24"/>
    </row>
    <row r="827" spans="1:39" s="17" customFormat="1" ht="1.5" customHeight="1" x14ac:dyDescent="0.4">
      <c r="A827" s="914"/>
      <c r="B827" s="915"/>
      <c r="C827" s="915"/>
      <c r="D827" s="915"/>
      <c r="E827" s="915"/>
      <c r="F827" s="915"/>
      <c r="G827" s="915"/>
      <c r="H827" s="915"/>
      <c r="I827" s="915"/>
      <c r="J827" s="915"/>
      <c r="K827" s="915"/>
      <c r="L827" s="915"/>
      <c r="M827" s="915"/>
      <c r="N827" s="915"/>
      <c r="O827" s="915"/>
      <c r="P827" s="915"/>
      <c r="Q827" s="915"/>
      <c r="R827" s="915"/>
      <c r="S827" s="915"/>
      <c r="T827" s="915"/>
      <c r="U827" s="915"/>
      <c r="V827" s="915"/>
      <c r="W827" s="915"/>
      <c r="X827" s="915"/>
      <c r="Y827" s="915"/>
      <c r="Z827" s="915"/>
      <c r="AA827" s="916"/>
      <c r="AB827" s="24"/>
      <c r="AC827" s="24"/>
      <c r="AD827" s="24"/>
      <c r="AE827" s="24"/>
      <c r="AF827" s="24"/>
      <c r="AG827" s="24"/>
      <c r="AH827" s="24"/>
      <c r="AI827" s="24"/>
      <c r="AJ827" s="24"/>
      <c r="AK827" s="24"/>
      <c r="AL827" s="24"/>
      <c r="AM827" s="24"/>
    </row>
    <row r="828" spans="1:39" s="17" customFormat="1" ht="37.5" customHeight="1" x14ac:dyDescent="0.4">
      <c r="A828" s="161">
        <v>352</v>
      </c>
      <c r="B828" s="161" t="s">
        <v>26</v>
      </c>
      <c r="C828" s="161">
        <v>71347</v>
      </c>
      <c r="D828" s="161">
        <v>172</v>
      </c>
      <c r="E828" s="161">
        <v>6173</v>
      </c>
      <c r="F828" s="162" t="s">
        <v>879</v>
      </c>
      <c r="G828" s="161">
        <v>10</v>
      </c>
      <c r="H828" s="161">
        <v>0</v>
      </c>
      <c r="I828" s="161">
        <v>0</v>
      </c>
      <c r="J828" s="161"/>
      <c r="K828" s="161"/>
      <c r="L828" s="161"/>
      <c r="M828" s="86">
        <v>4000</v>
      </c>
      <c r="N828" s="161"/>
      <c r="O828" s="161"/>
      <c r="P828" s="10"/>
      <c r="Q828" s="161"/>
      <c r="R828" s="161"/>
      <c r="S828" s="161"/>
      <c r="T828" s="161"/>
      <c r="U828" s="161"/>
      <c r="V828" s="161"/>
      <c r="W828" s="161"/>
      <c r="X828" s="161"/>
      <c r="Y828" s="162" t="s">
        <v>41</v>
      </c>
      <c r="Z828" s="162" t="s">
        <v>332</v>
      </c>
      <c r="AA828" s="161"/>
      <c r="AB828" s="24"/>
      <c r="AC828" s="24"/>
      <c r="AD828" s="24"/>
      <c r="AE828" s="24"/>
      <c r="AF828" s="24"/>
      <c r="AG828" s="24"/>
      <c r="AH828" s="24"/>
      <c r="AI828" s="24"/>
      <c r="AJ828" s="24"/>
      <c r="AK828" s="24"/>
      <c r="AL828" s="24"/>
      <c r="AM828" s="24"/>
    </row>
    <row r="829" spans="1:39" s="17" customFormat="1" ht="1.5" customHeight="1" x14ac:dyDescent="0.4">
      <c r="A829" s="914"/>
      <c r="B829" s="915"/>
      <c r="C829" s="915"/>
      <c r="D829" s="915"/>
      <c r="E829" s="915"/>
      <c r="F829" s="915"/>
      <c r="G829" s="915"/>
      <c r="H829" s="915"/>
      <c r="I829" s="915"/>
      <c r="J829" s="915"/>
      <c r="K829" s="915"/>
      <c r="L829" s="915"/>
      <c r="M829" s="915"/>
      <c r="N829" s="915"/>
      <c r="O829" s="915"/>
      <c r="P829" s="915"/>
      <c r="Q829" s="915"/>
      <c r="R829" s="915"/>
      <c r="S829" s="915"/>
      <c r="T829" s="915"/>
      <c r="U829" s="915"/>
      <c r="V829" s="915"/>
      <c r="W829" s="915"/>
      <c r="X829" s="915"/>
      <c r="Y829" s="915"/>
      <c r="Z829" s="915"/>
      <c r="AA829" s="916"/>
      <c r="AB829" s="24"/>
      <c r="AC829" s="24"/>
      <c r="AD829" s="24"/>
      <c r="AE829" s="24"/>
      <c r="AF829" s="24"/>
      <c r="AG829" s="24"/>
      <c r="AH829" s="24"/>
      <c r="AI829" s="24"/>
      <c r="AJ829" s="24"/>
      <c r="AK829" s="24"/>
      <c r="AL829" s="24"/>
      <c r="AM829" s="24"/>
    </row>
    <row r="830" spans="1:39" s="17" customFormat="1" ht="35.25" customHeight="1" x14ac:dyDescent="0.4">
      <c r="A830" s="161">
        <v>353</v>
      </c>
      <c r="B830" s="161" t="s">
        <v>26</v>
      </c>
      <c r="C830" s="161">
        <v>77577</v>
      </c>
      <c r="D830" s="161">
        <v>97</v>
      </c>
      <c r="E830" s="161">
        <v>7042</v>
      </c>
      <c r="F830" s="162" t="s">
        <v>879</v>
      </c>
      <c r="G830" s="161">
        <v>0</v>
      </c>
      <c r="H830" s="161">
        <v>2</v>
      </c>
      <c r="I830" s="161">
        <v>9</v>
      </c>
      <c r="J830" s="161"/>
      <c r="K830" s="161">
        <v>18</v>
      </c>
      <c r="L830" s="161"/>
      <c r="M830" s="161"/>
      <c r="N830" s="161">
        <v>191</v>
      </c>
      <c r="O830" s="161">
        <v>1</v>
      </c>
      <c r="P830" s="10">
        <v>457</v>
      </c>
      <c r="Q830" s="161" t="s">
        <v>903</v>
      </c>
      <c r="R830" s="161" t="s">
        <v>875</v>
      </c>
      <c r="S830" s="161">
        <v>72</v>
      </c>
      <c r="T830" s="161"/>
      <c r="U830" s="161">
        <v>72</v>
      </c>
      <c r="V830" s="161"/>
      <c r="W830" s="161"/>
      <c r="X830" s="161">
        <v>6</v>
      </c>
      <c r="Y830" s="161" t="s">
        <v>33</v>
      </c>
      <c r="Z830" s="161" t="s">
        <v>333</v>
      </c>
      <c r="AA830" s="161" t="s">
        <v>725</v>
      </c>
      <c r="AB830" s="24"/>
      <c r="AC830" s="24"/>
      <c r="AD830" s="24"/>
      <c r="AE830" s="24"/>
      <c r="AF830" s="24"/>
      <c r="AG830" s="24"/>
      <c r="AH830" s="24"/>
      <c r="AI830" s="24"/>
      <c r="AJ830" s="24"/>
      <c r="AK830" s="24"/>
      <c r="AL830" s="24"/>
      <c r="AM830" s="24"/>
    </row>
    <row r="831" spans="1:39" s="17" customFormat="1" ht="2.25" customHeight="1" x14ac:dyDescent="0.4">
      <c r="A831" s="914"/>
      <c r="B831" s="915"/>
      <c r="C831" s="915"/>
      <c r="D831" s="915"/>
      <c r="E831" s="915"/>
      <c r="F831" s="915"/>
      <c r="G831" s="915"/>
      <c r="H831" s="915"/>
      <c r="I831" s="915"/>
      <c r="J831" s="915"/>
      <c r="K831" s="915"/>
      <c r="L831" s="915"/>
      <c r="M831" s="915"/>
      <c r="N831" s="915"/>
      <c r="O831" s="915"/>
      <c r="P831" s="915"/>
      <c r="Q831" s="915"/>
      <c r="R831" s="915"/>
      <c r="S831" s="915"/>
      <c r="T831" s="915"/>
      <c r="U831" s="915"/>
      <c r="V831" s="915"/>
      <c r="W831" s="915"/>
      <c r="X831" s="915"/>
      <c r="Y831" s="915"/>
      <c r="Z831" s="915"/>
      <c r="AA831" s="916"/>
      <c r="AB831" s="24"/>
      <c r="AC831" s="24"/>
      <c r="AD831" s="24"/>
      <c r="AE831" s="24"/>
      <c r="AF831" s="24"/>
      <c r="AG831" s="24"/>
      <c r="AH831" s="24"/>
      <c r="AI831" s="24"/>
      <c r="AJ831" s="24"/>
      <c r="AK831" s="24"/>
      <c r="AL831" s="24"/>
      <c r="AM831" s="24"/>
    </row>
    <row r="832" spans="1:39" s="17" customFormat="1" ht="30.75" customHeight="1" x14ac:dyDescent="0.4">
      <c r="A832" s="161">
        <v>354</v>
      </c>
      <c r="B832" s="161" t="s">
        <v>26</v>
      </c>
      <c r="C832" s="161">
        <v>60036</v>
      </c>
      <c r="D832" s="161">
        <v>215</v>
      </c>
      <c r="E832" s="161">
        <v>5272</v>
      </c>
      <c r="F832" s="162" t="s">
        <v>879</v>
      </c>
      <c r="G832" s="161">
        <v>4</v>
      </c>
      <c r="H832" s="161">
        <v>3</v>
      </c>
      <c r="I832" s="161">
        <v>71</v>
      </c>
      <c r="J832" s="161"/>
      <c r="K832" s="161">
        <v>114</v>
      </c>
      <c r="L832" s="161"/>
      <c r="M832" s="161"/>
      <c r="N832" s="86">
        <v>1857</v>
      </c>
      <c r="O832" s="161">
        <v>1</v>
      </c>
      <c r="P832" s="10"/>
      <c r="Q832" s="161" t="s">
        <v>903</v>
      </c>
      <c r="R832" s="161" t="s">
        <v>872</v>
      </c>
      <c r="S832" s="161">
        <v>280</v>
      </c>
      <c r="T832" s="161"/>
      <c r="U832" s="161"/>
      <c r="V832" s="161">
        <v>280</v>
      </c>
      <c r="W832" s="161"/>
      <c r="X832" s="161"/>
      <c r="Y832" s="161" t="s">
        <v>32</v>
      </c>
      <c r="Z832" s="161" t="s">
        <v>334</v>
      </c>
      <c r="AA832" s="161" t="s">
        <v>726</v>
      </c>
      <c r="AB832" s="24"/>
      <c r="AC832" s="24"/>
      <c r="AD832" s="24"/>
      <c r="AE832" s="24"/>
      <c r="AF832" s="24"/>
      <c r="AG832" s="24"/>
      <c r="AH832" s="24"/>
      <c r="AI832" s="24"/>
      <c r="AJ832" s="24"/>
      <c r="AK832" s="24"/>
      <c r="AL832" s="24"/>
      <c r="AM832" s="24"/>
    </row>
    <row r="833" spans="1:39" s="17" customFormat="1" x14ac:dyDescent="0.4">
      <c r="A833" s="164"/>
      <c r="B833" s="165"/>
      <c r="C833" s="165"/>
      <c r="D833" s="165"/>
      <c r="E833" s="165"/>
      <c r="F833" s="166"/>
      <c r="G833" s="165"/>
      <c r="H833" s="165"/>
      <c r="I833" s="165"/>
      <c r="J833" s="165"/>
      <c r="K833" s="165"/>
      <c r="L833" s="165"/>
      <c r="M833" s="165"/>
      <c r="N833" s="165"/>
      <c r="O833" s="161">
        <v>2</v>
      </c>
      <c r="P833" s="10"/>
      <c r="Q833" s="161" t="s">
        <v>903</v>
      </c>
      <c r="R833" s="161" t="s">
        <v>888</v>
      </c>
      <c r="S833" s="161">
        <v>352</v>
      </c>
      <c r="T833" s="161"/>
      <c r="U833" s="161"/>
      <c r="V833" s="161"/>
      <c r="W833" s="161"/>
      <c r="X833" s="161"/>
      <c r="Y833" s="165"/>
      <c r="Z833" s="165"/>
      <c r="AA833" s="151"/>
      <c r="AB833" s="24"/>
      <c r="AC833" s="24"/>
      <c r="AD833" s="24"/>
      <c r="AE833" s="24"/>
      <c r="AF833" s="24"/>
      <c r="AG833" s="24"/>
      <c r="AH833" s="24"/>
      <c r="AI833" s="24"/>
      <c r="AJ833" s="24"/>
      <c r="AK833" s="24"/>
      <c r="AL833" s="24"/>
      <c r="AM833" s="24"/>
    </row>
    <row r="834" spans="1:39" s="17" customFormat="1" x14ac:dyDescent="0.4">
      <c r="A834" s="164"/>
      <c r="B834" s="165"/>
      <c r="C834" s="165"/>
      <c r="D834" s="165"/>
      <c r="E834" s="165"/>
      <c r="F834" s="166"/>
      <c r="G834" s="165"/>
      <c r="H834" s="165"/>
      <c r="I834" s="165"/>
      <c r="J834" s="165"/>
      <c r="K834" s="165"/>
      <c r="L834" s="165"/>
      <c r="M834" s="165"/>
      <c r="N834" s="165"/>
      <c r="O834" s="161"/>
      <c r="P834" s="10"/>
      <c r="Q834" s="161" t="s">
        <v>886</v>
      </c>
      <c r="R834" s="161" t="s">
        <v>872</v>
      </c>
      <c r="S834" s="161">
        <v>176</v>
      </c>
      <c r="T834" s="161"/>
      <c r="U834" s="161"/>
      <c r="V834" s="161">
        <v>176</v>
      </c>
      <c r="W834" s="161"/>
      <c r="X834" s="161"/>
      <c r="Y834" s="165"/>
      <c r="Z834" s="165"/>
      <c r="AA834" s="151"/>
      <c r="AB834" s="24"/>
      <c r="AC834" s="24"/>
      <c r="AD834" s="24"/>
      <c r="AE834" s="24"/>
      <c r="AF834" s="24"/>
      <c r="AG834" s="24"/>
      <c r="AH834" s="24"/>
      <c r="AI834" s="24"/>
      <c r="AJ834" s="24"/>
      <c r="AK834" s="24"/>
      <c r="AL834" s="24"/>
      <c r="AM834" s="24"/>
    </row>
    <row r="835" spans="1:39" s="17" customFormat="1" x14ac:dyDescent="0.4">
      <c r="A835" s="164"/>
      <c r="B835" s="165"/>
      <c r="C835" s="165"/>
      <c r="D835" s="165"/>
      <c r="E835" s="165"/>
      <c r="F835" s="166"/>
      <c r="G835" s="165"/>
      <c r="H835" s="165"/>
      <c r="I835" s="165"/>
      <c r="J835" s="165"/>
      <c r="K835" s="165"/>
      <c r="L835" s="165"/>
      <c r="M835" s="165"/>
      <c r="N835" s="165"/>
      <c r="O835" s="161"/>
      <c r="P835" s="10"/>
      <c r="Q835" s="161" t="s">
        <v>887</v>
      </c>
      <c r="R835" s="161" t="s">
        <v>875</v>
      </c>
      <c r="S835" s="161">
        <v>176</v>
      </c>
      <c r="T835" s="161"/>
      <c r="U835" s="161"/>
      <c r="V835" s="161">
        <v>176</v>
      </c>
      <c r="W835" s="161"/>
      <c r="X835" s="161"/>
      <c r="Y835" s="165"/>
      <c r="Z835" s="165"/>
      <c r="AA835" s="151"/>
      <c r="AB835" s="24"/>
      <c r="AC835" s="24"/>
      <c r="AD835" s="24"/>
      <c r="AE835" s="24"/>
      <c r="AF835" s="24"/>
      <c r="AG835" s="24"/>
      <c r="AH835" s="24"/>
      <c r="AI835" s="24"/>
      <c r="AJ835" s="24"/>
      <c r="AK835" s="24"/>
      <c r="AL835" s="24"/>
      <c r="AM835" s="24"/>
    </row>
    <row r="836" spans="1:39" s="25" customFormat="1" ht="1.5" customHeight="1" x14ac:dyDescent="0.4">
      <c r="A836" s="925"/>
      <c r="B836" s="926"/>
      <c r="C836" s="926"/>
      <c r="D836" s="926"/>
      <c r="E836" s="926"/>
      <c r="F836" s="926"/>
      <c r="G836" s="926"/>
      <c r="H836" s="926"/>
      <c r="I836" s="926"/>
      <c r="J836" s="926"/>
      <c r="K836" s="926"/>
      <c r="L836" s="926"/>
      <c r="M836" s="926"/>
      <c r="N836" s="926"/>
      <c r="O836" s="926"/>
      <c r="P836" s="926"/>
      <c r="Q836" s="926"/>
      <c r="R836" s="926"/>
      <c r="S836" s="926"/>
      <c r="T836" s="926"/>
      <c r="U836" s="926"/>
      <c r="V836" s="926"/>
      <c r="W836" s="926"/>
      <c r="X836" s="926"/>
      <c r="Y836" s="926"/>
      <c r="Z836" s="926"/>
      <c r="AA836" s="927"/>
      <c r="AB836" s="62"/>
      <c r="AC836" s="62"/>
      <c r="AD836" s="62"/>
      <c r="AE836" s="62"/>
      <c r="AF836" s="62"/>
      <c r="AG836" s="62"/>
      <c r="AH836" s="62"/>
      <c r="AI836" s="62"/>
      <c r="AJ836" s="62"/>
      <c r="AK836" s="62"/>
      <c r="AL836" s="62"/>
      <c r="AM836" s="62"/>
    </row>
    <row r="837" spans="1:39" s="31" customFormat="1" ht="33.75" customHeight="1" x14ac:dyDescent="0.4">
      <c r="A837" s="28">
        <v>355</v>
      </c>
      <c r="B837" s="28" t="s">
        <v>26</v>
      </c>
      <c r="C837" s="28">
        <v>15412</v>
      </c>
      <c r="D837" s="28">
        <v>14</v>
      </c>
      <c r="E837" s="28">
        <v>922</v>
      </c>
      <c r="F837" s="45" t="s">
        <v>879</v>
      </c>
      <c r="G837" s="28">
        <v>18</v>
      </c>
      <c r="H837" s="28">
        <v>0</v>
      </c>
      <c r="I837" s="28">
        <v>97</v>
      </c>
      <c r="J837" s="28"/>
      <c r="K837" s="28"/>
      <c r="L837" s="28"/>
      <c r="M837" s="28"/>
      <c r="N837" s="28"/>
      <c r="O837" s="28"/>
      <c r="P837" s="9"/>
      <c r="Q837" s="28"/>
      <c r="R837" s="28"/>
      <c r="S837" s="28"/>
      <c r="T837" s="28"/>
      <c r="U837" s="28"/>
      <c r="V837" s="28"/>
      <c r="W837" s="28"/>
      <c r="X837" s="28"/>
      <c r="Y837" s="28" t="s">
        <v>30</v>
      </c>
      <c r="Z837" s="28" t="s">
        <v>161</v>
      </c>
      <c r="AA837" s="28" t="s">
        <v>578</v>
      </c>
      <c r="AB837" s="24"/>
      <c r="AC837" s="24"/>
      <c r="AD837" s="24"/>
      <c r="AE837" s="24"/>
      <c r="AF837" s="24"/>
      <c r="AG837" s="24"/>
      <c r="AH837" s="24"/>
      <c r="AI837" s="24"/>
      <c r="AJ837" s="24"/>
      <c r="AK837" s="24"/>
      <c r="AL837" s="24"/>
      <c r="AM837" s="24"/>
    </row>
    <row r="838" spans="1:39" s="31" customFormat="1" ht="33.75" customHeight="1" x14ac:dyDescent="0.4">
      <c r="A838" s="28">
        <v>356</v>
      </c>
      <c r="B838" s="28" t="s">
        <v>26</v>
      </c>
      <c r="C838" s="28">
        <v>15411</v>
      </c>
      <c r="D838" s="28">
        <v>13</v>
      </c>
      <c r="E838" s="28">
        <v>921</v>
      </c>
      <c r="F838" s="45" t="s">
        <v>879</v>
      </c>
      <c r="G838" s="28">
        <v>8</v>
      </c>
      <c r="H838" s="28">
        <v>0</v>
      </c>
      <c r="I838" s="28">
        <v>77</v>
      </c>
      <c r="J838" s="28"/>
      <c r="K838" s="28"/>
      <c r="L838" s="28"/>
      <c r="M838" s="28"/>
      <c r="N838" s="28"/>
      <c r="O838" s="28"/>
      <c r="P838" s="9"/>
      <c r="Q838" s="28"/>
      <c r="R838" s="28"/>
      <c r="S838" s="28"/>
      <c r="T838" s="28"/>
      <c r="U838" s="28"/>
      <c r="V838" s="28"/>
      <c r="W838" s="28"/>
      <c r="X838" s="28"/>
      <c r="Y838" s="28" t="s">
        <v>30</v>
      </c>
      <c r="Z838" s="28" t="s">
        <v>161</v>
      </c>
      <c r="AA838" s="28" t="s">
        <v>578</v>
      </c>
      <c r="AB838" s="24"/>
      <c r="AC838" s="24"/>
      <c r="AD838" s="24"/>
      <c r="AE838" s="24"/>
      <c r="AF838" s="24"/>
      <c r="AG838" s="24"/>
      <c r="AH838" s="24"/>
      <c r="AI838" s="24"/>
      <c r="AJ838" s="24"/>
      <c r="AK838" s="24"/>
      <c r="AL838" s="24"/>
      <c r="AM838" s="24"/>
    </row>
    <row r="839" spans="1:39" s="31" customFormat="1" ht="32.25" customHeight="1" x14ac:dyDescent="0.4">
      <c r="A839" s="28">
        <v>357</v>
      </c>
      <c r="B839" s="28" t="s">
        <v>26</v>
      </c>
      <c r="C839" s="28">
        <v>18955</v>
      </c>
      <c r="D839" s="28">
        <v>88</v>
      </c>
      <c r="E839" s="28">
        <v>1329</v>
      </c>
      <c r="F839" s="45" t="s">
        <v>879</v>
      </c>
      <c r="G839" s="28">
        <v>30</v>
      </c>
      <c r="H839" s="28">
        <v>2</v>
      </c>
      <c r="I839" s="28">
        <v>70</v>
      </c>
      <c r="J839" s="28"/>
      <c r="K839" s="28"/>
      <c r="L839" s="28"/>
      <c r="M839" s="28"/>
      <c r="N839" s="28"/>
      <c r="O839" s="28"/>
      <c r="P839" s="9"/>
      <c r="Q839" s="28"/>
      <c r="R839" s="28"/>
      <c r="S839" s="28"/>
      <c r="T839" s="28"/>
      <c r="U839" s="28"/>
      <c r="V839" s="28"/>
      <c r="W839" s="28"/>
      <c r="X839" s="28"/>
      <c r="Y839" s="28" t="s">
        <v>30</v>
      </c>
      <c r="Z839" s="28" t="s">
        <v>161</v>
      </c>
      <c r="AA839" s="28" t="s">
        <v>578</v>
      </c>
      <c r="AB839" s="24"/>
      <c r="AC839" s="24"/>
      <c r="AD839" s="24"/>
      <c r="AE839" s="24"/>
      <c r="AF839" s="24"/>
      <c r="AG839" s="24"/>
      <c r="AH839" s="24"/>
      <c r="AI839" s="24"/>
      <c r="AJ839" s="24"/>
      <c r="AK839" s="24"/>
      <c r="AL839" s="24"/>
      <c r="AM839" s="24"/>
    </row>
    <row r="840" spans="1:39" s="24" customFormat="1" ht="2.25" customHeight="1" x14ac:dyDescent="0.4">
      <c r="A840" s="917"/>
      <c r="B840" s="918"/>
      <c r="C840" s="918"/>
      <c r="D840" s="918"/>
      <c r="E840" s="918"/>
      <c r="F840" s="918"/>
      <c r="G840" s="918"/>
      <c r="H840" s="918"/>
      <c r="I840" s="918"/>
      <c r="J840" s="918"/>
      <c r="K840" s="918"/>
      <c r="L840" s="918"/>
      <c r="M840" s="918"/>
      <c r="N840" s="918"/>
      <c r="O840" s="918"/>
      <c r="P840" s="918"/>
      <c r="Q840" s="918"/>
      <c r="R840" s="918"/>
      <c r="S840" s="918"/>
      <c r="T840" s="918"/>
      <c r="U840" s="918"/>
      <c r="V840" s="918"/>
      <c r="W840" s="918"/>
      <c r="X840" s="918"/>
      <c r="Y840" s="918"/>
      <c r="Z840" s="918"/>
      <c r="AA840" s="919"/>
    </row>
    <row r="841" spans="1:39" s="34" customFormat="1" ht="39.75" customHeight="1" x14ac:dyDescent="0.4">
      <c r="A841" s="33">
        <v>358</v>
      </c>
      <c r="B841" s="33" t="s">
        <v>26</v>
      </c>
      <c r="C841" s="33">
        <v>32320</v>
      </c>
      <c r="D841" s="33">
        <v>27</v>
      </c>
      <c r="E841" s="33">
        <v>2023</v>
      </c>
      <c r="F841" s="46" t="s">
        <v>879</v>
      </c>
      <c r="G841" s="33">
        <v>5</v>
      </c>
      <c r="H841" s="33">
        <v>1</v>
      </c>
      <c r="I841" s="33">
        <v>39</v>
      </c>
      <c r="J841" s="86"/>
      <c r="K841" s="33">
        <v>202</v>
      </c>
      <c r="L841" s="33"/>
      <c r="M841" s="33"/>
      <c r="N841" s="86">
        <v>2139</v>
      </c>
      <c r="O841" s="33">
        <v>1</v>
      </c>
      <c r="P841" s="10">
        <v>291</v>
      </c>
      <c r="Q841" s="33" t="s">
        <v>903</v>
      </c>
      <c r="R841" s="33" t="s">
        <v>872</v>
      </c>
      <c r="S841" s="33">
        <v>163</v>
      </c>
      <c r="T841" s="33"/>
      <c r="U841" s="33">
        <v>163</v>
      </c>
      <c r="V841" s="33"/>
      <c r="W841" s="33"/>
      <c r="X841" s="33"/>
      <c r="Y841" s="33" t="s">
        <v>30</v>
      </c>
      <c r="Z841" s="33" t="s">
        <v>235</v>
      </c>
      <c r="AA841" s="33" t="s">
        <v>533</v>
      </c>
      <c r="AB841" s="24"/>
      <c r="AC841" s="24"/>
      <c r="AD841" s="24"/>
      <c r="AE841" s="24"/>
      <c r="AF841" s="24"/>
      <c r="AG841" s="24"/>
      <c r="AH841" s="24"/>
      <c r="AI841" s="24"/>
      <c r="AJ841" s="24"/>
      <c r="AK841" s="24"/>
      <c r="AL841" s="24"/>
      <c r="AM841" s="24"/>
    </row>
    <row r="842" spans="1:39" s="34" customFormat="1" x14ac:dyDescent="0.4">
      <c r="A842" s="33"/>
      <c r="B842" s="33"/>
      <c r="C842" s="33"/>
      <c r="D842" s="33"/>
      <c r="E842" s="33"/>
      <c r="F842" s="46"/>
      <c r="G842" s="33"/>
      <c r="H842" s="33"/>
      <c r="I842" s="33"/>
      <c r="J842" s="86"/>
      <c r="K842" s="33"/>
      <c r="L842" s="33"/>
      <c r="M842" s="33"/>
      <c r="N842" s="33"/>
      <c r="O842" s="33">
        <v>2</v>
      </c>
      <c r="P842" s="10" t="s">
        <v>964</v>
      </c>
      <c r="Q842" s="33" t="s">
        <v>903</v>
      </c>
      <c r="R842" s="33" t="s">
        <v>875</v>
      </c>
      <c r="S842" s="33">
        <v>240</v>
      </c>
      <c r="T842" s="33"/>
      <c r="U842" s="33">
        <v>240</v>
      </c>
      <c r="V842" s="33"/>
      <c r="W842" s="33"/>
      <c r="X842" s="33"/>
      <c r="Y842" s="33"/>
      <c r="Z842" s="33"/>
      <c r="AA842" s="33"/>
      <c r="AB842" s="24"/>
      <c r="AC842" s="24"/>
      <c r="AD842" s="24"/>
      <c r="AE842" s="24"/>
      <c r="AF842" s="24"/>
      <c r="AG842" s="24"/>
      <c r="AH842" s="24"/>
      <c r="AI842" s="24"/>
      <c r="AJ842" s="24"/>
      <c r="AK842" s="24"/>
      <c r="AL842" s="24"/>
      <c r="AM842" s="24"/>
    </row>
    <row r="843" spans="1:39" s="34" customFormat="1" x14ac:dyDescent="0.4">
      <c r="A843" s="33"/>
      <c r="B843" s="33"/>
      <c r="C843" s="33"/>
      <c r="D843" s="33"/>
      <c r="E843" s="33"/>
      <c r="F843" s="46"/>
      <c r="G843" s="33"/>
      <c r="H843" s="33"/>
      <c r="I843" s="33"/>
      <c r="J843" s="86"/>
      <c r="K843" s="33"/>
      <c r="L843" s="33"/>
      <c r="M843" s="33"/>
      <c r="N843" s="33"/>
      <c r="O843" s="33">
        <v>4</v>
      </c>
      <c r="P843" s="10"/>
      <c r="Q843" s="33" t="s">
        <v>909</v>
      </c>
      <c r="R843" s="33" t="s">
        <v>875</v>
      </c>
      <c r="S843" s="33">
        <v>72</v>
      </c>
      <c r="T843" s="33"/>
      <c r="U843" s="33">
        <v>72</v>
      </c>
      <c r="V843" s="33"/>
      <c r="W843" s="33"/>
      <c r="X843" s="33"/>
      <c r="Y843" s="33"/>
      <c r="Z843" s="33"/>
      <c r="AA843" s="33"/>
      <c r="AB843" s="24"/>
      <c r="AC843" s="24"/>
      <c r="AD843" s="24"/>
      <c r="AE843" s="24"/>
      <c r="AF843" s="24"/>
      <c r="AG843" s="24"/>
      <c r="AH843" s="24"/>
      <c r="AI843" s="24"/>
      <c r="AJ843" s="24"/>
      <c r="AK843" s="24"/>
      <c r="AL843" s="24"/>
      <c r="AM843" s="24"/>
    </row>
    <row r="844" spans="1:39" s="34" customFormat="1" x14ac:dyDescent="0.4">
      <c r="A844" s="33"/>
      <c r="B844" s="33"/>
      <c r="C844" s="33"/>
      <c r="D844" s="33"/>
      <c r="E844" s="33"/>
      <c r="F844" s="46"/>
      <c r="G844" s="33"/>
      <c r="H844" s="33"/>
      <c r="I844" s="33"/>
      <c r="J844" s="86"/>
      <c r="K844" s="33"/>
      <c r="L844" s="33"/>
      <c r="M844" s="33"/>
      <c r="N844" s="33"/>
      <c r="O844" s="33">
        <v>5</v>
      </c>
      <c r="P844" s="9"/>
      <c r="Q844" s="28" t="s">
        <v>903</v>
      </c>
      <c r="R844" s="28" t="s">
        <v>872</v>
      </c>
      <c r="S844" s="28">
        <v>163</v>
      </c>
      <c r="T844" s="28"/>
      <c r="U844" s="28">
        <v>163</v>
      </c>
      <c r="V844" s="33"/>
      <c r="W844" s="33"/>
      <c r="X844" s="33"/>
      <c r="Y844" s="33"/>
      <c r="Z844" s="33"/>
      <c r="AA844" s="33"/>
      <c r="AB844" s="24"/>
      <c r="AC844" s="24"/>
      <c r="AD844" s="24"/>
      <c r="AE844" s="24"/>
      <c r="AF844" s="24"/>
      <c r="AG844" s="24"/>
      <c r="AH844" s="24"/>
      <c r="AI844" s="24"/>
      <c r="AJ844" s="24"/>
      <c r="AK844" s="24"/>
      <c r="AL844" s="24"/>
      <c r="AM844" s="24"/>
    </row>
    <row r="845" spans="1:39" s="34" customFormat="1" x14ac:dyDescent="0.4">
      <c r="A845" s="33"/>
      <c r="B845" s="33"/>
      <c r="C845" s="33"/>
      <c r="D845" s="33"/>
      <c r="E845" s="33"/>
      <c r="F845" s="46"/>
      <c r="G845" s="33"/>
      <c r="H845" s="33"/>
      <c r="I845" s="33"/>
      <c r="J845" s="86"/>
      <c r="K845" s="33"/>
      <c r="L845" s="33"/>
      <c r="M845" s="33"/>
      <c r="N845" s="33"/>
      <c r="O845" s="33">
        <v>6</v>
      </c>
      <c r="P845" s="10" t="s">
        <v>963</v>
      </c>
      <c r="Q845" s="33" t="s">
        <v>903</v>
      </c>
      <c r="R845" s="33" t="s">
        <v>872</v>
      </c>
      <c r="S845" s="33">
        <v>168</v>
      </c>
      <c r="T845" s="33"/>
      <c r="U845" s="33">
        <v>168</v>
      </c>
      <c r="V845" s="33"/>
      <c r="W845" s="33"/>
      <c r="X845" s="33"/>
      <c r="Y845" s="33"/>
      <c r="Z845" s="33"/>
      <c r="AA845" s="33"/>
      <c r="AB845" s="24"/>
      <c r="AC845" s="24"/>
      <c r="AD845" s="24"/>
      <c r="AE845" s="24"/>
      <c r="AF845" s="24"/>
      <c r="AG845" s="24"/>
      <c r="AH845" s="24"/>
      <c r="AI845" s="24"/>
      <c r="AJ845" s="24"/>
      <c r="AK845" s="24"/>
      <c r="AL845" s="24"/>
      <c r="AM845" s="24"/>
    </row>
    <row r="846" spans="1:39" s="17" customFormat="1" ht="1.5" customHeight="1" x14ac:dyDescent="0.4">
      <c r="A846" s="914"/>
      <c r="B846" s="915"/>
      <c r="C846" s="915"/>
      <c r="D846" s="915"/>
      <c r="E846" s="915"/>
      <c r="F846" s="915"/>
      <c r="G846" s="915"/>
      <c r="H846" s="915"/>
      <c r="I846" s="915"/>
      <c r="J846" s="915"/>
      <c r="K846" s="915"/>
      <c r="L846" s="915"/>
      <c r="M846" s="915"/>
      <c r="N846" s="915"/>
      <c r="O846" s="915"/>
      <c r="P846" s="915"/>
      <c r="Q846" s="915"/>
      <c r="R846" s="915"/>
      <c r="S846" s="915"/>
      <c r="T846" s="915"/>
      <c r="U846" s="915"/>
      <c r="V846" s="915"/>
      <c r="W846" s="915"/>
      <c r="X846" s="915"/>
      <c r="Y846" s="915"/>
      <c r="Z846" s="915"/>
      <c r="AA846" s="916"/>
      <c r="AB846" s="24"/>
      <c r="AC846" s="24"/>
      <c r="AD846" s="24"/>
      <c r="AE846" s="24"/>
      <c r="AF846" s="24"/>
      <c r="AG846" s="24"/>
      <c r="AH846" s="24"/>
      <c r="AI846" s="24"/>
      <c r="AJ846" s="24"/>
      <c r="AK846" s="24"/>
      <c r="AL846" s="24"/>
      <c r="AM846" s="24"/>
    </row>
    <row r="847" spans="1:39" s="17" customFormat="1" ht="36.75" customHeight="1" x14ac:dyDescent="0.4">
      <c r="A847" s="149">
        <v>359</v>
      </c>
      <c r="B847" s="149" t="s">
        <v>26</v>
      </c>
      <c r="C847" s="149">
        <v>55185</v>
      </c>
      <c r="D847" s="149">
        <v>41</v>
      </c>
      <c r="E847" s="149">
        <v>4863</v>
      </c>
      <c r="F847" s="150" t="s">
        <v>879</v>
      </c>
      <c r="G847" s="149">
        <v>0</v>
      </c>
      <c r="H847" s="149">
        <v>1</v>
      </c>
      <c r="I847" s="149">
        <v>9</v>
      </c>
      <c r="J847" s="149"/>
      <c r="K847" s="149">
        <v>25</v>
      </c>
      <c r="L847" s="149"/>
      <c r="M847" s="149"/>
      <c r="N847" s="149">
        <v>84</v>
      </c>
      <c r="O847" s="149">
        <v>1</v>
      </c>
      <c r="P847" s="10" t="s">
        <v>965</v>
      </c>
      <c r="Q847" s="149" t="s">
        <v>903</v>
      </c>
      <c r="R847" s="149" t="s">
        <v>875</v>
      </c>
      <c r="S847" s="149">
        <v>60</v>
      </c>
      <c r="T847" s="149"/>
      <c r="U847" s="149">
        <v>60</v>
      </c>
      <c r="V847" s="149"/>
      <c r="W847" s="149"/>
      <c r="X847" s="149">
        <v>25</v>
      </c>
      <c r="Y847" s="149" t="s">
        <v>30</v>
      </c>
      <c r="Z847" s="149" t="s">
        <v>194</v>
      </c>
      <c r="AA847" s="149" t="s">
        <v>714</v>
      </c>
      <c r="AB847" s="24"/>
      <c r="AC847" s="24"/>
      <c r="AD847" s="24"/>
      <c r="AE847" s="24"/>
      <c r="AF847" s="24"/>
      <c r="AG847" s="24"/>
      <c r="AH847" s="24"/>
      <c r="AI847" s="24"/>
      <c r="AJ847" s="24"/>
      <c r="AK847" s="24"/>
      <c r="AL847" s="24"/>
      <c r="AM847" s="24"/>
    </row>
    <row r="848" spans="1:39" s="17" customFormat="1" ht="25.5" customHeight="1" x14ac:dyDescent="0.4">
      <c r="A848" s="149"/>
      <c r="B848" s="149"/>
      <c r="C848" s="149"/>
      <c r="D848" s="149"/>
      <c r="E848" s="149"/>
      <c r="F848" s="150"/>
      <c r="G848" s="149"/>
      <c r="H848" s="149"/>
      <c r="I848" s="149"/>
      <c r="J848" s="149"/>
      <c r="K848" s="149"/>
      <c r="L848" s="149"/>
      <c r="M848" s="149"/>
      <c r="N848" s="149"/>
      <c r="O848" s="149">
        <v>2</v>
      </c>
      <c r="P848" s="10"/>
      <c r="Q848" s="149" t="s">
        <v>903</v>
      </c>
      <c r="R848" s="149" t="s">
        <v>872</v>
      </c>
      <c r="S848" s="149">
        <v>40</v>
      </c>
      <c r="T848" s="149"/>
      <c r="U848" s="149">
        <v>40</v>
      </c>
      <c r="V848" s="149"/>
      <c r="W848" s="149"/>
      <c r="X848" s="149">
        <v>25</v>
      </c>
      <c r="Y848" s="149"/>
      <c r="Z848" s="149"/>
      <c r="AA848" s="149"/>
      <c r="AB848" s="24"/>
      <c r="AC848" s="24"/>
      <c r="AD848" s="24"/>
      <c r="AE848" s="24"/>
      <c r="AF848" s="24"/>
      <c r="AG848" s="24"/>
      <c r="AH848" s="24"/>
      <c r="AI848" s="24"/>
      <c r="AJ848" s="24"/>
      <c r="AK848" s="24"/>
      <c r="AL848" s="24"/>
      <c r="AM848" s="24"/>
    </row>
    <row r="849" spans="1:39" s="17" customFormat="1" ht="1.5" customHeight="1" x14ac:dyDescent="0.4">
      <c r="A849" s="914"/>
      <c r="B849" s="915"/>
      <c r="C849" s="915"/>
      <c r="D849" s="915"/>
      <c r="E849" s="915"/>
      <c r="F849" s="915"/>
      <c r="G849" s="915"/>
      <c r="H849" s="915"/>
      <c r="I849" s="915"/>
      <c r="J849" s="915"/>
      <c r="K849" s="915"/>
      <c r="L849" s="915"/>
      <c r="M849" s="915"/>
      <c r="N849" s="915"/>
      <c r="O849" s="915"/>
      <c r="P849" s="915"/>
      <c r="Q849" s="915"/>
      <c r="R849" s="915"/>
      <c r="S849" s="915"/>
      <c r="T849" s="915"/>
      <c r="U849" s="915"/>
      <c r="V849" s="915"/>
      <c r="W849" s="915"/>
      <c r="X849" s="915"/>
      <c r="Y849" s="915"/>
      <c r="Z849" s="915"/>
      <c r="AA849" s="916"/>
      <c r="AB849" s="24"/>
      <c r="AC849" s="24"/>
      <c r="AD849" s="24"/>
      <c r="AE849" s="24"/>
      <c r="AF849" s="24"/>
      <c r="AG849" s="24"/>
      <c r="AH849" s="24"/>
      <c r="AI849" s="24"/>
      <c r="AJ849" s="24"/>
      <c r="AK849" s="24"/>
      <c r="AL849" s="24"/>
      <c r="AM849" s="24"/>
    </row>
    <row r="850" spans="1:39" s="31" customFormat="1" ht="36.75" customHeight="1" x14ac:dyDescent="0.4">
      <c r="A850" s="28">
        <v>360</v>
      </c>
      <c r="B850" s="28" t="s">
        <v>26</v>
      </c>
      <c r="C850" s="28">
        <v>32273</v>
      </c>
      <c r="D850" s="28">
        <v>25</v>
      </c>
      <c r="E850" s="28">
        <v>2022</v>
      </c>
      <c r="F850" s="45" t="s">
        <v>879</v>
      </c>
      <c r="G850" s="28">
        <v>1</v>
      </c>
      <c r="H850" s="28">
        <v>0</v>
      </c>
      <c r="I850" s="28">
        <v>53</v>
      </c>
      <c r="J850" s="28"/>
      <c r="K850" s="28"/>
      <c r="L850" s="28"/>
      <c r="M850" s="28"/>
      <c r="N850" s="28"/>
      <c r="O850" s="28">
        <v>1</v>
      </c>
      <c r="P850" s="9">
        <v>297</v>
      </c>
      <c r="Q850" s="28" t="s">
        <v>903</v>
      </c>
      <c r="R850" s="28" t="s">
        <v>875</v>
      </c>
      <c r="S850" s="28"/>
      <c r="T850" s="28"/>
      <c r="U850" s="28"/>
      <c r="V850" s="28"/>
      <c r="W850" s="28"/>
      <c r="X850" s="28">
        <v>45</v>
      </c>
      <c r="Y850" s="28" t="s">
        <v>32</v>
      </c>
      <c r="Z850" s="28" t="s">
        <v>335</v>
      </c>
      <c r="AA850" s="28" t="s">
        <v>715</v>
      </c>
      <c r="AB850" s="24"/>
      <c r="AC850" s="24"/>
      <c r="AD850" s="24"/>
      <c r="AE850" s="24"/>
      <c r="AF850" s="24"/>
      <c r="AG850" s="24"/>
      <c r="AH850" s="24"/>
      <c r="AI850" s="24"/>
      <c r="AJ850" s="24"/>
      <c r="AK850" s="24"/>
      <c r="AL850" s="24"/>
      <c r="AM850" s="24"/>
    </row>
    <row r="851" spans="1:39" s="31" customFormat="1" x14ac:dyDescent="0.4">
      <c r="A851" s="28"/>
      <c r="B851" s="28"/>
      <c r="C851" s="28"/>
      <c r="D851" s="28"/>
      <c r="E851" s="28"/>
      <c r="F851" s="45"/>
      <c r="G851" s="28"/>
      <c r="H851" s="28"/>
      <c r="I851" s="28"/>
      <c r="J851" s="28"/>
      <c r="K851" s="28"/>
      <c r="L851" s="28"/>
      <c r="M851" s="28"/>
      <c r="N851" s="28"/>
      <c r="O851" s="28"/>
      <c r="P851" s="9"/>
      <c r="Q851" s="28"/>
      <c r="R851" s="28"/>
      <c r="S851" s="28"/>
      <c r="T851" s="28"/>
      <c r="U851" s="28"/>
      <c r="V851" s="28"/>
      <c r="W851" s="28"/>
      <c r="X851" s="28"/>
      <c r="Y851" s="28"/>
      <c r="Z851" s="28"/>
      <c r="AA851" s="28"/>
      <c r="AB851" s="24"/>
      <c r="AC851" s="24"/>
      <c r="AD851" s="24"/>
      <c r="AE851" s="24"/>
      <c r="AF851" s="24"/>
      <c r="AG851" s="24"/>
      <c r="AH851" s="24"/>
      <c r="AI851" s="24"/>
      <c r="AJ851" s="24"/>
      <c r="AK851" s="24"/>
      <c r="AL851" s="24"/>
      <c r="AM851" s="24"/>
    </row>
    <row r="852" spans="1:39" s="31" customFormat="1" ht="1.5" customHeight="1" x14ac:dyDescent="0.4">
      <c r="A852" s="917"/>
      <c r="B852" s="918"/>
      <c r="C852" s="918"/>
      <c r="D852" s="918"/>
      <c r="E852" s="918"/>
      <c r="F852" s="918"/>
      <c r="G852" s="918"/>
      <c r="H852" s="918"/>
      <c r="I852" s="918"/>
      <c r="J852" s="918"/>
      <c r="K852" s="918"/>
      <c r="L852" s="918"/>
      <c r="M852" s="918"/>
      <c r="N852" s="918"/>
      <c r="O852" s="918"/>
      <c r="P852" s="918"/>
      <c r="Q852" s="918"/>
      <c r="R852" s="918"/>
      <c r="S852" s="918"/>
      <c r="T852" s="918"/>
      <c r="U852" s="918"/>
      <c r="V852" s="918"/>
      <c r="W852" s="918"/>
      <c r="X852" s="918"/>
      <c r="Y852" s="918"/>
      <c r="Z852" s="918"/>
      <c r="AA852" s="919"/>
      <c r="AB852" s="24"/>
      <c r="AC852" s="24"/>
      <c r="AD852" s="24"/>
      <c r="AE852" s="24"/>
      <c r="AF852" s="24"/>
      <c r="AG852" s="24"/>
      <c r="AH852" s="24"/>
      <c r="AI852" s="24"/>
      <c r="AJ852" s="24"/>
      <c r="AK852" s="24"/>
      <c r="AL852" s="24"/>
      <c r="AM852" s="24"/>
    </row>
    <row r="853" spans="1:39" s="17" customFormat="1" ht="36.75" customHeight="1" x14ac:dyDescent="0.4">
      <c r="A853" s="33">
        <v>361</v>
      </c>
      <c r="B853" s="33" t="s">
        <v>26</v>
      </c>
      <c r="C853" s="33">
        <v>18858</v>
      </c>
      <c r="D853" s="33">
        <v>3</v>
      </c>
      <c r="E853" s="33">
        <v>738</v>
      </c>
      <c r="F853" s="46" t="s">
        <v>879</v>
      </c>
      <c r="G853" s="33">
        <v>41</v>
      </c>
      <c r="H853" s="33">
        <v>1</v>
      </c>
      <c r="I853" s="33">
        <v>13</v>
      </c>
      <c r="J853" s="86">
        <v>16513</v>
      </c>
      <c r="K853" s="33"/>
      <c r="L853" s="33"/>
      <c r="M853" s="33"/>
      <c r="N853" s="33"/>
      <c r="O853" s="33"/>
      <c r="P853" s="10"/>
      <c r="Q853" s="33"/>
      <c r="R853" s="33"/>
      <c r="S853" s="33"/>
      <c r="T853" s="33"/>
      <c r="U853" s="33"/>
      <c r="V853" s="33"/>
      <c r="W853" s="33"/>
      <c r="X853" s="33"/>
      <c r="Y853" s="33" t="s">
        <v>33</v>
      </c>
      <c r="Z853" s="33" t="s">
        <v>102</v>
      </c>
      <c r="AA853" s="33" t="s">
        <v>568</v>
      </c>
      <c r="AB853" s="24"/>
      <c r="AC853" s="24"/>
      <c r="AD853" s="24"/>
      <c r="AE853" s="24"/>
      <c r="AF853" s="24"/>
      <c r="AG853" s="24"/>
      <c r="AH853" s="24"/>
      <c r="AI853" s="24"/>
      <c r="AJ853" s="24"/>
      <c r="AK853" s="24"/>
      <c r="AL853" s="24"/>
      <c r="AM853" s="24"/>
    </row>
    <row r="854" spans="1:39" s="17" customFormat="1" ht="1.5" customHeight="1" x14ac:dyDescent="0.4">
      <c r="A854" s="914"/>
      <c r="B854" s="915"/>
      <c r="C854" s="915"/>
      <c r="D854" s="915"/>
      <c r="E854" s="915"/>
      <c r="F854" s="915"/>
      <c r="G854" s="915"/>
      <c r="H854" s="915"/>
      <c r="I854" s="915"/>
      <c r="J854" s="915"/>
      <c r="K854" s="915"/>
      <c r="L854" s="915"/>
      <c r="M854" s="915"/>
      <c r="N854" s="915"/>
      <c r="O854" s="915"/>
      <c r="P854" s="915"/>
      <c r="Q854" s="915"/>
      <c r="R854" s="915"/>
      <c r="S854" s="915"/>
      <c r="T854" s="915"/>
      <c r="U854" s="915"/>
      <c r="V854" s="915"/>
      <c r="W854" s="915"/>
      <c r="X854" s="915"/>
      <c r="Y854" s="915"/>
      <c r="Z854" s="915"/>
      <c r="AA854" s="916"/>
      <c r="AB854" s="24"/>
      <c r="AC854" s="24"/>
      <c r="AD854" s="24"/>
      <c r="AE854" s="24"/>
      <c r="AF854" s="24"/>
      <c r="AG854" s="24"/>
      <c r="AH854" s="24"/>
      <c r="AI854" s="24"/>
      <c r="AJ854" s="24"/>
      <c r="AK854" s="24"/>
      <c r="AL854" s="24"/>
      <c r="AM854" s="24"/>
    </row>
    <row r="855" spans="1:39" s="37" customFormat="1" ht="36.75" customHeight="1" x14ac:dyDescent="0.4">
      <c r="A855" s="36">
        <v>362</v>
      </c>
      <c r="B855" s="36" t="s">
        <v>26</v>
      </c>
      <c r="C855" s="36">
        <v>26178</v>
      </c>
      <c r="D855" s="36">
        <v>34</v>
      </c>
      <c r="E855" s="36">
        <v>1506</v>
      </c>
      <c r="F855" s="47" t="s">
        <v>879</v>
      </c>
      <c r="G855" s="36">
        <v>9</v>
      </c>
      <c r="H855" s="36">
        <v>3</v>
      </c>
      <c r="I855" s="36">
        <v>98</v>
      </c>
      <c r="J855" s="36"/>
      <c r="K855" s="36"/>
      <c r="L855" s="36"/>
      <c r="M855" s="36"/>
      <c r="N855" s="36"/>
      <c r="O855" s="36">
        <v>1</v>
      </c>
      <c r="P855" s="12">
        <v>413</v>
      </c>
      <c r="Q855" s="47" t="s">
        <v>934</v>
      </c>
      <c r="R855" s="36"/>
      <c r="S855" s="36"/>
      <c r="T855" s="36"/>
      <c r="U855" s="36"/>
      <c r="V855" s="36"/>
      <c r="W855" s="36"/>
      <c r="X855" s="36"/>
      <c r="Y855" s="36" t="s">
        <v>30</v>
      </c>
      <c r="Z855" s="36" t="s">
        <v>219</v>
      </c>
      <c r="AA855" s="36" t="s">
        <v>590</v>
      </c>
      <c r="AB855" s="24"/>
      <c r="AC855" s="24"/>
      <c r="AD855" s="24"/>
      <c r="AE855" s="24"/>
      <c r="AF855" s="24"/>
      <c r="AG855" s="24"/>
      <c r="AH855" s="24"/>
      <c r="AI855" s="24"/>
      <c r="AJ855" s="24"/>
      <c r="AK855" s="24"/>
      <c r="AL855" s="24"/>
      <c r="AM855" s="24"/>
    </row>
    <row r="856" spans="1:39" s="37" customFormat="1" x14ac:dyDescent="0.4">
      <c r="A856" s="36"/>
      <c r="B856" s="36"/>
      <c r="C856" s="36"/>
      <c r="D856" s="36"/>
      <c r="E856" s="36"/>
      <c r="F856" s="47"/>
      <c r="G856" s="36"/>
      <c r="H856" s="36"/>
      <c r="I856" s="36"/>
      <c r="J856" s="36"/>
      <c r="K856" s="36"/>
      <c r="L856" s="36"/>
      <c r="M856" s="36"/>
      <c r="N856" s="36"/>
      <c r="O856" s="36">
        <v>2</v>
      </c>
      <c r="P856" s="12">
        <v>413</v>
      </c>
      <c r="Q856" s="36" t="s">
        <v>903</v>
      </c>
      <c r="R856" s="36"/>
      <c r="S856" s="36"/>
      <c r="T856" s="36"/>
      <c r="U856" s="36"/>
      <c r="V856" s="36"/>
      <c r="W856" s="36"/>
      <c r="X856" s="36">
        <v>41</v>
      </c>
      <c r="Y856" s="36"/>
      <c r="Z856" s="36"/>
      <c r="AA856" s="36"/>
      <c r="AB856" s="24"/>
      <c r="AC856" s="24"/>
      <c r="AD856" s="24"/>
      <c r="AE856" s="24"/>
      <c r="AF856" s="24"/>
      <c r="AG856" s="24"/>
      <c r="AH856" s="24"/>
      <c r="AI856" s="24"/>
      <c r="AJ856" s="24"/>
      <c r="AK856" s="24"/>
      <c r="AL856" s="24"/>
      <c r="AM856" s="24"/>
    </row>
    <row r="857" spans="1:39" s="17" customFormat="1" ht="2.25" customHeight="1" x14ac:dyDescent="0.4">
      <c r="A857" s="914"/>
      <c r="B857" s="915"/>
      <c r="C857" s="915"/>
      <c r="D857" s="915"/>
      <c r="E857" s="915"/>
      <c r="F857" s="915"/>
      <c r="G857" s="915"/>
      <c r="H857" s="915"/>
      <c r="I857" s="915"/>
      <c r="J857" s="915"/>
      <c r="K857" s="915"/>
      <c r="L857" s="915"/>
      <c r="M857" s="915"/>
      <c r="N857" s="915"/>
      <c r="O857" s="915"/>
      <c r="P857" s="915"/>
      <c r="Q857" s="915"/>
      <c r="R857" s="915"/>
      <c r="S857" s="915"/>
      <c r="T857" s="915"/>
      <c r="U857" s="915"/>
      <c r="V857" s="915"/>
      <c r="W857" s="915"/>
      <c r="X857" s="915"/>
      <c r="Y857" s="915"/>
      <c r="Z857" s="915"/>
      <c r="AA857" s="916"/>
      <c r="AB857" s="24"/>
      <c r="AC857" s="24"/>
      <c r="AD857" s="24"/>
      <c r="AE857" s="24"/>
      <c r="AF857" s="24"/>
      <c r="AG857" s="24"/>
      <c r="AH857" s="24"/>
      <c r="AI857" s="24"/>
      <c r="AJ857" s="24"/>
      <c r="AK857" s="24"/>
      <c r="AL857" s="24"/>
      <c r="AM857" s="24"/>
    </row>
    <row r="858" spans="1:39" s="17" customFormat="1" ht="38.25" customHeight="1" x14ac:dyDescent="0.4">
      <c r="A858" s="161">
        <v>363</v>
      </c>
      <c r="B858" s="161" t="s">
        <v>26</v>
      </c>
      <c r="C858" s="161">
        <v>26165</v>
      </c>
      <c r="D858" s="161">
        <v>65</v>
      </c>
      <c r="E858" s="161">
        <v>1509</v>
      </c>
      <c r="F858" s="162" t="s">
        <v>879</v>
      </c>
      <c r="G858" s="161">
        <v>39</v>
      </c>
      <c r="H858" s="161">
        <v>1</v>
      </c>
      <c r="I858" s="161">
        <v>49</v>
      </c>
      <c r="J858" s="86">
        <v>15724</v>
      </c>
      <c r="K858" s="161">
        <v>25</v>
      </c>
      <c r="L858" s="161"/>
      <c r="M858" s="161"/>
      <c r="N858" s="161"/>
      <c r="O858" s="161">
        <v>1</v>
      </c>
      <c r="P858" s="10"/>
      <c r="Q858" s="161" t="s">
        <v>903</v>
      </c>
      <c r="R858" s="161" t="s">
        <v>872</v>
      </c>
      <c r="S858" s="161">
        <v>100</v>
      </c>
      <c r="T858" s="161"/>
      <c r="U858" s="161">
        <v>100</v>
      </c>
      <c r="V858" s="161"/>
      <c r="W858" s="161"/>
      <c r="X858" s="161"/>
      <c r="Y858" s="161" t="s">
        <v>30</v>
      </c>
      <c r="Z858" s="161" t="s">
        <v>185</v>
      </c>
      <c r="AA858" s="161" t="s">
        <v>622</v>
      </c>
      <c r="AB858" s="24"/>
      <c r="AC858" s="24"/>
      <c r="AD858" s="24"/>
      <c r="AE858" s="24"/>
      <c r="AF858" s="24"/>
      <c r="AG858" s="24"/>
      <c r="AH858" s="24"/>
      <c r="AI858" s="24"/>
      <c r="AJ858" s="24"/>
      <c r="AK858" s="24"/>
      <c r="AL858" s="24"/>
      <c r="AM858" s="24"/>
    </row>
    <row r="859" spans="1:39" s="17" customFormat="1" ht="1.5" customHeight="1" x14ac:dyDescent="0.4">
      <c r="A859" s="914"/>
      <c r="B859" s="915"/>
      <c r="C859" s="915"/>
      <c r="D859" s="915"/>
      <c r="E859" s="915"/>
      <c r="F859" s="915"/>
      <c r="G859" s="915"/>
      <c r="H859" s="915"/>
      <c r="I859" s="915"/>
      <c r="J859" s="915"/>
      <c r="K859" s="915"/>
      <c r="L859" s="915"/>
      <c r="M859" s="915"/>
      <c r="N859" s="915"/>
      <c r="O859" s="915"/>
      <c r="P859" s="915"/>
      <c r="Q859" s="915"/>
      <c r="R859" s="915"/>
      <c r="S859" s="915"/>
      <c r="T859" s="915"/>
      <c r="U859" s="915"/>
      <c r="V859" s="915"/>
      <c r="W859" s="915"/>
      <c r="X859" s="915"/>
      <c r="Y859" s="915"/>
      <c r="Z859" s="915"/>
      <c r="AA859" s="916"/>
      <c r="AB859" s="24"/>
      <c r="AC859" s="24"/>
      <c r="AD859" s="24"/>
      <c r="AE859" s="24"/>
      <c r="AF859" s="24"/>
      <c r="AG859" s="24"/>
      <c r="AH859" s="24"/>
      <c r="AI859" s="24"/>
      <c r="AJ859" s="24"/>
      <c r="AK859" s="24"/>
      <c r="AL859" s="24"/>
      <c r="AM859" s="24"/>
    </row>
    <row r="860" spans="1:39" s="17" customFormat="1" ht="33.75" customHeight="1" x14ac:dyDescent="0.4">
      <c r="A860" s="149">
        <v>364</v>
      </c>
      <c r="B860" s="149" t="s">
        <v>26</v>
      </c>
      <c r="C860" s="149">
        <v>26177</v>
      </c>
      <c r="D860" s="149">
        <v>35</v>
      </c>
      <c r="E860" s="149">
        <v>1505</v>
      </c>
      <c r="F860" s="150" t="s">
        <v>879</v>
      </c>
      <c r="G860" s="149">
        <v>10</v>
      </c>
      <c r="H860" s="149">
        <v>0</v>
      </c>
      <c r="I860" s="149">
        <v>9</v>
      </c>
      <c r="J860" s="86">
        <v>4009</v>
      </c>
      <c r="K860" s="149"/>
      <c r="L860" s="149"/>
      <c r="M860" s="149"/>
      <c r="N860" s="149"/>
      <c r="O860" s="149"/>
      <c r="P860" s="10"/>
      <c r="Q860" s="149"/>
      <c r="R860" s="149"/>
      <c r="S860" s="149"/>
      <c r="T860" s="149"/>
      <c r="U860" s="149"/>
      <c r="V860" s="149"/>
      <c r="W860" s="149"/>
      <c r="X860" s="149"/>
      <c r="Y860" s="149" t="s">
        <v>30</v>
      </c>
      <c r="Z860" s="149" t="s">
        <v>187</v>
      </c>
      <c r="AA860" s="149" t="s">
        <v>590</v>
      </c>
      <c r="AB860" s="24"/>
      <c r="AC860" s="24"/>
      <c r="AD860" s="24"/>
      <c r="AE860" s="24"/>
      <c r="AF860" s="24"/>
      <c r="AG860" s="24"/>
      <c r="AH860" s="24"/>
      <c r="AI860" s="24"/>
      <c r="AJ860" s="24"/>
      <c r="AK860" s="24"/>
      <c r="AL860" s="24"/>
      <c r="AM860" s="24"/>
    </row>
    <row r="861" spans="1:39" s="17" customFormat="1" ht="1.5" customHeight="1" x14ac:dyDescent="0.4">
      <c r="A861" s="914"/>
      <c r="B861" s="915"/>
      <c r="C861" s="915"/>
      <c r="D861" s="915"/>
      <c r="E861" s="915"/>
      <c r="F861" s="915"/>
      <c r="G861" s="915"/>
      <c r="H861" s="915"/>
      <c r="I861" s="915"/>
      <c r="J861" s="915"/>
      <c r="K861" s="915"/>
      <c r="L861" s="915"/>
      <c r="M861" s="915"/>
      <c r="N861" s="915"/>
      <c r="O861" s="915"/>
      <c r="P861" s="915"/>
      <c r="Q861" s="915"/>
      <c r="R861" s="915"/>
      <c r="S861" s="915"/>
      <c r="T861" s="915"/>
      <c r="U861" s="915"/>
      <c r="V861" s="915"/>
      <c r="W861" s="915"/>
      <c r="X861" s="915"/>
      <c r="Y861" s="915"/>
      <c r="Z861" s="915"/>
      <c r="AA861" s="916"/>
      <c r="AB861" s="24"/>
      <c r="AC861" s="24"/>
      <c r="AD861" s="24"/>
      <c r="AE861" s="24"/>
      <c r="AF861" s="24"/>
      <c r="AG861" s="24"/>
      <c r="AH861" s="24"/>
      <c r="AI861" s="24"/>
      <c r="AJ861" s="24"/>
      <c r="AK861" s="24"/>
      <c r="AL861" s="24"/>
      <c r="AM861" s="24"/>
    </row>
    <row r="862" spans="1:39" s="17" customFormat="1" ht="35.25" customHeight="1" x14ac:dyDescent="0.4">
      <c r="A862" s="161">
        <v>365</v>
      </c>
      <c r="B862" s="161" t="s">
        <v>26</v>
      </c>
      <c r="C862" s="161">
        <v>74356</v>
      </c>
      <c r="D862" s="161">
        <v>282</v>
      </c>
      <c r="E862" s="161">
        <v>6600</v>
      </c>
      <c r="F862" s="162" t="s">
        <v>879</v>
      </c>
      <c r="G862" s="161">
        <v>0</v>
      </c>
      <c r="H862" s="161">
        <v>0</v>
      </c>
      <c r="I862" s="161">
        <v>50</v>
      </c>
      <c r="J862" s="161"/>
      <c r="K862" s="161">
        <v>50</v>
      </c>
      <c r="L862" s="161"/>
      <c r="M862" s="161"/>
      <c r="N862" s="161"/>
      <c r="O862" s="161">
        <v>1</v>
      </c>
      <c r="P862" s="10">
        <v>456</v>
      </c>
      <c r="Q862" s="161" t="s">
        <v>903</v>
      </c>
      <c r="R862" s="161" t="s">
        <v>872</v>
      </c>
      <c r="S862" s="161">
        <v>200</v>
      </c>
      <c r="T862" s="161"/>
      <c r="U862" s="161">
        <v>200</v>
      </c>
      <c r="V862" s="161"/>
      <c r="W862" s="161"/>
      <c r="X862" s="161">
        <v>7</v>
      </c>
      <c r="Y862" s="161" t="s">
        <v>30</v>
      </c>
      <c r="Z862" s="161" t="s">
        <v>336</v>
      </c>
      <c r="AA862" s="161" t="s">
        <v>728</v>
      </c>
      <c r="AB862" s="24"/>
      <c r="AC862" s="24"/>
      <c r="AD862" s="24"/>
      <c r="AE862" s="24"/>
      <c r="AF862" s="24"/>
      <c r="AG862" s="24"/>
      <c r="AH862" s="24"/>
      <c r="AI862" s="24"/>
      <c r="AJ862" s="24"/>
      <c r="AK862" s="24"/>
      <c r="AL862" s="24"/>
      <c r="AM862" s="24"/>
    </row>
    <row r="863" spans="1:39" s="17" customFormat="1" x14ac:dyDescent="0.4">
      <c r="A863" s="161"/>
      <c r="B863" s="161"/>
      <c r="C863" s="161"/>
      <c r="D863" s="161"/>
      <c r="E863" s="161"/>
      <c r="F863" s="162"/>
      <c r="G863" s="161"/>
      <c r="H863" s="161"/>
      <c r="I863" s="161"/>
      <c r="J863" s="161"/>
      <c r="K863" s="161"/>
      <c r="L863" s="161"/>
      <c r="M863" s="161"/>
      <c r="N863" s="161"/>
      <c r="O863" s="161"/>
      <c r="P863" s="10"/>
      <c r="Q863" s="161"/>
      <c r="R863" s="161"/>
      <c r="S863" s="161"/>
      <c r="T863" s="161"/>
      <c r="U863" s="161"/>
      <c r="V863" s="161"/>
      <c r="W863" s="161"/>
      <c r="X863" s="161"/>
      <c r="Y863" s="161" t="s">
        <v>32</v>
      </c>
      <c r="Z863" s="161" t="s">
        <v>164</v>
      </c>
      <c r="AA863" s="161" t="s">
        <v>728</v>
      </c>
      <c r="AB863" s="24"/>
      <c r="AC863" s="24"/>
      <c r="AD863" s="24"/>
      <c r="AE863" s="24"/>
      <c r="AF863" s="24"/>
      <c r="AG863" s="24"/>
      <c r="AH863" s="24"/>
      <c r="AI863" s="24"/>
      <c r="AJ863" s="24"/>
      <c r="AK863" s="24"/>
      <c r="AL863" s="24"/>
      <c r="AM863" s="24"/>
    </row>
    <row r="864" spans="1:39" s="17" customFormat="1" ht="1.5" customHeight="1" x14ac:dyDescent="0.4">
      <c r="A864" s="914"/>
      <c r="B864" s="915"/>
      <c r="C864" s="915"/>
      <c r="D864" s="915"/>
      <c r="E864" s="915"/>
      <c r="F864" s="915"/>
      <c r="G864" s="915"/>
      <c r="H864" s="915"/>
      <c r="I864" s="915"/>
      <c r="J864" s="915"/>
      <c r="K864" s="915"/>
      <c r="L864" s="915"/>
      <c r="M864" s="915"/>
      <c r="N864" s="915"/>
      <c r="O864" s="915"/>
      <c r="P864" s="915"/>
      <c r="Q864" s="915"/>
      <c r="R864" s="915"/>
      <c r="S864" s="915"/>
      <c r="T864" s="915"/>
      <c r="U864" s="915"/>
      <c r="V864" s="915"/>
      <c r="W864" s="915"/>
      <c r="X864" s="915"/>
      <c r="Y864" s="915"/>
      <c r="Z864" s="915"/>
      <c r="AA864" s="916"/>
      <c r="AB864" s="24"/>
      <c r="AC864" s="24"/>
      <c r="AD864" s="24"/>
      <c r="AE864" s="24"/>
      <c r="AF864" s="24"/>
      <c r="AG864" s="24"/>
      <c r="AH864" s="24"/>
      <c r="AI864" s="24"/>
      <c r="AJ864" s="24"/>
      <c r="AK864" s="24"/>
      <c r="AL864" s="24"/>
      <c r="AM864" s="24"/>
    </row>
    <row r="865" spans="1:39" s="17" customFormat="1" ht="34.5" customHeight="1" x14ac:dyDescent="0.4">
      <c r="A865" s="161">
        <v>366</v>
      </c>
      <c r="B865" s="161" t="s">
        <v>26</v>
      </c>
      <c r="C865" s="161">
        <v>72299</v>
      </c>
      <c r="D865" s="161">
        <v>263</v>
      </c>
      <c r="E865" s="161">
        <v>6339</v>
      </c>
      <c r="F865" s="162" t="s">
        <v>879</v>
      </c>
      <c r="G865" s="161">
        <v>0</v>
      </c>
      <c r="H865" s="161">
        <v>2</v>
      </c>
      <c r="I865" s="161">
        <v>0</v>
      </c>
      <c r="J865" s="161">
        <v>200</v>
      </c>
      <c r="K865" s="161"/>
      <c r="L865" s="161"/>
      <c r="M865" s="161"/>
      <c r="N865" s="161"/>
      <c r="O865" s="161"/>
      <c r="P865" s="10"/>
      <c r="Q865" s="161"/>
      <c r="R865" s="161"/>
      <c r="S865" s="161"/>
      <c r="T865" s="161"/>
      <c r="U865" s="161"/>
      <c r="V865" s="161"/>
      <c r="W865" s="161"/>
      <c r="X865" s="161"/>
      <c r="Y865" s="161" t="s">
        <v>32</v>
      </c>
      <c r="Z865" s="161" t="s">
        <v>337</v>
      </c>
      <c r="AA865" s="161" t="s">
        <v>680</v>
      </c>
      <c r="AB865" s="24"/>
      <c r="AC865" s="24"/>
      <c r="AD865" s="24"/>
      <c r="AE865" s="24"/>
      <c r="AF865" s="24"/>
      <c r="AG865" s="24"/>
      <c r="AH865" s="24"/>
      <c r="AI865" s="24"/>
      <c r="AJ865" s="24"/>
      <c r="AK865" s="24"/>
      <c r="AL865" s="24"/>
      <c r="AM865" s="24"/>
    </row>
    <row r="866" spans="1:39" s="17" customFormat="1" ht="1.5" customHeight="1" x14ac:dyDescent="0.4">
      <c r="A866" s="914"/>
      <c r="B866" s="915"/>
      <c r="C866" s="915"/>
      <c r="D866" s="915"/>
      <c r="E866" s="915"/>
      <c r="F866" s="915"/>
      <c r="G866" s="915"/>
      <c r="H866" s="915"/>
      <c r="I866" s="915"/>
      <c r="J866" s="915"/>
      <c r="K866" s="915"/>
      <c r="L866" s="915"/>
      <c r="M866" s="915"/>
      <c r="N866" s="915"/>
      <c r="O866" s="915"/>
      <c r="P866" s="915"/>
      <c r="Q866" s="915"/>
      <c r="R866" s="915"/>
      <c r="S866" s="915"/>
      <c r="T866" s="915"/>
      <c r="U866" s="915"/>
      <c r="V866" s="915"/>
      <c r="W866" s="915"/>
      <c r="X866" s="915"/>
      <c r="Y866" s="915"/>
      <c r="Z866" s="915"/>
      <c r="AA866" s="916"/>
      <c r="AB866" s="24"/>
      <c r="AC866" s="24"/>
      <c r="AD866" s="24"/>
      <c r="AE866" s="24"/>
      <c r="AF866" s="24"/>
      <c r="AG866" s="24"/>
      <c r="AH866" s="24"/>
      <c r="AI866" s="24"/>
      <c r="AJ866" s="24"/>
      <c r="AK866" s="24"/>
      <c r="AL866" s="24"/>
      <c r="AM866" s="24"/>
    </row>
    <row r="867" spans="1:39" s="17" customFormat="1" ht="34.5" customHeight="1" x14ac:dyDescent="0.4">
      <c r="A867" s="161">
        <v>367</v>
      </c>
      <c r="B867" s="161" t="s">
        <v>26</v>
      </c>
      <c r="C867" s="161">
        <v>75430</v>
      </c>
      <c r="D867" s="161">
        <v>293</v>
      </c>
      <c r="E867" s="161">
        <v>6858</v>
      </c>
      <c r="F867" s="162" t="s">
        <v>879</v>
      </c>
      <c r="G867" s="161">
        <v>0</v>
      </c>
      <c r="H867" s="161">
        <v>0</v>
      </c>
      <c r="I867" s="161">
        <v>48</v>
      </c>
      <c r="J867" s="161"/>
      <c r="K867" s="161"/>
      <c r="L867" s="161"/>
      <c r="M867" s="161"/>
      <c r="N867" s="161">
        <v>48</v>
      </c>
      <c r="O867" s="161"/>
      <c r="P867" s="161"/>
      <c r="Q867" s="161"/>
      <c r="R867" s="161"/>
      <c r="S867" s="161"/>
      <c r="T867" s="161"/>
      <c r="U867" s="161"/>
      <c r="V867" s="161"/>
      <c r="W867" s="161"/>
      <c r="X867" s="161"/>
      <c r="Y867" s="161" t="s">
        <v>30</v>
      </c>
      <c r="Z867" s="161" t="s">
        <v>336</v>
      </c>
      <c r="AA867" s="161" t="s">
        <v>728</v>
      </c>
      <c r="AB867" s="24"/>
      <c r="AC867" s="24"/>
      <c r="AD867" s="24"/>
      <c r="AE867" s="24"/>
      <c r="AF867" s="24"/>
      <c r="AG867" s="24"/>
      <c r="AH867" s="24"/>
      <c r="AI867" s="24"/>
      <c r="AJ867" s="24"/>
      <c r="AK867" s="24"/>
      <c r="AL867" s="24"/>
      <c r="AM867" s="24"/>
    </row>
    <row r="868" spans="1:39" s="17" customFormat="1" x14ac:dyDescent="0.4">
      <c r="A868" s="161"/>
      <c r="B868" s="161"/>
      <c r="C868" s="161"/>
      <c r="D868" s="161"/>
      <c r="E868" s="161"/>
      <c r="F868" s="162"/>
      <c r="G868" s="161"/>
      <c r="H868" s="161"/>
      <c r="I868" s="161"/>
      <c r="J868" s="161"/>
      <c r="K868" s="161"/>
      <c r="L868" s="161"/>
      <c r="M868" s="161"/>
      <c r="N868" s="161"/>
      <c r="O868" s="161"/>
      <c r="P868" s="10"/>
      <c r="Q868" s="161"/>
      <c r="R868" s="161"/>
      <c r="S868" s="161"/>
      <c r="T868" s="161"/>
      <c r="U868" s="161"/>
      <c r="V868" s="161"/>
      <c r="W868" s="161"/>
      <c r="X868" s="161"/>
      <c r="Y868" s="161" t="s">
        <v>32</v>
      </c>
      <c r="Z868" s="161" t="s">
        <v>164</v>
      </c>
      <c r="AA868" s="161" t="s">
        <v>728</v>
      </c>
      <c r="AB868" s="24"/>
      <c r="AC868" s="24"/>
      <c r="AD868" s="24"/>
      <c r="AE868" s="24"/>
      <c r="AF868" s="24"/>
      <c r="AG868" s="24"/>
      <c r="AH868" s="24"/>
      <c r="AI868" s="24"/>
      <c r="AJ868" s="24"/>
      <c r="AK868" s="24"/>
      <c r="AL868" s="24"/>
      <c r="AM868" s="24"/>
    </row>
    <row r="869" spans="1:39" s="17" customFormat="1" ht="1.5" customHeight="1" x14ac:dyDescent="0.4">
      <c r="A869" s="914"/>
      <c r="B869" s="915"/>
      <c r="C869" s="915"/>
      <c r="D869" s="915"/>
      <c r="E869" s="915"/>
      <c r="F869" s="915"/>
      <c r="G869" s="915"/>
      <c r="H869" s="915"/>
      <c r="I869" s="915"/>
      <c r="J869" s="915"/>
      <c r="K869" s="915"/>
      <c r="L869" s="915"/>
      <c r="M869" s="915"/>
      <c r="N869" s="915"/>
      <c r="O869" s="915"/>
      <c r="P869" s="915"/>
      <c r="Q869" s="915"/>
      <c r="R869" s="915"/>
      <c r="S869" s="915"/>
      <c r="T869" s="915"/>
      <c r="U869" s="915"/>
      <c r="V869" s="915"/>
      <c r="W869" s="915"/>
      <c r="X869" s="915"/>
      <c r="Y869" s="915"/>
      <c r="Z869" s="915"/>
      <c r="AA869" s="916"/>
      <c r="AB869" s="24"/>
      <c r="AC869" s="24"/>
      <c r="AD869" s="24"/>
      <c r="AE869" s="24"/>
      <c r="AF869" s="24"/>
      <c r="AG869" s="24"/>
      <c r="AH869" s="24"/>
      <c r="AI869" s="24"/>
      <c r="AJ869" s="24"/>
      <c r="AK869" s="24"/>
      <c r="AL869" s="24"/>
      <c r="AM869" s="24"/>
    </row>
    <row r="870" spans="1:39" s="17" customFormat="1" ht="36.75" customHeight="1" x14ac:dyDescent="0.4">
      <c r="A870" s="161">
        <v>368</v>
      </c>
      <c r="B870" s="161" t="s">
        <v>26</v>
      </c>
      <c r="C870" s="161">
        <v>74357</v>
      </c>
      <c r="D870" s="161">
        <v>283</v>
      </c>
      <c r="E870" s="161">
        <v>6601</v>
      </c>
      <c r="F870" s="162" t="s">
        <v>879</v>
      </c>
      <c r="G870" s="161">
        <v>0</v>
      </c>
      <c r="H870" s="161">
        <v>0</v>
      </c>
      <c r="I870" s="161">
        <v>50</v>
      </c>
      <c r="J870" s="161"/>
      <c r="K870" s="161">
        <v>50</v>
      </c>
      <c r="L870" s="161"/>
      <c r="M870" s="161"/>
      <c r="N870" s="161"/>
      <c r="O870" s="161">
        <v>1</v>
      </c>
      <c r="P870" s="10">
        <v>47</v>
      </c>
      <c r="Q870" s="161" t="s">
        <v>903</v>
      </c>
      <c r="R870" s="161" t="s">
        <v>872</v>
      </c>
      <c r="S870" s="161">
        <v>200</v>
      </c>
      <c r="T870" s="161"/>
      <c r="U870" s="161">
        <v>200</v>
      </c>
      <c r="V870" s="161"/>
      <c r="W870" s="161"/>
      <c r="X870" s="161">
        <v>44</v>
      </c>
      <c r="Y870" s="161" t="s">
        <v>32</v>
      </c>
      <c r="Z870" s="161" t="s">
        <v>71</v>
      </c>
      <c r="AA870" s="161" t="s">
        <v>729</v>
      </c>
      <c r="AB870" s="24"/>
      <c r="AC870" s="24"/>
      <c r="AD870" s="24"/>
      <c r="AE870" s="24"/>
      <c r="AF870" s="24"/>
      <c r="AG870" s="24"/>
      <c r="AH870" s="24"/>
      <c r="AI870" s="24"/>
      <c r="AJ870" s="24"/>
      <c r="AK870" s="24"/>
      <c r="AL870" s="24"/>
      <c r="AM870" s="24"/>
    </row>
    <row r="871" spans="1:39" s="17" customFormat="1" ht="1.5" customHeight="1" x14ac:dyDescent="0.4">
      <c r="A871" s="914"/>
      <c r="B871" s="915"/>
      <c r="C871" s="915"/>
      <c r="D871" s="915"/>
      <c r="E871" s="915"/>
      <c r="F871" s="915"/>
      <c r="G871" s="915"/>
      <c r="H871" s="915"/>
      <c r="I871" s="915"/>
      <c r="J871" s="915"/>
      <c r="K871" s="915"/>
      <c r="L871" s="915"/>
      <c r="M871" s="915"/>
      <c r="N871" s="915"/>
      <c r="O871" s="915"/>
      <c r="P871" s="915"/>
      <c r="Q871" s="915"/>
      <c r="R871" s="915"/>
      <c r="S871" s="915"/>
      <c r="T871" s="915"/>
      <c r="U871" s="915"/>
      <c r="V871" s="915"/>
      <c r="W871" s="915"/>
      <c r="X871" s="915"/>
      <c r="Y871" s="915"/>
      <c r="Z871" s="915"/>
      <c r="AA871" s="916"/>
      <c r="AB871" s="24"/>
      <c r="AC871" s="24"/>
      <c r="AD871" s="24"/>
      <c r="AE871" s="24"/>
      <c r="AF871" s="24"/>
      <c r="AG871" s="24"/>
      <c r="AH871" s="24"/>
      <c r="AI871" s="24"/>
      <c r="AJ871" s="24"/>
      <c r="AK871" s="24"/>
      <c r="AL871" s="24"/>
      <c r="AM871" s="24"/>
    </row>
    <row r="872" spans="1:39" s="17" customFormat="1" ht="33" customHeight="1" x14ac:dyDescent="0.4">
      <c r="A872" s="161">
        <v>369</v>
      </c>
      <c r="B872" s="161" t="s">
        <v>26</v>
      </c>
      <c r="C872" s="161">
        <v>26176</v>
      </c>
      <c r="D872" s="161">
        <v>36</v>
      </c>
      <c r="E872" s="161">
        <v>1504</v>
      </c>
      <c r="F872" s="162" t="s">
        <v>879</v>
      </c>
      <c r="G872" s="161">
        <v>10</v>
      </c>
      <c r="H872" s="161">
        <v>2</v>
      </c>
      <c r="I872" s="161">
        <v>10</v>
      </c>
      <c r="J872" s="86">
        <v>4210</v>
      </c>
      <c r="K872" s="161"/>
      <c r="L872" s="161"/>
      <c r="M872" s="161"/>
      <c r="N872" s="161"/>
      <c r="O872" s="161"/>
      <c r="P872" s="10"/>
      <c r="Q872" s="161"/>
      <c r="R872" s="161"/>
      <c r="S872" s="161"/>
      <c r="T872" s="161"/>
      <c r="U872" s="161"/>
      <c r="V872" s="161"/>
      <c r="W872" s="161"/>
      <c r="X872" s="161"/>
      <c r="Y872" s="161" t="s">
        <v>33</v>
      </c>
      <c r="Z872" s="161" t="s">
        <v>338</v>
      </c>
      <c r="AA872" s="161" t="s">
        <v>730</v>
      </c>
      <c r="AB872" s="24"/>
      <c r="AC872" s="24"/>
      <c r="AD872" s="24"/>
      <c r="AE872" s="24"/>
      <c r="AF872" s="24"/>
      <c r="AG872" s="24"/>
      <c r="AH872" s="24"/>
      <c r="AI872" s="24"/>
      <c r="AJ872" s="24"/>
      <c r="AK872" s="24"/>
      <c r="AL872" s="24"/>
      <c r="AM872" s="24"/>
    </row>
    <row r="873" spans="1:39" s="17" customFormat="1" ht="1.5" customHeight="1" x14ac:dyDescent="0.4">
      <c r="A873" s="914"/>
      <c r="B873" s="915"/>
      <c r="C873" s="915"/>
      <c r="D873" s="915"/>
      <c r="E873" s="915"/>
      <c r="F873" s="915"/>
      <c r="G873" s="915"/>
      <c r="H873" s="915"/>
      <c r="I873" s="915"/>
      <c r="J873" s="915"/>
      <c r="K873" s="915"/>
      <c r="L873" s="915"/>
      <c r="M873" s="915"/>
      <c r="N873" s="915"/>
      <c r="O873" s="915"/>
      <c r="P873" s="915"/>
      <c r="Q873" s="915"/>
      <c r="R873" s="915"/>
      <c r="S873" s="915"/>
      <c r="T873" s="915"/>
      <c r="U873" s="915"/>
      <c r="V873" s="915"/>
      <c r="W873" s="915"/>
      <c r="X873" s="915"/>
      <c r="Y873" s="915"/>
      <c r="Z873" s="915"/>
      <c r="AA873" s="916"/>
      <c r="AB873" s="24"/>
      <c r="AC873" s="24"/>
      <c r="AD873" s="24"/>
      <c r="AE873" s="24"/>
      <c r="AF873" s="24"/>
      <c r="AG873" s="24"/>
      <c r="AH873" s="24"/>
      <c r="AI873" s="24"/>
      <c r="AJ873" s="24"/>
      <c r="AK873" s="24"/>
      <c r="AL873" s="24"/>
      <c r="AM873" s="24"/>
    </row>
    <row r="874" spans="1:39" s="17" customFormat="1" ht="35.25" customHeight="1" x14ac:dyDescent="0.4">
      <c r="A874" s="156">
        <v>370</v>
      </c>
      <c r="B874" s="156" t="s">
        <v>26</v>
      </c>
      <c r="C874" s="156">
        <v>78998</v>
      </c>
      <c r="D874" s="156">
        <v>316</v>
      </c>
      <c r="E874" s="156">
        <v>7276</v>
      </c>
      <c r="F874" s="157" t="s">
        <v>879</v>
      </c>
      <c r="G874" s="156">
        <v>0</v>
      </c>
      <c r="H874" s="156">
        <v>3</v>
      </c>
      <c r="I874" s="156">
        <v>89</v>
      </c>
      <c r="J874" s="156">
        <v>389</v>
      </c>
      <c r="K874" s="156"/>
      <c r="L874" s="156"/>
      <c r="M874" s="156"/>
      <c r="N874" s="156"/>
      <c r="O874" s="156"/>
      <c r="P874" s="10"/>
      <c r="Q874" s="156"/>
      <c r="R874" s="156"/>
      <c r="S874" s="156"/>
      <c r="T874" s="156"/>
      <c r="U874" s="156"/>
      <c r="V874" s="156"/>
      <c r="W874" s="156"/>
      <c r="X874" s="156"/>
      <c r="Y874" s="156" t="s">
        <v>32</v>
      </c>
      <c r="Z874" s="156" t="s">
        <v>58</v>
      </c>
      <c r="AA874" s="156" t="s">
        <v>680</v>
      </c>
      <c r="AB874" s="24"/>
      <c r="AC874" s="24"/>
      <c r="AD874" s="24"/>
      <c r="AE874" s="24"/>
      <c r="AF874" s="24"/>
      <c r="AG874" s="24"/>
      <c r="AH874" s="24"/>
      <c r="AI874" s="24"/>
      <c r="AJ874" s="24"/>
      <c r="AK874" s="24"/>
      <c r="AL874" s="24"/>
      <c r="AM874" s="24"/>
    </row>
    <row r="875" spans="1:39" s="17" customFormat="1" ht="1.5" customHeight="1" x14ac:dyDescent="0.4">
      <c r="A875" s="914"/>
      <c r="B875" s="915"/>
      <c r="C875" s="915"/>
      <c r="D875" s="915"/>
      <c r="E875" s="915"/>
      <c r="F875" s="915"/>
      <c r="G875" s="915"/>
      <c r="H875" s="915"/>
      <c r="I875" s="915"/>
      <c r="J875" s="915"/>
      <c r="K875" s="915"/>
      <c r="L875" s="915"/>
      <c r="M875" s="915"/>
      <c r="N875" s="915"/>
      <c r="O875" s="915"/>
      <c r="P875" s="915"/>
      <c r="Q875" s="915"/>
      <c r="R875" s="915"/>
      <c r="S875" s="915"/>
      <c r="T875" s="915"/>
      <c r="U875" s="915"/>
      <c r="V875" s="915"/>
      <c r="W875" s="915"/>
      <c r="X875" s="915"/>
      <c r="Y875" s="915"/>
      <c r="Z875" s="915"/>
      <c r="AA875" s="916"/>
      <c r="AB875" s="24"/>
      <c r="AC875" s="24"/>
      <c r="AD875" s="24"/>
      <c r="AE875" s="24"/>
      <c r="AF875" s="24"/>
      <c r="AG875" s="24"/>
      <c r="AH875" s="24"/>
      <c r="AI875" s="24"/>
      <c r="AJ875" s="24"/>
      <c r="AK875" s="24"/>
      <c r="AL875" s="24"/>
      <c r="AM875" s="24"/>
    </row>
    <row r="876" spans="1:39" s="17" customFormat="1" ht="33.75" customHeight="1" x14ac:dyDescent="0.4">
      <c r="A876" s="161">
        <v>371</v>
      </c>
      <c r="B876" s="161" t="s">
        <v>26</v>
      </c>
      <c r="C876" s="161">
        <v>26470</v>
      </c>
      <c r="D876" s="161">
        <v>64</v>
      </c>
      <c r="E876" s="161">
        <v>1473</v>
      </c>
      <c r="F876" s="162" t="s">
        <v>879</v>
      </c>
      <c r="G876" s="161">
        <v>4</v>
      </c>
      <c r="H876" s="161">
        <v>0</v>
      </c>
      <c r="I876" s="161">
        <v>22</v>
      </c>
      <c r="J876" s="161"/>
      <c r="K876" s="161">
        <v>62</v>
      </c>
      <c r="L876" s="161"/>
      <c r="M876" s="161"/>
      <c r="N876" s="86">
        <v>1560</v>
      </c>
      <c r="O876" s="161">
        <v>1</v>
      </c>
      <c r="P876" s="10">
        <v>47</v>
      </c>
      <c r="Q876" s="161" t="s">
        <v>903</v>
      </c>
      <c r="R876" s="161" t="s">
        <v>875</v>
      </c>
      <c r="S876" s="161">
        <v>195</v>
      </c>
      <c r="T876" s="161"/>
      <c r="U876" s="161">
        <v>195</v>
      </c>
      <c r="V876" s="161"/>
      <c r="W876" s="161"/>
      <c r="X876" s="161">
        <v>44</v>
      </c>
      <c r="Y876" s="161" t="s">
        <v>30</v>
      </c>
      <c r="Z876" s="161" t="s">
        <v>339</v>
      </c>
      <c r="AA876" s="161" t="s">
        <v>729</v>
      </c>
      <c r="AB876" s="24"/>
      <c r="AC876" s="24"/>
      <c r="AD876" s="24"/>
      <c r="AE876" s="24"/>
      <c r="AF876" s="24"/>
      <c r="AG876" s="24"/>
      <c r="AH876" s="24"/>
      <c r="AI876" s="24"/>
      <c r="AJ876" s="24"/>
      <c r="AK876" s="24"/>
      <c r="AL876" s="24"/>
      <c r="AM876" s="24"/>
    </row>
    <row r="877" spans="1:39" s="17" customFormat="1" x14ac:dyDescent="0.4">
      <c r="A877" s="161"/>
      <c r="B877" s="161"/>
      <c r="C877" s="161"/>
      <c r="D877" s="161"/>
      <c r="E877" s="161"/>
      <c r="F877" s="162"/>
      <c r="G877" s="161"/>
      <c r="H877" s="161"/>
      <c r="I877" s="161"/>
      <c r="J877" s="161"/>
      <c r="K877" s="161"/>
      <c r="L877" s="161"/>
      <c r="M877" s="161"/>
      <c r="N877" s="161"/>
      <c r="O877" s="161">
        <v>2</v>
      </c>
      <c r="P877" s="10">
        <v>47</v>
      </c>
      <c r="Q877" s="161" t="s">
        <v>903</v>
      </c>
      <c r="R877" s="161" t="s">
        <v>872</v>
      </c>
      <c r="S877" s="161">
        <v>54</v>
      </c>
      <c r="T877" s="161"/>
      <c r="U877" s="161">
        <v>54</v>
      </c>
      <c r="V877" s="161"/>
      <c r="W877" s="161"/>
      <c r="X877" s="161">
        <v>44</v>
      </c>
      <c r="Y877" s="161"/>
      <c r="Z877" s="161"/>
      <c r="AA877" s="161"/>
      <c r="AB877" s="24"/>
      <c r="AC877" s="24"/>
      <c r="AD877" s="24"/>
      <c r="AE877" s="24"/>
      <c r="AF877" s="24"/>
      <c r="AG877" s="24"/>
      <c r="AH877" s="24"/>
      <c r="AI877" s="24"/>
      <c r="AJ877" s="24"/>
      <c r="AK877" s="24"/>
      <c r="AL877" s="24"/>
      <c r="AM877" s="24"/>
    </row>
    <row r="878" spans="1:39" s="17" customFormat="1" ht="2.25" customHeight="1" x14ac:dyDescent="0.4">
      <c r="A878" s="914"/>
      <c r="B878" s="915"/>
      <c r="C878" s="915"/>
      <c r="D878" s="915"/>
      <c r="E878" s="915"/>
      <c r="F878" s="915"/>
      <c r="G878" s="915"/>
      <c r="H878" s="915"/>
      <c r="I878" s="915"/>
      <c r="J878" s="915"/>
      <c r="K878" s="915"/>
      <c r="L878" s="915"/>
      <c r="M878" s="915"/>
      <c r="N878" s="915"/>
      <c r="O878" s="915"/>
      <c r="P878" s="915"/>
      <c r="Q878" s="915"/>
      <c r="R878" s="915"/>
      <c r="S878" s="915"/>
      <c r="T878" s="915"/>
      <c r="U878" s="915"/>
      <c r="V878" s="915"/>
      <c r="W878" s="915"/>
      <c r="X878" s="915"/>
      <c r="Y878" s="915"/>
      <c r="Z878" s="915"/>
      <c r="AA878" s="916"/>
      <c r="AB878" s="24"/>
      <c r="AC878" s="24"/>
      <c r="AD878" s="24"/>
      <c r="AE878" s="24"/>
      <c r="AF878" s="24"/>
      <c r="AG878" s="24"/>
      <c r="AH878" s="24"/>
      <c r="AI878" s="24"/>
      <c r="AJ878" s="24"/>
      <c r="AK878" s="24"/>
      <c r="AL878" s="24"/>
      <c r="AM878" s="24"/>
    </row>
    <row r="879" spans="1:39" s="17" customFormat="1" ht="35.25" customHeight="1" x14ac:dyDescent="0.4">
      <c r="A879" s="161">
        <v>372</v>
      </c>
      <c r="B879" s="161" t="s">
        <v>26</v>
      </c>
      <c r="C879" s="161">
        <v>79441</v>
      </c>
      <c r="D879" s="161">
        <v>320</v>
      </c>
      <c r="E879" s="161">
        <v>7450</v>
      </c>
      <c r="F879" s="162" t="s">
        <v>879</v>
      </c>
      <c r="G879" s="161">
        <v>0</v>
      </c>
      <c r="H879" s="161">
        <v>2</v>
      </c>
      <c r="I879" s="161">
        <v>89</v>
      </c>
      <c r="J879" s="161"/>
      <c r="K879" s="161"/>
      <c r="L879" s="161"/>
      <c r="M879" s="161"/>
      <c r="N879" s="161">
        <v>289</v>
      </c>
      <c r="O879" s="161"/>
      <c r="P879" s="10"/>
      <c r="Q879" s="161"/>
      <c r="R879" s="161"/>
      <c r="S879" s="161"/>
      <c r="T879" s="161"/>
      <c r="U879" s="161"/>
      <c r="V879" s="161"/>
      <c r="W879" s="161"/>
      <c r="X879" s="161"/>
      <c r="Y879" s="161" t="s">
        <v>30</v>
      </c>
      <c r="Z879" s="161" t="s">
        <v>340</v>
      </c>
      <c r="AA879" s="161" t="s">
        <v>731</v>
      </c>
      <c r="AB879" s="24"/>
      <c r="AC879" s="24"/>
      <c r="AD879" s="24"/>
      <c r="AE879" s="24"/>
      <c r="AF879" s="24"/>
      <c r="AG879" s="24"/>
      <c r="AH879" s="24"/>
      <c r="AI879" s="24"/>
      <c r="AJ879" s="24"/>
      <c r="AK879" s="24"/>
      <c r="AL879" s="24"/>
      <c r="AM879" s="24"/>
    </row>
    <row r="880" spans="1:39" s="17" customFormat="1" ht="1.5" customHeight="1" x14ac:dyDescent="0.4">
      <c r="A880" s="914"/>
      <c r="B880" s="915"/>
      <c r="C880" s="915"/>
      <c r="D880" s="915"/>
      <c r="E880" s="915"/>
      <c r="F880" s="915"/>
      <c r="G880" s="915"/>
      <c r="H880" s="915"/>
      <c r="I880" s="915"/>
      <c r="J880" s="915"/>
      <c r="K880" s="915"/>
      <c r="L880" s="915"/>
      <c r="M880" s="915"/>
      <c r="N880" s="915"/>
      <c r="O880" s="915"/>
      <c r="P880" s="915"/>
      <c r="Q880" s="915"/>
      <c r="R880" s="915"/>
      <c r="S880" s="915"/>
      <c r="T880" s="915"/>
      <c r="U880" s="915"/>
      <c r="V880" s="915"/>
      <c r="W880" s="915"/>
      <c r="X880" s="915"/>
      <c r="Y880" s="915"/>
      <c r="Z880" s="915"/>
      <c r="AA880" s="916"/>
      <c r="AB880" s="24"/>
      <c r="AC880" s="24"/>
      <c r="AD880" s="24"/>
      <c r="AE880" s="24"/>
      <c r="AF880" s="24"/>
      <c r="AG880" s="24"/>
      <c r="AH880" s="24"/>
      <c r="AI880" s="24"/>
      <c r="AJ880" s="24"/>
      <c r="AK880" s="24"/>
      <c r="AL880" s="24"/>
      <c r="AM880" s="24"/>
    </row>
    <row r="881" spans="1:39" s="17" customFormat="1" ht="33" customHeight="1" x14ac:dyDescent="0.4">
      <c r="A881" s="161">
        <v>373</v>
      </c>
      <c r="B881" s="161" t="s">
        <v>26</v>
      </c>
      <c r="C881" s="161">
        <v>56005</v>
      </c>
      <c r="D881" s="161">
        <v>178</v>
      </c>
      <c r="E881" s="161">
        <v>4907</v>
      </c>
      <c r="F881" s="162" t="s">
        <v>879</v>
      </c>
      <c r="G881" s="161">
        <v>0</v>
      </c>
      <c r="H881" s="161">
        <v>1</v>
      </c>
      <c r="I881" s="161">
        <v>19</v>
      </c>
      <c r="J881" s="161"/>
      <c r="K881" s="161"/>
      <c r="L881" s="161"/>
      <c r="M881" s="161"/>
      <c r="N881" s="161">
        <v>119</v>
      </c>
      <c r="O881" s="161"/>
      <c r="P881" s="10"/>
      <c r="Q881" s="161"/>
      <c r="R881" s="161"/>
      <c r="S881" s="161"/>
      <c r="T881" s="161"/>
      <c r="U881" s="161"/>
      <c r="V881" s="161"/>
      <c r="W881" s="161"/>
      <c r="X881" s="161"/>
      <c r="Y881" s="161" t="s">
        <v>30</v>
      </c>
      <c r="Z881" s="161" t="s">
        <v>340</v>
      </c>
      <c r="AA881" s="161" t="s">
        <v>731</v>
      </c>
      <c r="AB881" s="24"/>
      <c r="AC881" s="24"/>
      <c r="AD881" s="24"/>
      <c r="AE881" s="24"/>
      <c r="AF881" s="24"/>
      <c r="AG881" s="24"/>
      <c r="AH881" s="24"/>
      <c r="AI881" s="24"/>
      <c r="AJ881" s="24"/>
      <c r="AK881" s="24"/>
      <c r="AL881" s="24"/>
      <c r="AM881" s="24"/>
    </row>
    <row r="882" spans="1:39" s="17" customFormat="1" ht="1.5" customHeight="1" x14ac:dyDescent="0.4">
      <c r="A882" s="914"/>
      <c r="B882" s="915"/>
      <c r="C882" s="915"/>
      <c r="D882" s="915"/>
      <c r="E882" s="915"/>
      <c r="F882" s="915"/>
      <c r="G882" s="915"/>
      <c r="H882" s="915"/>
      <c r="I882" s="915"/>
      <c r="J882" s="915"/>
      <c r="K882" s="915"/>
      <c r="L882" s="915"/>
      <c r="M882" s="915"/>
      <c r="N882" s="915"/>
      <c r="O882" s="915"/>
      <c r="P882" s="915"/>
      <c r="Q882" s="915"/>
      <c r="R882" s="915"/>
      <c r="S882" s="915"/>
      <c r="T882" s="915"/>
      <c r="U882" s="915"/>
      <c r="V882" s="915"/>
      <c r="W882" s="915"/>
      <c r="X882" s="915"/>
      <c r="Y882" s="915"/>
      <c r="Z882" s="915"/>
      <c r="AA882" s="916"/>
      <c r="AB882" s="24"/>
      <c r="AC882" s="24"/>
      <c r="AD882" s="24"/>
      <c r="AE882" s="24"/>
      <c r="AF882" s="24"/>
      <c r="AG882" s="24"/>
      <c r="AH882" s="24"/>
      <c r="AI882" s="24"/>
      <c r="AJ882" s="24"/>
      <c r="AK882" s="24"/>
      <c r="AL882" s="24"/>
      <c r="AM882" s="24"/>
    </row>
    <row r="883" spans="1:39" s="17" customFormat="1" ht="35.25" customHeight="1" x14ac:dyDescent="0.4">
      <c r="A883" s="161">
        <v>374</v>
      </c>
      <c r="B883" s="161" t="s">
        <v>26</v>
      </c>
      <c r="C883" s="161">
        <v>72297</v>
      </c>
      <c r="D883" s="161">
        <v>261</v>
      </c>
      <c r="E883" s="161">
        <v>6327</v>
      </c>
      <c r="F883" s="162" t="s">
        <v>879</v>
      </c>
      <c r="G883" s="161">
        <v>2</v>
      </c>
      <c r="H883" s="161">
        <v>2</v>
      </c>
      <c r="I883" s="161">
        <v>0</v>
      </c>
      <c r="J883" s="86">
        <v>1000</v>
      </c>
      <c r="K883" s="161"/>
      <c r="L883" s="161"/>
      <c r="M883" s="161"/>
      <c r="N883" s="161"/>
      <c r="O883" s="161"/>
      <c r="P883" s="10"/>
      <c r="Q883" s="161"/>
      <c r="R883" s="161"/>
      <c r="S883" s="161"/>
      <c r="T883" s="161"/>
      <c r="U883" s="161"/>
      <c r="V883" s="161"/>
      <c r="W883" s="161"/>
      <c r="X883" s="161"/>
      <c r="Y883" s="161" t="s">
        <v>30</v>
      </c>
      <c r="Z883" s="161" t="s">
        <v>340</v>
      </c>
      <c r="AA883" s="161" t="s">
        <v>731</v>
      </c>
      <c r="AB883" s="24"/>
      <c r="AC883" s="24"/>
      <c r="AD883" s="24"/>
      <c r="AE883" s="24"/>
      <c r="AF883" s="24"/>
      <c r="AG883" s="24"/>
      <c r="AH883" s="24"/>
      <c r="AI883" s="24"/>
      <c r="AJ883" s="24"/>
      <c r="AK883" s="24"/>
      <c r="AL883" s="24"/>
      <c r="AM883" s="24"/>
    </row>
    <row r="884" spans="1:39" s="17" customFormat="1" ht="1.5" customHeight="1" x14ac:dyDescent="0.4">
      <c r="A884" s="914"/>
      <c r="B884" s="915"/>
      <c r="C884" s="915"/>
      <c r="D884" s="915"/>
      <c r="E884" s="915"/>
      <c r="F884" s="915"/>
      <c r="G884" s="915"/>
      <c r="H884" s="915"/>
      <c r="I884" s="915"/>
      <c r="J884" s="915"/>
      <c r="K884" s="915"/>
      <c r="L884" s="915"/>
      <c r="M884" s="915"/>
      <c r="N884" s="915"/>
      <c r="O884" s="915"/>
      <c r="P884" s="915"/>
      <c r="Q884" s="915"/>
      <c r="R884" s="915"/>
      <c r="S884" s="915"/>
      <c r="T884" s="915"/>
      <c r="U884" s="915"/>
      <c r="V884" s="915"/>
      <c r="W884" s="915"/>
      <c r="X884" s="915"/>
      <c r="Y884" s="915"/>
      <c r="Z884" s="915"/>
      <c r="AA884" s="916"/>
      <c r="AB884" s="24"/>
      <c r="AC884" s="24"/>
      <c r="AD884" s="24"/>
      <c r="AE884" s="24"/>
      <c r="AF884" s="24"/>
      <c r="AG884" s="24"/>
      <c r="AH884" s="24"/>
      <c r="AI884" s="24"/>
      <c r="AJ884" s="24"/>
      <c r="AK884" s="24"/>
      <c r="AL884" s="24"/>
      <c r="AM884" s="24"/>
    </row>
    <row r="885" spans="1:39" s="17" customFormat="1" ht="35.25" customHeight="1" x14ac:dyDescent="0.4">
      <c r="A885" s="161">
        <v>375</v>
      </c>
      <c r="B885" s="161" t="s">
        <v>26</v>
      </c>
      <c r="C885" s="161">
        <v>36916</v>
      </c>
      <c r="D885" s="161">
        <v>133</v>
      </c>
      <c r="E885" s="161">
        <v>3595</v>
      </c>
      <c r="F885" s="162" t="s">
        <v>879</v>
      </c>
      <c r="G885" s="161">
        <v>1</v>
      </c>
      <c r="H885" s="161">
        <v>3</v>
      </c>
      <c r="I885" s="161">
        <v>79</v>
      </c>
      <c r="J885" s="161">
        <v>779</v>
      </c>
      <c r="K885" s="161"/>
      <c r="L885" s="161"/>
      <c r="M885" s="161"/>
      <c r="N885" s="161"/>
      <c r="O885" s="161"/>
      <c r="P885" s="161"/>
      <c r="Q885" s="161"/>
      <c r="R885" s="161"/>
      <c r="S885" s="161"/>
      <c r="T885" s="161"/>
      <c r="U885" s="161"/>
      <c r="V885" s="161"/>
      <c r="W885" s="161"/>
      <c r="X885" s="161"/>
      <c r="Y885" s="161" t="s">
        <v>30</v>
      </c>
      <c r="Z885" s="161" t="s">
        <v>340</v>
      </c>
      <c r="AA885" s="161" t="s">
        <v>731</v>
      </c>
      <c r="AB885" s="24"/>
      <c r="AC885" s="24"/>
      <c r="AD885" s="24"/>
      <c r="AE885" s="24"/>
      <c r="AF885" s="24"/>
      <c r="AG885" s="24"/>
      <c r="AH885" s="24"/>
      <c r="AI885" s="24"/>
      <c r="AJ885" s="24"/>
      <c r="AK885" s="24"/>
      <c r="AL885" s="24"/>
      <c r="AM885" s="24"/>
    </row>
    <row r="886" spans="1:39" s="17" customFormat="1" ht="1.5" customHeight="1" x14ac:dyDescent="0.4">
      <c r="A886" s="914"/>
      <c r="B886" s="915"/>
      <c r="C886" s="915"/>
      <c r="D886" s="915"/>
      <c r="E886" s="915"/>
      <c r="F886" s="915"/>
      <c r="G886" s="915"/>
      <c r="H886" s="915"/>
      <c r="I886" s="915"/>
      <c r="J886" s="915"/>
      <c r="K886" s="915"/>
      <c r="L886" s="915"/>
      <c r="M886" s="915"/>
      <c r="N886" s="915"/>
      <c r="O886" s="915"/>
      <c r="P886" s="915"/>
      <c r="Q886" s="915"/>
      <c r="R886" s="915"/>
      <c r="S886" s="915"/>
      <c r="T886" s="915"/>
      <c r="U886" s="915"/>
      <c r="V886" s="915"/>
      <c r="W886" s="915"/>
      <c r="X886" s="915"/>
      <c r="Y886" s="915"/>
      <c r="Z886" s="915"/>
      <c r="AA886" s="916"/>
      <c r="AB886" s="24"/>
      <c r="AC886" s="24"/>
      <c r="AD886" s="24"/>
      <c r="AE886" s="24"/>
      <c r="AF886" s="24"/>
      <c r="AG886" s="24"/>
      <c r="AH886" s="24"/>
      <c r="AI886" s="24"/>
      <c r="AJ886" s="24"/>
      <c r="AK886" s="24"/>
      <c r="AL886" s="24"/>
      <c r="AM886" s="24"/>
    </row>
    <row r="887" spans="1:39" s="17" customFormat="1" ht="32.25" customHeight="1" x14ac:dyDescent="0.4">
      <c r="A887" s="156">
        <v>376</v>
      </c>
      <c r="B887" s="156" t="s">
        <v>26</v>
      </c>
      <c r="C887" s="156">
        <v>26480</v>
      </c>
      <c r="D887" s="156">
        <v>61</v>
      </c>
      <c r="E887" s="156">
        <v>1467</v>
      </c>
      <c r="F887" s="157" t="s">
        <v>879</v>
      </c>
      <c r="G887" s="156">
        <v>2</v>
      </c>
      <c r="H887" s="156">
        <v>3</v>
      </c>
      <c r="I887" s="156">
        <v>11</v>
      </c>
      <c r="J887" s="86">
        <v>1111</v>
      </c>
      <c r="K887" s="156"/>
      <c r="L887" s="156"/>
      <c r="M887" s="156"/>
      <c r="N887" s="156"/>
      <c r="O887" s="156"/>
      <c r="P887" s="156"/>
      <c r="Q887" s="156"/>
      <c r="R887" s="156"/>
      <c r="S887" s="156"/>
      <c r="T887" s="156"/>
      <c r="U887" s="156"/>
      <c r="V887" s="156"/>
      <c r="W887" s="156"/>
      <c r="X887" s="156"/>
      <c r="Y887" s="156" t="s">
        <v>33</v>
      </c>
      <c r="Z887" s="156" t="s">
        <v>265</v>
      </c>
      <c r="AA887" s="156" t="s">
        <v>678</v>
      </c>
      <c r="AB887" s="24"/>
      <c r="AC887" s="24"/>
      <c r="AD887" s="24"/>
      <c r="AE887" s="24"/>
      <c r="AF887" s="24"/>
      <c r="AG887" s="24"/>
      <c r="AH887" s="24"/>
      <c r="AI887" s="24"/>
      <c r="AJ887" s="24"/>
      <c r="AK887" s="24"/>
      <c r="AL887" s="24"/>
      <c r="AM887" s="24"/>
    </row>
    <row r="888" spans="1:39" s="17" customFormat="1" ht="1.5" customHeight="1" x14ac:dyDescent="0.4">
      <c r="A888" s="914"/>
      <c r="B888" s="915"/>
      <c r="C888" s="915"/>
      <c r="D888" s="915"/>
      <c r="E888" s="915"/>
      <c r="F888" s="915"/>
      <c r="G888" s="915"/>
      <c r="H888" s="915"/>
      <c r="I888" s="915"/>
      <c r="J888" s="915"/>
      <c r="K888" s="915"/>
      <c r="L888" s="915"/>
      <c r="M888" s="915"/>
      <c r="N888" s="915"/>
      <c r="O888" s="915"/>
      <c r="P888" s="915"/>
      <c r="Q888" s="915"/>
      <c r="R888" s="915"/>
      <c r="S888" s="915"/>
      <c r="T888" s="915"/>
      <c r="U888" s="915"/>
      <c r="V888" s="915"/>
      <c r="W888" s="915"/>
      <c r="X888" s="915"/>
      <c r="Y888" s="915"/>
      <c r="Z888" s="915"/>
      <c r="AA888" s="916"/>
      <c r="AB888" s="24"/>
      <c r="AC888" s="24"/>
      <c r="AD888" s="24"/>
      <c r="AE888" s="24"/>
      <c r="AF888" s="24"/>
      <c r="AG888" s="24"/>
      <c r="AH888" s="24"/>
      <c r="AI888" s="24"/>
      <c r="AJ888" s="24"/>
      <c r="AK888" s="24"/>
      <c r="AL888" s="24"/>
      <c r="AM888" s="24"/>
    </row>
    <row r="889" spans="1:39" s="17" customFormat="1" ht="35.25" customHeight="1" x14ac:dyDescent="0.4">
      <c r="A889" s="149">
        <v>377</v>
      </c>
      <c r="B889" s="149" t="s">
        <v>26</v>
      </c>
      <c r="C889" s="149">
        <v>60038</v>
      </c>
      <c r="D889" s="149">
        <v>216</v>
      </c>
      <c r="E889" s="149">
        <v>5274</v>
      </c>
      <c r="F889" s="150" t="s">
        <v>879</v>
      </c>
      <c r="G889" s="149">
        <v>0</v>
      </c>
      <c r="H889" s="149">
        <v>1</v>
      </c>
      <c r="I889" s="149">
        <v>41</v>
      </c>
      <c r="J889" s="149"/>
      <c r="K889" s="149">
        <v>56</v>
      </c>
      <c r="L889" s="149"/>
      <c r="M889" s="149"/>
      <c r="N889" s="149">
        <v>85</v>
      </c>
      <c r="O889" s="149"/>
      <c r="P889" s="10"/>
      <c r="Q889" s="149" t="s">
        <v>881</v>
      </c>
      <c r="R889" s="149" t="s">
        <v>872</v>
      </c>
      <c r="S889" s="149">
        <v>225</v>
      </c>
      <c r="T889" s="149"/>
      <c r="U889" s="149">
        <v>225</v>
      </c>
      <c r="V889" s="149"/>
      <c r="W889" s="149"/>
      <c r="X889" s="149">
        <v>3</v>
      </c>
      <c r="Y889" s="149" t="s">
        <v>32</v>
      </c>
      <c r="Z889" s="149" t="s">
        <v>192</v>
      </c>
      <c r="AA889" s="149" t="s">
        <v>629</v>
      </c>
      <c r="AB889" s="24"/>
      <c r="AC889" s="24"/>
      <c r="AD889" s="24"/>
      <c r="AE889" s="24"/>
      <c r="AF889" s="24"/>
      <c r="AG889" s="24"/>
      <c r="AH889" s="24"/>
      <c r="AI889" s="24"/>
      <c r="AJ889" s="24"/>
      <c r="AK889" s="24"/>
      <c r="AL889" s="24"/>
      <c r="AM889" s="24"/>
    </row>
    <row r="890" spans="1:39" s="17" customFormat="1" ht="1.5" customHeight="1" x14ac:dyDescent="0.4">
      <c r="A890" s="914"/>
      <c r="B890" s="915"/>
      <c r="C890" s="915"/>
      <c r="D890" s="915"/>
      <c r="E890" s="915"/>
      <c r="F890" s="915"/>
      <c r="G890" s="915"/>
      <c r="H890" s="915"/>
      <c r="I890" s="915"/>
      <c r="J890" s="915"/>
      <c r="K890" s="915"/>
      <c r="L890" s="915"/>
      <c r="M890" s="915"/>
      <c r="N890" s="915"/>
      <c r="O890" s="915"/>
      <c r="P890" s="915"/>
      <c r="Q890" s="915"/>
      <c r="R890" s="915"/>
      <c r="S890" s="915"/>
      <c r="T890" s="915"/>
      <c r="U890" s="915"/>
      <c r="V890" s="915"/>
      <c r="W890" s="915"/>
      <c r="X890" s="915"/>
      <c r="Y890" s="915"/>
      <c r="Z890" s="915"/>
      <c r="AA890" s="916"/>
      <c r="AB890" s="24"/>
      <c r="AC890" s="24"/>
      <c r="AD890" s="24"/>
      <c r="AE890" s="24"/>
      <c r="AF890" s="24"/>
      <c r="AG890" s="24"/>
      <c r="AH890" s="24"/>
      <c r="AI890" s="24"/>
      <c r="AJ890" s="24"/>
      <c r="AK890" s="24"/>
      <c r="AL890" s="24"/>
      <c r="AM890" s="24"/>
    </row>
    <row r="891" spans="1:39" s="17" customFormat="1" ht="36" customHeight="1" x14ac:dyDescent="0.4">
      <c r="A891" s="161">
        <v>378</v>
      </c>
      <c r="B891" s="161" t="s">
        <v>26</v>
      </c>
      <c r="C891" s="161">
        <v>32264</v>
      </c>
      <c r="D891" s="161">
        <v>56</v>
      </c>
      <c r="E891" s="161">
        <v>1995</v>
      </c>
      <c r="F891" s="162" t="s">
        <v>879</v>
      </c>
      <c r="G891" s="161">
        <v>0</v>
      </c>
      <c r="H891" s="161">
        <v>0</v>
      </c>
      <c r="I891" s="161">
        <v>90</v>
      </c>
      <c r="J891" s="161"/>
      <c r="K891" s="161"/>
      <c r="L891" s="161"/>
      <c r="M891" s="161">
        <v>90</v>
      </c>
      <c r="N891" s="161"/>
      <c r="O891" s="161"/>
      <c r="P891" s="10"/>
      <c r="Q891" s="161"/>
      <c r="R891" s="161"/>
      <c r="S891" s="161"/>
      <c r="T891" s="161"/>
      <c r="U891" s="161"/>
      <c r="V891" s="161"/>
      <c r="W891" s="161"/>
      <c r="X891" s="161"/>
      <c r="Y891" s="161" t="s">
        <v>33</v>
      </c>
      <c r="Z891" s="161" t="s">
        <v>341</v>
      </c>
      <c r="AA891" s="161" t="s">
        <v>732</v>
      </c>
      <c r="AB891" s="24"/>
      <c r="AC891" s="24"/>
      <c r="AD891" s="24"/>
      <c r="AE891" s="24"/>
      <c r="AF891" s="24"/>
      <c r="AG891" s="24"/>
      <c r="AH891" s="24"/>
      <c r="AI891" s="24"/>
      <c r="AJ891" s="24"/>
      <c r="AK891" s="24"/>
      <c r="AL891" s="24"/>
      <c r="AM891" s="24"/>
    </row>
    <row r="892" spans="1:39" s="17" customFormat="1" ht="1.5" customHeight="1" x14ac:dyDescent="0.4">
      <c r="A892" s="914"/>
      <c r="B892" s="915"/>
      <c r="C892" s="915"/>
      <c r="D892" s="915"/>
      <c r="E892" s="915"/>
      <c r="F892" s="915"/>
      <c r="G892" s="915"/>
      <c r="H892" s="915"/>
      <c r="I892" s="915"/>
      <c r="J892" s="915"/>
      <c r="K892" s="915"/>
      <c r="L892" s="915"/>
      <c r="M892" s="915"/>
      <c r="N892" s="915"/>
      <c r="O892" s="915"/>
      <c r="P892" s="915"/>
      <c r="Q892" s="915"/>
      <c r="R892" s="915"/>
      <c r="S892" s="915"/>
      <c r="T892" s="915"/>
      <c r="U892" s="915"/>
      <c r="V892" s="915"/>
      <c r="W892" s="915"/>
      <c r="X892" s="915"/>
      <c r="Y892" s="915"/>
      <c r="Z892" s="915"/>
      <c r="AA892" s="916"/>
      <c r="AB892" s="24"/>
      <c r="AC892" s="24"/>
      <c r="AD892" s="24"/>
      <c r="AE892" s="24"/>
      <c r="AF892" s="24"/>
      <c r="AG892" s="24"/>
      <c r="AH892" s="24"/>
      <c r="AI892" s="24"/>
      <c r="AJ892" s="24"/>
      <c r="AK892" s="24"/>
      <c r="AL892" s="24"/>
      <c r="AM892" s="24"/>
    </row>
    <row r="893" spans="1:39" s="17" customFormat="1" ht="33" customHeight="1" x14ac:dyDescent="0.4">
      <c r="A893" s="161">
        <v>379</v>
      </c>
      <c r="B893" s="161" t="s">
        <v>26</v>
      </c>
      <c r="C893" s="161">
        <v>71889</v>
      </c>
      <c r="D893" s="161">
        <v>91</v>
      </c>
      <c r="E893" s="161">
        <v>6279</v>
      </c>
      <c r="F893" s="162" t="s">
        <v>879</v>
      </c>
      <c r="G893" s="161">
        <v>0</v>
      </c>
      <c r="H893" s="161">
        <v>0</v>
      </c>
      <c r="I893" s="161">
        <v>17</v>
      </c>
      <c r="J893" s="161"/>
      <c r="K893" s="161">
        <v>17</v>
      </c>
      <c r="L893" s="161"/>
      <c r="M893" s="161"/>
      <c r="N893" s="161"/>
      <c r="O893" s="161">
        <v>1</v>
      </c>
      <c r="P893" s="10">
        <v>303</v>
      </c>
      <c r="Q893" s="161" t="s">
        <v>903</v>
      </c>
      <c r="R893" s="161"/>
      <c r="S893" s="161">
        <v>136</v>
      </c>
      <c r="T893" s="161"/>
      <c r="U893" s="161"/>
      <c r="V893" s="161"/>
      <c r="W893" s="161"/>
      <c r="X893" s="161">
        <v>45</v>
      </c>
      <c r="Y893" s="161" t="s">
        <v>33</v>
      </c>
      <c r="Z893" s="161" t="s">
        <v>342</v>
      </c>
      <c r="AA893" s="161" t="s">
        <v>629</v>
      </c>
      <c r="AB893" s="24"/>
      <c r="AC893" s="24"/>
      <c r="AD893" s="24"/>
      <c r="AE893" s="24"/>
      <c r="AF893" s="24"/>
      <c r="AG893" s="24"/>
      <c r="AH893" s="24"/>
      <c r="AI893" s="24"/>
      <c r="AJ893" s="24"/>
      <c r="AK893" s="24"/>
      <c r="AL893" s="24"/>
      <c r="AM893" s="24"/>
    </row>
    <row r="894" spans="1:39" s="17" customFormat="1" x14ac:dyDescent="0.4">
      <c r="A894" s="161"/>
      <c r="B894" s="161"/>
      <c r="C894" s="161"/>
      <c r="D894" s="161"/>
      <c r="E894" s="161"/>
      <c r="F894" s="162"/>
      <c r="G894" s="161"/>
      <c r="H894" s="161"/>
      <c r="I894" s="161"/>
      <c r="J894" s="161"/>
      <c r="K894" s="161"/>
      <c r="L894" s="161"/>
      <c r="M894" s="161"/>
      <c r="N894" s="161"/>
      <c r="O894" s="161"/>
      <c r="P894" s="10"/>
      <c r="Q894" s="161" t="s">
        <v>895</v>
      </c>
      <c r="R894" s="161" t="s">
        <v>872</v>
      </c>
      <c r="S894" s="161">
        <v>68</v>
      </c>
      <c r="T894" s="161"/>
      <c r="U894" s="161">
        <v>68</v>
      </c>
      <c r="V894" s="161"/>
      <c r="W894" s="161"/>
      <c r="X894" s="161"/>
      <c r="Y894" s="161"/>
      <c r="Z894" s="161"/>
      <c r="AA894" s="161"/>
      <c r="AB894" s="24"/>
      <c r="AC894" s="24"/>
      <c r="AD894" s="24"/>
      <c r="AE894" s="24"/>
      <c r="AF894" s="24"/>
      <c r="AG894" s="24"/>
      <c r="AH894" s="24"/>
      <c r="AI894" s="24"/>
      <c r="AJ894" s="24"/>
      <c r="AK894" s="24"/>
      <c r="AL894" s="24"/>
      <c r="AM894" s="24"/>
    </row>
    <row r="895" spans="1:39" s="17" customFormat="1" x14ac:dyDescent="0.4">
      <c r="A895" s="161"/>
      <c r="B895" s="161"/>
      <c r="C895" s="161"/>
      <c r="D895" s="161"/>
      <c r="E895" s="161"/>
      <c r="F895" s="162"/>
      <c r="G895" s="161"/>
      <c r="H895" s="161"/>
      <c r="I895" s="161"/>
      <c r="J895" s="161"/>
      <c r="K895" s="161"/>
      <c r="L895" s="161"/>
      <c r="M895" s="161"/>
      <c r="N895" s="161"/>
      <c r="O895" s="161"/>
      <c r="P895" s="10"/>
      <c r="Q895" s="161" t="s">
        <v>887</v>
      </c>
      <c r="R895" s="161" t="s">
        <v>872</v>
      </c>
      <c r="S895" s="161">
        <v>68</v>
      </c>
      <c r="T895" s="161"/>
      <c r="U895" s="161">
        <v>68</v>
      </c>
      <c r="V895" s="161"/>
      <c r="W895" s="161"/>
      <c r="X895" s="161"/>
      <c r="Y895" s="161"/>
      <c r="Z895" s="161"/>
      <c r="AA895" s="161"/>
      <c r="AB895" s="24"/>
      <c r="AC895" s="24"/>
      <c r="AD895" s="24"/>
      <c r="AE895" s="24"/>
      <c r="AF895" s="24"/>
      <c r="AG895" s="24"/>
      <c r="AH895" s="24"/>
      <c r="AI895" s="24"/>
      <c r="AJ895" s="24"/>
      <c r="AK895" s="24"/>
      <c r="AL895" s="24"/>
      <c r="AM895" s="24"/>
    </row>
    <row r="896" spans="1:39" s="17" customFormat="1" ht="2.25" customHeight="1" x14ac:dyDescent="0.4">
      <c r="A896" s="914"/>
      <c r="B896" s="915"/>
      <c r="C896" s="915"/>
      <c r="D896" s="915"/>
      <c r="E896" s="915"/>
      <c r="F896" s="915"/>
      <c r="G896" s="915"/>
      <c r="H896" s="915"/>
      <c r="I896" s="915"/>
      <c r="J896" s="915"/>
      <c r="K896" s="915"/>
      <c r="L896" s="915"/>
      <c r="M896" s="915"/>
      <c r="N896" s="915"/>
      <c r="O896" s="915"/>
      <c r="P896" s="915"/>
      <c r="Q896" s="915"/>
      <c r="R896" s="915"/>
      <c r="S896" s="915"/>
      <c r="T896" s="915"/>
      <c r="U896" s="915"/>
      <c r="V896" s="915"/>
      <c r="W896" s="915"/>
      <c r="X896" s="915"/>
      <c r="Y896" s="915"/>
      <c r="Z896" s="915"/>
      <c r="AA896" s="916"/>
      <c r="AB896" s="24"/>
      <c r="AC896" s="24"/>
      <c r="AD896" s="24"/>
      <c r="AE896" s="24"/>
      <c r="AF896" s="24"/>
      <c r="AG896" s="24"/>
      <c r="AH896" s="24"/>
      <c r="AI896" s="24"/>
      <c r="AJ896" s="24"/>
      <c r="AK896" s="24"/>
      <c r="AL896" s="24"/>
      <c r="AM896" s="24"/>
    </row>
    <row r="897" spans="1:39" s="17" customFormat="1" ht="38.25" customHeight="1" x14ac:dyDescent="0.4">
      <c r="A897" s="26">
        <v>380</v>
      </c>
      <c r="B897" s="26" t="s">
        <v>26</v>
      </c>
      <c r="C897" s="26">
        <v>32321</v>
      </c>
      <c r="D897" s="26">
        <v>60</v>
      </c>
      <c r="E897" s="26">
        <v>2014</v>
      </c>
      <c r="F897" s="48" t="s">
        <v>879</v>
      </c>
      <c r="G897" s="26">
        <v>0</v>
      </c>
      <c r="H897" s="26">
        <v>0</v>
      </c>
      <c r="I897" s="26">
        <v>29</v>
      </c>
      <c r="J897" s="26"/>
      <c r="K897" s="26"/>
      <c r="L897" s="26"/>
      <c r="M897" s="26"/>
      <c r="N897" s="26"/>
      <c r="O897" s="26"/>
      <c r="P897" s="8"/>
      <c r="Q897" s="26"/>
      <c r="R897" s="26"/>
      <c r="S897" s="26"/>
      <c r="T897" s="26"/>
      <c r="U897" s="26"/>
      <c r="V897" s="26"/>
      <c r="W897" s="26"/>
      <c r="X897" s="26"/>
      <c r="Y897" s="26" t="s">
        <v>34</v>
      </c>
      <c r="Z897" s="26" t="s">
        <v>83</v>
      </c>
      <c r="AA897" s="26"/>
      <c r="AB897" s="24"/>
      <c r="AC897" s="24"/>
      <c r="AD897" s="24"/>
      <c r="AE897" s="24"/>
      <c r="AF897" s="24"/>
      <c r="AG897" s="24"/>
      <c r="AH897" s="24"/>
      <c r="AI897" s="24"/>
      <c r="AJ897" s="24"/>
      <c r="AK897" s="24"/>
      <c r="AL897" s="24"/>
      <c r="AM897" s="24"/>
    </row>
    <row r="898" spans="1:39" s="17" customFormat="1" ht="1.5" customHeight="1" x14ac:dyDescent="0.4">
      <c r="A898" s="917"/>
      <c r="B898" s="918"/>
      <c r="C898" s="918"/>
      <c r="D898" s="918"/>
      <c r="E898" s="918"/>
      <c r="F898" s="918"/>
      <c r="G898" s="918"/>
      <c r="H898" s="918"/>
      <c r="I898" s="918"/>
      <c r="J898" s="918"/>
      <c r="K898" s="918"/>
      <c r="L898" s="918"/>
      <c r="M898" s="918"/>
      <c r="N898" s="918"/>
      <c r="O898" s="918"/>
      <c r="P898" s="918"/>
      <c r="Q898" s="918"/>
      <c r="R898" s="918"/>
      <c r="S898" s="918"/>
      <c r="T898" s="918"/>
      <c r="U898" s="918"/>
      <c r="V898" s="918"/>
      <c r="W898" s="918"/>
      <c r="X898" s="918"/>
      <c r="Y898" s="918"/>
      <c r="Z898" s="918"/>
      <c r="AA898" s="919"/>
      <c r="AB898" s="24"/>
      <c r="AC898" s="24"/>
      <c r="AD898" s="24"/>
      <c r="AE898" s="24"/>
      <c r="AF898" s="24"/>
      <c r="AG898" s="24"/>
      <c r="AH898" s="24"/>
      <c r="AI898" s="24"/>
      <c r="AJ898" s="24"/>
      <c r="AK898" s="24"/>
      <c r="AL898" s="24"/>
      <c r="AM898" s="24"/>
    </row>
    <row r="899" spans="1:39" s="17" customFormat="1" ht="33.75" customHeight="1" x14ac:dyDescent="0.4">
      <c r="A899" s="161">
        <v>381</v>
      </c>
      <c r="B899" s="161" t="s">
        <v>26</v>
      </c>
      <c r="C899" s="161">
        <v>68250</v>
      </c>
      <c r="D899" s="161">
        <v>90</v>
      </c>
      <c r="E899" s="161">
        <v>5842</v>
      </c>
      <c r="F899" s="162" t="s">
        <v>879</v>
      </c>
      <c r="G899" s="161">
        <v>0</v>
      </c>
      <c r="H899" s="161">
        <v>0</v>
      </c>
      <c r="I899" s="161">
        <v>9</v>
      </c>
      <c r="J899" s="161"/>
      <c r="K899" s="161"/>
      <c r="L899" s="161"/>
      <c r="M899" s="161"/>
      <c r="N899" s="161">
        <v>9</v>
      </c>
      <c r="O899" s="161"/>
      <c r="P899" s="10"/>
      <c r="Q899" s="161"/>
      <c r="R899" s="161"/>
      <c r="S899" s="161"/>
      <c r="T899" s="161"/>
      <c r="U899" s="161"/>
      <c r="V899" s="161"/>
      <c r="W899" s="161"/>
      <c r="X899" s="161"/>
      <c r="Y899" s="161" t="s">
        <v>33</v>
      </c>
      <c r="Z899" s="161" t="s">
        <v>58</v>
      </c>
      <c r="AA899" s="161" t="s">
        <v>679</v>
      </c>
      <c r="AB899" s="24"/>
      <c r="AC899" s="24"/>
      <c r="AD899" s="24"/>
      <c r="AE899" s="24"/>
      <c r="AF899" s="24"/>
      <c r="AG899" s="24"/>
      <c r="AH899" s="24"/>
      <c r="AI899" s="24"/>
      <c r="AJ899" s="24"/>
      <c r="AK899" s="24"/>
      <c r="AL899" s="24"/>
      <c r="AM899" s="24"/>
    </row>
    <row r="900" spans="1:39" s="17" customFormat="1" ht="2.25" customHeight="1" x14ac:dyDescent="0.4">
      <c r="A900" s="914"/>
      <c r="B900" s="915"/>
      <c r="C900" s="915"/>
      <c r="D900" s="915"/>
      <c r="E900" s="915"/>
      <c r="F900" s="915"/>
      <c r="G900" s="915"/>
      <c r="H900" s="915"/>
      <c r="I900" s="915"/>
      <c r="J900" s="915"/>
      <c r="K900" s="915"/>
      <c r="L900" s="915"/>
      <c r="M900" s="915"/>
      <c r="N900" s="915"/>
      <c r="O900" s="915"/>
      <c r="P900" s="915"/>
      <c r="Q900" s="915"/>
      <c r="R900" s="915"/>
      <c r="S900" s="915"/>
      <c r="T900" s="915"/>
      <c r="U900" s="915"/>
      <c r="V900" s="915"/>
      <c r="W900" s="915"/>
      <c r="X900" s="915"/>
      <c r="Y900" s="915"/>
      <c r="Z900" s="915"/>
      <c r="AA900" s="916"/>
      <c r="AB900" s="24"/>
      <c r="AC900" s="24"/>
      <c r="AD900" s="24"/>
      <c r="AE900" s="24"/>
      <c r="AF900" s="24"/>
      <c r="AG900" s="24"/>
      <c r="AH900" s="24"/>
      <c r="AI900" s="24"/>
      <c r="AJ900" s="24"/>
      <c r="AK900" s="24"/>
      <c r="AL900" s="24"/>
      <c r="AM900" s="24"/>
    </row>
    <row r="901" spans="1:39" s="17" customFormat="1" ht="31.5" customHeight="1" x14ac:dyDescent="0.4">
      <c r="A901" s="161">
        <v>382</v>
      </c>
      <c r="B901" s="161" t="s">
        <v>26</v>
      </c>
      <c r="C901" s="161">
        <v>31333</v>
      </c>
      <c r="D901" s="161">
        <v>58</v>
      </c>
      <c r="E901" s="161">
        <v>1989</v>
      </c>
      <c r="F901" s="162" t="s">
        <v>879</v>
      </c>
      <c r="G901" s="161">
        <v>0</v>
      </c>
      <c r="H901" s="161">
        <v>0</v>
      </c>
      <c r="I901" s="161">
        <v>21</v>
      </c>
      <c r="J901" s="161"/>
      <c r="K901" s="161">
        <v>21</v>
      </c>
      <c r="L901" s="161"/>
      <c r="M901" s="161"/>
      <c r="N901" s="161"/>
      <c r="O901" s="161">
        <v>1</v>
      </c>
      <c r="P901" s="10"/>
      <c r="Q901" s="161" t="s">
        <v>903</v>
      </c>
      <c r="R901" s="161" t="s">
        <v>872</v>
      </c>
      <c r="S901" s="161">
        <v>168</v>
      </c>
      <c r="T901" s="161"/>
      <c r="U901" s="161"/>
      <c r="V901" s="161"/>
      <c r="W901" s="161"/>
      <c r="X901" s="161">
        <v>20</v>
      </c>
      <c r="Y901" s="161" t="s">
        <v>33</v>
      </c>
      <c r="Z901" s="161" t="s">
        <v>58</v>
      </c>
      <c r="AA901" s="161" t="s">
        <v>679</v>
      </c>
      <c r="AB901" s="24"/>
      <c r="AC901" s="24"/>
      <c r="AD901" s="24"/>
      <c r="AE901" s="24"/>
      <c r="AF901" s="24"/>
      <c r="AG901" s="24"/>
      <c r="AH901" s="24"/>
      <c r="AI901" s="24"/>
      <c r="AJ901" s="24"/>
      <c r="AK901" s="24"/>
      <c r="AL901" s="24"/>
      <c r="AM901" s="24"/>
    </row>
    <row r="902" spans="1:39" s="17" customFormat="1" x14ac:dyDescent="0.4">
      <c r="A902" s="161"/>
      <c r="B902" s="161"/>
      <c r="C902" s="161"/>
      <c r="D902" s="161"/>
      <c r="E902" s="161"/>
      <c r="F902" s="162"/>
      <c r="G902" s="161"/>
      <c r="H902" s="161"/>
      <c r="I902" s="161"/>
      <c r="J902" s="161"/>
      <c r="K902" s="161"/>
      <c r="L902" s="161"/>
      <c r="M902" s="161"/>
      <c r="N902" s="161"/>
      <c r="O902" s="161"/>
      <c r="P902" s="10"/>
      <c r="Q902" s="161" t="s">
        <v>886</v>
      </c>
      <c r="R902" s="161" t="s">
        <v>872</v>
      </c>
      <c r="S902" s="161">
        <v>84</v>
      </c>
      <c r="T902" s="161"/>
      <c r="U902" s="161">
        <v>84</v>
      </c>
      <c r="V902" s="161"/>
      <c r="W902" s="161"/>
      <c r="X902" s="161"/>
      <c r="Y902" s="161"/>
      <c r="Z902" s="161"/>
      <c r="AA902" s="161"/>
      <c r="AB902" s="24"/>
      <c r="AC902" s="24"/>
      <c r="AD902" s="24"/>
      <c r="AE902" s="24"/>
      <c r="AF902" s="24"/>
      <c r="AG902" s="24"/>
      <c r="AH902" s="24"/>
      <c r="AI902" s="24"/>
      <c r="AJ902" s="24"/>
      <c r="AK902" s="24"/>
      <c r="AL902" s="24"/>
      <c r="AM902" s="24"/>
    </row>
    <row r="903" spans="1:39" s="17" customFormat="1" ht="18" customHeight="1" x14ac:dyDescent="0.4">
      <c r="A903" s="161"/>
      <c r="B903" s="161"/>
      <c r="C903" s="161"/>
      <c r="D903" s="161"/>
      <c r="E903" s="161"/>
      <c r="F903" s="162"/>
      <c r="G903" s="161"/>
      <c r="H903" s="161"/>
      <c r="I903" s="161"/>
      <c r="J903" s="161"/>
      <c r="K903" s="161"/>
      <c r="L903" s="161"/>
      <c r="M903" s="161"/>
      <c r="N903" s="161"/>
      <c r="O903" s="161"/>
      <c r="P903" s="10"/>
      <c r="Q903" s="161" t="s">
        <v>887</v>
      </c>
      <c r="R903" s="161" t="s">
        <v>872</v>
      </c>
      <c r="S903" s="161">
        <v>84</v>
      </c>
      <c r="T903" s="161"/>
      <c r="U903" s="161">
        <v>84</v>
      </c>
      <c r="V903" s="161"/>
      <c r="W903" s="161"/>
      <c r="X903" s="161"/>
      <c r="Y903" s="161"/>
      <c r="Z903" s="161"/>
      <c r="AA903" s="161"/>
      <c r="AB903" s="24"/>
      <c r="AC903" s="24"/>
      <c r="AD903" s="24"/>
      <c r="AE903" s="24"/>
      <c r="AF903" s="24"/>
      <c r="AG903" s="24"/>
      <c r="AH903" s="24"/>
      <c r="AI903" s="24"/>
      <c r="AJ903" s="24"/>
      <c r="AK903" s="24"/>
      <c r="AL903" s="24"/>
      <c r="AM903" s="24"/>
    </row>
    <row r="904" spans="1:39" s="25" customFormat="1" ht="2.25" customHeight="1" x14ac:dyDescent="0.4">
      <c r="A904" s="925"/>
      <c r="B904" s="926"/>
      <c r="C904" s="926"/>
      <c r="D904" s="926"/>
      <c r="E904" s="926"/>
      <c r="F904" s="926"/>
      <c r="G904" s="926"/>
      <c r="H904" s="926"/>
      <c r="I904" s="926"/>
      <c r="J904" s="926"/>
      <c r="K904" s="926"/>
      <c r="L904" s="926"/>
      <c r="M904" s="926"/>
      <c r="N904" s="926"/>
      <c r="O904" s="926"/>
      <c r="P904" s="926"/>
      <c r="Q904" s="926"/>
      <c r="R904" s="926"/>
      <c r="S904" s="926"/>
      <c r="T904" s="926"/>
      <c r="U904" s="926"/>
      <c r="V904" s="926"/>
      <c r="W904" s="926"/>
      <c r="X904" s="926"/>
      <c r="Y904" s="926"/>
      <c r="Z904" s="926"/>
      <c r="AA904" s="927"/>
      <c r="AB904" s="62"/>
      <c r="AC904" s="62"/>
      <c r="AD904" s="62"/>
      <c r="AE904" s="62"/>
      <c r="AF904" s="62"/>
      <c r="AG904" s="62"/>
      <c r="AH904" s="62"/>
      <c r="AI904" s="62"/>
      <c r="AJ904" s="62"/>
      <c r="AK904" s="62"/>
      <c r="AL904" s="62"/>
      <c r="AM904" s="62"/>
    </row>
    <row r="905" spans="1:39" s="17" customFormat="1" ht="35.25" customHeight="1" x14ac:dyDescent="0.4">
      <c r="A905" s="161">
        <v>383</v>
      </c>
      <c r="B905" s="161" t="s">
        <v>26</v>
      </c>
      <c r="C905" s="161">
        <v>33838</v>
      </c>
      <c r="D905" s="161">
        <v>59</v>
      </c>
      <c r="E905" s="161">
        <v>1788</v>
      </c>
      <c r="F905" s="162" t="s">
        <v>879</v>
      </c>
      <c r="G905" s="161">
        <v>0</v>
      </c>
      <c r="H905" s="161">
        <v>0</v>
      </c>
      <c r="I905" s="161">
        <v>24</v>
      </c>
      <c r="J905" s="161"/>
      <c r="K905" s="161">
        <v>24</v>
      </c>
      <c r="L905" s="161"/>
      <c r="M905" s="161"/>
      <c r="N905" s="161"/>
      <c r="O905" s="161">
        <v>1</v>
      </c>
      <c r="P905" s="10"/>
      <c r="Q905" s="161" t="s">
        <v>903</v>
      </c>
      <c r="R905" s="161" t="s">
        <v>872</v>
      </c>
      <c r="S905" s="161">
        <v>192</v>
      </c>
      <c r="T905" s="161"/>
      <c r="U905" s="161"/>
      <c r="V905" s="161"/>
      <c r="W905" s="161"/>
      <c r="X905" s="161">
        <v>20</v>
      </c>
      <c r="Y905" s="161" t="s">
        <v>33</v>
      </c>
      <c r="Z905" s="161" t="s">
        <v>58</v>
      </c>
      <c r="AA905" s="161" t="s">
        <v>679</v>
      </c>
      <c r="AB905" s="24"/>
      <c r="AC905" s="24"/>
      <c r="AD905" s="24"/>
      <c r="AE905" s="24"/>
      <c r="AF905" s="24"/>
      <c r="AG905" s="24"/>
      <c r="AH905" s="24"/>
      <c r="AI905" s="24"/>
      <c r="AJ905" s="24"/>
      <c r="AK905" s="24"/>
      <c r="AL905" s="24"/>
      <c r="AM905" s="24"/>
    </row>
    <row r="906" spans="1:39" s="17" customFormat="1" x14ac:dyDescent="0.4">
      <c r="A906" s="161"/>
      <c r="B906" s="161"/>
      <c r="C906" s="161"/>
      <c r="D906" s="161"/>
      <c r="E906" s="161"/>
      <c r="F906" s="162"/>
      <c r="G906" s="161"/>
      <c r="H906" s="161"/>
      <c r="I906" s="161"/>
      <c r="J906" s="161"/>
      <c r="K906" s="161"/>
      <c r="L906" s="161"/>
      <c r="M906" s="161"/>
      <c r="N906" s="161"/>
      <c r="O906" s="161"/>
      <c r="P906" s="10"/>
      <c r="Q906" s="161" t="s">
        <v>886</v>
      </c>
      <c r="R906" s="161" t="s">
        <v>872</v>
      </c>
      <c r="S906" s="161">
        <v>96</v>
      </c>
      <c r="T906" s="161"/>
      <c r="U906" s="161">
        <v>96</v>
      </c>
      <c r="V906" s="161"/>
      <c r="W906" s="161"/>
      <c r="X906" s="161"/>
      <c r="Y906" s="161"/>
      <c r="Z906" s="161"/>
      <c r="AA906" s="161"/>
      <c r="AB906" s="24"/>
      <c r="AC906" s="24"/>
      <c r="AD906" s="24"/>
      <c r="AE906" s="24"/>
      <c r="AF906" s="24"/>
      <c r="AG906" s="24"/>
      <c r="AH906" s="24"/>
      <c r="AI906" s="24"/>
      <c r="AJ906" s="24"/>
      <c r="AK906" s="24"/>
      <c r="AL906" s="24"/>
      <c r="AM906" s="24"/>
    </row>
    <row r="907" spans="1:39" s="17" customFormat="1" x14ac:dyDescent="0.4">
      <c r="A907" s="161"/>
      <c r="B907" s="161"/>
      <c r="C907" s="161"/>
      <c r="D907" s="161"/>
      <c r="E907" s="161"/>
      <c r="F907" s="162"/>
      <c r="G907" s="161"/>
      <c r="H907" s="161"/>
      <c r="I907" s="161"/>
      <c r="J907" s="161"/>
      <c r="K907" s="161"/>
      <c r="L907" s="161"/>
      <c r="M907" s="161"/>
      <c r="N907" s="161"/>
      <c r="O907" s="161"/>
      <c r="P907" s="10"/>
      <c r="Q907" s="161" t="s">
        <v>887</v>
      </c>
      <c r="R907" s="161" t="s">
        <v>872</v>
      </c>
      <c r="S907" s="161">
        <v>96</v>
      </c>
      <c r="T907" s="161"/>
      <c r="U907" s="161">
        <v>96</v>
      </c>
      <c r="V907" s="161"/>
      <c r="W907" s="161"/>
      <c r="X907" s="161"/>
      <c r="Y907" s="161"/>
      <c r="Z907" s="161"/>
      <c r="AA907" s="161"/>
      <c r="AB907" s="24"/>
      <c r="AC907" s="24"/>
      <c r="AD907" s="24"/>
      <c r="AE907" s="24"/>
      <c r="AF907" s="24"/>
      <c r="AG907" s="24"/>
      <c r="AH907" s="24"/>
      <c r="AI907" s="24"/>
      <c r="AJ907" s="24"/>
      <c r="AK907" s="24"/>
      <c r="AL907" s="24"/>
      <c r="AM907" s="24"/>
    </row>
    <row r="908" spans="1:39" s="25" customFormat="1" ht="2.25" customHeight="1" x14ac:dyDescent="0.4">
      <c r="A908" s="925"/>
      <c r="B908" s="926"/>
      <c r="C908" s="926"/>
      <c r="D908" s="926"/>
      <c r="E908" s="926"/>
      <c r="F908" s="926"/>
      <c r="G908" s="926"/>
      <c r="H908" s="926"/>
      <c r="I908" s="926"/>
      <c r="J908" s="926"/>
      <c r="K908" s="926"/>
      <c r="L908" s="926"/>
      <c r="M908" s="926"/>
      <c r="N908" s="926"/>
      <c r="O908" s="926"/>
      <c r="P908" s="926"/>
      <c r="Q908" s="926"/>
      <c r="R908" s="926"/>
      <c r="S908" s="926"/>
      <c r="T908" s="926"/>
      <c r="U908" s="926"/>
      <c r="V908" s="926"/>
      <c r="W908" s="926"/>
      <c r="X908" s="926"/>
      <c r="Y908" s="926"/>
      <c r="Z908" s="926"/>
      <c r="AA908" s="927"/>
      <c r="AB908" s="62"/>
      <c r="AC908" s="62"/>
      <c r="AD908" s="62"/>
      <c r="AE908" s="62"/>
      <c r="AF908" s="62"/>
      <c r="AG908" s="62"/>
      <c r="AH908" s="62"/>
      <c r="AI908" s="62"/>
      <c r="AJ908" s="62"/>
      <c r="AK908" s="62"/>
      <c r="AL908" s="62"/>
      <c r="AM908" s="62"/>
    </row>
    <row r="909" spans="1:39" s="37" customFormat="1" ht="39" customHeight="1" x14ac:dyDescent="0.4">
      <c r="A909" s="36">
        <v>384</v>
      </c>
      <c r="B909" s="36" t="s">
        <v>26</v>
      </c>
      <c r="C909" s="36">
        <v>60042</v>
      </c>
      <c r="D909" s="36">
        <v>224</v>
      </c>
      <c r="E909" s="36">
        <v>5278</v>
      </c>
      <c r="F909" s="47" t="s">
        <v>879</v>
      </c>
      <c r="G909" s="36">
        <v>0</v>
      </c>
      <c r="H909" s="36">
        <v>1</v>
      </c>
      <c r="I909" s="36">
        <v>47</v>
      </c>
      <c r="J909" s="36"/>
      <c r="K909" s="36">
        <v>63</v>
      </c>
      <c r="L909" s="36"/>
      <c r="M909" s="36"/>
      <c r="N909" s="36">
        <v>84</v>
      </c>
      <c r="O909" s="36">
        <v>1</v>
      </c>
      <c r="P909" s="12">
        <v>14</v>
      </c>
      <c r="Q909" s="36" t="s">
        <v>902</v>
      </c>
      <c r="R909" s="36" t="s">
        <v>872</v>
      </c>
      <c r="S909" s="36">
        <v>250</v>
      </c>
      <c r="T909" s="36"/>
      <c r="U909" s="36">
        <v>250</v>
      </c>
      <c r="V909" s="36"/>
      <c r="W909" s="36"/>
      <c r="X909" s="36">
        <v>26</v>
      </c>
      <c r="Y909" s="36" t="s">
        <v>32</v>
      </c>
      <c r="Z909" s="36" t="s">
        <v>343</v>
      </c>
      <c r="AA909" s="36" t="s">
        <v>733</v>
      </c>
      <c r="AB909" s="24"/>
      <c r="AC909" s="24"/>
      <c r="AD909" s="24"/>
      <c r="AE909" s="24"/>
      <c r="AF909" s="24"/>
      <c r="AG909" s="24"/>
      <c r="AH909" s="24"/>
      <c r="AI909" s="24"/>
      <c r="AJ909" s="24"/>
      <c r="AK909" s="24"/>
      <c r="AL909" s="24"/>
      <c r="AM909" s="24"/>
    </row>
    <row r="910" spans="1:39" s="37" customFormat="1" x14ac:dyDescent="0.4">
      <c r="A910" s="36"/>
      <c r="B910" s="36"/>
      <c r="C910" s="36"/>
      <c r="D910" s="36"/>
      <c r="E910" s="36"/>
      <c r="F910" s="47"/>
      <c r="G910" s="36"/>
      <c r="H910" s="36"/>
      <c r="I910" s="36"/>
      <c r="J910" s="36"/>
      <c r="K910" s="36"/>
      <c r="L910" s="36"/>
      <c r="M910" s="36"/>
      <c r="N910" s="36"/>
      <c r="O910" s="36"/>
      <c r="P910" s="12"/>
      <c r="Q910" s="36"/>
      <c r="R910" s="36"/>
      <c r="S910" s="36"/>
      <c r="T910" s="36"/>
      <c r="U910" s="36"/>
      <c r="V910" s="36"/>
      <c r="W910" s="36"/>
      <c r="X910" s="36"/>
      <c r="Y910" s="36" t="s">
        <v>32</v>
      </c>
      <c r="Z910" s="36" t="s">
        <v>344</v>
      </c>
      <c r="AA910" s="36" t="s">
        <v>733</v>
      </c>
      <c r="AB910" s="24"/>
      <c r="AC910" s="24"/>
      <c r="AD910" s="24"/>
      <c r="AE910" s="24"/>
      <c r="AF910" s="24"/>
      <c r="AG910" s="24"/>
      <c r="AH910" s="24"/>
      <c r="AI910" s="24"/>
      <c r="AJ910" s="24"/>
      <c r="AK910" s="24"/>
      <c r="AL910" s="24"/>
      <c r="AM910" s="24"/>
    </row>
    <row r="911" spans="1:39" s="37" customFormat="1" x14ac:dyDescent="0.4">
      <c r="A911" s="36"/>
      <c r="B911" s="36"/>
      <c r="C911" s="36"/>
      <c r="D911" s="36"/>
      <c r="E911" s="36"/>
      <c r="F911" s="47"/>
      <c r="G911" s="36"/>
      <c r="H911" s="36"/>
      <c r="I911" s="36"/>
      <c r="J911" s="36"/>
      <c r="K911" s="36"/>
      <c r="L911" s="36"/>
      <c r="M911" s="36"/>
      <c r="N911" s="36"/>
      <c r="O911" s="36"/>
      <c r="P911" s="12"/>
      <c r="Q911" s="36"/>
      <c r="R911" s="36"/>
      <c r="S911" s="36"/>
      <c r="T911" s="36"/>
      <c r="U911" s="36"/>
      <c r="V911" s="36"/>
      <c r="W911" s="36"/>
      <c r="X911" s="36"/>
      <c r="Y911" s="36"/>
      <c r="Z911" s="36"/>
      <c r="AA911" s="36"/>
      <c r="AB911" s="24"/>
      <c r="AC911" s="24"/>
      <c r="AD911" s="24"/>
      <c r="AE911" s="24"/>
      <c r="AF911" s="24"/>
      <c r="AG911" s="24"/>
      <c r="AH911" s="24"/>
      <c r="AI911" s="24"/>
      <c r="AJ911" s="24"/>
      <c r="AK911" s="24"/>
      <c r="AL911" s="24"/>
      <c r="AM911" s="24"/>
    </row>
    <row r="912" spans="1:39" s="17" customFormat="1" ht="1.5" customHeight="1" x14ac:dyDescent="0.4">
      <c r="A912" s="914"/>
      <c r="B912" s="915"/>
      <c r="C912" s="915"/>
      <c r="D912" s="915"/>
      <c r="E912" s="915"/>
      <c r="F912" s="915"/>
      <c r="G912" s="915"/>
      <c r="H912" s="915"/>
      <c r="I912" s="915"/>
      <c r="J912" s="915"/>
      <c r="K912" s="915"/>
      <c r="L912" s="915"/>
      <c r="M912" s="915"/>
      <c r="N912" s="915"/>
      <c r="O912" s="915"/>
      <c r="P912" s="915"/>
      <c r="Q912" s="915"/>
      <c r="R912" s="915"/>
      <c r="S912" s="915"/>
      <c r="T912" s="915"/>
      <c r="U912" s="915"/>
      <c r="V912" s="915"/>
      <c r="W912" s="915"/>
      <c r="X912" s="915"/>
      <c r="Y912" s="915"/>
      <c r="Z912" s="915"/>
      <c r="AA912" s="916"/>
      <c r="AB912" s="24"/>
      <c r="AC912" s="24"/>
      <c r="AD912" s="24"/>
      <c r="AE912" s="24"/>
      <c r="AF912" s="24"/>
      <c r="AG912" s="24"/>
      <c r="AH912" s="24"/>
      <c r="AI912" s="24"/>
      <c r="AJ912" s="24"/>
      <c r="AK912" s="24"/>
      <c r="AL912" s="24"/>
      <c r="AM912" s="24"/>
    </row>
    <row r="913" spans="1:39" s="37" customFormat="1" ht="33" customHeight="1" x14ac:dyDescent="0.4">
      <c r="A913" s="36">
        <v>385</v>
      </c>
      <c r="B913" s="36" t="s">
        <v>26</v>
      </c>
      <c r="C913" s="36">
        <v>72658</v>
      </c>
      <c r="D913" s="36">
        <v>92</v>
      </c>
      <c r="E913" s="36">
        <v>6292</v>
      </c>
      <c r="F913" s="47" t="s">
        <v>879</v>
      </c>
      <c r="G913" s="36">
        <v>0</v>
      </c>
      <c r="H913" s="36">
        <v>1</v>
      </c>
      <c r="I913" s="36">
        <v>92</v>
      </c>
      <c r="J913" s="36"/>
      <c r="K913" s="36"/>
      <c r="L913" s="36"/>
      <c r="M913" s="36"/>
      <c r="N913" s="36"/>
      <c r="O913" s="36">
        <v>1</v>
      </c>
      <c r="P913" s="12">
        <v>14</v>
      </c>
      <c r="Q913" s="36" t="s">
        <v>903</v>
      </c>
      <c r="R913" s="36"/>
      <c r="S913" s="36">
        <v>720</v>
      </c>
      <c r="T913" s="36"/>
      <c r="U913" s="36"/>
      <c r="V913" s="36"/>
      <c r="W913" s="36"/>
      <c r="X913" s="36">
        <v>26</v>
      </c>
      <c r="Y913" s="36" t="s">
        <v>32</v>
      </c>
      <c r="Z913" s="36" t="s">
        <v>343</v>
      </c>
      <c r="AA913" s="36" t="s">
        <v>733</v>
      </c>
      <c r="AB913" s="24"/>
      <c r="AC913" s="24"/>
      <c r="AD913" s="24"/>
      <c r="AE913" s="24"/>
      <c r="AF913" s="24"/>
      <c r="AG913" s="24"/>
      <c r="AH913" s="24"/>
      <c r="AI913" s="24"/>
      <c r="AJ913" s="24"/>
      <c r="AK913" s="24"/>
      <c r="AL913" s="24"/>
      <c r="AM913" s="24"/>
    </row>
    <row r="914" spans="1:39" s="37" customFormat="1" x14ac:dyDescent="0.4">
      <c r="A914" s="36"/>
      <c r="B914" s="36"/>
      <c r="C914" s="36"/>
      <c r="D914" s="36"/>
      <c r="E914" s="36"/>
      <c r="F914" s="47"/>
      <c r="G914" s="36"/>
      <c r="H914" s="36"/>
      <c r="I914" s="36"/>
      <c r="J914" s="36"/>
      <c r="K914" s="36"/>
      <c r="L914" s="36"/>
      <c r="M914" s="36"/>
      <c r="N914" s="36"/>
      <c r="O914" s="36"/>
      <c r="P914" s="12"/>
      <c r="Q914" s="36" t="s">
        <v>886</v>
      </c>
      <c r="R914" s="36" t="s">
        <v>872</v>
      </c>
      <c r="S914" s="36">
        <v>360</v>
      </c>
      <c r="T914" s="36"/>
      <c r="U914" s="28"/>
      <c r="V914" s="28"/>
      <c r="W914" s="36"/>
      <c r="X914" s="36"/>
      <c r="Y914" s="36" t="s">
        <v>32</v>
      </c>
      <c r="Z914" s="36" t="s">
        <v>344</v>
      </c>
      <c r="AA914" s="36" t="s">
        <v>733</v>
      </c>
      <c r="AB914" s="24"/>
      <c r="AC914" s="24"/>
      <c r="AD914" s="24"/>
      <c r="AE914" s="24"/>
      <c r="AF914" s="24"/>
      <c r="AG914" s="24"/>
      <c r="AH914" s="24"/>
      <c r="AI914" s="24"/>
      <c r="AJ914" s="24"/>
      <c r="AK914" s="24"/>
      <c r="AL914" s="24"/>
      <c r="AM914" s="24"/>
    </row>
    <row r="915" spans="1:39" s="37" customFormat="1" x14ac:dyDescent="0.4">
      <c r="A915" s="36"/>
      <c r="B915" s="36"/>
      <c r="C915" s="36"/>
      <c r="D915" s="36"/>
      <c r="E915" s="36"/>
      <c r="F915" s="47"/>
      <c r="G915" s="36"/>
      <c r="H915" s="36"/>
      <c r="I915" s="36"/>
      <c r="J915" s="36"/>
      <c r="K915" s="36"/>
      <c r="L915" s="36"/>
      <c r="M915" s="36"/>
      <c r="N915" s="36"/>
      <c r="O915" s="36"/>
      <c r="P915" s="12"/>
      <c r="Q915" s="36" t="s">
        <v>887</v>
      </c>
      <c r="R915" s="36" t="s">
        <v>875</v>
      </c>
      <c r="S915" s="36">
        <v>360</v>
      </c>
      <c r="T915" s="36"/>
      <c r="U915" s="36">
        <v>360</v>
      </c>
      <c r="V915" s="36"/>
      <c r="W915" s="36"/>
      <c r="X915" s="36"/>
      <c r="Y915" s="36"/>
      <c r="Z915" s="36"/>
      <c r="AA915" s="36"/>
      <c r="AB915" s="24"/>
      <c r="AC915" s="24"/>
      <c r="AD915" s="24"/>
      <c r="AE915" s="24"/>
      <c r="AF915" s="24"/>
      <c r="AG915" s="24"/>
      <c r="AH915" s="24"/>
      <c r="AI915" s="24"/>
      <c r="AJ915" s="24"/>
      <c r="AK915" s="24"/>
      <c r="AL915" s="24"/>
      <c r="AM915" s="24"/>
    </row>
    <row r="916" spans="1:39" s="37" customFormat="1" ht="27" customHeight="1" x14ac:dyDescent="0.4">
      <c r="A916" s="36"/>
      <c r="B916" s="36"/>
      <c r="C916" s="36"/>
      <c r="D916" s="36"/>
      <c r="E916" s="36"/>
      <c r="F916" s="47"/>
      <c r="G916" s="36"/>
      <c r="H916" s="36"/>
      <c r="I916" s="36"/>
      <c r="J916" s="36"/>
      <c r="K916" s="36"/>
      <c r="L916" s="36"/>
      <c r="M916" s="36"/>
      <c r="N916" s="36"/>
      <c r="O916" s="36">
        <v>2</v>
      </c>
      <c r="P916" s="12"/>
      <c r="Q916" s="47" t="s">
        <v>909</v>
      </c>
      <c r="R916" s="36" t="s">
        <v>872</v>
      </c>
      <c r="S916" s="36">
        <v>66</v>
      </c>
      <c r="T916" s="36"/>
      <c r="U916" s="36">
        <v>66</v>
      </c>
      <c r="V916" s="36"/>
      <c r="W916" s="36"/>
      <c r="X916" s="36">
        <v>5</v>
      </c>
      <c r="Y916" s="36"/>
      <c r="Z916" s="36"/>
      <c r="AA916" s="36"/>
      <c r="AB916" s="24"/>
      <c r="AC916" s="24"/>
      <c r="AD916" s="24"/>
      <c r="AE916" s="24"/>
      <c r="AF916" s="24"/>
      <c r="AG916" s="24"/>
      <c r="AH916" s="24"/>
      <c r="AI916" s="24"/>
      <c r="AJ916" s="24"/>
      <c r="AK916" s="24"/>
      <c r="AL916" s="24"/>
      <c r="AM916" s="24"/>
    </row>
    <row r="917" spans="1:39" s="24" customFormat="1" ht="1.5" customHeight="1" x14ac:dyDescent="0.4">
      <c r="A917" s="917"/>
      <c r="B917" s="918"/>
      <c r="C917" s="918"/>
      <c r="D917" s="918"/>
      <c r="E917" s="918"/>
      <c r="F917" s="918"/>
      <c r="G917" s="918"/>
      <c r="H917" s="918"/>
      <c r="I917" s="918"/>
      <c r="J917" s="918"/>
      <c r="K917" s="918"/>
      <c r="L917" s="918"/>
      <c r="M917" s="918"/>
      <c r="N917" s="918"/>
      <c r="O917" s="918"/>
      <c r="P917" s="918"/>
      <c r="Q917" s="918"/>
      <c r="R917" s="918"/>
      <c r="S917" s="918"/>
      <c r="T917" s="918"/>
      <c r="U917" s="918"/>
      <c r="V917" s="918"/>
      <c r="W917" s="918"/>
      <c r="X917" s="918"/>
      <c r="Y917" s="918"/>
      <c r="Z917" s="918"/>
      <c r="AA917" s="919"/>
    </row>
    <row r="918" spans="1:39" s="17" customFormat="1" ht="36" customHeight="1" x14ac:dyDescent="0.4">
      <c r="A918" s="161">
        <v>386</v>
      </c>
      <c r="B918" s="161" t="s">
        <v>26</v>
      </c>
      <c r="C918" s="161">
        <v>31585</v>
      </c>
      <c r="D918" s="161">
        <v>3</v>
      </c>
      <c r="E918" s="161">
        <v>1949</v>
      </c>
      <c r="F918" s="162" t="s">
        <v>879</v>
      </c>
      <c r="G918" s="161">
        <v>0</v>
      </c>
      <c r="H918" s="161">
        <v>0</v>
      </c>
      <c r="I918" s="161">
        <v>99</v>
      </c>
      <c r="J918" s="161"/>
      <c r="K918" s="161">
        <v>99</v>
      </c>
      <c r="L918" s="161"/>
      <c r="M918" s="161"/>
      <c r="N918" s="161"/>
      <c r="O918" s="161">
        <v>1</v>
      </c>
      <c r="P918" s="10" t="s">
        <v>966</v>
      </c>
      <c r="Q918" s="161" t="s">
        <v>903</v>
      </c>
      <c r="R918" s="161" t="s">
        <v>872</v>
      </c>
      <c r="S918" s="161">
        <v>396</v>
      </c>
      <c r="T918" s="161"/>
      <c r="U918" s="161">
        <v>396</v>
      </c>
      <c r="V918" s="161"/>
      <c r="W918" s="161"/>
      <c r="X918" s="161">
        <v>32</v>
      </c>
      <c r="Y918" s="161" t="s">
        <v>30</v>
      </c>
      <c r="Z918" s="161" t="s">
        <v>103</v>
      </c>
      <c r="AA918" s="161" t="s">
        <v>734</v>
      </c>
      <c r="AB918" s="24"/>
      <c r="AC918" s="24"/>
      <c r="AD918" s="24"/>
      <c r="AE918" s="24"/>
      <c r="AF918" s="24"/>
      <c r="AG918" s="24"/>
      <c r="AH918" s="24"/>
      <c r="AI918" s="24"/>
      <c r="AJ918" s="24"/>
      <c r="AK918" s="24"/>
      <c r="AL918" s="24"/>
      <c r="AM918" s="24"/>
    </row>
    <row r="919" spans="1:39" s="17" customFormat="1" x14ac:dyDescent="0.4">
      <c r="A919" s="161"/>
      <c r="B919" s="161"/>
      <c r="C919" s="161"/>
      <c r="D919" s="161"/>
      <c r="E919" s="161"/>
      <c r="F919" s="162"/>
      <c r="G919" s="161"/>
      <c r="H919" s="161"/>
      <c r="I919" s="161"/>
      <c r="J919" s="161"/>
      <c r="K919" s="161"/>
      <c r="L919" s="161"/>
      <c r="M919" s="161"/>
      <c r="N919" s="161"/>
      <c r="O919" s="161"/>
      <c r="P919" s="10"/>
      <c r="Q919" s="161"/>
      <c r="R919" s="161"/>
      <c r="S919" s="161"/>
      <c r="T919" s="161"/>
      <c r="U919" s="161"/>
      <c r="V919" s="161"/>
      <c r="W919" s="161"/>
      <c r="X919" s="161"/>
      <c r="Y919" s="161" t="s">
        <v>33</v>
      </c>
      <c r="Z919" s="161" t="s">
        <v>345</v>
      </c>
      <c r="AA919" s="161" t="s">
        <v>734</v>
      </c>
      <c r="AB919" s="24"/>
      <c r="AC919" s="24"/>
      <c r="AD919" s="24"/>
      <c r="AE919" s="24"/>
      <c r="AF919" s="24"/>
      <c r="AG919" s="24"/>
      <c r="AH919" s="24"/>
      <c r="AI919" s="24"/>
      <c r="AJ919" s="24"/>
      <c r="AK919" s="24"/>
      <c r="AL919" s="24"/>
      <c r="AM919" s="24"/>
    </row>
    <row r="920" spans="1:39" s="17" customFormat="1" ht="1.5" customHeight="1" x14ac:dyDescent="0.4">
      <c r="A920" s="914"/>
      <c r="B920" s="915"/>
      <c r="C920" s="915"/>
      <c r="D920" s="915"/>
      <c r="E920" s="915"/>
      <c r="F920" s="915"/>
      <c r="G920" s="915"/>
      <c r="H920" s="915"/>
      <c r="I920" s="915"/>
      <c r="J920" s="915"/>
      <c r="K920" s="915"/>
      <c r="L920" s="915"/>
      <c r="M920" s="915"/>
      <c r="N920" s="915"/>
      <c r="O920" s="915"/>
      <c r="P920" s="915"/>
      <c r="Q920" s="915"/>
      <c r="R920" s="915"/>
      <c r="S920" s="915"/>
      <c r="T920" s="915"/>
      <c r="U920" s="915"/>
      <c r="V920" s="915"/>
      <c r="W920" s="915"/>
      <c r="X920" s="915"/>
      <c r="Y920" s="915"/>
      <c r="Z920" s="915"/>
      <c r="AA920" s="916"/>
      <c r="AB920" s="24"/>
      <c r="AC920" s="24"/>
      <c r="AD920" s="24"/>
      <c r="AE920" s="24"/>
      <c r="AF920" s="24"/>
      <c r="AG920" s="24"/>
      <c r="AH920" s="24"/>
      <c r="AI920" s="24"/>
      <c r="AJ920" s="24"/>
      <c r="AK920" s="24"/>
      <c r="AL920" s="24"/>
      <c r="AM920" s="24"/>
    </row>
    <row r="921" spans="1:39" s="17" customFormat="1" ht="35.25" customHeight="1" x14ac:dyDescent="0.4">
      <c r="A921" s="36">
        <v>387</v>
      </c>
      <c r="B921" s="36" t="s">
        <v>26</v>
      </c>
      <c r="C921" s="36">
        <v>34360</v>
      </c>
      <c r="D921" s="36">
        <v>61</v>
      </c>
      <c r="E921" s="36">
        <v>1781</v>
      </c>
      <c r="F921" s="47" t="s">
        <v>879</v>
      </c>
      <c r="G921" s="36">
        <v>0</v>
      </c>
      <c r="H921" s="36">
        <v>0</v>
      </c>
      <c r="I921" s="36">
        <v>75</v>
      </c>
      <c r="J921" s="36"/>
      <c r="K921" s="36">
        <v>75</v>
      </c>
      <c r="L921" s="36"/>
      <c r="M921" s="36"/>
      <c r="N921" s="36"/>
      <c r="O921" s="36">
        <v>1</v>
      </c>
      <c r="P921" s="12">
        <v>130</v>
      </c>
      <c r="Q921" s="36" t="s">
        <v>943</v>
      </c>
      <c r="R921" s="36"/>
      <c r="S921" s="36"/>
      <c r="T921" s="36"/>
      <c r="U921" s="36"/>
      <c r="V921" s="36"/>
      <c r="W921" s="36"/>
      <c r="X921" s="36">
        <v>46</v>
      </c>
      <c r="Y921" s="36" t="s">
        <v>32</v>
      </c>
      <c r="Z921" s="36" t="s">
        <v>346</v>
      </c>
      <c r="AA921" s="36" t="s">
        <v>660</v>
      </c>
      <c r="AB921" s="24"/>
      <c r="AC921" s="24"/>
      <c r="AD921" s="24"/>
      <c r="AE921" s="24"/>
      <c r="AF921" s="24"/>
      <c r="AG921" s="24"/>
      <c r="AH921" s="24"/>
      <c r="AI921" s="24"/>
      <c r="AJ921" s="24"/>
      <c r="AK921" s="24"/>
      <c r="AL921" s="24"/>
      <c r="AM921" s="24"/>
    </row>
    <row r="922" spans="1:39" s="17" customFormat="1" x14ac:dyDescent="0.4">
      <c r="A922" s="36"/>
      <c r="B922" s="36"/>
      <c r="C922" s="36"/>
      <c r="D922" s="36"/>
      <c r="E922" s="36"/>
      <c r="F922" s="47"/>
      <c r="G922" s="36"/>
      <c r="H922" s="36"/>
      <c r="I922" s="36"/>
      <c r="J922" s="36"/>
      <c r="K922" s="36"/>
      <c r="L922" s="36"/>
      <c r="M922" s="36"/>
      <c r="N922" s="36"/>
      <c r="O922" s="36"/>
      <c r="P922" s="12"/>
      <c r="Q922" s="36" t="s">
        <v>886</v>
      </c>
      <c r="R922" s="36"/>
      <c r="S922" s="36"/>
      <c r="T922" s="36"/>
      <c r="U922" s="36"/>
      <c r="V922" s="36"/>
      <c r="W922" s="36"/>
      <c r="X922" s="36"/>
      <c r="Y922" s="36" t="s">
        <v>33</v>
      </c>
      <c r="Z922" s="36" t="s">
        <v>347</v>
      </c>
      <c r="AA922" s="36" t="s">
        <v>660</v>
      </c>
      <c r="AB922" s="24"/>
      <c r="AC922" s="24"/>
      <c r="AD922" s="24"/>
      <c r="AE922" s="24"/>
      <c r="AF922" s="24"/>
      <c r="AG922" s="24"/>
      <c r="AH922" s="24"/>
      <c r="AI922" s="24"/>
      <c r="AJ922" s="24"/>
      <c r="AK922" s="24"/>
      <c r="AL922" s="24"/>
      <c r="AM922" s="24"/>
    </row>
    <row r="923" spans="1:39" s="17" customFormat="1" x14ac:dyDescent="0.4">
      <c r="A923" s="36"/>
      <c r="B923" s="36"/>
      <c r="C923" s="36"/>
      <c r="D923" s="36"/>
      <c r="E923" s="36"/>
      <c r="F923" s="47"/>
      <c r="G923" s="36"/>
      <c r="H923" s="36"/>
      <c r="I923" s="36"/>
      <c r="J923" s="36"/>
      <c r="K923" s="36"/>
      <c r="L923" s="36"/>
      <c r="M923" s="36"/>
      <c r="N923" s="36"/>
      <c r="O923" s="36"/>
      <c r="P923" s="12"/>
      <c r="Q923" s="36" t="s">
        <v>887</v>
      </c>
      <c r="R923" s="36"/>
      <c r="S923" s="36"/>
      <c r="T923" s="36"/>
      <c r="U923" s="36"/>
      <c r="V923" s="36"/>
      <c r="W923" s="36"/>
      <c r="X923" s="36"/>
      <c r="Y923" s="36"/>
      <c r="Z923" s="36"/>
      <c r="AA923" s="36"/>
      <c r="AB923" s="24"/>
      <c r="AC923" s="24"/>
      <c r="AD923" s="24"/>
      <c r="AE923" s="24"/>
      <c r="AF923" s="24"/>
      <c r="AG923" s="24"/>
      <c r="AH923" s="24"/>
      <c r="AI923" s="24"/>
      <c r="AJ923" s="24"/>
      <c r="AK923" s="24"/>
      <c r="AL923" s="24"/>
      <c r="AM923" s="24"/>
    </row>
    <row r="924" spans="1:39" s="17" customFormat="1" ht="1.5" customHeight="1" x14ac:dyDescent="0.4">
      <c r="A924" s="914"/>
      <c r="B924" s="915"/>
      <c r="C924" s="915"/>
      <c r="D924" s="915"/>
      <c r="E924" s="915"/>
      <c r="F924" s="915"/>
      <c r="G924" s="915"/>
      <c r="H924" s="915"/>
      <c r="I924" s="915"/>
      <c r="J924" s="915"/>
      <c r="K924" s="915"/>
      <c r="L924" s="915"/>
      <c r="M924" s="915"/>
      <c r="N924" s="915"/>
      <c r="O924" s="915"/>
      <c r="P924" s="915"/>
      <c r="Q924" s="915"/>
      <c r="R924" s="915"/>
      <c r="S924" s="915"/>
      <c r="T924" s="915"/>
      <c r="U924" s="915"/>
      <c r="V924" s="915"/>
      <c r="W924" s="915"/>
      <c r="X924" s="915"/>
      <c r="Y924" s="915"/>
      <c r="Z924" s="915"/>
      <c r="AA924" s="916"/>
      <c r="AB924" s="24"/>
      <c r="AC924" s="24"/>
      <c r="AD924" s="24"/>
      <c r="AE924" s="24"/>
      <c r="AF924" s="24"/>
      <c r="AG924" s="24"/>
      <c r="AH924" s="24"/>
      <c r="AI924" s="24"/>
      <c r="AJ924" s="24"/>
      <c r="AK924" s="24"/>
      <c r="AL924" s="24"/>
      <c r="AM924" s="24"/>
    </row>
    <row r="925" spans="1:39" s="37" customFormat="1" ht="37.5" customHeight="1" x14ac:dyDescent="0.4">
      <c r="A925" s="36">
        <v>388</v>
      </c>
      <c r="B925" s="36" t="s">
        <v>26</v>
      </c>
      <c r="C925" s="36">
        <v>31292</v>
      </c>
      <c r="D925" s="36">
        <v>6</v>
      </c>
      <c r="E925" s="36">
        <v>1940</v>
      </c>
      <c r="F925" s="47" t="s">
        <v>879</v>
      </c>
      <c r="G925" s="36">
        <v>0</v>
      </c>
      <c r="H925" s="36">
        <v>3</v>
      </c>
      <c r="I925" s="36">
        <v>9</v>
      </c>
      <c r="J925" s="36"/>
      <c r="K925" s="36"/>
      <c r="L925" s="36"/>
      <c r="M925" s="36"/>
      <c r="N925" s="36"/>
      <c r="O925" s="36"/>
      <c r="P925" s="12"/>
      <c r="Q925" s="36" t="s">
        <v>898</v>
      </c>
      <c r="R925" s="36"/>
      <c r="S925" s="36"/>
      <c r="T925" s="36"/>
      <c r="U925" s="36"/>
      <c r="V925" s="36"/>
      <c r="W925" s="36"/>
      <c r="X925" s="36"/>
      <c r="Y925" s="36" t="s">
        <v>33</v>
      </c>
      <c r="Z925" s="36" t="s">
        <v>54</v>
      </c>
      <c r="AA925" s="36" t="s">
        <v>530</v>
      </c>
      <c r="AB925" s="24"/>
      <c r="AC925" s="24"/>
      <c r="AD925" s="24"/>
      <c r="AE925" s="24"/>
      <c r="AF925" s="24"/>
      <c r="AG925" s="24"/>
      <c r="AH925" s="24"/>
      <c r="AI925" s="24"/>
      <c r="AJ925" s="24"/>
      <c r="AK925" s="24"/>
      <c r="AL925" s="24"/>
      <c r="AM925" s="24"/>
    </row>
    <row r="926" spans="1:39" s="17" customFormat="1" ht="2.25" customHeight="1" x14ac:dyDescent="0.4">
      <c r="A926" s="914"/>
      <c r="B926" s="915"/>
      <c r="C926" s="915"/>
      <c r="D926" s="915"/>
      <c r="E926" s="915"/>
      <c r="F926" s="915"/>
      <c r="G926" s="915"/>
      <c r="H926" s="915"/>
      <c r="I926" s="915"/>
      <c r="J926" s="915"/>
      <c r="K926" s="915"/>
      <c r="L926" s="915"/>
      <c r="M926" s="915"/>
      <c r="N926" s="915"/>
      <c r="O926" s="915"/>
      <c r="P926" s="915"/>
      <c r="Q926" s="915"/>
      <c r="R926" s="915"/>
      <c r="S926" s="915"/>
      <c r="T926" s="915"/>
      <c r="U926" s="915"/>
      <c r="V926" s="915"/>
      <c r="W926" s="915"/>
      <c r="X926" s="915"/>
      <c r="Y926" s="915"/>
      <c r="Z926" s="915"/>
      <c r="AA926" s="916"/>
      <c r="AB926" s="24"/>
      <c r="AC926" s="24"/>
      <c r="AD926" s="24"/>
      <c r="AE926" s="24"/>
      <c r="AF926" s="24"/>
      <c r="AG926" s="24"/>
      <c r="AH926" s="24"/>
      <c r="AI926" s="24"/>
      <c r="AJ926" s="24"/>
      <c r="AK926" s="24"/>
      <c r="AL926" s="24"/>
      <c r="AM926" s="24"/>
    </row>
    <row r="927" spans="1:39" s="17" customFormat="1" ht="39" customHeight="1" x14ac:dyDescent="0.4">
      <c r="A927" s="36">
        <v>389</v>
      </c>
      <c r="B927" s="36" t="s">
        <v>26</v>
      </c>
      <c r="C927" s="36">
        <v>31294</v>
      </c>
      <c r="D927" s="36">
        <v>62</v>
      </c>
      <c r="E927" s="36">
        <v>1939</v>
      </c>
      <c r="F927" s="47" t="s">
        <v>879</v>
      </c>
      <c r="G927" s="36">
        <v>0</v>
      </c>
      <c r="H927" s="36">
        <v>0</v>
      </c>
      <c r="I927" s="36">
        <v>54</v>
      </c>
      <c r="J927" s="36"/>
      <c r="K927" s="36">
        <v>54</v>
      </c>
      <c r="L927" s="36"/>
      <c r="M927" s="36"/>
      <c r="N927" s="36"/>
      <c r="O927" s="36"/>
      <c r="P927" s="12"/>
      <c r="Q927" s="36" t="s">
        <v>898</v>
      </c>
      <c r="R927" s="36"/>
      <c r="S927" s="36"/>
      <c r="T927" s="36"/>
      <c r="U927" s="36"/>
      <c r="V927" s="36"/>
      <c r="W927" s="36"/>
      <c r="X927" s="36"/>
      <c r="Y927" s="36" t="s">
        <v>32</v>
      </c>
      <c r="Z927" s="36" t="s">
        <v>53</v>
      </c>
      <c r="AA927" s="36" t="s">
        <v>530</v>
      </c>
      <c r="AB927" s="24"/>
      <c r="AC927" s="24"/>
      <c r="AD927" s="24"/>
      <c r="AE927" s="24"/>
      <c r="AF927" s="24"/>
      <c r="AG927" s="24"/>
      <c r="AH927" s="24"/>
      <c r="AI927" s="24"/>
      <c r="AJ927" s="24"/>
      <c r="AK927" s="24"/>
      <c r="AL927" s="24"/>
      <c r="AM927" s="24"/>
    </row>
    <row r="928" spans="1:39" s="17" customFormat="1" ht="1.5" customHeight="1" x14ac:dyDescent="0.4">
      <c r="A928" s="914"/>
      <c r="B928" s="915"/>
      <c r="C928" s="915"/>
      <c r="D928" s="915"/>
      <c r="E928" s="915"/>
      <c r="F928" s="915"/>
      <c r="G928" s="915"/>
      <c r="H928" s="915"/>
      <c r="I928" s="915"/>
      <c r="J928" s="915"/>
      <c r="K928" s="915"/>
      <c r="L928" s="915"/>
      <c r="M928" s="915"/>
      <c r="N928" s="915"/>
      <c r="O928" s="915"/>
      <c r="P928" s="915"/>
      <c r="Q928" s="915"/>
      <c r="R928" s="915"/>
      <c r="S928" s="915"/>
      <c r="T928" s="915"/>
      <c r="U928" s="915"/>
      <c r="V928" s="915"/>
      <c r="W928" s="915"/>
      <c r="X928" s="915"/>
      <c r="Y928" s="915"/>
      <c r="Z928" s="915"/>
      <c r="AA928" s="916"/>
      <c r="AB928" s="24"/>
      <c r="AC928" s="24"/>
      <c r="AD928" s="24"/>
      <c r="AE928" s="24"/>
      <c r="AF928" s="24"/>
      <c r="AG928" s="24"/>
      <c r="AH928" s="24"/>
      <c r="AI928" s="24"/>
      <c r="AJ928" s="24"/>
      <c r="AK928" s="24"/>
      <c r="AL928" s="24"/>
      <c r="AM928" s="24"/>
    </row>
    <row r="929" spans="1:39" s="17" customFormat="1" ht="42.75" customHeight="1" x14ac:dyDescent="0.4">
      <c r="A929" s="36">
        <v>390</v>
      </c>
      <c r="B929" s="36" t="s">
        <v>26</v>
      </c>
      <c r="C929" s="36">
        <v>30018</v>
      </c>
      <c r="D929" s="36">
        <v>63</v>
      </c>
      <c r="E929" s="36">
        <v>1782</v>
      </c>
      <c r="F929" s="47" t="s">
        <v>879</v>
      </c>
      <c r="G929" s="36">
        <v>0</v>
      </c>
      <c r="H929" s="36">
        <v>0</v>
      </c>
      <c r="I929" s="36">
        <v>26</v>
      </c>
      <c r="J929" s="36"/>
      <c r="K929" s="36">
        <v>26</v>
      </c>
      <c r="L929" s="36"/>
      <c r="M929" s="36"/>
      <c r="N929" s="36"/>
      <c r="O929" s="36"/>
      <c r="P929" s="12"/>
      <c r="Q929" s="36" t="s">
        <v>890</v>
      </c>
      <c r="R929" s="36"/>
      <c r="S929" s="36"/>
      <c r="T929" s="36"/>
      <c r="U929" s="36"/>
      <c r="V929" s="36"/>
      <c r="W929" s="36"/>
      <c r="X929" s="36"/>
      <c r="Y929" s="36" t="s">
        <v>30</v>
      </c>
      <c r="Z929" s="36" t="s">
        <v>348</v>
      </c>
      <c r="AA929" s="36" t="s">
        <v>536</v>
      </c>
      <c r="AB929" s="24"/>
      <c r="AC929" s="24"/>
      <c r="AD929" s="24"/>
      <c r="AE929" s="24"/>
      <c r="AF929" s="24"/>
      <c r="AG929" s="24"/>
      <c r="AH929" s="24"/>
      <c r="AI929" s="24"/>
      <c r="AJ929" s="24"/>
      <c r="AK929" s="24"/>
      <c r="AL929" s="24"/>
      <c r="AM929" s="24"/>
    </row>
    <row r="930" spans="1:39" s="17" customFormat="1" ht="2.25" customHeight="1" x14ac:dyDescent="0.4">
      <c r="A930" s="914"/>
      <c r="B930" s="915"/>
      <c r="C930" s="915"/>
      <c r="D930" s="915"/>
      <c r="E930" s="915"/>
      <c r="F930" s="915"/>
      <c r="G930" s="915"/>
      <c r="H930" s="915"/>
      <c r="I930" s="915"/>
      <c r="J930" s="915"/>
      <c r="K930" s="915"/>
      <c r="L930" s="915"/>
      <c r="M930" s="915"/>
      <c r="N930" s="915"/>
      <c r="O930" s="915"/>
      <c r="P930" s="915"/>
      <c r="Q930" s="915"/>
      <c r="R930" s="915"/>
      <c r="S930" s="915"/>
      <c r="T930" s="915"/>
      <c r="U930" s="915"/>
      <c r="V930" s="915"/>
      <c r="W930" s="915"/>
      <c r="X930" s="915"/>
      <c r="Y930" s="915"/>
      <c r="Z930" s="915"/>
      <c r="AA930" s="916"/>
      <c r="AB930" s="24"/>
      <c r="AC930" s="24"/>
      <c r="AD930" s="24"/>
      <c r="AE930" s="24"/>
      <c r="AF930" s="24"/>
      <c r="AG930" s="24"/>
      <c r="AH930" s="24"/>
      <c r="AI930" s="24"/>
      <c r="AJ930" s="24"/>
      <c r="AK930" s="24"/>
      <c r="AL930" s="24"/>
      <c r="AM930" s="24"/>
    </row>
    <row r="931" spans="1:39" s="17" customFormat="1" ht="36" customHeight="1" x14ac:dyDescent="0.4">
      <c r="A931" s="161">
        <v>391</v>
      </c>
      <c r="B931" s="161" t="s">
        <v>26</v>
      </c>
      <c r="C931" s="161">
        <v>34165</v>
      </c>
      <c r="D931" s="161">
        <v>7</v>
      </c>
      <c r="E931" s="161">
        <v>1783</v>
      </c>
      <c r="F931" s="162" t="s">
        <v>879</v>
      </c>
      <c r="G931" s="161">
        <v>0</v>
      </c>
      <c r="H931" s="161">
        <v>1</v>
      </c>
      <c r="I931" s="161">
        <v>78</v>
      </c>
      <c r="J931" s="161"/>
      <c r="K931" s="161">
        <v>40</v>
      </c>
      <c r="L931" s="161"/>
      <c r="M931" s="161"/>
      <c r="N931" s="161">
        <v>138</v>
      </c>
      <c r="O931" s="161"/>
      <c r="P931" s="10"/>
      <c r="Q931" s="161" t="s">
        <v>890</v>
      </c>
      <c r="R931" s="161" t="s">
        <v>875</v>
      </c>
      <c r="S931" s="161">
        <v>160</v>
      </c>
      <c r="T931" s="161"/>
      <c r="U931" s="161">
        <v>160</v>
      </c>
      <c r="V931" s="161"/>
      <c r="W931" s="161"/>
      <c r="X931" s="161"/>
      <c r="Y931" s="161" t="s">
        <v>30</v>
      </c>
      <c r="Z931" s="161" t="s">
        <v>141</v>
      </c>
      <c r="AA931" s="161" t="s">
        <v>567</v>
      </c>
      <c r="AB931" s="24"/>
      <c r="AC931" s="24"/>
      <c r="AD931" s="24"/>
      <c r="AE931" s="24"/>
      <c r="AF931" s="24"/>
      <c r="AG931" s="24"/>
      <c r="AH931" s="24"/>
      <c r="AI931" s="24"/>
      <c r="AJ931" s="24"/>
      <c r="AK931" s="24"/>
      <c r="AL931" s="24"/>
      <c r="AM931" s="24"/>
    </row>
    <row r="932" spans="1:39" s="17" customFormat="1" ht="1.5" customHeight="1" x14ac:dyDescent="0.4">
      <c r="A932" s="914"/>
      <c r="B932" s="915"/>
      <c r="C932" s="915"/>
      <c r="D932" s="915"/>
      <c r="E932" s="915"/>
      <c r="F932" s="915"/>
      <c r="G932" s="915"/>
      <c r="H932" s="915"/>
      <c r="I932" s="915"/>
      <c r="J932" s="915"/>
      <c r="K932" s="915"/>
      <c r="L932" s="915"/>
      <c r="M932" s="915"/>
      <c r="N932" s="915"/>
      <c r="O932" s="915"/>
      <c r="P932" s="915"/>
      <c r="Q932" s="915"/>
      <c r="R932" s="915"/>
      <c r="S932" s="915"/>
      <c r="T932" s="915"/>
      <c r="U932" s="915"/>
      <c r="V932" s="915"/>
      <c r="W932" s="915"/>
      <c r="X932" s="915"/>
      <c r="Y932" s="915"/>
      <c r="Z932" s="915"/>
      <c r="AA932" s="916"/>
      <c r="AB932" s="24"/>
      <c r="AC932" s="24"/>
      <c r="AD932" s="24"/>
      <c r="AE932" s="24"/>
      <c r="AF932" s="24"/>
      <c r="AG932" s="24"/>
      <c r="AH932" s="24"/>
      <c r="AI932" s="24"/>
      <c r="AJ932" s="24"/>
      <c r="AK932" s="24"/>
      <c r="AL932" s="24"/>
      <c r="AM932" s="24"/>
    </row>
    <row r="933" spans="1:39" s="17" customFormat="1" ht="36.75" customHeight="1" x14ac:dyDescent="0.4">
      <c r="A933" s="161">
        <v>392</v>
      </c>
      <c r="B933" s="161" t="s">
        <v>26</v>
      </c>
      <c r="C933" s="161">
        <v>36041</v>
      </c>
      <c r="D933" s="161">
        <v>35</v>
      </c>
      <c r="E933" s="161">
        <v>3509</v>
      </c>
      <c r="F933" s="162" t="s">
        <v>879</v>
      </c>
      <c r="G933" s="161">
        <v>0</v>
      </c>
      <c r="H933" s="161">
        <v>0</v>
      </c>
      <c r="I933" s="161">
        <v>78</v>
      </c>
      <c r="J933" s="161"/>
      <c r="K933" s="161">
        <v>18</v>
      </c>
      <c r="L933" s="161"/>
      <c r="M933" s="161"/>
      <c r="N933" s="161">
        <v>60</v>
      </c>
      <c r="O933" s="161"/>
      <c r="P933" s="10"/>
      <c r="Q933" s="161" t="s">
        <v>890</v>
      </c>
      <c r="R933" s="161" t="s">
        <v>872</v>
      </c>
      <c r="S933" s="161">
        <v>72</v>
      </c>
      <c r="T933" s="161"/>
      <c r="U933" s="161">
        <v>72</v>
      </c>
      <c r="V933" s="161"/>
      <c r="W933" s="161"/>
      <c r="X933" s="161"/>
      <c r="Y933" s="161" t="s">
        <v>32</v>
      </c>
      <c r="Z933" s="161" t="s">
        <v>306</v>
      </c>
      <c r="AA933" s="161" t="s">
        <v>727</v>
      </c>
      <c r="AB933" s="24"/>
      <c r="AC933" s="24"/>
      <c r="AD933" s="24"/>
      <c r="AE933" s="24"/>
      <c r="AF933" s="24"/>
      <c r="AG933" s="24"/>
      <c r="AH933" s="24"/>
      <c r="AI933" s="24"/>
      <c r="AJ933" s="24"/>
      <c r="AK933" s="24"/>
      <c r="AL933" s="24"/>
      <c r="AM933" s="24"/>
    </row>
    <row r="934" spans="1:39" s="17" customFormat="1" ht="2.25" customHeight="1" x14ac:dyDescent="0.4">
      <c r="A934" s="914"/>
      <c r="B934" s="915"/>
      <c r="C934" s="915"/>
      <c r="D934" s="915"/>
      <c r="E934" s="915"/>
      <c r="F934" s="915"/>
      <c r="G934" s="915"/>
      <c r="H934" s="915"/>
      <c r="I934" s="915"/>
      <c r="J934" s="915"/>
      <c r="K934" s="915"/>
      <c r="L934" s="915"/>
      <c r="M934" s="915"/>
      <c r="N934" s="915"/>
      <c r="O934" s="915"/>
      <c r="P934" s="915"/>
      <c r="Q934" s="915"/>
      <c r="R934" s="915"/>
      <c r="S934" s="915"/>
      <c r="T934" s="915"/>
      <c r="U934" s="915"/>
      <c r="V934" s="915"/>
      <c r="W934" s="915"/>
      <c r="X934" s="915"/>
      <c r="Y934" s="915"/>
      <c r="Z934" s="915"/>
      <c r="AA934" s="916"/>
      <c r="AB934" s="24"/>
      <c r="AC934" s="24"/>
      <c r="AD934" s="24"/>
      <c r="AE934" s="24"/>
      <c r="AF934" s="24"/>
      <c r="AG934" s="24"/>
      <c r="AH934" s="24"/>
      <c r="AI934" s="24"/>
      <c r="AJ934" s="24"/>
      <c r="AK934" s="24"/>
      <c r="AL934" s="24"/>
      <c r="AM934" s="24"/>
    </row>
    <row r="935" spans="1:39" s="17" customFormat="1" ht="35.25" customHeight="1" x14ac:dyDescent="0.4">
      <c r="A935" s="15">
        <v>393</v>
      </c>
      <c r="B935" s="15" t="s">
        <v>26</v>
      </c>
      <c r="C935" s="15">
        <v>30071</v>
      </c>
      <c r="D935" s="15">
        <v>8</v>
      </c>
      <c r="E935" s="15">
        <v>2001</v>
      </c>
      <c r="F935" s="40" t="s">
        <v>879</v>
      </c>
      <c r="G935" s="15">
        <v>0</v>
      </c>
      <c r="H935" s="15">
        <v>1</v>
      </c>
      <c r="I935" s="15">
        <v>63</v>
      </c>
      <c r="J935" s="15"/>
      <c r="K935" s="15"/>
      <c r="L935" s="15"/>
      <c r="M935" s="15"/>
      <c r="N935" s="15"/>
      <c r="O935" s="15"/>
      <c r="P935" s="5">
        <v>14</v>
      </c>
      <c r="Q935" s="15" t="s">
        <v>890</v>
      </c>
      <c r="R935" s="15"/>
      <c r="S935" s="15"/>
      <c r="T935" s="15"/>
      <c r="U935" s="15"/>
      <c r="V935" s="15"/>
      <c r="W935" s="15"/>
      <c r="X935" s="15"/>
      <c r="Y935" s="15" t="s">
        <v>32</v>
      </c>
      <c r="Z935" s="15" t="s">
        <v>344</v>
      </c>
      <c r="AA935" s="15" t="s">
        <v>733</v>
      </c>
      <c r="AB935" s="24"/>
      <c r="AC935" s="24"/>
      <c r="AD935" s="24"/>
      <c r="AE935" s="24"/>
      <c r="AF935" s="24"/>
      <c r="AG935" s="24"/>
      <c r="AH935" s="24"/>
      <c r="AI935" s="24"/>
      <c r="AJ935" s="24"/>
      <c r="AK935" s="24"/>
      <c r="AL935" s="24"/>
      <c r="AM935" s="24"/>
    </row>
    <row r="936" spans="1:39" s="17" customFormat="1" x14ac:dyDescent="0.4">
      <c r="A936" s="15"/>
      <c r="B936" s="15"/>
      <c r="C936" s="15"/>
      <c r="D936" s="15"/>
      <c r="E936" s="15"/>
      <c r="F936" s="40"/>
      <c r="G936" s="15"/>
      <c r="H936" s="15"/>
      <c r="I936" s="15"/>
      <c r="J936" s="15"/>
      <c r="K936" s="15"/>
      <c r="L936" s="15"/>
      <c r="M936" s="15"/>
      <c r="N936" s="15"/>
      <c r="O936" s="15"/>
      <c r="P936" s="5"/>
      <c r="Q936" s="15"/>
      <c r="R936" s="15"/>
      <c r="S936" s="15"/>
      <c r="T936" s="15"/>
      <c r="U936" s="15"/>
      <c r="V936" s="15"/>
      <c r="W936" s="15"/>
      <c r="X936" s="15"/>
      <c r="Y936" s="15"/>
      <c r="Z936" s="15"/>
      <c r="AA936" s="15"/>
      <c r="AB936" s="24"/>
      <c r="AC936" s="24"/>
      <c r="AD936" s="24"/>
      <c r="AE936" s="24"/>
      <c r="AF936" s="24"/>
      <c r="AG936" s="24"/>
      <c r="AH936" s="24"/>
      <c r="AI936" s="24"/>
      <c r="AJ936" s="24"/>
      <c r="AK936" s="24"/>
      <c r="AL936" s="24"/>
      <c r="AM936" s="24"/>
    </row>
    <row r="937" spans="1:39" s="17" customFormat="1" ht="1.5" customHeight="1" x14ac:dyDescent="0.4">
      <c r="A937" s="914"/>
      <c r="B937" s="915"/>
      <c r="C937" s="915"/>
      <c r="D937" s="915"/>
      <c r="E937" s="915"/>
      <c r="F937" s="915"/>
      <c r="G937" s="915"/>
      <c r="H937" s="915"/>
      <c r="I937" s="915"/>
      <c r="J937" s="915"/>
      <c r="K937" s="915"/>
      <c r="L937" s="915"/>
      <c r="M937" s="915"/>
      <c r="N937" s="915"/>
      <c r="O937" s="915"/>
      <c r="P937" s="915"/>
      <c r="Q937" s="915"/>
      <c r="R937" s="915"/>
      <c r="S937" s="915"/>
      <c r="T937" s="915"/>
      <c r="U937" s="915"/>
      <c r="V937" s="915"/>
      <c r="W937" s="915"/>
      <c r="X937" s="915"/>
      <c r="Y937" s="915"/>
      <c r="Z937" s="915"/>
      <c r="AA937" s="916"/>
      <c r="AB937" s="24"/>
      <c r="AC937" s="24"/>
      <c r="AD937" s="24"/>
      <c r="AE937" s="24"/>
      <c r="AF937" s="24"/>
      <c r="AG937" s="24"/>
      <c r="AH937" s="24"/>
      <c r="AI937" s="24"/>
      <c r="AJ937" s="24"/>
      <c r="AK937" s="24"/>
      <c r="AL937" s="24"/>
      <c r="AM937" s="24"/>
    </row>
    <row r="938" spans="1:39" s="17" customFormat="1" ht="32.25" customHeight="1" x14ac:dyDescent="0.4">
      <c r="A938" s="15">
        <v>394</v>
      </c>
      <c r="B938" s="15" t="s">
        <v>26</v>
      </c>
      <c r="C938" s="15">
        <v>75825</v>
      </c>
      <c r="D938" s="15">
        <v>387</v>
      </c>
      <c r="E938" s="15">
        <v>6872</v>
      </c>
      <c r="F938" s="40" t="s">
        <v>879</v>
      </c>
      <c r="G938" s="15">
        <v>0</v>
      </c>
      <c r="H938" s="15">
        <v>1</v>
      </c>
      <c r="I938" s="15">
        <v>2</v>
      </c>
      <c r="J938" s="15"/>
      <c r="K938" s="15"/>
      <c r="L938" s="15"/>
      <c r="M938" s="15"/>
      <c r="N938" s="15"/>
      <c r="O938" s="15"/>
      <c r="P938" s="5"/>
      <c r="Q938" s="15"/>
      <c r="R938" s="15"/>
      <c r="S938" s="15"/>
      <c r="T938" s="15"/>
      <c r="U938" s="15"/>
      <c r="V938" s="15"/>
      <c r="W938" s="15"/>
      <c r="X938" s="15"/>
      <c r="Y938" s="15" t="s">
        <v>30</v>
      </c>
      <c r="Z938" s="15" t="s">
        <v>349</v>
      </c>
      <c r="AA938" s="15" t="s">
        <v>735</v>
      </c>
      <c r="AB938" s="24"/>
      <c r="AC938" s="24"/>
      <c r="AD938" s="24"/>
      <c r="AE938" s="24"/>
      <c r="AF938" s="24"/>
      <c r="AG938" s="24"/>
      <c r="AH938" s="24"/>
      <c r="AI938" s="24"/>
      <c r="AJ938" s="24"/>
      <c r="AK938" s="24"/>
      <c r="AL938" s="24"/>
      <c r="AM938" s="24"/>
    </row>
    <row r="939" spans="1:39" s="17" customFormat="1" ht="2.25" customHeight="1" x14ac:dyDescent="0.4">
      <c r="A939" s="914"/>
      <c r="B939" s="915"/>
      <c r="C939" s="915"/>
      <c r="D939" s="915"/>
      <c r="E939" s="915"/>
      <c r="F939" s="915"/>
      <c r="G939" s="915"/>
      <c r="H939" s="915"/>
      <c r="I939" s="915"/>
      <c r="J939" s="915"/>
      <c r="K939" s="915"/>
      <c r="L939" s="915"/>
      <c r="M939" s="915"/>
      <c r="N939" s="915"/>
      <c r="O939" s="915"/>
      <c r="P939" s="915"/>
      <c r="Q939" s="915"/>
      <c r="R939" s="915"/>
      <c r="S939" s="915"/>
      <c r="T939" s="915"/>
      <c r="U939" s="915"/>
      <c r="V939" s="915"/>
      <c r="W939" s="915"/>
      <c r="X939" s="915"/>
      <c r="Y939" s="915"/>
      <c r="Z939" s="915"/>
      <c r="AA939" s="916"/>
      <c r="AB939" s="24"/>
      <c r="AC939" s="24"/>
      <c r="AD939" s="24"/>
      <c r="AE939" s="24"/>
      <c r="AF939" s="24"/>
      <c r="AG939" s="24"/>
      <c r="AH939" s="24"/>
      <c r="AI939" s="24"/>
      <c r="AJ939" s="24"/>
      <c r="AK939" s="24"/>
      <c r="AL939" s="24"/>
      <c r="AM939" s="24"/>
    </row>
    <row r="940" spans="1:39" s="96" customFormat="1" ht="39" customHeight="1" x14ac:dyDescent="0.4">
      <c r="A940" s="93">
        <v>395</v>
      </c>
      <c r="B940" s="93" t="s">
        <v>26</v>
      </c>
      <c r="C940" s="93">
        <v>26438</v>
      </c>
      <c r="D940" s="93">
        <v>18</v>
      </c>
      <c r="E940" s="93">
        <v>1296</v>
      </c>
      <c r="F940" s="94" t="s">
        <v>879</v>
      </c>
      <c r="G940" s="93">
        <v>2</v>
      </c>
      <c r="H940" s="93">
        <v>1</v>
      </c>
      <c r="I940" s="93">
        <v>15</v>
      </c>
      <c r="J940" s="93"/>
      <c r="K940" s="93"/>
      <c r="L940" s="93"/>
      <c r="M940" s="93"/>
      <c r="N940" s="93">
        <v>915</v>
      </c>
      <c r="O940" s="93"/>
      <c r="P940" s="95"/>
      <c r="Q940" s="93"/>
      <c r="R940" s="93"/>
      <c r="S940" s="93"/>
      <c r="T940" s="93"/>
      <c r="U940" s="93"/>
      <c r="V940" s="93"/>
      <c r="W940" s="93"/>
      <c r="X940" s="93"/>
      <c r="Y940" s="93" t="s">
        <v>30</v>
      </c>
      <c r="Z940" s="93" t="s">
        <v>161</v>
      </c>
      <c r="AA940" s="93" t="s">
        <v>578</v>
      </c>
      <c r="AB940" s="109"/>
      <c r="AC940" s="109"/>
      <c r="AD940" s="109"/>
      <c r="AE940" s="109"/>
      <c r="AF940" s="109"/>
      <c r="AG940" s="109"/>
      <c r="AH940" s="109"/>
      <c r="AI940" s="109"/>
      <c r="AJ940" s="109"/>
      <c r="AK940" s="109"/>
      <c r="AL940" s="109"/>
      <c r="AM940" s="109"/>
    </row>
    <row r="941" spans="1:39" s="96" customFormat="1" ht="2.25" customHeight="1" x14ac:dyDescent="0.4">
      <c r="A941" s="934"/>
      <c r="B941" s="935"/>
      <c r="C941" s="935"/>
      <c r="D941" s="935"/>
      <c r="E941" s="935"/>
      <c r="F941" s="935"/>
      <c r="G941" s="935"/>
      <c r="H941" s="935"/>
      <c r="I941" s="935"/>
      <c r="J941" s="935"/>
      <c r="K941" s="935"/>
      <c r="L941" s="935"/>
      <c r="M941" s="935"/>
      <c r="N941" s="935"/>
      <c r="O941" s="935"/>
      <c r="P941" s="935"/>
      <c r="Q941" s="935"/>
      <c r="R941" s="935"/>
      <c r="S941" s="935"/>
      <c r="T941" s="935"/>
      <c r="U941" s="935"/>
      <c r="V941" s="935"/>
      <c r="W941" s="935"/>
      <c r="X941" s="935"/>
      <c r="Y941" s="935"/>
      <c r="Z941" s="935"/>
      <c r="AA941" s="936"/>
      <c r="AB941" s="109"/>
      <c r="AC941" s="109"/>
      <c r="AD941" s="109"/>
      <c r="AE941" s="109"/>
      <c r="AF941" s="109"/>
      <c r="AG941" s="109"/>
      <c r="AH941" s="109"/>
      <c r="AI941" s="109"/>
      <c r="AJ941" s="109"/>
      <c r="AK941" s="109"/>
      <c r="AL941" s="109"/>
      <c r="AM941" s="109"/>
    </row>
    <row r="942" spans="1:39" s="96" customFormat="1" ht="36.75" customHeight="1" x14ac:dyDescent="0.4">
      <c r="A942" s="93">
        <v>396</v>
      </c>
      <c r="B942" s="93" t="s">
        <v>26</v>
      </c>
      <c r="C942" s="93">
        <v>26437</v>
      </c>
      <c r="D942" s="93">
        <v>19</v>
      </c>
      <c r="E942" s="93">
        <v>1295</v>
      </c>
      <c r="F942" s="94" t="s">
        <v>879</v>
      </c>
      <c r="G942" s="93">
        <v>0</v>
      </c>
      <c r="H942" s="93">
        <v>2</v>
      </c>
      <c r="I942" s="93">
        <v>10</v>
      </c>
      <c r="J942" s="93"/>
      <c r="K942" s="93"/>
      <c r="L942" s="93"/>
      <c r="M942" s="93"/>
      <c r="N942" s="93">
        <v>210</v>
      </c>
      <c r="O942" s="93"/>
      <c r="P942" s="95"/>
      <c r="Q942" s="93"/>
      <c r="R942" s="93"/>
      <c r="S942" s="93"/>
      <c r="T942" s="93"/>
      <c r="U942" s="93"/>
      <c r="V942" s="93"/>
      <c r="W942" s="93"/>
      <c r="X942" s="93"/>
      <c r="Y942" s="93" t="s">
        <v>30</v>
      </c>
      <c r="Z942" s="93" t="s">
        <v>161</v>
      </c>
      <c r="AA942" s="93" t="s">
        <v>578</v>
      </c>
      <c r="AB942" s="109"/>
      <c r="AC942" s="109"/>
      <c r="AD942" s="109"/>
      <c r="AE942" s="109"/>
      <c r="AF942" s="109"/>
      <c r="AG942" s="109"/>
      <c r="AH942" s="109"/>
      <c r="AI942" s="109"/>
      <c r="AJ942" s="109"/>
      <c r="AK942" s="109"/>
      <c r="AL942" s="109"/>
      <c r="AM942" s="109"/>
    </row>
    <row r="943" spans="1:39" s="96" customFormat="1" ht="2.25" customHeight="1" x14ac:dyDescent="0.4">
      <c r="A943" s="934"/>
      <c r="B943" s="935"/>
      <c r="C943" s="935"/>
      <c r="D943" s="935"/>
      <c r="E943" s="935"/>
      <c r="F943" s="935"/>
      <c r="G943" s="935"/>
      <c r="H943" s="935"/>
      <c r="I943" s="935"/>
      <c r="J943" s="935"/>
      <c r="K943" s="935"/>
      <c r="L943" s="935"/>
      <c r="M943" s="935"/>
      <c r="N943" s="935"/>
      <c r="O943" s="935"/>
      <c r="P943" s="935"/>
      <c r="Q943" s="935"/>
      <c r="R943" s="935"/>
      <c r="S943" s="935"/>
      <c r="T943" s="935"/>
      <c r="U943" s="935"/>
      <c r="V943" s="935"/>
      <c r="W943" s="935"/>
      <c r="X943" s="935"/>
      <c r="Y943" s="935"/>
      <c r="Z943" s="935"/>
      <c r="AA943" s="936"/>
      <c r="AB943" s="109"/>
      <c r="AC943" s="109"/>
      <c r="AD943" s="109"/>
      <c r="AE943" s="109"/>
      <c r="AF943" s="109"/>
      <c r="AG943" s="109"/>
      <c r="AH943" s="109"/>
      <c r="AI943" s="109"/>
      <c r="AJ943" s="109"/>
      <c r="AK943" s="109"/>
      <c r="AL943" s="109"/>
      <c r="AM943" s="109"/>
    </row>
    <row r="944" spans="1:39" s="96" customFormat="1" ht="36.75" customHeight="1" x14ac:dyDescent="0.4">
      <c r="A944" s="121">
        <v>397</v>
      </c>
      <c r="B944" s="121" t="s">
        <v>26</v>
      </c>
      <c r="C944" s="121">
        <v>26442</v>
      </c>
      <c r="D944" s="121">
        <v>21</v>
      </c>
      <c r="E944" s="121">
        <v>1300</v>
      </c>
      <c r="F944" s="122" t="s">
        <v>879</v>
      </c>
      <c r="G944" s="121">
        <v>0</v>
      </c>
      <c r="H944" s="121">
        <v>0</v>
      </c>
      <c r="I944" s="121">
        <v>95</v>
      </c>
      <c r="J944" s="121"/>
      <c r="K944" s="121"/>
      <c r="L944" s="121"/>
      <c r="M944" s="121"/>
      <c r="N944" s="121">
        <v>95</v>
      </c>
      <c r="O944" s="121"/>
      <c r="P944" s="123"/>
      <c r="Q944" s="121"/>
      <c r="R944" s="121"/>
      <c r="S944" s="121"/>
      <c r="T944" s="121"/>
      <c r="U944" s="121"/>
      <c r="V944" s="121"/>
      <c r="W944" s="121"/>
      <c r="X944" s="121"/>
      <c r="Y944" s="121" t="s">
        <v>33</v>
      </c>
      <c r="Z944" s="121" t="s">
        <v>236</v>
      </c>
      <c r="AA944" s="121" t="s">
        <v>578</v>
      </c>
      <c r="AB944" s="109"/>
      <c r="AC944" s="109"/>
      <c r="AD944" s="109"/>
      <c r="AE944" s="109"/>
      <c r="AF944" s="109"/>
      <c r="AG944" s="109"/>
      <c r="AH944" s="109"/>
      <c r="AI944" s="109"/>
      <c r="AJ944" s="109"/>
      <c r="AK944" s="109"/>
      <c r="AL944" s="109"/>
      <c r="AM944" s="109"/>
    </row>
    <row r="945" spans="1:39" s="96" customFormat="1" ht="1.5" customHeight="1" x14ac:dyDescent="0.4">
      <c r="A945" s="934"/>
      <c r="B945" s="935"/>
      <c r="C945" s="935"/>
      <c r="D945" s="935"/>
      <c r="E945" s="935"/>
      <c r="F945" s="935"/>
      <c r="G945" s="935"/>
      <c r="H945" s="935"/>
      <c r="I945" s="935"/>
      <c r="J945" s="935"/>
      <c r="K945" s="935"/>
      <c r="L945" s="935"/>
      <c r="M945" s="935"/>
      <c r="N945" s="935"/>
      <c r="O945" s="935"/>
      <c r="P945" s="935"/>
      <c r="Q945" s="935"/>
      <c r="R945" s="935"/>
      <c r="S945" s="935"/>
      <c r="T945" s="935"/>
      <c r="U945" s="935"/>
      <c r="V945" s="935"/>
      <c r="W945" s="935"/>
      <c r="X945" s="935"/>
      <c r="Y945" s="935"/>
      <c r="Z945" s="935"/>
      <c r="AA945" s="936"/>
      <c r="AB945" s="109"/>
      <c r="AC945" s="109"/>
      <c r="AD945" s="109"/>
      <c r="AE945" s="109"/>
      <c r="AF945" s="109"/>
      <c r="AG945" s="109"/>
      <c r="AH945" s="109"/>
      <c r="AI945" s="109"/>
      <c r="AJ945" s="109"/>
      <c r="AK945" s="109"/>
      <c r="AL945" s="109"/>
      <c r="AM945" s="109"/>
    </row>
    <row r="946" spans="1:39" s="96" customFormat="1" ht="34.5" customHeight="1" x14ac:dyDescent="0.4">
      <c r="A946" s="121">
        <v>398</v>
      </c>
      <c r="B946" s="121" t="s">
        <v>26</v>
      </c>
      <c r="C946" s="121">
        <v>26443</v>
      </c>
      <c r="D946" s="121">
        <v>22</v>
      </c>
      <c r="E946" s="121">
        <v>1301</v>
      </c>
      <c r="F946" s="122" t="s">
        <v>879</v>
      </c>
      <c r="G946" s="121">
        <v>0</v>
      </c>
      <c r="H946" s="121">
        <v>0</v>
      </c>
      <c r="I946" s="121">
        <v>95</v>
      </c>
      <c r="J946" s="121"/>
      <c r="K946" s="121"/>
      <c r="L946" s="121"/>
      <c r="M946" s="121"/>
      <c r="N946" s="121">
        <v>95</v>
      </c>
      <c r="O946" s="121"/>
      <c r="P946" s="123"/>
      <c r="Q946" s="121"/>
      <c r="R946" s="121"/>
      <c r="S946" s="121"/>
      <c r="T946" s="121"/>
      <c r="U946" s="121"/>
      <c r="V946" s="121"/>
      <c r="W946" s="121"/>
      <c r="X946" s="121"/>
      <c r="Y946" s="121" t="s">
        <v>33</v>
      </c>
      <c r="Z946" s="121" t="s">
        <v>236</v>
      </c>
      <c r="AA946" s="121" t="s">
        <v>578</v>
      </c>
      <c r="AB946" s="109"/>
      <c r="AC946" s="109"/>
      <c r="AD946" s="109"/>
      <c r="AE946" s="109"/>
      <c r="AF946" s="109"/>
      <c r="AG946" s="109"/>
      <c r="AH946" s="109"/>
      <c r="AI946" s="109"/>
      <c r="AJ946" s="109"/>
      <c r="AK946" s="109"/>
      <c r="AL946" s="109"/>
      <c r="AM946" s="109"/>
    </row>
    <row r="947" spans="1:39" s="25" customFormat="1" ht="2.25" customHeight="1" x14ac:dyDescent="0.4">
      <c r="A947" s="925"/>
      <c r="B947" s="926"/>
      <c r="C947" s="926"/>
      <c r="D947" s="926"/>
      <c r="E947" s="926"/>
      <c r="F947" s="926"/>
      <c r="G947" s="926"/>
      <c r="H947" s="926"/>
      <c r="I947" s="926"/>
      <c r="J947" s="926"/>
      <c r="K947" s="926"/>
      <c r="L947" s="926"/>
      <c r="M947" s="926"/>
      <c r="N947" s="926"/>
      <c r="O947" s="926"/>
      <c r="P947" s="926"/>
      <c r="Q947" s="926"/>
      <c r="R947" s="926"/>
      <c r="S947" s="926"/>
      <c r="T947" s="926"/>
      <c r="U947" s="926"/>
      <c r="V947" s="926"/>
      <c r="W947" s="926"/>
      <c r="X947" s="926"/>
      <c r="Y947" s="926"/>
      <c r="Z947" s="926"/>
      <c r="AA947" s="927"/>
      <c r="AB947" s="62"/>
      <c r="AC947" s="62"/>
      <c r="AD947" s="62"/>
      <c r="AE947" s="62"/>
      <c r="AF947" s="62"/>
      <c r="AG947" s="62"/>
      <c r="AH947" s="62"/>
      <c r="AI947" s="62"/>
      <c r="AJ947" s="62"/>
      <c r="AK947" s="62"/>
      <c r="AL947" s="62"/>
      <c r="AM947" s="62"/>
    </row>
    <row r="948" spans="1:39" s="96" customFormat="1" ht="36" customHeight="1" x14ac:dyDescent="0.4">
      <c r="A948" s="121">
        <v>399</v>
      </c>
      <c r="B948" s="121" t="s">
        <v>26</v>
      </c>
      <c r="C948" s="121">
        <v>26444</v>
      </c>
      <c r="D948" s="121">
        <v>23</v>
      </c>
      <c r="E948" s="121">
        <v>1302</v>
      </c>
      <c r="F948" s="122" t="s">
        <v>879</v>
      </c>
      <c r="G948" s="121">
        <v>0</v>
      </c>
      <c r="H948" s="121">
        <v>0</v>
      </c>
      <c r="I948" s="121">
        <v>95</v>
      </c>
      <c r="J948" s="121"/>
      <c r="K948" s="121"/>
      <c r="L948" s="121"/>
      <c r="M948" s="121"/>
      <c r="N948" s="121">
        <v>95</v>
      </c>
      <c r="O948" s="121"/>
      <c r="P948" s="123"/>
      <c r="Q948" s="121"/>
      <c r="R948" s="121"/>
      <c r="S948" s="121"/>
      <c r="T948" s="121"/>
      <c r="U948" s="121"/>
      <c r="V948" s="121"/>
      <c r="W948" s="121"/>
      <c r="X948" s="121"/>
      <c r="Y948" s="121" t="s">
        <v>33</v>
      </c>
      <c r="Z948" s="121" t="s">
        <v>236</v>
      </c>
      <c r="AA948" s="121" t="s">
        <v>578</v>
      </c>
      <c r="AB948" s="109"/>
      <c r="AC948" s="109"/>
      <c r="AD948" s="109"/>
      <c r="AE948" s="109"/>
      <c r="AF948" s="109"/>
      <c r="AG948" s="109"/>
      <c r="AH948" s="109"/>
      <c r="AI948" s="109"/>
      <c r="AJ948" s="109"/>
      <c r="AK948" s="109"/>
      <c r="AL948" s="109"/>
      <c r="AM948" s="109"/>
    </row>
    <row r="949" spans="1:39" s="96" customFormat="1" ht="2.25" customHeight="1" x14ac:dyDescent="0.4">
      <c r="A949" s="934"/>
      <c r="B949" s="935"/>
      <c r="C949" s="935"/>
      <c r="D949" s="935"/>
      <c r="E949" s="935"/>
      <c r="F949" s="935"/>
      <c r="G949" s="935"/>
      <c r="H949" s="935"/>
      <c r="I949" s="935"/>
      <c r="J949" s="935"/>
      <c r="K949" s="935"/>
      <c r="L949" s="935"/>
      <c r="M949" s="935"/>
      <c r="N949" s="935"/>
      <c r="O949" s="935"/>
      <c r="P949" s="935"/>
      <c r="Q949" s="935"/>
      <c r="R949" s="935"/>
      <c r="S949" s="935"/>
      <c r="T949" s="935"/>
      <c r="U949" s="935"/>
      <c r="V949" s="935"/>
      <c r="W949" s="935"/>
      <c r="X949" s="935"/>
      <c r="Y949" s="935"/>
      <c r="Z949" s="935"/>
      <c r="AA949" s="936"/>
      <c r="AB949" s="109"/>
      <c r="AC949" s="109"/>
      <c r="AD949" s="109"/>
      <c r="AE949" s="109"/>
      <c r="AF949" s="109"/>
      <c r="AG949" s="109"/>
      <c r="AH949" s="109"/>
      <c r="AI949" s="109"/>
      <c r="AJ949" s="109"/>
      <c r="AK949" s="109"/>
      <c r="AL949" s="109"/>
      <c r="AM949" s="109"/>
    </row>
    <row r="950" spans="1:39" s="96" customFormat="1" ht="33" customHeight="1" x14ac:dyDescent="0.4">
      <c r="A950" s="93">
        <v>400</v>
      </c>
      <c r="B950" s="93" t="s">
        <v>26</v>
      </c>
      <c r="C950" s="93">
        <v>5664</v>
      </c>
      <c r="D950" s="93">
        <v>117</v>
      </c>
      <c r="E950" s="93">
        <v>20</v>
      </c>
      <c r="F950" s="94" t="s">
        <v>879</v>
      </c>
      <c r="G950" s="93">
        <v>10</v>
      </c>
      <c r="H950" s="93">
        <v>1</v>
      </c>
      <c r="I950" s="93">
        <v>40</v>
      </c>
      <c r="J950" s="93"/>
      <c r="K950" s="93"/>
      <c r="L950" s="93"/>
      <c r="M950" s="93"/>
      <c r="N950" s="97">
        <v>4140</v>
      </c>
      <c r="O950" s="93"/>
      <c r="P950" s="95"/>
      <c r="Q950" s="93"/>
      <c r="R950" s="93"/>
      <c r="S950" s="93"/>
      <c r="T950" s="93"/>
      <c r="U950" s="93"/>
      <c r="V950" s="93"/>
      <c r="W950" s="93"/>
      <c r="X950" s="93"/>
      <c r="Y950" s="93" t="s">
        <v>30</v>
      </c>
      <c r="Z950" s="93" t="s">
        <v>115</v>
      </c>
      <c r="AA950" s="93" t="s">
        <v>578</v>
      </c>
      <c r="AB950" s="109"/>
      <c r="AC950" s="109"/>
      <c r="AD950" s="109"/>
      <c r="AE950" s="109"/>
      <c r="AF950" s="109"/>
      <c r="AG950" s="109"/>
      <c r="AH950" s="109"/>
      <c r="AI950" s="109"/>
      <c r="AJ950" s="109"/>
      <c r="AK950" s="109"/>
      <c r="AL950" s="109"/>
      <c r="AM950" s="109"/>
    </row>
    <row r="951" spans="1:39" s="96" customFormat="1" ht="32.25" customHeight="1" x14ac:dyDescent="0.4">
      <c r="A951" s="121">
        <v>401</v>
      </c>
      <c r="B951" s="121" t="s">
        <v>26</v>
      </c>
      <c r="C951" s="121">
        <v>26445</v>
      </c>
      <c r="D951" s="121">
        <v>24</v>
      </c>
      <c r="E951" s="121">
        <v>1303</v>
      </c>
      <c r="F951" s="122" t="s">
        <v>879</v>
      </c>
      <c r="G951" s="121">
        <v>0</v>
      </c>
      <c r="H951" s="121">
        <v>1</v>
      </c>
      <c r="I951" s="121">
        <v>4</v>
      </c>
      <c r="J951" s="121"/>
      <c r="K951" s="121"/>
      <c r="L951" s="121"/>
      <c r="M951" s="121"/>
      <c r="N951" s="121">
        <v>104</v>
      </c>
      <c r="O951" s="121"/>
      <c r="P951" s="123"/>
      <c r="Q951" s="121"/>
      <c r="R951" s="121"/>
      <c r="S951" s="121"/>
      <c r="T951" s="121"/>
      <c r="U951" s="121"/>
      <c r="V951" s="121"/>
      <c r="W951" s="121"/>
      <c r="X951" s="121"/>
      <c r="Y951" s="121" t="s">
        <v>33</v>
      </c>
      <c r="Z951" s="121" t="s">
        <v>236</v>
      </c>
      <c r="AA951" s="121" t="s">
        <v>578</v>
      </c>
      <c r="AB951" s="109"/>
      <c r="AC951" s="109"/>
      <c r="AD951" s="109"/>
      <c r="AE951" s="109"/>
      <c r="AF951" s="109"/>
      <c r="AG951" s="109"/>
      <c r="AH951" s="109"/>
      <c r="AI951" s="109"/>
      <c r="AJ951" s="109"/>
      <c r="AK951" s="109"/>
      <c r="AL951" s="109"/>
      <c r="AM951" s="109"/>
    </row>
    <row r="952" spans="1:39" s="20" customFormat="1" ht="44.25" customHeight="1" x14ac:dyDescent="0.4">
      <c r="A952" s="174">
        <v>402</v>
      </c>
      <c r="B952" s="19" t="s">
        <v>26</v>
      </c>
      <c r="C952" s="19">
        <v>61180</v>
      </c>
      <c r="D952" s="19">
        <v>179</v>
      </c>
      <c r="E952" s="19">
        <v>4908</v>
      </c>
      <c r="F952" s="43" t="s">
        <v>879</v>
      </c>
      <c r="G952" s="19">
        <v>7</v>
      </c>
      <c r="H952" s="19">
        <v>1</v>
      </c>
      <c r="I952" s="19">
        <v>29</v>
      </c>
      <c r="J952" s="21">
        <v>2780</v>
      </c>
      <c r="K952" s="19">
        <v>137</v>
      </c>
      <c r="L952" s="19">
        <v>12</v>
      </c>
      <c r="M952" s="19"/>
      <c r="N952" s="19"/>
      <c r="O952" s="19">
        <v>1</v>
      </c>
      <c r="P952" s="6">
        <v>226</v>
      </c>
      <c r="Q952" s="19" t="s">
        <v>903</v>
      </c>
      <c r="R952" s="19" t="s">
        <v>872</v>
      </c>
      <c r="S952" s="19">
        <v>324</v>
      </c>
      <c r="T952" s="19"/>
      <c r="U952" s="19">
        <v>324</v>
      </c>
      <c r="V952" s="19"/>
      <c r="W952" s="19"/>
      <c r="X952" s="19">
        <v>29</v>
      </c>
      <c r="Y952" s="19" t="s">
        <v>33</v>
      </c>
      <c r="Z952" s="19" t="s">
        <v>350</v>
      </c>
      <c r="AA952" s="19" t="s">
        <v>731</v>
      </c>
      <c r="AB952" s="24"/>
      <c r="AC952" s="24"/>
      <c r="AD952" s="24"/>
      <c r="AE952" s="24"/>
      <c r="AF952" s="24"/>
      <c r="AG952" s="24"/>
      <c r="AH952" s="24"/>
      <c r="AI952" s="24"/>
      <c r="AJ952" s="24"/>
      <c r="AK952" s="24"/>
      <c r="AL952" s="24"/>
      <c r="AM952" s="24"/>
    </row>
    <row r="953" spans="1:39" s="20" customFormat="1" x14ac:dyDescent="0.4">
      <c r="A953" s="19"/>
      <c r="B953" s="19"/>
      <c r="C953" s="19"/>
      <c r="D953" s="19"/>
      <c r="E953" s="19"/>
      <c r="F953" s="43"/>
      <c r="G953" s="19"/>
      <c r="H953" s="19"/>
      <c r="I953" s="19"/>
      <c r="J953" s="19"/>
      <c r="K953" s="19"/>
      <c r="L953" s="19"/>
      <c r="M953" s="19"/>
      <c r="N953" s="19"/>
      <c r="O953" s="19"/>
      <c r="P953" s="6"/>
      <c r="Q953" s="19" t="s">
        <v>909</v>
      </c>
      <c r="R953" s="19" t="s">
        <v>872</v>
      </c>
      <c r="S953" s="19">
        <v>108</v>
      </c>
      <c r="T953" s="19"/>
      <c r="U953" s="19">
        <v>108</v>
      </c>
      <c r="V953" s="19"/>
      <c r="W953" s="19"/>
      <c r="X953" s="19">
        <v>29</v>
      </c>
      <c r="Y953" s="19"/>
      <c r="Z953" s="19"/>
      <c r="AA953" s="19"/>
      <c r="AB953" s="24"/>
      <c r="AC953" s="24"/>
      <c r="AD953" s="24"/>
      <c r="AE953" s="24"/>
      <c r="AF953" s="24"/>
      <c r="AG953" s="24"/>
      <c r="AH953" s="24"/>
      <c r="AI953" s="24"/>
      <c r="AJ953" s="24"/>
      <c r="AK953" s="24"/>
      <c r="AL953" s="24"/>
      <c r="AM953" s="24"/>
    </row>
    <row r="954" spans="1:39" s="20" customFormat="1" x14ac:dyDescent="0.4">
      <c r="A954" s="19"/>
      <c r="B954" s="19"/>
      <c r="C954" s="19"/>
      <c r="D954" s="19"/>
      <c r="E954" s="19"/>
      <c r="F954" s="43"/>
      <c r="G954" s="19"/>
      <c r="H954" s="19"/>
      <c r="I954" s="19"/>
      <c r="J954" s="19"/>
      <c r="K954" s="19"/>
      <c r="L954" s="19"/>
      <c r="M954" s="19"/>
      <c r="N954" s="19"/>
      <c r="O954" s="19"/>
      <c r="P954" s="6"/>
      <c r="Q954" s="19" t="s">
        <v>903</v>
      </c>
      <c r="R954" s="19" t="s">
        <v>872</v>
      </c>
      <c r="S954" s="19">
        <v>117</v>
      </c>
      <c r="T954" s="19"/>
      <c r="U954" s="19">
        <v>117</v>
      </c>
      <c r="V954" s="19"/>
      <c r="W954" s="19"/>
      <c r="X954" s="19">
        <v>5</v>
      </c>
      <c r="Y954" s="19"/>
      <c r="Z954" s="19"/>
      <c r="AA954" s="19"/>
      <c r="AB954" s="24"/>
      <c r="AC954" s="24"/>
      <c r="AD954" s="24"/>
      <c r="AE954" s="24"/>
      <c r="AF954" s="24"/>
      <c r="AG954" s="24"/>
      <c r="AH954" s="24"/>
      <c r="AI954" s="24"/>
      <c r="AJ954" s="24"/>
      <c r="AK954" s="24"/>
      <c r="AL954" s="24"/>
      <c r="AM954" s="24"/>
    </row>
    <row r="955" spans="1:39" s="20" customFormat="1" x14ac:dyDescent="0.4">
      <c r="A955" s="98"/>
      <c r="B955" s="98"/>
      <c r="C955" s="98"/>
      <c r="D955" s="98"/>
      <c r="E955" s="98"/>
      <c r="F955" s="98"/>
      <c r="G955" s="98"/>
      <c r="H955" s="98"/>
      <c r="I955" s="98"/>
      <c r="J955" s="98"/>
      <c r="K955" s="98"/>
      <c r="L955" s="98"/>
      <c r="M955" s="98"/>
      <c r="N955" s="98"/>
      <c r="O955" s="98"/>
      <c r="P955" s="98"/>
      <c r="Q955" s="98" t="s">
        <v>909</v>
      </c>
      <c r="R955" s="19" t="s">
        <v>872</v>
      </c>
      <c r="S955" s="98">
        <v>49</v>
      </c>
      <c r="T955" s="98"/>
      <c r="U955" s="98"/>
      <c r="V955" s="98">
        <v>49</v>
      </c>
      <c r="W955" s="98"/>
      <c r="X955" s="98">
        <v>29</v>
      </c>
      <c r="Y955" s="98"/>
      <c r="Z955" s="98"/>
      <c r="AA955" s="98"/>
      <c r="AB955" s="24"/>
      <c r="AC955" s="24"/>
      <c r="AD955" s="24"/>
      <c r="AE955" s="24"/>
      <c r="AF955" s="24"/>
      <c r="AG955" s="24"/>
      <c r="AH955" s="24"/>
      <c r="AI955" s="24"/>
      <c r="AJ955" s="24"/>
      <c r="AK955" s="24"/>
      <c r="AL955" s="24"/>
      <c r="AM955" s="24"/>
    </row>
    <row r="956" spans="1:39" s="17" customFormat="1" ht="40.5" customHeight="1" x14ac:dyDescent="0.4">
      <c r="A956" s="174">
        <v>403</v>
      </c>
      <c r="B956" s="174" t="s">
        <v>26</v>
      </c>
      <c r="C956" s="174">
        <v>72296</v>
      </c>
      <c r="D956" s="174">
        <v>260</v>
      </c>
      <c r="E956" s="174">
        <v>6326</v>
      </c>
      <c r="F956" s="175" t="s">
        <v>879</v>
      </c>
      <c r="G956" s="174">
        <v>1</v>
      </c>
      <c r="H956" s="174">
        <v>1</v>
      </c>
      <c r="I956" s="174">
        <v>44</v>
      </c>
      <c r="J956" s="174">
        <v>544</v>
      </c>
      <c r="K956" s="174"/>
      <c r="L956" s="174"/>
      <c r="M956" s="174"/>
      <c r="N956" s="174"/>
      <c r="O956" s="174"/>
      <c r="P956" s="10"/>
      <c r="Q956" s="174"/>
      <c r="R956" s="174"/>
      <c r="S956" s="174"/>
      <c r="T956" s="174"/>
      <c r="U956" s="174"/>
      <c r="V956" s="174"/>
      <c r="W956" s="174"/>
      <c r="X956" s="174"/>
      <c r="Y956" s="174" t="s">
        <v>33</v>
      </c>
      <c r="Z956" s="174" t="s">
        <v>351</v>
      </c>
      <c r="AA956" s="174" t="s">
        <v>736</v>
      </c>
      <c r="AB956" s="24"/>
      <c r="AC956" s="24"/>
      <c r="AD956" s="24"/>
      <c r="AE956" s="24"/>
      <c r="AF956" s="24"/>
      <c r="AG956" s="24"/>
      <c r="AH956" s="24"/>
      <c r="AI956" s="24"/>
      <c r="AJ956" s="24"/>
      <c r="AK956" s="24"/>
      <c r="AL956" s="24"/>
      <c r="AM956" s="24"/>
    </row>
    <row r="957" spans="1:39" s="17" customFormat="1" ht="37.5" customHeight="1" x14ac:dyDescent="0.4">
      <c r="A957" s="174">
        <v>404</v>
      </c>
      <c r="B957" s="174" t="s">
        <v>26</v>
      </c>
      <c r="C957" s="174">
        <v>26481</v>
      </c>
      <c r="D957" s="174">
        <v>60</v>
      </c>
      <c r="E957" s="174">
        <v>1468</v>
      </c>
      <c r="F957" s="175" t="s">
        <v>879</v>
      </c>
      <c r="G957" s="174">
        <v>10</v>
      </c>
      <c r="H957" s="174">
        <v>1</v>
      </c>
      <c r="I957" s="174">
        <v>57</v>
      </c>
      <c r="J957" s="86">
        <v>4124</v>
      </c>
      <c r="K957" s="174">
        <v>33</v>
      </c>
      <c r="L957" s="174"/>
      <c r="M957" s="174"/>
      <c r="N957" s="174"/>
      <c r="O957" s="174">
        <v>1</v>
      </c>
      <c r="P957" s="10">
        <v>132</v>
      </c>
      <c r="Q957" s="174" t="s">
        <v>903</v>
      </c>
      <c r="R957" s="174" t="s">
        <v>875</v>
      </c>
      <c r="S957" s="174">
        <v>132</v>
      </c>
      <c r="T957" s="174"/>
      <c r="U957" s="174">
        <v>132</v>
      </c>
      <c r="V957" s="174"/>
      <c r="W957" s="174"/>
      <c r="X957" s="174">
        <v>20</v>
      </c>
      <c r="Y957" s="174" t="s">
        <v>33</v>
      </c>
      <c r="Z957" s="174" t="s">
        <v>351</v>
      </c>
      <c r="AA957" s="174" t="s">
        <v>736</v>
      </c>
      <c r="AB957" s="24"/>
      <c r="AC957" s="24"/>
      <c r="AD957" s="24"/>
      <c r="AE957" s="24"/>
      <c r="AF957" s="24"/>
      <c r="AG957" s="24"/>
      <c r="AH957" s="24"/>
      <c r="AI957" s="24"/>
      <c r="AJ957" s="24"/>
      <c r="AK957" s="24"/>
      <c r="AL957" s="24"/>
      <c r="AM957" s="24"/>
    </row>
    <row r="958" spans="1:39" s="17" customFormat="1" x14ac:dyDescent="0.4">
      <c r="A958" s="174"/>
      <c r="B958" s="174"/>
      <c r="C958" s="174"/>
      <c r="D958" s="174"/>
      <c r="E958" s="174"/>
      <c r="F958" s="175"/>
      <c r="G958" s="174"/>
      <c r="H958" s="174"/>
      <c r="I958" s="174"/>
      <c r="J958" s="174"/>
      <c r="K958" s="174"/>
      <c r="L958" s="174"/>
      <c r="M958" s="174"/>
      <c r="N958" s="174"/>
      <c r="O958" s="174"/>
      <c r="P958" s="10"/>
      <c r="Q958" s="174"/>
      <c r="R958" s="174"/>
      <c r="S958" s="174"/>
      <c r="T958" s="174"/>
      <c r="U958" s="174"/>
      <c r="V958" s="174"/>
      <c r="W958" s="174"/>
      <c r="X958" s="174"/>
      <c r="Y958" s="174"/>
      <c r="Z958" s="174"/>
      <c r="AA958" s="174"/>
      <c r="AB958" s="24"/>
      <c r="AC958" s="24"/>
      <c r="AD958" s="24"/>
      <c r="AE958" s="24"/>
      <c r="AF958" s="24"/>
      <c r="AG958" s="24"/>
      <c r="AH958" s="24"/>
      <c r="AI958" s="24"/>
      <c r="AJ958" s="24"/>
      <c r="AK958" s="24"/>
      <c r="AL958" s="24"/>
      <c r="AM958" s="24"/>
    </row>
    <row r="959" spans="1:39" s="17" customFormat="1" x14ac:dyDescent="0.4">
      <c r="A959" s="174"/>
      <c r="B959" s="174"/>
      <c r="C959" s="174"/>
      <c r="D959" s="174"/>
      <c r="E959" s="174"/>
      <c r="F959" s="175"/>
      <c r="G959" s="174"/>
      <c r="H959" s="174"/>
      <c r="I959" s="174"/>
      <c r="J959" s="174"/>
      <c r="K959" s="174"/>
      <c r="L959" s="174"/>
      <c r="M959" s="174"/>
      <c r="N959" s="174"/>
      <c r="O959" s="174"/>
      <c r="P959" s="10"/>
      <c r="Q959" s="174"/>
      <c r="R959" s="174"/>
      <c r="S959" s="174"/>
      <c r="T959" s="174"/>
      <c r="U959" s="174"/>
      <c r="V959" s="174"/>
      <c r="W959" s="174"/>
      <c r="X959" s="174"/>
      <c r="Y959" s="174"/>
      <c r="Z959" s="174"/>
      <c r="AA959" s="174"/>
      <c r="AB959" s="24"/>
      <c r="AC959" s="24"/>
      <c r="AD959" s="24"/>
      <c r="AE959" s="24"/>
      <c r="AF959" s="24"/>
      <c r="AG959" s="24"/>
      <c r="AH959" s="24"/>
      <c r="AI959" s="24"/>
      <c r="AJ959" s="24"/>
      <c r="AK959" s="24"/>
      <c r="AL959" s="24"/>
      <c r="AM959" s="24"/>
    </row>
    <row r="960" spans="1:39" s="17" customFormat="1" ht="37.5" customHeight="1" x14ac:dyDescent="0.4">
      <c r="A960" s="174">
        <v>405</v>
      </c>
      <c r="B960" s="174" t="s">
        <v>26</v>
      </c>
      <c r="C960" s="174">
        <v>26478</v>
      </c>
      <c r="D960" s="174">
        <v>62</v>
      </c>
      <c r="E960" s="174">
        <v>1466</v>
      </c>
      <c r="F960" s="175" t="s">
        <v>879</v>
      </c>
      <c r="G960" s="174">
        <v>0</v>
      </c>
      <c r="H960" s="174">
        <v>1</v>
      </c>
      <c r="I960" s="174">
        <v>91</v>
      </c>
      <c r="J960" s="174">
        <v>191</v>
      </c>
      <c r="K960" s="174"/>
      <c r="L960" s="174"/>
      <c r="M960" s="174"/>
      <c r="N960" s="174"/>
      <c r="O960" s="174"/>
      <c r="P960" s="10"/>
      <c r="Q960" s="174"/>
      <c r="R960" s="174"/>
      <c r="S960" s="174"/>
      <c r="T960" s="174"/>
      <c r="U960" s="174"/>
      <c r="V960" s="174"/>
      <c r="W960" s="174"/>
      <c r="X960" s="174"/>
      <c r="Y960" s="174" t="s">
        <v>30</v>
      </c>
      <c r="Z960" s="174" t="s">
        <v>352</v>
      </c>
      <c r="AA960" s="174" t="s">
        <v>590</v>
      </c>
      <c r="AB960" s="24"/>
      <c r="AC960" s="24"/>
      <c r="AD960" s="24"/>
      <c r="AE960" s="24"/>
      <c r="AF960" s="24"/>
      <c r="AG960" s="24"/>
      <c r="AH960" s="24"/>
      <c r="AI960" s="24"/>
      <c r="AJ960" s="24"/>
      <c r="AK960" s="24"/>
      <c r="AL960" s="24"/>
      <c r="AM960" s="24"/>
    </row>
    <row r="961" spans="1:39" s="37" customFormat="1" ht="39.75" customHeight="1" x14ac:dyDescent="0.4">
      <c r="A961" s="174">
        <v>406</v>
      </c>
      <c r="B961" s="36" t="s">
        <v>26</v>
      </c>
      <c r="C961" s="36">
        <v>34359</v>
      </c>
      <c r="D961" s="36">
        <v>65</v>
      </c>
      <c r="E961" s="36">
        <v>1784</v>
      </c>
      <c r="F961" s="47" t="s">
        <v>879</v>
      </c>
      <c r="G961" s="36">
        <v>0</v>
      </c>
      <c r="H961" s="36">
        <v>0</v>
      </c>
      <c r="I961" s="36">
        <v>38</v>
      </c>
      <c r="J961" s="36"/>
      <c r="K961" s="36">
        <v>34</v>
      </c>
      <c r="L961" s="36">
        <v>4</v>
      </c>
      <c r="M961" s="36"/>
      <c r="N961" s="36"/>
      <c r="O961" s="36">
        <v>1</v>
      </c>
      <c r="P961" s="12" t="s">
        <v>967</v>
      </c>
      <c r="Q961" s="36" t="s">
        <v>903</v>
      </c>
      <c r="R961" s="36" t="s">
        <v>872</v>
      </c>
      <c r="S961" s="36">
        <v>152</v>
      </c>
      <c r="T961" s="36"/>
      <c r="U961" s="36">
        <v>136</v>
      </c>
      <c r="V961" s="36">
        <v>16</v>
      </c>
      <c r="W961" s="36"/>
      <c r="X961" s="36">
        <v>27</v>
      </c>
      <c r="Y961" s="36" t="s">
        <v>33</v>
      </c>
      <c r="Z961" s="36" t="s">
        <v>353</v>
      </c>
      <c r="AA961" s="36" t="s">
        <v>564</v>
      </c>
      <c r="AB961" s="24"/>
      <c r="AC961" s="24"/>
      <c r="AD961" s="24"/>
      <c r="AE961" s="24"/>
      <c r="AF961" s="24"/>
      <c r="AG961" s="24"/>
      <c r="AH961" s="24"/>
      <c r="AI961" s="24"/>
      <c r="AJ961" s="24"/>
      <c r="AK961" s="24"/>
      <c r="AL961" s="24"/>
      <c r="AM961" s="24"/>
    </row>
    <row r="962" spans="1:39" s="37" customFormat="1" ht="37.5" customHeight="1" x14ac:dyDescent="0.4">
      <c r="A962" s="174">
        <v>407</v>
      </c>
      <c r="B962" s="36" t="s">
        <v>26</v>
      </c>
      <c r="C962" s="36">
        <v>34358</v>
      </c>
      <c r="D962" s="36">
        <v>66</v>
      </c>
      <c r="E962" s="36">
        <v>1785</v>
      </c>
      <c r="F962" s="47" t="s">
        <v>879</v>
      </c>
      <c r="G962" s="36">
        <v>0</v>
      </c>
      <c r="H962" s="36">
        <v>0</v>
      </c>
      <c r="I962" s="36">
        <v>34</v>
      </c>
      <c r="J962" s="36"/>
      <c r="K962" s="36">
        <v>27</v>
      </c>
      <c r="L962" s="36">
        <v>7</v>
      </c>
      <c r="M962" s="36"/>
      <c r="N962" s="36"/>
      <c r="O962" s="36">
        <v>1</v>
      </c>
      <c r="P962" s="12">
        <v>86</v>
      </c>
      <c r="Q962" s="36" t="s">
        <v>903</v>
      </c>
      <c r="R962" s="36"/>
      <c r="S962" s="36">
        <v>216</v>
      </c>
      <c r="T962" s="36"/>
      <c r="U962" s="36"/>
      <c r="V962" s="36"/>
      <c r="W962" s="36"/>
      <c r="X962" s="36">
        <v>27</v>
      </c>
      <c r="Y962" s="36" t="s">
        <v>33</v>
      </c>
      <c r="Z962" s="36" t="s">
        <v>354</v>
      </c>
      <c r="AA962" s="36" t="s">
        <v>737</v>
      </c>
      <c r="AB962" s="24"/>
      <c r="AC962" s="24"/>
      <c r="AD962" s="24"/>
      <c r="AE962" s="24"/>
      <c r="AF962" s="24"/>
      <c r="AG962" s="24"/>
      <c r="AH962" s="24"/>
      <c r="AI962" s="24"/>
      <c r="AJ962" s="24"/>
      <c r="AK962" s="24"/>
      <c r="AL962" s="24"/>
      <c r="AM962" s="24"/>
    </row>
    <row r="963" spans="1:39" s="37" customFormat="1" x14ac:dyDescent="0.4">
      <c r="A963" s="36"/>
      <c r="B963" s="36"/>
      <c r="C963" s="36"/>
      <c r="D963" s="36"/>
      <c r="E963" s="36"/>
      <c r="F963" s="47"/>
      <c r="G963" s="36"/>
      <c r="H963" s="36"/>
      <c r="I963" s="36"/>
      <c r="J963" s="36"/>
      <c r="K963" s="36"/>
      <c r="L963" s="36"/>
      <c r="M963" s="36"/>
      <c r="N963" s="36"/>
      <c r="O963" s="36"/>
      <c r="P963" s="12"/>
      <c r="Q963" s="36" t="s">
        <v>886</v>
      </c>
      <c r="R963" s="36" t="s">
        <v>872</v>
      </c>
      <c r="S963" s="36">
        <v>108</v>
      </c>
      <c r="T963" s="36"/>
      <c r="U963" s="36">
        <v>80</v>
      </c>
      <c r="V963" s="36">
        <v>28</v>
      </c>
      <c r="W963" s="36"/>
      <c r="X963" s="36"/>
      <c r="Y963" s="36"/>
      <c r="Z963" s="36"/>
      <c r="AA963" s="36"/>
      <c r="AB963" s="24"/>
      <c r="AC963" s="24"/>
      <c r="AD963" s="24"/>
      <c r="AE963" s="24"/>
      <c r="AF963" s="24"/>
      <c r="AG963" s="24"/>
      <c r="AH963" s="24"/>
      <c r="AI963" s="24"/>
      <c r="AJ963" s="24"/>
      <c r="AK963" s="24"/>
      <c r="AL963" s="24"/>
      <c r="AM963" s="24"/>
    </row>
    <row r="964" spans="1:39" s="37" customFormat="1" x14ac:dyDescent="0.4">
      <c r="A964" s="36"/>
      <c r="B964" s="36"/>
      <c r="C964" s="36"/>
      <c r="D964" s="36"/>
      <c r="E964" s="36"/>
      <c r="F964" s="47"/>
      <c r="G964" s="36"/>
      <c r="H964" s="36"/>
      <c r="I964" s="36"/>
      <c r="J964" s="36"/>
      <c r="K964" s="36"/>
      <c r="L964" s="36"/>
      <c r="M964" s="36"/>
      <c r="N964" s="36"/>
      <c r="O964" s="36"/>
      <c r="P964" s="12"/>
      <c r="Q964" s="36" t="s">
        <v>887</v>
      </c>
      <c r="R964" s="36" t="s">
        <v>872</v>
      </c>
      <c r="S964" s="36">
        <v>108</v>
      </c>
      <c r="T964" s="36"/>
      <c r="U964" s="36">
        <v>108</v>
      </c>
      <c r="V964" s="36"/>
      <c r="W964" s="36"/>
      <c r="X964" s="36"/>
      <c r="Y964" s="36"/>
      <c r="Z964" s="36"/>
      <c r="AA964" s="36"/>
      <c r="AB964" s="24"/>
      <c r="AC964" s="24"/>
      <c r="AD964" s="24"/>
      <c r="AE964" s="24"/>
      <c r="AF964" s="24"/>
      <c r="AG964" s="24"/>
      <c r="AH964" s="24"/>
      <c r="AI964" s="24"/>
      <c r="AJ964" s="24"/>
      <c r="AK964" s="24"/>
      <c r="AL964" s="24"/>
      <c r="AM964" s="24"/>
    </row>
    <row r="965" spans="1:39" s="17" customFormat="1" ht="43.5" customHeight="1" x14ac:dyDescent="0.4">
      <c r="A965" s="36">
        <v>408</v>
      </c>
      <c r="B965" s="36" t="s">
        <v>26</v>
      </c>
      <c r="C965" s="36">
        <v>31688</v>
      </c>
      <c r="D965" s="36">
        <v>9</v>
      </c>
      <c r="E965" s="36">
        <v>2007</v>
      </c>
      <c r="F965" s="47" t="s">
        <v>879</v>
      </c>
      <c r="G965" s="36">
        <v>2</v>
      </c>
      <c r="H965" s="36">
        <v>2</v>
      </c>
      <c r="I965" s="36">
        <v>54</v>
      </c>
      <c r="J965" s="36"/>
      <c r="K965" s="36"/>
      <c r="L965" s="36"/>
      <c r="M965" s="36"/>
      <c r="N965" s="36"/>
      <c r="O965" s="36"/>
      <c r="P965" s="88">
        <v>44002</v>
      </c>
      <c r="Q965" s="36" t="s">
        <v>890</v>
      </c>
      <c r="R965" s="36"/>
      <c r="S965" s="36"/>
      <c r="T965" s="36"/>
      <c r="U965" s="36"/>
      <c r="V965" s="36"/>
      <c r="W965" s="36"/>
      <c r="X965" s="36">
        <v>32</v>
      </c>
      <c r="Y965" s="36" t="s">
        <v>33</v>
      </c>
      <c r="Z965" s="36" t="s">
        <v>138</v>
      </c>
      <c r="AA965" s="36" t="s">
        <v>592</v>
      </c>
      <c r="AB965" s="24"/>
      <c r="AC965" s="24"/>
      <c r="AD965" s="24"/>
      <c r="AE965" s="24"/>
      <c r="AF965" s="24"/>
      <c r="AG965" s="24"/>
      <c r="AH965" s="24"/>
      <c r="AI965" s="24"/>
      <c r="AJ965" s="24"/>
      <c r="AK965" s="24"/>
      <c r="AL965" s="24"/>
      <c r="AM965" s="24"/>
    </row>
    <row r="966" spans="1:39" s="17" customFormat="1" x14ac:dyDescent="0.4">
      <c r="A966" s="36"/>
      <c r="B966" s="36"/>
      <c r="C966" s="36"/>
      <c r="D966" s="36"/>
      <c r="E966" s="36"/>
      <c r="F966" s="47"/>
      <c r="G966" s="36"/>
      <c r="H966" s="36"/>
      <c r="I966" s="36"/>
      <c r="J966" s="36"/>
      <c r="K966" s="36"/>
      <c r="L966" s="36"/>
      <c r="M966" s="36"/>
      <c r="N966" s="36"/>
      <c r="O966" s="36"/>
      <c r="P966" s="12"/>
      <c r="Q966" s="36"/>
      <c r="R966" s="36"/>
      <c r="S966" s="36"/>
      <c r="T966" s="36"/>
      <c r="U966" s="36"/>
      <c r="V966" s="36"/>
      <c r="W966" s="36"/>
      <c r="X966" s="36"/>
      <c r="Y966" s="36"/>
      <c r="Z966" s="36"/>
      <c r="AA966" s="36"/>
      <c r="AB966" s="24"/>
      <c r="AC966" s="24"/>
      <c r="AD966" s="24"/>
      <c r="AE966" s="24"/>
      <c r="AF966" s="24"/>
      <c r="AG966" s="24"/>
      <c r="AH966" s="24"/>
      <c r="AI966" s="24"/>
      <c r="AJ966" s="24"/>
      <c r="AK966" s="24"/>
      <c r="AL966" s="24"/>
      <c r="AM966" s="24"/>
    </row>
    <row r="967" spans="1:39" s="17" customFormat="1" x14ac:dyDescent="0.4">
      <c r="A967" s="36"/>
      <c r="B967" s="36"/>
      <c r="C967" s="36"/>
      <c r="D967" s="36"/>
      <c r="E967" s="36"/>
      <c r="F967" s="47"/>
      <c r="G967" s="36"/>
      <c r="H967" s="36"/>
      <c r="I967" s="36"/>
      <c r="J967" s="36"/>
      <c r="K967" s="36"/>
      <c r="L967" s="36"/>
      <c r="M967" s="36"/>
      <c r="N967" s="36"/>
      <c r="O967" s="36"/>
      <c r="P967" s="12"/>
      <c r="Q967" s="36"/>
      <c r="R967" s="36"/>
      <c r="S967" s="36"/>
      <c r="T967" s="36"/>
      <c r="U967" s="36"/>
      <c r="V967" s="36"/>
      <c r="W967" s="36"/>
      <c r="X967" s="36"/>
      <c r="Y967" s="36"/>
      <c r="Z967" s="36"/>
      <c r="AA967" s="36"/>
      <c r="AB967" s="24"/>
      <c r="AC967" s="24"/>
      <c r="AD967" s="24"/>
      <c r="AE967" s="24"/>
      <c r="AF967" s="24"/>
      <c r="AG967" s="24"/>
      <c r="AH967" s="24"/>
      <c r="AI967" s="24"/>
      <c r="AJ967" s="24"/>
      <c r="AK967" s="24"/>
      <c r="AL967" s="24"/>
      <c r="AM967" s="24"/>
    </row>
    <row r="968" spans="1:39" s="17" customFormat="1" x14ac:dyDescent="0.4">
      <c r="A968" s="36"/>
      <c r="B968" s="36"/>
      <c r="C968" s="36"/>
      <c r="D968" s="36"/>
      <c r="E968" s="36"/>
      <c r="F968" s="47"/>
      <c r="G968" s="36"/>
      <c r="H968" s="36"/>
      <c r="I968" s="36"/>
      <c r="J968" s="36"/>
      <c r="K968" s="36"/>
      <c r="L968" s="36"/>
      <c r="M968" s="36"/>
      <c r="N968" s="36"/>
      <c r="O968" s="36"/>
      <c r="P968" s="12"/>
      <c r="Q968" s="36"/>
      <c r="R968" s="36"/>
      <c r="S968" s="36"/>
      <c r="T968" s="36"/>
      <c r="U968" s="36"/>
      <c r="V968" s="36"/>
      <c r="W968" s="36"/>
      <c r="X968" s="36"/>
      <c r="Y968" s="36"/>
      <c r="Z968" s="36"/>
      <c r="AA968" s="36"/>
      <c r="AB968" s="24"/>
      <c r="AC968" s="24"/>
      <c r="AD968" s="24"/>
      <c r="AE968" s="24"/>
      <c r="AF968" s="24"/>
      <c r="AG968" s="24"/>
      <c r="AH968" s="24"/>
      <c r="AI968" s="24"/>
      <c r="AJ968" s="24"/>
      <c r="AK968" s="24"/>
      <c r="AL968" s="24"/>
      <c r="AM968" s="24"/>
    </row>
    <row r="969" spans="1:39" s="17" customFormat="1" ht="36.75" customHeight="1" x14ac:dyDescent="0.4">
      <c r="A969" s="174">
        <v>409</v>
      </c>
      <c r="B969" s="174" t="s">
        <v>26</v>
      </c>
      <c r="C969" s="174">
        <v>29600</v>
      </c>
      <c r="D969" s="174">
        <v>67</v>
      </c>
      <c r="E969" s="174">
        <v>1786</v>
      </c>
      <c r="F969" s="175" t="s">
        <v>879</v>
      </c>
      <c r="G969" s="174">
        <v>0</v>
      </c>
      <c r="H969" s="174">
        <v>0</v>
      </c>
      <c r="I969" s="174">
        <v>68</v>
      </c>
      <c r="J969" s="174"/>
      <c r="K969" s="174">
        <v>52</v>
      </c>
      <c r="L969" s="174"/>
      <c r="M969" s="174"/>
      <c r="N969" s="174">
        <v>16</v>
      </c>
      <c r="O969" s="174"/>
      <c r="P969" s="10">
        <v>132</v>
      </c>
      <c r="Q969" s="174" t="s">
        <v>885</v>
      </c>
      <c r="R969" s="174"/>
      <c r="S969" s="174">
        <v>416</v>
      </c>
      <c r="T969" s="174"/>
      <c r="U969" s="174"/>
      <c r="V969" s="174"/>
      <c r="W969" s="174"/>
      <c r="X969" s="174">
        <v>20</v>
      </c>
      <c r="Y969" s="174" t="s">
        <v>33</v>
      </c>
      <c r="Z969" s="174" t="s">
        <v>351</v>
      </c>
      <c r="AA969" s="174" t="s">
        <v>736</v>
      </c>
      <c r="AB969" s="24"/>
      <c r="AC969" s="24"/>
      <c r="AD969" s="24"/>
      <c r="AE969" s="24"/>
      <c r="AF969" s="24"/>
      <c r="AG969" s="24"/>
      <c r="AH969" s="24"/>
      <c r="AI969" s="24"/>
      <c r="AJ969" s="24"/>
      <c r="AK969" s="24"/>
      <c r="AL969" s="24"/>
      <c r="AM969" s="24"/>
    </row>
    <row r="970" spans="1:39" s="17" customFormat="1" x14ac:dyDescent="0.4">
      <c r="A970" s="174"/>
      <c r="B970" s="174"/>
      <c r="C970" s="174"/>
      <c r="D970" s="174"/>
      <c r="E970" s="174"/>
      <c r="F970" s="175"/>
      <c r="G970" s="174"/>
      <c r="H970" s="174"/>
      <c r="I970" s="174"/>
      <c r="J970" s="174"/>
      <c r="K970" s="174"/>
      <c r="L970" s="174"/>
      <c r="M970" s="174"/>
      <c r="N970" s="174"/>
      <c r="O970" s="174"/>
      <c r="P970" s="10"/>
      <c r="Q970" s="174" t="s">
        <v>886</v>
      </c>
      <c r="R970" s="174" t="s">
        <v>872</v>
      </c>
      <c r="S970" s="174">
        <v>208</v>
      </c>
      <c r="T970" s="174"/>
      <c r="U970" s="174">
        <v>208</v>
      </c>
      <c r="V970" s="174"/>
      <c r="W970" s="174"/>
      <c r="X970" s="174"/>
      <c r="Y970" s="174"/>
      <c r="Z970" s="174"/>
      <c r="AA970" s="174"/>
      <c r="AB970" s="24"/>
      <c r="AC970" s="24"/>
      <c r="AD970" s="24"/>
      <c r="AE970" s="24"/>
      <c r="AF970" s="24"/>
      <c r="AG970" s="24"/>
      <c r="AH970" s="24"/>
      <c r="AI970" s="24"/>
      <c r="AJ970" s="24"/>
      <c r="AK970" s="24"/>
      <c r="AL970" s="24"/>
      <c r="AM970" s="24"/>
    </row>
    <row r="971" spans="1:39" s="17" customFormat="1" x14ac:dyDescent="0.4">
      <c r="A971" s="174"/>
      <c r="B971" s="174"/>
      <c r="C971" s="174"/>
      <c r="D971" s="174"/>
      <c r="E971" s="174"/>
      <c r="F971" s="175"/>
      <c r="G971" s="174"/>
      <c r="H971" s="174"/>
      <c r="I971" s="174"/>
      <c r="J971" s="174"/>
      <c r="K971" s="174"/>
      <c r="L971" s="174"/>
      <c r="M971" s="174"/>
      <c r="N971" s="174"/>
      <c r="O971" s="174"/>
      <c r="P971" s="10"/>
      <c r="Q971" s="174" t="s">
        <v>887</v>
      </c>
      <c r="R971" s="174" t="s">
        <v>872</v>
      </c>
      <c r="S971" s="174">
        <v>208</v>
      </c>
      <c r="T971" s="174"/>
      <c r="U971" s="174">
        <v>208</v>
      </c>
      <c r="V971" s="174"/>
      <c r="W971" s="174"/>
      <c r="X971" s="174"/>
      <c r="Y971" s="174"/>
      <c r="Z971" s="174"/>
      <c r="AA971" s="174"/>
      <c r="AB971" s="24"/>
      <c r="AC971" s="24"/>
      <c r="AD971" s="24"/>
      <c r="AE971" s="24"/>
      <c r="AF971" s="24"/>
      <c r="AG971" s="24"/>
      <c r="AH971" s="24"/>
      <c r="AI971" s="24"/>
      <c r="AJ971" s="24"/>
      <c r="AK971" s="24"/>
      <c r="AL971" s="24"/>
      <c r="AM971" s="24"/>
    </row>
    <row r="972" spans="1:39" s="17" customFormat="1" ht="37.5" customHeight="1" x14ac:dyDescent="0.4">
      <c r="A972" s="174">
        <v>410</v>
      </c>
      <c r="B972" s="174" t="s">
        <v>26</v>
      </c>
      <c r="C972" s="174">
        <v>31690</v>
      </c>
      <c r="D972" s="174">
        <v>68</v>
      </c>
      <c r="E972" s="174">
        <v>2002</v>
      </c>
      <c r="F972" s="175" t="s">
        <v>879</v>
      </c>
      <c r="G972" s="174">
        <v>0</v>
      </c>
      <c r="H972" s="174">
        <v>0</v>
      </c>
      <c r="I972" s="174">
        <v>45</v>
      </c>
      <c r="J972" s="174"/>
      <c r="K972" s="174">
        <v>45</v>
      </c>
      <c r="L972" s="174"/>
      <c r="M972" s="174"/>
      <c r="N972" s="174"/>
      <c r="O972" s="174">
        <v>1</v>
      </c>
      <c r="P972" s="10"/>
      <c r="Q972" s="175" t="s">
        <v>899</v>
      </c>
      <c r="R972" s="174"/>
      <c r="S972" s="174">
        <v>360</v>
      </c>
      <c r="T972" s="174"/>
      <c r="U972" s="174"/>
      <c r="V972" s="174"/>
      <c r="W972" s="174"/>
      <c r="X972" s="174"/>
      <c r="Y972" s="174" t="s">
        <v>33</v>
      </c>
      <c r="Z972" s="174" t="s">
        <v>214</v>
      </c>
      <c r="AA972" s="174" t="s">
        <v>738</v>
      </c>
      <c r="AB972" s="24"/>
      <c r="AC972" s="24"/>
      <c r="AD972" s="24"/>
      <c r="AE972" s="24"/>
      <c r="AF972" s="24"/>
      <c r="AG972" s="24"/>
      <c r="AH972" s="24"/>
      <c r="AI972" s="24"/>
      <c r="AJ972" s="24"/>
      <c r="AK972" s="24"/>
      <c r="AL972" s="24"/>
      <c r="AM972" s="24"/>
    </row>
    <row r="973" spans="1:39" s="17" customFormat="1" x14ac:dyDescent="0.4">
      <c r="A973" s="174"/>
      <c r="B973" s="174"/>
      <c r="C973" s="174"/>
      <c r="D973" s="174"/>
      <c r="E973" s="174"/>
      <c r="F973" s="175"/>
      <c r="G973" s="174"/>
      <c r="H973" s="174"/>
      <c r="I973" s="174"/>
      <c r="J973" s="174"/>
      <c r="K973" s="174"/>
      <c r="L973" s="174"/>
      <c r="M973" s="174"/>
      <c r="N973" s="174"/>
      <c r="O973" s="174"/>
      <c r="P973" s="10"/>
      <c r="Q973" s="174" t="s">
        <v>895</v>
      </c>
      <c r="R973" s="174" t="s">
        <v>872</v>
      </c>
      <c r="S973" s="174">
        <v>180</v>
      </c>
      <c r="T973" s="174"/>
      <c r="U973" s="174">
        <v>180</v>
      </c>
      <c r="V973" s="174"/>
      <c r="W973" s="174"/>
      <c r="X973" s="174"/>
      <c r="Y973" s="174" t="s">
        <v>33</v>
      </c>
      <c r="Z973" s="174" t="s">
        <v>170</v>
      </c>
      <c r="AA973" s="174" t="s">
        <v>739</v>
      </c>
      <c r="AB973" s="24"/>
      <c r="AC973" s="24"/>
      <c r="AD973" s="24"/>
      <c r="AE973" s="24"/>
      <c r="AF973" s="24"/>
      <c r="AG973" s="24"/>
      <c r="AH973" s="24"/>
      <c r="AI973" s="24"/>
      <c r="AJ973" s="24"/>
      <c r="AK973" s="24"/>
      <c r="AL973" s="24"/>
      <c r="AM973" s="24"/>
    </row>
    <row r="974" spans="1:39" s="17" customFormat="1" x14ac:dyDescent="0.4">
      <c r="A974" s="174"/>
      <c r="B974" s="174"/>
      <c r="C974" s="174"/>
      <c r="D974" s="174"/>
      <c r="E974" s="174"/>
      <c r="F974" s="175"/>
      <c r="G974" s="174"/>
      <c r="H974" s="174"/>
      <c r="I974" s="174"/>
      <c r="J974" s="174"/>
      <c r="K974" s="174"/>
      <c r="L974" s="174"/>
      <c r="M974" s="174"/>
      <c r="N974" s="174"/>
      <c r="O974" s="174"/>
      <c r="P974" s="10"/>
      <c r="Q974" s="174" t="s">
        <v>887</v>
      </c>
      <c r="R974" s="174" t="s">
        <v>875</v>
      </c>
      <c r="S974" s="174">
        <v>180</v>
      </c>
      <c r="T974" s="174"/>
      <c r="U974" s="174">
        <v>180</v>
      </c>
      <c r="V974" s="174"/>
      <c r="W974" s="174"/>
      <c r="X974" s="174"/>
      <c r="Y974" s="174"/>
      <c r="Z974" s="174"/>
      <c r="AA974" s="174"/>
      <c r="AB974" s="24"/>
      <c r="AC974" s="24"/>
      <c r="AD974" s="24"/>
      <c r="AE974" s="24"/>
      <c r="AF974" s="24"/>
      <c r="AG974" s="24"/>
      <c r="AH974" s="24"/>
      <c r="AI974" s="24"/>
      <c r="AJ974" s="24"/>
      <c r="AK974" s="24"/>
      <c r="AL974" s="24"/>
      <c r="AM974" s="24"/>
    </row>
    <row r="975" spans="1:39" s="17" customFormat="1" ht="37.5" customHeight="1" x14ac:dyDescent="0.4">
      <c r="A975" s="174">
        <v>411</v>
      </c>
      <c r="B975" s="174" t="s">
        <v>26</v>
      </c>
      <c r="C975" s="174">
        <v>26806</v>
      </c>
      <c r="D975" s="174">
        <v>70</v>
      </c>
      <c r="E975" s="174">
        <v>2448</v>
      </c>
      <c r="F975" s="175" t="s">
        <v>879</v>
      </c>
      <c r="G975" s="174">
        <v>0</v>
      </c>
      <c r="H975" s="174">
        <v>3</v>
      </c>
      <c r="I975" s="174">
        <v>43</v>
      </c>
      <c r="J975" s="174">
        <v>343</v>
      </c>
      <c r="K975" s="174"/>
      <c r="L975" s="174"/>
      <c r="M975" s="174"/>
      <c r="N975" s="174"/>
      <c r="O975" s="174"/>
      <c r="P975" s="10"/>
      <c r="Q975" s="174"/>
      <c r="R975" s="174"/>
      <c r="S975" s="174"/>
      <c r="T975" s="174"/>
      <c r="U975" s="174"/>
      <c r="V975" s="174"/>
      <c r="W975" s="174"/>
      <c r="X975" s="174"/>
      <c r="Y975" s="174" t="s">
        <v>33</v>
      </c>
      <c r="Z975" s="174" t="s">
        <v>355</v>
      </c>
      <c r="AA975" s="174" t="s">
        <v>740</v>
      </c>
      <c r="AB975" s="24"/>
      <c r="AC975" s="24"/>
      <c r="AD975" s="24"/>
      <c r="AE975" s="24"/>
      <c r="AF975" s="24"/>
      <c r="AG975" s="24"/>
      <c r="AH975" s="24"/>
      <c r="AI975" s="24"/>
      <c r="AJ975" s="24"/>
      <c r="AK975" s="24"/>
      <c r="AL975" s="24"/>
      <c r="AM975" s="24"/>
    </row>
    <row r="976" spans="1:39" s="17" customFormat="1" ht="40.5" customHeight="1" x14ac:dyDescent="0.4">
      <c r="A976" s="174">
        <v>412</v>
      </c>
      <c r="B976" s="174" t="s">
        <v>26</v>
      </c>
      <c r="C976" s="174">
        <v>66890</v>
      </c>
      <c r="D976" s="174">
        <v>87</v>
      </c>
      <c r="E976" s="174">
        <v>5831</v>
      </c>
      <c r="F976" s="175" t="s">
        <v>879</v>
      </c>
      <c r="G976" s="174">
        <v>0</v>
      </c>
      <c r="H976" s="174">
        <v>1</v>
      </c>
      <c r="I976" s="174">
        <v>57</v>
      </c>
      <c r="J976" s="174">
        <v>157</v>
      </c>
      <c r="K976" s="174"/>
      <c r="L976" s="174"/>
      <c r="M976" s="174"/>
      <c r="N976" s="174"/>
      <c r="O976" s="174"/>
      <c r="P976" s="10"/>
      <c r="Q976" s="174"/>
      <c r="R976" s="174"/>
      <c r="S976" s="174"/>
      <c r="T976" s="174"/>
      <c r="U976" s="174"/>
      <c r="V976" s="174"/>
      <c r="W976" s="174"/>
      <c r="X976" s="174"/>
      <c r="Y976" s="174" t="s">
        <v>33</v>
      </c>
      <c r="Z976" s="174" t="s">
        <v>356</v>
      </c>
      <c r="AA976" s="174" t="s">
        <v>741</v>
      </c>
      <c r="AB976" s="24"/>
      <c r="AC976" s="24"/>
      <c r="AD976" s="24"/>
      <c r="AE976" s="24"/>
      <c r="AF976" s="24"/>
      <c r="AG976" s="24"/>
      <c r="AH976" s="24"/>
      <c r="AI976" s="24"/>
      <c r="AJ976" s="24"/>
      <c r="AK976" s="24"/>
      <c r="AL976" s="24"/>
      <c r="AM976" s="24"/>
    </row>
    <row r="977" spans="1:39" s="17" customFormat="1" x14ac:dyDescent="0.4">
      <c r="A977" s="174"/>
      <c r="B977" s="174"/>
      <c r="C977" s="174"/>
      <c r="D977" s="174"/>
      <c r="E977" s="174"/>
      <c r="F977" s="175"/>
      <c r="G977" s="174"/>
      <c r="H977" s="174"/>
      <c r="I977" s="174"/>
      <c r="J977" s="174"/>
      <c r="K977" s="174"/>
      <c r="L977" s="174"/>
      <c r="M977" s="174"/>
      <c r="N977" s="174"/>
      <c r="O977" s="174"/>
      <c r="P977" s="10"/>
      <c r="Q977" s="174"/>
      <c r="R977" s="174"/>
      <c r="S977" s="174"/>
      <c r="T977" s="174"/>
      <c r="U977" s="174"/>
      <c r="V977" s="174"/>
      <c r="W977" s="174"/>
      <c r="X977" s="174"/>
      <c r="Y977" s="174" t="s">
        <v>32</v>
      </c>
      <c r="Z977" s="174" t="s">
        <v>357</v>
      </c>
      <c r="AA977" s="174" t="s">
        <v>284</v>
      </c>
      <c r="AB977" s="24"/>
      <c r="AC977" s="24"/>
      <c r="AD977" s="24"/>
      <c r="AE977" s="24"/>
      <c r="AF977" s="24"/>
      <c r="AG977" s="24"/>
      <c r="AH977" s="24"/>
      <c r="AI977" s="24"/>
      <c r="AJ977" s="24"/>
      <c r="AK977" s="24"/>
      <c r="AL977" s="24"/>
      <c r="AM977" s="24"/>
    </row>
    <row r="978" spans="1:39" s="17" customFormat="1" x14ac:dyDescent="0.4">
      <c r="A978" s="174"/>
      <c r="B978" s="174"/>
      <c r="C978" s="174"/>
      <c r="D978" s="174"/>
      <c r="E978" s="174"/>
      <c r="F978" s="175"/>
      <c r="G978" s="174"/>
      <c r="H978" s="174"/>
      <c r="I978" s="174"/>
      <c r="J978" s="174"/>
      <c r="K978" s="174"/>
      <c r="L978" s="174"/>
      <c r="M978" s="174"/>
      <c r="N978" s="174"/>
      <c r="O978" s="174"/>
      <c r="P978" s="10"/>
      <c r="Q978" s="174"/>
      <c r="R978" s="174"/>
      <c r="S978" s="174"/>
      <c r="T978" s="174"/>
      <c r="U978" s="174"/>
      <c r="V978" s="174"/>
      <c r="W978" s="174"/>
      <c r="X978" s="174"/>
      <c r="Y978" s="174" t="s">
        <v>30</v>
      </c>
      <c r="Z978" s="174" t="s">
        <v>358</v>
      </c>
      <c r="AA978" s="174" t="s">
        <v>284</v>
      </c>
      <c r="AB978" s="24"/>
      <c r="AC978" s="24"/>
      <c r="AD978" s="24"/>
      <c r="AE978" s="24"/>
      <c r="AF978" s="24"/>
      <c r="AG978" s="24"/>
      <c r="AH978" s="24"/>
      <c r="AI978" s="24"/>
      <c r="AJ978" s="24"/>
      <c r="AK978" s="24"/>
      <c r="AL978" s="24"/>
      <c r="AM978" s="24"/>
    </row>
    <row r="979" spans="1:39" s="17" customFormat="1" ht="38.25" customHeight="1" x14ac:dyDescent="0.4">
      <c r="A979" s="181">
        <v>413</v>
      </c>
      <c r="B979" s="181" t="s">
        <v>26</v>
      </c>
      <c r="C979" s="181">
        <v>30200</v>
      </c>
      <c r="D979" s="181">
        <v>42</v>
      </c>
      <c r="E979" s="181">
        <v>1801</v>
      </c>
      <c r="F979" s="182" t="s">
        <v>879</v>
      </c>
      <c r="G979" s="181">
        <v>2</v>
      </c>
      <c r="H979" s="181">
        <v>1</v>
      </c>
      <c r="I979" s="181">
        <v>83</v>
      </c>
      <c r="J979" s="181">
        <v>983</v>
      </c>
      <c r="K979" s="181"/>
      <c r="L979" s="181"/>
      <c r="M979" s="181"/>
      <c r="N979" s="181"/>
      <c r="O979" s="181"/>
      <c r="P979" s="10"/>
      <c r="Q979" s="181"/>
      <c r="R979" s="181"/>
      <c r="S979" s="181"/>
      <c r="T979" s="181"/>
      <c r="U979" s="181"/>
      <c r="V979" s="181"/>
      <c r="W979" s="181"/>
      <c r="X979" s="181"/>
      <c r="Y979" s="181" t="s">
        <v>30</v>
      </c>
      <c r="Z979" s="181" t="s">
        <v>185</v>
      </c>
      <c r="AA979" s="181" t="s">
        <v>691</v>
      </c>
      <c r="AB979" s="24"/>
      <c r="AC979" s="24"/>
      <c r="AD979" s="24"/>
      <c r="AE979" s="24"/>
      <c r="AF979" s="24"/>
      <c r="AG979" s="24"/>
      <c r="AH979" s="24"/>
      <c r="AI979" s="24"/>
      <c r="AJ979" s="24"/>
      <c r="AK979" s="24"/>
      <c r="AL979" s="24"/>
      <c r="AM979" s="24"/>
    </row>
    <row r="980" spans="1:39" s="17" customFormat="1" ht="35.25" customHeight="1" x14ac:dyDescent="0.4">
      <c r="A980" s="149">
        <v>414</v>
      </c>
      <c r="B980" s="149" t="s">
        <v>26</v>
      </c>
      <c r="C980" s="149">
        <v>26800</v>
      </c>
      <c r="D980" s="149">
        <v>25</v>
      </c>
      <c r="E980" s="149">
        <v>1803</v>
      </c>
      <c r="F980" s="150" t="s">
        <v>879</v>
      </c>
      <c r="G980" s="149">
        <v>1</v>
      </c>
      <c r="H980" s="149">
        <v>1</v>
      </c>
      <c r="I980" s="149">
        <v>72</v>
      </c>
      <c r="J980" s="149">
        <v>572</v>
      </c>
      <c r="K980" s="149"/>
      <c r="L980" s="149"/>
      <c r="M980" s="149"/>
      <c r="N980" s="149"/>
      <c r="O980" s="149"/>
      <c r="P980" s="10"/>
      <c r="Q980" s="149"/>
      <c r="R980" s="149"/>
      <c r="S980" s="149"/>
      <c r="T980" s="149"/>
      <c r="U980" s="149"/>
      <c r="V980" s="149"/>
      <c r="W980" s="149"/>
      <c r="X980" s="149"/>
      <c r="Y980" s="149" t="s">
        <v>33</v>
      </c>
      <c r="Z980" s="149" t="s">
        <v>195</v>
      </c>
      <c r="AA980" s="149" t="s">
        <v>632</v>
      </c>
      <c r="AB980" s="24"/>
      <c r="AC980" s="24"/>
      <c r="AD980" s="24"/>
      <c r="AE980" s="24"/>
      <c r="AF980" s="24"/>
      <c r="AG980" s="24"/>
      <c r="AH980" s="24"/>
      <c r="AI980" s="24"/>
      <c r="AJ980" s="24"/>
      <c r="AK980" s="24"/>
      <c r="AL980" s="24"/>
      <c r="AM980" s="24"/>
    </row>
    <row r="981" spans="1:39" s="17" customFormat="1" ht="40.5" customHeight="1" x14ac:dyDescent="0.4">
      <c r="A981" s="181">
        <v>415</v>
      </c>
      <c r="B981" s="181" t="s">
        <v>26</v>
      </c>
      <c r="C981" s="181">
        <v>30292</v>
      </c>
      <c r="D981" s="181">
        <v>44</v>
      </c>
      <c r="E981" s="181">
        <v>1947</v>
      </c>
      <c r="F981" s="182" t="s">
        <v>879</v>
      </c>
      <c r="G981" s="181">
        <v>0</v>
      </c>
      <c r="H981" s="181">
        <v>1</v>
      </c>
      <c r="I981" s="181">
        <v>66</v>
      </c>
      <c r="J981" s="181"/>
      <c r="K981" s="181">
        <v>41</v>
      </c>
      <c r="L981" s="181"/>
      <c r="M981" s="181"/>
      <c r="N981" s="181">
        <v>125</v>
      </c>
      <c r="O981" s="181"/>
      <c r="P981" s="10">
        <v>263</v>
      </c>
      <c r="Q981" s="181" t="s">
        <v>890</v>
      </c>
      <c r="R981" s="181" t="s">
        <v>872</v>
      </c>
      <c r="S981" s="181">
        <v>162</v>
      </c>
      <c r="T981" s="181"/>
      <c r="U981" s="181">
        <v>161</v>
      </c>
      <c r="V981" s="181"/>
      <c r="W981" s="181"/>
      <c r="X981" s="181">
        <v>40</v>
      </c>
      <c r="Y981" s="181" t="s">
        <v>33</v>
      </c>
      <c r="Z981" s="181" t="s">
        <v>359</v>
      </c>
      <c r="AA981" s="181" t="s">
        <v>740</v>
      </c>
      <c r="AB981" s="24"/>
      <c r="AC981" s="24"/>
      <c r="AD981" s="24"/>
      <c r="AE981" s="24"/>
      <c r="AF981" s="24"/>
      <c r="AG981" s="24"/>
      <c r="AH981" s="24"/>
      <c r="AI981" s="24"/>
      <c r="AJ981" s="24"/>
      <c r="AK981" s="24"/>
      <c r="AL981" s="24"/>
      <c r="AM981" s="24"/>
    </row>
    <row r="982" spans="1:39" s="17" customFormat="1" x14ac:dyDescent="0.4">
      <c r="A982" s="181"/>
      <c r="B982" s="181"/>
      <c r="C982" s="181"/>
      <c r="D982" s="181"/>
      <c r="E982" s="181"/>
      <c r="F982" s="182"/>
      <c r="G982" s="181"/>
      <c r="H982" s="181"/>
      <c r="I982" s="181"/>
      <c r="J982" s="181"/>
      <c r="K982" s="181"/>
      <c r="L982" s="181"/>
      <c r="M982" s="181"/>
      <c r="N982" s="181"/>
      <c r="O982" s="181"/>
      <c r="P982" s="10"/>
      <c r="Q982" s="181"/>
      <c r="R982" s="181"/>
      <c r="S982" s="181"/>
      <c r="T982" s="181"/>
      <c r="U982" s="181"/>
      <c r="V982" s="181"/>
      <c r="W982" s="181"/>
      <c r="X982" s="181"/>
      <c r="Y982" s="181"/>
      <c r="Z982" s="181"/>
      <c r="AA982" s="181"/>
      <c r="AB982" s="24"/>
      <c r="AC982" s="24"/>
      <c r="AD982" s="24"/>
      <c r="AE982" s="24"/>
      <c r="AF982" s="24"/>
      <c r="AG982" s="24"/>
      <c r="AH982" s="24"/>
      <c r="AI982" s="24"/>
      <c r="AJ982" s="24"/>
      <c r="AK982" s="24"/>
      <c r="AL982" s="24"/>
      <c r="AM982" s="24"/>
    </row>
    <row r="983" spans="1:39" s="17" customFormat="1" ht="42.75" customHeight="1" x14ac:dyDescent="0.4">
      <c r="A983" s="181">
        <v>416</v>
      </c>
      <c r="B983" s="181" t="s">
        <v>26</v>
      </c>
      <c r="C983" s="181">
        <v>28617</v>
      </c>
      <c r="D983" s="181">
        <v>26</v>
      </c>
      <c r="E983" s="181">
        <v>1802</v>
      </c>
      <c r="F983" s="182" t="s">
        <v>879</v>
      </c>
      <c r="G983" s="181">
        <v>3</v>
      </c>
      <c r="H983" s="181">
        <v>2</v>
      </c>
      <c r="I983" s="181">
        <v>65</v>
      </c>
      <c r="J983" s="86">
        <v>1428</v>
      </c>
      <c r="K983" s="181">
        <v>37</v>
      </c>
      <c r="L983" s="181"/>
      <c r="M983" s="181"/>
      <c r="N983" s="181"/>
      <c r="O983" s="181">
        <v>1</v>
      </c>
      <c r="P983" s="10">
        <v>151</v>
      </c>
      <c r="Q983" s="181" t="s">
        <v>890</v>
      </c>
      <c r="R983" s="181" t="s">
        <v>872</v>
      </c>
      <c r="S983" s="181">
        <v>100</v>
      </c>
      <c r="T983" s="181"/>
      <c r="U983" s="181">
        <v>100</v>
      </c>
      <c r="V983" s="181"/>
      <c r="W983" s="181"/>
      <c r="X983" s="181">
        <v>4</v>
      </c>
      <c r="Y983" s="181" t="s">
        <v>30</v>
      </c>
      <c r="Z983" s="181" t="s">
        <v>350</v>
      </c>
      <c r="AA983" s="181" t="s">
        <v>632</v>
      </c>
      <c r="AB983" s="24"/>
      <c r="AC983" s="24"/>
      <c r="AD983" s="24"/>
      <c r="AE983" s="24"/>
      <c r="AF983" s="24"/>
      <c r="AG983" s="24"/>
      <c r="AH983" s="24"/>
      <c r="AI983" s="24"/>
      <c r="AJ983" s="24"/>
      <c r="AK983" s="24"/>
      <c r="AL983" s="24"/>
      <c r="AM983" s="24"/>
    </row>
    <row r="984" spans="1:39" s="17" customFormat="1" x14ac:dyDescent="0.4">
      <c r="A984" s="181"/>
      <c r="B984" s="181"/>
      <c r="C984" s="181"/>
      <c r="D984" s="181"/>
      <c r="E984" s="181"/>
      <c r="F984" s="182"/>
      <c r="G984" s="181"/>
      <c r="H984" s="181"/>
      <c r="I984" s="181"/>
      <c r="J984" s="181"/>
      <c r="K984" s="181"/>
      <c r="L984" s="181"/>
      <c r="M984" s="181"/>
      <c r="N984" s="181"/>
      <c r="O984" s="181">
        <v>2</v>
      </c>
      <c r="P984" s="10">
        <v>149</v>
      </c>
      <c r="Q984" s="181" t="s">
        <v>890</v>
      </c>
      <c r="R984" s="181" t="s">
        <v>875</v>
      </c>
      <c r="S984" s="181">
        <v>48</v>
      </c>
      <c r="T984" s="181"/>
      <c r="U984" s="181">
        <v>48</v>
      </c>
      <c r="V984" s="181"/>
      <c r="W984" s="181"/>
      <c r="X984" s="181"/>
      <c r="Y984" s="181"/>
      <c r="Z984" s="181"/>
      <c r="AA984" s="181"/>
      <c r="AB984" s="24"/>
      <c r="AC984" s="24"/>
      <c r="AD984" s="24"/>
      <c r="AE984" s="24"/>
      <c r="AF984" s="24"/>
      <c r="AG984" s="24"/>
      <c r="AH984" s="24"/>
      <c r="AI984" s="24"/>
      <c r="AJ984" s="24"/>
      <c r="AK984" s="24"/>
      <c r="AL984" s="24"/>
      <c r="AM984" s="24"/>
    </row>
    <row r="985" spans="1:39" s="17" customFormat="1" ht="48" customHeight="1" x14ac:dyDescent="0.4">
      <c r="A985" s="181"/>
      <c r="B985" s="181"/>
      <c r="C985" s="181"/>
      <c r="D985" s="181"/>
      <c r="E985" s="181"/>
      <c r="F985" s="182"/>
      <c r="G985" s="181"/>
      <c r="H985" s="181"/>
      <c r="I985" s="181"/>
      <c r="J985" s="181"/>
      <c r="K985" s="181"/>
      <c r="L985" s="181"/>
      <c r="M985" s="181"/>
      <c r="N985" s="181"/>
      <c r="O985" s="181">
        <v>3</v>
      </c>
      <c r="P985" s="10"/>
      <c r="Q985" s="182" t="s">
        <v>985</v>
      </c>
      <c r="R985" s="181" t="s">
        <v>875</v>
      </c>
      <c r="S985" s="181">
        <v>12</v>
      </c>
      <c r="T985" s="181">
        <v>12</v>
      </c>
      <c r="U985" s="181"/>
      <c r="V985" s="181"/>
      <c r="W985" s="181"/>
      <c r="X985" s="181"/>
      <c r="Y985" s="181"/>
      <c r="Z985" s="181"/>
      <c r="AA985" s="181"/>
      <c r="AB985" s="24"/>
      <c r="AC985" s="24"/>
      <c r="AD985" s="24"/>
      <c r="AE985" s="24"/>
      <c r="AF985" s="24"/>
      <c r="AG985" s="24"/>
      <c r="AH985" s="24"/>
      <c r="AI985" s="24"/>
      <c r="AJ985" s="24"/>
      <c r="AK985" s="24"/>
      <c r="AL985" s="24"/>
      <c r="AM985" s="24"/>
    </row>
    <row r="986" spans="1:39" s="17" customFormat="1" ht="42.75" customHeight="1" x14ac:dyDescent="0.4">
      <c r="A986" s="181">
        <v>417</v>
      </c>
      <c r="B986" s="181" t="s">
        <v>26</v>
      </c>
      <c r="C986" s="181">
        <v>31290</v>
      </c>
      <c r="D986" s="181">
        <v>43</v>
      </c>
      <c r="E986" s="181">
        <v>1951</v>
      </c>
      <c r="F986" s="182" t="s">
        <v>879</v>
      </c>
      <c r="G986" s="181">
        <v>0</v>
      </c>
      <c r="H986" s="181">
        <v>3</v>
      </c>
      <c r="I986" s="181">
        <v>85</v>
      </c>
      <c r="J986" s="181">
        <v>385</v>
      </c>
      <c r="K986" s="181"/>
      <c r="L986" s="181"/>
      <c r="M986" s="181"/>
      <c r="N986" s="181"/>
      <c r="O986" s="181"/>
      <c r="P986" s="10"/>
      <c r="Q986" s="181"/>
      <c r="R986" s="181"/>
      <c r="S986" s="181"/>
      <c r="T986" s="181"/>
      <c r="U986" s="181"/>
      <c r="V986" s="181"/>
      <c r="W986" s="181"/>
      <c r="X986" s="181"/>
      <c r="Y986" s="181" t="s">
        <v>33</v>
      </c>
      <c r="Z986" s="181" t="s">
        <v>360</v>
      </c>
      <c r="AA986" s="181" t="s">
        <v>742</v>
      </c>
      <c r="AB986" s="24"/>
      <c r="AC986" s="24"/>
      <c r="AD986" s="24"/>
      <c r="AE986" s="24"/>
      <c r="AF986" s="24"/>
      <c r="AG986" s="24"/>
      <c r="AH986" s="24"/>
      <c r="AI986" s="24"/>
      <c r="AJ986" s="24"/>
      <c r="AK986" s="24"/>
      <c r="AL986" s="24"/>
      <c r="AM986" s="24"/>
    </row>
    <row r="987" spans="1:39" s="96" customFormat="1" ht="43.5" customHeight="1" x14ac:dyDescent="0.4">
      <c r="A987" s="99">
        <v>418</v>
      </c>
      <c r="B987" s="99" t="s">
        <v>26</v>
      </c>
      <c r="C987" s="99">
        <v>28867</v>
      </c>
      <c r="D987" s="99">
        <v>23</v>
      </c>
      <c r="E987" s="99">
        <v>1805</v>
      </c>
      <c r="F987" s="100" t="s">
        <v>879</v>
      </c>
      <c r="G987" s="99">
        <v>3</v>
      </c>
      <c r="H987" s="99">
        <v>3</v>
      </c>
      <c r="I987" s="99">
        <v>13</v>
      </c>
      <c r="J987" s="99"/>
      <c r="K987" s="99"/>
      <c r="L987" s="99"/>
      <c r="M987" s="99"/>
      <c r="N987" s="99"/>
      <c r="O987" s="99">
        <v>1</v>
      </c>
      <c r="P987" s="101">
        <v>100</v>
      </c>
      <c r="Q987" s="99" t="s">
        <v>903</v>
      </c>
      <c r="R987" s="99" t="s">
        <v>872</v>
      </c>
      <c r="S987" s="99"/>
      <c r="T987" s="99"/>
      <c r="U987" s="99"/>
      <c r="V987" s="99"/>
      <c r="W987" s="99"/>
      <c r="X987" s="99"/>
      <c r="Y987" s="99" t="s">
        <v>30</v>
      </c>
      <c r="Z987" s="99" t="s">
        <v>361</v>
      </c>
      <c r="AA987" s="99" t="s">
        <v>743</v>
      </c>
      <c r="AB987" s="109"/>
      <c r="AC987" s="109"/>
      <c r="AD987" s="109"/>
      <c r="AE987" s="109"/>
      <c r="AF987" s="109"/>
      <c r="AG987" s="109"/>
      <c r="AH987" s="109"/>
      <c r="AI987" s="109"/>
      <c r="AJ987" s="109"/>
      <c r="AK987" s="109"/>
      <c r="AL987" s="109"/>
      <c r="AM987" s="109"/>
    </row>
    <row r="988" spans="1:39" s="96" customFormat="1" x14ac:dyDescent="0.4">
      <c r="A988" s="99"/>
      <c r="B988" s="99"/>
      <c r="C988" s="99"/>
      <c r="D988" s="99"/>
      <c r="E988" s="99"/>
      <c r="F988" s="100"/>
      <c r="G988" s="99"/>
      <c r="H988" s="99"/>
      <c r="I988" s="99"/>
      <c r="J988" s="99"/>
      <c r="K988" s="99"/>
      <c r="L988" s="99"/>
      <c r="M988" s="99"/>
      <c r="N988" s="99"/>
      <c r="O988" s="99">
        <v>2</v>
      </c>
      <c r="P988" s="101">
        <v>447</v>
      </c>
      <c r="Q988" s="99" t="s">
        <v>903</v>
      </c>
      <c r="R988" s="99" t="s">
        <v>872</v>
      </c>
      <c r="S988" s="99"/>
      <c r="T988" s="99"/>
      <c r="U988" s="99"/>
      <c r="V988" s="99"/>
      <c r="W988" s="99"/>
      <c r="X988" s="99"/>
      <c r="Y988" s="99"/>
      <c r="Z988" s="99"/>
      <c r="AA988" s="99"/>
      <c r="AB988" s="109"/>
      <c r="AC988" s="109"/>
      <c r="AD988" s="109"/>
      <c r="AE988" s="109"/>
      <c r="AF988" s="109"/>
      <c r="AG988" s="109"/>
      <c r="AH988" s="109"/>
      <c r="AI988" s="109"/>
      <c r="AJ988" s="109"/>
      <c r="AK988" s="109"/>
      <c r="AL988" s="109"/>
      <c r="AM988" s="109"/>
    </row>
    <row r="989" spans="1:39" s="96" customFormat="1" x14ac:dyDescent="0.4">
      <c r="A989" s="99"/>
      <c r="B989" s="99"/>
      <c r="C989" s="99"/>
      <c r="D989" s="99"/>
      <c r="E989" s="99"/>
      <c r="F989" s="100"/>
      <c r="G989" s="99"/>
      <c r="H989" s="99"/>
      <c r="I989" s="99"/>
      <c r="J989" s="99"/>
      <c r="K989" s="99"/>
      <c r="L989" s="99"/>
      <c r="M989" s="99"/>
      <c r="N989" s="99"/>
      <c r="O989" s="99">
        <v>3</v>
      </c>
      <c r="P989" s="101">
        <v>103</v>
      </c>
      <c r="Q989" s="99" t="s">
        <v>903</v>
      </c>
      <c r="R989" s="99" t="s">
        <v>872</v>
      </c>
      <c r="S989" s="99"/>
      <c r="T989" s="99"/>
      <c r="U989" s="99"/>
      <c r="V989" s="99"/>
      <c r="W989" s="99"/>
      <c r="X989" s="99"/>
      <c r="Y989" s="99"/>
      <c r="Z989" s="99"/>
      <c r="AA989" s="99"/>
      <c r="AB989" s="109"/>
      <c r="AC989" s="109"/>
      <c r="AD989" s="109"/>
      <c r="AE989" s="109"/>
      <c r="AF989" s="109"/>
      <c r="AG989" s="109"/>
      <c r="AH989" s="109"/>
      <c r="AI989" s="109"/>
      <c r="AJ989" s="109"/>
      <c r="AK989" s="109"/>
      <c r="AL989" s="109"/>
      <c r="AM989" s="109"/>
    </row>
    <row r="990" spans="1:39" s="96" customFormat="1" x14ac:dyDescent="0.4">
      <c r="A990" s="99"/>
      <c r="B990" s="99"/>
      <c r="C990" s="99"/>
      <c r="D990" s="99"/>
      <c r="E990" s="99"/>
      <c r="F990" s="100"/>
      <c r="G990" s="99"/>
      <c r="H990" s="99"/>
      <c r="I990" s="99"/>
      <c r="J990" s="99"/>
      <c r="K990" s="99"/>
      <c r="L990" s="99"/>
      <c r="M990" s="99"/>
      <c r="N990" s="99"/>
      <c r="O990" s="99">
        <v>4</v>
      </c>
      <c r="P990" s="101"/>
      <c r="Q990" s="99" t="s">
        <v>903</v>
      </c>
      <c r="R990" s="99" t="s">
        <v>872</v>
      </c>
      <c r="S990" s="99"/>
      <c r="T990" s="99"/>
      <c r="U990" s="99"/>
      <c r="V990" s="99"/>
      <c r="W990" s="99"/>
      <c r="X990" s="99"/>
      <c r="Y990" s="99"/>
      <c r="Z990" s="99"/>
      <c r="AA990" s="99"/>
      <c r="AB990" s="109"/>
      <c r="AC990" s="109"/>
      <c r="AD990" s="109"/>
      <c r="AE990" s="109"/>
      <c r="AF990" s="109"/>
      <c r="AG990" s="109"/>
      <c r="AH990" s="109"/>
      <c r="AI990" s="109"/>
      <c r="AJ990" s="109"/>
      <c r="AK990" s="109"/>
      <c r="AL990" s="109"/>
      <c r="AM990" s="109"/>
    </row>
    <row r="991" spans="1:39" s="96" customFormat="1" x14ac:dyDescent="0.4">
      <c r="A991" s="99"/>
      <c r="B991" s="99"/>
      <c r="C991" s="99"/>
      <c r="D991" s="99"/>
      <c r="E991" s="99"/>
      <c r="F991" s="100"/>
      <c r="G991" s="99"/>
      <c r="H991" s="99"/>
      <c r="I991" s="99"/>
      <c r="J991" s="99"/>
      <c r="K991" s="99"/>
      <c r="L991" s="99"/>
      <c r="M991" s="99"/>
      <c r="N991" s="99"/>
      <c r="O991" s="99">
        <v>5</v>
      </c>
      <c r="P991" s="101"/>
      <c r="Q991" s="99"/>
      <c r="R991" s="99"/>
      <c r="S991" s="99"/>
      <c r="T991" s="99"/>
      <c r="U991" s="99"/>
      <c r="V991" s="99"/>
      <c r="W991" s="99"/>
      <c r="X991" s="99"/>
      <c r="Y991" s="99"/>
      <c r="Z991" s="99"/>
      <c r="AA991" s="99"/>
      <c r="AB991" s="109"/>
      <c r="AC991" s="109"/>
      <c r="AD991" s="109"/>
      <c r="AE991" s="109"/>
      <c r="AF991" s="109"/>
      <c r="AG991" s="109"/>
      <c r="AH991" s="109"/>
      <c r="AI991" s="109"/>
      <c r="AJ991" s="109"/>
      <c r="AK991" s="109"/>
      <c r="AL991" s="109"/>
      <c r="AM991" s="109"/>
    </row>
    <row r="992" spans="1:39" s="17" customFormat="1" ht="39" customHeight="1" x14ac:dyDescent="0.4">
      <c r="A992" s="181">
        <v>419</v>
      </c>
      <c r="B992" s="28" t="s">
        <v>26</v>
      </c>
      <c r="C992" s="28">
        <v>31291</v>
      </c>
      <c r="D992" s="28">
        <v>22</v>
      </c>
      <c r="E992" s="28">
        <v>1941</v>
      </c>
      <c r="F992" s="45" t="s">
        <v>879</v>
      </c>
      <c r="G992" s="28">
        <v>1</v>
      </c>
      <c r="H992" s="28">
        <v>3</v>
      </c>
      <c r="I992" s="28">
        <v>25</v>
      </c>
      <c r="J992" s="28">
        <v>725</v>
      </c>
      <c r="K992" s="28"/>
      <c r="L992" s="28"/>
      <c r="M992" s="28"/>
      <c r="N992" s="28"/>
      <c r="O992" s="28"/>
      <c r="P992" s="9"/>
      <c r="Q992" s="28"/>
      <c r="R992" s="28"/>
      <c r="S992" s="28"/>
      <c r="T992" s="28"/>
      <c r="U992" s="28"/>
      <c r="V992" s="28"/>
      <c r="W992" s="28"/>
      <c r="X992" s="28"/>
      <c r="Y992" s="28" t="s">
        <v>31</v>
      </c>
      <c r="Z992" s="28" t="s">
        <v>362</v>
      </c>
      <c r="AA992" s="28"/>
      <c r="AB992" s="24"/>
      <c r="AC992" s="24"/>
      <c r="AD992" s="24"/>
      <c r="AE992" s="24"/>
      <c r="AF992" s="24"/>
      <c r="AG992" s="24"/>
      <c r="AH992" s="24"/>
      <c r="AI992" s="24"/>
      <c r="AJ992" s="24"/>
      <c r="AK992" s="24"/>
      <c r="AL992" s="24"/>
      <c r="AM992" s="24"/>
    </row>
    <row r="993" spans="1:39" s="17" customFormat="1" ht="51.75" customHeight="1" x14ac:dyDescent="0.4">
      <c r="A993" s="181">
        <v>420</v>
      </c>
      <c r="B993" s="181" t="s">
        <v>26</v>
      </c>
      <c r="C993" s="181">
        <v>28553</v>
      </c>
      <c r="D993" s="181">
        <v>21</v>
      </c>
      <c r="E993" s="181">
        <v>1806</v>
      </c>
      <c r="F993" s="182" t="s">
        <v>879</v>
      </c>
      <c r="G993" s="181">
        <v>1</v>
      </c>
      <c r="H993" s="181">
        <v>3</v>
      </c>
      <c r="I993" s="181">
        <v>68</v>
      </c>
      <c r="J993" s="181">
        <v>768</v>
      </c>
      <c r="K993" s="181"/>
      <c r="L993" s="181"/>
      <c r="M993" s="181"/>
      <c r="N993" s="181"/>
      <c r="O993" s="181"/>
      <c r="P993" s="181"/>
      <c r="Q993" s="181"/>
      <c r="R993" s="181"/>
      <c r="S993" s="181"/>
      <c r="T993" s="181"/>
      <c r="U993" s="181"/>
      <c r="V993" s="181"/>
      <c r="W993" s="181"/>
      <c r="X993" s="181"/>
      <c r="Y993" s="181" t="s">
        <v>32</v>
      </c>
      <c r="Z993" s="181" t="s">
        <v>121</v>
      </c>
      <c r="AA993" s="181" t="s">
        <v>703</v>
      </c>
      <c r="AB993" s="24"/>
      <c r="AC993" s="24"/>
      <c r="AD993" s="24"/>
      <c r="AE993" s="24"/>
      <c r="AF993" s="24"/>
      <c r="AG993" s="24"/>
      <c r="AH993" s="24"/>
      <c r="AI993" s="24"/>
      <c r="AJ993" s="24"/>
      <c r="AK993" s="24"/>
      <c r="AL993" s="24"/>
      <c r="AM993" s="24"/>
    </row>
    <row r="994" spans="1:39" s="17" customFormat="1" ht="54" x14ac:dyDescent="0.4">
      <c r="A994" s="181">
        <v>421</v>
      </c>
      <c r="B994" s="181" t="s">
        <v>26</v>
      </c>
      <c r="C994" s="181">
        <v>76926</v>
      </c>
      <c r="D994" s="181">
        <v>40</v>
      </c>
      <c r="E994" s="181">
        <v>6935</v>
      </c>
      <c r="F994" s="182" t="s">
        <v>879</v>
      </c>
      <c r="G994" s="181">
        <v>0</v>
      </c>
      <c r="H994" s="181">
        <v>1</v>
      </c>
      <c r="I994" s="181">
        <v>61</v>
      </c>
      <c r="J994" s="181">
        <v>161</v>
      </c>
      <c r="K994" s="181"/>
      <c r="L994" s="181"/>
      <c r="M994" s="181"/>
      <c r="N994" s="181"/>
      <c r="O994" s="181"/>
      <c r="P994" s="10"/>
      <c r="Q994" s="181"/>
      <c r="R994" s="181"/>
      <c r="S994" s="181"/>
      <c r="T994" s="181"/>
      <c r="U994" s="181"/>
      <c r="V994" s="181"/>
      <c r="W994" s="181"/>
      <c r="X994" s="181"/>
      <c r="Y994" s="181" t="s">
        <v>32</v>
      </c>
      <c r="Z994" s="181" t="s">
        <v>363</v>
      </c>
      <c r="AA994" s="181" t="s">
        <v>744</v>
      </c>
      <c r="AB994" s="24"/>
      <c r="AC994" s="24"/>
      <c r="AD994" s="24"/>
      <c r="AE994" s="24"/>
      <c r="AF994" s="24"/>
      <c r="AG994" s="24"/>
      <c r="AH994" s="24"/>
      <c r="AI994" s="24"/>
      <c r="AJ994" s="24"/>
      <c r="AK994" s="24"/>
      <c r="AL994" s="24"/>
      <c r="AM994" s="24"/>
    </row>
    <row r="995" spans="1:39" s="96" customFormat="1" ht="54" x14ac:dyDescent="0.4">
      <c r="A995" s="121">
        <v>422</v>
      </c>
      <c r="B995" s="121" t="s">
        <v>26</v>
      </c>
      <c r="C995" s="121">
        <v>28866</v>
      </c>
      <c r="D995" s="121">
        <v>24</v>
      </c>
      <c r="E995" s="121">
        <v>1804</v>
      </c>
      <c r="F995" s="122" t="s">
        <v>879</v>
      </c>
      <c r="G995" s="121">
        <v>0</v>
      </c>
      <c r="H995" s="121">
        <v>2</v>
      </c>
      <c r="I995" s="121">
        <v>93</v>
      </c>
      <c r="J995" s="121"/>
      <c r="K995" s="121">
        <v>30</v>
      </c>
      <c r="L995" s="121"/>
      <c r="M995" s="121"/>
      <c r="N995" s="121">
        <v>263</v>
      </c>
      <c r="O995" s="121">
        <v>1</v>
      </c>
      <c r="P995" s="123"/>
      <c r="Q995" s="121" t="s">
        <v>903</v>
      </c>
      <c r="R995" s="121" t="s">
        <v>872</v>
      </c>
      <c r="S995" s="121">
        <v>120</v>
      </c>
      <c r="T995" s="121"/>
      <c r="U995" s="121">
        <v>120</v>
      </c>
      <c r="V995" s="121"/>
      <c r="W995" s="121"/>
      <c r="X995" s="121"/>
      <c r="Y995" s="121" t="s">
        <v>32</v>
      </c>
      <c r="Z995" s="121" t="s">
        <v>248</v>
      </c>
      <c r="AA995" s="121" t="s">
        <v>682</v>
      </c>
      <c r="AB995" s="109"/>
      <c r="AC995" s="109"/>
      <c r="AD995" s="109"/>
      <c r="AE995" s="109"/>
      <c r="AF995" s="109"/>
      <c r="AG995" s="109"/>
      <c r="AH995" s="109"/>
      <c r="AI995" s="109"/>
      <c r="AJ995" s="109"/>
      <c r="AK995" s="109"/>
      <c r="AL995" s="109"/>
      <c r="AM995" s="109"/>
    </row>
    <row r="996" spans="1:39" s="17" customFormat="1" ht="37.5" customHeight="1" x14ac:dyDescent="0.4">
      <c r="A996" s="181">
        <v>423</v>
      </c>
      <c r="B996" s="181" t="s">
        <v>26</v>
      </c>
      <c r="C996" s="181">
        <v>26945</v>
      </c>
      <c r="D996" s="181">
        <v>48</v>
      </c>
      <c r="E996" s="181">
        <v>2560</v>
      </c>
      <c r="F996" s="182" t="s">
        <v>879</v>
      </c>
      <c r="G996" s="181">
        <v>17</v>
      </c>
      <c r="H996" s="181">
        <v>2</v>
      </c>
      <c r="I996" s="181">
        <v>26</v>
      </c>
      <c r="J996" s="86">
        <v>7026</v>
      </c>
      <c r="K996" s="181"/>
      <c r="L996" s="181"/>
      <c r="M996" s="181"/>
      <c r="N996" s="181"/>
      <c r="O996" s="181"/>
      <c r="P996" s="10"/>
      <c r="Q996" s="181"/>
      <c r="R996" s="181"/>
      <c r="S996" s="181"/>
      <c r="T996" s="181"/>
      <c r="U996" s="181"/>
      <c r="V996" s="181"/>
      <c r="W996" s="181"/>
      <c r="X996" s="181"/>
      <c r="Y996" s="181" t="s">
        <v>30</v>
      </c>
      <c r="Z996" s="181" t="s">
        <v>113</v>
      </c>
      <c r="AA996" s="181" t="s">
        <v>576</v>
      </c>
      <c r="AB996" s="24"/>
      <c r="AC996" s="24"/>
      <c r="AD996" s="24"/>
      <c r="AE996" s="24"/>
      <c r="AF996" s="24"/>
      <c r="AG996" s="24"/>
      <c r="AH996" s="24"/>
      <c r="AI996" s="24"/>
      <c r="AJ996" s="24"/>
      <c r="AK996" s="24"/>
      <c r="AL996" s="24"/>
      <c r="AM996" s="24"/>
    </row>
    <row r="997" spans="1:39" s="17" customFormat="1" ht="26.25" customHeight="1" x14ac:dyDescent="0.4">
      <c r="A997" s="181">
        <v>424</v>
      </c>
      <c r="B997" s="181" t="s">
        <v>26</v>
      </c>
      <c r="C997" s="181">
        <v>29496</v>
      </c>
      <c r="D997" s="181">
        <v>131</v>
      </c>
      <c r="E997" s="181">
        <v>2663</v>
      </c>
      <c r="F997" s="182" t="s">
        <v>879</v>
      </c>
      <c r="G997" s="181">
        <v>5</v>
      </c>
      <c r="H997" s="181">
        <v>0</v>
      </c>
      <c r="I997" s="181">
        <v>0</v>
      </c>
      <c r="J997" s="86">
        <v>2000</v>
      </c>
      <c r="K997" s="181"/>
      <c r="L997" s="181"/>
      <c r="M997" s="181"/>
      <c r="N997" s="181"/>
      <c r="O997" s="181"/>
      <c r="P997" s="10"/>
      <c r="Q997" s="181"/>
      <c r="R997" s="181"/>
      <c r="S997" s="181"/>
      <c r="T997" s="181"/>
      <c r="U997" s="181"/>
      <c r="V997" s="181"/>
      <c r="W997" s="181"/>
      <c r="X997" s="181"/>
      <c r="Y997" s="181" t="s">
        <v>30</v>
      </c>
      <c r="Z997" s="181" t="s">
        <v>235</v>
      </c>
      <c r="AA997" s="181" t="s">
        <v>747</v>
      </c>
      <c r="AB997" s="24"/>
      <c r="AC997" s="24"/>
      <c r="AD997" s="24"/>
      <c r="AE997" s="24"/>
      <c r="AF997" s="24"/>
      <c r="AG997" s="24"/>
      <c r="AH997" s="24"/>
      <c r="AI997" s="24"/>
      <c r="AJ997" s="24"/>
      <c r="AK997" s="24"/>
      <c r="AL997" s="24"/>
      <c r="AM997" s="24"/>
    </row>
    <row r="998" spans="1:39" s="17" customFormat="1" x14ac:dyDescent="0.4">
      <c r="A998" s="181"/>
      <c r="B998" s="181"/>
      <c r="C998" s="181"/>
      <c r="D998" s="181"/>
      <c r="E998" s="181"/>
      <c r="F998" s="182"/>
      <c r="G998" s="181"/>
      <c r="H998" s="181"/>
      <c r="I998" s="181"/>
      <c r="J998" s="181"/>
      <c r="K998" s="181"/>
      <c r="L998" s="181"/>
      <c r="M998" s="181"/>
      <c r="N998" s="181"/>
      <c r="O998" s="181"/>
      <c r="P998" s="10"/>
      <c r="Q998" s="181"/>
      <c r="R998" s="181"/>
      <c r="S998" s="181"/>
      <c r="T998" s="181"/>
      <c r="U998" s="181"/>
      <c r="V998" s="181"/>
      <c r="W998" s="181"/>
      <c r="X998" s="181"/>
      <c r="Y998" s="181" t="s">
        <v>32</v>
      </c>
      <c r="Z998" s="181" t="s">
        <v>366</v>
      </c>
      <c r="AA998" s="181" t="s">
        <v>747</v>
      </c>
      <c r="AB998" s="24"/>
      <c r="AC998" s="24"/>
      <c r="AD998" s="24"/>
      <c r="AE998" s="24"/>
      <c r="AF998" s="24"/>
      <c r="AG998" s="24"/>
      <c r="AH998" s="24"/>
      <c r="AI998" s="24"/>
      <c r="AJ998" s="24"/>
      <c r="AK998" s="24"/>
      <c r="AL998" s="24"/>
      <c r="AM998" s="24"/>
    </row>
    <row r="999" spans="1:39" s="17" customFormat="1" ht="42.75" customHeight="1" x14ac:dyDescent="0.4">
      <c r="A999" s="181">
        <v>425</v>
      </c>
      <c r="B999" s="181" t="s">
        <v>26</v>
      </c>
      <c r="C999" s="181">
        <v>29425</v>
      </c>
      <c r="D999" s="181">
        <v>130</v>
      </c>
      <c r="E999" s="181">
        <v>2662</v>
      </c>
      <c r="F999" s="182" t="s">
        <v>879</v>
      </c>
      <c r="G999" s="181">
        <v>0</v>
      </c>
      <c r="H999" s="181">
        <v>0</v>
      </c>
      <c r="I999" s="181">
        <v>65</v>
      </c>
      <c r="J999" s="181">
        <v>65</v>
      </c>
      <c r="K999" s="181"/>
      <c r="L999" s="181"/>
      <c r="M999" s="181"/>
      <c r="N999" s="181"/>
      <c r="O999" s="181"/>
      <c r="P999" s="10"/>
      <c r="Q999" s="181"/>
      <c r="R999" s="181"/>
      <c r="S999" s="181"/>
      <c r="T999" s="181"/>
      <c r="U999" s="181"/>
      <c r="V999" s="181"/>
      <c r="W999" s="181"/>
      <c r="X999" s="181"/>
      <c r="Y999" s="181" t="s">
        <v>33</v>
      </c>
      <c r="Z999" s="181" t="s">
        <v>367</v>
      </c>
      <c r="AA999" s="181" t="s">
        <v>747</v>
      </c>
      <c r="AB999" s="24"/>
      <c r="AC999" s="24"/>
      <c r="AD999" s="24"/>
      <c r="AE999" s="24"/>
      <c r="AF999" s="24"/>
      <c r="AG999" s="24"/>
      <c r="AH999" s="24"/>
      <c r="AI999" s="24"/>
      <c r="AJ999" s="24"/>
      <c r="AK999" s="24"/>
      <c r="AL999" s="24"/>
      <c r="AM999" s="24"/>
    </row>
    <row r="1000" spans="1:39" s="17" customFormat="1" ht="35.25" customHeight="1" x14ac:dyDescent="0.4">
      <c r="A1000" s="181">
        <v>426</v>
      </c>
      <c r="B1000" s="181" t="s">
        <v>26</v>
      </c>
      <c r="C1000" s="181">
        <v>32826</v>
      </c>
      <c r="D1000" s="181">
        <v>160</v>
      </c>
      <c r="E1000" s="181">
        <v>2868</v>
      </c>
      <c r="F1000" s="182" t="s">
        <v>879</v>
      </c>
      <c r="G1000" s="181">
        <v>5</v>
      </c>
      <c r="H1000" s="181">
        <v>0</v>
      </c>
      <c r="I1000" s="181">
        <v>0</v>
      </c>
      <c r="J1000" s="86">
        <v>2000</v>
      </c>
      <c r="K1000" s="181"/>
      <c r="L1000" s="181"/>
      <c r="M1000" s="181"/>
      <c r="N1000" s="181"/>
      <c r="O1000" s="181"/>
      <c r="P1000" s="10"/>
      <c r="Q1000" s="181"/>
      <c r="R1000" s="181"/>
      <c r="S1000" s="181"/>
      <c r="T1000" s="181"/>
      <c r="U1000" s="181"/>
      <c r="V1000" s="181"/>
      <c r="W1000" s="181"/>
      <c r="X1000" s="181"/>
      <c r="Y1000" s="181" t="s">
        <v>32</v>
      </c>
      <c r="Z1000" s="181" t="s">
        <v>368</v>
      </c>
      <c r="AA1000" s="181" t="s">
        <v>747</v>
      </c>
      <c r="AB1000" s="24"/>
      <c r="AC1000" s="24"/>
      <c r="AD1000" s="24"/>
      <c r="AE1000" s="24"/>
      <c r="AF1000" s="24"/>
      <c r="AG1000" s="24"/>
      <c r="AH1000" s="24"/>
      <c r="AI1000" s="24"/>
      <c r="AJ1000" s="24"/>
      <c r="AK1000" s="24"/>
      <c r="AL1000" s="24"/>
      <c r="AM1000" s="24"/>
    </row>
    <row r="1001" spans="1:39" s="17" customFormat="1" x14ac:dyDescent="0.4">
      <c r="A1001" s="181"/>
      <c r="B1001" s="181"/>
      <c r="C1001" s="181"/>
      <c r="D1001" s="181"/>
      <c r="E1001" s="181"/>
      <c r="F1001" s="182"/>
      <c r="G1001" s="181"/>
      <c r="H1001" s="181"/>
      <c r="I1001" s="181"/>
      <c r="J1001" s="181"/>
      <c r="K1001" s="181"/>
      <c r="L1001" s="181"/>
      <c r="M1001" s="181"/>
      <c r="N1001" s="181"/>
      <c r="O1001" s="181"/>
      <c r="P1001" s="10"/>
      <c r="Q1001" s="181"/>
      <c r="R1001" s="181"/>
      <c r="S1001" s="181"/>
      <c r="T1001" s="181"/>
      <c r="U1001" s="181"/>
      <c r="V1001" s="181"/>
      <c r="W1001" s="181"/>
      <c r="X1001" s="181"/>
      <c r="Y1001" s="181" t="s">
        <v>32</v>
      </c>
      <c r="Z1001" s="181" t="s">
        <v>225</v>
      </c>
      <c r="AA1001" s="181" t="s">
        <v>747</v>
      </c>
      <c r="AB1001" s="24"/>
      <c r="AC1001" s="24"/>
      <c r="AD1001" s="24"/>
      <c r="AE1001" s="24"/>
      <c r="AF1001" s="24"/>
      <c r="AG1001" s="24"/>
      <c r="AH1001" s="24"/>
      <c r="AI1001" s="24"/>
      <c r="AJ1001" s="24"/>
      <c r="AK1001" s="24"/>
      <c r="AL1001" s="24"/>
      <c r="AM1001" s="24"/>
    </row>
    <row r="1002" spans="1:39" s="17" customFormat="1" ht="38.25" customHeight="1" x14ac:dyDescent="0.4">
      <c r="A1002" s="181">
        <v>427</v>
      </c>
      <c r="B1002" s="181" t="s">
        <v>26</v>
      </c>
      <c r="C1002" s="181">
        <v>32827</v>
      </c>
      <c r="D1002" s="181">
        <v>161</v>
      </c>
      <c r="E1002" s="181">
        <v>2869</v>
      </c>
      <c r="F1002" s="182" t="s">
        <v>879</v>
      </c>
      <c r="G1002" s="181">
        <v>9</v>
      </c>
      <c r="H1002" s="181">
        <v>0</v>
      </c>
      <c r="I1002" s="181">
        <v>0</v>
      </c>
      <c r="J1002" s="86">
        <v>3600</v>
      </c>
      <c r="K1002" s="181"/>
      <c r="L1002" s="181"/>
      <c r="M1002" s="181"/>
      <c r="N1002" s="181"/>
      <c r="O1002" s="181"/>
      <c r="P1002" s="10"/>
      <c r="Q1002" s="209"/>
      <c r="R1002" s="181"/>
      <c r="S1002" s="181"/>
      <c r="T1002" s="181"/>
      <c r="U1002" s="181"/>
      <c r="V1002" s="181"/>
      <c r="W1002" s="181"/>
      <c r="X1002" s="181"/>
      <c r="Y1002" s="181" t="s">
        <v>33</v>
      </c>
      <c r="Z1002" s="181" t="s">
        <v>367</v>
      </c>
      <c r="AA1002" s="181" t="s">
        <v>747</v>
      </c>
      <c r="AB1002" s="24"/>
      <c r="AC1002" s="24"/>
      <c r="AD1002" s="24"/>
      <c r="AE1002" s="24"/>
      <c r="AF1002" s="24"/>
      <c r="AG1002" s="24"/>
      <c r="AH1002" s="24"/>
      <c r="AI1002" s="24"/>
      <c r="AJ1002" s="24"/>
      <c r="AK1002" s="24"/>
      <c r="AL1002" s="24"/>
      <c r="AM1002" s="24"/>
    </row>
    <row r="1003" spans="1:39" s="17" customFormat="1" ht="38.25" customHeight="1" x14ac:dyDescent="0.4">
      <c r="A1003" s="181">
        <v>428</v>
      </c>
      <c r="B1003" s="181" t="s">
        <v>26</v>
      </c>
      <c r="C1003" s="181">
        <v>77033</v>
      </c>
      <c r="D1003" s="181">
        <v>389</v>
      </c>
      <c r="E1003" s="181">
        <v>6907</v>
      </c>
      <c r="F1003" s="182" t="s">
        <v>879</v>
      </c>
      <c r="G1003" s="181">
        <v>5</v>
      </c>
      <c r="H1003" s="181">
        <v>0</v>
      </c>
      <c r="I1003" s="181">
        <v>60</v>
      </c>
      <c r="J1003" s="86">
        <v>2060</v>
      </c>
      <c r="K1003" s="181"/>
      <c r="L1003" s="181"/>
      <c r="M1003" s="181"/>
      <c r="N1003" s="181"/>
      <c r="O1003" s="181"/>
      <c r="P1003" s="10"/>
      <c r="Q1003" s="181"/>
      <c r="R1003" s="181"/>
      <c r="S1003" s="181"/>
      <c r="T1003" s="181"/>
      <c r="U1003" s="181"/>
      <c r="V1003" s="181"/>
      <c r="W1003" s="181"/>
      <c r="X1003" s="181"/>
      <c r="Y1003" s="181" t="s">
        <v>30</v>
      </c>
      <c r="Z1003" s="181" t="s">
        <v>177</v>
      </c>
      <c r="AA1003" s="181" t="s">
        <v>747</v>
      </c>
      <c r="AB1003" s="24"/>
      <c r="AC1003" s="24"/>
      <c r="AD1003" s="24"/>
      <c r="AE1003" s="24"/>
      <c r="AF1003" s="24"/>
      <c r="AG1003" s="24"/>
      <c r="AH1003" s="24"/>
      <c r="AI1003" s="24"/>
      <c r="AJ1003" s="24"/>
      <c r="AK1003" s="24"/>
      <c r="AL1003" s="24"/>
      <c r="AM1003" s="24"/>
    </row>
    <row r="1004" spans="1:39" s="17" customFormat="1" ht="35.25" customHeight="1" x14ac:dyDescent="0.4">
      <c r="A1004" s="181">
        <v>429</v>
      </c>
      <c r="B1004" s="181" t="s">
        <v>26</v>
      </c>
      <c r="C1004" s="181">
        <v>77034</v>
      </c>
      <c r="D1004" s="181">
        <v>390</v>
      </c>
      <c r="E1004" s="181">
        <v>6908</v>
      </c>
      <c r="F1004" s="182" t="s">
        <v>879</v>
      </c>
      <c r="G1004" s="181">
        <v>5</v>
      </c>
      <c r="H1004" s="181">
        <v>0</v>
      </c>
      <c r="I1004" s="181">
        <v>60</v>
      </c>
      <c r="J1004" s="86">
        <v>2060</v>
      </c>
      <c r="K1004" s="181"/>
      <c r="L1004" s="181"/>
      <c r="M1004" s="181"/>
      <c r="N1004" s="181"/>
      <c r="O1004" s="181"/>
      <c r="P1004" s="10"/>
      <c r="Q1004" s="181"/>
      <c r="R1004" s="181"/>
      <c r="S1004" s="181"/>
      <c r="T1004" s="181"/>
      <c r="U1004" s="181"/>
      <c r="V1004" s="181"/>
      <c r="W1004" s="181"/>
      <c r="X1004" s="181"/>
      <c r="Y1004" s="181" t="s">
        <v>33</v>
      </c>
      <c r="Z1004" s="181" t="s">
        <v>367</v>
      </c>
      <c r="AA1004" s="181" t="s">
        <v>747</v>
      </c>
      <c r="AB1004" s="24"/>
      <c r="AC1004" s="24"/>
      <c r="AD1004" s="24"/>
      <c r="AE1004" s="24"/>
      <c r="AF1004" s="24"/>
      <c r="AG1004" s="24"/>
      <c r="AH1004" s="24"/>
      <c r="AI1004" s="24"/>
      <c r="AJ1004" s="24"/>
      <c r="AK1004" s="24"/>
      <c r="AL1004" s="24"/>
      <c r="AM1004" s="24"/>
    </row>
    <row r="1005" spans="1:39" s="17" customFormat="1" ht="54" x14ac:dyDescent="0.4">
      <c r="A1005" s="161">
        <v>430</v>
      </c>
      <c r="B1005" s="161" t="s">
        <v>26</v>
      </c>
      <c r="C1005" s="161">
        <v>70989</v>
      </c>
      <c r="D1005" s="161">
        <v>257</v>
      </c>
      <c r="E1005" s="161">
        <v>6155</v>
      </c>
      <c r="F1005" s="162" t="s">
        <v>879</v>
      </c>
      <c r="G1005" s="161">
        <v>0</v>
      </c>
      <c r="H1005" s="161">
        <v>3</v>
      </c>
      <c r="I1005" s="161">
        <v>2</v>
      </c>
      <c r="J1005" s="161">
        <v>302</v>
      </c>
      <c r="K1005" s="161"/>
      <c r="L1005" s="161"/>
      <c r="M1005" s="161"/>
      <c r="N1005" s="161"/>
      <c r="O1005" s="161"/>
      <c r="P1005" s="10"/>
      <c r="Q1005" s="161"/>
      <c r="R1005" s="161"/>
      <c r="S1005" s="161"/>
      <c r="T1005" s="161"/>
      <c r="U1005" s="161"/>
      <c r="V1005" s="161"/>
      <c r="W1005" s="161"/>
      <c r="X1005" s="161"/>
      <c r="Y1005" s="161" t="s">
        <v>33</v>
      </c>
      <c r="Z1005" s="161" t="s">
        <v>58</v>
      </c>
      <c r="AA1005" s="161" t="s">
        <v>679</v>
      </c>
      <c r="AB1005" s="24"/>
      <c r="AC1005" s="24"/>
      <c r="AD1005" s="24"/>
      <c r="AE1005" s="24"/>
      <c r="AF1005" s="24"/>
      <c r="AG1005" s="24"/>
      <c r="AH1005" s="24"/>
      <c r="AI1005" s="24"/>
      <c r="AJ1005" s="24"/>
      <c r="AK1005" s="24"/>
      <c r="AL1005" s="24"/>
      <c r="AM1005" s="24"/>
    </row>
    <row r="1006" spans="1:39" s="108" customFormat="1" ht="39" customHeight="1" x14ac:dyDescent="0.4">
      <c r="A1006" s="105">
        <v>431</v>
      </c>
      <c r="B1006" s="105" t="s">
        <v>26</v>
      </c>
      <c r="C1006" s="105">
        <v>27882</v>
      </c>
      <c r="D1006" s="105">
        <v>92</v>
      </c>
      <c r="E1006" s="105">
        <v>2433</v>
      </c>
      <c r="F1006" s="106" t="s">
        <v>879</v>
      </c>
      <c r="G1006" s="105">
        <v>13</v>
      </c>
      <c r="H1006" s="105">
        <v>3</v>
      </c>
      <c r="I1006" s="105">
        <v>50</v>
      </c>
      <c r="J1006" s="105"/>
      <c r="K1006" s="105"/>
      <c r="L1006" s="105"/>
      <c r="M1006" s="105"/>
      <c r="N1006" s="105"/>
      <c r="O1006" s="105">
        <v>1</v>
      </c>
      <c r="P1006" s="107">
        <v>325</v>
      </c>
      <c r="Q1006" s="105" t="s">
        <v>903</v>
      </c>
      <c r="R1006" s="105" t="s">
        <v>872</v>
      </c>
      <c r="S1006" s="105"/>
      <c r="T1006" s="105"/>
      <c r="U1006" s="105"/>
      <c r="V1006" s="105"/>
      <c r="W1006" s="105"/>
      <c r="X1006" s="105">
        <v>16</v>
      </c>
      <c r="Y1006" s="105" t="s">
        <v>30</v>
      </c>
      <c r="Z1006" s="105" t="s">
        <v>370</v>
      </c>
      <c r="AA1006" s="105" t="s">
        <v>599</v>
      </c>
      <c r="AB1006" s="109"/>
      <c r="AC1006" s="109"/>
      <c r="AD1006" s="109"/>
      <c r="AE1006" s="109"/>
      <c r="AF1006" s="109"/>
      <c r="AG1006" s="109"/>
      <c r="AH1006" s="109"/>
      <c r="AI1006" s="109"/>
      <c r="AJ1006" s="109"/>
      <c r="AK1006" s="109"/>
      <c r="AL1006" s="109"/>
      <c r="AM1006" s="109"/>
    </row>
    <row r="1007" spans="1:39" s="109" customFormat="1" x14ac:dyDescent="0.4">
      <c r="A1007" s="105"/>
      <c r="B1007" s="105"/>
      <c r="C1007" s="105"/>
      <c r="D1007" s="105"/>
      <c r="E1007" s="105"/>
      <c r="F1007" s="106"/>
      <c r="G1007" s="105"/>
      <c r="H1007" s="105"/>
      <c r="I1007" s="105"/>
      <c r="J1007" s="105"/>
      <c r="K1007" s="105"/>
      <c r="L1007" s="105"/>
      <c r="M1007" s="105"/>
      <c r="N1007" s="105"/>
      <c r="O1007" s="105">
        <v>2</v>
      </c>
      <c r="P1007" s="107"/>
      <c r="Q1007" s="105" t="s">
        <v>903</v>
      </c>
      <c r="R1007" s="105" t="s">
        <v>872</v>
      </c>
      <c r="S1007" s="105"/>
      <c r="T1007" s="105"/>
      <c r="U1007" s="105"/>
      <c r="V1007" s="105"/>
      <c r="W1007" s="105"/>
      <c r="X1007" s="105">
        <v>16</v>
      </c>
      <c r="Y1007" s="105"/>
      <c r="Z1007" s="105"/>
      <c r="AA1007" s="105"/>
    </row>
    <row r="1008" spans="1:39" s="17" customFormat="1" ht="30.75" customHeight="1" x14ac:dyDescent="0.4">
      <c r="A1008" s="15">
        <v>432</v>
      </c>
      <c r="B1008" s="15" t="s">
        <v>26</v>
      </c>
      <c r="C1008" s="15">
        <v>26173</v>
      </c>
      <c r="D1008" s="15">
        <v>22</v>
      </c>
      <c r="E1008" s="15">
        <v>1518</v>
      </c>
      <c r="F1008" s="40" t="s">
        <v>879</v>
      </c>
      <c r="G1008" s="15">
        <v>1</v>
      </c>
      <c r="H1008" s="15">
        <v>0</v>
      </c>
      <c r="I1008" s="15">
        <v>36</v>
      </c>
      <c r="J1008" s="15">
        <v>436</v>
      </c>
      <c r="K1008" s="15"/>
      <c r="L1008" s="15"/>
      <c r="M1008" s="15"/>
      <c r="N1008" s="15"/>
      <c r="O1008" s="15"/>
      <c r="P1008" s="5"/>
      <c r="Q1008" s="15"/>
      <c r="R1008" s="15"/>
      <c r="S1008" s="15"/>
      <c r="T1008" s="15"/>
      <c r="U1008" s="15"/>
      <c r="V1008" s="15"/>
      <c r="W1008" s="15"/>
      <c r="X1008" s="15"/>
      <c r="Y1008" s="15" t="s">
        <v>33</v>
      </c>
      <c r="Z1008" s="15" t="s">
        <v>138</v>
      </c>
      <c r="AA1008" s="15" t="s">
        <v>592</v>
      </c>
      <c r="AB1008" s="24"/>
      <c r="AC1008" s="24"/>
      <c r="AD1008" s="24"/>
      <c r="AE1008" s="24"/>
      <c r="AF1008" s="24"/>
      <c r="AG1008" s="24"/>
      <c r="AH1008" s="24"/>
      <c r="AI1008" s="24"/>
      <c r="AJ1008" s="24"/>
      <c r="AK1008" s="24"/>
      <c r="AL1008" s="24"/>
      <c r="AM1008" s="24"/>
    </row>
    <row r="1009" spans="1:39" s="20" customFormat="1" ht="39.75" customHeight="1" x14ac:dyDescent="0.4">
      <c r="A1009" s="19">
        <v>433</v>
      </c>
      <c r="B1009" s="19" t="s">
        <v>26</v>
      </c>
      <c r="C1009" s="19">
        <v>35425</v>
      </c>
      <c r="D1009" s="19">
        <v>96</v>
      </c>
      <c r="E1009" s="19">
        <v>2617</v>
      </c>
      <c r="F1009" s="43" t="s">
        <v>879</v>
      </c>
      <c r="G1009" s="19">
        <v>25</v>
      </c>
      <c r="H1009" s="19">
        <v>0</v>
      </c>
      <c r="I1009" s="19">
        <v>15</v>
      </c>
      <c r="J1009" s="19"/>
      <c r="K1009" s="19"/>
      <c r="L1009" s="19"/>
      <c r="M1009" s="19"/>
      <c r="N1009" s="19"/>
      <c r="O1009" s="19">
        <v>1</v>
      </c>
      <c r="P1009" s="6"/>
      <c r="Q1009" s="43" t="s">
        <v>934</v>
      </c>
      <c r="R1009" s="19"/>
      <c r="S1009" s="19"/>
      <c r="T1009" s="19"/>
      <c r="U1009" s="19"/>
      <c r="V1009" s="19"/>
      <c r="W1009" s="19"/>
      <c r="X1009" s="19"/>
      <c r="Y1009" s="19" t="s">
        <v>33</v>
      </c>
      <c r="Z1009" s="19" t="s">
        <v>371</v>
      </c>
      <c r="AA1009" s="19" t="s">
        <v>502</v>
      </c>
      <c r="AB1009" s="24"/>
      <c r="AC1009" s="24"/>
      <c r="AD1009" s="24"/>
      <c r="AE1009" s="24"/>
      <c r="AF1009" s="24"/>
      <c r="AG1009" s="24"/>
      <c r="AH1009" s="24"/>
      <c r="AI1009" s="24"/>
      <c r="AJ1009" s="24"/>
      <c r="AK1009" s="24"/>
      <c r="AL1009" s="24"/>
      <c r="AM1009" s="24"/>
    </row>
    <row r="1010" spans="1:39" s="17" customFormat="1" x14ac:dyDescent="0.4">
      <c r="A1010" s="15"/>
      <c r="B1010" s="15"/>
      <c r="C1010" s="15"/>
      <c r="D1010" s="15"/>
      <c r="E1010" s="15"/>
      <c r="F1010" s="40"/>
      <c r="G1010" s="15"/>
      <c r="H1010" s="15"/>
      <c r="I1010" s="15"/>
      <c r="J1010" s="15"/>
      <c r="K1010" s="15"/>
      <c r="L1010" s="15"/>
      <c r="M1010" s="15"/>
      <c r="N1010" s="15"/>
      <c r="O1010" s="15"/>
      <c r="P1010" s="5"/>
      <c r="Q1010" s="15"/>
      <c r="R1010" s="15"/>
      <c r="S1010" s="15"/>
      <c r="T1010" s="15"/>
      <c r="U1010" s="15"/>
      <c r="V1010" s="15"/>
      <c r="W1010" s="15"/>
      <c r="X1010" s="15"/>
      <c r="Y1010" s="15" t="s">
        <v>30</v>
      </c>
      <c r="Z1010" s="15" t="s">
        <v>372</v>
      </c>
      <c r="AA1010" s="15" t="s">
        <v>592</v>
      </c>
      <c r="AB1010" s="24"/>
      <c r="AC1010" s="24"/>
      <c r="AD1010" s="24"/>
      <c r="AE1010" s="24"/>
      <c r="AF1010" s="24"/>
      <c r="AG1010" s="24"/>
      <c r="AH1010" s="24"/>
      <c r="AI1010" s="24"/>
      <c r="AJ1010" s="24"/>
      <c r="AK1010" s="24"/>
      <c r="AL1010" s="24"/>
      <c r="AM1010" s="24"/>
    </row>
    <row r="1011" spans="1:39" s="17" customFormat="1" ht="41.25" customHeight="1" x14ac:dyDescent="0.4">
      <c r="A1011" s="15">
        <v>434</v>
      </c>
      <c r="B1011" s="15" t="s">
        <v>26</v>
      </c>
      <c r="C1011" s="15">
        <v>26172</v>
      </c>
      <c r="D1011" s="15">
        <v>23</v>
      </c>
      <c r="E1011" s="15">
        <v>1517</v>
      </c>
      <c r="F1011" s="40" t="s">
        <v>879</v>
      </c>
      <c r="G1011" s="15">
        <v>2</v>
      </c>
      <c r="H1011" s="15">
        <v>2</v>
      </c>
      <c r="I1011" s="15">
        <v>46</v>
      </c>
      <c r="J1011" s="18">
        <v>1046</v>
      </c>
      <c r="K1011" s="15"/>
      <c r="L1011" s="15"/>
      <c r="M1011" s="15"/>
      <c r="N1011" s="15"/>
      <c r="O1011" s="15"/>
      <c r="P1011" s="5"/>
      <c r="Q1011" s="15"/>
      <c r="R1011" s="15"/>
      <c r="S1011" s="15"/>
      <c r="T1011" s="15"/>
      <c r="U1011" s="15"/>
      <c r="V1011" s="15"/>
      <c r="W1011" s="15"/>
      <c r="X1011" s="15"/>
      <c r="Y1011" s="15" t="s">
        <v>33</v>
      </c>
      <c r="Z1011" s="15" t="s">
        <v>138</v>
      </c>
      <c r="AA1011" s="15" t="s">
        <v>592</v>
      </c>
      <c r="AB1011" s="24"/>
      <c r="AC1011" s="24"/>
      <c r="AD1011" s="24"/>
      <c r="AE1011" s="24"/>
      <c r="AF1011" s="24"/>
      <c r="AG1011" s="24"/>
      <c r="AH1011" s="24"/>
      <c r="AI1011" s="24"/>
      <c r="AJ1011" s="24"/>
      <c r="AK1011" s="24"/>
      <c r="AL1011" s="24"/>
      <c r="AM1011" s="24"/>
    </row>
    <row r="1012" spans="1:39" s="34" customFormat="1" ht="42.75" customHeight="1" x14ac:dyDescent="0.4">
      <c r="A1012" s="26">
        <v>435</v>
      </c>
      <c r="B1012" s="26" t="s">
        <v>26</v>
      </c>
      <c r="C1012" s="26">
        <v>69302</v>
      </c>
      <c r="D1012" s="26">
        <v>252</v>
      </c>
      <c r="E1012" s="26">
        <v>6023</v>
      </c>
      <c r="F1012" s="48" t="s">
        <v>879</v>
      </c>
      <c r="G1012" s="26">
        <v>1</v>
      </c>
      <c r="H1012" s="26">
        <v>0</v>
      </c>
      <c r="I1012" s="26">
        <v>22</v>
      </c>
      <c r="J1012" s="26"/>
      <c r="K1012" s="26"/>
      <c r="L1012" s="26"/>
      <c r="M1012" s="26"/>
      <c r="N1012" s="26"/>
      <c r="O1012" s="26"/>
      <c r="P1012" s="8"/>
      <c r="Q1012" s="26"/>
      <c r="R1012" s="26"/>
      <c r="S1012" s="26"/>
      <c r="T1012" s="26"/>
      <c r="U1012" s="26"/>
      <c r="V1012" s="26"/>
      <c r="W1012" s="26"/>
      <c r="X1012" s="26"/>
      <c r="Y1012" s="26" t="s">
        <v>46</v>
      </c>
      <c r="Z1012" s="26" t="s">
        <v>373</v>
      </c>
      <c r="AA1012" s="26" t="s">
        <v>748</v>
      </c>
      <c r="AB1012" s="24"/>
      <c r="AC1012" s="24"/>
      <c r="AD1012" s="24"/>
      <c r="AE1012" s="24"/>
      <c r="AF1012" s="24"/>
      <c r="AG1012" s="24"/>
      <c r="AH1012" s="24"/>
      <c r="AI1012" s="24"/>
      <c r="AJ1012" s="24"/>
      <c r="AK1012" s="24"/>
      <c r="AL1012" s="24"/>
      <c r="AM1012" s="24"/>
    </row>
    <row r="1013" spans="1:39" s="17" customFormat="1" ht="41.25" customHeight="1" x14ac:dyDescent="0.4">
      <c r="A1013" s="36">
        <v>436</v>
      </c>
      <c r="B1013" s="36" t="s">
        <v>26</v>
      </c>
      <c r="C1013" s="36">
        <v>18896</v>
      </c>
      <c r="D1013" s="36">
        <v>24</v>
      </c>
      <c r="E1013" s="36">
        <v>930</v>
      </c>
      <c r="F1013" s="47" t="s">
        <v>879</v>
      </c>
      <c r="G1013" s="36">
        <v>2</v>
      </c>
      <c r="H1013" s="36">
        <v>0</v>
      </c>
      <c r="I1013" s="36">
        <v>44</v>
      </c>
      <c r="J1013" s="36"/>
      <c r="K1013" s="36"/>
      <c r="L1013" s="36"/>
      <c r="M1013" s="36"/>
      <c r="N1013" s="36"/>
      <c r="O1013" s="36">
        <v>1</v>
      </c>
      <c r="P1013" s="12">
        <v>163</v>
      </c>
      <c r="Q1013" s="36" t="s">
        <v>903</v>
      </c>
      <c r="R1013" s="36"/>
      <c r="S1013" s="36"/>
      <c r="T1013" s="36"/>
      <c r="U1013" s="36"/>
      <c r="V1013" s="36"/>
      <c r="W1013" s="36"/>
      <c r="X1013" s="36">
        <v>24</v>
      </c>
      <c r="Y1013" s="47" t="s">
        <v>44</v>
      </c>
      <c r="Z1013" s="36" t="s">
        <v>374</v>
      </c>
      <c r="AA1013" s="36" t="s">
        <v>749</v>
      </c>
      <c r="AB1013" s="24"/>
      <c r="AC1013" s="24"/>
      <c r="AD1013" s="24"/>
      <c r="AE1013" s="24"/>
      <c r="AF1013" s="24"/>
      <c r="AG1013" s="24"/>
      <c r="AH1013" s="24"/>
      <c r="AI1013" s="24"/>
      <c r="AJ1013" s="24"/>
      <c r="AK1013" s="24"/>
      <c r="AL1013" s="24"/>
      <c r="AM1013" s="24"/>
    </row>
    <row r="1014" spans="1:39" s="17" customFormat="1" x14ac:dyDescent="0.4">
      <c r="A1014" s="36"/>
      <c r="B1014" s="36"/>
      <c r="C1014" s="36"/>
      <c r="D1014" s="36"/>
      <c r="E1014" s="36"/>
      <c r="F1014" s="47"/>
      <c r="G1014" s="36"/>
      <c r="H1014" s="36"/>
      <c r="I1014" s="36"/>
      <c r="J1014" s="36"/>
      <c r="K1014" s="36"/>
      <c r="L1014" s="36"/>
      <c r="M1014" s="36"/>
      <c r="N1014" s="36"/>
      <c r="O1014" s="36">
        <v>2</v>
      </c>
      <c r="P1014" s="12"/>
      <c r="Q1014" s="36" t="s">
        <v>903</v>
      </c>
      <c r="R1014" s="36"/>
      <c r="S1014" s="36"/>
      <c r="T1014" s="36"/>
      <c r="U1014" s="36"/>
      <c r="V1014" s="36"/>
      <c r="W1014" s="36"/>
      <c r="X1014" s="36">
        <v>24</v>
      </c>
      <c r="Y1014" s="36"/>
      <c r="Z1014" s="36"/>
      <c r="AA1014" s="36"/>
      <c r="AB1014" s="24"/>
      <c r="AC1014" s="24"/>
      <c r="AD1014" s="24"/>
      <c r="AE1014" s="24"/>
      <c r="AF1014" s="24"/>
      <c r="AG1014" s="24"/>
      <c r="AH1014" s="24"/>
      <c r="AI1014" s="24"/>
      <c r="AJ1014" s="24"/>
      <c r="AK1014" s="24"/>
      <c r="AL1014" s="24"/>
      <c r="AM1014" s="24"/>
    </row>
    <row r="1015" spans="1:39" s="17" customFormat="1" x14ac:dyDescent="0.4">
      <c r="A1015" s="36"/>
      <c r="B1015" s="36"/>
      <c r="C1015" s="36"/>
      <c r="D1015" s="36"/>
      <c r="E1015" s="36"/>
      <c r="F1015" s="47"/>
      <c r="G1015" s="36"/>
      <c r="H1015" s="36"/>
      <c r="I1015" s="36"/>
      <c r="J1015" s="36"/>
      <c r="K1015" s="36"/>
      <c r="L1015" s="36"/>
      <c r="M1015" s="36"/>
      <c r="N1015" s="36"/>
      <c r="O1015" s="36">
        <v>3</v>
      </c>
      <c r="P1015" s="12"/>
      <c r="Q1015" s="36" t="s">
        <v>909</v>
      </c>
      <c r="R1015" s="36"/>
      <c r="S1015" s="36"/>
      <c r="T1015" s="36"/>
      <c r="U1015" s="36"/>
      <c r="V1015" s="36"/>
      <c r="W1015" s="36"/>
      <c r="X1015" s="36">
        <v>24</v>
      </c>
      <c r="Y1015" s="36"/>
      <c r="Z1015" s="36"/>
      <c r="AA1015" s="36"/>
      <c r="AB1015" s="24"/>
      <c r="AC1015" s="24"/>
      <c r="AD1015" s="24"/>
      <c r="AE1015" s="24"/>
      <c r="AF1015" s="24"/>
      <c r="AG1015" s="24"/>
      <c r="AH1015" s="24"/>
      <c r="AI1015" s="24"/>
      <c r="AJ1015" s="24"/>
      <c r="AK1015" s="24"/>
      <c r="AL1015" s="24"/>
      <c r="AM1015" s="24"/>
    </row>
    <row r="1016" spans="1:39" s="17" customFormat="1" x14ac:dyDescent="0.4">
      <c r="A1016" s="36"/>
      <c r="B1016" s="36"/>
      <c r="C1016" s="36"/>
      <c r="D1016" s="36"/>
      <c r="E1016" s="36"/>
      <c r="F1016" s="47"/>
      <c r="G1016" s="36"/>
      <c r="H1016" s="36"/>
      <c r="I1016" s="36"/>
      <c r="J1016" s="36"/>
      <c r="K1016" s="36"/>
      <c r="L1016" s="36"/>
      <c r="M1016" s="36"/>
      <c r="N1016" s="36"/>
      <c r="O1016" s="36">
        <v>4</v>
      </c>
      <c r="P1016" s="12"/>
      <c r="Q1016" s="36" t="s">
        <v>909</v>
      </c>
      <c r="R1016" s="36"/>
      <c r="S1016" s="36"/>
      <c r="T1016" s="36"/>
      <c r="U1016" s="36"/>
      <c r="V1016" s="36"/>
      <c r="W1016" s="36"/>
      <c r="X1016" s="36">
        <v>24</v>
      </c>
      <c r="Y1016" s="36"/>
      <c r="Z1016" s="36"/>
      <c r="AA1016" s="36"/>
      <c r="AB1016" s="24"/>
      <c r="AC1016" s="24"/>
      <c r="AD1016" s="24"/>
      <c r="AE1016" s="24"/>
      <c r="AF1016" s="24"/>
      <c r="AG1016" s="24"/>
      <c r="AH1016" s="24"/>
      <c r="AI1016" s="24"/>
      <c r="AJ1016" s="24"/>
      <c r="AK1016" s="24"/>
      <c r="AL1016" s="24"/>
      <c r="AM1016" s="24"/>
    </row>
    <row r="1017" spans="1:39" s="34" customFormat="1" ht="37.5" customHeight="1" x14ac:dyDescent="0.4">
      <c r="A1017" s="33">
        <v>437</v>
      </c>
      <c r="B1017" s="33" t="s">
        <v>26</v>
      </c>
      <c r="C1017" s="33">
        <v>68311</v>
      </c>
      <c r="D1017" s="33">
        <v>85</v>
      </c>
      <c r="E1017" s="33">
        <v>4627</v>
      </c>
      <c r="F1017" s="46" t="s">
        <v>879</v>
      </c>
      <c r="G1017" s="33">
        <v>0</v>
      </c>
      <c r="H1017" s="33">
        <v>1</v>
      </c>
      <c r="I1017" s="33">
        <v>86</v>
      </c>
      <c r="J1017" s="33"/>
      <c r="K1017" s="33"/>
      <c r="L1017" s="33"/>
      <c r="M1017" s="33"/>
      <c r="N1017" s="33"/>
      <c r="O1017" s="33"/>
      <c r="P1017" s="10">
        <v>162</v>
      </c>
      <c r="Q1017" s="33" t="s">
        <v>898</v>
      </c>
      <c r="R1017" s="33"/>
      <c r="S1017" s="33"/>
      <c r="T1017" s="33"/>
      <c r="U1017" s="33"/>
      <c r="V1017" s="33"/>
      <c r="W1017" s="33"/>
      <c r="X1017" s="33">
        <v>14</v>
      </c>
      <c r="Y1017" s="33" t="s">
        <v>33</v>
      </c>
      <c r="Z1017" s="33" t="s">
        <v>375</v>
      </c>
      <c r="AA1017" s="33" t="s">
        <v>750</v>
      </c>
      <c r="AB1017" s="24"/>
      <c r="AC1017" s="24"/>
      <c r="AD1017" s="24"/>
      <c r="AE1017" s="24"/>
      <c r="AF1017" s="24"/>
      <c r="AG1017" s="24"/>
      <c r="AH1017" s="24"/>
      <c r="AI1017" s="24"/>
      <c r="AJ1017" s="24"/>
      <c r="AK1017" s="24"/>
      <c r="AL1017" s="24"/>
      <c r="AM1017" s="24"/>
    </row>
    <row r="1018" spans="1:39" s="34" customFormat="1" ht="39.75" customHeight="1" x14ac:dyDescent="0.4">
      <c r="A1018" s="33">
        <v>438</v>
      </c>
      <c r="B1018" s="33" t="s">
        <v>26</v>
      </c>
      <c r="C1018" s="33">
        <v>51345</v>
      </c>
      <c r="D1018" s="33">
        <v>80</v>
      </c>
      <c r="E1018" s="33">
        <v>4540</v>
      </c>
      <c r="F1018" s="46" t="s">
        <v>879</v>
      </c>
      <c r="G1018" s="33">
        <v>0</v>
      </c>
      <c r="H1018" s="33">
        <v>2</v>
      </c>
      <c r="I1018" s="33">
        <v>10</v>
      </c>
      <c r="J1018" s="33"/>
      <c r="K1018" s="33"/>
      <c r="L1018" s="33"/>
      <c r="M1018" s="33"/>
      <c r="N1018" s="33"/>
      <c r="O1018" s="33"/>
      <c r="P1018" s="10"/>
      <c r="Q1018" s="33"/>
      <c r="R1018" s="33"/>
      <c r="S1018" s="33"/>
      <c r="T1018" s="33"/>
      <c r="U1018" s="33"/>
      <c r="V1018" s="33"/>
      <c r="W1018" s="33"/>
      <c r="X1018" s="33"/>
      <c r="Y1018" s="33" t="s">
        <v>33</v>
      </c>
      <c r="Z1018" s="33" t="s">
        <v>375</v>
      </c>
      <c r="AA1018" s="33" t="s">
        <v>750</v>
      </c>
      <c r="AB1018" s="24"/>
      <c r="AC1018" s="24"/>
      <c r="AD1018" s="24"/>
      <c r="AE1018" s="24"/>
      <c r="AF1018" s="24"/>
      <c r="AG1018" s="24"/>
      <c r="AH1018" s="24"/>
      <c r="AI1018" s="24"/>
      <c r="AJ1018" s="24"/>
      <c r="AK1018" s="24"/>
      <c r="AL1018" s="24"/>
      <c r="AM1018" s="24"/>
    </row>
    <row r="1019" spans="1:39" s="17" customFormat="1" ht="35.25" customHeight="1" x14ac:dyDescent="0.4">
      <c r="A1019" s="121">
        <v>439</v>
      </c>
      <c r="B1019" s="121" t="s">
        <v>26</v>
      </c>
      <c r="C1019" s="121">
        <v>31679</v>
      </c>
      <c r="D1019" s="121">
        <v>6</v>
      </c>
      <c r="E1019" s="121">
        <v>1958</v>
      </c>
      <c r="F1019" s="122" t="s">
        <v>879</v>
      </c>
      <c r="G1019" s="121">
        <v>2</v>
      </c>
      <c r="H1019" s="121">
        <v>0</v>
      </c>
      <c r="I1019" s="121">
        <v>78</v>
      </c>
      <c r="J1019" s="121">
        <v>878</v>
      </c>
      <c r="K1019" s="121">
        <v>163</v>
      </c>
      <c r="L1019" s="121"/>
      <c r="M1019" s="121"/>
      <c r="N1019" s="121"/>
      <c r="O1019" s="121">
        <v>1</v>
      </c>
      <c r="P1019" s="123">
        <v>393</v>
      </c>
      <c r="Q1019" s="121" t="s">
        <v>897</v>
      </c>
      <c r="R1019" s="121" t="s">
        <v>888</v>
      </c>
      <c r="S1019" s="121">
        <v>352</v>
      </c>
      <c r="T1019" s="121"/>
      <c r="U1019" s="121">
        <v>352</v>
      </c>
      <c r="V1019" s="121"/>
      <c r="W1019" s="121"/>
      <c r="X1019" s="121">
        <v>42</v>
      </c>
      <c r="Y1019" s="121" t="s">
        <v>30</v>
      </c>
      <c r="Z1019" s="121" t="s">
        <v>376</v>
      </c>
      <c r="AA1019" s="121" t="s">
        <v>604</v>
      </c>
      <c r="AB1019" s="24"/>
      <c r="AC1019" s="24"/>
      <c r="AD1019" s="24"/>
      <c r="AE1019" s="24"/>
      <c r="AF1019" s="24"/>
      <c r="AG1019" s="24"/>
      <c r="AH1019" s="24"/>
      <c r="AI1019" s="24"/>
      <c r="AJ1019" s="24"/>
      <c r="AK1019" s="24"/>
      <c r="AL1019" s="24"/>
      <c r="AM1019" s="24"/>
    </row>
    <row r="1020" spans="1:39" s="17" customFormat="1" x14ac:dyDescent="0.4">
      <c r="A1020" s="121"/>
      <c r="B1020" s="121"/>
      <c r="C1020" s="121"/>
      <c r="D1020" s="121"/>
      <c r="E1020" s="121"/>
      <c r="F1020" s="122"/>
      <c r="G1020" s="121"/>
      <c r="H1020" s="121"/>
      <c r="I1020" s="121"/>
      <c r="J1020" s="121"/>
      <c r="K1020" s="121"/>
      <c r="L1020" s="121"/>
      <c r="M1020" s="121"/>
      <c r="N1020" s="121"/>
      <c r="O1020" s="121">
        <v>2</v>
      </c>
      <c r="P1020" s="123"/>
      <c r="Q1020" s="121" t="s">
        <v>897</v>
      </c>
      <c r="R1020" s="121" t="s">
        <v>872</v>
      </c>
      <c r="S1020" s="121">
        <v>352</v>
      </c>
      <c r="T1020" s="121"/>
      <c r="U1020" s="121">
        <v>300</v>
      </c>
      <c r="V1020" s="121"/>
      <c r="W1020" s="121"/>
      <c r="X1020" s="121"/>
      <c r="Y1020" s="121"/>
      <c r="Z1020" s="121"/>
      <c r="AA1020" s="121"/>
      <c r="AB1020" s="24"/>
      <c r="AC1020" s="24"/>
      <c r="AD1020" s="24"/>
      <c r="AE1020" s="24"/>
      <c r="AF1020" s="24"/>
      <c r="AG1020" s="24"/>
      <c r="AH1020" s="24"/>
      <c r="AI1020" s="24"/>
      <c r="AJ1020" s="24"/>
      <c r="AK1020" s="24"/>
      <c r="AL1020" s="24"/>
      <c r="AM1020" s="24"/>
    </row>
    <row r="1021" spans="1:39" s="96" customFormat="1" ht="36" customHeight="1" x14ac:dyDescent="0.4">
      <c r="A1021" s="121">
        <v>440</v>
      </c>
      <c r="B1021" s="121" t="s">
        <v>26</v>
      </c>
      <c r="C1021" s="121">
        <v>31597</v>
      </c>
      <c r="D1021" s="121">
        <v>18</v>
      </c>
      <c r="E1021" s="121">
        <v>1957</v>
      </c>
      <c r="F1021" s="122" t="s">
        <v>879</v>
      </c>
      <c r="G1021" s="121">
        <v>1</v>
      </c>
      <c r="H1021" s="121">
        <v>2</v>
      </c>
      <c r="I1021" s="121">
        <v>13</v>
      </c>
      <c r="J1021" s="121">
        <v>588</v>
      </c>
      <c r="K1021" s="121">
        <v>25</v>
      </c>
      <c r="L1021" s="121"/>
      <c r="M1021" s="121"/>
      <c r="N1021" s="121"/>
      <c r="O1021" s="121">
        <v>1</v>
      </c>
      <c r="P1021" s="123"/>
      <c r="Q1021" s="121" t="s">
        <v>903</v>
      </c>
      <c r="R1021" s="121" t="s">
        <v>875</v>
      </c>
      <c r="S1021" s="121">
        <v>100</v>
      </c>
      <c r="T1021" s="121"/>
      <c r="U1021" s="121">
        <v>100</v>
      </c>
      <c r="V1021" s="121"/>
      <c r="W1021" s="121"/>
      <c r="X1021" s="121"/>
      <c r="Y1021" s="121" t="s">
        <v>30</v>
      </c>
      <c r="Z1021" s="121" t="s">
        <v>377</v>
      </c>
      <c r="AA1021" s="121" t="s">
        <v>751</v>
      </c>
      <c r="AB1021" s="109"/>
      <c r="AC1021" s="109"/>
      <c r="AD1021" s="109"/>
      <c r="AE1021" s="109"/>
      <c r="AF1021" s="109"/>
      <c r="AG1021" s="109"/>
      <c r="AH1021" s="109"/>
      <c r="AI1021" s="109"/>
      <c r="AJ1021" s="109"/>
      <c r="AK1021" s="109"/>
      <c r="AL1021" s="109"/>
      <c r="AM1021" s="109"/>
    </row>
    <row r="1022" spans="1:39" s="96" customFormat="1" ht="35.25" customHeight="1" x14ac:dyDescent="0.4">
      <c r="A1022" s="121">
        <v>441</v>
      </c>
      <c r="B1022" s="121" t="s">
        <v>26</v>
      </c>
      <c r="C1022" s="121">
        <v>31582</v>
      </c>
      <c r="D1022" s="121">
        <v>17</v>
      </c>
      <c r="E1022" s="121">
        <v>1956</v>
      </c>
      <c r="F1022" s="122" t="s">
        <v>879</v>
      </c>
      <c r="G1022" s="121">
        <v>1</v>
      </c>
      <c r="H1022" s="121">
        <v>1</v>
      </c>
      <c r="I1022" s="121">
        <v>33</v>
      </c>
      <c r="J1022" s="121">
        <v>505</v>
      </c>
      <c r="K1022" s="121">
        <v>28</v>
      </c>
      <c r="L1022" s="121"/>
      <c r="M1022" s="121"/>
      <c r="N1022" s="121"/>
      <c r="O1022" s="121">
        <v>1</v>
      </c>
      <c r="P1022" s="123"/>
      <c r="Q1022" s="121" t="s">
        <v>903</v>
      </c>
      <c r="R1022" s="121" t="s">
        <v>872</v>
      </c>
      <c r="S1022" s="121">
        <v>112</v>
      </c>
      <c r="T1022" s="121"/>
      <c r="U1022" s="121">
        <v>112</v>
      </c>
      <c r="V1022" s="121"/>
      <c r="W1022" s="121"/>
      <c r="X1022" s="121"/>
      <c r="Y1022" s="121" t="s">
        <v>33</v>
      </c>
      <c r="Z1022" s="121" t="s">
        <v>58</v>
      </c>
      <c r="AA1022" s="121" t="s">
        <v>679</v>
      </c>
      <c r="AB1022" s="109"/>
      <c r="AC1022" s="109"/>
      <c r="AD1022" s="109"/>
      <c r="AE1022" s="109"/>
      <c r="AF1022" s="109"/>
      <c r="AG1022" s="109"/>
      <c r="AH1022" s="109"/>
      <c r="AI1022" s="109"/>
      <c r="AJ1022" s="109"/>
      <c r="AK1022" s="109"/>
      <c r="AL1022" s="109"/>
      <c r="AM1022" s="109"/>
    </row>
    <row r="1023" spans="1:39" s="17" customFormat="1" ht="39" customHeight="1" x14ac:dyDescent="0.4">
      <c r="A1023" s="161">
        <v>442</v>
      </c>
      <c r="B1023" s="161" t="s">
        <v>26</v>
      </c>
      <c r="C1023" s="161">
        <v>31592</v>
      </c>
      <c r="D1023" s="161">
        <v>16</v>
      </c>
      <c r="E1023" s="161">
        <v>1955</v>
      </c>
      <c r="F1023" s="162" t="s">
        <v>879</v>
      </c>
      <c r="G1023" s="161">
        <v>1</v>
      </c>
      <c r="H1023" s="161">
        <v>0</v>
      </c>
      <c r="I1023" s="161">
        <v>68</v>
      </c>
      <c r="J1023" s="161">
        <v>468</v>
      </c>
      <c r="K1023" s="161"/>
      <c r="L1023" s="161"/>
      <c r="M1023" s="161"/>
      <c r="N1023" s="161"/>
      <c r="O1023" s="161"/>
      <c r="P1023" s="10"/>
      <c r="Q1023" s="161"/>
      <c r="R1023" s="161"/>
      <c r="S1023" s="161"/>
      <c r="T1023" s="161"/>
      <c r="U1023" s="161"/>
      <c r="V1023" s="161"/>
      <c r="W1023" s="161"/>
      <c r="X1023" s="161"/>
      <c r="Y1023" s="161" t="s">
        <v>33</v>
      </c>
      <c r="Z1023" s="161" t="s">
        <v>58</v>
      </c>
      <c r="AA1023" s="161" t="s">
        <v>679</v>
      </c>
      <c r="AB1023" s="24"/>
      <c r="AC1023" s="24"/>
      <c r="AD1023" s="24"/>
      <c r="AE1023" s="24"/>
      <c r="AF1023" s="24"/>
      <c r="AG1023" s="24"/>
      <c r="AH1023" s="24"/>
      <c r="AI1023" s="24"/>
      <c r="AJ1023" s="24"/>
      <c r="AK1023" s="24"/>
      <c r="AL1023" s="24"/>
      <c r="AM1023" s="24"/>
    </row>
    <row r="1024" spans="1:39" s="17" customFormat="1" ht="39.75" customHeight="1" x14ac:dyDescent="0.4">
      <c r="A1024" s="149">
        <v>443</v>
      </c>
      <c r="B1024" s="149" t="s">
        <v>26</v>
      </c>
      <c r="C1024" s="149">
        <v>61210</v>
      </c>
      <c r="D1024" s="149">
        <v>231</v>
      </c>
      <c r="E1024" s="149">
        <v>5299</v>
      </c>
      <c r="F1024" s="150" t="s">
        <v>879</v>
      </c>
      <c r="G1024" s="149">
        <v>6</v>
      </c>
      <c r="H1024" s="149">
        <v>1</v>
      </c>
      <c r="I1024" s="149">
        <v>17</v>
      </c>
      <c r="J1024" s="86">
        <v>2517</v>
      </c>
      <c r="K1024" s="149"/>
      <c r="L1024" s="149"/>
      <c r="M1024" s="149"/>
      <c r="N1024" s="149"/>
      <c r="O1024" s="149"/>
      <c r="P1024" s="10"/>
      <c r="Q1024" s="149"/>
      <c r="R1024" s="149"/>
      <c r="S1024" s="149"/>
      <c r="T1024" s="149"/>
      <c r="U1024" s="149"/>
      <c r="V1024" s="149"/>
      <c r="W1024" s="149"/>
      <c r="X1024" s="149"/>
      <c r="Y1024" s="149" t="s">
        <v>33</v>
      </c>
      <c r="Z1024" s="149" t="s">
        <v>190</v>
      </c>
      <c r="AA1024" s="149" t="s">
        <v>627</v>
      </c>
      <c r="AB1024" s="24"/>
      <c r="AC1024" s="24"/>
      <c r="AD1024" s="24"/>
      <c r="AE1024" s="24"/>
      <c r="AF1024" s="24"/>
      <c r="AG1024" s="24"/>
      <c r="AH1024" s="24"/>
      <c r="AI1024" s="24"/>
      <c r="AJ1024" s="24"/>
      <c r="AK1024" s="24"/>
      <c r="AL1024" s="24"/>
      <c r="AM1024" s="24"/>
    </row>
    <row r="1025" spans="1:39" s="96" customFormat="1" ht="40.5" customHeight="1" x14ac:dyDescent="0.4">
      <c r="A1025" s="121">
        <v>444</v>
      </c>
      <c r="B1025" s="105" t="s">
        <v>26</v>
      </c>
      <c r="C1025" s="105">
        <v>27500</v>
      </c>
      <c r="D1025" s="105">
        <v>15</v>
      </c>
      <c r="E1025" s="105">
        <v>1954</v>
      </c>
      <c r="F1025" s="106" t="s">
        <v>879</v>
      </c>
      <c r="G1025" s="105">
        <v>0</v>
      </c>
      <c r="H1025" s="105">
        <v>3</v>
      </c>
      <c r="I1025" s="105">
        <v>75</v>
      </c>
      <c r="J1025" s="105"/>
      <c r="K1025" s="105"/>
      <c r="L1025" s="105"/>
      <c r="M1025" s="105"/>
      <c r="N1025" s="105"/>
      <c r="O1025" s="105">
        <v>1</v>
      </c>
      <c r="P1025" s="107">
        <v>637</v>
      </c>
      <c r="Q1025" s="105" t="s">
        <v>903</v>
      </c>
      <c r="R1025" s="105" t="s">
        <v>872</v>
      </c>
      <c r="S1025" s="105">
        <v>105</v>
      </c>
      <c r="T1025" s="105"/>
      <c r="U1025" s="105">
        <v>105</v>
      </c>
      <c r="V1025" s="105"/>
      <c r="W1025" s="105"/>
      <c r="X1025" s="105">
        <v>17</v>
      </c>
      <c r="Y1025" s="105" t="s">
        <v>30</v>
      </c>
      <c r="Z1025" s="105" t="s">
        <v>378</v>
      </c>
      <c r="AA1025" s="105" t="s">
        <v>752</v>
      </c>
      <c r="AB1025" s="109"/>
      <c r="AC1025" s="109"/>
      <c r="AD1025" s="109"/>
      <c r="AE1025" s="109"/>
      <c r="AF1025" s="109"/>
      <c r="AG1025" s="109"/>
      <c r="AH1025" s="109"/>
      <c r="AI1025" s="109"/>
      <c r="AJ1025" s="109"/>
      <c r="AK1025" s="109"/>
      <c r="AL1025" s="109"/>
      <c r="AM1025" s="109"/>
    </row>
    <row r="1026" spans="1:39" s="96" customFormat="1" x14ac:dyDescent="0.4">
      <c r="A1026" s="105"/>
      <c r="B1026" s="105"/>
      <c r="C1026" s="105"/>
      <c r="D1026" s="105"/>
      <c r="E1026" s="105"/>
      <c r="F1026" s="106"/>
      <c r="G1026" s="105"/>
      <c r="H1026" s="105"/>
      <c r="I1026" s="105"/>
      <c r="J1026" s="105"/>
      <c r="K1026" s="105"/>
      <c r="L1026" s="105"/>
      <c r="M1026" s="105"/>
      <c r="N1026" s="105"/>
      <c r="O1026" s="105">
        <v>2</v>
      </c>
      <c r="P1026" s="107">
        <v>382</v>
      </c>
      <c r="Q1026" s="105" t="s">
        <v>903</v>
      </c>
      <c r="R1026" s="105" t="s">
        <v>875</v>
      </c>
      <c r="S1026" s="105">
        <v>150</v>
      </c>
      <c r="T1026" s="105"/>
      <c r="U1026" s="105">
        <v>132</v>
      </c>
      <c r="V1026" s="105">
        <v>18</v>
      </c>
      <c r="W1026" s="105"/>
      <c r="X1026" s="105">
        <v>43</v>
      </c>
      <c r="Y1026" s="105"/>
      <c r="Z1026" s="105"/>
      <c r="AA1026" s="105"/>
      <c r="AB1026" s="109"/>
      <c r="AC1026" s="109"/>
      <c r="AD1026" s="109"/>
      <c r="AE1026" s="109"/>
      <c r="AF1026" s="109"/>
      <c r="AG1026" s="109"/>
      <c r="AH1026" s="109"/>
      <c r="AI1026" s="109"/>
      <c r="AJ1026" s="109"/>
      <c r="AK1026" s="109"/>
      <c r="AL1026" s="109"/>
      <c r="AM1026" s="109"/>
    </row>
    <row r="1027" spans="1:39" s="96" customFormat="1" x14ac:dyDescent="0.4">
      <c r="A1027" s="105"/>
      <c r="B1027" s="105"/>
      <c r="C1027" s="105"/>
      <c r="D1027" s="105"/>
      <c r="E1027" s="105"/>
      <c r="F1027" s="106"/>
      <c r="G1027" s="105"/>
      <c r="H1027" s="105"/>
      <c r="I1027" s="105"/>
      <c r="J1027" s="105"/>
      <c r="K1027" s="105"/>
      <c r="L1027" s="105"/>
      <c r="M1027" s="105"/>
      <c r="N1027" s="105"/>
      <c r="O1027" s="105">
        <v>3</v>
      </c>
      <c r="P1027" s="107"/>
      <c r="Q1027" s="105" t="s">
        <v>909</v>
      </c>
      <c r="R1027" s="105" t="s">
        <v>875</v>
      </c>
      <c r="S1027" s="105">
        <v>90</v>
      </c>
      <c r="T1027" s="105"/>
      <c r="U1027" s="105">
        <v>90</v>
      </c>
      <c r="V1027" s="105"/>
      <c r="W1027" s="105"/>
      <c r="X1027" s="105"/>
      <c r="Y1027" s="105"/>
      <c r="Z1027" s="105"/>
      <c r="AA1027" s="105"/>
      <c r="AB1027" s="109"/>
      <c r="AC1027" s="109"/>
      <c r="AD1027" s="109"/>
      <c r="AE1027" s="109"/>
      <c r="AF1027" s="109"/>
      <c r="AG1027" s="109"/>
      <c r="AH1027" s="109"/>
      <c r="AI1027" s="109"/>
      <c r="AJ1027" s="109"/>
      <c r="AK1027" s="109"/>
      <c r="AL1027" s="109"/>
      <c r="AM1027" s="109"/>
    </row>
    <row r="1028" spans="1:39" s="96" customFormat="1" x14ac:dyDescent="0.4">
      <c r="A1028" s="105"/>
      <c r="B1028" s="105"/>
      <c r="C1028" s="105"/>
      <c r="D1028" s="105"/>
      <c r="E1028" s="105"/>
      <c r="F1028" s="106"/>
      <c r="G1028" s="105"/>
      <c r="H1028" s="105"/>
      <c r="I1028" s="105"/>
      <c r="J1028" s="105"/>
      <c r="K1028" s="105"/>
      <c r="L1028" s="105"/>
      <c r="M1028" s="105"/>
      <c r="N1028" s="105"/>
      <c r="O1028" s="105">
        <v>4</v>
      </c>
      <c r="P1028" s="107"/>
      <c r="Q1028" s="105" t="s">
        <v>909</v>
      </c>
      <c r="R1028" s="105" t="s">
        <v>872</v>
      </c>
      <c r="S1028" s="105">
        <v>36</v>
      </c>
      <c r="T1028" s="105"/>
      <c r="U1028" s="105">
        <v>36</v>
      </c>
      <c r="V1028" s="105"/>
      <c r="W1028" s="105"/>
      <c r="X1028" s="105"/>
      <c r="Y1028" s="105"/>
      <c r="Z1028" s="105"/>
      <c r="AA1028" s="105"/>
      <c r="AB1028" s="109"/>
      <c r="AC1028" s="109"/>
      <c r="AD1028" s="109"/>
      <c r="AE1028" s="109"/>
      <c r="AF1028" s="109"/>
      <c r="AG1028" s="109"/>
      <c r="AH1028" s="109"/>
      <c r="AI1028" s="109"/>
      <c r="AJ1028" s="109"/>
      <c r="AK1028" s="109"/>
      <c r="AL1028" s="109"/>
      <c r="AM1028" s="109"/>
    </row>
    <row r="1029" spans="1:39" s="96" customFormat="1" ht="33" customHeight="1" x14ac:dyDescent="0.4">
      <c r="A1029" s="121">
        <v>445</v>
      </c>
      <c r="B1029" s="121" t="s">
        <v>26</v>
      </c>
      <c r="C1029" s="121">
        <v>61211</v>
      </c>
      <c r="D1029" s="121">
        <v>136</v>
      </c>
      <c r="E1029" s="121">
        <v>5300</v>
      </c>
      <c r="F1029" s="122" t="s">
        <v>879</v>
      </c>
      <c r="G1029" s="121">
        <v>7</v>
      </c>
      <c r="H1029" s="121">
        <v>0</v>
      </c>
      <c r="I1029" s="121">
        <v>30</v>
      </c>
      <c r="J1029" s="121"/>
      <c r="K1029" s="121"/>
      <c r="L1029" s="121"/>
      <c r="M1029" s="121"/>
      <c r="N1029" s="121"/>
      <c r="O1029" s="121">
        <v>1</v>
      </c>
      <c r="P1029" s="123"/>
      <c r="Q1029" s="121" t="s">
        <v>903</v>
      </c>
      <c r="R1029" s="121"/>
      <c r="S1029" s="121"/>
      <c r="T1029" s="121"/>
      <c r="U1029" s="121"/>
      <c r="V1029" s="121"/>
      <c r="W1029" s="121"/>
      <c r="X1029" s="121"/>
      <c r="Y1029" s="121" t="s">
        <v>33</v>
      </c>
      <c r="Z1029" s="121" t="s">
        <v>298</v>
      </c>
      <c r="AA1029" s="121" t="s">
        <v>753</v>
      </c>
      <c r="AB1029" s="109"/>
      <c r="AC1029" s="109"/>
      <c r="AD1029" s="109"/>
      <c r="AE1029" s="109"/>
      <c r="AF1029" s="109"/>
      <c r="AG1029" s="109"/>
      <c r="AH1029" s="109"/>
      <c r="AI1029" s="109"/>
      <c r="AJ1029" s="109"/>
      <c r="AK1029" s="109"/>
      <c r="AL1029" s="109"/>
      <c r="AM1029" s="109"/>
    </row>
    <row r="1030" spans="1:39" s="17" customFormat="1" ht="33.75" customHeight="1" x14ac:dyDescent="0.4">
      <c r="A1030" s="149">
        <v>446</v>
      </c>
      <c r="B1030" s="149" t="s">
        <v>26</v>
      </c>
      <c r="C1030" s="149">
        <v>69045</v>
      </c>
      <c r="D1030" s="149">
        <v>168</v>
      </c>
      <c r="E1030" s="149">
        <v>6007</v>
      </c>
      <c r="F1030" s="150" t="s">
        <v>879</v>
      </c>
      <c r="G1030" s="149">
        <v>7</v>
      </c>
      <c r="H1030" s="149">
        <v>0</v>
      </c>
      <c r="I1030" s="149">
        <v>29</v>
      </c>
      <c r="J1030" s="86">
        <v>2829</v>
      </c>
      <c r="K1030" s="149"/>
      <c r="L1030" s="149"/>
      <c r="M1030" s="149"/>
      <c r="N1030" s="149"/>
      <c r="O1030" s="149"/>
      <c r="P1030" s="10"/>
      <c r="Q1030" s="149"/>
      <c r="R1030" s="149"/>
      <c r="S1030" s="149"/>
      <c r="T1030" s="149"/>
      <c r="U1030" s="149"/>
      <c r="V1030" s="149"/>
      <c r="W1030" s="149"/>
      <c r="X1030" s="149"/>
      <c r="Y1030" s="149" t="s">
        <v>33</v>
      </c>
      <c r="Z1030" s="149" t="s">
        <v>190</v>
      </c>
      <c r="AA1030" s="149" t="s">
        <v>627</v>
      </c>
      <c r="AB1030" s="24"/>
      <c r="AC1030" s="24"/>
      <c r="AD1030" s="24"/>
      <c r="AE1030" s="24"/>
      <c r="AF1030" s="24"/>
      <c r="AG1030" s="24"/>
      <c r="AH1030" s="24"/>
      <c r="AI1030" s="24"/>
      <c r="AJ1030" s="24"/>
      <c r="AK1030" s="24"/>
      <c r="AL1030" s="24"/>
      <c r="AM1030" s="24"/>
    </row>
    <row r="1031" spans="1:39" s="17" customFormat="1" ht="39.75" customHeight="1" x14ac:dyDescent="0.4">
      <c r="A1031" s="181">
        <v>447</v>
      </c>
      <c r="B1031" s="181" t="s">
        <v>26</v>
      </c>
      <c r="C1031" s="181">
        <v>76927</v>
      </c>
      <c r="D1031" s="181">
        <v>41</v>
      </c>
      <c r="E1031" s="181">
        <v>6936</v>
      </c>
      <c r="F1031" s="182" t="s">
        <v>879</v>
      </c>
      <c r="G1031" s="181">
        <v>0</v>
      </c>
      <c r="H1031" s="181">
        <v>1</v>
      </c>
      <c r="I1031" s="181">
        <v>60</v>
      </c>
      <c r="J1031" s="181">
        <v>160</v>
      </c>
      <c r="K1031" s="181"/>
      <c r="L1031" s="181"/>
      <c r="M1031" s="181"/>
      <c r="N1031" s="181"/>
      <c r="O1031" s="181"/>
      <c r="P1031" s="10"/>
      <c r="Q1031" s="181"/>
      <c r="R1031" s="181"/>
      <c r="S1031" s="181"/>
      <c r="T1031" s="181"/>
      <c r="U1031" s="181"/>
      <c r="V1031" s="181"/>
      <c r="W1031" s="181"/>
      <c r="X1031" s="181"/>
      <c r="Y1031" s="181" t="s">
        <v>30</v>
      </c>
      <c r="Z1031" s="181" t="s">
        <v>379</v>
      </c>
      <c r="AA1031" s="181" t="s">
        <v>744</v>
      </c>
      <c r="AB1031" s="24"/>
      <c r="AC1031" s="24"/>
      <c r="AD1031" s="24"/>
      <c r="AE1031" s="24"/>
      <c r="AF1031" s="24"/>
      <c r="AG1031" s="24"/>
      <c r="AH1031" s="24"/>
      <c r="AI1031" s="24"/>
      <c r="AJ1031" s="24"/>
      <c r="AK1031" s="24"/>
      <c r="AL1031" s="24"/>
      <c r="AM1031" s="24"/>
    </row>
    <row r="1032" spans="1:39" s="17" customFormat="1" ht="39.75" customHeight="1" x14ac:dyDescent="0.4">
      <c r="A1032" s="181">
        <v>448</v>
      </c>
      <c r="B1032" s="181" t="s">
        <v>26</v>
      </c>
      <c r="C1032" s="181">
        <v>76928</v>
      </c>
      <c r="D1032" s="181">
        <v>42</v>
      </c>
      <c r="E1032" s="181">
        <v>6937</v>
      </c>
      <c r="F1032" s="182" t="s">
        <v>879</v>
      </c>
      <c r="G1032" s="181">
        <v>0</v>
      </c>
      <c r="H1032" s="181">
        <v>1</v>
      </c>
      <c r="I1032" s="181">
        <v>60</v>
      </c>
      <c r="J1032" s="181">
        <v>160</v>
      </c>
      <c r="K1032" s="181"/>
      <c r="L1032" s="181"/>
      <c r="M1032" s="181"/>
      <c r="N1032" s="181"/>
      <c r="O1032" s="181"/>
      <c r="P1032" s="10"/>
      <c r="Q1032" s="181"/>
      <c r="R1032" s="181"/>
      <c r="S1032" s="181"/>
      <c r="T1032" s="181"/>
      <c r="U1032" s="181"/>
      <c r="V1032" s="181"/>
      <c r="W1032" s="181"/>
      <c r="X1032" s="181"/>
      <c r="Y1032" s="181" t="s">
        <v>30</v>
      </c>
      <c r="Z1032" s="181" t="s">
        <v>379</v>
      </c>
      <c r="AA1032" s="181" t="s">
        <v>744</v>
      </c>
      <c r="AB1032" s="24"/>
      <c r="AC1032" s="24"/>
      <c r="AD1032" s="24"/>
      <c r="AE1032" s="24"/>
      <c r="AF1032" s="24"/>
      <c r="AG1032" s="24"/>
      <c r="AH1032" s="24"/>
      <c r="AI1032" s="24"/>
      <c r="AJ1032" s="24"/>
      <c r="AK1032" s="24"/>
      <c r="AL1032" s="24"/>
      <c r="AM1032" s="24"/>
    </row>
    <row r="1033" spans="1:39" s="96" customFormat="1" ht="36.75" customHeight="1" x14ac:dyDescent="0.4">
      <c r="A1033" s="121">
        <v>449</v>
      </c>
      <c r="B1033" s="121" t="s">
        <v>26</v>
      </c>
      <c r="C1033" s="121">
        <v>76929</v>
      </c>
      <c r="D1033" s="121">
        <v>43</v>
      </c>
      <c r="E1033" s="121">
        <v>6938</v>
      </c>
      <c r="F1033" s="122" t="s">
        <v>879</v>
      </c>
      <c r="G1033" s="121">
        <v>0</v>
      </c>
      <c r="H1033" s="121">
        <v>1</v>
      </c>
      <c r="I1033" s="121">
        <v>61</v>
      </c>
      <c r="J1033" s="121"/>
      <c r="K1033" s="121"/>
      <c r="L1033" s="121"/>
      <c r="M1033" s="121"/>
      <c r="N1033" s="121">
        <v>161</v>
      </c>
      <c r="O1033" s="121"/>
      <c r="P1033" s="123"/>
      <c r="Q1033" s="121"/>
      <c r="R1033" s="121"/>
      <c r="S1033" s="121"/>
      <c r="T1033" s="121"/>
      <c r="U1033" s="121"/>
      <c r="V1033" s="121"/>
      <c r="W1033" s="121"/>
      <c r="X1033" s="121"/>
      <c r="Y1033" s="121" t="s">
        <v>32</v>
      </c>
      <c r="Z1033" s="121" t="s">
        <v>380</v>
      </c>
      <c r="AA1033" s="121" t="s">
        <v>744</v>
      </c>
      <c r="AB1033" s="109"/>
      <c r="AC1033" s="109"/>
      <c r="AD1033" s="109"/>
      <c r="AE1033" s="109"/>
      <c r="AF1033" s="109"/>
      <c r="AG1033" s="109"/>
      <c r="AH1033" s="109"/>
      <c r="AI1033" s="109"/>
      <c r="AJ1033" s="109"/>
      <c r="AK1033" s="109"/>
      <c r="AL1033" s="109"/>
      <c r="AM1033" s="109"/>
    </row>
    <row r="1034" spans="1:39" s="96" customFormat="1" ht="39" customHeight="1" x14ac:dyDescent="0.4">
      <c r="A1034" s="121">
        <v>450</v>
      </c>
      <c r="B1034" s="121" t="s">
        <v>26</v>
      </c>
      <c r="C1034" s="121">
        <v>28868</v>
      </c>
      <c r="D1034" s="121">
        <v>20</v>
      </c>
      <c r="E1034" s="121">
        <v>1807</v>
      </c>
      <c r="F1034" s="122" t="s">
        <v>879</v>
      </c>
      <c r="G1034" s="121">
        <v>0</v>
      </c>
      <c r="H1034" s="121">
        <v>1</v>
      </c>
      <c r="I1034" s="121">
        <v>55</v>
      </c>
      <c r="J1034" s="121"/>
      <c r="K1034" s="121"/>
      <c r="L1034" s="121"/>
      <c r="M1034" s="121"/>
      <c r="N1034" s="121">
        <v>155</v>
      </c>
      <c r="O1034" s="121"/>
      <c r="P1034" s="123"/>
      <c r="Q1034" s="121"/>
      <c r="R1034" s="121"/>
      <c r="S1034" s="121"/>
      <c r="T1034" s="121"/>
      <c r="U1034" s="121"/>
      <c r="V1034" s="121"/>
      <c r="W1034" s="121"/>
      <c r="X1034" s="121"/>
      <c r="Y1034" s="121" t="s">
        <v>32</v>
      </c>
      <c r="Z1034" s="121" t="s">
        <v>380</v>
      </c>
      <c r="AA1034" s="121" t="s">
        <v>744</v>
      </c>
      <c r="AB1034" s="109"/>
      <c r="AC1034" s="109"/>
      <c r="AD1034" s="109"/>
      <c r="AE1034" s="109"/>
      <c r="AF1034" s="109"/>
      <c r="AG1034" s="109"/>
      <c r="AH1034" s="109"/>
      <c r="AI1034" s="109"/>
      <c r="AJ1034" s="109"/>
      <c r="AK1034" s="109"/>
      <c r="AL1034" s="109"/>
      <c r="AM1034" s="109"/>
    </row>
    <row r="1035" spans="1:39" s="17" customFormat="1" ht="38.25" customHeight="1" x14ac:dyDescent="0.4">
      <c r="A1035" s="181">
        <v>451</v>
      </c>
      <c r="B1035" s="181" t="s">
        <v>26</v>
      </c>
      <c r="C1035" s="181">
        <v>45800</v>
      </c>
      <c r="D1035" s="181">
        <v>28</v>
      </c>
      <c r="E1035" s="181">
        <v>4160</v>
      </c>
      <c r="F1035" s="182" t="s">
        <v>879</v>
      </c>
      <c r="G1035" s="181">
        <v>0</v>
      </c>
      <c r="H1035" s="181">
        <v>3</v>
      </c>
      <c r="I1035" s="181">
        <v>96</v>
      </c>
      <c r="J1035" s="181">
        <v>396</v>
      </c>
      <c r="K1035" s="181"/>
      <c r="L1035" s="181"/>
      <c r="M1035" s="181"/>
      <c r="N1035" s="181"/>
      <c r="O1035" s="181"/>
      <c r="P1035" s="10"/>
      <c r="Q1035" s="181"/>
      <c r="R1035" s="181"/>
      <c r="S1035" s="181"/>
      <c r="T1035" s="181"/>
      <c r="U1035" s="181"/>
      <c r="V1035" s="181"/>
      <c r="W1035" s="181"/>
      <c r="X1035" s="181"/>
      <c r="Y1035" s="181" t="s">
        <v>30</v>
      </c>
      <c r="Z1035" s="181" t="s">
        <v>381</v>
      </c>
      <c r="AA1035" s="181" t="s">
        <v>695</v>
      </c>
      <c r="AB1035" s="24"/>
      <c r="AC1035" s="24"/>
      <c r="AD1035" s="24"/>
      <c r="AE1035" s="24"/>
      <c r="AF1035" s="24"/>
      <c r="AG1035" s="24"/>
      <c r="AH1035" s="24"/>
      <c r="AI1035" s="24"/>
      <c r="AJ1035" s="24"/>
      <c r="AK1035" s="24"/>
      <c r="AL1035" s="24"/>
      <c r="AM1035" s="24"/>
    </row>
    <row r="1036" spans="1:39" s="96" customFormat="1" ht="42" customHeight="1" x14ac:dyDescent="0.4">
      <c r="A1036" s="121">
        <v>452</v>
      </c>
      <c r="B1036" s="121" t="s">
        <v>26</v>
      </c>
      <c r="C1036" s="121">
        <v>18854</v>
      </c>
      <c r="D1036" s="121">
        <v>33</v>
      </c>
      <c r="E1036" s="121">
        <v>599</v>
      </c>
      <c r="F1036" s="122" t="s">
        <v>879</v>
      </c>
      <c r="G1036" s="121">
        <v>4</v>
      </c>
      <c r="H1036" s="121">
        <v>2</v>
      </c>
      <c r="I1036" s="121">
        <v>71</v>
      </c>
      <c r="J1036" s="185">
        <v>1848</v>
      </c>
      <c r="K1036" s="121">
        <v>23</v>
      </c>
      <c r="L1036" s="121"/>
      <c r="M1036" s="121"/>
      <c r="N1036" s="121"/>
      <c r="O1036" s="121">
        <v>1</v>
      </c>
      <c r="P1036" s="123">
        <v>372</v>
      </c>
      <c r="Q1036" s="121" t="s">
        <v>903</v>
      </c>
      <c r="R1036" s="121" t="s">
        <v>872</v>
      </c>
      <c r="S1036" s="121">
        <v>90</v>
      </c>
      <c r="T1036" s="121"/>
      <c r="U1036" s="121">
        <v>90</v>
      </c>
      <c r="V1036" s="121"/>
      <c r="W1036" s="121"/>
      <c r="X1036" s="121">
        <v>38</v>
      </c>
      <c r="Y1036" s="121" t="s">
        <v>33</v>
      </c>
      <c r="Z1036" s="121" t="s">
        <v>382</v>
      </c>
      <c r="AA1036" s="121" t="s">
        <v>547</v>
      </c>
      <c r="AB1036" s="109"/>
      <c r="AC1036" s="109"/>
      <c r="AD1036" s="109"/>
      <c r="AE1036" s="109"/>
      <c r="AF1036" s="109"/>
      <c r="AG1036" s="109"/>
      <c r="AH1036" s="109"/>
      <c r="AI1036" s="109"/>
      <c r="AJ1036" s="109"/>
      <c r="AK1036" s="109"/>
      <c r="AL1036" s="109"/>
      <c r="AM1036" s="109"/>
    </row>
    <row r="1037" spans="1:39" s="17" customFormat="1" ht="36" customHeight="1" x14ac:dyDescent="0.4">
      <c r="A1037" s="161">
        <v>453</v>
      </c>
      <c r="B1037" s="161" t="s">
        <v>26</v>
      </c>
      <c r="C1037" s="161">
        <v>28869</v>
      </c>
      <c r="D1037" s="161">
        <v>19</v>
      </c>
      <c r="E1037" s="161">
        <v>1808</v>
      </c>
      <c r="F1037" s="162" t="s">
        <v>879</v>
      </c>
      <c r="G1037" s="161">
        <v>0</v>
      </c>
      <c r="H1037" s="161">
        <v>3</v>
      </c>
      <c r="I1037" s="161">
        <v>98</v>
      </c>
      <c r="J1037" s="161">
        <v>398</v>
      </c>
      <c r="K1037" s="161"/>
      <c r="L1037" s="161"/>
      <c r="M1037" s="161"/>
      <c r="N1037" s="161"/>
      <c r="O1037" s="161"/>
      <c r="P1037" s="10"/>
      <c r="Q1037" s="161"/>
      <c r="R1037" s="161"/>
      <c r="S1037" s="161"/>
      <c r="T1037" s="161"/>
      <c r="U1037" s="161"/>
      <c r="V1037" s="161"/>
      <c r="W1037" s="161"/>
      <c r="X1037" s="161"/>
      <c r="Y1037" s="161" t="s">
        <v>32</v>
      </c>
      <c r="Z1037" s="161" t="s">
        <v>330</v>
      </c>
      <c r="AA1037" s="161" t="s">
        <v>695</v>
      </c>
      <c r="AB1037" s="24"/>
      <c r="AC1037" s="24"/>
      <c r="AD1037" s="24"/>
      <c r="AE1037" s="24"/>
      <c r="AF1037" s="24"/>
      <c r="AG1037" s="24"/>
      <c r="AH1037" s="24"/>
      <c r="AI1037" s="24"/>
      <c r="AJ1037" s="24"/>
      <c r="AK1037" s="24"/>
      <c r="AL1037" s="24"/>
      <c r="AM1037" s="24"/>
    </row>
    <row r="1038" spans="1:39" s="96" customFormat="1" ht="36.75" customHeight="1" x14ac:dyDescent="0.4">
      <c r="A1038" s="121">
        <v>454</v>
      </c>
      <c r="B1038" s="121" t="s">
        <v>26</v>
      </c>
      <c r="C1038" s="121">
        <v>45801</v>
      </c>
      <c r="D1038" s="121">
        <v>29</v>
      </c>
      <c r="E1038" s="121">
        <v>4161</v>
      </c>
      <c r="F1038" s="122" t="s">
        <v>879</v>
      </c>
      <c r="G1038" s="121">
        <v>1</v>
      </c>
      <c r="H1038" s="121">
        <v>0</v>
      </c>
      <c r="I1038" s="121">
        <v>21</v>
      </c>
      <c r="J1038" s="121">
        <v>386</v>
      </c>
      <c r="K1038" s="121">
        <v>35</v>
      </c>
      <c r="L1038" s="121"/>
      <c r="M1038" s="121"/>
      <c r="N1038" s="121"/>
      <c r="O1038" s="121">
        <v>1</v>
      </c>
      <c r="P1038" s="123" t="s">
        <v>968</v>
      </c>
      <c r="Q1038" s="121" t="s">
        <v>903</v>
      </c>
      <c r="R1038" s="121" t="s">
        <v>872</v>
      </c>
      <c r="S1038" s="121">
        <v>90</v>
      </c>
      <c r="T1038" s="121"/>
      <c r="U1038" s="121">
        <v>90</v>
      </c>
      <c r="V1038" s="121"/>
      <c r="W1038" s="121"/>
      <c r="X1038" s="121">
        <v>25</v>
      </c>
      <c r="Y1038" s="121" t="s">
        <v>30</v>
      </c>
      <c r="Z1038" s="121" t="s">
        <v>383</v>
      </c>
      <c r="AA1038" s="121" t="s">
        <v>695</v>
      </c>
      <c r="AB1038" s="109"/>
      <c r="AC1038" s="109"/>
      <c r="AD1038" s="109"/>
      <c r="AE1038" s="109"/>
      <c r="AF1038" s="109"/>
      <c r="AG1038" s="109"/>
      <c r="AH1038" s="109"/>
      <c r="AI1038" s="109"/>
      <c r="AJ1038" s="109"/>
      <c r="AK1038" s="109"/>
      <c r="AL1038" s="109"/>
      <c r="AM1038" s="109"/>
    </row>
    <row r="1039" spans="1:39" s="96" customFormat="1" ht="27.75" customHeight="1" x14ac:dyDescent="0.4">
      <c r="A1039" s="121"/>
      <c r="B1039" s="121"/>
      <c r="C1039" s="121"/>
      <c r="D1039" s="121"/>
      <c r="E1039" s="121"/>
      <c r="F1039" s="122"/>
      <c r="G1039" s="121"/>
      <c r="H1039" s="121"/>
      <c r="I1039" s="121"/>
      <c r="J1039" s="121"/>
      <c r="K1039" s="121"/>
      <c r="L1039" s="121"/>
      <c r="M1039" s="121"/>
      <c r="N1039" s="121"/>
      <c r="O1039" s="121">
        <v>2</v>
      </c>
      <c r="P1039" s="123"/>
      <c r="Q1039" s="121" t="s">
        <v>903</v>
      </c>
      <c r="R1039" s="121" t="s">
        <v>872</v>
      </c>
      <c r="S1039" s="121">
        <v>49</v>
      </c>
      <c r="T1039" s="121"/>
      <c r="U1039" s="121">
        <v>49</v>
      </c>
      <c r="V1039" s="121"/>
      <c r="W1039" s="121"/>
      <c r="X1039" s="121"/>
      <c r="Y1039" s="121"/>
      <c r="Z1039" s="121"/>
      <c r="AA1039" s="121"/>
      <c r="AB1039" s="109"/>
      <c r="AC1039" s="109"/>
      <c r="AD1039" s="109"/>
      <c r="AE1039" s="109"/>
      <c r="AF1039" s="109"/>
      <c r="AG1039" s="109"/>
      <c r="AH1039" s="109"/>
      <c r="AI1039" s="109"/>
      <c r="AJ1039" s="109"/>
      <c r="AK1039" s="109"/>
      <c r="AL1039" s="109"/>
      <c r="AM1039" s="109"/>
    </row>
    <row r="1040" spans="1:39" s="96" customFormat="1" ht="36" customHeight="1" x14ac:dyDescent="0.4">
      <c r="A1040" s="121">
        <v>455</v>
      </c>
      <c r="B1040" s="121" t="s">
        <v>26</v>
      </c>
      <c r="C1040" s="121">
        <v>77378</v>
      </c>
      <c r="D1040" s="121">
        <v>44</v>
      </c>
      <c r="E1040" s="121">
        <v>7006</v>
      </c>
      <c r="F1040" s="122" t="s">
        <v>879</v>
      </c>
      <c r="G1040" s="121">
        <v>0</v>
      </c>
      <c r="H1040" s="121">
        <v>2</v>
      </c>
      <c r="I1040" s="121">
        <v>14</v>
      </c>
      <c r="J1040" s="121"/>
      <c r="K1040" s="121">
        <v>59</v>
      </c>
      <c r="L1040" s="121"/>
      <c r="M1040" s="121"/>
      <c r="N1040" s="121">
        <v>155</v>
      </c>
      <c r="O1040" s="121">
        <v>1</v>
      </c>
      <c r="P1040" s="123">
        <v>371</v>
      </c>
      <c r="Q1040" s="121" t="s">
        <v>903</v>
      </c>
      <c r="R1040" s="121" t="s">
        <v>872</v>
      </c>
      <c r="S1040" s="121">
        <v>234</v>
      </c>
      <c r="T1040" s="121"/>
      <c r="U1040" s="121">
        <v>234</v>
      </c>
      <c r="V1040" s="121"/>
      <c r="W1040" s="121"/>
      <c r="X1040" s="121">
        <v>5</v>
      </c>
      <c r="Y1040" s="121" t="s">
        <v>32</v>
      </c>
      <c r="Z1040" s="121" t="s">
        <v>384</v>
      </c>
      <c r="AA1040" s="121" t="s">
        <v>754</v>
      </c>
      <c r="AB1040" s="109"/>
      <c r="AC1040" s="109"/>
      <c r="AD1040" s="109"/>
      <c r="AE1040" s="109"/>
      <c r="AF1040" s="109"/>
      <c r="AG1040" s="109"/>
      <c r="AH1040" s="109"/>
      <c r="AI1040" s="109"/>
      <c r="AJ1040" s="109"/>
      <c r="AK1040" s="109"/>
      <c r="AL1040" s="109"/>
      <c r="AM1040" s="109"/>
    </row>
    <row r="1041" spans="1:39" s="96" customFormat="1" ht="35.25" customHeight="1" x14ac:dyDescent="0.4">
      <c r="A1041" s="121">
        <v>456</v>
      </c>
      <c r="B1041" s="121" t="s">
        <v>26</v>
      </c>
      <c r="C1041" s="121">
        <v>66439</v>
      </c>
      <c r="D1041" s="121">
        <v>152</v>
      </c>
      <c r="E1041" s="121">
        <v>5740</v>
      </c>
      <c r="F1041" s="122" t="s">
        <v>879</v>
      </c>
      <c r="G1041" s="121">
        <v>0</v>
      </c>
      <c r="H1041" s="121">
        <v>2</v>
      </c>
      <c r="I1041" s="121">
        <v>0</v>
      </c>
      <c r="J1041" s="121"/>
      <c r="K1041" s="121">
        <v>20</v>
      </c>
      <c r="L1041" s="121"/>
      <c r="M1041" s="121"/>
      <c r="N1041" s="121">
        <v>180</v>
      </c>
      <c r="O1041" s="121">
        <v>1</v>
      </c>
      <c r="P1041" s="123" t="s">
        <v>969</v>
      </c>
      <c r="Q1041" s="121" t="s">
        <v>903</v>
      </c>
      <c r="R1041" s="121" t="s">
        <v>888</v>
      </c>
      <c r="S1041" s="121">
        <v>81</v>
      </c>
      <c r="T1041" s="121"/>
      <c r="U1041" s="121">
        <v>81</v>
      </c>
      <c r="V1041" s="121"/>
      <c r="W1041" s="121"/>
      <c r="X1041" s="121">
        <v>19</v>
      </c>
      <c r="Y1041" s="121" t="s">
        <v>32</v>
      </c>
      <c r="Z1041" s="121" t="s">
        <v>167</v>
      </c>
      <c r="AA1041" s="121" t="s">
        <v>677</v>
      </c>
      <c r="AB1041" s="109"/>
      <c r="AC1041" s="109"/>
      <c r="AD1041" s="109"/>
      <c r="AE1041" s="109"/>
      <c r="AF1041" s="109"/>
      <c r="AG1041" s="109"/>
      <c r="AH1041" s="109"/>
      <c r="AI1041" s="109"/>
      <c r="AJ1041" s="109"/>
      <c r="AK1041" s="109"/>
      <c r="AL1041" s="109"/>
      <c r="AM1041" s="109"/>
    </row>
    <row r="1042" spans="1:39" s="17" customFormat="1" x14ac:dyDescent="0.4">
      <c r="A1042" s="181"/>
      <c r="B1042" s="181"/>
      <c r="C1042" s="181"/>
      <c r="D1042" s="181"/>
      <c r="E1042" s="181"/>
      <c r="F1042" s="182"/>
      <c r="G1042" s="181"/>
      <c r="H1042" s="181"/>
      <c r="I1042" s="181"/>
      <c r="J1042" s="181"/>
      <c r="K1042" s="181"/>
      <c r="L1042" s="181"/>
      <c r="M1042" s="181"/>
      <c r="N1042" s="181"/>
      <c r="O1042" s="181"/>
      <c r="P1042" s="10"/>
      <c r="Q1042" s="181"/>
      <c r="R1042" s="181"/>
      <c r="S1042" s="181"/>
      <c r="T1042" s="181"/>
      <c r="U1042" s="181"/>
      <c r="V1042" s="181"/>
      <c r="W1042" s="181"/>
      <c r="X1042" s="181"/>
      <c r="Y1042" s="181" t="s">
        <v>32</v>
      </c>
      <c r="Z1042" s="181" t="s">
        <v>385</v>
      </c>
      <c r="AA1042" s="181" t="s">
        <v>755</v>
      </c>
      <c r="AB1042" s="24"/>
      <c r="AC1042" s="24"/>
      <c r="AD1042" s="24"/>
      <c r="AE1042" s="24"/>
      <c r="AF1042" s="24"/>
      <c r="AG1042" s="24"/>
      <c r="AH1042" s="24"/>
      <c r="AI1042" s="24"/>
      <c r="AJ1042" s="24"/>
      <c r="AK1042" s="24"/>
      <c r="AL1042" s="24"/>
      <c r="AM1042" s="24"/>
    </row>
    <row r="1043" spans="1:39" s="17" customFormat="1" ht="39" customHeight="1" x14ac:dyDescent="0.4">
      <c r="A1043" s="181">
        <v>457</v>
      </c>
      <c r="B1043" s="181" t="s">
        <v>26</v>
      </c>
      <c r="C1043" s="181">
        <v>77035</v>
      </c>
      <c r="D1043" s="181">
        <v>391</v>
      </c>
      <c r="E1043" s="181">
        <v>6909</v>
      </c>
      <c r="F1043" s="182" t="s">
        <v>879</v>
      </c>
      <c r="G1043" s="181">
        <v>5</v>
      </c>
      <c r="H1043" s="181">
        <v>0</v>
      </c>
      <c r="I1043" s="181">
        <v>60</v>
      </c>
      <c r="J1043" s="86">
        <v>2060</v>
      </c>
      <c r="K1043" s="181"/>
      <c r="L1043" s="181"/>
      <c r="M1043" s="181"/>
      <c r="N1043" s="181"/>
      <c r="O1043" s="181"/>
      <c r="P1043" s="10"/>
      <c r="Q1043" s="181"/>
      <c r="R1043" s="181"/>
      <c r="S1043" s="181"/>
      <c r="T1043" s="181"/>
      <c r="U1043" s="181"/>
      <c r="V1043" s="181"/>
      <c r="W1043" s="181"/>
      <c r="X1043" s="181"/>
      <c r="Y1043" s="181" t="s">
        <v>30</v>
      </c>
      <c r="Z1043" s="181" t="s">
        <v>143</v>
      </c>
      <c r="AA1043" s="181" t="s">
        <v>747</v>
      </c>
      <c r="AB1043" s="24"/>
      <c r="AC1043" s="24"/>
      <c r="AD1043" s="24"/>
      <c r="AE1043" s="24"/>
      <c r="AF1043" s="24"/>
      <c r="AG1043" s="24"/>
      <c r="AH1043" s="24"/>
      <c r="AI1043" s="24"/>
      <c r="AJ1043" s="24"/>
      <c r="AK1043" s="24"/>
      <c r="AL1043" s="24"/>
      <c r="AM1043" s="24"/>
    </row>
    <row r="1044" spans="1:39" s="24" customFormat="1" ht="36.75" customHeight="1" x14ac:dyDescent="0.4">
      <c r="A1044" s="22">
        <v>458</v>
      </c>
      <c r="B1044" s="22" t="s">
        <v>26</v>
      </c>
      <c r="C1044" s="22">
        <v>15133</v>
      </c>
      <c r="D1044" s="22">
        <v>55</v>
      </c>
      <c r="E1044" s="22">
        <v>409</v>
      </c>
      <c r="F1044" s="44" t="s">
        <v>879</v>
      </c>
      <c r="G1044" s="22">
        <v>2</v>
      </c>
      <c r="H1044" s="22">
        <v>1</v>
      </c>
      <c r="I1044" s="22">
        <v>19</v>
      </c>
      <c r="J1044" s="22"/>
      <c r="K1044" s="22"/>
      <c r="L1044" s="22"/>
      <c r="M1044" s="22"/>
      <c r="N1044" s="22"/>
      <c r="O1044" s="22"/>
      <c r="P1044" s="7"/>
      <c r="Q1044" s="22"/>
      <c r="R1044" s="22"/>
      <c r="S1044" s="22"/>
      <c r="T1044" s="22"/>
      <c r="U1044" s="22"/>
      <c r="V1044" s="22"/>
      <c r="W1044" s="22"/>
      <c r="X1044" s="22"/>
      <c r="Y1044" s="22" t="s">
        <v>32</v>
      </c>
      <c r="Z1044" s="22" t="s">
        <v>222</v>
      </c>
      <c r="AA1044" s="22" t="s">
        <v>756</v>
      </c>
    </row>
    <row r="1045" spans="1:39" s="24" customFormat="1" ht="42" customHeight="1" x14ac:dyDescent="0.4">
      <c r="A1045" s="22">
        <v>459</v>
      </c>
      <c r="B1045" s="22" t="s">
        <v>26</v>
      </c>
      <c r="C1045" s="22">
        <v>15135</v>
      </c>
      <c r="D1045" s="22">
        <v>58</v>
      </c>
      <c r="E1045" s="22">
        <v>411</v>
      </c>
      <c r="F1045" s="44" t="s">
        <v>879</v>
      </c>
      <c r="G1045" s="22">
        <v>6</v>
      </c>
      <c r="H1045" s="22">
        <v>1</v>
      </c>
      <c r="I1045" s="22">
        <v>58</v>
      </c>
      <c r="J1045" s="22"/>
      <c r="K1045" s="22"/>
      <c r="L1045" s="22"/>
      <c r="M1045" s="22"/>
      <c r="N1045" s="22"/>
      <c r="O1045" s="22"/>
      <c r="P1045" s="7"/>
      <c r="Q1045" s="22"/>
      <c r="R1045" s="22"/>
      <c r="S1045" s="22"/>
      <c r="T1045" s="22"/>
      <c r="U1045" s="22"/>
      <c r="V1045" s="22"/>
      <c r="W1045" s="22"/>
      <c r="X1045" s="22"/>
      <c r="Y1045" s="22" t="s">
        <v>30</v>
      </c>
      <c r="Z1045" s="22" t="s">
        <v>348</v>
      </c>
      <c r="AA1045" s="22" t="s">
        <v>536</v>
      </c>
    </row>
    <row r="1046" spans="1:39" s="189" customFormat="1" ht="43.5" customHeight="1" x14ac:dyDescent="0.4">
      <c r="A1046" s="186">
        <v>460</v>
      </c>
      <c r="B1046" s="186" t="s">
        <v>26</v>
      </c>
      <c r="C1046" s="186">
        <v>27369</v>
      </c>
      <c r="D1046" s="186">
        <v>3</v>
      </c>
      <c r="E1046" s="186">
        <v>1998</v>
      </c>
      <c r="F1046" s="187" t="s">
        <v>879</v>
      </c>
      <c r="G1046" s="186">
        <v>1</v>
      </c>
      <c r="H1046" s="186">
        <v>3</v>
      </c>
      <c r="I1046" s="186">
        <v>50</v>
      </c>
      <c r="J1046" s="186"/>
      <c r="K1046" s="186"/>
      <c r="L1046" s="186"/>
      <c r="M1046" s="186"/>
      <c r="N1046" s="186"/>
      <c r="O1046" s="186"/>
      <c r="P1046" s="188"/>
      <c r="Q1046" s="186"/>
      <c r="R1046" s="186"/>
      <c r="S1046" s="186"/>
      <c r="T1046" s="186"/>
      <c r="U1046" s="186"/>
      <c r="V1046" s="186"/>
      <c r="W1046" s="186"/>
      <c r="X1046" s="186"/>
      <c r="Y1046" s="186" t="s">
        <v>47</v>
      </c>
      <c r="Z1046" s="186" t="s">
        <v>387</v>
      </c>
      <c r="AA1046" s="186" t="s">
        <v>757</v>
      </c>
      <c r="AC1046" s="24"/>
      <c r="AD1046" s="24"/>
      <c r="AE1046" s="24"/>
      <c r="AF1046" s="24"/>
      <c r="AG1046" s="24"/>
      <c r="AH1046" s="24"/>
      <c r="AI1046" s="24"/>
      <c r="AJ1046" s="24"/>
      <c r="AK1046" s="24"/>
      <c r="AL1046" s="24"/>
      <c r="AM1046" s="24"/>
    </row>
    <row r="1047" spans="1:39" s="17" customFormat="1" ht="31.5" customHeight="1" x14ac:dyDescent="0.4">
      <c r="A1047" s="156">
        <v>461</v>
      </c>
      <c r="B1047" s="156" t="s">
        <v>26</v>
      </c>
      <c r="C1047" s="156">
        <v>51347</v>
      </c>
      <c r="D1047" s="156">
        <v>82</v>
      </c>
      <c r="E1047" s="156">
        <v>4542</v>
      </c>
      <c r="F1047" s="157" t="s">
        <v>879</v>
      </c>
      <c r="G1047" s="156">
        <v>0</v>
      </c>
      <c r="H1047" s="156">
        <v>1</v>
      </c>
      <c r="I1047" s="156">
        <v>0</v>
      </c>
      <c r="J1047" s="156">
        <v>100</v>
      </c>
      <c r="K1047" s="156"/>
      <c r="L1047" s="156"/>
      <c r="M1047" s="156"/>
      <c r="N1047" s="156"/>
      <c r="O1047" s="156"/>
      <c r="P1047" s="10"/>
      <c r="Q1047" s="156"/>
      <c r="R1047" s="156"/>
      <c r="S1047" s="156"/>
      <c r="T1047" s="156"/>
      <c r="U1047" s="156"/>
      <c r="V1047" s="156"/>
      <c r="W1047" s="156"/>
      <c r="X1047" s="156"/>
      <c r="Y1047" s="156" t="s">
        <v>32</v>
      </c>
      <c r="Z1047" s="156" t="s">
        <v>276</v>
      </c>
      <c r="AA1047" s="156" t="s">
        <v>659</v>
      </c>
      <c r="AB1047" s="24"/>
      <c r="AC1047" s="24"/>
      <c r="AD1047" s="24"/>
      <c r="AE1047" s="24"/>
      <c r="AF1047" s="24"/>
      <c r="AG1047" s="24"/>
      <c r="AH1047" s="24"/>
      <c r="AI1047" s="24"/>
      <c r="AJ1047" s="24"/>
      <c r="AK1047" s="24"/>
      <c r="AL1047" s="24"/>
      <c r="AM1047" s="24"/>
    </row>
    <row r="1048" spans="1:39" s="17" customFormat="1" x14ac:dyDescent="0.4">
      <c r="A1048" s="156"/>
      <c r="B1048" s="156"/>
      <c r="C1048" s="156"/>
      <c r="D1048" s="156"/>
      <c r="E1048" s="156"/>
      <c r="F1048" s="157"/>
      <c r="G1048" s="156"/>
      <c r="H1048" s="156"/>
      <c r="I1048" s="156"/>
      <c r="J1048" s="156"/>
      <c r="K1048" s="156"/>
      <c r="L1048" s="156"/>
      <c r="M1048" s="156"/>
      <c r="N1048" s="156"/>
      <c r="O1048" s="156"/>
      <c r="P1048" s="10"/>
      <c r="Q1048" s="156"/>
      <c r="R1048" s="156"/>
      <c r="S1048" s="156"/>
      <c r="T1048" s="156"/>
      <c r="U1048" s="156"/>
      <c r="V1048" s="156"/>
      <c r="W1048" s="156"/>
      <c r="X1048" s="156"/>
      <c r="Y1048" s="156" t="s">
        <v>32</v>
      </c>
      <c r="Z1048" s="156" t="s">
        <v>277</v>
      </c>
      <c r="AA1048" s="156" t="s">
        <v>659</v>
      </c>
      <c r="AB1048" s="24"/>
      <c r="AC1048" s="24"/>
      <c r="AD1048" s="24"/>
      <c r="AE1048" s="24"/>
      <c r="AF1048" s="24"/>
      <c r="AG1048" s="24"/>
      <c r="AH1048" s="24"/>
      <c r="AI1048" s="24"/>
      <c r="AJ1048" s="24"/>
      <c r="AK1048" s="24"/>
      <c r="AL1048" s="24"/>
      <c r="AM1048" s="24"/>
    </row>
    <row r="1049" spans="1:39" s="37" customFormat="1" ht="41.25" customHeight="1" x14ac:dyDescent="0.4">
      <c r="A1049" s="36">
        <v>462</v>
      </c>
      <c r="B1049" s="36" t="s">
        <v>26</v>
      </c>
      <c r="C1049" s="36">
        <v>60052</v>
      </c>
      <c r="D1049" s="36">
        <v>232</v>
      </c>
      <c r="E1049" s="36">
        <v>5288</v>
      </c>
      <c r="F1049" s="47" t="s">
        <v>879</v>
      </c>
      <c r="G1049" s="36">
        <v>49</v>
      </c>
      <c r="H1049" s="36">
        <v>2</v>
      </c>
      <c r="I1049" s="36">
        <v>94</v>
      </c>
      <c r="J1049" s="36"/>
      <c r="K1049" s="36"/>
      <c r="L1049" s="36"/>
      <c r="M1049" s="36"/>
      <c r="N1049" s="36"/>
      <c r="O1049" s="36">
        <v>1</v>
      </c>
      <c r="P1049" s="12"/>
      <c r="Q1049" s="47" t="s">
        <v>934</v>
      </c>
      <c r="R1049" s="36"/>
      <c r="S1049" s="36"/>
      <c r="T1049" s="36"/>
      <c r="U1049" s="36"/>
      <c r="V1049" s="36"/>
      <c r="W1049" s="36"/>
      <c r="X1049" s="36"/>
      <c r="Y1049" s="36" t="s">
        <v>33</v>
      </c>
      <c r="Z1049" s="36" t="s">
        <v>138</v>
      </c>
      <c r="AA1049" s="36" t="s">
        <v>592</v>
      </c>
      <c r="AB1049" s="24"/>
      <c r="AC1049" s="24"/>
      <c r="AD1049" s="24"/>
      <c r="AE1049" s="24"/>
      <c r="AF1049" s="24"/>
      <c r="AG1049" s="24"/>
      <c r="AH1049" s="24"/>
      <c r="AI1049" s="24"/>
      <c r="AJ1049" s="24"/>
      <c r="AK1049" s="24"/>
      <c r="AL1049" s="24"/>
      <c r="AM1049" s="24"/>
    </row>
    <row r="1050" spans="1:39" s="37" customFormat="1" x14ac:dyDescent="0.4">
      <c r="A1050" s="36"/>
      <c r="B1050" s="36"/>
      <c r="C1050" s="36"/>
      <c r="D1050" s="36"/>
      <c r="E1050" s="36"/>
      <c r="F1050" s="47"/>
      <c r="G1050" s="36"/>
      <c r="H1050" s="36"/>
      <c r="I1050" s="36"/>
      <c r="J1050" s="36"/>
      <c r="K1050" s="36"/>
      <c r="L1050" s="36"/>
      <c r="M1050" s="36"/>
      <c r="N1050" s="36"/>
      <c r="O1050" s="36">
        <v>2</v>
      </c>
      <c r="P1050" s="12"/>
      <c r="Q1050" s="36" t="s">
        <v>903</v>
      </c>
      <c r="R1050" s="36"/>
      <c r="S1050" s="36"/>
      <c r="T1050" s="36"/>
      <c r="U1050" s="36"/>
      <c r="V1050" s="36"/>
      <c r="W1050" s="36"/>
      <c r="X1050" s="36"/>
      <c r="Y1050" s="36"/>
      <c r="Z1050" s="36"/>
      <c r="AA1050" s="36"/>
      <c r="AB1050" s="24"/>
      <c r="AC1050" s="24"/>
      <c r="AD1050" s="24"/>
      <c r="AE1050" s="24"/>
      <c r="AF1050" s="24"/>
      <c r="AG1050" s="24"/>
      <c r="AH1050" s="24"/>
      <c r="AI1050" s="24"/>
      <c r="AJ1050" s="24"/>
      <c r="AK1050" s="24"/>
      <c r="AL1050" s="24"/>
      <c r="AM1050" s="24"/>
    </row>
    <row r="1051" spans="1:39" s="17" customFormat="1" ht="35.25" customHeight="1" x14ac:dyDescent="0.4">
      <c r="A1051" s="156">
        <v>463</v>
      </c>
      <c r="B1051" s="156" t="s">
        <v>26</v>
      </c>
      <c r="C1051" s="156">
        <v>55434</v>
      </c>
      <c r="D1051" s="156">
        <v>177</v>
      </c>
      <c r="E1051" s="156">
        <v>4878</v>
      </c>
      <c r="F1051" s="157" t="s">
        <v>879</v>
      </c>
      <c r="G1051" s="156">
        <v>0</v>
      </c>
      <c r="H1051" s="156">
        <v>2</v>
      </c>
      <c r="I1051" s="156">
        <v>0</v>
      </c>
      <c r="J1051" s="156"/>
      <c r="K1051" s="156">
        <v>42</v>
      </c>
      <c r="L1051" s="156"/>
      <c r="M1051" s="156"/>
      <c r="N1051" s="156">
        <v>158</v>
      </c>
      <c r="O1051" s="156">
        <v>1</v>
      </c>
      <c r="P1051" s="10">
        <v>575</v>
      </c>
      <c r="Q1051" s="156" t="s">
        <v>903</v>
      </c>
      <c r="R1051" s="156" t="s">
        <v>875</v>
      </c>
      <c r="S1051" s="156">
        <v>84</v>
      </c>
      <c r="T1051" s="156"/>
      <c r="U1051" s="156">
        <v>84</v>
      </c>
      <c r="V1051" s="156"/>
      <c r="W1051" s="156"/>
      <c r="X1051" s="156">
        <v>24</v>
      </c>
      <c r="Y1051" s="156" t="s">
        <v>33</v>
      </c>
      <c r="Z1051" s="156" t="s">
        <v>267</v>
      </c>
      <c r="AA1051" s="156" t="s">
        <v>681</v>
      </c>
      <c r="AB1051" s="24"/>
      <c r="AC1051" s="24"/>
      <c r="AD1051" s="24"/>
      <c r="AE1051" s="24"/>
      <c r="AF1051" s="24"/>
      <c r="AG1051" s="24"/>
      <c r="AH1051" s="24"/>
      <c r="AI1051" s="24"/>
      <c r="AJ1051" s="24"/>
      <c r="AK1051" s="24"/>
      <c r="AL1051" s="24"/>
      <c r="AM1051" s="24"/>
    </row>
    <row r="1052" spans="1:39" s="17" customFormat="1" x14ac:dyDescent="0.4">
      <c r="A1052" s="156"/>
      <c r="B1052" s="156"/>
      <c r="C1052" s="156"/>
      <c r="D1052" s="156"/>
      <c r="E1052" s="156"/>
      <c r="F1052" s="157"/>
      <c r="G1052" s="156"/>
      <c r="H1052" s="156"/>
      <c r="I1052" s="156"/>
      <c r="J1052" s="156"/>
      <c r="K1052" s="156"/>
      <c r="L1052" s="156"/>
      <c r="M1052" s="156"/>
      <c r="N1052" s="156"/>
      <c r="O1052" s="156">
        <v>2</v>
      </c>
      <c r="P1052" s="10"/>
      <c r="Q1052" s="156" t="s">
        <v>903</v>
      </c>
      <c r="R1052" s="156" t="s">
        <v>872</v>
      </c>
      <c r="S1052" s="156">
        <v>84</v>
      </c>
      <c r="T1052" s="156"/>
      <c r="U1052" s="156">
        <v>84</v>
      </c>
      <c r="V1052" s="156"/>
      <c r="W1052" s="156"/>
      <c r="X1052" s="156"/>
      <c r="Y1052" s="156"/>
      <c r="Z1052" s="156"/>
      <c r="AA1052" s="156"/>
      <c r="AB1052" s="24"/>
      <c r="AC1052" s="24"/>
      <c r="AD1052" s="24"/>
      <c r="AE1052" s="24"/>
      <c r="AF1052" s="24"/>
      <c r="AG1052" s="24"/>
      <c r="AH1052" s="24"/>
      <c r="AI1052" s="24"/>
      <c r="AJ1052" s="24"/>
      <c r="AK1052" s="24"/>
      <c r="AL1052" s="24"/>
      <c r="AM1052" s="24"/>
    </row>
    <row r="1053" spans="1:39" s="17" customFormat="1" ht="33.75" customHeight="1" x14ac:dyDescent="0.4">
      <c r="A1053" s="15">
        <v>464</v>
      </c>
      <c r="B1053" s="15" t="s">
        <v>26</v>
      </c>
      <c r="C1053" s="15">
        <v>26168</v>
      </c>
      <c r="D1053" s="15">
        <v>31</v>
      </c>
      <c r="E1053" s="15">
        <v>1508</v>
      </c>
      <c r="F1053" s="40" t="s">
        <v>879</v>
      </c>
      <c r="G1053" s="15">
        <v>0</v>
      </c>
      <c r="H1053" s="15">
        <v>3</v>
      </c>
      <c r="I1053" s="15">
        <v>36</v>
      </c>
      <c r="J1053" s="15">
        <v>336</v>
      </c>
      <c r="K1053" s="15"/>
      <c r="L1053" s="15"/>
      <c r="M1053" s="15"/>
      <c r="N1053" s="15"/>
      <c r="O1053" s="15"/>
      <c r="P1053" s="5"/>
      <c r="Q1053" s="15"/>
      <c r="R1053" s="15"/>
      <c r="S1053" s="15"/>
      <c r="T1053" s="15"/>
      <c r="U1053" s="15"/>
      <c r="V1053" s="15"/>
      <c r="W1053" s="15"/>
      <c r="X1053" s="15"/>
      <c r="Y1053" s="15" t="s">
        <v>30</v>
      </c>
      <c r="Z1053" s="15" t="s">
        <v>135</v>
      </c>
      <c r="AA1053" s="15" t="s">
        <v>590</v>
      </c>
      <c r="AB1053" s="24"/>
      <c r="AC1053" s="24"/>
      <c r="AD1053" s="24"/>
      <c r="AE1053" s="24"/>
      <c r="AF1053" s="24"/>
      <c r="AG1053" s="24"/>
      <c r="AH1053" s="24"/>
      <c r="AI1053" s="24"/>
      <c r="AJ1053" s="24"/>
      <c r="AK1053" s="24"/>
      <c r="AL1053" s="24"/>
      <c r="AM1053" s="24"/>
    </row>
    <row r="1054" spans="1:39" s="17" customFormat="1" ht="37.5" customHeight="1" x14ac:dyDescent="0.4">
      <c r="A1054" s="15">
        <v>465</v>
      </c>
      <c r="B1054" s="15" t="s">
        <v>26</v>
      </c>
      <c r="C1054" s="15">
        <v>47650</v>
      </c>
      <c r="D1054" s="15">
        <v>170</v>
      </c>
      <c r="E1054" s="15">
        <v>4252</v>
      </c>
      <c r="F1054" s="40" t="s">
        <v>879</v>
      </c>
      <c r="G1054" s="15">
        <v>0</v>
      </c>
      <c r="H1054" s="15">
        <v>1</v>
      </c>
      <c r="I1054" s="15">
        <v>61</v>
      </c>
      <c r="J1054" s="15"/>
      <c r="K1054" s="15">
        <v>161</v>
      </c>
      <c r="L1054" s="15"/>
      <c r="M1054" s="15"/>
      <c r="N1054" s="15"/>
      <c r="O1054" s="15"/>
      <c r="P1054" s="5"/>
      <c r="Q1054" s="15"/>
      <c r="R1054" s="15"/>
      <c r="S1054" s="15"/>
      <c r="T1054" s="15"/>
      <c r="U1054" s="15"/>
      <c r="V1054" s="15"/>
      <c r="W1054" s="15"/>
      <c r="X1054" s="15"/>
      <c r="Y1054" s="126" t="s">
        <v>44</v>
      </c>
      <c r="Z1054" s="15" t="s">
        <v>238</v>
      </c>
      <c r="AA1054" s="15" t="s">
        <v>579</v>
      </c>
      <c r="AB1054" s="24"/>
      <c r="AC1054" s="24"/>
      <c r="AD1054" s="24"/>
      <c r="AE1054" s="24"/>
      <c r="AF1054" s="24"/>
      <c r="AG1054" s="24"/>
      <c r="AH1054" s="24"/>
      <c r="AI1054" s="24"/>
      <c r="AJ1054" s="24"/>
      <c r="AK1054" s="24"/>
      <c r="AL1054" s="24"/>
      <c r="AM1054" s="24"/>
    </row>
    <row r="1055" spans="1:39" s="17" customFormat="1" x14ac:dyDescent="0.4">
      <c r="A1055" s="15"/>
      <c r="B1055" s="15"/>
      <c r="C1055" s="15"/>
      <c r="D1055" s="15"/>
      <c r="E1055" s="15"/>
      <c r="F1055" s="40"/>
      <c r="G1055" s="15"/>
      <c r="H1055" s="15"/>
      <c r="I1055" s="15"/>
      <c r="J1055" s="15"/>
      <c r="K1055" s="15"/>
      <c r="L1055" s="15"/>
      <c r="M1055" s="15"/>
      <c r="N1055" s="15"/>
      <c r="O1055" s="15">
        <v>1</v>
      </c>
      <c r="P1055" s="5">
        <v>142</v>
      </c>
      <c r="Q1055" s="15" t="s">
        <v>885</v>
      </c>
      <c r="R1055" s="15" t="s">
        <v>888</v>
      </c>
      <c r="S1055" s="15"/>
      <c r="T1055" s="15"/>
      <c r="U1055" s="15"/>
      <c r="V1055" s="15"/>
      <c r="W1055" s="15"/>
      <c r="X1055" s="15">
        <v>15</v>
      </c>
      <c r="Y1055" s="15"/>
      <c r="Z1055" s="15"/>
      <c r="AA1055" s="15"/>
      <c r="AB1055" s="24"/>
      <c r="AC1055" s="24"/>
      <c r="AD1055" s="24"/>
      <c r="AE1055" s="24"/>
      <c r="AF1055" s="24"/>
      <c r="AG1055" s="24"/>
      <c r="AH1055" s="24"/>
      <c r="AI1055" s="24"/>
      <c r="AJ1055" s="24"/>
      <c r="AK1055" s="24"/>
      <c r="AL1055" s="24"/>
      <c r="AM1055" s="24"/>
    </row>
    <row r="1056" spans="1:39" s="17" customFormat="1" x14ac:dyDescent="0.4">
      <c r="A1056" s="15"/>
      <c r="B1056" s="15"/>
      <c r="C1056" s="15"/>
      <c r="D1056" s="15"/>
      <c r="E1056" s="15"/>
      <c r="F1056" s="40"/>
      <c r="G1056" s="15"/>
      <c r="H1056" s="15"/>
      <c r="I1056" s="15"/>
      <c r="J1056" s="15"/>
      <c r="K1056" s="15"/>
      <c r="L1056" s="15"/>
      <c r="M1056" s="15"/>
      <c r="N1056" s="15"/>
      <c r="O1056" s="15"/>
      <c r="P1056" s="5"/>
      <c r="Q1056" s="15"/>
      <c r="R1056" s="15" t="s">
        <v>875</v>
      </c>
      <c r="S1056" s="15"/>
      <c r="T1056" s="15"/>
      <c r="U1056" s="15"/>
      <c r="V1056" s="15"/>
      <c r="W1056" s="15"/>
      <c r="X1056" s="125">
        <v>5</v>
      </c>
      <c r="Y1056" s="15"/>
      <c r="Z1056" s="15"/>
      <c r="AA1056" s="15"/>
      <c r="AB1056" s="24"/>
      <c r="AC1056" s="24"/>
      <c r="AD1056" s="24"/>
      <c r="AE1056" s="24"/>
      <c r="AF1056" s="24"/>
      <c r="AG1056" s="24"/>
      <c r="AH1056" s="24"/>
      <c r="AI1056" s="24"/>
      <c r="AJ1056" s="24"/>
      <c r="AK1056" s="24"/>
      <c r="AL1056" s="24"/>
      <c r="AM1056" s="24"/>
    </row>
    <row r="1057" spans="1:39" s="17" customFormat="1" ht="39" customHeight="1" x14ac:dyDescent="0.4">
      <c r="A1057" s="181">
        <v>466</v>
      </c>
      <c r="B1057" s="181" t="s">
        <v>26</v>
      </c>
      <c r="C1057" s="181">
        <v>47649</v>
      </c>
      <c r="D1057" s="181">
        <v>169</v>
      </c>
      <c r="E1057" s="181">
        <v>4251</v>
      </c>
      <c r="F1057" s="182" t="s">
        <v>879</v>
      </c>
      <c r="G1057" s="181">
        <v>0</v>
      </c>
      <c r="H1057" s="181">
        <v>1</v>
      </c>
      <c r="I1057" s="181">
        <v>26</v>
      </c>
      <c r="J1057" s="181">
        <v>126</v>
      </c>
      <c r="K1057" s="181"/>
      <c r="L1057" s="181"/>
      <c r="M1057" s="181"/>
      <c r="N1057" s="181"/>
      <c r="O1057" s="181"/>
      <c r="P1057" s="10"/>
      <c r="Q1057" s="181"/>
      <c r="R1057" s="181"/>
      <c r="S1057" s="181"/>
      <c r="T1057" s="181"/>
      <c r="U1057" s="181"/>
      <c r="V1057" s="181"/>
      <c r="W1057" s="181"/>
      <c r="X1057" s="181"/>
      <c r="Y1057" s="181" t="s">
        <v>30</v>
      </c>
      <c r="Z1057" s="181" t="s">
        <v>63</v>
      </c>
      <c r="AA1057" s="181" t="s">
        <v>537</v>
      </c>
      <c r="AB1057" s="24"/>
      <c r="AC1057" s="24"/>
      <c r="AD1057" s="24"/>
      <c r="AE1057" s="24"/>
      <c r="AF1057" s="24"/>
      <c r="AG1057" s="24"/>
      <c r="AH1057" s="24"/>
      <c r="AI1057" s="24"/>
      <c r="AJ1057" s="24"/>
      <c r="AK1057" s="24"/>
      <c r="AL1057" s="24"/>
      <c r="AM1057" s="24"/>
    </row>
    <row r="1058" spans="1:39" s="17" customFormat="1" ht="33.75" customHeight="1" x14ac:dyDescent="0.4">
      <c r="A1058" s="156">
        <v>467</v>
      </c>
      <c r="B1058" s="156" t="s">
        <v>26</v>
      </c>
      <c r="C1058" s="156">
        <v>47648</v>
      </c>
      <c r="D1058" s="156">
        <v>168</v>
      </c>
      <c r="E1058" s="156">
        <v>4250</v>
      </c>
      <c r="F1058" s="157" t="s">
        <v>879</v>
      </c>
      <c r="G1058" s="156">
        <v>0</v>
      </c>
      <c r="H1058" s="156">
        <v>1</v>
      </c>
      <c r="I1058" s="156">
        <v>61</v>
      </c>
      <c r="J1058" s="156">
        <v>161</v>
      </c>
      <c r="K1058" s="156"/>
      <c r="L1058" s="156"/>
      <c r="M1058" s="156"/>
      <c r="N1058" s="156"/>
      <c r="O1058" s="156"/>
      <c r="P1058" s="10"/>
      <c r="Q1058" s="156"/>
      <c r="R1058" s="156"/>
      <c r="S1058" s="156"/>
      <c r="T1058" s="156"/>
      <c r="U1058" s="156"/>
      <c r="V1058" s="156"/>
      <c r="W1058" s="156"/>
      <c r="X1058" s="156"/>
      <c r="Y1058" s="156" t="s">
        <v>33</v>
      </c>
      <c r="Z1058" s="156" t="s">
        <v>279</v>
      </c>
      <c r="AA1058" s="156" t="s">
        <v>690</v>
      </c>
      <c r="AB1058" s="24"/>
      <c r="AC1058" s="24"/>
      <c r="AD1058" s="24"/>
      <c r="AE1058" s="24"/>
      <c r="AF1058" s="24"/>
      <c r="AG1058" s="24"/>
      <c r="AH1058" s="24"/>
      <c r="AI1058" s="24"/>
      <c r="AJ1058" s="24"/>
      <c r="AK1058" s="24"/>
      <c r="AL1058" s="24"/>
      <c r="AM1058" s="24"/>
    </row>
    <row r="1059" spans="1:39" s="17" customFormat="1" ht="54" x14ac:dyDescent="0.4">
      <c r="A1059" s="15">
        <v>468</v>
      </c>
      <c r="B1059" s="15" t="s">
        <v>26</v>
      </c>
      <c r="C1059" s="15">
        <v>47653</v>
      </c>
      <c r="D1059" s="15">
        <v>173</v>
      </c>
      <c r="E1059" s="15">
        <v>4255</v>
      </c>
      <c r="F1059" s="40" t="s">
        <v>879</v>
      </c>
      <c r="G1059" s="15">
        <v>0</v>
      </c>
      <c r="H1059" s="15">
        <v>3</v>
      </c>
      <c r="I1059" s="15">
        <v>23</v>
      </c>
      <c r="J1059" s="15"/>
      <c r="K1059" s="15"/>
      <c r="L1059" s="15"/>
      <c r="M1059" s="15"/>
      <c r="N1059" s="15"/>
      <c r="O1059" s="15"/>
      <c r="P1059" s="5"/>
      <c r="Q1059" s="15"/>
      <c r="R1059" s="15"/>
      <c r="S1059" s="15"/>
      <c r="T1059" s="15"/>
      <c r="U1059" s="15"/>
      <c r="V1059" s="15"/>
      <c r="W1059" s="15"/>
      <c r="X1059" s="15"/>
      <c r="Y1059" s="15" t="s">
        <v>44</v>
      </c>
      <c r="Z1059" s="15" t="s">
        <v>238</v>
      </c>
      <c r="AA1059" s="15" t="s">
        <v>579</v>
      </c>
      <c r="AB1059" s="24"/>
      <c r="AC1059" s="24"/>
      <c r="AD1059" s="24"/>
      <c r="AE1059" s="24"/>
      <c r="AF1059" s="24"/>
      <c r="AG1059" s="24"/>
      <c r="AH1059" s="24"/>
      <c r="AI1059" s="24"/>
      <c r="AJ1059" s="24"/>
      <c r="AK1059" s="24"/>
      <c r="AL1059" s="24"/>
      <c r="AM1059" s="24"/>
    </row>
    <row r="1060" spans="1:39" s="17" customFormat="1" x14ac:dyDescent="0.4">
      <c r="A1060" s="15"/>
      <c r="B1060" s="15"/>
      <c r="C1060" s="15"/>
      <c r="D1060" s="15"/>
      <c r="E1060" s="15"/>
      <c r="F1060" s="40"/>
      <c r="G1060" s="15"/>
      <c r="H1060" s="15"/>
      <c r="I1060" s="15"/>
      <c r="J1060" s="15"/>
      <c r="K1060" s="15"/>
      <c r="L1060" s="15"/>
      <c r="M1060" s="15"/>
      <c r="N1060" s="15"/>
      <c r="O1060" s="15"/>
      <c r="P1060" s="5"/>
      <c r="Q1060" s="15"/>
      <c r="R1060" s="15"/>
      <c r="S1060" s="15"/>
      <c r="T1060" s="15"/>
      <c r="U1060" s="15"/>
      <c r="V1060" s="15"/>
      <c r="W1060" s="15"/>
      <c r="X1060" s="15"/>
      <c r="Y1060" s="15" t="s">
        <v>33</v>
      </c>
      <c r="Z1060" s="15" t="s">
        <v>239</v>
      </c>
      <c r="AA1060" s="15" t="s">
        <v>661</v>
      </c>
      <c r="AB1060" s="24"/>
      <c r="AC1060" s="24"/>
      <c r="AD1060" s="24"/>
      <c r="AE1060" s="24"/>
      <c r="AF1060" s="24"/>
      <c r="AG1060" s="24"/>
      <c r="AH1060" s="24"/>
      <c r="AI1060" s="24"/>
      <c r="AJ1060" s="24"/>
      <c r="AK1060" s="24"/>
      <c r="AL1060" s="24"/>
      <c r="AM1060" s="24"/>
    </row>
    <row r="1061" spans="1:39" s="17" customFormat="1" ht="33.75" customHeight="1" x14ac:dyDescent="0.4">
      <c r="A1061" s="156">
        <v>469</v>
      </c>
      <c r="B1061" s="156" t="s">
        <v>26</v>
      </c>
      <c r="C1061" s="156">
        <v>47651</v>
      </c>
      <c r="D1061" s="156">
        <v>171</v>
      </c>
      <c r="E1061" s="156">
        <v>4253</v>
      </c>
      <c r="F1061" s="157" t="s">
        <v>879</v>
      </c>
      <c r="G1061" s="156">
        <v>1</v>
      </c>
      <c r="H1061" s="156">
        <v>1</v>
      </c>
      <c r="I1061" s="156">
        <v>85</v>
      </c>
      <c r="J1061" s="156">
        <v>585</v>
      </c>
      <c r="K1061" s="156"/>
      <c r="L1061" s="156"/>
      <c r="M1061" s="156"/>
      <c r="N1061" s="156"/>
      <c r="O1061" s="156"/>
      <c r="P1061" s="10"/>
      <c r="Q1061" s="156"/>
      <c r="R1061" s="156"/>
      <c r="S1061" s="156"/>
      <c r="T1061" s="156"/>
      <c r="U1061" s="156"/>
      <c r="V1061" s="156"/>
      <c r="W1061" s="156"/>
      <c r="X1061" s="156"/>
      <c r="Y1061" s="156" t="s">
        <v>33</v>
      </c>
      <c r="Z1061" s="156" t="s">
        <v>279</v>
      </c>
      <c r="AA1061" s="156" t="s">
        <v>690</v>
      </c>
      <c r="AB1061" s="24"/>
      <c r="AC1061" s="24"/>
      <c r="AD1061" s="24"/>
      <c r="AE1061" s="24"/>
      <c r="AF1061" s="24"/>
      <c r="AG1061" s="24"/>
      <c r="AH1061" s="24"/>
      <c r="AI1061" s="24"/>
      <c r="AJ1061" s="24"/>
      <c r="AK1061" s="24"/>
      <c r="AL1061" s="24"/>
      <c r="AM1061" s="24"/>
    </row>
    <row r="1062" spans="1:39" s="17" customFormat="1" ht="42" customHeight="1" x14ac:dyDescent="0.4">
      <c r="A1062" s="15">
        <v>470</v>
      </c>
      <c r="B1062" s="15" t="s">
        <v>26</v>
      </c>
      <c r="C1062" s="15">
        <v>47655</v>
      </c>
      <c r="D1062" s="15">
        <v>175</v>
      </c>
      <c r="E1062" s="15">
        <v>4257</v>
      </c>
      <c r="F1062" s="40" t="s">
        <v>879</v>
      </c>
      <c r="G1062" s="15">
        <v>2</v>
      </c>
      <c r="H1062" s="15">
        <v>3</v>
      </c>
      <c r="I1062" s="15">
        <v>95</v>
      </c>
      <c r="J1062" s="18">
        <v>1195</v>
      </c>
      <c r="K1062" s="15"/>
      <c r="L1062" s="15"/>
      <c r="M1062" s="15"/>
      <c r="N1062" s="15"/>
      <c r="O1062" s="15"/>
      <c r="P1062" s="5"/>
      <c r="Q1062" s="15"/>
      <c r="R1062" s="15"/>
      <c r="S1062" s="15"/>
      <c r="T1062" s="15"/>
      <c r="U1062" s="15"/>
      <c r="V1062" s="15"/>
      <c r="W1062" s="15"/>
      <c r="X1062" s="15"/>
      <c r="Y1062" s="15" t="s">
        <v>30</v>
      </c>
      <c r="Z1062" s="15" t="s">
        <v>135</v>
      </c>
      <c r="AA1062" s="15" t="s">
        <v>590</v>
      </c>
      <c r="AB1062" s="24"/>
      <c r="AC1062" s="24"/>
      <c r="AD1062" s="24"/>
      <c r="AE1062" s="24"/>
      <c r="AF1062" s="24"/>
      <c r="AG1062" s="24"/>
      <c r="AH1062" s="24"/>
      <c r="AI1062" s="24"/>
      <c r="AJ1062" s="24"/>
      <c r="AK1062" s="24"/>
      <c r="AL1062" s="24"/>
      <c r="AM1062" s="24"/>
    </row>
    <row r="1063" spans="1:39" s="17" customFormat="1" ht="38.25" customHeight="1" x14ac:dyDescent="0.4">
      <c r="A1063" s="15">
        <v>471</v>
      </c>
      <c r="B1063" s="15" t="s">
        <v>26</v>
      </c>
      <c r="C1063" s="15">
        <v>26283</v>
      </c>
      <c r="D1063" s="15">
        <v>32</v>
      </c>
      <c r="E1063" s="15">
        <v>1507</v>
      </c>
      <c r="F1063" s="40" t="s">
        <v>879</v>
      </c>
      <c r="G1063" s="15">
        <v>3</v>
      </c>
      <c r="H1063" s="15">
        <v>3</v>
      </c>
      <c r="I1063" s="15">
        <v>99</v>
      </c>
      <c r="J1063" s="18">
        <v>1599</v>
      </c>
      <c r="K1063" s="15"/>
      <c r="L1063" s="15"/>
      <c r="M1063" s="15"/>
      <c r="N1063" s="15"/>
      <c r="O1063" s="15"/>
      <c r="P1063" s="5"/>
      <c r="Q1063" s="15"/>
      <c r="R1063" s="15"/>
      <c r="S1063" s="15"/>
      <c r="T1063" s="15"/>
      <c r="U1063" s="15"/>
      <c r="V1063" s="15"/>
      <c r="W1063" s="15"/>
      <c r="X1063" s="15"/>
      <c r="Y1063" s="15" t="s">
        <v>30</v>
      </c>
      <c r="Z1063" s="15" t="s">
        <v>135</v>
      </c>
      <c r="AA1063" s="15" t="s">
        <v>590</v>
      </c>
      <c r="AB1063" s="24"/>
      <c r="AC1063" s="24"/>
      <c r="AD1063" s="24"/>
      <c r="AE1063" s="24"/>
      <c r="AF1063" s="24"/>
      <c r="AG1063" s="24"/>
      <c r="AH1063" s="24"/>
      <c r="AI1063" s="24"/>
      <c r="AJ1063" s="24"/>
      <c r="AK1063" s="24"/>
      <c r="AL1063" s="24"/>
      <c r="AM1063" s="24"/>
    </row>
    <row r="1064" spans="1:39" s="17" customFormat="1" ht="37.5" customHeight="1" x14ac:dyDescent="0.4">
      <c r="A1064" s="181">
        <v>472</v>
      </c>
      <c r="B1064" s="181" t="s">
        <v>26</v>
      </c>
      <c r="C1064" s="181">
        <v>18945</v>
      </c>
      <c r="D1064" s="181">
        <v>19</v>
      </c>
      <c r="E1064" s="181">
        <v>113</v>
      </c>
      <c r="F1064" s="182" t="s">
        <v>879</v>
      </c>
      <c r="G1064" s="181">
        <v>17</v>
      </c>
      <c r="H1064" s="181">
        <v>1</v>
      </c>
      <c r="I1064" s="181">
        <v>43</v>
      </c>
      <c r="J1064" s="86">
        <v>6943</v>
      </c>
      <c r="K1064" s="181"/>
      <c r="L1064" s="181"/>
      <c r="M1064" s="181"/>
      <c r="N1064" s="181"/>
      <c r="O1064" s="181"/>
      <c r="P1064" s="10"/>
      <c r="Q1064" s="181"/>
      <c r="R1064" s="181"/>
      <c r="S1064" s="181"/>
      <c r="T1064" s="181"/>
      <c r="U1064" s="181"/>
      <c r="V1064" s="181"/>
      <c r="W1064" s="181"/>
      <c r="X1064" s="181"/>
      <c r="Y1064" s="181" t="s">
        <v>30</v>
      </c>
      <c r="Z1064" s="181" t="s">
        <v>388</v>
      </c>
      <c r="AA1064" s="181" t="s">
        <v>758</v>
      </c>
      <c r="AB1064" s="24"/>
      <c r="AC1064" s="24"/>
      <c r="AD1064" s="24"/>
      <c r="AE1064" s="24"/>
      <c r="AF1064" s="24"/>
      <c r="AG1064" s="24"/>
      <c r="AH1064" s="24"/>
      <c r="AI1064" s="24"/>
      <c r="AJ1064" s="24"/>
      <c r="AK1064" s="24"/>
      <c r="AL1064" s="24"/>
      <c r="AM1064" s="24"/>
    </row>
    <row r="1065" spans="1:39" s="17" customFormat="1" ht="39.75" customHeight="1" x14ac:dyDescent="0.4">
      <c r="A1065" s="181">
        <v>473</v>
      </c>
      <c r="B1065" s="181" t="s">
        <v>26</v>
      </c>
      <c r="C1065" s="181">
        <v>26284</v>
      </c>
      <c r="D1065" s="181">
        <v>37</v>
      </c>
      <c r="E1065" s="181">
        <v>1503</v>
      </c>
      <c r="F1065" s="182" t="s">
        <v>879</v>
      </c>
      <c r="G1065" s="181">
        <v>44</v>
      </c>
      <c r="H1065" s="181">
        <v>1</v>
      </c>
      <c r="I1065" s="181">
        <v>66</v>
      </c>
      <c r="J1065" s="86">
        <v>17766</v>
      </c>
      <c r="K1065" s="181"/>
      <c r="L1065" s="181"/>
      <c r="M1065" s="181"/>
      <c r="N1065" s="181"/>
      <c r="O1065" s="181"/>
      <c r="P1065" s="10"/>
      <c r="Q1065" s="181"/>
      <c r="R1065" s="181"/>
      <c r="S1065" s="181"/>
      <c r="T1065" s="181"/>
      <c r="U1065" s="181"/>
      <c r="V1065" s="181"/>
      <c r="W1065" s="181"/>
      <c r="X1065" s="181"/>
      <c r="Y1065" s="181" t="s">
        <v>33</v>
      </c>
      <c r="Z1065" s="181" t="s">
        <v>389</v>
      </c>
      <c r="AA1065" s="181" t="s">
        <v>759</v>
      </c>
      <c r="AB1065" s="24"/>
      <c r="AC1065" s="24"/>
      <c r="AD1065" s="24"/>
      <c r="AE1065" s="24"/>
      <c r="AF1065" s="24"/>
      <c r="AG1065" s="24"/>
      <c r="AH1065" s="24"/>
      <c r="AI1065" s="24"/>
      <c r="AJ1065" s="24"/>
      <c r="AK1065" s="24"/>
      <c r="AL1065" s="24"/>
      <c r="AM1065" s="24"/>
    </row>
    <row r="1066" spans="1:39" s="17" customFormat="1" ht="31.5" customHeight="1" x14ac:dyDescent="0.4">
      <c r="A1066" s="156">
        <v>474</v>
      </c>
      <c r="B1066" s="156" t="s">
        <v>26</v>
      </c>
      <c r="C1066" s="156">
        <v>16355</v>
      </c>
      <c r="D1066" s="156">
        <v>18</v>
      </c>
      <c r="E1066" s="156">
        <v>1501</v>
      </c>
      <c r="F1066" s="157" t="s">
        <v>879</v>
      </c>
      <c r="G1066" s="156">
        <v>45</v>
      </c>
      <c r="H1066" s="156">
        <v>0</v>
      </c>
      <c r="I1066" s="156">
        <v>86</v>
      </c>
      <c r="J1066" s="86">
        <v>18086</v>
      </c>
      <c r="K1066" s="156"/>
      <c r="L1066" s="156"/>
      <c r="M1066" s="156"/>
      <c r="N1066" s="156"/>
      <c r="O1066" s="156"/>
      <c r="P1066" s="10"/>
      <c r="Q1066" s="156"/>
      <c r="R1066" s="156"/>
      <c r="S1066" s="156"/>
      <c r="T1066" s="156"/>
      <c r="U1066" s="156"/>
      <c r="V1066" s="156"/>
      <c r="W1066" s="156"/>
      <c r="X1066" s="156"/>
      <c r="Y1066" s="156" t="s">
        <v>33</v>
      </c>
      <c r="Z1066" s="156" t="s">
        <v>244</v>
      </c>
      <c r="AA1066" s="156" t="s">
        <v>665</v>
      </c>
      <c r="AB1066" s="24"/>
      <c r="AC1066" s="24"/>
      <c r="AD1066" s="24"/>
      <c r="AE1066" s="24"/>
      <c r="AF1066" s="24"/>
      <c r="AG1066" s="24"/>
      <c r="AH1066" s="24"/>
      <c r="AI1066" s="24"/>
      <c r="AJ1066" s="24"/>
      <c r="AK1066" s="24"/>
      <c r="AL1066" s="24"/>
      <c r="AM1066" s="24"/>
    </row>
    <row r="1067" spans="1:39" s="96" customFormat="1" ht="37.5" customHeight="1" x14ac:dyDescent="0.4">
      <c r="A1067" s="121">
        <v>475</v>
      </c>
      <c r="B1067" s="105" t="s">
        <v>26</v>
      </c>
      <c r="C1067" s="105">
        <v>28875</v>
      </c>
      <c r="D1067" s="105">
        <v>10</v>
      </c>
      <c r="E1067" s="105">
        <v>1944</v>
      </c>
      <c r="F1067" s="106" t="s">
        <v>879</v>
      </c>
      <c r="G1067" s="105">
        <v>0</v>
      </c>
      <c r="H1067" s="105">
        <v>2</v>
      </c>
      <c r="I1067" s="105">
        <v>26</v>
      </c>
      <c r="J1067" s="105"/>
      <c r="K1067" s="105">
        <v>72</v>
      </c>
      <c r="L1067" s="105"/>
      <c r="M1067" s="105"/>
      <c r="N1067" s="105">
        <v>154</v>
      </c>
      <c r="O1067" s="105">
        <v>1</v>
      </c>
      <c r="P1067" s="107">
        <v>69</v>
      </c>
      <c r="Q1067" s="105" t="s">
        <v>903</v>
      </c>
      <c r="R1067" s="105" t="s">
        <v>872</v>
      </c>
      <c r="S1067" s="105">
        <v>70</v>
      </c>
      <c r="T1067" s="105"/>
      <c r="U1067" s="105">
        <v>70</v>
      </c>
      <c r="V1067" s="105"/>
      <c r="W1067" s="105"/>
      <c r="X1067" s="105">
        <v>30</v>
      </c>
      <c r="Y1067" s="105" t="s">
        <v>32</v>
      </c>
      <c r="Z1067" s="105" t="s">
        <v>69</v>
      </c>
      <c r="AA1067" s="105" t="s">
        <v>545</v>
      </c>
      <c r="AB1067" s="109"/>
      <c r="AC1067" s="109"/>
      <c r="AD1067" s="109"/>
      <c r="AE1067" s="109"/>
      <c r="AF1067" s="109"/>
      <c r="AG1067" s="109"/>
      <c r="AH1067" s="109"/>
      <c r="AI1067" s="109"/>
      <c r="AJ1067" s="109"/>
      <c r="AK1067" s="109"/>
      <c r="AL1067" s="109"/>
      <c r="AM1067" s="109"/>
    </row>
    <row r="1068" spans="1:39" s="96" customFormat="1" x14ac:dyDescent="0.4">
      <c r="A1068" s="105"/>
      <c r="B1068" s="105"/>
      <c r="C1068" s="105"/>
      <c r="D1068" s="105"/>
      <c r="E1068" s="105"/>
      <c r="F1068" s="106"/>
      <c r="G1068" s="105"/>
      <c r="H1068" s="105"/>
      <c r="I1068" s="105"/>
      <c r="J1068" s="105"/>
      <c r="K1068" s="105"/>
      <c r="L1068" s="105"/>
      <c r="M1068" s="105"/>
      <c r="N1068" s="105"/>
      <c r="O1068" s="105">
        <v>2</v>
      </c>
      <c r="P1068" s="107"/>
      <c r="Q1068" s="105" t="s">
        <v>946</v>
      </c>
      <c r="R1068" s="105"/>
      <c r="S1068" s="105">
        <v>216</v>
      </c>
      <c r="T1068" s="105"/>
      <c r="U1068" s="105">
        <v>216</v>
      </c>
      <c r="V1068" s="105"/>
      <c r="W1068" s="105"/>
      <c r="X1068" s="105">
        <v>20</v>
      </c>
      <c r="Y1068" s="105"/>
      <c r="Z1068" s="105"/>
      <c r="AA1068" s="105"/>
      <c r="AB1068" s="109"/>
      <c r="AC1068" s="109"/>
      <c r="AD1068" s="109"/>
      <c r="AE1068" s="109"/>
      <c r="AF1068" s="109"/>
      <c r="AG1068" s="109"/>
      <c r="AH1068" s="109"/>
      <c r="AI1068" s="109"/>
      <c r="AJ1068" s="109"/>
      <c r="AK1068" s="109"/>
      <c r="AL1068" s="109"/>
      <c r="AM1068" s="109"/>
    </row>
    <row r="1069" spans="1:39" s="25" customFormat="1" x14ac:dyDescent="0.4">
      <c r="A1069" s="190"/>
      <c r="B1069" s="190"/>
      <c r="C1069" s="190"/>
      <c r="D1069" s="190"/>
      <c r="E1069" s="190"/>
      <c r="F1069" s="191"/>
      <c r="G1069" s="190"/>
      <c r="H1069" s="190"/>
      <c r="I1069" s="190"/>
      <c r="J1069" s="190"/>
      <c r="K1069" s="190"/>
      <c r="L1069" s="190"/>
      <c r="M1069" s="190"/>
      <c r="N1069" s="190"/>
      <c r="O1069" s="190"/>
      <c r="P1069" s="192"/>
      <c r="Q1069" s="190"/>
      <c r="R1069" s="190"/>
      <c r="S1069" s="190"/>
      <c r="T1069" s="190"/>
      <c r="U1069" s="190"/>
      <c r="V1069" s="190"/>
      <c r="W1069" s="190"/>
      <c r="X1069" s="190"/>
      <c r="Y1069" s="190" t="s">
        <v>33</v>
      </c>
      <c r="Z1069" s="190" t="s">
        <v>390</v>
      </c>
      <c r="AA1069" s="190" t="s">
        <v>760</v>
      </c>
      <c r="AB1069" s="62"/>
      <c r="AC1069" s="62"/>
      <c r="AD1069" s="62"/>
      <c r="AE1069" s="62"/>
      <c r="AF1069" s="62"/>
      <c r="AG1069" s="62"/>
      <c r="AH1069" s="62"/>
      <c r="AI1069" s="62"/>
      <c r="AJ1069" s="62"/>
      <c r="AK1069" s="62"/>
      <c r="AL1069" s="62"/>
      <c r="AM1069" s="62"/>
    </row>
    <row r="1070" spans="1:39" s="37" customFormat="1" ht="39" customHeight="1" x14ac:dyDescent="0.4">
      <c r="A1070" s="28">
        <v>476</v>
      </c>
      <c r="B1070" s="28" t="s">
        <v>26</v>
      </c>
      <c r="C1070" s="28">
        <v>31589</v>
      </c>
      <c r="D1070" s="28">
        <v>9</v>
      </c>
      <c r="E1070" s="28">
        <v>1945</v>
      </c>
      <c r="F1070" s="45" t="s">
        <v>879</v>
      </c>
      <c r="G1070" s="28">
        <v>0</v>
      </c>
      <c r="H1070" s="28">
        <v>1</v>
      </c>
      <c r="I1070" s="28">
        <v>66</v>
      </c>
      <c r="J1070" s="28"/>
      <c r="K1070" s="28"/>
      <c r="L1070" s="28"/>
      <c r="M1070" s="28"/>
      <c r="N1070" s="28"/>
      <c r="O1070" s="28"/>
      <c r="P1070" s="9"/>
      <c r="Q1070" s="28"/>
      <c r="R1070" s="28"/>
      <c r="S1070" s="28"/>
      <c r="T1070" s="28"/>
      <c r="U1070" s="28"/>
      <c r="V1070" s="28"/>
      <c r="W1070" s="28"/>
      <c r="X1070" s="28"/>
      <c r="Y1070" s="28"/>
      <c r="Z1070" s="28" t="s">
        <v>28</v>
      </c>
      <c r="AA1070" s="28"/>
      <c r="AB1070" s="24"/>
      <c r="AC1070" s="24"/>
      <c r="AD1070" s="24"/>
      <c r="AE1070" s="24"/>
      <c r="AF1070" s="24"/>
      <c r="AG1070" s="24"/>
      <c r="AH1070" s="24"/>
      <c r="AI1070" s="24"/>
      <c r="AJ1070" s="24"/>
      <c r="AK1070" s="24"/>
      <c r="AL1070" s="24"/>
      <c r="AM1070" s="24"/>
    </row>
    <row r="1071" spans="1:39" s="96" customFormat="1" ht="38.25" customHeight="1" x14ac:dyDescent="0.4">
      <c r="A1071" s="93">
        <v>477</v>
      </c>
      <c r="B1071" s="93" t="s">
        <v>26</v>
      </c>
      <c r="C1071" s="93">
        <v>60048</v>
      </c>
      <c r="D1071" s="93">
        <v>135</v>
      </c>
      <c r="E1071" s="93">
        <v>5284</v>
      </c>
      <c r="F1071" s="94" t="s">
        <v>879</v>
      </c>
      <c r="G1071" s="93">
        <v>5</v>
      </c>
      <c r="H1071" s="93">
        <v>1</v>
      </c>
      <c r="I1071" s="93">
        <v>63</v>
      </c>
      <c r="J1071" s="93"/>
      <c r="K1071" s="93"/>
      <c r="L1071" s="93"/>
      <c r="M1071" s="93"/>
      <c r="N1071" s="93"/>
      <c r="O1071" s="93">
        <v>1</v>
      </c>
      <c r="P1071" s="95">
        <v>455</v>
      </c>
      <c r="Q1071" s="93" t="s">
        <v>903</v>
      </c>
      <c r="R1071" s="93"/>
      <c r="S1071" s="93"/>
      <c r="T1071" s="93"/>
      <c r="U1071" s="93"/>
      <c r="V1071" s="93"/>
      <c r="W1071" s="93"/>
      <c r="X1071" s="93">
        <v>38</v>
      </c>
      <c r="Y1071" s="93" t="s">
        <v>30</v>
      </c>
      <c r="Z1071" s="93" t="s">
        <v>391</v>
      </c>
      <c r="AA1071" s="93" t="s">
        <v>761</v>
      </c>
      <c r="AB1071" s="109"/>
      <c r="AC1071" s="109"/>
      <c r="AD1071" s="109"/>
      <c r="AE1071" s="109"/>
      <c r="AF1071" s="109"/>
      <c r="AG1071" s="109"/>
      <c r="AH1071" s="109"/>
      <c r="AI1071" s="109"/>
      <c r="AJ1071" s="109"/>
      <c r="AK1071" s="109"/>
      <c r="AL1071" s="109"/>
      <c r="AM1071" s="109"/>
    </row>
    <row r="1072" spans="1:39" s="96" customFormat="1" x14ac:dyDescent="0.4">
      <c r="A1072" s="93"/>
      <c r="B1072" s="93"/>
      <c r="C1072" s="93"/>
      <c r="D1072" s="93"/>
      <c r="E1072" s="93"/>
      <c r="F1072" s="94"/>
      <c r="G1072" s="93"/>
      <c r="H1072" s="93"/>
      <c r="I1072" s="93"/>
      <c r="J1072" s="93"/>
      <c r="K1072" s="93"/>
      <c r="L1072" s="93"/>
      <c r="M1072" s="93"/>
      <c r="N1072" s="93"/>
      <c r="O1072" s="93"/>
      <c r="P1072" s="95"/>
      <c r="Q1072" s="93"/>
      <c r="R1072" s="93"/>
      <c r="S1072" s="93"/>
      <c r="T1072" s="93"/>
      <c r="U1072" s="93"/>
      <c r="V1072" s="93"/>
      <c r="W1072" s="93"/>
      <c r="X1072" s="93"/>
      <c r="Y1072" s="93" t="s">
        <v>30</v>
      </c>
      <c r="Z1072" s="93" t="s">
        <v>103</v>
      </c>
      <c r="AA1072" s="93" t="s">
        <v>761</v>
      </c>
      <c r="AB1072" s="109"/>
      <c r="AC1072" s="109"/>
      <c r="AD1072" s="109"/>
      <c r="AE1072" s="109"/>
      <c r="AF1072" s="109"/>
      <c r="AG1072" s="109"/>
      <c r="AH1072" s="109"/>
      <c r="AI1072" s="109"/>
      <c r="AJ1072" s="109"/>
      <c r="AK1072" s="109"/>
      <c r="AL1072" s="109"/>
      <c r="AM1072" s="109"/>
    </row>
    <row r="1073" spans="1:39" s="96" customFormat="1" x14ac:dyDescent="0.4">
      <c r="A1073" s="93"/>
      <c r="B1073" s="93"/>
      <c r="C1073" s="93"/>
      <c r="D1073" s="93"/>
      <c r="E1073" s="93"/>
      <c r="F1073" s="94"/>
      <c r="G1073" s="93"/>
      <c r="H1073" s="93"/>
      <c r="I1073" s="93"/>
      <c r="J1073" s="93"/>
      <c r="K1073" s="93"/>
      <c r="L1073" s="93"/>
      <c r="M1073" s="93"/>
      <c r="N1073" s="93"/>
      <c r="O1073" s="93"/>
      <c r="P1073" s="95"/>
      <c r="Q1073" s="93"/>
      <c r="R1073" s="93"/>
      <c r="S1073" s="93"/>
      <c r="T1073" s="93"/>
      <c r="U1073" s="93"/>
      <c r="V1073" s="93"/>
      <c r="W1073" s="93"/>
      <c r="X1073" s="93"/>
      <c r="Y1073" s="93" t="s">
        <v>33</v>
      </c>
      <c r="Z1073" s="93" t="s">
        <v>919</v>
      </c>
      <c r="AA1073" s="93" t="s">
        <v>761</v>
      </c>
      <c r="AB1073" s="109"/>
      <c r="AC1073" s="109"/>
      <c r="AD1073" s="109"/>
      <c r="AE1073" s="109"/>
      <c r="AF1073" s="109"/>
      <c r="AG1073" s="109"/>
      <c r="AH1073" s="109"/>
      <c r="AI1073" s="109"/>
      <c r="AJ1073" s="109"/>
      <c r="AK1073" s="109"/>
      <c r="AL1073" s="109"/>
      <c r="AM1073" s="109"/>
    </row>
    <row r="1074" spans="1:39" s="96" customFormat="1" x14ac:dyDescent="0.4">
      <c r="A1074" s="93"/>
      <c r="B1074" s="93"/>
      <c r="C1074" s="93"/>
      <c r="D1074" s="93"/>
      <c r="E1074" s="93"/>
      <c r="F1074" s="94"/>
      <c r="G1074" s="93"/>
      <c r="H1074" s="93"/>
      <c r="I1074" s="93"/>
      <c r="J1074" s="93"/>
      <c r="K1074" s="93"/>
      <c r="L1074" s="93"/>
      <c r="M1074" s="93"/>
      <c r="N1074" s="93"/>
      <c r="O1074" s="93"/>
      <c r="P1074" s="95"/>
      <c r="Q1074" s="93"/>
      <c r="R1074" s="93"/>
      <c r="S1074" s="93"/>
      <c r="T1074" s="93"/>
      <c r="U1074" s="93"/>
      <c r="V1074" s="93"/>
      <c r="W1074" s="93"/>
      <c r="X1074" s="93"/>
      <c r="Y1074" s="93" t="s">
        <v>32</v>
      </c>
      <c r="Z1074" s="93" t="s">
        <v>392</v>
      </c>
      <c r="AA1074" s="93" t="s">
        <v>761</v>
      </c>
      <c r="AB1074" s="109"/>
      <c r="AC1074" s="109"/>
      <c r="AD1074" s="109"/>
      <c r="AE1074" s="109"/>
      <c r="AF1074" s="109"/>
      <c r="AG1074" s="109"/>
      <c r="AH1074" s="109"/>
      <c r="AI1074" s="109"/>
      <c r="AJ1074" s="109"/>
      <c r="AK1074" s="109"/>
      <c r="AL1074" s="109"/>
      <c r="AM1074" s="109"/>
    </row>
    <row r="1075" spans="1:39" s="96" customFormat="1" x14ac:dyDescent="0.4">
      <c r="A1075" s="93"/>
      <c r="B1075" s="93"/>
      <c r="C1075" s="93"/>
      <c r="D1075" s="93"/>
      <c r="E1075" s="93"/>
      <c r="F1075" s="94"/>
      <c r="G1075" s="93"/>
      <c r="H1075" s="93"/>
      <c r="I1075" s="93"/>
      <c r="J1075" s="93"/>
      <c r="K1075" s="93"/>
      <c r="L1075" s="93"/>
      <c r="M1075" s="93"/>
      <c r="N1075" s="93"/>
      <c r="O1075" s="93"/>
      <c r="P1075" s="95"/>
      <c r="Q1075" s="93"/>
      <c r="R1075" s="93"/>
      <c r="S1075" s="93"/>
      <c r="T1075" s="93"/>
      <c r="U1075" s="93"/>
      <c r="V1075" s="93"/>
      <c r="W1075" s="93"/>
      <c r="X1075" s="93"/>
      <c r="Y1075" s="93" t="s">
        <v>33</v>
      </c>
      <c r="Z1075" s="93" t="s">
        <v>393</v>
      </c>
      <c r="AA1075" s="93" t="s">
        <v>762</v>
      </c>
      <c r="AB1075" s="109"/>
      <c r="AC1075" s="109"/>
      <c r="AD1075" s="109"/>
      <c r="AE1075" s="109"/>
      <c r="AF1075" s="109"/>
      <c r="AG1075" s="109"/>
      <c r="AH1075" s="109"/>
      <c r="AI1075" s="109"/>
      <c r="AJ1075" s="109"/>
      <c r="AK1075" s="109"/>
      <c r="AL1075" s="109"/>
      <c r="AM1075" s="109"/>
    </row>
    <row r="1076" spans="1:39" s="96" customFormat="1" x14ac:dyDescent="0.4">
      <c r="A1076" s="93"/>
      <c r="B1076" s="93"/>
      <c r="C1076" s="93"/>
      <c r="D1076" s="93"/>
      <c r="E1076" s="93"/>
      <c r="F1076" s="94"/>
      <c r="G1076" s="93"/>
      <c r="H1076" s="93"/>
      <c r="I1076" s="93"/>
      <c r="J1076" s="93"/>
      <c r="K1076" s="93"/>
      <c r="L1076" s="93"/>
      <c r="M1076" s="93"/>
      <c r="N1076" s="93"/>
      <c r="O1076" s="93"/>
      <c r="P1076" s="95"/>
      <c r="Q1076" s="93"/>
      <c r="R1076" s="93"/>
      <c r="S1076" s="93"/>
      <c r="T1076" s="93"/>
      <c r="U1076" s="93"/>
      <c r="V1076" s="93"/>
      <c r="W1076" s="93"/>
      <c r="X1076" s="93"/>
      <c r="Y1076" s="93" t="s">
        <v>48</v>
      </c>
      <c r="Z1076" s="93" t="s">
        <v>394</v>
      </c>
      <c r="AA1076" s="93" t="s">
        <v>761</v>
      </c>
      <c r="AB1076" s="109"/>
      <c r="AC1076" s="109"/>
      <c r="AD1076" s="109"/>
      <c r="AE1076" s="109"/>
      <c r="AF1076" s="109"/>
      <c r="AG1076" s="109"/>
      <c r="AH1076" s="109"/>
      <c r="AI1076" s="109"/>
      <c r="AJ1076" s="109"/>
      <c r="AK1076" s="109"/>
      <c r="AL1076" s="109"/>
      <c r="AM1076" s="109"/>
    </row>
    <row r="1077" spans="1:39" s="96" customFormat="1" ht="35.25" customHeight="1" x14ac:dyDescent="0.4">
      <c r="A1077" s="121">
        <v>478</v>
      </c>
      <c r="B1077" s="121" t="s">
        <v>26</v>
      </c>
      <c r="C1077" s="121">
        <v>77379</v>
      </c>
      <c r="D1077" s="121">
        <v>45</v>
      </c>
      <c r="E1077" s="121">
        <v>7007</v>
      </c>
      <c r="F1077" s="122" t="s">
        <v>879</v>
      </c>
      <c r="G1077" s="121">
        <v>0</v>
      </c>
      <c r="H1077" s="121">
        <v>2</v>
      </c>
      <c r="I1077" s="121">
        <v>15</v>
      </c>
      <c r="J1077" s="121"/>
      <c r="K1077" s="121"/>
      <c r="L1077" s="121"/>
      <c r="M1077" s="121"/>
      <c r="N1077" s="121">
        <v>215</v>
      </c>
      <c r="O1077" s="121"/>
      <c r="P1077" s="123"/>
      <c r="Q1077" s="121"/>
      <c r="R1077" s="121"/>
      <c r="S1077" s="121"/>
      <c r="T1077" s="121"/>
      <c r="U1077" s="121"/>
      <c r="V1077" s="121"/>
      <c r="W1077" s="121"/>
      <c r="X1077" s="121"/>
      <c r="Y1077" s="121" t="s">
        <v>30</v>
      </c>
      <c r="Z1077" s="121" t="s">
        <v>395</v>
      </c>
      <c r="AA1077" s="121" t="s">
        <v>763</v>
      </c>
      <c r="AB1077" s="109"/>
      <c r="AC1077" s="109"/>
      <c r="AD1077" s="109"/>
      <c r="AE1077" s="109"/>
      <c r="AF1077" s="109"/>
      <c r="AG1077" s="109"/>
      <c r="AH1077" s="109"/>
      <c r="AI1077" s="109"/>
      <c r="AJ1077" s="109"/>
      <c r="AK1077" s="109"/>
      <c r="AL1077" s="109"/>
      <c r="AM1077" s="109"/>
    </row>
    <row r="1078" spans="1:39" s="17" customFormat="1" ht="36.75" customHeight="1" x14ac:dyDescent="0.4">
      <c r="A1078" s="183">
        <v>479</v>
      </c>
      <c r="B1078" s="183" t="s">
        <v>26</v>
      </c>
      <c r="C1078" s="183">
        <v>77380</v>
      </c>
      <c r="D1078" s="183">
        <v>46</v>
      </c>
      <c r="E1078" s="183">
        <v>7008</v>
      </c>
      <c r="F1078" s="184" t="s">
        <v>879</v>
      </c>
      <c r="G1078" s="183">
        <v>0</v>
      </c>
      <c r="H1078" s="183">
        <v>1</v>
      </c>
      <c r="I1078" s="183">
        <v>8</v>
      </c>
      <c r="J1078" s="183"/>
      <c r="K1078" s="183">
        <v>25</v>
      </c>
      <c r="L1078" s="183"/>
      <c r="M1078" s="183"/>
      <c r="N1078" s="183">
        <v>83</v>
      </c>
      <c r="O1078" s="183">
        <v>1</v>
      </c>
      <c r="P1078" s="10">
        <v>224</v>
      </c>
      <c r="Q1078" s="183" t="s">
        <v>903</v>
      </c>
      <c r="R1078" s="183" t="s">
        <v>875</v>
      </c>
      <c r="S1078" s="183">
        <v>100</v>
      </c>
      <c r="T1078" s="183"/>
      <c r="U1078" s="183">
        <v>100</v>
      </c>
      <c r="V1078" s="183"/>
      <c r="W1078" s="183"/>
      <c r="X1078" s="183">
        <v>22</v>
      </c>
      <c r="Y1078" s="183" t="s">
        <v>30</v>
      </c>
      <c r="Z1078" s="183" t="s">
        <v>396</v>
      </c>
      <c r="AA1078" s="183" t="s">
        <v>764</v>
      </c>
      <c r="AB1078" s="24"/>
      <c r="AC1078" s="24"/>
      <c r="AD1078" s="24"/>
      <c r="AE1078" s="24"/>
      <c r="AF1078" s="24"/>
      <c r="AG1078" s="24"/>
      <c r="AH1078" s="24"/>
      <c r="AI1078" s="24"/>
      <c r="AJ1078" s="24"/>
      <c r="AK1078" s="24"/>
      <c r="AL1078" s="24"/>
      <c r="AM1078" s="24"/>
    </row>
    <row r="1079" spans="1:39" s="96" customFormat="1" ht="36.75" customHeight="1" x14ac:dyDescent="0.4">
      <c r="A1079" s="121">
        <v>480</v>
      </c>
      <c r="B1079" s="121" t="s">
        <v>26</v>
      </c>
      <c r="C1079" s="121">
        <v>77381</v>
      </c>
      <c r="D1079" s="121">
        <v>47</v>
      </c>
      <c r="E1079" s="121">
        <v>7009</v>
      </c>
      <c r="F1079" s="122" t="s">
        <v>879</v>
      </c>
      <c r="G1079" s="121">
        <v>0</v>
      </c>
      <c r="H1079" s="183">
        <v>1</v>
      </c>
      <c r="I1079" s="121">
        <v>8</v>
      </c>
      <c r="J1079" s="121"/>
      <c r="K1079" s="121">
        <v>12</v>
      </c>
      <c r="L1079" s="121"/>
      <c r="M1079" s="121"/>
      <c r="N1079" s="121">
        <v>96</v>
      </c>
      <c r="O1079" s="121">
        <v>1</v>
      </c>
      <c r="P1079" s="123"/>
      <c r="Q1079" s="121" t="s">
        <v>903</v>
      </c>
      <c r="R1079" s="121" t="s">
        <v>875</v>
      </c>
      <c r="S1079" s="121">
        <v>48</v>
      </c>
      <c r="T1079" s="121"/>
      <c r="U1079" s="121">
        <v>48</v>
      </c>
      <c r="V1079" s="121"/>
      <c r="W1079" s="121"/>
      <c r="X1079" s="121">
        <v>22</v>
      </c>
      <c r="Y1079" s="121" t="s">
        <v>30</v>
      </c>
      <c r="Z1079" s="121" t="s">
        <v>396</v>
      </c>
      <c r="AA1079" s="121" t="s">
        <v>764</v>
      </c>
      <c r="AB1079" s="109"/>
      <c r="AC1079" s="109"/>
      <c r="AD1079" s="109"/>
      <c r="AE1079" s="109"/>
      <c r="AF1079" s="109"/>
      <c r="AG1079" s="109"/>
      <c r="AH1079" s="109"/>
      <c r="AI1079" s="109"/>
      <c r="AJ1079" s="109"/>
      <c r="AK1079" s="109"/>
      <c r="AL1079" s="109"/>
      <c r="AM1079" s="109"/>
    </row>
    <row r="1080" spans="1:39" s="96" customFormat="1" ht="33.75" customHeight="1" x14ac:dyDescent="0.4">
      <c r="A1080" s="121">
        <v>481</v>
      </c>
      <c r="B1080" s="121" t="s">
        <v>26</v>
      </c>
      <c r="C1080" s="121">
        <v>27499</v>
      </c>
      <c r="D1080" s="121">
        <v>14</v>
      </c>
      <c r="E1080" s="121">
        <v>1952</v>
      </c>
      <c r="F1080" s="122" t="s">
        <v>879</v>
      </c>
      <c r="G1080" s="121">
        <v>0</v>
      </c>
      <c r="H1080" s="121">
        <v>1</v>
      </c>
      <c r="I1080" s="121">
        <v>12</v>
      </c>
      <c r="J1080" s="121"/>
      <c r="K1080" s="121">
        <v>36</v>
      </c>
      <c r="L1080" s="121"/>
      <c r="M1080" s="121"/>
      <c r="N1080" s="121">
        <v>76</v>
      </c>
      <c r="O1080" s="121">
        <v>1</v>
      </c>
      <c r="P1080" s="123">
        <v>191</v>
      </c>
      <c r="Q1080" s="121" t="s">
        <v>903</v>
      </c>
      <c r="R1080" s="121" t="s">
        <v>872</v>
      </c>
      <c r="S1080" s="121">
        <v>144</v>
      </c>
      <c r="T1080" s="121"/>
      <c r="U1080" s="121">
        <v>144</v>
      </c>
      <c r="V1080" s="121"/>
      <c r="W1080" s="121"/>
      <c r="X1080" s="121">
        <v>41</v>
      </c>
      <c r="Y1080" s="121" t="s">
        <v>30</v>
      </c>
      <c r="Z1080" s="121" t="s">
        <v>397</v>
      </c>
      <c r="AA1080" s="121" t="s">
        <v>763</v>
      </c>
      <c r="AB1080" s="109"/>
      <c r="AC1080" s="109"/>
      <c r="AD1080" s="109"/>
      <c r="AE1080" s="109"/>
      <c r="AF1080" s="109"/>
      <c r="AG1080" s="109"/>
      <c r="AH1080" s="109"/>
      <c r="AI1080" s="109"/>
      <c r="AJ1080" s="109"/>
      <c r="AK1080" s="109"/>
      <c r="AL1080" s="109"/>
      <c r="AM1080" s="109"/>
    </row>
    <row r="1081" spans="1:39" s="96" customFormat="1" ht="33.75" customHeight="1" x14ac:dyDescent="0.4">
      <c r="A1081" s="121">
        <v>482</v>
      </c>
      <c r="B1081" s="121" t="s">
        <v>26</v>
      </c>
      <c r="C1081" s="121">
        <v>77382</v>
      </c>
      <c r="D1081" s="121">
        <v>48</v>
      </c>
      <c r="E1081" s="121">
        <v>7010</v>
      </c>
      <c r="F1081" s="122" t="s">
        <v>879</v>
      </c>
      <c r="G1081" s="121">
        <v>0</v>
      </c>
      <c r="H1081" s="121">
        <v>1</v>
      </c>
      <c r="I1081" s="121">
        <v>66</v>
      </c>
      <c r="J1081" s="121"/>
      <c r="K1081" s="121">
        <v>27</v>
      </c>
      <c r="L1081" s="121"/>
      <c r="M1081" s="121"/>
      <c r="N1081" s="121">
        <v>139</v>
      </c>
      <c r="O1081" s="121">
        <v>1</v>
      </c>
      <c r="P1081" s="123">
        <v>192</v>
      </c>
      <c r="Q1081" s="121" t="s">
        <v>903</v>
      </c>
      <c r="R1081" s="121" t="s">
        <v>872</v>
      </c>
      <c r="S1081" s="121">
        <v>90</v>
      </c>
      <c r="T1081" s="121"/>
      <c r="U1081" s="121">
        <v>90</v>
      </c>
      <c r="V1081" s="121"/>
      <c r="W1081" s="121"/>
      <c r="X1081" s="121">
        <v>4</v>
      </c>
      <c r="Y1081" s="121" t="s">
        <v>33</v>
      </c>
      <c r="Z1081" s="121" t="s">
        <v>183</v>
      </c>
      <c r="AA1081" s="121" t="s">
        <v>765</v>
      </c>
      <c r="AB1081" s="109"/>
      <c r="AC1081" s="109"/>
      <c r="AD1081" s="109"/>
      <c r="AE1081" s="109"/>
      <c r="AF1081" s="109"/>
      <c r="AG1081" s="109"/>
      <c r="AH1081" s="109"/>
      <c r="AI1081" s="109"/>
      <c r="AJ1081" s="109"/>
      <c r="AK1081" s="109"/>
      <c r="AL1081" s="109"/>
      <c r="AM1081" s="109"/>
    </row>
    <row r="1082" spans="1:39" s="96" customFormat="1" ht="24" customHeight="1" x14ac:dyDescent="0.4">
      <c r="A1082" s="121"/>
      <c r="B1082" s="121"/>
      <c r="C1082" s="121"/>
      <c r="D1082" s="121"/>
      <c r="E1082" s="121"/>
      <c r="F1082" s="122"/>
      <c r="G1082" s="121"/>
      <c r="H1082" s="121"/>
      <c r="I1082" s="121"/>
      <c r="J1082" s="121"/>
      <c r="K1082" s="121"/>
      <c r="L1082" s="121"/>
      <c r="M1082" s="121"/>
      <c r="N1082" s="121"/>
      <c r="O1082" s="121">
        <v>2</v>
      </c>
      <c r="P1082" s="123"/>
      <c r="Q1082" s="121" t="s">
        <v>909</v>
      </c>
      <c r="R1082" s="121" t="s">
        <v>872</v>
      </c>
      <c r="S1082" s="121">
        <v>18</v>
      </c>
      <c r="T1082" s="121"/>
      <c r="U1082" s="121">
        <v>18</v>
      </c>
      <c r="V1082" s="121"/>
      <c r="W1082" s="121"/>
      <c r="X1082" s="121"/>
      <c r="Y1082" s="121"/>
      <c r="Z1082" s="121"/>
      <c r="AA1082" s="121"/>
      <c r="AB1082" s="109"/>
      <c r="AC1082" s="109"/>
      <c r="AD1082" s="109"/>
      <c r="AE1082" s="109"/>
      <c r="AF1082" s="109"/>
      <c r="AG1082" s="109"/>
      <c r="AH1082" s="109"/>
      <c r="AI1082" s="109"/>
      <c r="AJ1082" s="109"/>
      <c r="AK1082" s="109"/>
      <c r="AL1082" s="109"/>
      <c r="AM1082" s="109"/>
    </row>
    <row r="1083" spans="1:39" s="96" customFormat="1" ht="36" customHeight="1" x14ac:dyDescent="0.4">
      <c r="A1083" s="121">
        <v>483</v>
      </c>
      <c r="B1083" s="121" t="s">
        <v>26</v>
      </c>
      <c r="C1083" s="121">
        <v>28872</v>
      </c>
      <c r="D1083" s="121">
        <v>13</v>
      </c>
      <c r="E1083" s="121">
        <v>1812</v>
      </c>
      <c r="F1083" s="122" t="s">
        <v>879</v>
      </c>
      <c r="G1083" s="121">
        <v>0</v>
      </c>
      <c r="H1083" s="121">
        <v>0</v>
      </c>
      <c r="I1083" s="121">
        <v>90</v>
      </c>
      <c r="J1083" s="121"/>
      <c r="K1083" s="121">
        <v>56</v>
      </c>
      <c r="L1083" s="121"/>
      <c r="M1083" s="121"/>
      <c r="N1083" s="121">
        <v>34</v>
      </c>
      <c r="O1083" s="121">
        <v>1</v>
      </c>
      <c r="P1083" s="123" t="s">
        <v>970</v>
      </c>
      <c r="Q1083" s="121" t="s">
        <v>903</v>
      </c>
      <c r="R1083" s="121" t="s">
        <v>872</v>
      </c>
      <c r="S1083" s="121">
        <v>224</v>
      </c>
      <c r="T1083" s="121"/>
      <c r="U1083" s="121">
        <v>224</v>
      </c>
      <c r="V1083" s="121"/>
      <c r="W1083" s="121"/>
      <c r="X1083" s="121">
        <v>27</v>
      </c>
      <c r="Y1083" s="121" t="s">
        <v>33</v>
      </c>
      <c r="Z1083" s="121" t="s">
        <v>197</v>
      </c>
      <c r="AA1083" s="121" t="s">
        <v>549</v>
      </c>
      <c r="AB1083" s="109"/>
      <c r="AC1083" s="109"/>
      <c r="AD1083" s="109"/>
      <c r="AE1083" s="109"/>
      <c r="AF1083" s="109"/>
      <c r="AG1083" s="109"/>
      <c r="AH1083" s="109"/>
      <c r="AI1083" s="109"/>
      <c r="AJ1083" s="109"/>
      <c r="AK1083" s="109"/>
      <c r="AL1083" s="109"/>
      <c r="AM1083" s="109"/>
    </row>
    <row r="1084" spans="1:39" s="96" customFormat="1" ht="40.5" customHeight="1" x14ac:dyDescent="0.4">
      <c r="A1084" s="121">
        <v>484</v>
      </c>
      <c r="B1084" s="121" t="s">
        <v>26</v>
      </c>
      <c r="C1084" s="121">
        <v>26801</v>
      </c>
      <c r="D1084" s="121">
        <v>12</v>
      </c>
      <c r="E1084" s="121">
        <v>1953</v>
      </c>
      <c r="F1084" s="122" t="s">
        <v>879</v>
      </c>
      <c r="G1084" s="121">
        <v>1</v>
      </c>
      <c r="H1084" s="121">
        <v>2</v>
      </c>
      <c r="I1084" s="121">
        <v>39</v>
      </c>
      <c r="J1084" s="121"/>
      <c r="K1084" s="121">
        <v>22</v>
      </c>
      <c r="L1084" s="121"/>
      <c r="M1084" s="121"/>
      <c r="N1084" s="121">
        <v>617</v>
      </c>
      <c r="O1084" s="121">
        <v>1</v>
      </c>
      <c r="P1084" s="123">
        <v>31</v>
      </c>
      <c r="Q1084" s="121" t="s">
        <v>903</v>
      </c>
      <c r="R1084" s="121" t="s">
        <v>872</v>
      </c>
      <c r="S1084" s="121">
        <v>88</v>
      </c>
      <c r="T1084" s="121"/>
      <c r="U1084" s="121">
        <v>88</v>
      </c>
      <c r="V1084" s="121"/>
      <c r="W1084" s="121"/>
      <c r="X1084" s="121">
        <v>34</v>
      </c>
      <c r="Y1084" s="121" t="s">
        <v>33</v>
      </c>
      <c r="Z1084" s="121" t="s">
        <v>398</v>
      </c>
      <c r="AA1084" s="121" t="s">
        <v>766</v>
      </c>
      <c r="AB1084" s="109"/>
      <c r="AC1084" s="109"/>
      <c r="AD1084" s="109"/>
      <c r="AE1084" s="109"/>
      <c r="AF1084" s="109"/>
      <c r="AG1084" s="109"/>
      <c r="AH1084" s="109"/>
      <c r="AI1084" s="109"/>
      <c r="AJ1084" s="109"/>
      <c r="AK1084" s="109"/>
      <c r="AL1084" s="109"/>
      <c r="AM1084" s="109"/>
    </row>
    <row r="1085" spans="1:39" s="96" customFormat="1" ht="41.25" customHeight="1" x14ac:dyDescent="0.4">
      <c r="A1085" s="121">
        <v>485</v>
      </c>
      <c r="B1085" s="121" t="s">
        <v>26</v>
      </c>
      <c r="C1085" s="121">
        <v>28876</v>
      </c>
      <c r="D1085" s="121">
        <v>11</v>
      </c>
      <c r="E1085" s="121">
        <v>1943</v>
      </c>
      <c r="F1085" s="122" t="s">
        <v>879</v>
      </c>
      <c r="G1085" s="121">
        <v>2</v>
      </c>
      <c r="H1085" s="121">
        <v>1</v>
      </c>
      <c r="I1085" s="121">
        <v>10</v>
      </c>
      <c r="J1085" s="121"/>
      <c r="K1085" s="121">
        <v>53</v>
      </c>
      <c r="L1085" s="121"/>
      <c r="M1085" s="121"/>
      <c r="N1085" s="121">
        <v>857</v>
      </c>
      <c r="O1085" s="121">
        <v>1</v>
      </c>
      <c r="P1085" s="123">
        <v>330</v>
      </c>
      <c r="Q1085" s="121" t="s">
        <v>903</v>
      </c>
      <c r="R1085" s="121" t="s">
        <v>872</v>
      </c>
      <c r="S1085" s="121">
        <v>105</v>
      </c>
      <c r="T1085" s="121"/>
      <c r="U1085" s="121">
        <v>105</v>
      </c>
      <c r="V1085" s="121"/>
      <c r="W1085" s="121"/>
      <c r="X1085" s="121">
        <v>15</v>
      </c>
      <c r="Y1085" s="121" t="s">
        <v>33</v>
      </c>
      <c r="Z1085" s="121" t="s">
        <v>198</v>
      </c>
      <c r="AA1085" s="121" t="s">
        <v>767</v>
      </c>
      <c r="AB1085" s="109"/>
      <c r="AC1085" s="109"/>
      <c r="AD1085" s="109"/>
      <c r="AE1085" s="109"/>
      <c r="AF1085" s="109"/>
      <c r="AG1085" s="109"/>
      <c r="AH1085" s="109"/>
      <c r="AI1085" s="109"/>
      <c r="AJ1085" s="109"/>
      <c r="AK1085" s="109"/>
      <c r="AL1085" s="109"/>
      <c r="AM1085" s="109"/>
    </row>
    <row r="1086" spans="1:39" s="96" customFormat="1" ht="27" customHeight="1" x14ac:dyDescent="0.4">
      <c r="A1086" s="121"/>
      <c r="B1086" s="121"/>
      <c r="C1086" s="121"/>
      <c r="D1086" s="121"/>
      <c r="E1086" s="121"/>
      <c r="F1086" s="122"/>
      <c r="G1086" s="121"/>
      <c r="H1086" s="121"/>
      <c r="I1086" s="121"/>
      <c r="J1086" s="121"/>
      <c r="K1086" s="121"/>
      <c r="L1086" s="121"/>
      <c r="M1086" s="121"/>
      <c r="N1086" s="121"/>
      <c r="O1086" s="121">
        <v>2</v>
      </c>
      <c r="P1086" s="123"/>
      <c r="Q1086" s="121" t="s">
        <v>903</v>
      </c>
      <c r="R1086" s="121" t="s">
        <v>872</v>
      </c>
      <c r="S1086" s="121">
        <v>105</v>
      </c>
      <c r="T1086" s="121"/>
      <c r="U1086" s="121">
        <v>105</v>
      </c>
      <c r="V1086" s="121"/>
      <c r="W1086" s="121"/>
      <c r="X1086" s="121"/>
      <c r="Y1086" s="121"/>
      <c r="Z1086" s="121"/>
      <c r="AA1086" s="121"/>
      <c r="AB1086" s="109"/>
      <c r="AC1086" s="109"/>
      <c r="AD1086" s="109"/>
      <c r="AE1086" s="109"/>
      <c r="AF1086" s="109"/>
      <c r="AG1086" s="109"/>
      <c r="AH1086" s="109"/>
      <c r="AI1086" s="109"/>
      <c r="AJ1086" s="109"/>
      <c r="AK1086" s="109"/>
      <c r="AL1086" s="109"/>
      <c r="AM1086" s="109"/>
    </row>
    <row r="1087" spans="1:39" s="96" customFormat="1" ht="36" customHeight="1" x14ac:dyDescent="0.4">
      <c r="A1087" s="121">
        <v>486</v>
      </c>
      <c r="B1087" s="121" t="s">
        <v>26</v>
      </c>
      <c r="C1087" s="121">
        <v>35443</v>
      </c>
      <c r="D1087" s="121">
        <v>27</v>
      </c>
      <c r="E1087" s="121">
        <v>3443</v>
      </c>
      <c r="F1087" s="122" t="s">
        <v>879</v>
      </c>
      <c r="G1087" s="121">
        <v>0</v>
      </c>
      <c r="H1087" s="121">
        <v>2</v>
      </c>
      <c r="I1087" s="121">
        <v>78</v>
      </c>
      <c r="J1087" s="121"/>
      <c r="K1087" s="121">
        <v>25</v>
      </c>
      <c r="L1087" s="121"/>
      <c r="M1087" s="121"/>
      <c r="N1087" s="121">
        <v>253</v>
      </c>
      <c r="O1087" s="121">
        <v>1</v>
      </c>
      <c r="P1087" s="123" t="s">
        <v>971</v>
      </c>
      <c r="Q1087" s="121" t="s">
        <v>903</v>
      </c>
      <c r="R1087" s="121" t="s">
        <v>888</v>
      </c>
      <c r="S1087" s="121">
        <v>100</v>
      </c>
      <c r="T1087" s="121"/>
      <c r="U1087" s="121">
        <v>100</v>
      </c>
      <c r="V1087" s="121"/>
      <c r="W1087" s="121"/>
      <c r="X1087" s="121">
        <v>29</v>
      </c>
      <c r="Y1087" s="121" t="s">
        <v>32</v>
      </c>
      <c r="Z1087" s="121" t="s">
        <v>399</v>
      </c>
      <c r="AA1087" s="121" t="s">
        <v>673</v>
      </c>
      <c r="AB1087" s="109"/>
      <c r="AC1087" s="109"/>
      <c r="AD1087" s="109"/>
      <c r="AE1087" s="109"/>
      <c r="AF1087" s="109"/>
      <c r="AG1087" s="109"/>
      <c r="AH1087" s="109"/>
      <c r="AI1087" s="109"/>
      <c r="AJ1087" s="109"/>
      <c r="AK1087" s="109"/>
      <c r="AL1087" s="109"/>
      <c r="AM1087" s="109"/>
    </row>
    <row r="1088" spans="1:39" s="25" customFormat="1" x14ac:dyDescent="0.4">
      <c r="A1088" s="178"/>
      <c r="B1088" s="178"/>
      <c r="C1088" s="178"/>
      <c r="D1088" s="178"/>
      <c r="E1088" s="178"/>
      <c r="F1088" s="179"/>
      <c r="G1088" s="178"/>
      <c r="H1088" s="178"/>
      <c r="I1088" s="178"/>
      <c r="J1088" s="178"/>
      <c r="K1088" s="178"/>
      <c r="L1088" s="178"/>
      <c r="M1088" s="178"/>
      <c r="N1088" s="178"/>
      <c r="O1088" s="178"/>
      <c r="P1088" s="180"/>
      <c r="Q1088" s="178"/>
      <c r="R1088" s="178"/>
      <c r="S1088" s="178"/>
      <c r="T1088" s="178"/>
      <c r="U1088" s="178"/>
      <c r="V1088" s="178"/>
      <c r="W1088" s="178"/>
      <c r="X1088" s="178"/>
      <c r="Y1088" s="121" t="s">
        <v>32</v>
      </c>
      <c r="Z1088" s="121" t="s">
        <v>189</v>
      </c>
      <c r="AA1088" s="121" t="s">
        <v>673</v>
      </c>
      <c r="AB1088" s="62"/>
      <c r="AC1088" s="62"/>
      <c r="AD1088" s="62"/>
      <c r="AE1088" s="62"/>
      <c r="AF1088" s="62"/>
      <c r="AG1088" s="62"/>
      <c r="AH1088" s="62"/>
      <c r="AI1088" s="62"/>
      <c r="AJ1088" s="62"/>
      <c r="AK1088" s="62"/>
      <c r="AL1088" s="62"/>
      <c r="AM1088" s="62"/>
    </row>
    <row r="1089" spans="1:39" s="108" customFormat="1" ht="34.5" customHeight="1" x14ac:dyDescent="0.4">
      <c r="A1089" s="105">
        <v>487</v>
      </c>
      <c r="B1089" s="105" t="s">
        <v>26</v>
      </c>
      <c r="C1089" s="105">
        <v>71201</v>
      </c>
      <c r="D1089" s="105">
        <v>165</v>
      </c>
      <c r="E1089" s="105">
        <v>6233</v>
      </c>
      <c r="F1089" s="106" t="s">
        <v>879</v>
      </c>
      <c r="G1089" s="105">
        <v>37</v>
      </c>
      <c r="H1089" s="105">
        <v>0</v>
      </c>
      <c r="I1089" s="105">
        <v>51</v>
      </c>
      <c r="J1089" s="105"/>
      <c r="K1089" s="105"/>
      <c r="L1089" s="105"/>
      <c r="M1089" s="105"/>
      <c r="N1089" s="105"/>
      <c r="O1089" s="105"/>
      <c r="P1089" s="107"/>
      <c r="Q1089" s="105"/>
      <c r="R1089" s="105"/>
      <c r="S1089" s="105"/>
      <c r="T1089" s="105"/>
      <c r="U1089" s="105"/>
      <c r="V1089" s="105"/>
      <c r="W1089" s="105"/>
      <c r="X1089" s="105"/>
      <c r="Y1089" s="105"/>
      <c r="Z1089" s="105" t="s">
        <v>199</v>
      </c>
      <c r="AA1089" s="105"/>
      <c r="AB1089" s="109"/>
      <c r="AC1089" s="109"/>
      <c r="AD1089" s="109"/>
      <c r="AE1089" s="109"/>
      <c r="AF1089" s="109"/>
      <c r="AG1089" s="109"/>
      <c r="AH1089" s="109"/>
      <c r="AI1089" s="109"/>
      <c r="AJ1089" s="109"/>
      <c r="AK1089" s="109"/>
      <c r="AL1089" s="109"/>
      <c r="AM1089" s="109"/>
    </row>
    <row r="1090" spans="1:39" s="17" customFormat="1" ht="35.25" customHeight="1" x14ac:dyDescent="0.4">
      <c r="A1090" s="195">
        <v>488</v>
      </c>
      <c r="B1090" s="195" t="s">
        <v>26</v>
      </c>
      <c r="C1090" s="195">
        <v>71513</v>
      </c>
      <c r="D1090" s="195">
        <v>24</v>
      </c>
      <c r="E1090" s="195">
        <v>6246</v>
      </c>
      <c r="F1090" s="196" t="s">
        <v>879</v>
      </c>
      <c r="G1090" s="195">
        <v>1</v>
      </c>
      <c r="H1090" s="195">
        <v>0</v>
      </c>
      <c r="I1090" s="195">
        <v>96</v>
      </c>
      <c r="J1090" s="195">
        <v>496</v>
      </c>
      <c r="K1090" s="195"/>
      <c r="L1090" s="195"/>
      <c r="M1090" s="195"/>
      <c r="N1090" s="195"/>
      <c r="O1090" s="195"/>
      <c r="P1090" s="10"/>
      <c r="Q1090" s="195"/>
      <c r="R1090" s="195"/>
      <c r="S1090" s="195"/>
      <c r="T1090" s="195"/>
      <c r="U1090" s="195"/>
      <c r="V1090" s="195"/>
      <c r="W1090" s="195"/>
      <c r="X1090" s="195"/>
      <c r="Y1090" s="195" t="s">
        <v>33</v>
      </c>
      <c r="Z1090" s="195" t="s">
        <v>400</v>
      </c>
      <c r="AA1090" s="195" t="s">
        <v>598</v>
      </c>
      <c r="AB1090" s="24"/>
      <c r="AC1090" s="24"/>
      <c r="AD1090" s="24"/>
      <c r="AE1090" s="24"/>
      <c r="AF1090" s="24"/>
      <c r="AG1090" s="24"/>
      <c r="AH1090" s="24"/>
      <c r="AI1090" s="24"/>
      <c r="AJ1090" s="24"/>
      <c r="AK1090" s="24"/>
      <c r="AL1090" s="24"/>
      <c r="AM1090" s="24"/>
    </row>
    <row r="1091" spans="1:39" s="17" customFormat="1" ht="33.75" customHeight="1" x14ac:dyDescent="0.4">
      <c r="A1091" s="195">
        <v>489</v>
      </c>
      <c r="B1091" s="195" t="s">
        <v>26</v>
      </c>
      <c r="C1091" s="195">
        <v>71512</v>
      </c>
      <c r="D1091" s="195">
        <v>23</v>
      </c>
      <c r="E1091" s="195">
        <v>6245</v>
      </c>
      <c r="F1091" s="196" t="s">
        <v>879</v>
      </c>
      <c r="G1091" s="195">
        <v>1</v>
      </c>
      <c r="H1091" s="195">
        <v>0</v>
      </c>
      <c r="I1091" s="195">
        <v>96</v>
      </c>
      <c r="J1091" s="195">
        <v>196</v>
      </c>
      <c r="K1091" s="195"/>
      <c r="L1091" s="195"/>
      <c r="M1091" s="195"/>
      <c r="N1091" s="195"/>
      <c r="O1091" s="195"/>
      <c r="P1091" s="10"/>
      <c r="Q1091" s="195"/>
      <c r="R1091" s="195"/>
      <c r="S1091" s="195"/>
      <c r="T1091" s="195"/>
      <c r="U1091" s="195"/>
      <c r="V1091" s="195"/>
      <c r="W1091" s="195"/>
      <c r="X1091" s="195"/>
      <c r="Y1091" s="195" t="s">
        <v>30</v>
      </c>
      <c r="Z1091" s="195" t="s">
        <v>401</v>
      </c>
      <c r="AA1091" s="195" t="s">
        <v>768</v>
      </c>
      <c r="AB1091" s="24"/>
      <c r="AC1091" s="24"/>
      <c r="AD1091" s="24"/>
      <c r="AE1091" s="24"/>
      <c r="AF1091" s="24"/>
      <c r="AG1091" s="24"/>
      <c r="AH1091" s="24"/>
      <c r="AI1091" s="24"/>
      <c r="AJ1091" s="24"/>
      <c r="AK1091" s="24"/>
      <c r="AL1091" s="24"/>
      <c r="AM1091" s="24"/>
    </row>
    <row r="1092" spans="1:39" s="57" customFormat="1" ht="48.75" customHeight="1" x14ac:dyDescent="0.4">
      <c r="A1092" s="110">
        <v>490</v>
      </c>
      <c r="B1092" s="110" t="s">
        <v>26</v>
      </c>
      <c r="C1092" s="110">
        <v>26174</v>
      </c>
      <c r="D1092" s="110">
        <v>82</v>
      </c>
      <c r="E1092" s="110">
        <v>1519</v>
      </c>
      <c r="F1092" s="111" t="s">
        <v>879</v>
      </c>
      <c r="G1092" s="110">
        <v>36</v>
      </c>
      <c r="H1092" s="110">
        <v>3</v>
      </c>
      <c r="I1092" s="110">
        <v>78</v>
      </c>
      <c r="J1092" s="110"/>
      <c r="K1092" s="110"/>
      <c r="L1092" s="110"/>
      <c r="M1092" s="110"/>
      <c r="N1092" s="110"/>
      <c r="O1092" s="110"/>
      <c r="P1092" s="112"/>
      <c r="Q1092" s="110"/>
      <c r="R1092" s="110"/>
      <c r="S1092" s="110"/>
      <c r="T1092" s="110"/>
      <c r="U1092" s="110"/>
      <c r="V1092" s="110"/>
      <c r="W1092" s="110"/>
      <c r="X1092" s="110"/>
      <c r="Y1092" s="110"/>
      <c r="Z1092" s="110" t="s">
        <v>402</v>
      </c>
      <c r="AA1092" s="110"/>
      <c r="AB1092" s="74"/>
      <c r="AC1092" s="74"/>
      <c r="AD1092" s="74"/>
      <c r="AE1092" s="74"/>
      <c r="AF1092" s="74"/>
      <c r="AG1092" s="74"/>
      <c r="AH1092" s="74"/>
      <c r="AI1092" s="74"/>
      <c r="AJ1092" s="74"/>
      <c r="AK1092" s="74"/>
      <c r="AL1092" s="74"/>
      <c r="AM1092" s="74"/>
    </row>
    <row r="1093" spans="1:39" s="17" customFormat="1" ht="35.25" customHeight="1" x14ac:dyDescent="0.4">
      <c r="A1093" s="161">
        <v>491</v>
      </c>
      <c r="B1093" s="161" t="s">
        <v>26</v>
      </c>
      <c r="C1093" s="161">
        <v>18897</v>
      </c>
      <c r="D1093" s="161">
        <v>81</v>
      </c>
      <c r="E1093" s="161">
        <v>933</v>
      </c>
      <c r="F1093" s="162" t="s">
        <v>879</v>
      </c>
      <c r="G1093" s="161">
        <v>2</v>
      </c>
      <c r="H1093" s="161">
        <v>0</v>
      </c>
      <c r="I1093" s="161">
        <v>52</v>
      </c>
      <c r="J1093" s="161">
        <v>852</v>
      </c>
      <c r="K1093" s="161"/>
      <c r="L1093" s="161"/>
      <c r="M1093" s="161"/>
      <c r="N1093" s="161"/>
      <c r="O1093" s="161"/>
      <c r="P1093" s="10"/>
      <c r="Q1093" s="161"/>
      <c r="R1093" s="161"/>
      <c r="S1093" s="161"/>
      <c r="T1093" s="161"/>
      <c r="U1093" s="161"/>
      <c r="V1093" s="161"/>
      <c r="W1093" s="161"/>
      <c r="X1093" s="161"/>
      <c r="Y1093" s="161" t="s">
        <v>30</v>
      </c>
      <c r="Z1093" s="161" t="s">
        <v>325</v>
      </c>
      <c r="AA1093" s="161" t="s">
        <v>721</v>
      </c>
      <c r="AB1093" s="24"/>
      <c r="AC1093" s="24"/>
      <c r="AD1093" s="24"/>
      <c r="AE1093" s="24"/>
      <c r="AF1093" s="24"/>
      <c r="AG1093" s="24"/>
      <c r="AH1093" s="24"/>
      <c r="AI1093" s="24"/>
      <c r="AJ1093" s="24"/>
      <c r="AK1093" s="24"/>
      <c r="AL1093" s="24"/>
      <c r="AM1093" s="24"/>
    </row>
    <row r="1094" spans="1:39" s="17" customFormat="1" x14ac:dyDescent="0.4">
      <c r="A1094" s="161"/>
      <c r="B1094" s="161"/>
      <c r="C1094" s="161"/>
      <c r="D1094" s="161"/>
      <c r="E1094" s="161"/>
      <c r="F1094" s="162"/>
      <c r="G1094" s="161"/>
      <c r="H1094" s="161"/>
      <c r="I1094" s="161"/>
      <c r="J1094" s="161"/>
      <c r="K1094" s="161"/>
      <c r="L1094" s="161"/>
      <c r="M1094" s="161"/>
      <c r="N1094" s="161"/>
      <c r="O1094" s="161"/>
      <c r="P1094" s="10"/>
      <c r="Q1094" s="161"/>
      <c r="R1094" s="161"/>
      <c r="S1094" s="161"/>
      <c r="T1094" s="161"/>
      <c r="U1094" s="161"/>
      <c r="V1094" s="161"/>
      <c r="W1094" s="161"/>
      <c r="X1094" s="161"/>
      <c r="Y1094" s="161" t="s">
        <v>30</v>
      </c>
      <c r="Z1094" s="161" t="s">
        <v>324</v>
      </c>
      <c r="AA1094" s="161" t="s">
        <v>720</v>
      </c>
      <c r="AB1094" s="24"/>
      <c r="AC1094" s="24"/>
      <c r="AD1094" s="24"/>
      <c r="AE1094" s="24"/>
      <c r="AF1094" s="24"/>
      <c r="AG1094" s="24"/>
      <c r="AH1094" s="24"/>
      <c r="AI1094" s="24"/>
      <c r="AJ1094" s="24"/>
      <c r="AK1094" s="24"/>
      <c r="AL1094" s="24"/>
      <c r="AM1094" s="24"/>
    </row>
    <row r="1095" spans="1:39" s="17" customFormat="1" ht="38.25" customHeight="1" x14ac:dyDescent="0.4">
      <c r="A1095" s="195">
        <v>492</v>
      </c>
      <c r="B1095" s="195" t="s">
        <v>26</v>
      </c>
      <c r="C1095" s="195">
        <v>35663</v>
      </c>
      <c r="D1095" s="195">
        <v>122</v>
      </c>
      <c r="E1095" s="195">
        <v>3063</v>
      </c>
      <c r="F1095" s="196" t="s">
        <v>879</v>
      </c>
      <c r="G1095" s="195">
        <v>1</v>
      </c>
      <c r="H1095" s="195">
        <v>0</v>
      </c>
      <c r="I1095" s="195">
        <v>0</v>
      </c>
      <c r="J1095" s="195">
        <v>400</v>
      </c>
      <c r="K1095" s="195"/>
      <c r="L1095" s="195"/>
      <c r="M1095" s="195"/>
      <c r="N1095" s="195"/>
      <c r="O1095" s="195"/>
      <c r="P1095" s="10"/>
      <c r="Q1095" s="195"/>
      <c r="R1095" s="195"/>
      <c r="S1095" s="195"/>
      <c r="T1095" s="195"/>
      <c r="U1095" s="195"/>
      <c r="V1095" s="195"/>
      <c r="W1095" s="195"/>
      <c r="X1095" s="195"/>
      <c r="Y1095" s="195" t="s">
        <v>30</v>
      </c>
      <c r="Z1095" s="195" t="s">
        <v>403</v>
      </c>
      <c r="AA1095" s="195" t="s">
        <v>623</v>
      </c>
      <c r="AB1095" s="24"/>
      <c r="AC1095" s="24"/>
      <c r="AD1095" s="24"/>
      <c r="AE1095" s="24"/>
      <c r="AF1095" s="24"/>
      <c r="AG1095" s="24"/>
      <c r="AH1095" s="24"/>
      <c r="AI1095" s="24"/>
      <c r="AJ1095" s="24"/>
      <c r="AK1095" s="24"/>
      <c r="AL1095" s="24"/>
      <c r="AM1095" s="24"/>
    </row>
    <row r="1096" spans="1:39" s="20" customFormat="1" ht="41.25" customHeight="1" x14ac:dyDescent="0.4">
      <c r="A1096" s="19">
        <v>493</v>
      </c>
      <c r="B1096" s="19" t="s">
        <v>26</v>
      </c>
      <c r="C1096" s="19">
        <v>35664</v>
      </c>
      <c r="D1096" s="19">
        <v>123</v>
      </c>
      <c r="E1096" s="19">
        <v>3064</v>
      </c>
      <c r="F1096" s="43" t="s">
        <v>879</v>
      </c>
      <c r="G1096" s="19">
        <v>1</v>
      </c>
      <c r="H1096" s="19">
        <v>0</v>
      </c>
      <c r="I1096" s="19">
        <v>0</v>
      </c>
      <c r="J1096" s="19"/>
      <c r="K1096" s="19"/>
      <c r="L1096" s="19"/>
      <c r="M1096" s="19"/>
      <c r="N1096" s="19"/>
      <c r="O1096" s="19"/>
      <c r="P1096" s="6"/>
      <c r="Q1096" s="19"/>
      <c r="R1096" s="19"/>
      <c r="S1096" s="19"/>
      <c r="T1096" s="19"/>
      <c r="U1096" s="19"/>
      <c r="V1096" s="19"/>
      <c r="W1096" s="19"/>
      <c r="X1096" s="19"/>
      <c r="Y1096" s="19" t="s">
        <v>30</v>
      </c>
      <c r="Z1096" s="19" t="s">
        <v>203</v>
      </c>
      <c r="AA1096" s="19" t="s">
        <v>724</v>
      </c>
      <c r="AB1096" s="24"/>
      <c r="AC1096" s="24"/>
      <c r="AD1096" s="24"/>
      <c r="AE1096" s="24"/>
      <c r="AF1096" s="24"/>
      <c r="AG1096" s="24"/>
      <c r="AH1096" s="24"/>
      <c r="AI1096" s="24"/>
      <c r="AJ1096" s="24"/>
      <c r="AK1096" s="24"/>
      <c r="AL1096" s="24"/>
      <c r="AM1096" s="24"/>
    </row>
    <row r="1097" spans="1:39" s="20" customFormat="1" ht="38.25" customHeight="1" x14ac:dyDescent="0.4">
      <c r="A1097" s="19">
        <v>494</v>
      </c>
      <c r="B1097" s="19" t="s">
        <v>26</v>
      </c>
      <c r="C1097" s="19">
        <v>5643</v>
      </c>
      <c r="D1097" s="19">
        <v>101</v>
      </c>
      <c r="E1097" s="19">
        <v>12</v>
      </c>
      <c r="F1097" s="43" t="s">
        <v>879</v>
      </c>
      <c r="G1097" s="19">
        <v>1</v>
      </c>
      <c r="H1097" s="19">
        <v>0</v>
      </c>
      <c r="I1097" s="19">
        <v>78</v>
      </c>
      <c r="J1097" s="19"/>
      <c r="K1097" s="19"/>
      <c r="L1097" s="19"/>
      <c r="M1097" s="19"/>
      <c r="N1097" s="19"/>
      <c r="O1097" s="19"/>
      <c r="P1097" s="6"/>
      <c r="Q1097" s="19"/>
      <c r="R1097" s="19"/>
      <c r="S1097" s="19"/>
      <c r="T1097" s="19"/>
      <c r="U1097" s="19"/>
      <c r="V1097" s="19"/>
      <c r="W1097" s="19"/>
      <c r="X1097" s="19"/>
      <c r="Y1097" s="19" t="s">
        <v>33</v>
      </c>
      <c r="Z1097" s="19" t="s">
        <v>404</v>
      </c>
      <c r="AA1097" s="19" t="s">
        <v>623</v>
      </c>
      <c r="AB1097" s="24"/>
      <c r="AC1097" s="24"/>
      <c r="AD1097" s="24"/>
      <c r="AE1097" s="24"/>
      <c r="AF1097" s="24"/>
      <c r="AG1097" s="24"/>
      <c r="AH1097" s="24"/>
      <c r="AI1097" s="24"/>
      <c r="AJ1097" s="24"/>
      <c r="AK1097" s="24"/>
      <c r="AL1097" s="24"/>
      <c r="AM1097" s="24"/>
    </row>
    <row r="1098" spans="1:39" s="17" customFormat="1" ht="38.25" customHeight="1" x14ac:dyDescent="0.4">
      <c r="A1098" s="195">
        <v>495</v>
      </c>
      <c r="B1098" s="195" t="s">
        <v>26</v>
      </c>
      <c r="C1098" s="195">
        <v>35669</v>
      </c>
      <c r="D1098" s="195">
        <v>128</v>
      </c>
      <c r="E1098" s="195">
        <v>3069</v>
      </c>
      <c r="F1098" s="196" t="s">
        <v>879</v>
      </c>
      <c r="G1098" s="195">
        <v>1</v>
      </c>
      <c r="H1098" s="195">
        <v>0</v>
      </c>
      <c r="I1098" s="195">
        <v>0</v>
      </c>
      <c r="J1098" s="195">
        <v>400</v>
      </c>
      <c r="K1098" s="195"/>
      <c r="L1098" s="195"/>
      <c r="M1098" s="195"/>
      <c r="N1098" s="195"/>
      <c r="O1098" s="195"/>
      <c r="P1098" s="10"/>
      <c r="Q1098" s="195"/>
      <c r="R1098" s="195"/>
      <c r="S1098" s="195"/>
      <c r="T1098" s="195"/>
      <c r="U1098" s="195"/>
      <c r="V1098" s="195"/>
      <c r="W1098" s="195"/>
      <c r="X1098" s="195"/>
      <c r="Y1098" s="195" t="s">
        <v>30</v>
      </c>
      <c r="Z1098" s="195" t="s">
        <v>184</v>
      </c>
      <c r="AA1098" s="195" t="s">
        <v>623</v>
      </c>
      <c r="AB1098" s="24"/>
      <c r="AC1098" s="24"/>
      <c r="AD1098" s="24"/>
      <c r="AE1098" s="24"/>
      <c r="AF1098" s="24"/>
      <c r="AG1098" s="24"/>
      <c r="AH1098" s="24"/>
      <c r="AI1098" s="24"/>
      <c r="AJ1098" s="24"/>
      <c r="AK1098" s="24"/>
      <c r="AL1098" s="24"/>
      <c r="AM1098" s="24"/>
    </row>
    <row r="1099" spans="1:39" s="96" customFormat="1" ht="36" customHeight="1" x14ac:dyDescent="0.4">
      <c r="A1099" s="121">
        <v>496</v>
      </c>
      <c r="B1099" s="121" t="s">
        <v>26</v>
      </c>
      <c r="C1099" s="121">
        <v>31669</v>
      </c>
      <c r="D1099" s="121">
        <v>12</v>
      </c>
      <c r="E1099" s="121">
        <v>1776</v>
      </c>
      <c r="F1099" s="122" t="s">
        <v>879</v>
      </c>
      <c r="G1099" s="121">
        <v>2</v>
      </c>
      <c r="H1099" s="121">
        <v>1</v>
      </c>
      <c r="I1099" s="121">
        <v>19</v>
      </c>
      <c r="J1099" s="121">
        <v>919</v>
      </c>
      <c r="K1099" s="121"/>
      <c r="L1099" s="121"/>
      <c r="M1099" s="121"/>
      <c r="N1099" s="121"/>
      <c r="O1099" s="121"/>
      <c r="P1099" s="123"/>
      <c r="Q1099" s="121"/>
      <c r="R1099" s="121"/>
      <c r="S1099" s="121"/>
      <c r="T1099" s="121"/>
      <c r="U1099" s="121"/>
      <c r="V1099" s="121"/>
      <c r="W1099" s="121"/>
      <c r="X1099" s="121"/>
      <c r="Y1099" s="121" t="s">
        <v>30</v>
      </c>
      <c r="Z1099" s="121" t="s">
        <v>367</v>
      </c>
      <c r="AA1099" s="121" t="s">
        <v>747</v>
      </c>
      <c r="AB1099" s="109"/>
      <c r="AC1099" s="109"/>
      <c r="AD1099" s="109"/>
      <c r="AE1099" s="109"/>
      <c r="AF1099" s="109"/>
      <c r="AG1099" s="109"/>
      <c r="AH1099" s="109"/>
      <c r="AI1099" s="109"/>
      <c r="AJ1099" s="109"/>
      <c r="AK1099" s="109"/>
      <c r="AL1099" s="109"/>
      <c r="AM1099" s="109"/>
    </row>
    <row r="1100" spans="1:39" s="17" customFormat="1" ht="35.25" customHeight="1" x14ac:dyDescent="0.4">
      <c r="A1100" s="195">
        <v>497</v>
      </c>
      <c r="B1100" s="195" t="s">
        <v>26</v>
      </c>
      <c r="C1100" s="195">
        <v>35668</v>
      </c>
      <c r="D1100" s="195">
        <v>127</v>
      </c>
      <c r="E1100" s="195">
        <v>3068</v>
      </c>
      <c r="F1100" s="196" t="s">
        <v>879</v>
      </c>
      <c r="G1100" s="195">
        <v>1</v>
      </c>
      <c r="H1100" s="195">
        <v>0</v>
      </c>
      <c r="I1100" s="195">
        <v>0</v>
      </c>
      <c r="J1100" s="195">
        <v>400</v>
      </c>
      <c r="K1100" s="195"/>
      <c r="L1100" s="195"/>
      <c r="M1100" s="195"/>
      <c r="N1100" s="195"/>
      <c r="O1100" s="195"/>
      <c r="P1100" s="10"/>
      <c r="Q1100" s="195"/>
      <c r="R1100" s="195"/>
      <c r="S1100" s="195"/>
      <c r="T1100" s="195"/>
      <c r="U1100" s="195"/>
      <c r="V1100" s="195"/>
      <c r="W1100" s="195"/>
      <c r="X1100" s="195"/>
      <c r="Y1100" s="195" t="s">
        <v>33</v>
      </c>
      <c r="Z1100" s="195" t="s">
        <v>405</v>
      </c>
      <c r="AA1100" s="195" t="s">
        <v>769</v>
      </c>
      <c r="AB1100" s="24"/>
      <c r="AC1100" s="24"/>
      <c r="AD1100" s="24"/>
      <c r="AE1100" s="24"/>
      <c r="AF1100" s="24"/>
      <c r="AG1100" s="24"/>
      <c r="AH1100" s="24"/>
      <c r="AI1100" s="24"/>
      <c r="AJ1100" s="24"/>
      <c r="AK1100" s="24"/>
      <c r="AL1100" s="24"/>
      <c r="AM1100" s="24"/>
    </row>
    <row r="1101" spans="1:39" s="96" customFormat="1" ht="34.5" customHeight="1" x14ac:dyDescent="0.4">
      <c r="A1101" s="121">
        <v>498</v>
      </c>
      <c r="B1101" s="121" t="s">
        <v>26</v>
      </c>
      <c r="C1101" s="121">
        <v>35667</v>
      </c>
      <c r="D1101" s="121">
        <v>126</v>
      </c>
      <c r="E1101" s="121">
        <v>3067</v>
      </c>
      <c r="F1101" s="122" t="s">
        <v>879</v>
      </c>
      <c r="G1101" s="121">
        <v>1</v>
      </c>
      <c r="H1101" s="121">
        <v>0</v>
      </c>
      <c r="I1101" s="121">
        <v>0</v>
      </c>
      <c r="J1101" s="121">
        <v>345</v>
      </c>
      <c r="K1101" s="121">
        <v>55</v>
      </c>
      <c r="L1101" s="121"/>
      <c r="M1101" s="121"/>
      <c r="N1101" s="121"/>
      <c r="O1101" s="121">
        <v>1</v>
      </c>
      <c r="P1101" s="123">
        <v>269</v>
      </c>
      <c r="Q1101" s="121" t="s">
        <v>903</v>
      </c>
      <c r="R1101" s="121" t="s">
        <v>872</v>
      </c>
      <c r="S1101" s="121">
        <v>130</v>
      </c>
      <c r="T1101" s="121"/>
      <c r="U1101" s="121">
        <v>130</v>
      </c>
      <c r="V1101" s="121"/>
      <c r="W1101" s="121"/>
      <c r="X1101" s="121">
        <v>46</v>
      </c>
      <c r="Y1101" s="121" t="s">
        <v>30</v>
      </c>
      <c r="Z1101" s="121" t="s">
        <v>406</v>
      </c>
      <c r="AA1101" s="121" t="s">
        <v>623</v>
      </c>
      <c r="AB1101" s="109"/>
      <c r="AC1101" s="109"/>
      <c r="AD1101" s="109"/>
      <c r="AE1101" s="109"/>
      <c r="AF1101" s="109"/>
      <c r="AG1101" s="109"/>
      <c r="AH1101" s="109"/>
      <c r="AI1101" s="109"/>
      <c r="AJ1101" s="109"/>
      <c r="AK1101" s="109"/>
      <c r="AL1101" s="109"/>
      <c r="AM1101" s="109"/>
    </row>
    <row r="1102" spans="1:39" s="96" customFormat="1" ht="27" customHeight="1" x14ac:dyDescent="0.4">
      <c r="A1102" s="121"/>
      <c r="B1102" s="121"/>
      <c r="C1102" s="121"/>
      <c r="D1102" s="121"/>
      <c r="E1102" s="121"/>
      <c r="F1102" s="122"/>
      <c r="G1102" s="121"/>
      <c r="H1102" s="121"/>
      <c r="I1102" s="121"/>
      <c r="J1102" s="121"/>
      <c r="K1102" s="121"/>
      <c r="L1102" s="121"/>
      <c r="M1102" s="121"/>
      <c r="N1102" s="121"/>
      <c r="O1102" s="121">
        <v>2</v>
      </c>
      <c r="P1102" s="123"/>
      <c r="Q1102" s="121" t="s">
        <v>909</v>
      </c>
      <c r="R1102" s="121" t="s">
        <v>872</v>
      </c>
      <c r="S1102" s="121">
        <v>91</v>
      </c>
      <c r="T1102" s="121"/>
      <c r="U1102" s="121">
        <v>91</v>
      </c>
      <c r="V1102" s="121"/>
      <c r="W1102" s="121"/>
      <c r="X1102" s="121"/>
      <c r="Y1102" s="121"/>
      <c r="Z1102" s="121"/>
      <c r="AA1102" s="121"/>
      <c r="AB1102" s="109"/>
      <c r="AC1102" s="109"/>
      <c r="AD1102" s="109"/>
      <c r="AE1102" s="109"/>
      <c r="AF1102" s="109"/>
      <c r="AG1102" s="109"/>
      <c r="AH1102" s="109"/>
      <c r="AI1102" s="109"/>
      <c r="AJ1102" s="109"/>
      <c r="AK1102" s="109"/>
      <c r="AL1102" s="109"/>
      <c r="AM1102" s="109"/>
    </row>
    <row r="1103" spans="1:39" s="96" customFormat="1" ht="34.5" customHeight="1" x14ac:dyDescent="0.4">
      <c r="A1103" s="121">
        <v>499</v>
      </c>
      <c r="B1103" s="121" t="s">
        <v>26</v>
      </c>
      <c r="C1103" s="121">
        <v>35666</v>
      </c>
      <c r="D1103" s="121">
        <v>125</v>
      </c>
      <c r="E1103" s="121">
        <v>3066</v>
      </c>
      <c r="F1103" s="122" t="s">
        <v>879</v>
      </c>
      <c r="G1103" s="121">
        <v>2</v>
      </c>
      <c r="H1103" s="121">
        <v>0</v>
      </c>
      <c r="I1103" s="121">
        <v>0</v>
      </c>
      <c r="J1103" s="121">
        <v>781</v>
      </c>
      <c r="K1103" s="121">
        <v>19</v>
      </c>
      <c r="L1103" s="121"/>
      <c r="M1103" s="121"/>
      <c r="N1103" s="121"/>
      <c r="O1103" s="121">
        <v>1</v>
      </c>
      <c r="P1103" s="123"/>
      <c r="Q1103" s="121" t="s">
        <v>909</v>
      </c>
      <c r="R1103" s="121" t="s">
        <v>875</v>
      </c>
      <c r="S1103" s="121">
        <v>77</v>
      </c>
      <c r="T1103" s="121"/>
      <c r="U1103" s="121">
        <v>77</v>
      </c>
      <c r="V1103" s="121"/>
      <c r="W1103" s="121"/>
      <c r="X1103" s="121"/>
      <c r="Y1103" s="121" t="s">
        <v>30</v>
      </c>
      <c r="Z1103" s="121" t="s">
        <v>312</v>
      </c>
      <c r="AA1103" s="121" t="s">
        <v>623</v>
      </c>
      <c r="AB1103" s="109"/>
      <c r="AC1103" s="109"/>
      <c r="AD1103" s="109"/>
      <c r="AE1103" s="109"/>
      <c r="AF1103" s="109"/>
      <c r="AG1103" s="109"/>
      <c r="AH1103" s="109"/>
      <c r="AI1103" s="109"/>
      <c r="AJ1103" s="109"/>
      <c r="AK1103" s="109"/>
      <c r="AL1103" s="109"/>
      <c r="AM1103" s="109"/>
    </row>
    <row r="1104" spans="1:39" s="96" customFormat="1" ht="39" customHeight="1" x14ac:dyDescent="0.4">
      <c r="A1104" s="121">
        <v>500</v>
      </c>
      <c r="B1104" s="121" t="s">
        <v>26</v>
      </c>
      <c r="C1104" s="121">
        <v>35665</v>
      </c>
      <c r="D1104" s="121">
        <v>124</v>
      </c>
      <c r="E1104" s="121">
        <v>3065</v>
      </c>
      <c r="F1104" s="122" t="s">
        <v>879</v>
      </c>
      <c r="G1104" s="121">
        <v>1</v>
      </c>
      <c r="H1104" s="121">
        <v>0</v>
      </c>
      <c r="I1104" s="121">
        <v>0</v>
      </c>
      <c r="J1104" s="121">
        <v>346</v>
      </c>
      <c r="K1104" s="121">
        <v>54</v>
      </c>
      <c r="L1104" s="121"/>
      <c r="M1104" s="121"/>
      <c r="N1104" s="121"/>
      <c r="O1104" s="121">
        <v>1</v>
      </c>
      <c r="P1104" s="123">
        <v>269</v>
      </c>
      <c r="Q1104" s="121" t="s">
        <v>903</v>
      </c>
      <c r="R1104" s="121" t="s">
        <v>872</v>
      </c>
      <c r="S1104" s="121">
        <v>216</v>
      </c>
      <c r="T1104" s="121"/>
      <c r="U1104" s="121">
        <v>216</v>
      </c>
      <c r="V1104" s="121"/>
      <c r="W1104" s="121"/>
      <c r="X1104" s="121">
        <v>46</v>
      </c>
      <c r="Y1104" s="121" t="s">
        <v>30</v>
      </c>
      <c r="Z1104" s="121" t="s">
        <v>312</v>
      </c>
      <c r="AA1104" s="121" t="s">
        <v>623</v>
      </c>
      <c r="AB1104" s="109"/>
      <c r="AC1104" s="109"/>
      <c r="AD1104" s="109"/>
      <c r="AE1104" s="109"/>
      <c r="AF1104" s="109"/>
      <c r="AG1104" s="109"/>
      <c r="AH1104" s="109"/>
      <c r="AI1104" s="109"/>
      <c r="AJ1104" s="109"/>
      <c r="AK1104" s="109"/>
      <c r="AL1104" s="109"/>
      <c r="AM1104" s="109"/>
    </row>
    <row r="1105" spans="1:39" s="17" customFormat="1" ht="36.75" customHeight="1" x14ac:dyDescent="0.4">
      <c r="A1105" s="195">
        <v>501</v>
      </c>
      <c r="B1105" s="195" t="s">
        <v>26</v>
      </c>
      <c r="C1105" s="195">
        <v>29689</v>
      </c>
      <c r="D1105" s="195">
        <v>50</v>
      </c>
      <c r="E1105" s="195">
        <v>2430</v>
      </c>
      <c r="F1105" s="196" t="s">
        <v>879</v>
      </c>
      <c r="G1105" s="195">
        <v>8</v>
      </c>
      <c r="H1105" s="195">
        <v>2</v>
      </c>
      <c r="I1105" s="195">
        <v>48</v>
      </c>
      <c r="J1105" s="86">
        <v>3448</v>
      </c>
      <c r="K1105" s="195"/>
      <c r="L1105" s="195"/>
      <c r="M1105" s="195"/>
      <c r="N1105" s="195"/>
      <c r="O1105" s="195"/>
      <c r="P1105" s="10"/>
      <c r="Q1105" s="195"/>
      <c r="R1105" s="195"/>
      <c r="S1105" s="195"/>
      <c r="T1105" s="195"/>
      <c r="U1105" s="195"/>
      <c r="V1105" s="195"/>
      <c r="W1105" s="195"/>
      <c r="X1105" s="195"/>
      <c r="Y1105" s="195" t="s">
        <v>33</v>
      </c>
      <c r="Z1105" s="195" t="s">
        <v>408</v>
      </c>
      <c r="AA1105" s="195" t="s">
        <v>770</v>
      </c>
      <c r="AB1105" s="24"/>
      <c r="AC1105" s="24"/>
      <c r="AD1105" s="24"/>
      <c r="AE1105" s="24"/>
      <c r="AF1105" s="24"/>
      <c r="AG1105" s="24"/>
      <c r="AH1105" s="24"/>
      <c r="AI1105" s="24"/>
      <c r="AJ1105" s="24"/>
      <c r="AK1105" s="24"/>
      <c r="AL1105" s="24"/>
      <c r="AM1105" s="24"/>
    </row>
    <row r="1106" spans="1:39" s="124" customFormat="1" ht="36" customHeight="1" x14ac:dyDescent="0.4">
      <c r="A1106" s="121">
        <v>502</v>
      </c>
      <c r="B1106" s="121" t="s">
        <v>26</v>
      </c>
      <c r="C1106" s="121">
        <v>31689</v>
      </c>
      <c r="D1106" s="121">
        <v>8</v>
      </c>
      <c r="E1106" s="121">
        <v>2038</v>
      </c>
      <c r="F1106" s="122" t="s">
        <v>879</v>
      </c>
      <c r="G1106" s="121">
        <v>0</v>
      </c>
      <c r="H1106" s="121">
        <v>3</v>
      </c>
      <c r="I1106" s="121">
        <v>86</v>
      </c>
      <c r="J1106" s="121"/>
      <c r="K1106" s="121"/>
      <c r="L1106" s="121"/>
      <c r="M1106" s="121"/>
      <c r="N1106" s="121"/>
      <c r="O1106" s="121">
        <v>1</v>
      </c>
      <c r="P1106" s="123">
        <v>437</v>
      </c>
      <c r="Q1106" s="121" t="s">
        <v>903</v>
      </c>
      <c r="R1106" s="121"/>
      <c r="S1106" s="121"/>
      <c r="T1106" s="121"/>
      <c r="U1106" s="121"/>
      <c r="V1106" s="121"/>
      <c r="W1106" s="121"/>
      <c r="X1106" s="121">
        <v>14</v>
      </c>
      <c r="Y1106" s="129" t="s">
        <v>33</v>
      </c>
      <c r="Z1106" s="121" t="s">
        <v>409</v>
      </c>
      <c r="AA1106" s="121" t="s">
        <v>547</v>
      </c>
      <c r="AB1106" s="109"/>
      <c r="AC1106" s="109"/>
      <c r="AD1106" s="109"/>
      <c r="AE1106" s="109"/>
      <c r="AF1106" s="109"/>
      <c r="AG1106" s="109"/>
      <c r="AH1106" s="109"/>
      <c r="AI1106" s="109"/>
      <c r="AJ1106" s="109"/>
      <c r="AK1106" s="109"/>
      <c r="AL1106" s="109"/>
      <c r="AM1106" s="109"/>
    </row>
    <row r="1107" spans="1:39" s="124" customFormat="1" x14ac:dyDescent="0.4">
      <c r="A1107" s="121"/>
      <c r="B1107" s="121"/>
      <c r="C1107" s="121"/>
      <c r="D1107" s="121"/>
      <c r="E1107" s="121"/>
      <c r="F1107" s="122"/>
      <c r="G1107" s="121"/>
      <c r="H1107" s="121"/>
      <c r="I1107" s="121"/>
      <c r="J1107" s="121"/>
      <c r="K1107" s="121"/>
      <c r="L1107" s="121"/>
      <c r="M1107" s="121"/>
      <c r="N1107" s="121"/>
      <c r="O1107" s="121"/>
      <c r="P1107" s="123">
        <v>63</v>
      </c>
      <c r="Q1107" s="121"/>
      <c r="R1107" s="121"/>
      <c r="S1107" s="121"/>
      <c r="T1107" s="121"/>
      <c r="U1107" s="121"/>
      <c r="V1107" s="121"/>
      <c r="W1107" s="121"/>
      <c r="X1107" s="121"/>
      <c r="Y1107" s="128" t="s">
        <v>30</v>
      </c>
      <c r="Z1107" s="128" t="s">
        <v>981</v>
      </c>
      <c r="AA1107" s="129" t="s">
        <v>547</v>
      </c>
      <c r="AB1107" s="109"/>
      <c r="AC1107" s="109"/>
      <c r="AD1107" s="109"/>
      <c r="AE1107" s="109"/>
      <c r="AF1107" s="109"/>
      <c r="AG1107" s="109"/>
      <c r="AH1107" s="109"/>
      <c r="AI1107" s="109"/>
      <c r="AJ1107" s="109"/>
      <c r="AK1107" s="109"/>
      <c r="AL1107" s="109"/>
      <c r="AM1107" s="109"/>
    </row>
    <row r="1108" spans="1:39" s="17" customFormat="1" ht="36.75" customHeight="1" x14ac:dyDescent="0.4">
      <c r="A1108" s="161">
        <v>503</v>
      </c>
      <c r="B1108" s="161" t="s">
        <v>26</v>
      </c>
      <c r="C1108" s="161">
        <v>32271</v>
      </c>
      <c r="D1108" s="161">
        <v>1</v>
      </c>
      <c r="E1108" s="161">
        <v>2027</v>
      </c>
      <c r="F1108" s="162" t="s">
        <v>879</v>
      </c>
      <c r="G1108" s="161">
        <v>1</v>
      </c>
      <c r="H1108" s="161">
        <v>0</v>
      </c>
      <c r="I1108" s="161">
        <v>87</v>
      </c>
      <c r="J1108" s="161">
        <v>487</v>
      </c>
      <c r="K1108" s="161"/>
      <c r="L1108" s="161"/>
      <c r="M1108" s="161"/>
      <c r="N1108" s="161"/>
      <c r="O1108" s="161"/>
      <c r="P1108" s="10"/>
      <c r="Q1108" s="161"/>
      <c r="R1108" s="161"/>
      <c r="S1108" s="161"/>
      <c r="T1108" s="161"/>
      <c r="U1108" s="161"/>
      <c r="V1108" s="161"/>
      <c r="W1108" s="161"/>
      <c r="X1108" s="161"/>
      <c r="Y1108" s="161" t="s">
        <v>33</v>
      </c>
      <c r="Z1108" s="161" t="s">
        <v>58</v>
      </c>
      <c r="AA1108" s="161" t="s">
        <v>679</v>
      </c>
      <c r="AB1108" s="24"/>
      <c r="AC1108" s="24"/>
      <c r="AD1108" s="24"/>
      <c r="AE1108" s="24"/>
      <c r="AF1108" s="24"/>
      <c r="AG1108" s="24"/>
      <c r="AH1108" s="24"/>
      <c r="AI1108" s="24"/>
      <c r="AJ1108" s="24"/>
      <c r="AK1108" s="24"/>
      <c r="AL1108" s="24"/>
      <c r="AM1108" s="24"/>
    </row>
    <row r="1109" spans="1:39" s="17" customFormat="1" ht="36.75" customHeight="1" x14ac:dyDescent="0.4">
      <c r="A1109" s="195">
        <v>504</v>
      </c>
      <c r="B1109" s="195" t="s">
        <v>26</v>
      </c>
      <c r="C1109" s="195">
        <v>66469</v>
      </c>
      <c r="D1109" s="195">
        <v>151</v>
      </c>
      <c r="E1109" s="195">
        <v>5650</v>
      </c>
      <c r="F1109" s="196" t="s">
        <v>879</v>
      </c>
      <c r="G1109" s="195">
        <v>5</v>
      </c>
      <c r="H1109" s="195">
        <v>2</v>
      </c>
      <c r="I1109" s="195">
        <v>58</v>
      </c>
      <c r="J1109" s="86">
        <v>2258</v>
      </c>
      <c r="K1109" s="195"/>
      <c r="L1109" s="195"/>
      <c r="M1109" s="195"/>
      <c r="N1109" s="195"/>
      <c r="O1109" s="195"/>
      <c r="P1109" s="10"/>
      <c r="Q1109" s="195"/>
      <c r="R1109" s="195"/>
      <c r="S1109" s="195"/>
      <c r="T1109" s="195"/>
      <c r="U1109" s="195"/>
      <c r="V1109" s="195"/>
      <c r="W1109" s="195"/>
      <c r="X1109" s="195"/>
      <c r="Y1109" s="195" t="s">
        <v>30</v>
      </c>
      <c r="Z1109" s="195" t="s">
        <v>379</v>
      </c>
      <c r="AA1109" s="195" t="s">
        <v>771</v>
      </c>
      <c r="AB1109" s="24"/>
      <c r="AC1109" s="24"/>
      <c r="AD1109" s="24"/>
      <c r="AE1109" s="24"/>
      <c r="AF1109" s="24"/>
      <c r="AG1109" s="24"/>
      <c r="AH1109" s="24"/>
      <c r="AI1109" s="24"/>
      <c r="AJ1109" s="24"/>
      <c r="AK1109" s="24"/>
      <c r="AL1109" s="24"/>
      <c r="AM1109" s="24"/>
    </row>
    <row r="1110" spans="1:39" s="17" customFormat="1" x14ac:dyDescent="0.4">
      <c r="A1110" s="195"/>
      <c r="B1110" s="195"/>
      <c r="C1110" s="195"/>
      <c r="D1110" s="195"/>
      <c r="E1110" s="195"/>
      <c r="F1110" s="196"/>
      <c r="G1110" s="195"/>
      <c r="H1110" s="195"/>
      <c r="I1110" s="195"/>
      <c r="J1110" s="195"/>
      <c r="K1110" s="195"/>
      <c r="L1110" s="195"/>
      <c r="M1110" s="195"/>
      <c r="N1110" s="195"/>
      <c r="O1110" s="195"/>
      <c r="P1110" s="10"/>
      <c r="Q1110" s="195"/>
      <c r="R1110" s="195"/>
      <c r="S1110" s="195"/>
      <c r="T1110" s="195"/>
      <c r="U1110" s="195"/>
      <c r="V1110" s="195"/>
      <c r="W1110" s="195"/>
      <c r="X1110" s="195"/>
      <c r="Y1110" s="195" t="s">
        <v>32</v>
      </c>
      <c r="Z1110" s="195" t="s">
        <v>337</v>
      </c>
      <c r="AA1110" s="195" t="s">
        <v>771</v>
      </c>
      <c r="AB1110" s="24"/>
      <c r="AC1110" s="24"/>
      <c r="AD1110" s="24"/>
      <c r="AE1110" s="24"/>
      <c r="AF1110" s="24"/>
      <c r="AG1110" s="24"/>
      <c r="AH1110" s="24"/>
      <c r="AI1110" s="24"/>
      <c r="AJ1110" s="24"/>
      <c r="AK1110" s="24"/>
      <c r="AL1110" s="24"/>
      <c r="AM1110" s="24"/>
    </row>
    <row r="1111" spans="1:39" s="17" customFormat="1" x14ac:dyDescent="0.4">
      <c r="A1111" s="195"/>
      <c r="B1111" s="195"/>
      <c r="C1111" s="195"/>
      <c r="D1111" s="195"/>
      <c r="E1111" s="195"/>
      <c r="F1111" s="196"/>
      <c r="G1111" s="195"/>
      <c r="H1111" s="195"/>
      <c r="I1111" s="195"/>
      <c r="J1111" s="195"/>
      <c r="K1111" s="195"/>
      <c r="L1111" s="195"/>
      <c r="M1111" s="195"/>
      <c r="N1111" s="195"/>
      <c r="O1111" s="195"/>
      <c r="P1111" s="10"/>
      <c r="Q1111" s="195"/>
      <c r="R1111" s="195"/>
      <c r="S1111" s="195"/>
      <c r="T1111" s="195"/>
      <c r="U1111" s="195"/>
      <c r="V1111" s="195"/>
      <c r="W1111" s="195"/>
      <c r="X1111" s="195"/>
      <c r="Y1111" s="195" t="s">
        <v>30</v>
      </c>
      <c r="Z1111" s="195" t="s">
        <v>110</v>
      </c>
      <c r="AA1111" s="195" t="s">
        <v>771</v>
      </c>
      <c r="AB1111" s="24"/>
      <c r="AC1111" s="24"/>
      <c r="AD1111" s="24"/>
      <c r="AE1111" s="24"/>
      <c r="AF1111" s="24"/>
      <c r="AG1111" s="24"/>
      <c r="AH1111" s="24"/>
      <c r="AI1111" s="24"/>
      <c r="AJ1111" s="24"/>
      <c r="AK1111" s="24"/>
      <c r="AL1111" s="24"/>
      <c r="AM1111" s="24"/>
    </row>
    <row r="1112" spans="1:39" s="17" customFormat="1" ht="37.5" customHeight="1" x14ac:dyDescent="0.4">
      <c r="A1112" s="195">
        <v>505</v>
      </c>
      <c r="B1112" s="195" t="s">
        <v>26</v>
      </c>
      <c r="C1112" s="195">
        <v>75189</v>
      </c>
      <c r="D1112" s="195">
        <v>182</v>
      </c>
      <c r="E1112" s="195">
        <v>6793</v>
      </c>
      <c r="F1112" s="196" t="s">
        <v>879</v>
      </c>
      <c r="G1112" s="195">
        <v>1</v>
      </c>
      <c r="H1112" s="195">
        <v>0</v>
      </c>
      <c r="I1112" s="195">
        <v>0</v>
      </c>
      <c r="J1112" s="195">
        <v>400</v>
      </c>
      <c r="K1112" s="195"/>
      <c r="L1112" s="195"/>
      <c r="M1112" s="195"/>
      <c r="N1112" s="195"/>
      <c r="O1112" s="195"/>
      <c r="P1112" s="10"/>
      <c r="Q1112" s="195"/>
      <c r="R1112" s="195"/>
      <c r="S1112" s="195"/>
      <c r="T1112" s="195"/>
      <c r="U1112" s="195"/>
      <c r="V1112" s="195"/>
      <c r="W1112" s="195"/>
      <c r="X1112" s="195"/>
      <c r="Y1112" s="195" t="s">
        <v>33</v>
      </c>
      <c r="Z1112" s="195" t="s">
        <v>410</v>
      </c>
      <c r="AA1112" s="195" t="s">
        <v>772</v>
      </c>
      <c r="AB1112" s="24"/>
      <c r="AC1112" s="24"/>
      <c r="AD1112" s="24"/>
      <c r="AE1112" s="24"/>
      <c r="AF1112" s="24"/>
      <c r="AG1112" s="24"/>
      <c r="AH1112" s="24"/>
      <c r="AI1112" s="24"/>
      <c r="AJ1112" s="24"/>
      <c r="AK1112" s="24"/>
      <c r="AL1112" s="24"/>
      <c r="AM1112" s="24"/>
    </row>
    <row r="1113" spans="1:39" s="17" customFormat="1" ht="39.75" customHeight="1" x14ac:dyDescent="0.4">
      <c r="A1113" s="195">
        <v>506</v>
      </c>
      <c r="B1113" s="195" t="s">
        <v>26</v>
      </c>
      <c r="C1113" s="195">
        <v>30225</v>
      </c>
      <c r="D1113" s="195">
        <v>51</v>
      </c>
      <c r="E1113" s="195">
        <v>2431</v>
      </c>
      <c r="F1113" s="196" t="s">
        <v>879</v>
      </c>
      <c r="G1113" s="195">
        <v>0</v>
      </c>
      <c r="H1113" s="195">
        <v>1</v>
      </c>
      <c r="I1113" s="195">
        <v>96</v>
      </c>
      <c r="J1113" s="195">
        <v>196</v>
      </c>
      <c r="K1113" s="195"/>
      <c r="L1113" s="195"/>
      <c r="M1113" s="195"/>
      <c r="N1113" s="195"/>
      <c r="O1113" s="195"/>
      <c r="P1113" s="10"/>
      <c r="Q1113" s="195"/>
      <c r="R1113" s="195"/>
      <c r="S1113" s="195"/>
      <c r="T1113" s="195"/>
      <c r="U1113" s="195"/>
      <c r="V1113" s="195"/>
      <c r="W1113" s="195"/>
      <c r="X1113" s="195"/>
      <c r="Y1113" s="195" t="s">
        <v>30</v>
      </c>
      <c r="Z1113" s="195" t="s">
        <v>411</v>
      </c>
      <c r="AA1113" s="195" t="s">
        <v>773</v>
      </c>
      <c r="AB1113" s="24"/>
      <c r="AC1113" s="24"/>
      <c r="AD1113" s="24"/>
      <c r="AE1113" s="24"/>
      <c r="AF1113" s="24"/>
      <c r="AG1113" s="24"/>
      <c r="AH1113" s="24"/>
      <c r="AI1113" s="24"/>
      <c r="AJ1113" s="24"/>
      <c r="AK1113" s="24"/>
      <c r="AL1113" s="24"/>
      <c r="AM1113" s="24"/>
    </row>
    <row r="1114" spans="1:39" s="17" customFormat="1" ht="36.75" customHeight="1" x14ac:dyDescent="0.4">
      <c r="A1114" s="195">
        <v>507</v>
      </c>
      <c r="B1114" s="195" t="s">
        <v>26</v>
      </c>
      <c r="C1114" s="195">
        <v>66409</v>
      </c>
      <c r="D1114" s="195">
        <v>150</v>
      </c>
      <c r="E1114" s="195">
        <v>5649</v>
      </c>
      <c r="F1114" s="196" t="s">
        <v>879</v>
      </c>
      <c r="G1114" s="195">
        <v>0</v>
      </c>
      <c r="H1114" s="195">
        <v>2</v>
      </c>
      <c r="I1114" s="195">
        <v>23</v>
      </c>
      <c r="J1114" s="195">
        <v>223</v>
      </c>
      <c r="K1114" s="195"/>
      <c r="L1114" s="195"/>
      <c r="M1114" s="195"/>
      <c r="N1114" s="195"/>
      <c r="O1114" s="195"/>
      <c r="P1114" s="10"/>
      <c r="Q1114" s="195"/>
      <c r="R1114" s="195"/>
      <c r="S1114" s="195"/>
      <c r="T1114" s="195"/>
      <c r="U1114" s="195"/>
      <c r="V1114" s="195"/>
      <c r="W1114" s="195"/>
      <c r="X1114" s="195"/>
      <c r="Y1114" s="195" t="s">
        <v>33</v>
      </c>
      <c r="Z1114" s="195" t="s">
        <v>283</v>
      </c>
      <c r="AA1114" s="195" t="s">
        <v>774</v>
      </c>
      <c r="AB1114" s="24"/>
      <c r="AC1114" s="24"/>
      <c r="AD1114" s="24"/>
      <c r="AE1114" s="24"/>
      <c r="AF1114" s="24"/>
      <c r="AG1114" s="24"/>
      <c r="AH1114" s="24"/>
      <c r="AI1114" s="24"/>
      <c r="AJ1114" s="24"/>
      <c r="AK1114" s="24"/>
      <c r="AL1114" s="24"/>
      <c r="AM1114" s="24"/>
    </row>
    <row r="1115" spans="1:39" s="17" customFormat="1" ht="35.25" customHeight="1" x14ac:dyDescent="0.4">
      <c r="A1115" s="195">
        <v>508</v>
      </c>
      <c r="B1115" s="195" t="s">
        <v>26</v>
      </c>
      <c r="C1115" s="195">
        <v>30226</v>
      </c>
      <c r="D1115" s="195">
        <v>52</v>
      </c>
      <c r="E1115" s="195">
        <v>2432</v>
      </c>
      <c r="F1115" s="196" t="s">
        <v>879</v>
      </c>
      <c r="G1115" s="195">
        <v>0</v>
      </c>
      <c r="H1115" s="195">
        <v>1</v>
      </c>
      <c r="I1115" s="195">
        <v>86</v>
      </c>
      <c r="J1115" s="195">
        <v>186</v>
      </c>
      <c r="K1115" s="195"/>
      <c r="L1115" s="195"/>
      <c r="M1115" s="195"/>
      <c r="N1115" s="195"/>
      <c r="O1115" s="195"/>
      <c r="P1115" s="10"/>
      <c r="Q1115" s="195"/>
      <c r="R1115" s="195"/>
      <c r="S1115" s="195"/>
      <c r="T1115" s="195"/>
      <c r="U1115" s="195"/>
      <c r="V1115" s="195"/>
      <c r="W1115" s="195"/>
      <c r="X1115" s="195"/>
      <c r="Y1115" s="195" t="s">
        <v>30</v>
      </c>
      <c r="Z1115" s="195" t="s">
        <v>411</v>
      </c>
      <c r="AA1115" s="195" t="s">
        <v>773</v>
      </c>
      <c r="AB1115" s="24"/>
      <c r="AC1115" s="24"/>
      <c r="AD1115" s="24"/>
      <c r="AE1115" s="24"/>
      <c r="AF1115" s="24"/>
      <c r="AG1115" s="24"/>
      <c r="AH1115" s="24"/>
      <c r="AI1115" s="24"/>
      <c r="AJ1115" s="24"/>
      <c r="AK1115" s="24"/>
      <c r="AL1115" s="24"/>
      <c r="AM1115" s="24"/>
    </row>
    <row r="1116" spans="1:39" s="17" customFormat="1" ht="36" customHeight="1" x14ac:dyDescent="0.4">
      <c r="A1116" s="195">
        <v>509</v>
      </c>
      <c r="B1116" s="195" t="s">
        <v>26</v>
      </c>
      <c r="C1116" s="195">
        <v>31680</v>
      </c>
      <c r="D1116" s="195">
        <v>1</v>
      </c>
      <c r="E1116" s="195">
        <v>1990</v>
      </c>
      <c r="F1116" s="196" t="s">
        <v>879</v>
      </c>
      <c r="G1116" s="195">
        <v>4</v>
      </c>
      <c r="H1116" s="195">
        <v>0</v>
      </c>
      <c r="I1116" s="195">
        <v>47</v>
      </c>
      <c r="J1116" s="86">
        <v>1647</v>
      </c>
      <c r="K1116" s="195"/>
      <c r="L1116" s="195"/>
      <c r="M1116" s="195"/>
      <c r="N1116" s="195"/>
      <c r="O1116" s="195"/>
      <c r="P1116" s="10"/>
      <c r="Q1116" s="195"/>
      <c r="R1116" s="195"/>
      <c r="S1116" s="195"/>
      <c r="T1116" s="195"/>
      <c r="U1116" s="195"/>
      <c r="V1116" s="195"/>
      <c r="W1116" s="195"/>
      <c r="X1116" s="195"/>
      <c r="Y1116" s="195" t="s">
        <v>30</v>
      </c>
      <c r="Z1116" s="195" t="s">
        <v>412</v>
      </c>
      <c r="AA1116" s="195" t="s">
        <v>594</v>
      </c>
      <c r="AB1116" s="24"/>
      <c r="AC1116" s="24"/>
      <c r="AD1116" s="24"/>
      <c r="AE1116" s="24"/>
      <c r="AF1116" s="24"/>
      <c r="AG1116" s="24"/>
      <c r="AH1116" s="24"/>
      <c r="AI1116" s="24"/>
      <c r="AJ1116" s="24"/>
      <c r="AK1116" s="24"/>
      <c r="AL1116" s="24"/>
      <c r="AM1116" s="24"/>
    </row>
    <row r="1117" spans="1:39" s="38" customFormat="1" ht="36" customHeight="1" x14ac:dyDescent="0.4">
      <c r="A1117" s="105">
        <v>510</v>
      </c>
      <c r="B1117" s="105" t="s">
        <v>26</v>
      </c>
      <c r="C1117" s="105">
        <v>29536</v>
      </c>
      <c r="D1117" s="105">
        <v>53</v>
      </c>
      <c r="E1117" s="105">
        <v>2429</v>
      </c>
      <c r="F1117" s="106" t="s">
        <v>879</v>
      </c>
      <c r="G1117" s="105">
        <v>6</v>
      </c>
      <c r="H1117" s="105">
        <v>0</v>
      </c>
      <c r="I1117" s="105">
        <v>14</v>
      </c>
      <c r="J1117" s="105"/>
      <c r="K1117" s="105"/>
      <c r="L1117" s="105"/>
      <c r="M1117" s="105"/>
      <c r="N1117" s="105"/>
      <c r="O1117" s="105">
        <v>1</v>
      </c>
      <c r="P1117" s="107"/>
      <c r="Q1117" s="106" t="s">
        <v>934</v>
      </c>
      <c r="R1117" s="105"/>
      <c r="S1117" s="105"/>
      <c r="T1117" s="105"/>
      <c r="U1117" s="105"/>
      <c r="V1117" s="105"/>
      <c r="W1117" s="105"/>
      <c r="X1117" s="105">
        <v>20</v>
      </c>
      <c r="Y1117" s="105" t="s">
        <v>30</v>
      </c>
      <c r="Z1117" s="105" t="s">
        <v>413</v>
      </c>
      <c r="AA1117" s="105" t="s">
        <v>775</v>
      </c>
      <c r="AB1117" s="62"/>
      <c r="AC1117" s="62"/>
      <c r="AD1117" s="62"/>
      <c r="AE1117" s="62"/>
      <c r="AF1117" s="62"/>
      <c r="AG1117" s="62"/>
      <c r="AH1117" s="62"/>
      <c r="AI1117" s="62"/>
      <c r="AJ1117" s="62"/>
      <c r="AK1117" s="62"/>
      <c r="AL1117" s="62"/>
      <c r="AM1117" s="62"/>
    </row>
    <row r="1118" spans="1:39" s="62" customFormat="1" x14ac:dyDescent="0.4">
      <c r="A1118" s="105"/>
      <c r="B1118" s="105"/>
      <c r="C1118" s="105"/>
      <c r="D1118" s="105"/>
      <c r="E1118" s="105"/>
      <c r="F1118" s="106"/>
      <c r="G1118" s="105"/>
      <c r="H1118" s="105"/>
      <c r="I1118" s="105"/>
      <c r="J1118" s="105"/>
      <c r="K1118" s="105"/>
      <c r="L1118" s="105"/>
      <c r="M1118" s="105"/>
      <c r="N1118" s="105"/>
      <c r="O1118" s="105">
        <v>2</v>
      </c>
      <c r="P1118" s="107" t="s">
        <v>972</v>
      </c>
      <c r="Q1118" s="105" t="s">
        <v>903</v>
      </c>
      <c r="R1118" s="105"/>
      <c r="S1118" s="105"/>
      <c r="T1118" s="105"/>
      <c r="U1118" s="105"/>
      <c r="V1118" s="105"/>
      <c r="W1118" s="105"/>
      <c r="X1118" s="105">
        <v>31</v>
      </c>
      <c r="Y1118" s="105"/>
      <c r="Z1118" s="105">
        <v>11</v>
      </c>
      <c r="AA1118" s="105" t="s">
        <v>973</v>
      </c>
    </row>
    <row r="1119" spans="1:39" s="17" customFormat="1" ht="34.5" customHeight="1" x14ac:dyDescent="0.4">
      <c r="A1119" s="195">
        <v>511</v>
      </c>
      <c r="B1119" s="195" t="s">
        <v>26</v>
      </c>
      <c r="C1119" s="195">
        <v>38444</v>
      </c>
      <c r="D1119" s="195">
        <v>56</v>
      </c>
      <c r="E1119" s="195">
        <v>2666</v>
      </c>
      <c r="F1119" s="196" t="s">
        <v>879</v>
      </c>
      <c r="G1119" s="195">
        <v>0</v>
      </c>
      <c r="H1119" s="195">
        <v>2</v>
      </c>
      <c r="I1119" s="195">
        <v>17</v>
      </c>
      <c r="J1119" s="195">
        <v>217</v>
      </c>
      <c r="K1119" s="195"/>
      <c r="L1119" s="195"/>
      <c r="M1119" s="195"/>
      <c r="N1119" s="195"/>
      <c r="O1119" s="195"/>
      <c r="P1119" s="10"/>
      <c r="Q1119" s="195"/>
      <c r="R1119" s="195"/>
      <c r="S1119" s="195"/>
      <c r="T1119" s="195"/>
      <c r="U1119" s="195"/>
      <c r="V1119" s="195"/>
      <c r="W1119" s="195"/>
      <c r="X1119" s="195"/>
      <c r="Y1119" s="195" t="s">
        <v>30</v>
      </c>
      <c r="Z1119" s="195" t="s">
        <v>177</v>
      </c>
      <c r="AA1119" s="195" t="s">
        <v>776</v>
      </c>
      <c r="AB1119" s="24"/>
      <c r="AC1119" s="24"/>
      <c r="AD1119" s="24"/>
      <c r="AE1119" s="24"/>
      <c r="AF1119" s="24"/>
      <c r="AG1119" s="24"/>
      <c r="AH1119" s="24"/>
      <c r="AI1119" s="24"/>
      <c r="AJ1119" s="24"/>
      <c r="AK1119" s="24"/>
      <c r="AL1119" s="24"/>
      <c r="AM1119" s="24"/>
    </row>
    <row r="1120" spans="1:39" s="17" customFormat="1" ht="41.25" customHeight="1" x14ac:dyDescent="0.4">
      <c r="A1120" s="15">
        <v>512</v>
      </c>
      <c r="B1120" s="15" t="s">
        <v>26</v>
      </c>
      <c r="C1120" s="15">
        <v>26280</v>
      </c>
      <c r="D1120" s="15">
        <v>21</v>
      </c>
      <c r="E1120" s="15">
        <v>1634</v>
      </c>
      <c r="F1120" s="40" t="s">
        <v>879</v>
      </c>
      <c r="G1120" s="15">
        <v>8</v>
      </c>
      <c r="H1120" s="15">
        <v>3</v>
      </c>
      <c r="I1120" s="15">
        <v>6</v>
      </c>
      <c r="J1120" s="18">
        <v>3506</v>
      </c>
      <c r="K1120" s="15"/>
      <c r="L1120" s="15"/>
      <c r="M1120" s="15"/>
      <c r="N1120" s="15"/>
      <c r="O1120" s="15"/>
      <c r="P1120" s="5"/>
      <c r="Q1120" s="15"/>
      <c r="R1120" s="15"/>
      <c r="S1120" s="15"/>
      <c r="T1120" s="15"/>
      <c r="U1120" s="15"/>
      <c r="V1120" s="15"/>
      <c r="W1120" s="15"/>
      <c r="X1120" s="15"/>
      <c r="Y1120" s="15" t="s">
        <v>33</v>
      </c>
      <c r="Z1120" s="15" t="s">
        <v>138</v>
      </c>
      <c r="AA1120" s="15" t="s">
        <v>592</v>
      </c>
      <c r="AB1120" s="24"/>
      <c r="AC1120" s="24"/>
      <c r="AD1120" s="24"/>
      <c r="AE1120" s="24"/>
      <c r="AF1120" s="24"/>
      <c r="AG1120" s="24"/>
      <c r="AH1120" s="24"/>
      <c r="AI1120" s="24"/>
      <c r="AJ1120" s="24"/>
      <c r="AK1120" s="24"/>
      <c r="AL1120" s="24"/>
      <c r="AM1120" s="24"/>
    </row>
    <row r="1121" spans="1:39" s="108" customFormat="1" ht="39" customHeight="1" x14ac:dyDescent="0.4">
      <c r="A1121" s="105">
        <v>513</v>
      </c>
      <c r="B1121" s="105" t="s">
        <v>26</v>
      </c>
      <c r="C1121" s="105">
        <v>44786</v>
      </c>
      <c r="D1121" s="105">
        <v>101</v>
      </c>
      <c r="E1121" s="105">
        <v>4110</v>
      </c>
      <c r="F1121" s="106" t="s">
        <v>879</v>
      </c>
      <c r="G1121" s="105">
        <v>9</v>
      </c>
      <c r="H1121" s="105">
        <v>3</v>
      </c>
      <c r="I1121" s="105">
        <v>82</v>
      </c>
      <c r="J1121" s="105"/>
      <c r="K1121" s="105"/>
      <c r="L1121" s="105"/>
      <c r="M1121" s="105"/>
      <c r="N1121" s="105"/>
      <c r="O1121" s="105">
        <v>1</v>
      </c>
      <c r="P1121" s="107"/>
      <c r="Q1121" s="105" t="s">
        <v>934</v>
      </c>
      <c r="R1121" s="105"/>
      <c r="S1121" s="105"/>
      <c r="T1121" s="105"/>
      <c r="U1121" s="105"/>
      <c r="V1121" s="105"/>
      <c r="W1121" s="105"/>
      <c r="X1121" s="105"/>
      <c r="Y1121" s="105" t="s">
        <v>32</v>
      </c>
      <c r="Z1121" s="105" t="s">
        <v>414</v>
      </c>
      <c r="AA1121" s="105" t="s">
        <v>777</v>
      </c>
      <c r="AB1121" s="109"/>
      <c r="AC1121" s="109"/>
      <c r="AD1121" s="109"/>
      <c r="AE1121" s="109"/>
      <c r="AF1121" s="109"/>
      <c r="AG1121" s="109"/>
      <c r="AH1121" s="109"/>
      <c r="AI1121" s="109"/>
      <c r="AJ1121" s="109"/>
      <c r="AK1121" s="109"/>
      <c r="AL1121" s="109"/>
      <c r="AM1121" s="109"/>
    </row>
    <row r="1122" spans="1:39" s="17" customFormat="1" x14ac:dyDescent="0.4">
      <c r="A1122" s="15"/>
      <c r="B1122" s="15"/>
      <c r="C1122" s="15"/>
      <c r="D1122" s="15"/>
      <c r="E1122" s="15"/>
      <c r="F1122" s="40"/>
      <c r="G1122" s="15"/>
      <c r="H1122" s="15"/>
      <c r="I1122" s="15"/>
      <c r="J1122" s="15"/>
      <c r="K1122" s="15"/>
      <c r="L1122" s="15"/>
      <c r="M1122" s="15"/>
      <c r="N1122" s="15"/>
      <c r="O1122" s="15">
        <v>2</v>
      </c>
      <c r="P1122" s="5"/>
      <c r="Q1122" s="15" t="s">
        <v>903</v>
      </c>
      <c r="R1122" s="15"/>
      <c r="S1122" s="15"/>
      <c r="T1122" s="15"/>
      <c r="U1122" s="15"/>
      <c r="V1122" s="15"/>
      <c r="W1122" s="15"/>
      <c r="X1122" s="15"/>
      <c r="Y1122" s="15" t="s">
        <v>30</v>
      </c>
      <c r="Z1122" s="15" t="s">
        <v>73</v>
      </c>
      <c r="AA1122" s="15" t="s">
        <v>778</v>
      </c>
      <c r="AB1122" s="24"/>
      <c r="AC1122" s="24"/>
      <c r="AD1122" s="24"/>
      <c r="AE1122" s="24"/>
      <c r="AF1122" s="24"/>
      <c r="AG1122" s="24"/>
      <c r="AH1122" s="24"/>
      <c r="AI1122" s="24"/>
      <c r="AJ1122" s="24"/>
      <c r="AK1122" s="24"/>
      <c r="AL1122" s="24"/>
      <c r="AM1122" s="24"/>
    </row>
    <row r="1123" spans="1:39" s="96" customFormat="1" ht="38.25" customHeight="1" x14ac:dyDescent="0.4">
      <c r="A1123" s="121">
        <v>514</v>
      </c>
      <c r="B1123" s="121" t="s">
        <v>26</v>
      </c>
      <c r="C1123" s="121">
        <v>38567</v>
      </c>
      <c r="D1123" s="121">
        <v>59</v>
      </c>
      <c r="E1123" s="121">
        <v>2669</v>
      </c>
      <c r="F1123" s="122" t="s">
        <v>879</v>
      </c>
      <c r="G1123" s="121">
        <v>5</v>
      </c>
      <c r="H1123" s="121">
        <v>0</v>
      </c>
      <c r="I1123" s="121">
        <v>0</v>
      </c>
      <c r="J1123" s="185">
        <v>1975</v>
      </c>
      <c r="K1123" s="121">
        <v>25</v>
      </c>
      <c r="L1123" s="121"/>
      <c r="M1123" s="121"/>
      <c r="N1123" s="121"/>
      <c r="O1123" s="121">
        <v>1</v>
      </c>
      <c r="P1123" s="123">
        <v>115</v>
      </c>
      <c r="Q1123" s="121" t="s">
        <v>903</v>
      </c>
      <c r="R1123" s="121" t="s">
        <v>888</v>
      </c>
      <c r="S1123" s="121">
        <v>100</v>
      </c>
      <c r="T1123" s="121"/>
      <c r="U1123" s="121">
        <v>100</v>
      </c>
      <c r="V1123" s="121"/>
      <c r="W1123" s="121"/>
      <c r="X1123" s="121">
        <v>38</v>
      </c>
      <c r="Y1123" s="121" t="s">
        <v>30</v>
      </c>
      <c r="Z1123" s="121" t="s">
        <v>177</v>
      </c>
      <c r="AA1123" s="121" t="s">
        <v>776</v>
      </c>
      <c r="AB1123" s="109"/>
      <c r="AC1123" s="109"/>
      <c r="AD1123" s="109"/>
      <c r="AE1123" s="109"/>
      <c r="AF1123" s="109"/>
      <c r="AG1123" s="109"/>
      <c r="AH1123" s="109"/>
      <c r="AI1123" s="109"/>
      <c r="AJ1123" s="109"/>
      <c r="AK1123" s="109"/>
      <c r="AL1123" s="109"/>
      <c r="AM1123" s="109"/>
    </row>
    <row r="1124" spans="1:39" s="17" customFormat="1" ht="36.75" customHeight="1" x14ac:dyDescent="0.4">
      <c r="A1124" s="195">
        <v>516</v>
      </c>
      <c r="B1124" s="195" t="s">
        <v>26</v>
      </c>
      <c r="C1124" s="195">
        <v>53159</v>
      </c>
      <c r="D1124" s="195">
        <v>115</v>
      </c>
      <c r="E1124" s="195">
        <v>4653</v>
      </c>
      <c r="F1124" s="196" t="s">
        <v>879</v>
      </c>
      <c r="G1124" s="195">
        <v>5</v>
      </c>
      <c r="H1124" s="195">
        <v>1</v>
      </c>
      <c r="I1124" s="195">
        <v>50</v>
      </c>
      <c r="J1124" s="86">
        <v>2150</v>
      </c>
      <c r="K1124" s="195"/>
      <c r="L1124" s="195"/>
      <c r="M1124" s="195"/>
      <c r="N1124" s="195"/>
      <c r="O1124" s="195"/>
      <c r="P1124" s="10"/>
      <c r="Q1124" s="195"/>
      <c r="R1124" s="195"/>
      <c r="S1124" s="195"/>
      <c r="T1124" s="195"/>
      <c r="U1124" s="195"/>
      <c r="V1124" s="195"/>
      <c r="W1124" s="195"/>
      <c r="X1124" s="195"/>
      <c r="Y1124" s="195" t="s">
        <v>30</v>
      </c>
      <c r="Z1124" s="195" t="s">
        <v>349</v>
      </c>
      <c r="AA1124" s="195" t="s">
        <v>780</v>
      </c>
      <c r="AB1124" s="24"/>
      <c r="AC1124" s="24"/>
      <c r="AD1124" s="24"/>
      <c r="AE1124" s="24"/>
      <c r="AF1124" s="24"/>
      <c r="AG1124" s="24"/>
      <c r="AH1124" s="24"/>
      <c r="AI1124" s="24"/>
      <c r="AJ1124" s="24"/>
      <c r="AK1124" s="24"/>
      <c r="AL1124" s="24"/>
      <c r="AM1124" s="24"/>
    </row>
    <row r="1125" spans="1:39" s="17" customFormat="1" ht="35.25" customHeight="1" x14ac:dyDescent="0.4">
      <c r="A1125" s="195">
        <v>517</v>
      </c>
      <c r="B1125" s="195" t="s">
        <v>26</v>
      </c>
      <c r="C1125" s="195">
        <v>53160</v>
      </c>
      <c r="D1125" s="195">
        <v>116</v>
      </c>
      <c r="E1125" s="195">
        <v>4654</v>
      </c>
      <c r="F1125" s="196" t="s">
        <v>879</v>
      </c>
      <c r="G1125" s="195">
        <v>5</v>
      </c>
      <c r="H1125" s="195">
        <v>1</v>
      </c>
      <c r="I1125" s="195">
        <v>50</v>
      </c>
      <c r="J1125" s="86">
        <v>2150</v>
      </c>
      <c r="K1125" s="195"/>
      <c r="L1125" s="195"/>
      <c r="M1125" s="195"/>
      <c r="N1125" s="195"/>
      <c r="O1125" s="195"/>
      <c r="P1125" s="10"/>
      <c r="Q1125" s="195"/>
      <c r="R1125" s="195"/>
      <c r="S1125" s="195"/>
      <c r="T1125" s="195"/>
      <c r="U1125" s="195"/>
      <c r="V1125" s="195"/>
      <c r="W1125" s="195"/>
      <c r="X1125" s="195"/>
      <c r="Y1125" s="195" t="s">
        <v>30</v>
      </c>
      <c r="Z1125" s="195" t="s">
        <v>416</v>
      </c>
      <c r="AA1125" s="195" t="s">
        <v>781</v>
      </c>
      <c r="AB1125" s="24"/>
      <c r="AC1125" s="24"/>
      <c r="AD1125" s="24"/>
      <c r="AE1125" s="24"/>
      <c r="AF1125" s="24"/>
      <c r="AG1125" s="24"/>
      <c r="AH1125" s="24"/>
      <c r="AI1125" s="24"/>
      <c r="AJ1125" s="24"/>
      <c r="AK1125" s="24"/>
      <c r="AL1125" s="24"/>
      <c r="AM1125" s="24"/>
    </row>
    <row r="1126" spans="1:39" s="17" customFormat="1" ht="36.75" customHeight="1" x14ac:dyDescent="0.4">
      <c r="A1126" s="195">
        <v>518</v>
      </c>
      <c r="B1126" s="195" t="s">
        <v>26</v>
      </c>
      <c r="C1126" s="195">
        <v>53161</v>
      </c>
      <c r="D1126" s="195">
        <v>117</v>
      </c>
      <c r="E1126" s="195">
        <v>4655</v>
      </c>
      <c r="F1126" s="196" t="s">
        <v>879</v>
      </c>
      <c r="G1126" s="195">
        <v>5</v>
      </c>
      <c r="H1126" s="195">
        <v>1</v>
      </c>
      <c r="I1126" s="195">
        <v>51</v>
      </c>
      <c r="J1126" s="86">
        <v>2150</v>
      </c>
      <c r="K1126" s="195"/>
      <c r="L1126" s="195"/>
      <c r="M1126" s="195"/>
      <c r="N1126" s="195"/>
      <c r="O1126" s="195"/>
      <c r="P1126" s="10"/>
      <c r="Q1126" s="195"/>
      <c r="R1126" s="195"/>
      <c r="S1126" s="195"/>
      <c r="T1126" s="195"/>
      <c r="U1126" s="195"/>
      <c r="V1126" s="195"/>
      <c r="W1126" s="195"/>
      <c r="X1126" s="195"/>
      <c r="Y1126" s="195" t="s">
        <v>30</v>
      </c>
      <c r="Z1126" s="195" t="s">
        <v>117</v>
      </c>
      <c r="AA1126" s="195" t="s">
        <v>782</v>
      </c>
      <c r="AB1126" s="24"/>
      <c r="AC1126" s="24"/>
      <c r="AD1126" s="24"/>
      <c r="AE1126" s="24"/>
      <c r="AF1126" s="24"/>
      <c r="AG1126" s="24"/>
      <c r="AH1126" s="24"/>
      <c r="AI1126" s="24"/>
      <c r="AJ1126" s="24"/>
      <c r="AK1126" s="24"/>
      <c r="AL1126" s="24"/>
      <c r="AM1126" s="24"/>
    </row>
    <row r="1127" spans="1:39" s="17" customFormat="1" ht="36.75" customHeight="1" x14ac:dyDescent="0.4">
      <c r="A1127" s="195">
        <v>519</v>
      </c>
      <c r="B1127" s="195" t="s">
        <v>26</v>
      </c>
      <c r="C1127" s="195">
        <v>53163</v>
      </c>
      <c r="D1127" s="195">
        <v>119</v>
      </c>
      <c r="E1127" s="195">
        <v>4657</v>
      </c>
      <c r="F1127" s="196" t="s">
        <v>879</v>
      </c>
      <c r="G1127" s="195">
        <v>3</v>
      </c>
      <c r="H1127" s="195">
        <v>3</v>
      </c>
      <c r="I1127" s="195">
        <v>39</v>
      </c>
      <c r="J1127" s="86">
        <v>1539</v>
      </c>
      <c r="K1127" s="195"/>
      <c r="L1127" s="195"/>
      <c r="M1127" s="195"/>
      <c r="N1127" s="195"/>
      <c r="O1127" s="195"/>
      <c r="P1127" s="10"/>
      <c r="Q1127" s="195"/>
      <c r="R1127" s="195"/>
      <c r="S1127" s="195"/>
      <c r="T1127" s="195"/>
      <c r="U1127" s="195"/>
      <c r="V1127" s="195"/>
      <c r="W1127" s="195"/>
      <c r="X1127" s="195"/>
      <c r="Y1127" s="195" t="s">
        <v>33</v>
      </c>
      <c r="Z1127" s="195" t="s">
        <v>417</v>
      </c>
      <c r="AA1127" s="195" t="s">
        <v>780</v>
      </c>
      <c r="AB1127" s="24"/>
      <c r="AC1127" s="24"/>
      <c r="AD1127" s="24"/>
      <c r="AE1127" s="24"/>
      <c r="AF1127" s="24"/>
      <c r="AG1127" s="24"/>
      <c r="AH1127" s="24"/>
      <c r="AI1127" s="24"/>
      <c r="AJ1127" s="24"/>
      <c r="AK1127" s="24"/>
      <c r="AL1127" s="24"/>
      <c r="AM1127" s="24"/>
    </row>
    <row r="1128" spans="1:39" s="17" customFormat="1" ht="38.25" customHeight="1" x14ac:dyDescent="0.4">
      <c r="A1128" s="195">
        <v>520</v>
      </c>
      <c r="B1128" s="195" t="s">
        <v>26</v>
      </c>
      <c r="C1128" s="195">
        <v>53162</v>
      </c>
      <c r="D1128" s="195">
        <v>118</v>
      </c>
      <c r="E1128" s="195">
        <v>4656</v>
      </c>
      <c r="F1128" s="196" t="s">
        <v>879</v>
      </c>
      <c r="G1128" s="195">
        <v>3</v>
      </c>
      <c r="H1128" s="195">
        <v>3</v>
      </c>
      <c r="I1128" s="195">
        <v>39</v>
      </c>
      <c r="J1128" s="86">
        <v>1539</v>
      </c>
      <c r="K1128" s="195"/>
      <c r="L1128" s="195"/>
      <c r="M1128" s="195"/>
      <c r="N1128" s="195"/>
      <c r="O1128" s="195"/>
      <c r="P1128" s="10"/>
      <c r="Q1128" s="195"/>
      <c r="R1128" s="195"/>
      <c r="S1128" s="195"/>
      <c r="T1128" s="195"/>
      <c r="U1128" s="195"/>
      <c r="V1128" s="195"/>
      <c r="W1128" s="195"/>
      <c r="X1128" s="195"/>
      <c r="Y1128" s="195" t="s">
        <v>32</v>
      </c>
      <c r="Z1128" s="195" t="s">
        <v>418</v>
      </c>
      <c r="AA1128" s="195" t="s">
        <v>783</v>
      </c>
      <c r="AB1128" s="24"/>
      <c r="AC1128" s="24"/>
      <c r="AD1128" s="24"/>
      <c r="AE1128" s="24"/>
      <c r="AF1128" s="24"/>
      <c r="AG1128" s="24"/>
      <c r="AH1128" s="24"/>
      <c r="AI1128" s="24"/>
      <c r="AJ1128" s="24"/>
      <c r="AK1128" s="24"/>
      <c r="AL1128" s="24"/>
      <c r="AM1128" s="24"/>
    </row>
    <row r="1129" spans="1:39" s="17" customFormat="1" ht="38.25" customHeight="1" x14ac:dyDescent="0.4">
      <c r="A1129" s="195">
        <v>521</v>
      </c>
      <c r="B1129" s="195" t="s">
        <v>26</v>
      </c>
      <c r="C1129" s="195">
        <v>26297</v>
      </c>
      <c r="D1129" s="195">
        <v>31</v>
      </c>
      <c r="E1129" s="195">
        <v>1659</v>
      </c>
      <c r="F1129" s="196" t="s">
        <v>879</v>
      </c>
      <c r="G1129" s="195">
        <v>12</v>
      </c>
      <c r="H1129" s="195">
        <v>1</v>
      </c>
      <c r="I1129" s="195">
        <v>36</v>
      </c>
      <c r="J1129" s="86">
        <v>4936</v>
      </c>
      <c r="K1129" s="195"/>
      <c r="L1129" s="195"/>
      <c r="M1129" s="195"/>
      <c r="N1129" s="195"/>
      <c r="O1129" s="195"/>
      <c r="P1129" s="10"/>
      <c r="Q1129" s="195"/>
      <c r="R1129" s="195"/>
      <c r="S1129" s="195"/>
      <c r="T1129" s="195"/>
      <c r="U1129" s="195"/>
      <c r="V1129" s="195"/>
      <c r="W1129" s="195"/>
      <c r="X1129" s="195"/>
      <c r="Y1129" s="195" t="s">
        <v>33</v>
      </c>
      <c r="Z1129" s="195" t="s">
        <v>419</v>
      </c>
      <c r="AA1129" s="195" t="s">
        <v>677</v>
      </c>
      <c r="AB1129" s="24"/>
      <c r="AC1129" s="24"/>
      <c r="AD1129" s="24"/>
      <c r="AE1129" s="24"/>
      <c r="AF1129" s="24"/>
      <c r="AG1129" s="24"/>
      <c r="AH1129" s="24"/>
      <c r="AI1129" s="24"/>
      <c r="AJ1129" s="24"/>
      <c r="AK1129" s="24"/>
      <c r="AL1129" s="24"/>
      <c r="AM1129" s="24"/>
    </row>
    <row r="1130" spans="1:39" s="17" customFormat="1" ht="36.75" customHeight="1" x14ac:dyDescent="0.4">
      <c r="A1130" s="195">
        <v>522</v>
      </c>
      <c r="B1130" s="195" t="s">
        <v>26</v>
      </c>
      <c r="C1130" s="195">
        <v>78325</v>
      </c>
      <c r="D1130" s="195">
        <v>196</v>
      </c>
      <c r="E1130" s="195">
        <v>7282</v>
      </c>
      <c r="F1130" s="196" t="s">
        <v>879</v>
      </c>
      <c r="G1130" s="195">
        <v>3</v>
      </c>
      <c r="H1130" s="195">
        <v>1</v>
      </c>
      <c r="I1130" s="195">
        <v>0</v>
      </c>
      <c r="J1130" s="86">
        <v>1300</v>
      </c>
      <c r="K1130" s="195"/>
      <c r="L1130" s="195"/>
      <c r="M1130" s="195"/>
      <c r="N1130" s="195"/>
      <c r="O1130" s="195"/>
      <c r="P1130" s="10"/>
      <c r="Q1130" s="195"/>
      <c r="R1130" s="195"/>
      <c r="S1130" s="195"/>
      <c r="T1130" s="195"/>
      <c r="U1130" s="195"/>
      <c r="V1130" s="195"/>
      <c r="W1130" s="195"/>
      <c r="X1130" s="195"/>
      <c r="Y1130" s="195" t="s">
        <v>32</v>
      </c>
      <c r="Z1130" s="195" t="s">
        <v>278</v>
      </c>
      <c r="AA1130" s="195" t="s">
        <v>590</v>
      </c>
      <c r="AB1130" s="24"/>
      <c r="AC1130" s="24"/>
      <c r="AD1130" s="24"/>
      <c r="AE1130" s="24"/>
      <c r="AF1130" s="24"/>
      <c r="AG1130" s="24"/>
      <c r="AH1130" s="24"/>
      <c r="AI1130" s="24"/>
      <c r="AJ1130" s="24"/>
      <c r="AK1130" s="24"/>
      <c r="AL1130" s="24"/>
      <c r="AM1130" s="24"/>
    </row>
    <row r="1131" spans="1:39" s="17" customFormat="1" ht="35.25" customHeight="1" x14ac:dyDescent="0.4">
      <c r="A1131" s="195">
        <v>523</v>
      </c>
      <c r="B1131" s="195" t="s">
        <v>26</v>
      </c>
      <c r="C1131" s="195">
        <v>42238</v>
      </c>
      <c r="D1131" s="195">
        <v>85</v>
      </c>
      <c r="E1131" s="195">
        <v>3908</v>
      </c>
      <c r="F1131" s="196" t="s">
        <v>879</v>
      </c>
      <c r="G1131" s="195">
        <v>16</v>
      </c>
      <c r="H1131" s="195">
        <v>1</v>
      </c>
      <c r="I1131" s="195">
        <v>50</v>
      </c>
      <c r="J1131" s="86">
        <v>6550</v>
      </c>
      <c r="K1131" s="195"/>
      <c r="L1131" s="195"/>
      <c r="M1131" s="195"/>
      <c r="N1131" s="195"/>
      <c r="O1131" s="195"/>
      <c r="P1131" s="10"/>
      <c r="Q1131" s="195"/>
      <c r="R1131" s="195"/>
      <c r="S1131" s="195"/>
      <c r="T1131" s="195"/>
      <c r="U1131" s="195"/>
      <c r="V1131" s="195"/>
      <c r="W1131" s="195"/>
      <c r="X1131" s="195"/>
      <c r="Y1131" s="195" t="s">
        <v>30</v>
      </c>
      <c r="Z1131" s="195" t="s">
        <v>420</v>
      </c>
      <c r="AA1131" s="195" t="s">
        <v>590</v>
      </c>
      <c r="AB1131" s="24"/>
      <c r="AC1131" s="24"/>
      <c r="AD1131" s="24"/>
      <c r="AE1131" s="24"/>
      <c r="AF1131" s="24"/>
      <c r="AG1131" s="24"/>
      <c r="AH1131" s="24"/>
      <c r="AI1131" s="24"/>
      <c r="AJ1131" s="24"/>
      <c r="AK1131" s="24"/>
      <c r="AL1131" s="24"/>
      <c r="AM1131" s="24"/>
    </row>
    <row r="1132" spans="1:39" s="17" customFormat="1" x14ac:dyDescent="0.4">
      <c r="A1132" s="195"/>
      <c r="B1132" s="195"/>
      <c r="C1132" s="195"/>
      <c r="D1132" s="195"/>
      <c r="E1132" s="195"/>
      <c r="F1132" s="196"/>
      <c r="G1132" s="195"/>
      <c r="H1132" s="195"/>
      <c r="I1132" s="195"/>
      <c r="J1132" s="195"/>
      <c r="K1132" s="195"/>
      <c r="L1132" s="195"/>
      <c r="M1132" s="195"/>
      <c r="N1132" s="195"/>
      <c r="O1132" s="195"/>
      <c r="P1132" s="10"/>
      <c r="Q1132" s="195"/>
      <c r="R1132" s="195"/>
      <c r="S1132" s="195"/>
      <c r="T1132" s="195"/>
      <c r="U1132" s="195"/>
      <c r="V1132" s="195"/>
      <c r="W1132" s="195"/>
      <c r="X1132" s="195"/>
      <c r="Y1132" s="195" t="s">
        <v>33</v>
      </c>
      <c r="Z1132" s="195" t="s">
        <v>386</v>
      </c>
      <c r="AA1132" s="195" t="s">
        <v>590</v>
      </c>
      <c r="AB1132" s="24"/>
      <c r="AC1132" s="24"/>
      <c r="AD1132" s="24"/>
      <c r="AE1132" s="24"/>
      <c r="AF1132" s="24"/>
      <c r="AG1132" s="24"/>
      <c r="AH1132" s="24"/>
      <c r="AI1132" s="24"/>
      <c r="AJ1132" s="24"/>
      <c r="AK1132" s="24"/>
      <c r="AL1132" s="24"/>
      <c r="AM1132" s="24"/>
    </row>
    <row r="1133" spans="1:39" s="27" customFormat="1" ht="32.25" customHeight="1" x14ac:dyDescent="0.4">
      <c r="A1133" s="26">
        <v>524</v>
      </c>
      <c r="B1133" s="26" t="s">
        <v>26</v>
      </c>
      <c r="C1133" s="26">
        <v>40631</v>
      </c>
      <c r="D1133" s="26">
        <v>105</v>
      </c>
      <c r="E1133" s="26">
        <v>4206</v>
      </c>
      <c r="F1133" s="48" t="s">
        <v>879</v>
      </c>
      <c r="G1133" s="26">
        <v>4</v>
      </c>
      <c r="H1133" s="26">
        <v>0</v>
      </c>
      <c r="I1133" s="26">
        <v>0</v>
      </c>
      <c r="J1133" s="26"/>
      <c r="K1133" s="26"/>
      <c r="L1133" s="26"/>
      <c r="M1133" s="26"/>
      <c r="N1133" s="26"/>
      <c r="O1133" s="26"/>
      <c r="P1133" s="8"/>
      <c r="Q1133" s="26"/>
      <c r="R1133" s="26"/>
      <c r="S1133" s="26"/>
      <c r="T1133" s="26"/>
      <c r="U1133" s="26"/>
      <c r="V1133" s="26"/>
      <c r="W1133" s="26"/>
      <c r="X1133" s="26"/>
      <c r="Y1133" s="26" t="s">
        <v>39</v>
      </c>
      <c r="Z1133" s="26" t="s">
        <v>421</v>
      </c>
      <c r="AA1133" s="26"/>
      <c r="AB1133" s="24"/>
      <c r="AC1133" s="24"/>
      <c r="AD1133" s="24"/>
      <c r="AE1133" s="24"/>
      <c r="AF1133" s="24"/>
      <c r="AG1133" s="24"/>
      <c r="AH1133" s="24"/>
      <c r="AI1133" s="24"/>
      <c r="AJ1133" s="24"/>
      <c r="AK1133" s="24"/>
      <c r="AL1133" s="24"/>
      <c r="AM1133" s="24"/>
    </row>
    <row r="1134" spans="1:39" s="27" customFormat="1" ht="32.25" customHeight="1" x14ac:dyDescent="0.4">
      <c r="A1134" s="26">
        <v>525</v>
      </c>
      <c r="B1134" s="26" t="s">
        <v>26</v>
      </c>
      <c r="C1134" s="26">
        <v>42239</v>
      </c>
      <c r="D1134" s="26">
        <v>86</v>
      </c>
      <c r="E1134" s="26">
        <v>3909</v>
      </c>
      <c r="F1134" s="48" t="s">
        <v>879</v>
      </c>
      <c r="G1134" s="26">
        <v>16</v>
      </c>
      <c r="H1134" s="26">
        <v>1</v>
      </c>
      <c r="I1134" s="26">
        <v>50</v>
      </c>
      <c r="J1134" s="26"/>
      <c r="K1134" s="26"/>
      <c r="L1134" s="26"/>
      <c r="M1134" s="26"/>
      <c r="N1134" s="26"/>
      <c r="O1134" s="26"/>
      <c r="P1134" s="8"/>
      <c r="Q1134" s="26"/>
      <c r="R1134" s="26"/>
      <c r="S1134" s="26"/>
      <c r="T1134" s="26"/>
      <c r="U1134" s="26"/>
      <c r="V1134" s="26"/>
      <c r="W1134" s="26"/>
      <c r="X1134" s="26"/>
      <c r="Y1134" s="26" t="s">
        <v>34</v>
      </c>
      <c r="Z1134" s="26" t="s">
        <v>83</v>
      </c>
      <c r="AA1134" s="26"/>
      <c r="AB1134" s="24"/>
      <c r="AC1134" s="24"/>
      <c r="AD1134" s="24"/>
      <c r="AE1134" s="24"/>
      <c r="AF1134" s="24"/>
      <c r="AG1134" s="24"/>
      <c r="AH1134" s="24"/>
      <c r="AI1134" s="24"/>
      <c r="AJ1134" s="24"/>
      <c r="AK1134" s="24"/>
      <c r="AL1134" s="24"/>
      <c r="AM1134" s="24"/>
    </row>
    <row r="1135" spans="1:39" s="17" customFormat="1" ht="36.75" customHeight="1" x14ac:dyDescent="0.4">
      <c r="A1135" s="15">
        <v>526</v>
      </c>
      <c r="B1135" s="15" t="s">
        <v>26</v>
      </c>
      <c r="C1135" s="15">
        <v>26941</v>
      </c>
      <c r="D1135" s="15">
        <v>49</v>
      </c>
      <c r="E1135" s="15">
        <v>2428</v>
      </c>
      <c r="F1135" s="40" t="s">
        <v>879</v>
      </c>
      <c r="G1135" s="15">
        <v>9</v>
      </c>
      <c r="H1135" s="15">
        <v>1</v>
      </c>
      <c r="I1135" s="15">
        <v>55</v>
      </c>
      <c r="J1135" s="18">
        <v>3755</v>
      </c>
      <c r="K1135" s="15"/>
      <c r="L1135" s="15"/>
      <c r="M1135" s="15"/>
      <c r="N1135" s="15"/>
      <c r="O1135" s="15"/>
      <c r="P1135" s="5"/>
      <c r="Q1135" s="15"/>
      <c r="R1135" s="15"/>
      <c r="S1135" s="15"/>
      <c r="T1135" s="15"/>
      <c r="U1135" s="15"/>
      <c r="V1135" s="15"/>
      <c r="W1135" s="15"/>
      <c r="X1135" s="15"/>
      <c r="Y1135" s="15" t="s">
        <v>30</v>
      </c>
      <c r="Z1135" s="15" t="s">
        <v>135</v>
      </c>
      <c r="AA1135" s="15" t="s">
        <v>590</v>
      </c>
      <c r="AB1135" s="24"/>
      <c r="AC1135" s="24"/>
      <c r="AD1135" s="24"/>
      <c r="AE1135" s="24"/>
      <c r="AF1135" s="24"/>
      <c r="AG1135" s="24"/>
      <c r="AH1135" s="24"/>
      <c r="AI1135" s="24"/>
      <c r="AJ1135" s="24"/>
      <c r="AK1135" s="24"/>
      <c r="AL1135" s="24"/>
      <c r="AM1135" s="24"/>
    </row>
    <row r="1136" spans="1:39" s="17" customFormat="1" ht="42.75" customHeight="1" x14ac:dyDescent="0.4">
      <c r="A1136" s="195">
        <v>527</v>
      </c>
      <c r="B1136" s="195" t="s">
        <v>26</v>
      </c>
      <c r="C1136" s="195">
        <v>58134</v>
      </c>
      <c r="D1136" s="195">
        <v>183</v>
      </c>
      <c r="E1136" s="195">
        <v>5019</v>
      </c>
      <c r="F1136" s="196" t="s">
        <v>879</v>
      </c>
      <c r="G1136" s="195">
        <v>13</v>
      </c>
      <c r="H1136" s="195">
        <v>1</v>
      </c>
      <c r="I1136" s="195">
        <v>6</v>
      </c>
      <c r="J1136" s="86">
        <v>5306</v>
      </c>
      <c r="K1136" s="195"/>
      <c r="L1136" s="195"/>
      <c r="M1136" s="195"/>
      <c r="N1136" s="195"/>
      <c r="O1136" s="195"/>
      <c r="P1136" s="10"/>
      <c r="Q1136" s="195"/>
      <c r="R1136" s="195"/>
      <c r="S1136" s="195"/>
      <c r="T1136" s="195"/>
      <c r="U1136" s="195"/>
      <c r="V1136" s="195"/>
      <c r="W1136" s="195"/>
      <c r="X1136" s="195"/>
      <c r="Y1136" s="195" t="s">
        <v>33</v>
      </c>
      <c r="Z1136" s="195" t="s">
        <v>189</v>
      </c>
      <c r="AA1136" s="195" t="s">
        <v>716</v>
      </c>
      <c r="AB1136" s="24"/>
      <c r="AC1136" s="24"/>
      <c r="AD1136" s="24"/>
      <c r="AE1136" s="24"/>
      <c r="AF1136" s="24"/>
      <c r="AG1136" s="24"/>
      <c r="AH1136" s="24"/>
      <c r="AI1136" s="24"/>
      <c r="AJ1136" s="24"/>
      <c r="AK1136" s="24"/>
      <c r="AL1136" s="24"/>
      <c r="AM1136" s="24"/>
    </row>
    <row r="1137" spans="1:39" s="17" customFormat="1" ht="42.75" customHeight="1" x14ac:dyDescent="0.4">
      <c r="A1137" s="195">
        <v>528</v>
      </c>
      <c r="B1137" s="195" t="s">
        <v>26</v>
      </c>
      <c r="C1137" s="195">
        <v>6921</v>
      </c>
      <c r="D1137" s="195">
        <v>102</v>
      </c>
      <c r="E1137" s="195">
        <v>56</v>
      </c>
      <c r="F1137" s="196" t="s">
        <v>879</v>
      </c>
      <c r="G1137" s="195">
        <v>1</v>
      </c>
      <c r="H1137" s="195">
        <v>0</v>
      </c>
      <c r="I1137" s="195">
        <v>0</v>
      </c>
      <c r="J1137" s="195">
        <v>400</v>
      </c>
      <c r="K1137" s="195"/>
      <c r="L1137" s="195"/>
      <c r="M1137" s="195"/>
      <c r="N1137" s="195"/>
      <c r="O1137" s="195"/>
      <c r="P1137" s="10"/>
      <c r="Q1137" s="195"/>
      <c r="R1137" s="195"/>
      <c r="S1137" s="195"/>
      <c r="T1137" s="195"/>
      <c r="U1137" s="195"/>
      <c r="V1137" s="195"/>
      <c r="W1137" s="195"/>
      <c r="X1137" s="195"/>
      <c r="Y1137" s="195" t="s">
        <v>33</v>
      </c>
      <c r="Z1137" s="195" t="s">
        <v>189</v>
      </c>
      <c r="AA1137" s="195" t="s">
        <v>716</v>
      </c>
      <c r="AB1137" s="24"/>
      <c r="AC1137" s="24"/>
      <c r="AD1137" s="24"/>
      <c r="AE1137" s="24"/>
      <c r="AF1137" s="24"/>
      <c r="AG1137" s="24"/>
      <c r="AH1137" s="24"/>
      <c r="AI1137" s="24"/>
      <c r="AJ1137" s="24"/>
      <c r="AK1137" s="24"/>
      <c r="AL1137" s="24"/>
      <c r="AM1137" s="24"/>
    </row>
    <row r="1138" spans="1:39" s="17" customFormat="1" ht="40.5" customHeight="1" x14ac:dyDescent="0.4">
      <c r="A1138" s="195">
        <v>529</v>
      </c>
      <c r="B1138" s="195" t="s">
        <v>26</v>
      </c>
      <c r="C1138" s="195">
        <v>6920</v>
      </c>
      <c r="D1138" s="195">
        <v>103</v>
      </c>
      <c r="E1138" s="195">
        <v>55</v>
      </c>
      <c r="F1138" s="196" t="s">
        <v>879</v>
      </c>
      <c r="G1138" s="195">
        <v>1</v>
      </c>
      <c r="H1138" s="195">
        <v>0</v>
      </c>
      <c r="I1138" s="195">
        <v>0</v>
      </c>
      <c r="J1138" s="195">
        <v>400</v>
      </c>
      <c r="K1138" s="195"/>
      <c r="L1138" s="195"/>
      <c r="M1138" s="195"/>
      <c r="N1138" s="195"/>
      <c r="O1138" s="195"/>
      <c r="P1138" s="10"/>
      <c r="Q1138" s="195"/>
      <c r="R1138" s="195"/>
      <c r="S1138" s="195"/>
      <c r="T1138" s="195"/>
      <c r="U1138" s="195"/>
      <c r="V1138" s="195"/>
      <c r="W1138" s="195"/>
      <c r="X1138" s="195"/>
      <c r="Y1138" s="195" t="s">
        <v>33</v>
      </c>
      <c r="Z1138" s="195" t="s">
        <v>189</v>
      </c>
      <c r="AA1138" s="195" t="s">
        <v>716</v>
      </c>
      <c r="AB1138" s="24"/>
      <c r="AC1138" s="24"/>
      <c r="AD1138" s="24"/>
      <c r="AE1138" s="24"/>
      <c r="AF1138" s="24"/>
      <c r="AG1138" s="24"/>
      <c r="AH1138" s="24"/>
      <c r="AI1138" s="24"/>
      <c r="AJ1138" s="24"/>
      <c r="AK1138" s="24"/>
      <c r="AL1138" s="24"/>
      <c r="AM1138" s="24"/>
    </row>
    <row r="1139" spans="1:39" s="17" customFormat="1" ht="39" customHeight="1" x14ac:dyDescent="0.4">
      <c r="A1139" s="195">
        <v>530</v>
      </c>
      <c r="B1139" s="195" t="s">
        <v>26</v>
      </c>
      <c r="C1139" s="195">
        <v>6919</v>
      </c>
      <c r="D1139" s="195">
        <v>104</v>
      </c>
      <c r="E1139" s="195">
        <v>54</v>
      </c>
      <c r="F1139" s="196" t="s">
        <v>879</v>
      </c>
      <c r="G1139" s="195">
        <v>1</v>
      </c>
      <c r="H1139" s="195">
        <v>0</v>
      </c>
      <c r="I1139" s="195">
        <v>0</v>
      </c>
      <c r="J1139" s="195">
        <v>400</v>
      </c>
      <c r="K1139" s="195"/>
      <c r="L1139" s="195"/>
      <c r="M1139" s="195"/>
      <c r="N1139" s="195"/>
      <c r="O1139" s="195"/>
      <c r="P1139" s="10"/>
      <c r="Q1139" s="195"/>
      <c r="R1139" s="195"/>
      <c r="S1139" s="195"/>
      <c r="T1139" s="195"/>
      <c r="U1139" s="195"/>
      <c r="V1139" s="195"/>
      <c r="W1139" s="195"/>
      <c r="X1139" s="195"/>
      <c r="Y1139" s="195" t="s">
        <v>33</v>
      </c>
      <c r="Z1139" s="195" t="s">
        <v>189</v>
      </c>
      <c r="AA1139" s="195" t="s">
        <v>716</v>
      </c>
      <c r="AB1139" s="24"/>
      <c r="AC1139" s="24"/>
      <c r="AD1139" s="24"/>
      <c r="AE1139" s="24"/>
      <c r="AF1139" s="24"/>
      <c r="AG1139" s="24"/>
      <c r="AH1139" s="24"/>
      <c r="AI1139" s="24"/>
      <c r="AJ1139" s="24"/>
      <c r="AK1139" s="24"/>
      <c r="AL1139" s="24"/>
      <c r="AM1139" s="24"/>
    </row>
    <row r="1140" spans="1:39" s="17" customFormat="1" ht="54" x14ac:dyDescent="0.4">
      <c r="A1140" s="195">
        <v>531</v>
      </c>
      <c r="B1140" s="195" t="s">
        <v>26</v>
      </c>
      <c r="C1140" s="195">
        <v>6918</v>
      </c>
      <c r="D1140" s="195">
        <v>105</v>
      </c>
      <c r="E1140" s="195">
        <v>53</v>
      </c>
      <c r="F1140" s="196" t="s">
        <v>879</v>
      </c>
      <c r="G1140" s="195">
        <v>2</v>
      </c>
      <c r="H1140" s="195">
        <v>0</v>
      </c>
      <c r="I1140" s="195">
        <v>0</v>
      </c>
      <c r="J1140" s="195">
        <v>800</v>
      </c>
      <c r="K1140" s="195"/>
      <c r="L1140" s="195"/>
      <c r="M1140" s="195"/>
      <c r="N1140" s="195"/>
      <c r="O1140" s="195"/>
      <c r="P1140" s="10"/>
      <c r="Q1140" s="195"/>
      <c r="R1140" s="195"/>
      <c r="S1140" s="195"/>
      <c r="T1140" s="195"/>
      <c r="U1140" s="195"/>
      <c r="V1140" s="195"/>
      <c r="W1140" s="195"/>
      <c r="X1140" s="195"/>
      <c r="Y1140" s="195" t="s">
        <v>33</v>
      </c>
      <c r="Z1140" s="195" t="s">
        <v>422</v>
      </c>
      <c r="AA1140" s="195" t="s">
        <v>784</v>
      </c>
      <c r="AB1140" s="24"/>
      <c r="AC1140" s="24"/>
      <c r="AD1140" s="24"/>
      <c r="AE1140" s="24"/>
      <c r="AF1140" s="24"/>
      <c r="AG1140" s="24"/>
      <c r="AH1140" s="24"/>
      <c r="AI1140" s="24"/>
      <c r="AJ1140" s="24"/>
      <c r="AK1140" s="24"/>
      <c r="AL1140" s="24"/>
      <c r="AM1140" s="24"/>
    </row>
    <row r="1141" spans="1:39" s="17" customFormat="1" ht="39" customHeight="1" x14ac:dyDescent="0.4">
      <c r="A1141" s="195">
        <v>532</v>
      </c>
      <c r="B1141" s="195" t="s">
        <v>26</v>
      </c>
      <c r="C1141" s="195">
        <v>6917</v>
      </c>
      <c r="D1141" s="195">
        <v>106</v>
      </c>
      <c r="E1141" s="195">
        <v>52</v>
      </c>
      <c r="F1141" s="196" t="s">
        <v>879</v>
      </c>
      <c r="G1141" s="195">
        <v>1</v>
      </c>
      <c r="H1141" s="195">
        <v>0</v>
      </c>
      <c r="I1141" s="195">
        <v>0</v>
      </c>
      <c r="J1141" s="195">
        <v>400</v>
      </c>
      <c r="K1141" s="195"/>
      <c r="L1141" s="195"/>
      <c r="M1141" s="195"/>
      <c r="N1141" s="195"/>
      <c r="O1141" s="195"/>
      <c r="P1141" s="10"/>
      <c r="Q1141" s="195"/>
      <c r="R1141" s="195"/>
      <c r="S1141" s="195"/>
      <c r="T1141" s="195"/>
      <c r="U1141" s="195"/>
      <c r="V1141" s="195"/>
      <c r="W1141" s="195"/>
      <c r="X1141" s="195"/>
      <c r="Y1141" s="195" t="s">
        <v>30</v>
      </c>
      <c r="Z1141" s="195" t="s">
        <v>423</v>
      </c>
      <c r="AA1141" s="195" t="s">
        <v>785</v>
      </c>
      <c r="AB1141" s="24"/>
      <c r="AC1141" s="24"/>
      <c r="AD1141" s="24"/>
      <c r="AE1141" s="24"/>
      <c r="AF1141" s="24"/>
      <c r="AG1141" s="24"/>
      <c r="AH1141" s="24"/>
      <c r="AI1141" s="24"/>
      <c r="AJ1141" s="24"/>
      <c r="AK1141" s="24"/>
      <c r="AL1141" s="24"/>
      <c r="AM1141" s="24"/>
    </row>
    <row r="1142" spans="1:39" s="17" customFormat="1" ht="38.25" customHeight="1" x14ac:dyDescent="0.4">
      <c r="A1142" s="195">
        <v>533</v>
      </c>
      <c r="B1142" s="195" t="s">
        <v>26</v>
      </c>
      <c r="C1142" s="195">
        <v>6916</v>
      </c>
      <c r="D1142" s="195">
        <v>107</v>
      </c>
      <c r="E1142" s="195">
        <v>51</v>
      </c>
      <c r="F1142" s="196" t="s">
        <v>879</v>
      </c>
      <c r="G1142" s="195">
        <v>2</v>
      </c>
      <c r="H1142" s="195">
        <v>0</v>
      </c>
      <c r="I1142" s="195">
        <v>0</v>
      </c>
      <c r="J1142" s="195">
        <v>800</v>
      </c>
      <c r="K1142" s="195"/>
      <c r="L1142" s="195"/>
      <c r="M1142" s="195"/>
      <c r="N1142" s="195"/>
      <c r="O1142" s="195"/>
      <c r="P1142" s="10"/>
      <c r="Q1142" s="195"/>
      <c r="R1142" s="195"/>
      <c r="S1142" s="195"/>
      <c r="T1142" s="195"/>
      <c r="U1142" s="195"/>
      <c r="V1142" s="195"/>
      <c r="W1142" s="195"/>
      <c r="X1142" s="195"/>
      <c r="Y1142" s="195" t="s">
        <v>30</v>
      </c>
      <c r="Z1142" s="195" t="s">
        <v>282</v>
      </c>
      <c r="AA1142" s="195" t="s">
        <v>529</v>
      </c>
      <c r="AB1142" s="24"/>
      <c r="AC1142" s="24"/>
      <c r="AD1142" s="24"/>
      <c r="AE1142" s="24"/>
      <c r="AF1142" s="24"/>
      <c r="AG1142" s="24"/>
      <c r="AH1142" s="24"/>
      <c r="AI1142" s="24"/>
      <c r="AJ1142" s="24"/>
      <c r="AK1142" s="24"/>
      <c r="AL1142" s="24"/>
      <c r="AM1142" s="24"/>
    </row>
    <row r="1143" spans="1:39" s="25" customFormat="1" ht="39" customHeight="1" x14ac:dyDescent="0.4">
      <c r="A1143" s="105">
        <v>534</v>
      </c>
      <c r="B1143" s="105" t="s">
        <v>26</v>
      </c>
      <c r="C1143" s="105">
        <v>6915</v>
      </c>
      <c r="D1143" s="105">
        <v>108</v>
      </c>
      <c r="E1143" s="105">
        <v>50</v>
      </c>
      <c r="F1143" s="106" t="s">
        <v>879</v>
      </c>
      <c r="G1143" s="105">
        <v>1</v>
      </c>
      <c r="H1143" s="105">
        <v>0</v>
      </c>
      <c r="I1143" s="105">
        <v>0</v>
      </c>
      <c r="J1143" s="105"/>
      <c r="K1143" s="105"/>
      <c r="L1143" s="105"/>
      <c r="M1143" s="105"/>
      <c r="N1143" s="105"/>
      <c r="O1143" s="105">
        <v>1</v>
      </c>
      <c r="P1143" s="107"/>
      <c r="Q1143" s="105" t="s">
        <v>903</v>
      </c>
      <c r="R1143" s="105"/>
      <c r="S1143" s="105"/>
      <c r="T1143" s="105"/>
      <c r="U1143" s="105"/>
      <c r="V1143" s="105"/>
      <c r="W1143" s="105"/>
      <c r="X1143" s="105"/>
      <c r="Y1143" s="105" t="s">
        <v>33</v>
      </c>
      <c r="Z1143" s="105" t="s">
        <v>283</v>
      </c>
      <c r="AA1143" s="105" t="s">
        <v>693</v>
      </c>
      <c r="AB1143" s="62"/>
      <c r="AC1143" s="62"/>
      <c r="AD1143" s="62"/>
      <c r="AE1143" s="62"/>
      <c r="AF1143" s="62"/>
      <c r="AG1143" s="62"/>
      <c r="AH1143" s="62"/>
      <c r="AI1143" s="62"/>
      <c r="AJ1143" s="62"/>
      <c r="AK1143" s="62"/>
      <c r="AL1143" s="62"/>
      <c r="AM1143" s="62"/>
    </row>
    <row r="1144" spans="1:39" s="25" customFormat="1" x14ac:dyDescent="0.4">
      <c r="A1144" s="105"/>
      <c r="B1144" s="105"/>
      <c r="C1144" s="105"/>
      <c r="D1144" s="105"/>
      <c r="E1144" s="105"/>
      <c r="F1144" s="106"/>
      <c r="G1144" s="105"/>
      <c r="H1144" s="105"/>
      <c r="I1144" s="105"/>
      <c r="J1144" s="105"/>
      <c r="K1144" s="105"/>
      <c r="L1144" s="105"/>
      <c r="M1144" s="105"/>
      <c r="N1144" s="105"/>
      <c r="O1144" s="105"/>
      <c r="P1144" s="107"/>
      <c r="Q1144" s="105" t="s">
        <v>947</v>
      </c>
      <c r="R1144" s="105"/>
      <c r="S1144" s="105"/>
      <c r="T1144" s="105"/>
      <c r="U1144" s="105"/>
      <c r="V1144" s="105"/>
      <c r="W1144" s="105"/>
      <c r="X1144" s="105"/>
      <c r="Y1144" s="105"/>
      <c r="Z1144" s="105"/>
      <c r="AA1144" s="105"/>
      <c r="AB1144" s="62"/>
      <c r="AC1144" s="62"/>
      <c r="AD1144" s="62"/>
      <c r="AE1144" s="62"/>
      <c r="AF1144" s="62"/>
      <c r="AG1144" s="62"/>
      <c r="AH1144" s="62"/>
      <c r="AI1144" s="62"/>
      <c r="AJ1144" s="62"/>
      <c r="AK1144" s="62"/>
      <c r="AL1144" s="62"/>
      <c r="AM1144" s="62"/>
    </row>
    <row r="1145" spans="1:39" s="96" customFormat="1" ht="36" customHeight="1" x14ac:dyDescent="0.4">
      <c r="A1145" s="121">
        <v>535</v>
      </c>
      <c r="B1145" s="121" t="s">
        <v>26</v>
      </c>
      <c r="C1145" s="121">
        <v>6914</v>
      </c>
      <c r="D1145" s="121">
        <v>109</v>
      </c>
      <c r="E1145" s="121">
        <v>49</v>
      </c>
      <c r="F1145" s="122" t="s">
        <v>879</v>
      </c>
      <c r="G1145" s="121">
        <v>1</v>
      </c>
      <c r="H1145" s="121">
        <v>0</v>
      </c>
      <c r="I1145" s="121">
        <v>0</v>
      </c>
      <c r="J1145" s="121">
        <v>387</v>
      </c>
      <c r="K1145" s="121">
        <v>13</v>
      </c>
      <c r="L1145" s="121"/>
      <c r="M1145" s="121"/>
      <c r="N1145" s="121"/>
      <c r="O1145" s="121">
        <v>1</v>
      </c>
      <c r="P1145" s="123">
        <v>232</v>
      </c>
      <c r="Q1145" s="121" t="s">
        <v>903</v>
      </c>
      <c r="R1145" s="121" t="s">
        <v>875</v>
      </c>
      <c r="S1145" s="121">
        <v>50</v>
      </c>
      <c r="T1145" s="121"/>
      <c r="U1145" s="121">
        <v>50</v>
      </c>
      <c r="V1145" s="121"/>
      <c r="W1145" s="121"/>
      <c r="X1145" s="121">
        <v>19</v>
      </c>
      <c r="Y1145" s="121" t="s">
        <v>33</v>
      </c>
      <c r="Z1145" s="121" t="s">
        <v>316</v>
      </c>
      <c r="AA1145" s="121" t="s">
        <v>786</v>
      </c>
      <c r="AB1145" s="109"/>
      <c r="AC1145" s="109"/>
      <c r="AD1145" s="109"/>
      <c r="AE1145" s="109"/>
      <c r="AF1145" s="109"/>
      <c r="AG1145" s="109"/>
      <c r="AH1145" s="109"/>
      <c r="AI1145" s="109"/>
      <c r="AJ1145" s="109"/>
      <c r="AK1145" s="109"/>
      <c r="AL1145" s="109"/>
      <c r="AM1145" s="109"/>
    </row>
    <row r="1146" spans="1:39" s="96" customFormat="1" ht="39.75" customHeight="1" x14ac:dyDescent="0.4">
      <c r="A1146" s="93">
        <v>536</v>
      </c>
      <c r="B1146" s="93" t="s">
        <v>26</v>
      </c>
      <c r="C1146" s="93">
        <v>6913</v>
      </c>
      <c r="D1146" s="93">
        <v>110</v>
      </c>
      <c r="E1146" s="93">
        <v>48</v>
      </c>
      <c r="F1146" s="94" t="s">
        <v>879</v>
      </c>
      <c r="G1146" s="93">
        <v>2</v>
      </c>
      <c r="H1146" s="93">
        <v>0</v>
      </c>
      <c r="I1146" s="93">
        <v>0</v>
      </c>
      <c r="J1146" s="93"/>
      <c r="K1146" s="93"/>
      <c r="L1146" s="93"/>
      <c r="M1146" s="93"/>
      <c r="N1146" s="93"/>
      <c r="O1146" s="93">
        <v>1</v>
      </c>
      <c r="P1146" s="95">
        <v>71</v>
      </c>
      <c r="Q1146" s="93" t="s">
        <v>903</v>
      </c>
      <c r="R1146" s="93"/>
      <c r="S1146" s="93"/>
      <c r="T1146" s="93"/>
      <c r="U1146" s="93"/>
      <c r="V1146" s="93"/>
      <c r="W1146" s="93"/>
      <c r="X1146" s="93">
        <v>37</v>
      </c>
      <c r="Y1146" s="93" t="s">
        <v>33</v>
      </c>
      <c r="Z1146" s="93" t="s">
        <v>424</v>
      </c>
      <c r="AA1146" s="93" t="s">
        <v>623</v>
      </c>
      <c r="AB1146" s="109"/>
      <c r="AC1146" s="109"/>
      <c r="AD1146" s="109"/>
      <c r="AE1146" s="109"/>
      <c r="AF1146" s="109"/>
      <c r="AG1146" s="109"/>
      <c r="AH1146" s="109"/>
      <c r="AI1146" s="109"/>
      <c r="AJ1146" s="109"/>
      <c r="AK1146" s="109"/>
      <c r="AL1146" s="109"/>
      <c r="AM1146" s="109"/>
    </row>
    <row r="1147" spans="1:39" s="17" customFormat="1" x14ac:dyDescent="0.4">
      <c r="A1147" s="15"/>
      <c r="B1147" s="15"/>
      <c r="C1147" s="15"/>
      <c r="D1147" s="15"/>
      <c r="E1147" s="15"/>
      <c r="F1147" s="40"/>
      <c r="G1147" s="15"/>
      <c r="H1147" s="15"/>
      <c r="I1147" s="15"/>
      <c r="J1147" s="15"/>
      <c r="K1147" s="15"/>
      <c r="L1147" s="15"/>
      <c r="M1147" s="15"/>
      <c r="N1147" s="15"/>
      <c r="O1147" s="15"/>
      <c r="P1147" s="5"/>
      <c r="Q1147" s="15"/>
      <c r="R1147" s="15"/>
      <c r="S1147" s="15"/>
      <c r="T1147" s="15"/>
      <c r="U1147" s="15"/>
      <c r="V1147" s="15"/>
      <c r="W1147" s="15"/>
      <c r="X1147" s="15"/>
      <c r="Y1147" s="15" t="s">
        <v>30</v>
      </c>
      <c r="Z1147" s="15" t="s">
        <v>186</v>
      </c>
      <c r="AA1147" s="15" t="s">
        <v>623</v>
      </c>
      <c r="AB1147" s="24"/>
      <c r="AC1147" s="24"/>
      <c r="AD1147" s="24"/>
      <c r="AE1147" s="24"/>
      <c r="AF1147" s="24"/>
      <c r="AG1147" s="24"/>
      <c r="AH1147" s="24"/>
      <c r="AI1147" s="24"/>
      <c r="AJ1147" s="24"/>
      <c r="AK1147" s="24"/>
      <c r="AL1147" s="24"/>
      <c r="AM1147" s="24"/>
    </row>
    <row r="1148" spans="1:39" s="96" customFormat="1" ht="39.75" customHeight="1" x14ac:dyDescent="0.4">
      <c r="A1148" s="93">
        <v>537</v>
      </c>
      <c r="B1148" s="93" t="s">
        <v>26</v>
      </c>
      <c r="C1148" s="93">
        <v>6912</v>
      </c>
      <c r="D1148" s="93">
        <v>111</v>
      </c>
      <c r="E1148" s="93">
        <v>47</v>
      </c>
      <c r="F1148" s="94" t="s">
        <v>879</v>
      </c>
      <c r="G1148" s="93">
        <v>2</v>
      </c>
      <c r="H1148" s="93">
        <v>0</v>
      </c>
      <c r="I1148" s="93">
        <v>0</v>
      </c>
      <c r="J1148" s="93"/>
      <c r="K1148" s="93"/>
      <c r="L1148" s="93"/>
      <c r="M1148" s="93"/>
      <c r="N1148" s="93"/>
      <c r="O1148" s="93">
        <v>1</v>
      </c>
      <c r="P1148" s="95"/>
      <c r="Q1148" s="93" t="s">
        <v>903</v>
      </c>
      <c r="R1148" s="93"/>
      <c r="S1148" s="93"/>
      <c r="T1148" s="93"/>
      <c r="U1148" s="93"/>
      <c r="V1148" s="93"/>
      <c r="W1148" s="93"/>
      <c r="X1148" s="93"/>
      <c r="Y1148" s="93" t="s">
        <v>30</v>
      </c>
      <c r="Z1148" s="93" t="s">
        <v>186</v>
      </c>
      <c r="AA1148" s="93" t="s">
        <v>623</v>
      </c>
      <c r="AB1148" s="109"/>
      <c r="AC1148" s="109"/>
      <c r="AD1148" s="109"/>
      <c r="AE1148" s="109"/>
      <c r="AF1148" s="109"/>
      <c r="AG1148" s="109"/>
      <c r="AH1148" s="109"/>
      <c r="AI1148" s="109"/>
      <c r="AJ1148" s="109"/>
      <c r="AK1148" s="109"/>
      <c r="AL1148" s="109"/>
      <c r="AM1148" s="109"/>
    </row>
    <row r="1149" spans="1:39" s="96" customFormat="1" ht="36.75" customHeight="1" x14ac:dyDescent="0.4">
      <c r="A1149" s="93">
        <v>538</v>
      </c>
      <c r="B1149" s="93" t="s">
        <v>26</v>
      </c>
      <c r="C1149" s="93">
        <v>14712</v>
      </c>
      <c r="D1149" s="93">
        <v>112</v>
      </c>
      <c r="E1149" s="93">
        <v>69</v>
      </c>
      <c r="F1149" s="94" t="s">
        <v>879</v>
      </c>
      <c r="G1149" s="93">
        <v>1</v>
      </c>
      <c r="H1149" s="93">
        <v>0</v>
      </c>
      <c r="I1149" s="93">
        <v>0</v>
      </c>
      <c r="J1149" s="93"/>
      <c r="K1149" s="93"/>
      <c r="L1149" s="93"/>
      <c r="M1149" s="93"/>
      <c r="N1149" s="93"/>
      <c r="O1149" s="93">
        <v>1</v>
      </c>
      <c r="P1149" s="95"/>
      <c r="Q1149" s="93" t="s">
        <v>909</v>
      </c>
      <c r="R1149" s="93"/>
      <c r="S1149" s="93"/>
      <c r="T1149" s="93"/>
      <c r="U1149" s="93"/>
      <c r="V1149" s="93"/>
      <c r="W1149" s="93"/>
      <c r="X1149" s="93"/>
      <c r="Y1149" s="93" t="s">
        <v>30</v>
      </c>
      <c r="Z1149" s="93" t="s">
        <v>186</v>
      </c>
      <c r="AA1149" s="93" t="s">
        <v>623</v>
      </c>
      <c r="AB1149" s="109"/>
      <c r="AC1149" s="109"/>
      <c r="AD1149" s="109"/>
      <c r="AE1149" s="109"/>
      <c r="AF1149" s="109"/>
      <c r="AG1149" s="109"/>
      <c r="AH1149" s="109"/>
      <c r="AI1149" s="109"/>
      <c r="AJ1149" s="109"/>
      <c r="AK1149" s="109"/>
      <c r="AL1149" s="109"/>
      <c r="AM1149" s="109"/>
    </row>
    <row r="1150" spans="1:39" s="96" customFormat="1" ht="42.75" customHeight="1" x14ac:dyDescent="0.4">
      <c r="A1150" s="93">
        <v>539</v>
      </c>
      <c r="B1150" s="93" t="s">
        <v>26</v>
      </c>
      <c r="C1150" s="93">
        <v>14711</v>
      </c>
      <c r="D1150" s="93">
        <v>113</v>
      </c>
      <c r="E1150" s="93">
        <v>68</v>
      </c>
      <c r="F1150" s="94" t="s">
        <v>879</v>
      </c>
      <c r="G1150" s="93">
        <v>1</v>
      </c>
      <c r="H1150" s="93">
        <v>0</v>
      </c>
      <c r="I1150" s="93">
        <v>0</v>
      </c>
      <c r="J1150" s="93"/>
      <c r="K1150" s="93"/>
      <c r="L1150" s="93"/>
      <c r="M1150" s="93"/>
      <c r="N1150" s="93"/>
      <c r="O1150" s="93">
        <v>1</v>
      </c>
      <c r="P1150" s="95"/>
      <c r="Q1150" s="93" t="s">
        <v>909</v>
      </c>
      <c r="R1150" s="93"/>
      <c r="S1150" s="93"/>
      <c r="T1150" s="93"/>
      <c r="U1150" s="93"/>
      <c r="V1150" s="93"/>
      <c r="W1150" s="93"/>
      <c r="X1150" s="93"/>
      <c r="Y1150" s="93" t="s">
        <v>33</v>
      </c>
      <c r="Z1150" s="93" t="s">
        <v>425</v>
      </c>
      <c r="AA1150" s="93" t="s">
        <v>623</v>
      </c>
      <c r="AB1150" s="109"/>
      <c r="AC1150" s="109"/>
      <c r="AD1150" s="109"/>
      <c r="AE1150" s="109"/>
      <c r="AF1150" s="109"/>
      <c r="AG1150" s="109"/>
      <c r="AH1150" s="109"/>
      <c r="AI1150" s="109"/>
      <c r="AJ1150" s="109"/>
      <c r="AK1150" s="109"/>
      <c r="AL1150" s="109"/>
      <c r="AM1150" s="109"/>
    </row>
    <row r="1151" spans="1:39" s="17" customFormat="1" ht="36.75" customHeight="1" x14ac:dyDescent="0.4">
      <c r="A1151" s="195">
        <v>540</v>
      </c>
      <c r="B1151" s="195" t="s">
        <v>26</v>
      </c>
      <c r="C1151" s="195">
        <v>6911</v>
      </c>
      <c r="D1151" s="195">
        <v>114</v>
      </c>
      <c r="E1151" s="195">
        <v>46</v>
      </c>
      <c r="F1151" s="196" t="s">
        <v>879</v>
      </c>
      <c r="G1151" s="195">
        <v>2</v>
      </c>
      <c r="H1151" s="195">
        <v>0</v>
      </c>
      <c r="I1151" s="195">
        <v>0</v>
      </c>
      <c r="J1151" s="195">
        <v>800</v>
      </c>
      <c r="K1151" s="195"/>
      <c r="L1151" s="195"/>
      <c r="M1151" s="195"/>
      <c r="N1151" s="195"/>
      <c r="O1151" s="195"/>
      <c r="P1151" s="10"/>
      <c r="Q1151" s="195"/>
      <c r="R1151" s="195"/>
      <c r="S1151" s="195"/>
      <c r="T1151" s="195"/>
      <c r="U1151" s="195"/>
      <c r="V1151" s="195"/>
      <c r="W1151" s="195"/>
      <c r="X1151" s="195"/>
      <c r="Y1151" s="195" t="s">
        <v>33</v>
      </c>
      <c r="Z1151" s="195" t="s">
        <v>212</v>
      </c>
      <c r="AA1151" s="195" t="s">
        <v>787</v>
      </c>
      <c r="AB1151" s="24"/>
      <c r="AC1151" s="24"/>
      <c r="AD1151" s="24"/>
      <c r="AE1151" s="24"/>
      <c r="AF1151" s="24"/>
      <c r="AG1151" s="24"/>
      <c r="AH1151" s="24"/>
      <c r="AI1151" s="24"/>
      <c r="AJ1151" s="24"/>
      <c r="AK1151" s="24"/>
      <c r="AL1151" s="24"/>
      <c r="AM1151" s="24"/>
    </row>
    <row r="1152" spans="1:39" s="17" customFormat="1" ht="40.5" customHeight="1" x14ac:dyDescent="0.4">
      <c r="A1152" s="195">
        <v>541</v>
      </c>
      <c r="B1152" s="195" t="s">
        <v>26</v>
      </c>
      <c r="C1152" s="195">
        <v>6910</v>
      </c>
      <c r="D1152" s="195">
        <v>115</v>
      </c>
      <c r="E1152" s="195">
        <v>45</v>
      </c>
      <c r="F1152" s="196" t="s">
        <v>879</v>
      </c>
      <c r="G1152" s="195">
        <v>2</v>
      </c>
      <c r="H1152" s="195">
        <v>2</v>
      </c>
      <c r="I1152" s="195">
        <v>0</v>
      </c>
      <c r="J1152" s="86">
        <v>1000</v>
      </c>
      <c r="K1152" s="195"/>
      <c r="L1152" s="195"/>
      <c r="M1152" s="195"/>
      <c r="N1152" s="195"/>
      <c r="O1152" s="195"/>
      <c r="P1152" s="10"/>
      <c r="Q1152" s="195"/>
      <c r="R1152" s="195"/>
      <c r="S1152" s="195"/>
      <c r="T1152" s="195"/>
      <c r="U1152" s="195"/>
      <c r="V1152" s="195"/>
      <c r="W1152" s="195"/>
      <c r="X1152" s="195"/>
      <c r="Y1152" s="195" t="s">
        <v>30</v>
      </c>
      <c r="Z1152" s="195" t="s">
        <v>426</v>
      </c>
      <c r="AA1152" s="195" t="s">
        <v>720</v>
      </c>
      <c r="AB1152" s="24"/>
      <c r="AC1152" s="24"/>
      <c r="AD1152" s="24"/>
      <c r="AE1152" s="24"/>
      <c r="AF1152" s="24"/>
      <c r="AG1152" s="24"/>
      <c r="AH1152" s="24"/>
      <c r="AI1152" s="24"/>
      <c r="AJ1152" s="24"/>
      <c r="AK1152" s="24"/>
      <c r="AL1152" s="24"/>
      <c r="AM1152" s="24"/>
    </row>
    <row r="1153" spans="1:39" s="96" customFormat="1" ht="40.5" customHeight="1" x14ac:dyDescent="0.4">
      <c r="A1153" s="121">
        <v>542</v>
      </c>
      <c r="B1153" s="121" t="s">
        <v>26</v>
      </c>
      <c r="C1153" s="121">
        <v>26457</v>
      </c>
      <c r="D1153" s="121">
        <v>8</v>
      </c>
      <c r="E1153" s="121">
        <v>1317</v>
      </c>
      <c r="F1153" s="122" t="s">
        <v>879</v>
      </c>
      <c r="G1153" s="121">
        <v>2</v>
      </c>
      <c r="H1153" s="121">
        <v>0</v>
      </c>
      <c r="I1153" s="121">
        <v>78</v>
      </c>
      <c r="J1153" s="121">
        <v>825</v>
      </c>
      <c r="K1153" s="121">
        <v>53</v>
      </c>
      <c r="L1153" s="121"/>
      <c r="M1153" s="121"/>
      <c r="N1153" s="121"/>
      <c r="O1153" s="121">
        <v>1</v>
      </c>
      <c r="P1153" s="123">
        <v>632</v>
      </c>
      <c r="Q1153" s="121" t="s">
        <v>903</v>
      </c>
      <c r="R1153" s="121" t="s">
        <v>872</v>
      </c>
      <c r="S1153" s="121">
        <v>212</v>
      </c>
      <c r="T1153" s="121"/>
      <c r="U1153" s="121">
        <v>212</v>
      </c>
      <c r="V1153" s="121"/>
      <c r="W1153" s="121"/>
      <c r="X1153" s="121">
        <v>18</v>
      </c>
      <c r="Y1153" s="121" t="s">
        <v>32</v>
      </c>
      <c r="Z1153" s="121" t="s">
        <v>427</v>
      </c>
      <c r="AA1153" s="121" t="s">
        <v>788</v>
      </c>
      <c r="AB1153" s="109"/>
      <c r="AC1153" s="109"/>
      <c r="AD1153" s="109"/>
      <c r="AE1153" s="109"/>
      <c r="AF1153" s="109"/>
      <c r="AG1153" s="109"/>
      <c r="AH1153" s="109"/>
      <c r="AI1153" s="109"/>
      <c r="AJ1153" s="109"/>
      <c r="AK1153" s="109"/>
      <c r="AL1153" s="109"/>
      <c r="AM1153" s="109"/>
    </row>
    <row r="1154" spans="1:39" s="27" customFormat="1" ht="40.5" customHeight="1" x14ac:dyDescent="0.4">
      <c r="A1154" s="26">
        <v>543</v>
      </c>
      <c r="B1154" s="26" t="s">
        <v>26</v>
      </c>
      <c r="C1154" s="26">
        <v>19032</v>
      </c>
      <c r="D1154" s="26">
        <v>84</v>
      </c>
      <c r="E1154" s="26">
        <v>740</v>
      </c>
      <c r="F1154" s="48" t="s">
        <v>879</v>
      </c>
      <c r="G1154" s="26">
        <v>1</v>
      </c>
      <c r="H1154" s="26">
        <v>2</v>
      </c>
      <c r="I1154" s="26">
        <v>26</v>
      </c>
      <c r="J1154" s="26"/>
      <c r="K1154" s="26"/>
      <c r="L1154" s="26"/>
      <c r="M1154" s="26"/>
      <c r="N1154" s="26"/>
      <c r="O1154" s="26"/>
      <c r="P1154" s="8"/>
      <c r="Q1154" s="26"/>
      <c r="R1154" s="26"/>
      <c r="S1154" s="26"/>
      <c r="T1154" s="26"/>
      <c r="U1154" s="26"/>
      <c r="V1154" s="26"/>
      <c r="W1154" s="26"/>
      <c r="X1154" s="26"/>
      <c r="Y1154" s="26"/>
      <c r="Z1154" s="26" t="s">
        <v>402</v>
      </c>
      <c r="AA1154" s="26"/>
      <c r="AB1154" s="24"/>
      <c r="AC1154" s="24"/>
      <c r="AD1154" s="24"/>
      <c r="AE1154" s="24"/>
      <c r="AF1154" s="24"/>
      <c r="AG1154" s="24"/>
      <c r="AH1154" s="24"/>
      <c r="AI1154" s="24"/>
      <c r="AJ1154" s="24"/>
      <c r="AK1154" s="24"/>
      <c r="AL1154" s="24"/>
      <c r="AM1154" s="24"/>
    </row>
    <row r="1155" spans="1:39" s="17" customFormat="1" ht="39.75" customHeight="1" x14ac:dyDescent="0.4">
      <c r="A1155" s="195">
        <v>544</v>
      </c>
      <c r="B1155" s="195" t="s">
        <v>26</v>
      </c>
      <c r="C1155" s="195">
        <v>75824</v>
      </c>
      <c r="D1155" s="195">
        <v>386</v>
      </c>
      <c r="E1155" s="195">
        <v>6871</v>
      </c>
      <c r="F1155" s="196" t="s">
        <v>879</v>
      </c>
      <c r="G1155" s="195">
        <v>5</v>
      </c>
      <c r="H1155" s="195">
        <v>0</v>
      </c>
      <c r="I1155" s="195">
        <v>17</v>
      </c>
      <c r="J1155" s="86">
        <v>2017</v>
      </c>
      <c r="K1155" s="195"/>
      <c r="L1155" s="195"/>
      <c r="M1155" s="195"/>
      <c r="N1155" s="195"/>
      <c r="O1155" s="195"/>
      <c r="P1155" s="10"/>
      <c r="Q1155" s="195"/>
      <c r="R1155" s="195"/>
      <c r="S1155" s="195"/>
      <c r="T1155" s="195"/>
      <c r="U1155" s="195"/>
      <c r="V1155" s="195"/>
      <c r="W1155" s="195"/>
      <c r="X1155" s="195"/>
      <c r="Y1155" s="195" t="s">
        <v>30</v>
      </c>
      <c r="Z1155" s="195" t="s">
        <v>428</v>
      </c>
      <c r="AA1155" s="195" t="s">
        <v>789</v>
      </c>
      <c r="AB1155" s="24"/>
      <c r="AC1155" s="24"/>
      <c r="AD1155" s="24"/>
      <c r="AE1155" s="24"/>
      <c r="AF1155" s="24"/>
      <c r="AG1155" s="24"/>
      <c r="AH1155" s="24"/>
      <c r="AI1155" s="24"/>
      <c r="AJ1155" s="24"/>
      <c r="AK1155" s="24"/>
      <c r="AL1155" s="24"/>
      <c r="AM1155" s="24"/>
    </row>
    <row r="1156" spans="1:39" s="96" customFormat="1" ht="40.5" customHeight="1" x14ac:dyDescent="0.4">
      <c r="A1156" s="105">
        <v>545</v>
      </c>
      <c r="B1156" s="105" t="s">
        <v>26</v>
      </c>
      <c r="C1156" s="105">
        <v>67094</v>
      </c>
      <c r="D1156" s="105">
        <v>156</v>
      </c>
      <c r="E1156" s="105">
        <v>5810</v>
      </c>
      <c r="F1156" s="106" t="s">
        <v>879</v>
      </c>
      <c r="G1156" s="105">
        <v>10</v>
      </c>
      <c r="H1156" s="105">
        <v>1</v>
      </c>
      <c r="I1156" s="105">
        <v>18</v>
      </c>
      <c r="J1156" s="113">
        <v>4230</v>
      </c>
      <c r="K1156" s="105"/>
      <c r="L1156" s="105"/>
      <c r="M1156" s="105"/>
      <c r="N1156" s="105"/>
      <c r="O1156" s="105">
        <v>1</v>
      </c>
      <c r="P1156" s="107"/>
      <c r="Q1156" s="105" t="s">
        <v>933</v>
      </c>
      <c r="R1156" s="105"/>
      <c r="S1156" s="105"/>
      <c r="T1156" s="105"/>
      <c r="U1156" s="105"/>
      <c r="V1156" s="105"/>
      <c r="W1156" s="105"/>
      <c r="X1156" s="105"/>
      <c r="Y1156" s="105" t="s">
        <v>30</v>
      </c>
      <c r="Z1156" s="105" t="s">
        <v>429</v>
      </c>
      <c r="AA1156" s="105" t="s">
        <v>656</v>
      </c>
      <c r="AB1156" s="109"/>
      <c r="AC1156" s="109"/>
      <c r="AD1156" s="109"/>
      <c r="AE1156" s="109"/>
      <c r="AF1156" s="109"/>
      <c r="AG1156" s="109"/>
      <c r="AH1156" s="109"/>
      <c r="AI1156" s="109"/>
      <c r="AJ1156" s="109"/>
      <c r="AK1156" s="109"/>
      <c r="AL1156" s="109"/>
      <c r="AM1156" s="109"/>
    </row>
    <row r="1157" spans="1:39" s="96" customFormat="1" x14ac:dyDescent="0.4">
      <c r="A1157" s="114"/>
      <c r="B1157" s="115"/>
      <c r="C1157" s="115"/>
      <c r="D1157" s="115"/>
      <c r="E1157" s="115"/>
      <c r="F1157" s="116"/>
      <c r="G1157" s="115"/>
      <c r="H1157" s="115"/>
      <c r="I1157" s="115"/>
      <c r="J1157" s="117"/>
      <c r="K1157" s="115"/>
      <c r="L1157" s="115"/>
      <c r="M1157" s="115"/>
      <c r="N1157" s="115"/>
      <c r="O1157" s="115">
        <v>2</v>
      </c>
      <c r="P1157" s="118"/>
      <c r="Q1157" s="115" t="s">
        <v>913</v>
      </c>
      <c r="R1157" s="115"/>
      <c r="S1157" s="115"/>
      <c r="T1157" s="115"/>
      <c r="U1157" s="115"/>
      <c r="V1157" s="115"/>
      <c r="W1157" s="115"/>
      <c r="X1157" s="115"/>
      <c r="Y1157" s="115"/>
      <c r="Z1157" s="115"/>
      <c r="AA1157" s="119"/>
      <c r="AB1157" s="109"/>
      <c r="AC1157" s="109"/>
      <c r="AD1157" s="109"/>
      <c r="AE1157" s="109"/>
      <c r="AF1157" s="109"/>
      <c r="AG1157" s="109"/>
      <c r="AH1157" s="109"/>
      <c r="AI1157" s="109"/>
      <c r="AJ1157" s="109"/>
      <c r="AK1157" s="109"/>
      <c r="AL1157" s="109"/>
      <c r="AM1157" s="109"/>
    </row>
    <row r="1158" spans="1:39" s="96" customFormat="1" x14ac:dyDescent="0.4">
      <c r="A1158" s="114"/>
      <c r="B1158" s="115"/>
      <c r="C1158" s="115"/>
      <c r="D1158" s="115"/>
      <c r="E1158" s="115"/>
      <c r="F1158" s="116"/>
      <c r="G1158" s="115"/>
      <c r="H1158" s="115"/>
      <c r="I1158" s="115"/>
      <c r="J1158" s="117"/>
      <c r="K1158" s="115"/>
      <c r="L1158" s="115"/>
      <c r="M1158" s="115"/>
      <c r="N1158" s="115"/>
      <c r="O1158" s="115">
        <v>3</v>
      </c>
      <c r="P1158" s="118"/>
      <c r="Q1158" s="115" t="s">
        <v>932</v>
      </c>
      <c r="R1158" s="115"/>
      <c r="S1158" s="115"/>
      <c r="T1158" s="115"/>
      <c r="U1158" s="115"/>
      <c r="V1158" s="115"/>
      <c r="W1158" s="115"/>
      <c r="X1158" s="115"/>
      <c r="Y1158" s="115"/>
      <c r="Z1158" s="115"/>
      <c r="AA1158" s="119"/>
      <c r="AB1158" s="109"/>
      <c r="AC1158" s="109"/>
      <c r="AD1158" s="109"/>
      <c r="AE1158" s="109"/>
      <c r="AF1158" s="109"/>
      <c r="AG1158" s="109"/>
      <c r="AH1158" s="109"/>
      <c r="AI1158" s="109"/>
      <c r="AJ1158" s="109"/>
      <c r="AK1158" s="109"/>
      <c r="AL1158" s="109"/>
      <c r="AM1158" s="109"/>
    </row>
    <row r="1159" spans="1:39" s="17" customFormat="1" ht="37.5" customHeight="1" x14ac:dyDescent="0.4">
      <c r="A1159" s="195">
        <v>546</v>
      </c>
      <c r="B1159" s="195" t="s">
        <v>26</v>
      </c>
      <c r="C1159" s="195">
        <v>75781</v>
      </c>
      <c r="D1159" s="195">
        <v>299</v>
      </c>
      <c r="E1159" s="195">
        <v>6867</v>
      </c>
      <c r="F1159" s="196" t="s">
        <v>879</v>
      </c>
      <c r="G1159" s="195">
        <v>5</v>
      </c>
      <c r="H1159" s="195">
        <v>2</v>
      </c>
      <c r="I1159" s="195">
        <v>30</v>
      </c>
      <c r="J1159" s="86">
        <v>2230</v>
      </c>
      <c r="K1159" s="195"/>
      <c r="L1159" s="195"/>
      <c r="M1159" s="195"/>
      <c r="N1159" s="195"/>
      <c r="O1159" s="195"/>
      <c r="P1159" s="10"/>
      <c r="Q1159" s="195"/>
      <c r="R1159" s="195"/>
      <c r="S1159" s="195"/>
      <c r="T1159" s="195"/>
      <c r="U1159" s="195"/>
      <c r="V1159" s="195"/>
      <c r="W1159" s="195"/>
      <c r="X1159" s="195"/>
      <c r="Y1159" s="195" t="s">
        <v>30</v>
      </c>
      <c r="Z1159" s="195" t="s">
        <v>355</v>
      </c>
      <c r="AA1159" s="195" t="s">
        <v>641</v>
      </c>
      <c r="AB1159" s="24"/>
      <c r="AC1159" s="24"/>
      <c r="AD1159" s="24"/>
      <c r="AE1159" s="24"/>
      <c r="AF1159" s="24"/>
      <c r="AG1159" s="24"/>
      <c r="AH1159" s="24"/>
      <c r="AI1159" s="24"/>
      <c r="AJ1159" s="24"/>
      <c r="AK1159" s="24"/>
      <c r="AL1159" s="24"/>
      <c r="AM1159" s="24"/>
    </row>
    <row r="1160" spans="1:39" s="17" customFormat="1" ht="39" customHeight="1" x14ac:dyDescent="0.4">
      <c r="A1160" s="33">
        <v>547</v>
      </c>
      <c r="B1160" s="33" t="s">
        <v>26</v>
      </c>
      <c r="C1160" s="33">
        <v>67047</v>
      </c>
      <c r="D1160" s="33">
        <v>162</v>
      </c>
      <c r="E1160" s="33">
        <v>5816</v>
      </c>
      <c r="F1160" s="46" t="s">
        <v>879</v>
      </c>
      <c r="G1160" s="33">
        <v>2</v>
      </c>
      <c r="H1160" s="33">
        <v>0</v>
      </c>
      <c r="I1160" s="33">
        <v>38</v>
      </c>
      <c r="J1160" s="33"/>
      <c r="K1160" s="33">
        <v>144</v>
      </c>
      <c r="L1160" s="33"/>
      <c r="M1160" s="33"/>
      <c r="N1160" s="33">
        <v>694</v>
      </c>
      <c r="O1160" s="33">
        <v>1</v>
      </c>
      <c r="P1160" s="10" t="s">
        <v>974</v>
      </c>
      <c r="Q1160" s="33" t="s">
        <v>903</v>
      </c>
      <c r="R1160" s="33" t="s">
        <v>872</v>
      </c>
      <c r="S1160" s="33">
        <v>288</v>
      </c>
      <c r="T1160" s="33"/>
      <c r="U1160" s="33">
        <v>288</v>
      </c>
      <c r="V1160" s="33"/>
      <c r="W1160" s="33"/>
      <c r="X1160" s="33">
        <v>33</v>
      </c>
      <c r="Y1160" s="33" t="s">
        <v>32</v>
      </c>
      <c r="Z1160" s="33" t="s">
        <v>98</v>
      </c>
      <c r="AA1160" s="33" t="s">
        <v>563</v>
      </c>
      <c r="AB1160" s="24"/>
      <c r="AC1160" s="24"/>
      <c r="AD1160" s="24"/>
      <c r="AE1160" s="24"/>
      <c r="AF1160" s="24"/>
      <c r="AG1160" s="24"/>
      <c r="AH1160" s="24"/>
      <c r="AI1160" s="24"/>
      <c r="AJ1160" s="24"/>
      <c r="AK1160" s="24"/>
      <c r="AL1160" s="24"/>
      <c r="AM1160" s="24"/>
    </row>
    <row r="1161" spans="1:39" s="17" customFormat="1" x14ac:dyDescent="0.4">
      <c r="A1161" s="33"/>
      <c r="B1161" s="33"/>
      <c r="C1161" s="33"/>
      <c r="D1161" s="33"/>
      <c r="E1161" s="33"/>
      <c r="F1161" s="46"/>
      <c r="G1161" s="33"/>
      <c r="H1161" s="33"/>
      <c r="I1161" s="33"/>
      <c r="J1161" s="33"/>
      <c r="K1161" s="33"/>
      <c r="L1161" s="33"/>
      <c r="M1161" s="33"/>
      <c r="N1161" s="33"/>
      <c r="O1161" s="33">
        <v>2</v>
      </c>
      <c r="P1161" s="10"/>
      <c r="Q1161" s="33" t="s">
        <v>909</v>
      </c>
      <c r="R1161" s="33" t="s">
        <v>872</v>
      </c>
      <c r="S1161" s="33">
        <v>288</v>
      </c>
      <c r="T1161" s="33"/>
      <c r="U1161" s="33">
        <v>288</v>
      </c>
      <c r="V1161" s="33"/>
      <c r="W1161" s="33"/>
      <c r="X1161" s="33"/>
      <c r="Y1161" s="33"/>
      <c r="Z1161" s="33"/>
      <c r="AA1161" s="33"/>
      <c r="AB1161" s="24"/>
      <c r="AC1161" s="24"/>
      <c r="AD1161" s="24"/>
      <c r="AE1161" s="24"/>
      <c r="AF1161" s="24"/>
      <c r="AG1161" s="24"/>
      <c r="AH1161" s="24"/>
      <c r="AI1161" s="24"/>
      <c r="AJ1161" s="24"/>
      <c r="AK1161" s="24"/>
      <c r="AL1161" s="24"/>
      <c r="AM1161" s="24"/>
    </row>
    <row r="1162" spans="1:39" s="17" customFormat="1" ht="39" customHeight="1" x14ac:dyDescent="0.4">
      <c r="A1162" s="195">
        <v>548</v>
      </c>
      <c r="B1162" s="195" t="s">
        <v>26</v>
      </c>
      <c r="C1162" s="195">
        <v>38678</v>
      </c>
      <c r="D1162" s="195">
        <v>80</v>
      </c>
      <c r="E1162" s="195">
        <v>3658</v>
      </c>
      <c r="F1162" s="196" t="s">
        <v>879</v>
      </c>
      <c r="G1162" s="195">
        <v>2</v>
      </c>
      <c r="H1162" s="195">
        <v>0</v>
      </c>
      <c r="I1162" s="195">
        <v>61</v>
      </c>
      <c r="J1162" s="195">
        <v>861</v>
      </c>
      <c r="K1162" s="195"/>
      <c r="L1162" s="195"/>
      <c r="M1162" s="195"/>
      <c r="N1162" s="195"/>
      <c r="O1162" s="195"/>
      <c r="P1162" s="10"/>
      <c r="Q1162" s="195"/>
      <c r="R1162" s="195"/>
      <c r="S1162" s="195"/>
      <c r="T1162" s="195"/>
      <c r="U1162" s="195"/>
      <c r="V1162" s="195"/>
      <c r="W1162" s="195" t="s">
        <v>919</v>
      </c>
      <c r="X1162" s="195"/>
      <c r="Y1162" s="195" t="s">
        <v>30</v>
      </c>
      <c r="Z1162" s="195" t="s">
        <v>430</v>
      </c>
      <c r="AA1162" s="195" t="s">
        <v>790</v>
      </c>
      <c r="AB1162" s="24"/>
      <c r="AC1162" s="24"/>
      <c r="AD1162" s="24"/>
      <c r="AE1162" s="24"/>
      <c r="AF1162" s="24"/>
      <c r="AG1162" s="24"/>
      <c r="AH1162" s="24"/>
      <c r="AI1162" s="24"/>
      <c r="AJ1162" s="24"/>
      <c r="AK1162" s="24"/>
      <c r="AL1162" s="24"/>
      <c r="AM1162" s="24"/>
    </row>
    <row r="1163" spans="1:39" s="17" customFormat="1" x14ac:dyDescent="0.4">
      <c r="A1163" s="195"/>
      <c r="B1163" s="195"/>
      <c r="C1163" s="195"/>
      <c r="D1163" s="195"/>
      <c r="E1163" s="195"/>
      <c r="F1163" s="196"/>
      <c r="G1163" s="195"/>
      <c r="H1163" s="195"/>
      <c r="I1163" s="195"/>
      <c r="J1163" s="195"/>
      <c r="K1163" s="195"/>
      <c r="L1163" s="195"/>
      <c r="M1163" s="195"/>
      <c r="N1163" s="195"/>
      <c r="O1163" s="195"/>
      <c r="P1163" s="10"/>
      <c r="Q1163" s="195"/>
      <c r="R1163" s="195"/>
      <c r="S1163" s="195"/>
      <c r="T1163" s="195"/>
      <c r="U1163" s="195"/>
      <c r="V1163" s="195"/>
      <c r="W1163" s="195"/>
      <c r="X1163" s="195"/>
      <c r="Y1163" s="195" t="s">
        <v>32</v>
      </c>
      <c r="Z1163" s="195" t="s">
        <v>415</v>
      </c>
      <c r="AA1163" s="195" t="s">
        <v>779</v>
      </c>
      <c r="AB1163" s="24"/>
      <c r="AC1163" s="24"/>
      <c r="AD1163" s="24"/>
      <c r="AE1163" s="24"/>
      <c r="AF1163" s="24"/>
      <c r="AG1163" s="24"/>
      <c r="AH1163" s="24"/>
      <c r="AI1163" s="24"/>
      <c r="AJ1163" s="24"/>
      <c r="AK1163" s="24"/>
      <c r="AL1163" s="24"/>
      <c r="AM1163" s="24"/>
    </row>
    <row r="1164" spans="1:39" s="17" customFormat="1" ht="37.5" customHeight="1" x14ac:dyDescent="0.4">
      <c r="A1164" s="36">
        <v>549</v>
      </c>
      <c r="B1164" s="36" t="s">
        <v>26</v>
      </c>
      <c r="C1164" s="36">
        <v>67048</v>
      </c>
      <c r="D1164" s="36">
        <v>163</v>
      </c>
      <c r="E1164" s="36">
        <v>5817</v>
      </c>
      <c r="F1164" s="47" t="s">
        <v>879</v>
      </c>
      <c r="G1164" s="36">
        <v>1</v>
      </c>
      <c r="H1164" s="36">
        <v>2</v>
      </c>
      <c r="I1164" s="36">
        <v>99</v>
      </c>
      <c r="J1164" s="36"/>
      <c r="K1164" s="36"/>
      <c r="L1164" s="36"/>
      <c r="M1164" s="36"/>
      <c r="N1164" s="36"/>
      <c r="O1164" s="36">
        <v>1</v>
      </c>
      <c r="P1164" s="12"/>
      <c r="Q1164" s="36" t="s">
        <v>956</v>
      </c>
      <c r="R1164" s="36"/>
      <c r="S1164" s="36"/>
      <c r="T1164" s="36"/>
      <c r="U1164" s="36"/>
      <c r="V1164" s="36"/>
      <c r="W1164" s="36"/>
      <c r="X1164" s="36"/>
      <c r="Y1164" s="36" t="s">
        <v>30</v>
      </c>
      <c r="Z1164" s="36" t="s">
        <v>429</v>
      </c>
      <c r="AA1164" s="36" t="s">
        <v>656</v>
      </c>
      <c r="AB1164" s="24"/>
      <c r="AC1164" s="24"/>
      <c r="AD1164" s="24"/>
      <c r="AE1164" s="24"/>
      <c r="AF1164" s="24"/>
      <c r="AG1164" s="24"/>
      <c r="AH1164" s="24"/>
      <c r="AI1164" s="24"/>
      <c r="AJ1164" s="24"/>
      <c r="AK1164" s="24"/>
      <c r="AL1164" s="24"/>
      <c r="AM1164" s="24"/>
    </row>
    <row r="1165" spans="1:39" s="17" customFormat="1" ht="33.75" customHeight="1" x14ac:dyDescent="0.4">
      <c r="A1165" s="195">
        <v>560</v>
      </c>
      <c r="B1165" s="195" t="s">
        <v>26</v>
      </c>
      <c r="C1165" s="195">
        <v>38565</v>
      </c>
      <c r="D1165" s="195">
        <v>57</v>
      </c>
      <c r="E1165" s="195">
        <v>2667</v>
      </c>
      <c r="F1165" s="196" t="s">
        <v>879</v>
      </c>
      <c r="G1165" s="195">
        <v>5</v>
      </c>
      <c r="H1165" s="195">
        <v>0</v>
      </c>
      <c r="I1165" s="195">
        <v>0</v>
      </c>
      <c r="J1165" s="86">
        <v>2000</v>
      </c>
      <c r="K1165" s="195"/>
      <c r="L1165" s="195"/>
      <c r="M1165" s="195"/>
      <c r="N1165" s="195"/>
      <c r="O1165" s="195"/>
      <c r="P1165" s="10"/>
      <c r="Q1165" s="195"/>
      <c r="R1165" s="195"/>
      <c r="S1165" s="195"/>
      <c r="T1165" s="195"/>
      <c r="U1165" s="195"/>
      <c r="V1165" s="195"/>
      <c r="W1165" s="195"/>
      <c r="X1165" s="195"/>
      <c r="Y1165" s="195" t="s">
        <v>33</v>
      </c>
      <c r="Z1165" s="195" t="s">
        <v>431</v>
      </c>
      <c r="AA1165" s="195" t="s">
        <v>547</v>
      </c>
      <c r="AB1165" s="24"/>
      <c r="AC1165" s="24"/>
      <c r="AD1165" s="24"/>
      <c r="AE1165" s="24"/>
      <c r="AF1165" s="24"/>
      <c r="AG1165" s="24"/>
      <c r="AH1165" s="24"/>
      <c r="AI1165" s="24"/>
      <c r="AJ1165" s="24"/>
      <c r="AK1165" s="24"/>
      <c r="AL1165" s="24"/>
      <c r="AM1165" s="24"/>
    </row>
    <row r="1166" spans="1:39" s="17" customFormat="1" ht="38.25" customHeight="1" x14ac:dyDescent="0.4">
      <c r="A1166" s="195">
        <v>561</v>
      </c>
      <c r="B1166" s="195" t="s">
        <v>26</v>
      </c>
      <c r="C1166" s="195">
        <v>18953</v>
      </c>
      <c r="D1166" s="195">
        <v>20</v>
      </c>
      <c r="E1166" s="195">
        <v>928</v>
      </c>
      <c r="F1166" s="196" t="s">
        <v>879</v>
      </c>
      <c r="G1166" s="195">
        <v>11</v>
      </c>
      <c r="H1166" s="195">
        <v>0</v>
      </c>
      <c r="I1166" s="195">
        <v>84</v>
      </c>
      <c r="J1166" s="86">
        <v>4484</v>
      </c>
      <c r="K1166" s="195"/>
      <c r="L1166" s="195"/>
      <c r="M1166" s="195"/>
      <c r="N1166" s="195"/>
      <c r="O1166" s="195"/>
      <c r="P1166" s="10"/>
      <c r="Q1166" s="195"/>
      <c r="R1166" s="195"/>
      <c r="S1166" s="195"/>
      <c r="T1166" s="195"/>
      <c r="U1166" s="195"/>
      <c r="V1166" s="195"/>
      <c r="W1166" s="195"/>
      <c r="X1166" s="195"/>
      <c r="Y1166" s="195" t="s">
        <v>30</v>
      </c>
      <c r="Z1166" s="195" t="s">
        <v>432</v>
      </c>
      <c r="AA1166" s="195" t="s">
        <v>563</v>
      </c>
      <c r="AB1166" s="24"/>
      <c r="AC1166" s="24"/>
      <c r="AD1166" s="24"/>
      <c r="AE1166" s="24"/>
      <c r="AF1166" s="24"/>
      <c r="AG1166" s="24"/>
      <c r="AH1166" s="24"/>
      <c r="AI1166" s="24"/>
      <c r="AJ1166" s="24"/>
      <c r="AK1166" s="24"/>
      <c r="AL1166" s="24"/>
      <c r="AM1166" s="24"/>
    </row>
    <row r="1167" spans="1:39" s="17" customFormat="1" ht="35.25" customHeight="1" x14ac:dyDescent="0.4">
      <c r="A1167" s="195">
        <v>562</v>
      </c>
      <c r="B1167" s="195" t="s">
        <v>26</v>
      </c>
      <c r="C1167" s="195">
        <v>38566</v>
      </c>
      <c r="D1167" s="195">
        <v>58</v>
      </c>
      <c r="E1167" s="195">
        <v>2668</v>
      </c>
      <c r="F1167" s="196" t="s">
        <v>879</v>
      </c>
      <c r="G1167" s="195">
        <v>5</v>
      </c>
      <c r="H1167" s="195">
        <v>0</v>
      </c>
      <c r="I1167" s="195">
        <v>0</v>
      </c>
      <c r="J1167" s="86">
        <v>2000</v>
      </c>
      <c r="K1167" s="195"/>
      <c r="L1167" s="195"/>
      <c r="M1167" s="195"/>
      <c r="N1167" s="195"/>
      <c r="O1167" s="195"/>
      <c r="P1167" s="10"/>
      <c r="Q1167" s="195"/>
      <c r="R1167" s="195"/>
      <c r="S1167" s="195"/>
      <c r="T1167" s="195"/>
      <c r="U1167" s="195"/>
      <c r="V1167" s="195"/>
      <c r="W1167" s="195"/>
      <c r="X1167" s="195"/>
      <c r="Y1167" s="195" t="s">
        <v>33</v>
      </c>
      <c r="Z1167" s="195" t="s">
        <v>433</v>
      </c>
      <c r="AA1167" s="195" t="s">
        <v>791</v>
      </c>
      <c r="AB1167" s="24"/>
      <c r="AC1167" s="24"/>
      <c r="AD1167" s="24"/>
      <c r="AE1167" s="24"/>
      <c r="AF1167" s="24"/>
      <c r="AG1167" s="24"/>
      <c r="AH1167" s="24"/>
      <c r="AI1167" s="24"/>
      <c r="AJ1167" s="24"/>
      <c r="AK1167" s="24"/>
      <c r="AL1167" s="24"/>
      <c r="AM1167" s="24"/>
    </row>
    <row r="1168" spans="1:39" s="17" customFormat="1" ht="33.75" customHeight="1" x14ac:dyDescent="0.4">
      <c r="A1168" s="156">
        <v>563</v>
      </c>
      <c r="B1168" s="156" t="s">
        <v>26</v>
      </c>
      <c r="C1168" s="156">
        <v>67049</v>
      </c>
      <c r="D1168" s="156">
        <v>164</v>
      </c>
      <c r="E1168" s="156">
        <v>5818</v>
      </c>
      <c r="F1168" s="157" t="s">
        <v>879</v>
      </c>
      <c r="G1168" s="156">
        <v>1</v>
      </c>
      <c r="H1168" s="156">
        <v>0</v>
      </c>
      <c r="I1168" s="156">
        <v>79</v>
      </c>
      <c r="J1168" s="156">
        <v>479</v>
      </c>
      <c r="K1168" s="156"/>
      <c r="L1168" s="156"/>
      <c r="M1168" s="156"/>
      <c r="N1168" s="156"/>
      <c r="O1168" s="156"/>
      <c r="P1168" s="10"/>
      <c r="Q1168" s="156"/>
      <c r="R1168" s="156"/>
      <c r="S1168" s="156"/>
      <c r="T1168" s="156"/>
      <c r="U1168" s="156"/>
      <c r="V1168" s="156"/>
      <c r="W1168" s="156"/>
      <c r="X1168" s="156"/>
      <c r="Y1168" s="156" t="s">
        <v>33</v>
      </c>
      <c r="Z1168" s="156" t="s">
        <v>289</v>
      </c>
      <c r="AA1168" s="156" t="s">
        <v>696</v>
      </c>
      <c r="AB1168" s="24"/>
      <c r="AC1168" s="24"/>
      <c r="AD1168" s="24"/>
      <c r="AE1168" s="24"/>
      <c r="AF1168" s="24"/>
      <c r="AG1168" s="24"/>
      <c r="AH1168" s="24"/>
      <c r="AI1168" s="24"/>
      <c r="AJ1168" s="24"/>
      <c r="AK1168" s="24"/>
      <c r="AL1168" s="24"/>
      <c r="AM1168" s="24"/>
    </row>
    <row r="1169" spans="1:39" s="17" customFormat="1" ht="42.75" customHeight="1" x14ac:dyDescent="0.4">
      <c r="A1169" s="15">
        <v>564</v>
      </c>
      <c r="B1169" s="15" t="s">
        <v>26</v>
      </c>
      <c r="C1169" s="15">
        <v>40170</v>
      </c>
      <c r="D1169" s="15">
        <v>101</v>
      </c>
      <c r="E1169" s="15">
        <v>3749</v>
      </c>
      <c r="F1169" s="40" t="s">
        <v>879</v>
      </c>
      <c r="G1169" s="15">
        <v>1</v>
      </c>
      <c r="H1169" s="15">
        <v>0</v>
      </c>
      <c r="I1169" s="15">
        <v>0</v>
      </c>
      <c r="J1169" s="15"/>
      <c r="K1169" s="15"/>
      <c r="L1169" s="15"/>
      <c r="M1169" s="15"/>
      <c r="N1169" s="15"/>
      <c r="O1169" s="15">
        <v>1</v>
      </c>
      <c r="P1169" s="5"/>
      <c r="Q1169" s="15" t="s">
        <v>947</v>
      </c>
      <c r="R1169" s="15"/>
      <c r="S1169" s="15"/>
      <c r="T1169" s="15"/>
      <c r="U1169" s="15"/>
      <c r="V1169" s="15"/>
      <c r="W1169" s="15"/>
      <c r="X1169" s="15"/>
      <c r="Y1169" s="15" t="s">
        <v>33</v>
      </c>
      <c r="Z1169" s="15" t="s">
        <v>434</v>
      </c>
      <c r="AA1169" s="15" t="s">
        <v>792</v>
      </c>
      <c r="AB1169" s="24"/>
      <c r="AC1169" s="24"/>
      <c r="AD1169" s="24"/>
      <c r="AE1169" s="24"/>
      <c r="AF1169" s="24"/>
      <c r="AG1169" s="24"/>
      <c r="AH1169" s="24"/>
      <c r="AI1169" s="24"/>
      <c r="AJ1169" s="24"/>
      <c r="AK1169" s="24"/>
      <c r="AL1169" s="24"/>
      <c r="AM1169" s="24"/>
    </row>
    <row r="1170" spans="1:39" s="17" customFormat="1" ht="33.75" customHeight="1" x14ac:dyDescent="0.4">
      <c r="A1170" s="195">
        <v>565</v>
      </c>
      <c r="B1170" s="195" t="s">
        <v>26</v>
      </c>
      <c r="C1170" s="195">
        <v>40169</v>
      </c>
      <c r="D1170" s="195">
        <v>100</v>
      </c>
      <c r="E1170" s="195">
        <v>3748</v>
      </c>
      <c r="F1170" s="196" t="s">
        <v>879</v>
      </c>
      <c r="G1170" s="195">
        <v>2</v>
      </c>
      <c r="H1170" s="195">
        <v>0</v>
      </c>
      <c r="I1170" s="195">
        <v>0</v>
      </c>
      <c r="J1170" s="195"/>
      <c r="K1170" s="195"/>
      <c r="L1170" s="195"/>
      <c r="M1170" s="195"/>
      <c r="N1170" s="195">
        <v>800</v>
      </c>
      <c r="O1170" s="195"/>
      <c r="P1170" s="10"/>
      <c r="Q1170" s="195"/>
      <c r="R1170" s="195"/>
      <c r="S1170" s="195"/>
      <c r="T1170" s="195"/>
      <c r="U1170" s="195"/>
      <c r="V1170" s="195"/>
      <c r="W1170" s="195"/>
      <c r="X1170" s="195"/>
      <c r="Y1170" s="195" t="s">
        <v>30</v>
      </c>
      <c r="Z1170" s="195" t="s">
        <v>435</v>
      </c>
      <c r="AA1170" s="195" t="s">
        <v>793</v>
      </c>
      <c r="AB1170" s="24"/>
      <c r="AC1170" s="24"/>
      <c r="AD1170" s="24"/>
      <c r="AE1170" s="24"/>
      <c r="AF1170" s="24"/>
      <c r="AG1170" s="24"/>
      <c r="AH1170" s="24"/>
      <c r="AI1170" s="24"/>
      <c r="AJ1170" s="24"/>
      <c r="AK1170" s="24"/>
      <c r="AL1170" s="24"/>
      <c r="AM1170" s="24"/>
    </row>
    <row r="1171" spans="1:39" s="17" customFormat="1" ht="40.5" customHeight="1" x14ac:dyDescent="0.4">
      <c r="A1171" s="36">
        <v>566</v>
      </c>
      <c r="B1171" s="36" t="s">
        <v>26</v>
      </c>
      <c r="C1171" s="36">
        <v>31607</v>
      </c>
      <c r="D1171" s="36">
        <v>60</v>
      </c>
      <c r="E1171" s="36">
        <v>2653</v>
      </c>
      <c r="F1171" s="47" t="s">
        <v>879</v>
      </c>
      <c r="G1171" s="36">
        <v>3</v>
      </c>
      <c r="H1171" s="36">
        <v>0</v>
      </c>
      <c r="I1171" s="36">
        <v>40</v>
      </c>
      <c r="J1171" s="85"/>
      <c r="K1171" s="36"/>
      <c r="L1171" s="36"/>
      <c r="M1171" s="36"/>
      <c r="N1171" s="85">
        <v>1240</v>
      </c>
      <c r="O1171" s="36"/>
      <c r="P1171" s="12"/>
      <c r="Q1171" s="36"/>
      <c r="R1171" s="36"/>
      <c r="S1171" s="36"/>
      <c r="T1171" s="36"/>
      <c r="U1171" s="36"/>
      <c r="V1171" s="36"/>
      <c r="W1171" s="36"/>
      <c r="X1171" s="36"/>
      <c r="Y1171" s="36" t="s">
        <v>30</v>
      </c>
      <c r="Z1171" s="36" t="s">
        <v>436</v>
      </c>
      <c r="AA1171" s="36" t="s">
        <v>793</v>
      </c>
      <c r="AB1171" s="24"/>
      <c r="AC1171" s="24"/>
      <c r="AD1171" s="24"/>
      <c r="AE1171" s="24"/>
      <c r="AF1171" s="24"/>
      <c r="AG1171" s="24"/>
      <c r="AH1171" s="24"/>
      <c r="AI1171" s="24"/>
      <c r="AJ1171" s="24"/>
      <c r="AK1171" s="24"/>
      <c r="AL1171" s="24"/>
      <c r="AM1171" s="24"/>
    </row>
    <row r="1172" spans="1:39" s="17" customFormat="1" ht="35.25" customHeight="1" x14ac:dyDescent="0.4">
      <c r="A1172" s="15">
        <v>568</v>
      </c>
      <c r="B1172" s="15" t="s">
        <v>26</v>
      </c>
      <c r="C1172" s="15">
        <v>41164</v>
      </c>
      <c r="D1172" s="15">
        <v>102</v>
      </c>
      <c r="E1172" s="15">
        <v>3870</v>
      </c>
      <c r="F1172" s="40" t="s">
        <v>879</v>
      </c>
      <c r="G1172" s="15">
        <v>2</v>
      </c>
      <c r="H1172" s="15">
        <v>1</v>
      </c>
      <c r="I1172" s="15">
        <v>95</v>
      </c>
      <c r="J1172" s="15"/>
      <c r="K1172" s="15"/>
      <c r="L1172" s="15"/>
      <c r="M1172" s="15"/>
      <c r="N1172" s="15">
        <v>995</v>
      </c>
      <c r="O1172" s="15"/>
      <c r="P1172" s="5"/>
      <c r="Q1172" s="15"/>
      <c r="R1172" s="15"/>
      <c r="S1172" s="15"/>
      <c r="T1172" s="15"/>
      <c r="U1172" s="15"/>
      <c r="V1172" s="15"/>
      <c r="W1172" s="15"/>
      <c r="X1172" s="15"/>
      <c r="Y1172" s="15" t="s">
        <v>33</v>
      </c>
      <c r="Z1172" s="15" t="s">
        <v>434</v>
      </c>
      <c r="AA1172" s="15" t="s">
        <v>792</v>
      </c>
      <c r="AB1172" s="24"/>
      <c r="AC1172" s="24"/>
      <c r="AD1172" s="24"/>
      <c r="AE1172" s="24"/>
      <c r="AF1172" s="24"/>
      <c r="AG1172" s="24"/>
      <c r="AH1172" s="24"/>
      <c r="AI1172" s="24"/>
      <c r="AJ1172" s="24"/>
      <c r="AK1172" s="24"/>
      <c r="AL1172" s="24"/>
      <c r="AM1172" s="24"/>
    </row>
    <row r="1173" spans="1:39" s="17" customFormat="1" ht="38.25" customHeight="1" x14ac:dyDescent="0.4">
      <c r="A1173" s="161">
        <v>569</v>
      </c>
      <c r="B1173" s="161" t="s">
        <v>26</v>
      </c>
      <c r="C1173" s="161">
        <v>31599</v>
      </c>
      <c r="D1173" s="161">
        <v>35</v>
      </c>
      <c r="E1173" s="161">
        <v>574</v>
      </c>
      <c r="F1173" s="162" t="s">
        <v>879</v>
      </c>
      <c r="G1173" s="161">
        <v>18</v>
      </c>
      <c r="H1173" s="161">
        <v>3</v>
      </c>
      <c r="I1173" s="161">
        <v>10</v>
      </c>
      <c r="J1173" s="86">
        <v>7510</v>
      </c>
      <c r="K1173" s="161"/>
      <c r="L1173" s="161"/>
      <c r="M1173" s="161"/>
      <c r="N1173" s="161"/>
      <c r="O1173" s="161"/>
      <c r="P1173" s="10"/>
      <c r="Q1173" s="161"/>
      <c r="R1173" s="161"/>
      <c r="S1173" s="161"/>
      <c r="T1173" s="161"/>
      <c r="U1173" s="161"/>
      <c r="V1173" s="161"/>
      <c r="W1173" s="161"/>
      <c r="X1173" s="161"/>
      <c r="Y1173" s="161" t="s">
        <v>30</v>
      </c>
      <c r="Z1173" s="161" t="s">
        <v>437</v>
      </c>
      <c r="AA1173" s="161" t="s">
        <v>793</v>
      </c>
      <c r="AB1173" s="24"/>
      <c r="AC1173" s="24"/>
      <c r="AD1173" s="24"/>
      <c r="AE1173" s="24"/>
      <c r="AF1173" s="24"/>
      <c r="AG1173" s="24"/>
      <c r="AH1173" s="24"/>
      <c r="AI1173" s="24"/>
      <c r="AJ1173" s="24"/>
      <c r="AK1173" s="24"/>
      <c r="AL1173" s="24"/>
      <c r="AM1173" s="24"/>
    </row>
    <row r="1174" spans="1:39" s="17" customFormat="1" ht="42" customHeight="1" x14ac:dyDescent="0.4">
      <c r="A1174" s="161">
        <v>570</v>
      </c>
      <c r="B1174" s="161" t="s">
        <v>26</v>
      </c>
      <c r="C1174" s="161">
        <v>31600</v>
      </c>
      <c r="D1174" s="161">
        <v>36</v>
      </c>
      <c r="E1174" s="161">
        <v>581</v>
      </c>
      <c r="F1174" s="162" t="s">
        <v>879</v>
      </c>
      <c r="G1174" s="161">
        <v>2</v>
      </c>
      <c r="H1174" s="161">
        <v>3</v>
      </c>
      <c r="I1174" s="161">
        <v>13</v>
      </c>
      <c r="J1174" s="161"/>
      <c r="K1174" s="161">
        <v>74</v>
      </c>
      <c r="L1174" s="161"/>
      <c r="M1174" s="161"/>
      <c r="N1174" s="86">
        <v>1039</v>
      </c>
      <c r="O1174" s="161">
        <v>1</v>
      </c>
      <c r="P1174" s="10">
        <v>16</v>
      </c>
      <c r="Q1174" s="161" t="s">
        <v>903</v>
      </c>
      <c r="R1174" s="161" t="s">
        <v>875</v>
      </c>
      <c r="S1174" s="161">
        <v>299</v>
      </c>
      <c r="T1174" s="161"/>
      <c r="U1174" s="161">
        <v>299</v>
      </c>
      <c r="V1174" s="161"/>
      <c r="W1174" s="161"/>
      <c r="X1174" s="161">
        <v>41</v>
      </c>
      <c r="Y1174" s="161" t="s">
        <v>30</v>
      </c>
      <c r="Z1174" s="161" t="s">
        <v>437</v>
      </c>
      <c r="AA1174" s="161" t="s">
        <v>793</v>
      </c>
      <c r="AB1174" s="24"/>
      <c r="AC1174" s="24"/>
      <c r="AD1174" s="24"/>
      <c r="AE1174" s="24"/>
      <c r="AF1174" s="24"/>
      <c r="AG1174" s="24"/>
      <c r="AH1174" s="24"/>
      <c r="AI1174" s="24"/>
      <c r="AJ1174" s="24"/>
      <c r="AK1174" s="24"/>
      <c r="AL1174" s="24"/>
      <c r="AM1174" s="24"/>
    </row>
    <row r="1175" spans="1:39" s="17" customFormat="1" ht="33.75" customHeight="1" x14ac:dyDescent="0.4">
      <c r="A1175" s="15">
        <v>571</v>
      </c>
      <c r="B1175" s="15" t="s">
        <v>26</v>
      </c>
      <c r="C1175" s="15">
        <v>18821</v>
      </c>
      <c r="D1175" s="15">
        <v>69</v>
      </c>
      <c r="E1175" s="15">
        <v>754</v>
      </c>
      <c r="F1175" s="40" t="s">
        <v>879</v>
      </c>
      <c r="G1175" s="15">
        <v>0</v>
      </c>
      <c r="H1175" s="15">
        <v>1</v>
      </c>
      <c r="I1175" s="15">
        <v>95</v>
      </c>
      <c r="J1175" s="15"/>
      <c r="K1175" s="15"/>
      <c r="L1175" s="15"/>
      <c r="M1175" s="15"/>
      <c r="N1175" s="15"/>
      <c r="O1175" s="15">
        <v>1</v>
      </c>
      <c r="P1175" s="5"/>
      <c r="Q1175" s="15" t="s">
        <v>903</v>
      </c>
      <c r="R1175" s="15" t="s">
        <v>888</v>
      </c>
      <c r="S1175" s="15"/>
      <c r="T1175" s="15"/>
      <c r="U1175" s="15"/>
      <c r="V1175" s="15"/>
      <c r="W1175" s="15"/>
      <c r="X1175" s="15"/>
      <c r="Y1175" s="15" t="s">
        <v>32</v>
      </c>
      <c r="Z1175" s="15" t="s">
        <v>438</v>
      </c>
      <c r="AA1175" s="15" t="s">
        <v>794</v>
      </c>
      <c r="AB1175" s="24"/>
      <c r="AC1175" s="24"/>
      <c r="AD1175" s="24"/>
      <c r="AE1175" s="24"/>
      <c r="AF1175" s="24"/>
      <c r="AG1175" s="24"/>
      <c r="AH1175" s="24"/>
      <c r="AI1175" s="24"/>
      <c r="AJ1175" s="24"/>
      <c r="AK1175" s="24"/>
      <c r="AL1175" s="24"/>
      <c r="AM1175" s="24"/>
    </row>
    <row r="1176" spans="1:39" s="17" customFormat="1" ht="36.75" customHeight="1" x14ac:dyDescent="0.4">
      <c r="A1176" s="149">
        <v>572</v>
      </c>
      <c r="B1176" s="149" t="s">
        <v>26</v>
      </c>
      <c r="C1176" s="149">
        <v>72442</v>
      </c>
      <c r="D1176" s="149">
        <v>12</v>
      </c>
      <c r="E1176" s="149">
        <v>6286</v>
      </c>
      <c r="F1176" s="150" t="s">
        <v>879</v>
      </c>
      <c r="G1176" s="149">
        <v>0</v>
      </c>
      <c r="H1176" s="149">
        <v>1</v>
      </c>
      <c r="I1176" s="149">
        <v>76</v>
      </c>
      <c r="J1176" s="149"/>
      <c r="K1176" s="149"/>
      <c r="L1176" s="149"/>
      <c r="M1176" s="149"/>
      <c r="N1176" s="149"/>
      <c r="O1176" s="149">
        <v>1</v>
      </c>
      <c r="P1176" s="10"/>
      <c r="Q1176" s="149" t="s">
        <v>909</v>
      </c>
      <c r="R1176" s="149"/>
      <c r="S1176" s="149"/>
      <c r="T1176" s="149"/>
      <c r="U1176" s="149"/>
      <c r="V1176" s="149"/>
      <c r="W1176" s="149"/>
      <c r="X1176" s="149"/>
      <c r="Y1176" s="149" t="s">
        <v>30</v>
      </c>
      <c r="Z1176" s="149" t="s">
        <v>187</v>
      </c>
      <c r="AA1176" s="149" t="s">
        <v>590</v>
      </c>
      <c r="AB1176" s="24"/>
      <c r="AC1176" s="24"/>
      <c r="AD1176" s="24"/>
      <c r="AE1176" s="24"/>
      <c r="AF1176" s="24"/>
      <c r="AG1176" s="24"/>
      <c r="AH1176" s="24"/>
      <c r="AI1176" s="24"/>
      <c r="AJ1176" s="24"/>
      <c r="AK1176" s="24"/>
      <c r="AL1176" s="24"/>
      <c r="AM1176" s="24"/>
    </row>
    <row r="1177" spans="1:39" s="17" customFormat="1" ht="37.5" customHeight="1" x14ac:dyDescent="0.4">
      <c r="A1177" s="15">
        <v>573</v>
      </c>
      <c r="B1177" s="15" t="s">
        <v>26</v>
      </c>
      <c r="C1177" s="15">
        <v>31563</v>
      </c>
      <c r="D1177" s="15">
        <v>1</v>
      </c>
      <c r="E1177" s="15">
        <v>2006</v>
      </c>
      <c r="F1177" s="40" t="s">
        <v>879</v>
      </c>
      <c r="G1177" s="15">
        <v>1</v>
      </c>
      <c r="H1177" s="15">
        <v>0</v>
      </c>
      <c r="I1177" s="15">
        <v>36</v>
      </c>
      <c r="J1177" s="15"/>
      <c r="K1177" s="15"/>
      <c r="L1177" s="15"/>
      <c r="M1177" s="15"/>
      <c r="N1177" s="15"/>
      <c r="O1177" s="15">
        <v>1</v>
      </c>
      <c r="P1177" s="5" t="s">
        <v>975</v>
      </c>
      <c r="Q1177" s="15" t="s">
        <v>903</v>
      </c>
      <c r="R1177" s="15" t="s">
        <v>872</v>
      </c>
      <c r="S1177" s="15"/>
      <c r="T1177" s="15"/>
      <c r="U1177" s="15"/>
      <c r="V1177" s="15"/>
      <c r="W1177" s="15"/>
      <c r="X1177" s="15">
        <v>14</v>
      </c>
      <c r="Y1177" s="15" t="s">
        <v>32</v>
      </c>
      <c r="Z1177" s="15" t="s">
        <v>439</v>
      </c>
      <c r="AA1177" s="15" t="s">
        <v>590</v>
      </c>
      <c r="AB1177" s="24"/>
      <c r="AC1177" s="24"/>
      <c r="AD1177" s="24"/>
      <c r="AE1177" s="24"/>
      <c r="AF1177" s="24"/>
      <c r="AG1177" s="24"/>
      <c r="AH1177" s="24"/>
      <c r="AI1177" s="24"/>
      <c r="AJ1177" s="24"/>
      <c r="AK1177" s="24"/>
      <c r="AL1177" s="24"/>
      <c r="AM1177" s="24"/>
    </row>
    <row r="1178" spans="1:39" s="17" customFormat="1" ht="36.75" customHeight="1" x14ac:dyDescent="0.4">
      <c r="A1178" s="149">
        <v>574</v>
      </c>
      <c r="B1178" s="149" t="s">
        <v>26</v>
      </c>
      <c r="C1178" s="149">
        <v>72444</v>
      </c>
      <c r="D1178" s="149">
        <v>14</v>
      </c>
      <c r="E1178" s="149">
        <v>6288</v>
      </c>
      <c r="F1178" s="150" t="s">
        <v>879</v>
      </c>
      <c r="G1178" s="149">
        <v>0</v>
      </c>
      <c r="H1178" s="149">
        <v>1</v>
      </c>
      <c r="I1178" s="149">
        <v>28</v>
      </c>
      <c r="J1178" s="149"/>
      <c r="K1178" s="149"/>
      <c r="L1178" s="149"/>
      <c r="M1178" s="149"/>
      <c r="N1178" s="149">
        <v>128</v>
      </c>
      <c r="O1178" s="149"/>
      <c r="P1178" s="10"/>
      <c r="Q1178" s="149"/>
      <c r="R1178" s="149"/>
      <c r="S1178" s="149"/>
      <c r="T1178" s="149"/>
      <c r="U1178" s="149"/>
      <c r="V1178" s="149"/>
      <c r="W1178" s="149"/>
      <c r="X1178" s="149"/>
      <c r="Y1178" s="149" t="s">
        <v>30</v>
      </c>
      <c r="Z1178" s="149" t="s">
        <v>187</v>
      </c>
      <c r="AA1178" s="149" t="s">
        <v>590</v>
      </c>
      <c r="AB1178" s="24"/>
      <c r="AC1178" s="24"/>
      <c r="AD1178" s="24"/>
      <c r="AE1178" s="24"/>
      <c r="AF1178" s="24"/>
      <c r="AG1178" s="24"/>
      <c r="AH1178" s="24"/>
      <c r="AI1178" s="24"/>
      <c r="AJ1178" s="24"/>
      <c r="AK1178" s="24"/>
      <c r="AL1178" s="24"/>
      <c r="AM1178" s="24"/>
    </row>
    <row r="1179" spans="1:39" s="17" customFormat="1" ht="34.5" customHeight="1" x14ac:dyDescent="0.4">
      <c r="A1179" s="149">
        <v>575</v>
      </c>
      <c r="B1179" s="149" t="s">
        <v>26</v>
      </c>
      <c r="C1179" s="149">
        <v>72446</v>
      </c>
      <c r="D1179" s="149">
        <v>16</v>
      </c>
      <c r="E1179" s="149">
        <v>6290</v>
      </c>
      <c r="F1179" s="150" t="s">
        <v>879</v>
      </c>
      <c r="G1179" s="149">
        <v>0</v>
      </c>
      <c r="H1179" s="149">
        <v>2</v>
      </c>
      <c r="I1179" s="149">
        <v>70</v>
      </c>
      <c r="J1179" s="149"/>
      <c r="K1179" s="149"/>
      <c r="L1179" s="149"/>
      <c r="M1179" s="149"/>
      <c r="N1179" s="149">
        <v>270</v>
      </c>
      <c r="O1179" s="149"/>
      <c r="P1179" s="10"/>
      <c r="Q1179" s="149"/>
      <c r="R1179" s="149"/>
      <c r="S1179" s="149"/>
      <c r="T1179" s="149"/>
      <c r="U1179" s="149"/>
      <c r="V1179" s="149"/>
      <c r="W1179" s="149"/>
      <c r="X1179" s="149"/>
      <c r="Y1179" s="149" t="s">
        <v>30</v>
      </c>
      <c r="Z1179" s="149" t="s">
        <v>187</v>
      </c>
      <c r="AA1179" s="149" t="s">
        <v>590</v>
      </c>
      <c r="AB1179" s="24"/>
      <c r="AC1179" s="24"/>
      <c r="AD1179" s="24"/>
      <c r="AE1179" s="24"/>
      <c r="AF1179" s="24"/>
      <c r="AG1179" s="24"/>
      <c r="AH1179" s="24"/>
      <c r="AI1179" s="24"/>
      <c r="AJ1179" s="24"/>
      <c r="AK1179" s="24"/>
      <c r="AL1179" s="24"/>
      <c r="AM1179" s="24"/>
    </row>
    <row r="1180" spans="1:39" s="17" customFormat="1" ht="40.5" customHeight="1" x14ac:dyDescent="0.4">
      <c r="A1180" s="15">
        <v>576</v>
      </c>
      <c r="B1180" s="15" t="s">
        <v>26</v>
      </c>
      <c r="C1180" s="15">
        <v>72443</v>
      </c>
      <c r="D1180" s="15">
        <v>13</v>
      </c>
      <c r="E1180" s="15">
        <v>6287</v>
      </c>
      <c r="F1180" s="40" t="s">
        <v>879</v>
      </c>
      <c r="G1180" s="15">
        <v>0</v>
      </c>
      <c r="H1180" s="15">
        <v>3</v>
      </c>
      <c r="I1180" s="15">
        <v>52</v>
      </c>
      <c r="J1180" s="15"/>
      <c r="K1180" s="15"/>
      <c r="L1180" s="15"/>
      <c r="M1180" s="15"/>
      <c r="N1180" s="15"/>
      <c r="O1180" s="15">
        <v>1</v>
      </c>
      <c r="P1180" s="5">
        <v>418</v>
      </c>
      <c r="Q1180" s="15" t="s">
        <v>903</v>
      </c>
      <c r="R1180" s="15"/>
      <c r="S1180" s="15"/>
      <c r="T1180" s="15"/>
      <c r="U1180" s="15"/>
      <c r="V1180" s="15"/>
      <c r="W1180" s="15"/>
      <c r="X1180" s="15">
        <v>39</v>
      </c>
      <c r="Y1180" s="15" t="s">
        <v>30</v>
      </c>
      <c r="Z1180" s="15" t="s">
        <v>440</v>
      </c>
      <c r="AA1180" s="15" t="s">
        <v>795</v>
      </c>
      <c r="AB1180" s="24"/>
      <c r="AC1180" s="24"/>
      <c r="AD1180" s="24"/>
      <c r="AE1180" s="24"/>
      <c r="AF1180" s="24"/>
      <c r="AG1180" s="24"/>
      <c r="AH1180" s="24"/>
      <c r="AI1180" s="24"/>
      <c r="AJ1180" s="24"/>
      <c r="AK1180" s="24"/>
      <c r="AL1180" s="24"/>
      <c r="AM1180" s="24"/>
    </row>
    <row r="1181" spans="1:39" s="17" customFormat="1" ht="40.5" customHeight="1" x14ac:dyDescent="0.4">
      <c r="A1181" s="15">
        <v>577</v>
      </c>
      <c r="B1181" s="15" t="s">
        <v>26</v>
      </c>
      <c r="C1181" s="15">
        <v>72445</v>
      </c>
      <c r="D1181" s="15">
        <v>15</v>
      </c>
      <c r="E1181" s="15">
        <v>6289</v>
      </c>
      <c r="F1181" s="40" t="s">
        <v>879</v>
      </c>
      <c r="G1181" s="15">
        <v>0</v>
      </c>
      <c r="H1181" s="15">
        <v>2</v>
      </c>
      <c r="I1181" s="15">
        <v>71</v>
      </c>
      <c r="J1181" s="15"/>
      <c r="K1181" s="15"/>
      <c r="L1181" s="15"/>
      <c r="M1181" s="15"/>
      <c r="N1181" s="15"/>
      <c r="O1181" s="15">
        <v>1</v>
      </c>
      <c r="P1181" s="5">
        <v>449</v>
      </c>
      <c r="Q1181" s="15" t="s">
        <v>903</v>
      </c>
      <c r="R1181" s="15"/>
      <c r="S1181" s="15"/>
      <c r="T1181" s="15"/>
      <c r="U1181" s="15"/>
      <c r="V1181" s="15"/>
      <c r="W1181" s="15"/>
      <c r="X1181" s="15">
        <v>8</v>
      </c>
      <c r="Y1181" s="15" t="s">
        <v>32</v>
      </c>
      <c r="Z1181" s="15" t="s">
        <v>253</v>
      </c>
      <c r="AA1181" s="15" t="s">
        <v>590</v>
      </c>
      <c r="AB1181" s="24"/>
      <c r="AC1181" s="24"/>
      <c r="AD1181" s="24"/>
      <c r="AE1181" s="24"/>
      <c r="AF1181" s="24"/>
      <c r="AG1181" s="24"/>
      <c r="AH1181" s="24"/>
      <c r="AI1181" s="24"/>
      <c r="AJ1181" s="24"/>
      <c r="AK1181" s="24"/>
      <c r="AL1181" s="24"/>
      <c r="AM1181" s="24"/>
    </row>
    <row r="1182" spans="1:39" s="17" customFormat="1" ht="34.5" customHeight="1" x14ac:dyDescent="0.4">
      <c r="A1182" s="15">
        <v>578</v>
      </c>
      <c r="B1182" s="15" t="s">
        <v>26</v>
      </c>
      <c r="C1182" s="15">
        <v>37292</v>
      </c>
      <c r="D1182" s="15">
        <v>121</v>
      </c>
      <c r="E1182" s="15">
        <v>7293</v>
      </c>
      <c r="F1182" s="40" t="s">
        <v>879</v>
      </c>
      <c r="G1182" s="15">
        <v>3</v>
      </c>
      <c r="H1182" s="15">
        <v>1</v>
      </c>
      <c r="I1182" s="15">
        <v>59</v>
      </c>
      <c r="J1182" s="15"/>
      <c r="K1182" s="15"/>
      <c r="L1182" s="15"/>
      <c r="M1182" s="15"/>
      <c r="N1182" s="18">
        <v>1359</v>
      </c>
      <c r="O1182" s="15"/>
      <c r="P1182" s="5"/>
      <c r="Q1182" s="15"/>
      <c r="R1182" s="15"/>
      <c r="S1182" s="15"/>
      <c r="T1182" s="15"/>
      <c r="U1182" s="15"/>
      <c r="V1182" s="15"/>
      <c r="W1182" s="15"/>
      <c r="X1182" s="15"/>
      <c r="Y1182" s="15" t="s">
        <v>33</v>
      </c>
      <c r="Z1182" s="15" t="s">
        <v>260</v>
      </c>
      <c r="AA1182" s="15" t="s">
        <v>796</v>
      </c>
      <c r="AB1182" s="24"/>
      <c r="AC1182" s="24"/>
      <c r="AD1182" s="24"/>
      <c r="AE1182" s="24"/>
      <c r="AF1182" s="24"/>
      <c r="AG1182" s="24"/>
      <c r="AH1182" s="24"/>
      <c r="AI1182" s="24"/>
      <c r="AJ1182" s="24"/>
      <c r="AK1182" s="24"/>
      <c r="AL1182" s="24"/>
      <c r="AM1182" s="24"/>
    </row>
    <row r="1183" spans="1:39" s="17" customFormat="1" ht="42" customHeight="1" x14ac:dyDescent="0.4">
      <c r="A1183" s="26">
        <v>579</v>
      </c>
      <c r="B1183" s="26" t="s">
        <v>26</v>
      </c>
      <c r="C1183" s="26">
        <v>30364</v>
      </c>
      <c r="D1183" s="26">
        <v>119</v>
      </c>
      <c r="E1183" s="26">
        <v>2693</v>
      </c>
      <c r="F1183" s="48" t="s">
        <v>879</v>
      </c>
      <c r="G1183" s="26">
        <v>3</v>
      </c>
      <c r="H1183" s="26">
        <v>2</v>
      </c>
      <c r="I1183" s="26">
        <v>21</v>
      </c>
      <c r="J1183" s="26"/>
      <c r="K1183" s="26"/>
      <c r="L1183" s="26"/>
      <c r="M1183" s="26"/>
      <c r="N1183" s="26"/>
      <c r="O1183" s="26"/>
      <c r="P1183" s="8"/>
      <c r="Q1183" s="26"/>
      <c r="R1183" s="26"/>
      <c r="S1183" s="26"/>
      <c r="T1183" s="26"/>
      <c r="U1183" s="26"/>
      <c r="V1183" s="26"/>
      <c r="W1183" s="26"/>
      <c r="X1183" s="26"/>
      <c r="Y1183" s="26" t="s">
        <v>49</v>
      </c>
      <c r="Z1183" s="26" t="s">
        <v>441</v>
      </c>
      <c r="AA1183" s="26"/>
      <c r="AB1183" s="24"/>
      <c r="AC1183" s="24"/>
      <c r="AD1183" s="24"/>
      <c r="AE1183" s="24"/>
      <c r="AF1183" s="24"/>
      <c r="AG1183" s="24"/>
      <c r="AH1183" s="24"/>
      <c r="AI1183" s="24"/>
      <c r="AJ1183" s="24"/>
      <c r="AK1183" s="24"/>
      <c r="AL1183" s="24"/>
      <c r="AM1183" s="24"/>
    </row>
    <row r="1184" spans="1:39" s="17" customFormat="1" ht="39.75" customHeight="1" x14ac:dyDescent="0.4">
      <c r="A1184" s="33">
        <v>580</v>
      </c>
      <c r="B1184" s="33" t="s">
        <v>26</v>
      </c>
      <c r="C1184" s="33">
        <v>73215</v>
      </c>
      <c r="D1184" s="33">
        <v>269</v>
      </c>
      <c r="E1184" s="33">
        <v>6362</v>
      </c>
      <c r="F1184" s="46" t="s">
        <v>879</v>
      </c>
      <c r="G1184" s="33">
        <v>1</v>
      </c>
      <c r="H1184" s="33">
        <v>0</v>
      </c>
      <c r="I1184" s="33">
        <v>0</v>
      </c>
      <c r="J1184" s="33">
        <v>400</v>
      </c>
      <c r="K1184" s="33"/>
      <c r="L1184" s="33"/>
      <c r="M1184" s="33"/>
      <c r="N1184" s="33"/>
      <c r="O1184" s="33"/>
      <c r="P1184" s="10"/>
      <c r="Q1184" s="33"/>
      <c r="R1184" s="33"/>
      <c r="S1184" s="33"/>
      <c r="T1184" s="33"/>
      <c r="U1184" s="33"/>
      <c r="V1184" s="33"/>
      <c r="W1184" s="33"/>
      <c r="X1184" s="33"/>
      <c r="Y1184" s="33" t="s">
        <v>30</v>
      </c>
      <c r="Z1184" s="33" t="s">
        <v>101</v>
      </c>
      <c r="AA1184" s="33" t="s">
        <v>566</v>
      </c>
      <c r="AB1184" s="24"/>
      <c r="AC1184" s="24"/>
      <c r="AD1184" s="24"/>
      <c r="AE1184" s="24"/>
      <c r="AF1184" s="24"/>
      <c r="AG1184" s="24"/>
      <c r="AH1184" s="24"/>
      <c r="AI1184" s="24"/>
      <c r="AJ1184" s="24"/>
      <c r="AK1184" s="24"/>
      <c r="AL1184" s="24"/>
      <c r="AM1184" s="24"/>
    </row>
    <row r="1185" spans="1:39" s="17" customFormat="1" ht="42.75" customHeight="1" x14ac:dyDescent="0.4">
      <c r="A1185" s="33">
        <v>581</v>
      </c>
      <c r="B1185" s="33" t="s">
        <v>26</v>
      </c>
      <c r="C1185" s="33">
        <v>73216</v>
      </c>
      <c r="D1185" s="33">
        <v>270</v>
      </c>
      <c r="E1185" s="33">
        <v>6363</v>
      </c>
      <c r="F1185" s="46" t="s">
        <v>879</v>
      </c>
      <c r="G1185" s="33">
        <v>1</v>
      </c>
      <c r="H1185" s="33">
        <v>0</v>
      </c>
      <c r="I1185" s="33">
        <v>0</v>
      </c>
      <c r="J1185" s="33">
        <v>400</v>
      </c>
      <c r="K1185" s="33"/>
      <c r="L1185" s="33"/>
      <c r="M1185" s="33"/>
      <c r="N1185" s="33"/>
      <c r="O1185" s="33"/>
      <c r="P1185" s="10"/>
      <c r="Q1185" s="33"/>
      <c r="R1185" s="33"/>
      <c r="S1185" s="33"/>
      <c r="T1185" s="33"/>
      <c r="U1185" s="33"/>
      <c r="V1185" s="33"/>
      <c r="W1185" s="33"/>
      <c r="X1185" s="33"/>
      <c r="Y1185" s="33" t="s">
        <v>30</v>
      </c>
      <c r="Z1185" s="33" t="s">
        <v>101</v>
      </c>
      <c r="AA1185" s="33" t="s">
        <v>566</v>
      </c>
      <c r="AB1185" s="24"/>
      <c r="AC1185" s="24"/>
      <c r="AD1185" s="24"/>
      <c r="AE1185" s="24"/>
      <c r="AF1185" s="24"/>
      <c r="AG1185" s="24"/>
      <c r="AH1185" s="24"/>
      <c r="AI1185" s="24"/>
      <c r="AJ1185" s="24"/>
      <c r="AK1185" s="24"/>
      <c r="AL1185" s="24"/>
      <c r="AM1185" s="24"/>
    </row>
    <row r="1186" spans="1:39" s="17" customFormat="1" ht="41.25" customHeight="1" x14ac:dyDescent="0.4">
      <c r="A1186" s="33">
        <v>582</v>
      </c>
      <c r="B1186" s="33" t="s">
        <v>26</v>
      </c>
      <c r="C1186" s="33">
        <v>73217</v>
      </c>
      <c r="D1186" s="33">
        <v>271</v>
      </c>
      <c r="E1186" s="33">
        <v>6364</v>
      </c>
      <c r="F1186" s="46" t="s">
        <v>879</v>
      </c>
      <c r="G1186" s="33">
        <v>1</v>
      </c>
      <c r="H1186" s="33">
        <v>0</v>
      </c>
      <c r="I1186" s="33">
        <v>0</v>
      </c>
      <c r="J1186" s="33">
        <v>400</v>
      </c>
      <c r="K1186" s="33"/>
      <c r="L1186" s="33"/>
      <c r="M1186" s="33"/>
      <c r="N1186" s="33"/>
      <c r="O1186" s="33"/>
      <c r="P1186" s="10"/>
      <c r="Q1186" s="33"/>
      <c r="R1186" s="33"/>
      <c r="S1186" s="33"/>
      <c r="T1186" s="33"/>
      <c r="U1186" s="33"/>
      <c r="V1186" s="33"/>
      <c r="W1186" s="33"/>
      <c r="X1186" s="33"/>
      <c r="Y1186" s="33" t="s">
        <v>30</v>
      </c>
      <c r="Z1186" s="33" t="s">
        <v>101</v>
      </c>
      <c r="AA1186" s="33" t="s">
        <v>566</v>
      </c>
      <c r="AB1186" s="24"/>
      <c r="AC1186" s="24"/>
      <c r="AD1186" s="24"/>
      <c r="AE1186" s="24"/>
      <c r="AF1186" s="24"/>
      <c r="AG1186" s="24"/>
      <c r="AH1186" s="24"/>
      <c r="AI1186" s="24"/>
      <c r="AJ1186" s="24"/>
      <c r="AK1186" s="24"/>
      <c r="AL1186" s="24"/>
      <c r="AM1186" s="24"/>
    </row>
    <row r="1187" spans="1:39" s="17" customFormat="1" ht="39" customHeight="1" x14ac:dyDescent="0.4">
      <c r="A1187" s="33">
        <v>583</v>
      </c>
      <c r="B1187" s="33" t="s">
        <v>26</v>
      </c>
      <c r="C1187" s="33">
        <v>71001</v>
      </c>
      <c r="D1187" s="33">
        <v>184</v>
      </c>
      <c r="E1187" s="33">
        <v>5049</v>
      </c>
      <c r="F1187" s="46" t="s">
        <v>879</v>
      </c>
      <c r="G1187" s="33">
        <v>1</v>
      </c>
      <c r="H1187" s="33">
        <v>0</v>
      </c>
      <c r="I1187" s="33">
        <v>0</v>
      </c>
      <c r="J1187" s="33">
        <v>400</v>
      </c>
      <c r="K1187" s="33"/>
      <c r="L1187" s="33"/>
      <c r="M1187" s="33"/>
      <c r="N1187" s="33"/>
      <c r="O1187" s="33"/>
      <c r="P1187" s="10"/>
      <c r="Q1187" s="33"/>
      <c r="R1187" s="33"/>
      <c r="S1187" s="33"/>
      <c r="T1187" s="33"/>
      <c r="U1187" s="33"/>
      <c r="V1187" s="33"/>
      <c r="W1187" s="33"/>
      <c r="X1187" s="33"/>
      <c r="Y1187" s="33" t="s">
        <v>30</v>
      </c>
      <c r="Z1187" s="33" t="s">
        <v>101</v>
      </c>
      <c r="AA1187" s="33" t="s">
        <v>566</v>
      </c>
      <c r="AB1187" s="24"/>
      <c r="AC1187" s="24"/>
      <c r="AD1187" s="24"/>
      <c r="AE1187" s="24"/>
      <c r="AF1187" s="24"/>
      <c r="AG1187" s="24"/>
      <c r="AH1187" s="24"/>
      <c r="AI1187" s="24"/>
      <c r="AJ1187" s="24"/>
      <c r="AK1187" s="24"/>
      <c r="AL1187" s="24"/>
      <c r="AM1187" s="24"/>
    </row>
    <row r="1188" spans="1:39" s="37" customFormat="1" ht="36.75" customHeight="1" x14ac:dyDescent="0.4">
      <c r="A1188" s="36">
        <v>584</v>
      </c>
      <c r="B1188" s="36" t="s">
        <v>26</v>
      </c>
      <c r="C1188" s="36">
        <v>74947</v>
      </c>
      <c r="D1188" s="36">
        <v>288</v>
      </c>
      <c r="E1188" s="36">
        <v>6741</v>
      </c>
      <c r="F1188" s="47" t="s">
        <v>879</v>
      </c>
      <c r="G1188" s="36">
        <v>0</v>
      </c>
      <c r="H1188" s="36">
        <v>1</v>
      </c>
      <c r="I1188" s="36">
        <v>77</v>
      </c>
      <c r="J1188" s="36"/>
      <c r="K1188" s="36"/>
      <c r="L1188" s="36"/>
      <c r="M1188" s="36"/>
      <c r="N1188" s="36"/>
      <c r="O1188" s="36">
        <v>1</v>
      </c>
      <c r="P1188" s="12">
        <v>124</v>
      </c>
      <c r="Q1188" s="36" t="s">
        <v>903</v>
      </c>
      <c r="R1188" s="36"/>
      <c r="S1188" s="36"/>
      <c r="T1188" s="36"/>
      <c r="U1188" s="36"/>
      <c r="V1188" s="36"/>
      <c r="W1188" s="36"/>
      <c r="X1188" s="36">
        <v>7</v>
      </c>
      <c r="Y1188" s="36" t="s">
        <v>32</v>
      </c>
      <c r="Z1188" s="36" t="s">
        <v>442</v>
      </c>
      <c r="AA1188" s="36" t="s">
        <v>797</v>
      </c>
      <c r="AB1188" s="24"/>
      <c r="AC1188" s="24"/>
      <c r="AD1188" s="24"/>
      <c r="AE1188" s="24"/>
      <c r="AF1188" s="24"/>
      <c r="AG1188" s="24"/>
      <c r="AH1188" s="24"/>
      <c r="AI1188" s="24"/>
      <c r="AJ1188" s="24"/>
      <c r="AK1188" s="24"/>
      <c r="AL1188" s="24"/>
      <c r="AM1188" s="24"/>
    </row>
    <row r="1189" spans="1:39" s="37" customFormat="1" x14ac:dyDescent="0.4">
      <c r="A1189" s="36"/>
      <c r="B1189" s="36"/>
      <c r="C1189" s="36"/>
      <c r="D1189" s="36"/>
      <c r="E1189" s="36"/>
      <c r="F1189" s="47"/>
      <c r="G1189" s="36"/>
      <c r="H1189" s="36"/>
      <c r="I1189" s="36"/>
      <c r="J1189" s="36"/>
      <c r="K1189" s="36"/>
      <c r="L1189" s="36"/>
      <c r="M1189" s="36"/>
      <c r="N1189" s="36"/>
      <c r="O1189" s="36">
        <v>2</v>
      </c>
      <c r="P1189" s="12"/>
      <c r="Q1189" s="36" t="s">
        <v>908</v>
      </c>
      <c r="R1189" s="36"/>
      <c r="S1189" s="36"/>
      <c r="T1189" s="36"/>
      <c r="U1189" s="36"/>
      <c r="V1189" s="36"/>
      <c r="W1189" s="36"/>
      <c r="X1189" s="36">
        <v>7</v>
      </c>
      <c r="Y1189" s="36"/>
      <c r="Z1189" s="36"/>
      <c r="AA1189" s="36"/>
      <c r="AB1189" s="24"/>
      <c r="AC1189" s="24"/>
      <c r="AD1189" s="24"/>
      <c r="AE1189" s="24"/>
      <c r="AF1189" s="24"/>
      <c r="AG1189" s="24"/>
      <c r="AH1189" s="24"/>
      <c r="AI1189" s="24"/>
      <c r="AJ1189" s="24"/>
      <c r="AK1189" s="24"/>
      <c r="AL1189" s="24"/>
      <c r="AM1189" s="24"/>
    </row>
    <row r="1190" spans="1:39" s="17" customFormat="1" ht="36.75" customHeight="1" x14ac:dyDescent="0.4">
      <c r="A1190" s="15">
        <v>585</v>
      </c>
      <c r="B1190" s="15" t="s">
        <v>26</v>
      </c>
      <c r="C1190" s="15">
        <v>74951</v>
      </c>
      <c r="D1190" s="15">
        <v>287</v>
      </c>
      <c r="E1190" s="15">
        <v>6740</v>
      </c>
      <c r="F1190" s="40" t="s">
        <v>879</v>
      </c>
      <c r="G1190" s="15">
        <v>0</v>
      </c>
      <c r="H1190" s="15">
        <v>0</v>
      </c>
      <c r="I1190" s="15">
        <v>29</v>
      </c>
      <c r="J1190" s="15"/>
      <c r="K1190" s="15"/>
      <c r="L1190" s="15"/>
      <c r="M1190" s="15"/>
      <c r="N1190" s="15">
        <v>29</v>
      </c>
      <c r="O1190" s="15"/>
      <c r="P1190" s="5"/>
      <c r="Q1190" s="15"/>
      <c r="R1190" s="15"/>
      <c r="S1190" s="15"/>
      <c r="T1190" s="15"/>
      <c r="U1190" s="15"/>
      <c r="V1190" s="15"/>
      <c r="W1190" s="15"/>
      <c r="X1190" s="15"/>
      <c r="Y1190" s="15" t="s">
        <v>32</v>
      </c>
      <c r="Z1190" s="15" t="s">
        <v>442</v>
      </c>
      <c r="AA1190" s="15" t="s">
        <v>797</v>
      </c>
      <c r="AB1190" s="24"/>
      <c r="AC1190" s="24"/>
      <c r="AD1190" s="24"/>
      <c r="AE1190" s="24"/>
      <c r="AF1190" s="24"/>
      <c r="AG1190" s="24"/>
      <c r="AH1190" s="24"/>
      <c r="AI1190" s="24"/>
      <c r="AJ1190" s="24"/>
      <c r="AK1190" s="24"/>
      <c r="AL1190" s="24"/>
      <c r="AM1190" s="24"/>
    </row>
    <row r="1191" spans="1:39" s="17" customFormat="1" ht="38.25" customHeight="1" x14ac:dyDescent="0.4">
      <c r="A1191" s="15">
        <v>586</v>
      </c>
      <c r="B1191" s="15" t="s">
        <v>26</v>
      </c>
      <c r="C1191" s="15">
        <v>74950</v>
      </c>
      <c r="D1191" s="15">
        <v>286</v>
      </c>
      <c r="E1191" s="15">
        <v>6739</v>
      </c>
      <c r="F1191" s="40" t="s">
        <v>879</v>
      </c>
      <c r="G1191" s="15">
        <v>0</v>
      </c>
      <c r="H1191" s="15">
        <v>1</v>
      </c>
      <c r="I1191" s="15">
        <v>0</v>
      </c>
      <c r="J1191" s="15"/>
      <c r="K1191" s="15"/>
      <c r="L1191" s="15"/>
      <c r="M1191" s="15">
        <v>100</v>
      </c>
      <c r="N1191" s="15"/>
      <c r="O1191" s="15"/>
      <c r="P1191" s="5"/>
      <c r="Q1191" s="15"/>
      <c r="R1191" s="15"/>
      <c r="S1191" s="15"/>
      <c r="T1191" s="15"/>
      <c r="U1191" s="15"/>
      <c r="V1191" s="15"/>
      <c r="W1191" s="15"/>
      <c r="X1191" s="15"/>
      <c r="Y1191" s="15" t="s">
        <v>32</v>
      </c>
      <c r="Z1191" s="15" t="s">
        <v>443</v>
      </c>
      <c r="AA1191" s="15" t="s">
        <v>798</v>
      </c>
      <c r="AB1191" s="24"/>
      <c r="AC1191" s="24"/>
      <c r="AD1191" s="24"/>
      <c r="AE1191" s="24"/>
      <c r="AF1191" s="24"/>
      <c r="AG1191" s="24"/>
      <c r="AH1191" s="24"/>
      <c r="AI1191" s="24"/>
      <c r="AJ1191" s="24"/>
      <c r="AK1191" s="24"/>
      <c r="AL1191" s="24"/>
      <c r="AM1191" s="24"/>
    </row>
    <row r="1192" spans="1:39" s="17" customFormat="1" ht="39.75" customHeight="1" x14ac:dyDescent="0.4">
      <c r="A1192" s="15">
        <v>587</v>
      </c>
      <c r="B1192" s="15" t="s">
        <v>26</v>
      </c>
      <c r="C1192" s="15">
        <v>74949</v>
      </c>
      <c r="D1192" s="15">
        <v>285</v>
      </c>
      <c r="E1192" s="15">
        <v>6738</v>
      </c>
      <c r="F1192" s="40" t="s">
        <v>879</v>
      </c>
      <c r="G1192" s="15">
        <v>0</v>
      </c>
      <c r="H1192" s="15">
        <v>1</v>
      </c>
      <c r="I1192" s="15">
        <v>0</v>
      </c>
      <c r="J1192" s="15"/>
      <c r="K1192" s="15"/>
      <c r="L1192" s="15"/>
      <c r="M1192" s="15">
        <v>100</v>
      </c>
      <c r="N1192" s="15"/>
      <c r="O1192" s="15"/>
      <c r="P1192" s="5"/>
      <c r="Q1192" s="15"/>
      <c r="R1192" s="15"/>
      <c r="S1192" s="15"/>
      <c r="T1192" s="15"/>
      <c r="U1192" s="15"/>
      <c r="V1192" s="15"/>
      <c r="W1192" s="15"/>
      <c r="X1192" s="15"/>
      <c r="Y1192" s="15" t="s">
        <v>32</v>
      </c>
      <c r="Z1192" s="15" t="s">
        <v>444</v>
      </c>
      <c r="AA1192" s="15" t="s">
        <v>799</v>
      </c>
      <c r="AB1192" s="24"/>
      <c r="AC1192" s="24"/>
      <c r="AD1192" s="24"/>
      <c r="AE1192" s="24"/>
      <c r="AF1192" s="24"/>
      <c r="AG1192" s="24"/>
      <c r="AH1192" s="24"/>
      <c r="AI1192" s="24"/>
      <c r="AJ1192" s="24"/>
      <c r="AK1192" s="24"/>
      <c r="AL1192" s="24"/>
      <c r="AM1192" s="24"/>
    </row>
    <row r="1193" spans="1:39" s="17" customFormat="1" ht="42" customHeight="1" x14ac:dyDescent="0.4">
      <c r="A1193" s="193">
        <v>588</v>
      </c>
      <c r="B1193" s="193" t="s">
        <v>26</v>
      </c>
      <c r="C1193" s="193">
        <v>27436</v>
      </c>
      <c r="D1193" s="193">
        <v>6</v>
      </c>
      <c r="E1193" s="193">
        <v>1942</v>
      </c>
      <c r="F1193" s="194" t="s">
        <v>879</v>
      </c>
      <c r="G1193" s="193">
        <v>7</v>
      </c>
      <c r="H1193" s="193">
        <v>0</v>
      </c>
      <c r="I1193" s="193">
        <v>13</v>
      </c>
      <c r="J1193" s="86">
        <v>2813</v>
      </c>
      <c r="K1193" s="193"/>
      <c r="L1193" s="193"/>
      <c r="M1193" s="193"/>
      <c r="N1193" s="193"/>
      <c r="O1193" s="193"/>
      <c r="P1193" s="10"/>
      <c r="Q1193" s="193"/>
      <c r="R1193" s="193"/>
      <c r="S1193" s="193"/>
      <c r="T1193" s="193"/>
      <c r="U1193" s="193"/>
      <c r="V1193" s="193"/>
      <c r="W1193" s="193"/>
      <c r="X1193" s="193"/>
      <c r="Y1193" s="193" t="s">
        <v>33</v>
      </c>
      <c r="Z1193" s="193" t="s">
        <v>197</v>
      </c>
      <c r="AA1193" s="193" t="s">
        <v>549</v>
      </c>
      <c r="AB1193" s="24"/>
      <c r="AC1193" s="24"/>
      <c r="AD1193" s="24"/>
      <c r="AE1193" s="24"/>
      <c r="AF1193" s="24"/>
      <c r="AG1193" s="24"/>
      <c r="AH1193" s="24"/>
      <c r="AI1193" s="24"/>
      <c r="AJ1193" s="24"/>
      <c r="AK1193" s="24"/>
      <c r="AL1193" s="24"/>
      <c r="AM1193" s="24"/>
    </row>
    <row r="1194" spans="1:39" s="17" customFormat="1" ht="40.5" customHeight="1" x14ac:dyDescent="0.4">
      <c r="A1194" s="15">
        <v>589</v>
      </c>
      <c r="B1194" s="15" t="s">
        <v>26</v>
      </c>
      <c r="C1194" s="15">
        <v>64862</v>
      </c>
      <c r="D1194" s="15">
        <v>36</v>
      </c>
      <c r="E1194" s="15">
        <v>5585</v>
      </c>
      <c r="F1194" s="40" t="s">
        <v>879</v>
      </c>
      <c r="G1194" s="15">
        <v>0</v>
      </c>
      <c r="H1194" s="15">
        <v>1</v>
      </c>
      <c r="I1194" s="15">
        <v>47</v>
      </c>
      <c r="J1194" s="15"/>
      <c r="K1194" s="15"/>
      <c r="L1194" s="15"/>
      <c r="M1194" s="15"/>
      <c r="N1194" s="15"/>
      <c r="O1194" s="15">
        <v>1</v>
      </c>
      <c r="P1194" s="5">
        <v>363</v>
      </c>
      <c r="Q1194" s="15" t="s">
        <v>903</v>
      </c>
      <c r="R1194" s="15"/>
      <c r="S1194" s="15"/>
      <c r="T1194" s="15"/>
      <c r="U1194" s="15"/>
      <c r="V1194" s="15"/>
      <c r="W1194" s="15"/>
      <c r="X1194" s="15">
        <v>32</v>
      </c>
      <c r="Y1194" s="15" t="s">
        <v>32</v>
      </c>
      <c r="Z1194" s="15" t="s">
        <v>445</v>
      </c>
      <c r="AA1194" s="15" t="s">
        <v>800</v>
      </c>
      <c r="AB1194" s="24"/>
      <c r="AC1194" s="24"/>
      <c r="AD1194" s="24"/>
      <c r="AE1194" s="24"/>
      <c r="AF1194" s="24"/>
      <c r="AG1194" s="24"/>
      <c r="AH1194" s="24"/>
      <c r="AI1194" s="24"/>
      <c r="AJ1194" s="24"/>
      <c r="AK1194" s="24"/>
      <c r="AL1194" s="24"/>
      <c r="AM1194" s="24"/>
    </row>
    <row r="1195" spans="1:39" s="17" customFormat="1" ht="39" customHeight="1" x14ac:dyDescent="0.4">
      <c r="A1195" s="195">
        <v>590</v>
      </c>
      <c r="B1195" s="195" t="s">
        <v>26</v>
      </c>
      <c r="C1195" s="195">
        <v>60047</v>
      </c>
      <c r="D1195" s="195">
        <v>134</v>
      </c>
      <c r="E1195" s="195">
        <v>5283</v>
      </c>
      <c r="F1195" s="196" t="s">
        <v>879</v>
      </c>
      <c r="G1195" s="195">
        <v>3</v>
      </c>
      <c r="H1195" s="195">
        <v>3</v>
      </c>
      <c r="I1195" s="195">
        <v>86</v>
      </c>
      <c r="J1195" s="86">
        <v>1586</v>
      </c>
      <c r="K1195" s="195"/>
      <c r="L1195" s="195"/>
      <c r="M1195" s="195"/>
      <c r="N1195" s="195"/>
      <c r="O1195" s="195"/>
      <c r="P1195" s="10"/>
      <c r="Q1195" s="195"/>
      <c r="R1195" s="195"/>
      <c r="S1195" s="195"/>
      <c r="T1195" s="195"/>
      <c r="U1195" s="195"/>
      <c r="V1195" s="195"/>
      <c r="W1195" s="195"/>
      <c r="X1195" s="195"/>
      <c r="Y1195" s="195" t="s">
        <v>33</v>
      </c>
      <c r="Z1195" s="195" t="s">
        <v>419</v>
      </c>
      <c r="AA1195" s="195" t="s">
        <v>677</v>
      </c>
      <c r="AB1195" s="24"/>
      <c r="AC1195" s="24"/>
      <c r="AD1195" s="24"/>
      <c r="AE1195" s="24"/>
      <c r="AF1195" s="24"/>
      <c r="AG1195" s="24"/>
      <c r="AH1195" s="24"/>
      <c r="AI1195" s="24"/>
      <c r="AJ1195" s="24"/>
      <c r="AK1195" s="24"/>
      <c r="AL1195" s="24"/>
      <c r="AM1195" s="24"/>
    </row>
    <row r="1196" spans="1:39" s="17" customFormat="1" ht="35.25" customHeight="1" x14ac:dyDescent="0.4">
      <c r="A1196" s="15">
        <v>591</v>
      </c>
      <c r="B1196" s="15" t="s">
        <v>26</v>
      </c>
      <c r="C1196" s="15">
        <v>64864</v>
      </c>
      <c r="D1196" s="15">
        <v>38</v>
      </c>
      <c r="E1196" s="15">
        <v>5587</v>
      </c>
      <c r="F1196" s="40" t="s">
        <v>879</v>
      </c>
      <c r="G1196" s="15">
        <v>0</v>
      </c>
      <c r="H1196" s="15">
        <v>0</v>
      </c>
      <c r="I1196" s="15">
        <v>99</v>
      </c>
      <c r="J1196" s="15"/>
      <c r="K1196" s="15"/>
      <c r="L1196" s="15"/>
      <c r="M1196" s="15"/>
      <c r="N1196" s="15"/>
      <c r="O1196" s="15">
        <v>1</v>
      </c>
      <c r="P1196" s="5" t="s">
        <v>976</v>
      </c>
      <c r="Q1196" s="15" t="s">
        <v>903</v>
      </c>
      <c r="R1196" s="15"/>
      <c r="S1196" s="15"/>
      <c r="T1196" s="15"/>
      <c r="U1196" s="15"/>
      <c r="V1196" s="15"/>
      <c r="W1196" s="15"/>
      <c r="X1196" s="15">
        <v>34</v>
      </c>
      <c r="Y1196" s="15" t="s">
        <v>32</v>
      </c>
      <c r="Z1196" s="15" t="s">
        <v>446</v>
      </c>
      <c r="AA1196" s="15" t="s">
        <v>801</v>
      </c>
      <c r="AB1196" s="24"/>
      <c r="AC1196" s="24"/>
      <c r="AD1196" s="24"/>
      <c r="AE1196" s="24"/>
      <c r="AF1196" s="24"/>
      <c r="AG1196" s="24"/>
      <c r="AH1196" s="24"/>
      <c r="AI1196" s="24"/>
      <c r="AJ1196" s="24"/>
      <c r="AK1196" s="24"/>
      <c r="AL1196" s="24"/>
      <c r="AM1196" s="24"/>
    </row>
    <row r="1197" spans="1:39" s="17" customFormat="1" ht="38.25" customHeight="1" x14ac:dyDescent="0.4">
      <c r="A1197" s="195">
        <v>592</v>
      </c>
      <c r="B1197" s="195" t="s">
        <v>26</v>
      </c>
      <c r="C1197" s="195">
        <v>64865</v>
      </c>
      <c r="D1197" s="195">
        <v>39</v>
      </c>
      <c r="E1197" s="195">
        <v>5588</v>
      </c>
      <c r="F1197" s="196" t="s">
        <v>879</v>
      </c>
      <c r="G1197" s="195">
        <v>1</v>
      </c>
      <c r="H1197" s="195">
        <v>0</v>
      </c>
      <c r="I1197" s="195">
        <v>19</v>
      </c>
      <c r="J1197" s="195"/>
      <c r="K1197" s="195">
        <v>18</v>
      </c>
      <c r="L1197" s="195"/>
      <c r="M1197" s="195"/>
      <c r="N1197" s="195">
        <v>401</v>
      </c>
      <c r="O1197" s="195">
        <v>1</v>
      </c>
      <c r="P1197" s="10">
        <v>414</v>
      </c>
      <c r="Q1197" s="195" t="s">
        <v>903</v>
      </c>
      <c r="R1197" s="195" t="s">
        <v>872</v>
      </c>
      <c r="S1197" s="195">
        <v>70</v>
      </c>
      <c r="T1197" s="195"/>
      <c r="U1197" s="195">
        <v>70</v>
      </c>
      <c r="V1197" s="195"/>
      <c r="W1197" s="195"/>
      <c r="X1197" s="195">
        <v>39</v>
      </c>
      <c r="Y1197" s="195" t="s">
        <v>33</v>
      </c>
      <c r="Z1197" s="195" t="s">
        <v>419</v>
      </c>
      <c r="AA1197" s="195" t="s">
        <v>677</v>
      </c>
      <c r="AB1197" s="24"/>
      <c r="AC1197" s="24"/>
      <c r="AD1197" s="24"/>
      <c r="AE1197" s="24"/>
      <c r="AF1197" s="24"/>
      <c r="AG1197" s="24"/>
      <c r="AH1197" s="24"/>
      <c r="AI1197" s="24"/>
      <c r="AJ1197" s="24"/>
      <c r="AK1197" s="24"/>
      <c r="AL1197" s="24"/>
      <c r="AM1197" s="24"/>
    </row>
    <row r="1198" spans="1:39" s="17" customFormat="1" ht="37.5" customHeight="1" x14ac:dyDescent="0.4">
      <c r="A1198" s="15">
        <v>593</v>
      </c>
      <c r="B1198" s="15" t="s">
        <v>26</v>
      </c>
      <c r="C1198" s="15">
        <v>18853</v>
      </c>
      <c r="D1198" s="15">
        <v>32</v>
      </c>
      <c r="E1198" s="15">
        <v>598</v>
      </c>
      <c r="F1198" s="40" t="s">
        <v>879</v>
      </c>
      <c r="G1198" s="15">
        <v>4</v>
      </c>
      <c r="H1198" s="15">
        <v>3</v>
      </c>
      <c r="I1198" s="15">
        <v>7</v>
      </c>
      <c r="J1198" s="18">
        <v>1907</v>
      </c>
      <c r="K1198" s="15"/>
      <c r="L1198" s="15"/>
      <c r="M1198" s="15"/>
      <c r="N1198" s="15"/>
      <c r="O1198" s="15"/>
      <c r="P1198" s="5"/>
      <c r="Q1198" s="15"/>
      <c r="R1198" s="15"/>
      <c r="S1198" s="15"/>
      <c r="T1198" s="15"/>
      <c r="U1198" s="15"/>
      <c r="V1198" s="15"/>
      <c r="W1198" s="15"/>
      <c r="X1198" s="15"/>
      <c r="Y1198" s="15" t="s">
        <v>30</v>
      </c>
      <c r="Z1198" s="15" t="s">
        <v>319</v>
      </c>
      <c r="AA1198" s="15" t="s">
        <v>802</v>
      </c>
      <c r="AB1198" s="24"/>
      <c r="AC1198" s="24"/>
      <c r="AD1198" s="24"/>
      <c r="AE1198" s="24"/>
      <c r="AF1198" s="24"/>
      <c r="AG1198" s="24"/>
      <c r="AH1198" s="24"/>
      <c r="AI1198" s="24"/>
      <c r="AJ1198" s="24"/>
      <c r="AK1198" s="24"/>
      <c r="AL1198" s="24"/>
      <c r="AM1198" s="24"/>
    </row>
    <row r="1199" spans="1:39" s="17" customFormat="1" ht="42" customHeight="1" x14ac:dyDescent="0.4">
      <c r="A1199" s="15">
        <v>594</v>
      </c>
      <c r="B1199" s="15" t="s">
        <v>26</v>
      </c>
      <c r="C1199" s="15">
        <v>78326</v>
      </c>
      <c r="D1199" s="15">
        <v>197</v>
      </c>
      <c r="E1199" s="15">
        <v>7183</v>
      </c>
      <c r="F1199" s="40" t="s">
        <v>879</v>
      </c>
      <c r="G1199" s="15">
        <v>3</v>
      </c>
      <c r="H1199" s="15">
        <v>0</v>
      </c>
      <c r="I1199" s="15">
        <v>0</v>
      </c>
      <c r="J1199" s="18">
        <v>1200</v>
      </c>
      <c r="K1199" s="15"/>
      <c r="L1199" s="15"/>
      <c r="M1199" s="15"/>
      <c r="N1199" s="15"/>
      <c r="O1199" s="15"/>
      <c r="P1199" s="5"/>
      <c r="Q1199" s="15"/>
      <c r="R1199" s="15"/>
      <c r="S1199" s="15"/>
      <c r="T1199" s="15"/>
      <c r="U1199" s="15"/>
      <c r="V1199" s="15"/>
      <c r="W1199" s="15"/>
      <c r="X1199" s="15"/>
      <c r="Y1199" s="15" t="s">
        <v>32</v>
      </c>
      <c r="Z1199" s="15" t="s">
        <v>63</v>
      </c>
      <c r="AA1199" s="15" t="s">
        <v>590</v>
      </c>
      <c r="AB1199" s="24"/>
      <c r="AC1199" s="24"/>
      <c r="AD1199" s="24"/>
      <c r="AE1199" s="24"/>
      <c r="AF1199" s="24"/>
      <c r="AG1199" s="24"/>
      <c r="AH1199" s="24"/>
      <c r="AI1199" s="24"/>
      <c r="AJ1199" s="24"/>
      <c r="AK1199" s="24"/>
      <c r="AL1199" s="24"/>
      <c r="AM1199" s="24"/>
    </row>
    <row r="1200" spans="1:39" s="17" customFormat="1" ht="42" customHeight="1" x14ac:dyDescent="0.4">
      <c r="A1200" s="15">
        <v>595</v>
      </c>
      <c r="B1200" s="15" t="s">
        <v>26</v>
      </c>
      <c r="C1200" s="15">
        <v>18856</v>
      </c>
      <c r="D1200" s="15">
        <v>36</v>
      </c>
      <c r="E1200" s="15">
        <v>601</v>
      </c>
      <c r="F1200" s="40" t="s">
        <v>879</v>
      </c>
      <c r="G1200" s="15">
        <v>10</v>
      </c>
      <c r="H1200" s="15">
        <v>0</v>
      </c>
      <c r="I1200" s="15">
        <v>66</v>
      </c>
      <c r="J1200" s="18">
        <v>4066</v>
      </c>
      <c r="K1200" s="15"/>
      <c r="L1200" s="15"/>
      <c r="M1200" s="15"/>
      <c r="N1200" s="15"/>
      <c r="O1200" s="15"/>
      <c r="P1200" s="5"/>
      <c r="Q1200" s="15"/>
      <c r="R1200" s="15"/>
      <c r="S1200" s="15"/>
      <c r="T1200" s="15"/>
      <c r="U1200" s="15"/>
      <c r="V1200" s="15"/>
      <c r="W1200" s="15"/>
      <c r="X1200" s="15"/>
      <c r="Y1200" s="15" t="s">
        <v>32</v>
      </c>
      <c r="Z1200" s="15" t="s">
        <v>447</v>
      </c>
      <c r="AA1200" s="15" t="s">
        <v>803</v>
      </c>
      <c r="AB1200" s="24"/>
      <c r="AC1200" s="24"/>
      <c r="AD1200" s="24"/>
      <c r="AE1200" s="24"/>
      <c r="AF1200" s="24"/>
      <c r="AG1200" s="24"/>
      <c r="AH1200" s="24"/>
      <c r="AI1200" s="24"/>
      <c r="AJ1200" s="24"/>
      <c r="AK1200" s="24"/>
      <c r="AL1200" s="24"/>
      <c r="AM1200" s="24"/>
    </row>
    <row r="1201" spans="1:39" s="17" customFormat="1" ht="42" customHeight="1" x14ac:dyDescent="0.4">
      <c r="A1201" s="149">
        <v>596</v>
      </c>
      <c r="B1201" s="149" t="s">
        <v>26</v>
      </c>
      <c r="C1201" s="149">
        <v>26298</v>
      </c>
      <c r="D1201" s="149">
        <v>34</v>
      </c>
      <c r="E1201" s="149">
        <v>1660</v>
      </c>
      <c r="F1201" s="150" t="s">
        <v>879</v>
      </c>
      <c r="G1201" s="149">
        <v>33</v>
      </c>
      <c r="H1201" s="149">
        <v>1</v>
      </c>
      <c r="I1201" s="149">
        <v>65</v>
      </c>
      <c r="J1201" s="86">
        <v>13365</v>
      </c>
      <c r="K1201" s="149"/>
      <c r="L1201" s="149"/>
      <c r="M1201" s="149"/>
      <c r="N1201" s="149"/>
      <c r="O1201" s="149"/>
      <c r="P1201" s="10"/>
      <c r="Q1201" s="149"/>
      <c r="R1201" s="149"/>
      <c r="S1201" s="149"/>
      <c r="T1201" s="149"/>
      <c r="U1201" s="149"/>
      <c r="V1201" s="149"/>
      <c r="W1201" s="149"/>
      <c r="X1201" s="149"/>
      <c r="Y1201" s="149" t="s">
        <v>33</v>
      </c>
      <c r="Z1201" s="149" t="s">
        <v>195</v>
      </c>
      <c r="AA1201" s="149" t="s">
        <v>632</v>
      </c>
      <c r="AB1201" s="24"/>
      <c r="AC1201" s="24"/>
      <c r="AD1201" s="24"/>
      <c r="AE1201" s="24"/>
      <c r="AF1201" s="24"/>
      <c r="AG1201" s="24"/>
      <c r="AH1201" s="24"/>
      <c r="AI1201" s="24"/>
      <c r="AJ1201" s="24"/>
      <c r="AK1201" s="24"/>
      <c r="AL1201" s="24"/>
      <c r="AM1201" s="24"/>
    </row>
    <row r="1202" spans="1:39" s="17" customFormat="1" ht="35.25" customHeight="1" x14ac:dyDescent="0.4">
      <c r="A1202" s="15">
        <v>597</v>
      </c>
      <c r="B1202" s="15" t="s">
        <v>26</v>
      </c>
      <c r="C1202" s="15">
        <v>77575</v>
      </c>
      <c r="D1202" s="15">
        <v>59</v>
      </c>
      <c r="E1202" s="15">
        <v>7040</v>
      </c>
      <c r="F1202" s="40" t="s">
        <v>879</v>
      </c>
      <c r="G1202" s="15">
        <v>0</v>
      </c>
      <c r="H1202" s="15">
        <v>1</v>
      </c>
      <c r="I1202" s="15">
        <v>75</v>
      </c>
      <c r="J1202" s="15"/>
      <c r="K1202" s="15"/>
      <c r="L1202" s="15"/>
      <c r="M1202" s="15"/>
      <c r="N1202" s="15">
        <v>175</v>
      </c>
      <c r="O1202" s="15"/>
      <c r="P1202" s="5"/>
      <c r="Q1202" s="15"/>
      <c r="R1202" s="15"/>
      <c r="S1202" s="15"/>
      <c r="T1202" s="15"/>
      <c r="U1202" s="15"/>
      <c r="V1202" s="15"/>
      <c r="W1202" s="15"/>
      <c r="X1202" s="15"/>
      <c r="Y1202" s="15" t="s">
        <v>30</v>
      </c>
      <c r="Z1202" s="15" t="s">
        <v>358</v>
      </c>
      <c r="AA1202" s="15" t="s">
        <v>706</v>
      </c>
      <c r="AB1202" s="24"/>
      <c r="AC1202" s="24"/>
      <c r="AD1202" s="24"/>
      <c r="AE1202" s="24"/>
      <c r="AF1202" s="24"/>
      <c r="AG1202" s="24"/>
      <c r="AH1202" s="24"/>
      <c r="AI1202" s="24"/>
      <c r="AJ1202" s="24"/>
      <c r="AK1202" s="24"/>
      <c r="AL1202" s="24"/>
      <c r="AM1202" s="24"/>
    </row>
    <row r="1203" spans="1:39" s="17" customFormat="1" ht="39" customHeight="1" x14ac:dyDescent="0.4">
      <c r="A1203" s="15">
        <v>598</v>
      </c>
      <c r="B1203" s="15" t="s">
        <v>26</v>
      </c>
      <c r="C1203" s="15">
        <v>77576</v>
      </c>
      <c r="D1203" s="15">
        <v>60</v>
      </c>
      <c r="E1203" s="15">
        <v>7041</v>
      </c>
      <c r="F1203" s="40" t="s">
        <v>879</v>
      </c>
      <c r="G1203" s="15">
        <v>0</v>
      </c>
      <c r="H1203" s="15">
        <v>1</v>
      </c>
      <c r="I1203" s="15">
        <v>80</v>
      </c>
      <c r="J1203" s="15"/>
      <c r="K1203" s="15"/>
      <c r="L1203" s="15"/>
      <c r="M1203" s="15"/>
      <c r="N1203" s="15">
        <v>180</v>
      </c>
      <c r="O1203" s="15"/>
      <c r="P1203" s="5"/>
      <c r="Q1203" s="15"/>
      <c r="R1203" s="15"/>
      <c r="S1203" s="15"/>
      <c r="T1203" s="15"/>
      <c r="U1203" s="15"/>
      <c r="V1203" s="15"/>
      <c r="W1203" s="15"/>
      <c r="X1203" s="15"/>
      <c r="Y1203" s="15" t="s">
        <v>30</v>
      </c>
      <c r="Z1203" s="15" t="s">
        <v>448</v>
      </c>
      <c r="AA1203" s="15" t="s">
        <v>706</v>
      </c>
      <c r="AB1203" s="24"/>
      <c r="AC1203" s="24"/>
      <c r="AD1203" s="24"/>
      <c r="AE1203" s="24"/>
      <c r="AF1203" s="24"/>
      <c r="AG1203" s="24"/>
      <c r="AH1203" s="24"/>
      <c r="AI1203" s="24"/>
      <c r="AJ1203" s="24"/>
      <c r="AK1203" s="24"/>
      <c r="AL1203" s="24"/>
      <c r="AM1203" s="24"/>
    </row>
    <row r="1204" spans="1:39" s="17" customFormat="1" ht="39" customHeight="1" x14ac:dyDescent="0.4">
      <c r="A1204" s="161">
        <v>599</v>
      </c>
      <c r="B1204" s="161" t="s">
        <v>26</v>
      </c>
      <c r="C1204" s="161">
        <v>35967</v>
      </c>
      <c r="D1204" s="161">
        <v>1</v>
      </c>
      <c r="E1204" s="161">
        <v>1774</v>
      </c>
      <c r="F1204" s="162" t="s">
        <v>879</v>
      </c>
      <c r="G1204" s="161">
        <v>0</v>
      </c>
      <c r="H1204" s="161">
        <v>2</v>
      </c>
      <c r="I1204" s="161">
        <v>13</v>
      </c>
      <c r="J1204" s="161"/>
      <c r="K1204" s="161">
        <v>91</v>
      </c>
      <c r="L1204" s="161"/>
      <c r="M1204" s="161"/>
      <c r="N1204" s="161">
        <v>122</v>
      </c>
      <c r="O1204" s="161">
        <v>1</v>
      </c>
      <c r="P1204" s="10">
        <v>135</v>
      </c>
      <c r="Q1204" s="161" t="s">
        <v>903</v>
      </c>
      <c r="R1204" s="161" t="s">
        <v>872</v>
      </c>
      <c r="S1204" s="161">
        <v>220</v>
      </c>
      <c r="T1204" s="161"/>
      <c r="U1204" s="161">
        <v>220</v>
      </c>
      <c r="V1204" s="161"/>
      <c r="W1204" s="161"/>
      <c r="X1204" s="161">
        <v>42</v>
      </c>
      <c r="Y1204" s="161" t="s">
        <v>30</v>
      </c>
      <c r="Z1204" s="161" t="s">
        <v>311</v>
      </c>
      <c r="AA1204" s="161" t="s">
        <v>711</v>
      </c>
      <c r="AB1204" s="24"/>
      <c r="AC1204" s="24"/>
      <c r="AD1204" s="24"/>
      <c r="AE1204" s="24"/>
      <c r="AF1204" s="24"/>
      <c r="AG1204" s="24"/>
      <c r="AH1204" s="24"/>
      <c r="AI1204" s="24"/>
      <c r="AJ1204" s="24"/>
      <c r="AK1204" s="24"/>
      <c r="AL1204" s="24"/>
      <c r="AM1204" s="24"/>
    </row>
    <row r="1205" spans="1:39" s="17" customFormat="1" x14ac:dyDescent="0.4">
      <c r="A1205" s="161"/>
      <c r="B1205" s="161"/>
      <c r="C1205" s="161"/>
      <c r="D1205" s="161"/>
      <c r="E1205" s="161"/>
      <c r="F1205" s="162"/>
      <c r="G1205" s="161"/>
      <c r="H1205" s="161"/>
      <c r="I1205" s="161"/>
      <c r="J1205" s="161"/>
      <c r="K1205" s="161"/>
      <c r="L1205" s="161"/>
      <c r="M1205" s="161"/>
      <c r="N1205" s="161"/>
      <c r="O1205" s="161">
        <v>2</v>
      </c>
      <c r="P1205" s="10"/>
      <c r="Q1205" s="161" t="s">
        <v>903</v>
      </c>
      <c r="R1205" s="161" t="s">
        <v>872</v>
      </c>
      <c r="S1205" s="161">
        <v>144</v>
      </c>
      <c r="T1205" s="161"/>
      <c r="U1205" s="161">
        <v>144</v>
      </c>
      <c r="V1205" s="161"/>
      <c r="W1205" s="161"/>
      <c r="X1205" s="161"/>
      <c r="Y1205" s="161"/>
      <c r="Z1205" s="161"/>
      <c r="AA1205" s="161"/>
      <c r="AB1205" s="24"/>
      <c r="AC1205" s="24"/>
      <c r="AD1205" s="24"/>
      <c r="AE1205" s="24"/>
      <c r="AF1205" s="24"/>
      <c r="AG1205" s="24"/>
      <c r="AH1205" s="24"/>
      <c r="AI1205" s="24"/>
      <c r="AJ1205" s="24"/>
      <c r="AK1205" s="24"/>
      <c r="AL1205" s="24"/>
      <c r="AM1205" s="24"/>
    </row>
    <row r="1206" spans="1:39" s="17" customFormat="1" ht="42.75" customHeight="1" x14ac:dyDescent="0.4">
      <c r="A1206" s="33">
        <v>600</v>
      </c>
      <c r="B1206" s="33" t="s">
        <v>26</v>
      </c>
      <c r="C1206" s="33">
        <v>39464</v>
      </c>
      <c r="D1206" s="33">
        <v>34</v>
      </c>
      <c r="E1206" s="33">
        <v>2705</v>
      </c>
      <c r="F1206" s="46" t="s">
        <v>879</v>
      </c>
      <c r="G1206" s="33">
        <v>0</v>
      </c>
      <c r="H1206" s="33">
        <v>2</v>
      </c>
      <c r="I1206" s="33">
        <v>76</v>
      </c>
      <c r="J1206" s="33"/>
      <c r="K1206" s="33"/>
      <c r="L1206" s="33"/>
      <c r="M1206" s="33"/>
      <c r="N1206" s="33"/>
      <c r="O1206" s="33">
        <v>1</v>
      </c>
      <c r="P1206" s="10">
        <v>37</v>
      </c>
      <c r="Q1206" s="33" t="s">
        <v>903</v>
      </c>
      <c r="R1206" s="33"/>
      <c r="S1206" s="33"/>
      <c r="T1206" s="33"/>
      <c r="U1206" s="33"/>
      <c r="V1206" s="33"/>
      <c r="W1206" s="33"/>
      <c r="X1206" s="33">
        <v>21</v>
      </c>
      <c r="Y1206" s="33" t="s">
        <v>33</v>
      </c>
      <c r="Z1206" s="33" t="s">
        <v>449</v>
      </c>
      <c r="AA1206" s="33" t="s">
        <v>804</v>
      </c>
      <c r="AB1206" s="24"/>
      <c r="AC1206" s="24"/>
      <c r="AD1206" s="24"/>
      <c r="AE1206" s="24"/>
      <c r="AF1206" s="24"/>
      <c r="AG1206" s="24"/>
      <c r="AH1206" s="24"/>
      <c r="AI1206" s="24"/>
      <c r="AJ1206" s="24"/>
      <c r="AK1206" s="24"/>
      <c r="AL1206" s="24"/>
      <c r="AM1206" s="24"/>
    </row>
    <row r="1207" spans="1:39" s="17" customFormat="1" ht="39.75" customHeight="1" x14ac:dyDescent="0.4">
      <c r="A1207" s="15">
        <v>601</v>
      </c>
      <c r="B1207" s="15" t="s">
        <v>26</v>
      </c>
      <c r="C1207" s="15">
        <v>31583</v>
      </c>
      <c r="D1207" s="15">
        <v>4</v>
      </c>
      <c r="E1207" s="15">
        <v>1948</v>
      </c>
      <c r="F1207" s="40" t="s">
        <v>879</v>
      </c>
      <c r="G1207" s="15">
        <v>0</v>
      </c>
      <c r="H1207" s="15">
        <v>0</v>
      </c>
      <c r="I1207" s="15">
        <v>23</v>
      </c>
      <c r="J1207" s="15"/>
      <c r="K1207" s="15"/>
      <c r="L1207" s="15"/>
      <c r="M1207" s="15"/>
      <c r="N1207" s="15"/>
      <c r="O1207" s="15">
        <v>1</v>
      </c>
      <c r="P1207" s="5"/>
      <c r="Q1207" s="15" t="s">
        <v>903</v>
      </c>
      <c r="R1207" s="15"/>
      <c r="S1207" s="15"/>
      <c r="T1207" s="15"/>
      <c r="U1207" s="15"/>
      <c r="V1207" s="15"/>
      <c r="W1207" s="15"/>
      <c r="X1207" s="15"/>
      <c r="Y1207" s="15" t="s">
        <v>32</v>
      </c>
      <c r="Z1207" s="15" t="s">
        <v>53</v>
      </c>
      <c r="AA1207" s="15" t="s">
        <v>530</v>
      </c>
      <c r="AB1207" s="24"/>
      <c r="AC1207" s="24"/>
      <c r="AD1207" s="24"/>
      <c r="AE1207" s="24"/>
      <c r="AF1207" s="24"/>
      <c r="AG1207" s="24"/>
      <c r="AH1207" s="24"/>
      <c r="AI1207" s="24"/>
      <c r="AJ1207" s="24"/>
      <c r="AK1207" s="24"/>
      <c r="AL1207" s="24"/>
      <c r="AM1207" s="24"/>
    </row>
    <row r="1208" spans="1:39" s="17" customFormat="1" ht="39" customHeight="1" x14ac:dyDescent="0.4">
      <c r="A1208" s="15">
        <v>602</v>
      </c>
      <c r="B1208" s="15" t="s">
        <v>26</v>
      </c>
      <c r="C1208" s="15">
        <v>31596</v>
      </c>
      <c r="D1208" s="15">
        <v>5</v>
      </c>
      <c r="E1208" s="15">
        <v>1946</v>
      </c>
      <c r="F1208" s="40" t="s">
        <v>879</v>
      </c>
      <c r="G1208" s="15">
        <v>0</v>
      </c>
      <c r="H1208" s="15">
        <v>0</v>
      </c>
      <c r="I1208" s="15">
        <v>23</v>
      </c>
      <c r="J1208" s="15"/>
      <c r="K1208" s="15"/>
      <c r="L1208" s="15"/>
      <c r="M1208" s="15"/>
      <c r="N1208" s="15">
        <v>23</v>
      </c>
      <c r="O1208" s="15"/>
      <c r="P1208" s="5"/>
      <c r="Q1208" s="15"/>
      <c r="R1208" s="15"/>
      <c r="S1208" s="15"/>
      <c r="T1208" s="15"/>
      <c r="U1208" s="15"/>
      <c r="V1208" s="15"/>
      <c r="W1208" s="15"/>
      <c r="X1208" s="15"/>
      <c r="Y1208" s="15" t="s">
        <v>33</v>
      </c>
      <c r="Z1208" s="15" t="s">
        <v>54</v>
      </c>
      <c r="AA1208" s="15" t="s">
        <v>530</v>
      </c>
      <c r="AB1208" s="24"/>
      <c r="AC1208" s="24"/>
      <c r="AD1208" s="24"/>
      <c r="AE1208" s="24"/>
      <c r="AF1208" s="24"/>
      <c r="AG1208" s="24"/>
      <c r="AH1208" s="24"/>
      <c r="AI1208" s="24"/>
      <c r="AJ1208" s="24"/>
      <c r="AK1208" s="24"/>
      <c r="AL1208" s="24"/>
      <c r="AM1208" s="24"/>
    </row>
    <row r="1209" spans="1:39" s="17" customFormat="1" ht="39" customHeight="1" x14ac:dyDescent="0.4">
      <c r="A1209" s="15">
        <v>603</v>
      </c>
      <c r="B1209" s="15" t="s">
        <v>26</v>
      </c>
      <c r="C1209" s="15">
        <v>18818</v>
      </c>
      <c r="D1209" s="15">
        <v>72</v>
      </c>
      <c r="E1209" s="15">
        <v>751</v>
      </c>
      <c r="F1209" s="40" t="s">
        <v>879</v>
      </c>
      <c r="G1209" s="15">
        <v>0</v>
      </c>
      <c r="H1209" s="15">
        <v>0</v>
      </c>
      <c r="I1209" s="15">
        <v>70</v>
      </c>
      <c r="J1209" s="15"/>
      <c r="K1209" s="15"/>
      <c r="L1209" s="15"/>
      <c r="M1209" s="15"/>
      <c r="N1209" s="15"/>
      <c r="O1209" s="15">
        <v>1</v>
      </c>
      <c r="P1209" s="5"/>
      <c r="Q1209" s="15" t="s">
        <v>903</v>
      </c>
      <c r="R1209" s="15"/>
      <c r="S1209" s="15"/>
      <c r="T1209" s="15"/>
      <c r="U1209" s="15"/>
      <c r="V1209" s="15"/>
      <c r="W1209" s="15"/>
      <c r="X1209" s="15"/>
      <c r="Y1209" s="15" t="s">
        <v>30</v>
      </c>
      <c r="Z1209" s="15" t="s">
        <v>450</v>
      </c>
      <c r="AA1209" s="15" t="s">
        <v>745</v>
      </c>
      <c r="AB1209" s="24"/>
      <c r="AC1209" s="24"/>
      <c r="AD1209" s="24"/>
      <c r="AE1209" s="24"/>
      <c r="AF1209" s="24"/>
      <c r="AG1209" s="24"/>
      <c r="AH1209" s="24"/>
      <c r="AI1209" s="24"/>
      <c r="AJ1209" s="24"/>
      <c r="AK1209" s="24"/>
      <c r="AL1209" s="24"/>
      <c r="AM1209" s="24"/>
    </row>
    <row r="1210" spans="1:39" s="17" customFormat="1" ht="37.5" customHeight="1" x14ac:dyDescent="0.4">
      <c r="A1210" s="15">
        <v>604</v>
      </c>
      <c r="B1210" s="15" t="s">
        <v>26</v>
      </c>
      <c r="C1210" s="15">
        <v>18950</v>
      </c>
      <c r="D1210" s="15">
        <v>87</v>
      </c>
      <c r="E1210" s="15">
        <v>757</v>
      </c>
      <c r="F1210" s="40" t="s">
        <v>879</v>
      </c>
      <c r="G1210" s="15">
        <v>3</v>
      </c>
      <c r="H1210" s="15">
        <v>1</v>
      </c>
      <c r="I1210" s="15">
        <v>28</v>
      </c>
      <c r="J1210" s="18">
        <v>1328</v>
      </c>
      <c r="K1210" s="15"/>
      <c r="L1210" s="15"/>
      <c r="M1210" s="15"/>
      <c r="N1210" s="15"/>
      <c r="O1210" s="15"/>
      <c r="P1210" s="5"/>
      <c r="Q1210" s="15"/>
      <c r="R1210" s="15"/>
      <c r="S1210" s="15"/>
      <c r="T1210" s="15"/>
      <c r="U1210" s="15"/>
      <c r="V1210" s="15"/>
      <c r="W1210" s="15"/>
      <c r="X1210" s="15"/>
      <c r="Y1210" s="15" t="s">
        <v>30</v>
      </c>
      <c r="Z1210" s="15" t="s">
        <v>102</v>
      </c>
      <c r="AA1210" s="15" t="s">
        <v>805</v>
      </c>
      <c r="AB1210" s="24"/>
      <c r="AC1210" s="24"/>
      <c r="AD1210" s="24"/>
      <c r="AE1210" s="24"/>
      <c r="AF1210" s="24"/>
      <c r="AG1210" s="24"/>
      <c r="AH1210" s="24"/>
      <c r="AI1210" s="24"/>
      <c r="AJ1210" s="24"/>
      <c r="AK1210" s="24"/>
      <c r="AL1210" s="24"/>
      <c r="AM1210" s="24"/>
    </row>
    <row r="1211" spans="1:39" s="17" customFormat="1" ht="39.75" customHeight="1" x14ac:dyDescent="0.4">
      <c r="A1211" s="15">
        <v>605</v>
      </c>
      <c r="B1211" s="15" t="s">
        <v>26</v>
      </c>
      <c r="C1211" s="15">
        <v>45646</v>
      </c>
      <c r="D1211" s="15">
        <v>217</v>
      </c>
      <c r="E1211" s="15">
        <v>4143</v>
      </c>
      <c r="F1211" s="40" t="s">
        <v>879</v>
      </c>
      <c r="G1211" s="15">
        <v>0</v>
      </c>
      <c r="H1211" s="15">
        <v>1</v>
      </c>
      <c r="I1211" s="15">
        <v>0</v>
      </c>
      <c r="J1211" s="15"/>
      <c r="K1211" s="15"/>
      <c r="L1211" s="15"/>
      <c r="M1211" s="15"/>
      <c r="N1211" s="15">
        <v>100</v>
      </c>
      <c r="O1211" s="15"/>
      <c r="P1211" s="5"/>
      <c r="Q1211" s="15"/>
      <c r="R1211" s="15"/>
      <c r="S1211" s="15"/>
      <c r="T1211" s="15"/>
      <c r="U1211" s="15"/>
      <c r="V1211" s="15"/>
      <c r="W1211" s="15"/>
      <c r="X1211" s="15"/>
      <c r="Y1211" s="15" t="s">
        <v>32</v>
      </c>
      <c r="Z1211" s="15" t="s">
        <v>354</v>
      </c>
      <c r="AA1211" s="15" t="s">
        <v>806</v>
      </c>
      <c r="AB1211" s="24"/>
      <c r="AC1211" s="24"/>
      <c r="AD1211" s="24"/>
      <c r="AE1211" s="24"/>
      <c r="AF1211" s="24"/>
      <c r="AG1211" s="24"/>
      <c r="AH1211" s="24"/>
      <c r="AI1211" s="24"/>
      <c r="AJ1211" s="24"/>
      <c r="AK1211" s="24"/>
      <c r="AL1211" s="24"/>
      <c r="AM1211" s="24"/>
    </row>
    <row r="1212" spans="1:39" s="17" customFormat="1" ht="39.75" customHeight="1" x14ac:dyDescent="0.4">
      <c r="A1212" s="15">
        <v>606</v>
      </c>
      <c r="B1212" s="15" t="s">
        <v>26</v>
      </c>
      <c r="C1212" s="15">
        <v>45645</v>
      </c>
      <c r="D1212" s="15">
        <v>216</v>
      </c>
      <c r="E1212" s="15">
        <v>4142</v>
      </c>
      <c r="F1212" s="40" t="s">
        <v>879</v>
      </c>
      <c r="G1212" s="15">
        <v>0</v>
      </c>
      <c r="H1212" s="15">
        <v>1</v>
      </c>
      <c r="I1212" s="15">
        <v>0</v>
      </c>
      <c r="J1212" s="15"/>
      <c r="K1212" s="15"/>
      <c r="L1212" s="15"/>
      <c r="M1212" s="15"/>
      <c r="N1212" s="15">
        <v>100</v>
      </c>
      <c r="O1212" s="15"/>
      <c r="P1212" s="5"/>
      <c r="Q1212" s="15"/>
      <c r="R1212" s="15"/>
      <c r="S1212" s="15"/>
      <c r="T1212" s="15"/>
      <c r="U1212" s="15"/>
      <c r="V1212" s="15"/>
      <c r="W1212" s="15"/>
      <c r="X1212" s="15"/>
      <c r="Y1212" s="15" t="s">
        <v>33</v>
      </c>
      <c r="Z1212" s="15" t="s">
        <v>316</v>
      </c>
      <c r="AA1212" s="15" t="s">
        <v>807</v>
      </c>
      <c r="AB1212" s="24"/>
      <c r="AC1212" s="24"/>
      <c r="AD1212" s="24"/>
      <c r="AE1212" s="24"/>
      <c r="AF1212" s="24"/>
      <c r="AG1212" s="24"/>
      <c r="AH1212" s="24"/>
      <c r="AI1212" s="24"/>
      <c r="AJ1212" s="24"/>
      <c r="AK1212" s="24"/>
      <c r="AL1212" s="24"/>
      <c r="AM1212" s="24"/>
    </row>
    <row r="1213" spans="1:39" s="17" customFormat="1" ht="36.75" customHeight="1" x14ac:dyDescent="0.4">
      <c r="A1213" s="15">
        <v>607</v>
      </c>
      <c r="B1213" s="15" t="s">
        <v>26</v>
      </c>
      <c r="C1213" s="15">
        <v>45644</v>
      </c>
      <c r="D1213" s="15">
        <v>215</v>
      </c>
      <c r="E1213" s="15">
        <v>4141</v>
      </c>
      <c r="F1213" s="40" t="s">
        <v>879</v>
      </c>
      <c r="G1213" s="15">
        <v>0</v>
      </c>
      <c r="H1213" s="15">
        <v>2</v>
      </c>
      <c r="I1213" s="15">
        <v>0</v>
      </c>
      <c r="J1213" s="15"/>
      <c r="K1213" s="15"/>
      <c r="L1213" s="15"/>
      <c r="M1213" s="15"/>
      <c r="N1213" s="15"/>
      <c r="O1213" s="15">
        <v>1</v>
      </c>
      <c r="P1213" s="5">
        <v>97</v>
      </c>
      <c r="Q1213" s="15" t="s">
        <v>903</v>
      </c>
      <c r="R1213" s="15"/>
      <c r="S1213" s="15"/>
      <c r="T1213" s="15"/>
      <c r="U1213" s="15"/>
      <c r="V1213" s="15"/>
      <c r="W1213" s="15"/>
      <c r="X1213" s="15">
        <v>7</v>
      </c>
      <c r="Y1213" s="15" t="s">
        <v>33</v>
      </c>
      <c r="Z1213" s="15" t="s">
        <v>451</v>
      </c>
      <c r="AA1213" s="15" t="s">
        <v>808</v>
      </c>
      <c r="AB1213" s="24"/>
      <c r="AC1213" s="24"/>
      <c r="AD1213" s="24"/>
      <c r="AE1213" s="24"/>
      <c r="AF1213" s="24"/>
      <c r="AG1213" s="24"/>
      <c r="AH1213" s="24"/>
      <c r="AI1213" s="24"/>
      <c r="AJ1213" s="24"/>
      <c r="AK1213" s="24"/>
      <c r="AL1213" s="24"/>
      <c r="AM1213" s="24"/>
    </row>
    <row r="1214" spans="1:39" s="17" customFormat="1" ht="38.25" customHeight="1" x14ac:dyDescent="0.4">
      <c r="A1214" s="15">
        <v>608</v>
      </c>
      <c r="B1214" s="15" t="s">
        <v>26</v>
      </c>
      <c r="C1214" s="15">
        <v>65751</v>
      </c>
      <c r="D1214" s="15">
        <v>235</v>
      </c>
      <c r="E1214" s="15">
        <v>5655</v>
      </c>
      <c r="F1214" s="40" t="s">
        <v>879</v>
      </c>
      <c r="G1214" s="15">
        <v>1</v>
      </c>
      <c r="H1214" s="15">
        <v>0</v>
      </c>
      <c r="I1214" s="15">
        <v>0</v>
      </c>
      <c r="J1214" s="15">
        <v>400</v>
      </c>
      <c r="K1214" s="15"/>
      <c r="L1214" s="15"/>
      <c r="M1214" s="15"/>
      <c r="N1214" s="15"/>
      <c r="O1214" s="15"/>
      <c r="P1214" s="5"/>
      <c r="Q1214" s="15"/>
      <c r="R1214" s="15"/>
      <c r="S1214" s="15"/>
      <c r="T1214" s="15"/>
      <c r="U1214" s="15"/>
      <c r="V1214" s="15"/>
      <c r="W1214" s="15"/>
      <c r="X1214" s="15"/>
      <c r="Y1214" s="15" t="s">
        <v>30</v>
      </c>
      <c r="Z1214" s="15" t="s">
        <v>102</v>
      </c>
      <c r="AA1214" s="15" t="s">
        <v>805</v>
      </c>
      <c r="AB1214" s="24"/>
      <c r="AC1214" s="24"/>
      <c r="AD1214" s="24"/>
      <c r="AE1214" s="24"/>
      <c r="AF1214" s="24"/>
      <c r="AG1214" s="24"/>
      <c r="AH1214" s="24"/>
      <c r="AI1214" s="24"/>
      <c r="AJ1214" s="24"/>
      <c r="AK1214" s="24"/>
      <c r="AL1214" s="24"/>
      <c r="AM1214" s="24"/>
    </row>
    <row r="1215" spans="1:39" s="17" customFormat="1" ht="39" customHeight="1" x14ac:dyDescent="0.4">
      <c r="A1215" s="15">
        <v>609</v>
      </c>
      <c r="B1215" s="15" t="s">
        <v>26</v>
      </c>
      <c r="C1215" s="15">
        <v>37856</v>
      </c>
      <c r="D1215" s="15">
        <v>183</v>
      </c>
      <c r="E1215" s="15">
        <v>3637</v>
      </c>
      <c r="F1215" s="40" t="s">
        <v>879</v>
      </c>
      <c r="G1215" s="15">
        <v>5</v>
      </c>
      <c r="H1215" s="15">
        <v>0</v>
      </c>
      <c r="I1215" s="15">
        <v>0</v>
      </c>
      <c r="J1215" s="15"/>
      <c r="K1215" s="15"/>
      <c r="L1215" s="15"/>
      <c r="M1215" s="15"/>
      <c r="N1215" s="15"/>
      <c r="O1215" s="15">
        <v>1</v>
      </c>
      <c r="P1215" s="5"/>
      <c r="Q1215" s="15" t="s">
        <v>903</v>
      </c>
      <c r="R1215" s="15"/>
      <c r="S1215" s="15"/>
      <c r="T1215" s="15"/>
      <c r="U1215" s="15"/>
      <c r="V1215" s="15"/>
      <c r="W1215" s="15"/>
      <c r="X1215" s="15"/>
      <c r="Y1215" s="15" t="s">
        <v>30</v>
      </c>
      <c r="Z1215" s="15" t="s">
        <v>452</v>
      </c>
      <c r="AA1215" s="15" t="s">
        <v>745</v>
      </c>
      <c r="AB1215" s="24"/>
      <c r="AC1215" s="24"/>
      <c r="AD1215" s="24"/>
      <c r="AE1215" s="24"/>
      <c r="AF1215" s="24"/>
      <c r="AG1215" s="24"/>
      <c r="AH1215" s="24"/>
      <c r="AI1215" s="24"/>
      <c r="AJ1215" s="24"/>
      <c r="AK1215" s="24"/>
      <c r="AL1215" s="24"/>
      <c r="AM1215" s="24"/>
    </row>
    <row r="1216" spans="1:39" s="17" customFormat="1" ht="38.25" customHeight="1" x14ac:dyDescent="0.4">
      <c r="A1216" s="15">
        <v>610</v>
      </c>
      <c r="B1216" s="15" t="s">
        <v>26</v>
      </c>
      <c r="C1216" s="15">
        <v>77864</v>
      </c>
      <c r="D1216" s="15">
        <v>304</v>
      </c>
      <c r="E1216" s="15">
        <v>7099</v>
      </c>
      <c r="F1216" s="40" t="s">
        <v>879</v>
      </c>
      <c r="G1216" s="15">
        <v>0</v>
      </c>
      <c r="H1216" s="15">
        <v>2</v>
      </c>
      <c r="I1216" s="15">
        <v>12</v>
      </c>
      <c r="J1216" s="15">
        <v>212</v>
      </c>
      <c r="K1216" s="15"/>
      <c r="L1216" s="15"/>
      <c r="M1216" s="15"/>
      <c r="N1216" s="15"/>
      <c r="O1216" s="15"/>
      <c r="P1216" s="5"/>
      <c r="Q1216" s="15"/>
      <c r="R1216" s="15"/>
      <c r="S1216" s="15"/>
      <c r="T1216" s="15"/>
      <c r="U1216" s="15"/>
      <c r="V1216" s="15"/>
      <c r="W1216" s="15"/>
      <c r="X1216" s="15"/>
      <c r="Y1216" s="15" t="s">
        <v>33</v>
      </c>
      <c r="Z1216" s="15" t="s">
        <v>365</v>
      </c>
      <c r="AA1216" s="15" t="s">
        <v>745</v>
      </c>
      <c r="AB1216" s="24"/>
      <c r="AC1216" s="24"/>
      <c r="AD1216" s="24"/>
      <c r="AE1216" s="24"/>
      <c r="AF1216" s="24"/>
      <c r="AG1216" s="24"/>
      <c r="AH1216" s="24"/>
      <c r="AI1216" s="24"/>
      <c r="AJ1216" s="24"/>
      <c r="AK1216" s="24"/>
      <c r="AL1216" s="24"/>
      <c r="AM1216" s="24"/>
    </row>
    <row r="1217" spans="1:39" s="17" customFormat="1" ht="39" customHeight="1" x14ac:dyDescent="0.4">
      <c r="A1217" s="15">
        <v>611</v>
      </c>
      <c r="B1217" s="15" t="s">
        <v>26</v>
      </c>
      <c r="C1217" s="15">
        <v>37853</v>
      </c>
      <c r="D1217" s="15">
        <v>180</v>
      </c>
      <c r="E1217" s="15">
        <v>3634</v>
      </c>
      <c r="F1217" s="40" t="s">
        <v>879</v>
      </c>
      <c r="G1217" s="15">
        <v>5</v>
      </c>
      <c r="H1217" s="15">
        <v>0</v>
      </c>
      <c r="I1217" s="15">
        <v>0</v>
      </c>
      <c r="J1217" s="18">
        <v>2000</v>
      </c>
      <c r="K1217" s="15"/>
      <c r="L1217" s="15"/>
      <c r="M1217" s="15"/>
      <c r="N1217" s="15"/>
      <c r="O1217" s="15"/>
      <c r="P1217" s="5"/>
      <c r="Q1217" s="15"/>
      <c r="R1217" s="15"/>
      <c r="S1217" s="15"/>
      <c r="T1217" s="15"/>
      <c r="U1217" s="15"/>
      <c r="V1217" s="15"/>
      <c r="W1217" s="15"/>
      <c r="X1217" s="15"/>
      <c r="Y1217" s="15" t="s">
        <v>33</v>
      </c>
      <c r="Z1217" s="15" t="s">
        <v>453</v>
      </c>
      <c r="AA1217" s="15" t="s">
        <v>809</v>
      </c>
      <c r="AB1217" s="24"/>
      <c r="AC1217" s="24"/>
      <c r="AD1217" s="24"/>
      <c r="AE1217" s="24"/>
      <c r="AF1217" s="24"/>
      <c r="AG1217" s="24"/>
      <c r="AH1217" s="24"/>
      <c r="AI1217" s="24"/>
      <c r="AJ1217" s="24"/>
      <c r="AK1217" s="24"/>
      <c r="AL1217" s="24"/>
      <c r="AM1217" s="24"/>
    </row>
    <row r="1218" spans="1:39" s="17" customFormat="1" ht="39" customHeight="1" x14ac:dyDescent="0.4">
      <c r="A1218" s="15">
        <v>612</v>
      </c>
      <c r="B1218" s="15" t="s">
        <v>26</v>
      </c>
      <c r="C1218" s="15">
        <v>37854</v>
      </c>
      <c r="D1218" s="15">
        <v>181</v>
      </c>
      <c r="E1218" s="15">
        <v>3635</v>
      </c>
      <c r="F1218" s="40" t="s">
        <v>879</v>
      </c>
      <c r="G1218" s="15">
        <v>5</v>
      </c>
      <c r="H1218" s="15">
        <v>0</v>
      </c>
      <c r="I1218" s="15">
        <v>0</v>
      </c>
      <c r="J1218" s="18">
        <v>2000</v>
      </c>
      <c r="K1218" s="15"/>
      <c r="L1218" s="15"/>
      <c r="M1218" s="15"/>
      <c r="N1218" s="15"/>
      <c r="O1218" s="15"/>
      <c r="P1218" s="5"/>
      <c r="Q1218" s="15"/>
      <c r="R1218" s="15"/>
      <c r="S1218" s="15"/>
      <c r="T1218" s="15"/>
      <c r="U1218" s="15"/>
      <c r="V1218" s="15"/>
      <c r="W1218" s="15"/>
      <c r="X1218" s="15"/>
      <c r="Y1218" s="15" t="s">
        <v>32</v>
      </c>
      <c r="Z1218" s="15" t="s">
        <v>454</v>
      </c>
      <c r="AA1218" s="15" t="s">
        <v>810</v>
      </c>
      <c r="AB1218" s="24"/>
      <c r="AC1218" s="24"/>
      <c r="AD1218" s="24"/>
      <c r="AE1218" s="24"/>
      <c r="AF1218" s="24"/>
      <c r="AG1218" s="24"/>
      <c r="AH1218" s="24"/>
      <c r="AI1218" s="24"/>
      <c r="AJ1218" s="24"/>
      <c r="AK1218" s="24"/>
      <c r="AL1218" s="24"/>
      <c r="AM1218" s="24"/>
    </row>
    <row r="1219" spans="1:39" s="17" customFormat="1" ht="36" customHeight="1" x14ac:dyDescent="0.4">
      <c r="A1219" s="15">
        <v>613</v>
      </c>
      <c r="B1219" s="15" t="s">
        <v>26</v>
      </c>
      <c r="C1219" s="15">
        <v>37855</v>
      </c>
      <c r="D1219" s="15">
        <v>182</v>
      </c>
      <c r="E1219" s="15">
        <v>3636</v>
      </c>
      <c r="F1219" s="40" t="s">
        <v>879</v>
      </c>
      <c r="G1219" s="15">
        <v>5</v>
      </c>
      <c r="H1219" s="15">
        <v>0</v>
      </c>
      <c r="I1219" s="15">
        <v>0</v>
      </c>
      <c r="J1219" s="18">
        <v>2000</v>
      </c>
      <c r="K1219" s="15"/>
      <c r="L1219" s="15"/>
      <c r="M1219" s="15"/>
      <c r="N1219" s="15"/>
      <c r="O1219" s="15"/>
      <c r="P1219" s="5"/>
      <c r="Q1219" s="15"/>
      <c r="R1219" s="15"/>
      <c r="S1219" s="15"/>
      <c r="T1219" s="15"/>
      <c r="U1219" s="15"/>
      <c r="V1219" s="15"/>
      <c r="W1219" s="15"/>
      <c r="X1219" s="15"/>
      <c r="Y1219" s="15" t="s">
        <v>30</v>
      </c>
      <c r="Z1219" s="15" t="s">
        <v>455</v>
      </c>
      <c r="AA1219" s="15" t="s">
        <v>810</v>
      </c>
      <c r="AB1219" s="24"/>
      <c r="AC1219" s="24"/>
      <c r="AD1219" s="24"/>
      <c r="AE1219" s="24"/>
      <c r="AF1219" s="24"/>
      <c r="AG1219" s="24"/>
      <c r="AH1219" s="24"/>
      <c r="AI1219" s="24"/>
      <c r="AJ1219" s="24"/>
      <c r="AK1219" s="24"/>
      <c r="AL1219" s="24"/>
      <c r="AM1219" s="24"/>
    </row>
    <row r="1220" spans="1:39" s="17" customFormat="1" ht="39" customHeight="1" x14ac:dyDescent="0.4">
      <c r="A1220" s="15">
        <v>614</v>
      </c>
      <c r="B1220" s="15" t="s">
        <v>26</v>
      </c>
      <c r="C1220" s="15">
        <v>19015</v>
      </c>
      <c r="D1220" s="15">
        <v>83</v>
      </c>
      <c r="E1220" s="15">
        <v>114</v>
      </c>
      <c r="F1220" s="40" t="s">
        <v>879</v>
      </c>
      <c r="G1220" s="15">
        <v>7</v>
      </c>
      <c r="H1220" s="15">
        <v>3</v>
      </c>
      <c r="I1220" s="15">
        <v>22</v>
      </c>
      <c r="J1220" s="15"/>
      <c r="K1220" s="15"/>
      <c r="L1220" s="15"/>
      <c r="M1220" s="15"/>
      <c r="N1220" s="15"/>
      <c r="O1220" s="15">
        <v>1</v>
      </c>
      <c r="P1220" s="5">
        <v>12</v>
      </c>
      <c r="Q1220" s="15" t="s">
        <v>903</v>
      </c>
      <c r="R1220" s="15"/>
      <c r="S1220" s="15"/>
      <c r="T1220" s="15"/>
      <c r="U1220" s="15"/>
      <c r="V1220" s="15"/>
      <c r="W1220" s="15"/>
      <c r="X1220" s="15">
        <v>6</v>
      </c>
      <c r="Y1220" s="15" t="s">
        <v>33</v>
      </c>
      <c r="Z1220" s="15" t="s">
        <v>365</v>
      </c>
      <c r="AA1220" s="15" t="s">
        <v>745</v>
      </c>
      <c r="AB1220" s="24"/>
      <c r="AC1220" s="24"/>
      <c r="AD1220" s="24"/>
      <c r="AE1220" s="24"/>
      <c r="AF1220" s="24"/>
      <c r="AG1220" s="24"/>
      <c r="AH1220" s="24"/>
      <c r="AI1220" s="24"/>
      <c r="AJ1220" s="24"/>
      <c r="AK1220" s="24"/>
      <c r="AL1220" s="24"/>
      <c r="AM1220" s="24"/>
    </row>
    <row r="1221" spans="1:39" s="17" customFormat="1" ht="37.5" customHeight="1" x14ac:dyDescent="0.4">
      <c r="A1221" s="15">
        <v>615</v>
      </c>
      <c r="B1221" s="15" t="s">
        <v>26</v>
      </c>
      <c r="C1221" s="15">
        <v>26436</v>
      </c>
      <c r="D1221" s="15">
        <v>11</v>
      </c>
      <c r="E1221" s="15">
        <v>1294</v>
      </c>
      <c r="F1221" s="40" t="s">
        <v>879</v>
      </c>
      <c r="G1221" s="15">
        <v>2</v>
      </c>
      <c r="H1221" s="15">
        <v>3</v>
      </c>
      <c r="I1221" s="15">
        <v>63</v>
      </c>
      <c r="J1221" s="18">
        <v>1163</v>
      </c>
      <c r="K1221" s="15"/>
      <c r="L1221" s="15"/>
      <c r="M1221" s="15"/>
      <c r="N1221" s="15"/>
      <c r="O1221" s="15"/>
      <c r="P1221" s="5"/>
      <c r="Q1221" s="15"/>
      <c r="R1221" s="15"/>
      <c r="S1221" s="15"/>
      <c r="T1221" s="15"/>
      <c r="U1221" s="15"/>
      <c r="V1221" s="15"/>
      <c r="W1221" s="15"/>
      <c r="X1221" s="15"/>
      <c r="Y1221" s="15" t="s">
        <v>30</v>
      </c>
      <c r="Z1221" s="15" t="s">
        <v>455</v>
      </c>
      <c r="AA1221" s="15" t="s">
        <v>810</v>
      </c>
      <c r="AB1221" s="24"/>
      <c r="AC1221" s="24"/>
      <c r="AD1221" s="24"/>
      <c r="AE1221" s="24"/>
      <c r="AF1221" s="24"/>
      <c r="AG1221" s="24"/>
      <c r="AH1221" s="24"/>
      <c r="AI1221" s="24"/>
      <c r="AJ1221" s="24"/>
      <c r="AK1221" s="24"/>
      <c r="AL1221" s="24"/>
      <c r="AM1221" s="24"/>
    </row>
    <row r="1222" spans="1:39" s="57" customFormat="1" ht="42.75" customHeight="1" x14ac:dyDescent="0.4">
      <c r="A1222" s="102">
        <v>616</v>
      </c>
      <c r="B1222" s="102" t="s">
        <v>26</v>
      </c>
      <c r="C1222" s="102">
        <v>48628</v>
      </c>
      <c r="D1222" s="102">
        <v>228</v>
      </c>
      <c r="E1222" s="102">
        <v>4316</v>
      </c>
      <c r="F1222" s="103" t="s">
        <v>879</v>
      </c>
      <c r="G1222" s="102">
        <v>1</v>
      </c>
      <c r="H1222" s="102">
        <v>0</v>
      </c>
      <c r="I1222" s="102">
        <v>0</v>
      </c>
      <c r="J1222" s="102">
        <v>400</v>
      </c>
      <c r="K1222" s="102"/>
      <c r="L1222" s="102"/>
      <c r="M1222" s="102"/>
      <c r="N1222" s="102"/>
      <c r="O1222" s="102"/>
      <c r="P1222" s="104"/>
      <c r="Q1222" s="102"/>
      <c r="R1222" s="102"/>
      <c r="S1222" s="102"/>
      <c r="T1222" s="102"/>
      <c r="U1222" s="102"/>
      <c r="V1222" s="102"/>
      <c r="W1222" s="102"/>
      <c r="X1222" s="102"/>
      <c r="Y1222" s="102" t="s">
        <v>33</v>
      </c>
      <c r="Z1222" s="102" t="s">
        <v>456</v>
      </c>
      <c r="AA1222" s="102" t="s">
        <v>811</v>
      </c>
      <c r="AB1222" s="109"/>
      <c r="AC1222" s="74"/>
      <c r="AD1222" s="74"/>
      <c r="AE1222" s="74"/>
      <c r="AF1222" s="74"/>
      <c r="AG1222" s="74"/>
      <c r="AH1222" s="74"/>
      <c r="AI1222" s="74"/>
      <c r="AJ1222" s="74"/>
      <c r="AK1222" s="74"/>
      <c r="AL1222" s="74"/>
      <c r="AM1222" s="74"/>
    </row>
    <row r="1223" spans="1:39" s="27" customFormat="1" ht="40.5" customHeight="1" x14ac:dyDescent="0.4">
      <c r="A1223" s="26">
        <v>617</v>
      </c>
      <c r="B1223" s="26" t="s">
        <v>26</v>
      </c>
      <c r="C1223" s="26">
        <v>48627</v>
      </c>
      <c r="D1223" s="26">
        <v>227</v>
      </c>
      <c r="E1223" s="26">
        <v>4315</v>
      </c>
      <c r="F1223" s="48" t="s">
        <v>879</v>
      </c>
      <c r="G1223" s="26">
        <v>2</v>
      </c>
      <c r="H1223" s="26">
        <v>0</v>
      </c>
      <c r="I1223" s="26">
        <v>0</v>
      </c>
      <c r="J1223" s="26">
        <v>800</v>
      </c>
      <c r="K1223" s="26"/>
      <c r="L1223" s="26"/>
      <c r="M1223" s="26"/>
      <c r="N1223" s="26"/>
      <c r="O1223" s="26"/>
      <c r="P1223" s="26"/>
      <c r="Q1223" s="26"/>
      <c r="R1223" s="26"/>
      <c r="S1223" s="26"/>
      <c r="T1223" s="26"/>
      <c r="U1223" s="26"/>
      <c r="V1223" s="26"/>
      <c r="W1223" s="26"/>
      <c r="X1223" s="26"/>
      <c r="Y1223" s="26" t="s">
        <v>30</v>
      </c>
      <c r="Z1223" s="26" t="s">
        <v>457</v>
      </c>
      <c r="AA1223" s="26" t="s">
        <v>745</v>
      </c>
      <c r="AB1223" s="24"/>
      <c r="AC1223" s="24"/>
      <c r="AD1223" s="24"/>
      <c r="AE1223" s="24"/>
      <c r="AF1223" s="24"/>
      <c r="AG1223" s="24"/>
      <c r="AH1223" s="24"/>
      <c r="AI1223" s="24"/>
      <c r="AJ1223" s="24"/>
      <c r="AK1223" s="24"/>
      <c r="AL1223" s="24"/>
      <c r="AM1223" s="24"/>
    </row>
    <row r="1224" spans="1:39" s="17" customFormat="1" ht="31.5" customHeight="1" x14ac:dyDescent="0.4">
      <c r="A1224" s="195">
        <v>618</v>
      </c>
      <c r="B1224" s="195" t="s">
        <v>26</v>
      </c>
      <c r="C1224" s="195">
        <v>18847</v>
      </c>
      <c r="D1224" s="195">
        <v>12</v>
      </c>
      <c r="E1224" s="195">
        <v>406</v>
      </c>
      <c r="F1224" s="196" t="s">
        <v>879</v>
      </c>
      <c r="G1224" s="195">
        <v>58</v>
      </c>
      <c r="H1224" s="195">
        <v>0</v>
      </c>
      <c r="I1224" s="195">
        <v>80</v>
      </c>
      <c r="J1224" s="86">
        <v>23280</v>
      </c>
      <c r="K1224" s="195"/>
      <c r="L1224" s="195"/>
      <c r="M1224" s="195"/>
      <c r="N1224" s="195"/>
      <c r="O1224" s="195"/>
      <c r="P1224" s="10"/>
      <c r="Q1224" s="195"/>
      <c r="R1224" s="195"/>
      <c r="S1224" s="195"/>
      <c r="T1224" s="195"/>
      <c r="U1224" s="195"/>
      <c r="V1224" s="195"/>
      <c r="W1224" s="195"/>
      <c r="X1224" s="195"/>
      <c r="Y1224" s="195" t="s">
        <v>30</v>
      </c>
      <c r="Z1224" s="195" t="s">
        <v>426</v>
      </c>
      <c r="AA1224" s="195" t="s">
        <v>720</v>
      </c>
      <c r="AB1224" s="24"/>
      <c r="AC1224" s="24"/>
      <c r="AD1224" s="24"/>
      <c r="AE1224" s="24"/>
      <c r="AF1224" s="24"/>
      <c r="AG1224" s="24"/>
      <c r="AH1224" s="24"/>
      <c r="AI1224" s="24"/>
      <c r="AJ1224" s="24"/>
      <c r="AK1224" s="24"/>
      <c r="AL1224" s="24"/>
      <c r="AM1224" s="24"/>
    </row>
    <row r="1225" spans="1:39" s="17" customFormat="1" ht="34.5" customHeight="1" x14ac:dyDescent="0.4">
      <c r="A1225" s="15">
        <v>619</v>
      </c>
      <c r="B1225" s="15" t="s">
        <v>26</v>
      </c>
      <c r="C1225" s="15">
        <v>40343</v>
      </c>
      <c r="D1225" s="15">
        <v>189</v>
      </c>
      <c r="E1225" s="15">
        <v>3765</v>
      </c>
      <c r="F1225" s="40" t="s">
        <v>879</v>
      </c>
      <c r="G1225" s="15">
        <v>2</v>
      </c>
      <c r="H1225" s="15">
        <v>0</v>
      </c>
      <c r="I1225" s="15">
        <v>0</v>
      </c>
      <c r="J1225" s="15">
        <v>800</v>
      </c>
      <c r="K1225" s="15"/>
      <c r="L1225" s="15"/>
      <c r="M1225" s="15"/>
      <c r="N1225" s="15"/>
      <c r="O1225" s="15"/>
      <c r="P1225" s="5"/>
      <c r="Q1225" s="15"/>
      <c r="R1225" s="15"/>
      <c r="S1225" s="15"/>
      <c r="T1225" s="15"/>
      <c r="U1225" s="15"/>
      <c r="V1225" s="15"/>
      <c r="W1225" s="15"/>
      <c r="X1225" s="15"/>
      <c r="Y1225" s="15" t="s">
        <v>32</v>
      </c>
      <c r="Z1225" s="15" t="s">
        <v>458</v>
      </c>
      <c r="AA1225" s="15" t="s">
        <v>812</v>
      </c>
      <c r="AB1225" s="24"/>
      <c r="AC1225" s="24"/>
      <c r="AD1225" s="24"/>
      <c r="AE1225" s="24"/>
      <c r="AF1225" s="24"/>
      <c r="AG1225" s="24"/>
      <c r="AH1225" s="24"/>
      <c r="AI1225" s="24"/>
      <c r="AJ1225" s="24"/>
      <c r="AK1225" s="24"/>
      <c r="AL1225" s="24"/>
      <c r="AM1225" s="24"/>
    </row>
    <row r="1226" spans="1:39" s="17" customFormat="1" ht="40.5" customHeight="1" x14ac:dyDescent="0.4">
      <c r="A1226" s="15">
        <v>620</v>
      </c>
      <c r="B1226" s="15" t="s">
        <v>26</v>
      </c>
      <c r="C1226" s="15">
        <v>78103</v>
      </c>
      <c r="D1226" s="15">
        <v>394</v>
      </c>
      <c r="E1226" s="15">
        <v>7098</v>
      </c>
      <c r="F1226" s="40" t="s">
        <v>879</v>
      </c>
      <c r="G1226" s="15">
        <v>7</v>
      </c>
      <c r="H1226" s="15">
        <v>0</v>
      </c>
      <c r="I1226" s="15">
        <v>25</v>
      </c>
      <c r="J1226" s="18">
        <v>2825</v>
      </c>
      <c r="K1226" s="15"/>
      <c r="L1226" s="15"/>
      <c r="M1226" s="15"/>
      <c r="N1226" s="15"/>
      <c r="O1226" s="15"/>
      <c r="P1226" s="5"/>
      <c r="Q1226" s="15"/>
      <c r="R1226" s="15"/>
      <c r="S1226" s="15"/>
      <c r="T1226" s="15"/>
      <c r="U1226" s="15"/>
      <c r="V1226" s="15"/>
      <c r="W1226" s="15"/>
      <c r="X1226" s="15"/>
      <c r="Y1226" s="15" t="s">
        <v>33</v>
      </c>
      <c r="Z1226" s="15" t="s">
        <v>308</v>
      </c>
      <c r="AA1226" s="15" t="s">
        <v>813</v>
      </c>
      <c r="AB1226" s="24"/>
      <c r="AC1226" s="24"/>
      <c r="AD1226" s="24"/>
      <c r="AE1226" s="24"/>
      <c r="AF1226" s="24"/>
      <c r="AG1226" s="24"/>
      <c r="AH1226" s="24"/>
      <c r="AI1226" s="24"/>
      <c r="AJ1226" s="24"/>
      <c r="AK1226" s="24"/>
      <c r="AL1226" s="24"/>
      <c r="AM1226" s="24"/>
    </row>
    <row r="1227" spans="1:39" s="17" customFormat="1" ht="37.5" customHeight="1" x14ac:dyDescent="0.4">
      <c r="A1227" s="15">
        <v>621</v>
      </c>
      <c r="B1227" s="15" t="s">
        <v>26</v>
      </c>
      <c r="C1227" s="15">
        <v>40344</v>
      </c>
      <c r="D1227" s="15">
        <v>190</v>
      </c>
      <c r="E1227" s="15">
        <v>3766</v>
      </c>
      <c r="F1227" s="40" t="s">
        <v>879</v>
      </c>
      <c r="G1227" s="15">
        <v>4</v>
      </c>
      <c r="H1227" s="15">
        <v>0</v>
      </c>
      <c r="I1227" s="15">
        <v>1</v>
      </c>
      <c r="J1227" s="18">
        <v>1601</v>
      </c>
      <c r="K1227" s="15"/>
      <c r="L1227" s="15"/>
      <c r="M1227" s="15"/>
      <c r="N1227" s="15"/>
      <c r="O1227" s="15"/>
      <c r="P1227" s="5"/>
      <c r="Q1227" s="15"/>
      <c r="R1227" s="15"/>
      <c r="S1227" s="15"/>
      <c r="T1227" s="15"/>
      <c r="U1227" s="15"/>
      <c r="V1227" s="15"/>
      <c r="W1227" s="15"/>
      <c r="X1227" s="15"/>
      <c r="Y1227" s="15" t="s">
        <v>30</v>
      </c>
      <c r="Z1227" s="15" t="s">
        <v>307</v>
      </c>
      <c r="AA1227" s="15" t="s">
        <v>814</v>
      </c>
      <c r="AB1227" s="24"/>
      <c r="AC1227" s="24"/>
      <c r="AD1227" s="24"/>
      <c r="AE1227" s="24"/>
      <c r="AF1227" s="24"/>
      <c r="AG1227" s="24"/>
      <c r="AH1227" s="24"/>
      <c r="AI1227" s="24"/>
      <c r="AJ1227" s="24"/>
      <c r="AK1227" s="24"/>
      <c r="AL1227" s="24"/>
      <c r="AM1227" s="24"/>
    </row>
    <row r="1228" spans="1:39" s="17" customFormat="1" ht="39" customHeight="1" x14ac:dyDescent="0.4">
      <c r="A1228" s="15">
        <v>622</v>
      </c>
      <c r="B1228" s="15" t="s">
        <v>26</v>
      </c>
      <c r="C1228" s="15">
        <v>40346</v>
      </c>
      <c r="D1228" s="15">
        <v>192</v>
      </c>
      <c r="E1228" s="15">
        <v>3768</v>
      </c>
      <c r="F1228" s="40" t="s">
        <v>879</v>
      </c>
      <c r="G1228" s="15">
        <v>3</v>
      </c>
      <c r="H1228" s="15">
        <v>3</v>
      </c>
      <c r="I1228" s="15">
        <v>20</v>
      </c>
      <c r="J1228" s="18">
        <v>1520</v>
      </c>
      <c r="K1228" s="15"/>
      <c r="L1228" s="15"/>
      <c r="M1228" s="15"/>
      <c r="N1228" s="15"/>
      <c r="O1228" s="15"/>
      <c r="P1228" s="5"/>
      <c r="Q1228" s="15"/>
      <c r="R1228" s="15"/>
      <c r="S1228" s="15"/>
      <c r="T1228" s="15"/>
      <c r="U1228" s="15"/>
      <c r="V1228" s="15"/>
      <c r="W1228" s="15"/>
      <c r="X1228" s="15"/>
      <c r="Y1228" s="15" t="s">
        <v>32</v>
      </c>
      <c r="Z1228" s="15" t="s">
        <v>346</v>
      </c>
      <c r="AA1228" s="15" t="s">
        <v>810</v>
      </c>
      <c r="AB1228" s="24"/>
      <c r="AC1228" s="24"/>
      <c r="AD1228" s="24"/>
      <c r="AE1228" s="24"/>
      <c r="AF1228" s="24"/>
      <c r="AG1228" s="24"/>
      <c r="AH1228" s="24"/>
      <c r="AI1228" s="24"/>
      <c r="AJ1228" s="24"/>
      <c r="AK1228" s="24"/>
      <c r="AL1228" s="24"/>
      <c r="AM1228" s="24"/>
    </row>
    <row r="1229" spans="1:39" s="17" customFormat="1" ht="45" customHeight="1" x14ac:dyDescent="0.4">
      <c r="A1229" s="33">
        <v>623</v>
      </c>
      <c r="B1229" s="33" t="s">
        <v>26</v>
      </c>
      <c r="C1229" s="33">
        <v>15132</v>
      </c>
      <c r="D1229" s="33">
        <v>3</v>
      </c>
      <c r="E1229" s="33">
        <v>407</v>
      </c>
      <c r="F1229" s="46" t="s">
        <v>879</v>
      </c>
      <c r="G1229" s="33">
        <v>13</v>
      </c>
      <c r="H1229" s="33">
        <v>2</v>
      </c>
      <c r="I1229" s="33">
        <v>0</v>
      </c>
      <c r="J1229" s="86">
        <v>5400</v>
      </c>
      <c r="K1229" s="33"/>
      <c r="L1229" s="33"/>
      <c r="M1229" s="33"/>
      <c r="N1229" s="33"/>
      <c r="O1229" s="33"/>
      <c r="P1229" s="10"/>
      <c r="Q1229" s="33"/>
      <c r="R1229" s="33"/>
      <c r="S1229" s="33"/>
      <c r="T1229" s="33"/>
      <c r="U1229" s="33"/>
      <c r="V1229" s="33"/>
      <c r="W1229" s="33"/>
      <c r="X1229" s="33"/>
      <c r="Y1229" s="33" t="s">
        <v>33</v>
      </c>
      <c r="Z1229" s="33" t="s">
        <v>60</v>
      </c>
      <c r="AA1229" s="33" t="s">
        <v>536</v>
      </c>
      <c r="AB1229" s="24"/>
      <c r="AC1229" s="24"/>
      <c r="AD1229" s="24"/>
      <c r="AE1229" s="24"/>
      <c r="AF1229" s="24"/>
      <c r="AG1229" s="24"/>
      <c r="AH1229" s="24"/>
      <c r="AI1229" s="24"/>
      <c r="AJ1229" s="24"/>
      <c r="AK1229" s="24"/>
      <c r="AL1229" s="24"/>
      <c r="AM1229" s="24"/>
    </row>
    <row r="1230" spans="1:39" s="17" customFormat="1" ht="38.25" customHeight="1" x14ac:dyDescent="0.4">
      <c r="A1230" s="15">
        <v>624</v>
      </c>
      <c r="B1230" s="15" t="s">
        <v>26</v>
      </c>
      <c r="C1230" s="15">
        <v>33279</v>
      </c>
      <c r="D1230" s="15">
        <v>153</v>
      </c>
      <c r="E1230" s="15">
        <v>2848</v>
      </c>
      <c r="F1230" s="40" t="s">
        <v>879</v>
      </c>
      <c r="G1230" s="15">
        <v>2</v>
      </c>
      <c r="H1230" s="15">
        <v>2</v>
      </c>
      <c r="I1230" s="15">
        <v>17</v>
      </c>
      <c r="J1230" s="18">
        <v>1017</v>
      </c>
      <c r="K1230" s="15"/>
      <c r="L1230" s="15"/>
      <c r="M1230" s="15"/>
      <c r="N1230" s="15"/>
      <c r="O1230" s="15"/>
      <c r="P1230" s="5"/>
      <c r="Q1230" s="15"/>
      <c r="R1230" s="15"/>
      <c r="S1230" s="15"/>
      <c r="T1230" s="15"/>
      <c r="U1230" s="15"/>
      <c r="V1230" s="15"/>
      <c r="W1230" s="15"/>
      <c r="X1230" s="15"/>
      <c r="Y1230" s="15" t="s">
        <v>33</v>
      </c>
      <c r="Z1230" s="15" t="s">
        <v>63</v>
      </c>
      <c r="AA1230" s="15" t="s">
        <v>815</v>
      </c>
      <c r="AB1230" s="24"/>
      <c r="AC1230" s="24"/>
      <c r="AD1230" s="24"/>
      <c r="AE1230" s="24"/>
      <c r="AF1230" s="24"/>
      <c r="AG1230" s="24"/>
      <c r="AH1230" s="24"/>
      <c r="AI1230" s="24"/>
      <c r="AJ1230" s="24"/>
      <c r="AK1230" s="24"/>
      <c r="AL1230" s="24"/>
      <c r="AM1230" s="24"/>
    </row>
    <row r="1231" spans="1:39" s="17" customFormat="1" ht="36.75" customHeight="1" x14ac:dyDescent="0.4">
      <c r="A1231" s="15">
        <v>625</v>
      </c>
      <c r="B1231" s="15" t="s">
        <v>26</v>
      </c>
      <c r="C1231" s="15">
        <v>68852</v>
      </c>
      <c r="D1231" s="15">
        <v>166</v>
      </c>
      <c r="E1231" s="15">
        <v>5987</v>
      </c>
      <c r="F1231" s="40" t="s">
        <v>879</v>
      </c>
      <c r="G1231" s="15">
        <v>4</v>
      </c>
      <c r="H1231" s="15">
        <v>0</v>
      </c>
      <c r="I1231" s="15">
        <v>0</v>
      </c>
      <c r="J1231" s="18">
        <v>1600</v>
      </c>
      <c r="K1231" s="15"/>
      <c r="L1231" s="15"/>
      <c r="M1231" s="15"/>
      <c r="N1231" s="15"/>
      <c r="O1231" s="15"/>
      <c r="P1231" s="5"/>
      <c r="Q1231" s="15"/>
      <c r="R1231" s="15"/>
      <c r="S1231" s="15"/>
      <c r="T1231" s="15"/>
      <c r="U1231" s="15"/>
      <c r="V1231" s="15"/>
      <c r="W1231" s="15"/>
      <c r="X1231" s="15"/>
      <c r="Y1231" s="15" t="s">
        <v>32</v>
      </c>
      <c r="Z1231" s="15" t="s">
        <v>460</v>
      </c>
      <c r="AA1231" s="15" t="s">
        <v>816</v>
      </c>
      <c r="AB1231" s="24"/>
      <c r="AC1231" s="24"/>
      <c r="AD1231" s="24"/>
      <c r="AE1231" s="24"/>
      <c r="AF1231" s="24"/>
      <c r="AG1231" s="24"/>
      <c r="AH1231" s="24"/>
      <c r="AI1231" s="24"/>
      <c r="AJ1231" s="24"/>
      <c r="AK1231" s="24"/>
      <c r="AL1231" s="24"/>
      <c r="AM1231" s="24"/>
    </row>
    <row r="1232" spans="1:39" s="17" customFormat="1" ht="34.5" customHeight="1" x14ac:dyDescent="0.4">
      <c r="A1232" s="945">
        <v>626</v>
      </c>
      <c r="B1232" s="945" t="s">
        <v>26</v>
      </c>
      <c r="C1232" s="945">
        <v>31608</v>
      </c>
      <c r="D1232" s="945">
        <v>61</v>
      </c>
      <c r="E1232" s="945">
        <v>2654</v>
      </c>
      <c r="F1232" s="949" t="s">
        <v>879</v>
      </c>
      <c r="G1232" s="945">
        <v>14</v>
      </c>
      <c r="H1232" s="945">
        <v>3</v>
      </c>
      <c r="I1232" s="945">
        <v>67</v>
      </c>
      <c r="J1232" s="947">
        <v>5878</v>
      </c>
      <c r="K1232" s="945">
        <v>89</v>
      </c>
      <c r="L1232" s="945"/>
      <c r="M1232" s="945"/>
      <c r="N1232" s="945"/>
      <c r="O1232" s="15">
        <v>1</v>
      </c>
      <c r="P1232" s="5">
        <v>133</v>
      </c>
      <c r="Q1232" s="15" t="s">
        <v>903</v>
      </c>
      <c r="R1232" s="15" t="s">
        <v>872</v>
      </c>
      <c r="S1232" s="15">
        <v>285</v>
      </c>
      <c r="T1232" s="15"/>
      <c r="U1232" s="15">
        <v>285</v>
      </c>
      <c r="V1232" s="15"/>
      <c r="W1232" s="15"/>
      <c r="X1232" s="15">
        <v>48</v>
      </c>
      <c r="Y1232" s="937" t="s">
        <v>33</v>
      </c>
      <c r="Z1232" s="938" t="s">
        <v>434</v>
      </c>
      <c r="AA1232" s="939" t="s">
        <v>792</v>
      </c>
      <c r="AB1232" s="24"/>
      <c r="AC1232" s="24"/>
      <c r="AD1232" s="24"/>
      <c r="AE1232" s="24"/>
      <c r="AF1232" s="24"/>
      <c r="AG1232" s="24"/>
      <c r="AH1232" s="24"/>
      <c r="AI1232" s="24"/>
      <c r="AJ1232" s="24"/>
      <c r="AK1232" s="24"/>
      <c r="AL1232" s="24"/>
      <c r="AM1232" s="24"/>
    </row>
    <row r="1233" spans="1:39" s="17" customFormat="1" ht="24.75" customHeight="1" x14ac:dyDescent="0.4">
      <c r="A1233" s="946"/>
      <c r="B1233" s="946"/>
      <c r="C1233" s="946"/>
      <c r="D1233" s="946"/>
      <c r="E1233" s="946"/>
      <c r="F1233" s="950"/>
      <c r="G1233" s="946"/>
      <c r="H1233" s="946"/>
      <c r="I1233" s="946"/>
      <c r="J1233" s="946"/>
      <c r="K1233" s="946"/>
      <c r="L1233" s="946"/>
      <c r="M1233" s="946"/>
      <c r="N1233" s="946"/>
      <c r="O1233" s="15">
        <v>2</v>
      </c>
      <c r="P1233" s="5"/>
      <c r="Q1233" s="15" t="s">
        <v>909</v>
      </c>
      <c r="R1233" s="15" t="s">
        <v>872</v>
      </c>
      <c r="S1233" s="15">
        <v>71</v>
      </c>
      <c r="T1233" s="15"/>
      <c r="U1233" s="15">
        <v>71</v>
      </c>
      <c r="V1233" s="15"/>
      <c r="W1233" s="15"/>
      <c r="X1233" s="15"/>
      <c r="Y1233" s="959"/>
      <c r="Z1233" s="960"/>
      <c r="AA1233" s="961"/>
      <c r="AB1233" s="24"/>
      <c r="AC1233" s="24"/>
      <c r="AD1233" s="24"/>
      <c r="AE1233" s="24"/>
      <c r="AF1233" s="24"/>
      <c r="AG1233" s="24"/>
      <c r="AH1233" s="24"/>
      <c r="AI1233" s="24"/>
      <c r="AJ1233" s="24"/>
      <c r="AK1233" s="24"/>
      <c r="AL1233" s="24"/>
      <c r="AM1233" s="24"/>
    </row>
    <row r="1234" spans="1:39" s="17" customFormat="1" ht="38.25" customHeight="1" x14ac:dyDescent="0.4">
      <c r="A1234" s="15">
        <v>627</v>
      </c>
      <c r="B1234" s="15" t="s">
        <v>26</v>
      </c>
      <c r="C1234" s="15">
        <v>66898</v>
      </c>
      <c r="D1234" s="15">
        <v>160</v>
      </c>
      <c r="E1234" s="15">
        <v>5814</v>
      </c>
      <c r="F1234" s="40" t="s">
        <v>879</v>
      </c>
      <c r="G1234" s="15">
        <v>7</v>
      </c>
      <c r="H1234" s="15">
        <v>0</v>
      </c>
      <c r="I1234" s="15">
        <v>10</v>
      </c>
      <c r="J1234" s="18">
        <v>2900</v>
      </c>
      <c r="K1234" s="15"/>
      <c r="L1234" s="15"/>
      <c r="M1234" s="15"/>
      <c r="N1234" s="15"/>
      <c r="O1234" s="15"/>
      <c r="P1234" s="5"/>
      <c r="Q1234" s="15"/>
      <c r="R1234" s="15"/>
      <c r="S1234" s="15"/>
      <c r="T1234" s="15"/>
      <c r="U1234" s="15"/>
      <c r="V1234" s="15"/>
      <c r="W1234" s="15"/>
      <c r="X1234" s="15"/>
      <c r="Y1234" s="15" t="s">
        <v>33</v>
      </c>
      <c r="Z1234" s="15" t="s">
        <v>461</v>
      </c>
      <c r="AA1234" s="15" t="s">
        <v>563</v>
      </c>
      <c r="AB1234" s="24"/>
      <c r="AC1234" s="24"/>
      <c r="AD1234" s="24"/>
      <c r="AE1234" s="24"/>
      <c r="AF1234" s="24"/>
      <c r="AG1234" s="24"/>
      <c r="AH1234" s="24"/>
      <c r="AI1234" s="24"/>
      <c r="AJ1234" s="24"/>
      <c r="AK1234" s="24"/>
      <c r="AL1234" s="24"/>
      <c r="AM1234" s="24"/>
    </row>
    <row r="1235" spans="1:39" s="17" customFormat="1" ht="37.5" customHeight="1" x14ac:dyDescent="0.4">
      <c r="A1235" s="15">
        <v>628</v>
      </c>
      <c r="B1235" s="15" t="s">
        <v>26</v>
      </c>
      <c r="C1235" s="15">
        <v>45385</v>
      </c>
      <c r="D1235" s="15">
        <v>98</v>
      </c>
      <c r="E1235" s="15">
        <v>4015</v>
      </c>
      <c r="F1235" s="40" t="s">
        <v>879</v>
      </c>
      <c r="G1235" s="15">
        <v>40</v>
      </c>
      <c r="H1235" s="15">
        <v>1</v>
      </c>
      <c r="I1235" s="15">
        <v>44</v>
      </c>
      <c r="J1235" s="18">
        <v>16144</v>
      </c>
      <c r="K1235" s="15"/>
      <c r="L1235" s="15"/>
      <c r="M1235" s="15"/>
      <c r="N1235" s="15"/>
      <c r="O1235" s="15"/>
      <c r="P1235" s="5"/>
      <c r="Q1235" s="15"/>
      <c r="R1235" s="15"/>
      <c r="S1235" s="15"/>
      <c r="T1235" s="15"/>
      <c r="U1235" s="15"/>
      <c r="V1235" s="15"/>
      <c r="W1235" s="15"/>
      <c r="X1235" s="15"/>
      <c r="Y1235" s="15" t="s">
        <v>33</v>
      </c>
      <c r="Z1235" s="15" t="s">
        <v>462</v>
      </c>
      <c r="AA1235" s="15" t="s">
        <v>817</v>
      </c>
      <c r="AB1235" s="24"/>
      <c r="AC1235" s="24"/>
      <c r="AD1235" s="24"/>
      <c r="AE1235" s="24"/>
      <c r="AF1235" s="24"/>
      <c r="AG1235" s="24"/>
      <c r="AH1235" s="24"/>
      <c r="AI1235" s="24"/>
      <c r="AJ1235" s="24"/>
      <c r="AK1235" s="24"/>
      <c r="AL1235" s="24"/>
      <c r="AM1235" s="24"/>
    </row>
    <row r="1236" spans="1:39" s="17" customFormat="1" ht="39" customHeight="1" x14ac:dyDescent="0.4">
      <c r="A1236" s="15">
        <v>629</v>
      </c>
      <c r="B1236" s="15" t="s">
        <v>26</v>
      </c>
      <c r="C1236" s="15">
        <v>31617</v>
      </c>
      <c r="D1236" s="15">
        <v>13</v>
      </c>
      <c r="E1236" s="15">
        <v>592</v>
      </c>
      <c r="F1236" s="40" t="s">
        <v>879</v>
      </c>
      <c r="G1236" s="15">
        <v>14</v>
      </c>
      <c r="H1236" s="15">
        <v>3</v>
      </c>
      <c r="I1236" s="15">
        <v>37</v>
      </c>
      <c r="J1236" s="18">
        <v>5937</v>
      </c>
      <c r="K1236" s="15"/>
      <c r="L1236" s="15"/>
      <c r="M1236" s="15"/>
      <c r="N1236" s="15"/>
      <c r="O1236" s="15"/>
      <c r="P1236" s="5"/>
      <c r="Q1236" s="15"/>
      <c r="R1236" s="15"/>
      <c r="S1236" s="15"/>
      <c r="T1236" s="15"/>
      <c r="U1236" s="15"/>
      <c r="V1236" s="15"/>
      <c r="W1236" s="15"/>
      <c r="X1236" s="15"/>
      <c r="Y1236" s="15" t="s">
        <v>32</v>
      </c>
      <c r="Z1236" s="15" t="s">
        <v>463</v>
      </c>
      <c r="AA1236" s="15" t="s">
        <v>818</v>
      </c>
      <c r="AB1236" s="24"/>
      <c r="AC1236" s="24"/>
      <c r="AD1236" s="24"/>
      <c r="AE1236" s="24"/>
      <c r="AF1236" s="24"/>
      <c r="AG1236" s="24"/>
      <c r="AH1236" s="24"/>
      <c r="AI1236" s="24"/>
      <c r="AJ1236" s="24"/>
      <c r="AK1236" s="24"/>
      <c r="AL1236" s="24"/>
      <c r="AM1236" s="24"/>
    </row>
    <row r="1237" spans="1:39" s="17" customFormat="1" ht="42.75" customHeight="1" x14ac:dyDescent="0.4">
      <c r="A1237" s="15">
        <v>630</v>
      </c>
      <c r="B1237" s="15" t="s">
        <v>26</v>
      </c>
      <c r="C1237" s="15">
        <v>31615</v>
      </c>
      <c r="D1237" s="15">
        <v>12</v>
      </c>
      <c r="E1237" s="15">
        <v>588</v>
      </c>
      <c r="F1237" s="40" t="s">
        <v>879</v>
      </c>
      <c r="G1237" s="15">
        <v>33</v>
      </c>
      <c r="H1237" s="15">
        <v>2</v>
      </c>
      <c r="I1237" s="15">
        <v>16</v>
      </c>
      <c r="J1237" s="18">
        <v>13416</v>
      </c>
      <c r="K1237" s="15"/>
      <c r="L1237" s="15"/>
      <c r="M1237" s="15"/>
      <c r="N1237" s="15"/>
      <c r="O1237" s="15"/>
      <c r="P1237" s="5"/>
      <c r="Q1237" s="15"/>
      <c r="R1237" s="15"/>
      <c r="S1237" s="15"/>
      <c r="T1237" s="15"/>
      <c r="U1237" s="15"/>
      <c r="V1237" s="15"/>
      <c r="W1237" s="15"/>
      <c r="X1237" s="15"/>
      <c r="Y1237" s="15" t="s">
        <v>32</v>
      </c>
      <c r="Z1237" s="15" t="s">
        <v>210</v>
      </c>
      <c r="AA1237" s="15" t="s">
        <v>793</v>
      </c>
      <c r="AB1237" s="24"/>
      <c r="AC1237" s="24"/>
      <c r="AD1237" s="24"/>
      <c r="AE1237" s="24"/>
      <c r="AF1237" s="24"/>
      <c r="AG1237" s="24"/>
      <c r="AH1237" s="24"/>
      <c r="AI1237" s="24"/>
      <c r="AJ1237" s="24"/>
      <c r="AK1237" s="24"/>
      <c r="AL1237" s="24"/>
      <c r="AM1237" s="24"/>
    </row>
    <row r="1238" spans="1:39" s="17" customFormat="1" ht="34.5" customHeight="1" x14ac:dyDescent="0.4">
      <c r="A1238" s="15">
        <v>631</v>
      </c>
      <c r="B1238" s="15" t="s">
        <v>26</v>
      </c>
      <c r="C1238" s="15">
        <v>31618</v>
      </c>
      <c r="D1238" s="15">
        <v>65</v>
      </c>
      <c r="E1238" s="15">
        <v>2661</v>
      </c>
      <c r="F1238" s="40" t="s">
        <v>879</v>
      </c>
      <c r="G1238" s="15">
        <v>17</v>
      </c>
      <c r="H1238" s="15">
        <v>3</v>
      </c>
      <c r="I1238" s="15">
        <v>42</v>
      </c>
      <c r="J1238" s="18">
        <v>7142</v>
      </c>
      <c r="K1238" s="15"/>
      <c r="L1238" s="15"/>
      <c r="M1238" s="15"/>
      <c r="N1238" s="15"/>
      <c r="O1238" s="15"/>
      <c r="P1238" s="5"/>
      <c r="Q1238" s="15"/>
      <c r="R1238" s="15"/>
      <c r="S1238" s="15"/>
      <c r="T1238" s="15"/>
      <c r="U1238" s="15"/>
      <c r="V1238" s="15"/>
      <c r="W1238" s="15"/>
      <c r="X1238" s="15"/>
      <c r="Y1238" s="15" t="s">
        <v>32</v>
      </c>
      <c r="Z1238" s="15" t="s">
        <v>463</v>
      </c>
      <c r="AA1238" s="15" t="s">
        <v>818</v>
      </c>
      <c r="AB1238" s="24"/>
      <c r="AC1238" s="24"/>
      <c r="AD1238" s="24"/>
      <c r="AE1238" s="24"/>
      <c r="AF1238" s="24"/>
      <c r="AG1238" s="24"/>
      <c r="AH1238" s="24"/>
      <c r="AI1238" s="24"/>
      <c r="AJ1238" s="24"/>
      <c r="AK1238" s="24"/>
      <c r="AL1238" s="24"/>
      <c r="AM1238" s="24"/>
    </row>
    <row r="1239" spans="1:39" s="17" customFormat="1" ht="33.75" customHeight="1" x14ac:dyDescent="0.4">
      <c r="A1239" s="156">
        <v>632</v>
      </c>
      <c r="B1239" s="156" t="s">
        <v>26</v>
      </c>
      <c r="C1239" s="156">
        <v>67104</v>
      </c>
      <c r="D1239" s="156">
        <v>239</v>
      </c>
      <c r="E1239" s="156">
        <v>5805</v>
      </c>
      <c r="F1239" s="157" t="s">
        <v>879</v>
      </c>
      <c r="G1239" s="156">
        <v>10</v>
      </c>
      <c r="H1239" s="156">
        <v>3</v>
      </c>
      <c r="I1239" s="156">
        <v>2</v>
      </c>
      <c r="J1239" s="86">
        <v>4302</v>
      </c>
      <c r="K1239" s="156"/>
      <c r="L1239" s="156"/>
      <c r="M1239" s="156"/>
      <c r="N1239" s="156"/>
      <c r="O1239" s="156"/>
      <c r="P1239" s="10"/>
      <c r="Q1239" s="156"/>
      <c r="R1239" s="156"/>
      <c r="S1239" s="156"/>
      <c r="T1239" s="156"/>
      <c r="U1239" s="156"/>
      <c r="V1239" s="156"/>
      <c r="W1239" s="156"/>
      <c r="X1239" s="156"/>
      <c r="Y1239" s="156" t="s">
        <v>33</v>
      </c>
      <c r="Z1239" s="156" t="s">
        <v>289</v>
      </c>
      <c r="AA1239" s="156" t="s">
        <v>696</v>
      </c>
      <c r="AB1239" s="24"/>
      <c r="AC1239" s="24"/>
      <c r="AD1239" s="24"/>
      <c r="AE1239" s="24"/>
      <c r="AF1239" s="24"/>
      <c r="AG1239" s="24"/>
      <c r="AH1239" s="24"/>
      <c r="AI1239" s="24"/>
      <c r="AJ1239" s="24"/>
      <c r="AK1239" s="24"/>
      <c r="AL1239" s="24"/>
      <c r="AM1239" s="24"/>
    </row>
    <row r="1240" spans="1:39" s="17" customFormat="1" ht="38.25" customHeight="1" x14ac:dyDescent="0.4">
      <c r="A1240" s="15">
        <v>633</v>
      </c>
      <c r="B1240" s="15" t="s">
        <v>26</v>
      </c>
      <c r="C1240" s="15">
        <v>31616</v>
      </c>
      <c r="D1240" s="15">
        <v>97</v>
      </c>
      <c r="E1240" s="15">
        <v>2660</v>
      </c>
      <c r="F1240" s="40" t="s">
        <v>879</v>
      </c>
      <c r="G1240" s="15">
        <v>2</v>
      </c>
      <c r="H1240" s="15">
        <v>3</v>
      </c>
      <c r="I1240" s="15">
        <v>70</v>
      </c>
      <c r="J1240" s="18">
        <v>1170</v>
      </c>
      <c r="K1240" s="15"/>
      <c r="L1240" s="15"/>
      <c r="M1240" s="15"/>
      <c r="N1240" s="15"/>
      <c r="O1240" s="15"/>
      <c r="P1240" s="5"/>
      <c r="Q1240" s="15"/>
      <c r="R1240" s="15"/>
      <c r="S1240" s="15"/>
      <c r="T1240" s="15"/>
      <c r="U1240" s="15"/>
      <c r="V1240" s="15"/>
      <c r="W1240" s="15"/>
      <c r="X1240" s="15"/>
      <c r="Y1240" s="15" t="s">
        <v>30</v>
      </c>
      <c r="Z1240" s="15" t="s">
        <v>436</v>
      </c>
      <c r="AA1240" s="15" t="s">
        <v>793</v>
      </c>
      <c r="AB1240" s="24"/>
      <c r="AC1240" s="24"/>
      <c r="AD1240" s="24"/>
      <c r="AE1240" s="24"/>
      <c r="AF1240" s="24"/>
      <c r="AG1240" s="24"/>
      <c r="AH1240" s="24"/>
      <c r="AI1240" s="24"/>
      <c r="AJ1240" s="24"/>
      <c r="AK1240" s="24"/>
      <c r="AL1240" s="24"/>
      <c r="AM1240" s="24"/>
    </row>
    <row r="1241" spans="1:39" s="17" customFormat="1" ht="41.25" customHeight="1" x14ac:dyDescent="0.4">
      <c r="A1241" s="15">
        <v>634</v>
      </c>
      <c r="B1241" s="15" t="s">
        <v>26</v>
      </c>
      <c r="C1241" s="15">
        <v>67105</v>
      </c>
      <c r="D1241" s="15">
        <v>240</v>
      </c>
      <c r="E1241" s="15">
        <v>5806</v>
      </c>
      <c r="F1241" s="40" t="s">
        <v>879</v>
      </c>
      <c r="G1241" s="15">
        <v>9</v>
      </c>
      <c r="H1241" s="15">
        <v>2</v>
      </c>
      <c r="I1241" s="15">
        <v>58</v>
      </c>
      <c r="J1241" s="18">
        <v>3858</v>
      </c>
      <c r="K1241" s="15"/>
      <c r="L1241" s="15"/>
      <c r="M1241" s="15"/>
      <c r="N1241" s="15"/>
      <c r="O1241" s="15"/>
      <c r="P1241" s="5"/>
      <c r="Q1241" s="15"/>
      <c r="R1241" s="15"/>
      <c r="S1241" s="15"/>
      <c r="T1241" s="15"/>
      <c r="U1241" s="15"/>
      <c r="V1241" s="15"/>
      <c r="W1241" s="15"/>
      <c r="X1241" s="15"/>
      <c r="Y1241" s="15" t="s">
        <v>30</v>
      </c>
      <c r="Z1241" s="15" t="s">
        <v>429</v>
      </c>
      <c r="AA1241" s="15" t="s">
        <v>656</v>
      </c>
      <c r="AB1241" s="24"/>
      <c r="AC1241" s="24"/>
      <c r="AD1241" s="24"/>
      <c r="AE1241" s="24"/>
      <c r="AF1241" s="24"/>
      <c r="AG1241" s="24"/>
      <c r="AH1241" s="24"/>
      <c r="AI1241" s="24"/>
      <c r="AJ1241" s="24"/>
      <c r="AK1241" s="24"/>
      <c r="AL1241" s="24"/>
      <c r="AM1241" s="24"/>
    </row>
    <row r="1242" spans="1:39" s="17" customFormat="1" ht="33" customHeight="1" x14ac:dyDescent="0.4">
      <c r="A1242" s="33">
        <v>635</v>
      </c>
      <c r="B1242" s="33" t="s">
        <v>26</v>
      </c>
      <c r="C1242" s="33">
        <v>67106</v>
      </c>
      <c r="D1242" s="33">
        <v>241</v>
      </c>
      <c r="E1242" s="33">
        <v>5807</v>
      </c>
      <c r="F1242" s="46" t="s">
        <v>879</v>
      </c>
      <c r="G1242" s="33">
        <v>9</v>
      </c>
      <c r="H1242" s="33">
        <v>0</v>
      </c>
      <c r="I1242" s="33">
        <v>84</v>
      </c>
      <c r="J1242" s="86">
        <v>3684</v>
      </c>
      <c r="K1242" s="33"/>
      <c r="L1242" s="33"/>
      <c r="M1242" s="33"/>
      <c r="N1242" s="33"/>
      <c r="O1242" s="33"/>
      <c r="P1242" s="10"/>
      <c r="Q1242" s="33"/>
      <c r="R1242" s="33"/>
      <c r="S1242" s="33"/>
      <c r="T1242" s="33"/>
      <c r="U1242" s="33"/>
      <c r="V1242" s="33"/>
      <c r="W1242" s="33"/>
      <c r="X1242" s="33"/>
      <c r="Y1242" s="33" t="s">
        <v>32</v>
      </c>
      <c r="Z1242" s="33" t="s">
        <v>98</v>
      </c>
      <c r="AA1242" s="33" t="s">
        <v>563</v>
      </c>
      <c r="AB1242" s="24"/>
      <c r="AC1242" s="24"/>
      <c r="AD1242" s="24"/>
      <c r="AE1242" s="24"/>
      <c r="AF1242" s="24"/>
      <c r="AG1242" s="24"/>
      <c r="AH1242" s="24"/>
      <c r="AI1242" s="24"/>
      <c r="AJ1242" s="24"/>
      <c r="AK1242" s="24"/>
      <c r="AL1242" s="24"/>
      <c r="AM1242" s="24"/>
    </row>
    <row r="1243" spans="1:39" s="17" customFormat="1" ht="33.75" customHeight="1" x14ac:dyDescent="0.4">
      <c r="A1243" s="156">
        <v>636</v>
      </c>
      <c r="B1243" s="156" t="s">
        <v>26</v>
      </c>
      <c r="C1243" s="156">
        <v>67107</v>
      </c>
      <c r="D1243" s="156">
        <v>242</v>
      </c>
      <c r="E1243" s="156">
        <v>5808</v>
      </c>
      <c r="F1243" s="157" t="s">
        <v>879</v>
      </c>
      <c r="G1243" s="156">
        <v>10</v>
      </c>
      <c r="H1243" s="156">
        <v>0</v>
      </c>
      <c r="I1243" s="156">
        <v>94</v>
      </c>
      <c r="J1243" s="86">
        <v>4094</v>
      </c>
      <c r="K1243" s="156"/>
      <c r="L1243" s="156"/>
      <c r="M1243" s="156"/>
      <c r="N1243" s="156"/>
      <c r="O1243" s="156"/>
      <c r="P1243" s="10"/>
      <c r="Q1243" s="156"/>
      <c r="R1243" s="156"/>
      <c r="S1243" s="156"/>
      <c r="T1243" s="156"/>
      <c r="U1243" s="156"/>
      <c r="V1243" s="156"/>
      <c r="W1243" s="156"/>
      <c r="X1243" s="156"/>
      <c r="Y1243" s="156" t="s">
        <v>30</v>
      </c>
      <c r="Z1243" s="156" t="s">
        <v>288</v>
      </c>
      <c r="AA1243" s="156" t="s">
        <v>563</v>
      </c>
      <c r="AB1243" s="24"/>
      <c r="AC1243" s="24"/>
      <c r="AD1243" s="24"/>
      <c r="AE1243" s="24"/>
      <c r="AF1243" s="24"/>
      <c r="AG1243" s="24"/>
      <c r="AH1243" s="24"/>
      <c r="AI1243" s="24"/>
      <c r="AJ1243" s="24"/>
      <c r="AK1243" s="24"/>
      <c r="AL1243" s="24"/>
      <c r="AM1243" s="24"/>
    </row>
    <row r="1244" spans="1:39" s="17" customFormat="1" ht="18.75" customHeight="1" x14ac:dyDescent="0.4">
      <c r="A1244" s="920">
        <v>637</v>
      </c>
      <c r="B1244" s="920" t="s">
        <v>26</v>
      </c>
      <c r="C1244" s="920">
        <v>74989</v>
      </c>
      <c r="D1244" s="920">
        <v>180</v>
      </c>
      <c r="E1244" s="920">
        <v>6714</v>
      </c>
      <c r="F1244" s="956" t="s">
        <v>879</v>
      </c>
      <c r="G1244" s="920">
        <v>1</v>
      </c>
      <c r="H1244" s="920">
        <v>2</v>
      </c>
      <c r="I1244" s="920">
        <v>73</v>
      </c>
      <c r="J1244" s="920">
        <v>673</v>
      </c>
      <c r="K1244" s="920"/>
      <c r="L1244" s="920"/>
      <c r="M1244" s="920"/>
      <c r="N1244" s="920"/>
      <c r="O1244" s="920"/>
      <c r="P1244" s="962"/>
      <c r="Q1244" s="920"/>
      <c r="R1244" s="920"/>
      <c r="S1244" s="920"/>
      <c r="T1244" s="920"/>
      <c r="U1244" s="920"/>
      <c r="V1244" s="920"/>
      <c r="W1244" s="920"/>
      <c r="X1244" s="920"/>
      <c r="Y1244" s="33" t="s">
        <v>30</v>
      </c>
      <c r="Z1244" s="33" t="s">
        <v>84</v>
      </c>
      <c r="AA1244" s="33" t="s">
        <v>555</v>
      </c>
      <c r="AB1244" s="24"/>
      <c r="AC1244" s="24"/>
      <c r="AD1244" s="24"/>
      <c r="AE1244" s="24"/>
      <c r="AF1244" s="24"/>
      <c r="AG1244" s="24"/>
      <c r="AH1244" s="24"/>
      <c r="AI1244" s="24"/>
      <c r="AJ1244" s="24"/>
      <c r="AK1244" s="24"/>
      <c r="AL1244" s="24"/>
      <c r="AM1244" s="24"/>
    </row>
    <row r="1245" spans="1:39" s="17" customFormat="1" ht="24" customHeight="1" x14ac:dyDescent="0.4">
      <c r="A1245" s="955"/>
      <c r="B1245" s="955"/>
      <c r="C1245" s="955"/>
      <c r="D1245" s="955"/>
      <c r="E1245" s="955"/>
      <c r="F1245" s="957"/>
      <c r="G1245" s="955"/>
      <c r="H1245" s="955"/>
      <c r="I1245" s="955"/>
      <c r="J1245" s="955"/>
      <c r="K1245" s="955"/>
      <c r="L1245" s="955"/>
      <c r="M1245" s="955"/>
      <c r="N1245" s="955"/>
      <c r="O1245" s="955"/>
      <c r="P1245" s="989"/>
      <c r="Q1245" s="955"/>
      <c r="R1245" s="955"/>
      <c r="S1245" s="955"/>
      <c r="T1245" s="955"/>
      <c r="U1245" s="955"/>
      <c r="V1245" s="955"/>
      <c r="W1245" s="955"/>
      <c r="X1245" s="955"/>
      <c r="Y1245" s="33" t="s">
        <v>30</v>
      </c>
      <c r="Z1245" s="33" t="s">
        <v>85</v>
      </c>
      <c r="AA1245" s="33" t="s">
        <v>555</v>
      </c>
      <c r="AB1245" s="24"/>
      <c r="AC1245" s="24"/>
      <c r="AD1245" s="24"/>
      <c r="AE1245" s="24"/>
      <c r="AF1245" s="24"/>
      <c r="AG1245" s="24"/>
      <c r="AH1245" s="24"/>
      <c r="AI1245" s="24"/>
      <c r="AJ1245" s="24"/>
      <c r="AK1245" s="24"/>
      <c r="AL1245" s="24"/>
      <c r="AM1245" s="24"/>
    </row>
    <row r="1246" spans="1:39" s="17" customFormat="1" ht="23.25" customHeight="1" x14ac:dyDescent="0.4">
      <c r="A1246" s="921"/>
      <c r="B1246" s="921"/>
      <c r="C1246" s="921"/>
      <c r="D1246" s="921"/>
      <c r="E1246" s="921"/>
      <c r="F1246" s="958"/>
      <c r="G1246" s="921"/>
      <c r="H1246" s="921"/>
      <c r="I1246" s="921"/>
      <c r="J1246" s="921"/>
      <c r="K1246" s="921"/>
      <c r="L1246" s="921"/>
      <c r="M1246" s="921"/>
      <c r="N1246" s="921"/>
      <c r="O1246" s="921"/>
      <c r="P1246" s="963"/>
      <c r="Q1246" s="921"/>
      <c r="R1246" s="921"/>
      <c r="S1246" s="921"/>
      <c r="T1246" s="921"/>
      <c r="U1246" s="921"/>
      <c r="V1246" s="921"/>
      <c r="W1246" s="921"/>
      <c r="X1246" s="921"/>
      <c r="Y1246" s="33" t="s">
        <v>30</v>
      </c>
      <c r="Z1246" s="33" t="s">
        <v>86</v>
      </c>
      <c r="AA1246" s="33" t="s">
        <v>555</v>
      </c>
      <c r="AB1246" s="24"/>
      <c r="AC1246" s="24"/>
      <c r="AD1246" s="24"/>
      <c r="AE1246" s="24"/>
      <c r="AF1246" s="24"/>
      <c r="AG1246" s="24"/>
      <c r="AH1246" s="24"/>
      <c r="AI1246" s="24"/>
      <c r="AJ1246" s="24"/>
      <c r="AK1246" s="24"/>
      <c r="AL1246" s="24"/>
      <c r="AM1246" s="24"/>
    </row>
    <row r="1247" spans="1:39" s="27" customFormat="1" ht="42" customHeight="1" x14ac:dyDescent="0.4">
      <c r="A1247" s="26">
        <v>638</v>
      </c>
      <c r="B1247" s="26" t="s">
        <v>26</v>
      </c>
      <c r="C1247" s="26">
        <v>46824</v>
      </c>
      <c r="D1247" s="26">
        <v>106</v>
      </c>
      <c r="E1247" s="26">
        <v>4249</v>
      </c>
      <c r="F1247" s="48" t="s">
        <v>879</v>
      </c>
      <c r="G1247" s="26">
        <v>8</v>
      </c>
      <c r="H1247" s="26">
        <v>0</v>
      </c>
      <c r="I1247" s="26">
        <v>0</v>
      </c>
      <c r="J1247" s="26"/>
      <c r="K1247" s="26"/>
      <c r="L1247" s="26"/>
      <c r="M1247" s="26"/>
      <c r="N1247" s="26"/>
      <c r="O1247" s="26"/>
      <c r="P1247" s="8"/>
      <c r="Q1247" s="26"/>
      <c r="R1247" s="26"/>
      <c r="S1247" s="26"/>
      <c r="T1247" s="26"/>
      <c r="U1247" s="26"/>
      <c r="V1247" s="26"/>
      <c r="W1247" s="26"/>
      <c r="X1247" s="26"/>
      <c r="Y1247" s="26" t="s">
        <v>34</v>
      </c>
      <c r="Z1247" s="26" t="s">
        <v>83</v>
      </c>
      <c r="AA1247" s="26"/>
      <c r="AB1247" s="212"/>
      <c r="AC1247" s="24"/>
      <c r="AD1247" s="24"/>
      <c r="AE1247" s="24"/>
      <c r="AF1247" s="24"/>
      <c r="AG1247" s="24"/>
      <c r="AH1247" s="24"/>
      <c r="AI1247" s="24"/>
      <c r="AJ1247" s="24"/>
      <c r="AK1247" s="24"/>
      <c r="AL1247" s="24"/>
      <c r="AM1247" s="24"/>
    </row>
    <row r="1248" spans="1:39" s="17" customFormat="1" ht="37.5" customHeight="1" x14ac:dyDescent="0.4">
      <c r="A1248" s="156">
        <v>639</v>
      </c>
      <c r="B1248" s="156" t="s">
        <v>26</v>
      </c>
      <c r="C1248" s="156">
        <v>18852</v>
      </c>
      <c r="D1248" s="156">
        <v>15</v>
      </c>
      <c r="E1248" s="156">
        <v>597</v>
      </c>
      <c r="F1248" s="157" t="s">
        <v>879</v>
      </c>
      <c r="G1248" s="156">
        <v>0</v>
      </c>
      <c r="H1248" s="156">
        <v>0</v>
      </c>
      <c r="I1248" s="156">
        <v>87</v>
      </c>
      <c r="J1248" s="156">
        <v>87</v>
      </c>
      <c r="K1248" s="156"/>
      <c r="L1248" s="156"/>
      <c r="M1248" s="156"/>
      <c r="N1248" s="156"/>
      <c r="O1248" s="156"/>
      <c r="P1248" s="10"/>
      <c r="Q1248" s="156"/>
      <c r="R1248" s="156"/>
      <c r="S1248" s="156"/>
      <c r="T1248" s="156"/>
      <c r="U1248" s="156"/>
      <c r="V1248" s="156"/>
      <c r="W1248" s="156"/>
      <c r="X1248" s="156"/>
      <c r="Y1248" s="156" t="s">
        <v>33</v>
      </c>
      <c r="Z1248" s="156" t="s">
        <v>259</v>
      </c>
      <c r="AA1248" s="156" t="s">
        <v>675</v>
      </c>
      <c r="AB1248" s="24"/>
      <c r="AC1248" s="24"/>
      <c r="AD1248" s="24"/>
      <c r="AE1248" s="24"/>
      <c r="AF1248" s="24"/>
      <c r="AG1248" s="24"/>
      <c r="AH1248" s="24"/>
      <c r="AI1248" s="24"/>
      <c r="AJ1248" s="24"/>
      <c r="AK1248" s="24"/>
      <c r="AL1248" s="24"/>
      <c r="AM1248" s="24"/>
    </row>
    <row r="1249" spans="1:39" s="17" customFormat="1" ht="46.5" customHeight="1" x14ac:dyDescent="0.4">
      <c r="A1249" s="195">
        <v>640</v>
      </c>
      <c r="B1249" s="195" t="s">
        <v>26</v>
      </c>
      <c r="C1249" s="195">
        <v>67050</v>
      </c>
      <c r="D1249" s="195">
        <v>165</v>
      </c>
      <c r="E1249" s="195">
        <v>5819</v>
      </c>
      <c r="F1249" s="196" t="s">
        <v>879</v>
      </c>
      <c r="G1249" s="195">
        <v>0</v>
      </c>
      <c r="H1249" s="195">
        <v>2</v>
      </c>
      <c r="I1249" s="195">
        <v>16</v>
      </c>
      <c r="J1249" s="195">
        <v>216</v>
      </c>
      <c r="K1249" s="195"/>
      <c r="L1249" s="195"/>
      <c r="M1249" s="195"/>
      <c r="N1249" s="195"/>
      <c r="O1249" s="195"/>
      <c r="P1249" s="10"/>
      <c r="Q1249" s="195"/>
      <c r="R1249" s="195"/>
      <c r="S1249" s="195"/>
      <c r="T1249" s="195"/>
      <c r="U1249" s="195"/>
      <c r="V1249" s="195"/>
      <c r="W1249" s="195"/>
      <c r="X1249" s="195"/>
      <c r="Y1249" s="195" t="s">
        <v>30</v>
      </c>
      <c r="Z1249" s="195" t="s">
        <v>432</v>
      </c>
      <c r="AA1249" s="195" t="s">
        <v>563</v>
      </c>
      <c r="AB1249" s="24"/>
      <c r="AC1249" s="24"/>
      <c r="AD1249" s="24"/>
      <c r="AE1249" s="24"/>
      <c r="AF1249" s="24"/>
      <c r="AG1249" s="24"/>
      <c r="AH1249" s="24"/>
      <c r="AI1249" s="24"/>
      <c r="AJ1249" s="24"/>
      <c r="AK1249" s="24"/>
      <c r="AL1249" s="24"/>
      <c r="AM1249" s="24"/>
    </row>
    <row r="1250" spans="1:39" s="24" customFormat="1" ht="40.5" customHeight="1" x14ac:dyDescent="0.4">
      <c r="A1250" s="161">
        <v>641</v>
      </c>
      <c r="B1250" s="161" t="s">
        <v>26</v>
      </c>
      <c r="C1250" s="161">
        <v>36023</v>
      </c>
      <c r="D1250" s="161">
        <v>89</v>
      </c>
      <c r="E1250" s="161">
        <v>3511</v>
      </c>
      <c r="F1250" s="162" t="s">
        <v>879</v>
      </c>
      <c r="G1250" s="161">
        <v>4</v>
      </c>
      <c r="H1250" s="161">
        <v>0</v>
      </c>
      <c r="I1250" s="161">
        <v>57</v>
      </c>
      <c r="J1250" s="86">
        <v>1657</v>
      </c>
      <c r="K1250" s="161"/>
      <c r="L1250" s="161"/>
      <c r="M1250" s="161"/>
      <c r="N1250" s="161"/>
      <c r="O1250" s="161"/>
      <c r="P1250" s="10"/>
      <c r="Q1250" s="161"/>
      <c r="R1250" s="161"/>
      <c r="S1250" s="161"/>
      <c r="T1250" s="161"/>
      <c r="U1250" s="161"/>
      <c r="V1250" s="161"/>
      <c r="W1250" s="161"/>
      <c r="X1250" s="161"/>
      <c r="Y1250" s="161" t="s">
        <v>30</v>
      </c>
      <c r="Z1250" s="161" t="s">
        <v>437</v>
      </c>
      <c r="AA1250" s="161" t="s">
        <v>793</v>
      </c>
    </row>
    <row r="1251" spans="1:39" s="24" customFormat="1" ht="39.75" customHeight="1" x14ac:dyDescent="0.4">
      <c r="A1251" s="22">
        <v>642</v>
      </c>
      <c r="B1251" s="22" t="s">
        <v>26</v>
      </c>
      <c r="C1251" s="22">
        <v>61348</v>
      </c>
      <c r="D1251" s="22">
        <v>216</v>
      </c>
      <c r="E1251" s="22">
        <v>5362</v>
      </c>
      <c r="F1251" s="44" t="s">
        <v>879</v>
      </c>
      <c r="G1251" s="22">
        <v>17</v>
      </c>
      <c r="H1251" s="22">
        <v>0</v>
      </c>
      <c r="I1251" s="22">
        <v>63</v>
      </c>
      <c r="J1251" s="22"/>
      <c r="K1251" s="22"/>
      <c r="L1251" s="22"/>
      <c r="M1251" s="22"/>
      <c r="N1251" s="22"/>
      <c r="O1251" s="22"/>
      <c r="P1251" s="7"/>
      <c r="Q1251" s="22"/>
      <c r="R1251" s="22"/>
      <c r="S1251" s="22"/>
      <c r="T1251" s="22"/>
      <c r="U1251" s="22"/>
      <c r="V1251" s="22"/>
      <c r="W1251" s="22"/>
      <c r="X1251" s="22"/>
      <c r="Y1251" s="22" t="s">
        <v>33</v>
      </c>
      <c r="Z1251" s="22" t="s">
        <v>464</v>
      </c>
      <c r="AA1251" s="22" t="s">
        <v>602</v>
      </c>
    </row>
    <row r="1252" spans="1:39" s="17" customFormat="1" ht="33.75" customHeight="1" x14ac:dyDescent="0.4">
      <c r="A1252" s="161">
        <v>643</v>
      </c>
      <c r="B1252" s="161" t="s">
        <v>26</v>
      </c>
      <c r="C1252" s="161">
        <v>78433</v>
      </c>
      <c r="D1252" s="161">
        <v>213</v>
      </c>
      <c r="E1252" s="161">
        <v>7132</v>
      </c>
      <c r="F1252" s="162" t="s">
        <v>879</v>
      </c>
      <c r="G1252" s="161">
        <v>1</v>
      </c>
      <c r="H1252" s="161">
        <v>0</v>
      </c>
      <c r="I1252" s="161">
        <v>0</v>
      </c>
      <c r="J1252" s="161">
        <v>400</v>
      </c>
      <c r="K1252" s="161"/>
      <c r="L1252" s="161"/>
      <c r="M1252" s="161"/>
      <c r="N1252" s="161"/>
      <c r="O1252" s="161"/>
      <c r="P1252" s="10"/>
      <c r="Q1252" s="161"/>
      <c r="R1252" s="161"/>
      <c r="S1252" s="161"/>
      <c r="T1252" s="161"/>
      <c r="U1252" s="161"/>
      <c r="V1252" s="161"/>
      <c r="W1252" s="161"/>
      <c r="X1252" s="161"/>
      <c r="Y1252" s="161" t="s">
        <v>33</v>
      </c>
      <c r="Z1252" s="161" t="s">
        <v>465</v>
      </c>
      <c r="AA1252" s="161" t="s">
        <v>819</v>
      </c>
      <c r="AB1252" s="24"/>
      <c r="AC1252" s="24"/>
      <c r="AD1252" s="24"/>
      <c r="AE1252" s="24"/>
      <c r="AF1252" s="24"/>
      <c r="AG1252" s="24"/>
      <c r="AH1252" s="24"/>
      <c r="AI1252" s="24"/>
      <c r="AJ1252" s="24"/>
      <c r="AK1252" s="24"/>
      <c r="AL1252" s="24"/>
      <c r="AM1252" s="24"/>
    </row>
    <row r="1253" spans="1:39" s="17" customFormat="1" ht="39" customHeight="1" x14ac:dyDescent="0.4">
      <c r="A1253" s="33">
        <v>644</v>
      </c>
      <c r="B1253" s="28" t="s">
        <v>26</v>
      </c>
      <c r="C1253" s="28">
        <v>32855</v>
      </c>
      <c r="D1253" s="28">
        <v>72</v>
      </c>
      <c r="E1253" s="28">
        <v>2781</v>
      </c>
      <c r="F1253" s="45" t="s">
        <v>879</v>
      </c>
      <c r="G1253" s="28">
        <v>31</v>
      </c>
      <c r="H1253" s="28">
        <v>2</v>
      </c>
      <c r="I1253" s="28">
        <v>12</v>
      </c>
      <c r="J1253" s="30">
        <v>12612</v>
      </c>
      <c r="K1253" s="28"/>
      <c r="L1253" s="28"/>
      <c r="M1253" s="28"/>
      <c r="N1253" s="28"/>
      <c r="O1253" s="28"/>
      <c r="P1253" s="9"/>
      <c r="Q1253" s="28"/>
      <c r="R1253" s="28"/>
      <c r="S1253" s="28"/>
      <c r="T1253" s="28"/>
      <c r="U1253" s="28"/>
      <c r="V1253" s="28"/>
      <c r="W1253" s="28"/>
      <c r="X1253" s="28"/>
      <c r="Y1253" s="28" t="s">
        <v>36</v>
      </c>
      <c r="Z1253" s="28" t="s">
        <v>466</v>
      </c>
      <c r="AA1253" s="28" t="s">
        <v>569</v>
      </c>
      <c r="AB1253" s="24"/>
      <c r="AC1253" s="24"/>
      <c r="AD1253" s="24"/>
      <c r="AE1253" s="24"/>
      <c r="AF1253" s="24"/>
      <c r="AG1253" s="24"/>
      <c r="AH1253" s="24"/>
      <c r="AI1253" s="24"/>
      <c r="AJ1253" s="24"/>
      <c r="AK1253" s="24"/>
      <c r="AL1253" s="24"/>
      <c r="AM1253" s="24"/>
    </row>
    <row r="1254" spans="1:39" s="17" customFormat="1" ht="29.25" customHeight="1" x14ac:dyDescent="0.4">
      <c r="A1254" s="945">
        <v>645</v>
      </c>
      <c r="B1254" s="945" t="s">
        <v>26</v>
      </c>
      <c r="C1254" s="945">
        <v>15224</v>
      </c>
      <c r="D1254" s="945">
        <v>31</v>
      </c>
      <c r="E1254" s="945">
        <v>569</v>
      </c>
      <c r="F1254" s="949" t="s">
        <v>879</v>
      </c>
      <c r="G1254" s="945">
        <v>11</v>
      </c>
      <c r="H1254" s="945">
        <v>1</v>
      </c>
      <c r="I1254" s="945">
        <v>92</v>
      </c>
      <c r="J1254" s="947">
        <v>4592</v>
      </c>
      <c r="K1254" s="945"/>
      <c r="L1254" s="945"/>
      <c r="M1254" s="945"/>
      <c r="N1254" s="945"/>
      <c r="O1254" s="945"/>
      <c r="P1254" s="953"/>
      <c r="Q1254" s="945"/>
      <c r="R1254" s="945"/>
      <c r="S1254" s="945"/>
      <c r="T1254" s="945"/>
      <c r="U1254" s="945"/>
      <c r="V1254" s="945"/>
      <c r="W1254" s="945"/>
      <c r="X1254" s="945"/>
      <c r="Y1254" s="15" t="s">
        <v>30</v>
      </c>
      <c r="Z1254" s="15" t="s">
        <v>128</v>
      </c>
      <c r="AA1254" s="15" t="s">
        <v>586</v>
      </c>
      <c r="AB1254" s="24"/>
      <c r="AC1254" s="24"/>
      <c r="AD1254" s="24"/>
      <c r="AE1254" s="24"/>
      <c r="AF1254" s="24"/>
      <c r="AG1254" s="24"/>
      <c r="AH1254" s="24"/>
      <c r="AI1254" s="24"/>
      <c r="AJ1254" s="24"/>
      <c r="AK1254" s="24"/>
      <c r="AL1254" s="24"/>
      <c r="AM1254" s="24"/>
    </row>
    <row r="1255" spans="1:39" s="17" customFormat="1" ht="15.75" customHeight="1" x14ac:dyDescent="0.4">
      <c r="A1255" s="946"/>
      <c r="B1255" s="946"/>
      <c r="C1255" s="946"/>
      <c r="D1255" s="946"/>
      <c r="E1255" s="946"/>
      <c r="F1255" s="950"/>
      <c r="G1255" s="946"/>
      <c r="H1255" s="946"/>
      <c r="I1255" s="946"/>
      <c r="J1255" s="948"/>
      <c r="K1255" s="946"/>
      <c r="L1255" s="946"/>
      <c r="M1255" s="946"/>
      <c r="N1255" s="946"/>
      <c r="O1255" s="946"/>
      <c r="P1255" s="954"/>
      <c r="Q1255" s="946"/>
      <c r="R1255" s="946"/>
      <c r="S1255" s="946"/>
      <c r="T1255" s="946"/>
      <c r="U1255" s="946"/>
      <c r="V1255" s="946"/>
      <c r="W1255" s="946"/>
      <c r="X1255" s="946"/>
      <c r="Y1255" s="15" t="s">
        <v>32</v>
      </c>
      <c r="Z1255" s="15" t="s">
        <v>127</v>
      </c>
      <c r="AA1255" s="15" t="s">
        <v>586</v>
      </c>
      <c r="AB1255" s="24"/>
      <c r="AC1255" s="24"/>
      <c r="AD1255" s="24"/>
      <c r="AE1255" s="24"/>
      <c r="AF1255" s="24"/>
      <c r="AG1255" s="24"/>
      <c r="AH1255" s="24"/>
      <c r="AI1255" s="24"/>
      <c r="AJ1255" s="24"/>
      <c r="AK1255" s="24"/>
      <c r="AL1255" s="24"/>
      <c r="AM1255" s="24"/>
    </row>
    <row r="1256" spans="1:39" s="17" customFormat="1" ht="42" customHeight="1" x14ac:dyDescent="0.4">
      <c r="A1256" s="15">
        <v>646</v>
      </c>
      <c r="B1256" s="15" t="s">
        <v>26</v>
      </c>
      <c r="C1256" s="15">
        <v>78135</v>
      </c>
      <c r="D1256" s="15">
        <v>156</v>
      </c>
      <c r="E1256" s="15">
        <v>7121</v>
      </c>
      <c r="F1256" s="40" t="s">
        <v>879</v>
      </c>
      <c r="G1256" s="15">
        <v>2</v>
      </c>
      <c r="H1256" s="15">
        <v>0</v>
      </c>
      <c r="I1256" s="15">
        <v>0</v>
      </c>
      <c r="J1256" s="15">
        <v>800</v>
      </c>
      <c r="K1256" s="15"/>
      <c r="L1256" s="15"/>
      <c r="M1256" s="15"/>
      <c r="N1256" s="15"/>
      <c r="O1256" s="15"/>
      <c r="P1256" s="5"/>
      <c r="Q1256" s="15"/>
      <c r="R1256" s="15"/>
      <c r="S1256" s="15"/>
      <c r="T1256" s="15"/>
      <c r="U1256" s="15"/>
      <c r="V1256" s="15"/>
      <c r="W1256" s="15"/>
      <c r="X1256" s="15"/>
      <c r="Y1256" s="15" t="s">
        <v>33</v>
      </c>
      <c r="Z1256" s="15" t="s">
        <v>467</v>
      </c>
      <c r="AA1256" s="15" t="s">
        <v>820</v>
      </c>
      <c r="AB1256" s="24"/>
      <c r="AC1256" s="24"/>
      <c r="AD1256" s="24"/>
      <c r="AE1256" s="24"/>
      <c r="AF1256" s="24"/>
      <c r="AG1256" s="24"/>
      <c r="AH1256" s="24"/>
      <c r="AI1256" s="24"/>
      <c r="AJ1256" s="24"/>
      <c r="AK1256" s="24"/>
      <c r="AL1256" s="24"/>
      <c r="AM1256" s="24"/>
    </row>
    <row r="1257" spans="1:39" s="17" customFormat="1" ht="39" customHeight="1" x14ac:dyDescent="0.4">
      <c r="A1257" s="15">
        <v>647</v>
      </c>
      <c r="B1257" s="15" t="s">
        <v>26</v>
      </c>
      <c r="C1257" s="15">
        <v>78136</v>
      </c>
      <c r="D1257" s="15">
        <v>157</v>
      </c>
      <c r="E1257" s="15">
        <v>7122</v>
      </c>
      <c r="F1257" s="40" t="s">
        <v>879</v>
      </c>
      <c r="G1257" s="15">
        <v>2</v>
      </c>
      <c r="H1257" s="15">
        <v>0</v>
      </c>
      <c r="I1257" s="15">
        <v>0</v>
      </c>
      <c r="J1257" s="15">
        <v>800</v>
      </c>
      <c r="K1257" s="15"/>
      <c r="L1257" s="15"/>
      <c r="M1257" s="15"/>
      <c r="N1257" s="15"/>
      <c r="O1257" s="15"/>
      <c r="P1257" s="5"/>
      <c r="Q1257" s="15"/>
      <c r="R1257" s="15"/>
      <c r="S1257" s="15"/>
      <c r="T1257" s="15"/>
      <c r="U1257" s="15"/>
      <c r="V1257" s="15"/>
      <c r="W1257" s="15"/>
      <c r="X1257" s="15"/>
      <c r="Y1257" s="15" t="s">
        <v>33</v>
      </c>
      <c r="Z1257" s="15" t="s">
        <v>467</v>
      </c>
      <c r="AA1257" s="15" t="s">
        <v>820</v>
      </c>
      <c r="AB1257" s="24"/>
      <c r="AC1257" s="24"/>
      <c r="AD1257" s="24"/>
      <c r="AE1257" s="24"/>
      <c r="AF1257" s="24"/>
      <c r="AG1257" s="24"/>
      <c r="AH1257" s="24"/>
      <c r="AI1257" s="24"/>
      <c r="AJ1257" s="24"/>
      <c r="AK1257" s="24"/>
      <c r="AL1257" s="24"/>
      <c r="AM1257" s="24"/>
    </row>
    <row r="1258" spans="1:39" s="24" customFormat="1" ht="27.75" customHeight="1" x14ac:dyDescent="0.4">
      <c r="A1258" s="990">
        <v>648</v>
      </c>
      <c r="B1258" s="990" t="s">
        <v>26</v>
      </c>
      <c r="C1258" s="990">
        <v>74948</v>
      </c>
      <c r="D1258" s="990">
        <v>284</v>
      </c>
      <c r="E1258" s="990">
        <v>6737</v>
      </c>
      <c r="F1258" s="993" t="s">
        <v>879</v>
      </c>
      <c r="G1258" s="990">
        <v>0</v>
      </c>
      <c r="H1258" s="990">
        <v>2</v>
      </c>
      <c r="I1258" s="990">
        <v>0</v>
      </c>
      <c r="J1258" s="990"/>
      <c r="K1258" s="990">
        <v>141</v>
      </c>
      <c r="L1258" s="990"/>
      <c r="M1258" s="990"/>
      <c r="N1258" s="990">
        <v>59</v>
      </c>
      <c r="O1258" s="990">
        <v>1</v>
      </c>
      <c r="P1258" s="996"/>
      <c r="Q1258" s="22" t="s">
        <v>871</v>
      </c>
      <c r="R1258" s="22"/>
      <c r="S1258" s="22"/>
      <c r="T1258" s="22"/>
      <c r="U1258" s="22"/>
      <c r="V1258" s="22"/>
      <c r="W1258" s="22"/>
      <c r="X1258" s="22"/>
      <c r="Y1258" s="990" t="s">
        <v>33</v>
      </c>
      <c r="Z1258" s="990" t="s">
        <v>468</v>
      </c>
      <c r="AA1258" s="990" t="s">
        <v>534</v>
      </c>
    </row>
    <row r="1259" spans="1:39" s="17" customFormat="1" x14ac:dyDescent="0.4">
      <c r="A1259" s="991"/>
      <c r="B1259" s="991"/>
      <c r="C1259" s="991"/>
      <c r="D1259" s="991"/>
      <c r="E1259" s="991"/>
      <c r="F1259" s="994"/>
      <c r="G1259" s="991"/>
      <c r="H1259" s="991"/>
      <c r="I1259" s="991"/>
      <c r="J1259" s="991"/>
      <c r="K1259" s="991"/>
      <c r="L1259" s="991"/>
      <c r="M1259" s="991"/>
      <c r="N1259" s="991"/>
      <c r="O1259" s="991"/>
      <c r="P1259" s="997"/>
      <c r="Q1259" s="15" t="s">
        <v>895</v>
      </c>
      <c r="R1259" s="15" t="s">
        <v>872</v>
      </c>
      <c r="S1259" s="15">
        <v>564</v>
      </c>
      <c r="T1259" s="15"/>
      <c r="U1259" s="15">
        <v>564</v>
      </c>
      <c r="V1259" s="15"/>
      <c r="W1259" s="15"/>
      <c r="X1259" s="15"/>
      <c r="Y1259" s="991"/>
      <c r="Z1259" s="991"/>
      <c r="AA1259" s="991"/>
      <c r="AB1259" s="24"/>
      <c r="AC1259" s="24"/>
      <c r="AD1259" s="24"/>
      <c r="AE1259" s="24"/>
      <c r="AF1259" s="24"/>
      <c r="AG1259" s="24"/>
      <c r="AH1259" s="24"/>
      <c r="AI1259" s="24"/>
      <c r="AJ1259" s="24"/>
      <c r="AK1259" s="24"/>
      <c r="AL1259" s="24"/>
      <c r="AM1259" s="24"/>
    </row>
    <row r="1260" spans="1:39" s="17" customFormat="1" x14ac:dyDescent="0.4">
      <c r="A1260" s="992"/>
      <c r="B1260" s="992"/>
      <c r="C1260" s="992"/>
      <c r="D1260" s="992"/>
      <c r="E1260" s="992"/>
      <c r="F1260" s="995"/>
      <c r="G1260" s="992"/>
      <c r="H1260" s="992"/>
      <c r="I1260" s="992"/>
      <c r="J1260" s="992"/>
      <c r="K1260" s="992"/>
      <c r="L1260" s="992"/>
      <c r="M1260" s="992"/>
      <c r="N1260" s="992"/>
      <c r="O1260" s="992"/>
      <c r="P1260" s="998"/>
      <c r="Q1260" s="15" t="s">
        <v>887</v>
      </c>
      <c r="R1260" s="15" t="s">
        <v>872</v>
      </c>
      <c r="S1260" s="15">
        <v>564</v>
      </c>
      <c r="T1260" s="15"/>
      <c r="U1260" s="15">
        <v>564</v>
      </c>
      <c r="V1260" s="15"/>
      <c r="W1260" s="15"/>
      <c r="X1260" s="15"/>
      <c r="Y1260" s="992"/>
      <c r="Z1260" s="992"/>
      <c r="AA1260" s="992"/>
      <c r="AB1260" s="24"/>
      <c r="AC1260" s="24"/>
      <c r="AD1260" s="24"/>
      <c r="AE1260" s="24"/>
      <c r="AF1260" s="24"/>
      <c r="AG1260" s="24"/>
      <c r="AH1260" s="24"/>
      <c r="AI1260" s="24"/>
      <c r="AJ1260" s="24"/>
      <c r="AK1260" s="24"/>
      <c r="AL1260" s="24"/>
      <c r="AM1260" s="24"/>
    </row>
    <row r="1261" spans="1:39" s="17" customFormat="1" ht="36.75" customHeight="1" x14ac:dyDescent="0.4">
      <c r="A1261" s="181">
        <v>649</v>
      </c>
      <c r="B1261" s="181" t="s">
        <v>26</v>
      </c>
      <c r="C1261" s="181">
        <v>47652</v>
      </c>
      <c r="D1261" s="181">
        <v>172</v>
      </c>
      <c r="E1261" s="181">
        <v>4254</v>
      </c>
      <c r="F1261" s="182" t="s">
        <v>879</v>
      </c>
      <c r="G1261" s="181">
        <v>0</v>
      </c>
      <c r="H1261" s="181">
        <v>3</v>
      </c>
      <c r="I1261" s="181">
        <v>3</v>
      </c>
      <c r="J1261" s="181"/>
      <c r="K1261" s="181"/>
      <c r="L1261" s="181"/>
      <c r="M1261" s="181"/>
      <c r="N1261" s="181">
        <v>303</v>
      </c>
      <c r="O1261" s="181"/>
      <c r="P1261" s="10"/>
      <c r="Q1261" s="181"/>
      <c r="R1261" s="181"/>
      <c r="S1261" s="181"/>
      <c r="T1261" s="181"/>
      <c r="U1261" s="181"/>
      <c r="V1261" s="181"/>
      <c r="W1261" s="181"/>
      <c r="X1261" s="181"/>
      <c r="Y1261" s="181" t="s">
        <v>30</v>
      </c>
      <c r="Z1261" s="181" t="s">
        <v>63</v>
      </c>
      <c r="AA1261" s="181" t="s">
        <v>537</v>
      </c>
      <c r="AB1261" s="24"/>
      <c r="AC1261" s="24"/>
      <c r="AD1261" s="24"/>
      <c r="AE1261" s="24"/>
      <c r="AF1261" s="24"/>
      <c r="AG1261" s="24"/>
      <c r="AH1261" s="24"/>
      <c r="AI1261" s="24"/>
      <c r="AJ1261" s="24"/>
      <c r="AK1261" s="24"/>
      <c r="AL1261" s="24"/>
      <c r="AM1261" s="24"/>
    </row>
    <row r="1262" spans="1:39" s="17" customFormat="1" ht="33" customHeight="1" x14ac:dyDescent="0.4">
      <c r="A1262" s="920">
        <v>650</v>
      </c>
      <c r="B1262" s="920" t="s">
        <v>26</v>
      </c>
      <c r="C1262" s="920">
        <v>19024</v>
      </c>
      <c r="D1262" s="920">
        <v>33</v>
      </c>
      <c r="E1262" s="920">
        <v>1702</v>
      </c>
      <c r="F1262" s="956" t="s">
        <v>879</v>
      </c>
      <c r="G1262" s="920">
        <v>28</v>
      </c>
      <c r="H1262" s="920">
        <v>2</v>
      </c>
      <c r="I1262" s="920">
        <v>6</v>
      </c>
      <c r="J1262" s="985">
        <v>11358</v>
      </c>
      <c r="K1262" s="920">
        <v>48</v>
      </c>
      <c r="L1262" s="920"/>
      <c r="M1262" s="920"/>
      <c r="N1262" s="920"/>
      <c r="O1262" s="920">
        <v>1</v>
      </c>
      <c r="P1262" s="962"/>
      <c r="Q1262" s="920" t="s">
        <v>890</v>
      </c>
      <c r="R1262" s="920" t="s">
        <v>872</v>
      </c>
      <c r="S1262" s="920">
        <v>100</v>
      </c>
      <c r="T1262" s="920"/>
      <c r="U1262" s="920">
        <v>100</v>
      </c>
      <c r="V1262" s="920"/>
      <c r="W1262" s="920"/>
      <c r="X1262" s="920"/>
      <c r="Y1262" s="920" t="s">
        <v>30</v>
      </c>
      <c r="Z1262" s="920" t="s">
        <v>452</v>
      </c>
      <c r="AA1262" s="920" t="s">
        <v>821</v>
      </c>
      <c r="AB1262" s="24"/>
      <c r="AC1262" s="24"/>
      <c r="AD1262" s="24"/>
      <c r="AE1262" s="24"/>
      <c r="AF1262" s="24"/>
      <c r="AG1262" s="24"/>
      <c r="AH1262" s="24"/>
      <c r="AI1262" s="24"/>
      <c r="AJ1262" s="24"/>
      <c r="AK1262" s="24"/>
      <c r="AL1262" s="24"/>
      <c r="AM1262" s="24"/>
    </row>
    <row r="1263" spans="1:39" s="17" customFormat="1" x14ac:dyDescent="0.4">
      <c r="A1263" s="955"/>
      <c r="B1263" s="955"/>
      <c r="C1263" s="955"/>
      <c r="D1263" s="955"/>
      <c r="E1263" s="955"/>
      <c r="F1263" s="957"/>
      <c r="G1263" s="955"/>
      <c r="H1263" s="955"/>
      <c r="I1263" s="955"/>
      <c r="J1263" s="999"/>
      <c r="K1263" s="955"/>
      <c r="L1263" s="955"/>
      <c r="M1263" s="955"/>
      <c r="N1263" s="955"/>
      <c r="O1263" s="921"/>
      <c r="P1263" s="963"/>
      <c r="Q1263" s="921"/>
      <c r="R1263" s="921"/>
      <c r="S1263" s="921"/>
      <c r="T1263" s="921"/>
      <c r="U1263" s="921"/>
      <c r="V1263" s="921"/>
      <c r="W1263" s="921"/>
      <c r="X1263" s="921"/>
      <c r="Y1263" s="955"/>
      <c r="Z1263" s="955"/>
      <c r="AA1263" s="955"/>
      <c r="AB1263" s="24"/>
      <c r="AC1263" s="24"/>
      <c r="AD1263" s="24"/>
      <c r="AE1263" s="24"/>
      <c r="AF1263" s="24"/>
      <c r="AG1263" s="24"/>
      <c r="AH1263" s="24"/>
      <c r="AI1263" s="24"/>
      <c r="AJ1263" s="24"/>
      <c r="AK1263" s="24"/>
      <c r="AL1263" s="24"/>
      <c r="AM1263" s="24"/>
    </row>
    <row r="1264" spans="1:39" s="17" customFormat="1" x14ac:dyDescent="0.4">
      <c r="A1264" s="921"/>
      <c r="B1264" s="921"/>
      <c r="C1264" s="921"/>
      <c r="D1264" s="921"/>
      <c r="E1264" s="921"/>
      <c r="F1264" s="958"/>
      <c r="G1264" s="921"/>
      <c r="H1264" s="921"/>
      <c r="I1264" s="921"/>
      <c r="J1264" s="1000"/>
      <c r="K1264" s="921"/>
      <c r="L1264" s="921"/>
      <c r="M1264" s="921"/>
      <c r="N1264" s="921"/>
      <c r="O1264" s="161">
        <v>2</v>
      </c>
      <c r="P1264" s="10"/>
      <c r="Q1264" s="161" t="s">
        <v>881</v>
      </c>
      <c r="R1264" s="161" t="s">
        <v>875</v>
      </c>
      <c r="S1264" s="161">
        <v>90</v>
      </c>
      <c r="T1264" s="161"/>
      <c r="U1264" s="161">
        <v>90</v>
      </c>
      <c r="V1264" s="161"/>
      <c r="W1264" s="161"/>
      <c r="X1264" s="161"/>
      <c r="Y1264" s="921"/>
      <c r="Z1264" s="921"/>
      <c r="AA1264" s="921"/>
      <c r="AB1264" s="24"/>
      <c r="AC1264" s="24"/>
      <c r="AD1264" s="24"/>
      <c r="AE1264" s="24"/>
      <c r="AF1264" s="24"/>
      <c r="AG1264" s="24"/>
      <c r="AH1264" s="24"/>
      <c r="AI1264" s="24"/>
      <c r="AJ1264" s="24"/>
      <c r="AK1264" s="24"/>
      <c r="AL1264" s="24"/>
      <c r="AM1264" s="24"/>
    </row>
    <row r="1265" spans="1:39" s="37" customFormat="1" ht="34.5" customHeight="1" x14ac:dyDescent="0.4">
      <c r="A1265" s="1001">
        <v>651</v>
      </c>
      <c r="B1265" s="1001" t="s">
        <v>26</v>
      </c>
      <c r="C1265" s="1001">
        <v>34357</v>
      </c>
      <c r="D1265" s="1001">
        <v>10</v>
      </c>
      <c r="E1265" s="1001">
        <v>1787</v>
      </c>
      <c r="F1265" s="1004" t="s">
        <v>879</v>
      </c>
      <c r="G1265" s="1001">
        <v>0</v>
      </c>
      <c r="H1265" s="1001">
        <v>0</v>
      </c>
      <c r="I1265" s="1001">
        <v>59</v>
      </c>
      <c r="J1265" s="1001"/>
      <c r="K1265" s="1001">
        <v>50</v>
      </c>
      <c r="L1265" s="1001">
        <v>9</v>
      </c>
      <c r="M1265" s="1001"/>
      <c r="N1265" s="1001"/>
      <c r="O1265" s="36">
        <v>1</v>
      </c>
      <c r="P1265" s="12">
        <v>231</v>
      </c>
      <c r="Q1265" s="36" t="s">
        <v>871</v>
      </c>
      <c r="R1265" s="36"/>
      <c r="S1265" s="36"/>
      <c r="T1265" s="36"/>
      <c r="U1265" s="36"/>
      <c r="V1265" s="36"/>
      <c r="W1265" s="36"/>
      <c r="X1265" s="36">
        <v>7</v>
      </c>
      <c r="Y1265" s="1001" t="s">
        <v>30</v>
      </c>
      <c r="Z1265" s="1001" t="s">
        <v>394</v>
      </c>
      <c r="AA1265" s="1001" t="s">
        <v>660</v>
      </c>
      <c r="AB1265" s="24"/>
      <c r="AC1265" s="24"/>
      <c r="AD1265" s="24"/>
      <c r="AE1265" s="24"/>
      <c r="AF1265" s="24"/>
      <c r="AG1265" s="24"/>
      <c r="AH1265" s="24"/>
      <c r="AI1265" s="24"/>
      <c r="AJ1265" s="24"/>
      <c r="AK1265" s="24"/>
      <c r="AL1265" s="24"/>
      <c r="AM1265" s="24"/>
    </row>
    <row r="1266" spans="1:39" s="17" customFormat="1" x14ac:dyDescent="0.4">
      <c r="A1266" s="1002"/>
      <c r="B1266" s="1002"/>
      <c r="C1266" s="1002"/>
      <c r="D1266" s="1002"/>
      <c r="E1266" s="1002"/>
      <c r="F1266" s="1005"/>
      <c r="G1266" s="1002"/>
      <c r="H1266" s="1002"/>
      <c r="I1266" s="1002"/>
      <c r="J1266" s="1002"/>
      <c r="K1266" s="1002"/>
      <c r="L1266" s="1002"/>
      <c r="M1266" s="1002"/>
      <c r="N1266" s="1002"/>
      <c r="O1266" s="36"/>
      <c r="P1266" s="12"/>
      <c r="Q1266" s="36" t="s">
        <v>886</v>
      </c>
      <c r="R1266" s="36" t="s">
        <v>875</v>
      </c>
      <c r="S1266" s="36">
        <v>200</v>
      </c>
      <c r="T1266" s="36"/>
      <c r="U1266" s="36">
        <v>200</v>
      </c>
      <c r="V1266" s="36">
        <v>35</v>
      </c>
      <c r="W1266" s="36"/>
      <c r="X1266" s="36"/>
      <c r="Y1266" s="1002"/>
      <c r="Z1266" s="1002"/>
      <c r="AA1266" s="1002"/>
      <c r="AB1266" s="24"/>
      <c r="AC1266" s="24"/>
      <c r="AD1266" s="24"/>
      <c r="AE1266" s="24"/>
      <c r="AF1266" s="24"/>
      <c r="AG1266" s="24"/>
      <c r="AH1266" s="24"/>
      <c r="AI1266" s="24"/>
      <c r="AJ1266" s="24"/>
      <c r="AK1266" s="24"/>
      <c r="AL1266" s="24"/>
      <c r="AM1266" s="24"/>
    </row>
    <row r="1267" spans="1:39" s="17" customFormat="1" x14ac:dyDescent="0.4">
      <c r="A1267" s="1003"/>
      <c r="B1267" s="1003"/>
      <c r="C1267" s="1003"/>
      <c r="D1267" s="1003"/>
      <c r="E1267" s="1003"/>
      <c r="F1267" s="1006"/>
      <c r="G1267" s="1003"/>
      <c r="H1267" s="1003"/>
      <c r="I1267" s="1003"/>
      <c r="J1267" s="1003"/>
      <c r="K1267" s="1003"/>
      <c r="L1267" s="1003"/>
      <c r="M1267" s="1003"/>
      <c r="N1267" s="1003"/>
      <c r="O1267" s="36"/>
      <c r="P1267" s="12"/>
      <c r="Q1267" s="36" t="s">
        <v>887</v>
      </c>
      <c r="R1267" s="36" t="s">
        <v>875</v>
      </c>
      <c r="S1267" s="36">
        <v>200</v>
      </c>
      <c r="T1267" s="36"/>
      <c r="U1267" s="36">
        <v>200</v>
      </c>
      <c r="V1267" s="36"/>
      <c r="W1267" s="36"/>
      <c r="X1267" s="36"/>
      <c r="Y1267" s="1003"/>
      <c r="Z1267" s="1003"/>
      <c r="AA1267" s="1003"/>
      <c r="AB1267" s="24"/>
      <c r="AC1267" s="24"/>
      <c r="AD1267" s="24"/>
      <c r="AE1267" s="24"/>
      <c r="AF1267" s="24"/>
      <c r="AG1267" s="24"/>
      <c r="AH1267" s="24"/>
      <c r="AI1267" s="24"/>
      <c r="AJ1267" s="24"/>
      <c r="AK1267" s="24"/>
      <c r="AL1267" s="24"/>
      <c r="AM1267" s="24"/>
    </row>
    <row r="1268" spans="1:39" s="17" customFormat="1" ht="30.75" customHeight="1" x14ac:dyDescent="0.4">
      <c r="A1268" s="945">
        <v>652</v>
      </c>
      <c r="B1268" s="945" t="s">
        <v>26</v>
      </c>
      <c r="C1268" s="945">
        <v>31686</v>
      </c>
      <c r="D1268" s="945">
        <v>11</v>
      </c>
      <c r="E1268" s="945">
        <v>2010</v>
      </c>
      <c r="F1268" s="949" t="s">
        <v>879</v>
      </c>
      <c r="G1268" s="945">
        <v>0</v>
      </c>
      <c r="H1268" s="945">
        <v>0</v>
      </c>
      <c r="I1268" s="945">
        <v>49</v>
      </c>
      <c r="J1268" s="945"/>
      <c r="K1268" s="945">
        <v>49</v>
      </c>
      <c r="L1268" s="945"/>
      <c r="M1268" s="945"/>
      <c r="N1268" s="945"/>
      <c r="O1268" s="945">
        <v>1</v>
      </c>
      <c r="P1268" s="953">
        <v>278</v>
      </c>
      <c r="Q1268" s="15" t="s">
        <v>893</v>
      </c>
      <c r="R1268" s="15"/>
      <c r="S1268" s="15">
        <v>196</v>
      </c>
      <c r="T1268" s="15"/>
      <c r="U1268" s="15"/>
      <c r="V1268" s="15"/>
      <c r="W1268" s="15"/>
      <c r="X1268" s="15">
        <v>22</v>
      </c>
      <c r="Y1268" s="945" t="s">
        <v>32</v>
      </c>
      <c r="Z1268" s="945" t="s">
        <v>469</v>
      </c>
      <c r="AA1268" s="945" t="s">
        <v>822</v>
      </c>
      <c r="AB1268" s="24"/>
      <c r="AC1268" s="24"/>
      <c r="AD1268" s="24"/>
      <c r="AE1268" s="24"/>
      <c r="AF1268" s="24"/>
      <c r="AG1268" s="24"/>
      <c r="AH1268" s="24"/>
      <c r="AI1268" s="24"/>
      <c r="AJ1268" s="24"/>
      <c r="AK1268" s="24"/>
      <c r="AL1268" s="24"/>
      <c r="AM1268" s="24"/>
    </row>
    <row r="1269" spans="1:39" s="17" customFormat="1" x14ac:dyDescent="0.4">
      <c r="A1269" s="1007"/>
      <c r="B1269" s="1007"/>
      <c r="C1269" s="1007"/>
      <c r="D1269" s="1007"/>
      <c r="E1269" s="1007"/>
      <c r="F1269" s="1008"/>
      <c r="G1269" s="1007"/>
      <c r="H1269" s="1007"/>
      <c r="I1269" s="1007"/>
      <c r="J1269" s="1007"/>
      <c r="K1269" s="1007"/>
      <c r="L1269" s="1007"/>
      <c r="M1269" s="1007"/>
      <c r="N1269" s="1007"/>
      <c r="O1269" s="1007"/>
      <c r="P1269" s="1009"/>
      <c r="Q1269" s="15" t="s">
        <v>886</v>
      </c>
      <c r="R1269" s="15" t="s">
        <v>875</v>
      </c>
      <c r="S1269" s="15"/>
      <c r="T1269" s="15"/>
      <c r="U1269" s="15">
        <v>196</v>
      </c>
      <c r="V1269" s="15"/>
      <c r="W1269" s="15"/>
      <c r="X1269" s="15"/>
      <c r="Y1269" s="1007"/>
      <c r="Z1269" s="1007"/>
      <c r="AA1269" s="1007"/>
      <c r="AB1269" s="24"/>
      <c r="AC1269" s="24"/>
      <c r="AD1269" s="24"/>
      <c r="AE1269" s="24"/>
      <c r="AF1269" s="24"/>
      <c r="AG1269" s="24"/>
      <c r="AH1269" s="24"/>
      <c r="AI1269" s="24"/>
      <c r="AJ1269" s="24"/>
      <c r="AK1269" s="24"/>
      <c r="AL1269" s="24"/>
      <c r="AM1269" s="24"/>
    </row>
    <row r="1270" spans="1:39" s="17" customFormat="1" x14ac:dyDescent="0.4">
      <c r="A1270" s="946"/>
      <c r="B1270" s="946"/>
      <c r="C1270" s="946"/>
      <c r="D1270" s="946"/>
      <c r="E1270" s="946"/>
      <c r="F1270" s="950"/>
      <c r="G1270" s="946"/>
      <c r="H1270" s="946"/>
      <c r="I1270" s="946"/>
      <c r="J1270" s="946"/>
      <c r="K1270" s="946"/>
      <c r="L1270" s="946"/>
      <c r="M1270" s="946"/>
      <c r="N1270" s="946"/>
      <c r="O1270" s="946"/>
      <c r="P1270" s="954"/>
      <c r="Q1270" s="15" t="s">
        <v>887</v>
      </c>
      <c r="R1270" s="15" t="s">
        <v>875</v>
      </c>
      <c r="S1270" s="15"/>
      <c r="T1270" s="15"/>
      <c r="U1270" s="15">
        <v>196</v>
      </c>
      <c r="V1270" s="15"/>
      <c r="W1270" s="15"/>
      <c r="X1270" s="15"/>
      <c r="Y1270" s="946"/>
      <c r="Z1270" s="946"/>
      <c r="AA1270" s="946"/>
      <c r="AB1270" s="24"/>
      <c r="AC1270" s="24"/>
      <c r="AD1270" s="24"/>
      <c r="AE1270" s="24"/>
      <c r="AF1270" s="24"/>
      <c r="AG1270" s="24"/>
      <c r="AH1270" s="24"/>
      <c r="AI1270" s="24"/>
      <c r="AJ1270" s="24"/>
      <c r="AK1270" s="24"/>
      <c r="AL1270" s="24"/>
      <c r="AM1270" s="24"/>
    </row>
    <row r="1271" spans="1:39" s="17" customFormat="1" ht="28.5" customHeight="1" x14ac:dyDescent="0.4">
      <c r="A1271" s="945">
        <v>653</v>
      </c>
      <c r="B1271" s="945" t="s">
        <v>26</v>
      </c>
      <c r="C1271" s="945">
        <v>31351</v>
      </c>
      <c r="D1271" s="945">
        <v>12</v>
      </c>
      <c r="E1271" s="945">
        <v>1988</v>
      </c>
      <c r="F1271" s="949" t="s">
        <v>879</v>
      </c>
      <c r="G1271" s="945">
        <v>0</v>
      </c>
      <c r="H1271" s="945">
        <v>0</v>
      </c>
      <c r="I1271" s="945">
        <v>44</v>
      </c>
      <c r="J1271" s="945"/>
      <c r="K1271" s="945">
        <v>44</v>
      </c>
      <c r="L1271" s="945"/>
      <c r="M1271" s="15"/>
      <c r="N1271" s="945"/>
      <c r="O1271" s="945">
        <v>1</v>
      </c>
      <c r="P1271" s="953"/>
      <c r="Q1271" s="15" t="s">
        <v>885</v>
      </c>
      <c r="R1271" s="15"/>
      <c r="S1271" s="15">
        <v>176</v>
      </c>
      <c r="T1271" s="15"/>
      <c r="U1271" s="15"/>
      <c r="V1271" s="15"/>
      <c r="W1271" s="15"/>
      <c r="X1271" s="15"/>
      <c r="Y1271" s="945" t="s">
        <v>32</v>
      </c>
      <c r="Z1271" s="945" t="s">
        <v>470</v>
      </c>
      <c r="AA1271" s="945" t="s">
        <v>823</v>
      </c>
      <c r="AB1271" s="24"/>
      <c r="AC1271" s="24"/>
      <c r="AD1271" s="24"/>
      <c r="AE1271" s="24"/>
      <c r="AF1271" s="24"/>
      <c r="AG1271" s="24"/>
      <c r="AH1271" s="24"/>
      <c r="AI1271" s="24"/>
      <c r="AJ1271" s="24"/>
      <c r="AK1271" s="24"/>
      <c r="AL1271" s="24"/>
      <c r="AM1271" s="24"/>
    </row>
    <row r="1272" spans="1:39" s="17" customFormat="1" x14ac:dyDescent="0.4">
      <c r="A1272" s="1007"/>
      <c r="B1272" s="1007"/>
      <c r="C1272" s="1007"/>
      <c r="D1272" s="1007"/>
      <c r="E1272" s="1007"/>
      <c r="F1272" s="1008"/>
      <c r="G1272" s="1007"/>
      <c r="H1272" s="1007"/>
      <c r="I1272" s="1007"/>
      <c r="J1272" s="1007"/>
      <c r="K1272" s="1007"/>
      <c r="L1272" s="1007"/>
      <c r="M1272" s="945"/>
      <c r="N1272" s="1007"/>
      <c r="O1272" s="1007"/>
      <c r="P1272" s="1009"/>
      <c r="Q1272" s="15" t="s">
        <v>886</v>
      </c>
      <c r="R1272" s="15" t="s">
        <v>875</v>
      </c>
      <c r="S1272" s="15"/>
      <c r="T1272" s="15"/>
      <c r="U1272" s="15">
        <v>176</v>
      </c>
      <c r="V1272" s="15"/>
      <c r="W1272" s="15"/>
      <c r="X1272" s="15"/>
      <c r="Y1272" s="1007"/>
      <c r="Z1272" s="1007"/>
      <c r="AA1272" s="1007"/>
      <c r="AB1272" s="24"/>
      <c r="AC1272" s="24"/>
      <c r="AD1272" s="24"/>
      <c r="AE1272" s="24"/>
      <c r="AF1272" s="24"/>
      <c r="AG1272" s="24"/>
      <c r="AH1272" s="24"/>
      <c r="AI1272" s="24"/>
      <c r="AJ1272" s="24"/>
      <c r="AK1272" s="24"/>
      <c r="AL1272" s="24"/>
      <c r="AM1272" s="24"/>
    </row>
    <row r="1273" spans="1:39" s="17" customFormat="1" x14ac:dyDescent="0.4">
      <c r="A1273" s="946"/>
      <c r="B1273" s="946"/>
      <c r="C1273" s="946"/>
      <c r="D1273" s="946"/>
      <c r="E1273" s="946"/>
      <c r="F1273" s="950"/>
      <c r="G1273" s="946"/>
      <c r="H1273" s="946"/>
      <c r="I1273" s="946"/>
      <c r="J1273" s="946"/>
      <c r="K1273" s="946"/>
      <c r="L1273" s="946"/>
      <c r="M1273" s="946"/>
      <c r="N1273" s="946"/>
      <c r="O1273" s="946"/>
      <c r="P1273" s="954"/>
      <c r="Q1273" s="15" t="s">
        <v>887</v>
      </c>
      <c r="R1273" s="15" t="s">
        <v>875</v>
      </c>
      <c r="S1273" s="15"/>
      <c r="T1273" s="15"/>
      <c r="U1273" s="15">
        <v>1766</v>
      </c>
      <c r="V1273" s="15"/>
      <c r="W1273" s="15"/>
      <c r="X1273" s="15"/>
      <c r="Y1273" s="946"/>
      <c r="Z1273" s="946"/>
      <c r="AA1273" s="946"/>
      <c r="AB1273" s="24"/>
      <c r="AC1273" s="24"/>
      <c r="AD1273" s="24"/>
      <c r="AE1273" s="24"/>
      <c r="AF1273" s="24"/>
      <c r="AG1273" s="24"/>
      <c r="AH1273" s="24"/>
      <c r="AI1273" s="24"/>
      <c r="AJ1273" s="24"/>
      <c r="AK1273" s="24"/>
      <c r="AL1273" s="24"/>
      <c r="AM1273" s="24"/>
    </row>
    <row r="1274" spans="1:39" s="37" customFormat="1" ht="32.25" customHeight="1" x14ac:dyDescent="0.4">
      <c r="A1274" s="1001">
        <v>654</v>
      </c>
      <c r="B1274" s="1001" t="s">
        <v>26</v>
      </c>
      <c r="C1274" s="1001">
        <v>60051</v>
      </c>
      <c r="D1274" s="1001">
        <v>223</v>
      </c>
      <c r="E1274" s="1001">
        <v>5287</v>
      </c>
      <c r="F1274" s="1004" t="s">
        <v>879</v>
      </c>
      <c r="G1274" s="1001">
        <v>0</v>
      </c>
      <c r="H1274" s="1001">
        <v>0</v>
      </c>
      <c r="I1274" s="1001">
        <v>57</v>
      </c>
      <c r="J1274" s="1001"/>
      <c r="K1274" s="1001">
        <v>39</v>
      </c>
      <c r="L1274" s="1001">
        <v>6</v>
      </c>
      <c r="M1274" s="1001"/>
      <c r="N1274" s="1001">
        <v>12</v>
      </c>
      <c r="O1274" s="1001">
        <v>1</v>
      </c>
      <c r="P1274" s="1010">
        <v>215</v>
      </c>
      <c r="Q1274" s="36" t="s">
        <v>903</v>
      </c>
      <c r="R1274" s="36"/>
      <c r="S1274" s="36">
        <v>312</v>
      </c>
      <c r="T1274" s="36"/>
      <c r="U1274" s="36"/>
      <c r="V1274" s="36"/>
      <c r="W1274" s="36"/>
      <c r="X1274" s="36">
        <v>48</v>
      </c>
      <c r="Y1274" s="1001" t="s">
        <v>33</v>
      </c>
      <c r="Z1274" s="1001" t="s">
        <v>203</v>
      </c>
      <c r="AA1274" s="1001" t="s">
        <v>680</v>
      </c>
      <c r="AB1274" s="24"/>
      <c r="AC1274" s="24"/>
      <c r="AD1274" s="24"/>
      <c r="AE1274" s="24"/>
      <c r="AF1274" s="24"/>
      <c r="AG1274" s="24"/>
      <c r="AH1274" s="24"/>
      <c r="AI1274" s="24"/>
      <c r="AJ1274" s="24"/>
      <c r="AK1274" s="24"/>
      <c r="AL1274" s="24"/>
      <c r="AM1274" s="24"/>
    </row>
    <row r="1275" spans="1:39" s="37" customFormat="1" x14ac:dyDescent="0.4">
      <c r="A1275" s="1002"/>
      <c r="B1275" s="1002"/>
      <c r="C1275" s="1002"/>
      <c r="D1275" s="1002"/>
      <c r="E1275" s="1002"/>
      <c r="F1275" s="1005"/>
      <c r="G1275" s="1002"/>
      <c r="H1275" s="1002"/>
      <c r="I1275" s="1002"/>
      <c r="J1275" s="1002"/>
      <c r="K1275" s="1002"/>
      <c r="L1275" s="1002"/>
      <c r="M1275" s="1002"/>
      <c r="N1275" s="1002"/>
      <c r="O1275" s="1002"/>
      <c r="P1275" s="1011"/>
      <c r="Q1275" s="36" t="s">
        <v>895</v>
      </c>
      <c r="R1275" s="36" t="s">
        <v>875</v>
      </c>
      <c r="S1275" s="36">
        <v>156</v>
      </c>
      <c r="T1275" s="36"/>
      <c r="U1275" s="36">
        <v>132</v>
      </c>
      <c r="V1275" s="36">
        <v>24</v>
      </c>
      <c r="W1275" s="36"/>
      <c r="X1275" s="36"/>
      <c r="Y1275" s="1002"/>
      <c r="Z1275" s="1002"/>
      <c r="AA1275" s="1002"/>
      <c r="AB1275" s="24"/>
      <c r="AC1275" s="24"/>
      <c r="AD1275" s="24"/>
      <c r="AE1275" s="24"/>
      <c r="AF1275" s="24"/>
      <c r="AG1275" s="24"/>
      <c r="AH1275" s="24"/>
      <c r="AI1275" s="24"/>
      <c r="AJ1275" s="24"/>
      <c r="AK1275" s="24"/>
      <c r="AL1275" s="24"/>
      <c r="AM1275" s="24"/>
    </row>
    <row r="1276" spans="1:39" s="37" customFormat="1" x14ac:dyDescent="0.4">
      <c r="A1276" s="1003"/>
      <c r="B1276" s="1003"/>
      <c r="C1276" s="1003"/>
      <c r="D1276" s="1003"/>
      <c r="E1276" s="1003"/>
      <c r="F1276" s="1006"/>
      <c r="G1276" s="1003"/>
      <c r="H1276" s="1003"/>
      <c r="I1276" s="1003"/>
      <c r="J1276" s="1003"/>
      <c r="K1276" s="1003"/>
      <c r="L1276" s="1003"/>
      <c r="M1276" s="1003"/>
      <c r="N1276" s="1003"/>
      <c r="O1276" s="1003"/>
      <c r="P1276" s="1012"/>
      <c r="Q1276" s="36" t="s">
        <v>887</v>
      </c>
      <c r="R1276" s="36" t="s">
        <v>875</v>
      </c>
      <c r="S1276" s="36">
        <v>156</v>
      </c>
      <c r="T1276" s="36"/>
      <c r="U1276" s="36">
        <v>156</v>
      </c>
      <c r="V1276" s="36"/>
      <c r="W1276" s="36"/>
      <c r="X1276" s="36"/>
      <c r="Y1276" s="1003"/>
      <c r="Z1276" s="1003"/>
      <c r="AA1276" s="1003"/>
      <c r="AB1276" s="24"/>
      <c r="AC1276" s="24"/>
      <c r="AD1276" s="24"/>
      <c r="AE1276" s="24"/>
      <c r="AF1276" s="24"/>
      <c r="AG1276" s="24"/>
      <c r="AH1276" s="24"/>
      <c r="AI1276" s="24"/>
      <c r="AJ1276" s="24"/>
      <c r="AK1276" s="24"/>
      <c r="AL1276" s="24"/>
      <c r="AM1276" s="24"/>
    </row>
    <row r="1277" spans="1:39" s="37" customFormat="1" ht="34.5" customHeight="1" x14ac:dyDescent="0.4">
      <c r="A1277" s="1001">
        <v>655</v>
      </c>
      <c r="B1277" s="1001" t="s">
        <v>26</v>
      </c>
      <c r="C1277" s="1001">
        <v>68249</v>
      </c>
      <c r="D1277" s="1001">
        <v>48</v>
      </c>
      <c r="E1277" s="1001">
        <v>5841</v>
      </c>
      <c r="F1277" s="1004" t="s">
        <v>879</v>
      </c>
      <c r="G1277" s="1001">
        <v>0</v>
      </c>
      <c r="H1277" s="1001">
        <v>1</v>
      </c>
      <c r="I1277" s="1001">
        <v>46</v>
      </c>
      <c r="J1277" s="1001"/>
      <c r="K1277" s="1001">
        <v>55</v>
      </c>
      <c r="L1277" s="1001">
        <v>33</v>
      </c>
      <c r="M1277" s="1001"/>
      <c r="N1277" s="1001">
        <v>58</v>
      </c>
      <c r="O1277" s="1001">
        <v>1</v>
      </c>
      <c r="P1277" s="1016">
        <v>44094</v>
      </c>
      <c r="Q1277" s="36" t="s">
        <v>903</v>
      </c>
      <c r="R1277" s="36"/>
      <c r="S1277" s="36">
        <v>442</v>
      </c>
      <c r="T1277" s="36"/>
      <c r="U1277" s="36"/>
      <c r="V1277" s="36"/>
      <c r="W1277" s="1001"/>
      <c r="X1277" s="1001">
        <v>22</v>
      </c>
      <c r="Y1277" s="1001" t="s">
        <v>33</v>
      </c>
      <c r="Z1277" s="1001" t="s">
        <v>371</v>
      </c>
      <c r="AA1277" s="1001" t="s">
        <v>502</v>
      </c>
      <c r="AB1277" s="76"/>
      <c r="AC1277" s="24"/>
      <c r="AD1277" s="24"/>
      <c r="AE1277" s="24"/>
      <c r="AF1277" s="24"/>
      <c r="AG1277" s="24"/>
      <c r="AH1277" s="24"/>
      <c r="AI1277" s="24"/>
      <c r="AJ1277" s="24"/>
      <c r="AK1277" s="24"/>
      <c r="AL1277" s="24"/>
      <c r="AM1277" s="24"/>
    </row>
    <row r="1278" spans="1:39" s="24" customFormat="1" x14ac:dyDescent="0.4">
      <c r="A1278" s="1002"/>
      <c r="B1278" s="1002"/>
      <c r="C1278" s="1002"/>
      <c r="D1278" s="1002"/>
      <c r="E1278" s="1002"/>
      <c r="F1278" s="1005"/>
      <c r="G1278" s="1002"/>
      <c r="H1278" s="1002"/>
      <c r="I1278" s="1002"/>
      <c r="J1278" s="1002"/>
      <c r="K1278" s="1002"/>
      <c r="L1278" s="1002"/>
      <c r="M1278" s="1002"/>
      <c r="N1278" s="1002"/>
      <c r="O1278" s="1002"/>
      <c r="P1278" s="1011"/>
      <c r="Q1278" s="36" t="s">
        <v>886</v>
      </c>
      <c r="R1278" s="36" t="s">
        <v>872</v>
      </c>
      <c r="S1278" s="36">
        <v>221</v>
      </c>
      <c r="T1278" s="36"/>
      <c r="U1278" s="36">
        <v>91</v>
      </c>
      <c r="V1278" s="36">
        <v>130</v>
      </c>
      <c r="W1278" s="1002"/>
      <c r="X1278" s="1002"/>
      <c r="Y1278" s="1002"/>
      <c r="Z1278" s="1002"/>
      <c r="AA1278" s="1002"/>
    </row>
    <row r="1279" spans="1:39" s="24" customFormat="1" x14ac:dyDescent="0.4">
      <c r="A1279" s="1003"/>
      <c r="B1279" s="1003"/>
      <c r="C1279" s="1003"/>
      <c r="D1279" s="1003"/>
      <c r="E1279" s="1003"/>
      <c r="F1279" s="1006"/>
      <c r="G1279" s="1003"/>
      <c r="H1279" s="1003"/>
      <c r="I1279" s="1003"/>
      <c r="J1279" s="1003"/>
      <c r="K1279" s="1003"/>
      <c r="L1279" s="1003"/>
      <c r="M1279" s="1003"/>
      <c r="N1279" s="1003"/>
      <c r="O1279" s="1003"/>
      <c r="P1279" s="1012"/>
      <c r="Q1279" s="36" t="s">
        <v>887</v>
      </c>
      <c r="R1279" s="36" t="s">
        <v>872</v>
      </c>
      <c r="S1279" s="36">
        <v>221</v>
      </c>
      <c r="T1279" s="36"/>
      <c r="U1279" s="36">
        <v>221</v>
      </c>
      <c r="V1279" s="36"/>
      <c r="W1279" s="1003"/>
      <c r="X1279" s="1003"/>
      <c r="Y1279" s="1003"/>
      <c r="Z1279" s="1003"/>
      <c r="AA1279" s="1003"/>
    </row>
    <row r="1280" spans="1:39" s="17" customFormat="1" ht="35.25" customHeight="1" x14ac:dyDescent="0.4">
      <c r="A1280" s="15">
        <v>656</v>
      </c>
      <c r="B1280" s="15" t="s">
        <v>26</v>
      </c>
      <c r="C1280" s="15">
        <v>52421</v>
      </c>
      <c r="D1280" s="15">
        <v>37</v>
      </c>
      <c r="E1280" s="15">
        <v>4612</v>
      </c>
      <c r="F1280" s="40" t="s">
        <v>879</v>
      </c>
      <c r="G1280" s="15">
        <v>0</v>
      </c>
      <c r="H1280" s="15">
        <v>0</v>
      </c>
      <c r="I1280" s="15">
        <v>28</v>
      </c>
      <c r="J1280" s="15"/>
      <c r="K1280" s="15">
        <v>28</v>
      </c>
      <c r="L1280" s="15"/>
      <c r="M1280" s="15"/>
      <c r="N1280" s="15"/>
      <c r="O1280" s="15"/>
      <c r="P1280" s="5" t="s">
        <v>917</v>
      </c>
      <c r="Q1280" s="15" t="s">
        <v>903</v>
      </c>
      <c r="R1280" s="15" t="s">
        <v>888</v>
      </c>
      <c r="S1280" s="15">
        <v>112</v>
      </c>
      <c r="T1280" s="15"/>
      <c r="U1280" s="15">
        <v>112</v>
      </c>
      <c r="V1280" s="15"/>
      <c r="W1280" s="15"/>
      <c r="X1280" s="15">
        <v>36</v>
      </c>
      <c r="Y1280" s="15" t="s">
        <v>33</v>
      </c>
      <c r="Z1280" s="15" t="s">
        <v>260</v>
      </c>
      <c r="AA1280" s="15" t="s">
        <v>796</v>
      </c>
      <c r="AB1280" s="24"/>
      <c r="AC1280" s="24"/>
      <c r="AD1280" s="24"/>
      <c r="AE1280" s="24"/>
      <c r="AF1280" s="24"/>
      <c r="AG1280" s="24"/>
      <c r="AH1280" s="24"/>
      <c r="AI1280" s="24"/>
      <c r="AJ1280" s="24"/>
      <c r="AK1280" s="24"/>
      <c r="AL1280" s="24"/>
      <c r="AM1280" s="24"/>
    </row>
    <row r="1281" spans="1:39" s="17" customFormat="1" ht="31.5" customHeight="1" x14ac:dyDescent="0.4">
      <c r="A1281" s="15">
        <v>657</v>
      </c>
      <c r="B1281" s="15" t="s">
        <v>26</v>
      </c>
      <c r="C1281" s="15">
        <v>52422</v>
      </c>
      <c r="D1281" s="15">
        <v>38</v>
      </c>
      <c r="E1281" s="15">
        <v>4613</v>
      </c>
      <c r="F1281" s="40" t="s">
        <v>879</v>
      </c>
      <c r="G1281" s="15">
        <v>0</v>
      </c>
      <c r="H1281" s="15">
        <v>0</v>
      </c>
      <c r="I1281" s="15">
        <v>30</v>
      </c>
      <c r="J1281" s="15"/>
      <c r="K1281" s="15"/>
      <c r="L1281" s="15"/>
      <c r="M1281" s="15"/>
      <c r="N1281" s="15">
        <v>30</v>
      </c>
      <c r="O1281" s="15"/>
      <c r="P1281" s="5"/>
      <c r="Q1281" s="15"/>
      <c r="R1281" s="15"/>
      <c r="S1281" s="15"/>
      <c r="T1281" s="15"/>
      <c r="U1281" s="15"/>
      <c r="V1281" s="15"/>
      <c r="W1281" s="15"/>
      <c r="X1281" s="15"/>
      <c r="Y1281" s="15" t="s">
        <v>33</v>
      </c>
      <c r="Z1281" s="15" t="s">
        <v>260</v>
      </c>
      <c r="AA1281" s="15" t="s">
        <v>796</v>
      </c>
      <c r="AB1281" s="24"/>
      <c r="AC1281" s="24"/>
      <c r="AD1281" s="24"/>
      <c r="AE1281" s="24"/>
      <c r="AF1281" s="24"/>
      <c r="AG1281" s="24"/>
      <c r="AH1281" s="24"/>
      <c r="AI1281" s="24"/>
      <c r="AJ1281" s="24"/>
      <c r="AK1281" s="24"/>
      <c r="AL1281" s="24"/>
      <c r="AM1281" s="24"/>
    </row>
    <row r="1282" spans="1:39" s="17" customFormat="1" ht="39" customHeight="1" x14ac:dyDescent="0.4">
      <c r="A1282" s="15">
        <v>658</v>
      </c>
      <c r="B1282" s="15" t="s">
        <v>26</v>
      </c>
      <c r="C1282" s="15">
        <v>69303</v>
      </c>
      <c r="D1282" s="15">
        <v>51</v>
      </c>
      <c r="E1282" s="15">
        <v>6022</v>
      </c>
      <c r="F1282" s="40" t="s">
        <v>879</v>
      </c>
      <c r="G1282" s="15">
        <v>0</v>
      </c>
      <c r="H1282" s="15">
        <v>0</v>
      </c>
      <c r="I1282" s="15">
        <v>50</v>
      </c>
      <c r="J1282" s="15"/>
      <c r="K1282" s="15"/>
      <c r="L1282" s="15"/>
      <c r="M1282" s="15"/>
      <c r="N1282" s="15">
        <v>50</v>
      </c>
      <c r="O1282" s="15"/>
      <c r="P1282" s="5"/>
      <c r="Q1282" s="15"/>
      <c r="R1282" s="15"/>
      <c r="S1282" s="15"/>
      <c r="T1282" s="15"/>
      <c r="U1282" s="15"/>
      <c r="V1282" s="15"/>
      <c r="W1282" s="15"/>
      <c r="X1282" s="15"/>
      <c r="Y1282" s="15" t="s">
        <v>30</v>
      </c>
      <c r="Z1282" s="15" t="s">
        <v>372</v>
      </c>
      <c r="AA1282" s="15" t="s">
        <v>592</v>
      </c>
      <c r="AB1282" s="24"/>
      <c r="AC1282" s="24"/>
      <c r="AD1282" s="24"/>
      <c r="AE1282" s="24"/>
      <c r="AF1282" s="24"/>
      <c r="AG1282" s="24"/>
      <c r="AH1282" s="24"/>
      <c r="AI1282" s="24"/>
      <c r="AJ1282" s="24"/>
      <c r="AK1282" s="24"/>
      <c r="AL1282" s="24"/>
      <c r="AM1282" s="24"/>
    </row>
    <row r="1283" spans="1:39" s="37" customFormat="1" ht="37.5" customHeight="1" x14ac:dyDescent="0.4">
      <c r="A1283" s="1001">
        <v>659</v>
      </c>
      <c r="B1283" s="1001" t="s">
        <v>26</v>
      </c>
      <c r="C1283" s="1001">
        <v>68251</v>
      </c>
      <c r="D1283" s="1001">
        <v>50</v>
      </c>
      <c r="E1283" s="1001">
        <v>5843</v>
      </c>
      <c r="F1283" s="1004" t="s">
        <v>879</v>
      </c>
      <c r="G1283" s="1001">
        <v>0</v>
      </c>
      <c r="H1283" s="1001">
        <v>1</v>
      </c>
      <c r="I1283" s="1001">
        <v>97</v>
      </c>
      <c r="J1283" s="1001"/>
      <c r="K1283" s="1001">
        <v>128</v>
      </c>
      <c r="L1283" s="1001">
        <v>36</v>
      </c>
      <c r="M1283" s="1001"/>
      <c r="N1283" s="1001">
        <v>33</v>
      </c>
      <c r="O1283" s="1001">
        <v>1</v>
      </c>
      <c r="P1283" s="1010">
        <v>359</v>
      </c>
      <c r="Q1283" s="36" t="s">
        <v>903</v>
      </c>
      <c r="R1283" s="36"/>
      <c r="S1283" s="36">
        <v>966</v>
      </c>
      <c r="T1283" s="36"/>
      <c r="U1283" s="36"/>
      <c r="V1283" s="36"/>
      <c r="W1283" s="36"/>
      <c r="X1283" s="36">
        <v>3</v>
      </c>
      <c r="Y1283" s="1013" t="s">
        <v>32</v>
      </c>
      <c r="Z1283" s="1017" t="s">
        <v>471</v>
      </c>
      <c r="AA1283" s="1020" t="s">
        <v>590</v>
      </c>
      <c r="AB1283" s="24"/>
      <c r="AC1283" s="24"/>
      <c r="AD1283" s="24"/>
      <c r="AE1283" s="24"/>
      <c r="AF1283" s="24"/>
      <c r="AG1283" s="24"/>
      <c r="AH1283" s="24"/>
      <c r="AI1283" s="24"/>
      <c r="AJ1283" s="24"/>
      <c r="AK1283" s="24"/>
      <c r="AL1283" s="24"/>
      <c r="AM1283" s="24"/>
    </row>
    <row r="1284" spans="1:39" s="37" customFormat="1" x14ac:dyDescent="0.4">
      <c r="A1284" s="1002"/>
      <c r="B1284" s="1002"/>
      <c r="C1284" s="1002"/>
      <c r="D1284" s="1002"/>
      <c r="E1284" s="1002"/>
      <c r="F1284" s="1005"/>
      <c r="G1284" s="1002"/>
      <c r="H1284" s="1002"/>
      <c r="I1284" s="1002"/>
      <c r="J1284" s="1002"/>
      <c r="K1284" s="1002"/>
      <c r="L1284" s="1002"/>
      <c r="M1284" s="1002"/>
      <c r="N1284" s="1002"/>
      <c r="O1284" s="1002"/>
      <c r="P1284" s="1011"/>
      <c r="Q1284" s="36" t="s">
        <v>886</v>
      </c>
      <c r="R1284" s="36" t="s">
        <v>872</v>
      </c>
      <c r="S1284" s="36">
        <v>483</v>
      </c>
      <c r="T1284" s="36"/>
      <c r="U1284" s="36">
        <v>375</v>
      </c>
      <c r="V1284" s="36">
        <v>108</v>
      </c>
      <c r="W1284" s="36"/>
      <c r="X1284" s="36"/>
      <c r="Y1284" s="1014"/>
      <c r="Z1284" s="1018"/>
      <c r="AA1284" s="1021"/>
      <c r="AB1284" s="24"/>
      <c r="AC1284" s="24"/>
      <c r="AD1284" s="24"/>
      <c r="AE1284" s="24"/>
      <c r="AF1284" s="24"/>
      <c r="AG1284" s="24"/>
      <c r="AH1284" s="24"/>
      <c r="AI1284" s="24"/>
      <c r="AJ1284" s="24"/>
      <c r="AK1284" s="24"/>
      <c r="AL1284" s="24"/>
      <c r="AM1284" s="24"/>
    </row>
    <row r="1285" spans="1:39" s="17" customFormat="1" x14ac:dyDescent="0.4">
      <c r="A1285" s="1003"/>
      <c r="B1285" s="1003"/>
      <c r="C1285" s="1003"/>
      <c r="D1285" s="1003"/>
      <c r="E1285" s="1003"/>
      <c r="F1285" s="1006"/>
      <c r="G1285" s="1003"/>
      <c r="H1285" s="1003"/>
      <c r="I1285" s="1003"/>
      <c r="J1285" s="1003"/>
      <c r="K1285" s="1003"/>
      <c r="L1285" s="1003"/>
      <c r="M1285" s="1003"/>
      <c r="N1285" s="1003"/>
      <c r="O1285" s="1003"/>
      <c r="P1285" s="1012"/>
      <c r="Q1285" s="36" t="s">
        <v>887</v>
      </c>
      <c r="R1285" s="36" t="s">
        <v>872</v>
      </c>
      <c r="S1285" s="36">
        <v>483</v>
      </c>
      <c r="T1285" s="36"/>
      <c r="U1285" s="36">
        <v>483</v>
      </c>
      <c r="V1285" s="36"/>
      <c r="W1285" s="36"/>
      <c r="X1285" s="36"/>
      <c r="Y1285" s="1014"/>
      <c r="Z1285" s="1018"/>
      <c r="AA1285" s="1021"/>
      <c r="AB1285" s="24"/>
      <c r="AC1285" s="24"/>
      <c r="AD1285" s="24"/>
      <c r="AE1285" s="24"/>
      <c r="AF1285" s="24"/>
      <c r="AG1285" s="24"/>
      <c r="AH1285" s="24"/>
      <c r="AI1285" s="24"/>
      <c r="AJ1285" s="24"/>
      <c r="AK1285" s="24"/>
      <c r="AL1285" s="24"/>
      <c r="AM1285" s="24"/>
    </row>
    <row r="1286" spans="1:39" s="17" customFormat="1" x14ac:dyDescent="0.4">
      <c r="A1286" s="77"/>
      <c r="B1286" s="78"/>
      <c r="C1286" s="78"/>
      <c r="D1286" s="78"/>
      <c r="E1286" s="78"/>
      <c r="F1286" s="79"/>
      <c r="G1286" s="78"/>
      <c r="H1286" s="78"/>
      <c r="I1286" s="78"/>
      <c r="J1286" s="78"/>
      <c r="K1286" s="78"/>
      <c r="L1286" s="78"/>
      <c r="M1286" s="78"/>
      <c r="N1286" s="78"/>
      <c r="O1286" s="36">
        <v>2</v>
      </c>
      <c r="P1286" s="12"/>
      <c r="Q1286" s="36" t="s">
        <v>903</v>
      </c>
      <c r="R1286" s="36" t="s">
        <v>872</v>
      </c>
      <c r="S1286" s="36">
        <v>66</v>
      </c>
      <c r="T1286" s="36"/>
      <c r="U1286" s="36">
        <v>30</v>
      </c>
      <c r="V1286" s="36">
        <v>36</v>
      </c>
      <c r="W1286" s="36"/>
      <c r="X1286" s="36">
        <v>2</v>
      </c>
      <c r="Y1286" s="1015"/>
      <c r="Z1286" s="1019"/>
      <c r="AA1286" s="1022"/>
      <c r="AB1286" s="24"/>
      <c r="AC1286" s="24"/>
      <c r="AD1286" s="24"/>
      <c r="AE1286" s="24"/>
      <c r="AF1286" s="24"/>
      <c r="AG1286" s="24"/>
      <c r="AH1286" s="24"/>
      <c r="AI1286" s="24"/>
      <c r="AJ1286" s="24"/>
      <c r="AK1286" s="24"/>
      <c r="AL1286" s="24"/>
      <c r="AM1286" s="24"/>
    </row>
    <row r="1287" spans="1:39" s="17" customFormat="1" ht="33.75" customHeight="1" x14ac:dyDescent="0.4">
      <c r="A1287" s="213">
        <v>660</v>
      </c>
      <c r="B1287" s="213" t="s">
        <v>26</v>
      </c>
      <c r="C1287" s="213">
        <v>37686</v>
      </c>
      <c r="D1287" s="213">
        <v>13</v>
      </c>
      <c r="E1287" s="213">
        <v>3051</v>
      </c>
      <c r="F1287" s="214" t="s">
        <v>879</v>
      </c>
      <c r="G1287" s="213">
        <v>0</v>
      </c>
      <c r="H1287" s="213">
        <v>0</v>
      </c>
      <c r="I1287" s="213">
        <v>12</v>
      </c>
      <c r="J1287" s="213"/>
      <c r="K1287" s="213"/>
      <c r="L1287" s="213"/>
      <c r="M1287" s="213"/>
      <c r="N1287" s="213">
        <v>12</v>
      </c>
      <c r="O1287" s="151"/>
      <c r="P1287" s="10"/>
      <c r="Q1287" s="33"/>
      <c r="R1287" s="33"/>
      <c r="S1287" s="33"/>
      <c r="T1287" s="33"/>
      <c r="U1287" s="33"/>
      <c r="V1287" s="33"/>
      <c r="W1287" s="33"/>
      <c r="X1287" s="33"/>
      <c r="Y1287" s="33" t="s">
        <v>30</v>
      </c>
      <c r="Z1287" s="33" t="s">
        <v>170</v>
      </c>
      <c r="AA1287" s="33" t="s">
        <v>598</v>
      </c>
      <c r="AB1287" s="24"/>
      <c r="AC1287" s="24"/>
      <c r="AD1287" s="24"/>
      <c r="AE1287" s="24"/>
      <c r="AF1287" s="24"/>
      <c r="AG1287" s="24"/>
      <c r="AH1287" s="24"/>
      <c r="AI1287" s="24"/>
      <c r="AJ1287" s="24"/>
      <c r="AK1287" s="24"/>
      <c r="AL1287" s="24"/>
      <c r="AM1287" s="24"/>
    </row>
    <row r="1288" spans="1:39" s="34" customFormat="1" ht="33" customHeight="1" x14ac:dyDescent="0.4">
      <c r="A1288" s="920">
        <v>661</v>
      </c>
      <c r="B1288" s="920" t="s">
        <v>26</v>
      </c>
      <c r="C1288" s="920">
        <v>35968</v>
      </c>
      <c r="D1288" s="920">
        <v>1</v>
      </c>
      <c r="E1288" s="920">
        <v>1780</v>
      </c>
      <c r="F1288" s="956" t="s">
        <v>879</v>
      </c>
      <c r="G1288" s="920">
        <v>0</v>
      </c>
      <c r="H1288" s="920">
        <v>0</v>
      </c>
      <c r="I1288" s="920">
        <v>46</v>
      </c>
      <c r="J1288" s="920"/>
      <c r="K1288" s="920">
        <v>46</v>
      </c>
      <c r="L1288" s="920"/>
      <c r="M1288" s="920"/>
      <c r="N1288" s="920"/>
      <c r="O1288" s="920">
        <v>1</v>
      </c>
      <c r="P1288" s="156">
        <v>280</v>
      </c>
      <c r="Q1288" s="156" t="s">
        <v>903</v>
      </c>
      <c r="R1288" s="156"/>
      <c r="S1288" s="156">
        <v>368</v>
      </c>
      <c r="T1288" s="156"/>
      <c r="U1288" s="156"/>
      <c r="V1288" s="156"/>
      <c r="W1288" s="156"/>
      <c r="X1288" s="156">
        <v>15</v>
      </c>
      <c r="Y1288" s="172" t="s">
        <v>30</v>
      </c>
      <c r="Z1288" s="172" t="s">
        <v>472</v>
      </c>
      <c r="AA1288" s="172" t="s">
        <v>679</v>
      </c>
      <c r="AB1288" s="24"/>
      <c r="AC1288" s="24"/>
      <c r="AD1288" s="24"/>
      <c r="AE1288" s="24"/>
      <c r="AF1288" s="24"/>
      <c r="AG1288" s="24"/>
      <c r="AH1288" s="24"/>
      <c r="AI1288" s="24"/>
      <c r="AJ1288" s="24"/>
      <c r="AK1288" s="24"/>
      <c r="AL1288" s="24"/>
      <c r="AM1288" s="24"/>
    </row>
    <row r="1289" spans="1:39" s="34" customFormat="1" x14ac:dyDescent="0.4">
      <c r="A1289" s="955"/>
      <c r="B1289" s="955"/>
      <c r="C1289" s="955"/>
      <c r="D1289" s="955"/>
      <c r="E1289" s="955"/>
      <c r="F1289" s="957"/>
      <c r="G1289" s="955"/>
      <c r="H1289" s="955"/>
      <c r="I1289" s="955"/>
      <c r="J1289" s="955"/>
      <c r="K1289" s="955"/>
      <c r="L1289" s="955"/>
      <c r="M1289" s="955"/>
      <c r="N1289" s="955"/>
      <c r="O1289" s="955"/>
      <c r="P1289" s="156"/>
      <c r="Q1289" s="156" t="s">
        <v>886</v>
      </c>
      <c r="R1289" s="156" t="s">
        <v>872</v>
      </c>
      <c r="S1289" s="156">
        <v>184</v>
      </c>
      <c r="T1289" s="156"/>
      <c r="U1289" s="156">
        <v>184</v>
      </c>
      <c r="V1289" s="156"/>
      <c r="W1289" s="156"/>
      <c r="X1289" s="156"/>
      <c r="Y1289" s="156" t="s">
        <v>33</v>
      </c>
      <c r="Z1289" s="156" t="s">
        <v>157</v>
      </c>
      <c r="AA1289" s="156" t="s">
        <v>679</v>
      </c>
      <c r="AB1289" s="24"/>
      <c r="AC1289" s="24"/>
      <c r="AD1289" s="24"/>
      <c r="AE1289" s="24"/>
      <c r="AF1289" s="24"/>
      <c r="AG1289" s="24"/>
      <c r="AH1289" s="24"/>
      <c r="AI1289" s="24"/>
      <c r="AJ1289" s="24"/>
      <c r="AK1289" s="24"/>
      <c r="AL1289" s="24"/>
      <c r="AM1289" s="24"/>
    </row>
    <row r="1290" spans="1:39" s="34" customFormat="1" x14ac:dyDescent="0.4">
      <c r="A1290" s="921"/>
      <c r="B1290" s="921"/>
      <c r="C1290" s="921"/>
      <c r="D1290" s="921"/>
      <c r="E1290" s="921"/>
      <c r="F1290" s="958"/>
      <c r="G1290" s="921"/>
      <c r="H1290" s="921"/>
      <c r="I1290" s="921"/>
      <c r="J1290" s="921"/>
      <c r="K1290" s="921"/>
      <c r="L1290" s="921"/>
      <c r="M1290" s="921"/>
      <c r="N1290" s="921"/>
      <c r="O1290" s="921"/>
      <c r="P1290" s="156"/>
      <c r="Q1290" s="156" t="s">
        <v>925</v>
      </c>
      <c r="R1290" s="156" t="s">
        <v>872</v>
      </c>
      <c r="S1290" s="156">
        <v>184</v>
      </c>
      <c r="T1290" s="156"/>
      <c r="U1290" s="156">
        <v>184</v>
      </c>
      <c r="V1290" s="156"/>
      <c r="W1290" s="156"/>
      <c r="X1290" s="156"/>
      <c r="Y1290" s="156"/>
      <c r="Z1290" s="156"/>
      <c r="AA1290" s="156"/>
      <c r="AB1290" s="24"/>
      <c r="AC1290" s="24"/>
      <c r="AD1290" s="24"/>
      <c r="AE1290" s="24"/>
      <c r="AF1290" s="24"/>
      <c r="AG1290" s="24"/>
      <c r="AH1290" s="24"/>
      <c r="AI1290" s="24"/>
      <c r="AJ1290" s="24"/>
      <c r="AK1290" s="24"/>
      <c r="AL1290" s="24"/>
      <c r="AM1290" s="24"/>
    </row>
    <row r="1291" spans="1:39" s="17" customFormat="1" ht="39.75" customHeight="1" x14ac:dyDescent="0.4">
      <c r="A1291" s="15">
        <v>662</v>
      </c>
      <c r="B1291" s="15" t="s">
        <v>26</v>
      </c>
      <c r="C1291" s="15">
        <v>28552</v>
      </c>
      <c r="D1291" s="15">
        <v>2</v>
      </c>
      <c r="E1291" s="15">
        <v>1779</v>
      </c>
      <c r="F1291" s="40" t="s">
        <v>879</v>
      </c>
      <c r="G1291" s="15">
        <v>0</v>
      </c>
      <c r="H1291" s="15">
        <v>0</v>
      </c>
      <c r="I1291" s="15">
        <v>50</v>
      </c>
      <c r="J1291" s="15"/>
      <c r="K1291" s="15">
        <v>50</v>
      </c>
      <c r="L1291" s="15"/>
      <c r="M1291" s="15"/>
      <c r="N1291" s="15"/>
      <c r="O1291" s="15">
        <v>1</v>
      </c>
      <c r="P1291" s="5" t="s">
        <v>977</v>
      </c>
      <c r="Q1291" s="15" t="s">
        <v>903</v>
      </c>
      <c r="R1291" s="15" t="s">
        <v>872</v>
      </c>
      <c r="S1291" s="15">
        <v>200</v>
      </c>
      <c r="T1291" s="15"/>
      <c r="U1291" s="15">
        <v>200</v>
      </c>
      <c r="V1291" s="15"/>
      <c r="W1291" s="15"/>
      <c r="X1291" s="15">
        <v>23</v>
      </c>
      <c r="Y1291" s="15" t="s">
        <v>32</v>
      </c>
      <c r="Z1291" s="15" t="s">
        <v>473</v>
      </c>
      <c r="AA1291" s="15" t="s">
        <v>824</v>
      </c>
      <c r="AB1291" s="24"/>
      <c r="AC1291" s="24"/>
      <c r="AD1291" s="24"/>
      <c r="AE1291" s="24"/>
      <c r="AF1291" s="24"/>
      <c r="AG1291" s="24"/>
      <c r="AH1291" s="24"/>
      <c r="AI1291" s="24"/>
      <c r="AJ1291" s="24"/>
      <c r="AK1291" s="24"/>
      <c r="AL1291" s="24"/>
      <c r="AM1291" s="24"/>
    </row>
    <row r="1292" spans="1:39" s="17" customFormat="1" ht="36.75" customHeight="1" x14ac:dyDescent="0.4">
      <c r="A1292" s="15">
        <v>663</v>
      </c>
      <c r="B1292" s="15" t="s">
        <v>26</v>
      </c>
      <c r="C1292" s="15">
        <v>28075</v>
      </c>
      <c r="D1292" s="15">
        <v>3</v>
      </c>
      <c r="E1292" s="15">
        <v>2096</v>
      </c>
      <c r="F1292" s="40" t="s">
        <v>879</v>
      </c>
      <c r="G1292" s="15">
        <v>0</v>
      </c>
      <c r="H1292" s="15">
        <v>0</v>
      </c>
      <c r="I1292" s="15">
        <v>62</v>
      </c>
      <c r="J1292" s="15"/>
      <c r="K1292" s="15"/>
      <c r="L1292" s="15"/>
      <c r="M1292" s="15"/>
      <c r="N1292" s="15">
        <v>62</v>
      </c>
      <c r="O1292" s="15"/>
      <c r="P1292" s="5"/>
      <c r="Q1292" s="15"/>
      <c r="R1292" s="15"/>
      <c r="S1292" s="15"/>
      <c r="T1292" s="15"/>
      <c r="U1292" s="15"/>
      <c r="V1292" s="15"/>
      <c r="W1292" s="15"/>
      <c r="X1292" s="15"/>
      <c r="Y1292" s="15" t="s">
        <v>30</v>
      </c>
      <c r="Z1292" s="15" t="s">
        <v>184</v>
      </c>
      <c r="AA1292" s="15" t="s">
        <v>825</v>
      </c>
      <c r="AB1292" s="24"/>
      <c r="AC1292" s="24"/>
      <c r="AD1292" s="24"/>
      <c r="AE1292" s="24"/>
      <c r="AF1292" s="24"/>
      <c r="AG1292" s="24"/>
      <c r="AH1292" s="24"/>
      <c r="AI1292" s="24"/>
      <c r="AJ1292" s="24"/>
      <c r="AK1292" s="24"/>
      <c r="AL1292" s="24"/>
      <c r="AM1292" s="24"/>
    </row>
    <row r="1293" spans="1:39" s="17" customFormat="1" ht="37.5" customHeight="1" x14ac:dyDescent="0.4">
      <c r="A1293" s="15">
        <v>664</v>
      </c>
      <c r="B1293" s="15" t="s">
        <v>26</v>
      </c>
      <c r="C1293" s="15">
        <v>29995</v>
      </c>
      <c r="D1293" s="15">
        <v>2</v>
      </c>
      <c r="E1293" s="15">
        <v>2008</v>
      </c>
      <c r="F1293" s="40" t="s">
        <v>879</v>
      </c>
      <c r="G1293" s="15">
        <v>0</v>
      </c>
      <c r="H1293" s="15">
        <v>1</v>
      </c>
      <c r="I1293" s="15">
        <v>31</v>
      </c>
      <c r="J1293" s="15"/>
      <c r="K1293" s="15"/>
      <c r="L1293" s="15"/>
      <c r="M1293" s="15"/>
      <c r="N1293" s="15">
        <v>131</v>
      </c>
      <c r="O1293" s="15"/>
      <c r="P1293" s="5"/>
      <c r="Q1293" s="15"/>
      <c r="R1293" s="15"/>
      <c r="S1293" s="15"/>
      <c r="T1293" s="15"/>
      <c r="U1293" s="15"/>
      <c r="V1293" s="15"/>
      <c r="W1293" s="15"/>
      <c r="X1293" s="15"/>
      <c r="Y1293" s="15" t="s">
        <v>30</v>
      </c>
      <c r="Z1293" s="15" t="s">
        <v>184</v>
      </c>
      <c r="AA1293" s="15" t="s">
        <v>825</v>
      </c>
      <c r="AB1293" s="24"/>
      <c r="AC1293" s="24"/>
      <c r="AD1293" s="24"/>
      <c r="AE1293" s="24"/>
      <c r="AF1293" s="24"/>
      <c r="AG1293" s="24"/>
      <c r="AH1293" s="24"/>
      <c r="AI1293" s="24"/>
      <c r="AJ1293" s="24"/>
      <c r="AK1293" s="24"/>
      <c r="AL1293" s="24"/>
      <c r="AM1293" s="24"/>
    </row>
    <row r="1294" spans="1:39" s="17" customFormat="1" ht="39.75" customHeight="1" x14ac:dyDescent="0.4">
      <c r="A1294" s="15">
        <v>665</v>
      </c>
      <c r="B1294" s="15" t="s">
        <v>26</v>
      </c>
      <c r="C1294" s="15">
        <v>28481</v>
      </c>
      <c r="D1294" s="15">
        <v>4</v>
      </c>
      <c r="E1294" s="15">
        <v>2009</v>
      </c>
      <c r="F1294" s="40" t="s">
        <v>879</v>
      </c>
      <c r="G1294" s="15">
        <v>0</v>
      </c>
      <c r="H1294" s="15">
        <v>0</v>
      </c>
      <c r="I1294" s="15">
        <v>74</v>
      </c>
      <c r="J1294" s="15"/>
      <c r="K1294" s="15"/>
      <c r="L1294" s="15"/>
      <c r="M1294" s="15"/>
      <c r="N1294" s="15">
        <v>74</v>
      </c>
      <c r="O1294" s="15"/>
      <c r="P1294" s="5"/>
      <c r="Q1294" s="15"/>
      <c r="R1294" s="15"/>
      <c r="S1294" s="15"/>
      <c r="T1294" s="15"/>
      <c r="U1294" s="15"/>
      <c r="V1294" s="15"/>
      <c r="W1294" s="15"/>
      <c r="X1294" s="15"/>
      <c r="Y1294" s="15" t="s">
        <v>30</v>
      </c>
      <c r="Z1294" s="15" t="s">
        <v>184</v>
      </c>
      <c r="AA1294" s="15" t="s">
        <v>825</v>
      </c>
      <c r="AB1294" s="24"/>
      <c r="AC1294" s="24"/>
      <c r="AD1294" s="24"/>
      <c r="AE1294" s="24"/>
      <c r="AF1294" s="24"/>
      <c r="AG1294" s="24"/>
      <c r="AH1294" s="24"/>
      <c r="AI1294" s="24"/>
      <c r="AJ1294" s="24"/>
      <c r="AK1294" s="24"/>
      <c r="AL1294" s="24"/>
      <c r="AM1294" s="24"/>
    </row>
    <row r="1295" spans="1:39" s="17" customFormat="1" ht="39" customHeight="1" x14ac:dyDescent="0.4">
      <c r="A1295" s="181">
        <v>666</v>
      </c>
      <c r="B1295" s="181" t="s">
        <v>26</v>
      </c>
      <c r="C1295" s="181">
        <v>43788</v>
      </c>
      <c r="D1295" s="181">
        <v>95</v>
      </c>
      <c r="E1295" s="181">
        <v>4011</v>
      </c>
      <c r="F1295" s="182" t="s">
        <v>879</v>
      </c>
      <c r="G1295" s="181">
        <v>9</v>
      </c>
      <c r="H1295" s="181">
        <v>0</v>
      </c>
      <c r="I1295" s="181">
        <v>73</v>
      </c>
      <c r="J1295" s="86">
        <v>3635</v>
      </c>
      <c r="K1295" s="181">
        <v>38</v>
      </c>
      <c r="L1295" s="181"/>
      <c r="M1295" s="181"/>
      <c r="N1295" s="181"/>
      <c r="O1295" s="181">
        <v>1</v>
      </c>
      <c r="P1295" s="10"/>
      <c r="Q1295" s="181" t="s">
        <v>903</v>
      </c>
      <c r="R1295" s="181" t="s">
        <v>872</v>
      </c>
      <c r="S1295" s="181">
        <v>90</v>
      </c>
      <c r="T1295" s="181"/>
      <c r="U1295" s="181">
        <v>90</v>
      </c>
      <c r="V1295" s="181"/>
      <c r="W1295" s="181"/>
      <c r="X1295" s="181"/>
      <c r="Y1295" s="181" t="s">
        <v>33</v>
      </c>
      <c r="Z1295" s="181" t="s">
        <v>382</v>
      </c>
      <c r="AA1295" s="181" t="s">
        <v>547</v>
      </c>
      <c r="AB1295" s="24"/>
      <c r="AC1295" s="24"/>
      <c r="AD1295" s="24"/>
      <c r="AE1295" s="24"/>
      <c r="AF1295" s="24"/>
      <c r="AG1295" s="24"/>
      <c r="AH1295" s="24"/>
      <c r="AI1295" s="24"/>
      <c r="AJ1295" s="24"/>
      <c r="AK1295" s="24"/>
      <c r="AL1295" s="24"/>
      <c r="AM1295" s="24"/>
    </row>
    <row r="1296" spans="1:39" s="17" customFormat="1" x14ac:dyDescent="0.4">
      <c r="A1296" s="181"/>
      <c r="B1296" s="181"/>
      <c r="C1296" s="181"/>
      <c r="D1296" s="181"/>
      <c r="E1296" s="181"/>
      <c r="F1296" s="182"/>
      <c r="G1296" s="181"/>
      <c r="H1296" s="181"/>
      <c r="I1296" s="181"/>
      <c r="J1296" s="181"/>
      <c r="K1296" s="181"/>
      <c r="L1296" s="181"/>
      <c r="M1296" s="181"/>
      <c r="N1296" s="181"/>
      <c r="O1296" s="181"/>
      <c r="P1296" s="10"/>
      <c r="Q1296" s="181" t="s">
        <v>938</v>
      </c>
      <c r="R1296" s="181" t="s">
        <v>872</v>
      </c>
      <c r="S1296" s="181">
        <v>60</v>
      </c>
      <c r="T1296" s="181"/>
      <c r="U1296" s="181">
        <v>60</v>
      </c>
      <c r="V1296" s="181"/>
      <c r="W1296" s="181"/>
      <c r="X1296" s="181"/>
      <c r="Y1296" s="181"/>
      <c r="Z1296" s="181"/>
      <c r="AA1296" s="181"/>
      <c r="AB1296" s="24"/>
      <c r="AC1296" s="24"/>
      <c r="AD1296" s="24"/>
      <c r="AE1296" s="24"/>
      <c r="AF1296" s="24"/>
      <c r="AG1296" s="24"/>
      <c r="AH1296" s="24"/>
      <c r="AI1296" s="24"/>
      <c r="AJ1296" s="24"/>
      <c r="AK1296" s="24"/>
      <c r="AL1296" s="24"/>
      <c r="AM1296" s="24"/>
    </row>
    <row r="1297" spans="1:39" s="17" customFormat="1" ht="36" customHeight="1" x14ac:dyDescent="0.4">
      <c r="A1297" s="176">
        <v>667</v>
      </c>
      <c r="B1297" s="176" t="s">
        <v>26</v>
      </c>
      <c r="C1297" s="176">
        <v>30345</v>
      </c>
      <c r="D1297" s="176">
        <v>1</v>
      </c>
      <c r="E1297" s="176">
        <v>1960</v>
      </c>
      <c r="F1297" s="177" t="s">
        <v>879</v>
      </c>
      <c r="G1297" s="176">
        <v>2</v>
      </c>
      <c r="H1297" s="176">
        <v>0</v>
      </c>
      <c r="I1297" s="176">
        <v>64</v>
      </c>
      <c r="J1297" s="942" t="s">
        <v>939</v>
      </c>
      <c r="K1297" s="943"/>
      <c r="L1297" s="943"/>
      <c r="M1297" s="943"/>
      <c r="N1297" s="943"/>
      <c r="O1297" s="943"/>
      <c r="P1297" s="943"/>
      <c r="Q1297" s="943"/>
      <c r="R1297" s="943"/>
      <c r="S1297" s="943"/>
      <c r="T1297" s="943"/>
      <c r="U1297" s="943"/>
      <c r="V1297" s="943"/>
      <c r="W1297" s="943"/>
      <c r="X1297" s="944"/>
      <c r="Y1297" s="176" t="s">
        <v>30</v>
      </c>
      <c r="Z1297" s="176" t="s">
        <v>135</v>
      </c>
      <c r="AA1297" s="176" t="s">
        <v>590</v>
      </c>
      <c r="AB1297" s="24"/>
      <c r="AC1297" s="24"/>
      <c r="AD1297" s="24"/>
      <c r="AE1297" s="24"/>
      <c r="AF1297" s="24"/>
      <c r="AG1297" s="24"/>
      <c r="AH1297" s="24"/>
      <c r="AI1297" s="24"/>
      <c r="AJ1297" s="24"/>
      <c r="AK1297" s="24"/>
      <c r="AL1297" s="24"/>
      <c r="AM1297" s="24"/>
    </row>
    <row r="1298" spans="1:39" s="17" customFormat="1" ht="40.5" customHeight="1" x14ac:dyDescent="0.4">
      <c r="A1298" s="33">
        <v>668</v>
      </c>
      <c r="B1298" s="33" t="s">
        <v>26</v>
      </c>
      <c r="C1298" s="33">
        <v>43789</v>
      </c>
      <c r="D1298" s="33">
        <v>96</v>
      </c>
      <c r="E1298" s="33">
        <v>4012</v>
      </c>
      <c r="F1298" s="46" t="s">
        <v>879</v>
      </c>
      <c r="G1298" s="33">
        <v>2</v>
      </c>
      <c r="H1298" s="33">
        <v>0</v>
      </c>
      <c r="I1298" s="33">
        <v>0</v>
      </c>
      <c r="J1298" s="33">
        <v>800</v>
      </c>
      <c r="K1298" s="33"/>
      <c r="L1298" s="33"/>
      <c r="M1298" s="33"/>
      <c r="N1298" s="33"/>
      <c r="O1298" s="33"/>
      <c r="P1298" s="10"/>
      <c r="Q1298" s="33"/>
      <c r="R1298" s="33"/>
      <c r="S1298" s="33"/>
      <c r="T1298" s="33"/>
      <c r="U1298" s="33"/>
      <c r="V1298" s="33"/>
      <c r="W1298" s="33"/>
      <c r="X1298" s="33"/>
      <c r="Y1298" s="33" t="s">
        <v>33</v>
      </c>
      <c r="Z1298" s="33" t="s">
        <v>71</v>
      </c>
      <c r="AA1298" s="33" t="s">
        <v>547</v>
      </c>
      <c r="AB1298" s="24"/>
      <c r="AC1298" s="24"/>
      <c r="AD1298" s="24"/>
      <c r="AE1298" s="24"/>
      <c r="AF1298" s="24"/>
      <c r="AG1298" s="24"/>
      <c r="AH1298" s="24"/>
      <c r="AI1298" s="24"/>
      <c r="AJ1298" s="24"/>
      <c r="AK1298" s="24"/>
      <c r="AL1298" s="24"/>
      <c r="AM1298" s="24"/>
    </row>
    <row r="1299" spans="1:39" s="17" customFormat="1" ht="35.25" customHeight="1" x14ac:dyDescent="0.4">
      <c r="A1299" s="15">
        <v>669</v>
      </c>
      <c r="B1299" s="15" t="s">
        <v>26</v>
      </c>
      <c r="C1299" s="15">
        <v>55557</v>
      </c>
      <c r="D1299" s="15">
        <v>30</v>
      </c>
      <c r="E1299" s="15">
        <v>4914</v>
      </c>
      <c r="F1299" s="40" t="s">
        <v>879</v>
      </c>
      <c r="G1299" s="15">
        <v>0</v>
      </c>
      <c r="H1299" s="15">
        <v>1</v>
      </c>
      <c r="I1299" s="15">
        <v>32</v>
      </c>
      <c r="J1299" s="15">
        <v>132</v>
      </c>
      <c r="K1299" s="15"/>
      <c r="L1299" s="15"/>
      <c r="M1299" s="15"/>
      <c r="N1299" s="15"/>
      <c r="O1299" s="15"/>
      <c r="P1299" s="5"/>
      <c r="Q1299" s="15"/>
      <c r="R1299" s="15"/>
      <c r="S1299" s="15"/>
      <c r="T1299" s="15"/>
      <c r="U1299" s="15"/>
      <c r="V1299" s="15"/>
      <c r="W1299" s="15"/>
      <c r="X1299" s="15"/>
      <c r="Y1299" s="15" t="s">
        <v>30</v>
      </c>
      <c r="Z1299" s="15" t="s">
        <v>474</v>
      </c>
      <c r="AA1299" s="15" t="s">
        <v>826</v>
      </c>
      <c r="AB1299" s="24"/>
      <c r="AC1299" s="24"/>
      <c r="AD1299" s="24"/>
      <c r="AE1299" s="24"/>
      <c r="AF1299" s="24"/>
      <c r="AG1299" s="24"/>
      <c r="AH1299" s="24"/>
      <c r="AI1299" s="24"/>
      <c r="AJ1299" s="24"/>
      <c r="AK1299" s="24"/>
      <c r="AL1299" s="24"/>
      <c r="AM1299" s="24"/>
    </row>
    <row r="1300" spans="1:39" s="17" customFormat="1" x14ac:dyDescent="0.4">
      <c r="A1300" s="15"/>
      <c r="B1300" s="15"/>
      <c r="C1300" s="15"/>
      <c r="D1300" s="15"/>
      <c r="E1300" s="15"/>
      <c r="F1300" s="40"/>
      <c r="G1300" s="15"/>
      <c r="H1300" s="15"/>
      <c r="I1300" s="15"/>
      <c r="J1300" s="15"/>
      <c r="K1300" s="15"/>
      <c r="L1300" s="15"/>
      <c r="M1300" s="15"/>
      <c r="N1300" s="15"/>
      <c r="O1300" s="15"/>
      <c r="P1300" s="5"/>
      <c r="Q1300" s="15"/>
      <c r="R1300" s="15"/>
      <c r="S1300" s="15"/>
      <c r="T1300" s="15"/>
      <c r="U1300" s="15"/>
      <c r="V1300" s="15"/>
      <c r="W1300" s="15"/>
      <c r="X1300" s="15"/>
      <c r="Y1300" s="15" t="s">
        <v>30</v>
      </c>
      <c r="Z1300" s="15" t="s">
        <v>475</v>
      </c>
      <c r="AA1300" s="15" t="s">
        <v>827</v>
      </c>
      <c r="AB1300" s="24"/>
      <c r="AC1300" s="24"/>
      <c r="AD1300" s="24"/>
      <c r="AE1300" s="24"/>
      <c r="AF1300" s="24"/>
      <c r="AG1300" s="24"/>
      <c r="AH1300" s="24"/>
      <c r="AI1300" s="24"/>
      <c r="AJ1300" s="24"/>
      <c r="AK1300" s="24"/>
      <c r="AL1300" s="24"/>
      <c r="AM1300" s="24"/>
    </row>
    <row r="1301" spans="1:39" s="17" customFormat="1" ht="41.25" customHeight="1" x14ac:dyDescent="0.4">
      <c r="A1301" s="15">
        <v>670</v>
      </c>
      <c r="B1301" s="15" t="s">
        <v>26</v>
      </c>
      <c r="C1301" s="15">
        <v>43786</v>
      </c>
      <c r="D1301" s="15">
        <v>93</v>
      </c>
      <c r="E1301" s="15">
        <v>4009</v>
      </c>
      <c r="F1301" s="40" t="s">
        <v>879</v>
      </c>
      <c r="G1301" s="15">
        <v>0</v>
      </c>
      <c r="H1301" s="15">
        <v>1</v>
      </c>
      <c r="I1301" s="15">
        <v>85</v>
      </c>
      <c r="J1301" s="15">
        <v>185</v>
      </c>
      <c r="K1301" s="15"/>
      <c r="L1301" s="15"/>
      <c r="M1301" s="15"/>
      <c r="N1301" s="15"/>
      <c r="O1301" s="15"/>
      <c r="P1301" s="5"/>
      <c r="Q1301" s="15"/>
      <c r="R1301" s="15"/>
      <c r="S1301" s="15"/>
      <c r="T1301" s="15"/>
      <c r="U1301" s="15"/>
      <c r="V1301" s="15"/>
      <c r="W1301" s="15"/>
      <c r="X1301" s="15"/>
      <c r="Y1301" s="15" t="s">
        <v>32</v>
      </c>
      <c r="Z1301" s="15" t="s">
        <v>476</v>
      </c>
      <c r="AA1301" s="15" t="s">
        <v>549</v>
      </c>
      <c r="AB1301" s="24"/>
      <c r="AC1301" s="24"/>
      <c r="AD1301" s="24"/>
      <c r="AE1301" s="24"/>
      <c r="AF1301" s="24"/>
      <c r="AG1301" s="24"/>
      <c r="AH1301" s="24"/>
      <c r="AI1301" s="24"/>
      <c r="AJ1301" s="24"/>
      <c r="AK1301" s="24"/>
      <c r="AL1301" s="24"/>
      <c r="AM1301" s="24"/>
    </row>
    <row r="1302" spans="1:39" s="24" customFormat="1" ht="39.75" customHeight="1" x14ac:dyDescent="0.4">
      <c r="A1302" s="22">
        <v>671</v>
      </c>
      <c r="B1302" s="22" t="s">
        <v>26</v>
      </c>
      <c r="C1302" s="22">
        <v>18855</v>
      </c>
      <c r="D1302" s="22">
        <v>37</v>
      </c>
      <c r="E1302" s="22">
        <v>600</v>
      </c>
      <c r="F1302" s="44" t="s">
        <v>879</v>
      </c>
      <c r="G1302" s="22">
        <v>9</v>
      </c>
      <c r="H1302" s="22">
        <v>0</v>
      </c>
      <c r="I1302" s="22">
        <v>33</v>
      </c>
      <c r="J1302" s="23">
        <v>3633</v>
      </c>
      <c r="K1302" s="22"/>
      <c r="L1302" s="22"/>
      <c r="M1302" s="22"/>
      <c r="N1302" s="22"/>
      <c r="O1302" s="22"/>
      <c r="P1302" s="7"/>
      <c r="Q1302" s="22"/>
      <c r="R1302" s="22"/>
      <c r="S1302" s="22"/>
      <c r="T1302" s="22"/>
      <c r="U1302" s="22"/>
      <c r="V1302" s="22"/>
      <c r="W1302" s="22"/>
      <c r="X1302" s="22"/>
      <c r="Y1302" s="22" t="s">
        <v>30</v>
      </c>
      <c r="Z1302" s="22" t="s">
        <v>477</v>
      </c>
      <c r="AA1302" s="22" t="s">
        <v>803</v>
      </c>
    </row>
    <row r="1303" spans="1:39" s="17" customFormat="1" ht="41.25" customHeight="1" x14ac:dyDescent="0.4">
      <c r="A1303" s="73">
        <v>672</v>
      </c>
      <c r="B1303" s="73" t="s">
        <v>26</v>
      </c>
      <c r="C1303" s="73">
        <v>66889</v>
      </c>
      <c r="D1303" s="73">
        <v>86</v>
      </c>
      <c r="E1303" s="73">
        <v>5830</v>
      </c>
      <c r="F1303" s="75" t="s">
        <v>879</v>
      </c>
      <c r="G1303" s="73">
        <v>0</v>
      </c>
      <c r="H1303" s="73">
        <v>1</v>
      </c>
      <c r="I1303" s="73">
        <v>14</v>
      </c>
      <c r="J1303" s="73"/>
      <c r="K1303" s="73"/>
      <c r="L1303" s="73"/>
      <c r="M1303" s="73"/>
      <c r="N1303" s="73">
        <v>114</v>
      </c>
      <c r="O1303" s="73"/>
      <c r="P1303" s="5"/>
      <c r="Q1303" s="73"/>
      <c r="R1303" s="73"/>
      <c r="S1303" s="73"/>
      <c r="T1303" s="73"/>
      <c r="U1303" s="73"/>
      <c r="V1303" s="73"/>
      <c r="W1303" s="73"/>
      <c r="X1303" s="73"/>
      <c r="Y1303" s="73" t="s">
        <v>32</v>
      </c>
      <c r="Z1303" s="73" t="s">
        <v>478</v>
      </c>
      <c r="AA1303" s="73" t="s">
        <v>602</v>
      </c>
      <c r="AB1303" s="24"/>
      <c r="AC1303" s="24"/>
      <c r="AD1303" s="24"/>
      <c r="AE1303" s="24"/>
      <c r="AF1303" s="24"/>
      <c r="AG1303" s="24"/>
      <c r="AH1303" s="24"/>
      <c r="AI1303" s="24"/>
      <c r="AJ1303" s="24"/>
      <c r="AK1303" s="24"/>
      <c r="AL1303" s="24"/>
      <c r="AM1303" s="24"/>
    </row>
    <row r="1304" spans="1:39" s="17" customFormat="1" ht="38.25" customHeight="1" x14ac:dyDescent="0.4">
      <c r="A1304" s="73">
        <v>673</v>
      </c>
      <c r="B1304" s="73" t="s">
        <v>26</v>
      </c>
      <c r="C1304" s="73">
        <v>77574</v>
      </c>
      <c r="D1304" s="73">
        <v>96</v>
      </c>
      <c r="E1304" s="73">
        <v>7039</v>
      </c>
      <c r="F1304" s="75" t="s">
        <v>879</v>
      </c>
      <c r="G1304" s="73">
        <v>0</v>
      </c>
      <c r="H1304" s="73">
        <v>1</v>
      </c>
      <c r="I1304" s="73">
        <v>66</v>
      </c>
      <c r="J1304" s="73">
        <v>166</v>
      </c>
      <c r="K1304" s="73"/>
      <c r="L1304" s="73"/>
      <c r="M1304" s="73"/>
      <c r="N1304" s="73"/>
      <c r="O1304" s="73"/>
      <c r="P1304" s="5"/>
      <c r="Q1304" s="73"/>
      <c r="R1304" s="73"/>
      <c r="S1304" s="73"/>
      <c r="T1304" s="73"/>
      <c r="U1304" s="73"/>
      <c r="V1304" s="73"/>
      <c r="W1304" s="73"/>
      <c r="X1304" s="73"/>
      <c r="Y1304" s="73" t="s">
        <v>30</v>
      </c>
      <c r="Z1304" s="73" t="s">
        <v>358</v>
      </c>
      <c r="AA1304" s="73" t="s">
        <v>706</v>
      </c>
      <c r="AB1304" s="24"/>
      <c r="AC1304" s="24"/>
      <c r="AD1304" s="24"/>
      <c r="AE1304" s="24"/>
      <c r="AF1304" s="24"/>
      <c r="AG1304" s="24"/>
      <c r="AH1304" s="24"/>
      <c r="AI1304" s="24"/>
      <c r="AJ1304" s="24"/>
      <c r="AK1304" s="24"/>
      <c r="AL1304" s="24"/>
      <c r="AM1304" s="24"/>
    </row>
    <row r="1305" spans="1:39" s="17" customFormat="1" ht="39" customHeight="1" x14ac:dyDescent="0.4">
      <c r="A1305" s="161">
        <v>674</v>
      </c>
      <c r="B1305" s="161" t="s">
        <v>26</v>
      </c>
      <c r="C1305" s="161">
        <v>78432</v>
      </c>
      <c r="D1305" s="161">
        <v>212</v>
      </c>
      <c r="E1305" s="161">
        <v>7131</v>
      </c>
      <c r="F1305" s="162" t="s">
        <v>879</v>
      </c>
      <c r="G1305" s="161">
        <v>1</v>
      </c>
      <c r="H1305" s="161">
        <v>0</v>
      </c>
      <c r="I1305" s="161">
        <v>0</v>
      </c>
      <c r="J1305" s="161">
        <v>400</v>
      </c>
      <c r="K1305" s="161"/>
      <c r="L1305" s="161"/>
      <c r="M1305" s="161"/>
      <c r="N1305" s="161"/>
      <c r="O1305" s="161"/>
      <c r="P1305" s="10"/>
      <c r="Q1305" s="161"/>
      <c r="R1305" s="161"/>
      <c r="S1305" s="161"/>
      <c r="T1305" s="161"/>
      <c r="U1305" s="161"/>
      <c r="V1305" s="161"/>
      <c r="W1305" s="161"/>
      <c r="X1305" s="161"/>
      <c r="Y1305" s="161" t="s">
        <v>33</v>
      </c>
      <c r="Z1305" s="161" t="s">
        <v>465</v>
      </c>
      <c r="AA1305" s="161" t="s">
        <v>819</v>
      </c>
      <c r="AB1305" s="24"/>
      <c r="AC1305" s="24"/>
      <c r="AD1305" s="24"/>
      <c r="AE1305" s="24"/>
      <c r="AF1305" s="24"/>
      <c r="AG1305" s="24"/>
      <c r="AH1305" s="24"/>
      <c r="AI1305" s="24"/>
      <c r="AJ1305" s="24"/>
      <c r="AK1305" s="24"/>
      <c r="AL1305" s="24"/>
      <c r="AM1305" s="24"/>
    </row>
    <row r="1306" spans="1:39" s="17" customFormat="1" ht="39" customHeight="1" x14ac:dyDescent="0.4">
      <c r="A1306" s="15">
        <v>675</v>
      </c>
      <c r="B1306" s="15" t="s">
        <v>26</v>
      </c>
      <c r="C1306" s="15">
        <v>39870</v>
      </c>
      <c r="D1306" s="15">
        <v>137</v>
      </c>
      <c r="E1306" s="15">
        <v>3735</v>
      </c>
      <c r="F1306" s="40" t="s">
        <v>879</v>
      </c>
      <c r="G1306" s="15">
        <v>14</v>
      </c>
      <c r="H1306" s="15">
        <v>1</v>
      </c>
      <c r="I1306" s="15">
        <v>62</v>
      </c>
      <c r="J1306" s="18">
        <v>5762</v>
      </c>
      <c r="K1306" s="15"/>
      <c r="L1306" s="15"/>
      <c r="M1306" s="15"/>
      <c r="N1306" s="15"/>
      <c r="O1306" s="15"/>
      <c r="P1306" s="5"/>
      <c r="Q1306" s="15"/>
      <c r="R1306" s="15"/>
      <c r="S1306" s="15"/>
      <c r="T1306" s="15"/>
      <c r="U1306" s="15"/>
      <c r="V1306" s="15"/>
      <c r="W1306" s="15"/>
      <c r="X1306" s="15"/>
      <c r="Y1306" s="15" t="s">
        <v>30</v>
      </c>
      <c r="Z1306" s="15" t="s">
        <v>115</v>
      </c>
      <c r="AA1306" s="15" t="s">
        <v>578</v>
      </c>
      <c r="AB1306" s="24"/>
      <c r="AC1306" s="24"/>
      <c r="AD1306" s="24"/>
      <c r="AE1306" s="24"/>
      <c r="AF1306" s="24"/>
      <c r="AG1306" s="24"/>
      <c r="AH1306" s="24"/>
      <c r="AI1306" s="24"/>
      <c r="AJ1306" s="24"/>
      <c r="AK1306" s="24"/>
      <c r="AL1306" s="24"/>
      <c r="AM1306" s="24"/>
    </row>
    <row r="1307" spans="1:39" s="17" customFormat="1" ht="40.5" customHeight="1" x14ac:dyDescent="0.4">
      <c r="A1307" s="15">
        <v>676</v>
      </c>
      <c r="B1307" s="15" t="s">
        <v>26</v>
      </c>
      <c r="C1307" s="15">
        <v>77036</v>
      </c>
      <c r="D1307" s="15">
        <v>392</v>
      </c>
      <c r="E1307" s="15">
        <v>6910</v>
      </c>
      <c r="F1307" s="40" t="s">
        <v>879</v>
      </c>
      <c r="G1307" s="15">
        <v>5</v>
      </c>
      <c r="H1307" s="15">
        <v>0</v>
      </c>
      <c r="I1307" s="15">
        <v>64</v>
      </c>
      <c r="J1307" s="18">
        <v>2064</v>
      </c>
      <c r="K1307" s="15"/>
      <c r="L1307" s="15"/>
      <c r="M1307" s="15"/>
      <c r="N1307" s="15"/>
      <c r="O1307" s="15"/>
      <c r="P1307" s="5"/>
      <c r="Q1307" s="15"/>
      <c r="R1307" s="15"/>
      <c r="S1307" s="15"/>
      <c r="T1307" s="15"/>
      <c r="U1307" s="15"/>
      <c r="V1307" s="15"/>
      <c r="W1307" s="15"/>
      <c r="X1307" s="15"/>
      <c r="Y1307" s="15" t="s">
        <v>30</v>
      </c>
      <c r="Z1307" s="15" t="s">
        <v>349</v>
      </c>
      <c r="AA1307" s="15" t="s">
        <v>747</v>
      </c>
      <c r="AB1307" s="24"/>
      <c r="AC1307" s="24"/>
      <c r="AD1307" s="24"/>
      <c r="AE1307" s="24"/>
      <c r="AF1307" s="24"/>
      <c r="AG1307" s="24"/>
      <c r="AH1307" s="24"/>
      <c r="AI1307" s="24"/>
      <c r="AJ1307" s="24"/>
      <c r="AK1307" s="24"/>
      <c r="AL1307" s="24"/>
      <c r="AM1307" s="24"/>
    </row>
    <row r="1308" spans="1:39" s="17" customFormat="1" ht="36.75" customHeight="1" x14ac:dyDescent="0.4">
      <c r="A1308" s="15">
        <v>677</v>
      </c>
      <c r="B1308" s="15" t="s">
        <v>26</v>
      </c>
      <c r="C1308" s="15">
        <v>65367</v>
      </c>
      <c r="D1308" s="15">
        <v>234</v>
      </c>
      <c r="E1308" s="15">
        <v>5558</v>
      </c>
      <c r="F1308" s="40" t="s">
        <v>879</v>
      </c>
      <c r="G1308" s="15">
        <v>6</v>
      </c>
      <c r="H1308" s="15">
        <v>2</v>
      </c>
      <c r="I1308" s="15">
        <v>78</v>
      </c>
      <c r="J1308" s="18">
        <v>2678</v>
      </c>
      <c r="K1308" s="15"/>
      <c r="L1308" s="15"/>
      <c r="M1308" s="15"/>
      <c r="N1308" s="15"/>
      <c r="O1308" s="15"/>
      <c r="P1308" s="5"/>
      <c r="Q1308" s="15"/>
      <c r="R1308" s="15"/>
      <c r="S1308" s="15"/>
      <c r="T1308" s="15"/>
      <c r="U1308" s="15"/>
      <c r="V1308" s="15"/>
      <c r="W1308" s="15"/>
      <c r="X1308" s="15"/>
      <c r="Y1308" s="15" t="s">
        <v>33</v>
      </c>
      <c r="Z1308" s="15" t="s">
        <v>479</v>
      </c>
      <c r="AA1308" s="15" t="s">
        <v>829</v>
      </c>
      <c r="AB1308" s="24"/>
      <c r="AC1308" s="24"/>
      <c r="AD1308" s="24"/>
      <c r="AE1308" s="24"/>
      <c r="AF1308" s="24"/>
      <c r="AG1308" s="24"/>
      <c r="AH1308" s="24"/>
      <c r="AI1308" s="24"/>
      <c r="AJ1308" s="24"/>
      <c r="AK1308" s="24"/>
      <c r="AL1308" s="24"/>
      <c r="AM1308" s="24"/>
    </row>
    <row r="1309" spans="1:39" s="20" customFormat="1" ht="40.5" customHeight="1" x14ac:dyDescent="0.4">
      <c r="A1309" s="19">
        <v>678</v>
      </c>
      <c r="B1309" s="19" t="s">
        <v>26</v>
      </c>
      <c r="C1309" s="19">
        <v>52190</v>
      </c>
      <c r="D1309" s="19">
        <v>223</v>
      </c>
      <c r="E1309" s="19">
        <v>4194</v>
      </c>
      <c r="F1309" s="43" t="s">
        <v>879</v>
      </c>
      <c r="G1309" s="19">
        <v>0</v>
      </c>
      <c r="H1309" s="19">
        <v>0</v>
      </c>
      <c r="I1309" s="19">
        <v>50</v>
      </c>
      <c r="J1309" s="19"/>
      <c r="K1309" s="19"/>
      <c r="L1309" s="19"/>
      <c r="M1309" s="19">
        <v>50</v>
      </c>
      <c r="N1309" s="19"/>
      <c r="O1309" s="19"/>
      <c r="P1309" s="6"/>
      <c r="Q1309" s="19"/>
      <c r="R1309" s="19"/>
      <c r="S1309" s="19"/>
      <c r="T1309" s="19"/>
      <c r="U1309" s="19"/>
      <c r="V1309" s="19"/>
      <c r="W1309" s="19"/>
      <c r="X1309" s="19"/>
      <c r="Y1309" s="19" t="s">
        <v>33</v>
      </c>
      <c r="Z1309" s="19" t="s">
        <v>369</v>
      </c>
      <c r="AA1309" s="19" t="s">
        <v>746</v>
      </c>
      <c r="AB1309" s="24"/>
      <c r="AC1309" s="24"/>
      <c r="AD1309" s="24"/>
      <c r="AE1309" s="24"/>
      <c r="AF1309" s="24"/>
      <c r="AG1309" s="24"/>
      <c r="AH1309" s="24"/>
      <c r="AI1309" s="24"/>
      <c r="AJ1309" s="24"/>
      <c r="AK1309" s="24"/>
      <c r="AL1309" s="24"/>
      <c r="AM1309" s="24"/>
    </row>
    <row r="1310" spans="1:39" s="17" customFormat="1" ht="35.25" customHeight="1" x14ac:dyDescent="0.4">
      <c r="A1310" s="15">
        <v>679</v>
      </c>
      <c r="B1310" s="15" t="s">
        <v>26</v>
      </c>
      <c r="C1310" s="15">
        <v>32564</v>
      </c>
      <c r="D1310" s="15">
        <v>142</v>
      </c>
      <c r="E1310" s="15">
        <v>2794</v>
      </c>
      <c r="F1310" s="40" t="s">
        <v>879</v>
      </c>
      <c r="G1310" s="15">
        <v>2</v>
      </c>
      <c r="H1310" s="15">
        <v>3</v>
      </c>
      <c r="I1310" s="15">
        <v>2</v>
      </c>
      <c r="J1310" s="18">
        <v>1102</v>
      </c>
      <c r="K1310" s="15"/>
      <c r="L1310" s="15"/>
      <c r="M1310" s="15"/>
      <c r="N1310" s="15"/>
      <c r="O1310" s="15"/>
      <c r="P1310" s="5"/>
      <c r="Q1310" s="15"/>
      <c r="R1310" s="15"/>
      <c r="S1310" s="15"/>
      <c r="T1310" s="15"/>
      <c r="U1310" s="15"/>
      <c r="V1310" s="15"/>
      <c r="W1310" s="15"/>
      <c r="X1310" s="15"/>
      <c r="Y1310" s="15" t="s">
        <v>33</v>
      </c>
      <c r="Z1310" s="15" t="s">
        <v>480</v>
      </c>
      <c r="AA1310" s="15" t="s">
        <v>830</v>
      </c>
      <c r="AB1310" s="24"/>
      <c r="AC1310" s="24"/>
      <c r="AD1310" s="24"/>
      <c r="AE1310" s="24"/>
      <c r="AF1310" s="24"/>
      <c r="AG1310" s="24"/>
      <c r="AH1310" s="24"/>
      <c r="AI1310" s="24"/>
      <c r="AJ1310" s="24"/>
      <c r="AK1310" s="24"/>
      <c r="AL1310" s="24"/>
      <c r="AM1310" s="24"/>
    </row>
    <row r="1311" spans="1:39" s="17" customFormat="1" ht="41.25" customHeight="1" x14ac:dyDescent="0.4">
      <c r="A1311" s="73">
        <v>680</v>
      </c>
      <c r="B1311" s="73" t="s">
        <v>26</v>
      </c>
      <c r="C1311" s="73">
        <v>74997</v>
      </c>
      <c r="D1311" s="73">
        <v>381</v>
      </c>
      <c r="E1311" s="73">
        <v>6717</v>
      </c>
      <c r="F1311" s="75" t="s">
        <v>879</v>
      </c>
      <c r="G1311" s="73">
        <v>1</v>
      </c>
      <c r="H1311" s="73">
        <v>0</v>
      </c>
      <c r="I1311" s="73">
        <v>0</v>
      </c>
      <c r="J1311" s="73"/>
      <c r="K1311" s="73">
        <v>25</v>
      </c>
      <c r="L1311" s="73"/>
      <c r="M1311" s="73"/>
      <c r="N1311" s="73">
        <v>375</v>
      </c>
      <c r="O1311" s="73">
        <v>1</v>
      </c>
      <c r="P1311" s="5"/>
      <c r="Q1311" s="73" t="s">
        <v>903</v>
      </c>
      <c r="R1311" s="73" t="s">
        <v>872</v>
      </c>
      <c r="S1311" s="73">
        <v>100</v>
      </c>
      <c r="T1311" s="73"/>
      <c r="U1311" s="73">
        <v>100</v>
      </c>
      <c r="V1311" s="73"/>
      <c r="W1311" s="73"/>
      <c r="X1311" s="73"/>
      <c r="Y1311" s="73" t="s">
        <v>30</v>
      </c>
      <c r="Z1311" s="73" t="s">
        <v>367</v>
      </c>
      <c r="AA1311" s="73" t="s">
        <v>580</v>
      </c>
      <c r="AB1311" s="24"/>
      <c r="AC1311" s="24"/>
      <c r="AD1311" s="24"/>
      <c r="AE1311" s="24"/>
      <c r="AF1311" s="24"/>
      <c r="AG1311" s="24"/>
      <c r="AH1311" s="24"/>
      <c r="AI1311" s="24"/>
      <c r="AJ1311" s="24"/>
      <c r="AK1311" s="24"/>
      <c r="AL1311" s="24"/>
      <c r="AM1311" s="24"/>
    </row>
    <row r="1312" spans="1:39" s="17" customFormat="1" ht="39" customHeight="1" x14ac:dyDescent="0.4">
      <c r="A1312" s="73">
        <v>681</v>
      </c>
      <c r="B1312" s="73" t="s">
        <v>26</v>
      </c>
      <c r="C1312" s="73">
        <v>32563</v>
      </c>
      <c r="D1312" s="73">
        <v>141</v>
      </c>
      <c r="E1312" s="73">
        <v>2793</v>
      </c>
      <c r="F1312" s="75" t="s">
        <v>879</v>
      </c>
      <c r="G1312" s="73">
        <v>1</v>
      </c>
      <c r="H1312" s="73">
        <v>3</v>
      </c>
      <c r="I1312" s="73">
        <v>83</v>
      </c>
      <c r="J1312" s="73">
        <v>783</v>
      </c>
      <c r="K1312" s="73"/>
      <c r="L1312" s="73"/>
      <c r="M1312" s="73"/>
      <c r="N1312" s="73"/>
      <c r="O1312" s="73"/>
      <c r="P1312" s="5"/>
      <c r="Q1312" s="73"/>
      <c r="R1312" s="73"/>
      <c r="S1312" s="73"/>
      <c r="T1312" s="73"/>
      <c r="U1312" s="73"/>
      <c r="V1312" s="73"/>
      <c r="W1312" s="73"/>
      <c r="X1312" s="73"/>
      <c r="Y1312" s="73" t="s">
        <v>33</v>
      </c>
      <c r="Z1312" s="73" t="s">
        <v>481</v>
      </c>
      <c r="AA1312" s="73" t="s">
        <v>580</v>
      </c>
      <c r="AB1312" s="24"/>
      <c r="AC1312" s="24"/>
      <c r="AD1312" s="24"/>
      <c r="AE1312" s="24"/>
      <c r="AF1312" s="24"/>
      <c r="AG1312" s="24"/>
      <c r="AH1312" s="24"/>
      <c r="AI1312" s="24"/>
      <c r="AJ1312" s="24"/>
      <c r="AK1312" s="24"/>
      <c r="AL1312" s="24"/>
      <c r="AM1312" s="24"/>
    </row>
    <row r="1313" spans="1:39" s="17" customFormat="1" ht="39.75" customHeight="1" x14ac:dyDescent="0.4">
      <c r="A1313" s="181">
        <v>682</v>
      </c>
      <c r="B1313" s="181" t="s">
        <v>26</v>
      </c>
      <c r="C1313" s="181">
        <v>41391</v>
      </c>
      <c r="D1313" s="181">
        <v>203</v>
      </c>
      <c r="E1313" s="181">
        <v>3882</v>
      </c>
      <c r="F1313" s="182" t="s">
        <v>879</v>
      </c>
      <c r="G1313" s="181">
        <v>5</v>
      </c>
      <c r="H1313" s="181">
        <v>0</v>
      </c>
      <c r="I1313" s="181">
        <v>0</v>
      </c>
      <c r="J1313" s="86">
        <v>2000</v>
      </c>
      <c r="K1313" s="181"/>
      <c r="L1313" s="181"/>
      <c r="M1313" s="181"/>
      <c r="N1313" s="181"/>
      <c r="O1313" s="181"/>
      <c r="P1313" s="10"/>
      <c r="Q1313" s="181"/>
      <c r="R1313" s="181"/>
      <c r="S1313" s="181"/>
      <c r="T1313" s="181"/>
      <c r="U1313" s="181"/>
      <c r="V1313" s="181"/>
      <c r="W1313" s="181"/>
      <c r="X1313" s="181"/>
      <c r="Y1313" s="181" t="s">
        <v>33</v>
      </c>
      <c r="Z1313" s="181" t="s">
        <v>350</v>
      </c>
      <c r="AA1313" s="181" t="s">
        <v>731</v>
      </c>
      <c r="AB1313" s="24"/>
      <c r="AC1313" s="24"/>
      <c r="AD1313" s="24"/>
      <c r="AE1313" s="24"/>
      <c r="AF1313" s="24"/>
      <c r="AG1313" s="24"/>
      <c r="AH1313" s="24"/>
      <c r="AI1313" s="24"/>
      <c r="AJ1313" s="24"/>
      <c r="AK1313" s="24"/>
      <c r="AL1313" s="24"/>
      <c r="AM1313" s="24"/>
    </row>
    <row r="1314" spans="1:39" s="17" customFormat="1" ht="38.25" customHeight="1" x14ac:dyDescent="0.4">
      <c r="A1314" s="15">
        <v>683</v>
      </c>
      <c r="B1314" s="15" t="s">
        <v>26</v>
      </c>
      <c r="C1314" s="15">
        <v>26468</v>
      </c>
      <c r="D1314" s="15">
        <v>4</v>
      </c>
      <c r="E1314" s="15">
        <v>1282</v>
      </c>
      <c r="F1314" s="40" t="s">
        <v>879</v>
      </c>
      <c r="G1314" s="15">
        <v>20</v>
      </c>
      <c r="H1314" s="15">
        <v>0</v>
      </c>
      <c r="I1314" s="15">
        <v>0</v>
      </c>
      <c r="J1314" s="18">
        <v>8000</v>
      </c>
      <c r="K1314" s="15"/>
      <c r="L1314" s="15"/>
      <c r="M1314" s="15"/>
      <c r="N1314" s="15"/>
      <c r="O1314" s="15"/>
      <c r="P1314" s="5"/>
      <c r="Q1314" s="15"/>
      <c r="R1314" s="15"/>
      <c r="S1314" s="15"/>
      <c r="T1314" s="15"/>
      <c r="U1314" s="15"/>
      <c r="V1314" s="15"/>
      <c r="W1314" s="15"/>
      <c r="X1314" s="15"/>
      <c r="Y1314" s="15" t="s">
        <v>30</v>
      </c>
      <c r="Z1314" s="15" t="s">
        <v>482</v>
      </c>
      <c r="AA1314" s="15" t="s">
        <v>831</v>
      </c>
      <c r="AB1314" s="24"/>
      <c r="AC1314" s="24"/>
      <c r="AD1314" s="24"/>
      <c r="AE1314" s="24"/>
      <c r="AF1314" s="24"/>
      <c r="AG1314" s="24"/>
      <c r="AH1314" s="24"/>
      <c r="AI1314" s="24"/>
      <c r="AJ1314" s="24"/>
      <c r="AK1314" s="24"/>
      <c r="AL1314" s="24"/>
      <c r="AM1314" s="24"/>
    </row>
    <row r="1315" spans="1:39" s="20" customFormat="1" ht="36" customHeight="1" x14ac:dyDescent="0.4">
      <c r="A1315" s="19">
        <v>684</v>
      </c>
      <c r="B1315" s="19" t="s">
        <v>26</v>
      </c>
      <c r="C1315" s="19">
        <v>68874</v>
      </c>
      <c r="D1315" s="19">
        <v>351</v>
      </c>
      <c r="E1315" s="19">
        <v>5988</v>
      </c>
      <c r="F1315" s="43" t="s">
        <v>879</v>
      </c>
      <c r="G1315" s="19">
        <v>0</v>
      </c>
      <c r="H1315" s="19">
        <v>2</v>
      </c>
      <c r="I1315" s="19">
        <v>0</v>
      </c>
      <c r="J1315" s="19"/>
      <c r="K1315" s="19">
        <v>75</v>
      </c>
      <c r="L1315" s="19">
        <v>6</v>
      </c>
      <c r="N1315" s="19">
        <v>119</v>
      </c>
      <c r="O1315" s="19">
        <v>1</v>
      </c>
      <c r="P1315" s="6"/>
      <c r="Q1315" s="19" t="s">
        <v>903</v>
      </c>
      <c r="R1315" s="19" t="s">
        <v>872</v>
      </c>
      <c r="S1315" s="19">
        <v>324</v>
      </c>
      <c r="T1315" s="19"/>
      <c r="U1315" s="19">
        <v>300</v>
      </c>
      <c r="V1315" s="19">
        <v>24</v>
      </c>
      <c r="W1315" s="19"/>
      <c r="X1315" s="19">
        <v>7</v>
      </c>
      <c r="Y1315" s="19" t="s">
        <v>33</v>
      </c>
      <c r="Z1315" s="19" t="s">
        <v>354</v>
      </c>
      <c r="AA1315" s="19" t="s">
        <v>832</v>
      </c>
      <c r="AB1315" s="24"/>
      <c r="AC1315" s="24"/>
      <c r="AD1315" s="24"/>
      <c r="AE1315" s="24"/>
      <c r="AF1315" s="24"/>
      <c r="AG1315" s="24"/>
      <c r="AH1315" s="24"/>
      <c r="AI1315" s="24"/>
      <c r="AJ1315" s="24"/>
      <c r="AK1315" s="24"/>
      <c r="AL1315" s="24"/>
      <c r="AM1315" s="24"/>
    </row>
    <row r="1316" spans="1:39" s="17" customFormat="1" ht="39" customHeight="1" x14ac:dyDescent="0.4">
      <c r="A1316" s="15">
        <v>685</v>
      </c>
      <c r="B1316" s="15" t="s">
        <v>26</v>
      </c>
      <c r="C1316" s="15">
        <v>41392</v>
      </c>
      <c r="D1316" s="15">
        <v>204</v>
      </c>
      <c r="E1316" s="15">
        <v>3883</v>
      </c>
      <c r="F1316" s="40" t="s">
        <v>879</v>
      </c>
      <c r="G1316" s="15">
        <v>3</v>
      </c>
      <c r="H1316" s="15">
        <v>0</v>
      </c>
      <c r="I1316" s="15">
        <v>0</v>
      </c>
      <c r="J1316" s="18">
        <v>1200</v>
      </c>
      <c r="K1316" s="15"/>
      <c r="L1316" s="15"/>
      <c r="M1316" s="15"/>
      <c r="N1316" s="15"/>
      <c r="O1316" s="15"/>
      <c r="P1316" s="5"/>
      <c r="Q1316" s="15"/>
      <c r="R1316" s="15"/>
      <c r="S1316" s="15"/>
      <c r="T1316" s="15"/>
      <c r="U1316" s="15"/>
      <c r="V1316" s="15"/>
      <c r="W1316" s="15"/>
      <c r="X1316" s="15"/>
      <c r="Y1316" s="15" t="s">
        <v>33</v>
      </c>
      <c r="Z1316" s="15" t="s">
        <v>354</v>
      </c>
      <c r="AA1316" s="15" t="s">
        <v>832</v>
      </c>
      <c r="AB1316" s="24"/>
      <c r="AC1316" s="24"/>
      <c r="AD1316" s="24"/>
      <c r="AE1316" s="24"/>
      <c r="AF1316" s="24"/>
      <c r="AG1316" s="24"/>
      <c r="AH1316" s="24"/>
      <c r="AI1316" s="24"/>
      <c r="AJ1316" s="24"/>
      <c r="AK1316" s="24"/>
      <c r="AL1316" s="24"/>
      <c r="AM1316" s="24"/>
    </row>
    <row r="1317" spans="1:39" s="17" customFormat="1" ht="40.5" customHeight="1" x14ac:dyDescent="0.4">
      <c r="A1317" s="33">
        <v>686</v>
      </c>
      <c r="B1317" s="33" t="s">
        <v>26</v>
      </c>
      <c r="C1317" s="33">
        <v>71873</v>
      </c>
      <c r="D1317" s="33">
        <v>364</v>
      </c>
      <c r="E1317" s="33">
        <v>6261</v>
      </c>
      <c r="F1317" s="46" t="s">
        <v>879</v>
      </c>
      <c r="G1317" s="33">
        <v>1</v>
      </c>
      <c r="H1317" s="33">
        <v>1</v>
      </c>
      <c r="I1317" s="33">
        <v>0</v>
      </c>
      <c r="J1317" s="33">
        <v>500</v>
      </c>
      <c r="K1317" s="33"/>
      <c r="L1317" s="33"/>
      <c r="M1317" s="33"/>
      <c r="N1317" s="33"/>
      <c r="O1317" s="33"/>
      <c r="P1317" s="10"/>
      <c r="Q1317" s="33"/>
      <c r="R1317" s="33"/>
      <c r="S1317" s="33"/>
      <c r="T1317" s="33"/>
      <c r="U1317" s="33"/>
      <c r="V1317" s="33"/>
      <c r="W1317" s="33"/>
      <c r="X1317" s="33"/>
      <c r="Y1317" s="33" t="s">
        <v>33</v>
      </c>
      <c r="Z1317" s="33" t="s">
        <v>55</v>
      </c>
      <c r="AA1317" s="33" t="s">
        <v>531</v>
      </c>
      <c r="AB1317" s="24"/>
      <c r="AC1317" s="24"/>
      <c r="AD1317" s="24"/>
      <c r="AE1317" s="24"/>
      <c r="AF1317" s="24"/>
      <c r="AG1317" s="24"/>
      <c r="AH1317" s="24"/>
      <c r="AI1317" s="24"/>
      <c r="AJ1317" s="24"/>
      <c r="AK1317" s="24"/>
      <c r="AL1317" s="24"/>
      <c r="AM1317" s="24"/>
    </row>
    <row r="1318" spans="1:39" s="20" customFormat="1" ht="39.75" customHeight="1" x14ac:dyDescent="0.4">
      <c r="A1318" s="19">
        <v>687</v>
      </c>
      <c r="B1318" s="19" t="s">
        <v>26</v>
      </c>
      <c r="C1318" s="19">
        <v>26467</v>
      </c>
      <c r="D1318" s="19">
        <v>5</v>
      </c>
      <c r="E1318" s="19">
        <v>1281</v>
      </c>
      <c r="F1318" s="43" t="s">
        <v>879</v>
      </c>
      <c r="G1318" s="19">
        <v>3</v>
      </c>
      <c r="H1318" s="19">
        <v>2</v>
      </c>
      <c r="I1318" s="19">
        <v>70</v>
      </c>
      <c r="J1318" s="21">
        <v>1470</v>
      </c>
      <c r="K1318" s="19">
        <v>59</v>
      </c>
      <c r="L1318" s="19"/>
      <c r="M1318" s="19"/>
      <c r="N1318" s="19"/>
      <c r="O1318" s="19">
        <v>1</v>
      </c>
      <c r="P1318" s="6">
        <v>101</v>
      </c>
      <c r="Q1318" s="19" t="s">
        <v>903</v>
      </c>
      <c r="R1318" s="19"/>
      <c r="S1318" s="19">
        <v>80</v>
      </c>
      <c r="T1318" s="19"/>
      <c r="U1318" s="19">
        <v>80</v>
      </c>
      <c r="V1318" s="19"/>
      <c r="W1318" s="19"/>
      <c r="X1318" s="19">
        <v>16</v>
      </c>
      <c r="Y1318" s="19" t="s">
        <v>32</v>
      </c>
      <c r="Z1318" s="19" t="s">
        <v>483</v>
      </c>
      <c r="AA1318" s="19" t="s">
        <v>789</v>
      </c>
      <c r="AB1318" s="24"/>
      <c r="AC1318" s="24"/>
      <c r="AD1318" s="24"/>
      <c r="AE1318" s="24"/>
      <c r="AF1318" s="24"/>
      <c r="AG1318" s="24"/>
      <c r="AH1318" s="24"/>
      <c r="AI1318" s="24"/>
      <c r="AJ1318" s="24"/>
      <c r="AK1318" s="24"/>
      <c r="AL1318" s="24"/>
      <c r="AM1318" s="24"/>
    </row>
    <row r="1319" spans="1:39" s="20" customFormat="1" x14ac:dyDescent="0.4">
      <c r="A1319" s="19"/>
      <c r="B1319" s="19"/>
      <c r="C1319" s="19"/>
      <c r="D1319" s="19"/>
      <c r="E1319" s="19"/>
      <c r="F1319" s="43"/>
      <c r="G1319" s="19"/>
      <c r="H1319" s="19"/>
      <c r="I1319" s="19"/>
      <c r="J1319" s="19"/>
      <c r="K1319" s="19"/>
      <c r="L1319" s="19"/>
      <c r="M1319" s="19"/>
      <c r="N1319" s="19"/>
      <c r="O1319" s="19">
        <v>2</v>
      </c>
      <c r="P1319" s="6"/>
      <c r="Q1319" s="19" t="s">
        <v>903</v>
      </c>
      <c r="R1319" s="19"/>
      <c r="S1319" s="19">
        <v>154</v>
      </c>
      <c r="T1319" s="19"/>
      <c r="U1319" s="19">
        <v>154</v>
      </c>
      <c r="V1319" s="19"/>
      <c r="W1319" s="19"/>
      <c r="X1319" s="19"/>
      <c r="Y1319" s="19"/>
      <c r="Z1319" s="19"/>
      <c r="AA1319" s="19"/>
      <c r="AB1319" s="24"/>
      <c r="AC1319" s="24"/>
      <c r="AD1319" s="24"/>
      <c r="AE1319" s="24"/>
      <c r="AF1319" s="24"/>
      <c r="AG1319" s="24"/>
      <c r="AH1319" s="24"/>
      <c r="AI1319" s="24"/>
      <c r="AJ1319" s="24"/>
      <c r="AK1319" s="24"/>
      <c r="AL1319" s="24"/>
      <c r="AM1319" s="24"/>
    </row>
    <row r="1320" spans="1:39" s="17" customFormat="1" ht="39.75" customHeight="1" x14ac:dyDescent="0.4">
      <c r="A1320" s="33">
        <v>688</v>
      </c>
      <c r="B1320" s="33" t="s">
        <v>26</v>
      </c>
      <c r="C1320" s="33">
        <v>77018</v>
      </c>
      <c r="D1320" s="33">
        <v>388</v>
      </c>
      <c r="E1320" s="33">
        <v>6892</v>
      </c>
      <c r="F1320" s="46" t="s">
        <v>879</v>
      </c>
      <c r="G1320" s="33">
        <v>5</v>
      </c>
      <c r="H1320" s="33">
        <v>0</v>
      </c>
      <c r="I1320" s="33">
        <v>51</v>
      </c>
      <c r="J1320" s="86">
        <v>2051</v>
      </c>
      <c r="K1320" s="33"/>
      <c r="L1320" s="33"/>
      <c r="M1320" s="33"/>
      <c r="N1320" s="33"/>
      <c r="O1320" s="33"/>
      <c r="P1320" s="10"/>
      <c r="Q1320" s="33"/>
      <c r="R1320" s="33"/>
      <c r="S1320" s="33"/>
      <c r="T1320" s="33"/>
      <c r="U1320" s="33"/>
      <c r="V1320" s="33"/>
      <c r="W1320" s="33"/>
      <c r="X1320" s="33"/>
      <c r="Y1320" s="33" t="s">
        <v>33</v>
      </c>
      <c r="Z1320" s="33" t="s">
        <v>55</v>
      </c>
      <c r="AA1320" s="33" t="s">
        <v>531</v>
      </c>
      <c r="AB1320" s="24"/>
      <c r="AC1320" s="24"/>
      <c r="AD1320" s="24"/>
      <c r="AE1320" s="24"/>
      <c r="AF1320" s="24"/>
      <c r="AG1320" s="24"/>
      <c r="AH1320" s="24"/>
      <c r="AI1320" s="24"/>
      <c r="AJ1320" s="24"/>
      <c r="AK1320" s="24"/>
      <c r="AL1320" s="24"/>
      <c r="AM1320" s="24"/>
    </row>
    <row r="1321" spans="1:39" s="17" customFormat="1" ht="39.75" customHeight="1" x14ac:dyDescent="0.4">
      <c r="A1321" s="15">
        <v>689</v>
      </c>
      <c r="B1321" s="15" t="s">
        <v>26</v>
      </c>
      <c r="C1321" s="15">
        <v>37183</v>
      </c>
      <c r="D1321" s="15">
        <v>174</v>
      </c>
      <c r="E1321" s="15">
        <v>3598</v>
      </c>
      <c r="F1321" s="40" t="s">
        <v>879</v>
      </c>
      <c r="G1321" s="15">
        <v>4</v>
      </c>
      <c r="H1321" s="15">
        <v>2</v>
      </c>
      <c r="I1321" s="15">
        <v>17</v>
      </c>
      <c r="J1321" s="18">
        <v>1817</v>
      </c>
      <c r="K1321" s="15"/>
      <c r="L1321" s="15"/>
      <c r="M1321" s="15"/>
      <c r="N1321" s="15"/>
      <c r="O1321" s="15"/>
      <c r="P1321" s="5"/>
      <c r="Q1321" s="15"/>
      <c r="R1321" s="15"/>
      <c r="S1321" s="15"/>
      <c r="T1321" s="15"/>
      <c r="U1321" s="15"/>
      <c r="V1321" s="15"/>
      <c r="W1321" s="15"/>
      <c r="X1321" s="15"/>
      <c r="Y1321" s="15" t="s">
        <v>30</v>
      </c>
      <c r="Z1321" s="15" t="s">
        <v>484</v>
      </c>
      <c r="AA1321" s="15" t="s">
        <v>789</v>
      </c>
      <c r="AB1321" s="24"/>
      <c r="AC1321" s="24"/>
      <c r="AD1321" s="24"/>
      <c r="AE1321" s="24"/>
      <c r="AF1321" s="24"/>
      <c r="AG1321" s="24"/>
      <c r="AH1321" s="24"/>
      <c r="AI1321" s="24"/>
      <c r="AJ1321" s="24"/>
      <c r="AK1321" s="24"/>
      <c r="AL1321" s="24"/>
      <c r="AM1321" s="24"/>
    </row>
    <row r="1322" spans="1:39" s="17" customFormat="1" ht="37.5" customHeight="1" x14ac:dyDescent="0.4">
      <c r="A1322" s="73">
        <v>690</v>
      </c>
      <c r="B1322" s="73" t="s">
        <v>26</v>
      </c>
      <c r="C1322" s="73">
        <v>37181</v>
      </c>
      <c r="D1322" s="73">
        <v>172</v>
      </c>
      <c r="E1322" s="73">
        <v>3596</v>
      </c>
      <c r="F1322" s="75" t="s">
        <v>879</v>
      </c>
      <c r="G1322" s="73">
        <v>2</v>
      </c>
      <c r="H1322" s="73">
        <v>0</v>
      </c>
      <c r="I1322" s="73">
        <v>0</v>
      </c>
      <c r="J1322" s="73"/>
      <c r="K1322" s="73">
        <v>248</v>
      </c>
      <c r="L1322" s="73"/>
      <c r="M1322" s="73"/>
      <c r="N1322" s="73">
        <v>552</v>
      </c>
      <c r="O1322" s="73">
        <v>1</v>
      </c>
      <c r="P1322" s="5" t="s">
        <v>978</v>
      </c>
      <c r="Q1322" s="73" t="s">
        <v>903</v>
      </c>
      <c r="R1322" s="73"/>
      <c r="S1322" s="73">
        <v>594</v>
      </c>
      <c r="T1322" s="73"/>
      <c r="U1322" s="73">
        <v>594</v>
      </c>
      <c r="V1322" s="73"/>
      <c r="W1322" s="73"/>
      <c r="X1322" s="73">
        <v>28</v>
      </c>
      <c r="Y1322" s="73" t="s">
        <v>33</v>
      </c>
      <c r="Z1322" s="73" t="s">
        <v>485</v>
      </c>
      <c r="AA1322" s="73" t="s">
        <v>833</v>
      </c>
      <c r="AB1322" s="24"/>
      <c r="AC1322" s="24"/>
      <c r="AD1322" s="24"/>
      <c r="AE1322" s="24"/>
      <c r="AF1322" s="24"/>
      <c r="AG1322" s="24"/>
      <c r="AH1322" s="24"/>
      <c r="AI1322" s="24"/>
      <c r="AJ1322" s="24"/>
      <c r="AK1322" s="24"/>
      <c r="AL1322" s="24"/>
      <c r="AM1322" s="24"/>
    </row>
    <row r="1323" spans="1:39" s="17" customFormat="1" x14ac:dyDescent="0.4">
      <c r="A1323" s="73"/>
      <c r="B1323" s="73"/>
      <c r="C1323" s="73"/>
      <c r="D1323" s="73"/>
      <c r="E1323" s="73"/>
      <c r="F1323" s="75"/>
      <c r="G1323" s="73"/>
      <c r="H1323" s="73"/>
      <c r="I1323" s="73"/>
      <c r="J1323" s="73"/>
      <c r="K1323" s="73"/>
      <c r="L1323" s="73"/>
      <c r="M1323" s="73"/>
      <c r="N1323" s="73"/>
      <c r="O1323" s="73">
        <v>2</v>
      </c>
      <c r="P1323" s="5"/>
      <c r="Q1323" s="73" t="s">
        <v>938</v>
      </c>
      <c r="R1323" s="73"/>
      <c r="S1323" s="73">
        <v>396</v>
      </c>
      <c r="T1323" s="73"/>
      <c r="U1323" s="73">
        <v>396</v>
      </c>
      <c r="V1323" s="73"/>
      <c r="W1323" s="73"/>
      <c r="X1323" s="73"/>
      <c r="Y1323" s="73"/>
      <c r="Z1323" s="73"/>
      <c r="AA1323" s="73"/>
      <c r="AB1323" s="24"/>
      <c r="AC1323" s="24"/>
      <c r="AD1323" s="24"/>
      <c r="AE1323" s="24"/>
      <c r="AF1323" s="24"/>
      <c r="AG1323" s="24"/>
      <c r="AH1323" s="24"/>
      <c r="AI1323" s="24"/>
      <c r="AJ1323" s="24"/>
      <c r="AK1323" s="24"/>
      <c r="AL1323" s="24"/>
      <c r="AM1323" s="24"/>
    </row>
    <row r="1324" spans="1:39" s="17" customFormat="1" ht="38.25" customHeight="1" x14ac:dyDescent="0.4">
      <c r="A1324" s="33">
        <v>691</v>
      </c>
      <c r="B1324" s="33" t="s">
        <v>26</v>
      </c>
      <c r="C1324" s="33">
        <v>79332</v>
      </c>
      <c r="D1324" s="33">
        <v>173</v>
      </c>
      <c r="E1324" s="33">
        <v>7423</v>
      </c>
      <c r="F1324" s="46" t="s">
        <v>879</v>
      </c>
      <c r="G1324" s="33">
        <v>0</v>
      </c>
      <c r="H1324" s="33">
        <v>1</v>
      </c>
      <c r="I1324" s="33">
        <v>50</v>
      </c>
      <c r="J1324" s="33"/>
      <c r="K1324" s="33"/>
      <c r="L1324" s="33">
        <v>33</v>
      </c>
      <c r="M1324" s="33"/>
      <c r="N1324" s="33">
        <v>117</v>
      </c>
      <c r="O1324" s="33">
        <v>1</v>
      </c>
      <c r="P1324" s="10"/>
      <c r="Q1324" s="33" t="s">
        <v>903</v>
      </c>
      <c r="R1324" s="33" t="s">
        <v>888</v>
      </c>
      <c r="S1324" s="33">
        <v>130</v>
      </c>
      <c r="T1324" s="33"/>
      <c r="U1324" s="33">
        <v>130</v>
      </c>
      <c r="V1324" s="33"/>
      <c r="W1324" s="33"/>
      <c r="X1324" s="33"/>
      <c r="Y1324" s="33" t="s">
        <v>32</v>
      </c>
      <c r="Z1324" s="33" t="s">
        <v>157</v>
      </c>
      <c r="AA1324" s="33" t="s">
        <v>613</v>
      </c>
      <c r="AB1324" s="24"/>
      <c r="AC1324" s="24"/>
      <c r="AD1324" s="24"/>
      <c r="AE1324" s="24"/>
      <c r="AF1324" s="24"/>
      <c r="AG1324" s="24"/>
      <c r="AH1324" s="24"/>
      <c r="AI1324" s="24"/>
      <c r="AJ1324" s="24"/>
      <c r="AK1324" s="24"/>
      <c r="AL1324" s="24"/>
      <c r="AM1324" s="24"/>
    </row>
    <row r="1325" spans="1:39" s="17" customFormat="1" ht="38.25" customHeight="1" x14ac:dyDescent="0.4">
      <c r="A1325" s="15">
        <v>692</v>
      </c>
      <c r="B1325" s="15" t="s">
        <v>26</v>
      </c>
      <c r="C1325" s="15">
        <v>31606</v>
      </c>
      <c r="D1325" s="15">
        <v>59</v>
      </c>
      <c r="E1325" s="15">
        <v>2652</v>
      </c>
      <c r="F1325" s="40" t="s">
        <v>879</v>
      </c>
      <c r="G1325" s="15">
        <v>12</v>
      </c>
      <c r="H1325" s="15">
        <v>3</v>
      </c>
      <c r="I1325" s="15">
        <v>24</v>
      </c>
      <c r="J1325" s="18">
        <v>5124</v>
      </c>
      <c r="K1325" s="15"/>
      <c r="L1325" s="15"/>
      <c r="M1325" s="15"/>
      <c r="N1325" s="15"/>
      <c r="O1325" s="15"/>
      <c r="P1325" s="5"/>
      <c r="Q1325" s="15"/>
      <c r="R1325" s="15"/>
      <c r="S1325" s="15"/>
      <c r="T1325" s="15"/>
      <c r="U1325" s="15"/>
      <c r="V1325" s="15"/>
      <c r="W1325" s="15"/>
      <c r="X1325" s="15"/>
      <c r="Y1325" s="15" t="s">
        <v>32</v>
      </c>
      <c r="Z1325" s="15" t="s">
        <v>210</v>
      </c>
      <c r="AA1325" s="15" t="s">
        <v>793</v>
      </c>
      <c r="AB1325" s="24"/>
      <c r="AC1325" s="24"/>
      <c r="AD1325" s="24"/>
      <c r="AE1325" s="24"/>
      <c r="AF1325" s="24"/>
      <c r="AG1325" s="24"/>
      <c r="AH1325" s="24"/>
      <c r="AI1325" s="24"/>
      <c r="AJ1325" s="24"/>
      <c r="AK1325" s="24"/>
      <c r="AL1325" s="24"/>
      <c r="AM1325" s="24"/>
    </row>
    <row r="1326" spans="1:39" s="17" customFormat="1" ht="36.75" customHeight="1" x14ac:dyDescent="0.4">
      <c r="A1326" s="33">
        <v>693</v>
      </c>
      <c r="B1326" s="33" t="s">
        <v>26</v>
      </c>
      <c r="C1326" s="33">
        <v>79333</v>
      </c>
      <c r="D1326" s="33">
        <v>174</v>
      </c>
      <c r="E1326" s="33">
        <v>7424</v>
      </c>
      <c r="F1326" s="46" t="s">
        <v>879</v>
      </c>
      <c r="G1326" s="33">
        <v>0</v>
      </c>
      <c r="H1326" s="33">
        <v>1</v>
      </c>
      <c r="I1326" s="33">
        <v>50</v>
      </c>
      <c r="J1326" s="33"/>
      <c r="K1326" s="33"/>
      <c r="L1326" s="33"/>
      <c r="M1326" s="33"/>
      <c r="N1326" s="33">
        <v>150</v>
      </c>
      <c r="O1326" s="33"/>
      <c r="P1326" s="10"/>
      <c r="Q1326" s="33"/>
      <c r="R1326" s="33"/>
      <c r="S1326" s="33"/>
      <c r="T1326" s="33"/>
      <c r="U1326" s="33"/>
      <c r="V1326" s="33"/>
      <c r="W1326" s="33"/>
      <c r="X1326" s="33"/>
      <c r="Y1326" s="33" t="s">
        <v>32</v>
      </c>
      <c r="Z1326" s="33" t="s">
        <v>157</v>
      </c>
      <c r="AA1326" s="33" t="s">
        <v>613</v>
      </c>
      <c r="AB1326" s="24"/>
      <c r="AC1326" s="24"/>
      <c r="AD1326" s="24"/>
      <c r="AE1326" s="24"/>
      <c r="AF1326" s="24"/>
      <c r="AG1326" s="24"/>
      <c r="AH1326" s="24"/>
      <c r="AI1326" s="24"/>
      <c r="AJ1326" s="24"/>
      <c r="AK1326" s="24"/>
      <c r="AL1326" s="24"/>
      <c r="AM1326" s="24"/>
    </row>
    <row r="1327" spans="1:39" s="17" customFormat="1" ht="39" customHeight="1" x14ac:dyDescent="0.4">
      <c r="A1327" s="15">
        <v>694</v>
      </c>
      <c r="B1327" s="15" t="s">
        <v>26</v>
      </c>
      <c r="C1327" s="15">
        <v>79334</v>
      </c>
      <c r="D1327" s="15">
        <v>175</v>
      </c>
      <c r="E1327" s="15">
        <v>7425</v>
      </c>
      <c r="F1327" s="40" t="s">
        <v>879</v>
      </c>
      <c r="G1327" s="15">
        <v>0</v>
      </c>
      <c r="H1327" s="15">
        <v>1</v>
      </c>
      <c r="I1327" s="15">
        <v>15</v>
      </c>
      <c r="J1327" s="15">
        <v>115</v>
      </c>
      <c r="K1327" s="15"/>
      <c r="L1327" s="15"/>
      <c r="M1327" s="15"/>
      <c r="N1327" s="15"/>
      <c r="O1327" s="15"/>
      <c r="P1327" s="5"/>
      <c r="Q1327" s="15"/>
      <c r="R1327" s="15"/>
      <c r="S1327" s="15"/>
      <c r="T1327" s="15"/>
      <c r="U1327" s="15"/>
      <c r="V1327" s="15"/>
      <c r="W1327" s="15"/>
      <c r="X1327" s="15"/>
      <c r="Y1327" s="15" t="s">
        <v>32</v>
      </c>
      <c r="Z1327" s="15" t="s">
        <v>486</v>
      </c>
      <c r="AA1327" s="15" t="s">
        <v>834</v>
      </c>
      <c r="AB1327" s="24"/>
      <c r="AC1327" s="24"/>
      <c r="AD1327" s="24"/>
      <c r="AE1327" s="24"/>
      <c r="AF1327" s="24"/>
      <c r="AG1327" s="24"/>
      <c r="AH1327" s="24"/>
      <c r="AI1327" s="24"/>
      <c r="AJ1327" s="24"/>
      <c r="AK1327" s="24"/>
      <c r="AL1327" s="24"/>
      <c r="AM1327" s="24"/>
    </row>
    <row r="1328" spans="1:39" s="20" customFormat="1" ht="38.25" customHeight="1" x14ac:dyDescent="0.4">
      <c r="A1328" s="19">
        <v>695</v>
      </c>
      <c r="B1328" s="19" t="s">
        <v>26</v>
      </c>
      <c r="C1328" s="19">
        <v>31611</v>
      </c>
      <c r="D1328" s="19">
        <v>62</v>
      </c>
      <c r="E1328" s="19">
        <v>2656</v>
      </c>
      <c r="F1328" s="43" t="s">
        <v>879</v>
      </c>
      <c r="G1328" s="19">
        <v>7</v>
      </c>
      <c r="H1328" s="19">
        <v>3</v>
      </c>
      <c r="I1328" s="19">
        <v>39</v>
      </c>
      <c r="J1328" s="19"/>
      <c r="K1328" s="19">
        <v>190</v>
      </c>
      <c r="L1328" s="19"/>
      <c r="M1328" s="19"/>
      <c r="N1328" s="21">
        <v>2949</v>
      </c>
      <c r="O1328" s="19">
        <v>1</v>
      </c>
      <c r="P1328" s="6"/>
      <c r="Q1328" s="19" t="s">
        <v>902</v>
      </c>
      <c r="R1328" s="19" t="s">
        <v>872</v>
      </c>
      <c r="S1328" s="19">
        <v>760</v>
      </c>
      <c r="T1328" s="19"/>
      <c r="U1328" s="19">
        <v>760</v>
      </c>
      <c r="V1328" s="19"/>
      <c r="W1328" s="19"/>
      <c r="X1328" s="19"/>
      <c r="Y1328" s="19" t="s">
        <v>32</v>
      </c>
      <c r="Z1328" s="19" t="s">
        <v>210</v>
      </c>
      <c r="AA1328" s="19" t="s">
        <v>793</v>
      </c>
      <c r="AB1328" s="24"/>
      <c r="AC1328" s="24"/>
      <c r="AD1328" s="24"/>
      <c r="AE1328" s="24"/>
      <c r="AF1328" s="24"/>
      <c r="AG1328" s="24"/>
      <c r="AH1328" s="24"/>
      <c r="AI1328" s="24"/>
      <c r="AJ1328" s="24"/>
      <c r="AK1328" s="24"/>
      <c r="AL1328" s="24"/>
      <c r="AM1328" s="24"/>
    </row>
    <row r="1329" spans="1:39" s="17" customFormat="1" ht="40.5" customHeight="1" x14ac:dyDescent="0.4">
      <c r="A1329" s="15">
        <v>696</v>
      </c>
      <c r="B1329" s="15" t="s">
        <v>26</v>
      </c>
      <c r="C1329" s="15">
        <v>78905</v>
      </c>
      <c r="D1329" s="15">
        <v>161</v>
      </c>
      <c r="E1329" s="15">
        <v>7300</v>
      </c>
      <c r="F1329" s="40" t="s">
        <v>879</v>
      </c>
      <c r="G1329" s="15">
        <v>1</v>
      </c>
      <c r="H1329" s="15">
        <v>0</v>
      </c>
      <c r="I1329" s="15">
        <v>0</v>
      </c>
      <c r="J1329" s="15">
        <v>400</v>
      </c>
      <c r="K1329" s="15"/>
      <c r="L1329" s="15"/>
      <c r="M1329" s="15"/>
      <c r="N1329" s="15"/>
      <c r="O1329" s="15"/>
      <c r="P1329" s="5"/>
      <c r="Q1329" s="15"/>
      <c r="R1329" s="15"/>
      <c r="S1329" s="15"/>
      <c r="T1329" s="15"/>
      <c r="U1329" s="15"/>
      <c r="V1329" s="15"/>
      <c r="W1329" s="15"/>
      <c r="X1329" s="15"/>
      <c r="Y1329" s="15" t="s">
        <v>33</v>
      </c>
      <c r="Z1329" s="15" t="s">
        <v>487</v>
      </c>
      <c r="AA1329" s="15" t="s">
        <v>835</v>
      </c>
      <c r="AB1329" s="24"/>
      <c r="AC1329" s="24"/>
      <c r="AD1329" s="24"/>
      <c r="AE1329" s="24"/>
      <c r="AF1329" s="24"/>
      <c r="AG1329" s="24"/>
      <c r="AH1329" s="24"/>
      <c r="AI1329" s="24"/>
      <c r="AJ1329" s="24"/>
      <c r="AK1329" s="24"/>
      <c r="AL1329" s="24"/>
      <c r="AM1329" s="24"/>
    </row>
    <row r="1330" spans="1:39" s="17" customFormat="1" x14ac:dyDescent="0.4">
      <c r="A1330" s="15"/>
      <c r="B1330" s="15"/>
      <c r="C1330" s="15"/>
      <c r="D1330" s="15"/>
      <c r="E1330" s="15"/>
      <c r="F1330" s="40"/>
      <c r="G1330" s="15"/>
      <c r="H1330" s="15"/>
      <c r="I1330" s="15"/>
      <c r="J1330" s="15"/>
      <c r="K1330" s="15"/>
      <c r="L1330" s="15"/>
      <c r="M1330" s="15"/>
      <c r="N1330" s="15"/>
      <c r="O1330" s="15"/>
      <c r="P1330" s="5"/>
      <c r="Q1330" s="15"/>
      <c r="R1330" s="15"/>
      <c r="S1330" s="15"/>
      <c r="T1330" s="15"/>
      <c r="U1330" s="15"/>
      <c r="V1330" s="15"/>
      <c r="W1330" s="15"/>
      <c r="X1330" s="15"/>
      <c r="Y1330" s="15" t="s">
        <v>33</v>
      </c>
      <c r="Z1330" s="15" t="s">
        <v>434</v>
      </c>
      <c r="AA1330" s="15" t="s">
        <v>792</v>
      </c>
      <c r="AB1330" s="24"/>
      <c r="AC1330" s="24"/>
      <c r="AD1330" s="24"/>
      <c r="AE1330" s="24"/>
      <c r="AF1330" s="24"/>
      <c r="AG1330" s="24"/>
      <c r="AH1330" s="24"/>
      <c r="AI1330" s="24"/>
      <c r="AJ1330" s="24"/>
      <c r="AK1330" s="24"/>
      <c r="AL1330" s="24"/>
      <c r="AM1330" s="24"/>
    </row>
    <row r="1331" spans="1:39" s="17" customFormat="1" ht="54" x14ac:dyDescent="0.4">
      <c r="A1331" s="15">
        <v>697</v>
      </c>
      <c r="B1331" s="15" t="s">
        <v>26</v>
      </c>
      <c r="C1331" s="15">
        <v>78906</v>
      </c>
      <c r="D1331" s="15">
        <v>162</v>
      </c>
      <c r="E1331" s="15">
        <v>7301</v>
      </c>
      <c r="F1331" s="40" t="s">
        <v>879</v>
      </c>
      <c r="G1331" s="15">
        <v>1</v>
      </c>
      <c r="H1331" s="15">
        <v>0</v>
      </c>
      <c r="I1331" s="15">
        <v>0</v>
      </c>
      <c r="J1331" s="15">
        <v>400</v>
      </c>
      <c r="K1331" s="15"/>
      <c r="L1331" s="15"/>
      <c r="M1331" s="15"/>
      <c r="N1331" s="15"/>
      <c r="O1331" s="15"/>
      <c r="P1331" s="5"/>
      <c r="Q1331" s="15"/>
      <c r="R1331" s="15"/>
      <c r="S1331" s="15"/>
      <c r="T1331" s="15"/>
      <c r="U1331" s="15"/>
      <c r="V1331" s="15"/>
      <c r="W1331" s="15"/>
      <c r="X1331" s="15"/>
      <c r="Y1331" s="15" t="s">
        <v>30</v>
      </c>
      <c r="Z1331" s="15" t="s">
        <v>488</v>
      </c>
      <c r="AA1331" s="15" t="s">
        <v>836</v>
      </c>
      <c r="AB1331" s="24"/>
      <c r="AC1331" s="24"/>
      <c r="AD1331" s="24"/>
      <c r="AE1331" s="24"/>
      <c r="AF1331" s="24"/>
      <c r="AG1331" s="24"/>
      <c r="AH1331" s="24"/>
      <c r="AI1331" s="24"/>
      <c r="AJ1331" s="24"/>
      <c r="AK1331" s="24"/>
      <c r="AL1331" s="24"/>
      <c r="AM1331" s="24"/>
    </row>
    <row r="1332" spans="1:39" s="17" customFormat="1" ht="54" x14ac:dyDescent="0.4">
      <c r="A1332" s="15">
        <v>698</v>
      </c>
      <c r="B1332" s="15" t="s">
        <v>26</v>
      </c>
      <c r="C1332" s="15">
        <v>78907</v>
      </c>
      <c r="D1332" s="15">
        <v>163</v>
      </c>
      <c r="E1332" s="15">
        <v>7302</v>
      </c>
      <c r="F1332" s="40" t="s">
        <v>879</v>
      </c>
      <c r="G1332" s="15">
        <v>1</v>
      </c>
      <c r="H1332" s="15">
        <v>0</v>
      </c>
      <c r="I1332" s="15">
        <v>0</v>
      </c>
      <c r="J1332" s="15">
        <v>400</v>
      </c>
      <c r="K1332" s="15"/>
      <c r="L1332" s="15"/>
      <c r="M1332" s="15"/>
      <c r="N1332" s="15"/>
      <c r="O1332" s="15"/>
      <c r="P1332" s="5"/>
      <c r="Q1332" s="15"/>
      <c r="R1332" s="15"/>
      <c r="S1332" s="15"/>
      <c r="T1332" s="15"/>
      <c r="U1332" s="15"/>
      <c r="V1332" s="15"/>
      <c r="W1332" s="15"/>
      <c r="X1332" s="15"/>
      <c r="Y1332" s="15" t="s">
        <v>30</v>
      </c>
      <c r="Z1332" s="15" t="s">
        <v>488</v>
      </c>
      <c r="AA1332" s="15" t="s">
        <v>836</v>
      </c>
      <c r="AB1332" s="24"/>
      <c r="AC1332" s="24"/>
      <c r="AD1332" s="24"/>
      <c r="AE1332" s="24"/>
      <c r="AF1332" s="24"/>
      <c r="AG1332" s="24"/>
      <c r="AH1332" s="24"/>
      <c r="AI1332" s="24"/>
      <c r="AJ1332" s="24"/>
      <c r="AK1332" s="24"/>
      <c r="AL1332" s="24"/>
      <c r="AM1332" s="24"/>
    </row>
    <row r="1333" spans="1:39" s="17" customFormat="1" ht="54" x14ac:dyDescent="0.4">
      <c r="A1333" s="73">
        <v>699</v>
      </c>
      <c r="B1333" s="73" t="s">
        <v>26</v>
      </c>
      <c r="C1333" s="73">
        <v>79359</v>
      </c>
      <c r="D1333" s="73">
        <v>169</v>
      </c>
      <c r="E1333" s="73">
        <v>7342</v>
      </c>
      <c r="F1333" s="75" t="s">
        <v>879</v>
      </c>
      <c r="G1333" s="73">
        <v>0</v>
      </c>
      <c r="H1333" s="73">
        <v>3</v>
      </c>
      <c r="I1333" s="73">
        <v>76</v>
      </c>
      <c r="J1333" s="73"/>
      <c r="K1333" s="73">
        <v>40</v>
      </c>
      <c r="L1333" s="73"/>
      <c r="M1333" s="73"/>
      <c r="N1333" s="73">
        <v>336</v>
      </c>
      <c r="O1333" s="73">
        <v>1</v>
      </c>
      <c r="P1333" s="5"/>
      <c r="Q1333" s="73" t="s">
        <v>903</v>
      </c>
      <c r="R1333" s="73" t="s">
        <v>875</v>
      </c>
      <c r="S1333" s="73">
        <v>160</v>
      </c>
      <c r="T1333" s="73"/>
      <c r="U1333" s="73">
        <v>160</v>
      </c>
      <c r="V1333" s="73"/>
      <c r="W1333" s="73"/>
      <c r="X1333" s="73"/>
      <c r="Y1333" s="73" t="s">
        <v>32</v>
      </c>
      <c r="Z1333" s="73" t="s">
        <v>310</v>
      </c>
      <c r="AA1333" s="73" t="s">
        <v>837</v>
      </c>
      <c r="AB1333" s="24"/>
      <c r="AC1333" s="24"/>
      <c r="AD1333" s="24"/>
      <c r="AE1333" s="24"/>
      <c r="AF1333" s="24"/>
      <c r="AG1333" s="24"/>
      <c r="AH1333" s="24"/>
      <c r="AI1333" s="24"/>
      <c r="AJ1333" s="24"/>
      <c r="AK1333" s="24"/>
      <c r="AL1333" s="24"/>
      <c r="AM1333" s="24"/>
    </row>
    <row r="1334" spans="1:39" s="17" customFormat="1" ht="40.5" customHeight="1" x14ac:dyDescent="0.4">
      <c r="A1334" s="161">
        <v>700</v>
      </c>
      <c r="B1334" s="161" t="s">
        <v>26</v>
      </c>
      <c r="C1334" s="161">
        <v>74789</v>
      </c>
      <c r="D1334" s="161">
        <v>143</v>
      </c>
      <c r="E1334" s="161">
        <v>6724</v>
      </c>
      <c r="F1334" s="162" t="s">
        <v>879</v>
      </c>
      <c r="G1334" s="161">
        <v>0</v>
      </c>
      <c r="H1334" s="161">
        <v>1</v>
      </c>
      <c r="I1334" s="161">
        <v>12</v>
      </c>
      <c r="J1334" s="161"/>
      <c r="K1334" s="161">
        <v>30</v>
      </c>
      <c r="L1334" s="161"/>
      <c r="M1334" s="161"/>
      <c r="N1334" s="161">
        <v>82</v>
      </c>
      <c r="O1334" s="161">
        <v>1</v>
      </c>
      <c r="P1334" s="10"/>
      <c r="Q1334" s="161" t="s">
        <v>903</v>
      </c>
      <c r="R1334" s="161" t="s">
        <v>872</v>
      </c>
      <c r="S1334" s="161">
        <v>120</v>
      </c>
      <c r="T1334" s="161"/>
      <c r="U1334" s="161">
        <v>120</v>
      </c>
      <c r="V1334" s="161"/>
      <c r="W1334" s="161"/>
      <c r="X1334" s="161"/>
      <c r="Y1334" s="161" t="s">
        <v>30</v>
      </c>
      <c r="Z1334" s="161" t="s">
        <v>489</v>
      </c>
      <c r="AA1334" s="161" t="s">
        <v>838</v>
      </c>
      <c r="AB1334" s="24"/>
      <c r="AC1334" s="24"/>
      <c r="AD1334" s="24"/>
      <c r="AE1334" s="24"/>
      <c r="AF1334" s="24"/>
      <c r="AG1334" s="24"/>
      <c r="AH1334" s="24"/>
      <c r="AI1334" s="24"/>
      <c r="AJ1334" s="24"/>
      <c r="AK1334" s="24"/>
      <c r="AL1334" s="24"/>
      <c r="AM1334" s="24"/>
    </row>
    <row r="1335" spans="1:39" s="17" customFormat="1" ht="35.25" customHeight="1" x14ac:dyDescent="0.4">
      <c r="A1335" s="161">
        <v>701</v>
      </c>
      <c r="B1335" s="161" t="s">
        <v>26</v>
      </c>
      <c r="C1335" s="161">
        <v>79360</v>
      </c>
      <c r="D1335" s="161">
        <v>170</v>
      </c>
      <c r="E1335" s="161">
        <v>7343</v>
      </c>
      <c r="F1335" s="162" t="s">
        <v>879</v>
      </c>
      <c r="G1335" s="161">
        <v>0</v>
      </c>
      <c r="H1335" s="161">
        <v>2</v>
      </c>
      <c r="I1335" s="161">
        <v>22</v>
      </c>
      <c r="J1335" s="161"/>
      <c r="K1335" s="161"/>
      <c r="L1335" s="161"/>
      <c r="M1335" s="161"/>
      <c r="N1335" s="161">
        <v>222</v>
      </c>
      <c r="O1335" s="161"/>
      <c r="P1335" s="10"/>
      <c r="Q1335" s="161"/>
      <c r="R1335" s="161"/>
      <c r="S1335" s="161"/>
      <c r="T1335" s="161"/>
      <c r="U1335" s="161"/>
      <c r="V1335" s="161"/>
      <c r="W1335" s="161"/>
      <c r="X1335" s="161"/>
      <c r="Y1335" s="161" t="s">
        <v>30</v>
      </c>
      <c r="Z1335" s="161" t="s">
        <v>489</v>
      </c>
      <c r="AA1335" s="161" t="s">
        <v>838</v>
      </c>
      <c r="AB1335" s="24"/>
      <c r="AC1335" s="24"/>
      <c r="AD1335" s="24"/>
      <c r="AE1335" s="24"/>
      <c r="AF1335" s="24"/>
      <c r="AG1335" s="24"/>
      <c r="AH1335" s="24"/>
      <c r="AI1335" s="24"/>
      <c r="AJ1335" s="24"/>
      <c r="AK1335" s="24"/>
      <c r="AL1335" s="24"/>
      <c r="AM1335" s="24"/>
    </row>
    <row r="1336" spans="1:39" s="17" customFormat="1" ht="37.5" customHeight="1" x14ac:dyDescent="0.4">
      <c r="A1336" s="15">
        <v>702</v>
      </c>
      <c r="B1336" s="15" t="s">
        <v>26</v>
      </c>
      <c r="C1336" s="15">
        <v>67203</v>
      </c>
      <c r="D1336" s="15">
        <v>119</v>
      </c>
      <c r="E1336" s="15">
        <v>5848</v>
      </c>
      <c r="F1336" s="40" t="s">
        <v>879</v>
      </c>
      <c r="G1336" s="15">
        <v>13</v>
      </c>
      <c r="H1336" s="15">
        <v>1</v>
      </c>
      <c r="I1336" s="15">
        <v>80</v>
      </c>
      <c r="J1336" s="18">
        <v>5380</v>
      </c>
      <c r="K1336" s="15"/>
      <c r="L1336" s="15"/>
      <c r="M1336" s="15"/>
      <c r="N1336" s="15"/>
      <c r="O1336" s="15"/>
      <c r="P1336" s="5"/>
      <c r="Q1336" s="15"/>
      <c r="R1336" s="15"/>
      <c r="S1336" s="15"/>
      <c r="T1336" s="15"/>
      <c r="U1336" s="15"/>
      <c r="V1336" s="15"/>
      <c r="W1336" s="15"/>
      <c r="X1336" s="15"/>
      <c r="Y1336" s="15" t="s">
        <v>30</v>
      </c>
      <c r="Z1336" s="15" t="s">
        <v>358</v>
      </c>
      <c r="AA1336" s="15" t="s">
        <v>839</v>
      </c>
      <c r="AB1336" s="24"/>
      <c r="AC1336" s="24"/>
      <c r="AD1336" s="24"/>
      <c r="AE1336" s="24"/>
      <c r="AF1336" s="24"/>
      <c r="AG1336" s="24"/>
      <c r="AH1336" s="24"/>
      <c r="AI1336" s="24"/>
      <c r="AJ1336" s="24"/>
      <c r="AK1336" s="24"/>
      <c r="AL1336" s="24"/>
      <c r="AM1336" s="24"/>
    </row>
    <row r="1337" spans="1:39" s="17" customFormat="1" ht="54" x14ac:dyDescent="0.4">
      <c r="A1337" s="145">
        <v>703</v>
      </c>
      <c r="B1337" s="36" t="s">
        <v>26</v>
      </c>
      <c r="C1337" s="36">
        <v>74788</v>
      </c>
      <c r="D1337" s="144">
        <v>142</v>
      </c>
      <c r="E1337" s="36">
        <v>6723</v>
      </c>
      <c r="F1337" s="47" t="s">
        <v>879</v>
      </c>
      <c r="G1337" s="36">
        <v>2</v>
      </c>
      <c r="H1337" s="36">
        <v>0</v>
      </c>
      <c r="I1337" s="36">
        <v>10</v>
      </c>
      <c r="J1337" s="36">
        <v>739</v>
      </c>
      <c r="K1337" s="36">
        <v>30</v>
      </c>
      <c r="L1337" s="36">
        <v>41</v>
      </c>
      <c r="M1337" s="36"/>
      <c r="N1337" s="36"/>
      <c r="O1337" s="36">
        <v>1</v>
      </c>
      <c r="P1337" s="12">
        <v>609</v>
      </c>
      <c r="Q1337" s="36" t="s">
        <v>908</v>
      </c>
      <c r="R1337" s="36" t="s">
        <v>872</v>
      </c>
      <c r="S1337" s="36">
        <v>162</v>
      </c>
      <c r="T1337" s="36"/>
      <c r="U1337" s="36"/>
      <c r="V1337" s="36">
        <v>162</v>
      </c>
      <c r="W1337" s="36"/>
      <c r="X1337" s="36">
        <v>14</v>
      </c>
      <c r="Y1337" s="36" t="s">
        <v>33</v>
      </c>
      <c r="Z1337" s="36" t="s">
        <v>61</v>
      </c>
      <c r="AA1337" s="36" t="s">
        <v>585</v>
      </c>
      <c r="AB1337" s="24"/>
      <c r="AC1337" s="24"/>
      <c r="AD1337" s="24"/>
      <c r="AE1337" s="24"/>
      <c r="AF1337" s="24"/>
      <c r="AG1337" s="24"/>
      <c r="AH1337" s="24"/>
      <c r="AI1337" s="24"/>
      <c r="AJ1337" s="24"/>
      <c r="AK1337" s="24"/>
      <c r="AL1337" s="24"/>
      <c r="AM1337" s="24"/>
    </row>
    <row r="1338" spans="1:39" s="17" customFormat="1" x14ac:dyDescent="0.4">
      <c r="A1338" s="36"/>
      <c r="B1338" s="36"/>
      <c r="C1338" s="36"/>
      <c r="D1338" s="36"/>
      <c r="E1338" s="36"/>
      <c r="F1338" s="47"/>
      <c r="G1338" s="36"/>
      <c r="H1338" s="36"/>
      <c r="I1338" s="36"/>
      <c r="J1338" s="36"/>
      <c r="K1338" s="36"/>
      <c r="L1338" s="36"/>
      <c r="M1338" s="36"/>
      <c r="N1338" s="36"/>
      <c r="O1338" s="36">
        <v>2</v>
      </c>
      <c r="P1338" s="12"/>
      <c r="Q1338" s="36" t="s">
        <v>903</v>
      </c>
      <c r="R1338" s="36" t="s">
        <v>872</v>
      </c>
      <c r="S1338" s="36">
        <v>120</v>
      </c>
      <c r="T1338" s="36"/>
      <c r="U1338" s="36">
        <v>120</v>
      </c>
      <c r="V1338" s="36"/>
      <c r="W1338" s="36"/>
      <c r="X1338" s="36">
        <v>14</v>
      </c>
      <c r="Y1338" s="36"/>
      <c r="Z1338" s="36"/>
      <c r="AA1338" s="36"/>
      <c r="AB1338" s="24"/>
      <c r="AC1338" s="24"/>
      <c r="AD1338" s="24"/>
      <c r="AE1338" s="24"/>
      <c r="AF1338" s="24"/>
      <c r="AG1338" s="24"/>
      <c r="AH1338" s="24"/>
      <c r="AI1338" s="24"/>
      <c r="AJ1338" s="24"/>
      <c r="AK1338" s="24"/>
      <c r="AL1338" s="24"/>
      <c r="AM1338" s="24"/>
    </row>
    <row r="1339" spans="1:39" s="17" customFormat="1" ht="54" x14ac:dyDescent="0.4">
      <c r="A1339" s="15">
        <v>704</v>
      </c>
      <c r="B1339" s="15" t="s">
        <v>26</v>
      </c>
      <c r="C1339" s="15">
        <v>31614</v>
      </c>
      <c r="D1339" s="15">
        <v>63</v>
      </c>
      <c r="E1339" s="15">
        <v>2659</v>
      </c>
      <c r="F1339" s="40" t="s">
        <v>879</v>
      </c>
      <c r="G1339" s="15">
        <v>4</v>
      </c>
      <c r="H1339" s="15">
        <v>0</v>
      </c>
      <c r="I1339" s="15">
        <v>89</v>
      </c>
      <c r="J1339" s="18">
        <v>1689</v>
      </c>
      <c r="K1339" s="15"/>
      <c r="L1339" s="15"/>
      <c r="M1339" s="15"/>
      <c r="N1339" s="15"/>
      <c r="O1339" s="15"/>
      <c r="P1339" s="5"/>
      <c r="Q1339" s="15"/>
      <c r="R1339" s="15"/>
      <c r="S1339" s="15"/>
      <c r="T1339" s="15"/>
      <c r="U1339" s="15"/>
      <c r="V1339" s="15"/>
      <c r="W1339" s="15"/>
      <c r="X1339" s="15"/>
      <c r="Y1339" s="15" t="s">
        <v>33</v>
      </c>
      <c r="Z1339" s="15" t="s">
        <v>434</v>
      </c>
      <c r="AA1339" s="15" t="s">
        <v>792</v>
      </c>
      <c r="AB1339" s="24"/>
      <c r="AC1339" s="24"/>
      <c r="AD1339" s="24"/>
      <c r="AE1339" s="24"/>
      <c r="AF1339" s="24"/>
      <c r="AG1339" s="24"/>
      <c r="AH1339" s="24"/>
      <c r="AI1339" s="24"/>
      <c r="AJ1339" s="24"/>
      <c r="AK1339" s="24"/>
      <c r="AL1339" s="24"/>
      <c r="AM1339" s="24"/>
    </row>
    <row r="1340" spans="1:39" s="17" customFormat="1" ht="54" x14ac:dyDescent="0.4">
      <c r="A1340" s="33">
        <v>705</v>
      </c>
      <c r="B1340" s="33" t="s">
        <v>26</v>
      </c>
      <c r="C1340" s="33">
        <v>67093</v>
      </c>
      <c r="D1340" s="33">
        <v>243</v>
      </c>
      <c r="E1340" s="33">
        <v>5809</v>
      </c>
      <c r="F1340" s="46" t="s">
        <v>879</v>
      </c>
      <c r="G1340" s="33">
        <v>10</v>
      </c>
      <c r="H1340" s="33">
        <v>1</v>
      </c>
      <c r="I1340" s="33">
        <v>66</v>
      </c>
      <c r="J1340" s="86">
        <v>4166</v>
      </c>
      <c r="K1340" s="33"/>
      <c r="L1340" s="33"/>
      <c r="M1340" s="33"/>
      <c r="N1340" s="33"/>
      <c r="O1340" s="33"/>
      <c r="P1340" s="10"/>
      <c r="Q1340" s="33"/>
      <c r="R1340" s="33"/>
      <c r="S1340" s="33"/>
      <c r="T1340" s="33"/>
      <c r="U1340" s="33"/>
      <c r="V1340" s="33"/>
      <c r="W1340" s="33"/>
      <c r="X1340" s="33"/>
      <c r="Y1340" s="33" t="s">
        <v>32</v>
      </c>
      <c r="Z1340" s="33" t="s">
        <v>98</v>
      </c>
      <c r="AA1340" s="33" t="s">
        <v>563</v>
      </c>
      <c r="AB1340" s="24"/>
      <c r="AC1340" s="24"/>
      <c r="AD1340" s="24"/>
      <c r="AE1340" s="24"/>
      <c r="AF1340" s="24"/>
      <c r="AG1340" s="24"/>
      <c r="AH1340" s="24"/>
      <c r="AI1340" s="24"/>
      <c r="AJ1340" s="24"/>
      <c r="AK1340" s="24"/>
      <c r="AL1340" s="24"/>
      <c r="AM1340" s="24"/>
    </row>
    <row r="1341" spans="1:39" s="17" customFormat="1" ht="54" x14ac:dyDescent="0.4">
      <c r="A1341" s="15">
        <v>706</v>
      </c>
      <c r="B1341" s="15" t="s">
        <v>26</v>
      </c>
      <c r="C1341" s="15">
        <v>52687</v>
      </c>
      <c r="D1341" s="15">
        <v>176</v>
      </c>
      <c r="E1341" s="15">
        <v>4646</v>
      </c>
      <c r="F1341" s="40" t="s">
        <v>879</v>
      </c>
      <c r="G1341" s="15">
        <v>66</v>
      </c>
      <c r="H1341" s="15">
        <v>0</v>
      </c>
      <c r="I1341" s="15">
        <v>26</v>
      </c>
      <c r="J1341" s="18">
        <v>26426</v>
      </c>
      <c r="K1341" s="15"/>
      <c r="L1341" s="15"/>
      <c r="M1341" s="15"/>
      <c r="N1341" s="15"/>
      <c r="O1341" s="15"/>
      <c r="P1341" s="5"/>
      <c r="Q1341" s="15"/>
      <c r="R1341" s="15"/>
      <c r="S1341" s="15"/>
      <c r="T1341" s="15"/>
      <c r="U1341" s="15"/>
      <c r="V1341" s="15"/>
      <c r="W1341" s="15"/>
      <c r="X1341" s="15"/>
      <c r="Y1341" s="15" t="s">
        <v>30</v>
      </c>
      <c r="Z1341" s="15" t="s">
        <v>490</v>
      </c>
      <c r="AA1341" s="75" t="s">
        <v>840</v>
      </c>
      <c r="AB1341" s="24"/>
      <c r="AC1341" s="24"/>
      <c r="AD1341" s="24"/>
      <c r="AE1341" s="24"/>
      <c r="AF1341" s="24"/>
      <c r="AG1341" s="24"/>
      <c r="AH1341" s="24"/>
      <c r="AI1341" s="24"/>
      <c r="AJ1341" s="24"/>
      <c r="AK1341" s="24"/>
      <c r="AL1341" s="24"/>
      <c r="AM1341" s="24"/>
    </row>
    <row r="1342" spans="1:39" s="17" customFormat="1" x14ac:dyDescent="0.4">
      <c r="A1342" s="15"/>
      <c r="B1342" s="15"/>
      <c r="C1342" s="15"/>
      <c r="D1342" s="15"/>
      <c r="E1342" s="15"/>
      <c r="F1342" s="40"/>
      <c r="G1342" s="15"/>
      <c r="H1342" s="15"/>
      <c r="I1342" s="15"/>
      <c r="J1342" s="15"/>
      <c r="K1342" s="15"/>
      <c r="L1342" s="15"/>
      <c r="M1342" s="15"/>
      <c r="N1342" s="15"/>
      <c r="O1342" s="15"/>
      <c r="P1342" s="5"/>
      <c r="Q1342" s="15"/>
      <c r="R1342" s="15"/>
      <c r="S1342" s="15"/>
      <c r="T1342" s="15"/>
      <c r="U1342" s="15"/>
      <c r="V1342" s="15"/>
      <c r="W1342" s="15"/>
      <c r="X1342" s="15"/>
      <c r="Y1342" s="15" t="s">
        <v>32</v>
      </c>
      <c r="Z1342" s="15" t="s">
        <v>491</v>
      </c>
      <c r="AA1342" s="15" t="s">
        <v>840</v>
      </c>
      <c r="AB1342" s="24"/>
      <c r="AC1342" s="24"/>
      <c r="AD1342" s="24"/>
      <c r="AE1342" s="24"/>
      <c r="AF1342" s="24"/>
      <c r="AG1342" s="24"/>
      <c r="AH1342" s="24"/>
      <c r="AI1342" s="24"/>
      <c r="AJ1342" s="24"/>
      <c r="AK1342" s="24"/>
      <c r="AL1342" s="24"/>
      <c r="AM1342" s="24"/>
    </row>
    <row r="1343" spans="1:39" s="17" customFormat="1" x14ac:dyDescent="0.4">
      <c r="A1343" s="15"/>
      <c r="B1343" s="15"/>
      <c r="C1343" s="15"/>
      <c r="D1343" s="15"/>
      <c r="E1343" s="15"/>
      <c r="F1343" s="40"/>
      <c r="G1343" s="15"/>
      <c r="H1343" s="15"/>
      <c r="I1343" s="15"/>
      <c r="J1343" s="15"/>
      <c r="K1343" s="15"/>
      <c r="L1343" s="15"/>
      <c r="M1343" s="15"/>
      <c r="N1343" s="15"/>
      <c r="O1343" s="15"/>
      <c r="P1343" s="5"/>
      <c r="Q1343" s="15"/>
      <c r="R1343" s="15"/>
      <c r="S1343" s="15"/>
      <c r="T1343" s="15"/>
      <c r="U1343" s="15"/>
      <c r="V1343" s="15"/>
      <c r="W1343" s="15"/>
      <c r="X1343" s="15"/>
      <c r="Y1343" s="15" t="s">
        <v>30</v>
      </c>
      <c r="Z1343" s="15" t="s">
        <v>492</v>
      </c>
      <c r="AA1343" s="15" t="s">
        <v>840</v>
      </c>
      <c r="AB1343" s="24"/>
      <c r="AC1343" s="24"/>
      <c r="AD1343" s="24"/>
      <c r="AE1343" s="24"/>
      <c r="AF1343" s="24"/>
      <c r="AG1343" s="24"/>
      <c r="AH1343" s="24"/>
      <c r="AI1343" s="24"/>
      <c r="AJ1343" s="24"/>
      <c r="AK1343" s="24"/>
      <c r="AL1343" s="24"/>
      <c r="AM1343" s="24"/>
    </row>
    <row r="1344" spans="1:39" s="17" customFormat="1" ht="54" x14ac:dyDescent="0.4">
      <c r="A1344" s="33">
        <v>707</v>
      </c>
      <c r="B1344" s="33" t="s">
        <v>26</v>
      </c>
      <c r="C1344" s="33">
        <v>26268</v>
      </c>
      <c r="D1344" s="33">
        <v>22</v>
      </c>
      <c r="E1344" s="33">
        <v>1651</v>
      </c>
      <c r="F1344" s="46" t="s">
        <v>879</v>
      </c>
      <c r="G1344" s="33">
        <v>40</v>
      </c>
      <c r="H1344" s="33">
        <v>1</v>
      </c>
      <c r="I1344" s="33">
        <v>44</v>
      </c>
      <c r="J1344" s="86">
        <v>16144</v>
      </c>
      <c r="K1344" s="33"/>
      <c r="L1344" s="33"/>
      <c r="M1344" s="33"/>
      <c r="N1344" s="33"/>
      <c r="O1344" s="33"/>
      <c r="P1344" s="10"/>
      <c r="Q1344" s="33"/>
      <c r="R1344" s="33"/>
      <c r="S1344" s="33"/>
      <c r="T1344" s="33"/>
      <c r="U1344" s="33"/>
      <c r="V1344" s="33"/>
      <c r="W1344" s="33"/>
      <c r="X1344" s="33"/>
      <c r="Y1344" s="33" t="s">
        <v>30</v>
      </c>
      <c r="Z1344" s="33" t="s">
        <v>84</v>
      </c>
      <c r="AA1344" s="33" t="s">
        <v>555</v>
      </c>
      <c r="AB1344" s="24"/>
      <c r="AC1344" s="24"/>
      <c r="AD1344" s="24"/>
      <c r="AE1344" s="24"/>
      <c r="AF1344" s="24"/>
      <c r="AG1344" s="24"/>
      <c r="AH1344" s="24"/>
      <c r="AI1344" s="24"/>
      <c r="AJ1344" s="24"/>
      <c r="AK1344" s="24"/>
      <c r="AL1344" s="24"/>
      <c r="AM1344" s="24"/>
    </row>
    <row r="1345" spans="1:39" s="17" customFormat="1" x14ac:dyDescent="0.4">
      <c r="A1345" s="33"/>
      <c r="B1345" s="33"/>
      <c r="C1345" s="33"/>
      <c r="D1345" s="33"/>
      <c r="E1345" s="33"/>
      <c r="F1345" s="46"/>
      <c r="G1345" s="33"/>
      <c r="H1345" s="33"/>
      <c r="I1345" s="33"/>
      <c r="J1345" s="33"/>
      <c r="K1345" s="33"/>
      <c r="L1345" s="33"/>
      <c r="M1345" s="33"/>
      <c r="N1345" s="33"/>
      <c r="O1345" s="33"/>
      <c r="P1345" s="10"/>
      <c r="Q1345" s="33"/>
      <c r="R1345" s="33"/>
      <c r="S1345" s="33"/>
      <c r="T1345" s="33"/>
      <c r="U1345" s="33"/>
      <c r="V1345" s="33"/>
      <c r="W1345" s="33"/>
      <c r="X1345" s="33"/>
      <c r="Y1345" s="33" t="s">
        <v>30</v>
      </c>
      <c r="Z1345" s="33" t="s">
        <v>493</v>
      </c>
      <c r="AA1345" s="33" t="s">
        <v>555</v>
      </c>
      <c r="AB1345" s="24"/>
      <c r="AC1345" s="24"/>
      <c r="AD1345" s="24"/>
      <c r="AE1345" s="24"/>
      <c r="AF1345" s="24"/>
      <c r="AG1345" s="24"/>
      <c r="AH1345" s="24"/>
      <c r="AI1345" s="24"/>
      <c r="AJ1345" s="24"/>
      <c r="AK1345" s="24"/>
      <c r="AL1345" s="24"/>
      <c r="AM1345" s="24"/>
    </row>
    <row r="1346" spans="1:39" s="17" customFormat="1" x14ac:dyDescent="0.4">
      <c r="A1346" s="33"/>
      <c r="B1346" s="33"/>
      <c r="C1346" s="33"/>
      <c r="D1346" s="33"/>
      <c r="E1346" s="33"/>
      <c r="F1346" s="46"/>
      <c r="G1346" s="33"/>
      <c r="H1346" s="33"/>
      <c r="I1346" s="33"/>
      <c r="J1346" s="33"/>
      <c r="K1346" s="33"/>
      <c r="L1346" s="33"/>
      <c r="M1346" s="33"/>
      <c r="N1346" s="33"/>
      <c r="O1346" s="33"/>
      <c r="P1346" s="10"/>
      <c r="Q1346" s="33"/>
      <c r="R1346" s="33"/>
      <c r="S1346" s="33"/>
      <c r="T1346" s="33"/>
      <c r="U1346" s="33"/>
      <c r="V1346" s="33"/>
      <c r="W1346" s="33"/>
      <c r="X1346" s="33"/>
      <c r="Y1346" s="33" t="s">
        <v>30</v>
      </c>
      <c r="Z1346" s="33" t="s">
        <v>84</v>
      </c>
      <c r="AA1346" s="33" t="s">
        <v>841</v>
      </c>
      <c r="AB1346" s="24"/>
      <c r="AC1346" s="24"/>
      <c r="AD1346" s="24"/>
      <c r="AE1346" s="24"/>
      <c r="AF1346" s="24"/>
      <c r="AG1346" s="24"/>
      <c r="AH1346" s="24"/>
      <c r="AI1346" s="24"/>
      <c r="AJ1346" s="24"/>
      <c r="AK1346" s="24"/>
      <c r="AL1346" s="24"/>
      <c r="AM1346" s="24"/>
    </row>
    <row r="1347" spans="1:39" s="17" customFormat="1" ht="54" x14ac:dyDescent="0.4">
      <c r="A1347" s="15">
        <v>708</v>
      </c>
      <c r="B1347" s="15" t="s">
        <v>26</v>
      </c>
      <c r="C1347" s="15">
        <v>78134</v>
      </c>
      <c r="D1347" s="15">
        <v>155</v>
      </c>
      <c r="E1347" s="15">
        <v>7120</v>
      </c>
      <c r="F1347" s="40" t="s">
        <v>879</v>
      </c>
      <c r="G1347" s="15">
        <v>2</v>
      </c>
      <c r="H1347" s="15">
        <v>0</v>
      </c>
      <c r="I1347" s="15">
        <v>0</v>
      </c>
      <c r="J1347" s="15">
        <v>800</v>
      </c>
      <c r="K1347" s="15"/>
      <c r="L1347" s="15"/>
      <c r="M1347" s="15"/>
      <c r="N1347" s="15"/>
      <c r="O1347" s="15"/>
      <c r="P1347" s="5"/>
      <c r="Q1347" s="15"/>
      <c r="R1347" s="15"/>
      <c r="S1347" s="15"/>
      <c r="T1347" s="15"/>
      <c r="U1347" s="15"/>
      <c r="V1347" s="15"/>
      <c r="W1347" s="15"/>
      <c r="X1347" s="15"/>
      <c r="Y1347" s="15" t="s">
        <v>33</v>
      </c>
      <c r="Z1347" s="15" t="s">
        <v>467</v>
      </c>
      <c r="AA1347" s="15" t="s">
        <v>820</v>
      </c>
      <c r="AB1347" s="24"/>
      <c r="AC1347" s="24"/>
      <c r="AD1347" s="24"/>
      <c r="AE1347" s="24"/>
      <c r="AF1347" s="24"/>
      <c r="AG1347" s="24"/>
      <c r="AH1347" s="24"/>
      <c r="AI1347" s="24"/>
      <c r="AJ1347" s="24"/>
      <c r="AK1347" s="24"/>
      <c r="AL1347" s="24"/>
      <c r="AM1347" s="24"/>
    </row>
    <row r="1348" spans="1:39" s="17" customFormat="1" ht="54" x14ac:dyDescent="0.4">
      <c r="A1348" s="15">
        <v>709</v>
      </c>
      <c r="B1348" s="15" t="s">
        <v>26</v>
      </c>
      <c r="C1348" s="15">
        <v>27336</v>
      </c>
      <c r="D1348" s="15">
        <v>51</v>
      </c>
      <c r="E1348" s="15">
        <v>2601</v>
      </c>
      <c r="F1348" s="40" t="s">
        <v>879</v>
      </c>
      <c r="G1348" s="15">
        <v>2</v>
      </c>
      <c r="H1348" s="15">
        <v>0</v>
      </c>
      <c r="I1348" s="15">
        <v>0</v>
      </c>
      <c r="J1348" s="15">
        <v>800</v>
      </c>
      <c r="K1348" s="15"/>
      <c r="L1348" s="15"/>
      <c r="M1348" s="15"/>
      <c r="N1348" s="15"/>
      <c r="O1348" s="15"/>
      <c r="P1348" s="5"/>
      <c r="Q1348" s="15"/>
      <c r="R1348" s="15"/>
      <c r="S1348" s="15"/>
      <c r="T1348" s="15"/>
      <c r="U1348" s="15"/>
      <c r="V1348" s="15"/>
      <c r="W1348" s="15"/>
      <c r="X1348" s="15"/>
      <c r="Y1348" s="15" t="s">
        <v>33</v>
      </c>
      <c r="Z1348" s="15" t="s">
        <v>467</v>
      </c>
      <c r="AA1348" s="15" t="s">
        <v>820</v>
      </c>
      <c r="AB1348" s="24"/>
      <c r="AC1348" s="24"/>
      <c r="AD1348" s="24"/>
      <c r="AE1348" s="24"/>
      <c r="AF1348" s="24"/>
      <c r="AG1348" s="24"/>
      <c r="AH1348" s="24"/>
      <c r="AI1348" s="24"/>
      <c r="AJ1348" s="24"/>
      <c r="AK1348" s="24"/>
      <c r="AL1348" s="24"/>
      <c r="AM1348" s="24"/>
    </row>
    <row r="1349" spans="1:39" s="17" customFormat="1" ht="54" x14ac:dyDescent="0.4">
      <c r="A1349" s="15">
        <v>710</v>
      </c>
      <c r="B1349" s="15" t="s">
        <v>26</v>
      </c>
      <c r="C1349" s="15">
        <v>78133</v>
      </c>
      <c r="D1349" s="15">
        <v>154</v>
      </c>
      <c r="E1349" s="15">
        <v>7119</v>
      </c>
      <c r="F1349" s="40" t="s">
        <v>879</v>
      </c>
      <c r="G1349" s="15">
        <v>2</v>
      </c>
      <c r="H1349" s="15">
        <v>0</v>
      </c>
      <c r="I1349" s="15">
        <v>0</v>
      </c>
      <c r="J1349" s="15">
        <v>800</v>
      </c>
      <c r="K1349" s="15"/>
      <c r="L1349" s="15"/>
      <c r="M1349" s="15"/>
      <c r="N1349" s="15"/>
      <c r="O1349" s="15"/>
      <c r="P1349" s="5"/>
      <c r="Q1349" s="15"/>
      <c r="R1349" s="15"/>
      <c r="S1349" s="15"/>
      <c r="T1349" s="15"/>
      <c r="U1349" s="15"/>
      <c r="V1349" s="15"/>
      <c r="W1349" s="15"/>
      <c r="X1349" s="15"/>
      <c r="Y1349" s="15" t="s">
        <v>33</v>
      </c>
      <c r="Z1349" s="15" t="s">
        <v>467</v>
      </c>
      <c r="AA1349" s="15" t="s">
        <v>820</v>
      </c>
      <c r="AB1349" s="24"/>
      <c r="AC1349" s="24"/>
      <c r="AD1349" s="24"/>
      <c r="AE1349" s="24"/>
      <c r="AF1349" s="24"/>
      <c r="AG1349" s="24"/>
      <c r="AH1349" s="24"/>
      <c r="AI1349" s="24"/>
      <c r="AJ1349" s="24"/>
      <c r="AK1349" s="24"/>
      <c r="AL1349" s="24"/>
      <c r="AM1349" s="24"/>
    </row>
    <row r="1350" spans="1:39" s="17" customFormat="1" ht="60.75" customHeight="1" x14ac:dyDescent="0.4">
      <c r="A1350" s="15">
        <v>711</v>
      </c>
      <c r="B1350" s="15" t="s">
        <v>26</v>
      </c>
      <c r="C1350" s="15">
        <v>78132</v>
      </c>
      <c r="D1350" s="15">
        <v>153</v>
      </c>
      <c r="E1350" s="15">
        <v>7118</v>
      </c>
      <c r="F1350" s="40" t="s">
        <v>879</v>
      </c>
      <c r="G1350" s="15">
        <v>2</v>
      </c>
      <c r="H1350" s="15">
        <v>0</v>
      </c>
      <c r="I1350" s="15">
        <v>0</v>
      </c>
      <c r="J1350" s="15">
        <v>800</v>
      </c>
      <c r="K1350" s="15"/>
      <c r="L1350" s="15"/>
      <c r="M1350" s="15"/>
      <c r="N1350" s="15"/>
      <c r="O1350" s="15"/>
      <c r="P1350" s="5"/>
      <c r="Q1350" s="15"/>
      <c r="R1350" s="15"/>
      <c r="S1350" s="15"/>
      <c r="T1350" s="15"/>
      <c r="U1350" s="15"/>
      <c r="V1350" s="15"/>
      <c r="W1350" s="15"/>
      <c r="X1350" s="15"/>
      <c r="Y1350" s="15" t="s">
        <v>33</v>
      </c>
      <c r="Z1350" s="15" t="s">
        <v>494</v>
      </c>
      <c r="AA1350" s="15" t="s">
        <v>842</v>
      </c>
      <c r="AB1350" s="24"/>
      <c r="AC1350" s="24"/>
      <c r="AD1350" s="24"/>
      <c r="AE1350" s="24"/>
      <c r="AF1350" s="24"/>
      <c r="AG1350" s="24"/>
      <c r="AH1350" s="24"/>
      <c r="AI1350" s="24"/>
      <c r="AJ1350" s="24"/>
      <c r="AK1350" s="24"/>
      <c r="AL1350" s="24"/>
      <c r="AM1350" s="24"/>
    </row>
    <row r="1351" spans="1:39" s="17" customFormat="1" ht="54" x14ac:dyDescent="0.4">
      <c r="A1351" s="161">
        <v>712</v>
      </c>
      <c r="B1351" s="161" t="s">
        <v>26</v>
      </c>
      <c r="C1351" s="161">
        <v>31603</v>
      </c>
      <c r="D1351" s="161">
        <v>56</v>
      </c>
      <c r="E1351" s="161">
        <v>2649</v>
      </c>
      <c r="F1351" s="162" t="s">
        <v>879</v>
      </c>
      <c r="G1351" s="161">
        <v>3</v>
      </c>
      <c r="H1351" s="161">
        <v>2</v>
      </c>
      <c r="I1351" s="161">
        <v>67</v>
      </c>
      <c r="J1351" s="86">
        <v>1467</v>
      </c>
      <c r="K1351" s="161"/>
      <c r="L1351" s="161"/>
      <c r="M1351" s="161"/>
      <c r="N1351" s="161"/>
      <c r="O1351" s="161"/>
      <c r="P1351" s="10"/>
      <c r="Q1351" s="161"/>
      <c r="R1351" s="161"/>
      <c r="S1351" s="161"/>
      <c r="T1351" s="161"/>
      <c r="U1351" s="161"/>
      <c r="V1351" s="161"/>
      <c r="W1351" s="161"/>
      <c r="X1351" s="161"/>
      <c r="Y1351" s="161" t="s">
        <v>30</v>
      </c>
      <c r="Z1351" s="161" t="s">
        <v>437</v>
      </c>
      <c r="AA1351" s="161" t="s">
        <v>793</v>
      </c>
      <c r="AB1351" s="24"/>
      <c r="AC1351" s="24"/>
      <c r="AD1351" s="24"/>
      <c r="AE1351" s="24"/>
      <c r="AF1351" s="24"/>
      <c r="AG1351" s="24"/>
      <c r="AH1351" s="24"/>
      <c r="AI1351" s="24"/>
      <c r="AJ1351" s="24"/>
      <c r="AK1351" s="24"/>
      <c r="AL1351" s="24"/>
      <c r="AM1351" s="24"/>
    </row>
    <row r="1352" spans="1:39" s="17" customFormat="1" ht="54" x14ac:dyDescent="0.4">
      <c r="A1352" s="15">
        <v>713</v>
      </c>
      <c r="B1352" s="15" t="s">
        <v>26</v>
      </c>
      <c r="C1352" s="15">
        <v>72396</v>
      </c>
      <c r="D1352" s="15">
        <v>128</v>
      </c>
      <c r="E1352" s="15">
        <v>6325</v>
      </c>
      <c r="F1352" s="40" t="s">
        <v>879</v>
      </c>
      <c r="G1352" s="15">
        <v>1</v>
      </c>
      <c r="H1352" s="15">
        <v>0</v>
      </c>
      <c r="I1352" s="15">
        <v>0</v>
      </c>
      <c r="J1352" s="15">
        <v>400</v>
      </c>
      <c r="K1352" s="15"/>
      <c r="L1352" s="15"/>
      <c r="M1352" s="15"/>
      <c r="N1352" s="15"/>
      <c r="O1352" s="15"/>
      <c r="P1352" s="5"/>
      <c r="Q1352" s="15"/>
      <c r="R1352" s="15"/>
      <c r="S1352" s="15"/>
      <c r="T1352" s="15"/>
      <c r="U1352" s="15"/>
      <c r="V1352" s="15"/>
      <c r="W1352" s="15"/>
      <c r="X1352" s="15"/>
      <c r="Y1352" s="15" t="s">
        <v>32</v>
      </c>
      <c r="Z1352" s="15" t="s">
        <v>987</v>
      </c>
      <c r="AA1352" s="15" t="s">
        <v>590</v>
      </c>
      <c r="AB1352" s="24"/>
      <c r="AC1352" s="24"/>
      <c r="AD1352" s="24"/>
      <c r="AE1352" s="24"/>
      <c r="AF1352" s="24"/>
      <c r="AG1352" s="24"/>
      <c r="AH1352" s="24"/>
      <c r="AI1352" s="24"/>
      <c r="AJ1352" s="24"/>
      <c r="AK1352" s="24"/>
      <c r="AL1352" s="24"/>
      <c r="AM1352" s="24"/>
    </row>
    <row r="1353" spans="1:39" s="17" customFormat="1" ht="33" customHeight="1" x14ac:dyDescent="0.4">
      <c r="A1353" s="73">
        <v>714</v>
      </c>
      <c r="B1353" s="73" t="s">
        <v>26</v>
      </c>
      <c r="C1353" s="73">
        <v>75353</v>
      </c>
      <c r="D1353" s="73">
        <v>147</v>
      </c>
      <c r="E1353" s="73">
        <v>6795</v>
      </c>
      <c r="F1353" s="75" t="s">
        <v>879</v>
      </c>
      <c r="G1353" s="73">
        <v>1</v>
      </c>
      <c r="H1353" s="73">
        <v>0</v>
      </c>
      <c r="I1353" s="73">
        <v>63</v>
      </c>
      <c r="J1353" s="73"/>
      <c r="K1353" s="73">
        <v>68</v>
      </c>
      <c r="L1353" s="73"/>
      <c r="M1353" s="73"/>
      <c r="N1353" s="73">
        <v>395</v>
      </c>
      <c r="O1353" s="73">
        <v>1</v>
      </c>
      <c r="P1353" s="5"/>
      <c r="Q1353" s="73" t="s">
        <v>903</v>
      </c>
      <c r="R1353" s="73" t="s">
        <v>872</v>
      </c>
      <c r="S1353" s="73">
        <v>270</v>
      </c>
      <c r="T1353" s="73"/>
      <c r="U1353" s="73">
        <v>270</v>
      </c>
      <c r="V1353" s="73"/>
      <c r="W1353" s="73"/>
      <c r="X1353" s="73"/>
      <c r="Y1353" s="73" t="s">
        <v>33</v>
      </c>
      <c r="Z1353" s="73" t="s">
        <v>495</v>
      </c>
      <c r="AA1353" s="73" t="s">
        <v>843</v>
      </c>
      <c r="AB1353" s="24"/>
      <c r="AC1353" s="24"/>
      <c r="AD1353" s="24"/>
      <c r="AE1353" s="24"/>
      <c r="AF1353" s="24"/>
      <c r="AG1353" s="24"/>
      <c r="AH1353" s="24"/>
      <c r="AI1353" s="24"/>
      <c r="AJ1353" s="24"/>
      <c r="AK1353" s="24"/>
      <c r="AL1353" s="24"/>
      <c r="AM1353" s="24"/>
    </row>
    <row r="1354" spans="1:39" s="17" customFormat="1" ht="30.75" customHeight="1" x14ac:dyDescent="0.4">
      <c r="A1354" s="73">
        <v>715</v>
      </c>
      <c r="B1354" s="73" t="s">
        <v>26</v>
      </c>
      <c r="C1354" s="73">
        <v>31601</v>
      </c>
      <c r="D1354" s="73">
        <v>37</v>
      </c>
      <c r="E1354" s="73">
        <v>582</v>
      </c>
      <c r="F1354" s="75" t="s">
        <v>879</v>
      </c>
      <c r="G1354" s="73">
        <v>1</v>
      </c>
      <c r="H1354" s="73">
        <v>0</v>
      </c>
      <c r="I1354" s="73">
        <v>36</v>
      </c>
      <c r="J1354" s="73"/>
      <c r="K1354" s="73">
        <v>60</v>
      </c>
      <c r="L1354" s="73"/>
      <c r="M1354" s="73"/>
      <c r="N1354" s="73">
        <v>376</v>
      </c>
      <c r="O1354" s="73">
        <v>1</v>
      </c>
      <c r="P1354" s="5">
        <v>19</v>
      </c>
      <c r="Q1354" s="73" t="s">
        <v>903</v>
      </c>
      <c r="R1354" s="73" t="s">
        <v>872</v>
      </c>
      <c r="S1354" s="73">
        <v>100</v>
      </c>
      <c r="T1354" s="73"/>
      <c r="U1354" s="73">
        <v>100</v>
      </c>
      <c r="V1354" s="73"/>
      <c r="W1354" s="73"/>
      <c r="X1354" s="73">
        <v>4</v>
      </c>
      <c r="Y1354" s="73" t="s">
        <v>32</v>
      </c>
      <c r="Z1354" s="73" t="s">
        <v>496</v>
      </c>
      <c r="AA1354" s="73" t="s">
        <v>844</v>
      </c>
      <c r="AB1354" s="24"/>
      <c r="AC1354" s="24"/>
      <c r="AD1354" s="24"/>
      <c r="AE1354" s="24"/>
      <c r="AF1354" s="24"/>
      <c r="AG1354" s="24"/>
      <c r="AH1354" s="24"/>
      <c r="AI1354" s="24"/>
      <c r="AJ1354" s="24"/>
      <c r="AK1354" s="24"/>
      <c r="AL1354" s="24"/>
      <c r="AM1354" s="24"/>
    </row>
    <row r="1355" spans="1:39" s="17" customFormat="1" x14ac:dyDescent="0.4">
      <c r="A1355" s="73"/>
      <c r="B1355" s="73"/>
      <c r="C1355" s="73"/>
      <c r="D1355" s="73"/>
      <c r="E1355" s="73"/>
      <c r="F1355" s="75"/>
      <c r="G1355" s="73"/>
      <c r="H1355" s="73"/>
      <c r="I1355" s="73"/>
      <c r="J1355" s="73"/>
      <c r="K1355" s="73"/>
      <c r="L1355" s="73"/>
      <c r="M1355" s="73"/>
      <c r="N1355" s="73"/>
      <c r="O1355" s="73">
        <v>2</v>
      </c>
      <c r="P1355" s="5"/>
      <c r="Q1355" s="73" t="s">
        <v>903</v>
      </c>
      <c r="R1355" s="73" t="s">
        <v>872</v>
      </c>
      <c r="S1355" s="73">
        <v>78</v>
      </c>
      <c r="T1355" s="73"/>
      <c r="U1355" s="73">
        <v>78</v>
      </c>
      <c r="V1355" s="73"/>
      <c r="W1355" s="73"/>
      <c r="X1355" s="73"/>
      <c r="Y1355" s="73"/>
      <c r="Z1355" s="73"/>
      <c r="AA1355" s="73"/>
      <c r="AB1355" s="24"/>
      <c r="AC1355" s="24"/>
      <c r="AD1355" s="24"/>
      <c r="AE1355" s="24"/>
      <c r="AF1355" s="24"/>
      <c r="AG1355" s="24"/>
      <c r="AH1355" s="24"/>
      <c r="AI1355" s="24"/>
      <c r="AJ1355" s="24"/>
      <c r="AK1355" s="24"/>
      <c r="AL1355" s="24"/>
      <c r="AM1355" s="24"/>
    </row>
    <row r="1356" spans="1:39" s="17" customFormat="1" x14ac:dyDescent="0.4">
      <c r="A1356" s="73"/>
      <c r="B1356" s="73"/>
      <c r="C1356" s="73"/>
      <c r="D1356" s="73"/>
      <c r="E1356" s="73"/>
      <c r="F1356" s="75"/>
      <c r="G1356" s="73"/>
      <c r="H1356" s="73"/>
      <c r="I1356" s="73"/>
      <c r="J1356" s="73"/>
      <c r="K1356" s="73"/>
      <c r="L1356" s="73"/>
      <c r="M1356" s="73"/>
      <c r="N1356" s="73"/>
      <c r="O1356" s="73">
        <v>3</v>
      </c>
      <c r="P1356" s="5"/>
      <c r="Q1356" s="73" t="s">
        <v>938</v>
      </c>
      <c r="R1356" s="73" t="s">
        <v>872</v>
      </c>
      <c r="S1356" s="73">
        <v>63</v>
      </c>
      <c r="T1356" s="73"/>
      <c r="U1356" s="73">
        <v>63</v>
      </c>
      <c r="V1356" s="73"/>
      <c r="W1356" s="73"/>
      <c r="X1356" s="73"/>
      <c r="Y1356" s="73"/>
      <c r="Z1356" s="73"/>
      <c r="AA1356" s="73"/>
      <c r="AB1356" s="24"/>
      <c r="AC1356" s="24"/>
      <c r="AD1356" s="24"/>
      <c r="AE1356" s="24"/>
      <c r="AF1356" s="24"/>
      <c r="AG1356" s="24"/>
      <c r="AH1356" s="24"/>
      <c r="AI1356" s="24"/>
      <c r="AJ1356" s="24"/>
      <c r="AK1356" s="24"/>
      <c r="AL1356" s="24"/>
      <c r="AM1356" s="24"/>
    </row>
    <row r="1357" spans="1:39" s="17" customFormat="1" ht="42" customHeight="1" x14ac:dyDescent="0.4">
      <c r="A1357" s="15">
        <v>716</v>
      </c>
      <c r="B1357" s="15" t="s">
        <v>26</v>
      </c>
      <c r="C1357" s="15">
        <v>72395</v>
      </c>
      <c r="D1357" s="15">
        <v>127</v>
      </c>
      <c r="E1357" s="15">
        <v>6324</v>
      </c>
      <c r="F1357" s="40" t="s">
        <v>879</v>
      </c>
      <c r="G1357" s="15">
        <v>1</v>
      </c>
      <c r="H1357" s="15">
        <v>0</v>
      </c>
      <c r="I1357" s="15">
        <v>0</v>
      </c>
      <c r="J1357" s="15">
        <v>400</v>
      </c>
      <c r="K1357" s="15"/>
      <c r="L1357" s="15"/>
      <c r="M1357" s="15"/>
      <c r="N1357" s="15"/>
      <c r="O1357" s="15"/>
      <c r="P1357" s="5"/>
      <c r="Q1357" s="15"/>
      <c r="R1357" s="15"/>
      <c r="S1357" s="15"/>
      <c r="T1357" s="15"/>
      <c r="U1357" s="15"/>
      <c r="V1357" s="15"/>
      <c r="W1357" s="15"/>
      <c r="X1357" s="15"/>
      <c r="Y1357" s="15" t="s">
        <v>32</v>
      </c>
      <c r="Z1357" s="15" t="s">
        <v>337</v>
      </c>
      <c r="AA1357" s="15" t="s">
        <v>845</v>
      </c>
      <c r="AB1357" s="24"/>
      <c r="AC1357" s="24"/>
      <c r="AD1357" s="24"/>
      <c r="AE1357" s="24"/>
      <c r="AF1357" s="24"/>
      <c r="AG1357" s="24"/>
      <c r="AH1357" s="24"/>
      <c r="AI1357" s="24"/>
      <c r="AJ1357" s="24"/>
      <c r="AK1357" s="24"/>
      <c r="AL1357" s="24"/>
      <c r="AM1357" s="24"/>
    </row>
    <row r="1358" spans="1:39" s="17" customFormat="1" ht="36.75" customHeight="1" x14ac:dyDescent="0.4">
      <c r="A1358" s="15">
        <v>717</v>
      </c>
      <c r="B1358" s="15" t="s">
        <v>26</v>
      </c>
      <c r="C1358" s="15">
        <v>72393</v>
      </c>
      <c r="D1358" s="15">
        <v>125</v>
      </c>
      <c r="E1358" s="15">
        <v>6322</v>
      </c>
      <c r="F1358" s="40" t="s">
        <v>879</v>
      </c>
      <c r="G1358" s="15">
        <v>0</v>
      </c>
      <c r="H1358" s="15">
        <v>2</v>
      </c>
      <c r="I1358" s="15">
        <v>0</v>
      </c>
      <c r="J1358" s="15">
        <v>200</v>
      </c>
      <c r="K1358" s="15"/>
      <c r="L1358" s="15"/>
      <c r="M1358" s="15"/>
      <c r="N1358" s="15"/>
      <c r="O1358" s="15"/>
      <c r="P1358" s="5"/>
      <c r="Q1358" s="15"/>
      <c r="R1358" s="15"/>
      <c r="S1358" s="15"/>
      <c r="T1358" s="15"/>
      <c r="U1358" s="15"/>
      <c r="V1358" s="15"/>
      <c r="W1358" s="15"/>
      <c r="X1358" s="15"/>
      <c r="Y1358" s="15" t="s">
        <v>30</v>
      </c>
      <c r="Z1358" s="15" t="s">
        <v>497</v>
      </c>
      <c r="AA1358" s="15" t="s">
        <v>846</v>
      </c>
      <c r="AB1358" s="24"/>
      <c r="AC1358" s="24"/>
      <c r="AD1358" s="24"/>
      <c r="AE1358" s="24"/>
      <c r="AF1358" s="24"/>
      <c r="AG1358" s="24"/>
      <c r="AH1358" s="24"/>
      <c r="AI1358" s="24"/>
      <c r="AJ1358" s="24"/>
      <c r="AK1358" s="24"/>
      <c r="AL1358" s="24"/>
      <c r="AM1358" s="24"/>
    </row>
    <row r="1359" spans="1:39" s="17" customFormat="1" ht="35.25" customHeight="1" x14ac:dyDescent="0.4">
      <c r="A1359" s="15">
        <v>718</v>
      </c>
      <c r="B1359" s="15" t="s">
        <v>26</v>
      </c>
      <c r="C1359" s="15">
        <v>72394</v>
      </c>
      <c r="D1359" s="15">
        <v>126</v>
      </c>
      <c r="E1359" s="15">
        <v>6323</v>
      </c>
      <c r="F1359" s="40" t="s">
        <v>879</v>
      </c>
      <c r="G1359" s="15">
        <v>0</v>
      </c>
      <c r="H1359" s="15">
        <v>2</v>
      </c>
      <c r="I1359" s="15">
        <v>0</v>
      </c>
      <c r="J1359" s="15">
        <v>200</v>
      </c>
      <c r="K1359" s="15"/>
      <c r="L1359" s="15"/>
      <c r="M1359" s="15"/>
      <c r="N1359" s="15"/>
      <c r="O1359" s="15"/>
      <c r="P1359" s="5"/>
      <c r="Q1359" s="15"/>
      <c r="R1359" s="15"/>
      <c r="S1359" s="15"/>
      <c r="T1359" s="15"/>
      <c r="U1359" s="15"/>
      <c r="V1359" s="15"/>
      <c r="W1359" s="15"/>
      <c r="X1359" s="15"/>
      <c r="Y1359" s="15" t="s">
        <v>30</v>
      </c>
      <c r="Z1359" s="15" t="s">
        <v>498</v>
      </c>
      <c r="AA1359" s="15" t="s">
        <v>847</v>
      </c>
      <c r="AB1359" s="24"/>
      <c r="AC1359" s="24"/>
      <c r="AD1359" s="24"/>
      <c r="AE1359" s="24"/>
      <c r="AF1359" s="24"/>
      <c r="AG1359" s="24"/>
      <c r="AH1359" s="24"/>
      <c r="AI1359" s="24"/>
      <c r="AJ1359" s="24"/>
      <c r="AK1359" s="24"/>
      <c r="AL1359" s="24"/>
      <c r="AM1359" s="24"/>
    </row>
    <row r="1360" spans="1:39" s="17" customFormat="1" ht="35.25" customHeight="1" x14ac:dyDescent="0.4">
      <c r="A1360" s="15">
        <v>719</v>
      </c>
      <c r="B1360" s="15" t="s">
        <v>26</v>
      </c>
      <c r="C1360" s="15">
        <v>72390</v>
      </c>
      <c r="D1360" s="15">
        <v>122</v>
      </c>
      <c r="E1360" s="15">
        <v>6319</v>
      </c>
      <c r="F1360" s="40" t="s">
        <v>879</v>
      </c>
      <c r="G1360" s="15">
        <v>1</v>
      </c>
      <c r="H1360" s="15">
        <v>0</v>
      </c>
      <c r="I1360" s="15">
        <v>0</v>
      </c>
      <c r="J1360" s="15">
        <v>400</v>
      </c>
      <c r="K1360" s="15"/>
      <c r="L1360" s="15"/>
      <c r="M1360" s="15"/>
      <c r="N1360" s="15"/>
      <c r="O1360" s="15"/>
      <c r="P1360" s="5"/>
      <c r="Q1360" s="15"/>
      <c r="R1360" s="15"/>
      <c r="S1360" s="15"/>
      <c r="T1360" s="15"/>
      <c r="U1360" s="15"/>
      <c r="V1360" s="15"/>
      <c r="W1360" s="15"/>
      <c r="X1360" s="15"/>
      <c r="Y1360" s="15" t="s">
        <v>30</v>
      </c>
      <c r="Z1360" s="15" t="s">
        <v>358</v>
      </c>
      <c r="AA1360" s="15" t="s">
        <v>848</v>
      </c>
      <c r="AB1360" s="24"/>
      <c r="AC1360" s="24"/>
      <c r="AD1360" s="24"/>
      <c r="AE1360" s="24"/>
      <c r="AF1360" s="24"/>
      <c r="AG1360" s="24"/>
      <c r="AH1360" s="24"/>
      <c r="AI1360" s="24"/>
      <c r="AJ1360" s="24"/>
      <c r="AK1360" s="24"/>
      <c r="AL1360" s="24"/>
      <c r="AM1360" s="24"/>
    </row>
    <row r="1361" spans="1:39" s="17" customFormat="1" ht="37.5" customHeight="1" x14ac:dyDescent="0.4">
      <c r="A1361" s="15">
        <v>720</v>
      </c>
      <c r="B1361" s="15" t="s">
        <v>26</v>
      </c>
      <c r="C1361" s="15">
        <v>72390</v>
      </c>
      <c r="D1361" s="15">
        <v>122</v>
      </c>
      <c r="E1361" s="15">
        <v>6319</v>
      </c>
      <c r="F1361" s="40" t="s">
        <v>879</v>
      </c>
      <c r="G1361" s="15">
        <v>1</v>
      </c>
      <c r="H1361" s="15">
        <v>0</v>
      </c>
      <c r="I1361" s="15">
        <v>0</v>
      </c>
      <c r="J1361" s="15">
        <v>400</v>
      </c>
      <c r="K1361" s="15"/>
      <c r="L1361" s="15"/>
      <c r="M1361" s="15"/>
      <c r="N1361" s="15"/>
      <c r="O1361" s="15"/>
      <c r="P1361" s="5"/>
      <c r="Q1361" s="15"/>
      <c r="R1361" s="15"/>
      <c r="S1361" s="15"/>
      <c r="T1361" s="15"/>
      <c r="U1361" s="15"/>
      <c r="V1361" s="15"/>
      <c r="W1361" s="15"/>
      <c r="X1361" s="15"/>
      <c r="Y1361" s="15" t="s">
        <v>33</v>
      </c>
      <c r="Z1361" s="15" t="s">
        <v>499</v>
      </c>
      <c r="AA1361" s="15" t="s">
        <v>848</v>
      </c>
      <c r="AB1361" s="24"/>
      <c r="AC1361" s="24"/>
      <c r="AD1361" s="24"/>
      <c r="AE1361" s="24"/>
      <c r="AF1361" s="24"/>
      <c r="AG1361" s="24"/>
      <c r="AH1361" s="24"/>
      <c r="AI1361" s="24"/>
      <c r="AJ1361" s="24"/>
      <c r="AK1361" s="24"/>
      <c r="AL1361" s="24"/>
      <c r="AM1361" s="24"/>
    </row>
    <row r="1362" spans="1:39" s="17" customFormat="1" ht="33" customHeight="1" x14ac:dyDescent="0.4">
      <c r="A1362" s="15">
        <v>721</v>
      </c>
      <c r="B1362" s="15" t="s">
        <v>26</v>
      </c>
      <c r="C1362" s="15">
        <v>72392</v>
      </c>
      <c r="D1362" s="15">
        <v>124</v>
      </c>
      <c r="E1362" s="15">
        <v>6321</v>
      </c>
      <c r="F1362" s="40" t="s">
        <v>879</v>
      </c>
      <c r="G1362" s="15">
        <v>1</v>
      </c>
      <c r="H1362" s="15">
        <v>0</v>
      </c>
      <c r="I1362" s="15">
        <v>0</v>
      </c>
      <c r="J1362" s="15">
        <v>400</v>
      </c>
      <c r="K1362" s="15"/>
      <c r="L1362" s="15"/>
      <c r="M1362" s="15"/>
      <c r="N1362" s="15"/>
      <c r="O1362" s="15"/>
      <c r="P1362" s="5"/>
      <c r="Q1362" s="15"/>
      <c r="R1362" s="15"/>
      <c r="S1362" s="15"/>
      <c r="T1362" s="15"/>
      <c r="U1362" s="15"/>
      <c r="V1362" s="15"/>
      <c r="W1362" s="15"/>
      <c r="X1362" s="15"/>
      <c r="Y1362" s="15" t="s">
        <v>30</v>
      </c>
      <c r="Z1362" s="15" t="s">
        <v>500</v>
      </c>
      <c r="AA1362" s="15" t="s">
        <v>849</v>
      </c>
      <c r="AB1362" s="24"/>
      <c r="AC1362" s="24"/>
      <c r="AD1362" s="24"/>
      <c r="AE1362" s="24"/>
      <c r="AF1362" s="24"/>
      <c r="AG1362" s="24"/>
      <c r="AH1362" s="24"/>
      <c r="AI1362" s="24"/>
      <c r="AJ1362" s="24"/>
      <c r="AK1362" s="24"/>
      <c r="AL1362" s="24"/>
      <c r="AM1362" s="24"/>
    </row>
    <row r="1363" spans="1:39" s="17" customFormat="1" ht="33" customHeight="1" x14ac:dyDescent="0.4">
      <c r="A1363" s="15">
        <v>722</v>
      </c>
      <c r="B1363" s="15" t="s">
        <v>26</v>
      </c>
      <c r="C1363" s="15">
        <v>72391</v>
      </c>
      <c r="D1363" s="15">
        <v>123</v>
      </c>
      <c r="E1363" s="15">
        <v>6320</v>
      </c>
      <c r="F1363" s="40" t="s">
        <v>879</v>
      </c>
      <c r="G1363" s="15">
        <v>1</v>
      </c>
      <c r="H1363" s="15">
        <v>0</v>
      </c>
      <c r="I1363" s="15">
        <v>0</v>
      </c>
      <c r="J1363" s="15">
        <v>400</v>
      </c>
      <c r="K1363" s="15"/>
      <c r="L1363" s="15"/>
      <c r="M1363" s="15"/>
      <c r="N1363" s="15"/>
      <c r="O1363" s="15"/>
      <c r="P1363" s="5"/>
      <c r="Q1363" s="15"/>
      <c r="R1363" s="15"/>
      <c r="S1363" s="15"/>
      <c r="T1363" s="15"/>
      <c r="U1363" s="15"/>
      <c r="V1363" s="15"/>
      <c r="W1363" s="15"/>
      <c r="X1363" s="15"/>
      <c r="Y1363" s="15" t="s">
        <v>33</v>
      </c>
      <c r="Z1363" s="15" t="s">
        <v>225</v>
      </c>
      <c r="AA1363" s="15" t="s">
        <v>850</v>
      </c>
      <c r="AB1363" s="24"/>
      <c r="AC1363" s="24"/>
      <c r="AD1363" s="24"/>
      <c r="AE1363" s="24"/>
      <c r="AF1363" s="24"/>
      <c r="AG1363" s="24"/>
      <c r="AH1363" s="24"/>
      <c r="AI1363" s="24"/>
      <c r="AJ1363" s="24"/>
      <c r="AK1363" s="24"/>
      <c r="AL1363" s="24"/>
      <c r="AM1363" s="24"/>
    </row>
    <row r="1364" spans="1:39" s="17" customFormat="1" ht="32.25" customHeight="1" x14ac:dyDescent="0.4">
      <c r="A1364" s="161">
        <v>723</v>
      </c>
      <c r="B1364" s="161" t="s">
        <v>26</v>
      </c>
      <c r="C1364" s="161">
        <v>31602</v>
      </c>
      <c r="D1364" s="161">
        <v>55</v>
      </c>
      <c r="E1364" s="161">
        <v>2648</v>
      </c>
      <c r="F1364" s="162" t="s">
        <v>879</v>
      </c>
      <c r="G1364" s="161">
        <v>4</v>
      </c>
      <c r="H1364" s="161">
        <v>1</v>
      </c>
      <c r="I1364" s="161">
        <v>32</v>
      </c>
      <c r="J1364" s="86">
        <v>1732</v>
      </c>
      <c r="K1364" s="161"/>
      <c r="L1364" s="161"/>
      <c r="M1364" s="161"/>
      <c r="N1364" s="161"/>
      <c r="O1364" s="161"/>
      <c r="P1364" s="10"/>
      <c r="Q1364" s="161"/>
      <c r="R1364" s="161"/>
      <c r="S1364" s="161"/>
      <c r="T1364" s="161"/>
      <c r="U1364" s="161"/>
      <c r="V1364" s="161"/>
      <c r="W1364" s="161"/>
      <c r="X1364" s="161"/>
      <c r="Y1364" s="161" t="s">
        <v>30</v>
      </c>
      <c r="Z1364" s="161" t="s">
        <v>437</v>
      </c>
      <c r="AA1364" s="161" t="s">
        <v>793</v>
      </c>
      <c r="AB1364" s="24"/>
      <c r="AC1364" s="24"/>
      <c r="AD1364" s="24"/>
      <c r="AE1364" s="24"/>
      <c r="AF1364" s="24"/>
      <c r="AG1364" s="24"/>
      <c r="AH1364" s="24"/>
      <c r="AI1364" s="24"/>
      <c r="AJ1364" s="24"/>
      <c r="AK1364" s="24"/>
      <c r="AL1364" s="24"/>
      <c r="AM1364" s="24"/>
    </row>
    <row r="1365" spans="1:39" s="17" customFormat="1" ht="34.5" customHeight="1" x14ac:dyDescent="0.4">
      <c r="A1365" s="73">
        <v>724</v>
      </c>
      <c r="B1365" s="73" t="s">
        <v>26</v>
      </c>
      <c r="C1365" s="73">
        <v>18820</v>
      </c>
      <c r="D1365" s="73">
        <v>70</v>
      </c>
      <c r="E1365" s="73">
        <v>753</v>
      </c>
      <c r="F1365" s="75" t="s">
        <v>879</v>
      </c>
      <c r="G1365" s="73">
        <v>0</v>
      </c>
      <c r="H1365" s="73">
        <v>0</v>
      </c>
      <c r="I1365" s="73">
        <v>93</v>
      </c>
      <c r="J1365" s="73"/>
      <c r="K1365" s="73"/>
      <c r="L1365" s="73"/>
      <c r="M1365" s="73"/>
      <c r="N1365" s="73">
        <v>93</v>
      </c>
      <c r="O1365" s="73"/>
      <c r="P1365" s="5"/>
      <c r="Q1365" s="73"/>
      <c r="R1365" s="73"/>
      <c r="S1365" s="73"/>
      <c r="T1365" s="73"/>
      <c r="U1365" s="73"/>
      <c r="V1365" s="73"/>
      <c r="W1365" s="73"/>
      <c r="X1365" s="73"/>
      <c r="Y1365" s="73" t="s">
        <v>32</v>
      </c>
      <c r="Z1365" s="73" t="s">
        <v>501</v>
      </c>
      <c r="AA1365" s="73" t="s">
        <v>794</v>
      </c>
      <c r="AB1365" s="24"/>
      <c r="AC1365" s="24"/>
      <c r="AD1365" s="24"/>
      <c r="AE1365" s="24"/>
      <c r="AF1365" s="24"/>
      <c r="AG1365" s="24"/>
      <c r="AH1365" s="24"/>
      <c r="AI1365" s="24"/>
      <c r="AJ1365" s="24"/>
      <c r="AK1365" s="24"/>
      <c r="AL1365" s="24"/>
      <c r="AM1365" s="24"/>
    </row>
    <row r="1366" spans="1:39" s="17" customFormat="1" ht="35.25" customHeight="1" x14ac:dyDescent="0.4">
      <c r="A1366" s="73">
        <v>725</v>
      </c>
      <c r="B1366" s="73" t="s">
        <v>26</v>
      </c>
      <c r="C1366" s="73">
        <v>37775</v>
      </c>
      <c r="D1366" s="73">
        <v>9</v>
      </c>
      <c r="E1366" s="73">
        <v>3050</v>
      </c>
      <c r="F1366" s="75" t="s">
        <v>879</v>
      </c>
      <c r="G1366" s="73">
        <v>0</v>
      </c>
      <c r="H1366" s="73">
        <v>0</v>
      </c>
      <c r="I1366" s="73">
        <v>74</v>
      </c>
      <c r="J1366" s="73"/>
      <c r="K1366" s="73"/>
      <c r="L1366" s="73"/>
      <c r="M1366" s="73"/>
      <c r="N1366" s="73">
        <v>74</v>
      </c>
      <c r="O1366" s="73"/>
      <c r="P1366" s="5"/>
      <c r="Q1366" s="73"/>
      <c r="R1366" s="73"/>
      <c r="S1366" s="73"/>
      <c r="T1366" s="73"/>
      <c r="U1366" s="73"/>
      <c r="V1366" s="73"/>
      <c r="W1366" s="73"/>
      <c r="X1366" s="73"/>
      <c r="Y1366" s="73" t="s">
        <v>30</v>
      </c>
      <c r="Z1366" s="73" t="s">
        <v>184</v>
      </c>
      <c r="AA1366" s="73" t="s">
        <v>825</v>
      </c>
      <c r="AB1366" s="24"/>
      <c r="AC1366" s="24"/>
      <c r="AD1366" s="24"/>
      <c r="AE1366" s="24"/>
      <c r="AF1366" s="24"/>
      <c r="AG1366" s="24"/>
      <c r="AH1366" s="24"/>
      <c r="AI1366" s="24"/>
      <c r="AJ1366" s="24"/>
      <c r="AK1366" s="24"/>
      <c r="AL1366" s="24"/>
      <c r="AM1366" s="24"/>
    </row>
    <row r="1367" spans="1:39" s="17" customFormat="1" ht="36.75" customHeight="1" x14ac:dyDescent="0.4">
      <c r="A1367" s="156">
        <v>726</v>
      </c>
      <c r="B1367" s="156" t="s">
        <v>26</v>
      </c>
      <c r="C1367" s="156">
        <v>31478</v>
      </c>
      <c r="D1367" s="156">
        <v>5</v>
      </c>
      <c r="E1367" s="156">
        <v>2036</v>
      </c>
      <c r="F1367" s="157" t="s">
        <v>879</v>
      </c>
      <c r="G1367" s="156">
        <v>0</v>
      </c>
      <c r="H1367" s="156">
        <v>1</v>
      </c>
      <c r="I1367" s="156">
        <v>74</v>
      </c>
      <c r="J1367" s="156"/>
      <c r="K1367" s="156"/>
      <c r="L1367" s="156"/>
      <c r="M1367" s="156"/>
      <c r="N1367" s="156">
        <v>174</v>
      </c>
      <c r="O1367" s="156"/>
      <c r="P1367" s="10"/>
      <c r="Q1367" s="156"/>
      <c r="R1367" s="156"/>
      <c r="S1367" s="156"/>
      <c r="T1367" s="156"/>
      <c r="U1367" s="156"/>
      <c r="V1367" s="156"/>
      <c r="W1367" s="156"/>
      <c r="X1367" s="156"/>
      <c r="Y1367" s="156" t="s">
        <v>33</v>
      </c>
      <c r="Z1367" s="156" t="s">
        <v>234</v>
      </c>
      <c r="AA1367" s="156" t="s">
        <v>659</v>
      </c>
      <c r="AB1367" s="24"/>
      <c r="AC1367" s="24"/>
      <c r="AD1367" s="24"/>
      <c r="AE1367" s="24"/>
      <c r="AF1367" s="24"/>
      <c r="AG1367" s="24"/>
      <c r="AH1367" s="24"/>
      <c r="AI1367" s="24"/>
      <c r="AJ1367" s="24"/>
      <c r="AK1367" s="24"/>
      <c r="AL1367" s="24"/>
      <c r="AM1367" s="24"/>
    </row>
    <row r="1368" spans="1:39" s="17" customFormat="1" ht="30.75" customHeight="1" x14ac:dyDescent="0.4">
      <c r="A1368" s="156">
        <v>727</v>
      </c>
      <c r="B1368" s="156" t="s">
        <v>26</v>
      </c>
      <c r="C1368" s="156">
        <v>31697</v>
      </c>
      <c r="D1368" s="156">
        <v>6</v>
      </c>
      <c r="E1368" s="156">
        <v>2037</v>
      </c>
      <c r="F1368" s="157" t="s">
        <v>879</v>
      </c>
      <c r="G1368" s="156">
        <v>0</v>
      </c>
      <c r="H1368" s="156">
        <v>1</v>
      </c>
      <c r="I1368" s="156">
        <v>38</v>
      </c>
      <c r="J1368" s="156"/>
      <c r="K1368" s="156">
        <v>83</v>
      </c>
      <c r="L1368" s="156"/>
      <c r="M1368" s="156"/>
      <c r="N1368" s="156">
        <v>55</v>
      </c>
      <c r="O1368" s="156">
        <v>1</v>
      </c>
      <c r="P1368" s="10">
        <v>323</v>
      </c>
      <c r="Q1368" s="156" t="s">
        <v>903</v>
      </c>
      <c r="R1368" s="156" t="s">
        <v>872</v>
      </c>
      <c r="S1368" s="156">
        <v>660</v>
      </c>
      <c r="T1368" s="156"/>
      <c r="U1368" s="156"/>
      <c r="V1368" s="156"/>
      <c r="W1368" s="156"/>
      <c r="X1368" s="156">
        <v>44</v>
      </c>
      <c r="Y1368" s="156" t="s">
        <v>33</v>
      </c>
      <c r="Z1368" s="156" t="s">
        <v>234</v>
      </c>
      <c r="AA1368" s="156" t="s">
        <v>659</v>
      </c>
      <c r="AB1368" s="24"/>
      <c r="AC1368" s="24"/>
      <c r="AD1368" s="24"/>
      <c r="AE1368" s="24"/>
      <c r="AF1368" s="24"/>
      <c r="AG1368" s="24"/>
      <c r="AH1368" s="24"/>
      <c r="AI1368" s="24"/>
      <c r="AJ1368" s="24"/>
      <c r="AK1368" s="24"/>
      <c r="AL1368" s="24"/>
      <c r="AM1368" s="24"/>
    </row>
    <row r="1369" spans="1:39" s="17" customFormat="1" x14ac:dyDescent="0.4">
      <c r="A1369" s="164"/>
      <c r="B1369" s="165"/>
      <c r="C1369" s="165"/>
      <c r="D1369" s="165"/>
      <c r="E1369" s="165"/>
      <c r="F1369" s="166"/>
      <c r="G1369" s="165"/>
      <c r="H1369" s="165"/>
      <c r="I1369" s="165"/>
      <c r="J1369" s="165"/>
      <c r="K1369" s="165"/>
      <c r="L1369" s="165"/>
      <c r="M1369" s="165"/>
      <c r="N1369" s="165"/>
      <c r="O1369" s="165"/>
      <c r="P1369" s="167"/>
      <c r="Q1369" s="156" t="s">
        <v>886</v>
      </c>
      <c r="R1369" s="156" t="s">
        <v>872</v>
      </c>
      <c r="S1369" s="156">
        <v>330</v>
      </c>
      <c r="T1369" s="156"/>
      <c r="U1369" s="156">
        <v>330</v>
      </c>
      <c r="V1369" s="156"/>
      <c r="W1369" s="156"/>
      <c r="X1369" s="156"/>
      <c r="Y1369" s="156"/>
      <c r="Z1369" s="156"/>
      <c r="AA1369" s="156"/>
      <c r="AB1369" s="24"/>
      <c r="AC1369" s="24"/>
      <c r="AD1369" s="24"/>
      <c r="AE1369" s="24"/>
      <c r="AF1369" s="24"/>
      <c r="AG1369" s="24"/>
      <c r="AH1369" s="24"/>
      <c r="AI1369" s="24"/>
      <c r="AJ1369" s="24"/>
      <c r="AK1369" s="24"/>
      <c r="AL1369" s="24"/>
      <c r="AM1369" s="24"/>
    </row>
    <row r="1370" spans="1:39" s="17" customFormat="1" x14ac:dyDescent="0.4">
      <c r="A1370" s="164"/>
      <c r="B1370" s="165"/>
      <c r="C1370" s="165"/>
      <c r="D1370" s="165"/>
      <c r="E1370" s="165"/>
      <c r="F1370" s="166"/>
      <c r="G1370" s="165"/>
      <c r="H1370" s="165"/>
      <c r="I1370" s="165"/>
      <c r="J1370" s="165"/>
      <c r="K1370" s="165"/>
      <c r="L1370" s="165"/>
      <c r="M1370" s="165"/>
      <c r="N1370" s="165"/>
      <c r="O1370" s="165"/>
      <c r="P1370" s="167"/>
      <c r="Q1370" s="156" t="s">
        <v>925</v>
      </c>
      <c r="R1370" s="156" t="s">
        <v>872</v>
      </c>
      <c r="S1370" s="156">
        <v>330</v>
      </c>
      <c r="T1370" s="156"/>
      <c r="U1370" s="156">
        <v>330</v>
      </c>
      <c r="V1370" s="156"/>
      <c r="W1370" s="156"/>
      <c r="X1370" s="156"/>
      <c r="Y1370" s="156"/>
      <c r="Z1370" s="156"/>
      <c r="AA1370" s="156"/>
      <c r="AB1370" s="24"/>
      <c r="AC1370" s="24"/>
      <c r="AD1370" s="24"/>
      <c r="AE1370" s="24"/>
      <c r="AF1370" s="24"/>
      <c r="AG1370" s="24"/>
      <c r="AH1370" s="24"/>
      <c r="AI1370" s="24"/>
      <c r="AJ1370" s="24"/>
      <c r="AK1370" s="24"/>
      <c r="AL1370" s="24"/>
      <c r="AM1370" s="24"/>
    </row>
    <row r="1371" spans="1:39" s="17" customFormat="1" ht="39" customHeight="1" x14ac:dyDescent="0.4">
      <c r="A1371" s="73">
        <v>728</v>
      </c>
      <c r="B1371" s="73" t="s">
        <v>26</v>
      </c>
      <c r="C1371" s="73">
        <v>31687</v>
      </c>
      <c r="D1371" s="73">
        <v>7</v>
      </c>
      <c r="E1371" s="73">
        <v>2011</v>
      </c>
      <c r="F1371" s="75" t="s">
        <v>879</v>
      </c>
      <c r="G1371" s="73">
        <v>0</v>
      </c>
      <c r="H1371" s="73">
        <v>2</v>
      </c>
      <c r="I1371" s="73">
        <v>42</v>
      </c>
      <c r="J1371" s="73"/>
      <c r="K1371" s="73">
        <v>44</v>
      </c>
      <c r="L1371" s="73"/>
      <c r="M1371" s="73"/>
      <c r="N1371" s="73">
        <v>198</v>
      </c>
      <c r="O1371" s="73">
        <v>1</v>
      </c>
      <c r="P1371" s="5"/>
      <c r="Q1371" s="73" t="s">
        <v>903</v>
      </c>
      <c r="R1371" s="73"/>
      <c r="S1371" s="73">
        <v>175</v>
      </c>
      <c r="T1371" s="73"/>
      <c r="U1371" s="73">
        <v>175</v>
      </c>
      <c r="V1371" s="73"/>
      <c r="W1371" s="73"/>
      <c r="X1371" s="73"/>
      <c r="Y1371" s="73" t="s">
        <v>30</v>
      </c>
      <c r="Z1371" s="73" t="s">
        <v>502</v>
      </c>
      <c r="AA1371" s="73" t="s">
        <v>851</v>
      </c>
      <c r="AB1371" s="24"/>
      <c r="AC1371" s="24"/>
      <c r="AD1371" s="24"/>
      <c r="AE1371" s="24"/>
      <c r="AF1371" s="24"/>
      <c r="AG1371" s="24"/>
      <c r="AH1371" s="24"/>
      <c r="AI1371" s="24"/>
      <c r="AJ1371" s="24"/>
      <c r="AK1371" s="24"/>
      <c r="AL1371" s="24"/>
      <c r="AM1371" s="24"/>
    </row>
    <row r="1372" spans="1:39" s="17" customFormat="1" x14ac:dyDescent="0.4">
      <c r="A1372" s="15"/>
      <c r="B1372" s="15"/>
      <c r="C1372" s="15"/>
      <c r="D1372" s="15"/>
      <c r="E1372" s="15"/>
      <c r="F1372" s="40"/>
      <c r="G1372" s="15"/>
      <c r="H1372" s="15"/>
      <c r="I1372" s="15"/>
      <c r="J1372" s="15"/>
      <c r="K1372" s="15"/>
      <c r="L1372" s="15"/>
      <c r="M1372" s="15"/>
      <c r="N1372" s="15"/>
      <c r="O1372" s="15"/>
      <c r="P1372" s="5"/>
      <c r="Q1372" s="15"/>
      <c r="R1372" s="15"/>
      <c r="S1372" s="15"/>
      <c r="T1372" s="15"/>
      <c r="U1372" s="15"/>
      <c r="V1372" s="15"/>
      <c r="W1372" s="15"/>
      <c r="X1372" s="15"/>
      <c r="Y1372" s="15" t="s">
        <v>33</v>
      </c>
      <c r="Z1372" s="15" t="s">
        <v>407</v>
      </c>
      <c r="AA1372" s="15" t="s">
        <v>851</v>
      </c>
      <c r="AB1372" s="24"/>
      <c r="AC1372" s="24"/>
      <c r="AD1372" s="24"/>
      <c r="AE1372" s="24"/>
      <c r="AF1372" s="24"/>
      <c r="AG1372" s="24"/>
      <c r="AH1372" s="24"/>
      <c r="AI1372" s="24"/>
      <c r="AJ1372" s="24"/>
      <c r="AK1372" s="24"/>
      <c r="AL1372" s="24"/>
      <c r="AM1372" s="24"/>
    </row>
    <row r="1373" spans="1:39" s="17" customFormat="1" ht="33.75" customHeight="1" x14ac:dyDescent="0.4">
      <c r="A1373" s="73">
        <v>729</v>
      </c>
      <c r="B1373" s="73" t="s">
        <v>26</v>
      </c>
      <c r="C1373" s="73">
        <v>75821</v>
      </c>
      <c r="D1373" s="73">
        <v>383</v>
      </c>
      <c r="E1373" s="73">
        <v>6868</v>
      </c>
      <c r="F1373" s="75" t="s">
        <v>879</v>
      </c>
      <c r="G1373" s="73">
        <v>0</v>
      </c>
      <c r="H1373" s="73">
        <v>0</v>
      </c>
      <c r="I1373" s="73">
        <v>76</v>
      </c>
      <c r="J1373" s="73"/>
      <c r="K1373" s="73"/>
      <c r="L1373" s="73"/>
      <c r="M1373" s="73"/>
      <c r="N1373" s="73">
        <v>76</v>
      </c>
      <c r="O1373" s="73"/>
      <c r="P1373" s="5"/>
      <c r="Q1373" s="73"/>
      <c r="R1373" s="73"/>
      <c r="S1373" s="73"/>
      <c r="T1373" s="73"/>
      <c r="U1373" s="73"/>
      <c r="V1373" s="73"/>
      <c r="W1373" s="73"/>
      <c r="X1373" s="73"/>
      <c r="Y1373" s="73" t="s">
        <v>33</v>
      </c>
      <c r="Z1373" s="73" t="s">
        <v>459</v>
      </c>
      <c r="AA1373" s="75" t="s">
        <v>788</v>
      </c>
      <c r="AB1373" s="24"/>
      <c r="AC1373" s="24"/>
      <c r="AD1373" s="24"/>
      <c r="AE1373" s="24"/>
      <c r="AF1373" s="24"/>
      <c r="AG1373" s="24"/>
      <c r="AH1373" s="24"/>
      <c r="AI1373" s="24"/>
      <c r="AJ1373" s="24"/>
      <c r="AK1373" s="24"/>
      <c r="AL1373" s="24"/>
      <c r="AM1373" s="24"/>
    </row>
    <row r="1374" spans="1:39" s="17" customFormat="1" x14ac:dyDescent="0.4">
      <c r="A1374" s="15"/>
      <c r="B1374" s="15"/>
      <c r="C1374" s="15"/>
      <c r="D1374" s="15"/>
      <c r="E1374" s="15"/>
      <c r="F1374" s="40"/>
      <c r="G1374" s="15"/>
      <c r="H1374" s="15"/>
      <c r="I1374" s="15"/>
      <c r="J1374" s="15"/>
      <c r="K1374" s="15"/>
      <c r="L1374" s="15"/>
      <c r="M1374" s="15"/>
      <c r="N1374" s="15"/>
      <c r="O1374" s="15"/>
      <c r="P1374" s="5"/>
      <c r="Q1374" s="15"/>
      <c r="R1374" s="15"/>
      <c r="S1374" s="15"/>
      <c r="T1374" s="15"/>
      <c r="U1374" s="15"/>
      <c r="V1374" s="15"/>
      <c r="W1374" s="15"/>
      <c r="X1374" s="15"/>
      <c r="Y1374" s="15" t="s">
        <v>37</v>
      </c>
      <c r="Z1374" s="15" t="s">
        <v>503</v>
      </c>
      <c r="AA1374" s="15" t="s">
        <v>788</v>
      </c>
      <c r="AB1374" s="24"/>
      <c r="AC1374" s="24"/>
      <c r="AD1374" s="24"/>
      <c r="AE1374" s="24"/>
      <c r="AF1374" s="24"/>
      <c r="AG1374" s="24"/>
      <c r="AH1374" s="24"/>
      <c r="AI1374" s="24"/>
      <c r="AJ1374" s="24"/>
      <c r="AK1374" s="24"/>
      <c r="AL1374" s="24"/>
      <c r="AM1374" s="24"/>
    </row>
    <row r="1375" spans="1:39" s="17" customFormat="1" ht="33.75" customHeight="1" x14ac:dyDescent="0.4">
      <c r="A1375" s="73">
        <v>730</v>
      </c>
      <c r="B1375" s="73" t="s">
        <v>26</v>
      </c>
      <c r="C1375" s="73">
        <v>30850</v>
      </c>
      <c r="D1375" s="73">
        <v>8</v>
      </c>
      <c r="E1375" s="73">
        <v>2012</v>
      </c>
      <c r="F1375" s="75" t="s">
        <v>879</v>
      </c>
      <c r="G1375" s="73">
        <v>0</v>
      </c>
      <c r="H1375" s="73">
        <v>2</v>
      </c>
      <c r="I1375" s="73">
        <v>38</v>
      </c>
      <c r="J1375" s="73"/>
      <c r="K1375" s="73">
        <v>95</v>
      </c>
      <c r="L1375" s="73"/>
      <c r="M1375" s="73"/>
      <c r="N1375" s="73">
        <v>143</v>
      </c>
      <c r="O1375" s="73">
        <v>1</v>
      </c>
      <c r="P1375" s="5">
        <v>244</v>
      </c>
      <c r="Q1375" s="73" t="s">
        <v>903</v>
      </c>
      <c r="R1375" s="73"/>
      <c r="S1375" s="73">
        <v>468</v>
      </c>
      <c r="T1375" s="73"/>
      <c r="U1375" s="73"/>
      <c r="V1375" s="73"/>
      <c r="W1375" s="73"/>
      <c r="X1375" s="73">
        <v>33</v>
      </c>
      <c r="Y1375" s="73" t="s">
        <v>33</v>
      </c>
      <c r="Z1375" s="73" t="s">
        <v>102</v>
      </c>
      <c r="AA1375" s="73" t="s">
        <v>747</v>
      </c>
      <c r="AB1375" s="24"/>
      <c r="AC1375" s="24"/>
      <c r="AD1375" s="24"/>
      <c r="AE1375" s="24"/>
      <c r="AF1375" s="24"/>
      <c r="AG1375" s="24"/>
      <c r="AH1375" s="24"/>
      <c r="AI1375" s="24"/>
      <c r="AJ1375" s="24"/>
      <c r="AK1375" s="24"/>
      <c r="AL1375" s="24"/>
      <c r="AM1375" s="24"/>
    </row>
    <row r="1376" spans="1:39" s="17" customFormat="1" x14ac:dyDescent="0.4">
      <c r="A1376" s="15"/>
      <c r="B1376" s="15"/>
      <c r="C1376" s="15"/>
      <c r="D1376" s="15"/>
      <c r="E1376" s="15"/>
      <c r="F1376" s="40"/>
      <c r="G1376" s="15"/>
      <c r="H1376" s="15"/>
      <c r="I1376" s="15"/>
      <c r="J1376" s="15"/>
      <c r="K1376" s="15"/>
      <c r="L1376" s="15"/>
      <c r="M1376" s="15"/>
      <c r="N1376" s="15"/>
      <c r="O1376" s="15"/>
      <c r="P1376" s="5"/>
      <c r="Q1376" s="15" t="s">
        <v>886</v>
      </c>
      <c r="R1376" s="15" t="s">
        <v>872</v>
      </c>
      <c r="S1376" s="15">
        <v>234</v>
      </c>
      <c r="T1376" s="15"/>
      <c r="U1376" s="15">
        <v>234</v>
      </c>
      <c r="V1376" s="15"/>
      <c r="W1376" s="15"/>
      <c r="X1376" s="15"/>
      <c r="Y1376" s="15" t="s">
        <v>30</v>
      </c>
      <c r="Z1376" s="15" t="s">
        <v>235</v>
      </c>
      <c r="AA1376" s="15" t="s">
        <v>747</v>
      </c>
      <c r="AB1376" s="24"/>
      <c r="AC1376" s="24"/>
      <c r="AD1376" s="24"/>
      <c r="AE1376" s="24"/>
      <c r="AF1376" s="24"/>
      <c r="AG1376" s="24"/>
      <c r="AH1376" s="24"/>
      <c r="AI1376" s="24"/>
      <c r="AJ1376" s="24"/>
      <c r="AK1376" s="24"/>
      <c r="AL1376" s="24"/>
      <c r="AM1376" s="24"/>
    </row>
    <row r="1377" spans="1:39" s="17" customFormat="1" x14ac:dyDescent="0.4">
      <c r="A1377" s="15"/>
      <c r="B1377" s="15"/>
      <c r="C1377" s="15"/>
      <c r="D1377" s="15"/>
      <c r="E1377" s="15"/>
      <c r="F1377" s="40"/>
      <c r="G1377" s="15"/>
      <c r="H1377" s="15"/>
      <c r="I1377" s="15"/>
      <c r="J1377" s="15"/>
      <c r="K1377" s="15"/>
      <c r="L1377" s="15"/>
      <c r="M1377" s="15"/>
      <c r="N1377" s="15"/>
      <c r="O1377" s="15"/>
      <c r="P1377" s="5"/>
      <c r="Q1377" s="15" t="s">
        <v>887</v>
      </c>
      <c r="R1377" s="15" t="s">
        <v>875</v>
      </c>
      <c r="S1377" s="15">
        <v>234</v>
      </c>
      <c r="T1377" s="15"/>
      <c r="U1377" s="15">
        <v>234</v>
      </c>
      <c r="V1377" s="15"/>
      <c r="W1377" s="15"/>
      <c r="X1377" s="15"/>
      <c r="Y1377" s="15" t="s">
        <v>32</v>
      </c>
      <c r="Z1377" s="15" t="s">
        <v>366</v>
      </c>
      <c r="AA1377" s="15" t="s">
        <v>747</v>
      </c>
      <c r="AB1377" s="24"/>
      <c r="AC1377" s="24"/>
      <c r="AD1377" s="24"/>
      <c r="AE1377" s="24"/>
      <c r="AF1377" s="24"/>
      <c r="AG1377" s="24"/>
      <c r="AH1377" s="24"/>
      <c r="AI1377" s="24"/>
      <c r="AJ1377" s="24"/>
      <c r="AK1377" s="24"/>
      <c r="AL1377" s="24"/>
      <c r="AM1377" s="24"/>
    </row>
    <row r="1378" spans="1:39" s="17" customFormat="1" x14ac:dyDescent="0.4">
      <c r="A1378" s="15"/>
      <c r="B1378" s="15"/>
      <c r="C1378" s="15"/>
      <c r="D1378" s="15"/>
      <c r="E1378" s="15"/>
      <c r="F1378" s="40"/>
      <c r="G1378" s="15"/>
      <c r="H1378" s="15"/>
      <c r="I1378" s="15"/>
      <c r="J1378" s="15"/>
      <c r="K1378" s="15"/>
      <c r="L1378" s="15"/>
      <c r="M1378" s="15"/>
      <c r="N1378" s="15"/>
      <c r="O1378" s="15">
        <v>2</v>
      </c>
      <c r="P1378" s="5"/>
      <c r="Q1378" s="15" t="s">
        <v>903</v>
      </c>
      <c r="R1378" s="15" t="s">
        <v>872</v>
      </c>
      <c r="S1378" s="15">
        <v>144</v>
      </c>
      <c r="T1378" s="15"/>
      <c r="U1378" s="15">
        <v>144</v>
      </c>
      <c r="V1378" s="15"/>
      <c r="W1378" s="15"/>
      <c r="X1378" s="15"/>
      <c r="Y1378" s="15" t="s">
        <v>32</v>
      </c>
      <c r="Z1378" s="15" t="s">
        <v>368</v>
      </c>
      <c r="AA1378" s="15" t="s">
        <v>747</v>
      </c>
      <c r="AB1378" s="24"/>
      <c r="AC1378" s="24"/>
      <c r="AD1378" s="24"/>
      <c r="AE1378" s="24"/>
      <c r="AF1378" s="24"/>
      <c r="AG1378" s="24"/>
      <c r="AH1378" s="24"/>
      <c r="AI1378" s="24"/>
      <c r="AJ1378" s="24"/>
      <c r="AK1378" s="24"/>
      <c r="AL1378" s="24"/>
      <c r="AM1378" s="24"/>
    </row>
    <row r="1379" spans="1:39" s="17" customFormat="1" x14ac:dyDescent="0.4">
      <c r="A1379" s="15"/>
      <c r="B1379" s="15"/>
      <c r="C1379" s="15"/>
      <c r="D1379" s="15"/>
      <c r="E1379" s="15"/>
      <c r="F1379" s="40"/>
      <c r="G1379" s="15"/>
      <c r="H1379" s="15"/>
      <c r="I1379" s="15"/>
      <c r="J1379" s="15"/>
      <c r="K1379" s="15"/>
      <c r="L1379" s="15"/>
      <c r="M1379" s="15"/>
      <c r="N1379" s="15"/>
      <c r="O1379" s="15"/>
      <c r="P1379" s="5"/>
      <c r="Q1379" s="15"/>
      <c r="R1379" s="15"/>
      <c r="S1379" s="15"/>
      <c r="T1379" s="15"/>
      <c r="U1379" s="15"/>
      <c r="V1379" s="15"/>
      <c r="W1379" s="15"/>
      <c r="X1379" s="15"/>
      <c r="Y1379" s="15" t="s">
        <v>32</v>
      </c>
      <c r="Z1379" s="15" t="s">
        <v>225</v>
      </c>
      <c r="AA1379" s="15" t="s">
        <v>747</v>
      </c>
      <c r="AB1379" s="24"/>
      <c r="AC1379" s="24"/>
      <c r="AD1379" s="24"/>
      <c r="AE1379" s="24"/>
      <c r="AF1379" s="24"/>
      <c r="AG1379" s="24"/>
      <c r="AH1379" s="24"/>
      <c r="AI1379" s="24"/>
      <c r="AJ1379" s="24"/>
      <c r="AK1379" s="24"/>
      <c r="AL1379" s="24"/>
      <c r="AM1379" s="24"/>
    </row>
    <row r="1380" spans="1:39" s="31" customFormat="1" ht="35.25" customHeight="1" x14ac:dyDescent="0.4">
      <c r="A1380" s="28">
        <v>731</v>
      </c>
      <c r="B1380" s="28" t="s">
        <v>26</v>
      </c>
      <c r="C1380" s="28">
        <v>18822</v>
      </c>
      <c r="D1380" s="28">
        <v>68</v>
      </c>
      <c r="E1380" s="28">
        <v>755</v>
      </c>
      <c r="F1380" s="45" t="s">
        <v>879</v>
      </c>
      <c r="G1380" s="28">
        <v>0</v>
      </c>
      <c r="H1380" s="28">
        <v>0</v>
      </c>
      <c r="I1380" s="28">
        <v>90</v>
      </c>
      <c r="J1380" s="28"/>
      <c r="K1380" s="28">
        <v>90</v>
      </c>
      <c r="L1380" s="28"/>
      <c r="M1380" s="28"/>
      <c r="N1380" s="28"/>
      <c r="O1380" s="28"/>
      <c r="P1380" s="9"/>
      <c r="Q1380" s="28"/>
      <c r="R1380" s="28"/>
      <c r="S1380" s="28"/>
      <c r="T1380" s="28"/>
      <c r="U1380" s="28"/>
      <c r="V1380" s="28"/>
      <c r="W1380" s="28"/>
      <c r="X1380" s="28"/>
      <c r="Y1380" s="28" t="s">
        <v>30</v>
      </c>
      <c r="Z1380" s="28" t="s">
        <v>394</v>
      </c>
      <c r="AA1380" s="28" t="s">
        <v>852</v>
      </c>
      <c r="AB1380" s="24"/>
      <c r="AC1380" s="24"/>
      <c r="AD1380" s="24"/>
      <c r="AE1380" s="24"/>
      <c r="AF1380" s="24"/>
      <c r="AG1380" s="24"/>
      <c r="AH1380" s="24"/>
      <c r="AI1380" s="24"/>
      <c r="AJ1380" s="24"/>
      <c r="AK1380" s="24"/>
      <c r="AL1380" s="24"/>
      <c r="AM1380" s="24"/>
    </row>
    <row r="1381" spans="1:39" s="24" customFormat="1" ht="40.5" customHeight="1" x14ac:dyDescent="0.4">
      <c r="A1381" s="22">
        <v>732</v>
      </c>
      <c r="B1381" s="22" t="s">
        <v>26</v>
      </c>
      <c r="C1381" s="22">
        <v>18823</v>
      </c>
      <c r="D1381" s="22">
        <v>67</v>
      </c>
      <c r="E1381" s="22">
        <v>756</v>
      </c>
      <c r="F1381" s="44" t="s">
        <v>879</v>
      </c>
      <c r="G1381" s="22">
        <v>0</v>
      </c>
      <c r="H1381" s="22">
        <v>0</v>
      </c>
      <c r="I1381" s="22">
        <v>74</v>
      </c>
      <c r="J1381" s="22"/>
      <c r="K1381" s="22"/>
      <c r="L1381" s="22"/>
      <c r="M1381" s="22">
        <v>74</v>
      </c>
      <c r="N1381" s="22"/>
      <c r="O1381" s="22"/>
      <c r="P1381" s="7"/>
      <c r="Q1381" s="22"/>
      <c r="R1381" s="22"/>
      <c r="S1381" s="22"/>
      <c r="T1381" s="22"/>
      <c r="U1381" s="22"/>
      <c r="V1381" s="22"/>
      <c r="W1381" s="22"/>
      <c r="X1381" s="22"/>
      <c r="Y1381" s="22" t="s">
        <v>33</v>
      </c>
      <c r="Z1381" s="22" t="s">
        <v>504</v>
      </c>
      <c r="AA1381" s="22" t="s">
        <v>853</v>
      </c>
    </row>
    <row r="1382" spans="1:39" s="17" customFormat="1" ht="38.25" customHeight="1" x14ac:dyDescent="0.4">
      <c r="A1382" s="73">
        <v>733</v>
      </c>
      <c r="B1382" s="73" t="s">
        <v>26</v>
      </c>
      <c r="C1382" s="73">
        <v>40821</v>
      </c>
      <c r="D1382" s="73">
        <v>150</v>
      </c>
      <c r="E1382" s="73">
        <v>3826</v>
      </c>
      <c r="F1382" s="75" t="s">
        <v>879</v>
      </c>
      <c r="G1382" s="73">
        <v>0</v>
      </c>
      <c r="H1382" s="73">
        <v>2</v>
      </c>
      <c r="I1382" s="73">
        <v>2</v>
      </c>
      <c r="J1382" s="73"/>
      <c r="K1382" s="73">
        <v>32</v>
      </c>
      <c r="L1382" s="73"/>
      <c r="M1382" s="73"/>
      <c r="N1382" s="73">
        <v>170</v>
      </c>
      <c r="O1382" s="73">
        <v>1</v>
      </c>
      <c r="P1382" s="5" t="s">
        <v>979</v>
      </c>
      <c r="Q1382" s="73" t="s">
        <v>903</v>
      </c>
      <c r="R1382" s="73" t="s">
        <v>872</v>
      </c>
      <c r="S1382" s="73">
        <v>126</v>
      </c>
      <c r="T1382" s="73"/>
      <c r="U1382" s="73">
        <v>126</v>
      </c>
      <c r="V1382" s="73"/>
      <c r="W1382" s="73"/>
      <c r="X1382" s="73">
        <v>30</v>
      </c>
      <c r="Y1382" s="73" t="s">
        <v>33</v>
      </c>
      <c r="Z1382" s="73" t="s">
        <v>505</v>
      </c>
      <c r="AA1382" s="73" t="s">
        <v>854</v>
      </c>
      <c r="AB1382" s="24"/>
      <c r="AC1382" s="24"/>
      <c r="AD1382" s="24"/>
      <c r="AE1382" s="24"/>
      <c r="AF1382" s="24"/>
      <c r="AG1382" s="24"/>
      <c r="AH1382" s="24"/>
      <c r="AI1382" s="24"/>
      <c r="AJ1382" s="24"/>
      <c r="AK1382" s="24"/>
      <c r="AL1382" s="24"/>
      <c r="AM1382" s="24"/>
    </row>
    <row r="1383" spans="1:39" s="17" customFormat="1" ht="35.25" customHeight="1" x14ac:dyDescent="0.4">
      <c r="A1383" s="73">
        <v>734</v>
      </c>
      <c r="B1383" s="73" t="s">
        <v>26</v>
      </c>
      <c r="C1383" s="73">
        <v>40822</v>
      </c>
      <c r="D1383" s="73">
        <v>151</v>
      </c>
      <c r="E1383" s="73">
        <v>3827</v>
      </c>
      <c r="F1383" s="75" t="s">
        <v>879</v>
      </c>
      <c r="G1383" s="73">
        <v>0</v>
      </c>
      <c r="H1383" s="73">
        <v>1</v>
      </c>
      <c r="I1383" s="73">
        <v>33</v>
      </c>
      <c r="J1383" s="73"/>
      <c r="K1383" s="73">
        <v>15</v>
      </c>
      <c r="L1383" s="73"/>
      <c r="M1383" s="73"/>
      <c r="N1383" s="73">
        <v>118</v>
      </c>
      <c r="O1383" s="73">
        <v>1</v>
      </c>
      <c r="P1383" s="5">
        <v>152</v>
      </c>
      <c r="Q1383" s="73" t="s">
        <v>903</v>
      </c>
      <c r="R1383" s="73" t="s">
        <v>872</v>
      </c>
      <c r="S1383" s="73">
        <v>60</v>
      </c>
      <c r="T1383" s="73"/>
      <c r="U1383" s="73">
        <v>60</v>
      </c>
      <c r="V1383" s="73"/>
      <c r="W1383" s="73"/>
      <c r="X1383" s="73">
        <v>14</v>
      </c>
      <c r="Y1383" s="73" t="s">
        <v>30</v>
      </c>
      <c r="Z1383" s="73" t="s">
        <v>314</v>
      </c>
      <c r="AA1383" s="73" t="s">
        <v>854</v>
      </c>
      <c r="AB1383" s="24"/>
      <c r="AC1383" s="24"/>
      <c r="AD1383" s="24"/>
      <c r="AE1383" s="24"/>
      <c r="AF1383" s="24"/>
      <c r="AG1383" s="24"/>
      <c r="AH1383" s="24"/>
      <c r="AI1383" s="24"/>
      <c r="AJ1383" s="24"/>
      <c r="AK1383" s="24"/>
      <c r="AL1383" s="24"/>
      <c r="AM1383" s="24"/>
    </row>
    <row r="1384" spans="1:39" s="37" customFormat="1" ht="33" customHeight="1" x14ac:dyDescent="0.4">
      <c r="A1384" s="36">
        <v>735</v>
      </c>
      <c r="B1384" s="36" t="s">
        <v>26</v>
      </c>
      <c r="C1384" s="36">
        <v>40823</v>
      </c>
      <c r="D1384" s="36">
        <v>152</v>
      </c>
      <c r="E1384" s="36">
        <v>3828</v>
      </c>
      <c r="F1384" s="47" t="s">
        <v>879</v>
      </c>
      <c r="G1384" s="36">
        <v>0</v>
      </c>
      <c r="H1384" s="36">
        <v>2</v>
      </c>
      <c r="I1384" s="36">
        <v>40</v>
      </c>
      <c r="J1384" s="36"/>
      <c r="K1384" s="36">
        <v>23</v>
      </c>
      <c r="L1384" s="36">
        <v>9</v>
      </c>
      <c r="M1384" s="36"/>
      <c r="N1384" s="36">
        <v>208</v>
      </c>
      <c r="O1384" s="36">
        <v>1</v>
      </c>
      <c r="P1384" s="12">
        <v>557</v>
      </c>
      <c r="Q1384" s="36" t="s">
        <v>903</v>
      </c>
      <c r="R1384" s="36" t="s">
        <v>872</v>
      </c>
      <c r="S1384" s="36">
        <v>90</v>
      </c>
      <c r="T1384" s="36"/>
      <c r="U1384" s="36">
        <v>90</v>
      </c>
      <c r="V1384" s="36"/>
      <c r="W1384" s="36"/>
      <c r="X1384" s="36">
        <v>2</v>
      </c>
      <c r="Y1384" s="36" t="s">
        <v>33</v>
      </c>
      <c r="Z1384" s="36" t="s">
        <v>147</v>
      </c>
      <c r="AA1384" s="36" t="s">
        <v>563</v>
      </c>
      <c r="AB1384" s="24"/>
      <c r="AC1384" s="24"/>
      <c r="AD1384" s="24"/>
      <c r="AE1384" s="24"/>
      <c r="AF1384" s="24"/>
      <c r="AG1384" s="24"/>
      <c r="AH1384" s="24"/>
      <c r="AI1384" s="24"/>
      <c r="AJ1384" s="24"/>
      <c r="AK1384" s="24"/>
      <c r="AL1384" s="24"/>
      <c r="AM1384" s="24"/>
    </row>
    <row r="1385" spans="1:39" s="37" customFormat="1" x14ac:dyDescent="0.4">
      <c r="A1385" s="36"/>
      <c r="B1385" s="36"/>
      <c r="C1385" s="36"/>
      <c r="D1385" s="36"/>
      <c r="E1385" s="36"/>
      <c r="F1385" s="47"/>
      <c r="G1385" s="36"/>
      <c r="H1385" s="36"/>
      <c r="I1385" s="36"/>
      <c r="J1385" s="36"/>
      <c r="K1385" s="36"/>
      <c r="L1385" s="36"/>
      <c r="M1385" s="36"/>
      <c r="N1385" s="36"/>
      <c r="O1385" s="36">
        <v>2</v>
      </c>
      <c r="P1385" s="12"/>
      <c r="Q1385" s="36" t="s">
        <v>878</v>
      </c>
      <c r="R1385" s="36" t="s">
        <v>872</v>
      </c>
      <c r="S1385" s="36">
        <v>36</v>
      </c>
      <c r="T1385" s="36"/>
      <c r="U1385" s="36"/>
      <c r="V1385" s="36">
        <v>36</v>
      </c>
      <c r="W1385" s="36"/>
      <c r="X1385" s="36"/>
      <c r="Y1385" s="36"/>
      <c r="Z1385" s="36"/>
      <c r="AA1385" s="36"/>
      <c r="AB1385" s="24"/>
      <c r="AC1385" s="24"/>
      <c r="AD1385" s="24"/>
      <c r="AE1385" s="24"/>
      <c r="AF1385" s="24"/>
      <c r="AG1385" s="24"/>
      <c r="AH1385" s="24"/>
      <c r="AI1385" s="24"/>
      <c r="AJ1385" s="24"/>
      <c r="AK1385" s="24"/>
      <c r="AL1385" s="24"/>
      <c r="AM1385" s="24"/>
    </row>
    <row r="1386" spans="1:39" s="37" customFormat="1" ht="34.5" customHeight="1" x14ac:dyDescent="0.4">
      <c r="A1386" s="195">
        <v>736</v>
      </c>
      <c r="B1386" s="36" t="s">
        <v>26</v>
      </c>
      <c r="C1386" s="36">
        <v>75787</v>
      </c>
      <c r="D1386" s="36">
        <v>300</v>
      </c>
      <c r="E1386" s="36">
        <v>6885</v>
      </c>
      <c r="F1386" s="47" t="s">
        <v>879</v>
      </c>
      <c r="G1386" s="36">
        <v>0</v>
      </c>
      <c r="H1386" s="36">
        <v>1</v>
      </c>
      <c r="I1386" s="36">
        <v>0</v>
      </c>
      <c r="J1386" s="36"/>
      <c r="K1386" s="36">
        <v>12</v>
      </c>
      <c r="L1386" s="36">
        <v>6</v>
      </c>
      <c r="M1386" s="36"/>
      <c r="N1386" s="36">
        <v>82</v>
      </c>
      <c r="O1386" s="36">
        <v>1</v>
      </c>
      <c r="P1386" s="12">
        <v>556</v>
      </c>
      <c r="Q1386" s="36" t="s">
        <v>903</v>
      </c>
      <c r="R1386" s="36" t="s">
        <v>872</v>
      </c>
      <c r="S1386" s="36">
        <v>72</v>
      </c>
      <c r="T1386" s="36"/>
      <c r="U1386" s="36">
        <v>48</v>
      </c>
      <c r="V1386" s="36">
        <v>24</v>
      </c>
      <c r="W1386" s="36"/>
      <c r="X1386" s="36">
        <v>7</v>
      </c>
      <c r="Y1386" s="36" t="s">
        <v>33</v>
      </c>
      <c r="Z1386" s="36" t="s">
        <v>400</v>
      </c>
      <c r="AA1386" s="36" t="s">
        <v>598</v>
      </c>
      <c r="AB1386" s="24"/>
      <c r="AC1386" s="24"/>
      <c r="AD1386" s="24"/>
      <c r="AE1386" s="24"/>
      <c r="AF1386" s="24"/>
      <c r="AG1386" s="24"/>
      <c r="AH1386" s="24"/>
      <c r="AI1386" s="24"/>
      <c r="AJ1386" s="24"/>
      <c r="AK1386" s="24"/>
      <c r="AL1386" s="24"/>
      <c r="AM1386" s="24"/>
    </row>
    <row r="1387" spans="1:39" s="17" customFormat="1" ht="35.25" customHeight="1" x14ac:dyDescent="0.4">
      <c r="A1387" s="33">
        <v>737</v>
      </c>
      <c r="B1387" s="33" t="s">
        <v>26</v>
      </c>
      <c r="C1387" s="33">
        <v>19021</v>
      </c>
      <c r="D1387" s="33">
        <v>66</v>
      </c>
      <c r="E1387" s="33">
        <v>932</v>
      </c>
      <c r="F1387" s="46" t="s">
        <v>879</v>
      </c>
      <c r="G1387" s="33">
        <v>0</v>
      </c>
      <c r="H1387" s="33">
        <v>3</v>
      </c>
      <c r="I1387" s="33">
        <v>44</v>
      </c>
      <c r="J1387" s="33"/>
      <c r="K1387" s="33">
        <v>4</v>
      </c>
      <c r="L1387" s="33"/>
      <c r="M1387" s="33"/>
      <c r="N1387" s="33">
        <v>340</v>
      </c>
      <c r="O1387" s="33">
        <v>1</v>
      </c>
      <c r="P1387" s="10"/>
      <c r="Q1387" s="33" t="s">
        <v>909</v>
      </c>
      <c r="R1387" s="33" t="s">
        <v>875</v>
      </c>
      <c r="S1387" s="33">
        <v>16</v>
      </c>
      <c r="T1387" s="33"/>
      <c r="U1387" s="33">
        <v>16</v>
      </c>
      <c r="V1387" s="33"/>
      <c r="W1387" s="33"/>
      <c r="X1387" s="33"/>
      <c r="Y1387" s="33" t="s">
        <v>33</v>
      </c>
      <c r="Z1387" s="33" t="s">
        <v>148</v>
      </c>
      <c r="AA1387" s="33" t="s">
        <v>598</v>
      </c>
      <c r="AB1387" s="24"/>
      <c r="AC1387" s="24"/>
      <c r="AD1387" s="24"/>
      <c r="AE1387" s="24"/>
      <c r="AF1387" s="24"/>
      <c r="AG1387" s="24"/>
      <c r="AH1387" s="24"/>
      <c r="AI1387" s="24"/>
      <c r="AJ1387" s="24"/>
      <c r="AK1387" s="24"/>
      <c r="AL1387" s="24"/>
      <c r="AM1387" s="24"/>
    </row>
    <row r="1388" spans="1:39" s="17" customFormat="1" ht="33.75" customHeight="1" x14ac:dyDescent="0.4">
      <c r="A1388" s="73">
        <v>738</v>
      </c>
      <c r="B1388" s="73" t="s">
        <v>26</v>
      </c>
      <c r="C1388" s="73">
        <v>61584</v>
      </c>
      <c r="D1388" s="73">
        <v>209</v>
      </c>
      <c r="E1388" s="73">
        <v>5188</v>
      </c>
      <c r="F1388" s="75" t="s">
        <v>879</v>
      </c>
      <c r="G1388" s="73">
        <v>0</v>
      </c>
      <c r="H1388" s="73">
        <v>1</v>
      </c>
      <c r="I1388" s="73">
        <v>0</v>
      </c>
      <c r="J1388" s="73"/>
      <c r="K1388" s="73">
        <v>9</v>
      </c>
      <c r="L1388" s="73"/>
      <c r="M1388" s="73"/>
      <c r="N1388" s="73">
        <v>91</v>
      </c>
      <c r="O1388" s="73">
        <v>1</v>
      </c>
      <c r="P1388" s="5"/>
      <c r="Q1388" s="73" t="s">
        <v>903</v>
      </c>
      <c r="R1388" s="73" t="s">
        <v>875</v>
      </c>
      <c r="S1388" s="73">
        <v>35</v>
      </c>
      <c r="T1388" s="73"/>
      <c r="U1388" s="73">
        <v>35</v>
      </c>
      <c r="V1388" s="73"/>
      <c r="W1388" s="73"/>
      <c r="X1388" s="73"/>
      <c r="Y1388" s="73" t="s">
        <v>30</v>
      </c>
      <c r="Z1388" s="73" t="s">
        <v>506</v>
      </c>
      <c r="AA1388" s="73" t="s">
        <v>855</v>
      </c>
      <c r="AB1388" s="24"/>
      <c r="AC1388" s="24"/>
      <c r="AD1388" s="24"/>
      <c r="AE1388" s="24"/>
      <c r="AF1388" s="24"/>
      <c r="AG1388" s="24"/>
      <c r="AH1388" s="24"/>
      <c r="AI1388" s="24"/>
      <c r="AJ1388" s="24"/>
      <c r="AK1388" s="24"/>
      <c r="AL1388" s="24"/>
      <c r="AM1388" s="24"/>
    </row>
    <row r="1389" spans="1:39" s="17" customFormat="1" ht="33" customHeight="1" x14ac:dyDescent="0.4">
      <c r="A1389" s="73">
        <v>739</v>
      </c>
      <c r="B1389" s="73" t="s">
        <v>26</v>
      </c>
      <c r="C1389" s="73">
        <v>31289</v>
      </c>
      <c r="D1389" s="73">
        <v>99</v>
      </c>
      <c r="E1389" s="73">
        <v>2730</v>
      </c>
      <c r="F1389" s="75" t="s">
        <v>879</v>
      </c>
      <c r="G1389" s="73">
        <v>1</v>
      </c>
      <c r="H1389" s="73">
        <v>0</v>
      </c>
      <c r="I1389" s="73">
        <v>0</v>
      </c>
      <c r="J1389" s="73"/>
      <c r="K1389" s="73">
        <v>87</v>
      </c>
      <c r="L1389" s="73"/>
      <c r="M1389" s="73"/>
      <c r="N1389" s="73">
        <v>313</v>
      </c>
      <c r="O1389" s="73">
        <v>1</v>
      </c>
      <c r="P1389" s="5"/>
      <c r="Q1389" s="73" t="s">
        <v>871</v>
      </c>
      <c r="R1389" s="73" t="s">
        <v>888</v>
      </c>
      <c r="S1389" s="73">
        <v>374</v>
      </c>
      <c r="T1389" s="73"/>
      <c r="U1389" s="73"/>
      <c r="V1389" s="73"/>
      <c r="W1389" s="73"/>
      <c r="X1389" s="73"/>
      <c r="Y1389" s="73" t="s">
        <v>30</v>
      </c>
      <c r="Z1389" s="73" t="s">
        <v>506</v>
      </c>
      <c r="AA1389" s="73" t="s">
        <v>855</v>
      </c>
      <c r="AB1389" s="24"/>
      <c r="AC1389" s="24"/>
      <c r="AD1389" s="24"/>
      <c r="AE1389" s="24"/>
      <c r="AF1389" s="24"/>
      <c r="AG1389" s="24"/>
      <c r="AH1389" s="24"/>
      <c r="AI1389" s="24"/>
      <c r="AJ1389" s="24"/>
      <c r="AK1389" s="24"/>
      <c r="AL1389" s="24"/>
      <c r="AM1389" s="24"/>
    </row>
    <row r="1390" spans="1:39" s="17" customFormat="1" x14ac:dyDescent="0.4">
      <c r="A1390" s="66"/>
      <c r="B1390" s="67"/>
      <c r="C1390" s="67"/>
      <c r="D1390" s="67"/>
      <c r="E1390" s="67"/>
      <c r="F1390" s="80"/>
      <c r="G1390" s="67"/>
      <c r="H1390" s="67"/>
      <c r="I1390" s="67"/>
      <c r="J1390" s="67"/>
      <c r="K1390" s="67"/>
      <c r="L1390" s="67"/>
      <c r="M1390" s="67"/>
      <c r="N1390" s="67"/>
      <c r="O1390" s="132"/>
      <c r="P1390" s="5"/>
      <c r="Q1390" s="132" t="s">
        <v>886</v>
      </c>
      <c r="R1390" s="132" t="s">
        <v>872</v>
      </c>
      <c r="S1390" s="132">
        <v>187</v>
      </c>
      <c r="T1390" s="132"/>
      <c r="U1390" s="132">
        <v>187</v>
      </c>
      <c r="V1390" s="132"/>
      <c r="W1390" s="132"/>
      <c r="X1390" s="132"/>
      <c r="Y1390" s="132"/>
      <c r="Z1390" s="132"/>
      <c r="AA1390" s="132"/>
      <c r="AB1390" s="24"/>
      <c r="AC1390" s="24"/>
      <c r="AD1390" s="24"/>
      <c r="AE1390" s="24"/>
      <c r="AF1390" s="24"/>
      <c r="AG1390" s="24"/>
      <c r="AH1390" s="24"/>
      <c r="AI1390" s="24"/>
      <c r="AJ1390" s="24"/>
      <c r="AK1390" s="24"/>
      <c r="AL1390" s="24"/>
      <c r="AM1390" s="24"/>
    </row>
    <row r="1391" spans="1:39" s="17" customFormat="1" x14ac:dyDescent="0.4">
      <c r="A1391" s="66"/>
      <c r="B1391" s="67"/>
      <c r="C1391" s="67"/>
      <c r="D1391" s="67"/>
      <c r="E1391" s="67"/>
      <c r="F1391" s="80"/>
      <c r="G1391" s="67"/>
      <c r="H1391" s="67"/>
      <c r="I1391" s="67"/>
      <c r="J1391" s="67"/>
      <c r="K1391" s="67"/>
      <c r="L1391" s="67"/>
      <c r="M1391" s="67"/>
      <c r="N1391" s="67"/>
      <c r="O1391" s="132"/>
      <c r="P1391" s="5"/>
      <c r="Q1391" s="132" t="s">
        <v>887</v>
      </c>
      <c r="R1391" s="132" t="s">
        <v>875</v>
      </c>
      <c r="S1391" s="132">
        <v>187</v>
      </c>
      <c r="T1391" s="132"/>
      <c r="U1391" s="132">
        <v>187</v>
      </c>
      <c r="V1391" s="132"/>
      <c r="W1391" s="132"/>
      <c r="X1391" s="132"/>
      <c r="Y1391" s="132"/>
      <c r="Z1391" s="132"/>
      <c r="AA1391" s="132"/>
      <c r="AB1391" s="24"/>
      <c r="AC1391" s="24"/>
      <c r="AD1391" s="24"/>
      <c r="AE1391" s="24"/>
      <c r="AF1391" s="24"/>
      <c r="AG1391" s="24"/>
      <c r="AH1391" s="24"/>
      <c r="AI1391" s="24"/>
      <c r="AJ1391" s="24"/>
      <c r="AK1391" s="24"/>
      <c r="AL1391" s="24"/>
      <c r="AM1391" s="24"/>
    </row>
    <row r="1392" spans="1:39" s="17" customFormat="1" x14ac:dyDescent="0.4">
      <c r="A1392" s="66"/>
      <c r="B1392" s="67"/>
      <c r="C1392" s="67"/>
      <c r="D1392" s="67"/>
      <c r="E1392" s="67"/>
      <c r="F1392" s="80"/>
      <c r="G1392" s="67"/>
      <c r="H1392" s="67"/>
      <c r="I1392" s="67"/>
      <c r="J1392" s="67"/>
      <c r="K1392" s="67"/>
      <c r="L1392" s="67"/>
      <c r="M1392" s="67"/>
      <c r="N1392" s="67"/>
      <c r="O1392" s="132">
        <v>2</v>
      </c>
      <c r="P1392" s="5"/>
      <c r="Q1392" s="132" t="s">
        <v>903</v>
      </c>
      <c r="R1392" s="132" t="s">
        <v>872</v>
      </c>
      <c r="S1392" s="132">
        <v>25</v>
      </c>
      <c r="T1392" s="132"/>
      <c r="U1392" s="132">
        <v>25</v>
      </c>
      <c r="V1392" s="132"/>
      <c r="W1392" s="132"/>
      <c r="X1392" s="132"/>
      <c r="Y1392" s="132"/>
      <c r="Z1392" s="132"/>
      <c r="AA1392" s="132"/>
      <c r="AB1392" s="24"/>
      <c r="AC1392" s="24"/>
      <c r="AD1392" s="24"/>
      <c r="AE1392" s="24"/>
      <c r="AF1392" s="24"/>
      <c r="AG1392" s="24"/>
      <c r="AH1392" s="24"/>
      <c r="AI1392" s="24"/>
      <c r="AJ1392" s="24"/>
      <c r="AK1392" s="24"/>
      <c r="AL1392" s="24"/>
      <c r="AM1392" s="24"/>
    </row>
    <row r="1393" spans="1:39" s="17" customFormat="1" x14ac:dyDescent="0.4">
      <c r="A1393" s="66"/>
      <c r="B1393" s="67"/>
      <c r="C1393" s="67"/>
      <c r="D1393" s="67"/>
      <c r="E1393" s="67"/>
      <c r="F1393" s="80"/>
      <c r="G1393" s="67"/>
      <c r="H1393" s="67"/>
      <c r="I1393" s="67"/>
      <c r="J1393" s="67"/>
      <c r="K1393" s="67"/>
      <c r="L1393" s="67"/>
      <c r="M1393" s="67"/>
      <c r="N1393" s="67"/>
      <c r="O1393" s="132">
        <v>3</v>
      </c>
      <c r="P1393" s="5"/>
      <c r="Q1393" s="132" t="s">
        <v>871</v>
      </c>
      <c r="R1393" s="132" t="s">
        <v>872</v>
      </c>
      <c r="S1393" s="132">
        <v>100</v>
      </c>
      <c r="T1393" s="132"/>
      <c r="U1393" s="132">
        <v>100</v>
      </c>
      <c r="V1393" s="132"/>
      <c r="W1393" s="132"/>
      <c r="X1393" s="132"/>
      <c r="Y1393" s="132"/>
      <c r="Z1393" s="132"/>
      <c r="AA1393" s="132"/>
      <c r="AB1393" s="24"/>
      <c r="AC1393" s="24"/>
      <c r="AD1393" s="24"/>
      <c r="AE1393" s="24"/>
      <c r="AF1393" s="24"/>
      <c r="AG1393" s="24"/>
      <c r="AH1393" s="24"/>
      <c r="AI1393" s="24"/>
      <c r="AJ1393" s="24"/>
      <c r="AK1393" s="24"/>
      <c r="AL1393" s="24"/>
      <c r="AM1393" s="24"/>
    </row>
    <row r="1394" spans="1:39" s="17" customFormat="1" x14ac:dyDescent="0.4">
      <c r="A1394" s="66"/>
      <c r="B1394" s="67"/>
      <c r="C1394" s="67"/>
      <c r="D1394" s="67"/>
      <c r="E1394" s="67"/>
      <c r="F1394" s="80"/>
      <c r="G1394" s="67"/>
      <c r="H1394" s="67"/>
      <c r="I1394" s="67"/>
      <c r="J1394" s="67"/>
      <c r="K1394" s="67"/>
      <c r="L1394" s="67"/>
      <c r="M1394" s="67"/>
      <c r="N1394" s="67"/>
      <c r="O1394" s="132">
        <v>4</v>
      </c>
      <c r="P1394" s="5"/>
      <c r="Q1394" s="132" t="s">
        <v>909</v>
      </c>
      <c r="R1394" s="132" t="s">
        <v>875</v>
      </c>
      <c r="S1394" s="132">
        <v>35</v>
      </c>
      <c r="T1394" s="132"/>
      <c r="U1394" s="132">
        <v>35</v>
      </c>
      <c r="V1394" s="132"/>
      <c r="W1394" s="132"/>
      <c r="X1394" s="132"/>
      <c r="Y1394" s="132"/>
      <c r="Z1394" s="132"/>
      <c r="AA1394" s="132"/>
      <c r="AB1394" s="24"/>
      <c r="AC1394" s="24"/>
      <c r="AD1394" s="24"/>
      <c r="AE1394" s="24"/>
      <c r="AF1394" s="24"/>
      <c r="AG1394" s="24"/>
      <c r="AH1394" s="24"/>
      <c r="AI1394" s="24"/>
      <c r="AJ1394" s="24"/>
      <c r="AK1394" s="24"/>
      <c r="AL1394" s="24"/>
      <c r="AM1394" s="24"/>
    </row>
    <row r="1395" spans="1:39" s="31" customFormat="1" ht="35.25" customHeight="1" x14ac:dyDescent="0.4">
      <c r="A1395" s="28">
        <v>740</v>
      </c>
      <c r="B1395" s="28" t="s">
        <v>26</v>
      </c>
      <c r="C1395" s="28">
        <v>15051</v>
      </c>
      <c r="D1395" s="28">
        <v>17</v>
      </c>
      <c r="E1395" s="28">
        <v>98</v>
      </c>
      <c r="F1395" s="56" t="s">
        <v>879</v>
      </c>
      <c r="G1395" s="28">
        <v>42</v>
      </c>
      <c r="H1395" s="28">
        <v>3</v>
      </c>
      <c r="I1395" s="28">
        <v>38</v>
      </c>
      <c r="J1395" s="28"/>
      <c r="K1395" s="28"/>
      <c r="L1395" s="28"/>
      <c r="M1395" s="28"/>
      <c r="N1395" s="28"/>
      <c r="O1395" s="28"/>
      <c r="P1395" s="9"/>
      <c r="Q1395" s="28"/>
      <c r="R1395" s="28"/>
      <c r="S1395" s="28"/>
      <c r="T1395" s="28"/>
      <c r="U1395" s="28"/>
      <c r="V1395" s="28"/>
      <c r="W1395" s="28"/>
      <c r="X1395" s="28"/>
      <c r="Y1395" s="28" t="s">
        <v>31</v>
      </c>
      <c r="Z1395" s="951" t="s">
        <v>507</v>
      </c>
      <c r="AA1395" s="952"/>
      <c r="AB1395" s="24"/>
      <c r="AC1395" s="24"/>
      <c r="AD1395" s="24"/>
      <c r="AE1395" s="24"/>
      <c r="AF1395" s="24"/>
      <c r="AG1395" s="24"/>
      <c r="AH1395" s="24"/>
      <c r="AI1395" s="24"/>
      <c r="AJ1395" s="24"/>
      <c r="AK1395" s="24"/>
      <c r="AL1395" s="24"/>
      <c r="AM1395" s="24"/>
    </row>
    <row r="1396" spans="1:39" s="17" customFormat="1" ht="33" customHeight="1" x14ac:dyDescent="0.4">
      <c r="A1396" s="161">
        <v>741</v>
      </c>
      <c r="B1396" s="161" t="s">
        <v>26</v>
      </c>
      <c r="C1396" s="161">
        <v>78434</v>
      </c>
      <c r="D1396" s="161">
        <v>214</v>
      </c>
      <c r="E1396" s="161">
        <v>7133</v>
      </c>
      <c r="F1396" s="160" t="s">
        <v>879</v>
      </c>
      <c r="G1396" s="161">
        <v>1</v>
      </c>
      <c r="H1396" s="161">
        <v>0</v>
      </c>
      <c r="I1396" s="161">
        <v>0</v>
      </c>
      <c r="J1396" s="161">
        <v>400</v>
      </c>
      <c r="K1396" s="161"/>
      <c r="L1396" s="161"/>
      <c r="M1396" s="161"/>
      <c r="N1396" s="161"/>
      <c r="O1396" s="161"/>
      <c r="P1396" s="10"/>
      <c r="Q1396" s="161"/>
      <c r="R1396" s="161"/>
      <c r="S1396" s="161"/>
      <c r="T1396" s="161"/>
      <c r="U1396" s="161"/>
      <c r="V1396" s="161"/>
      <c r="W1396" s="161"/>
      <c r="X1396" s="161"/>
      <c r="Y1396" s="161" t="s">
        <v>33</v>
      </c>
      <c r="Z1396" s="161" t="s">
        <v>465</v>
      </c>
      <c r="AA1396" s="162" t="s">
        <v>819</v>
      </c>
      <c r="AB1396" s="24"/>
      <c r="AC1396" s="24"/>
      <c r="AD1396" s="24"/>
      <c r="AE1396" s="24"/>
      <c r="AF1396" s="24"/>
      <c r="AG1396" s="24"/>
      <c r="AH1396" s="24"/>
      <c r="AI1396" s="24"/>
      <c r="AJ1396" s="24"/>
      <c r="AK1396" s="24"/>
      <c r="AL1396" s="24"/>
      <c r="AM1396" s="24"/>
    </row>
    <row r="1397" spans="1:39" s="17" customFormat="1" ht="31.5" customHeight="1" x14ac:dyDescent="0.4">
      <c r="A1397" s="161">
        <v>742</v>
      </c>
      <c r="B1397" s="161" t="s">
        <v>26</v>
      </c>
      <c r="C1397" s="161">
        <v>54928</v>
      </c>
      <c r="D1397" s="161">
        <v>116</v>
      </c>
      <c r="E1397" s="161">
        <v>4760</v>
      </c>
      <c r="F1397" s="160" t="s">
        <v>879</v>
      </c>
      <c r="G1397" s="161">
        <v>46</v>
      </c>
      <c r="H1397" s="161">
        <v>3</v>
      </c>
      <c r="I1397" s="161">
        <v>83</v>
      </c>
      <c r="J1397" s="86">
        <v>18783</v>
      </c>
      <c r="K1397" s="161"/>
      <c r="L1397" s="161"/>
      <c r="M1397" s="161"/>
      <c r="N1397" s="161"/>
      <c r="O1397" s="161"/>
      <c r="P1397" s="10"/>
      <c r="Q1397" s="161"/>
      <c r="R1397" s="161"/>
      <c r="S1397" s="161"/>
      <c r="T1397" s="161"/>
      <c r="U1397" s="161"/>
      <c r="V1397" s="161"/>
      <c r="W1397" s="161"/>
      <c r="X1397" s="161"/>
      <c r="Y1397" s="161" t="s">
        <v>33</v>
      </c>
      <c r="Z1397" s="161" t="s">
        <v>465</v>
      </c>
      <c r="AA1397" s="161" t="s">
        <v>819</v>
      </c>
      <c r="AB1397" s="24"/>
      <c r="AC1397" s="24"/>
      <c r="AD1397" s="24"/>
      <c r="AE1397" s="24"/>
      <c r="AF1397" s="24"/>
      <c r="AG1397" s="24"/>
      <c r="AH1397" s="24"/>
      <c r="AI1397" s="24"/>
      <c r="AJ1397" s="24"/>
      <c r="AK1397" s="24"/>
      <c r="AL1397" s="24"/>
      <c r="AM1397" s="24"/>
    </row>
    <row r="1398" spans="1:39" s="17" customFormat="1" ht="33.75" customHeight="1" x14ac:dyDescent="0.4">
      <c r="A1398" s="15">
        <v>743</v>
      </c>
      <c r="B1398" s="15" t="s">
        <v>26</v>
      </c>
      <c r="C1398" s="15">
        <v>71618</v>
      </c>
      <c r="D1398" s="15">
        <v>362</v>
      </c>
      <c r="E1398" s="15">
        <v>6255</v>
      </c>
      <c r="F1398" s="58" t="s">
        <v>879</v>
      </c>
      <c r="G1398" s="15">
        <v>0</v>
      </c>
      <c r="H1398" s="15">
        <v>2</v>
      </c>
      <c r="I1398" s="15">
        <v>90</v>
      </c>
      <c r="J1398" s="15">
        <v>290</v>
      </c>
      <c r="K1398" s="15"/>
      <c r="L1398" s="15"/>
      <c r="M1398" s="15"/>
      <c r="N1398" s="15"/>
      <c r="O1398" s="15"/>
      <c r="P1398" s="5"/>
      <c r="Q1398" s="15"/>
      <c r="R1398" s="15"/>
      <c r="S1398" s="15"/>
      <c r="T1398" s="15"/>
      <c r="U1398" s="15"/>
      <c r="V1398" s="15"/>
      <c r="W1398" s="15"/>
      <c r="X1398" s="15"/>
      <c r="Y1398" s="15" t="s">
        <v>33</v>
      </c>
      <c r="Z1398" s="15" t="s">
        <v>508</v>
      </c>
      <c r="AA1398" s="15" t="s">
        <v>708</v>
      </c>
      <c r="AB1398" s="24"/>
      <c r="AC1398" s="24"/>
      <c r="AD1398" s="24"/>
      <c r="AE1398" s="24"/>
      <c r="AF1398" s="24"/>
      <c r="AG1398" s="24"/>
      <c r="AH1398" s="24"/>
      <c r="AI1398" s="24"/>
      <c r="AJ1398" s="24"/>
      <c r="AK1398" s="24"/>
      <c r="AL1398" s="24"/>
      <c r="AM1398" s="24"/>
    </row>
    <row r="1399" spans="1:39" s="17" customFormat="1" ht="35.25" customHeight="1" x14ac:dyDescent="0.4">
      <c r="A1399" s="15">
        <v>744</v>
      </c>
      <c r="B1399" s="15" t="s">
        <v>26</v>
      </c>
      <c r="C1399" s="15">
        <v>37182</v>
      </c>
      <c r="D1399" s="15">
        <v>173</v>
      </c>
      <c r="E1399" s="15">
        <v>3597</v>
      </c>
      <c r="F1399" s="58" t="s">
        <v>879</v>
      </c>
      <c r="G1399" s="15">
        <v>6</v>
      </c>
      <c r="H1399" s="15">
        <v>2</v>
      </c>
      <c r="I1399" s="15">
        <v>68</v>
      </c>
      <c r="J1399" s="18">
        <v>2668</v>
      </c>
      <c r="K1399" s="15"/>
      <c r="L1399" s="15"/>
      <c r="M1399" s="15"/>
      <c r="N1399" s="15"/>
      <c r="O1399" s="15"/>
      <c r="P1399" s="5"/>
      <c r="Q1399" s="15"/>
      <c r="R1399" s="15"/>
      <c r="S1399" s="15"/>
      <c r="T1399" s="15"/>
      <c r="U1399" s="15"/>
      <c r="V1399" s="15"/>
      <c r="W1399" s="15"/>
      <c r="X1399" s="15"/>
      <c r="Y1399" s="15" t="s">
        <v>33</v>
      </c>
      <c r="Z1399" s="15" t="s">
        <v>58</v>
      </c>
      <c r="AA1399" s="15" t="s">
        <v>533</v>
      </c>
      <c r="AB1399" s="24"/>
      <c r="AC1399" s="24"/>
      <c r="AD1399" s="24"/>
      <c r="AE1399" s="24"/>
      <c r="AF1399" s="24"/>
      <c r="AG1399" s="24"/>
      <c r="AH1399" s="24"/>
      <c r="AI1399" s="24"/>
      <c r="AJ1399" s="24"/>
      <c r="AK1399" s="24"/>
      <c r="AL1399" s="24"/>
      <c r="AM1399" s="24"/>
    </row>
    <row r="1400" spans="1:39" s="17" customFormat="1" ht="37.5" customHeight="1" x14ac:dyDescent="0.4">
      <c r="A1400" s="15">
        <v>745</v>
      </c>
      <c r="B1400" s="15" t="s">
        <v>26</v>
      </c>
      <c r="C1400" s="15">
        <v>71619</v>
      </c>
      <c r="D1400" s="15">
        <v>363</v>
      </c>
      <c r="E1400" s="15">
        <v>6256</v>
      </c>
      <c r="F1400" s="58" t="s">
        <v>879</v>
      </c>
      <c r="G1400" s="15">
        <v>0</v>
      </c>
      <c r="H1400" s="15">
        <v>2</v>
      </c>
      <c r="I1400" s="15">
        <v>0</v>
      </c>
      <c r="J1400" s="15"/>
      <c r="K1400" s="15">
        <v>20</v>
      </c>
      <c r="L1400" s="15"/>
      <c r="M1400" s="15"/>
      <c r="N1400" s="15">
        <v>180</v>
      </c>
      <c r="O1400" s="15">
        <v>1</v>
      </c>
      <c r="P1400" s="5"/>
      <c r="Q1400" s="15" t="s">
        <v>903</v>
      </c>
      <c r="R1400" s="15" t="s">
        <v>875</v>
      </c>
      <c r="S1400" s="15">
        <v>80</v>
      </c>
      <c r="T1400" s="15"/>
      <c r="U1400" s="15">
        <v>80</v>
      </c>
      <c r="V1400" s="15"/>
      <c r="W1400" s="15"/>
      <c r="X1400" s="15"/>
      <c r="Y1400" s="15" t="s">
        <v>30</v>
      </c>
      <c r="Z1400" s="15" t="s">
        <v>147</v>
      </c>
      <c r="AA1400" s="15" t="s">
        <v>580</v>
      </c>
      <c r="AB1400" s="24"/>
      <c r="AC1400" s="24"/>
      <c r="AD1400" s="24"/>
      <c r="AE1400" s="24"/>
      <c r="AF1400" s="24"/>
      <c r="AG1400" s="24"/>
      <c r="AH1400" s="24"/>
      <c r="AI1400" s="24"/>
      <c r="AJ1400" s="24"/>
      <c r="AK1400" s="24"/>
      <c r="AL1400" s="24"/>
      <c r="AM1400" s="24"/>
    </row>
    <row r="1401" spans="1:39" s="17" customFormat="1" ht="21" customHeight="1" x14ac:dyDescent="0.4">
      <c r="A1401" s="945">
        <v>746</v>
      </c>
      <c r="B1401" s="945" t="s">
        <v>26</v>
      </c>
      <c r="C1401" s="945">
        <v>34268</v>
      </c>
      <c r="D1401" s="945">
        <v>134</v>
      </c>
      <c r="E1401" s="945">
        <v>2731</v>
      </c>
      <c r="F1401" s="949" t="s">
        <v>879</v>
      </c>
      <c r="G1401" s="945">
        <v>1</v>
      </c>
      <c r="H1401" s="945">
        <v>0</v>
      </c>
      <c r="I1401" s="945">
        <v>12</v>
      </c>
      <c r="J1401" s="945">
        <v>412</v>
      </c>
      <c r="K1401" s="945"/>
      <c r="L1401" s="945"/>
      <c r="M1401" s="945"/>
      <c r="N1401" s="945"/>
      <c r="O1401" s="945"/>
      <c r="P1401" s="953"/>
      <c r="Q1401" s="945"/>
      <c r="R1401" s="945"/>
      <c r="S1401" s="945"/>
      <c r="T1401" s="947"/>
      <c r="U1401" s="945"/>
      <c r="V1401" s="945"/>
      <c r="W1401" s="945"/>
      <c r="X1401" s="945"/>
      <c r="Y1401" s="15" t="s">
        <v>32</v>
      </c>
      <c r="Z1401" s="15" t="s">
        <v>53</v>
      </c>
      <c r="AA1401" s="15" t="s">
        <v>530</v>
      </c>
      <c r="AB1401" s="24"/>
      <c r="AC1401" s="24"/>
      <c r="AD1401" s="24"/>
      <c r="AE1401" s="24"/>
      <c r="AF1401" s="24"/>
      <c r="AG1401" s="24"/>
      <c r="AH1401" s="24"/>
      <c r="AI1401" s="24"/>
      <c r="AJ1401" s="24"/>
      <c r="AK1401" s="24"/>
      <c r="AL1401" s="24"/>
      <c r="AM1401" s="24"/>
    </row>
    <row r="1402" spans="1:39" s="17" customFormat="1" x14ac:dyDescent="0.4">
      <c r="A1402" s="946"/>
      <c r="B1402" s="946"/>
      <c r="C1402" s="946"/>
      <c r="D1402" s="946"/>
      <c r="E1402" s="946"/>
      <c r="F1402" s="950"/>
      <c r="G1402" s="946"/>
      <c r="H1402" s="946"/>
      <c r="I1402" s="946"/>
      <c r="J1402" s="946"/>
      <c r="K1402" s="946"/>
      <c r="L1402" s="946"/>
      <c r="M1402" s="946"/>
      <c r="N1402" s="946"/>
      <c r="O1402" s="946"/>
      <c r="P1402" s="954"/>
      <c r="Q1402" s="946"/>
      <c r="R1402" s="946"/>
      <c r="S1402" s="946"/>
      <c r="T1402" s="948"/>
      <c r="U1402" s="946"/>
      <c r="V1402" s="946"/>
      <c r="W1402" s="946"/>
      <c r="X1402" s="946"/>
      <c r="Y1402" s="15" t="s">
        <v>33</v>
      </c>
      <c r="Z1402" s="15" t="s">
        <v>54</v>
      </c>
      <c r="AA1402" s="15" t="s">
        <v>530</v>
      </c>
      <c r="AB1402" s="24"/>
      <c r="AC1402" s="24"/>
      <c r="AD1402" s="24"/>
      <c r="AE1402" s="24"/>
      <c r="AF1402" s="24"/>
      <c r="AG1402" s="24"/>
      <c r="AH1402" s="24"/>
      <c r="AI1402" s="24"/>
      <c r="AJ1402" s="24"/>
      <c r="AK1402" s="24"/>
      <c r="AL1402" s="24"/>
      <c r="AM1402" s="24"/>
    </row>
    <row r="1403" spans="1:39" s="17" customFormat="1" ht="24.75" customHeight="1" x14ac:dyDescent="0.4">
      <c r="A1403" s="945">
        <v>747</v>
      </c>
      <c r="B1403" s="945" t="s">
        <v>26</v>
      </c>
      <c r="C1403" s="945">
        <v>36389</v>
      </c>
      <c r="D1403" s="945">
        <v>170</v>
      </c>
      <c r="E1403" s="945">
        <v>3541</v>
      </c>
      <c r="F1403" s="949" t="s">
        <v>879</v>
      </c>
      <c r="G1403" s="945">
        <v>0</v>
      </c>
      <c r="H1403" s="945">
        <v>3</v>
      </c>
      <c r="I1403" s="945">
        <v>74</v>
      </c>
      <c r="J1403" s="945">
        <v>374</v>
      </c>
      <c r="K1403" s="945"/>
      <c r="L1403" s="945"/>
      <c r="M1403" s="945"/>
      <c r="N1403" s="945"/>
      <c r="O1403" s="945"/>
      <c r="P1403" s="953"/>
      <c r="Q1403" s="945"/>
      <c r="R1403" s="945"/>
      <c r="S1403" s="945"/>
      <c r="T1403" s="947"/>
      <c r="U1403" s="945"/>
      <c r="V1403" s="945"/>
      <c r="W1403" s="945"/>
      <c r="X1403" s="945"/>
      <c r="Y1403" s="15" t="s">
        <v>32</v>
      </c>
      <c r="Z1403" s="15" t="s">
        <v>53</v>
      </c>
      <c r="AA1403" s="15" t="s">
        <v>530</v>
      </c>
      <c r="AB1403" s="24"/>
      <c r="AC1403" s="24"/>
      <c r="AD1403" s="24"/>
      <c r="AE1403" s="24"/>
      <c r="AF1403" s="24"/>
      <c r="AG1403" s="24"/>
      <c r="AH1403" s="24"/>
      <c r="AI1403" s="24"/>
      <c r="AJ1403" s="24"/>
      <c r="AK1403" s="24"/>
      <c r="AL1403" s="24"/>
      <c r="AM1403" s="24"/>
    </row>
    <row r="1404" spans="1:39" s="17" customFormat="1" ht="16.5" customHeight="1" x14ac:dyDescent="0.4">
      <c r="A1404" s="946"/>
      <c r="B1404" s="946"/>
      <c r="C1404" s="946"/>
      <c r="D1404" s="946"/>
      <c r="E1404" s="946"/>
      <c r="F1404" s="950"/>
      <c r="G1404" s="946"/>
      <c r="H1404" s="946"/>
      <c r="I1404" s="946"/>
      <c r="J1404" s="946"/>
      <c r="K1404" s="946"/>
      <c r="L1404" s="946"/>
      <c r="M1404" s="946"/>
      <c r="N1404" s="946"/>
      <c r="O1404" s="946"/>
      <c r="P1404" s="954"/>
      <c r="Q1404" s="946"/>
      <c r="R1404" s="946"/>
      <c r="S1404" s="946"/>
      <c r="T1404" s="946"/>
      <c r="U1404" s="946"/>
      <c r="V1404" s="946"/>
      <c r="W1404" s="946"/>
      <c r="X1404" s="946"/>
      <c r="Y1404" s="15" t="s">
        <v>33</v>
      </c>
      <c r="Z1404" s="15" t="s">
        <v>54</v>
      </c>
      <c r="AA1404" s="15" t="s">
        <v>530</v>
      </c>
      <c r="AB1404" s="24"/>
      <c r="AC1404" s="24"/>
      <c r="AD1404" s="24"/>
      <c r="AE1404" s="24"/>
      <c r="AF1404" s="24"/>
      <c r="AG1404" s="24"/>
      <c r="AH1404" s="24"/>
      <c r="AI1404" s="24"/>
      <c r="AJ1404" s="24"/>
      <c r="AK1404" s="24"/>
      <c r="AL1404" s="24"/>
      <c r="AM1404" s="24"/>
    </row>
    <row r="1405" spans="1:39" s="17" customFormat="1" ht="40.5" customHeight="1" x14ac:dyDescent="0.4">
      <c r="A1405" s="15">
        <v>748</v>
      </c>
      <c r="B1405" s="15" t="s">
        <v>26</v>
      </c>
      <c r="C1405" s="15">
        <v>75823</v>
      </c>
      <c r="D1405" s="15">
        <v>385</v>
      </c>
      <c r="E1405" s="15">
        <v>6870</v>
      </c>
      <c r="F1405" s="40" t="s">
        <v>879</v>
      </c>
      <c r="G1405" s="15">
        <v>0</v>
      </c>
      <c r="H1405" s="15">
        <v>1</v>
      </c>
      <c r="I1405" s="15">
        <v>34</v>
      </c>
      <c r="J1405" s="15">
        <v>134</v>
      </c>
      <c r="K1405" s="15"/>
      <c r="L1405" s="15"/>
      <c r="M1405" s="15"/>
      <c r="N1405" s="15"/>
      <c r="O1405" s="15"/>
      <c r="P1405" s="5"/>
      <c r="Q1405" s="15"/>
      <c r="R1405" s="15"/>
      <c r="S1405" s="15"/>
      <c r="T1405" s="15"/>
      <c r="U1405" s="15"/>
      <c r="V1405" s="15"/>
      <c r="W1405" s="15"/>
      <c r="X1405" s="15"/>
      <c r="Y1405" s="15" t="s">
        <v>32</v>
      </c>
      <c r="Z1405" s="15" t="s">
        <v>237</v>
      </c>
      <c r="AA1405" s="15" t="s">
        <v>580</v>
      </c>
      <c r="AB1405" s="24"/>
      <c r="AC1405" s="24"/>
      <c r="AD1405" s="24"/>
      <c r="AE1405" s="24"/>
      <c r="AF1405" s="24"/>
      <c r="AG1405" s="24"/>
      <c r="AH1405" s="24"/>
      <c r="AI1405" s="24"/>
      <c r="AJ1405" s="24"/>
      <c r="AK1405" s="24"/>
      <c r="AL1405" s="24"/>
      <c r="AM1405" s="24"/>
    </row>
    <row r="1406" spans="1:39" s="17" customFormat="1" ht="39.75" customHeight="1" x14ac:dyDescent="0.4">
      <c r="A1406" s="73">
        <v>749</v>
      </c>
      <c r="B1406" s="73" t="s">
        <v>26</v>
      </c>
      <c r="C1406" s="73">
        <v>26434</v>
      </c>
      <c r="D1406" s="73">
        <v>7</v>
      </c>
      <c r="E1406" s="73">
        <v>1292</v>
      </c>
      <c r="F1406" s="75" t="s">
        <v>879</v>
      </c>
      <c r="G1406" s="73">
        <v>0</v>
      </c>
      <c r="H1406" s="73">
        <v>0</v>
      </c>
      <c r="I1406" s="73">
        <v>88</v>
      </c>
      <c r="J1406" s="73"/>
      <c r="K1406" s="73">
        <v>88</v>
      </c>
      <c r="L1406" s="73"/>
      <c r="M1406" s="73"/>
      <c r="N1406" s="73"/>
      <c r="O1406" s="73">
        <v>1</v>
      </c>
      <c r="P1406" s="5"/>
      <c r="Q1406" s="73" t="s">
        <v>903</v>
      </c>
      <c r="R1406" s="73" t="s">
        <v>888</v>
      </c>
      <c r="S1406" s="73">
        <v>352</v>
      </c>
      <c r="T1406" s="73"/>
      <c r="U1406" s="73">
        <v>352</v>
      </c>
      <c r="V1406" s="73"/>
      <c r="W1406" s="73"/>
      <c r="X1406" s="73"/>
      <c r="Y1406" s="73" t="s">
        <v>32</v>
      </c>
      <c r="Z1406" s="73" t="s">
        <v>237</v>
      </c>
      <c r="AA1406" s="73" t="s">
        <v>580</v>
      </c>
      <c r="AB1406" s="24"/>
      <c r="AC1406" s="24"/>
      <c r="AD1406" s="24"/>
      <c r="AE1406" s="24"/>
      <c r="AF1406" s="24"/>
      <c r="AG1406" s="24"/>
      <c r="AH1406" s="24"/>
      <c r="AI1406" s="24"/>
      <c r="AJ1406" s="24"/>
      <c r="AK1406" s="24"/>
      <c r="AL1406" s="24"/>
      <c r="AM1406" s="24"/>
    </row>
    <row r="1407" spans="1:39" s="17" customFormat="1" ht="36" customHeight="1" x14ac:dyDescent="0.4">
      <c r="A1407" s="161">
        <v>750</v>
      </c>
      <c r="B1407" s="161" t="s">
        <v>26</v>
      </c>
      <c r="C1407" s="161">
        <v>40607</v>
      </c>
      <c r="D1407" s="161">
        <v>195</v>
      </c>
      <c r="E1407" s="161">
        <v>3795</v>
      </c>
      <c r="F1407" s="162" t="s">
        <v>879</v>
      </c>
      <c r="G1407" s="161">
        <v>1</v>
      </c>
      <c r="H1407" s="161">
        <v>0</v>
      </c>
      <c r="I1407" s="161">
        <v>25</v>
      </c>
      <c r="J1407" s="161"/>
      <c r="K1407" s="161">
        <v>154</v>
      </c>
      <c r="L1407" s="161"/>
      <c r="M1407" s="161"/>
      <c r="N1407" s="161">
        <v>271</v>
      </c>
      <c r="O1407" s="161">
        <v>1</v>
      </c>
      <c r="P1407" s="10"/>
      <c r="Q1407" s="161" t="s">
        <v>940</v>
      </c>
      <c r="R1407" s="161" t="s">
        <v>872</v>
      </c>
      <c r="S1407" s="161">
        <v>112</v>
      </c>
      <c r="T1407" s="161"/>
      <c r="U1407" s="161">
        <v>112</v>
      </c>
      <c r="V1407" s="161"/>
      <c r="W1407" s="161"/>
      <c r="X1407" s="161"/>
      <c r="Y1407" s="161" t="s">
        <v>33</v>
      </c>
      <c r="Z1407" s="161" t="s">
        <v>509</v>
      </c>
      <c r="AA1407" s="161" t="s">
        <v>856</v>
      </c>
      <c r="AB1407" s="24"/>
      <c r="AC1407" s="24"/>
      <c r="AD1407" s="24"/>
      <c r="AE1407" s="24"/>
      <c r="AF1407" s="24"/>
      <c r="AG1407" s="24"/>
      <c r="AH1407" s="24"/>
      <c r="AI1407" s="24"/>
      <c r="AJ1407" s="24"/>
      <c r="AK1407" s="24"/>
      <c r="AL1407" s="24"/>
      <c r="AM1407" s="24"/>
    </row>
    <row r="1408" spans="1:39" s="17" customFormat="1" x14ac:dyDescent="0.4">
      <c r="A1408" s="161"/>
      <c r="B1408" s="161"/>
      <c r="C1408" s="161"/>
      <c r="D1408" s="161"/>
      <c r="E1408" s="161"/>
      <c r="F1408" s="162"/>
      <c r="G1408" s="161"/>
      <c r="H1408" s="161"/>
      <c r="I1408" s="161"/>
      <c r="J1408" s="161"/>
      <c r="K1408" s="161"/>
      <c r="L1408" s="161"/>
      <c r="M1408" s="161"/>
      <c r="N1408" s="161"/>
      <c r="O1408" s="161">
        <v>2</v>
      </c>
      <c r="P1408" s="10"/>
      <c r="Q1408" s="161" t="s">
        <v>940</v>
      </c>
      <c r="R1408" s="161" t="s">
        <v>872</v>
      </c>
      <c r="S1408" s="161">
        <v>304</v>
      </c>
      <c r="T1408" s="161"/>
      <c r="U1408" s="161">
        <v>304</v>
      </c>
      <c r="V1408" s="161"/>
      <c r="W1408" s="161"/>
      <c r="X1408" s="161"/>
      <c r="Y1408" s="161"/>
      <c r="Z1408" s="161"/>
      <c r="AA1408" s="161"/>
      <c r="AB1408" s="24"/>
      <c r="AC1408" s="24"/>
      <c r="AD1408" s="24"/>
      <c r="AE1408" s="24"/>
      <c r="AF1408" s="24"/>
      <c r="AG1408" s="24"/>
      <c r="AH1408" s="24"/>
      <c r="AI1408" s="24"/>
      <c r="AJ1408" s="24"/>
      <c r="AK1408" s="24"/>
      <c r="AL1408" s="24"/>
      <c r="AM1408" s="24"/>
    </row>
    <row r="1409" spans="1:39" s="17" customFormat="1" x14ac:dyDescent="0.4">
      <c r="A1409" s="161"/>
      <c r="B1409" s="161"/>
      <c r="C1409" s="161"/>
      <c r="D1409" s="161"/>
      <c r="E1409" s="161"/>
      <c r="F1409" s="162"/>
      <c r="G1409" s="161"/>
      <c r="H1409" s="161"/>
      <c r="I1409" s="161"/>
      <c r="J1409" s="161"/>
      <c r="K1409" s="161"/>
      <c r="L1409" s="161"/>
      <c r="M1409" s="161"/>
      <c r="N1409" s="161"/>
      <c r="O1409" s="161">
        <v>3</v>
      </c>
      <c r="P1409" s="10"/>
      <c r="Q1409" s="161" t="s">
        <v>940</v>
      </c>
      <c r="R1409" s="161" t="s">
        <v>872</v>
      </c>
      <c r="S1409" s="161">
        <v>100</v>
      </c>
      <c r="T1409" s="161"/>
      <c r="U1409" s="161">
        <v>100</v>
      </c>
      <c r="V1409" s="161"/>
      <c r="W1409" s="161"/>
      <c r="X1409" s="161"/>
      <c r="Y1409" s="161"/>
      <c r="Z1409" s="161"/>
      <c r="AA1409" s="161"/>
      <c r="AB1409" s="24"/>
      <c r="AC1409" s="24"/>
      <c r="AD1409" s="24"/>
      <c r="AE1409" s="24"/>
      <c r="AF1409" s="24"/>
      <c r="AG1409" s="24"/>
      <c r="AH1409" s="24"/>
      <c r="AI1409" s="24"/>
      <c r="AJ1409" s="24"/>
      <c r="AK1409" s="24"/>
      <c r="AL1409" s="24"/>
      <c r="AM1409" s="24"/>
    </row>
    <row r="1410" spans="1:39" s="17" customFormat="1" x14ac:dyDescent="0.4">
      <c r="A1410" s="161"/>
      <c r="B1410" s="161"/>
      <c r="C1410" s="161"/>
      <c r="D1410" s="161"/>
      <c r="E1410" s="161"/>
      <c r="F1410" s="162"/>
      <c r="G1410" s="161"/>
      <c r="H1410" s="161"/>
      <c r="I1410" s="161"/>
      <c r="J1410" s="161"/>
      <c r="K1410" s="161"/>
      <c r="L1410" s="161"/>
      <c r="M1410" s="161"/>
      <c r="N1410" s="161"/>
      <c r="O1410" s="161">
        <v>4</v>
      </c>
      <c r="P1410" s="10"/>
      <c r="Q1410" s="161" t="s">
        <v>940</v>
      </c>
      <c r="R1410" s="161" t="s">
        <v>872</v>
      </c>
      <c r="S1410" s="161">
        <v>99</v>
      </c>
      <c r="T1410" s="161"/>
      <c r="U1410" s="161">
        <v>99</v>
      </c>
      <c r="V1410" s="161"/>
      <c r="W1410" s="161"/>
      <c r="X1410" s="161"/>
      <c r="Y1410" s="161"/>
      <c r="Z1410" s="161"/>
      <c r="AA1410" s="161"/>
      <c r="AB1410" s="24"/>
      <c r="AC1410" s="24"/>
      <c r="AD1410" s="24"/>
      <c r="AE1410" s="24"/>
      <c r="AF1410" s="24"/>
      <c r="AG1410" s="24"/>
      <c r="AH1410" s="24"/>
      <c r="AI1410" s="24"/>
      <c r="AJ1410" s="24"/>
      <c r="AK1410" s="24"/>
      <c r="AL1410" s="24"/>
      <c r="AM1410" s="24"/>
    </row>
    <row r="1411" spans="1:39" s="17" customFormat="1" ht="35.25" customHeight="1" x14ac:dyDescent="0.4">
      <c r="A1411" s="161">
        <v>751</v>
      </c>
      <c r="B1411" s="161" t="s">
        <v>26</v>
      </c>
      <c r="C1411" s="161">
        <v>26433</v>
      </c>
      <c r="D1411" s="161">
        <v>6</v>
      </c>
      <c r="E1411" s="161">
        <v>1291</v>
      </c>
      <c r="F1411" s="162" t="s">
        <v>879</v>
      </c>
      <c r="G1411" s="161">
        <v>0</v>
      </c>
      <c r="H1411" s="161">
        <v>0</v>
      </c>
      <c r="I1411" s="161">
        <v>46</v>
      </c>
      <c r="J1411" s="161"/>
      <c r="K1411" s="161">
        <v>46</v>
      </c>
      <c r="L1411" s="161"/>
      <c r="M1411" s="161"/>
      <c r="N1411" s="161"/>
      <c r="O1411" s="161">
        <v>1</v>
      </c>
      <c r="P1411" s="10">
        <v>187</v>
      </c>
      <c r="Q1411" s="161" t="s">
        <v>903</v>
      </c>
      <c r="R1411" s="161" t="s">
        <v>872</v>
      </c>
      <c r="S1411" s="161">
        <v>46</v>
      </c>
      <c r="T1411" s="161"/>
      <c r="U1411" s="161">
        <v>46</v>
      </c>
      <c r="V1411" s="161"/>
      <c r="W1411" s="161"/>
      <c r="X1411" s="161">
        <v>49</v>
      </c>
      <c r="Y1411" s="161" t="s">
        <v>33</v>
      </c>
      <c r="Z1411" s="161" t="s">
        <v>510</v>
      </c>
      <c r="AA1411" s="161" t="s">
        <v>857</v>
      </c>
      <c r="AB1411" s="24"/>
      <c r="AC1411" s="24"/>
      <c r="AD1411" s="24"/>
      <c r="AE1411" s="24"/>
      <c r="AF1411" s="24"/>
      <c r="AG1411" s="24"/>
      <c r="AH1411" s="24"/>
      <c r="AI1411" s="24"/>
      <c r="AJ1411" s="24"/>
      <c r="AK1411" s="24"/>
      <c r="AL1411" s="24"/>
      <c r="AM1411" s="24"/>
    </row>
    <row r="1412" spans="1:39" s="17" customFormat="1" ht="37.5" customHeight="1" x14ac:dyDescent="0.4">
      <c r="A1412" s="945">
        <v>752</v>
      </c>
      <c r="B1412" s="945" t="s">
        <v>26</v>
      </c>
      <c r="C1412" s="945">
        <v>36388</v>
      </c>
      <c r="D1412" s="945">
        <v>169</v>
      </c>
      <c r="E1412" s="945">
        <v>3540</v>
      </c>
      <c r="F1412" s="949" t="s">
        <v>879</v>
      </c>
      <c r="G1412" s="945">
        <v>0</v>
      </c>
      <c r="H1412" s="945">
        <v>3</v>
      </c>
      <c r="I1412" s="945">
        <v>67</v>
      </c>
      <c r="J1412" s="945">
        <v>367</v>
      </c>
      <c r="K1412" s="945"/>
      <c r="L1412" s="945"/>
      <c r="M1412" s="945"/>
      <c r="N1412" s="945"/>
      <c r="O1412" s="945"/>
      <c r="P1412" s="953"/>
      <c r="Q1412" s="945"/>
      <c r="R1412" s="945"/>
      <c r="S1412" s="945"/>
      <c r="T1412" s="947"/>
      <c r="U1412" s="945"/>
      <c r="V1412" s="945"/>
      <c r="W1412" s="945"/>
      <c r="X1412" s="945"/>
      <c r="Y1412" s="15" t="s">
        <v>32</v>
      </c>
      <c r="Z1412" s="15" t="s">
        <v>53</v>
      </c>
      <c r="AA1412" s="15" t="s">
        <v>530</v>
      </c>
      <c r="AB1412" s="24"/>
      <c r="AC1412" s="24"/>
      <c r="AD1412" s="24"/>
      <c r="AE1412" s="24"/>
      <c r="AF1412" s="24"/>
      <c r="AG1412" s="24"/>
      <c r="AH1412" s="24"/>
      <c r="AI1412" s="24"/>
      <c r="AJ1412" s="24"/>
      <c r="AK1412" s="24"/>
      <c r="AL1412" s="24"/>
      <c r="AM1412" s="24"/>
    </row>
    <row r="1413" spans="1:39" s="17" customFormat="1" ht="23.25" customHeight="1" x14ac:dyDescent="0.4">
      <c r="A1413" s="946"/>
      <c r="B1413" s="946"/>
      <c r="C1413" s="946"/>
      <c r="D1413" s="946"/>
      <c r="E1413" s="946"/>
      <c r="F1413" s="950"/>
      <c r="G1413" s="946"/>
      <c r="H1413" s="946"/>
      <c r="I1413" s="946"/>
      <c r="J1413" s="946"/>
      <c r="K1413" s="946"/>
      <c r="L1413" s="946"/>
      <c r="M1413" s="946"/>
      <c r="N1413" s="946"/>
      <c r="O1413" s="946"/>
      <c r="P1413" s="954"/>
      <c r="Q1413" s="946"/>
      <c r="R1413" s="946"/>
      <c r="S1413" s="946"/>
      <c r="T1413" s="948"/>
      <c r="U1413" s="946"/>
      <c r="V1413" s="946"/>
      <c r="W1413" s="946"/>
      <c r="X1413" s="946"/>
      <c r="Y1413" s="15" t="s">
        <v>33</v>
      </c>
      <c r="Z1413" s="15" t="s">
        <v>54</v>
      </c>
      <c r="AA1413" s="15" t="s">
        <v>530</v>
      </c>
      <c r="AB1413" s="24"/>
      <c r="AC1413" s="24"/>
      <c r="AD1413" s="24"/>
      <c r="AE1413" s="24"/>
      <c r="AF1413" s="24"/>
      <c r="AG1413" s="24"/>
      <c r="AH1413" s="24"/>
      <c r="AI1413" s="24"/>
      <c r="AJ1413" s="24"/>
      <c r="AK1413" s="24"/>
      <c r="AL1413" s="24"/>
      <c r="AM1413" s="24"/>
    </row>
    <row r="1414" spans="1:39" s="17" customFormat="1" ht="22.5" customHeight="1" x14ac:dyDescent="0.4">
      <c r="A1414" s="161">
        <v>753</v>
      </c>
      <c r="B1414" s="161" t="s">
        <v>26</v>
      </c>
      <c r="C1414" s="161">
        <v>75822</v>
      </c>
      <c r="D1414" s="161">
        <v>384</v>
      </c>
      <c r="E1414" s="161">
        <v>6869</v>
      </c>
      <c r="F1414" s="162" t="s">
        <v>879</v>
      </c>
      <c r="G1414" s="161">
        <v>0</v>
      </c>
      <c r="H1414" s="161">
        <v>1</v>
      </c>
      <c r="I1414" s="161">
        <v>0</v>
      </c>
      <c r="J1414" s="161"/>
      <c r="K1414" s="161">
        <v>39</v>
      </c>
      <c r="L1414" s="161"/>
      <c r="M1414" s="161"/>
      <c r="N1414" s="161">
        <v>61</v>
      </c>
      <c r="O1414" s="161">
        <v>1</v>
      </c>
      <c r="P1414" s="10"/>
      <c r="Q1414" s="161" t="s">
        <v>903</v>
      </c>
      <c r="R1414" s="161" t="s">
        <v>872</v>
      </c>
      <c r="S1414" s="161">
        <v>154</v>
      </c>
      <c r="T1414" s="161"/>
      <c r="U1414" s="161">
        <v>154</v>
      </c>
      <c r="V1414" s="161"/>
      <c r="W1414" s="161"/>
      <c r="X1414" s="161"/>
      <c r="Y1414" s="161" t="s">
        <v>32</v>
      </c>
      <c r="Z1414" s="161" t="s">
        <v>511</v>
      </c>
      <c r="AA1414" s="161" t="s">
        <v>858</v>
      </c>
      <c r="AB1414" s="24"/>
      <c r="AC1414" s="24"/>
      <c r="AD1414" s="24"/>
      <c r="AE1414" s="24"/>
      <c r="AF1414" s="24"/>
      <c r="AG1414" s="24"/>
      <c r="AH1414" s="24"/>
      <c r="AI1414" s="24"/>
      <c r="AJ1414" s="24"/>
      <c r="AK1414" s="24"/>
      <c r="AL1414" s="24"/>
      <c r="AM1414" s="24"/>
    </row>
    <row r="1415" spans="1:39" s="17" customFormat="1" ht="47.25" customHeight="1" x14ac:dyDescent="0.4">
      <c r="A1415" s="945">
        <v>754</v>
      </c>
      <c r="B1415" s="945" t="s">
        <v>26</v>
      </c>
      <c r="C1415" s="945">
        <v>36387</v>
      </c>
      <c r="D1415" s="945">
        <v>168</v>
      </c>
      <c r="E1415" s="945">
        <v>3539</v>
      </c>
      <c r="F1415" s="949" t="s">
        <v>879</v>
      </c>
      <c r="G1415" s="945">
        <v>0</v>
      </c>
      <c r="H1415" s="945">
        <v>3</v>
      </c>
      <c r="I1415" s="945">
        <v>60</v>
      </c>
      <c r="J1415" s="945">
        <v>360</v>
      </c>
      <c r="K1415" s="945"/>
      <c r="L1415" s="945"/>
      <c r="M1415" s="945"/>
      <c r="N1415" s="945"/>
      <c r="O1415" s="945"/>
      <c r="P1415" s="953"/>
      <c r="Q1415" s="945"/>
      <c r="R1415" s="945"/>
      <c r="S1415" s="945"/>
      <c r="T1415" s="947"/>
      <c r="U1415" s="945"/>
      <c r="V1415" s="945"/>
      <c r="W1415" s="945"/>
      <c r="X1415" s="945"/>
      <c r="Y1415" s="15" t="s">
        <v>32</v>
      </c>
      <c r="Z1415" s="15" t="s">
        <v>53</v>
      </c>
      <c r="AA1415" s="15" t="s">
        <v>530</v>
      </c>
      <c r="AB1415" s="24"/>
      <c r="AC1415" s="24"/>
      <c r="AD1415" s="24"/>
      <c r="AE1415" s="24"/>
      <c r="AF1415" s="24"/>
      <c r="AG1415" s="24"/>
      <c r="AH1415" s="24"/>
      <c r="AI1415" s="24"/>
      <c r="AJ1415" s="24"/>
      <c r="AK1415" s="24"/>
      <c r="AL1415" s="24"/>
      <c r="AM1415" s="24"/>
    </row>
    <row r="1416" spans="1:39" s="17" customFormat="1" ht="21.75" customHeight="1" x14ac:dyDescent="0.4">
      <c r="A1416" s="946"/>
      <c r="B1416" s="946"/>
      <c r="C1416" s="946"/>
      <c r="D1416" s="946"/>
      <c r="E1416" s="946"/>
      <c r="F1416" s="950"/>
      <c r="G1416" s="946"/>
      <c r="H1416" s="946"/>
      <c r="I1416" s="946"/>
      <c r="J1416" s="946"/>
      <c r="K1416" s="946"/>
      <c r="L1416" s="946"/>
      <c r="M1416" s="946"/>
      <c r="N1416" s="946"/>
      <c r="O1416" s="946"/>
      <c r="P1416" s="954"/>
      <c r="Q1416" s="946"/>
      <c r="R1416" s="946"/>
      <c r="S1416" s="946"/>
      <c r="T1416" s="948"/>
      <c r="U1416" s="946"/>
      <c r="V1416" s="946"/>
      <c r="W1416" s="946"/>
      <c r="X1416" s="946"/>
      <c r="Y1416" s="15" t="s">
        <v>33</v>
      </c>
      <c r="Z1416" s="15" t="s">
        <v>54</v>
      </c>
      <c r="AA1416" s="15" t="s">
        <v>530</v>
      </c>
      <c r="AB1416" s="24"/>
      <c r="AC1416" s="24"/>
      <c r="AD1416" s="24"/>
      <c r="AE1416" s="24"/>
      <c r="AF1416" s="24"/>
      <c r="AG1416" s="24"/>
      <c r="AH1416" s="24"/>
      <c r="AI1416" s="24"/>
      <c r="AJ1416" s="24"/>
      <c r="AK1416" s="24"/>
      <c r="AL1416" s="24"/>
      <c r="AM1416" s="24"/>
    </row>
    <row r="1417" spans="1:39" s="17" customFormat="1" ht="30.75" customHeight="1" x14ac:dyDescent="0.4">
      <c r="A1417" s="161">
        <v>755</v>
      </c>
      <c r="B1417" s="161" t="s">
        <v>26</v>
      </c>
      <c r="C1417" s="161">
        <v>59921</v>
      </c>
      <c r="D1417" s="161">
        <v>196</v>
      </c>
      <c r="E1417" s="161">
        <v>5090</v>
      </c>
      <c r="F1417" s="162" t="s">
        <v>879</v>
      </c>
      <c r="G1417" s="161">
        <v>0</v>
      </c>
      <c r="H1417" s="161">
        <v>1</v>
      </c>
      <c r="I1417" s="161">
        <v>0</v>
      </c>
      <c r="J1417" s="161">
        <v>100</v>
      </c>
      <c r="K1417" s="161"/>
      <c r="L1417" s="161"/>
      <c r="M1417" s="161"/>
      <c r="N1417" s="161"/>
      <c r="O1417" s="161"/>
      <c r="P1417" s="10"/>
      <c r="Q1417" s="161"/>
      <c r="R1417" s="161"/>
      <c r="S1417" s="161"/>
      <c r="T1417" s="161"/>
      <c r="U1417" s="161"/>
      <c r="V1417" s="161"/>
      <c r="W1417" s="161"/>
      <c r="X1417" s="161"/>
      <c r="Y1417" s="161" t="s">
        <v>32</v>
      </c>
      <c r="Z1417" s="161" t="s">
        <v>512</v>
      </c>
      <c r="AA1417" s="161" t="s">
        <v>859</v>
      </c>
      <c r="AB1417" s="24"/>
      <c r="AC1417" s="24"/>
      <c r="AD1417" s="24"/>
      <c r="AE1417" s="24"/>
      <c r="AF1417" s="24"/>
      <c r="AG1417" s="24"/>
      <c r="AH1417" s="24"/>
      <c r="AI1417" s="24"/>
      <c r="AJ1417" s="24"/>
      <c r="AK1417" s="24"/>
      <c r="AL1417" s="24"/>
      <c r="AM1417" s="24"/>
    </row>
    <row r="1418" spans="1:39" s="17" customFormat="1" ht="34.5" customHeight="1" x14ac:dyDescent="0.4">
      <c r="A1418" s="161">
        <v>756</v>
      </c>
      <c r="B1418" s="161" t="s">
        <v>26</v>
      </c>
      <c r="C1418" s="161">
        <v>36386</v>
      </c>
      <c r="D1418" s="161">
        <v>132</v>
      </c>
      <c r="E1418" s="161">
        <v>3543</v>
      </c>
      <c r="F1418" s="162" t="s">
        <v>879</v>
      </c>
      <c r="G1418" s="161">
        <v>1</v>
      </c>
      <c r="H1418" s="161">
        <v>1</v>
      </c>
      <c r="I1418" s="161">
        <v>88</v>
      </c>
      <c r="J1418" s="161">
        <v>555</v>
      </c>
      <c r="K1418" s="161">
        <v>33</v>
      </c>
      <c r="L1418" s="161"/>
      <c r="M1418" s="161"/>
      <c r="N1418" s="161"/>
      <c r="O1418" s="161">
        <v>1</v>
      </c>
      <c r="P1418" s="10">
        <v>8</v>
      </c>
      <c r="Q1418" s="161" t="s">
        <v>903</v>
      </c>
      <c r="R1418" s="162" t="s">
        <v>872</v>
      </c>
      <c r="S1418" s="161">
        <v>130</v>
      </c>
      <c r="T1418" s="161"/>
      <c r="U1418" s="161">
        <v>130</v>
      </c>
      <c r="V1418" s="161"/>
      <c r="W1418" s="161"/>
      <c r="X1418" s="161">
        <v>23</v>
      </c>
      <c r="Y1418" s="161" t="s">
        <v>30</v>
      </c>
      <c r="Z1418" s="161" t="s">
        <v>513</v>
      </c>
      <c r="AA1418" s="161" t="s">
        <v>745</v>
      </c>
      <c r="AB1418" s="24"/>
      <c r="AC1418" s="24"/>
      <c r="AD1418" s="24"/>
      <c r="AE1418" s="24"/>
      <c r="AF1418" s="24"/>
      <c r="AG1418" s="24"/>
      <c r="AH1418" s="24"/>
      <c r="AI1418" s="24"/>
      <c r="AJ1418" s="24"/>
      <c r="AK1418" s="24"/>
      <c r="AL1418" s="24"/>
      <c r="AM1418" s="24"/>
    </row>
    <row r="1419" spans="1:39" s="17" customFormat="1" ht="34.5" customHeight="1" x14ac:dyDescent="0.4">
      <c r="A1419" s="161">
        <v>757</v>
      </c>
      <c r="B1419" s="161" t="s">
        <v>26</v>
      </c>
      <c r="C1419" s="161">
        <v>40609</v>
      </c>
      <c r="D1419" s="161">
        <v>141</v>
      </c>
      <c r="E1419" s="161">
        <v>3797</v>
      </c>
      <c r="F1419" s="162" t="s">
        <v>879</v>
      </c>
      <c r="G1419" s="161">
        <v>0</v>
      </c>
      <c r="H1419" s="161">
        <v>2</v>
      </c>
      <c r="I1419" s="161">
        <v>52</v>
      </c>
      <c r="J1419" s="161">
        <v>252</v>
      </c>
      <c r="K1419" s="161"/>
      <c r="L1419" s="161"/>
      <c r="M1419" s="161"/>
      <c r="N1419" s="161"/>
      <c r="O1419" s="161"/>
      <c r="P1419" s="10"/>
      <c r="Q1419" s="161"/>
      <c r="R1419" s="161"/>
      <c r="S1419" s="161"/>
      <c r="T1419" s="86"/>
      <c r="U1419" s="161"/>
      <c r="V1419" s="161"/>
      <c r="W1419" s="161"/>
      <c r="X1419" s="161"/>
      <c r="Y1419" s="161" t="s">
        <v>33</v>
      </c>
      <c r="Z1419" s="161" t="s">
        <v>509</v>
      </c>
      <c r="AA1419" s="161" t="s">
        <v>856</v>
      </c>
      <c r="AB1419" s="24"/>
      <c r="AC1419" s="24"/>
      <c r="AD1419" s="24"/>
      <c r="AE1419" s="24"/>
      <c r="AF1419" s="24"/>
      <c r="AG1419" s="24"/>
      <c r="AH1419" s="24"/>
      <c r="AI1419" s="24"/>
      <c r="AJ1419" s="24"/>
      <c r="AK1419" s="24"/>
      <c r="AL1419" s="24"/>
      <c r="AM1419" s="24"/>
    </row>
    <row r="1420" spans="1:39" s="17" customFormat="1" ht="38.25" customHeight="1" x14ac:dyDescent="0.4">
      <c r="A1420" s="33">
        <v>758</v>
      </c>
      <c r="B1420" s="33" t="s">
        <v>26</v>
      </c>
      <c r="C1420" s="33">
        <v>26260</v>
      </c>
      <c r="D1420" s="33">
        <v>52</v>
      </c>
      <c r="E1420" s="33">
        <v>1114</v>
      </c>
      <c r="F1420" s="46" t="s">
        <v>879</v>
      </c>
      <c r="G1420" s="33">
        <v>17</v>
      </c>
      <c r="H1420" s="33">
        <v>0</v>
      </c>
      <c r="I1420" s="33">
        <v>41</v>
      </c>
      <c r="J1420" s="86">
        <v>6841</v>
      </c>
      <c r="K1420" s="33"/>
      <c r="L1420" s="33"/>
      <c r="M1420" s="33"/>
      <c r="N1420" s="33"/>
      <c r="O1420" s="33"/>
      <c r="P1420" s="10"/>
      <c r="Q1420" s="33"/>
      <c r="R1420" s="33"/>
      <c r="S1420" s="33"/>
      <c r="T1420" s="86"/>
      <c r="U1420" s="33"/>
      <c r="V1420" s="33"/>
      <c r="W1420" s="33"/>
      <c r="X1420" s="33"/>
      <c r="Y1420" s="33" t="s">
        <v>33</v>
      </c>
      <c r="Z1420" s="33" t="s">
        <v>102</v>
      </c>
      <c r="AA1420" s="33" t="s">
        <v>860</v>
      </c>
      <c r="AB1420" s="24"/>
      <c r="AC1420" s="24"/>
      <c r="AD1420" s="24"/>
      <c r="AE1420" s="24"/>
      <c r="AF1420" s="24"/>
      <c r="AG1420" s="24"/>
      <c r="AH1420" s="24"/>
      <c r="AI1420" s="24"/>
      <c r="AJ1420" s="24"/>
      <c r="AK1420" s="24"/>
      <c r="AL1420" s="24"/>
      <c r="AM1420" s="24"/>
    </row>
    <row r="1421" spans="1:39" s="17" customFormat="1" ht="33.75" customHeight="1" x14ac:dyDescent="0.4">
      <c r="A1421" s="161">
        <v>759</v>
      </c>
      <c r="B1421" s="161" t="s">
        <v>26</v>
      </c>
      <c r="C1421" s="161">
        <v>74787</v>
      </c>
      <c r="D1421" s="161">
        <v>141</v>
      </c>
      <c r="E1421" s="161">
        <v>6722</v>
      </c>
      <c r="F1421" s="162" t="s">
        <v>879</v>
      </c>
      <c r="G1421" s="161">
        <v>2</v>
      </c>
      <c r="H1421" s="161">
        <v>1</v>
      </c>
      <c r="I1421" s="161">
        <v>16</v>
      </c>
      <c r="J1421" s="161">
        <v>916</v>
      </c>
      <c r="K1421" s="161"/>
      <c r="L1421" s="161"/>
      <c r="M1421" s="161"/>
      <c r="N1421" s="161"/>
      <c r="O1421" s="161"/>
      <c r="P1421" s="10"/>
      <c r="Q1421" s="161"/>
      <c r="R1421" s="161"/>
      <c r="S1421" s="161"/>
      <c r="T1421" s="86"/>
      <c r="U1421" s="161"/>
      <c r="V1421" s="161"/>
      <c r="W1421" s="161"/>
      <c r="X1421" s="161"/>
      <c r="Y1421" s="161" t="s">
        <v>33</v>
      </c>
      <c r="Z1421" s="161" t="s">
        <v>514</v>
      </c>
      <c r="AA1421" s="161" t="s">
        <v>861</v>
      </c>
      <c r="AB1421" s="24"/>
      <c r="AC1421" s="24"/>
      <c r="AD1421" s="24"/>
      <c r="AE1421" s="24"/>
      <c r="AF1421" s="24"/>
      <c r="AG1421" s="24"/>
      <c r="AH1421" s="24"/>
      <c r="AI1421" s="24"/>
      <c r="AJ1421" s="24"/>
      <c r="AK1421" s="24"/>
      <c r="AL1421" s="24"/>
      <c r="AM1421" s="24"/>
    </row>
    <row r="1422" spans="1:39" s="17" customFormat="1" ht="34.5" customHeight="1" x14ac:dyDescent="0.4">
      <c r="A1422" s="26">
        <v>760</v>
      </c>
      <c r="B1422" s="26" t="s">
        <v>26</v>
      </c>
      <c r="C1422" s="26">
        <v>13938</v>
      </c>
      <c r="D1422" s="26">
        <v>34</v>
      </c>
      <c r="E1422" s="26">
        <v>571</v>
      </c>
      <c r="F1422" s="48" t="s">
        <v>879</v>
      </c>
      <c r="G1422" s="26">
        <v>5</v>
      </c>
      <c r="H1422" s="26">
        <v>3</v>
      </c>
      <c r="I1422" s="26">
        <v>81</v>
      </c>
      <c r="J1422" s="26"/>
      <c r="K1422" s="26"/>
      <c r="L1422" s="26"/>
      <c r="M1422" s="26"/>
      <c r="N1422" s="26"/>
      <c r="O1422" s="26"/>
      <c r="P1422" s="8"/>
      <c r="Q1422" s="26"/>
      <c r="R1422" s="26"/>
      <c r="S1422" s="26"/>
      <c r="T1422" s="26"/>
      <c r="U1422" s="26"/>
      <c r="V1422" s="26"/>
      <c r="W1422" s="26"/>
      <c r="X1422" s="26"/>
      <c r="Y1422" s="26" t="s">
        <v>50</v>
      </c>
      <c r="Z1422" s="940" t="s">
        <v>515</v>
      </c>
      <c r="AA1422" s="941"/>
      <c r="AB1422" s="24"/>
      <c r="AC1422" s="24"/>
      <c r="AD1422" s="24"/>
      <c r="AE1422" s="24"/>
      <c r="AF1422" s="24"/>
      <c r="AG1422" s="24"/>
      <c r="AH1422" s="24"/>
      <c r="AI1422" s="24"/>
      <c r="AJ1422" s="24"/>
      <c r="AK1422" s="24"/>
      <c r="AL1422" s="24"/>
      <c r="AM1422" s="24"/>
    </row>
    <row r="1423" spans="1:39" s="37" customFormat="1" ht="33.75" customHeight="1" x14ac:dyDescent="0.4">
      <c r="A1423" s="36">
        <v>761</v>
      </c>
      <c r="B1423" s="36" t="s">
        <v>26</v>
      </c>
      <c r="C1423" s="81">
        <v>74786</v>
      </c>
      <c r="D1423" s="36">
        <v>140</v>
      </c>
      <c r="E1423" s="36">
        <v>6721</v>
      </c>
      <c r="F1423" s="47" t="s">
        <v>879</v>
      </c>
      <c r="G1423" s="36">
        <v>5</v>
      </c>
      <c r="H1423" s="36">
        <v>2</v>
      </c>
      <c r="I1423" s="36">
        <v>26</v>
      </c>
      <c r="J1423" s="36"/>
      <c r="K1423" s="36"/>
      <c r="L1423" s="36"/>
      <c r="M1423" s="36"/>
      <c r="N1423" s="36"/>
      <c r="O1423" s="36">
        <v>1</v>
      </c>
      <c r="P1423" s="12">
        <v>57</v>
      </c>
      <c r="Q1423" s="36" t="s">
        <v>903</v>
      </c>
      <c r="R1423" s="36" t="s">
        <v>872</v>
      </c>
      <c r="S1423" s="36">
        <v>187</v>
      </c>
      <c r="T1423" s="36"/>
      <c r="U1423" s="36"/>
      <c r="V1423" s="36"/>
      <c r="W1423" s="36"/>
      <c r="X1423" s="36">
        <v>2</v>
      </c>
      <c r="Y1423" s="36" t="s">
        <v>32</v>
      </c>
      <c r="Z1423" s="36" t="s">
        <v>516</v>
      </c>
      <c r="AA1423" s="36" t="s">
        <v>793</v>
      </c>
      <c r="AB1423" s="24"/>
      <c r="AC1423" s="24"/>
      <c r="AD1423" s="24"/>
      <c r="AE1423" s="24"/>
      <c r="AF1423" s="24"/>
      <c r="AG1423" s="24"/>
      <c r="AH1423" s="24"/>
      <c r="AI1423" s="24"/>
      <c r="AJ1423" s="24"/>
      <c r="AK1423" s="24"/>
      <c r="AL1423" s="24"/>
      <c r="AM1423" s="24"/>
    </row>
    <row r="1424" spans="1:39" s="37" customFormat="1" ht="36" x14ac:dyDescent="0.4">
      <c r="A1424" s="36"/>
      <c r="B1424" s="36"/>
      <c r="C1424" s="36"/>
      <c r="D1424" s="36"/>
      <c r="E1424" s="36"/>
      <c r="F1424" s="47"/>
      <c r="G1424" s="36"/>
      <c r="H1424" s="36"/>
      <c r="I1424" s="36"/>
      <c r="J1424" s="36"/>
      <c r="K1424" s="36"/>
      <c r="L1424" s="36"/>
      <c r="M1424" s="36"/>
      <c r="N1424" s="36"/>
      <c r="O1424" s="36">
        <v>2</v>
      </c>
      <c r="P1424" s="12"/>
      <c r="Q1424" s="47" t="s">
        <v>941</v>
      </c>
      <c r="R1424" s="36" t="s">
        <v>872</v>
      </c>
      <c r="S1424" s="36">
        <v>40</v>
      </c>
      <c r="T1424" s="36"/>
      <c r="U1424" s="36"/>
      <c r="V1424" s="36">
        <v>40</v>
      </c>
      <c r="W1424" s="36"/>
      <c r="X1424" s="36"/>
      <c r="Y1424" s="36"/>
      <c r="Z1424" s="36"/>
      <c r="AA1424" s="36"/>
      <c r="AB1424" s="24"/>
      <c r="AC1424" s="24"/>
      <c r="AD1424" s="24"/>
      <c r="AE1424" s="24"/>
      <c r="AF1424" s="24"/>
      <c r="AG1424" s="24"/>
      <c r="AH1424" s="24"/>
      <c r="AI1424" s="24"/>
      <c r="AJ1424" s="24"/>
      <c r="AK1424" s="24"/>
      <c r="AL1424" s="24"/>
      <c r="AM1424" s="24"/>
    </row>
    <row r="1425" spans="1:39" s="37" customFormat="1" x14ac:dyDescent="0.4">
      <c r="A1425" s="36"/>
      <c r="B1425" s="36"/>
      <c r="C1425" s="36"/>
      <c r="D1425" s="36"/>
      <c r="E1425" s="36"/>
      <c r="F1425" s="47"/>
      <c r="G1425" s="36"/>
      <c r="H1425" s="36"/>
      <c r="I1425" s="36"/>
      <c r="J1425" s="36"/>
      <c r="K1425" s="36"/>
      <c r="L1425" s="36"/>
      <c r="M1425" s="36"/>
      <c r="N1425" s="36"/>
      <c r="O1425" s="36">
        <v>3</v>
      </c>
      <c r="P1425" s="12"/>
      <c r="Q1425" s="47" t="s">
        <v>942</v>
      </c>
      <c r="R1425" s="36" t="s">
        <v>872</v>
      </c>
      <c r="S1425" s="36"/>
      <c r="T1425" s="36"/>
      <c r="U1425" s="36"/>
      <c r="V1425" s="36"/>
      <c r="W1425" s="36"/>
      <c r="X1425" s="36"/>
      <c r="Y1425" s="36"/>
      <c r="Z1425" s="36"/>
      <c r="AA1425" s="36"/>
      <c r="AB1425" s="24"/>
      <c r="AC1425" s="24"/>
      <c r="AD1425" s="24"/>
      <c r="AE1425" s="24"/>
      <c r="AF1425" s="24"/>
      <c r="AG1425" s="24"/>
      <c r="AH1425" s="24"/>
      <c r="AI1425" s="24"/>
      <c r="AJ1425" s="24"/>
      <c r="AK1425" s="24"/>
      <c r="AL1425" s="24"/>
      <c r="AM1425" s="24"/>
    </row>
    <row r="1426" spans="1:39" s="17" customFormat="1" ht="33.75" customHeight="1" x14ac:dyDescent="0.4">
      <c r="A1426" s="15">
        <v>762</v>
      </c>
      <c r="B1426" s="15" t="s">
        <v>26</v>
      </c>
      <c r="C1426" s="15">
        <v>31612</v>
      </c>
      <c r="D1426" s="15">
        <v>68</v>
      </c>
      <c r="E1426" s="15">
        <v>2657</v>
      </c>
      <c r="F1426" s="40" t="s">
        <v>879</v>
      </c>
      <c r="G1426" s="15">
        <v>18</v>
      </c>
      <c r="H1426" s="15">
        <v>2</v>
      </c>
      <c r="I1426" s="15">
        <v>57</v>
      </c>
      <c r="J1426" s="18">
        <v>7457</v>
      </c>
      <c r="K1426" s="15"/>
      <c r="L1426" s="15"/>
      <c r="M1426" s="15"/>
      <c r="N1426" s="15"/>
      <c r="O1426" s="15"/>
      <c r="P1426" s="5"/>
      <c r="Q1426" s="15"/>
      <c r="R1426" s="15"/>
      <c r="S1426" s="15"/>
      <c r="T1426" s="18"/>
      <c r="U1426" s="15"/>
      <c r="V1426" s="15"/>
      <c r="W1426" s="15"/>
      <c r="X1426" s="15"/>
      <c r="Y1426" s="15" t="s">
        <v>33</v>
      </c>
      <c r="Z1426" s="15" t="s">
        <v>434</v>
      </c>
      <c r="AA1426" s="15" t="s">
        <v>792</v>
      </c>
      <c r="AB1426" s="24"/>
      <c r="AC1426" s="24"/>
      <c r="AD1426" s="24"/>
      <c r="AE1426" s="24"/>
      <c r="AF1426" s="24"/>
      <c r="AG1426" s="24"/>
      <c r="AH1426" s="24"/>
      <c r="AI1426" s="24"/>
      <c r="AJ1426" s="24"/>
      <c r="AK1426" s="24"/>
      <c r="AL1426" s="24"/>
      <c r="AM1426" s="24"/>
    </row>
    <row r="1427" spans="1:39" s="17" customFormat="1" ht="34.5" customHeight="1" x14ac:dyDescent="0.4">
      <c r="A1427" s="161">
        <v>763</v>
      </c>
      <c r="B1427" s="161" t="s">
        <v>26</v>
      </c>
      <c r="C1427" s="161">
        <v>31609</v>
      </c>
      <c r="D1427" s="161">
        <v>60</v>
      </c>
      <c r="E1427" s="161">
        <v>534</v>
      </c>
      <c r="F1427" s="162" t="s">
        <v>879</v>
      </c>
      <c r="G1427" s="161">
        <v>28</v>
      </c>
      <c r="H1427" s="161">
        <v>1</v>
      </c>
      <c r="I1427" s="161">
        <v>83</v>
      </c>
      <c r="J1427" s="86">
        <v>11383</v>
      </c>
      <c r="K1427" s="161"/>
      <c r="L1427" s="161"/>
      <c r="M1427" s="161"/>
      <c r="N1427" s="161"/>
      <c r="O1427" s="161"/>
      <c r="P1427" s="10"/>
      <c r="Q1427" s="161"/>
      <c r="R1427" s="161"/>
      <c r="S1427" s="161"/>
      <c r="T1427" s="86"/>
      <c r="U1427" s="161"/>
      <c r="V1427" s="161"/>
      <c r="W1427" s="161"/>
      <c r="X1427" s="161"/>
      <c r="Y1427" s="161" t="s">
        <v>30</v>
      </c>
      <c r="Z1427" s="161" t="s">
        <v>437</v>
      </c>
      <c r="AA1427" s="161" t="s">
        <v>793</v>
      </c>
      <c r="AB1427" s="24"/>
      <c r="AC1427" s="24"/>
      <c r="AD1427" s="24"/>
      <c r="AE1427" s="24"/>
      <c r="AF1427" s="24"/>
      <c r="AG1427" s="24"/>
      <c r="AH1427" s="24"/>
      <c r="AI1427" s="24"/>
      <c r="AJ1427" s="24"/>
      <c r="AK1427" s="24"/>
      <c r="AL1427" s="24"/>
      <c r="AM1427" s="24"/>
    </row>
    <row r="1428" spans="1:39" s="37" customFormat="1" ht="35.25" customHeight="1" x14ac:dyDescent="0.4">
      <c r="A1428" s="36">
        <v>764</v>
      </c>
      <c r="B1428" s="36" t="s">
        <v>26</v>
      </c>
      <c r="C1428" s="36">
        <v>64863</v>
      </c>
      <c r="D1428" s="36">
        <v>37</v>
      </c>
      <c r="E1428" s="36">
        <v>5586</v>
      </c>
      <c r="F1428" s="47" t="s">
        <v>879</v>
      </c>
      <c r="G1428" s="36">
        <v>0</v>
      </c>
      <c r="H1428" s="36">
        <v>2</v>
      </c>
      <c r="I1428" s="36">
        <v>3</v>
      </c>
      <c r="J1428" s="36"/>
      <c r="K1428" s="36">
        <v>34</v>
      </c>
      <c r="L1428" s="36"/>
      <c r="M1428" s="36"/>
      <c r="N1428" s="36">
        <v>169</v>
      </c>
      <c r="O1428" s="36">
        <v>1</v>
      </c>
      <c r="P1428" s="12">
        <v>403</v>
      </c>
      <c r="Q1428" s="36" t="s">
        <v>903</v>
      </c>
      <c r="R1428" s="36" t="s">
        <v>872</v>
      </c>
      <c r="S1428" s="36">
        <v>135</v>
      </c>
      <c r="T1428" s="36"/>
      <c r="U1428" s="36"/>
      <c r="V1428" s="36"/>
      <c r="W1428" s="36"/>
      <c r="X1428" s="36">
        <v>7</v>
      </c>
      <c r="Y1428" s="36" t="s">
        <v>32</v>
      </c>
      <c r="Z1428" s="36" t="s">
        <v>517</v>
      </c>
      <c r="AA1428" s="36" t="s">
        <v>547</v>
      </c>
      <c r="AB1428" s="24"/>
      <c r="AC1428" s="24"/>
      <c r="AD1428" s="24"/>
      <c r="AE1428" s="24"/>
      <c r="AF1428" s="24"/>
      <c r="AG1428" s="24"/>
      <c r="AH1428" s="24"/>
      <c r="AI1428" s="24"/>
      <c r="AJ1428" s="24"/>
      <c r="AK1428" s="24"/>
      <c r="AL1428" s="24"/>
      <c r="AM1428" s="24"/>
    </row>
    <row r="1429" spans="1:39" s="27" customFormat="1" ht="38.25" customHeight="1" x14ac:dyDescent="0.4">
      <c r="A1429" s="26">
        <v>765</v>
      </c>
      <c r="B1429" s="26" t="s">
        <v>26</v>
      </c>
      <c r="C1429" s="26">
        <v>42240</v>
      </c>
      <c r="D1429" s="26">
        <v>87</v>
      </c>
      <c r="E1429" s="26">
        <v>3910</v>
      </c>
      <c r="F1429" s="48" t="s">
        <v>879</v>
      </c>
      <c r="G1429" s="26">
        <v>3</v>
      </c>
      <c r="H1429" s="26">
        <v>0</v>
      </c>
      <c r="I1429" s="26">
        <v>0</v>
      </c>
      <c r="J1429" s="26"/>
      <c r="K1429" s="26"/>
      <c r="L1429" s="26"/>
      <c r="M1429" s="26"/>
      <c r="N1429" s="26"/>
      <c r="O1429" s="26"/>
      <c r="P1429" s="8"/>
      <c r="Q1429" s="26"/>
      <c r="R1429" s="26"/>
      <c r="S1429" s="26"/>
      <c r="T1429" s="26"/>
      <c r="U1429" s="26"/>
      <c r="V1429" s="26"/>
      <c r="W1429" s="26"/>
      <c r="X1429" s="26"/>
      <c r="Y1429" s="26" t="s">
        <v>34</v>
      </c>
      <c r="Z1429" s="26" t="s">
        <v>83</v>
      </c>
      <c r="AA1429" s="26"/>
      <c r="AB1429" s="24"/>
      <c r="AC1429" s="24"/>
      <c r="AD1429" s="24"/>
      <c r="AE1429" s="24"/>
      <c r="AF1429" s="24"/>
      <c r="AG1429" s="24"/>
      <c r="AH1429" s="24"/>
      <c r="AI1429" s="24"/>
      <c r="AJ1429" s="24"/>
      <c r="AK1429" s="24"/>
      <c r="AL1429" s="24"/>
      <c r="AM1429" s="24"/>
    </row>
    <row r="1430" spans="1:39" s="17" customFormat="1" ht="34.5" customHeight="1" x14ac:dyDescent="0.4">
      <c r="A1430" s="161">
        <v>766</v>
      </c>
      <c r="B1430" s="161" t="s">
        <v>26</v>
      </c>
      <c r="C1430" s="161">
        <v>28871</v>
      </c>
      <c r="D1430" s="161">
        <v>4</v>
      </c>
      <c r="E1430" s="161">
        <v>1811</v>
      </c>
      <c r="F1430" s="162" t="s">
        <v>879</v>
      </c>
      <c r="G1430" s="161">
        <v>2</v>
      </c>
      <c r="H1430" s="161">
        <v>1</v>
      </c>
      <c r="I1430" s="161">
        <v>16</v>
      </c>
      <c r="J1430" s="161">
        <v>916</v>
      </c>
      <c r="K1430" s="161"/>
      <c r="L1430" s="161"/>
      <c r="M1430" s="161"/>
      <c r="N1430" s="161"/>
      <c r="O1430" s="161"/>
      <c r="P1430" s="10"/>
      <c r="Q1430" s="161"/>
      <c r="R1430" s="161"/>
      <c r="S1430" s="161"/>
      <c r="T1430" s="161"/>
      <c r="U1430" s="161"/>
      <c r="V1430" s="161"/>
      <c r="W1430" s="161"/>
      <c r="X1430" s="161"/>
      <c r="Y1430" s="161" t="s">
        <v>30</v>
      </c>
      <c r="Z1430" s="161" t="s">
        <v>452</v>
      </c>
      <c r="AA1430" s="161" t="s">
        <v>821</v>
      </c>
      <c r="AB1430" s="24"/>
      <c r="AC1430" s="24"/>
      <c r="AD1430" s="24"/>
      <c r="AE1430" s="24"/>
      <c r="AF1430" s="24"/>
      <c r="AG1430" s="24"/>
      <c r="AH1430" s="24"/>
      <c r="AI1430" s="24"/>
      <c r="AJ1430" s="24"/>
      <c r="AK1430" s="24"/>
      <c r="AL1430" s="24"/>
      <c r="AM1430" s="24"/>
    </row>
    <row r="1431" spans="1:39" s="17" customFormat="1" ht="39.75" customHeight="1" x14ac:dyDescent="0.4">
      <c r="A1431" s="161">
        <v>767</v>
      </c>
      <c r="B1431" s="161" t="s">
        <v>26</v>
      </c>
      <c r="C1431" s="161">
        <v>28857</v>
      </c>
      <c r="D1431" s="161">
        <v>5</v>
      </c>
      <c r="E1431" s="161">
        <v>1810</v>
      </c>
      <c r="F1431" s="162" t="s">
        <v>879</v>
      </c>
      <c r="G1431" s="161">
        <v>0</v>
      </c>
      <c r="H1431" s="161">
        <v>3</v>
      </c>
      <c r="I1431" s="161">
        <v>25</v>
      </c>
      <c r="J1431" s="161"/>
      <c r="K1431" s="161">
        <v>25</v>
      </c>
      <c r="L1431" s="161"/>
      <c r="M1431" s="161"/>
      <c r="N1431" s="161">
        <v>300</v>
      </c>
      <c r="O1431" s="161">
        <v>1</v>
      </c>
      <c r="P1431" s="10"/>
      <c r="Q1431" s="161" t="s">
        <v>903</v>
      </c>
      <c r="R1431" s="161" t="s">
        <v>872</v>
      </c>
      <c r="S1431" s="161">
        <v>100</v>
      </c>
      <c r="T1431" s="161"/>
      <c r="U1431" s="161">
        <v>100</v>
      </c>
      <c r="V1431" s="161"/>
      <c r="W1431" s="161"/>
      <c r="X1431" s="161"/>
      <c r="Y1431" s="161" t="s">
        <v>30</v>
      </c>
      <c r="Z1431" s="161" t="s">
        <v>518</v>
      </c>
      <c r="AA1431" s="161" t="s">
        <v>547</v>
      </c>
      <c r="AB1431" s="24"/>
      <c r="AC1431" s="24"/>
      <c r="AD1431" s="24"/>
      <c r="AE1431" s="24"/>
      <c r="AF1431" s="24"/>
      <c r="AG1431" s="24"/>
      <c r="AH1431" s="24"/>
      <c r="AI1431" s="24"/>
      <c r="AJ1431" s="24"/>
      <c r="AK1431" s="24"/>
      <c r="AL1431" s="24"/>
      <c r="AM1431" s="24"/>
    </row>
    <row r="1432" spans="1:39" s="17" customFormat="1" ht="34.5" customHeight="1" x14ac:dyDescent="0.4">
      <c r="A1432" s="73">
        <v>768</v>
      </c>
      <c r="B1432" s="73" t="s">
        <v>26</v>
      </c>
      <c r="C1432" s="73">
        <v>30346</v>
      </c>
      <c r="D1432" s="73">
        <v>3</v>
      </c>
      <c r="E1432" s="73">
        <v>1961</v>
      </c>
      <c r="F1432" s="75" t="s">
        <v>879</v>
      </c>
      <c r="G1432" s="73">
        <v>2</v>
      </c>
      <c r="H1432" s="73">
        <v>3</v>
      </c>
      <c r="I1432" s="73">
        <v>58</v>
      </c>
      <c r="J1432" s="73"/>
      <c r="K1432" s="73"/>
      <c r="L1432" s="73"/>
      <c r="M1432" s="73"/>
      <c r="N1432" s="73">
        <v>225</v>
      </c>
      <c r="O1432" s="73"/>
      <c r="P1432" s="5"/>
      <c r="Q1432" s="73"/>
      <c r="R1432" s="73"/>
      <c r="S1432" s="73"/>
      <c r="T1432" s="73"/>
      <c r="U1432" s="73"/>
      <c r="V1432" s="73"/>
      <c r="W1432" s="73"/>
      <c r="X1432" s="73"/>
      <c r="Y1432" s="73" t="s">
        <v>30</v>
      </c>
      <c r="Z1432" s="73" t="s">
        <v>135</v>
      </c>
      <c r="AA1432" s="73" t="s">
        <v>590</v>
      </c>
      <c r="AB1432" s="24"/>
      <c r="AC1432" s="24"/>
      <c r="AD1432" s="24"/>
      <c r="AE1432" s="24"/>
      <c r="AF1432" s="24"/>
      <c r="AG1432" s="24"/>
      <c r="AH1432" s="24"/>
      <c r="AI1432" s="24"/>
      <c r="AJ1432" s="24"/>
      <c r="AK1432" s="24"/>
      <c r="AL1432" s="24"/>
      <c r="AM1432" s="24"/>
    </row>
    <row r="1433" spans="1:39" s="27" customFormat="1" ht="36.75" customHeight="1" x14ac:dyDescent="0.4">
      <c r="A1433" s="26">
        <v>769</v>
      </c>
      <c r="B1433" s="26" t="s">
        <v>26</v>
      </c>
      <c r="C1433" s="26">
        <v>42133</v>
      </c>
      <c r="D1433" s="26">
        <v>1</v>
      </c>
      <c r="E1433" s="26">
        <v>3929</v>
      </c>
      <c r="F1433" s="48" t="s">
        <v>879</v>
      </c>
      <c r="G1433" s="26">
        <v>0</v>
      </c>
      <c r="H1433" s="26">
        <v>2</v>
      </c>
      <c r="I1433" s="26">
        <v>0</v>
      </c>
      <c r="J1433" s="26"/>
      <c r="K1433" s="26"/>
      <c r="L1433" s="26"/>
      <c r="M1433" s="26"/>
      <c r="N1433" s="26"/>
      <c r="O1433" s="26"/>
      <c r="P1433" s="8"/>
      <c r="Q1433" s="26"/>
      <c r="R1433" s="26"/>
      <c r="S1433" s="26"/>
      <c r="T1433" s="26"/>
      <c r="U1433" s="26"/>
      <c r="V1433" s="26"/>
      <c r="W1433" s="26"/>
      <c r="X1433" s="26"/>
      <c r="Y1433" s="26" t="s">
        <v>34</v>
      </c>
      <c r="Z1433" s="26" t="s">
        <v>83</v>
      </c>
      <c r="AA1433" s="26"/>
      <c r="AB1433" s="24"/>
      <c r="AC1433" s="24"/>
      <c r="AD1433" s="24"/>
      <c r="AE1433" s="24"/>
      <c r="AF1433" s="24"/>
      <c r="AG1433" s="24"/>
      <c r="AH1433" s="24"/>
      <c r="AI1433" s="24"/>
      <c r="AJ1433" s="24"/>
      <c r="AK1433" s="24"/>
      <c r="AL1433" s="24"/>
      <c r="AM1433" s="24"/>
    </row>
    <row r="1434" spans="1:39" s="17" customFormat="1" ht="38.25" customHeight="1" x14ac:dyDescent="0.4">
      <c r="A1434" s="161">
        <v>770</v>
      </c>
      <c r="B1434" s="161" t="s">
        <v>26</v>
      </c>
      <c r="C1434" s="161">
        <v>55562</v>
      </c>
      <c r="D1434" s="161">
        <v>35</v>
      </c>
      <c r="E1434" s="161">
        <v>4919</v>
      </c>
      <c r="F1434" s="162" t="s">
        <v>879</v>
      </c>
      <c r="G1434" s="161">
        <v>0</v>
      </c>
      <c r="H1434" s="161">
        <v>1</v>
      </c>
      <c r="I1434" s="161">
        <v>36</v>
      </c>
      <c r="J1434" s="161"/>
      <c r="K1434" s="161">
        <v>25</v>
      </c>
      <c r="L1434" s="161"/>
      <c r="M1434" s="161"/>
      <c r="N1434" s="161">
        <v>111</v>
      </c>
      <c r="O1434" s="161">
        <v>1</v>
      </c>
      <c r="P1434" s="10"/>
      <c r="Q1434" s="161" t="s">
        <v>903</v>
      </c>
      <c r="R1434" s="161" t="s">
        <v>872</v>
      </c>
      <c r="S1434" s="161">
        <v>100</v>
      </c>
      <c r="T1434" s="161"/>
      <c r="U1434" s="161">
        <v>100</v>
      </c>
      <c r="V1434" s="161"/>
      <c r="W1434" s="161"/>
      <c r="X1434" s="161"/>
      <c r="Y1434" s="161" t="s">
        <v>33</v>
      </c>
      <c r="Z1434" s="161" t="s">
        <v>390</v>
      </c>
      <c r="AA1434" s="161" t="s">
        <v>760</v>
      </c>
      <c r="AB1434" s="24"/>
      <c r="AC1434" s="24"/>
      <c r="AD1434" s="24"/>
      <c r="AE1434" s="24"/>
      <c r="AF1434" s="24"/>
      <c r="AG1434" s="24"/>
      <c r="AH1434" s="24"/>
      <c r="AI1434" s="24"/>
      <c r="AJ1434" s="24"/>
      <c r="AK1434" s="24"/>
      <c r="AL1434" s="24"/>
      <c r="AM1434" s="24"/>
    </row>
    <row r="1435" spans="1:39" s="25" customFormat="1" x14ac:dyDescent="0.4">
      <c r="A1435" s="178"/>
      <c r="B1435" s="178"/>
      <c r="C1435" s="178"/>
      <c r="D1435" s="178"/>
      <c r="E1435" s="178"/>
      <c r="F1435" s="179"/>
      <c r="G1435" s="178"/>
      <c r="H1435" s="178"/>
      <c r="I1435" s="178"/>
      <c r="J1435" s="178"/>
      <c r="K1435" s="178"/>
      <c r="L1435" s="161"/>
      <c r="M1435" s="178"/>
      <c r="N1435" s="178"/>
      <c r="O1435" s="178"/>
      <c r="P1435" s="180"/>
      <c r="Q1435" s="178"/>
      <c r="R1435" s="178"/>
      <c r="S1435" s="178"/>
      <c r="T1435" s="178"/>
      <c r="U1435" s="178"/>
      <c r="V1435" s="178"/>
      <c r="W1435" s="178"/>
      <c r="X1435" s="178"/>
      <c r="Y1435" s="161" t="s">
        <v>30</v>
      </c>
      <c r="Z1435" s="161" t="s">
        <v>108</v>
      </c>
      <c r="AA1435" s="161" t="s">
        <v>862</v>
      </c>
      <c r="AB1435" s="62"/>
      <c r="AC1435" s="62"/>
      <c r="AD1435" s="62"/>
      <c r="AE1435" s="62"/>
      <c r="AF1435" s="62"/>
      <c r="AG1435" s="62"/>
      <c r="AH1435" s="62"/>
      <c r="AI1435" s="62"/>
      <c r="AJ1435" s="62"/>
      <c r="AK1435" s="62"/>
      <c r="AL1435" s="62"/>
      <c r="AM1435" s="62"/>
    </row>
    <row r="1436" spans="1:39" s="17" customFormat="1" ht="27.75" customHeight="1" x14ac:dyDescent="0.4">
      <c r="A1436" s="161">
        <v>771</v>
      </c>
      <c r="B1436" s="161" t="s">
        <v>26</v>
      </c>
      <c r="C1436" s="161">
        <v>55561</v>
      </c>
      <c r="D1436" s="161">
        <v>34</v>
      </c>
      <c r="E1436" s="161">
        <v>4918</v>
      </c>
      <c r="F1436" s="162" t="s">
        <v>879</v>
      </c>
      <c r="G1436" s="161">
        <v>0</v>
      </c>
      <c r="H1436" s="161">
        <v>1</v>
      </c>
      <c r="I1436" s="161">
        <v>32</v>
      </c>
      <c r="J1436" s="161"/>
      <c r="K1436" s="161"/>
      <c r="L1436" s="161"/>
      <c r="M1436" s="161"/>
      <c r="N1436" s="161">
        <v>132</v>
      </c>
      <c r="O1436" s="161"/>
      <c r="P1436" s="10"/>
      <c r="Q1436" s="161"/>
      <c r="R1436" s="161"/>
      <c r="S1436" s="161"/>
      <c r="T1436" s="161"/>
      <c r="U1436" s="161"/>
      <c r="V1436" s="161"/>
      <c r="W1436" s="161"/>
      <c r="X1436" s="161"/>
      <c r="Y1436" s="161" t="s">
        <v>30</v>
      </c>
      <c r="Z1436" s="161" t="s">
        <v>519</v>
      </c>
      <c r="AA1436" s="161" t="s">
        <v>862</v>
      </c>
      <c r="AB1436" s="24"/>
      <c r="AC1436" s="24"/>
      <c r="AD1436" s="24"/>
      <c r="AE1436" s="24"/>
      <c r="AF1436" s="24"/>
      <c r="AG1436" s="24"/>
      <c r="AH1436" s="24"/>
      <c r="AI1436" s="24"/>
      <c r="AJ1436" s="24"/>
      <c r="AK1436" s="24"/>
      <c r="AL1436" s="24"/>
      <c r="AM1436" s="24"/>
    </row>
    <row r="1437" spans="1:39" s="17" customFormat="1" ht="32.25" customHeight="1" x14ac:dyDescent="0.4">
      <c r="A1437" s="161">
        <v>772</v>
      </c>
      <c r="B1437" s="161" t="s">
        <v>26</v>
      </c>
      <c r="C1437" s="161">
        <v>55560</v>
      </c>
      <c r="D1437" s="161">
        <v>33</v>
      </c>
      <c r="E1437" s="161">
        <v>4917</v>
      </c>
      <c r="F1437" s="162" t="s">
        <v>879</v>
      </c>
      <c r="G1437" s="161">
        <v>0</v>
      </c>
      <c r="H1437" s="161">
        <v>1</v>
      </c>
      <c r="I1437" s="161">
        <v>32</v>
      </c>
      <c r="J1437" s="161"/>
      <c r="K1437" s="161"/>
      <c r="L1437" s="161"/>
      <c r="M1437" s="161"/>
      <c r="N1437" s="161">
        <v>132</v>
      </c>
      <c r="O1437" s="161"/>
      <c r="P1437" s="10"/>
      <c r="Q1437" s="161"/>
      <c r="R1437" s="161"/>
      <c r="S1437" s="161"/>
      <c r="T1437" s="161"/>
      <c r="U1437" s="161"/>
      <c r="V1437" s="161"/>
      <c r="W1437" s="161"/>
      <c r="X1437" s="161"/>
      <c r="Y1437" s="161" t="s">
        <v>30</v>
      </c>
      <c r="Z1437" s="161" t="s">
        <v>520</v>
      </c>
      <c r="AA1437" s="161" t="s">
        <v>754</v>
      </c>
      <c r="AB1437" s="24"/>
      <c r="AC1437" s="24"/>
      <c r="AD1437" s="24"/>
      <c r="AE1437" s="24"/>
      <c r="AF1437" s="24"/>
      <c r="AG1437" s="24"/>
      <c r="AH1437" s="24"/>
      <c r="AI1437" s="24"/>
      <c r="AJ1437" s="24"/>
      <c r="AK1437" s="24"/>
      <c r="AL1437" s="24"/>
      <c r="AM1437" s="24"/>
    </row>
    <row r="1438" spans="1:39" s="17" customFormat="1" ht="34.5" customHeight="1" x14ac:dyDescent="0.4">
      <c r="A1438" s="161">
        <v>773</v>
      </c>
      <c r="B1438" s="161" t="s">
        <v>26</v>
      </c>
      <c r="C1438" s="161">
        <v>55559</v>
      </c>
      <c r="D1438" s="161">
        <v>32</v>
      </c>
      <c r="E1438" s="161">
        <v>4916</v>
      </c>
      <c r="F1438" s="162" t="s">
        <v>879</v>
      </c>
      <c r="G1438" s="161">
        <v>0</v>
      </c>
      <c r="H1438" s="161">
        <v>1</v>
      </c>
      <c r="I1438" s="161">
        <v>32</v>
      </c>
      <c r="J1438" s="161"/>
      <c r="K1438" s="161"/>
      <c r="L1438" s="161"/>
      <c r="M1438" s="161"/>
      <c r="N1438" s="161">
        <v>132</v>
      </c>
      <c r="O1438" s="161"/>
      <c r="P1438" s="10"/>
      <c r="Q1438" s="161"/>
      <c r="R1438" s="161"/>
      <c r="S1438" s="161"/>
      <c r="T1438" s="161"/>
      <c r="U1438" s="161"/>
      <c r="V1438" s="161"/>
      <c r="W1438" s="161"/>
      <c r="X1438" s="161"/>
      <c r="Y1438" s="161" t="s">
        <v>32</v>
      </c>
      <c r="Z1438" s="161" t="s">
        <v>384</v>
      </c>
      <c r="AA1438" s="161" t="s">
        <v>754</v>
      </c>
      <c r="AB1438" s="24"/>
      <c r="AC1438" s="24"/>
      <c r="AD1438" s="24"/>
      <c r="AE1438" s="24"/>
      <c r="AF1438" s="24"/>
      <c r="AG1438" s="24"/>
      <c r="AH1438" s="24"/>
      <c r="AI1438" s="24"/>
      <c r="AJ1438" s="24"/>
      <c r="AK1438" s="24"/>
      <c r="AL1438" s="24"/>
      <c r="AM1438" s="24"/>
    </row>
    <row r="1439" spans="1:39" s="17" customFormat="1" ht="31.5" customHeight="1" x14ac:dyDescent="0.4">
      <c r="A1439" s="33">
        <v>774</v>
      </c>
      <c r="B1439" s="33" t="s">
        <v>26</v>
      </c>
      <c r="C1439" s="33">
        <v>26413</v>
      </c>
      <c r="D1439" s="33">
        <v>62</v>
      </c>
      <c r="E1439" s="33">
        <v>1107</v>
      </c>
      <c r="F1439" s="46" t="s">
        <v>879</v>
      </c>
      <c r="G1439" s="33">
        <v>4</v>
      </c>
      <c r="H1439" s="33">
        <v>0</v>
      </c>
      <c r="I1439" s="33">
        <v>86</v>
      </c>
      <c r="J1439" s="86">
        <v>1686</v>
      </c>
      <c r="K1439" s="33"/>
      <c r="L1439" s="33"/>
      <c r="M1439" s="33"/>
      <c r="N1439" s="33"/>
      <c r="O1439" s="33"/>
      <c r="P1439" s="10"/>
      <c r="Q1439" s="33"/>
      <c r="R1439" s="33"/>
      <c r="S1439" s="33"/>
      <c r="T1439" s="86"/>
      <c r="U1439" s="33"/>
      <c r="V1439" s="33"/>
      <c r="W1439" s="33"/>
      <c r="X1439" s="33"/>
      <c r="Y1439" s="33" t="s">
        <v>33</v>
      </c>
      <c r="Z1439" s="33" t="s">
        <v>90</v>
      </c>
      <c r="AA1439" s="33" t="s">
        <v>546</v>
      </c>
      <c r="AB1439" s="24"/>
      <c r="AC1439" s="24"/>
      <c r="AD1439" s="24"/>
      <c r="AE1439" s="24"/>
      <c r="AF1439" s="24"/>
      <c r="AG1439" s="24"/>
      <c r="AH1439" s="24"/>
      <c r="AI1439" s="24"/>
      <c r="AJ1439" s="24"/>
      <c r="AK1439" s="24"/>
      <c r="AL1439" s="24"/>
      <c r="AM1439" s="24"/>
    </row>
    <row r="1440" spans="1:39" s="17" customFormat="1" ht="34.5" customHeight="1" x14ac:dyDescent="0.4">
      <c r="A1440" s="15">
        <v>775</v>
      </c>
      <c r="B1440" s="15" t="s">
        <v>26</v>
      </c>
      <c r="C1440" s="15">
        <v>51220</v>
      </c>
      <c r="D1440" s="15">
        <v>101</v>
      </c>
      <c r="E1440" s="15">
        <v>4546</v>
      </c>
      <c r="F1440" s="40" t="s">
        <v>879</v>
      </c>
      <c r="G1440" s="15">
        <v>8</v>
      </c>
      <c r="H1440" s="15">
        <v>0</v>
      </c>
      <c r="I1440" s="15">
        <v>0</v>
      </c>
      <c r="J1440" s="18">
        <v>3200</v>
      </c>
      <c r="K1440" s="15"/>
      <c r="L1440" s="15"/>
      <c r="M1440" s="15"/>
      <c r="N1440" s="15"/>
      <c r="O1440" s="15"/>
      <c r="P1440" s="5"/>
      <c r="Q1440" s="15"/>
      <c r="R1440" s="15"/>
      <c r="S1440" s="15"/>
      <c r="T1440" s="18"/>
      <c r="U1440" s="15"/>
      <c r="V1440" s="15"/>
      <c r="W1440" s="15"/>
      <c r="X1440" s="15"/>
      <c r="Y1440" s="15" t="s">
        <v>33</v>
      </c>
      <c r="Z1440" s="15" t="s">
        <v>91</v>
      </c>
      <c r="AA1440" s="15" t="s">
        <v>62</v>
      </c>
      <c r="AB1440" s="24"/>
      <c r="AC1440" s="24"/>
      <c r="AD1440" s="24"/>
      <c r="AE1440" s="24"/>
      <c r="AF1440" s="24"/>
      <c r="AG1440" s="24"/>
      <c r="AH1440" s="24"/>
      <c r="AI1440" s="24"/>
      <c r="AJ1440" s="24"/>
      <c r="AK1440" s="24"/>
      <c r="AL1440" s="24"/>
      <c r="AM1440" s="24"/>
    </row>
    <row r="1441" spans="1:39" s="17" customFormat="1" ht="34.5" customHeight="1" x14ac:dyDescent="0.4">
      <c r="A1441" s="15">
        <v>776</v>
      </c>
      <c r="B1441" s="15" t="s">
        <v>26</v>
      </c>
      <c r="C1441" s="15">
        <v>38676</v>
      </c>
      <c r="D1441" s="15">
        <v>88</v>
      </c>
      <c r="E1441" s="15">
        <v>3656</v>
      </c>
      <c r="F1441" s="40" t="s">
        <v>879</v>
      </c>
      <c r="G1441" s="15">
        <v>10</v>
      </c>
      <c r="H1441" s="15">
        <v>0</v>
      </c>
      <c r="I1441" s="15">
        <v>0</v>
      </c>
      <c r="J1441" s="18">
        <v>4000</v>
      </c>
      <c r="K1441" s="15"/>
      <c r="L1441" s="15"/>
      <c r="M1441" s="15"/>
      <c r="N1441" s="15"/>
      <c r="O1441" s="15"/>
      <c r="P1441" s="5"/>
      <c r="Q1441" s="15"/>
      <c r="R1441" s="15"/>
      <c r="S1441" s="15"/>
      <c r="T1441" s="18"/>
      <c r="U1441" s="15"/>
      <c r="V1441" s="73"/>
      <c r="W1441" s="15"/>
      <c r="X1441" s="15"/>
      <c r="Y1441" s="15" t="s">
        <v>33</v>
      </c>
      <c r="Z1441" s="15" t="s">
        <v>91</v>
      </c>
      <c r="AA1441" s="15" t="s">
        <v>62</v>
      </c>
      <c r="AB1441" s="24"/>
      <c r="AC1441" s="24"/>
      <c r="AD1441" s="24"/>
      <c r="AE1441" s="24"/>
      <c r="AF1441" s="24"/>
      <c r="AG1441" s="24"/>
      <c r="AH1441" s="24"/>
      <c r="AI1441" s="24"/>
      <c r="AJ1441" s="24"/>
      <c r="AK1441" s="24"/>
      <c r="AL1441" s="24"/>
      <c r="AM1441" s="24"/>
    </row>
    <row r="1442" spans="1:39" s="17" customFormat="1" ht="32.25" customHeight="1" x14ac:dyDescent="0.4">
      <c r="A1442" s="146">
        <v>777</v>
      </c>
      <c r="B1442" s="146" t="s">
        <v>26</v>
      </c>
      <c r="C1442" s="146">
        <v>72441</v>
      </c>
      <c r="D1442" s="146">
        <v>89</v>
      </c>
      <c r="E1442" s="146">
        <v>6285</v>
      </c>
      <c r="F1442" s="148" t="s">
        <v>879</v>
      </c>
      <c r="G1442" s="146">
        <v>0</v>
      </c>
      <c r="H1442" s="146">
        <v>1</v>
      </c>
      <c r="I1442" s="146">
        <v>79</v>
      </c>
      <c r="J1442" s="146"/>
      <c r="K1442" s="146">
        <v>61</v>
      </c>
      <c r="L1442" s="146"/>
      <c r="M1442" s="146"/>
      <c r="N1442" s="146">
        <v>118</v>
      </c>
      <c r="O1442" s="146">
        <v>1</v>
      </c>
      <c r="P1442" s="147">
        <v>448</v>
      </c>
      <c r="Q1442" s="146" t="s">
        <v>903</v>
      </c>
      <c r="R1442" s="146" t="s">
        <v>888</v>
      </c>
      <c r="S1442" s="146">
        <v>384</v>
      </c>
      <c r="T1442" s="146"/>
      <c r="U1442" s="146"/>
      <c r="V1442" s="146"/>
      <c r="W1442" s="146"/>
      <c r="X1442" s="146">
        <v>37</v>
      </c>
      <c r="Y1442" s="146" t="s">
        <v>30</v>
      </c>
      <c r="Z1442" s="146" t="s">
        <v>187</v>
      </c>
      <c r="AA1442" s="149" t="s">
        <v>590</v>
      </c>
      <c r="AB1442" s="84"/>
      <c r="AC1442" s="24"/>
      <c r="AD1442" s="24"/>
      <c r="AE1442" s="24"/>
      <c r="AF1442" s="24"/>
      <c r="AG1442" s="24"/>
      <c r="AH1442" s="24"/>
      <c r="AI1442" s="24"/>
      <c r="AJ1442" s="24"/>
      <c r="AK1442" s="24"/>
      <c r="AL1442" s="24"/>
      <c r="AM1442" s="24"/>
    </row>
    <row r="1443" spans="1:39" s="16" customFormat="1" ht="18.75" customHeight="1" x14ac:dyDescent="0.4">
      <c r="A1443" s="149"/>
      <c r="B1443" s="149"/>
      <c r="C1443" s="149"/>
      <c r="D1443" s="149"/>
      <c r="E1443" s="149"/>
      <c r="F1443" s="150"/>
      <c r="G1443" s="149"/>
      <c r="H1443" s="149"/>
      <c r="I1443" s="149"/>
      <c r="J1443" s="149"/>
      <c r="K1443" s="149"/>
      <c r="L1443" s="149"/>
      <c r="M1443" s="149"/>
      <c r="N1443" s="149"/>
      <c r="O1443" s="149"/>
      <c r="P1443" s="10"/>
      <c r="Q1443" s="149" t="s">
        <v>886</v>
      </c>
      <c r="R1443" s="149" t="s">
        <v>872</v>
      </c>
      <c r="S1443" s="149">
        <v>192</v>
      </c>
      <c r="T1443" s="149"/>
      <c r="U1443" s="149">
        <v>192</v>
      </c>
      <c r="V1443" s="149"/>
      <c r="W1443" s="149"/>
      <c r="X1443" s="146">
        <v>37</v>
      </c>
      <c r="Y1443" s="149"/>
      <c r="Z1443" s="149"/>
      <c r="AA1443" s="149"/>
      <c r="AB1443" s="84"/>
      <c r="AC1443" s="139"/>
      <c r="AD1443" s="87"/>
      <c r="AE1443" s="87"/>
      <c r="AF1443" s="87"/>
      <c r="AG1443" s="87"/>
      <c r="AH1443" s="87"/>
      <c r="AI1443" s="87"/>
      <c r="AJ1443" s="87"/>
      <c r="AK1443" s="87"/>
      <c r="AL1443" s="87"/>
      <c r="AM1443" s="87"/>
    </row>
    <row r="1444" spans="1:39" s="16" customFormat="1" ht="20.25" customHeight="1" x14ac:dyDescent="0.4">
      <c r="A1444" s="149"/>
      <c r="B1444" s="149"/>
      <c r="C1444" s="149"/>
      <c r="D1444" s="149"/>
      <c r="E1444" s="149"/>
      <c r="F1444" s="150"/>
      <c r="G1444" s="149"/>
      <c r="H1444" s="149"/>
      <c r="I1444" s="149"/>
      <c r="J1444" s="149"/>
      <c r="K1444" s="149"/>
      <c r="L1444" s="149"/>
      <c r="M1444" s="149"/>
      <c r="N1444" s="149"/>
      <c r="O1444" s="149"/>
      <c r="P1444" s="10"/>
      <c r="Q1444" s="149" t="s">
        <v>925</v>
      </c>
      <c r="R1444" s="149" t="s">
        <v>875</v>
      </c>
      <c r="S1444" s="149">
        <v>192</v>
      </c>
      <c r="T1444" s="149"/>
      <c r="U1444" s="149">
        <v>192</v>
      </c>
      <c r="V1444" s="149"/>
      <c r="W1444" s="149"/>
      <c r="X1444" s="146">
        <v>37</v>
      </c>
      <c r="Y1444" s="149"/>
      <c r="Z1444" s="149"/>
      <c r="AA1444" s="149"/>
      <c r="AB1444" s="140"/>
      <c r="AC1444" s="87"/>
      <c r="AD1444" s="87"/>
      <c r="AE1444" s="87"/>
      <c r="AF1444" s="87"/>
      <c r="AG1444" s="87"/>
      <c r="AH1444" s="87"/>
      <c r="AI1444" s="87"/>
      <c r="AJ1444" s="87"/>
      <c r="AK1444" s="87"/>
      <c r="AL1444" s="87"/>
      <c r="AM1444" s="87"/>
    </row>
    <row r="1445" spans="1:39" s="35" customFormat="1" ht="20.25" customHeight="1" x14ac:dyDescent="0.4">
      <c r="A1445" s="149"/>
      <c r="B1445" s="149"/>
      <c r="C1445" s="149"/>
      <c r="D1445" s="149"/>
      <c r="E1445" s="149"/>
      <c r="F1445" s="150"/>
      <c r="G1445" s="149"/>
      <c r="H1445" s="149"/>
      <c r="I1445" s="149"/>
      <c r="J1445" s="149"/>
      <c r="K1445" s="149"/>
      <c r="L1445" s="149"/>
      <c r="M1445" s="149"/>
      <c r="N1445" s="149"/>
      <c r="O1445" s="149">
        <v>2</v>
      </c>
      <c r="P1445" s="10"/>
      <c r="Q1445" s="149" t="s">
        <v>909</v>
      </c>
      <c r="R1445" s="149" t="s">
        <v>875</v>
      </c>
      <c r="S1445" s="149">
        <v>55</v>
      </c>
      <c r="T1445" s="149"/>
      <c r="U1445" s="149">
        <v>55</v>
      </c>
      <c r="V1445" s="149"/>
      <c r="W1445" s="149"/>
      <c r="X1445" s="146">
        <v>37</v>
      </c>
      <c r="Y1445" s="149"/>
      <c r="Z1445" s="149"/>
      <c r="AA1445" s="149"/>
      <c r="AB1445" s="141"/>
      <c r="AC1445" s="84"/>
      <c r="AD1445" s="84"/>
      <c r="AE1445" s="84"/>
      <c r="AF1445" s="84"/>
      <c r="AG1445" s="84"/>
      <c r="AH1445" s="84"/>
      <c r="AI1445" s="84"/>
      <c r="AJ1445" s="84"/>
      <c r="AK1445" s="84"/>
      <c r="AL1445" s="84"/>
      <c r="AM1445" s="84"/>
    </row>
    <row r="1446" spans="1:39" s="17" customFormat="1" ht="33" customHeight="1" x14ac:dyDescent="0.4">
      <c r="A1446" s="161">
        <v>778</v>
      </c>
      <c r="B1446" s="161" t="s">
        <v>26</v>
      </c>
      <c r="C1446" s="161">
        <v>72440</v>
      </c>
      <c r="D1446" s="161">
        <v>88</v>
      </c>
      <c r="E1446" s="161">
        <v>6284</v>
      </c>
      <c r="F1446" s="162" t="s">
        <v>879</v>
      </c>
      <c r="G1446" s="161">
        <v>0</v>
      </c>
      <c r="H1446" s="161">
        <v>0</v>
      </c>
      <c r="I1446" s="161">
        <v>91</v>
      </c>
      <c r="J1446" s="161"/>
      <c r="K1446" s="161">
        <v>87</v>
      </c>
      <c r="L1446" s="161">
        <v>4</v>
      </c>
      <c r="M1446" s="161"/>
      <c r="N1446" s="161"/>
      <c r="O1446" s="161">
        <v>1</v>
      </c>
      <c r="P1446" s="10">
        <v>418</v>
      </c>
      <c r="Q1446" s="161" t="s">
        <v>903</v>
      </c>
      <c r="R1446" s="161" t="s">
        <v>872</v>
      </c>
      <c r="S1446" s="161">
        <v>364</v>
      </c>
      <c r="T1446" s="161"/>
      <c r="U1446" s="161">
        <v>348</v>
      </c>
      <c r="V1446" s="161">
        <v>16</v>
      </c>
      <c r="W1446" s="161"/>
      <c r="X1446" s="161">
        <v>39</v>
      </c>
      <c r="Y1446" s="161" t="s">
        <v>30</v>
      </c>
      <c r="Z1446" s="161" t="s">
        <v>177</v>
      </c>
      <c r="AA1446" s="161" t="s">
        <v>795</v>
      </c>
      <c r="AB1446" s="24"/>
      <c r="AC1446" s="24"/>
      <c r="AD1446" s="24"/>
      <c r="AE1446" s="24"/>
      <c r="AF1446" s="24"/>
      <c r="AG1446" s="24"/>
      <c r="AH1446" s="24"/>
      <c r="AI1446" s="24"/>
      <c r="AJ1446" s="24"/>
      <c r="AK1446" s="24"/>
      <c r="AL1446" s="24"/>
      <c r="AM1446" s="24"/>
    </row>
    <row r="1447" spans="1:39" s="17" customFormat="1" ht="35.25" customHeight="1" x14ac:dyDescent="0.4">
      <c r="A1447" s="161">
        <v>779</v>
      </c>
      <c r="B1447" s="161" t="s">
        <v>26</v>
      </c>
      <c r="C1447" s="161">
        <v>28171</v>
      </c>
      <c r="D1447" s="161">
        <v>69</v>
      </c>
      <c r="E1447" s="161">
        <v>2323</v>
      </c>
      <c r="F1447" s="162" t="s">
        <v>879</v>
      </c>
      <c r="G1447" s="161">
        <v>0</v>
      </c>
      <c r="H1447" s="161">
        <v>1</v>
      </c>
      <c r="I1447" s="161">
        <v>29</v>
      </c>
      <c r="J1447" s="161"/>
      <c r="K1447" s="161"/>
      <c r="L1447" s="161"/>
      <c r="M1447" s="161">
        <v>129</v>
      </c>
      <c r="N1447" s="161"/>
      <c r="O1447" s="161"/>
      <c r="P1447" s="10"/>
      <c r="Q1447" s="161"/>
      <c r="R1447" s="161"/>
      <c r="S1447" s="161"/>
      <c r="T1447" s="161"/>
      <c r="U1447" s="161"/>
      <c r="V1447" s="161"/>
      <c r="W1447" s="161"/>
      <c r="X1447" s="161"/>
      <c r="Y1447" s="161" t="s">
        <v>30</v>
      </c>
      <c r="Z1447" s="161" t="s">
        <v>521</v>
      </c>
      <c r="AA1447" s="161" t="s">
        <v>733</v>
      </c>
      <c r="AB1447" s="24"/>
      <c r="AC1447" s="24"/>
      <c r="AD1447" s="24"/>
      <c r="AE1447" s="24"/>
      <c r="AF1447" s="24"/>
      <c r="AG1447" s="24"/>
      <c r="AH1447" s="24"/>
      <c r="AI1447" s="24"/>
      <c r="AJ1447" s="24"/>
      <c r="AK1447" s="24"/>
      <c r="AL1447" s="24"/>
      <c r="AM1447" s="24"/>
    </row>
    <row r="1448" spans="1:39" s="17" customFormat="1" ht="31.5" customHeight="1" x14ac:dyDescent="0.4">
      <c r="A1448" s="161">
        <v>780</v>
      </c>
      <c r="B1448" s="161" t="s">
        <v>26</v>
      </c>
      <c r="C1448" s="161">
        <v>18819</v>
      </c>
      <c r="D1448" s="161">
        <v>71</v>
      </c>
      <c r="E1448" s="161">
        <v>752</v>
      </c>
      <c r="F1448" s="162" t="s">
        <v>879</v>
      </c>
      <c r="G1448" s="161">
        <v>0</v>
      </c>
      <c r="H1448" s="161">
        <v>1</v>
      </c>
      <c r="I1448" s="161">
        <v>12</v>
      </c>
      <c r="J1448" s="161"/>
      <c r="K1448" s="161">
        <v>45</v>
      </c>
      <c r="L1448" s="161"/>
      <c r="M1448" s="161"/>
      <c r="N1448" s="161">
        <v>67</v>
      </c>
      <c r="O1448" s="161">
        <v>1</v>
      </c>
      <c r="P1448" s="10">
        <v>114</v>
      </c>
      <c r="Q1448" s="161" t="s">
        <v>903</v>
      </c>
      <c r="R1448" s="161" t="s">
        <v>875</v>
      </c>
      <c r="S1448" s="161">
        <v>180</v>
      </c>
      <c r="T1448" s="161"/>
      <c r="U1448" s="161">
        <v>180</v>
      </c>
      <c r="V1448" s="161"/>
      <c r="W1448" s="161"/>
      <c r="X1448" s="161">
        <v>39</v>
      </c>
      <c r="Y1448" s="161" t="s">
        <v>33</v>
      </c>
      <c r="Z1448" s="161" t="s">
        <v>319</v>
      </c>
      <c r="AA1448" s="161" t="s">
        <v>853</v>
      </c>
      <c r="AB1448" s="24"/>
      <c r="AC1448" s="24"/>
      <c r="AD1448" s="24"/>
      <c r="AE1448" s="24"/>
      <c r="AF1448" s="24"/>
      <c r="AG1448" s="24"/>
      <c r="AH1448" s="24"/>
      <c r="AI1448" s="24"/>
      <c r="AJ1448" s="24"/>
      <c r="AK1448" s="24"/>
      <c r="AL1448" s="24"/>
      <c r="AM1448" s="24"/>
    </row>
    <row r="1449" spans="1:39" s="37" customFormat="1" ht="34.5" customHeight="1" x14ac:dyDescent="0.4">
      <c r="A1449" s="36">
        <v>781</v>
      </c>
      <c r="B1449" s="36" t="s">
        <v>26</v>
      </c>
      <c r="C1449" s="36">
        <v>38772</v>
      </c>
      <c r="D1449" s="36">
        <v>39</v>
      </c>
      <c r="E1449" s="36">
        <v>1994</v>
      </c>
      <c r="F1449" s="47" t="s">
        <v>879</v>
      </c>
      <c r="G1449" s="36">
        <v>0</v>
      </c>
      <c r="H1449" s="36">
        <v>0</v>
      </c>
      <c r="I1449" s="36">
        <v>40</v>
      </c>
      <c r="J1449" s="36"/>
      <c r="K1449" s="36">
        <v>28</v>
      </c>
      <c r="L1449" s="36">
        <v>12</v>
      </c>
      <c r="M1449" s="36"/>
      <c r="N1449" s="36"/>
      <c r="O1449" s="36">
        <v>1</v>
      </c>
      <c r="P1449" s="12" t="s">
        <v>980</v>
      </c>
      <c r="Q1449" s="36" t="s">
        <v>903</v>
      </c>
      <c r="R1449" s="36" t="s">
        <v>872</v>
      </c>
      <c r="S1449" s="36">
        <v>320</v>
      </c>
      <c r="T1449" s="36"/>
      <c r="U1449" s="36"/>
      <c r="V1449" s="36"/>
      <c r="W1449" s="36"/>
      <c r="X1449" s="36">
        <v>18</v>
      </c>
      <c r="Y1449" s="36" t="s">
        <v>30</v>
      </c>
      <c r="Z1449" s="36" t="s">
        <v>522</v>
      </c>
      <c r="AA1449" s="36" t="s">
        <v>863</v>
      </c>
      <c r="AB1449" s="24"/>
      <c r="AC1449" s="24"/>
      <c r="AD1449" s="24"/>
      <c r="AE1449" s="24"/>
      <c r="AF1449" s="24"/>
      <c r="AG1449" s="24"/>
      <c r="AH1449" s="24"/>
      <c r="AI1449" s="24"/>
      <c r="AJ1449" s="24"/>
      <c r="AK1449" s="24"/>
      <c r="AL1449" s="24"/>
      <c r="AM1449" s="24"/>
    </row>
    <row r="1450" spans="1:39" s="37" customFormat="1" x14ac:dyDescent="0.4">
      <c r="A1450" s="36"/>
      <c r="B1450" s="36"/>
      <c r="C1450" s="36"/>
      <c r="D1450" s="36"/>
      <c r="E1450" s="36"/>
      <c r="F1450" s="47"/>
      <c r="G1450" s="36"/>
      <c r="H1450" s="36"/>
      <c r="I1450" s="36"/>
      <c r="J1450" s="36"/>
      <c r="K1450" s="36"/>
      <c r="L1450" s="36"/>
      <c r="M1450" s="36"/>
      <c r="N1450" s="36"/>
      <c r="O1450" s="36"/>
      <c r="P1450" s="12"/>
      <c r="Q1450" s="36" t="s">
        <v>886</v>
      </c>
      <c r="R1450" s="36" t="s">
        <v>872</v>
      </c>
      <c r="S1450" s="36">
        <v>160</v>
      </c>
      <c r="T1450" s="36"/>
      <c r="U1450" s="36">
        <v>111</v>
      </c>
      <c r="V1450" s="36">
        <v>49</v>
      </c>
      <c r="W1450" s="36"/>
      <c r="X1450" s="36">
        <v>18</v>
      </c>
      <c r="Y1450" s="36"/>
      <c r="Z1450" s="36"/>
      <c r="AA1450" s="36"/>
      <c r="AB1450" s="24"/>
      <c r="AC1450" s="24"/>
      <c r="AD1450" s="24"/>
      <c r="AE1450" s="24"/>
      <c r="AF1450" s="24"/>
      <c r="AG1450" s="24"/>
      <c r="AH1450" s="24"/>
      <c r="AI1450" s="24"/>
      <c r="AJ1450" s="24"/>
      <c r="AK1450" s="24"/>
      <c r="AL1450" s="24"/>
      <c r="AM1450" s="24"/>
    </row>
    <row r="1451" spans="1:39" s="37" customFormat="1" x14ac:dyDescent="0.4">
      <c r="A1451" s="36"/>
      <c r="B1451" s="36"/>
      <c r="C1451" s="36"/>
      <c r="D1451" s="36"/>
      <c r="E1451" s="36"/>
      <c r="F1451" s="47"/>
      <c r="G1451" s="36"/>
      <c r="H1451" s="36"/>
      <c r="I1451" s="36"/>
      <c r="J1451" s="36"/>
      <c r="K1451" s="36"/>
      <c r="L1451" s="36"/>
      <c r="M1451" s="36"/>
      <c r="N1451" s="36"/>
      <c r="O1451" s="36"/>
      <c r="P1451" s="12"/>
      <c r="Q1451" s="36" t="s">
        <v>887</v>
      </c>
      <c r="R1451" s="36" t="s">
        <v>872</v>
      </c>
      <c r="S1451" s="36">
        <v>160</v>
      </c>
      <c r="T1451" s="36"/>
      <c r="U1451" s="36">
        <v>160</v>
      </c>
      <c r="V1451" s="36"/>
      <c r="W1451" s="36"/>
      <c r="X1451" s="36">
        <v>18</v>
      </c>
      <c r="Y1451" s="36"/>
      <c r="Z1451" s="36"/>
      <c r="AA1451" s="36"/>
      <c r="AB1451" s="24"/>
      <c r="AC1451" s="24"/>
      <c r="AD1451" s="24"/>
      <c r="AE1451" s="24"/>
      <c r="AF1451" s="24"/>
      <c r="AG1451" s="24"/>
      <c r="AH1451" s="24"/>
      <c r="AI1451" s="24"/>
      <c r="AJ1451" s="24"/>
      <c r="AK1451" s="24"/>
      <c r="AL1451" s="24"/>
      <c r="AM1451" s="24"/>
    </row>
    <row r="1452" spans="1:39" s="37" customFormat="1" ht="31.5" customHeight="1" x14ac:dyDescent="0.4">
      <c r="A1452" s="36">
        <v>782</v>
      </c>
      <c r="B1452" s="36" t="s">
        <v>26</v>
      </c>
      <c r="C1452" s="36">
        <v>35263</v>
      </c>
      <c r="D1452" s="36">
        <v>38</v>
      </c>
      <c r="E1452" s="36">
        <v>1993</v>
      </c>
      <c r="F1452" s="47" t="s">
        <v>879</v>
      </c>
      <c r="G1452" s="36">
        <v>0</v>
      </c>
      <c r="H1452" s="36">
        <v>1</v>
      </c>
      <c r="I1452" s="36">
        <v>26</v>
      </c>
      <c r="J1452" s="36"/>
      <c r="K1452" s="36">
        <v>126</v>
      </c>
      <c r="L1452" s="36"/>
      <c r="M1452" s="36"/>
      <c r="N1452" s="36"/>
      <c r="O1452" s="36">
        <v>1</v>
      </c>
      <c r="P1452" s="12">
        <v>141</v>
      </c>
      <c r="Q1452" s="36" t="s">
        <v>903</v>
      </c>
      <c r="R1452" s="36" t="s">
        <v>872</v>
      </c>
      <c r="S1452" s="36"/>
      <c r="T1452" s="36"/>
      <c r="U1452" s="36"/>
      <c r="V1452" s="36"/>
      <c r="W1452" s="36"/>
      <c r="X1452" s="36">
        <v>18</v>
      </c>
      <c r="Y1452" s="36" t="s">
        <v>33</v>
      </c>
      <c r="Z1452" s="36" t="s">
        <v>523</v>
      </c>
      <c r="AA1452" s="36" t="s">
        <v>864</v>
      </c>
      <c r="AB1452" s="24"/>
      <c r="AC1452" s="24"/>
      <c r="AD1452" s="24"/>
      <c r="AE1452" s="24"/>
      <c r="AF1452" s="24"/>
      <c r="AG1452" s="24"/>
      <c r="AH1452" s="24"/>
      <c r="AI1452" s="24"/>
      <c r="AJ1452" s="24"/>
      <c r="AK1452" s="24"/>
      <c r="AL1452" s="24"/>
      <c r="AM1452" s="24"/>
    </row>
    <row r="1453" spans="1:39" s="37" customFormat="1" ht="33" customHeight="1" x14ac:dyDescent="0.4">
      <c r="A1453" s="36"/>
      <c r="B1453" s="36"/>
      <c r="C1453" s="36"/>
      <c r="D1453" s="36"/>
      <c r="E1453" s="36"/>
      <c r="F1453" s="47"/>
      <c r="G1453" s="36"/>
      <c r="H1453" s="36"/>
      <c r="I1453" s="36"/>
      <c r="J1453" s="36"/>
      <c r="K1453" s="36"/>
      <c r="L1453" s="36"/>
      <c r="M1453" s="36"/>
      <c r="N1453" s="36"/>
      <c r="O1453" s="36">
        <v>2</v>
      </c>
      <c r="P1453" s="12"/>
      <c r="Q1453" s="47" t="s">
        <v>936</v>
      </c>
      <c r="R1453" s="36"/>
      <c r="S1453" s="36"/>
      <c r="T1453" s="36"/>
      <c r="U1453" s="36"/>
      <c r="V1453" s="36"/>
      <c r="W1453" s="36"/>
      <c r="X1453" s="36">
        <v>18</v>
      </c>
      <c r="Y1453" s="36"/>
      <c r="Z1453" s="36"/>
      <c r="AA1453" s="36"/>
      <c r="AB1453" s="24"/>
      <c r="AC1453" s="24"/>
      <c r="AD1453" s="24"/>
      <c r="AE1453" s="24"/>
      <c r="AF1453" s="24"/>
      <c r="AG1453" s="24"/>
      <c r="AH1453" s="24"/>
      <c r="AI1453" s="24"/>
      <c r="AJ1453" s="24"/>
      <c r="AK1453" s="24"/>
      <c r="AL1453" s="24"/>
      <c r="AM1453" s="24"/>
    </row>
    <row r="1454" spans="1:39" s="17" customFormat="1" ht="33" customHeight="1" x14ac:dyDescent="0.4">
      <c r="A1454" s="161">
        <v>783</v>
      </c>
      <c r="B1454" s="161" t="s">
        <v>26</v>
      </c>
      <c r="C1454" s="161">
        <v>47715</v>
      </c>
      <c r="D1454" s="161">
        <v>79</v>
      </c>
      <c r="E1454" s="161">
        <v>4225</v>
      </c>
      <c r="F1454" s="162" t="s">
        <v>879</v>
      </c>
      <c r="G1454" s="161">
        <v>0</v>
      </c>
      <c r="H1454" s="161">
        <v>3</v>
      </c>
      <c r="I1454" s="161">
        <v>9</v>
      </c>
      <c r="J1454" s="161"/>
      <c r="K1454" s="161"/>
      <c r="L1454" s="161"/>
      <c r="M1454" s="161"/>
      <c r="N1454" s="161">
        <v>309</v>
      </c>
      <c r="O1454" s="161"/>
      <c r="P1454" s="10"/>
      <c r="Q1454" s="161"/>
      <c r="R1454" s="161"/>
      <c r="S1454" s="161"/>
      <c r="T1454" s="161"/>
      <c r="U1454" s="161"/>
      <c r="V1454" s="161"/>
      <c r="W1454" s="161"/>
      <c r="X1454" s="161"/>
      <c r="Y1454" s="161" t="s">
        <v>30</v>
      </c>
      <c r="Z1454" s="161" t="s">
        <v>524</v>
      </c>
      <c r="AA1454" s="161" t="s">
        <v>865</v>
      </c>
      <c r="AB1454" s="24"/>
      <c r="AC1454" s="24"/>
      <c r="AD1454" s="24"/>
      <c r="AE1454" s="24"/>
      <c r="AF1454" s="24"/>
      <c r="AG1454" s="24"/>
      <c r="AH1454" s="24"/>
      <c r="AI1454" s="24"/>
      <c r="AJ1454" s="24"/>
      <c r="AK1454" s="24"/>
      <c r="AL1454" s="24"/>
      <c r="AM1454" s="24"/>
    </row>
    <row r="1455" spans="1:39" s="17" customFormat="1" ht="33.75" customHeight="1" x14ac:dyDescent="0.4">
      <c r="A1455" s="161">
        <v>784</v>
      </c>
      <c r="B1455" s="161" t="s">
        <v>26</v>
      </c>
      <c r="C1455" s="161">
        <v>78428</v>
      </c>
      <c r="D1455" s="161">
        <v>159</v>
      </c>
      <c r="E1455" s="161">
        <v>7127</v>
      </c>
      <c r="F1455" s="162" t="s">
        <v>879</v>
      </c>
      <c r="G1455" s="161">
        <v>4</v>
      </c>
      <c r="H1455" s="161">
        <v>0</v>
      </c>
      <c r="I1455" s="161">
        <v>95</v>
      </c>
      <c r="J1455" s="86">
        <v>1695</v>
      </c>
      <c r="K1455" s="161"/>
      <c r="L1455" s="161"/>
      <c r="M1455" s="161"/>
      <c r="N1455" s="161"/>
      <c r="O1455" s="161"/>
      <c r="P1455" s="10"/>
      <c r="Q1455" s="161"/>
      <c r="R1455" s="161"/>
      <c r="S1455" s="161"/>
      <c r="T1455" s="86"/>
      <c r="U1455" s="161"/>
      <c r="V1455" s="161"/>
      <c r="W1455" s="161"/>
      <c r="X1455" s="161"/>
      <c r="Y1455" s="161" t="s">
        <v>33</v>
      </c>
      <c r="Z1455" s="161" t="s">
        <v>465</v>
      </c>
      <c r="AA1455" s="161" t="s">
        <v>819</v>
      </c>
      <c r="AB1455" s="24"/>
      <c r="AC1455" s="24"/>
      <c r="AD1455" s="24"/>
      <c r="AE1455" s="24"/>
      <c r="AF1455" s="24"/>
      <c r="AG1455" s="24"/>
      <c r="AH1455" s="24"/>
      <c r="AI1455" s="24"/>
      <c r="AJ1455" s="24"/>
      <c r="AK1455" s="24"/>
      <c r="AL1455" s="24"/>
      <c r="AM1455" s="24"/>
    </row>
    <row r="1456" spans="1:39" s="17" customFormat="1" ht="35.25" customHeight="1" x14ac:dyDescent="0.4">
      <c r="A1456" s="161">
        <v>785</v>
      </c>
      <c r="B1456" s="161" t="s">
        <v>26</v>
      </c>
      <c r="C1456" s="161">
        <v>54929</v>
      </c>
      <c r="D1456" s="161">
        <v>177</v>
      </c>
      <c r="E1456" s="161">
        <v>4761</v>
      </c>
      <c r="F1456" s="162" t="s">
        <v>879</v>
      </c>
      <c r="G1456" s="161">
        <v>4</v>
      </c>
      <c r="H1456" s="161">
        <v>0</v>
      </c>
      <c r="I1456" s="161">
        <v>0</v>
      </c>
      <c r="J1456" s="86">
        <v>1600</v>
      </c>
      <c r="K1456" s="161"/>
      <c r="L1456" s="161"/>
      <c r="M1456" s="161"/>
      <c r="N1456" s="161"/>
      <c r="O1456" s="161"/>
      <c r="P1456" s="10"/>
      <c r="Q1456" s="161"/>
      <c r="R1456" s="161"/>
      <c r="S1456" s="161"/>
      <c r="T1456" s="86"/>
      <c r="U1456" s="161"/>
      <c r="V1456" s="161"/>
      <c r="W1456" s="161"/>
      <c r="X1456" s="161"/>
      <c r="Y1456" s="161" t="s">
        <v>32</v>
      </c>
      <c r="Z1456" s="161" t="s">
        <v>364</v>
      </c>
      <c r="AA1456" s="161" t="s">
        <v>828</v>
      </c>
      <c r="AB1456" s="24"/>
      <c r="AC1456" s="24"/>
      <c r="AD1456" s="24"/>
      <c r="AE1456" s="24"/>
      <c r="AF1456" s="24"/>
      <c r="AG1456" s="24"/>
      <c r="AH1456" s="24"/>
      <c r="AI1456" s="24"/>
      <c r="AJ1456" s="24"/>
      <c r="AK1456" s="24"/>
      <c r="AL1456" s="24"/>
      <c r="AM1456" s="24"/>
    </row>
    <row r="1457" spans="1:39" s="17" customFormat="1" x14ac:dyDescent="0.4">
      <c r="A1457" s="920">
        <v>786</v>
      </c>
      <c r="B1457" s="920" t="s">
        <v>26</v>
      </c>
      <c r="C1457" s="920">
        <v>78427</v>
      </c>
      <c r="D1457" s="920">
        <v>158</v>
      </c>
      <c r="E1457" s="920">
        <v>7126</v>
      </c>
      <c r="F1457" s="956" t="s">
        <v>879</v>
      </c>
      <c r="G1457" s="920">
        <v>2</v>
      </c>
      <c r="H1457" s="920">
        <v>0</v>
      </c>
      <c r="I1457" s="920">
        <v>0</v>
      </c>
      <c r="J1457" s="920">
        <v>800</v>
      </c>
      <c r="K1457" s="920"/>
      <c r="L1457" s="920"/>
      <c r="M1457" s="920"/>
      <c r="N1457" s="920"/>
      <c r="O1457" s="920"/>
      <c r="P1457" s="962"/>
      <c r="Q1457" s="920"/>
      <c r="R1457" s="920"/>
      <c r="S1457" s="920"/>
      <c r="T1457" s="985"/>
      <c r="U1457" s="920"/>
      <c r="V1457" s="920"/>
      <c r="W1457" s="920"/>
      <c r="X1457" s="920"/>
      <c r="Y1457" s="161" t="s">
        <v>30</v>
      </c>
      <c r="Z1457" s="161" t="s">
        <v>525</v>
      </c>
      <c r="AA1457" s="161" t="s">
        <v>866</v>
      </c>
      <c r="AB1457" s="24"/>
      <c r="AC1457" s="24"/>
      <c r="AD1457" s="24"/>
      <c r="AE1457" s="24"/>
      <c r="AF1457" s="24"/>
      <c r="AG1457" s="24"/>
      <c r="AH1457" s="24"/>
      <c r="AI1457" s="24"/>
      <c r="AJ1457" s="24"/>
      <c r="AK1457" s="24"/>
      <c r="AL1457" s="24"/>
      <c r="AM1457" s="24"/>
    </row>
    <row r="1458" spans="1:39" s="17" customFormat="1" ht="16.5" customHeight="1" x14ac:dyDescent="0.4">
      <c r="A1458" s="921"/>
      <c r="B1458" s="921"/>
      <c r="C1458" s="921"/>
      <c r="D1458" s="921"/>
      <c r="E1458" s="921"/>
      <c r="F1458" s="958"/>
      <c r="G1458" s="921"/>
      <c r="H1458" s="921"/>
      <c r="I1458" s="921"/>
      <c r="J1458" s="921"/>
      <c r="K1458" s="921"/>
      <c r="L1458" s="921"/>
      <c r="M1458" s="921"/>
      <c r="N1458" s="921"/>
      <c r="O1458" s="921"/>
      <c r="P1458" s="963"/>
      <c r="Q1458" s="921"/>
      <c r="R1458" s="921"/>
      <c r="S1458" s="921"/>
      <c r="T1458" s="921"/>
      <c r="U1458" s="921"/>
      <c r="V1458" s="921"/>
      <c r="W1458" s="921"/>
      <c r="X1458" s="921"/>
      <c r="Y1458" s="161" t="s">
        <v>33</v>
      </c>
      <c r="Z1458" s="161" t="s">
        <v>526</v>
      </c>
      <c r="AA1458" s="161" t="s">
        <v>867</v>
      </c>
      <c r="AB1458" s="24"/>
      <c r="AC1458" s="24"/>
      <c r="AD1458" s="24"/>
      <c r="AE1458" s="24"/>
      <c r="AF1458" s="24"/>
      <c r="AG1458" s="24"/>
      <c r="AH1458" s="24"/>
      <c r="AI1458" s="24"/>
      <c r="AJ1458" s="24"/>
      <c r="AK1458" s="24"/>
      <c r="AL1458" s="24"/>
      <c r="AM1458" s="24"/>
    </row>
    <row r="1459" spans="1:39" s="17" customFormat="1" x14ac:dyDescent="0.4">
      <c r="A1459" s="920">
        <v>787</v>
      </c>
      <c r="B1459" s="920" t="s">
        <v>26</v>
      </c>
      <c r="C1459" s="920">
        <v>79389</v>
      </c>
      <c r="D1459" s="920">
        <v>166</v>
      </c>
      <c r="E1459" s="920">
        <v>7155</v>
      </c>
      <c r="F1459" s="956" t="s">
        <v>879</v>
      </c>
      <c r="G1459" s="920">
        <v>0</v>
      </c>
      <c r="H1459" s="920">
        <v>1</v>
      </c>
      <c r="I1459" s="920">
        <v>92</v>
      </c>
      <c r="J1459" s="920">
        <v>192</v>
      </c>
      <c r="K1459" s="920"/>
      <c r="L1459" s="920"/>
      <c r="M1459" s="920"/>
      <c r="N1459" s="920"/>
      <c r="O1459" s="920"/>
      <c r="P1459" s="962"/>
      <c r="Q1459" s="920"/>
      <c r="R1459" s="920"/>
      <c r="S1459" s="920"/>
      <c r="T1459" s="920"/>
      <c r="U1459" s="920"/>
      <c r="V1459" s="920"/>
      <c r="W1459" s="920"/>
      <c r="X1459" s="920"/>
      <c r="Y1459" s="161" t="s">
        <v>30</v>
      </c>
      <c r="Z1459" s="161" t="s">
        <v>525</v>
      </c>
      <c r="AA1459" s="161" t="s">
        <v>867</v>
      </c>
      <c r="AB1459" s="24"/>
      <c r="AC1459" s="24"/>
      <c r="AD1459" s="24"/>
      <c r="AE1459" s="24"/>
      <c r="AF1459" s="24"/>
      <c r="AG1459" s="24"/>
      <c r="AH1459" s="24"/>
      <c r="AI1459" s="24"/>
      <c r="AJ1459" s="24"/>
      <c r="AK1459" s="24"/>
      <c r="AL1459" s="24"/>
      <c r="AM1459" s="24"/>
    </row>
    <row r="1460" spans="1:39" s="17" customFormat="1" x14ac:dyDescent="0.4">
      <c r="A1460" s="921"/>
      <c r="B1460" s="921"/>
      <c r="C1460" s="921"/>
      <c r="D1460" s="921"/>
      <c r="E1460" s="921"/>
      <c r="F1460" s="958"/>
      <c r="G1460" s="921"/>
      <c r="H1460" s="921"/>
      <c r="I1460" s="921"/>
      <c r="J1460" s="921"/>
      <c r="K1460" s="921"/>
      <c r="L1460" s="921"/>
      <c r="M1460" s="921"/>
      <c r="N1460" s="921"/>
      <c r="O1460" s="921"/>
      <c r="P1460" s="963"/>
      <c r="Q1460" s="921"/>
      <c r="R1460" s="921"/>
      <c r="S1460" s="921"/>
      <c r="T1460" s="921"/>
      <c r="U1460" s="921"/>
      <c r="V1460" s="921"/>
      <c r="W1460" s="921"/>
      <c r="X1460" s="921"/>
      <c r="Y1460" s="161" t="s">
        <v>33</v>
      </c>
      <c r="Z1460" s="161" t="s">
        <v>526</v>
      </c>
      <c r="AA1460" s="161" t="s">
        <v>867</v>
      </c>
      <c r="AB1460" s="24"/>
      <c r="AC1460" s="24"/>
      <c r="AD1460" s="24"/>
      <c r="AE1460" s="24"/>
      <c r="AF1460" s="24"/>
      <c r="AG1460" s="24"/>
      <c r="AH1460" s="24"/>
      <c r="AI1460" s="24"/>
      <c r="AJ1460" s="24"/>
      <c r="AK1460" s="24"/>
      <c r="AL1460" s="24"/>
      <c r="AM1460" s="24"/>
    </row>
    <row r="1461" spans="1:39" s="17" customFormat="1" x14ac:dyDescent="0.4">
      <c r="A1461" s="920">
        <v>788</v>
      </c>
      <c r="B1461" s="920" t="s">
        <v>26</v>
      </c>
      <c r="C1461" s="920">
        <v>53665</v>
      </c>
      <c r="D1461" s="920">
        <v>115</v>
      </c>
      <c r="E1461" s="920">
        <v>4750</v>
      </c>
      <c r="F1461" s="956" t="s">
        <v>879</v>
      </c>
      <c r="G1461" s="920">
        <v>5</v>
      </c>
      <c r="H1461" s="920">
        <v>1</v>
      </c>
      <c r="I1461" s="920">
        <v>80</v>
      </c>
      <c r="J1461" s="985">
        <v>2180</v>
      </c>
      <c r="K1461" s="920"/>
      <c r="L1461" s="920"/>
      <c r="M1461" s="920"/>
      <c r="N1461" s="920"/>
      <c r="O1461" s="920"/>
      <c r="P1461" s="962"/>
      <c r="Q1461" s="920"/>
      <c r="R1461" s="920"/>
      <c r="S1461" s="920"/>
      <c r="T1461" s="985"/>
      <c r="U1461" s="920"/>
      <c r="V1461" s="920"/>
      <c r="W1461" s="920"/>
      <c r="X1461" s="920"/>
      <c r="Y1461" s="161" t="s">
        <v>33</v>
      </c>
      <c r="Z1461" s="161" t="s">
        <v>465</v>
      </c>
      <c r="AA1461" s="161" t="s">
        <v>819</v>
      </c>
      <c r="AB1461" s="24"/>
      <c r="AC1461" s="24"/>
      <c r="AD1461" s="24"/>
      <c r="AE1461" s="24"/>
      <c r="AF1461" s="24"/>
      <c r="AG1461" s="24"/>
      <c r="AH1461" s="24"/>
      <c r="AI1461" s="24"/>
      <c r="AJ1461" s="24"/>
      <c r="AK1461" s="24"/>
      <c r="AL1461" s="24"/>
      <c r="AM1461" s="24"/>
    </row>
    <row r="1462" spans="1:39" s="17" customFormat="1" x14ac:dyDescent="0.4">
      <c r="A1462" s="921"/>
      <c r="B1462" s="921"/>
      <c r="C1462" s="921"/>
      <c r="D1462" s="921"/>
      <c r="E1462" s="921"/>
      <c r="F1462" s="958"/>
      <c r="G1462" s="921"/>
      <c r="H1462" s="921"/>
      <c r="I1462" s="921"/>
      <c r="J1462" s="921"/>
      <c r="K1462" s="921"/>
      <c r="L1462" s="921"/>
      <c r="M1462" s="921"/>
      <c r="N1462" s="921"/>
      <c r="O1462" s="921"/>
      <c r="P1462" s="963"/>
      <c r="Q1462" s="921"/>
      <c r="R1462" s="921"/>
      <c r="S1462" s="921"/>
      <c r="T1462" s="921"/>
      <c r="U1462" s="921"/>
      <c r="V1462" s="921"/>
      <c r="W1462" s="921"/>
      <c r="X1462" s="921"/>
      <c r="Y1462" s="161" t="s">
        <v>30</v>
      </c>
      <c r="Z1462" s="161" t="s">
        <v>422</v>
      </c>
      <c r="AA1462" s="161" t="s">
        <v>819</v>
      </c>
      <c r="AB1462" s="24"/>
      <c r="AC1462" s="24"/>
      <c r="AD1462" s="24"/>
      <c r="AE1462" s="24"/>
      <c r="AF1462" s="24"/>
      <c r="AG1462" s="24"/>
      <c r="AH1462" s="24"/>
      <c r="AI1462" s="24"/>
      <c r="AJ1462" s="24"/>
      <c r="AK1462" s="24"/>
      <c r="AL1462" s="24"/>
      <c r="AM1462" s="24"/>
    </row>
    <row r="1463" spans="1:39" s="17" customFormat="1" ht="31.5" customHeight="1" x14ac:dyDescent="0.4">
      <c r="A1463" s="920">
        <v>789</v>
      </c>
      <c r="B1463" s="920" t="s">
        <v>26</v>
      </c>
      <c r="C1463" s="920">
        <v>53663</v>
      </c>
      <c r="D1463" s="920">
        <v>113</v>
      </c>
      <c r="E1463" s="920">
        <v>4748</v>
      </c>
      <c r="F1463" s="956" t="s">
        <v>879</v>
      </c>
      <c r="G1463" s="920">
        <v>2</v>
      </c>
      <c r="H1463" s="920">
        <v>1</v>
      </c>
      <c r="I1463" s="920">
        <v>5</v>
      </c>
      <c r="J1463" s="920">
        <v>905</v>
      </c>
      <c r="K1463" s="920"/>
      <c r="L1463" s="920"/>
      <c r="M1463" s="920"/>
      <c r="N1463" s="920"/>
      <c r="O1463" s="920"/>
      <c r="P1463" s="962"/>
      <c r="Q1463" s="920"/>
      <c r="R1463" s="920"/>
      <c r="S1463" s="920"/>
      <c r="T1463" s="985"/>
      <c r="U1463" s="920"/>
      <c r="V1463" s="920"/>
      <c r="W1463" s="920"/>
      <c r="X1463" s="920"/>
      <c r="Y1463" s="161" t="s">
        <v>30</v>
      </c>
      <c r="Z1463" s="161" t="s">
        <v>525</v>
      </c>
      <c r="AA1463" s="161" t="s">
        <v>866</v>
      </c>
      <c r="AB1463" s="24"/>
      <c r="AC1463" s="24"/>
      <c r="AD1463" s="24"/>
      <c r="AE1463" s="24"/>
      <c r="AF1463" s="24"/>
      <c r="AG1463" s="24"/>
      <c r="AH1463" s="24"/>
      <c r="AI1463" s="24"/>
      <c r="AJ1463" s="24"/>
      <c r="AK1463" s="24"/>
      <c r="AL1463" s="24"/>
      <c r="AM1463" s="24"/>
    </row>
    <row r="1464" spans="1:39" s="17" customFormat="1" x14ac:dyDescent="0.4">
      <c r="A1464" s="921"/>
      <c r="B1464" s="921"/>
      <c r="C1464" s="921"/>
      <c r="D1464" s="921"/>
      <c r="E1464" s="921"/>
      <c r="F1464" s="958"/>
      <c r="G1464" s="921"/>
      <c r="H1464" s="921"/>
      <c r="I1464" s="921"/>
      <c r="J1464" s="921"/>
      <c r="K1464" s="921"/>
      <c r="L1464" s="921"/>
      <c r="M1464" s="921"/>
      <c r="N1464" s="921"/>
      <c r="O1464" s="921"/>
      <c r="P1464" s="963"/>
      <c r="Q1464" s="921"/>
      <c r="R1464" s="921"/>
      <c r="S1464" s="921"/>
      <c r="T1464" s="921"/>
      <c r="U1464" s="921"/>
      <c r="V1464" s="921"/>
      <c r="W1464" s="921"/>
      <c r="X1464" s="921"/>
      <c r="Y1464" s="161" t="s">
        <v>33</v>
      </c>
      <c r="Z1464" s="161" t="s">
        <v>526</v>
      </c>
      <c r="AA1464" s="161" t="s">
        <v>867</v>
      </c>
      <c r="AB1464" s="24"/>
      <c r="AC1464" s="24"/>
      <c r="AD1464" s="24"/>
      <c r="AE1464" s="24"/>
      <c r="AF1464" s="24"/>
      <c r="AG1464" s="24"/>
      <c r="AH1464" s="24"/>
      <c r="AI1464" s="24"/>
      <c r="AJ1464" s="24"/>
      <c r="AK1464" s="24"/>
      <c r="AL1464" s="24"/>
      <c r="AM1464" s="24"/>
    </row>
    <row r="1465" spans="1:39" s="17" customFormat="1" ht="28.5" customHeight="1" x14ac:dyDescent="0.4">
      <c r="A1465" s="161">
        <v>790</v>
      </c>
      <c r="B1465" s="161" t="s">
        <v>26</v>
      </c>
      <c r="C1465" s="161">
        <v>53664</v>
      </c>
      <c r="D1465" s="161">
        <v>114</v>
      </c>
      <c r="E1465" s="161">
        <v>4749</v>
      </c>
      <c r="F1465" s="162" t="s">
        <v>879</v>
      </c>
      <c r="G1465" s="161">
        <v>3</v>
      </c>
      <c r="H1465" s="161">
        <v>1</v>
      </c>
      <c r="I1465" s="161">
        <v>66</v>
      </c>
      <c r="J1465" s="86">
        <v>1298</v>
      </c>
      <c r="K1465" s="161">
        <v>68</v>
      </c>
      <c r="L1465" s="161"/>
      <c r="M1465" s="161"/>
      <c r="N1465" s="161"/>
      <c r="O1465" s="161">
        <v>1</v>
      </c>
      <c r="P1465" s="10">
        <v>113</v>
      </c>
      <c r="Q1465" s="161" t="s">
        <v>903</v>
      </c>
      <c r="R1465" s="161" t="s">
        <v>872</v>
      </c>
      <c r="S1465" s="161">
        <v>128</v>
      </c>
      <c r="T1465" s="161"/>
      <c r="U1465" s="161">
        <v>128</v>
      </c>
      <c r="V1465" s="161"/>
      <c r="W1465" s="161"/>
      <c r="X1465" s="161">
        <v>35</v>
      </c>
      <c r="Y1465" s="161" t="s">
        <v>33</v>
      </c>
      <c r="Z1465" s="161" t="s">
        <v>465</v>
      </c>
      <c r="AA1465" s="162" t="s">
        <v>819</v>
      </c>
      <c r="AB1465" s="24"/>
      <c r="AC1465" s="24"/>
      <c r="AD1465" s="24"/>
      <c r="AE1465" s="24"/>
      <c r="AF1465" s="24"/>
      <c r="AG1465" s="24"/>
      <c r="AH1465" s="24"/>
      <c r="AI1465" s="24"/>
      <c r="AJ1465" s="24"/>
      <c r="AK1465" s="24"/>
      <c r="AL1465" s="24"/>
      <c r="AM1465" s="24"/>
    </row>
    <row r="1466" spans="1:39" s="17" customFormat="1" ht="32.25" customHeight="1" x14ac:dyDescent="0.4">
      <c r="A1466" s="161"/>
      <c r="B1466" s="161"/>
      <c r="C1466" s="161"/>
      <c r="D1466" s="161"/>
      <c r="E1466" s="161"/>
      <c r="F1466" s="162"/>
      <c r="G1466" s="161"/>
      <c r="H1466" s="161"/>
      <c r="I1466" s="161"/>
      <c r="J1466" s="161"/>
      <c r="K1466" s="161"/>
      <c r="L1466" s="161"/>
      <c r="M1466" s="161"/>
      <c r="N1466" s="161"/>
      <c r="O1466" s="161">
        <v>2</v>
      </c>
      <c r="P1466" s="10"/>
      <c r="Q1466" s="162" t="s">
        <v>918</v>
      </c>
      <c r="R1466" s="161" t="s">
        <v>872</v>
      </c>
      <c r="S1466" s="161">
        <v>144</v>
      </c>
      <c r="T1466" s="161"/>
      <c r="U1466" s="161">
        <v>144</v>
      </c>
      <c r="V1466" s="161"/>
      <c r="W1466" s="161"/>
      <c r="X1466" s="161"/>
      <c r="Y1466" s="161"/>
      <c r="Z1466" s="161"/>
      <c r="AA1466" s="161"/>
      <c r="AB1466" s="24"/>
      <c r="AC1466" s="24"/>
      <c r="AD1466" s="24"/>
      <c r="AE1466" s="24"/>
      <c r="AF1466" s="24"/>
      <c r="AG1466" s="24"/>
      <c r="AH1466" s="24"/>
      <c r="AI1466" s="24"/>
      <c r="AJ1466" s="24"/>
      <c r="AK1466" s="24"/>
      <c r="AL1466" s="24"/>
      <c r="AM1466" s="24"/>
    </row>
    <row r="1467" spans="1:39" s="17" customFormat="1" ht="36" customHeight="1" x14ac:dyDescent="0.4">
      <c r="A1467" s="161">
        <v>791</v>
      </c>
      <c r="B1467" s="161" t="s">
        <v>26</v>
      </c>
      <c r="C1467" s="161">
        <v>79391</v>
      </c>
      <c r="D1467" s="161">
        <v>168</v>
      </c>
      <c r="E1467" s="161">
        <v>7157</v>
      </c>
      <c r="F1467" s="162" t="s">
        <v>879</v>
      </c>
      <c r="G1467" s="161">
        <v>0</v>
      </c>
      <c r="H1467" s="161">
        <v>1</v>
      </c>
      <c r="I1467" s="161">
        <v>0</v>
      </c>
      <c r="J1467" s="161">
        <v>100</v>
      </c>
      <c r="K1467" s="161"/>
      <c r="L1467" s="161"/>
      <c r="M1467" s="161"/>
      <c r="N1467" s="161"/>
      <c r="O1467" s="161"/>
      <c r="P1467" s="10"/>
      <c r="Q1467" s="161"/>
      <c r="R1467" s="161"/>
      <c r="S1467" s="161"/>
      <c r="T1467" s="161"/>
      <c r="U1467" s="161"/>
      <c r="V1467" s="161"/>
      <c r="W1467" s="161"/>
      <c r="X1467" s="161"/>
      <c r="Y1467" s="161" t="s">
        <v>30</v>
      </c>
      <c r="Z1467" s="161" t="s">
        <v>527</v>
      </c>
      <c r="AA1467" s="161" t="s">
        <v>868</v>
      </c>
      <c r="AB1467" s="24"/>
      <c r="AC1467" s="24"/>
      <c r="AD1467" s="24"/>
      <c r="AE1467" s="24"/>
      <c r="AF1467" s="24"/>
      <c r="AG1467" s="24"/>
      <c r="AH1467" s="24"/>
      <c r="AI1467" s="24"/>
      <c r="AJ1467" s="24"/>
      <c r="AK1467" s="24"/>
      <c r="AL1467" s="24"/>
      <c r="AM1467" s="24"/>
    </row>
    <row r="1468" spans="1:39" s="17" customFormat="1" ht="33" customHeight="1" x14ac:dyDescent="0.4">
      <c r="A1468" s="161">
        <v>792</v>
      </c>
      <c r="B1468" s="161" t="s">
        <v>26</v>
      </c>
      <c r="C1468" s="161">
        <v>79390</v>
      </c>
      <c r="D1468" s="161">
        <v>167</v>
      </c>
      <c r="E1468" s="161">
        <v>7156</v>
      </c>
      <c r="F1468" s="162" t="s">
        <v>879</v>
      </c>
      <c r="G1468" s="161">
        <v>0</v>
      </c>
      <c r="H1468" s="161">
        <v>0</v>
      </c>
      <c r="I1468" s="161">
        <v>47</v>
      </c>
      <c r="J1468" s="161">
        <v>47</v>
      </c>
      <c r="K1468" s="161"/>
      <c r="L1468" s="161"/>
      <c r="M1468" s="161"/>
      <c r="N1468" s="161"/>
      <c r="O1468" s="161"/>
      <c r="P1468" s="10"/>
      <c r="Q1468" s="161"/>
      <c r="R1468" s="161"/>
      <c r="S1468" s="161"/>
      <c r="T1468" s="161"/>
      <c r="U1468" s="161"/>
      <c r="V1468" s="161"/>
      <c r="W1468" s="161"/>
      <c r="X1468" s="161"/>
      <c r="Y1468" s="161" t="s">
        <v>30</v>
      </c>
      <c r="Z1468" s="161" t="s">
        <v>527</v>
      </c>
      <c r="AA1468" s="161" t="s">
        <v>868</v>
      </c>
      <c r="AB1468" s="24"/>
      <c r="AC1468" s="24"/>
      <c r="AD1468" s="24"/>
      <c r="AE1468" s="24"/>
      <c r="AF1468" s="24"/>
      <c r="AG1468" s="24"/>
      <c r="AH1468" s="24"/>
      <c r="AI1468" s="24"/>
      <c r="AJ1468" s="24"/>
      <c r="AK1468" s="24"/>
      <c r="AL1468" s="24"/>
      <c r="AM1468" s="24"/>
    </row>
    <row r="1469" spans="1:39" s="17" customFormat="1" ht="36" customHeight="1" x14ac:dyDescent="0.4">
      <c r="A1469" s="15">
        <v>793</v>
      </c>
      <c r="B1469" s="15" t="s">
        <v>26</v>
      </c>
      <c r="C1469" s="15">
        <v>73593</v>
      </c>
      <c r="D1469" s="15">
        <v>139</v>
      </c>
      <c r="E1469" s="15">
        <v>6532</v>
      </c>
      <c r="F1469" s="40" t="s">
        <v>879</v>
      </c>
      <c r="G1469" s="15">
        <v>7</v>
      </c>
      <c r="H1469" s="15">
        <v>2</v>
      </c>
      <c r="I1469" s="15">
        <v>2</v>
      </c>
      <c r="J1469" s="18">
        <v>3002</v>
      </c>
      <c r="K1469" s="15"/>
      <c r="L1469" s="15"/>
      <c r="M1469" s="15"/>
      <c r="N1469" s="15"/>
      <c r="O1469" s="15"/>
      <c r="P1469" s="5"/>
      <c r="Q1469" s="15"/>
      <c r="R1469" s="15"/>
      <c r="S1469" s="15"/>
      <c r="T1469" s="18"/>
      <c r="U1469" s="15"/>
      <c r="V1469" s="15"/>
      <c r="W1469" s="15"/>
      <c r="X1469" s="15"/>
      <c r="Y1469" s="15" t="s">
        <v>33</v>
      </c>
      <c r="Z1469" s="15" t="s">
        <v>91</v>
      </c>
      <c r="AA1469" s="15" t="s">
        <v>62</v>
      </c>
      <c r="AB1469" s="24"/>
      <c r="AC1469" s="24"/>
      <c r="AD1469" s="24"/>
      <c r="AE1469" s="24"/>
      <c r="AF1469" s="24"/>
      <c r="AG1469" s="24"/>
      <c r="AH1469" s="24"/>
      <c r="AI1469" s="24"/>
      <c r="AJ1469" s="24"/>
      <c r="AK1469" s="24"/>
      <c r="AL1469" s="24"/>
      <c r="AM1469" s="24"/>
    </row>
    <row r="1470" spans="1:39" s="17" customFormat="1" ht="31.5" customHeight="1" x14ac:dyDescent="0.4">
      <c r="A1470" s="161">
        <v>794</v>
      </c>
      <c r="B1470" s="161" t="s">
        <v>26</v>
      </c>
      <c r="C1470" s="161">
        <v>13882</v>
      </c>
      <c r="D1470" s="161">
        <v>9</v>
      </c>
      <c r="E1470" s="161">
        <v>104</v>
      </c>
      <c r="F1470" s="162" t="s">
        <v>879</v>
      </c>
      <c r="G1470" s="161">
        <v>7</v>
      </c>
      <c r="H1470" s="161">
        <v>3</v>
      </c>
      <c r="I1470" s="161">
        <v>83</v>
      </c>
      <c r="J1470" s="86">
        <v>3183</v>
      </c>
      <c r="K1470" s="161"/>
      <c r="L1470" s="161"/>
      <c r="M1470" s="161"/>
      <c r="N1470" s="161"/>
      <c r="O1470" s="161"/>
      <c r="P1470" s="10"/>
      <c r="Q1470" s="161"/>
      <c r="R1470" s="161"/>
      <c r="S1470" s="161"/>
      <c r="T1470" s="86"/>
      <c r="U1470" s="161"/>
      <c r="V1470" s="161"/>
      <c r="W1470" s="161"/>
      <c r="X1470" s="161"/>
      <c r="Y1470" s="161" t="s">
        <v>33</v>
      </c>
      <c r="Z1470" s="161" t="s">
        <v>93</v>
      </c>
      <c r="AA1470" s="161" t="s">
        <v>869</v>
      </c>
      <c r="AB1470" s="24"/>
      <c r="AC1470" s="24"/>
      <c r="AD1470" s="24"/>
      <c r="AE1470" s="24"/>
      <c r="AF1470" s="24"/>
      <c r="AG1470" s="24"/>
      <c r="AH1470" s="24"/>
      <c r="AI1470" s="24"/>
      <c r="AJ1470" s="24"/>
      <c r="AK1470" s="24"/>
      <c r="AL1470" s="24"/>
      <c r="AM1470" s="24"/>
    </row>
    <row r="1471" spans="1:39" s="17" customFormat="1" ht="29.25" customHeight="1" x14ac:dyDescent="0.4">
      <c r="A1471" s="149">
        <v>795</v>
      </c>
      <c r="B1471" s="149" t="s">
        <v>26</v>
      </c>
      <c r="C1471" s="149">
        <v>72833</v>
      </c>
      <c r="D1471" s="149">
        <v>273</v>
      </c>
      <c r="E1471" s="149">
        <v>6398</v>
      </c>
      <c r="F1471" s="150" t="s">
        <v>879</v>
      </c>
      <c r="G1471" s="149">
        <v>1</v>
      </c>
      <c r="H1471" s="149">
        <v>0</v>
      </c>
      <c r="I1471" s="149">
        <v>0</v>
      </c>
      <c r="J1471" s="149">
        <v>400</v>
      </c>
      <c r="K1471" s="149"/>
      <c r="L1471" s="149"/>
      <c r="M1471" s="149"/>
      <c r="N1471" s="149"/>
      <c r="O1471" s="149"/>
      <c r="P1471" s="10"/>
      <c r="Q1471" s="149"/>
      <c r="R1471" s="149"/>
      <c r="S1471" s="149"/>
      <c r="T1471" s="149"/>
      <c r="U1471" s="149"/>
      <c r="V1471" s="149"/>
      <c r="W1471" s="149"/>
      <c r="X1471" s="149"/>
      <c r="Y1471" s="149" t="s">
        <v>32</v>
      </c>
      <c r="Z1471" s="149" t="s">
        <v>215</v>
      </c>
      <c r="AA1471" s="149" t="s">
        <v>643</v>
      </c>
      <c r="AB1471" s="24"/>
      <c r="AC1471" s="24"/>
      <c r="AD1471" s="24"/>
      <c r="AE1471" s="24"/>
      <c r="AF1471" s="24"/>
      <c r="AG1471" s="24"/>
      <c r="AH1471" s="24"/>
      <c r="AI1471" s="24"/>
      <c r="AJ1471" s="24"/>
      <c r="AK1471" s="24"/>
      <c r="AL1471" s="24"/>
      <c r="AM1471" s="24"/>
    </row>
    <row r="1472" spans="1:39" ht="21" x14ac:dyDescent="0.2">
      <c r="A1472" s="3"/>
      <c r="B1472" s="49"/>
      <c r="C1472" s="41"/>
      <c r="D1472" s="3"/>
      <c r="E1472" s="3"/>
      <c r="F1472" s="3"/>
      <c r="G1472" s="3"/>
      <c r="H1472" s="3"/>
      <c r="I1472" s="3"/>
      <c r="J1472" s="3"/>
      <c r="K1472" s="3"/>
      <c r="L1472" s="3"/>
      <c r="M1472" s="3"/>
      <c r="N1472" s="3"/>
      <c r="O1472" s="3"/>
      <c r="Q1472" s="130"/>
      <c r="R1472" s="130"/>
      <c r="S1472" s="3"/>
      <c r="T1472" s="3"/>
      <c r="U1472" s="3"/>
      <c r="V1472" s="3"/>
      <c r="W1472" s="3"/>
      <c r="X1472" s="3"/>
      <c r="Y1472" s="3"/>
      <c r="Z1472" s="3"/>
      <c r="AA1472" s="3"/>
    </row>
    <row r="1473" spans="1:27" ht="23.25" x14ac:dyDescent="0.2">
      <c r="A1473" s="3"/>
      <c r="B1473" s="49"/>
      <c r="C1473" s="41"/>
      <c r="D1473" s="3"/>
      <c r="E1473" s="3"/>
      <c r="F1473" s="3"/>
      <c r="G1473" s="3"/>
      <c r="H1473" s="3"/>
      <c r="I1473" s="3"/>
      <c r="J1473" s="3"/>
      <c r="K1473" s="3"/>
      <c r="L1473" s="3"/>
      <c r="M1473" s="3"/>
      <c r="N1473" s="3"/>
      <c r="O1473" s="3"/>
      <c r="P1473" s="53"/>
      <c r="Q1473" s="131"/>
      <c r="R1473" s="53"/>
      <c r="S1473" s="3"/>
      <c r="T1473" s="3"/>
      <c r="U1473" s="3"/>
      <c r="V1473" s="3"/>
      <c r="W1473" s="3"/>
      <c r="X1473" s="3"/>
      <c r="Y1473" s="3"/>
      <c r="Z1473" s="3"/>
      <c r="AA1473" s="3"/>
    </row>
    <row r="1474" spans="1:27" ht="23.25" x14ac:dyDescent="0.2">
      <c r="A1474" s="3"/>
      <c r="B1474" s="49"/>
      <c r="C1474" s="41"/>
      <c r="D1474" s="3"/>
      <c r="E1474" s="3"/>
      <c r="F1474" s="3"/>
      <c r="G1474" s="3"/>
      <c r="H1474" s="3"/>
      <c r="I1474" s="3"/>
      <c r="J1474" s="3"/>
      <c r="K1474" s="3"/>
      <c r="L1474" s="3"/>
      <c r="M1474" s="3"/>
      <c r="N1474" s="3"/>
      <c r="O1474" s="3"/>
      <c r="P1474" s="53"/>
      <c r="Q1474" s="131"/>
      <c r="R1474" s="53"/>
      <c r="S1474" s="3"/>
      <c r="T1474" s="3"/>
      <c r="U1474" s="3"/>
      <c r="V1474" s="3"/>
      <c r="W1474" s="3"/>
      <c r="X1474" s="3"/>
      <c r="Y1474" s="3"/>
      <c r="Z1474" s="3"/>
      <c r="AA1474" s="3"/>
    </row>
    <row r="1475" spans="1:27" ht="21" x14ac:dyDescent="0.2">
      <c r="A1475" s="3"/>
      <c r="B1475" s="49"/>
      <c r="C1475" s="41"/>
      <c r="D1475" s="3"/>
      <c r="E1475" s="3"/>
      <c r="F1475" s="3"/>
      <c r="G1475" s="3"/>
      <c r="H1475" s="3"/>
      <c r="I1475" s="3"/>
      <c r="J1475" s="3"/>
      <c r="K1475" s="3"/>
      <c r="L1475" s="3"/>
      <c r="M1475" s="3"/>
      <c r="N1475" s="3"/>
      <c r="O1475" s="3"/>
      <c r="Q1475" s="3"/>
      <c r="R1475" s="3"/>
      <c r="S1475" s="3"/>
      <c r="T1475" s="3"/>
      <c r="U1475" s="3"/>
      <c r="V1475" s="3"/>
      <c r="W1475" s="3"/>
      <c r="X1475" s="3"/>
      <c r="Y1475" s="3"/>
      <c r="Z1475" s="3"/>
      <c r="AA1475" s="3"/>
    </row>
    <row r="1476" spans="1:27" ht="21" x14ac:dyDescent="0.2">
      <c r="A1476" s="3"/>
      <c r="B1476" s="49"/>
      <c r="C1476" s="41"/>
      <c r="D1476" s="3"/>
      <c r="E1476" s="3"/>
      <c r="F1476" s="3"/>
      <c r="G1476" s="3"/>
      <c r="H1476" s="3"/>
      <c r="I1476" s="3"/>
      <c r="J1476" s="3"/>
      <c r="K1476" s="3"/>
      <c r="L1476" s="3"/>
      <c r="M1476" s="3"/>
      <c r="N1476" s="3"/>
      <c r="O1476" s="3"/>
      <c r="Q1476" s="3"/>
      <c r="R1476" s="3"/>
      <c r="S1476" s="3"/>
      <c r="T1476" s="3"/>
      <c r="U1476" s="3"/>
      <c r="V1476" s="3"/>
      <c r="W1476" s="3"/>
      <c r="X1476" s="3"/>
      <c r="Y1476" s="3"/>
      <c r="Z1476" s="3"/>
      <c r="AA1476" s="3"/>
    </row>
    <row r="1477" spans="1:27" ht="21" x14ac:dyDescent="0.2">
      <c r="A1477" s="3"/>
      <c r="B1477" s="49"/>
      <c r="C1477" s="41"/>
      <c r="D1477" s="3"/>
      <c r="E1477" s="3"/>
      <c r="F1477" s="3"/>
      <c r="G1477" s="3"/>
      <c r="H1477" s="3"/>
      <c r="I1477" s="3"/>
      <c r="J1477" s="3"/>
      <c r="K1477" s="3"/>
      <c r="L1477" s="3"/>
      <c r="M1477" s="3"/>
      <c r="N1477" s="3"/>
      <c r="O1477" s="3"/>
      <c r="Q1477" s="3"/>
      <c r="R1477" s="3"/>
      <c r="S1477" s="3"/>
      <c r="T1477" s="3"/>
      <c r="U1477" s="3"/>
      <c r="V1477" s="3"/>
      <c r="W1477" s="3"/>
      <c r="X1477" s="3"/>
      <c r="Y1477" s="3"/>
      <c r="Z1477" s="3"/>
      <c r="AA1477" s="3"/>
    </row>
    <row r="1478" spans="1:27" ht="21" x14ac:dyDescent="0.2">
      <c r="A1478" s="3"/>
      <c r="B1478" s="49"/>
      <c r="C1478" s="41"/>
      <c r="D1478" s="3"/>
      <c r="E1478" s="3"/>
      <c r="F1478" s="3"/>
      <c r="G1478" s="3"/>
      <c r="H1478" s="3"/>
      <c r="I1478" s="3"/>
      <c r="J1478" s="3"/>
      <c r="K1478" s="3"/>
      <c r="L1478" s="3"/>
      <c r="M1478" s="3"/>
      <c r="N1478" s="3"/>
      <c r="O1478" s="3"/>
      <c r="Q1478" s="3"/>
      <c r="R1478" s="3"/>
      <c r="S1478" s="3"/>
      <c r="T1478" s="3"/>
      <c r="U1478" s="3"/>
      <c r="V1478" s="3"/>
      <c r="W1478" s="3"/>
      <c r="X1478" s="3"/>
      <c r="Y1478" s="3"/>
      <c r="Z1478" s="3"/>
      <c r="AA1478" s="3"/>
    </row>
    <row r="1479" spans="1:27" ht="21" x14ac:dyDescent="0.2">
      <c r="A1479" s="3"/>
      <c r="B1479" s="49"/>
      <c r="C1479" s="41"/>
      <c r="D1479" s="3"/>
      <c r="E1479" s="3"/>
      <c r="F1479" s="3"/>
      <c r="G1479" s="3"/>
      <c r="H1479" s="3"/>
      <c r="I1479" s="3"/>
      <c r="J1479" s="3"/>
      <c r="K1479" s="3"/>
      <c r="L1479" s="3"/>
      <c r="M1479" s="3"/>
      <c r="N1479" s="3"/>
      <c r="O1479" s="3"/>
      <c r="Q1479" s="3"/>
      <c r="R1479" s="3"/>
      <c r="S1479" s="3"/>
      <c r="T1479" s="3"/>
      <c r="U1479" s="3"/>
      <c r="V1479" s="3"/>
      <c r="W1479" s="3"/>
      <c r="X1479" s="3"/>
      <c r="Y1479" s="3"/>
      <c r="Z1479" s="3"/>
      <c r="AA1479" s="3"/>
    </row>
    <row r="1480" spans="1:27" ht="21" x14ac:dyDescent="0.2">
      <c r="A1480" s="3"/>
      <c r="B1480" s="49"/>
      <c r="C1480" s="41"/>
      <c r="D1480" s="3"/>
      <c r="E1480" s="3"/>
      <c r="F1480" s="3"/>
      <c r="G1480" s="3"/>
      <c r="H1480" s="3"/>
      <c r="I1480" s="3"/>
      <c r="J1480" s="3"/>
      <c r="K1480" s="3"/>
      <c r="L1480" s="3"/>
      <c r="M1480" s="3"/>
      <c r="N1480" s="3"/>
      <c r="O1480" s="3"/>
      <c r="Q1480" s="3"/>
      <c r="R1480" s="3"/>
      <c r="S1480" s="3"/>
      <c r="T1480" s="3"/>
      <c r="U1480" s="3"/>
      <c r="V1480" s="3"/>
      <c r="W1480" s="3"/>
      <c r="X1480" s="3"/>
      <c r="Y1480" s="3"/>
      <c r="Z1480" s="3"/>
      <c r="AA1480" s="3"/>
    </row>
    <row r="1481" spans="1:27" ht="21" x14ac:dyDescent="0.2">
      <c r="A1481" s="3"/>
      <c r="B1481" s="49"/>
      <c r="C1481" s="41"/>
      <c r="D1481" s="3"/>
      <c r="E1481" s="3"/>
      <c r="F1481" s="3"/>
      <c r="G1481" s="3"/>
      <c r="H1481" s="3"/>
      <c r="I1481" s="3"/>
      <c r="J1481" s="3"/>
      <c r="K1481" s="3"/>
      <c r="L1481" s="3"/>
      <c r="M1481" s="3"/>
      <c r="N1481" s="3"/>
      <c r="O1481" s="3"/>
      <c r="Q1481" s="3"/>
      <c r="R1481" s="3"/>
      <c r="S1481" s="3"/>
      <c r="T1481" s="3"/>
      <c r="U1481" s="3"/>
      <c r="V1481" s="3"/>
      <c r="W1481" s="3"/>
      <c r="X1481" s="3"/>
      <c r="Y1481" s="3"/>
      <c r="Z1481" s="3"/>
      <c r="AA1481" s="3"/>
    </row>
  </sheetData>
  <mergeCells count="896">
    <mergeCell ref="A261:AA261"/>
    <mergeCell ref="A153:AA153"/>
    <mergeCell ref="A256:AA256"/>
    <mergeCell ref="A391:AA391"/>
    <mergeCell ref="A387:AA387"/>
    <mergeCell ref="A266:AA266"/>
    <mergeCell ref="A779:AA779"/>
    <mergeCell ref="A781:AA781"/>
    <mergeCell ref="A296:AA296"/>
    <mergeCell ref="A393:AA393"/>
    <mergeCell ref="A595:AA595"/>
    <mergeCell ref="A683:AA683"/>
    <mergeCell ref="A685:AA685"/>
    <mergeCell ref="F728:F729"/>
    <mergeCell ref="G728:G729"/>
    <mergeCell ref="H728:H729"/>
    <mergeCell ref="A687:AA687"/>
    <mergeCell ref="A689:AA689"/>
    <mergeCell ref="A696:AA696"/>
    <mergeCell ref="A693:AA693"/>
    <mergeCell ref="A698:AA698"/>
    <mergeCell ref="A700:AA700"/>
    <mergeCell ref="A706:AA706"/>
    <mergeCell ref="A704:AA704"/>
    <mergeCell ref="AA1283:AA1286"/>
    <mergeCell ref="Y1277:Y1279"/>
    <mergeCell ref="A8:AA8"/>
    <mergeCell ref="A10:AA10"/>
    <mergeCell ref="A12:AA12"/>
    <mergeCell ref="A16:AA16"/>
    <mergeCell ref="A397:AA397"/>
    <mergeCell ref="A395:AA395"/>
    <mergeCell ref="A58:AA58"/>
    <mergeCell ref="A163:AA163"/>
    <mergeCell ref="A165:AA165"/>
    <mergeCell ref="A167:AA167"/>
    <mergeCell ref="A210:AA210"/>
    <mergeCell ref="A222:AA222"/>
    <mergeCell ref="A224:AA224"/>
    <mergeCell ref="A226:AA226"/>
    <mergeCell ref="A229:AA229"/>
    <mergeCell ref="A231:AA231"/>
    <mergeCell ref="A233:AA233"/>
    <mergeCell ref="A327:X327"/>
    <mergeCell ref="A328:X328"/>
    <mergeCell ref="A305:AA305"/>
    <mergeCell ref="A307:AA307"/>
    <mergeCell ref="A264:AA264"/>
    <mergeCell ref="G1283:G1285"/>
    <mergeCell ref="F1283:F1285"/>
    <mergeCell ref="C1283:C1285"/>
    <mergeCell ref="B1283:B1285"/>
    <mergeCell ref="A1283:A1285"/>
    <mergeCell ref="O1283:O1285"/>
    <mergeCell ref="P1283:P1285"/>
    <mergeCell ref="A732:AA732"/>
    <mergeCell ref="A303:AA303"/>
    <mergeCell ref="A1277:A1279"/>
    <mergeCell ref="B1277:B1279"/>
    <mergeCell ref="C1277:C1279"/>
    <mergeCell ref="A939:AA939"/>
    <mergeCell ref="A941:AA941"/>
    <mergeCell ref="A943:AA943"/>
    <mergeCell ref="A945:AA945"/>
    <mergeCell ref="A836:AA836"/>
    <mergeCell ref="A309:AA309"/>
    <mergeCell ref="A311:AA311"/>
    <mergeCell ref="A323:AA323"/>
    <mergeCell ref="D1277:D1279"/>
    <mergeCell ref="E1277:E1279"/>
    <mergeCell ref="F1277:F1279"/>
    <mergeCell ref="Z1283:Z1286"/>
    <mergeCell ref="E1283:E1285"/>
    <mergeCell ref="D1283:D1285"/>
    <mergeCell ref="P1274:P1276"/>
    <mergeCell ref="Y1274:Y1276"/>
    <mergeCell ref="N1283:N1285"/>
    <mergeCell ref="M1283:M1285"/>
    <mergeCell ref="L1283:L1285"/>
    <mergeCell ref="K1283:K1285"/>
    <mergeCell ref="J1283:J1285"/>
    <mergeCell ref="I1283:I1285"/>
    <mergeCell ref="H1283:H1285"/>
    <mergeCell ref="Y1283:Y1286"/>
    <mergeCell ref="G1277:G1279"/>
    <mergeCell ref="H1277:H1279"/>
    <mergeCell ref="I1277:I1279"/>
    <mergeCell ref="J1277:J1279"/>
    <mergeCell ref="K1277:K1279"/>
    <mergeCell ref="L1277:L1279"/>
    <mergeCell ref="W1277:W1279"/>
    <mergeCell ref="X1277:X1279"/>
    <mergeCell ref="N1277:N1279"/>
    <mergeCell ref="O1277:O1279"/>
    <mergeCell ref="P1277:P1279"/>
    <mergeCell ref="M1277:M1279"/>
    <mergeCell ref="AA1277:AA1279"/>
    <mergeCell ref="A1274:A1276"/>
    <mergeCell ref="B1274:B1276"/>
    <mergeCell ref="C1274:C1276"/>
    <mergeCell ref="D1274:D1276"/>
    <mergeCell ref="E1274:E1276"/>
    <mergeCell ref="F1274:F1276"/>
    <mergeCell ref="G1274:G1276"/>
    <mergeCell ref="H1274:H1276"/>
    <mergeCell ref="I1274:I1276"/>
    <mergeCell ref="Z1274:Z1276"/>
    <mergeCell ref="AA1274:AA1276"/>
    <mergeCell ref="J1274:J1276"/>
    <mergeCell ref="K1274:K1276"/>
    <mergeCell ref="L1274:L1276"/>
    <mergeCell ref="M1274:M1276"/>
    <mergeCell ref="N1274:N1276"/>
    <mergeCell ref="O1274:O1276"/>
    <mergeCell ref="Z1277:Z1279"/>
    <mergeCell ref="A1271:A1273"/>
    <mergeCell ref="B1271:B1273"/>
    <mergeCell ref="C1271:C1273"/>
    <mergeCell ref="D1271:D1273"/>
    <mergeCell ref="E1271:E1273"/>
    <mergeCell ref="F1271:F1273"/>
    <mergeCell ref="G1271:G1273"/>
    <mergeCell ref="H1271:H1273"/>
    <mergeCell ref="I1271:I1273"/>
    <mergeCell ref="AA1268:AA1270"/>
    <mergeCell ref="J1268:J1270"/>
    <mergeCell ref="K1268:K1270"/>
    <mergeCell ref="Y1271:Y1273"/>
    <mergeCell ref="Z1271:Z1273"/>
    <mergeCell ref="AA1271:AA1273"/>
    <mergeCell ref="P1271:P1273"/>
    <mergeCell ref="O1271:O1273"/>
    <mergeCell ref="N1271:N1273"/>
    <mergeCell ref="M1272:M1273"/>
    <mergeCell ref="K1271:K1273"/>
    <mergeCell ref="L1271:L1273"/>
    <mergeCell ref="J1271:J1273"/>
    <mergeCell ref="L1268:L1270"/>
    <mergeCell ref="M1268:M1270"/>
    <mergeCell ref="N1268:N1270"/>
    <mergeCell ref="O1268:O1270"/>
    <mergeCell ref="P1268:P1270"/>
    <mergeCell ref="Y1268:Y1270"/>
    <mergeCell ref="Z1268:Z1270"/>
    <mergeCell ref="A1268:A1270"/>
    <mergeCell ref="B1268:B1270"/>
    <mergeCell ref="C1268:C1270"/>
    <mergeCell ref="D1268:D1270"/>
    <mergeCell ref="E1268:E1270"/>
    <mergeCell ref="F1268:F1270"/>
    <mergeCell ref="G1268:G1270"/>
    <mergeCell ref="H1268:H1270"/>
    <mergeCell ref="I1268:I1270"/>
    <mergeCell ref="Y1262:Y1264"/>
    <mergeCell ref="Z1262:Z1264"/>
    <mergeCell ref="AA1262:AA1264"/>
    <mergeCell ref="A1265:A1267"/>
    <mergeCell ref="B1265:B1267"/>
    <mergeCell ref="C1265:C1267"/>
    <mergeCell ref="D1265:D1267"/>
    <mergeCell ref="E1265:E1267"/>
    <mergeCell ref="F1265:F1267"/>
    <mergeCell ref="G1265:G1267"/>
    <mergeCell ref="H1265:H1267"/>
    <mergeCell ref="I1265:I1267"/>
    <mergeCell ref="J1265:J1267"/>
    <mergeCell ref="K1265:K1267"/>
    <mergeCell ref="L1265:L1267"/>
    <mergeCell ref="M1265:M1267"/>
    <mergeCell ref="N1265:N1267"/>
    <mergeCell ref="Y1265:Y1267"/>
    <mergeCell ref="Z1265:Z1267"/>
    <mergeCell ref="AA1265:AA1267"/>
    <mergeCell ref="X1262:X1263"/>
    <mergeCell ref="A1262:A1264"/>
    <mergeCell ref="B1262:B1264"/>
    <mergeCell ref="C1262:C1264"/>
    <mergeCell ref="P1262:P1263"/>
    <mergeCell ref="Q1262:Q1263"/>
    <mergeCell ref="R1262:R1263"/>
    <mergeCell ref="S1262:S1263"/>
    <mergeCell ref="T1262:T1263"/>
    <mergeCell ref="U1262:U1263"/>
    <mergeCell ref="D1262:D1264"/>
    <mergeCell ref="E1262:E1264"/>
    <mergeCell ref="F1262:F1264"/>
    <mergeCell ref="G1262:G1264"/>
    <mergeCell ref="H1262:H1264"/>
    <mergeCell ref="I1262:I1264"/>
    <mergeCell ref="J1262:J1264"/>
    <mergeCell ref="K1262:K1264"/>
    <mergeCell ref="L1262:L1264"/>
    <mergeCell ref="V1262:V1263"/>
    <mergeCell ref="W1262:W1263"/>
    <mergeCell ref="Y1258:Y1260"/>
    <mergeCell ref="Z1258:Z1260"/>
    <mergeCell ref="AA1258:AA1260"/>
    <mergeCell ref="A1258:A1260"/>
    <mergeCell ref="B1258:B1260"/>
    <mergeCell ref="C1258:C1260"/>
    <mergeCell ref="D1258:D1260"/>
    <mergeCell ref="E1258:E1260"/>
    <mergeCell ref="F1258:F1260"/>
    <mergeCell ref="G1258:G1260"/>
    <mergeCell ref="H1258:H1260"/>
    <mergeCell ref="I1258:I1260"/>
    <mergeCell ref="J1258:J1260"/>
    <mergeCell ref="K1258:K1260"/>
    <mergeCell ref="L1258:L1260"/>
    <mergeCell ref="M1258:M1260"/>
    <mergeCell ref="N1258:N1260"/>
    <mergeCell ref="P1258:P1260"/>
    <mergeCell ref="O1258:O1260"/>
    <mergeCell ref="M1262:M1264"/>
    <mergeCell ref="N1262:N1264"/>
    <mergeCell ref="O1262:O1263"/>
    <mergeCell ref="M1254:M1255"/>
    <mergeCell ref="L1254:L1255"/>
    <mergeCell ref="N1254:N1255"/>
    <mergeCell ref="O1254:O1255"/>
    <mergeCell ref="P1254:P1255"/>
    <mergeCell ref="Q1254:Q1255"/>
    <mergeCell ref="X1254:X1255"/>
    <mergeCell ref="W1254:W1255"/>
    <mergeCell ref="V1254:V1255"/>
    <mergeCell ref="U1254:U1255"/>
    <mergeCell ref="T1254:T1255"/>
    <mergeCell ref="S1254:S1255"/>
    <mergeCell ref="R1254:R1255"/>
    <mergeCell ref="J1254:J1255"/>
    <mergeCell ref="I1254:I1255"/>
    <mergeCell ref="H1254:H1255"/>
    <mergeCell ref="G1254:G1255"/>
    <mergeCell ref="F1254:F1255"/>
    <mergeCell ref="E1254:E1255"/>
    <mergeCell ref="D1254:D1255"/>
    <mergeCell ref="C1254:C1255"/>
    <mergeCell ref="K1254:K1255"/>
    <mergeCell ref="C1244:C1246"/>
    <mergeCell ref="D1244:D1246"/>
    <mergeCell ref="E1244:E1246"/>
    <mergeCell ref="F1244:F1246"/>
    <mergeCell ref="G1244:G1246"/>
    <mergeCell ref="H1244:H1246"/>
    <mergeCell ref="I1244:I1246"/>
    <mergeCell ref="B1244:B1246"/>
    <mergeCell ref="A1254:A1255"/>
    <mergeCell ref="B1254:B1255"/>
    <mergeCell ref="X1244:X1246"/>
    <mergeCell ref="J1244:J1246"/>
    <mergeCell ref="K1244:K1246"/>
    <mergeCell ref="Y1232:Y1233"/>
    <mergeCell ref="Z1232:Z1233"/>
    <mergeCell ref="AA1232:AA1233"/>
    <mergeCell ref="N1232:N1233"/>
    <mergeCell ref="M1232:M1233"/>
    <mergeCell ref="L1232:L1233"/>
    <mergeCell ref="L1244:L1246"/>
    <mergeCell ref="M1244:M1246"/>
    <mergeCell ref="O1244:O1246"/>
    <mergeCell ref="N1244:N1246"/>
    <mergeCell ref="P1244:P1246"/>
    <mergeCell ref="Q1244:Q1246"/>
    <mergeCell ref="R1244:R1246"/>
    <mergeCell ref="S1244:S1246"/>
    <mergeCell ref="X1461:X1462"/>
    <mergeCell ref="W1461:W1462"/>
    <mergeCell ref="V1461:V1462"/>
    <mergeCell ref="U1461:U1462"/>
    <mergeCell ref="N1461:N1462"/>
    <mergeCell ref="O1461:O1462"/>
    <mergeCell ref="P1461:P1462"/>
    <mergeCell ref="Q1461:Q1462"/>
    <mergeCell ref="X1459:X1460"/>
    <mergeCell ref="P1459:P1460"/>
    <mergeCell ref="A691:AA691"/>
    <mergeCell ref="A708:AA708"/>
    <mergeCell ref="A712:AA712"/>
    <mergeCell ref="A719:AA719"/>
    <mergeCell ref="A721:AA721"/>
    <mergeCell ref="A723:AA723"/>
    <mergeCell ref="A477:AA477"/>
    <mergeCell ref="A479:AA479"/>
    <mergeCell ref="A481:AA481"/>
    <mergeCell ref="A483:AA483"/>
    <mergeCell ref="A669:AA669"/>
    <mergeCell ref="N709:N711"/>
    <mergeCell ref="A508:AA508"/>
    <mergeCell ref="A510:AA510"/>
    <mergeCell ref="A485:AA485"/>
    <mergeCell ref="A671:AA671"/>
    <mergeCell ref="A673:AA673"/>
    <mergeCell ref="A675:Z675"/>
    <mergeCell ref="A677:AA677"/>
    <mergeCell ref="A679:AA679"/>
    <mergeCell ref="A681:AA681"/>
    <mergeCell ref="A487:AA487"/>
    <mergeCell ref="A489:AA489"/>
    <mergeCell ref="A702:AA702"/>
    <mergeCell ref="A1463:A1464"/>
    <mergeCell ref="B1463:B1464"/>
    <mergeCell ref="C1463:C1464"/>
    <mergeCell ref="A1461:A1462"/>
    <mergeCell ref="B1461:B1462"/>
    <mergeCell ref="C1461:C1462"/>
    <mergeCell ref="D1461:D1462"/>
    <mergeCell ref="E1461:E1462"/>
    <mergeCell ref="F1461:F1462"/>
    <mergeCell ref="D1463:D1464"/>
    <mergeCell ref="E1463:E1464"/>
    <mergeCell ref="F1463:F1464"/>
    <mergeCell ref="A67:AA67"/>
    <mergeCell ref="A69:AA69"/>
    <mergeCell ref="A71:AA71"/>
    <mergeCell ref="A74:AA74"/>
    <mergeCell ref="A254:AA254"/>
    <mergeCell ref="A292:AA292"/>
    <mergeCell ref="A288:AA288"/>
    <mergeCell ref="A286:AA286"/>
    <mergeCell ref="A117:AA117"/>
    <mergeCell ref="A119:AA119"/>
    <mergeCell ref="A121:AA121"/>
    <mergeCell ref="A216:AA216"/>
    <mergeCell ref="A218:AA218"/>
    <mergeCell ref="A252:AA252"/>
    <mergeCell ref="A250:AA250"/>
    <mergeCell ref="A248:AA248"/>
    <mergeCell ref="A245:AA245"/>
    <mergeCell ref="A243:AA243"/>
    <mergeCell ref="A240:AA240"/>
    <mergeCell ref="A135:AA135"/>
    <mergeCell ref="A138:AA138"/>
    <mergeCell ref="A141:AA141"/>
    <mergeCell ref="A145:AA145"/>
    <mergeCell ref="A83:AA83"/>
    <mergeCell ref="A18:AA18"/>
    <mergeCell ref="A21:AA21"/>
    <mergeCell ref="A27:AA27"/>
    <mergeCell ref="A30:AA30"/>
    <mergeCell ref="A34:AA34"/>
    <mergeCell ref="A56:AA56"/>
    <mergeCell ref="A60:AA60"/>
    <mergeCell ref="A63:AA63"/>
    <mergeCell ref="A65:AA65"/>
    <mergeCell ref="A40:AA40"/>
    <mergeCell ref="A42:AA42"/>
    <mergeCell ref="A44:AA44"/>
    <mergeCell ref="A48:AA48"/>
    <mergeCell ref="A50:AA50"/>
    <mergeCell ref="A52:AA52"/>
    <mergeCell ref="A54:AA54"/>
    <mergeCell ref="A36:AA36"/>
    <mergeCell ref="A38:AA38"/>
    <mergeCell ref="F1412:F1413"/>
    <mergeCell ref="K1412:K1413"/>
    <mergeCell ref="K1403:K1404"/>
    <mergeCell ref="L1403:L1404"/>
    <mergeCell ref="M1403:M1404"/>
    <mergeCell ref="C709:C711"/>
    <mergeCell ref="D709:D711"/>
    <mergeCell ref="E709:E711"/>
    <mergeCell ref="F709:F711"/>
    <mergeCell ref="G709:G711"/>
    <mergeCell ref="C728:C729"/>
    <mergeCell ref="J728:J729"/>
    <mergeCell ref="K709:K711"/>
    <mergeCell ref="L709:L711"/>
    <mergeCell ref="A947:AA947"/>
    <mergeCell ref="A904:AA904"/>
    <mergeCell ref="K1232:K1233"/>
    <mergeCell ref="J1232:J1233"/>
    <mergeCell ref="I1232:I1233"/>
    <mergeCell ref="H1232:H1233"/>
    <mergeCell ref="G1232:G1233"/>
    <mergeCell ref="A1232:A1233"/>
    <mergeCell ref="B1232:B1233"/>
    <mergeCell ref="C1232:C1233"/>
    <mergeCell ref="S1403:S1404"/>
    <mergeCell ref="T1403:T1404"/>
    <mergeCell ref="O1412:O1413"/>
    <mergeCell ref="L1412:L1413"/>
    <mergeCell ref="M1412:M1413"/>
    <mergeCell ref="N1412:N1413"/>
    <mergeCell ref="G1412:G1413"/>
    <mergeCell ref="H1412:H1413"/>
    <mergeCell ref="I1412:I1413"/>
    <mergeCell ref="J1412:J1413"/>
    <mergeCell ref="A1412:A1413"/>
    <mergeCell ref="B1412:B1413"/>
    <mergeCell ref="C1403:C1404"/>
    <mergeCell ref="C1412:C1413"/>
    <mergeCell ref="W1415:W1416"/>
    <mergeCell ref="X1415:X1416"/>
    <mergeCell ref="P1403:P1404"/>
    <mergeCell ref="Q1403:Q1404"/>
    <mergeCell ref="R1403:R1404"/>
    <mergeCell ref="G1403:G1404"/>
    <mergeCell ref="H1403:H1404"/>
    <mergeCell ref="D1412:D1413"/>
    <mergeCell ref="E1412:E1413"/>
    <mergeCell ref="V1412:V1413"/>
    <mergeCell ref="N1403:N1404"/>
    <mergeCell ref="I1403:I1404"/>
    <mergeCell ref="U1403:U1404"/>
    <mergeCell ref="U1412:U1413"/>
    <mergeCell ref="Q1415:Q1416"/>
    <mergeCell ref="F1415:F1416"/>
    <mergeCell ref="G1415:G1416"/>
    <mergeCell ref="H1415:H1416"/>
    <mergeCell ref="I1415:I1416"/>
    <mergeCell ref="J1415:J1416"/>
    <mergeCell ref="A1415:A1416"/>
    <mergeCell ref="B1415:B1416"/>
    <mergeCell ref="C1415:C1416"/>
    <mergeCell ref="D1415:D1416"/>
    <mergeCell ref="E1415:E1416"/>
    <mergeCell ref="V1415:V1416"/>
    <mergeCell ref="P1415:P1416"/>
    <mergeCell ref="D1403:D1404"/>
    <mergeCell ref="E1403:E1404"/>
    <mergeCell ref="J1403:J1404"/>
    <mergeCell ref="R1415:R1416"/>
    <mergeCell ref="S1415:S1416"/>
    <mergeCell ref="T1415:T1416"/>
    <mergeCell ref="U1415:U1416"/>
    <mergeCell ref="T1412:T1413"/>
    <mergeCell ref="P1412:P1413"/>
    <mergeCell ref="Q1412:Q1413"/>
    <mergeCell ref="R1412:R1413"/>
    <mergeCell ref="S1412:S1413"/>
    <mergeCell ref="K1415:K1416"/>
    <mergeCell ref="L1415:L1416"/>
    <mergeCell ref="M1415:M1416"/>
    <mergeCell ref="N1415:N1416"/>
    <mergeCell ref="O1415:O1416"/>
    <mergeCell ref="A1459:A1460"/>
    <mergeCell ref="B1459:B1460"/>
    <mergeCell ref="C1459:C1460"/>
    <mergeCell ref="D1459:D1460"/>
    <mergeCell ref="E1459:E1460"/>
    <mergeCell ref="F1457:F1458"/>
    <mergeCell ref="K1457:K1458"/>
    <mergeCell ref="L1457:L1458"/>
    <mergeCell ref="G1459:G1460"/>
    <mergeCell ref="H1459:H1460"/>
    <mergeCell ref="A1457:A1458"/>
    <mergeCell ref="B1457:B1458"/>
    <mergeCell ref="C1457:C1458"/>
    <mergeCell ref="D1457:D1458"/>
    <mergeCell ref="E1457:E1458"/>
    <mergeCell ref="G1457:G1458"/>
    <mergeCell ref="H1457:H1458"/>
    <mergeCell ref="I1457:I1458"/>
    <mergeCell ref="I1459:I1460"/>
    <mergeCell ref="J1459:J1460"/>
    <mergeCell ref="K1459:K1460"/>
    <mergeCell ref="F1459:F1460"/>
    <mergeCell ref="P1457:P1458"/>
    <mergeCell ref="Q1459:Q1460"/>
    <mergeCell ref="R1459:R1460"/>
    <mergeCell ref="S1459:S1460"/>
    <mergeCell ref="L1459:L1460"/>
    <mergeCell ref="M1459:M1460"/>
    <mergeCell ref="N1459:N1460"/>
    <mergeCell ref="O1459:O1460"/>
    <mergeCell ref="O1457:O1458"/>
    <mergeCell ref="Q1457:Q1458"/>
    <mergeCell ref="R1457:R1458"/>
    <mergeCell ref="S1457:S1458"/>
    <mergeCell ref="M1457:M1458"/>
    <mergeCell ref="N1457:N1458"/>
    <mergeCell ref="R1463:R1464"/>
    <mergeCell ref="S1463:S1464"/>
    <mergeCell ref="T1463:T1464"/>
    <mergeCell ref="S1461:S1462"/>
    <mergeCell ref="T1461:T1462"/>
    <mergeCell ref="R1461:R1462"/>
    <mergeCell ref="G1461:G1462"/>
    <mergeCell ref="H1461:H1462"/>
    <mergeCell ref="I1461:I1462"/>
    <mergeCell ref="J1461:J1462"/>
    <mergeCell ref="K1461:K1462"/>
    <mergeCell ref="H1463:H1464"/>
    <mergeCell ref="I1463:I1464"/>
    <mergeCell ref="J1463:J1464"/>
    <mergeCell ref="K1463:K1464"/>
    <mergeCell ref="L1463:L1464"/>
    <mergeCell ref="Y17:AA17"/>
    <mergeCell ref="Y142:AA142"/>
    <mergeCell ref="Y143:AA143"/>
    <mergeCell ref="W1459:W1460"/>
    <mergeCell ref="X1457:X1458"/>
    <mergeCell ref="T1457:T1458"/>
    <mergeCell ref="U1457:U1458"/>
    <mergeCell ref="V1457:V1458"/>
    <mergeCell ref="W1412:W1413"/>
    <mergeCell ref="X1412:X1413"/>
    <mergeCell ref="V1403:V1404"/>
    <mergeCell ref="W1403:W1404"/>
    <mergeCell ref="X1403:X1404"/>
    <mergeCell ref="T1459:T1460"/>
    <mergeCell ref="U1459:U1460"/>
    <mergeCell ref="A93:AA93"/>
    <mergeCell ref="A77:AA77"/>
    <mergeCell ref="A79:AA79"/>
    <mergeCell ref="J1457:J1458"/>
    <mergeCell ref="A95:AA95"/>
    <mergeCell ref="A97:AA97"/>
    <mergeCell ref="A99:AA99"/>
    <mergeCell ref="A101:AA101"/>
    <mergeCell ref="A103:AA103"/>
    <mergeCell ref="Y13:AA13"/>
    <mergeCell ref="Y14:AA14"/>
    <mergeCell ref="Y15:AA15"/>
    <mergeCell ref="W1463:W1464"/>
    <mergeCell ref="X1463:X1464"/>
    <mergeCell ref="W1401:W1402"/>
    <mergeCell ref="A109:AA109"/>
    <mergeCell ref="A111:AA111"/>
    <mergeCell ref="A113:AA113"/>
    <mergeCell ref="A115:AA115"/>
    <mergeCell ref="V1463:V1464"/>
    <mergeCell ref="M1463:M1464"/>
    <mergeCell ref="N1463:N1464"/>
    <mergeCell ref="O1463:O1464"/>
    <mergeCell ref="P1463:P1464"/>
    <mergeCell ref="Q1463:Q1464"/>
    <mergeCell ref="Y144:AA144"/>
    <mergeCell ref="U1463:U1464"/>
    <mergeCell ref="L1461:L1462"/>
    <mergeCell ref="M1461:M1462"/>
    <mergeCell ref="V1401:V1402"/>
    <mergeCell ref="W1457:W1458"/>
    <mergeCell ref="V1459:V1460"/>
    <mergeCell ref="G1463:G1464"/>
    <mergeCell ref="A107:AA107"/>
    <mergeCell ref="A85:AA85"/>
    <mergeCell ref="A87:AA87"/>
    <mergeCell ref="A91:AA91"/>
    <mergeCell ref="A1:W1"/>
    <mergeCell ref="A2:X2"/>
    <mergeCell ref="A5:A6"/>
    <mergeCell ref="B5:B6"/>
    <mergeCell ref="C5:E5"/>
    <mergeCell ref="F5:F6"/>
    <mergeCell ref="G5:I5"/>
    <mergeCell ref="X1:AA1"/>
    <mergeCell ref="T5:W5"/>
    <mergeCell ref="X5:X6"/>
    <mergeCell ref="O4:AA4"/>
    <mergeCell ref="O5:O6"/>
    <mergeCell ref="P5:P6"/>
    <mergeCell ref="J5:N5"/>
    <mergeCell ref="A4:N4"/>
    <mergeCell ref="Y5:AA5"/>
    <mergeCell ref="Q5:Q6"/>
    <mergeCell ref="R5:R6"/>
    <mergeCell ref="S5:S6"/>
    <mergeCell ref="Y6:AA6"/>
    <mergeCell ref="R1401:R1402"/>
    <mergeCell ref="Q709:Q711"/>
    <mergeCell ref="R709:R711"/>
    <mergeCell ref="A727:AA727"/>
    <mergeCell ref="X728:X729"/>
    <mergeCell ref="P728:P729"/>
    <mergeCell ref="Q728:Q729"/>
    <mergeCell ref="A1401:A1402"/>
    <mergeCell ref="B1401:B1402"/>
    <mergeCell ref="C1401:C1402"/>
    <mergeCell ref="D1401:D1402"/>
    <mergeCell ref="A709:A711"/>
    <mergeCell ref="U728:U729"/>
    <mergeCell ref="V728:V729"/>
    <mergeCell ref="W728:W729"/>
    <mergeCell ref="B709:B711"/>
    <mergeCell ref="D1232:D1233"/>
    <mergeCell ref="E1232:E1233"/>
    <mergeCell ref="F1232:F1233"/>
    <mergeCell ref="A1244:A1246"/>
    <mergeCell ref="T1244:T1246"/>
    <mergeCell ref="U1244:U1246"/>
    <mergeCell ref="V1244:V1246"/>
    <mergeCell ref="W1244:W1246"/>
    <mergeCell ref="A200:AA200"/>
    <mergeCell ref="A202:AA202"/>
    <mergeCell ref="A204:AA204"/>
    <mergeCell ref="A206:AA206"/>
    <mergeCell ref="A208:AA208"/>
    <mergeCell ref="A212:AA212"/>
    <mergeCell ref="A214:AA214"/>
    <mergeCell ref="A644:AA644"/>
    <mergeCell ref="A503:AA503"/>
    <mergeCell ref="A491:AA491"/>
    <mergeCell ref="A355:AA355"/>
    <mergeCell ref="A524:AA524"/>
    <mergeCell ref="A329:AA329"/>
    <mergeCell ref="A442:AA442"/>
    <mergeCell ref="A444:AA444"/>
    <mergeCell ref="A446:AA446"/>
    <mergeCell ref="A448:AA448"/>
    <mergeCell ref="A450:AA450"/>
    <mergeCell ref="A456:AA456"/>
    <mergeCell ref="A454:AA454"/>
    <mergeCell ref="A436:AA436"/>
    <mergeCell ref="A471:AA471"/>
    <mergeCell ref="A473:AA473"/>
    <mergeCell ref="A475:AA475"/>
    <mergeCell ref="A126:AA126"/>
    <mergeCell ref="A173:AA173"/>
    <mergeCell ref="A176:AA176"/>
    <mergeCell ref="A178:AA178"/>
    <mergeCell ref="A180:AA180"/>
    <mergeCell ref="A184:AA184"/>
    <mergeCell ref="A186:AA186"/>
    <mergeCell ref="A190:AA190"/>
    <mergeCell ref="A198:AA198"/>
    <mergeCell ref="A132:AA132"/>
    <mergeCell ref="A130:AA130"/>
    <mergeCell ref="A128:AA128"/>
    <mergeCell ref="A155:AA155"/>
    <mergeCell ref="A161:AA161"/>
    <mergeCell ref="A462:AA462"/>
    <mergeCell ref="A465:AA465"/>
    <mergeCell ref="A467:AA467"/>
    <mergeCell ref="A469:AA469"/>
    <mergeCell ref="A432:AA432"/>
    <mergeCell ref="A434:AA434"/>
    <mergeCell ref="A438:AA438"/>
    <mergeCell ref="A753:AA753"/>
    <mergeCell ref="A738:AA738"/>
    <mergeCell ref="A740:AA740"/>
    <mergeCell ref="A742:AA742"/>
    <mergeCell ref="A745:AA745"/>
    <mergeCell ref="A747:AA747"/>
    <mergeCell ref="A749:AA749"/>
    <mergeCell ref="A751:AA751"/>
    <mergeCell ref="X709:X711"/>
    <mergeCell ref="O709:O711"/>
    <mergeCell ref="D728:D729"/>
    <mergeCell ref="E728:E729"/>
    <mergeCell ref="V709:V711"/>
    <mergeCell ref="W709:W711"/>
    <mergeCell ref="K728:K729"/>
    <mergeCell ref="L728:L729"/>
    <mergeCell ref="N728:N729"/>
    <mergeCell ref="O1288:O1290"/>
    <mergeCell ref="N1288:N1290"/>
    <mergeCell ref="M1288:M1290"/>
    <mergeCell ref="L1288:L1290"/>
    <mergeCell ref="K1288:K1290"/>
    <mergeCell ref="J1288:J1290"/>
    <mergeCell ref="A353:AA353"/>
    <mergeCell ref="A351:AA351"/>
    <mergeCell ref="A349:AA349"/>
    <mergeCell ref="A589:AA589"/>
    <mergeCell ref="A597:AA597"/>
    <mergeCell ref="A600:AA600"/>
    <mergeCell ref="A602:AA602"/>
    <mergeCell ref="A604:AA604"/>
    <mergeCell ref="A606:AA606"/>
    <mergeCell ref="A556:AA556"/>
    <mergeCell ref="A562:AA562"/>
    <mergeCell ref="A566:AA566"/>
    <mergeCell ref="A635:AA635"/>
    <mergeCell ref="A637:AA637"/>
    <mergeCell ref="A640:AA640"/>
    <mergeCell ref="A412:AA412"/>
    <mergeCell ref="A409:AA409"/>
    <mergeCell ref="A407:AA407"/>
    <mergeCell ref="I1288:I1290"/>
    <mergeCell ref="H1288:H1290"/>
    <mergeCell ref="G1288:G1290"/>
    <mergeCell ref="F1288:F1290"/>
    <mergeCell ref="E1288:E1290"/>
    <mergeCell ref="D1288:D1290"/>
    <mergeCell ref="C1288:C1290"/>
    <mergeCell ref="B1288:B1290"/>
    <mergeCell ref="A1288:A1290"/>
    <mergeCell ref="Z1422:AA1422"/>
    <mergeCell ref="J1297:X1297"/>
    <mergeCell ref="O1403:O1404"/>
    <mergeCell ref="S1401:S1402"/>
    <mergeCell ref="T1401:T1402"/>
    <mergeCell ref="U1401:U1402"/>
    <mergeCell ref="F1403:F1404"/>
    <mergeCell ref="A1403:A1404"/>
    <mergeCell ref="B1403:B1404"/>
    <mergeCell ref="Z1395:AA1395"/>
    <mergeCell ref="X1401:X1402"/>
    <mergeCell ref="E1401:E1402"/>
    <mergeCell ref="F1401:F1402"/>
    <mergeCell ref="G1401:G1402"/>
    <mergeCell ref="H1401:H1402"/>
    <mergeCell ref="I1401:I1402"/>
    <mergeCell ref="J1401:J1402"/>
    <mergeCell ref="K1401:K1402"/>
    <mergeCell ref="L1401:L1402"/>
    <mergeCell ref="M1401:M1402"/>
    <mergeCell ref="N1401:N1402"/>
    <mergeCell ref="O1401:O1402"/>
    <mergeCell ref="P1401:P1402"/>
    <mergeCell ref="Q1401:Q1402"/>
    <mergeCell ref="A725:AA725"/>
    <mergeCell ref="R728:R729"/>
    <mergeCell ref="S728:S729"/>
    <mergeCell ref="A728:A729"/>
    <mergeCell ref="B728:B729"/>
    <mergeCell ref="H709:H711"/>
    <mergeCell ref="M709:M711"/>
    <mergeCell ref="I709:I711"/>
    <mergeCell ref="J709:J711"/>
    <mergeCell ref="A714:AA714"/>
    <mergeCell ref="S709:S711"/>
    <mergeCell ref="A361:AA361"/>
    <mergeCell ref="A359:AA359"/>
    <mergeCell ref="A357:AA357"/>
    <mergeCell ref="A585:AA585"/>
    <mergeCell ref="A375:AA375"/>
    <mergeCell ref="A385:AA385"/>
    <mergeCell ref="A389:AA389"/>
    <mergeCell ref="A399:AA399"/>
    <mergeCell ref="A401:AA401"/>
    <mergeCell ref="A403:AA403"/>
    <mergeCell ref="A416:AA416"/>
    <mergeCell ref="A418:AA418"/>
    <mergeCell ref="A426:AA426"/>
    <mergeCell ref="A513:AA513"/>
    <mergeCell ref="A515:AA515"/>
    <mergeCell ref="A517:AA517"/>
    <mergeCell ref="A522:AA522"/>
    <mergeCell ref="A414:AA414"/>
    <mergeCell ref="A421:AA421"/>
    <mergeCell ref="A424:AA424"/>
    <mergeCell ref="A430:AA430"/>
    <mergeCell ref="A428:AA428"/>
    <mergeCell ref="A452:AA452"/>
    <mergeCell ref="A459:AA459"/>
    <mergeCell ref="A932:AA932"/>
    <mergeCell ref="A934:AA934"/>
    <mergeCell ref="A937:AA937"/>
    <mergeCell ref="A949:AA949"/>
    <mergeCell ref="A930:AA930"/>
    <mergeCell ref="A926:AA926"/>
    <mergeCell ref="A928:AA928"/>
    <mergeCell ref="A791:AA791"/>
    <mergeCell ref="A793:AA793"/>
    <mergeCell ref="A797:AA797"/>
    <mergeCell ref="A799:AA799"/>
    <mergeCell ref="A801:AA801"/>
    <mergeCell ref="A859:AA859"/>
    <mergeCell ref="A804:AA804"/>
    <mergeCell ref="A908:AA908"/>
    <mergeCell ref="A917:AA917"/>
    <mergeCell ref="A920:AA920"/>
    <mergeCell ref="A924:AA924"/>
    <mergeCell ref="A892:AA892"/>
    <mergeCell ref="A896:AA896"/>
    <mergeCell ref="A898:AA898"/>
    <mergeCell ref="A900:AA900"/>
    <mergeCell ref="A912:AA912"/>
    <mergeCell ref="A819:AA819"/>
    <mergeCell ref="A383:AA383"/>
    <mergeCell ref="A381:AA381"/>
    <mergeCell ref="A379:AA379"/>
    <mergeCell ref="A377:AA377"/>
    <mergeCell ref="A373:AA373"/>
    <mergeCell ref="A371:AA371"/>
    <mergeCell ref="A367:AA367"/>
    <mergeCell ref="A365:AA365"/>
    <mergeCell ref="A363:AA363"/>
    <mergeCell ref="A331:AA331"/>
    <mergeCell ref="A333:AA333"/>
    <mergeCell ref="A336:AA336"/>
    <mergeCell ref="A338:AA338"/>
    <mergeCell ref="A341:AA341"/>
    <mergeCell ref="A345:AA345"/>
    <mergeCell ref="A147:AA147"/>
    <mergeCell ref="A149:AA149"/>
    <mergeCell ref="A151:AA151"/>
    <mergeCell ref="A235:AA235"/>
    <mergeCell ref="A237:AA237"/>
    <mergeCell ref="A258:AA258"/>
    <mergeCell ref="A325:AA325"/>
    <mergeCell ref="A284:AA284"/>
    <mergeCell ref="A282:AA282"/>
    <mergeCell ref="A280:AA280"/>
    <mergeCell ref="A278:AA278"/>
    <mergeCell ref="A276:AA276"/>
    <mergeCell ref="A274:AA274"/>
    <mergeCell ref="D220:AA220"/>
    <mergeCell ref="A272:AA272"/>
    <mergeCell ref="A270:AA270"/>
    <mergeCell ref="A268:AA268"/>
    <mergeCell ref="A343:AA343"/>
    <mergeCell ref="A493:AA493"/>
    <mergeCell ref="A497:AA497"/>
    <mergeCell ref="A505:AA505"/>
    <mergeCell ref="Y507:AA507"/>
    <mergeCell ref="A520:AA520"/>
    <mergeCell ref="A500:AA500"/>
    <mergeCell ref="A572:AA572"/>
    <mergeCell ref="A534:AA534"/>
    <mergeCell ref="A536:AA536"/>
    <mergeCell ref="A538:AA538"/>
    <mergeCell ref="A543:AA543"/>
    <mergeCell ref="A545:AA545"/>
    <mergeCell ref="A547:AA547"/>
    <mergeCell ref="A549:AA549"/>
    <mergeCell ref="A551:AA551"/>
    <mergeCell ref="A553:AA553"/>
    <mergeCell ref="A864:AA864"/>
    <mergeCell ref="A869:AA869"/>
    <mergeCell ref="A866:AA866"/>
    <mergeCell ref="A871:AA871"/>
    <mergeCell ref="A821:AA821"/>
    <mergeCell ref="A823:AA823"/>
    <mergeCell ref="A825:AA825"/>
    <mergeCell ref="A526:AA526"/>
    <mergeCell ref="A528:AA528"/>
    <mergeCell ref="A530:AA530"/>
    <mergeCell ref="A532:AA532"/>
    <mergeCell ref="A574:AA574"/>
    <mergeCell ref="A576:AA576"/>
    <mergeCell ref="A578:AA578"/>
    <mergeCell ref="A730:AA730"/>
    <mergeCell ref="A734:AA734"/>
    <mergeCell ref="A736:AA736"/>
    <mergeCell ref="M728:M729"/>
    <mergeCell ref="O728:O729"/>
    <mergeCell ref="P709:P711"/>
    <mergeCell ref="T728:T729"/>
    <mergeCell ref="T709:T711"/>
    <mergeCell ref="U709:U711"/>
    <mergeCell ref="A716:AA716"/>
    <mergeCell ref="A663:AA663"/>
    <mergeCell ref="A665:AA665"/>
    <mergeCell ref="A667:AA667"/>
    <mergeCell ref="A581:AA581"/>
    <mergeCell ref="A608:AA608"/>
    <mergeCell ref="A610:AA610"/>
    <mergeCell ref="A614:AA614"/>
    <mergeCell ref="A618:AA618"/>
    <mergeCell ref="A622:AA622"/>
    <mergeCell ref="A626:AA626"/>
    <mergeCell ref="A629:AA629"/>
    <mergeCell ref="Y628:AA628"/>
    <mergeCell ref="A631:AA631"/>
    <mergeCell ref="A587:AA587"/>
    <mergeCell ref="A873:AA873"/>
    <mergeCell ref="A827:AA827"/>
    <mergeCell ref="A829:AA829"/>
    <mergeCell ref="A831:AA831"/>
    <mergeCell ref="A840:AA840"/>
    <mergeCell ref="A846:AA846"/>
    <mergeCell ref="A849:AA849"/>
    <mergeCell ref="A755:AA755"/>
    <mergeCell ref="A757:AA757"/>
    <mergeCell ref="A759:AA759"/>
    <mergeCell ref="A762:AA762"/>
    <mergeCell ref="A766:AA766"/>
    <mergeCell ref="A768:AA768"/>
    <mergeCell ref="A770:AA770"/>
    <mergeCell ref="A772:AA772"/>
    <mergeCell ref="A777:AA777"/>
    <mergeCell ref="A806:AA806"/>
    <mergeCell ref="A808:AA808"/>
    <mergeCell ref="A811:AA811"/>
    <mergeCell ref="A813:AA813"/>
    <mergeCell ref="A815:AA815"/>
    <mergeCell ref="A817:AA817"/>
    <mergeCell ref="A787:AA787"/>
    <mergeCell ref="A789:AA789"/>
    <mergeCell ref="A888:AA888"/>
    <mergeCell ref="A890:AA890"/>
    <mergeCell ref="A852:AA852"/>
    <mergeCell ref="A854:AA854"/>
    <mergeCell ref="A857:AA857"/>
    <mergeCell ref="A861:AA861"/>
    <mergeCell ref="A633:AA633"/>
    <mergeCell ref="A646:AA646"/>
    <mergeCell ref="A648:AA648"/>
    <mergeCell ref="A651:AA651"/>
    <mergeCell ref="A653:AA653"/>
    <mergeCell ref="A655:AA655"/>
    <mergeCell ref="A657:AA657"/>
    <mergeCell ref="A659:AA659"/>
    <mergeCell ref="A661:AA661"/>
    <mergeCell ref="A875:AA875"/>
    <mergeCell ref="A878:AA878"/>
    <mergeCell ref="A880:AA880"/>
    <mergeCell ref="A882:AA882"/>
    <mergeCell ref="A884:AA884"/>
    <mergeCell ref="A886:AA886"/>
    <mergeCell ref="A783:AA783"/>
    <mergeCell ref="A785:AA785"/>
    <mergeCell ref="I728:I729"/>
  </mergeCells>
  <phoneticPr fontId="2" type="noConversion"/>
  <dataValidations count="5">
    <dataValidation type="list" allowBlank="1" showInputMessage="1" showErrorMessage="1" sqref="D775:D776 F775:F776 H775:H776 J775:J776 L775:L776 N775:N776 P775:P776 T775:T776 V775:V776 Z775:Z776 XFD775:XFD777 XFB775:XFB777 AB775:AB777 AD775:AD777 AF775:AF777 AH775:AH777 AJ775:AJ777 AL775:AL777 AN775:AN777 AP775:AP777 AR775:AR777 AT775:AT777 AV775:AV777 AX775:AX777 AZ775:AZ777 BB775:BB777 BD775:BD777 BF775:BF777 BH775:BH777 BJ775:BJ777 BL775:BL777 BN775:BN777 BP775:BP777 BR775:BR777 BT775:BT777 BV775:BV777 BX775:BX777 BZ775:BZ777 CB775:CB777 CD775:CD777 CF775:CF777 CH775:CH777 CJ775:CJ777 CL775:CL777 CN775:CN777 CP775:CP777 CR775:CR777 CT775:CT777 CV775:CV777 CX775:CX777 CZ775:CZ777 DB775:DB777 DD775:DD777 DF775:DF777 DH775:DH777 DJ775:DJ777 DL775:DL777 DN775:DN777 DP775:DP777 DR775:DR777 DT775:DT777 DV775:DV777 DX775:DX777 DZ775:DZ777 EB775:EB777 ED775:ED777 EF775:EF777 EH775:EH777 EJ775:EJ777 EL775:EL777 EN775:EN777 EP775:EP777 ER775:ER777 ET775:ET777 EV775:EV777 EX775:EX777 EZ775:EZ777 FB775:FB777 FD775:FD777 FF775:FF777 FH775:FH777 FJ775:FJ777 FL775:FL777 FN775:FN777 FP775:FP777 FR775:FR777 FT775:FT777 FV775:FV777 FX775:FX777 FZ775:FZ777 GB775:GB777 GD775:GD777 GF775:GF777 GH775:GH777 GJ775:GJ777 GL775:GL777 GN775:GN777 GP775:GP777 GR775:GR777 GT775:GT777 GV775:GV777 GX775:GX777 GZ775:GZ777 HB775:HB777 HD775:HD777 HF775:HF777 HH775:HH777 HJ775:HJ777 HL775:HL777 HN775:HN777 HP775:HP777 HR775:HR777 HT775:HT777 HV775:HV777 HX775:HX777 HZ775:HZ777 IB775:IB777 ID775:ID777 IF775:IF777 IH775:IH777 IJ775:IJ777 IL775:IL777 IN775:IN777 IP775:IP777 IR775:IR777 IT775:IT777 IV775:IV777 IX775:IX777 IZ775:IZ777 JB775:JB777 JD775:JD777 JF775:JF777 JH775:JH777 JJ775:JJ777 JL775:JL777 JN775:JN777 JP775:JP777 JR775:JR777 JT775:JT777 JV775:JV777 JX775:JX777 JZ775:JZ777 KB775:KB777 KD775:KD777 KF775:KF777 KH775:KH777 KJ775:KJ777 KL775:KL777 KN775:KN777 KP775:KP777 KR775:KR777 KT775:KT777 KV775:KV777 KX775:KX777 KZ775:KZ777 LB775:LB777 LD775:LD777 LF775:LF777 LH775:LH777 LJ775:LJ777 LL775:LL777 LN775:LN777 LP775:LP777 LR775:LR777 LT775:LT777 LV775:LV777 LX775:LX777 LZ775:LZ777 MB775:MB777 MD775:MD777 MF775:MF777 MH775:MH777 MJ775:MJ777 ML775:ML777 MN775:MN777 MP775:MP777 MR775:MR777 MT775:MT777 MV775:MV777 MX775:MX777 MZ775:MZ777 NB775:NB777 ND775:ND777 NF775:NF777 NH775:NH777 NJ775:NJ777 NL775:NL777 NN775:NN777 NP775:NP777 NR775:NR777 NT775:NT777 NV775:NV777 NX775:NX777 NZ775:NZ777 OB775:OB777 OD775:OD777 OF775:OF777 OH775:OH777 OJ775:OJ777 OL775:OL777 ON775:ON777 OP775:OP777 OR775:OR777 OT775:OT777 OV775:OV777 OX775:OX777 OZ775:OZ777 PB775:PB777 PD775:PD777 PF775:PF777 PH775:PH777 PJ775:PJ777 PL775:PL777 PN775:PN777 PP775:PP777 PR775:PR777 PT775:PT777 PV775:PV777 PX775:PX777 PZ775:PZ777 QB775:QB777 QD775:QD777 QF775:QF777 QH775:QH777 QJ775:QJ777 QL775:QL777 QN775:QN777 QP775:QP777 QR775:QR777 QT775:QT777 QV775:QV777 QX775:QX777 QZ775:QZ777 RB775:RB777 RD775:RD777 RF775:RF777 RH775:RH777 RJ775:RJ777 RL775:RL777 RN775:RN777 RP775:RP777 RR775:RR777 RT775:RT777 RV775:RV777 RX775:RX777 RZ775:RZ777 SB775:SB777 SD775:SD777 SF775:SF777 SH775:SH777 SJ775:SJ777 SL775:SL777 SN775:SN777 SP775:SP777 SR775:SR777 ST775:ST777 SV775:SV777 SX775:SX777 SZ775:SZ777 TB775:TB777 TD775:TD777 TF775:TF777 TH775:TH777 TJ775:TJ777 TL775:TL777 TN775:TN777 TP775:TP777 TR775:TR777 TT775:TT777 TV775:TV777 TX775:TX777 TZ775:TZ777 UB775:UB777 UD775:UD777 UF775:UF777 UH775:UH777 UJ775:UJ777 UL775:UL777 UN775:UN777 UP775:UP777 UR775:UR777 UT775:UT777 UV775:UV777 UX775:UX777 UZ775:UZ777 VB775:VB777 VD775:VD777 VF775:VF777 VH775:VH777 VJ775:VJ777 VL775:VL777 VN775:VN777 VP775:VP777 VR775:VR777 VT775:VT777 VV775:VV777 VX775:VX777 VZ775:VZ777 WB775:WB777 WD775:WD777 WF775:WF777 WH775:WH777 WJ775:WJ777 WL775:WL777 WN775:WN777 WP775:WP777 WR775:WR777 WT775:WT777 WV775:WV777 WX775:WX777 WZ775:WZ777 XB775:XB777 XD775:XD777 XF775:XF777 XH775:XH777 XJ775:XJ777 XL775:XL777 XN775:XN777 XP775:XP777 XR775:XR777 XT775:XT777 XV775:XV777 XX775:XX777 XZ775:XZ777 YB775:YB777 YD775:YD777 YF775:YF777 YH775:YH777 YJ775:YJ777 YL775:YL777 YN775:YN777 YP775:YP777 YR775:YR777 YT775:YT777 YV775:YV777 YX775:YX777 YZ775:YZ777 ZB775:ZB777 ZD775:ZD777 ZF775:ZF777 ZH775:ZH777 ZJ775:ZJ777 ZL775:ZL777 ZN775:ZN777 ZP775:ZP777 ZR775:ZR777 ZT775:ZT777 ZV775:ZV777 ZX775:ZX777 ZZ775:ZZ777 AAB775:AAB777 AAD775:AAD777 AAF775:AAF777 AAH775:AAH777 AAJ775:AAJ777 AAL775:AAL777 AAN775:AAN777 AAP775:AAP777 AAR775:AAR777 AAT775:AAT777 AAV775:AAV777 AAX775:AAX777 AAZ775:AAZ777 ABB775:ABB777 ABD775:ABD777 ABF775:ABF777 ABH775:ABH777 ABJ775:ABJ777 ABL775:ABL777 ABN775:ABN777 ABP775:ABP777 ABR775:ABR777 ABT775:ABT777 ABV775:ABV777 ABX775:ABX777 ABZ775:ABZ777 ACB775:ACB777 ACD775:ACD777 ACF775:ACF777 ACH775:ACH777 ACJ775:ACJ777 ACL775:ACL777 ACN775:ACN777 ACP775:ACP777 ACR775:ACR777 ACT775:ACT777 ACV775:ACV777 ACX775:ACX777 ACZ775:ACZ777 ADB775:ADB777 ADD775:ADD777 ADF775:ADF777 ADH775:ADH777 ADJ775:ADJ777 ADL775:ADL777 ADN775:ADN777 ADP775:ADP777 ADR775:ADR777 ADT775:ADT777 ADV775:ADV777 ADX775:ADX777 ADZ775:ADZ777 AEB775:AEB777 AED775:AED777 AEF775:AEF777 AEH775:AEH777 AEJ775:AEJ777 AEL775:AEL777 AEN775:AEN777 AEP775:AEP777 AER775:AER777 AET775:AET777 AEV775:AEV777 AEX775:AEX777 AEZ775:AEZ777 AFB775:AFB777 AFD775:AFD777 AFF775:AFF777 AFH775:AFH777 AFJ775:AFJ777 AFL775:AFL777 AFN775:AFN777 AFP775:AFP777 AFR775:AFR777 AFT775:AFT777 AFV775:AFV777 AFX775:AFX777 AFZ775:AFZ777 AGB775:AGB777 AGD775:AGD777 AGF775:AGF777 AGH775:AGH777 AGJ775:AGJ777 AGL775:AGL777 AGN775:AGN777 AGP775:AGP777 AGR775:AGR777 AGT775:AGT777 AGV775:AGV777 AGX775:AGX777 AGZ775:AGZ777 AHB775:AHB777 AHD775:AHD777 AHF775:AHF777 AHH775:AHH777 AHJ775:AHJ777 AHL775:AHL777 AHN775:AHN777 AHP775:AHP777 AHR775:AHR777 AHT775:AHT777 AHV775:AHV777 AHX775:AHX777 AHZ775:AHZ777 AIB775:AIB777 AID775:AID777 AIF775:AIF777 AIH775:AIH777 AIJ775:AIJ777 AIL775:AIL777 AIN775:AIN777 AIP775:AIP777 AIR775:AIR777 AIT775:AIT777 AIV775:AIV777 AIX775:AIX777 AIZ775:AIZ777 AJB775:AJB777 AJD775:AJD777 AJF775:AJF777 AJH775:AJH777 AJJ775:AJJ777 AJL775:AJL777 AJN775:AJN777 AJP775:AJP777 AJR775:AJR777 AJT775:AJT777 AJV775:AJV777 AJX775:AJX777 AJZ775:AJZ777 AKB775:AKB777 AKD775:AKD777 AKF775:AKF777 AKH775:AKH777 AKJ775:AKJ777 AKL775:AKL777 AKN775:AKN777 AKP775:AKP777 AKR775:AKR777 AKT775:AKT777 AKV775:AKV777 AKX775:AKX777 AKZ775:AKZ777 ALB775:ALB777 ALD775:ALD777 ALF775:ALF777 ALH775:ALH777 ALJ775:ALJ777 ALL775:ALL777 ALN775:ALN777 ALP775:ALP777 ALR775:ALR777 ALT775:ALT777 ALV775:ALV777 ALX775:ALX777 ALZ775:ALZ777 AMB775:AMB777 AMD775:AMD777 AMF775:AMF777 AMH775:AMH777 AMJ775:AMJ777 AML775:AML777 AMN775:AMN777 AMP775:AMP777 AMR775:AMR777 AMT775:AMT777 AMV775:AMV777 AMX775:AMX777 AMZ775:AMZ777 ANB775:ANB777 AND775:AND777 ANF775:ANF777 ANH775:ANH777 ANJ775:ANJ777 ANL775:ANL777 ANN775:ANN777 ANP775:ANP777 ANR775:ANR777 ANT775:ANT777 ANV775:ANV777 ANX775:ANX777 ANZ775:ANZ777 AOB775:AOB777 AOD775:AOD777 AOF775:AOF777 AOH775:AOH777 AOJ775:AOJ777 AOL775:AOL777 AON775:AON777 AOP775:AOP777 AOR775:AOR777 AOT775:AOT777 AOV775:AOV777 AOX775:AOX777 AOZ775:AOZ777 APB775:APB777 APD775:APD777 APF775:APF777 APH775:APH777 APJ775:APJ777 APL775:APL777 APN775:APN777 APP775:APP777 APR775:APR777 APT775:APT777 APV775:APV777 APX775:APX777 APZ775:APZ777 AQB775:AQB777 AQD775:AQD777 AQF775:AQF777 AQH775:AQH777 AQJ775:AQJ777 AQL775:AQL777 AQN775:AQN777 AQP775:AQP777 AQR775:AQR777 AQT775:AQT777 AQV775:AQV777 AQX775:AQX777 AQZ775:AQZ777 ARB775:ARB777 ARD775:ARD777 ARF775:ARF777 ARH775:ARH777 ARJ775:ARJ777 ARL775:ARL777 ARN775:ARN777 ARP775:ARP777 ARR775:ARR777 ART775:ART777 ARV775:ARV777 ARX775:ARX777 ARZ775:ARZ777 ASB775:ASB777 ASD775:ASD777 ASF775:ASF777 ASH775:ASH777 ASJ775:ASJ777 ASL775:ASL777 ASN775:ASN777 ASP775:ASP777 ASR775:ASR777 AST775:AST777 ASV775:ASV777 ASX775:ASX777 ASZ775:ASZ777 ATB775:ATB777 ATD775:ATD777 ATF775:ATF777 ATH775:ATH777 ATJ775:ATJ777 ATL775:ATL777 ATN775:ATN777 ATP775:ATP777 ATR775:ATR777 ATT775:ATT777 ATV775:ATV777 ATX775:ATX777 ATZ775:ATZ777 AUB775:AUB777 AUD775:AUD777 AUF775:AUF777 AUH775:AUH777 AUJ775:AUJ777 AUL775:AUL777 AUN775:AUN777 AUP775:AUP777 AUR775:AUR777 AUT775:AUT777 AUV775:AUV777 AUX775:AUX777 AUZ775:AUZ777 AVB775:AVB777 AVD775:AVD777 AVF775:AVF777 AVH775:AVH777 AVJ775:AVJ777 AVL775:AVL777 AVN775:AVN777 AVP775:AVP777 AVR775:AVR777 AVT775:AVT777 AVV775:AVV777 AVX775:AVX777 AVZ775:AVZ777 AWB775:AWB777 AWD775:AWD777 AWF775:AWF777 AWH775:AWH777 AWJ775:AWJ777 AWL775:AWL777 AWN775:AWN777 AWP775:AWP777 AWR775:AWR777 AWT775:AWT777 AWV775:AWV777 AWX775:AWX777 AWZ775:AWZ777 AXB775:AXB777 AXD775:AXD777 AXF775:AXF777 AXH775:AXH777 AXJ775:AXJ777 AXL775:AXL777 AXN775:AXN777 AXP775:AXP777 AXR775:AXR777 AXT775:AXT777 AXV775:AXV777 AXX775:AXX777 AXZ775:AXZ777 AYB775:AYB777 AYD775:AYD777 AYF775:AYF777 AYH775:AYH777 AYJ775:AYJ777 AYL775:AYL777 AYN775:AYN777 AYP775:AYP777 AYR775:AYR777 AYT775:AYT777 AYV775:AYV777 AYX775:AYX777 AYZ775:AYZ777 AZB775:AZB777 AZD775:AZD777 AZF775:AZF777 AZH775:AZH777 AZJ775:AZJ777 AZL775:AZL777 AZN775:AZN777 AZP775:AZP777 AZR775:AZR777 AZT775:AZT777 AZV775:AZV777 AZX775:AZX777 AZZ775:AZZ777 BAB775:BAB777 BAD775:BAD777 BAF775:BAF777 BAH775:BAH777 BAJ775:BAJ777 BAL775:BAL777 BAN775:BAN777 BAP775:BAP777 BAR775:BAR777 BAT775:BAT777 BAV775:BAV777 BAX775:BAX777 BAZ775:BAZ777 BBB775:BBB777 BBD775:BBD777 BBF775:BBF777 BBH775:BBH777 BBJ775:BBJ777 BBL775:BBL777 BBN775:BBN777 BBP775:BBP777 BBR775:BBR777 BBT775:BBT777 BBV775:BBV777 BBX775:BBX777 BBZ775:BBZ777 BCB775:BCB777 BCD775:BCD777 BCF775:BCF777 BCH775:BCH777 BCJ775:BCJ777 BCL775:BCL777 BCN775:BCN777 BCP775:BCP777 BCR775:BCR777 BCT775:BCT777 BCV775:BCV777 BCX775:BCX777 BCZ775:BCZ777 BDB775:BDB777 BDD775:BDD777 BDF775:BDF777 BDH775:BDH777 BDJ775:BDJ777 BDL775:BDL777 BDN775:BDN777 BDP775:BDP777 BDR775:BDR777 BDT775:BDT777 BDV775:BDV777 BDX775:BDX777 BDZ775:BDZ777 BEB775:BEB777 BED775:BED777 BEF775:BEF777 BEH775:BEH777 BEJ775:BEJ777 BEL775:BEL777 BEN775:BEN777 BEP775:BEP777 BER775:BER777 BET775:BET777 BEV775:BEV777 BEX775:BEX777 BEZ775:BEZ777 BFB775:BFB777 BFD775:BFD777 BFF775:BFF777 BFH775:BFH777 BFJ775:BFJ777 BFL775:BFL777 BFN775:BFN777 BFP775:BFP777 BFR775:BFR777 BFT775:BFT777 BFV775:BFV777 BFX775:BFX777 BFZ775:BFZ777 BGB775:BGB777 BGD775:BGD777 BGF775:BGF777 BGH775:BGH777 BGJ775:BGJ777 BGL775:BGL777 BGN775:BGN777 BGP775:BGP777 BGR775:BGR777 BGT775:BGT777 BGV775:BGV777 BGX775:BGX777 BGZ775:BGZ777 BHB775:BHB777 BHD775:BHD777 BHF775:BHF777 BHH775:BHH777 BHJ775:BHJ777 BHL775:BHL777 BHN775:BHN777 BHP775:BHP777 BHR775:BHR777 BHT775:BHT777 BHV775:BHV777 BHX775:BHX777 BHZ775:BHZ777 BIB775:BIB777 BID775:BID777 BIF775:BIF777 BIH775:BIH777 BIJ775:BIJ777 BIL775:BIL777 BIN775:BIN777 BIP775:BIP777 BIR775:BIR777 BIT775:BIT777 BIV775:BIV777 BIX775:BIX777 BIZ775:BIZ777 BJB775:BJB777 BJD775:BJD777 BJF775:BJF777 BJH775:BJH777 BJJ775:BJJ777 BJL775:BJL777 BJN775:BJN777 BJP775:BJP777 BJR775:BJR777 BJT775:BJT777 BJV775:BJV777 BJX775:BJX777 BJZ775:BJZ777 BKB775:BKB777 BKD775:BKD777 BKF775:BKF777 BKH775:BKH777 BKJ775:BKJ777 BKL775:BKL777 BKN775:BKN777 BKP775:BKP777 BKR775:BKR777 BKT775:BKT777 BKV775:BKV777 BKX775:BKX777 BKZ775:BKZ777 BLB775:BLB777 BLD775:BLD777 BLF775:BLF777 BLH775:BLH777 BLJ775:BLJ777 BLL775:BLL777 BLN775:BLN777 BLP775:BLP777 BLR775:BLR777 BLT775:BLT777 BLV775:BLV777 BLX775:BLX777 BLZ775:BLZ777 BMB775:BMB777 BMD775:BMD777 BMF775:BMF777 BMH775:BMH777 BMJ775:BMJ777 BML775:BML777 BMN775:BMN777 BMP775:BMP777 BMR775:BMR777 BMT775:BMT777 BMV775:BMV777 BMX775:BMX777 BMZ775:BMZ777 BNB775:BNB777 BND775:BND777 BNF775:BNF777 BNH775:BNH777 BNJ775:BNJ777 BNL775:BNL777 BNN775:BNN777 BNP775:BNP777 BNR775:BNR777 BNT775:BNT777 BNV775:BNV777 BNX775:BNX777 BNZ775:BNZ777 BOB775:BOB777 BOD775:BOD777 BOF775:BOF777 BOH775:BOH777 BOJ775:BOJ777 BOL775:BOL777 BON775:BON777 BOP775:BOP777 BOR775:BOR777 BOT775:BOT777 BOV775:BOV777 BOX775:BOX777 BOZ775:BOZ777 BPB775:BPB777 BPD775:BPD777 BPF775:BPF777 BPH775:BPH777 BPJ775:BPJ777 BPL775:BPL777 BPN775:BPN777 BPP775:BPP777 BPR775:BPR777 BPT775:BPT777 BPV775:BPV777 BPX775:BPX777 BPZ775:BPZ777 BQB775:BQB777 BQD775:BQD777 BQF775:BQF777 BQH775:BQH777 BQJ775:BQJ777 BQL775:BQL777 BQN775:BQN777 BQP775:BQP777 BQR775:BQR777 BQT775:BQT777 BQV775:BQV777 BQX775:BQX777 BQZ775:BQZ777 BRB775:BRB777 BRD775:BRD777 BRF775:BRF777 BRH775:BRH777 BRJ775:BRJ777 BRL775:BRL777 BRN775:BRN777 BRP775:BRP777 BRR775:BRR777 BRT775:BRT777 BRV775:BRV777 BRX775:BRX777 BRZ775:BRZ777 BSB775:BSB777 BSD775:BSD777 BSF775:BSF777 BSH775:BSH777 BSJ775:BSJ777 BSL775:BSL777 BSN775:BSN777 BSP775:BSP777 BSR775:BSR777 BST775:BST777 BSV775:BSV777 BSX775:BSX777 BSZ775:BSZ777 BTB775:BTB777 BTD775:BTD777 BTF775:BTF777 BTH775:BTH777 BTJ775:BTJ777 BTL775:BTL777 BTN775:BTN777 BTP775:BTP777 BTR775:BTR777 BTT775:BTT777 BTV775:BTV777 BTX775:BTX777 BTZ775:BTZ777 BUB775:BUB777 BUD775:BUD777 BUF775:BUF777 BUH775:BUH777 BUJ775:BUJ777 BUL775:BUL777 BUN775:BUN777 BUP775:BUP777 BUR775:BUR777 BUT775:BUT777 BUV775:BUV777 BUX775:BUX777 BUZ775:BUZ777 BVB775:BVB777 BVD775:BVD777 BVF775:BVF777 BVH775:BVH777 BVJ775:BVJ777 BVL775:BVL777 BVN775:BVN777 BVP775:BVP777 BVR775:BVR777 BVT775:BVT777 BVV775:BVV777 BVX775:BVX777 BVZ775:BVZ777 BWB775:BWB777 BWD775:BWD777 BWF775:BWF777 BWH775:BWH777 BWJ775:BWJ777 BWL775:BWL777 BWN775:BWN777 BWP775:BWP777 BWR775:BWR777 BWT775:BWT777 BWV775:BWV777 BWX775:BWX777 BWZ775:BWZ777 BXB775:BXB777 BXD775:BXD777 BXF775:BXF777 BXH775:BXH777 BXJ775:BXJ777 BXL775:BXL777 BXN775:BXN777 BXP775:BXP777 BXR775:BXR777 BXT775:BXT777 BXV775:BXV777 BXX775:BXX777 BXZ775:BXZ777 BYB775:BYB777 BYD775:BYD777 BYF775:BYF777 BYH775:BYH777 BYJ775:BYJ777 BYL775:BYL777 BYN775:BYN777 BYP775:BYP777 BYR775:BYR777 BYT775:BYT777 BYV775:BYV777 BYX775:BYX777 BYZ775:BYZ777 BZB775:BZB777 BZD775:BZD777 BZF775:BZF777 BZH775:BZH777 BZJ775:BZJ777 BZL775:BZL777 BZN775:BZN777 BZP775:BZP777 BZR775:BZR777 BZT775:BZT777 BZV775:BZV777 BZX775:BZX777 BZZ775:BZZ777 CAB775:CAB777 CAD775:CAD777 CAF775:CAF777 CAH775:CAH777 CAJ775:CAJ777 CAL775:CAL777 CAN775:CAN777 CAP775:CAP777 CAR775:CAR777 CAT775:CAT777 CAV775:CAV777 CAX775:CAX777 CAZ775:CAZ777 CBB775:CBB777 CBD775:CBD777 CBF775:CBF777 CBH775:CBH777 CBJ775:CBJ777 CBL775:CBL777 CBN775:CBN777 CBP775:CBP777 CBR775:CBR777 CBT775:CBT777 CBV775:CBV777 CBX775:CBX777 CBZ775:CBZ777 CCB775:CCB777 CCD775:CCD777 CCF775:CCF777 CCH775:CCH777 CCJ775:CCJ777 CCL775:CCL777 CCN775:CCN777 CCP775:CCP777 CCR775:CCR777 CCT775:CCT777 CCV775:CCV777 CCX775:CCX777 CCZ775:CCZ777 CDB775:CDB777 CDD775:CDD777 CDF775:CDF777 CDH775:CDH777 CDJ775:CDJ777 CDL775:CDL777 CDN775:CDN777 CDP775:CDP777 CDR775:CDR777 CDT775:CDT777 CDV775:CDV777 CDX775:CDX777 CDZ775:CDZ777 CEB775:CEB777 CED775:CED777 CEF775:CEF777 CEH775:CEH777 CEJ775:CEJ777 CEL775:CEL777 CEN775:CEN777 CEP775:CEP777 CER775:CER777 CET775:CET777 CEV775:CEV777 CEX775:CEX777 CEZ775:CEZ777 CFB775:CFB777 CFD775:CFD777 CFF775:CFF777 CFH775:CFH777 CFJ775:CFJ777 CFL775:CFL777 CFN775:CFN777 CFP775:CFP777 CFR775:CFR777 CFT775:CFT777 CFV775:CFV777 CFX775:CFX777 CFZ775:CFZ777 CGB775:CGB777 CGD775:CGD777 CGF775:CGF777 CGH775:CGH777 CGJ775:CGJ777 CGL775:CGL777 CGN775:CGN777 CGP775:CGP777 CGR775:CGR777 CGT775:CGT777 CGV775:CGV777 CGX775:CGX777 CGZ775:CGZ777 CHB775:CHB777 CHD775:CHD777 CHF775:CHF777 CHH775:CHH777 CHJ775:CHJ777 CHL775:CHL777 CHN775:CHN777 CHP775:CHP777 CHR775:CHR777 CHT775:CHT777 CHV775:CHV777 CHX775:CHX777 CHZ775:CHZ777 CIB775:CIB777 CID775:CID777 CIF775:CIF777 CIH775:CIH777 CIJ775:CIJ777 CIL775:CIL777 CIN775:CIN777 CIP775:CIP777 CIR775:CIR777 CIT775:CIT777 CIV775:CIV777 CIX775:CIX777 CIZ775:CIZ777 CJB775:CJB777 CJD775:CJD777 CJF775:CJF777 CJH775:CJH777 CJJ775:CJJ777 CJL775:CJL777 CJN775:CJN777 CJP775:CJP777 CJR775:CJR777 CJT775:CJT777 CJV775:CJV777 CJX775:CJX777 CJZ775:CJZ777 CKB775:CKB777 CKD775:CKD777 CKF775:CKF777 CKH775:CKH777 CKJ775:CKJ777 CKL775:CKL777 CKN775:CKN777 CKP775:CKP777 CKR775:CKR777 CKT775:CKT777 CKV775:CKV777 CKX775:CKX777 CKZ775:CKZ777 CLB775:CLB777 CLD775:CLD777 CLF775:CLF777 CLH775:CLH777 CLJ775:CLJ777 CLL775:CLL777 CLN775:CLN777 CLP775:CLP777 CLR775:CLR777 CLT775:CLT777 CLV775:CLV777 CLX775:CLX777 CLZ775:CLZ777 CMB775:CMB777 CMD775:CMD777 CMF775:CMF777 CMH775:CMH777 CMJ775:CMJ777 CML775:CML777 CMN775:CMN777 CMP775:CMP777 CMR775:CMR777 CMT775:CMT777 CMV775:CMV777 CMX775:CMX777 CMZ775:CMZ777 CNB775:CNB777 CND775:CND777 CNF775:CNF777 CNH775:CNH777 CNJ775:CNJ777 CNL775:CNL777 CNN775:CNN777 CNP775:CNP777 CNR775:CNR777 CNT775:CNT777 CNV775:CNV777 CNX775:CNX777 CNZ775:CNZ777 COB775:COB777 COD775:COD777 COF775:COF777 COH775:COH777 COJ775:COJ777 COL775:COL777 CON775:CON777 COP775:COP777 COR775:COR777 COT775:COT777 COV775:COV777 COX775:COX777 COZ775:COZ777 CPB775:CPB777 CPD775:CPD777 CPF775:CPF777 CPH775:CPH777 CPJ775:CPJ777 CPL775:CPL777 CPN775:CPN777 CPP775:CPP777 CPR775:CPR777 CPT775:CPT777 CPV775:CPV777 CPX775:CPX777 CPZ775:CPZ777 CQB775:CQB777 CQD775:CQD777 CQF775:CQF777 CQH775:CQH777 CQJ775:CQJ777 CQL775:CQL777 CQN775:CQN777 CQP775:CQP777 CQR775:CQR777 CQT775:CQT777 CQV775:CQV777 CQX775:CQX777 CQZ775:CQZ777 CRB775:CRB777 CRD775:CRD777 CRF775:CRF777 CRH775:CRH777 CRJ775:CRJ777 CRL775:CRL777 CRN775:CRN777 CRP775:CRP777 CRR775:CRR777 CRT775:CRT777 CRV775:CRV777 CRX775:CRX777 CRZ775:CRZ777 CSB775:CSB777 CSD775:CSD777 CSF775:CSF777 CSH775:CSH777 CSJ775:CSJ777 CSL775:CSL777 CSN775:CSN777 CSP775:CSP777 CSR775:CSR777 CST775:CST777 CSV775:CSV777 CSX775:CSX777 CSZ775:CSZ777 CTB775:CTB777 CTD775:CTD777 CTF775:CTF777 CTH775:CTH777 CTJ775:CTJ777 CTL775:CTL777 CTN775:CTN777 CTP775:CTP777 CTR775:CTR777 CTT775:CTT777 CTV775:CTV777 CTX775:CTX777 CTZ775:CTZ777 CUB775:CUB777 CUD775:CUD777 CUF775:CUF777 CUH775:CUH777 CUJ775:CUJ777 CUL775:CUL777 CUN775:CUN777 CUP775:CUP777 CUR775:CUR777 CUT775:CUT777 CUV775:CUV777 CUX775:CUX777 CUZ775:CUZ777 CVB775:CVB777 CVD775:CVD777 CVF775:CVF777 CVH775:CVH777 CVJ775:CVJ777 CVL775:CVL777 CVN775:CVN777 CVP775:CVP777 CVR775:CVR777 CVT775:CVT777 CVV775:CVV777 CVX775:CVX777 CVZ775:CVZ777 CWB775:CWB777 CWD775:CWD777 CWF775:CWF777 CWH775:CWH777 CWJ775:CWJ777 CWL775:CWL777 CWN775:CWN777 CWP775:CWP777 CWR775:CWR777 CWT775:CWT777 CWV775:CWV777 CWX775:CWX777 CWZ775:CWZ777 CXB775:CXB777 CXD775:CXD777 CXF775:CXF777 CXH775:CXH777 CXJ775:CXJ777 CXL775:CXL777 CXN775:CXN777 CXP775:CXP777 CXR775:CXR777 CXT775:CXT777 CXV775:CXV777 CXX775:CXX777 CXZ775:CXZ777 CYB775:CYB777 CYD775:CYD777 CYF775:CYF777 CYH775:CYH777 CYJ775:CYJ777 CYL775:CYL777 CYN775:CYN777 CYP775:CYP777 CYR775:CYR777 CYT775:CYT777 CYV775:CYV777 CYX775:CYX777 CYZ775:CYZ777 CZB775:CZB777 CZD775:CZD777 CZF775:CZF777 CZH775:CZH777 CZJ775:CZJ777 CZL775:CZL777 CZN775:CZN777 CZP775:CZP777 CZR775:CZR777 CZT775:CZT777 CZV775:CZV777 CZX775:CZX777 CZZ775:CZZ777 DAB775:DAB777 DAD775:DAD777 DAF775:DAF777 DAH775:DAH777 DAJ775:DAJ777 DAL775:DAL777 DAN775:DAN777 DAP775:DAP777 DAR775:DAR777 DAT775:DAT777 DAV775:DAV777 DAX775:DAX777 DAZ775:DAZ777 DBB775:DBB777 DBD775:DBD777 DBF775:DBF777 DBH775:DBH777 DBJ775:DBJ777 DBL775:DBL777 DBN775:DBN777 DBP775:DBP777 DBR775:DBR777 DBT775:DBT777 DBV775:DBV777 DBX775:DBX777 DBZ775:DBZ777 DCB775:DCB777 DCD775:DCD777 DCF775:DCF777 DCH775:DCH777 DCJ775:DCJ777 DCL775:DCL777 DCN775:DCN777 DCP775:DCP777 DCR775:DCR777 DCT775:DCT777 DCV775:DCV777 DCX775:DCX777 DCZ775:DCZ777 DDB775:DDB777 DDD775:DDD777 DDF775:DDF777 DDH775:DDH777 DDJ775:DDJ777 DDL775:DDL777 DDN775:DDN777 DDP775:DDP777 DDR775:DDR777 DDT775:DDT777 DDV775:DDV777 DDX775:DDX777 DDZ775:DDZ777 DEB775:DEB777 DED775:DED777 DEF775:DEF777 DEH775:DEH777 DEJ775:DEJ777 DEL775:DEL777 DEN775:DEN777 DEP775:DEP777 DER775:DER777 DET775:DET777 DEV775:DEV777 DEX775:DEX777 DEZ775:DEZ777 DFB775:DFB777 DFD775:DFD777 DFF775:DFF777 DFH775:DFH777 DFJ775:DFJ777 DFL775:DFL777 DFN775:DFN777 DFP775:DFP777 DFR775:DFR777 DFT775:DFT777 DFV775:DFV777 DFX775:DFX777 DFZ775:DFZ777 DGB775:DGB777 DGD775:DGD777 DGF775:DGF777 DGH775:DGH777 DGJ775:DGJ777 DGL775:DGL777 DGN775:DGN777 DGP775:DGP777 DGR775:DGR777 DGT775:DGT777 DGV775:DGV777 DGX775:DGX777 DGZ775:DGZ777 DHB775:DHB777 DHD775:DHD777 DHF775:DHF777 DHH775:DHH777 DHJ775:DHJ777 DHL775:DHL777 DHN775:DHN777 DHP775:DHP777 DHR775:DHR777 DHT775:DHT777 DHV775:DHV777 DHX775:DHX777 DHZ775:DHZ777 DIB775:DIB777 DID775:DID777 DIF775:DIF777 DIH775:DIH777 DIJ775:DIJ777 DIL775:DIL777 DIN775:DIN777 DIP775:DIP777 DIR775:DIR777 DIT775:DIT777 DIV775:DIV777 DIX775:DIX777 DIZ775:DIZ777 DJB775:DJB777 DJD775:DJD777 DJF775:DJF777 DJH775:DJH777 DJJ775:DJJ777 DJL775:DJL777 DJN775:DJN777 DJP775:DJP777 DJR775:DJR777 DJT775:DJT777 DJV775:DJV777 DJX775:DJX777 DJZ775:DJZ777 DKB775:DKB777 DKD775:DKD777 DKF775:DKF777 DKH775:DKH777 DKJ775:DKJ777 DKL775:DKL777 DKN775:DKN777 DKP775:DKP777 DKR775:DKR777 DKT775:DKT777 DKV775:DKV777 DKX775:DKX777 DKZ775:DKZ777 DLB775:DLB777 DLD775:DLD777 DLF775:DLF777 DLH775:DLH777 DLJ775:DLJ777 DLL775:DLL777 DLN775:DLN777 DLP775:DLP777 DLR775:DLR777 DLT775:DLT777 DLV775:DLV777 DLX775:DLX777 DLZ775:DLZ777 DMB775:DMB777 DMD775:DMD777 DMF775:DMF777 DMH775:DMH777 DMJ775:DMJ777 DML775:DML777 DMN775:DMN777 DMP775:DMP777 DMR775:DMR777 DMT775:DMT777 DMV775:DMV777 DMX775:DMX777 DMZ775:DMZ777 DNB775:DNB777 DND775:DND777 DNF775:DNF777 DNH775:DNH777 DNJ775:DNJ777 DNL775:DNL777 DNN775:DNN777 DNP775:DNP777 DNR775:DNR777 DNT775:DNT777 DNV775:DNV777 DNX775:DNX777 DNZ775:DNZ777 DOB775:DOB777 DOD775:DOD777 DOF775:DOF777 DOH775:DOH777 DOJ775:DOJ777 DOL775:DOL777 DON775:DON777 DOP775:DOP777 DOR775:DOR777 DOT775:DOT777 DOV775:DOV777 DOX775:DOX777 DOZ775:DOZ777 DPB775:DPB777 DPD775:DPD777 DPF775:DPF777 DPH775:DPH777 DPJ775:DPJ777 DPL775:DPL777 DPN775:DPN777 DPP775:DPP777 DPR775:DPR777 DPT775:DPT777 DPV775:DPV777 DPX775:DPX777 DPZ775:DPZ777 DQB775:DQB777 DQD775:DQD777 DQF775:DQF777 DQH775:DQH777 DQJ775:DQJ777 DQL775:DQL777 DQN775:DQN777 DQP775:DQP777 DQR775:DQR777 DQT775:DQT777 DQV775:DQV777 DQX775:DQX777 DQZ775:DQZ777 DRB775:DRB777 DRD775:DRD777 DRF775:DRF777 DRH775:DRH777 DRJ775:DRJ777 DRL775:DRL777 DRN775:DRN777 DRP775:DRP777 DRR775:DRR777 DRT775:DRT777 DRV775:DRV777 DRX775:DRX777 DRZ775:DRZ777 DSB775:DSB777 DSD775:DSD777 DSF775:DSF777 DSH775:DSH777 DSJ775:DSJ777 DSL775:DSL777 DSN775:DSN777 DSP775:DSP777 DSR775:DSR777 DST775:DST777 DSV775:DSV777 DSX775:DSX777 DSZ775:DSZ777 DTB775:DTB777 DTD775:DTD777 DTF775:DTF777 DTH775:DTH777 DTJ775:DTJ777 DTL775:DTL777 DTN775:DTN777 DTP775:DTP777 DTR775:DTR777 DTT775:DTT777 DTV775:DTV777 DTX775:DTX777 DTZ775:DTZ777 DUB775:DUB777 DUD775:DUD777 DUF775:DUF777 DUH775:DUH777 DUJ775:DUJ777 DUL775:DUL777 DUN775:DUN777 DUP775:DUP777 DUR775:DUR777 DUT775:DUT777 DUV775:DUV777 DUX775:DUX777 DUZ775:DUZ777 DVB775:DVB777 DVD775:DVD777 DVF775:DVF777 DVH775:DVH777 DVJ775:DVJ777 DVL775:DVL777 DVN775:DVN777 DVP775:DVP777 DVR775:DVR777 DVT775:DVT777 DVV775:DVV777 DVX775:DVX777 DVZ775:DVZ777 DWB775:DWB777 DWD775:DWD777 DWF775:DWF777 DWH775:DWH777 DWJ775:DWJ777 DWL775:DWL777 DWN775:DWN777 DWP775:DWP777 DWR775:DWR777 DWT775:DWT777 DWV775:DWV777 DWX775:DWX777 DWZ775:DWZ777 DXB775:DXB777 DXD775:DXD777 DXF775:DXF777 DXH775:DXH777 DXJ775:DXJ777 DXL775:DXL777 DXN775:DXN777 DXP775:DXP777 DXR775:DXR777 DXT775:DXT777 DXV775:DXV777 DXX775:DXX777 DXZ775:DXZ777 DYB775:DYB777 DYD775:DYD777 DYF775:DYF777 DYH775:DYH777 DYJ775:DYJ777 DYL775:DYL777 DYN775:DYN777 DYP775:DYP777 DYR775:DYR777 DYT775:DYT777 DYV775:DYV777 DYX775:DYX777 DYZ775:DYZ777 DZB775:DZB777 DZD775:DZD777 DZF775:DZF777 DZH775:DZH777 DZJ775:DZJ777 DZL775:DZL777 DZN775:DZN777 DZP775:DZP777 DZR775:DZR777 DZT775:DZT777 DZV775:DZV777 DZX775:DZX777 DZZ775:DZZ777 EAB775:EAB777 EAD775:EAD777 EAF775:EAF777 EAH775:EAH777 EAJ775:EAJ777 EAL775:EAL777 EAN775:EAN777 EAP775:EAP777 EAR775:EAR777 EAT775:EAT777 EAV775:EAV777 EAX775:EAX777 EAZ775:EAZ777 EBB775:EBB777 EBD775:EBD777 EBF775:EBF777 EBH775:EBH777 EBJ775:EBJ777 EBL775:EBL777 EBN775:EBN777 EBP775:EBP777 EBR775:EBR777 EBT775:EBT777 EBV775:EBV777 EBX775:EBX777 EBZ775:EBZ777 ECB775:ECB777 ECD775:ECD777 ECF775:ECF777 ECH775:ECH777 ECJ775:ECJ777 ECL775:ECL777 ECN775:ECN777 ECP775:ECP777 ECR775:ECR777 ECT775:ECT777 ECV775:ECV777 ECX775:ECX777 ECZ775:ECZ777 EDB775:EDB777 EDD775:EDD777 EDF775:EDF777 EDH775:EDH777 EDJ775:EDJ777 EDL775:EDL777 EDN775:EDN777 EDP775:EDP777 EDR775:EDR777 EDT775:EDT777 EDV775:EDV777 EDX775:EDX777 EDZ775:EDZ777 EEB775:EEB777 EED775:EED777 EEF775:EEF777 EEH775:EEH777 EEJ775:EEJ777 EEL775:EEL777 EEN775:EEN777 EEP775:EEP777 EER775:EER777 EET775:EET777 EEV775:EEV777 EEX775:EEX777 EEZ775:EEZ777 EFB775:EFB777 EFD775:EFD777 EFF775:EFF777 EFH775:EFH777 EFJ775:EFJ777 EFL775:EFL777 EFN775:EFN777 EFP775:EFP777 EFR775:EFR777 EFT775:EFT777 EFV775:EFV777 EFX775:EFX777 EFZ775:EFZ777 EGB775:EGB777 EGD775:EGD777 EGF775:EGF777 EGH775:EGH777 EGJ775:EGJ777 EGL775:EGL777 EGN775:EGN777 EGP775:EGP777 EGR775:EGR777 EGT775:EGT777 EGV775:EGV777 EGX775:EGX777 EGZ775:EGZ777 EHB775:EHB777 EHD775:EHD777 EHF775:EHF777 EHH775:EHH777 EHJ775:EHJ777 EHL775:EHL777 EHN775:EHN777 EHP775:EHP777 EHR775:EHR777 EHT775:EHT777 EHV775:EHV777 EHX775:EHX777 EHZ775:EHZ777 EIB775:EIB777 EID775:EID777 EIF775:EIF777 EIH775:EIH777 EIJ775:EIJ777 EIL775:EIL777 EIN775:EIN777 EIP775:EIP777 EIR775:EIR777 EIT775:EIT777 EIV775:EIV777 EIX775:EIX777 EIZ775:EIZ777 EJB775:EJB777 EJD775:EJD777 EJF775:EJF777 EJH775:EJH777 EJJ775:EJJ777 EJL775:EJL777 EJN775:EJN777 EJP775:EJP777 EJR775:EJR777 EJT775:EJT777 EJV775:EJV777 EJX775:EJX777 EJZ775:EJZ777 EKB775:EKB777 EKD775:EKD777 EKF775:EKF777 EKH775:EKH777 EKJ775:EKJ777 EKL775:EKL777 EKN775:EKN777 EKP775:EKP777 EKR775:EKR777 EKT775:EKT777 EKV775:EKV777 EKX775:EKX777 EKZ775:EKZ777 ELB775:ELB777 ELD775:ELD777 ELF775:ELF777 ELH775:ELH777 ELJ775:ELJ777 ELL775:ELL777 ELN775:ELN777 ELP775:ELP777 ELR775:ELR777 ELT775:ELT777 ELV775:ELV777 ELX775:ELX777 ELZ775:ELZ777 EMB775:EMB777 EMD775:EMD777 EMF775:EMF777 EMH775:EMH777 EMJ775:EMJ777 EML775:EML777 EMN775:EMN777 EMP775:EMP777 EMR775:EMR777 EMT775:EMT777 EMV775:EMV777 EMX775:EMX777 EMZ775:EMZ777 ENB775:ENB777 END775:END777 ENF775:ENF777 ENH775:ENH777 ENJ775:ENJ777 ENL775:ENL777 ENN775:ENN777 ENP775:ENP777 ENR775:ENR777 ENT775:ENT777 ENV775:ENV777 ENX775:ENX777 ENZ775:ENZ777 EOB775:EOB777 EOD775:EOD777 EOF775:EOF777 EOH775:EOH777 EOJ775:EOJ777 EOL775:EOL777 EON775:EON777 EOP775:EOP777 EOR775:EOR777 EOT775:EOT777 EOV775:EOV777 EOX775:EOX777 EOZ775:EOZ777 EPB775:EPB777 EPD775:EPD777 EPF775:EPF777 EPH775:EPH777 EPJ775:EPJ777 EPL775:EPL777 EPN775:EPN777 EPP775:EPP777 EPR775:EPR777 EPT775:EPT777 EPV775:EPV777 EPX775:EPX777 EPZ775:EPZ777 EQB775:EQB777 EQD775:EQD777 EQF775:EQF777 EQH775:EQH777 EQJ775:EQJ777 EQL775:EQL777 EQN775:EQN777 EQP775:EQP777 EQR775:EQR777 EQT775:EQT777 EQV775:EQV777 EQX775:EQX777 EQZ775:EQZ777 ERB775:ERB777 ERD775:ERD777 ERF775:ERF777 ERH775:ERH777 ERJ775:ERJ777 ERL775:ERL777 ERN775:ERN777 ERP775:ERP777 ERR775:ERR777 ERT775:ERT777 ERV775:ERV777 ERX775:ERX777 ERZ775:ERZ777 ESB775:ESB777 ESD775:ESD777 ESF775:ESF777 ESH775:ESH777 ESJ775:ESJ777 ESL775:ESL777 ESN775:ESN777 ESP775:ESP777 ESR775:ESR777 EST775:EST777 ESV775:ESV777 ESX775:ESX777 ESZ775:ESZ777 ETB775:ETB777 ETD775:ETD777 ETF775:ETF777 ETH775:ETH777 ETJ775:ETJ777 ETL775:ETL777 ETN775:ETN777 ETP775:ETP777 ETR775:ETR777 ETT775:ETT777 ETV775:ETV777 ETX775:ETX777 ETZ775:ETZ777 EUB775:EUB777 EUD775:EUD777 EUF775:EUF777 EUH775:EUH777 EUJ775:EUJ777 EUL775:EUL777 EUN775:EUN777 EUP775:EUP777 EUR775:EUR777 EUT775:EUT777 EUV775:EUV777 EUX775:EUX777 EUZ775:EUZ777 EVB775:EVB777 EVD775:EVD777 EVF775:EVF777 EVH775:EVH777 EVJ775:EVJ777 EVL775:EVL777 EVN775:EVN777 EVP775:EVP777 EVR775:EVR777 EVT775:EVT777 EVV775:EVV777 EVX775:EVX777 EVZ775:EVZ777 EWB775:EWB777 EWD775:EWD777 EWF775:EWF777 EWH775:EWH777 EWJ775:EWJ777 EWL775:EWL777 EWN775:EWN777 EWP775:EWP777 EWR775:EWR777 EWT775:EWT777 EWV775:EWV777 EWX775:EWX777 EWZ775:EWZ777 EXB775:EXB777 EXD775:EXD777 EXF775:EXF777 EXH775:EXH777 EXJ775:EXJ777 EXL775:EXL777 EXN775:EXN777 EXP775:EXP777 EXR775:EXR777 EXT775:EXT777 EXV775:EXV777 EXX775:EXX777 EXZ775:EXZ777 EYB775:EYB777 EYD775:EYD777 EYF775:EYF777 EYH775:EYH777 EYJ775:EYJ777 EYL775:EYL777 EYN775:EYN777 EYP775:EYP777 EYR775:EYR777 EYT775:EYT777 EYV775:EYV777 EYX775:EYX777 EYZ775:EYZ777 EZB775:EZB777 EZD775:EZD777 EZF775:EZF777 EZH775:EZH777 EZJ775:EZJ777 EZL775:EZL777 EZN775:EZN777 EZP775:EZP777 EZR775:EZR777 EZT775:EZT777 EZV775:EZV777 EZX775:EZX777 EZZ775:EZZ777 FAB775:FAB777 FAD775:FAD777 FAF775:FAF777 FAH775:FAH777 FAJ775:FAJ777 FAL775:FAL777 FAN775:FAN777 FAP775:FAP777 FAR775:FAR777 FAT775:FAT777 FAV775:FAV777 FAX775:FAX777 FAZ775:FAZ777 FBB775:FBB777 FBD775:FBD777 FBF775:FBF777 FBH775:FBH777 FBJ775:FBJ777 FBL775:FBL777 FBN775:FBN777 FBP775:FBP777 FBR775:FBR777 FBT775:FBT777 FBV775:FBV777 FBX775:FBX777 FBZ775:FBZ777 FCB775:FCB777 FCD775:FCD777 FCF775:FCF777 FCH775:FCH777 FCJ775:FCJ777 FCL775:FCL777 FCN775:FCN777 FCP775:FCP777 FCR775:FCR777 FCT775:FCT777 FCV775:FCV777 FCX775:FCX777 FCZ775:FCZ777 FDB775:FDB777 FDD775:FDD777 FDF775:FDF777 FDH775:FDH777 FDJ775:FDJ777 FDL775:FDL777 FDN775:FDN777 FDP775:FDP777 FDR775:FDR777 FDT775:FDT777 FDV775:FDV777 FDX775:FDX777 FDZ775:FDZ777 FEB775:FEB777 FED775:FED777 FEF775:FEF777 FEH775:FEH777 FEJ775:FEJ777 FEL775:FEL777 FEN775:FEN777 FEP775:FEP777 FER775:FER777 FET775:FET777 FEV775:FEV777 FEX775:FEX777 FEZ775:FEZ777 FFB775:FFB777 FFD775:FFD777 FFF775:FFF777 FFH775:FFH777 FFJ775:FFJ777 FFL775:FFL777 FFN775:FFN777 FFP775:FFP777 FFR775:FFR777 FFT775:FFT777 FFV775:FFV777 FFX775:FFX777 FFZ775:FFZ777 FGB775:FGB777 FGD775:FGD777 FGF775:FGF777 FGH775:FGH777 FGJ775:FGJ777 FGL775:FGL777 FGN775:FGN777 FGP775:FGP777 FGR775:FGR777 FGT775:FGT777 FGV775:FGV777 FGX775:FGX777 FGZ775:FGZ777 FHB775:FHB777 FHD775:FHD777 FHF775:FHF777 FHH775:FHH777 FHJ775:FHJ777 FHL775:FHL777 FHN775:FHN777 FHP775:FHP777 FHR775:FHR777 FHT775:FHT777 FHV775:FHV777 FHX775:FHX777 FHZ775:FHZ777 FIB775:FIB777 FID775:FID777 FIF775:FIF777 FIH775:FIH777 FIJ775:FIJ777 FIL775:FIL777 FIN775:FIN777 FIP775:FIP777 FIR775:FIR777 FIT775:FIT777 FIV775:FIV777 FIX775:FIX777 FIZ775:FIZ777 FJB775:FJB777 FJD775:FJD777 FJF775:FJF777 FJH775:FJH777 FJJ775:FJJ777 FJL775:FJL777 FJN775:FJN777 FJP775:FJP777 FJR775:FJR777 FJT775:FJT777 FJV775:FJV777 FJX775:FJX777 FJZ775:FJZ777 FKB775:FKB777 FKD775:FKD777 FKF775:FKF777 FKH775:FKH777 FKJ775:FKJ777 FKL775:FKL777 FKN775:FKN777 FKP775:FKP777 FKR775:FKR777 FKT775:FKT777 FKV775:FKV777 FKX775:FKX777 FKZ775:FKZ777 FLB775:FLB777 FLD775:FLD777 FLF775:FLF777 FLH775:FLH777 FLJ775:FLJ777 FLL775:FLL777 FLN775:FLN777 FLP775:FLP777 FLR775:FLR777 FLT775:FLT777 FLV775:FLV777 FLX775:FLX777 FLZ775:FLZ777 FMB775:FMB777 FMD775:FMD777 FMF775:FMF777 FMH775:FMH777 FMJ775:FMJ777 FML775:FML777 FMN775:FMN777 FMP775:FMP777 FMR775:FMR777 FMT775:FMT777 FMV775:FMV777 FMX775:FMX777 FMZ775:FMZ777 FNB775:FNB777 FND775:FND777 FNF775:FNF777 FNH775:FNH777 FNJ775:FNJ777 FNL775:FNL777 FNN775:FNN777 FNP775:FNP777 FNR775:FNR777 FNT775:FNT777 FNV775:FNV777 FNX775:FNX777 FNZ775:FNZ777 FOB775:FOB777 FOD775:FOD777 FOF775:FOF777 FOH775:FOH777 FOJ775:FOJ777 FOL775:FOL777 FON775:FON777 FOP775:FOP777 FOR775:FOR777 FOT775:FOT777 FOV775:FOV777 FOX775:FOX777 FOZ775:FOZ777 FPB775:FPB777 FPD775:FPD777 FPF775:FPF777 FPH775:FPH777 FPJ775:FPJ777 FPL775:FPL777 FPN775:FPN777 FPP775:FPP777 FPR775:FPR777 FPT775:FPT777 FPV775:FPV777 FPX775:FPX777 FPZ775:FPZ777 FQB775:FQB777 FQD775:FQD777 FQF775:FQF777 FQH775:FQH777 FQJ775:FQJ777 FQL775:FQL777 FQN775:FQN777 FQP775:FQP777 FQR775:FQR777 FQT775:FQT777 FQV775:FQV777 FQX775:FQX777 FQZ775:FQZ777 FRB775:FRB777 FRD775:FRD777 FRF775:FRF777 FRH775:FRH777 FRJ775:FRJ777 FRL775:FRL777 FRN775:FRN777 FRP775:FRP777 FRR775:FRR777 FRT775:FRT777 FRV775:FRV777 FRX775:FRX777 FRZ775:FRZ777 FSB775:FSB777 FSD775:FSD777 FSF775:FSF777 FSH775:FSH777 FSJ775:FSJ777 FSL775:FSL777 FSN775:FSN777 FSP775:FSP777 FSR775:FSR777 FST775:FST777 FSV775:FSV777 FSX775:FSX777 FSZ775:FSZ777 FTB775:FTB777 FTD775:FTD777 FTF775:FTF777 FTH775:FTH777 FTJ775:FTJ777 FTL775:FTL777 FTN775:FTN777 FTP775:FTP777 FTR775:FTR777 FTT775:FTT777 FTV775:FTV777 FTX775:FTX777 FTZ775:FTZ777 FUB775:FUB777 FUD775:FUD777 FUF775:FUF777 FUH775:FUH777 FUJ775:FUJ777 FUL775:FUL777 FUN775:FUN777 FUP775:FUP777 FUR775:FUR777 FUT775:FUT777 FUV775:FUV777 FUX775:FUX777 FUZ775:FUZ777 FVB775:FVB777 FVD775:FVD777 FVF775:FVF777 FVH775:FVH777 FVJ775:FVJ777 FVL775:FVL777 FVN775:FVN777 FVP775:FVP777 FVR775:FVR777 FVT775:FVT777 FVV775:FVV777 FVX775:FVX777 FVZ775:FVZ777 FWB775:FWB777 FWD775:FWD777 FWF775:FWF777 FWH775:FWH777 FWJ775:FWJ777 FWL775:FWL777 FWN775:FWN777 FWP775:FWP777 FWR775:FWR777 FWT775:FWT777 FWV775:FWV777 FWX775:FWX777 FWZ775:FWZ777 FXB775:FXB777 FXD775:FXD777 FXF775:FXF777 FXH775:FXH777 FXJ775:FXJ777 FXL775:FXL777 FXN775:FXN777 FXP775:FXP777 FXR775:FXR777 FXT775:FXT777 FXV775:FXV777 FXX775:FXX777 FXZ775:FXZ777 FYB775:FYB777 FYD775:FYD777 FYF775:FYF777 FYH775:FYH777 FYJ775:FYJ777 FYL775:FYL777 FYN775:FYN777 FYP775:FYP777 FYR775:FYR777 FYT775:FYT777 FYV775:FYV777 FYX775:FYX777 FYZ775:FYZ777 FZB775:FZB777 FZD775:FZD777 FZF775:FZF777 FZH775:FZH777 FZJ775:FZJ777 FZL775:FZL777 FZN775:FZN777 FZP775:FZP777 FZR775:FZR777 FZT775:FZT777 FZV775:FZV777 FZX775:FZX777 FZZ775:FZZ777 GAB775:GAB777 GAD775:GAD777 GAF775:GAF777 GAH775:GAH777 GAJ775:GAJ777 GAL775:GAL777 GAN775:GAN777 GAP775:GAP777 GAR775:GAR777 GAT775:GAT777 GAV775:GAV777 GAX775:GAX777 GAZ775:GAZ777 GBB775:GBB777 GBD775:GBD777 GBF775:GBF777 GBH775:GBH777 GBJ775:GBJ777 GBL775:GBL777 GBN775:GBN777 GBP775:GBP777 GBR775:GBR777 GBT775:GBT777 GBV775:GBV777 GBX775:GBX777 GBZ775:GBZ777 GCB775:GCB777 GCD775:GCD777 GCF775:GCF777 GCH775:GCH777 GCJ775:GCJ777 GCL775:GCL777 GCN775:GCN777 GCP775:GCP777 GCR775:GCR777 GCT775:GCT777 GCV775:GCV777 GCX775:GCX777 GCZ775:GCZ777 GDB775:GDB777 GDD775:GDD777 GDF775:GDF777 GDH775:GDH777 GDJ775:GDJ777 GDL775:GDL777 GDN775:GDN777 GDP775:GDP777 GDR775:GDR777 GDT775:GDT777 GDV775:GDV777 GDX775:GDX777 GDZ775:GDZ777 GEB775:GEB777 GED775:GED777 GEF775:GEF777 GEH775:GEH777 GEJ775:GEJ777 GEL775:GEL777 GEN775:GEN777 GEP775:GEP777 GER775:GER777 GET775:GET777 GEV775:GEV777 GEX775:GEX777 GEZ775:GEZ777 GFB775:GFB777 GFD775:GFD777 GFF775:GFF777 GFH775:GFH777 GFJ775:GFJ777 GFL775:GFL777 GFN775:GFN777 GFP775:GFP777 GFR775:GFR777 GFT775:GFT777 GFV775:GFV777 GFX775:GFX777 GFZ775:GFZ777 GGB775:GGB777 GGD775:GGD777 GGF775:GGF777 GGH775:GGH777 GGJ775:GGJ777 GGL775:GGL777 GGN775:GGN777 GGP775:GGP777 GGR775:GGR777 GGT775:GGT777 GGV775:GGV777 GGX775:GGX777 GGZ775:GGZ777 GHB775:GHB777 GHD775:GHD777 GHF775:GHF777 GHH775:GHH777 GHJ775:GHJ777 GHL775:GHL777 GHN775:GHN777 GHP775:GHP777 GHR775:GHR777 GHT775:GHT777 GHV775:GHV777 GHX775:GHX777 GHZ775:GHZ777 GIB775:GIB777 GID775:GID777 GIF775:GIF777 GIH775:GIH777 GIJ775:GIJ777 GIL775:GIL777 GIN775:GIN777 GIP775:GIP777 GIR775:GIR777 GIT775:GIT777 GIV775:GIV777 GIX775:GIX777 GIZ775:GIZ777 GJB775:GJB777 GJD775:GJD777 GJF775:GJF777 GJH775:GJH777 GJJ775:GJJ777 GJL775:GJL777 GJN775:GJN777 GJP775:GJP777 GJR775:GJR777 GJT775:GJT777 GJV775:GJV777 GJX775:GJX777 GJZ775:GJZ777 GKB775:GKB777 GKD775:GKD777 GKF775:GKF777 GKH775:GKH777 GKJ775:GKJ777 GKL775:GKL777 GKN775:GKN777 GKP775:GKP777 GKR775:GKR777 GKT775:GKT777 GKV775:GKV777 GKX775:GKX777 GKZ775:GKZ777 GLB775:GLB777 GLD775:GLD777 GLF775:GLF777 GLH775:GLH777 GLJ775:GLJ777 GLL775:GLL777 GLN775:GLN777 GLP775:GLP777 GLR775:GLR777 GLT775:GLT777 GLV775:GLV777 GLX775:GLX777 GLZ775:GLZ777 GMB775:GMB777 GMD775:GMD777 GMF775:GMF777 GMH775:GMH777 GMJ775:GMJ777 GML775:GML777 GMN775:GMN777 GMP775:GMP777 GMR775:GMR777 GMT775:GMT777 GMV775:GMV777 GMX775:GMX777 GMZ775:GMZ777 GNB775:GNB777 GND775:GND777 GNF775:GNF777 GNH775:GNH777 GNJ775:GNJ777 GNL775:GNL777 GNN775:GNN777 GNP775:GNP777 GNR775:GNR777 GNT775:GNT777 GNV775:GNV777 GNX775:GNX777 GNZ775:GNZ777 GOB775:GOB777 GOD775:GOD777 GOF775:GOF777 GOH775:GOH777 GOJ775:GOJ777 GOL775:GOL777 GON775:GON777 GOP775:GOP777 GOR775:GOR777 GOT775:GOT777 GOV775:GOV777 GOX775:GOX777 GOZ775:GOZ777 GPB775:GPB777 GPD775:GPD777 GPF775:GPF777 GPH775:GPH777 GPJ775:GPJ777 GPL775:GPL777 GPN775:GPN777 GPP775:GPP777 GPR775:GPR777 GPT775:GPT777 GPV775:GPV777 GPX775:GPX777 GPZ775:GPZ777 GQB775:GQB777 GQD775:GQD777 GQF775:GQF777 GQH775:GQH777 GQJ775:GQJ777 GQL775:GQL777 GQN775:GQN777 GQP775:GQP777 GQR775:GQR777 GQT775:GQT777 GQV775:GQV777 GQX775:GQX777 GQZ775:GQZ777 GRB775:GRB777 GRD775:GRD777 GRF775:GRF777 GRH775:GRH777 GRJ775:GRJ777 GRL775:GRL777 GRN775:GRN777 GRP775:GRP777 GRR775:GRR777 GRT775:GRT777 GRV775:GRV777 GRX775:GRX777 GRZ775:GRZ777 GSB775:GSB777 GSD775:GSD777 GSF775:GSF777 GSH775:GSH777 GSJ775:GSJ777 GSL775:GSL777 GSN775:GSN777 GSP775:GSP777 GSR775:GSR777 GST775:GST777 GSV775:GSV777 GSX775:GSX777 GSZ775:GSZ777 GTB775:GTB777 GTD775:GTD777 GTF775:GTF777 GTH775:GTH777 GTJ775:GTJ777 GTL775:GTL777 GTN775:GTN777 GTP775:GTP777 GTR775:GTR777 GTT775:GTT777 GTV775:GTV777 GTX775:GTX777 GTZ775:GTZ777 GUB775:GUB777 GUD775:GUD777 GUF775:GUF777 GUH775:GUH777 GUJ775:GUJ777 GUL775:GUL777 GUN775:GUN777 GUP775:GUP777 GUR775:GUR777 GUT775:GUT777 GUV775:GUV777 GUX775:GUX777 GUZ775:GUZ777 GVB775:GVB777 GVD775:GVD777 GVF775:GVF777 GVH775:GVH777 GVJ775:GVJ777 GVL775:GVL777 GVN775:GVN777 GVP775:GVP777 GVR775:GVR777 GVT775:GVT777 GVV775:GVV777 GVX775:GVX777 GVZ775:GVZ777 GWB775:GWB777 GWD775:GWD777 GWF775:GWF777 GWH775:GWH777 GWJ775:GWJ777 GWL775:GWL777 GWN775:GWN777 GWP775:GWP777 GWR775:GWR777 GWT775:GWT777 GWV775:GWV777 GWX775:GWX777 GWZ775:GWZ777 GXB775:GXB777 GXD775:GXD777 GXF775:GXF777 GXH775:GXH777 GXJ775:GXJ777 GXL775:GXL777 GXN775:GXN777 GXP775:GXP777 GXR775:GXR777 GXT775:GXT777 GXV775:GXV777 GXX775:GXX777 GXZ775:GXZ777 GYB775:GYB777 GYD775:GYD777 GYF775:GYF777 GYH775:GYH777 GYJ775:GYJ777 GYL775:GYL777 GYN775:GYN777 GYP775:GYP777 GYR775:GYR777 GYT775:GYT777 GYV775:GYV777 GYX775:GYX777 GYZ775:GYZ777 GZB775:GZB777 GZD775:GZD777 GZF775:GZF777 GZH775:GZH777 GZJ775:GZJ777 GZL775:GZL777 GZN775:GZN777 GZP775:GZP777 GZR775:GZR777 GZT775:GZT777 GZV775:GZV777 GZX775:GZX777 GZZ775:GZZ777 HAB775:HAB777 HAD775:HAD777 HAF775:HAF777 HAH775:HAH777 HAJ775:HAJ777 HAL775:HAL777 HAN775:HAN777 HAP775:HAP777 HAR775:HAR777 HAT775:HAT777 HAV775:HAV777 HAX775:HAX777 HAZ775:HAZ777 HBB775:HBB777 HBD775:HBD777 HBF775:HBF777 HBH775:HBH777 HBJ775:HBJ777 HBL775:HBL777 HBN775:HBN777 HBP775:HBP777 HBR775:HBR777 HBT775:HBT777 HBV775:HBV777 HBX775:HBX777 HBZ775:HBZ777 HCB775:HCB777 HCD775:HCD777 HCF775:HCF777 HCH775:HCH777 HCJ775:HCJ777 HCL775:HCL777 HCN775:HCN777 HCP775:HCP777 HCR775:HCR777 HCT775:HCT777 HCV775:HCV777 HCX775:HCX777 HCZ775:HCZ777 HDB775:HDB777 HDD775:HDD777 HDF775:HDF777 HDH775:HDH777 HDJ775:HDJ777 HDL775:HDL777 HDN775:HDN777 HDP775:HDP777 HDR775:HDR777 HDT775:HDT777 HDV775:HDV777 HDX775:HDX777 HDZ775:HDZ777 HEB775:HEB777 HED775:HED777 HEF775:HEF777 HEH775:HEH777 HEJ775:HEJ777 HEL775:HEL777 HEN775:HEN777 HEP775:HEP777 HER775:HER777 HET775:HET777 HEV775:HEV777 HEX775:HEX777 HEZ775:HEZ777 HFB775:HFB777 HFD775:HFD777 HFF775:HFF777 HFH775:HFH777 HFJ775:HFJ777 HFL775:HFL777 HFN775:HFN777 HFP775:HFP777 HFR775:HFR777 HFT775:HFT777 HFV775:HFV777 HFX775:HFX777 HFZ775:HFZ777 HGB775:HGB777 HGD775:HGD777 HGF775:HGF777 HGH775:HGH777 HGJ775:HGJ777 HGL775:HGL777 HGN775:HGN777 HGP775:HGP777 HGR775:HGR777 HGT775:HGT777 HGV775:HGV777 HGX775:HGX777 HGZ775:HGZ777 HHB775:HHB777 HHD775:HHD777 HHF775:HHF777 HHH775:HHH777 HHJ775:HHJ777 HHL775:HHL777 HHN775:HHN777 HHP775:HHP777 HHR775:HHR777 HHT775:HHT777 HHV775:HHV777 HHX775:HHX777 HHZ775:HHZ777 HIB775:HIB777 HID775:HID777 HIF775:HIF777 HIH775:HIH777 HIJ775:HIJ777 HIL775:HIL777 HIN775:HIN777 HIP775:HIP777 HIR775:HIR777 HIT775:HIT777 HIV775:HIV777 HIX775:HIX777 HIZ775:HIZ777 HJB775:HJB777 HJD775:HJD777 HJF775:HJF777 HJH775:HJH777 HJJ775:HJJ777 HJL775:HJL777 HJN775:HJN777 HJP775:HJP777 HJR775:HJR777 HJT775:HJT777 HJV775:HJV777 HJX775:HJX777 HJZ775:HJZ777 HKB775:HKB777 HKD775:HKD777 HKF775:HKF777 HKH775:HKH777 HKJ775:HKJ777 HKL775:HKL777 HKN775:HKN777 HKP775:HKP777 HKR775:HKR777 HKT775:HKT777 HKV775:HKV777 HKX775:HKX777 HKZ775:HKZ777 HLB775:HLB777 HLD775:HLD777 HLF775:HLF777 HLH775:HLH777 HLJ775:HLJ777 HLL775:HLL777 HLN775:HLN777 HLP775:HLP777 HLR775:HLR777 HLT775:HLT777 HLV775:HLV777 HLX775:HLX777 HLZ775:HLZ777 HMB775:HMB777 HMD775:HMD777 HMF775:HMF777 HMH775:HMH777 HMJ775:HMJ777 HML775:HML777 HMN775:HMN777 HMP775:HMP777 HMR775:HMR777 HMT775:HMT777 HMV775:HMV777 HMX775:HMX777 HMZ775:HMZ777 HNB775:HNB777 HND775:HND777 HNF775:HNF777 HNH775:HNH777 HNJ775:HNJ777 HNL775:HNL777 HNN775:HNN777 HNP775:HNP777 HNR775:HNR777 HNT775:HNT777 HNV775:HNV777 HNX775:HNX777 HNZ775:HNZ777 HOB775:HOB777 HOD775:HOD777 HOF775:HOF777 HOH775:HOH777 HOJ775:HOJ777 HOL775:HOL777 HON775:HON777 HOP775:HOP777 HOR775:HOR777 HOT775:HOT777 HOV775:HOV777 HOX775:HOX777 HOZ775:HOZ777 HPB775:HPB777 HPD775:HPD777 HPF775:HPF777 HPH775:HPH777 HPJ775:HPJ777 HPL775:HPL777 HPN775:HPN777 HPP775:HPP777 HPR775:HPR777 HPT775:HPT777 HPV775:HPV777 HPX775:HPX777 HPZ775:HPZ777 HQB775:HQB777 HQD775:HQD777 HQF775:HQF777 HQH775:HQH777 HQJ775:HQJ777 HQL775:HQL777 HQN775:HQN777 HQP775:HQP777 HQR775:HQR777 HQT775:HQT777 HQV775:HQV777 HQX775:HQX777 HQZ775:HQZ777 HRB775:HRB777 HRD775:HRD777 HRF775:HRF777 HRH775:HRH777 HRJ775:HRJ777 HRL775:HRL777 HRN775:HRN777 HRP775:HRP777 HRR775:HRR777 HRT775:HRT777 HRV775:HRV777 HRX775:HRX777 HRZ775:HRZ777 HSB775:HSB777 HSD775:HSD777 HSF775:HSF777 HSH775:HSH777 HSJ775:HSJ777 HSL775:HSL777 HSN775:HSN777 HSP775:HSP777 HSR775:HSR777 HST775:HST777 HSV775:HSV777 HSX775:HSX777 HSZ775:HSZ777 HTB775:HTB777 HTD775:HTD777 HTF775:HTF777 HTH775:HTH777 HTJ775:HTJ777 HTL775:HTL777 HTN775:HTN777 HTP775:HTP777 HTR775:HTR777 HTT775:HTT777 HTV775:HTV777 HTX775:HTX777 HTZ775:HTZ777 HUB775:HUB777 HUD775:HUD777 HUF775:HUF777 HUH775:HUH777 HUJ775:HUJ777 HUL775:HUL777 HUN775:HUN777 HUP775:HUP777 HUR775:HUR777 HUT775:HUT777 HUV775:HUV777 HUX775:HUX777 HUZ775:HUZ777 HVB775:HVB777 HVD775:HVD777 HVF775:HVF777 HVH775:HVH777 HVJ775:HVJ777 HVL775:HVL777 HVN775:HVN777 HVP775:HVP777 HVR775:HVR777 HVT775:HVT777 HVV775:HVV777 HVX775:HVX777 HVZ775:HVZ777 HWB775:HWB777 HWD775:HWD777 HWF775:HWF777 HWH775:HWH777 HWJ775:HWJ777 HWL775:HWL777 HWN775:HWN777 HWP775:HWP777 HWR775:HWR777 HWT775:HWT777 HWV775:HWV777 HWX775:HWX777 HWZ775:HWZ777 HXB775:HXB777 HXD775:HXD777 HXF775:HXF777 HXH775:HXH777 HXJ775:HXJ777 HXL775:HXL777 HXN775:HXN777 HXP775:HXP777 HXR775:HXR777 HXT775:HXT777 HXV775:HXV777 HXX775:HXX777 HXZ775:HXZ777 HYB775:HYB777 HYD775:HYD777 HYF775:HYF777 HYH775:HYH777 HYJ775:HYJ777 HYL775:HYL777 HYN775:HYN777 HYP775:HYP777 HYR775:HYR777 HYT775:HYT777 HYV775:HYV777 HYX775:HYX777 HYZ775:HYZ777 HZB775:HZB777 HZD775:HZD777 HZF775:HZF777 HZH775:HZH777 HZJ775:HZJ777 HZL775:HZL777 HZN775:HZN777 HZP775:HZP777 HZR775:HZR777 HZT775:HZT777 HZV775:HZV777 HZX775:HZX777 HZZ775:HZZ777 IAB775:IAB777 IAD775:IAD777 IAF775:IAF777 IAH775:IAH777 IAJ775:IAJ777 IAL775:IAL777 IAN775:IAN777 IAP775:IAP777 IAR775:IAR777 IAT775:IAT777 IAV775:IAV777 IAX775:IAX777 IAZ775:IAZ777 IBB775:IBB777 IBD775:IBD777 IBF775:IBF777 IBH775:IBH777 IBJ775:IBJ777 IBL775:IBL777 IBN775:IBN777 IBP775:IBP777 IBR775:IBR777 IBT775:IBT777 IBV775:IBV777 IBX775:IBX777 IBZ775:IBZ777 ICB775:ICB777 ICD775:ICD777 ICF775:ICF777 ICH775:ICH777 ICJ775:ICJ777 ICL775:ICL777 ICN775:ICN777 ICP775:ICP777 ICR775:ICR777 ICT775:ICT777 ICV775:ICV777 ICX775:ICX777 ICZ775:ICZ777 IDB775:IDB777 IDD775:IDD777 IDF775:IDF777 IDH775:IDH777 IDJ775:IDJ777 IDL775:IDL777 IDN775:IDN777 IDP775:IDP777 IDR775:IDR777 IDT775:IDT777 IDV775:IDV777 IDX775:IDX777 IDZ775:IDZ777 IEB775:IEB777 IED775:IED777 IEF775:IEF777 IEH775:IEH777 IEJ775:IEJ777 IEL775:IEL777 IEN775:IEN777 IEP775:IEP777 IER775:IER777 IET775:IET777 IEV775:IEV777 IEX775:IEX777 IEZ775:IEZ777 IFB775:IFB777 IFD775:IFD777 IFF775:IFF777 IFH775:IFH777 IFJ775:IFJ777 IFL775:IFL777 IFN775:IFN777 IFP775:IFP777 IFR775:IFR777 IFT775:IFT777 IFV775:IFV777 IFX775:IFX777 IFZ775:IFZ777 IGB775:IGB777 IGD775:IGD777 IGF775:IGF777 IGH775:IGH777 IGJ775:IGJ777 IGL775:IGL777 IGN775:IGN777 IGP775:IGP777 IGR775:IGR777 IGT775:IGT777 IGV775:IGV777 IGX775:IGX777 IGZ775:IGZ777 IHB775:IHB777 IHD775:IHD777 IHF775:IHF777 IHH775:IHH777 IHJ775:IHJ777 IHL775:IHL777 IHN775:IHN777 IHP775:IHP777 IHR775:IHR777 IHT775:IHT777 IHV775:IHV777 IHX775:IHX777 IHZ775:IHZ777 IIB775:IIB777 IID775:IID777 IIF775:IIF777 IIH775:IIH777 IIJ775:IIJ777 IIL775:IIL777 IIN775:IIN777 IIP775:IIP777 IIR775:IIR777 IIT775:IIT777 IIV775:IIV777 IIX775:IIX777 IIZ775:IIZ777 IJB775:IJB777 IJD775:IJD777 IJF775:IJF777 IJH775:IJH777 IJJ775:IJJ777 IJL775:IJL777 IJN775:IJN777 IJP775:IJP777 IJR775:IJR777 IJT775:IJT777 IJV775:IJV777 IJX775:IJX777 IJZ775:IJZ777 IKB775:IKB777 IKD775:IKD777 IKF775:IKF777 IKH775:IKH777 IKJ775:IKJ777 IKL775:IKL777 IKN775:IKN777 IKP775:IKP777 IKR775:IKR777 IKT775:IKT777 IKV775:IKV777 IKX775:IKX777 IKZ775:IKZ777 ILB775:ILB777 ILD775:ILD777 ILF775:ILF777 ILH775:ILH777 ILJ775:ILJ777 ILL775:ILL777 ILN775:ILN777 ILP775:ILP777 ILR775:ILR777 ILT775:ILT777 ILV775:ILV777 ILX775:ILX777 ILZ775:ILZ777 IMB775:IMB777 IMD775:IMD777 IMF775:IMF777 IMH775:IMH777 IMJ775:IMJ777 IML775:IML777 IMN775:IMN777 IMP775:IMP777 IMR775:IMR777 IMT775:IMT777 IMV775:IMV777 IMX775:IMX777 IMZ775:IMZ777 INB775:INB777 IND775:IND777 INF775:INF777 INH775:INH777 INJ775:INJ777 INL775:INL777 INN775:INN777 INP775:INP777 INR775:INR777 INT775:INT777 INV775:INV777 INX775:INX777 INZ775:INZ777 IOB775:IOB777 IOD775:IOD777 IOF775:IOF777 IOH775:IOH777 IOJ775:IOJ777 IOL775:IOL777 ION775:ION777 IOP775:IOP777 IOR775:IOR777 IOT775:IOT777 IOV775:IOV777 IOX775:IOX777 IOZ775:IOZ777 IPB775:IPB777 IPD775:IPD777 IPF775:IPF777 IPH775:IPH777 IPJ775:IPJ777 IPL775:IPL777 IPN775:IPN777 IPP775:IPP777 IPR775:IPR777 IPT775:IPT777 IPV775:IPV777 IPX775:IPX777 IPZ775:IPZ777 IQB775:IQB777 IQD775:IQD777 IQF775:IQF777 IQH775:IQH777 IQJ775:IQJ777 IQL775:IQL777 IQN775:IQN777 IQP775:IQP777 IQR775:IQR777 IQT775:IQT777 IQV775:IQV777 IQX775:IQX777 IQZ775:IQZ777 IRB775:IRB777 IRD775:IRD777 IRF775:IRF777 IRH775:IRH777 IRJ775:IRJ777 IRL775:IRL777 IRN775:IRN777 IRP775:IRP777 IRR775:IRR777 IRT775:IRT777 IRV775:IRV777 IRX775:IRX777 IRZ775:IRZ777 ISB775:ISB777 ISD775:ISD777 ISF775:ISF777 ISH775:ISH777 ISJ775:ISJ777 ISL775:ISL777 ISN775:ISN777 ISP775:ISP777 ISR775:ISR777 IST775:IST777 ISV775:ISV777 ISX775:ISX777 ISZ775:ISZ777 ITB775:ITB777 ITD775:ITD777 ITF775:ITF777 ITH775:ITH777 ITJ775:ITJ777 ITL775:ITL777 ITN775:ITN777 ITP775:ITP777 ITR775:ITR777 ITT775:ITT777 ITV775:ITV777 ITX775:ITX777 ITZ775:ITZ777 IUB775:IUB777 IUD775:IUD777 IUF775:IUF777 IUH775:IUH777 IUJ775:IUJ777 IUL775:IUL777 IUN775:IUN777 IUP775:IUP777 IUR775:IUR777 IUT775:IUT777 IUV775:IUV777 IUX775:IUX777 IUZ775:IUZ777 IVB775:IVB777 IVD775:IVD777 IVF775:IVF777 IVH775:IVH777 IVJ775:IVJ777 IVL775:IVL777 IVN775:IVN777 IVP775:IVP777 IVR775:IVR777 IVT775:IVT777 IVV775:IVV777 IVX775:IVX777 IVZ775:IVZ777 IWB775:IWB777 IWD775:IWD777 IWF775:IWF777 IWH775:IWH777 IWJ775:IWJ777 IWL775:IWL777 IWN775:IWN777 IWP775:IWP777 IWR775:IWR777 IWT775:IWT777 IWV775:IWV777 IWX775:IWX777 IWZ775:IWZ777 IXB775:IXB777 IXD775:IXD777 IXF775:IXF777 IXH775:IXH777 IXJ775:IXJ777 IXL775:IXL777 IXN775:IXN777 IXP775:IXP777 IXR775:IXR777 IXT775:IXT777 IXV775:IXV777 IXX775:IXX777 IXZ775:IXZ777 IYB775:IYB777 IYD775:IYD777 IYF775:IYF777 IYH775:IYH777 IYJ775:IYJ777 IYL775:IYL777 IYN775:IYN777 IYP775:IYP777 IYR775:IYR777 IYT775:IYT777 IYV775:IYV777 IYX775:IYX777 IYZ775:IYZ777 IZB775:IZB777 IZD775:IZD777 IZF775:IZF777 IZH775:IZH777 IZJ775:IZJ777 IZL775:IZL777 IZN775:IZN777 IZP775:IZP777 IZR775:IZR777 IZT775:IZT777 IZV775:IZV777 IZX775:IZX777 IZZ775:IZZ777 JAB775:JAB777 JAD775:JAD777 JAF775:JAF777 JAH775:JAH777 JAJ775:JAJ777 JAL775:JAL777 JAN775:JAN777 JAP775:JAP777 JAR775:JAR777 JAT775:JAT777 JAV775:JAV777 JAX775:JAX777 JAZ775:JAZ777 JBB775:JBB777 JBD775:JBD777 JBF775:JBF777 JBH775:JBH777 JBJ775:JBJ777 JBL775:JBL777 JBN775:JBN777 JBP775:JBP777 JBR775:JBR777 JBT775:JBT777 JBV775:JBV777 JBX775:JBX777 JBZ775:JBZ777 JCB775:JCB777 JCD775:JCD777 JCF775:JCF777 JCH775:JCH777 JCJ775:JCJ777 JCL775:JCL777 JCN775:JCN777 JCP775:JCP777 JCR775:JCR777 JCT775:JCT777 JCV775:JCV777 JCX775:JCX777 JCZ775:JCZ777 JDB775:JDB777 JDD775:JDD777 JDF775:JDF777 JDH775:JDH777 JDJ775:JDJ777 JDL775:JDL777 JDN775:JDN777 JDP775:JDP777 JDR775:JDR777 JDT775:JDT777 JDV775:JDV777 JDX775:JDX777 JDZ775:JDZ777 JEB775:JEB777 JED775:JED777 JEF775:JEF777 JEH775:JEH777 JEJ775:JEJ777 JEL775:JEL777 JEN775:JEN777 JEP775:JEP777 JER775:JER777 JET775:JET777 JEV775:JEV777 JEX775:JEX777 JEZ775:JEZ777 JFB775:JFB777 JFD775:JFD777 JFF775:JFF777 JFH775:JFH777 JFJ775:JFJ777 JFL775:JFL777 JFN775:JFN777 JFP775:JFP777 JFR775:JFR777 JFT775:JFT777 JFV775:JFV777 JFX775:JFX777 JFZ775:JFZ777 JGB775:JGB777 JGD775:JGD777 JGF775:JGF777 JGH775:JGH777 JGJ775:JGJ777 JGL775:JGL777 JGN775:JGN777 JGP775:JGP777 JGR775:JGR777 JGT775:JGT777 JGV775:JGV777 JGX775:JGX777 JGZ775:JGZ777 JHB775:JHB777 JHD775:JHD777 JHF775:JHF777 JHH775:JHH777 JHJ775:JHJ777 JHL775:JHL777 JHN775:JHN777 JHP775:JHP777 JHR775:JHR777 JHT775:JHT777 JHV775:JHV777 JHX775:JHX777 JHZ775:JHZ777 JIB775:JIB777 JID775:JID777 JIF775:JIF777 JIH775:JIH777 JIJ775:JIJ777 JIL775:JIL777 JIN775:JIN777 JIP775:JIP777 JIR775:JIR777 JIT775:JIT777 JIV775:JIV777 JIX775:JIX777 JIZ775:JIZ777 JJB775:JJB777 JJD775:JJD777 JJF775:JJF777 JJH775:JJH777 JJJ775:JJJ777 JJL775:JJL777 JJN775:JJN777 JJP775:JJP777 JJR775:JJR777 JJT775:JJT777 JJV775:JJV777 JJX775:JJX777 JJZ775:JJZ777 JKB775:JKB777 JKD775:JKD777 JKF775:JKF777 JKH775:JKH777 JKJ775:JKJ777 JKL775:JKL777 JKN775:JKN777 JKP775:JKP777 JKR775:JKR777 JKT775:JKT777 JKV775:JKV777 JKX775:JKX777 JKZ775:JKZ777 JLB775:JLB777 JLD775:JLD777 JLF775:JLF777 JLH775:JLH777 JLJ775:JLJ777 JLL775:JLL777 JLN775:JLN777 JLP775:JLP777 JLR775:JLR777 JLT775:JLT777 JLV775:JLV777 JLX775:JLX777 JLZ775:JLZ777 JMB775:JMB777 JMD775:JMD777 JMF775:JMF777 JMH775:JMH777 JMJ775:JMJ777 JML775:JML777 JMN775:JMN777 JMP775:JMP777 JMR775:JMR777 JMT775:JMT777 JMV775:JMV777 JMX775:JMX777 JMZ775:JMZ777 JNB775:JNB777 JND775:JND777 JNF775:JNF777 JNH775:JNH777 JNJ775:JNJ777 JNL775:JNL777 JNN775:JNN777 JNP775:JNP777 JNR775:JNR777 JNT775:JNT777 JNV775:JNV777 JNX775:JNX777 JNZ775:JNZ777 JOB775:JOB777 JOD775:JOD777 JOF775:JOF777 JOH775:JOH777 JOJ775:JOJ777 JOL775:JOL777 JON775:JON777 JOP775:JOP777 JOR775:JOR777 JOT775:JOT777 JOV775:JOV777 JOX775:JOX777 JOZ775:JOZ777 JPB775:JPB777 JPD775:JPD777 JPF775:JPF777 JPH775:JPH777 JPJ775:JPJ777 JPL775:JPL777 JPN775:JPN777 JPP775:JPP777 JPR775:JPR777 JPT775:JPT777 JPV775:JPV777 JPX775:JPX777 JPZ775:JPZ777 JQB775:JQB777 JQD775:JQD777 JQF775:JQF777 JQH775:JQH777 JQJ775:JQJ777 JQL775:JQL777 JQN775:JQN777 JQP775:JQP777 JQR775:JQR777 JQT775:JQT777 JQV775:JQV777 JQX775:JQX777 JQZ775:JQZ777 JRB775:JRB777 JRD775:JRD777 JRF775:JRF777 JRH775:JRH777 JRJ775:JRJ777 JRL775:JRL777 JRN775:JRN777 JRP775:JRP777 JRR775:JRR777 JRT775:JRT777 JRV775:JRV777 JRX775:JRX777 JRZ775:JRZ777 JSB775:JSB777 JSD775:JSD777 JSF775:JSF777 JSH775:JSH777 JSJ775:JSJ777 JSL775:JSL777 JSN775:JSN777 JSP775:JSP777 JSR775:JSR777 JST775:JST777 JSV775:JSV777 JSX775:JSX777 JSZ775:JSZ777 JTB775:JTB777 JTD775:JTD777 JTF775:JTF777 JTH775:JTH777 JTJ775:JTJ777 JTL775:JTL777 JTN775:JTN777 JTP775:JTP777 JTR775:JTR777 JTT775:JTT777 JTV775:JTV777 JTX775:JTX777 JTZ775:JTZ777 JUB775:JUB777 JUD775:JUD777 JUF775:JUF777 JUH775:JUH777 JUJ775:JUJ777 JUL775:JUL777 JUN775:JUN777 JUP775:JUP777 JUR775:JUR777 JUT775:JUT777 JUV775:JUV777 JUX775:JUX777 JUZ775:JUZ777 JVB775:JVB777 JVD775:JVD777 JVF775:JVF777 JVH775:JVH777 JVJ775:JVJ777 JVL775:JVL777 JVN775:JVN777 JVP775:JVP777 JVR775:JVR777 JVT775:JVT777 JVV775:JVV777 JVX775:JVX777 JVZ775:JVZ777 JWB775:JWB777 JWD775:JWD777 JWF775:JWF777 JWH775:JWH777 JWJ775:JWJ777 JWL775:JWL777 JWN775:JWN777 JWP775:JWP777 JWR775:JWR777 JWT775:JWT777 JWV775:JWV777 JWX775:JWX777 JWZ775:JWZ777 JXB775:JXB777 JXD775:JXD777 JXF775:JXF777 JXH775:JXH777 JXJ775:JXJ777 JXL775:JXL777 JXN775:JXN777 JXP775:JXP777 JXR775:JXR777 JXT775:JXT777 JXV775:JXV777 JXX775:JXX777 JXZ775:JXZ777 JYB775:JYB777 JYD775:JYD777 JYF775:JYF777 JYH775:JYH777 JYJ775:JYJ777 JYL775:JYL777 JYN775:JYN777 JYP775:JYP777 JYR775:JYR777 JYT775:JYT777 JYV775:JYV777 JYX775:JYX777 JYZ775:JYZ777 JZB775:JZB777 JZD775:JZD777 JZF775:JZF777 JZH775:JZH777 JZJ775:JZJ777 JZL775:JZL777 JZN775:JZN777 JZP775:JZP777 JZR775:JZR777 JZT775:JZT777 JZV775:JZV777 JZX775:JZX777 JZZ775:JZZ777 KAB775:KAB777 KAD775:KAD777 KAF775:KAF777 KAH775:KAH777 KAJ775:KAJ777 KAL775:KAL777 KAN775:KAN777 KAP775:KAP777 KAR775:KAR777 KAT775:KAT777 KAV775:KAV777 KAX775:KAX777 KAZ775:KAZ777 KBB775:KBB777 KBD775:KBD777 KBF775:KBF777 KBH775:KBH777 KBJ775:KBJ777 KBL775:KBL777 KBN775:KBN777 KBP775:KBP777 KBR775:KBR777 KBT775:KBT777 KBV775:KBV777 KBX775:KBX777 KBZ775:KBZ777 KCB775:KCB777 KCD775:KCD777 KCF775:KCF777 KCH775:KCH777 KCJ775:KCJ777 KCL775:KCL777 KCN775:KCN777 KCP775:KCP777 KCR775:KCR777 KCT775:KCT777 KCV775:KCV777 KCX775:KCX777 KCZ775:KCZ777 KDB775:KDB777 KDD775:KDD777 KDF775:KDF777 KDH775:KDH777 KDJ775:KDJ777 KDL775:KDL777 KDN775:KDN777 KDP775:KDP777 KDR775:KDR777 KDT775:KDT777 KDV775:KDV777 KDX775:KDX777 KDZ775:KDZ777 KEB775:KEB777 KED775:KED777 KEF775:KEF777 KEH775:KEH777 KEJ775:KEJ777 KEL775:KEL777 KEN775:KEN777 KEP775:KEP777 KER775:KER777 KET775:KET777 KEV775:KEV777 KEX775:KEX777 KEZ775:KEZ777 KFB775:KFB777 KFD775:KFD777 KFF775:KFF777 KFH775:KFH777 KFJ775:KFJ777 KFL775:KFL777 KFN775:KFN777 KFP775:KFP777 KFR775:KFR777 KFT775:KFT777 KFV775:KFV777 KFX775:KFX777 KFZ775:KFZ777 KGB775:KGB777 KGD775:KGD777 KGF775:KGF777 KGH775:KGH777 KGJ775:KGJ777 KGL775:KGL777 KGN775:KGN777 KGP775:KGP777 KGR775:KGR777 KGT775:KGT777 KGV775:KGV777 KGX775:KGX777 KGZ775:KGZ777 KHB775:KHB777 KHD775:KHD777 KHF775:KHF777 KHH775:KHH777 KHJ775:KHJ777 KHL775:KHL777 KHN775:KHN777 KHP775:KHP777 KHR775:KHR777 KHT775:KHT777 KHV775:KHV777 KHX775:KHX777 KHZ775:KHZ777 KIB775:KIB777 KID775:KID777 KIF775:KIF777 KIH775:KIH777 KIJ775:KIJ777 KIL775:KIL777 KIN775:KIN777 KIP775:KIP777 KIR775:KIR777 KIT775:KIT777 KIV775:KIV777 KIX775:KIX777 KIZ775:KIZ777 KJB775:KJB777 KJD775:KJD777 KJF775:KJF777 KJH775:KJH777 KJJ775:KJJ777 KJL775:KJL777 KJN775:KJN777 KJP775:KJP777 KJR775:KJR777 KJT775:KJT777 KJV775:KJV777 KJX775:KJX777 KJZ775:KJZ777 KKB775:KKB777 KKD775:KKD777 KKF775:KKF777 KKH775:KKH777 KKJ775:KKJ777 KKL775:KKL777 KKN775:KKN777 KKP775:KKP777 KKR775:KKR777 KKT775:KKT777 KKV775:KKV777 KKX775:KKX777 KKZ775:KKZ777 KLB775:KLB777 KLD775:KLD777 KLF775:KLF777 KLH775:KLH777 KLJ775:KLJ777 KLL775:KLL777 KLN775:KLN777 KLP775:KLP777 KLR775:KLR777 KLT775:KLT777 KLV775:KLV777 KLX775:KLX777 KLZ775:KLZ777 KMB775:KMB777 KMD775:KMD777 KMF775:KMF777 KMH775:KMH777 KMJ775:KMJ777 KML775:KML777 KMN775:KMN777 KMP775:KMP777 KMR775:KMR777 KMT775:KMT777 KMV775:KMV777 KMX775:KMX777 KMZ775:KMZ777 KNB775:KNB777 KND775:KND777 KNF775:KNF777 KNH775:KNH777 KNJ775:KNJ777 KNL775:KNL777 KNN775:KNN777 KNP775:KNP777 KNR775:KNR777 KNT775:KNT777 KNV775:KNV777 KNX775:KNX777 KNZ775:KNZ777 KOB775:KOB777 KOD775:KOD777 KOF775:KOF777 KOH775:KOH777 KOJ775:KOJ777 KOL775:KOL777 KON775:KON777 KOP775:KOP777 KOR775:KOR777 KOT775:KOT777 KOV775:KOV777 KOX775:KOX777 KOZ775:KOZ777 KPB775:KPB777 KPD775:KPD777 KPF775:KPF777 KPH775:KPH777 KPJ775:KPJ777 KPL775:KPL777 KPN775:KPN777 KPP775:KPP777 KPR775:KPR777 KPT775:KPT777 KPV775:KPV777 KPX775:KPX777 KPZ775:KPZ777 KQB775:KQB777 KQD775:KQD777 KQF775:KQF777 KQH775:KQH777 KQJ775:KQJ777 KQL775:KQL777 KQN775:KQN777 KQP775:KQP777 KQR775:KQR777 KQT775:KQT777 KQV775:KQV777 KQX775:KQX777 KQZ775:KQZ777 KRB775:KRB777 KRD775:KRD777 KRF775:KRF777 KRH775:KRH777 KRJ775:KRJ777 KRL775:KRL777 KRN775:KRN777 KRP775:KRP777 KRR775:KRR777 KRT775:KRT777 KRV775:KRV777 KRX775:KRX777 KRZ775:KRZ777 KSB775:KSB777 KSD775:KSD777 KSF775:KSF777 KSH775:KSH777 KSJ775:KSJ777 KSL775:KSL777 KSN775:KSN777 KSP775:KSP777 KSR775:KSR777 KST775:KST777 KSV775:KSV777 KSX775:KSX777 KSZ775:KSZ777 KTB775:KTB777 KTD775:KTD777 KTF775:KTF777 KTH775:KTH777 KTJ775:KTJ777 KTL775:KTL777 KTN775:KTN777 KTP775:KTP777 KTR775:KTR777 KTT775:KTT777 KTV775:KTV777 KTX775:KTX777 KTZ775:KTZ777 KUB775:KUB777 KUD775:KUD777 KUF775:KUF777 KUH775:KUH777 KUJ775:KUJ777 KUL775:KUL777 KUN775:KUN777 KUP775:KUP777 KUR775:KUR777 KUT775:KUT777 KUV775:KUV777 KUX775:KUX777 KUZ775:KUZ777 KVB775:KVB777 KVD775:KVD777 KVF775:KVF777 KVH775:KVH777 KVJ775:KVJ777 KVL775:KVL777 KVN775:KVN777 KVP775:KVP777 KVR775:KVR777 KVT775:KVT777 KVV775:KVV777 KVX775:KVX777 KVZ775:KVZ777 KWB775:KWB777 KWD775:KWD777 KWF775:KWF777 KWH775:KWH777 KWJ775:KWJ777 KWL775:KWL777 KWN775:KWN777 KWP775:KWP777 KWR775:KWR777 KWT775:KWT777 KWV775:KWV777 KWX775:KWX777 KWZ775:KWZ777 KXB775:KXB777 KXD775:KXD777 KXF775:KXF777 KXH775:KXH777 KXJ775:KXJ777 KXL775:KXL777 KXN775:KXN777 KXP775:KXP777 KXR775:KXR777 KXT775:KXT777 KXV775:KXV777 KXX775:KXX777 KXZ775:KXZ777 KYB775:KYB777 KYD775:KYD777 KYF775:KYF777 KYH775:KYH777 KYJ775:KYJ777 KYL775:KYL777 KYN775:KYN777 KYP775:KYP777 KYR775:KYR777 KYT775:KYT777 KYV775:KYV777 KYX775:KYX777 KYZ775:KYZ777 KZB775:KZB777 KZD775:KZD777 KZF775:KZF777 KZH775:KZH777 KZJ775:KZJ777 KZL775:KZL777 KZN775:KZN777 KZP775:KZP777 KZR775:KZR777 KZT775:KZT777 KZV775:KZV777 KZX775:KZX777 KZZ775:KZZ777 LAB775:LAB777 LAD775:LAD777 LAF775:LAF777 LAH775:LAH777 LAJ775:LAJ777 LAL775:LAL777 LAN775:LAN777 LAP775:LAP777 LAR775:LAR777 LAT775:LAT777 LAV775:LAV777 LAX775:LAX777 LAZ775:LAZ777 LBB775:LBB777 LBD775:LBD777 LBF775:LBF777 LBH775:LBH777 LBJ775:LBJ777 LBL775:LBL777 LBN775:LBN777 LBP775:LBP777 LBR775:LBR777 LBT775:LBT777 LBV775:LBV777 LBX775:LBX777 LBZ775:LBZ777 LCB775:LCB777 LCD775:LCD777 LCF775:LCF777 LCH775:LCH777 LCJ775:LCJ777 LCL775:LCL777 LCN775:LCN777 LCP775:LCP777 LCR775:LCR777 LCT775:LCT777 LCV775:LCV777 LCX775:LCX777 LCZ775:LCZ777 LDB775:LDB777 LDD775:LDD777 LDF775:LDF777 LDH775:LDH777 LDJ775:LDJ777 LDL775:LDL777 LDN775:LDN777 LDP775:LDP777 LDR775:LDR777 LDT775:LDT777 LDV775:LDV777 LDX775:LDX777 LDZ775:LDZ777 LEB775:LEB777 LED775:LED777 LEF775:LEF777 LEH775:LEH777 LEJ775:LEJ777 LEL775:LEL777 LEN775:LEN777 LEP775:LEP777 LER775:LER777 LET775:LET777 LEV775:LEV777 LEX775:LEX777 LEZ775:LEZ777 LFB775:LFB777 LFD775:LFD777 LFF775:LFF777 LFH775:LFH777 LFJ775:LFJ777 LFL775:LFL777 LFN775:LFN777 LFP775:LFP777 LFR775:LFR777 LFT775:LFT777 LFV775:LFV777 LFX775:LFX777 LFZ775:LFZ777 LGB775:LGB777 LGD775:LGD777 LGF775:LGF777 LGH775:LGH777 LGJ775:LGJ777 LGL775:LGL777 LGN775:LGN777 LGP775:LGP777 LGR775:LGR777 LGT775:LGT777 LGV775:LGV777 LGX775:LGX777 LGZ775:LGZ777 LHB775:LHB777 LHD775:LHD777 LHF775:LHF777 LHH775:LHH777 LHJ775:LHJ777 LHL775:LHL777 LHN775:LHN777 LHP775:LHP777 LHR775:LHR777 LHT775:LHT777 LHV775:LHV777 LHX775:LHX777 LHZ775:LHZ777 LIB775:LIB777 LID775:LID777 LIF775:LIF777 LIH775:LIH777 LIJ775:LIJ777 LIL775:LIL777 LIN775:LIN777 LIP775:LIP777 LIR775:LIR777 LIT775:LIT777 LIV775:LIV777 LIX775:LIX777 LIZ775:LIZ777 LJB775:LJB777 LJD775:LJD777 LJF775:LJF777 LJH775:LJH777 LJJ775:LJJ777 LJL775:LJL777 LJN775:LJN777 LJP775:LJP777 LJR775:LJR777 LJT775:LJT777 LJV775:LJV777 LJX775:LJX777 LJZ775:LJZ777 LKB775:LKB777 LKD775:LKD777 LKF775:LKF777 LKH775:LKH777 LKJ775:LKJ777 LKL775:LKL777 LKN775:LKN777 LKP775:LKP777 LKR775:LKR777 LKT775:LKT777 LKV775:LKV777 LKX775:LKX777 LKZ775:LKZ777 LLB775:LLB777 LLD775:LLD777 LLF775:LLF777 LLH775:LLH777 LLJ775:LLJ777 LLL775:LLL777 LLN775:LLN777 LLP775:LLP777 LLR775:LLR777 LLT775:LLT777 LLV775:LLV777 LLX775:LLX777 LLZ775:LLZ777 LMB775:LMB777 LMD775:LMD777 LMF775:LMF777 LMH775:LMH777 LMJ775:LMJ777 LML775:LML777 LMN775:LMN777 LMP775:LMP777 LMR775:LMR777 LMT775:LMT777 LMV775:LMV777 LMX775:LMX777 LMZ775:LMZ777 LNB775:LNB777 LND775:LND777 LNF775:LNF777 LNH775:LNH777 LNJ775:LNJ777 LNL775:LNL777 LNN775:LNN777 LNP775:LNP777 LNR775:LNR777 LNT775:LNT777 LNV775:LNV777 LNX775:LNX777 LNZ775:LNZ777 LOB775:LOB777 LOD775:LOD777 LOF775:LOF777 LOH775:LOH777 LOJ775:LOJ777 LOL775:LOL777 LON775:LON777 LOP775:LOP777 LOR775:LOR777 LOT775:LOT777 LOV775:LOV777 LOX775:LOX777 LOZ775:LOZ777 LPB775:LPB777 LPD775:LPD777 LPF775:LPF777 LPH775:LPH777 LPJ775:LPJ777 LPL775:LPL777 LPN775:LPN777 LPP775:LPP777 LPR775:LPR777 LPT775:LPT777 LPV775:LPV777 LPX775:LPX777 LPZ775:LPZ777 LQB775:LQB777 LQD775:LQD777 LQF775:LQF777 LQH775:LQH777 LQJ775:LQJ777 LQL775:LQL777 LQN775:LQN777 LQP775:LQP777 LQR775:LQR777 LQT775:LQT777 LQV775:LQV777 LQX775:LQX777 LQZ775:LQZ777 LRB775:LRB777 LRD775:LRD777 LRF775:LRF777 LRH775:LRH777 LRJ775:LRJ777 LRL775:LRL777 LRN775:LRN777 LRP775:LRP777 LRR775:LRR777 LRT775:LRT777 LRV775:LRV777 LRX775:LRX777 LRZ775:LRZ777 LSB775:LSB777 LSD775:LSD777 LSF775:LSF777 LSH775:LSH777 LSJ775:LSJ777 LSL775:LSL777 LSN775:LSN777 LSP775:LSP777 LSR775:LSR777 LST775:LST777 LSV775:LSV777 LSX775:LSX777 LSZ775:LSZ777 LTB775:LTB777 LTD775:LTD777 LTF775:LTF777 LTH775:LTH777 LTJ775:LTJ777 LTL775:LTL777 LTN775:LTN777 LTP775:LTP777 LTR775:LTR777 LTT775:LTT777 LTV775:LTV777 LTX775:LTX777 LTZ775:LTZ777 LUB775:LUB777 LUD775:LUD777 LUF775:LUF777 LUH775:LUH777 LUJ775:LUJ777 LUL775:LUL777 LUN775:LUN777 LUP775:LUP777 LUR775:LUR777 LUT775:LUT777 LUV775:LUV777 LUX775:LUX777 LUZ775:LUZ777 LVB775:LVB777 LVD775:LVD777 LVF775:LVF777 LVH775:LVH777 LVJ775:LVJ777 LVL775:LVL777 LVN775:LVN777 LVP775:LVP777 LVR775:LVR777 LVT775:LVT777 LVV775:LVV777 LVX775:LVX777 LVZ775:LVZ777 LWB775:LWB777 LWD775:LWD777 LWF775:LWF777 LWH775:LWH777 LWJ775:LWJ777 LWL775:LWL777 LWN775:LWN777 LWP775:LWP777 LWR775:LWR777 LWT775:LWT777 LWV775:LWV777 LWX775:LWX777 LWZ775:LWZ777 LXB775:LXB777 LXD775:LXD777 LXF775:LXF777 LXH775:LXH777 LXJ775:LXJ777 LXL775:LXL777 LXN775:LXN777 LXP775:LXP777 LXR775:LXR777 LXT775:LXT777 LXV775:LXV777 LXX775:LXX777 LXZ775:LXZ777 LYB775:LYB777 LYD775:LYD777 LYF775:LYF777 LYH775:LYH777 LYJ775:LYJ777 LYL775:LYL777 LYN775:LYN777 LYP775:LYP777 LYR775:LYR777 LYT775:LYT777 LYV775:LYV777 LYX775:LYX777 LYZ775:LYZ777 LZB775:LZB777 LZD775:LZD777 LZF775:LZF777 LZH775:LZH777 LZJ775:LZJ777 LZL775:LZL777 LZN775:LZN777 LZP775:LZP777 LZR775:LZR777 LZT775:LZT777 LZV775:LZV777 LZX775:LZX777 LZZ775:LZZ777 MAB775:MAB777 MAD775:MAD777 MAF775:MAF777 MAH775:MAH777 MAJ775:MAJ777 MAL775:MAL777 MAN775:MAN777 MAP775:MAP777 MAR775:MAR777 MAT775:MAT777 MAV775:MAV777 MAX775:MAX777 MAZ775:MAZ777 MBB775:MBB777 MBD775:MBD777 MBF775:MBF777 MBH775:MBH777 MBJ775:MBJ777 MBL775:MBL777 MBN775:MBN777 MBP775:MBP777 MBR775:MBR777 MBT775:MBT777 MBV775:MBV777 MBX775:MBX777 MBZ775:MBZ777 MCB775:MCB777 MCD775:MCD777 MCF775:MCF777 MCH775:MCH777 MCJ775:MCJ777 MCL775:MCL777 MCN775:MCN777 MCP775:MCP777 MCR775:MCR777 MCT775:MCT777 MCV775:MCV777 MCX775:MCX777 MCZ775:MCZ777 MDB775:MDB777 MDD775:MDD777 MDF775:MDF777 MDH775:MDH777 MDJ775:MDJ777 MDL775:MDL777 MDN775:MDN777 MDP775:MDP777 MDR775:MDR777 MDT775:MDT777 MDV775:MDV777 MDX775:MDX777 MDZ775:MDZ777 MEB775:MEB777 MED775:MED777 MEF775:MEF777 MEH775:MEH777 MEJ775:MEJ777 MEL775:MEL777 MEN775:MEN777 MEP775:MEP777 MER775:MER777 MET775:MET777 MEV775:MEV777 MEX775:MEX777 MEZ775:MEZ777 MFB775:MFB777 MFD775:MFD777 MFF775:MFF777 MFH775:MFH777 MFJ775:MFJ777 MFL775:MFL777 MFN775:MFN777 MFP775:MFP777 MFR775:MFR777 MFT775:MFT777 MFV775:MFV777 MFX775:MFX777 MFZ775:MFZ777 MGB775:MGB777 MGD775:MGD777 MGF775:MGF777 MGH775:MGH777 MGJ775:MGJ777 MGL775:MGL777 MGN775:MGN777 MGP775:MGP777 MGR775:MGR777 MGT775:MGT777 MGV775:MGV777 MGX775:MGX777 MGZ775:MGZ777 MHB775:MHB777 MHD775:MHD777 MHF775:MHF777 MHH775:MHH777 MHJ775:MHJ777 MHL775:MHL777 MHN775:MHN777 MHP775:MHP777 MHR775:MHR777 MHT775:MHT777 MHV775:MHV777 MHX775:MHX777 MHZ775:MHZ777 MIB775:MIB777 MID775:MID777 MIF775:MIF777 MIH775:MIH777 MIJ775:MIJ777 MIL775:MIL777 MIN775:MIN777 MIP775:MIP777 MIR775:MIR777 MIT775:MIT777 MIV775:MIV777 MIX775:MIX777 MIZ775:MIZ777 MJB775:MJB777 MJD775:MJD777 MJF775:MJF777 MJH775:MJH777 MJJ775:MJJ777 MJL775:MJL777 MJN775:MJN777 MJP775:MJP777 MJR775:MJR777 MJT775:MJT777 MJV775:MJV777 MJX775:MJX777 MJZ775:MJZ777 MKB775:MKB777 MKD775:MKD777 MKF775:MKF777 MKH775:MKH777 MKJ775:MKJ777 MKL775:MKL777 MKN775:MKN777 MKP775:MKP777 MKR775:MKR777 MKT775:MKT777 MKV775:MKV777 MKX775:MKX777 MKZ775:MKZ777 MLB775:MLB777 MLD775:MLD777 MLF775:MLF777 MLH775:MLH777 MLJ775:MLJ777 MLL775:MLL777 MLN775:MLN777 MLP775:MLP777 MLR775:MLR777 MLT775:MLT777 MLV775:MLV777 MLX775:MLX777 MLZ775:MLZ777 MMB775:MMB777 MMD775:MMD777 MMF775:MMF777 MMH775:MMH777 MMJ775:MMJ777 MML775:MML777 MMN775:MMN777 MMP775:MMP777 MMR775:MMR777 MMT775:MMT777 MMV775:MMV777 MMX775:MMX777 MMZ775:MMZ777 MNB775:MNB777 MND775:MND777 MNF775:MNF777 MNH775:MNH777 MNJ775:MNJ777 MNL775:MNL777 MNN775:MNN777 MNP775:MNP777 MNR775:MNR777 MNT775:MNT777 MNV775:MNV777 MNX775:MNX777 MNZ775:MNZ777 MOB775:MOB777 MOD775:MOD777 MOF775:MOF777 MOH775:MOH777 MOJ775:MOJ777 MOL775:MOL777 MON775:MON777 MOP775:MOP777 MOR775:MOR777 MOT775:MOT777 MOV775:MOV777 MOX775:MOX777 MOZ775:MOZ777 MPB775:MPB777 MPD775:MPD777 MPF775:MPF777 MPH775:MPH777 MPJ775:MPJ777 MPL775:MPL777 MPN775:MPN777 MPP775:MPP777 MPR775:MPR777 MPT775:MPT777 MPV775:MPV777 MPX775:MPX777 MPZ775:MPZ777 MQB775:MQB777 MQD775:MQD777 MQF775:MQF777 MQH775:MQH777 MQJ775:MQJ777 MQL775:MQL777 MQN775:MQN777 MQP775:MQP777 MQR775:MQR777 MQT775:MQT777 MQV775:MQV777 MQX775:MQX777 MQZ775:MQZ777 MRB775:MRB777 MRD775:MRD777 MRF775:MRF777 MRH775:MRH777 MRJ775:MRJ777 MRL775:MRL777 MRN775:MRN777 MRP775:MRP777 MRR775:MRR777 MRT775:MRT777 MRV775:MRV777 MRX775:MRX777 MRZ775:MRZ777 MSB775:MSB777 MSD775:MSD777 MSF775:MSF777 MSH775:MSH777 MSJ775:MSJ777 MSL775:MSL777 MSN775:MSN777 MSP775:MSP777 MSR775:MSR777 MST775:MST777 MSV775:MSV777 MSX775:MSX777 MSZ775:MSZ777 MTB775:MTB777 MTD775:MTD777 MTF775:MTF777 MTH775:MTH777 MTJ775:MTJ777 MTL775:MTL777 MTN775:MTN777 MTP775:MTP777 MTR775:MTR777 MTT775:MTT777 MTV775:MTV777 MTX775:MTX777 MTZ775:MTZ777 MUB775:MUB777 MUD775:MUD777 MUF775:MUF777 MUH775:MUH777 MUJ775:MUJ777 MUL775:MUL777 MUN775:MUN777 MUP775:MUP777 MUR775:MUR777 MUT775:MUT777 MUV775:MUV777 MUX775:MUX777 MUZ775:MUZ777 MVB775:MVB777 MVD775:MVD777 MVF775:MVF777 MVH775:MVH777 MVJ775:MVJ777 MVL775:MVL777 MVN775:MVN777 MVP775:MVP777 MVR775:MVR777 MVT775:MVT777 MVV775:MVV777 MVX775:MVX777 MVZ775:MVZ777 MWB775:MWB777 MWD775:MWD777 MWF775:MWF777 MWH775:MWH777 MWJ775:MWJ777 MWL775:MWL777 MWN775:MWN777 MWP775:MWP777 MWR775:MWR777 MWT775:MWT777 MWV775:MWV777 MWX775:MWX777 MWZ775:MWZ777 MXB775:MXB777 MXD775:MXD777 MXF775:MXF777 MXH775:MXH777 MXJ775:MXJ777 MXL775:MXL777 MXN775:MXN777 MXP775:MXP777 MXR775:MXR777 MXT775:MXT777 MXV775:MXV777 MXX775:MXX777 MXZ775:MXZ777 MYB775:MYB777 MYD775:MYD777 MYF775:MYF777 MYH775:MYH777 MYJ775:MYJ777 MYL775:MYL777 MYN775:MYN777 MYP775:MYP777 MYR775:MYR777 MYT775:MYT777 MYV775:MYV777 MYX775:MYX777 MYZ775:MYZ777 MZB775:MZB777 MZD775:MZD777 MZF775:MZF777 MZH775:MZH777 MZJ775:MZJ777 MZL775:MZL777 MZN775:MZN777 MZP775:MZP777 MZR775:MZR777 MZT775:MZT777 MZV775:MZV777 MZX775:MZX777 MZZ775:MZZ777 NAB775:NAB777 NAD775:NAD777 NAF775:NAF777 NAH775:NAH777 NAJ775:NAJ777 NAL775:NAL777 NAN775:NAN777 NAP775:NAP777 NAR775:NAR777 NAT775:NAT777 NAV775:NAV777 NAX775:NAX777 NAZ775:NAZ777 NBB775:NBB777 NBD775:NBD777 NBF775:NBF777 NBH775:NBH777 NBJ775:NBJ777 NBL775:NBL777 NBN775:NBN777 NBP775:NBP777 NBR775:NBR777 NBT775:NBT777 NBV775:NBV777 NBX775:NBX777 NBZ775:NBZ777 NCB775:NCB777 NCD775:NCD777 NCF775:NCF777 NCH775:NCH777 NCJ775:NCJ777 NCL775:NCL777 NCN775:NCN777 NCP775:NCP777 NCR775:NCR777 NCT775:NCT777 NCV775:NCV777 NCX775:NCX777 NCZ775:NCZ777 NDB775:NDB777 NDD775:NDD777 NDF775:NDF777 NDH775:NDH777 NDJ775:NDJ777 NDL775:NDL777 NDN775:NDN777 NDP775:NDP777 NDR775:NDR777 NDT775:NDT777 NDV775:NDV777 NDX775:NDX777 NDZ775:NDZ777 NEB775:NEB777 NED775:NED777 NEF775:NEF777 NEH775:NEH777 NEJ775:NEJ777 NEL775:NEL777 NEN775:NEN777 NEP775:NEP777 NER775:NER777 NET775:NET777 NEV775:NEV777 NEX775:NEX777 NEZ775:NEZ777 NFB775:NFB777 NFD775:NFD777 NFF775:NFF777 NFH775:NFH777 NFJ775:NFJ777 NFL775:NFL777 NFN775:NFN777 NFP775:NFP777 NFR775:NFR777 NFT775:NFT777 NFV775:NFV777 NFX775:NFX777 NFZ775:NFZ777 NGB775:NGB777 NGD775:NGD777 NGF775:NGF777 NGH775:NGH777 NGJ775:NGJ777 NGL775:NGL777 NGN775:NGN777 NGP775:NGP777 NGR775:NGR777 NGT775:NGT777 NGV775:NGV777 NGX775:NGX777 NGZ775:NGZ777 NHB775:NHB777 NHD775:NHD777 NHF775:NHF777 NHH775:NHH777 NHJ775:NHJ777 NHL775:NHL777 NHN775:NHN777 NHP775:NHP777 NHR775:NHR777 NHT775:NHT777 NHV775:NHV777 NHX775:NHX777 NHZ775:NHZ777 NIB775:NIB777 NID775:NID777 NIF775:NIF777 NIH775:NIH777 NIJ775:NIJ777 NIL775:NIL777 NIN775:NIN777 NIP775:NIP777 NIR775:NIR777 NIT775:NIT777 NIV775:NIV777 NIX775:NIX777 NIZ775:NIZ777 NJB775:NJB777 NJD775:NJD777 NJF775:NJF777 NJH775:NJH777 NJJ775:NJJ777 NJL775:NJL777 NJN775:NJN777 NJP775:NJP777 NJR775:NJR777 NJT775:NJT777 NJV775:NJV777 NJX775:NJX777 NJZ775:NJZ777 NKB775:NKB777 NKD775:NKD777 NKF775:NKF777 NKH775:NKH777 NKJ775:NKJ777 NKL775:NKL777 NKN775:NKN777 NKP775:NKP777 NKR775:NKR777 NKT775:NKT777 NKV775:NKV777 NKX775:NKX777 NKZ775:NKZ777 NLB775:NLB777 NLD775:NLD777 NLF775:NLF777 NLH775:NLH777 NLJ775:NLJ777 NLL775:NLL777 NLN775:NLN777 NLP775:NLP777 NLR775:NLR777 NLT775:NLT777 NLV775:NLV777 NLX775:NLX777 NLZ775:NLZ777 NMB775:NMB777 NMD775:NMD777 NMF775:NMF777 NMH775:NMH777 NMJ775:NMJ777 NML775:NML777 NMN775:NMN777 NMP775:NMP777 NMR775:NMR777 NMT775:NMT777 NMV775:NMV777 NMX775:NMX777 NMZ775:NMZ777 NNB775:NNB777 NND775:NND777 NNF775:NNF777 NNH775:NNH777 NNJ775:NNJ777 NNL775:NNL777 NNN775:NNN777 NNP775:NNP777 NNR775:NNR777 NNT775:NNT777 NNV775:NNV777 NNX775:NNX777 NNZ775:NNZ777 NOB775:NOB777 NOD775:NOD777 NOF775:NOF777 NOH775:NOH777 NOJ775:NOJ777 NOL775:NOL777 NON775:NON777 NOP775:NOP777 NOR775:NOR777 NOT775:NOT777 NOV775:NOV777 NOX775:NOX777 NOZ775:NOZ777 NPB775:NPB777 NPD775:NPD777 NPF775:NPF777 NPH775:NPH777 NPJ775:NPJ777 NPL775:NPL777 NPN775:NPN777 NPP775:NPP777 NPR775:NPR777 NPT775:NPT777 NPV775:NPV777 NPX775:NPX777 NPZ775:NPZ777 NQB775:NQB777 NQD775:NQD777 NQF775:NQF777 NQH775:NQH777 NQJ775:NQJ777 NQL775:NQL777 NQN775:NQN777 NQP775:NQP777 NQR775:NQR777 NQT775:NQT777 NQV775:NQV777 NQX775:NQX777 NQZ775:NQZ777 NRB775:NRB777 NRD775:NRD777 NRF775:NRF777 NRH775:NRH777 NRJ775:NRJ777 NRL775:NRL777 NRN775:NRN777 NRP775:NRP777 NRR775:NRR777 NRT775:NRT777 NRV775:NRV777 NRX775:NRX777 NRZ775:NRZ777 NSB775:NSB777 NSD775:NSD777 NSF775:NSF777 NSH775:NSH777 NSJ775:NSJ777 NSL775:NSL777 NSN775:NSN777 NSP775:NSP777 NSR775:NSR777 NST775:NST777 NSV775:NSV777 NSX775:NSX777 NSZ775:NSZ777 NTB775:NTB777 NTD775:NTD777 NTF775:NTF777 NTH775:NTH777 NTJ775:NTJ777 NTL775:NTL777 NTN775:NTN777 NTP775:NTP777 NTR775:NTR777 NTT775:NTT777 NTV775:NTV777 NTX775:NTX777 NTZ775:NTZ777 NUB775:NUB777 NUD775:NUD777 NUF775:NUF777 NUH775:NUH777 NUJ775:NUJ777 NUL775:NUL777 NUN775:NUN777 NUP775:NUP777 NUR775:NUR777 NUT775:NUT777 NUV775:NUV777 NUX775:NUX777 NUZ775:NUZ777 NVB775:NVB777 NVD775:NVD777 NVF775:NVF777 NVH775:NVH777 NVJ775:NVJ777 NVL775:NVL777 NVN775:NVN777 NVP775:NVP777 NVR775:NVR777 NVT775:NVT777 NVV775:NVV777 NVX775:NVX777 NVZ775:NVZ777 NWB775:NWB777 NWD775:NWD777 NWF775:NWF777 NWH775:NWH777 NWJ775:NWJ777 NWL775:NWL777 NWN775:NWN777 NWP775:NWP777 NWR775:NWR777 NWT775:NWT777 NWV775:NWV777 NWX775:NWX777 NWZ775:NWZ777 NXB775:NXB777 NXD775:NXD777 NXF775:NXF777 NXH775:NXH777 NXJ775:NXJ777 NXL775:NXL777 NXN775:NXN777 NXP775:NXP777 NXR775:NXR777 NXT775:NXT777 NXV775:NXV777 NXX775:NXX777 NXZ775:NXZ777 NYB775:NYB777 NYD775:NYD777 NYF775:NYF777 NYH775:NYH777 NYJ775:NYJ777 NYL775:NYL777 NYN775:NYN777 NYP775:NYP777 NYR775:NYR777 NYT775:NYT777 NYV775:NYV777 NYX775:NYX777 NYZ775:NYZ777 NZB775:NZB777 NZD775:NZD777 NZF775:NZF777 NZH775:NZH777 NZJ775:NZJ777 NZL775:NZL777 NZN775:NZN777 NZP775:NZP777 NZR775:NZR777 NZT775:NZT777 NZV775:NZV777 NZX775:NZX777 NZZ775:NZZ777 OAB775:OAB777 OAD775:OAD777 OAF775:OAF777 OAH775:OAH777 OAJ775:OAJ777 OAL775:OAL777 OAN775:OAN777 OAP775:OAP777 OAR775:OAR777 OAT775:OAT777 OAV775:OAV777 OAX775:OAX777 OAZ775:OAZ777 OBB775:OBB777 OBD775:OBD777 OBF775:OBF777 OBH775:OBH777 OBJ775:OBJ777 OBL775:OBL777 OBN775:OBN777 OBP775:OBP777 OBR775:OBR777 OBT775:OBT777 OBV775:OBV777 OBX775:OBX777 OBZ775:OBZ777 OCB775:OCB777 OCD775:OCD777 OCF775:OCF777 OCH775:OCH777 OCJ775:OCJ777 OCL775:OCL777 OCN775:OCN777 OCP775:OCP777 OCR775:OCR777 OCT775:OCT777 OCV775:OCV777 OCX775:OCX777 OCZ775:OCZ777 ODB775:ODB777 ODD775:ODD777 ODF775:ODF777 ODH775:ODH777 ODJ775:ODJ777 ODL775:ODL777 ODN775:ODN777 ODP775:ODP777 ODR775:ODR777 ODT775:ODT777 ODV775:ODV777 ODX775:ODX777 ODZ775:ODZ777 OEB775:OEB777 OED775:OED777 OEF775:OEF777 OEH775:OEH777 OEJ775:OEJ777 OEL775:OEL777 OEN775:OEN777 OEP775:OEP777 OER775:OER777 OET775:OET777 OEV775:OEV777 OEX775:OEX777 OEZ775:OEZ777 OFB775:OFB777 OFD775:OFD777 OFF775:OFF777 OFH775:OFH777 OFJ775:OFJ777 OFL775:OFL777 OFN775:OFN777 OFP775:OFP777 OFR775:OFR777 OFT775:OFT777 OFV775:OFV777 OFX775:OFX777 OFZ775:OFZ777 OGB775:OGB777 OGD775:OGD777 OGF775:OGF777 OGH775:OGH777 OGJ775:OGJ777 OGL775:OGL777 OGN775:OGN777 OGP775:OGP777 OGR775:OGR777 OGT775:OGT777 OGV775:OGV777 OGX775:OGX777 OGZ775:OGZ777 OHB775:OHB777 OHD775:OHD777 OHF775:OHF777 OHH775:OHH777 OHJ775:OHJ777 OHL775:OHL777 OHN775:OHN777 OHP775:OHP777 OHR775:OHR777 OHT775:OHT777 OHV775:OHV777 OHX775:OHX777 OHZ775:OHZ777 OIB775:OIB777 OID775:OID777 OIF775:OIF777 OIH775:OIH777 OIJ775:OIJ777 OIL775:OIL777 OIN775:OIN777 OIP775:OIP777 OIR775:OIR777 OIT775:OIT777 OIV775:OIV777 OIX775:OIX777 OIZ775:OIZ777 OJB775:OJB777 OJD775:OJD777 OJF775:OJF777 OJH775:OJH777 OJJ775:OJJ777 OJL775:OJL777 OJN775:OJN777 OJP775:OJP777 OJR775:OJR777 OJT775:OJT777 OJV775:OJV777 OJX775:OJX777 OJZ775:OJZ777 OKB775:OKB777 OKD775:OKD777 OKF775:OKF777 OKH775:OKH777 OKJ775:OKJ777 OKL775:OKL777 OKN775:OKN777 OKP775:OKP777 OKR775:OKR777 OKT775:OKT777 OKV775:OKV777 OKX775:OKX777 OKZ775:OKZ777 OLB775:OLB777 OLD775:OLD777 OLF775:OLF777 OLH775:OLH777 OLJ775:OLJ777 OLL775:OLL777 OLN775:OLN777 OLP775:OLP777 OLR775:OLR777 OLT775:OLT777 OLV775:OLV777 OLX775:OLX777 OLZ775:OLZ777 OMB775:OMB777 OMD775:OMD777 OMF775:OMF777 OMH775:OMH777 OMJ775:OMJ777 OML775:OML777 OMN775:OMN777 OMP775:OMP777 OMR775:OMR777 OMT775:OMT777 OMV775:OMV777 OMX775:OMX777 OMZ775:OMZ777 ONB775:ONB777 OND775:OND777 ONF775:ONF777 ONH775:ONH777 ONJ775:ONJ777 ONL775:ONL777 ONN775:ONN777 ONP775:ONP777 ONR775:ONR777 ONT775:ONT777 ONV775:ONV777 ONX775:ONX777 ONZ775:ONZ777 OOB775:OOB777 OOD775:OOD777 OOF775:OOF777 OOH775:OOH777 OOJ775:OOJ777 OOL775:OOL777 OON775:OON777 OOP775:OOP777 OOR775:OOR777 OOT775:OOT777 OOV775:OOV777 OOX775:OOX777 OOZ775:OOZ777 OPB775:OPB777 OPD775:OPD777 OPF775:OPF777 OPH775:OPH777 OPJ775:OPJ777 OPL775:OPL777 OPN775:OPN777 OPP775:OPP777 OPR775:OPR777 OPT775:OPT777 OPV775:OPV777 OPX775:OPX777 OPZ775:OPZ777 OQB775:OQB777 OQD775:OQD777 OQF775:OQF777 OQH775:OQH777 OQJ775:OQJ777 OQL775:OQL777 OQN775:OQN777 OQP775:OQP777 OQR775:OQR777 OQT775:OQT777 OQV775:OQV777 OQX775:OQX777 OQZ775:OQZ777 ORB775:ORB777 ORD775:ORD777 ORF775:ORF777 ORH775:ORH777 ORJ775:ORJ777 ORL775:ORL777 ORN775:ORN777 ORP775:ORP777 ORR775:ORR777 ORT775:ORT777 ORV775:ORV777 ORX775:ORX777 ORZ775:ORZ777 OSB775:OSB777 OSD775:OSD777 OSF775:OSF777 OSH775:OSH777 OSJ775:OSJ777 OSL775:OSL777 OSN775:OSN777 OSP775:OSP777 OSR775:OSR777 OST775:OST777 OSV775:OSV777 OSX775:OSX777 OSZ775:OSZ777 OTB775:OTB777 OTD775:OTD777 OTF775:OTF777 OTH775:OTH777 OTJ775:OTJ777 OTL775:OTL777 OTN775:OTN777 OTP775:OTP777 OTR775:OTR777 OTT775:OTT777 OTV775:OTV777 OTX775:OTX777 OTZ775:OTZ777 OUB775:OUB777 OUD775:OUD777 OUF775:OUF777 OUH775:OUH777 OUJ775:OUJ777 OUL775:OUL777 OUN775:OUN777 OUP775:OUP777 OUR775:OUR777 OUT775:OUT777 OUV775:OUV777 OUX775:OUX777 OUZ775:OUZ777 OVB775:OVB777 OVD775:OVD777 OVF775:OVF777 OVH775:OVH777 OVJ775:OVJ777 OVL775:OVL777 OVN775:OVN777 OVP775:OVP777 OVR775:OVR777 OVT775:OVT777 OVV775:OVV777 OVX775:OVX777 OVZ775:OVZ777 OWB775:OWB777 OWD775:OWD777 OWF775:OWF777 OWH775:OWH777 OWJ775:OWJ777 OWL775:OWL777 OWN775:OWN777 OWP775:OWP777 OWR775:OWR777 OWT775:OWT777 OWV775:OWV777 OWX775:OWX777 OWZ775:OWZ777 OXB775:OXB777 OXD775:OXD777 OXF775:OXF777 OXH775:OXH777 OXJ775:OXJ777 OXL775:OXL777 OXN775:OXN777 OXP775:OXP777 OXR775:OXR777 OXT775:OXT777 OXV775:OXV777 OXX775:OXX777 OXZ775:OXZ777 OYB775:OYB777 OYD775:OYD777 OYF775:OYF777 OYH775:OYH777 OYJ775:OYJ777 OYL775:OYL777 OYN775:OYN777 OYP775:OYP777 OYR775:OYR777 OYT775:OYT777 OYV775:OYV777 OYX775:OYX777 OYZ775:OYZ777 OZB775:OZB777 OZD775:OZD777 OZF775:OZF777 OZH775:OZH777 OZJ775:OZJ777 OZL775:OZL777 OZN775:OZN777 OZP775:OZP777 OZR775:OZR777 OZT775:OZT777 OZV775:OZV777 OZX775:OZX777 OZZ775:OZZ777 PAB775:PAB777 PAD775:PAD777 PAF775:PAF777 PAH775:PAH777 PAJ775:PAJ777 PAL775:PAL777 PAN775:PAN777 PAP775:PAP777 PAR775:PAR777 PAT775:PAT777 PAV775:PAV777 PAX775:PAX777 PAZ775:PAZ777 PBB775:PBB777 PBD775:PBD777 PBF775:PBF777 PBH775:PBH777 PBJ775:PBJ777 PBL775:PBL777 PBN775:PBN777 PBP775:PBP777 PBR775:PBR777 PBT775:PBT777 PBV775:PBV777 PBX775:PBX777 PBZ775:PBZ777 PCB775:PCB777 PCD775:PCD777 PCF775:PCF777 PCH775:PCH777 PCJ775:PCJ777 PCL775:PCL777 PCN775:PCN777 PCP775:PCP777 PCR775:PCR777 PCT775:PCT777 PCV775:PCV777 PCX775:PCX777 PCZ775:PCZ777 PDB775:PDB777 PDD775:PDD777 PDF775:PDF777 PDH775:PDH777 PDJ775:PDJ777 PDL775:PDL777 PDN775:PDN777 PDP775:PDP777 PDR775:PDR777 PDT775:PDT777 PDV775:PDV777 PDX775:PDX777 PDZ775:PDZ777 PEB775:PEB777 PED775:PED777 PEF775:PEF777 PEH775:PEH777 PEJ775:PEJ777 PEL775:PEL777 PEN775:PEN777 PEP775:PEP777 PER775:PER777 PET775:PET777 PEV775:PEV777 PEX775:PEX777 PEZ775:PEZ777 PFB775:PFB777 PFD775:PFD777 PFF775:PFF777 PFH775:PFH777 PFJ775:PFJ777 PFL775:PFL777 PFN775:PFN777 PFP775:PFP777 PFR775:PFR777 PFT775:PFT777 PFV775:PFV777 PFX775:PFX777 PFZ775:PFZ777 PGB775:PGB777 PGD775:PGD777 PGF775:PGF777 PGH775:PGH777 PGJ775:PGJ777 PGL775:PGL777 PGN775:PGN777 PGP775:PGP777 PGR775:PGR777 PGT775:PGT777 PGV775:PGV777 PGX775:PGX777 PGZ775:PGZ777 PHB775:PHB777 PHD775:PHD777 PHF775:PHF777 PHH775:PHH777 PHJ775:PHJ777 PHL775:PHL777 PHN775:PHN777 PHP775:PHP777 PHR775:PHR777 PHT775:PHT777 PHV775:PHV777 PHX775:PHX777 PHZ775:PHZ777 PIB775:PIB777 PID775:PID777 PIF775:PIF777 PIH775:PIH777 PIJ775:PIJ777 PIL775:PIL777 PIN775:PIN777 PIP775:PIP777 PIR775:PIR777 PIT775:PIT777 PIV775:PIV777 PIX775:PIX777 PIZ775:PIZ777 PJB775:PJB777 PJD775:PJD777 PJF775:PJF777 PJH775:PJH777 PJJ775:PJJ777 PJL775:PJL777 PJN775:PJN777 PJP775:PJP777 PJR775:PJR777 PJT775:PJT777 PJV775:PJV777 PJX775:PJX777 PJZ775:PJZ777 PKB775:PKB777 PKD775:PKD777 PKF775:PKF777 PKH775:PKH777 PKJ775:PKJ777 PKL775:PKL777 PKN775:PKN777 PKP775:PKP777 PKR775:PKR777 PKT775:PKT777 PKV775:PKV777 PKX775:PKX777 PKZ775:PKZ777 PLB775:PLB777 PLD775:PLD777 PLF775:PLF777 PLH775:PLH777 PLJ775:PLJ777 PLL775:PLL777 PLN775:PLN777 PLP775:PLP777 PLR775:PLR777 PLT775:PLT777 PLV775:PLV777 PLX775:PLX777 PLZ775:PLZ777 PMB775:PMB777 PMD775:PMD777 PMF775:PMF777 PMH775:PMH777 PMJ775:PMJ777 PML775:PML777 PMN775:PMN777 PMP775:PMP777 PMR775:PMR777 PMT775:PMT777 PMV775:PMV777 PMX775:PMX777 PMZ775:PMZ777 PNB775:PNB777 PND775:PND777 PNF775:PNF777 PNH775:PNH777 PNJ775:PNJ777 PNL775:PNL777 PNN775:PNN777 PNP775:PNP777 PNR775:PNR777 PNT775:PNT777 PNV775:PNV777 PNX775:PNX777 PNZ775:PNZ777 POB775:POB777 POD775:POD777 POF775:POF777 POH775:POH777 POJ775:POJ777 POL775:POL777 PON775:PON777 POP775:POP777 POR775:POR777 POT775:POT777 POV775:POV777 POX775:POX777 POZ775:POZ777 PPB775:PPB777 PPD775:PPD777 PPF775:PPF777 PPH775:PPH777 PPJ775:PPJ777 PPL775:PPL777 PPN775:PPN777 PPP775:PPP777 PPR775:PPR777 PPT775:PPT777 PPV775:PPV777 PPX775:PPX777 PPZ775:PPZ777 PQB775:PQB777 PQD775:PQD777 PQF775:PQF777 PQH775:PQH777 PQJ775:PQJ777 PQL775:PQL777 PQN775:PQN777 PQP775:PQP777 PQR775:PQR777 PQT775:PQT777 PQV775:PQV777 PQX775:PQX777 PQZ775:PQZ777 PRB775:PRB777 PRD775:PRD777 PRF775:PRF777 PRH775:PRH777 PRJ775:PRJ777 PRL775:PRL777 PRN775:PRN777 PRP775:PRP777 PRR775:PRR777 PRT775:PRT777 PRV775:PRV777 PRX775:PRX777 PRZ775:PRZ777 PSB775:PSB777 PSD775:PSD777 PSF775:PSF777 PSH775:PSH777 PSJ775:PSJ777 PSL775:PSL777 PSN775:PSN777 PSP775:PSP777 PSR775:PSR777 PST775:PST777 PSV775:PSV777 PSX775:PSX777 PSZ775:PSZ777 PTB775:PTB777 PTD775:PTD777 PTF775:PTF777 PTH775:PTH777 PTJ775:PTJ777 PTL775:PTL777 PTN775:PTN777 PTP775:PTP777 PTR775:PTR777 PTT775:PTT777 PTV775:PTV777 PTX775:PTX777 PTZ775:PTZ777 PUB775:PUB777 PUD775:PUD777 PUF775:PUF777 PUH775:PUH777 PUJ775:PUJ777 PUL775:PUL777 PUN775:PUN777 PUP775:PUP777 PUR775:PUR777 PUT775:PUT777 PUV775:PUV777 PUX775:PUX777 PUZ775:PUZ777 PVB775:PVB777 PVD775:PVD777 PVF775:PVF777 PVH775:PVH777 PVJ775:PVJ777 PVL775:PVL777 PVN775:PVN777 PVP775:PVP777 PVR775:PVR777 PVT775:PVT777 PVV775:PVV777 PVX775:PVX777 PVZ775:PVZ777 PWB775:PWB777 PWD775:PWD777 PWF775:PWF777 PWH775:PWH777 PWJ775:PWJ777 PWL775:PWL777 PWN775:PWN777 PWP775:PWP777 PWR775:PWR777 PWT775:PWT777 PWV775:PWV777 PWX775:PWX777 PWZ775:PWZ777 PXB775:PXB777 PXD775:PXD777 PXF775:PXF777 PXH775:PXH777 PXJ775:PXJ777 PXL775:PXL777 PXN775:PXN777 PXP775:PXP777 PXR775:PXR777 PXT775:PXT777 PXV775:PXV777 PXX775:PXX777 PXZ775:PXZ777 PYB775:PYB777 PYD775:PYD777 PYF775:PYF777 PYH775:PYH777 PYJ775:PYJ777 PYL775:PYL777 PYN775:PYN777 PYP775:PYP777 PYR775:PYR777 PYT775:PYT777 PYV775:PYV777 PYX775:PYX777 PYZ775:PYZ777 PZB775:PZB777 PZD775:PZD777 PZF775:PZF777 PZH775:PZH777 PZJ775:PZJ777 PZL775:PZL777 PZN775:PZN777 PZP775:PZP777 PZR775:PZR777 PZT775:PZT777 PZV775:PZV777 PZX775:PZX777 PZZ775:PZZ777 QAB775:QAB777 QAD775:QAD777 QAF775:QAF777 QAH775:QAH777 QAJ775:QAJ777 QAL775:QAL777 QAN775:QAN777 QAP775:QAP777 QAR775:QAR777 QAT775:QAT777 QAV775:QAV777 QAX775:QAX777 QAZ775:QAZ777 QBB775:QBB777 QBD775:QBD777 QBF775:QBF777 QBH775:QBH777 QBJ775:QBJ777 QBL775:QBL777 QBN775:QBN777 QBP775:QBP777 QBR775:QBR777 QBT775:QBT777 QBV775:QBV777 QBX775:QBX777 QBZ775:QBZ777 QCB775:QCB777 QCD775:QCD777 QCF775:QCF777 QCH775:QCH777 QCJ775:QCJ777 QCL775:QCL777 QCN775:QCN777 QCP775:QCP777 QCR775:QCR777 QCT775:QCT777 QCV775:QCV777 QCX775:QCX777 QCZ775:QCZ777 QDB775:QDB777 QDD775:QDD777 QDF775:QDF777 QDH775:QDH777 QDJ775:QDJ777 QDL775:QDL777 QDN775:QDN777 QDP775:QDP777 QDR775:QDR777 QDT775:QDT777 QDV775:QDV777 QDX775:QDX777 QDZ775:QDZ777 QEB775:QEB777 QED775:QED777 QEF775:QEF777 QEH775:QEH777 QEJ775:QEJ777 QEL775:QEL777 QEN775:QEN777 QEP775:QEP777 QER775:QER777 QET775:QET777 QEV775:QEV777 QEX775:QEX777 QEZ775:QEZ777 QFB775:QFB777 QFD775:QFD777 QFF775:QFF777 QFH775:QFH777 QFJ775:QFJ777 QFL775:QFL777 QFN775:QFN777 QFP775:QFP777 QFR775:QFR777 QFT775:QFT777 QFV775:QFV777 QFX775:QFX777 QFZ775:QFZ777 QGB775:QGB777 QGD775:QGD777 QGF775:QGF777 QGH775:QGH777 QGJ775:QGJ777 QGL775:QGL777 QGN775:QGN777 QGP775:QGP777 QGR775:QGR777 QGT775:QGT777 QGV775:QGV777 QGX775:QGX777 QGZ775:QGZ777 QHB775:QHB777 QHD775:QHD777 QHF775:QHF777 QHH775:QHH777 QHJ775:QHJ777 QHL775:QHL777 QHN775:QHN777 QHP775:QHP777 QHR775:QHR777 QHT775:QHT777 QHV775:QHV777 QHX775:QHX777 QHZ775:QHZ777 QIB775:QIB777 QID775:QID777 QIF775:QIF777 QIH775:QIH777 QIJ775:QIJ777 QIL775:QIL777 QIN775:QIN777 QIP775:QIP777 QIR775:QIR777 QIT775:QIT777 QIV775:QIV777 QIX775:QIX777 QIZ775:QIZ777 QJB775:QJB777 QJD775:QJD777 QJF775:QJF777 QJH775:QJH777 QJJ775:QJJ777 QJL775:QJL777 QJN775:QJN777 QJP775:QJP777 QJR775:QJR777 QJT775:QJT777 QJV775:QJV777 QJX775:QJX777 QJZ775:QJZ777 QKB775:QKB777 QKD775:QKD777 QKF775:QKF777 QKH775:QKH777 QKJ775:QKJ777 QKL775:QKL777 QKN775:QKN777 QKP775:QKP777 QKR775:QKR777 QKT775:QKT777 QKV775:QKV777 QKX775:QKX777 QKZ775:QKZ777 QLB775:QLB777 QLD775:QLD777 QLF775:QLF777 QLH775:QLH777 QLJ775:QLJ777 QLL775:QLL777 QLN775:QLN777 QLP775:QLP777 QLR775:QLR777 QLT775:QLT777 QLV775:QLV777 QLX775:QLX777 QLZ775:QLZ777 QMB775:QMB777 QMD775:QMD777 QMF775:QMF777 QMH775:QMH777 QMJ775:QMJ777 QML775:QML777 QMN775:QMN777 QMP775:QMP777 QMR775:QMR777 QMT775:QMT777 QMV775:QMV777 QMX775:QMX777 QMZ775:QMZ777 QNB775:QNB777 QND775:QND777 QNF775:QNF777 QNH775:QNH777 QNJ775:QNJ777 QNL775:QNL777 QNN775:QNN777 QNP775:QNP777 QNR775:QNR777 QNT775:QNT777 QNV775:QNV777 QNX775:QNX777 QNZ775:QNZ777 QOB775:QOB777 QOD775:QOD777 QOF775:QOF777 QOH775:QOH777 QOJ775:QOJ777 QOL775:QOL777 QON775:QON777 QOP775:QOP777 QOR775:QOR777 QOT775:QOT777 QOV775:QOV777 QOX775:QOX777 QOZ775:QOZ777 QPB775:QPB777 QPD775:QPD777 QPF775:QPF777 QPH775:QPH777 QPJ775:QPJ777 QPL775:QPL777 QPN775:QPN777 QPP775:QPP777 QPR775:QPR777 QPT775:QPT777 QPV775:QPV777 QPX775:QPX777 QPZ775:QPZ777 QQB775:QQB777 QQD775:QQD777 QQF775:QQF777 QQH775:QQH777 QQJ775:QQJ777 QQL775:QQL777 QQN775:QQN777 QQP775:QQP777 QQR775:QQR777 QQT775:QQT777 QQV775:QQV777 QQX775:QQX777 QQZ775:QQZ777 QRB775:QRB777 QRD775:QRD777 QRF775:QRF777 QRH775:QRH777 QRJ775:QRJ777 QRL775:QRL777 QRN775:QRN777 QRP775:QRP777 QRR775:QRR777 QRT775:QRT777 QRV775:QRV777 QRX775:QRX777 QRZ775:QRZ777 QSB775:QSB777 QSD775:QSD777 QSF775:QSF777 QSH775:QSH777 QSJ775:QSJ777 QSL775:QSL777 QSN775:QSN777 QSP775:QSP777 QSR775:QSR777 QST775:QST777 QSV775:QSV777 QSX775:QSX777 QSZ775:QSZ777 QTB775:QTB777 QTD775:QTD777 QTF775:QTF777 QTH775:QTH777 QTJ775:QTJ777 QTL775:QTL777 QTN775:QTN777 QTP775:QTP777 QTR775:QTR777 QTT775:QTT777 QTV775:QTV777 QTX775:QTX777 QTZ775:QTZ777 QUB775:QUB777 QUD775:QUD777 QUF775:QUF777 QUH775:QUH777 QUJ775:QUJ777 QUL775:QUL777 QUN775:QUN777 QUP775:QUP777 QUR775:QUR777 QUT775:QUT777 QUV775:QUV777 QUX775:QUX777 QUZ775:QUZ777 QVB775:QVB777 QVD775:QVD777 QVF775:QVF777 QVH775:QVH777 QVJ775:QVJ777 QVL775:QVL777 QVN775:QVN777 QVP775:QVP777 QVR775:QVR777 QVT775:QVT777 QVV775:QVV777 QVX775:QVX777 QVZ775:QVZ777 QWB775:QWB777 QWD775:QWD777 QWF775:QWF777 QWH775:QWH777 QWJ775:QWJ777 QWL775:QWL777 QWN775:QWN777 QWP775:QWP777 QWR775:QWR777 QWT775:QWT777 QWV775:QWV777 QWX775:QWX777 QWZ775:QWZ777 QXB775:QXB777 QXD775:QXD777 QXF775:QXF777 QXH775:QXH777 QXJ775:QXJ777 QXL775:QXL777 QXN775:QXN777 QXP775:QXP777 QXR775:QXR777 QXT775:QXT777 QXV775:QXV777 QXX775:QXX777 QXZ775:QXZ777 QYB775:QYB777 QYD775:QYD777 QYF775:QYF777 QYH775:QYH777 QYJ775:QYJ777 QYL775:QYL777 QYN775:QYN777 QYP775:QYP777 QYR775:QYR777 QYT775:QYT777 QYV775:QYV777 QYX775:QYX777 QYZ775:QYZ777 QZB775:QZB777 QZD775:QZD777 QZF775:QZF777 QZH775:QZH777 QZJ775:QZJ777 QZL775:QZL777 QZN775:QZN777 QZP775:QZP777 QZR775:QZR777 QZT775:QZT777 QZV775:QZV777 QZX775:QZX777 QZZ775:QZZ777 RAB775:RAB777 RAD775:RAD777 RAF775:RAF777 RAH775:RAH777 RAJ775:RAJ777 RAL775:RAL777 RAN775:RAN777 RAP775:RAP777 RAR775:RAR777 RAT775:RAT777 RAV775:RAV777 RAX775:RAX777 RAZ775:RAZ777 RBB775:RBB777 RBD775:RBD777 RBF775:RBF777 RBH775:RBH777 RBJ775:RBJ777 RBL775:RBL777 RBN775:RBN777 RBP775:RBP777 RBR775:RBR777 RBT775:RBT777 RBV775:RBV777 RBX775:RBX777 RBZ775:RBZ777 RCB775:RCB777 RCD775:RCD777 RCF775:RCF777 RCH775:RCH777 RCJ775:RCJ777 RCL775:RCL777 RCN775:RCN777 RCP775:RCP777 RCR775:RCR777 RCT775:RCT777 RCV775:RCV777 RCX775:RCX777 RCZ775:RCZ777 RDB775:RDB777 RDD775:RDD777 RDF775:RDF777 RDH775:RDH777 RDJ775:RDJ777 RDL775:RDL777 RDN775:RDN777 RDP775:RDP777 RDR775:RDR777 RDT775:RDT777 RDV775:RDV777 RDX775:RDX777 RDZ775:RDZ777 REB775:REB777 RED775:RED777 REF775:REF777 REH775:REH777 REJ775:REJ777 REL775:REL777 REN775:REN777 REP775:REP777 RER775:RER777 RET775:RET777 REV775:REV777 REX775:REX777 REZ775:REZ777 RFB775:RFB777 RFD775:RFD777 RFF775:RFF777 RFH775:RFH777 RFJ775:RFJ777 RFL775:RFL777 RFN775:RFN777 RFP775:RFP777 RFR775:RFR777 RFT775:RFT777 RFV775:RFV777 RFX775:RFX777 RFZ775:RFZ777 RGB775:RGB777 RGD775:RGD777 RGF775:RGF777 RGH775:RGH777 RGJ775:RGJ777 RGL775:RGL777 RGN775:RGN777 RGP775:RGP777 RGR775:RGR777 RGT775:RGT777 RGV775:RGV777 RGX775:RGX777 RGZ775:RGZ777 RHB775:RHB777 RHD775:RHD777 RHF775:RHF777 RHH775:RHH777 RHJ775:RHJ777 RHL775:RHL777 RHN775:RHN777 RHP775:RHP777 RHR775:RHR777 RHT775:RHT777 RHV775:RHV777 RHX775:RHX777 RHZ775:RHZ777 RIB775:RIB777 RID775:RID777 RIF775:RIF777 RIH775:RIH777 RIJ775:RIJ777 RIL775:RIL777 RIN775:RIN777 RIP775:RIP777 RIR775:RIR777 RIT775:RIT777 RIV775:RIV777 RIX775:RIX777 RIZ775:RIZ777 RJB775:RJB777 RJD775:RJD777 RJF775:RJF777 RJH775:RJH777 RJJ775:RJJ777 RJL775:RJL777 RJN775:RJN777 RJP775:RJP777 RJR775:RJR777 RJT775:RJT777 RJV775:RJV777 RJX775:RJX777 RJZ775:RJZ777 RKB775:RKB777 RKD775:RKD777 RKF775:RKF777 RKH775:RKH777 RKJ775:RKJ777 RKL775:RKL777 RKN775:RKN777 RKP775:RKP777 RKR775:RKR777 RKT775:RKT777 RKV775:RKV777 RKX775:RKX777 RKZ775:RKZ777 RLB775:RLB777 RLD775:RLD777 RLF775:RLF777 RLH775:RLH777 RLJ775:RLJ777 RLL775:RLL777 RLN775:RLN777 RLP775:RLP777 RLR775:RLR777 RLT775:RLT777 RLV775:RLV777 RLX775:RLX777 RLZ775:RLZ777 RMB775:RMB777 RMD775:RMD777 RMF775:RMF777 RMH775:RMH777 RMJ775:RMJ777 RML775:RML777 RMN775:RMN777 RMP775:RMP777 RMR775:RMR777 RMT775:RMT777 RMV775:RMV777 RMX775:RMX777 RMZ775:RMZ777 RNB775:RNB777 RND775:RND777 RNF775:RNF777 RNH775:RNH777 RNJ775:RNJ777 RNL775:RNL777 RNN775:RNN777 RNP775:RNP777 RNR775:RNR777 RNT775:RNT777 RNV775:RNV777 RNX775:RNX777 RNZ775:RNZ777 ROB775:ROB777 ROD775:ROD777 ROF775:ROF777 ROH775:ROH777 ROJ775:ROJ777 ROL775:ROL777 RON775:RON777 ROP775:ROP777 ROR775:ROR777 ROT775:ROT777 ROV775:ROV777 ROX775:ROX777 ROZ775:ROZ777 RPB775:RPB777 RPD775:RPD777 RPF775:RPF777 RPH775:RPH777 RPJ775:RPJ777 RPL775:RPL777 RPN775:RPN777 RPP775:RPP777 RPR775:RPR777 RPT775:RPT777 RPV775:RPV777 RPX775:RPX777 RPZ775:RPZ777 RQB775:RQB777 RQD775:RQD777 RQF775:RQF777 RQH775:RQH777 RQJ775:RQJ777 RQL775:RQL777 RQN775:RQN777 RQP775:RQP777 RQR775:RQR777 RQT775:RQT777 RQV775:RQV777 RQX775:RQX777 RQZ775:RQZ777 RRB775:RRB777 RRD775:RRD777 RRF775:RRF777 RRH775:RRH777 RRJ775:RRJ777 RRL775:RRL777 RRN775:RRN777 RRP775:RRP777 RRR775:RRR777 RRT775:RRT777 RRV775:RRV777 RRX775:RRX777 RRZ775:RRZ777 RSB775:RSB777 RSD775:RSD777 RSF775:RSF777 RSH775:RSH777 RSJ775:RSJ777 RSL775:RSL777 RSN775:RSN777 RSP775:RSP777 RSR775:RSR777 RST775:RST777 RSV775:RSV777 RSX775:RSX777 RSZ775:RSZ777 RTB775:RTB777 RTD775:RTD777 RTF775:RTF777 RTH775:RTH777 RTJ775:RTJ777 RTL775:RTL777 RTN775:RTN777 RTP775:RTP777 RTR775:RTR777 RTT775:RTT777 RTV775:RTV777 RTX775:RTX777 RTZ775:RTZ777 RUB775:RUB777 RUD775:RUD777 RUF775:RUF777 RUH775:RUH777 RUJ775:RUJ777 RUL775:RUL777 RUN775:RUN777 RUP775:RUP777 RUR775:RUR777 RUT775:RUT777 RUV775:RUV777 RUX775:RUX777 RUZ775:RUZ777 RVB775:RVB777 RVD775:RVD777 RVF775:RVF777 RVH775:RVH777 RVJ775:RVJ777 RVL775:RVL777 RVN775:RVN777 RVP775:RVP777 RVR775:RVR777 RVT775:RVT777 RVV775:RVV777 RVX775:RVX777 RVZ775:RVZ777 RWB775:RWB777 RWD775:RWD777 RWF775:RWF777 RWH775:RWH777 RWJ775:RWJ777 RWL775:RWL777 RWN775:RWN777 RWP775:RWP777 RWR775:RWR777 RWT775:RWT777 RWV775:RWV777 RWX775:RWX777 RWZ775:RWZ777 RXB775:RXB777 RXD775:RXD777 RXF775:RXF777 RXH775:RXH777 RXJ775:RXJ777 RXL775:RXL777 RXN775:RXN777 RXP775:RXP777 RXR775:RXR777 RXT775:RXT777 RXV775:RXV777 RXX775:RXX777 RXZ775:RXZ777 RYB775:RYB777 RYD775:RYD777 RYF775:RYF777 RYH775:RYH777 RYJ775:RYJ777 RYL775:RYL777 RYN775:RYN777 RYP775:RYP777 RYR775:RYR777 RYT775:RYT777 RYV775:RYV777 RYX775:RYX777 RYZ775:RYZ777 RZB775:RZB777 RZD775:RZD777 RZF775:RZF777 RZH775:RZH777 RZJ775:RZJ777 RZL775:RZL777 RZN775:RZN777 RZP775:RZP777 RZR775:RZR777 RZT775:RZT777 RZV775:RZV777 RZX775:RZX777 RZZ775:RZZ777 SAB775:SAB777 SAD775:SAD777 SAF775:SAF777 SAH775:SAH777 SAJ775:SAJ777 SAL775:SAL777 SAN775:SAN777 SAP775:SAP777 SAR775:SAR777 SAT775:SAT777 SAV775:SAV777 SAX775:SAX777 SAZ775:SAZ777 SBB775:SBB777 SBD775:SBD777 SBF775:SBF777 SBH775:SBH777 SBJ775:SBJ777 SBL775:SBL777 SBN775:SBN777 SBP775:SBP777 SBR775:SBR777 SBT775:SBT777 SBV775:SBV777 SBX775:SBX777 SBZ775:SBZ777 SCB775:SCB777 SCD775:SCD777 SCF775:SCF777 SCH775:SCH777 SCJ775:SCJ777 SCL775:SCL777 SCN775:SCN777 SCP775:SCP777 SCR775:SCR777 SCT775:SCT777 SCV775:SCV777 SCX775:SCX777 SCZ775:SCZ777 SDB775:SDB777 SDD775:SDD777 SDF775:SDF777 SDH775:SDH777 SDJ775:SDJ777 SDL775:SDL777 SDN775:SDN777 SDP775:SDP777 SDR775:SDR777 SDT775:SDT777 SDV775:SDV777 SDX775:SDX777 SDZ775:SDZ777 SEB775:SEB777 SED775:SED777 SEF775:SEF777 SEH775:SEH777 SEJ775:SEJ777 SEL775:SEL777 SEN775:SEN777 SEP775:SEP777 SER775:SER777 SET775:SET777 SEV775:SEV777 SEX775:SEX777 SEZ775:SEZ777 SFB775:SFB777 SFD775:SFD777 SFF775:SFF777 SFH775:SFH777 SFJ775:SFJ777 SFL775:SFL777 SFN775:SFN777 SFP775:SFP777 SFR775:SFR777 SFT775:SFT777 SFV775:SFV777 SFX775:SFX777 SFZ775:SFZ777 SGB775:SGB777 SGD775:SGD777 SGF775:SGF777 SGH775:SGH777 SGJ775:SGJ777 SGL775:SGL777 SGN775:SGN777 SGP775:SGP777 SGR775:SGR777 SGT775:SGT777 SGV775:SGV777 SGX775:SGX777 SGZ775:SGZ777 SHB775:SHB777 SHD775:SHD777 SHF775:SHF777 SHH775:SHH777 SHJ775:SHJ777 SHL775:SHL777 SHN775:SHN777 SHP775:SHP777 SHR775:SHR777 SHT775:SHT777 SHV775:SHV777 SHX775:SHX777 SHZ775:SHZ777 SIB775:SIB777 SID775:SID777 SIF775:SIF777 SIH775:SIH777 SIJ775:SIJ777 SIL775:SIL777 SIN775:SIN777 SIP775:SIP777 SIR775:SIR777 SIT775:SIT777 SIV775:SIV777 SIX775:SIX777 SIZ775:SIZ777 SJB775:SJB777 SJD775:SJD777 SJF775:SJF777 SJH775:SJH777 SJJ775:SJJ777 SJL775:SJL777 SJN775:SJN777 SJP775:SJP777 SJR775:SJR777 SJT775:SJT777 SJV775:SJV777 SJX775:SJX777 SJZ775:SJZ777 SKB775:SKB777 SKD775:SKD777 SKF775:SKF777 SKH775:SKH777 SKJ775:SKJ777 SKL775:SKL777 SKN775:SKN777 SKP775:SKP777 SKR775:SKR777 SKT775:SKT777 SKV775:SKV777 SKX775:SKX777 SKZ775:SKZ777 SLB775:SLB777 SLD775:SLD777 SLF775:SLF777 SLH775:SLH777 SLJ775:SLJ777 SLL775:SLL777 SLN775:SLN777 SLP775:SLP777 SLR775:SLR777 SLT775:SLT777 SLV775:SLV777 SLX775:SLX777 SLZ775:SLZ777 SMB775:SMB777 SMD775:SMD777 SMF775:SMF777 SMH775:SMH777 SMJ775:SMJ777 SML775:SML777 SMN775:SMN777 SMP775:SMP777 SMR775:SMR777 SMT775:SMT777 SMV775:SMV777 SMX775:SMX777 SMZ775:SMZ777 SNB775:SNB777 SND775:SND777 SNF775:SNF777 SNH775:SNH777 SNJ775:SNJ777 SNL775:SNL777 SNN775:SNN777 SNP775:SNP777 SNR775:SNR777 SNT775:SNT777 SNV775:SNV777 SNX775:SNX777 SNZ775:SNZ777 SOB775:SOB777 SOD775:SOD777 SOF775:SOF777 SOH775:SOH777 SOJ775:SOJ777 SOL775:SOL777 SON775:SON777 SOP775:SOP777 SOR775:SOR777 SOT775:SOT777 SOV775:SOV777 SOX775:SOX777 SOZ775:SOZ777 SPB775:SPB777 SPD775:SPD777 SPF775:SPF777 SPH775:SPH777 SPJ775:SPJ777 SPL775:SPL777 SPN775:SPN777 SPP775:SPP777 SPR775:SPR777 SPT775:SPT777 SPV775:SPV777 SPX775:SPX777 SPZ775:SPZ777 SQB775:SQB777 SQD775:SQD777 SQF775:SQF777 SQH775:SQH777 SQJ775:SQJ777 SQL775:SQL777 SQN775:SQN777 SQP775:SQP777 SQR775:SQR777 SQT775:SQT777 SQV775:SQV777 SQX775:SQX777 SQZ775:SQZ777 SRB775:SRB777 SRD775:SRD777 SRF775:SRF777 SRH775:SRH777 SRJ775:SRJ777 SRL775:SRL777 SRN775:SRN777 SRP775:SRP777 SRR775:SRR777 SRT775:SRT777 SRV775:SRV777 SRX775:SRX777 SRZ775:SRZ777 SSB775:SSB777 SSD775:SSD777 SSF775:SSF777 SSH775:SSH777 SSJ775:SSJ777 SSL775:SSL777 SSN775:SSN777 SSP775:SSP777 SSR775:SSR777 SST775:SST777 SSV775:SSV777 SSX775:SSX777 SSZ775:SSZ777 STB775:STB777 STD775:STD777 STF775:STF777 STH775:STH777 STJ775:STJ777 STL775:STL777 STN775:STN777 STP775:STP777 STR775:STR777 STT775:STT777 STV775:STV777 STX775:STX777 STZ775:STZ777 SUB775:SUB777 SUD775:SUD777 SUF775:SUF777 SUH775:SUH777 SUJ775:SUJ777 SUL775:SUL777 SUN775:SUN777 SUP775:SUP777 SUR775:SUR777 SUT775:SUT777 SUV775:SUV777 SUX775:SUX777 SUZ775:SUZ777 SVB775:SVB777 SVD775:SVD777 SVF775:SVF777 SVH775:SVH777 SVJ775:SVJ777 SVL775:SVL777 SVN775:SVN777 SVP775:SVP777 SVR775:SVR777 SVT775:SVT777 SVV775:SVV777 SVX775:SVX777 SVZ775:SVZ777 SWB775:SWB777 SWD775:SWD777 SWF775:SWF777 SWH775:SWH777 SWJ775:SWJ777 SWL775:SWL777 SWN775:SWN777 SWP775:SWP777 SWR775:SWR777 SWT775:SWT777 SWV775:SWV777 SWX775:SWX777 SWZ775:SWZ777 SXB775:SXB777 SXD775:SXD777 SXF775:SXF777 SXH775:SXH777 SXJ775:SXJ777 SXL775:SXL777 SXN775:SXN777 SXP775:SXP777 SXR775:SXR777 SXT775:SXT777 SXV775:SXV777 SXX775:SXX777 SXZ775:SXZ777 SYB775:SYB777 SYD775:SYD777 SYF775:SYF777 SYH775:SYH777 SYJ775:SYJ777 SYL775:SYL777 SYN775:SYN777 SYP775:SYP777 SYR775:SYR777 SYT775:SYT777 SYV775:SYV777 SYX775:SYX777 SYZ775:SYZ777 SZB775:SZB777 SZD775:SZD777 SZF775:SZF777 SZH775:SZH777 SZJ775:SZJ777 SZL775:SZL777 SZN775:SZN777 SZP775:SZP777 SZR775:SZR777 SZT775:SZT777 SZV775:SZV777 SZX775:SZX777 SZZ775:SZZ777 TAB775:TAB777 TAD775:TAD777 TAF775:TAF777 TAH775:TAH777 TAJ775:TAJ777 TAL775:TAL777 TAN775:TAN777 TAP775:TAP777 TAR775:TAR777 TAT775:TAT777 TAV775:TAV777 TAX775:TAX777 TAZ775:TAZ777 TBB775:TBB777 TBD775:TBD777 TBF775:TBF777 TBH775:TBH777 TBJ775:TBJ777 TBL775:TBL777 TBN775:TBN777 TBP775:TBP777 TBR775:TBR777 TBT775:TBT777 TBV775:TBV777 TBX775:TBX777 TBZ775:TBZ777 TCB775:TCB777 TCD775:TCD777 TCF775:TCF777 TCH775:TCH777 TCJ775:TCJ777 TCL775:TCL777 TCN775:TCN777 TCP775:TCP777 TCR775:TCR777 TCT775:TCT777 TCV775:TCV777 TCX775:TCX777 TCZ775:TCZ777 TDB775:TDB777 TDD775:TDD777 TDF775:TDF777 TDH775:TDH777 TDJ775:TDJ777 TDL775:TDL777 TDN775:TDN777 TDP775:TDP777 TDR775:TDR777 TDT775:TDT777 TDV775:TDV777 TDX775:TDX777 TDZ775:TDZ777 TEB775:TEB777 TED775:TED777 TEF775:TEF777 TEH775:TEH777 TEJ775:TEJ777 TEL775:TEL777 TEN775:TEN777 TEP775:TEP777 TER775:TER777 TET775:TET777 TEV775:TEV777 TEX775:TEX777 TEZ775:TEZ777 TFB775:TFB777 TFD775:TFD777 TFF775:TFF777 TFH775:TFH777 TFJ775:TFJ777 TFL775:TFL777 TFN775:TFN777 TFP775:TFP777 TFR775:TFR777 TFT775:TFT777 TFV775:TFV777 TFX775:TFX777 TFZ775:TFZ777 TGB775:TGB777 TGD775:TGD777 TGF775:TGF777 TGH775:TGH777 TGJ775:TGJ777 TGL775:TGL777 TGN775:TGN777 TGP775:TGP777 TGR775:TGR777 TGT775:TGT777 TGV775:TGV777 TGX775:TGX777 TGZ775:TGZ777 THB775:THB777 THD775:THD777 THF775:THF777 THH775:THH777 THJ775:THJ777 THL775:THL777 THN775:THN777 THP775:THP777 THR775:THR777 THT775:THT777 THV775:THV777 THX775:THX777 THZ775:THZ777 TIB775:TIB777 TID775:TID777 TIF775:TIF777 TIH775:TIH777 TIJ775:TIJ777 TIL775:TIL777 TIN775:TIN777 TIP775:TIP777 TIR775:TIR777 TIT775:TIT777 TIV775:TIV777 TIX775:TIX777 TIZ775:TIZ777 TJB775:TJB777 TJD775:TJD777 TJF775:TJF777 TJH775:TJH777 TJJ775:TJJ777 TJL775:TJL777 TJN775:TJN777 TJP775:TJP777 TJR775:TJR777 TJT775:TJT777 TJV775:TJV777 TJX775:TJX777 TJZ775:TJZ777 TKB775:TKB777 TKD775:TKD777 TKF775:TKF777 TKH775:TKH777 TKJ775:TKJ777 TKL775:TKL777 TKN775:TKN777 TKP775:TKP777 TKR775:TKR777 TKT775:TKT777 TKV775:TKV777 TKX775:TKX777 TKZ775:TKZ777 TLB775:TLB777 TLD775:TLD777 TLF775:TLF777 TLH775:TLH777 TLJ775:TLJ777 TLL775:TLL777 TLN775:TLN777 TLP775:TLP777 TLR775:TLR777 TLT775:TLT777 TLV775:TLV777 TLX775:TLX777 TLZ775:TLZ777 TMB775:TMB777 TMD775:TMD777 TMF775:TMF777 TMH775:TMH777 TMJ775:TMJ777 TML775:TML777 TMN775:TMN777 TMP775:TMP777 TMR775:TMR777 TMT775:TMT777 TMV775:TMV777 TMX775:TMX777 TMZ775:TMZ777 TNB775:TNB777 TND775:TND777 TNF775:TNF777 TNH775:TNH777 TNJ775:TNJ777 TNL775:TNL777 TNN775:TNN777 TNP775:TNP777 TNR775:TNR777 TNT775:TNT777 TNV775:TNV777 TNX775:TNX777 TNZ775:TNZ777 TOB775:TOB777 TOD775:TOD777 TOF775:TOF777 TOH775:TOH777 TOJ775:TOJ777 TOL775:TOL777 TON775:TON777 TOP775:TOP777 TOR775:TOR777 TOT775:TOT777 TOV775:TOV777 TOX775:TOX777 TOZ775:TOZ777 TPB775:TPB777 TPD775:TPD777 TPF775:TPF777 TPH775:TPH777 TPJ775:TPJ777 TPL775:TPL777 TPN775:TPN777 TPP775:TPP777 TPR775:TPR777 TPT775:TPT777 TPV775:TPV777 TPX775:TPX777 TPZ775:TPZ777 TQB775:TQB777 TQD775:TQD777 TQF775:TQF777 TQH775:TQH777 TQJ775:TQJ777 TQL775:TQL777 TQN775:TQN777 TQP775:TQP777 TQR775:TQR777 TQT775:TQT777 TQV775:TQV777 TQX775:TQX777 TQZ775:TQZ777 TRB775:TRB777 TRD775:TRD777 TRF775:TRF777 TRH775:TRH777 TRJ775:TRJ777 TRL775:TRL777 TRN775:TRN777 TRP775:TRP777 TRR775:TRR777 TRT775:TRT777 TRV775:TRV777 TRX775:TRX777 TRZ775:TRZ777 TSB775:TSB777 TSD775:TSD777 TSF775:TSF777 TSH775:TSH777 TSJ775:TSJ777 TSL775:TSL777 TSN775:TSN777 TSP775:TSP777 TSR775:TSR777 TST775:TST777 TSV775:TSV777 TSX775:TSX777 TSZ775:TSZ777 TTB775:TTB777 TTD775:TTD777 TTF775:TTF777 TTH775:TTH777 TTJ775:TTJ777 TTL775:TTL777 TTN775:TTN777 TTP775:TTP777 TTR775:TTR777 TTT775:TTT777 TTV775:TTV777 TTX775:TTX777 TTZ775:TTZ777 TUB775:TUB777 TUD775:TUD777 TUF775:TUF777 TUH775:TUH777 TUJ775:TUJ777 TUL775:TUL777 TUN775:TUN777 TUP775:TUP777 TUR775:TUR777 TUT775:TUT777 TUV775:TUV777 TUX775:TUX777 TUZ775:TUZ777 TVB775:TVB777 TVD775:TVD777 TVF775:TVF777 TVH775:TVH777 TVJ775:TVJ777 TVL775:TVL777 TVN775:TVN777 TVP775:TVP777 TVR775:TVR777 TVT775:TVT777 TVV775:TVV777 TVX775:TVX777 TVZ775:TVZ777 TWB775:TWB777 TWD775:TWD777 TWF775:TWF777 TWH775:TWH777 TWJ775:TWJ777 TWL775:TWL777 TWN775:TWN777 TWP775:TWP777 TWR775:TWR777 TWT775:TWT777 TWV775:TWV777 TWX775:TWX777 TWZ775:TWZ777 TXB775:TXB777 TXD775:TXD777 TXF775:TXF777 TXH775:TXH777 TXJ775:TXJ777 TXL775:TXL777 TXN775:TXN777 TXP775:TXP777 TXR775:TXR777 TXT775:TXT777 TXV775:TXV777 TXX775:TXX777 TXZ775:TXZ777 TYB775:TYB777 TYD775:TYD777 TYF775:TYF777 TYH775:TYH777 TYJ775:TYJ777 TYL775:TYL777 TYN775:TYN777 TYP775:TYP777 TYR775:TYR777 TYT775:TYT777 TYV775:TYV777 TYX775:TYX777 TYZ775:TYZ777 TZB775:TZB777 TZD775:TZD777 TZF775:TZF777 TZH775:TZH777 TZJ775:TZJ777 TZL775:TZL777 TZN775:TZN777 TZP775:TZP777 TZR775:TZR777 TZT775:TZT777 TZV775:TZV777 TZX775:TZX777 TZZ775:TZZ777 UAB775:UAB777 UAD775:UAD777 UAF775:UAF777 UAH775:UAH777 UAJ775:UAJ777 UAL775:UAL777 UAN775:UAN777 UAP775:UAP777 UAR775:UAR777 UAT775:UAT777 UAV775:UAV777 UAX775:UAX777 UAZ775:UAZ777 UBB775:UBB777 UBD775:UBD777 UBF775:UBF777 UBH775:UBH777 UBJ775:UBJ777 UBL775:UBL777 UBN775:UBN777 UBP775:UBP777 UBR775:UBR777 UBT775:UBT777 UBV775:UBV777 UBX775:UBX777 UBZ775:UBZ777 UCB775:UCB777 UCD775:UCD777 UCF775:UCF777 UCH775:UCH777 UCJ775:UCJ777 UCL775:UCL777 UCN775:UCN777 UCP775:UCP777 UCR775:UCR777 UCT775:UCT777 UCV775:UCV777 UCX775:UCX777 UCZ775:UCZ777 UDB775:UDB777 UDD775:UDD777 UDF775:UDF777 UDH775:UDH777 UDJ775:UDJ777 UDL775:UDL777 UDN775:UDN777 UDP775:UDP777 UDR775:UDR777 UDT775:UDT777 UDV775:UDV777 UDX775:UDX777 UDZ775:UDZ777 UEB775:UEB777 UED775:UED777 UEF775:UEF777 UEH775:UEH777 UEJ775:UEJ777 UEL775:UEL777 UEN775:UEN777 UEP775:UEP777 UER775:UER777 UET775:UET777 UEV775:UEV777 UEX775:UEX777 UEZ775:UEZ777 UFB775:UFB777 UFD775:UFD777 UFF775:UFF777 UFH775:UFH777 UFJ775:UFJ777 UFL775:UFL777 UFN775:UFN777 UFP775:UFP777 UFR775:UFR777 UFT775:UFT777 UFV775:UFV777 UFX775:UFX777 UFZ775:UFZ777 UGB775:UGB777 UGD775:UGD777 UGF775:UGF777 UGH775:UGH777 UGJ775:UGJ777 UGL775:UGL777 UGN775:UGN777 UGP775:UGP777 UGR775:UGR777 UGT775:UGT777 UGV775:UGV777 UGX775:UGX777 UGZ775:UGZ777 UHB775:UHB777 UHD775:UHD777 UHF775:UHF777 UHH775:UHH777 UHJ775:UHJ777 UHL775:UHL777 UHN775:UHN777 UHP775:UHP777 UHR775:UHR777 UHT775:UHT777 UHV775:UHV777 UHX775:UHX777 UHZ775:UHZ777 UIB775:UIB777 UID775:UID777 UIF775:UIF777 UIH775:UIH777 UIJ775:UIJ777 UIL775:UIL777 UIN775:UIN777 UIP775:UIP777 UIR775:UIR777 UIT775:UIT777 UIV775:UIV777 UIX775:UIX777 UIZ775:UIZ777 UJB775:UJB777 UJD775:UJD777 UJF775:UJF777 UJH775:UJH777 UJJ775:UJJ777 UJL775:UJL777 UJN775:UJN777 UJP775:UJP777 UJR775:UJR777 UJT775:UJT777 UJV775:UJV777 UJX775:UJX777 UJZ775:UJZ777 UKB775:UKB777 UKD775:UKD777 UKF775:UKF777 UKH775:UKH777 UKJ775:UKJ777 UKL775:UKL777 UKN775:UKN777 UKP775:UKP777 UKR775:UKR777 UKT775:UKT777 UKV775:UKV777 UKX775:UKX777 UKZ775:UKZ777 ULB775:ULB777 ULD775:ULD777 ULF775:ULF777 ULH775:ULH777 ULJ775:ULJ777 ULL775:ULL777 ULN775:ULN777 ULP775:ULP777 ULR775:ULR777 ULT775:ULT777 ULV775:ULV777 ULX775:ULX777 ULZ775:ULZ777 UMB775:UMB777 UMD775:UMD777 UMF775:UMF777 UMH775:UMH777 UMJ775:UMJ777 UML775:UML777 UMN775:UMN777 UMP775:UMP777 UMR775:UMR777 UMT775:UMT777 UMV775:UMV777 UMX775:UMX777 UMZ775:UMZ777 UNB775:UNB777 UND775:UND777 UNF775:UNF777 UNH775:UNH777 UNJ775:UNJ777 UNL775:UNL777 UNN775:UNN777 UNP775:UNP777 UNR775:UNR777 UNT775:UNT777 UNV775:UNV777 UNX775:UNX777 UNZ775:UNZ777 UOB775:UOB777 UOD775:UOD777 UOF775:UOF777 UOH775:UOH777 UOJ775:UOJ777 UOL775:UOL777 UON775:UON777 UOP775:UOP777 UOR775:UOR777 UOT775:UOT777 UOV775:UOV777 UOX775:UOX777 UOZ775:UOZ777 UPB775:UPB777 UPD775:UPD777 UPF775:UPF777 UPH775:UPH777 UPJ775:UPJ777 UPL775:UPL777 UPN775:UPN777 UPP775:UPP777 UPR775:UPR777 UPT775:UPT777 UPV775:UPV777 UPX775:UPX777 UPZ775:UPZ777 UQB775:UQB777 UQD775:UQD777 UQF775:UQF777 UQH775:UQH777 UQJ775:UQJ777 UQL775:UQL777 UQN775:UQN777 UQP775:UQP777 UQR775:UQR777 UQT775:UQT777 UQV775:UQV777 UQX775:UQX777 UQZ775:UQZ777 URB775:URB777 URD775:URD777 URF775:URF777 URH775:URH777 URJ775:URJ777 URL775:URL777 URN775:URN777 URP775:URP777 URR775:URR777 URT775:URT777 URV775:URV777 URX775:URX777 URZ775:URZ777 USB775:USB777 USD775:USD777 USF775:USF777 USH775:USH777 USJ775:USJ777 USL775:USL777 USN775:USN777 USP775:USP777 USR775:USR777 UST775:UST777 USV775:USV777 USX775:USX777 USZ775:USZ777 UTB775:UTB777 UTD775:UTD777 UTF775:UTF777 UTH775:UTH777 UTJ775:UTJ777 UTL775:UTL777 UTN775:UTN777 UTP775:UTP777 UTR775:UTR777 UTT775:UTT777 UTV775:UTV777 UTX775:UTX777 UTZ775:UTZ777 UUB775:UUB777 UUD775:UUD777 UUF775:UUF777 UUH775:UUH777 UUJ775:UUJ777 UUL775:UUL777 UUN775:UUN777 UUP775:UUP777 UUR775:UUR777 UUT775:UUT777 UUV775:UUV777 UUX775:UUX777 UUZ775:UUZ777 UVB775:UVB777 UVD775:UVD777 UVF775:UVF777 UVH775:UVH777 UVJ775:UVJ777 UVL775:UVL777 UVN775:UVN777 UVP775:UVP777 UVR775:UVR777 UVT775:UVT777 UVV775:UVV777 UVX775:UVX777 UVZ775:UVZ777 UWB775:UWB777 UWD775:UWD777 UWF775:UWF777 UWH775:UWH777 UWJ775:UWJ777 UWL775:UWL777 UWN775:UWN777 UWP775:UWP777 UWR775:UWR777 UWT775:UWT777 UWV775:UWV777 UWX775:UWX777 UWZ775:UWZ777 UXB775:UXB777 UXD775:UXD777 UXF775:UXF777 UXH775:UXH777 UXJ775:UXJ777 UXL775:UXL777 UXN775:UXN777 UXP775:UXP777 UXR775:UXR777 UXT775:UXT777 UXV775:UXV777 UXX775:UXX777 UXZ775:UXZ777 UYB775:UYB777 UYD775:UYD777 UYF775:UYF777 UYH775:UYH777 UYJ775:UYJ777 UYL775:UYL777 UYN775:UYN777 UYP775:UYP777 UYR775:UYR777 UYT775:UYT777 UYV775:UYV777 UYX775:UYX777 UYZ775:UYZ777 UZB775:UZB777 UZD775:UZD777 UZF775:UZF777 UZH775:UZH777 UZJ775:UZJ777 UZL775:UZL777 UZN775:UZN777 UZP775:UZP777 UZR775:UZR777 UZT775:UZT777 UZV775:UZV777 UZX775:UZX777 UZZ775:UZZ777 VAB775:VAB777 VAD775:VAD777 VAF775:VAF777 VAH775:VAH777 VAJ775:VAJ777 VAL775:VAL777 VAN775:VAN777 VAP775:VAP777 VAR775:VAR777 VAT775:VAT777 VAV775:VAV777 VAX775:VAX777 VAZ775:VAZ777 VBB775:VBB777 VBD775:VBD777 VBF775:VBF777 VBH775:VBH777 VBJ775:VBJ777 VBL775:VBL777 VBN775:VBN777 VBP775:VBP777 VBR775:VBR777 VBT775:VBT777 VBV775:VBV777 VBX775:VBX777 VBZ775:VBZ777 VCB775:VCB777 VCD775:VCD777 VCF775:VCF777 VCH775:VCH777 VCJ775:VCJ777 VCL775:VCL777 VCN775:VCN777 VCP775:VCP777 VCR775:VCR777 VCT775:VCT777 VCV775:VCV777 VCX775:VCX777 VCZ775:VCZ777 VDB775:VDB777 VDD775:VDD777 VDF775:VDF777 VDH775:VDH777 VDJ775:VDJ777 VDL775:VDL777 VDN775:VDN777 VDP775:VDP777 VDR775:VDR777 VDT775:VDT777 VDV775:VDV777 VDX775:VDX777 VDZ775:VDZ777 VEB775:VEB777 VED775:VED777 VEF775:VEF777 VEH775:VEH777 VEJ775:VEJ777 VEL775:VEL777 VEN775:VEN777 VEP775:VEP777 VER775:VER777 VET775:VET777 VEV775:VEV777 VEX775:VEX777 VEZ775:VEZ777 VFB775:VFB777 VFD775:VFD777 VFF775:VFF777 VFH775:VFH777 VFJ775:VFJ777 VFL775:VFL777 VFN775:VFN777 VFP775:VFP777 VFR775:VFR777 VFT775:VFT777 VFV775:VFV777 VFX775:VFX777 VFZ775:VFZ777 VGB775:VGB777 VGD775:VGD777 VGF775:VGF777 VGH775:VGH777 VGJ775:VGJ777 VGL775:VGL777 VGN775:VGN777 VGP775:VGP777 VGR775:VGR777 VGT775:VGT777 VGV775:VGV777 VGX775:VGX777 VGZ775:VGZ777 VHB775:VHB777 VHD775:VHD777 VHF775:VHF777 VHH775:VHH777 VHJ775:VHJ777 VHL775:VHL777 VHN775:VHN777 VHP775:VHP777 VHR775:VHR777 VHT775:VHT777 VHV775:VHV777 VHX775:VHX777 VHZ775:VHZ777 VIB775:VIB777 VID775:VID777 VIF775:VIF777 VIH775:VIH777 VIJ775:VIJ777 VIL775:VIL777 VIN775:VIN777 VIP775:VIP777 VIR775:VIR777 VIT775:VIT777 VIV775:VIV777 VIX775:VIX777 VIZ775:VIZ777 VJB775:VJB777 VJD775:VJD777 VJF775:VJF777 VJH775:VJH777 VJJ775:VJJ777 VJL775:VJL777 VJN775:VJN777 VJP775:VJP777 VJR775:VJR777 VJT775:VJT777 VJV775:VJV777 VJX775:VJX777 VJZ775:VJZ777 VKB775:VKB777 VKD775:VKD777 VKF775:VKF777 VKH775:VKH777 VKJ775:VKJ777 VKL775:VKL777 VKN775:VKN777 VKP775:VKP777 VKR775:VKR777 VKT775:VKT777 VKV775:VKV777 VKX775:VKX777 VKZ775:VKZ777 VLB775:VLB777 VLD775:VLD777 VLF775:VLF777 VLH775:VLH777 VLJ775:VLJ777 VLL775:VLL777 VLN775:VLN777 VLP775:VLP777 VLR775:VLR777 VLT775:VLT777 VLV775:VLV777 VLX775:VLX777 VLZ775:VLZ777 VMB775:VMB777 VMD775:VMD777 VMF775:VMF777 VMH775:VMH777 VMJ775:VMJ777 VML775:VML777 VMN775:VMN777 VMP775:VMP777 VMR775:VMR777 VMT775:VMT777 VMV775:VMV777 VMX775:VMX777 VMZ775:VMZ777 VNB775:VNB777 VND775:VND777 VNF775:VNF777 VNH775:VNH777 VNJ775:VNJ777 VNL775:VNL777 VNN775:VNN777 VNP775:VNP777 VNR775:VNR777 VNT775:VNT777 VNV775:VNV777 VNX775:VNX777 VNZ775:VNZ777 VOB775:VOB777 VOD775:VOD777 VOF775:VOF777 VOH775:VOH777 VOJ775:VOJ777 VOL775:VOL777 VON775:VON777 VOP775:VOP777 VOR775:VOR777 VOT775:VOT777 VOV775:VOV777 VOX775:VOX777 VOZ775:VOZ777 VPB775:VPB777 VPD775:VPD777 VPF775:VPF777 VPH775:VPH777 VPJ775:VPJ777 VPL775:VPL777 VPN775:VPN777 VPP775:VPP777 VPR775:VPR777 VPT775:VPT777 VPV775:VPV777 VPX775:VPX777 VPZ775:VPZ777 VQB775:VQB777 VQD775:VQD777 VQF775:VQF777 VQH775:VQH777 VQJ775:VQJ777 VQL775:VQL777 VQN775:VQN777 VQP775:VQP777 VQR775:VQR777 VQT775:VQT777 VQV775:VQV777 VQX775:VQX777 VQZ775:VQZ777 VRB775:VRB777 VRD775:VRD777 VRF775:VRF777 VRH775:VRH777 VRJ775:VRJ777 VRL775:VRL777 VRN775:VRN777 VRP775:VRP777 VRR775:VRR777 VRT775:VRT777 VRV775:VRV777 VRX775:VRX777 VRZ775:VRZ777 VSB775:VSB777 VSD775:VSD777 VSF775:VSF777 VSH775:VSH777 VSJ775:VSJ777 VSL775:VSL777 VSN775:VSN777 VSP775:VSP777 VSR775:VSR777 VST775:VST777 VSV775:VSV777 VSX775:VSX777 VSZ775:VSZ777 VTB775:VTB777 VTD775:VTD777 VTF775:VTF777 VTH775:VTH777 VTJ775:VTJ777 VTL775:VTL777 VTN775:VTN777 VTP775:VTP777 VTR775:VTR777 VTT775:VTT777 VTV775:VTV777 VTX775:VTX777 VTZ775:VTZ777 VUB775:VUB777 VUD775:VUD777 VUF775:VUF777 VUH775:VUH777 VUJ775:VUJ777 VUL775:VUL777 VUN775:VUN777 VUP775:VUP777 VUR775:VUR777 VUT775:VUT777 VUV775:VUV777 VUX775:VUX777 VUZ775:VUZ777 VVB775:VVB777 VVD775:VVD777 VVF775:VVF777 VVH775:VVH777 VVJ775:VVJ777 VVL775:VVL777 VVN775:VVN777 VVP775:VVP777 VVR775:VVR777 VVT775:VVT777 VVV775:VVV777 VVX775:VVX777 VVZ775:VVZ777 VWB775:VWB777 VWD775:VWD777 VWF775:VWF777 VWH775:VWH777 VWJ775:VWJ777 VWL775:VWL777 VWN775:VWN777 VWP775:VWP777 VWR775:VWR777 VWT775:VWT777 VWV775:VWV777 VWX775:VWX777 VWZ775:VWZ777 VXB775:VXB777 VXD775:VXD777 VXF775:VXF777 VXH775:VXH777 VXJ775:VXJ777 VXL775:VXL777 VXN775:VXN777 VXP775:VXP777 VXR775:VXR777 VXT775:VXT777 VXV775:VXV777 VXX775:VXX777 VXZ775:VXZ777 VYB775:VYB777 VYD775:VYD777 VYF775:VYF777 VYH775:VYH777 VYJ775:VYJ777 VYL775:VYL777 VYN775:VYN777 VYP775:VYP777 VYR775:VYR777 VYT775:VYT777 VYV775:VYV777 VYX775:VYX777 VYZ775:VYZ777 VZB775:VZB777 VZD775:VZD777 VZF775:VZF777 VZH775:VZH777 VZJ775:VZJ777 VZL775:VZL777 VZN775:VZN777 VZP775:VZP777 VZR775:VZR777 VZT775:VZT777 VZV775:VZV777 VZX775:VZX777 VZZ775:VZZ777 WAB775:WAB777 WAD775:WAD777 WAF775:WAF777 WAH775:WAH777 WAJ775:WAJ777 WAL775:WAL777 WAN775:WAN777 WAP775:WAP777 WAR775:WAR777 WAT775:WAT777 WAV775:WAV777 WAX775:WAX777 WAZ775:WAZ777 WBB775:WBB777 WBD775:WBD777 WBF775:WBF777 WBH775:WBH777 WBJ775:WBJ777 WBL775:WBL777 WBN775:WBN777 WBP775:WBP777 WBR775:WBR777 WBT775:WBT777 WBV775:WBV777 WBX775:WBX777 WBZ775:WBZ777 WCB775:WCB777 WCD775:WCD777 WCF775:WCF777 WCH775:WCH777 WCJ775:WCJ777 WCL775:WCL777 WCN775:WCN777 WCP775:WCP777 WCR775:WCR777 WCT775:WCT777 WCV775:WCV777 WCX775:WCX777 WCZ775:WCZ777 WDB775:WDB777 WDD775:WDD777 WDF775:WDF777 WDH775:WDH777 WDJ775:WDJ777 WDL775:WDL777 WDN775:WDN777 WDP775:WDP777 WDR775:WDR777 WDT775:WDT777 WDV775:WDV777 WDX775:WDX777 WDZ775:WDZ777 WEB775:WEB777 WED775:WED777 WEF775:WEF777 WEH775:WEH777 WEJ775:WEJ777 WEL775:WEL777 WEN775:WEN777 WEP775:WEP777 WER775:WER777 WET775:WET777 WEV775:WEV777 WEX775:WEX777 WEZ775:WEZ777 WFB775:WFB777 WFD775:WFD777 WFF775:WFF777 WFH775:WFH777 WFJ775:WFJ777 WFL775:WFL777 WFN775:WFN777 WFP775:WFP777 WFR775:WFR777 WFT775:WFT777 WFV775:WFV777 WFX775:WFX777 WFZ775:WFZ777 WGB775:WGB777 WGD775:WGD777 WGF775:WGF777 WGH775:WGH777 WGJ775:WGJ777 WGL775:WGL777 WGN775:WGN777 WGP775:WGP777 WGR775:WGR777 WGT775:WGT777 WGV775:WGV777 WGX775:WGX777 WGZ775:WGZ777 WHB775:WHB777 WHD775:WHD777 WHF775:WHF777 WHH775:WHH777 WHJ775:WHJ777 WHL775:WHL777 WHN775:WHN777 WHP775:WHP777 WHR775:WHR777 WHT775:WHT777 WHV775:WHV777 WHX775:WHX777 WHZ775:WHZ777 WIB775:WIB777 WID775:WID777 WIF775:WIF777 WIH775:WIH777 WIJ775:WIJ777 WIL775:WIL777 WIN775:WIN777 WIP775:WIP777 WIR775:WIR777 WIT775:WIT777 WIV775:WIV777 WIX775:WIX777 WIZ775:WIZ777 WJB775:WJB777 WJD775:WJD777 WJF775:WJF777 WJH775:WJH777 WJJ775:WJJ777 WJL775:WJL777 WJN775:WJN777 WJP775:WJP777 WJR775:WJR777 WJT775:WJT777 WJV775:WJV777 WJX775:WJX777 WJZ775:WJZ777 WKB775:WKB777 WKD775:WKD777 WKF775:WKF777 WKH775:WKH777 WKJ775:WKJ777 WKL775:WKL777 WKN775:WKN777 WKP775:WKP777 WKR775:WKR777 WKT775:WKT777 WKV775:WKV777 WKX775:WKX777 WKZ775:WKZ777 WLB775:WLB777 WLD775:WLD777 WLF775:WLF777 WLH775:WLH777 WLJ775:WLJ777 WLL775:WLL777 WLN775:WLN777 WLP775:WLP777 WLR775:WLR777 WLT775:WLT777 WLV775:WLV777 WLX775:WLX777 WLZ775:WLZ777 WMB775:WMB777 WMD775:WMD777 WMF775:WMF777 WMH775:WMH777 WMJ775:WMJ777 WML775:WML777 WMN775:WMN777 WMP775:WMP777 WMR775:WMR777 WMT775:WMT777 WMV775:WMV777 WMX775:WMX777 WMZ775:WMZ777 WNB775:WNB777 WND775:WND777 WNF775:WNF777 WNH775:WNH777 WNJ775:WNJ777 WNL775:WNL777 WNN775:WNN777 WNP775:WNP777 WNR775:WNR777 WNT775:WNT777 WNV775:WNV777 WNX775:WNX777 WNZ775:WNZ777 WOB775:WOB777 WOD775:WOD777 WOF775:WOF777 WOH775:WOH777 WOJ775:WOJ777 WOL775:WOL777 WON775:WON777 WOP775:WOP777 WOR775:WOR777 WOT775:WOT777 WOV775:WOV777 WOX775:WOX777 WOZ775:WOZ777 WPB775:WPB777 WPD775:WPD777 WPF775:WPF777 WPH775:WPH777 WPJ775:WPJ777 WPL775:WPL777 WPN775:WPN777 WPP775:WPP777 WPR775:WPR777 WPT775:WPT777 WPV775:WPV777 WPX775:WPX777 WPZ775:WPZ777 WQB775:WQB777 WQD775:WQD777 WQF775:WQF777 WQH775:WQH777 WQJ775:WQJ777 WQL775:WQL777 WQN775:WQN777 WQP775:WQP777 WQR775:WQR777 WQT775:WQT777 WQV775:WQV777 WQX775:WQX777 WQZ775:WQZ777 WRB775:WRB777 WRD775:WRD777 WRF775:WRF777 WRH775:WRH777 WRJ775:WRJ777 WRL775:WRL777 WRN775:WRN777 WRP775:WRP777 WRR775:WRR777 WRT775:WRT777 WRV775:WRV777 WRX775:WRX777 WRZ775:WRZ777 WSB775:WSB777 WSD775:WSD777 WSF775:WSF777 WSH775:WSH777 WSJ775:WSJ777 WSL775:WSL777 WSN775:WSN777 WSP775:WSP777 WSR775:WSR777 WST775:WST777 WSV775:WSV777 WSX775:WSX777 WSZ775:WSZ777 WTB775:WTB777 WTD775:WTD777 WTF775:WTF777 WTH775:WTH777 WTJ775:WTJ777 WTL775:WTL777 WTN775:WTN777 WTP775:WTP777 WTR775:WTR777 WTT775:WTT777 WTV775:WTV777 WTX775:WTX777 WTZ775:WTZ777 WUB775:WUB777 WUD775:WUD777 WUF775:WUF777 WUH775:WUH777 WUJ775:WUJ777 WUL775:WUL777 WUN775:WUN777 WUP775:WUP777 WUR775:WUR777 WUT775:WUT777 WUV775:WUV777 WUX775:WUX777 WUZ775:WUZ777 WVB775:WVB777 WVD775:WVD777 WVF775:WVF777 WVH775:WVH777 WVJ775:WVJ777 WVL775:WVL777 WVN775:WVN777 WVP775:WVP777 WVR775:WVR777 WVT775:WVT777 WVV775:WVV777 WVX775:WVX777 WVZ775:WVZ777 WWB775:WWB777 WWD775:WWD777 WWF775:WWF777 WWH775:WWH777 WWJ775:WWJ777 WWL775:WWL777 WWN775:WWN777 WWP775:WWP777 WWR775:WWR777 WWT775:WWT777 WWV775:WWV777 WWX775:WWX777 WWZ775:WWZ777 WXB775:WXB777 WXD775:WXD777 WXF775:WXF777 WXH775:WXH777 WXJ775:WXJ777 WXL775:WXL777 WXN775:WXN777 WXP775:WXP777 WXR775:WXR777 WXT775:WXT777 WXV775:WXV777 WXX775:WXX777 WXZ775:WXZ777 WYB775:WYB777 WYD775:WYD777 WYF775:WYF777 WYH775:WYH777 WYJ775:WYJ777 WYL775:WYL777 WYN775:WYN777 WYP775:WYP777 WYR775:WYR777 WYT775:WYT777 WYV775:WYV777 WYX775:WYX777 WYZ775:WYZ777 WZB775:WZB777 WZD775:WZD777 WZF775:WZF777 WZH775:WZH777 WZJ775:WZJ777 WZL775:WZL777 WZN775:WZN777 WZP775:WZP777 WZR775:WZR777 WZT775:WZT777 WZV775:WZV777 WZX775:WZX777 WZZ775:WZZ777 XAB775:XAB777 XAD775:XAD777 XAF775:XAF777 XAH775:XAH777 XAJ775:XAJ777 XAL775:XAL777 XAN775:XAN777 XAP775:XAP777 XAR775:XAR777 XAT775:XAT777 XAV775:XAV777 XAX775:XAX777 XAZ775:XAZ777 XBB775:XBB777 XBD775:XBD777 XBF775:XBF777 XBH775:XBH777 XBJ775:XBJ777 XBL775:XBL777 XBN775:XBN777 XBP775:XBP777 XBR775:XBR777 XBT775:XBT777 XBV775:XBV777 XBX775:XBX777 XBZ775:XBZ777 XCB775:XCB777 XCD775:XCD777 XCF775:XCF777 XCH775:XCH777 XCJ775:XCJ777 XCL775:XCL777 XCN775:XCN777 XCP775:XCP777 XCR775:XCR777 XCT775:XCT777 XCV775:XCV777 XCX775:XCX777 XCZ775:XCZ777 XDB775:XDB777 XDD775:XDD777 XDF775:XDF777 XDH775:XDH777 XDJ775:XDJ777 XDL775:XDL777 XDN775:XDN777 XDP775:XDP777 XDR775:XDR777 XDT775:XDT777 XDV775:XDV777 XDX775:XDX777 XDZ775:XDZ777 XEB775:XEB777 XED775:XED777 XEF775:XEF777 XEH775:XEH777 XEJ775:XEJ777 XEL775:XEL777 XEN775:XEN777 XEP775:XEP777 XER775:XER777 XET775:XET777 XEV775:XEV777 XEX775:XEX777 XEZ775:XEZ777 B775:B776">
      <formula1>#REF!</formula1>
    </dataValidation>
    <dataValidation type="list" allowBlank="1" showInputMessage="1" showErrorMessage="1" sqref="B131 B129 B724 B386 B1:B7 B11 B9 B17 B19:B20 B22:B26 B28:B29 B31:B33 B35 B37 B39 B41 B43 B84 B86 B88:B90 B92 B94 B96 B98 B100 B133:B134 B136:B137 B139:B140 B142:B144 B146 B148 B150 B408 B410:B411 B127 B413 B404:B406 B422:B423 B429 B419:B420 B431 B435 B433 B437 B439:B441 B443 B445 B447 B449 B451 B453 B455 B457:B458 B460:B461 B463:B464 B466 B468 B470 B472 B474 B476 B478 B480 B482 B484 B670 B672 B674 B676 B678 B680 B682 B684 B686 B688 B634 B694:B695 B697 B699 B703 B705 B701 B692 B715 B713 B726 B773 B427 B1303 B1341:B1343 B1340 B1318:B1319 B1336 B1335 B1334 B1333 B1332 B1331 B1329:B1330 B1328 B1327 B1326 B1325 B1324 B1322:B1323 B1321 B1320 B1302 B1316 B1315 B1314 B1313 B1312 B1311 B1310 B1309 B1308 B1307 B1306 B1305 B1304 B80:B82 B1344:B1346 B1347 B1348 B1349 B1350 B1351 B1352 B1353 B1354:B1356 B1357 B1358 B1359 B1360 B1361 B1362 B1363 B1364 B1365 B1366 B1367 B1368:B1370 B1371:B1372 B1373:B1374 B1375:B1379 B1380 B1381 B1382 B1383 B1384:B1385 B1386 B1387 B1388 B1389:B1394 B1339 B1397 B1398 B1399 B1400 B1401:B1402 B1403:B1404 B1405 B1406 B1407:B1410 B1411 B1412:B1413 B1414 B1415:B1416 B1417 B1418 B1396 B668 B238:B239 B174:B175 B177 B179 B181:B183 B185 B187:B189 B191:B197 B199 B201 B203 B205 B207 B168:B172 B213 B215 B217 B778 B780 B45:B47 B49 B51 B53 B55 B61:B62 B64 B66 B68 B70 B72:B73 B75:B76 B78 B122:B125 B330 B332 B334:B335 B337 B339:B340 B342 B490 B909:B911 B636 B638:B639 B641:B643 B962:B964 B346:B348 B1265 B1244 B1239 B1240 B1241 B1242 B1243 B1247 B1248 B1249 B1250 B1251 B1252 B1253 B1254 B1256 B1257 B1258 B1261 B1262 B1268 B1271 B1274 B1280 B1281 B1282 B1283 B1287 B1288 B1291 B1292 B1293 B1294 B1295:B1296 B1297 B1298 B1299:B1300 B1301 B1317 B1337:B1338 B1395 B1419:B1048576 B690 B707 B709:B711 B717:B718 B720 B722 B728:B729 B596 B735 B737 B739 B741 B743:B744 B746 B748 B750 B752 B754 B756 B758 B760:B761 B763:B765 B767 B769 B771 B782 B784 B786 B788 B790 B792 B794:B796 B798 B800 B802:B803 B805 B807 B809:B810 B812 B814 B816 B818 B820 B822 B824 B826 B828 B830 B832:B835 B837:B839 B841:B845 B847:B848 B850:B851 B853 B855:B856 B858 B860 B862:B863 B867:B868 B865 B870 B872 B874 B876:B877 B879 B881 B883 B885 B887 B889 B891 B893:B895 B897 B899 B901:B903 B905:B907 B913:B916 B918:B919 B921:B923 B102 B104:B106 B108 B110 B112 B114 B116 B118 B120 B241:B242 B289:B291 B287 B285 B283 B281 B279 B277 B275 B273 B271 B269 B267 B265 B262:B263 B259:B260 B257 B255 B253 B251 B249 B246:B247 B244 B211 B396 B326 B382 B380 B378 B324 B372 B368:B370 B366 B364 B362 B360 B358 B356 B354 B352 B350 B344 B486 B488 B492 B494:B496 B504 B506:B507 B509 B511:B512 B514 B516 B518:B519 B521 B523 B525 B527 B529 B531 B533 B535 B537 B539:B542 B544 B546 B548 B550 B552 B554:B555 B557:B561 B563:B565 B567:B571 B573 B575 B577 B579:B580 B582:B584 B586 B588 B501:B502 B598:B599 B601 B603 B605 B607 B609 B611:B613 B615:B617 B619:B621 B623:B625 B627:B628 B630 B632 B645 B647 B649:B650 B652 B654 B656 B658 B660 B662 B664 B666 B929 B925 B927 B931 B733 B940 B942 B944 B946 B948 B950 B951 B952:B954 B956 B957:B959 B960 B961 B965:B968 B969:B971 B972:B974 B975 B976:B978 B979 B980 B981:B982 B983:B985 B986 B987:B991 B992 B993 B994 B995 B996 B997:B998 B999 B1000:B1001 B1002 B1003 B1004 B1005 B938 B293:B295 B13:B15 B392 B376 B390 B394 B1124:B1232 B57 B59 B152 B154 B156:B160 B162 B164 B166 B209 B219:B221 B223 B225 B227:B228 B230 B232 B234 B236 B297:B302 B304 B306 B308 B310 B312:B322 B374 B384 B388 B398 B400 B402 B415 B417 B425 B498:B499 B590:B594 B731 B933 B935:B936 B1277 B1006:B1123 B1234:B1238">
      <formula1>#REF!</formula1>
    </dataValidation>
    <dataValidation type="list" allowBlank="1" showInputMessage="1" showErrorMessage="1" sqref="R408 R410:R411 R1438 R413 R404:R406 R422:R423 R429 R419:R420 R431 R435 R433 R437 R439:R441 R443 R445 R447 R449 R451 R453 R455 R457:R458 R460:R461 R463:R464 R466 R468 R470 R472 R474 R476 R478 R480 R482 R484 R1012 R670 R672 R674 R676 R678 R680 R682 R684 R686 R688 R634 R694:R695 R697 R699 R703 R705 R701 R692 R715 R713 R726 R778 R427 R1470 R1469 R1468 R1467 R1465:R1466 R1463:R1464 R1461:R1462 R1459:R1460 R1457:R1458 R1456 R1455 R1454 R1303 R1341:R1343 R1340 R1318:R1319 R1336 R1335 R1334 R1333 R1332 R1331 R1329:R1330 R1328 R1327 R1326 R1325 R1324 R1322:R1323 R1321 R1320 R1302 R1316 R1315 R1314 R1313 R1312 R1311 R1310 R1309 R1308 R1307 R1306 R1305 R1304 R122:R125 R1344:R1346 R1347 R1348 R1349 R1350 R1351 R1352 R1353 R1339 R1357 R1358 R1359 R1360 R1361 R1362 R1363 R1364 R1365 R1366 R1367 R1368:R1370 R1371:R1372 R1373:R1374 R1452:R1453 R1449:R1451 R1448 R1447 R1446 R1442:R1445 R1441 R1440 R1439 R1375:R1379 R1380 R1381 R1382 R1383 R1384:R1385 R1386 R1387 R1388 R1389:R1394 R1354:R1356 R1397 R1398 R1399 R1400 R1401:R1402 R1403:R1404 R1405 R1406 R1396 R1411 R1412:R1413 R1414 R1415:R1416 R1417 R1418 R1407:R1410 R1421 R1420 R1426 R1427 R1428 R1429 R1430 R1431 R1423:R1425 R1434:R1435 R1436 R1437 R238:R239 R174:R175 R177 R179 R181:R183 R185 R187:R189 R191:R197 R199 R201 R203 R205 R207 R168:R172 R213 R215 R217 R1100 R1101:R1102 R1103 R1104 R1105 R1106:R1107 R1108 R1109:R1111 R1112 R1113 R1114 R1115 R1116 R1117:R1118 R1119 R1120 R1121:R1122 R1123 R1124 R1125 R1126 R1127 R1128 R1129 R1130 R1131:R1132 R1133:R1134 R1135 R1136 R1137 R1138 R1139 R1140 R1141 R1142 R724 R780 R1143:R1144 R1145 R1146:R1147 R1148 R1149 R1150 R1151 R1152 R1153 R1154 R1155 R1156:R1158 R1159 R49 R51 R53 R55 R1171 R61:R62 R64 R66 R68 R70 R72:R73 R75:R76 R78 R668 R330 R332 R334:R335 R337 R339:R340 R342 R490 R1008 R1009:R1010 R1049:R1050 R909:R911 R636 R638:R639 R641:R643 R962:R964 R346:R348 R1471:R1048576 R1264 R1099 R1223 R1224 R1225 R1226 R1227 R1228 R1229 R1230 R1231 R1232:R1233 R1234 R1235 R1236 R1237 R1238 R1239 R1240 R1241 R1242 R1243 R1244 R1247 R1248 R1249 R1250 R1251 R1252 R1253 R1254 R1256 R1257 R1258:R1260 R1261 R1265:R1267 R1262 R1268:R1270 R1271:R1273 R1097 R1280 R1281 R1282 R1283:R1286 R1287 R1288:R1290 R1291 R1292 R1293 R1294 R1295:R1296 R1298 R1299:R1300 R1301 R1317 R1337:R1338 R1395 R1419 R1422 R1432 R1433 R690 R707 R709:R711 R717:R718 R720 R722 R728:R729 R596 R735 R737 R739 R741 R743:R744 R746 R748 R750 R752 R754 R756 R758 R733 R763:R765 R767 R769 R771 R773:R776 R782 R784 R786 R788 R790 R792 R794:R796 R798 R800 R802:R803 R805 R807 R809:R810 R812 R814 R816 R818 R820 R822 R824 R826 R828 R830 R832:R835 R837:R839 R841:R845 R847:R848 R850:R851 R853 R855:R856 R858 R860 R862:R863 R867:R868 R865 R870 R872 R874 R876:R877 R879 R881 R883 R885 R887 R889 R891 R893:R895 R897 R899 R1037 R1013:R1016 R1011 R1017 R1018 R1019:R1020 R1006:R1007 R1031 R1035 R1030 R1034 R1036 R901:R903 R905:R907 R913:R916 R918:R919 R921:R923 R219 R221 R80:R102 R104:R106 R108 R110 R112 R114 R116 R118 R120 R241:R242 R289:R291 R287 R285 R283 R281 R279 R277 R275 R273 R271 R269 R267 R265 R262:R263 R259:R260 R257 R255 R253 R251 R249 R246:R247 R244 R211 R396 R326 R382 R380 R378 R324 R372 R368:R370 R366 R364 R362 R360 R358 R356 R354 R352 R350 R344 R486 R488 R492 R494:R496 R504 R506:R507 R509 R511:R512 R514 R516 R518:R519 R521 R523 R525 R527 R529 R531 R533 R535 R537 R539:R542 R544 R546 R548 R550 R552 R554:R555 R557:R561 R563:R565 R567:R571 R573 R575 R577 R579:R580 R582:R584 R586 R588 R501:R502 R598:R599 R601 R603 R605 R607 R609 R611:R613 R615:R617 R619:R621 R623:R625 R627:R628 R630 R632 R645 R647 R649:R650 R652 R654 R656 R658 R660 R662 R664 R666 R929 R925 R927 R931 R760:R761 R940 R942 R944 R946 R948 R950 R951 R952:R954 R956 R957:R959 R960 R961 R965:R968 R969:R971 R972:R974 R975 R976:R978 R979 R980 R981:R982 R983:R985 R986 R987:R991 R992 R993 R994 R995 R996 R997:R998 R999 R1000:R1001 R1002 R1003 R1004 R1005 R1021 R1022 R1023 R1024 R1029 R1032 R1033 R1038:R1039 R1040 R1041:R1042 R1043 R1044:R1045 R1046 R1047:R1048 R1051:R1052 R1053 R1054:R1056 R1057 R1058 R1059:R1060 R1061 R1062 R1063 R1064 R1065 R1066 R1067:R1069 R1070 R1071:R1076 R1077 R1078 R1079 R1080 R1081:R1082 R1083 R1084 R1085:R1086 R1087:R1088 R1089 R1090 R1091 R1092 R1093:R1094 R1095 R938 R1098 R1222 R293:R295 R17:R47 R392 R376 R386 R1:R7 R9 R11 R13:R15 R390 R394 R1172 R1173 R1174 R1175 R1176 R1177 R1178 R1179 R1180 R1181 R1182 R1183 R1184 R1185 R1186 R1187 R1188:R1189 R1190 R1191 R1192 R1193 R1194 R1195 R1196 R1197 R1198 R1199 R1200 R1201 R1202 R1203 R1204:R1205 R1206 R1207 R1208 R1209 R1210 R1211 R1212 R1213 R1214 R1215 R1216 R1217 R1218 R1219 R1220 R1221 R1160:R1161 R1162:R1163 R1164 R1165 R1166 R1167 R1168 R1169 R1170 R57 R59 R127:R152 R154 R156:R160 R162 R164 R166 R209 R223 R225 R227:R228 R230 R232 R234 R236 R297:R302 R304 R306 R308 R310 R312:R322 R374 R384 R388 R398 R400 R402 R415 R417 R425 R498:R499 R590:R594 R731 R933 R935:R936 R1096 R1274:R1276 R1277:R1279 R1025:R1028">
      <formula1>#REF!</formula1>
    </dataValidation>
    <dataValidation type="list" allowBlank="1" showInputMessage="1" showErrorMessage="1" sqref="X49 X51 X53 X55 X61:X62 X64 X66 X68 X70 X72:X73 X75:X76 X78 X668:X690 X330 X332 X334:X335 X337 X339:X340 X342 X909:X911 X490 X636 X638:X639 X641:X643 X962:X964 X427:X486 X1247:X1254 X1256:X1262 X1280:X1296 X634 X692:X707 X709:X711 X713:X718 X720 X722 X724:X729 X596 X735 X737 X739 X741 X743:X744 X746 X748 X750 X752 X754 X756 X758 X733 X763:X765 X767 X769 X771 X773:X776 X778:X782 X784 X786 X788 X790 X792 X794:X796 X798 X800 X802:X803 X805 X807 X809:X810 X812 X814 X816 X818 X820 X822 X824 X826 X828 X830 X832:X839 X841:X845 X847:X848 X850:X851 X853 X855:X856 X858 X860 X862:X863 X867:X868 X865 X870 X872 X874 X876:X877 X879 X881 X883 X885 X887 X889 X891 X893:X895 X897 X899 X238:X239 X901:X903 X905:X907 X913:X916 X918:X919 X921:X923 X80:X102 X221 X104:X106 X108 X110 X112 X114 X116 X118 X120 X241:X242 X289:X291 X287 X285 X283 X281 X279 X277 X275 X273 X271 X269 X267 X265 X262:X263 X259:X260 X257 X255 X253 X251 X249 X246:X247 X244 X211:X219 X396 X326 X346:X348 X382 X380 X378 X324 X372 X368:X370 X366 X364 X362 X360 X358 X356 X354 X352 X350 X344 X488 X492 X494:X496 X504 X506:X507 X509 X511:X512 X514 X516 X518:X519 X521 X523 X525 X527 X529 X531 X533 X535 X537 X539:X542 X544 X546 X548 X550 X552 X554:X555 X557:X561 X563:X565 X567:X571 X573 X575 X577 X579:X580 X582:X584 X586 X588 X501:X502 X598:X599 X601 X603 X605 X607 X609 X611:X613 X615:X617 X619:X621 X623:X625 X627:X628 X630 X632 X645 X647 X649:X650 X652 X654 X656 X658 X660 X662 X664 X666 X929 X925 X927 X931 X760:X761 X940 X942 X944 X946 X948 X950 X951 X952:X954 X956 X957:X959 X960 X961 X965:X968 X969:X971 X972:X974 X975 X976:X978 X979 X980 X981:X982 X983:X985 X986 X987:X991 X992 X938 X293:X295 X17:X47 X392 X376 X386 X1:X7 X9 X11 X13:X15 X390 X394 X57 X59 X122:X152 X154 X156:X160 X162 X164 X166 X168:X209 X223 X225 X227:X228 X230 X232 X234 X236 X297:X302 X304 X306 X308 X310 X312:X322 X374 X384 X388 X398 X400 X402 X404:X415 X417 X419:X425 X498:X499 X590:X594 X731 X933 X935:X936 X1264:X1277 X993:X1244 X1298:X1048576">
      <formula1>#REF!</formula1>
    </dataValidation>
    <dataValidation type="list" allowBlank="1" showInputMessage="1" showErrorMessage="1" sqref="C392 C386 C1:C7 C9 C11 C13:C15 C396 C394 C390 C17:C57 C238:C295 C59:C152 C154 C156:C160 C162 C164 C166 C168:C209 C211:C221 C223 C225 C227:C228 C230 C232 C234 C236 C297:C302 C304 C306 C308 C310 C312:C322 C324:C374 C376:C384 C388 C398 C400 C402 C404:C415 C417 C419:C425 C427:C499 C501:C594 C596:C731 C935:C936 C733:C933 C938:C1048576">
      <formula1>#REF!</formula1>
    </dataValidation>
  </dataValidations>
  <printOptions horizontalCentered="1"/>
  <pageMargins left="0" right="0" top="0.55118110236220474" bottom="0.15748031496062992"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02"/>
  <sheetViews>
    <sheetView topLeftCell="F1" zoomScale="110" zoomScaleNormal="110" workbookViewId="0">
      <pane ySplit="7" topLeftCell="A262" activePane="bottomLeft" state="frozen"/>
      <selection pane="bottomLeft" activeCell="M1074" sqref="M1074"/>
    </sheetView>
  </sheetViews>
  <sheetFormatPr defaultColWidth="5.125" defaultRowHeight="18.75" x14ac:dyDescent="0.45"/>
  <cols>
    <col min="1" max="1" width="5.125" style="256" customWidth="1"/>
    <col min="2" max="3" width="5.125" style="260"/>
    <col min="4" max="4" width="3.625" style="256" customWidth="1"/>
    <col min="5" max="5" width="3.375" style="256" customWidth="1"/>
    <col min="6" max="6" width="3.75" style="255" customWidth="1"/>
    <col min="7" max="7" width="4" style="256" customWidth="1"/>
    <col min="8" max="8" width="7.75" style="257" customWidth="1"/>
    <col min="9" max="9" width="5.125" style="260"/>
    <col min="10" max="10" width="7.875" style="310" bestFit="1" customWidth="1"/>
    <col min="11" max="11" width="2.875" style="256" customWidth="1"/>
    <col min="12" max="12" width="7" style="254" customWidth="1"/>
    <col min="13" max="13" width="5.125" style="260"/>
    <col min="14" max="14" width="5.125" style="256"/>
    <col min="15" max="15" width="4.75" style="260" customWidth="1"/>
    <col min="16" max="16" width="5.125" style="264"/>
    <col min="17" max="17" width="6.375" style="253" bestFit="1" customWidth="1"/>
    <col min="18" max="18" width="5.375" style="253" customWidth="1"/>
    <col min="19" max="19" width="3.5" style="258" customWidth="1"/>
    <col min="20" max="20" width="5.125" style="254"/>
    <col min="21" max="21" width="5.125" style="253"/>
    <col min="22" max="22" width="5.875" style="253" customWidth="1"/>
    <col min="23" max="23" width="8.625" style="253" customWidth="1"/>
    <col min="24" max="24" width="7.875" style="257" customWidth="1"/>
    <col min="25" max="25" width="5.125" style="260"/>
    <col min="26" max="26" width="7.875" style="257" customWidth="1"/>
    <col min="27" max="27" width="5.125" style="284"/>
    <col min="28" max="28" width="8.125" style="249" customWidth="1"/>
    <col min="29" max="29" width="7.375" style="248" customWidth="1"/>
    <col min="30" max="30" width="8.125" style="247" customWidth="1"/>
    <col min="31" max="31" width="20.375" style="247" customWidth="1"/>
    <col min="32" max="16384" width="5.125" style="211"/>
  </cols>
  <sheetData>
    <row r="1" spans="1:34" customFormat="1" ht="18" x14ac:dyDescent="0.4">
      <c r="A1" s="1169" t="s">
        <v>995</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70"/>
      <c r="Z1" s="606"/>
      <c r="AA1" s="607"/>
      <c r="AB1" s="608"/>
      <c r="AC1" s="142"/>
      <c r="AD1" s="142"/>
      <c r="AE1" s="142"/>
      <c r="AF1" s="142"/>
      <c r="AG1" s="142"/>
      <c r="AH1" s="142"/>
    </row>
    <row r="2" spans="1:34" customFormat="1" ht="18" x14ac:dyDescent="0.4">
      <c r="A2" s="1169" t="s">
        <v>421</v>
      </c>
      <c r="B2" s="1169"/>
      <c r="C2" s="1169"/>
      <c r="D2" s="1169"/>
      <c r="E2" s="1169"/>
      <c r="F2" s="1169"/>
      <c r="G2" s="1169"/>
      <c r="H2" s="1169"/>
      <c r="I2" s="1169"/>
      <c r="J2" s="1169"/>
      <c r="K2" s="1169"/>
      <c r="L2" s="1169"/>
      <c r="M2" s="1169"/>
      <c r="N2" s="1169"/>
      <c r="O2" s="1169"/>
      <c r="P2" s="1169"/>
      <c r="Q2" s="1169"/>
      <c r="R2" s="1169"/>
      <c r="S2" s="1169"/>
      <c r="T2" s="1169"/>
      <c r="U2" s="1169"/>
      <c r="V2" s="1169"/>
      <c r="W2" s="1169"/>
      <c r="X2" s="1169"/>
      <c r="Y2" s="1170"/>
      <c r="Z2" s="606"/>
      <c r="AA2" s="607"/>
      <c r="AB2" s="142"/>
      <c r="AC2" s="142"/>
      <c r="AD2" s="142"/>
      <c r="AE2" s="142"/>
      <c r="AF2" s="142"/>
      <c r="AG2" s="142"/>
      <c r="AH2" s="142"/>
    </row>
    <row r="3" spans="1:34" customFormat="1" ht="18" x14ac:dyDescent="0.4">
      <c r="A3" s="1169" t="s">
        <v>1115</v>
      </c>
      <c r="B3" s="1169"/>
      <c r="C3" s="1169"/>
      <c r="D3" s="1169"/>
      <c r="E3" s="1169"/>
      <c r="F3" s="1169"/>
      <c r="G3" s="1169"/>
      <c r="H3" s="1169"/>
      <c r="I3" s="1169"/>
      <c r="J3" s="1169"/>
      <c r="K3" s="1169"/>
      <c r="L3" s="1169"/>
      <c r="M3" s="1169"/>
      <c r="N3" s="1169"/>
      <c r="O3" s="1169"/>
      <c r="P3" s="1169"/>
      <c r="Q3" s="1169"/>
      <c r="R3" s="1169"/>
      <c r="S3" s="1169"/>
      <c r="T3" s="1169"/>
      <c r="U3" s="1169"/>
      <c r="V3" s="1169"/>
      <c r="W3" s="1169"/>
      <c r="X3" s="1169"/>
      <c r="Y3" s="1170"/>
      <c r="Z3" s="609"/>
      <c r="AA3" s="610"/>
      <c r="AB3" s="608"/>
      <c r="AC3" s="142"/>
      <c r="AD3" s="142"/>
      <c r="AE3" s="142"/>
      <c r="AF3" s="142"/>
      <c r="AG3" s="142"/>
      <c r="AH3" s="142"/>
    </row>
    <row r="4" spans="1:34" customFormat="1" ht="3.75" customHeight="1" x14ac:dyDescent="0.4">
      <c r="A4" s="347"/>
      <c r="B4" s="611"/>
      <c r="C4" s="612"/>
      <c r="D4" s="612"/>
      <c r="E4" s="612"/>
      <c r="F4" s="612"/>
      <c r="G4" s="613"/>
      <c r="H4" s="614"/>
      <c r="I4" s="615"/>
      <c r="J4" s="616"/>
      <c r="K4" s="617"/>
      <c r="L4" s="614"/>
      <c r="M4" s="347"/>
      <c r="N4" s="614" t="s">
        <v>987</v>
      </c>
      <c r="O4" s="614"/>
      <c r="P4" s="615"/>
      <c r="Q4" s="614"/>
      <c r="R4" s="614"/>
      <c r="S4" s="347"/>
      <c r="T4" s="614"/>
      <c r="U4" s="614"/>
      <c r="V4" s="614"/>
      <c r="W4" s="614"/>
      <c r="X4" s="614"/>
      <c r="Y4" s="347"/>
      <c r="Z4" s="347"/>
      <c r="AA4" s="614"/>
      <c r="AB4" s="608"/>
      <c r="AC4" s="142"/>
      <c r="AD4" s="142"/>
      <c r="AE4" s="142"/>
      <c r="AF4" s="142"/>
      <c r="AG4" s="142"/>
      <c r="AH4" s="142"/>
    </row>
    <row r="5" spans="1:34" customFormat="1" ht="20.25" customHeight="1" x14ac:dyDescent="0.2">
      <c r="A5" s="1171" t="s">
        <v>996</v>
      </c>
      <c r="B5" s="1171"/>
      <c r="C5" s="1171"/>
      <c r="D5" s="1171"/>
      <c r="E5" s="1171"/>
      <c r="F5" s="1171"/>
      <c r="G5" s="1171"/>
      <c r="H5" s="1171"/>
      <c r="I5" s="1171"/>
      <c r="J5" s="1171"/>
      <c r="K5" s="1172" t="s">
        <v>997</v>
      </c>
      <c r="L5" s="1172"/>
      <c r="M5" s="1172"/>
      <c r="N5" s="1172"/>
      <c r="O5" s="1172"/>
      <c r="P5" s="1172"/>
      <c r="Q5" s="1172"/>
      <c r="R5" s="1172"/>
      <c r="S5" s="1172"/>
      <c r="T5" s="1172"/>
      <c r="U5" s="1172"/>
      <c r="V5" s="1172"/>
      <c r="W5" s="1164" t="s">
        <v>1097</v>
      </c>
      <c r="X5" s="1164" t="s">
        <v>1098</v>
      </c>
      <c r="Y5" s="1164" t="s">
        <v>1099</v>
      </c>
      <c r="Z5" s="1164" t="s">
        <v>1100</v>
      </c>
      <c r="AA5" s="1164" t="s">
        <v>998</v>
      </c>
      <c r="AB5" s="142"/>
      <c r="AC5" s="142"/>
      <c r="AD5" s="142"/>
      <c r="AE5" s="142"/>
      <c r="AF5" s="142"/>
      <c r="AG5" s="142"/>
      <c r="AH5" s="142"/>
    </row>
    <row r="6" spans="1:34" customFormat="1" ht="24.75" customHeight="1" x14ac:dyDescent="0.2">
      <c r="A6" s="1165" t="s">
        <v>1</v>
      </c>
      <c r="B6" s="1166" t="s">
        <v>1116</v>
      </c>
      <c r="C6" s="1166" t="s">
        <v>1117</v>
      </c>
      <c r="D6" s="1167" t="s">
        <v>987</v>
      </c>
      <c r="E6" s="1167"/>
      <c r="F6" s="1167"/>
      <c r="G6" s="1166" t="s">
        <v>999</v>
      </c>
      <c r="H6" s="1166" t="s">
        <v>1118</v>
      </c>
      <c r="I6" s="1166" t="s">
        <v>1119</v>
      </c>
      <c r="J6" s="1166" t="s">
        <v>1120</v>
      </c>
      <c r="K6" s="1168" t="s">
        <v>1</v>
      </c>
      <c r="L6" s="1164" t="s">
        <v>1121</v>
      </c>
      <c r="M6" s="1164" t="s">
        <v>1122</v>
      </c>
      <c r="N6" s="1164" t="s">
        <v>999</v>
      </c>
      <c r="O6" s="1164" t="s">
        <v>1092</v>
      </c>
      <c r="P6" s="1164" t="s">
        <v>1093</v>
      </c>
      <c r="Q6" s="1164" t="s">
        <v>1095</v>
      </c>
      <c r="R6" s="1164" t="s">
        <v>1094</v>
      </c>
      <c r="S6" s="1168" t="s">
        <v>1000</v>
      </c>
      <c r="T6" s="1168"/>
      <c r="U6" s="1168"/>
      <c r="V6" s="1164" t="s">
        <v>1096</v>
      </c>
      <c r="W6" s="1164"/>
      <c r="X6" s="1164"/>
      <c r="Y6" s="1164"/>
      <c r="Z6" s="1164"/>
      <c r="AA6" s="1164"/>
      <c r="AB6" s="142"/>
      <c r="AC6" s="142"/>
      <c r="AD6" s="142"/>
      <c r="AE6" s="142"/>
      <c r="AF6" s="142"/>
      <c r="AG6" s="142"/>
      <c r="AH6" s="142"/>
    </row>
    <row r="7" spans="1:34" customFormat="1" ht="74.25" customHeight="1" x14ac:dyDescent="0.2">
      <c r="A7" s="1165"/>
      <c r="B7" s="1166"/>
      <c r="C7" s="1166"/>
      <c r="D7" s="618" t="s">
        <v>7</v>
      </c>
      <c r="E7" s="618" t="s">
        <v>8</v>
      </c>
      <c r="F7" s="618" t="s">
        <v>1001</v>
      </c>
      <c r="G7" s="1166"/>
      <c r="H7" s="1166"/>
      <c r="I7" s="1166"/>
      <c r="J7" s="1166"/>
      <c r="K7" s="1168"/>
      <c r="L7" s="1164"/>
      <c r="M7" s="1164"/>
      <c r="N7" s="1164"/>
      <c r="O7" s="1164"/>
      <c r="P7" s="1164"/>
      <c r="Q7" s="1164"/>
      <c r="R7" s="1164"/>
      <c r="S7" s="619" t="s">
        <v>1002</v>
      </c>
      <c r="T7" s="619" t="s">
        <v>1003</v>
      </c>
      <c r="U7" s="619" t="s">
        <v>1004</v>
      </c>
      <c r="V7" s="1164"/>
      <c r="W7" s="1164"/>
      <c r="X7" s="1164"/>
      <c r="Y7" s="1164"/>
      <c r="Z7" s="1164"/>
      <c r="AA7" s="1164"/>
      <c r="AB7" s="142"/>
      <c r="AC7" s="142"/>
      <c r="AD7" s="142"/>
      <c r="AE7" s="142"/>
      <c r="AF7" s="142"/>
      <c r="AG7" s="142"/>
      <c r="AH7" s="142"/>
    </row>
    <row r="8" spans="1:34" customFormat="1" ht="34.5" customHeight="1" x14ac:dyDescent="0.3">
      <c r="A8" s="362">
        <v>1</v>
      </c>
      <c r="B8" s="362" t="s">
        <v>26</v>
      </c>
      <c r="C8" s="362">
        <v>68658</v>
      </c>
      <c r="D8" s="362">
        <v>27</v>
      </c>
      <c r="E8" s="362">
        <v>2</v>
      </c>
      <c r="F8" s="362">
        <v>36</v>
      </c>
      <c r="G8" s="363" t="s">
        <v>1106</v>
      </c>
      <c r="H8" s="364">
        <v>11036</v>
      </c>
      <c r="I8" s="365">
        <v>130</v>
      </c>
      <c r="J8" s="366">
        <f>H8*I8</f>
        <v>1434680</v>
      </c>
      <c r="K8" s="365"/>
      <c r="L8" s="367"/>
      <c r="M8" s="368"/>
      <c r="N8" s="369"/>
      <c r="O8" s="369"/>
      <c r="P8" s="370"/>
      <c r="Q8" s="369"/>
      <c r="R8" s="369"/>
      <c r="S8" s="368"/>
      <c r="T8" s="369"/>
      <c r="U8" s="369"/>
      <c r="V8" s="369"/>
      <c r="W8" s="371">
        <v>1434680</v>
      </c>
      <c r="X8" s="371">
        <v>1434680</v>
      </c>
      <c r="Y8" s="370">
        <v>50</v>
      </c>
      <c r="Z8" s="370">
        <v>0</v>
      </c>
      <c r="AA8" s="372">
        <v>0</v>
      </c>
      <c r="AB8" s="142"/>
      <c r="AC8" s="142"/>
      <c r="AD8" s="142"/>
      <c r="AE8" s="142"/>
      <c r="AF8" s="142"/>
      <c r="AG8" s="142"/>
      <c r="AH8" s="142"/>
    </row>
    <row r="9" spans="1:34" customFormat="1" ht="28.5" x14ac:dyDescent="0.3">
      <c r="A9" s="260">
        <v>2</v>
      </c>
      <c r="B9" s="260" t="s">
        <v>26</v>
      </c>
      <c r="C9" s="362">
        <v>51098</v>
      </c>
      <c r="D9" s="362">
        <v>7</v>
      </c>
      <c r="E9" s="362">
        <v>2</v>
      </c>
      <c r="F9" s="362">
        <v>41</v>
      </c>
      <c r="G9" s="373" t="s">
        <v>1106</v>
      </c>
      <c r="H9" s="263">
        <v>3041</v>
      </c>
      <c r="I9" s="370">
        <v>230</v>
      </c>
      <c r="J9" s="374">
        <f t="shared" ref="J9:J78" si="0">H9*I9</f>
        <v>699430</v>
      </c>
      <c r="K9" s="365"/>
      <c r="L9" s="367"/>
      <c r="M9" s="368"/>
      <c r="N9" s="369"/>
      <c r="O9" s="369"/>
      <c r="P9" s="370"/>
      <c r="Q9" s="369"/>
      <c r="R9" s="369"/>
      <c r="S9" s="368"/>
      <c r="T9" s="369"/>
      <c r="U9" s="369"/>
      <c r="V9" s="369"/>
      <c r="W9" s="375">
        <v>699430</v>
      </c>
      <c r="X9" s="375">
        <v>699430</v>
      </c>
      <c r="Y9" s="368">
        <v>50</v>
      </c>
      <c r="Z9" s="368">
        <v>0</v>
      </c>
      <c r="AA9" s="369">
        <v>0</v>
      </c>
      <c r="AB9" s="142"/>
      <c r="AC9" s="142"/>
      <c r="AD9" s="142"/>
      <c r="AE9" s="142"/>
      <c r="AF9" s="142"/>
      <c r="AG9" s="142"/>
      <c r="AH9" s="142"/>
    </row>
    <row r="10" spans="1:34" customFormat="1" ht="28.5" x14ac:dyDescent="0.3">
      <c r="A10" s="260">
        <v>3</v>
      </c>
      <c r="B10" s="260" t="s">
        <v>26</v>
      </c>
      <c r="C10" s="362">
        <v>68657</v>
      </c>
      <c r="D10" s="362">
        <v>2</v>
      </c>
      <c r="E10" s="362">
        <v>2</v>
      </c>
      <c r="F10" s="362">
        <v>99</v>
      </c>
      <c r="G10" s="373" t="s">
        <v>1106</v>
      </c>
      <c r="H10" s="263">
        <v>1099</v>
      </c>
      <c r="I10" s="370">
        <v>230</v>
      </c>
      <c r="J10" s="374">
        <f t="shared" si="0"/>
        <v>252770</v>
      </c>
      <c r="K10" s="365"/>
      <c r="L10" s="367"/>
      <c r="M10" s="368"/>
      <c r="N10" s="369"/>
      <c r="O10" s="369"/>
      <c r="P10" s="370"/>
      <c r="Q10" s="369"/>
      <c r="R10" s="369"/>
      <c r="S10" s="368"/>
      <c r="T10" s="369"/>
      <c r="U10" s="369"/>
      <c r="V10" s="369"/>
      <c r="W10" s="375">
        <v>252770</v>
      </c>
      <c r="X10" s="375">
        <v>252770</v>
      </c>
      <c r="Y10" s="368">
        <v>50</v>
      </c>
      <c r="Z10" s="368">
        <v>0</v>
      </c>
      <c r="AA10" s="369">
        <v>0</v>
      </c>
      <c r="AB10" s="142"/>
      <c r="AC10" s="142"/>
      <c r="AD10" s="142"/>
      <c r="AE10" s="142"/>
      <c r="AF10" s="142"/>
      <c r="AG10" s="142"/>
      <c r="AH10" s="142"/>
    </row>
    <row r="11" spans="1:34" s="142" customFormat="1" ht="15.75" x14ac:dyDescent="0.3">
      <c r="A11" s="1136">
        <v>4</v>
      </c>
      <c r="B11" s="1136" t="s">
        <v>26</v>
      </c>
      <c r="C11" s="1062">
        <v>36385</v>
      </c>
      <c r="D11" s="1062">
        <v>1</v>
      </c>
      <c r="E11" s="1062">
        <v>1</v>
      </c>
      <c r="F11" s="1062">
        <v>41</v>
      </c>
      <c r="G11" s="1117" t="s">
        <v>11</v>
      </c>
      <c r="H11" s="1062">
        <v>540</v>
      </c>
      <c r="I11" s="1062">
        <v>880</v>
      </c>
      <c r="J11" s="1158">
        <f t="shared" si="0"/>
        <v>475200</v>
      </c>
      <c r="K11" s="376">
        <v>1</v>
      </c>
      <c r="L11" s="377" t="s">
        <v>900</v>
      </c>
      <c r="M11" s="378" t="s">
        <v>872</v>
      </c>
      <c r="N11" s="379" t="s">
        <v>11</v>
      </c>
      <c r="O11" s="378">
        <v>36</v>
      </c>
      <c r="P11" s="380" t="str">
        <f>"2"&amp;"."&amp;"93"</f>
        <v>2.93</v>
      </c>
      <c r="Q11" s="381">
        <v>6450</v>
      </c>
      <c r="R11" s="381">
        <f>O11*Q11</f>
        <v>232200</v>
      </c>
      <c r="S11" s="378">
        <v>19</v>
      </c>
      <c r="T11" s="382">
        <v>0.28000000000000003</v>
      </c>
      <c r="U11" s="381">
        <f>R11*T11</f>
        <v>65016.000000000007</v>
      </c>
      <c r="V11" s="381">
        <f>R11-U11</f>
        <v>167184</v>
      </c>
      <c r="W11" s="381">
        <f>V11+J11</f>
        <v>642384</v>
      </c>
      <c r="X11" s="381">
        <f>J11*2.93%+V11</f>
        <v>181107.36</v>
      </c>
      <c r="Y11" s="378">
        <v>10</v>
      </c>
      <c r="Z11" s="378">
        <v>0</v>
      </c>
      <c r="AA11" s="383">
        <v>0</v>
      </c>
    </row>
    <row r="12" spans="1:34" s="142" customFormat="1" ht="28.5" x14ac:dyDescent="0.3">
      <c r="A12" s="1137"/>
      <c r="B12" s="1137"/>
      <c r="C12" s="1063"/>
      <c r="D12" s="1063"/>
      <c r="E12" s="1063"/>
      <c r="F12" s="1063"/>
      <c r="G12" s="1173"/>
      <c r="H12" s="1063"/>
      <c r="I12" s="1063"/>
      <c r="J12" s="1159"/>
      <c r="K12" s="376">
        <v>2</v>
      </c>
      <c r="L12" s="377"/>
      <c r="M12" s="378" t="s">
        <v>872</v>
      </c>
      <c r="N12" s="379" t="s">
        <v>1005</v>
      </c>
      <c r="O12" s="378">
        <v>24</v>
      </c>
      <c r="P12" s="384">
        <v>1.95</v>
      </c>
      <c r="Q12" s="381">
        <v>6450</v>
      </c>
      <c r="R12" s="381">
        <f t="shared" ref="R12:R81" si="1">O12*Q12</f>
        <v>154800</v>
      </c>
      <c r="S12" s="378">
        <v>19</v>
      </c>
      <c r="T12" s="382">
        <v>0.28000000000000003</v>
      </c>
      <c r="U12" s="381">
        <f t="shared" ref="U12:U81" si="2">R12*T12</f>
        <v>43344.000000000007</v>
      </c>
      <c r="V12" s="381">
        <f t="shared" ref="V12:V51" si="3">R12-U12</f>
        <v>111456</v>
      </c>
      <c r="W12" s="381">
        <f>V12+J11</f>
        <v>586656</v>
      </c>
      <c r="X12" s="381">
        <v>120722</v>
      </c>
      <c r="Y12" s="378">
        <v>0</v>
      </c>
      <c r="Z12" s="385">
        <v>120722</v>
      </c>
      <c r="AA12" s="386">
        <v>3.0000000000000001E-3</v>
      </c>
    </row>
    <row r="13" spans="1:34" s="142" customFormat="1" ht="20.25" customHeight="1" x14ac:dyDescent="0.3">
      <c r="A13" s="1137"/>
      <c r="B13" s="1137"/>
      <c r="C13" s="1063"/>
      <c r="D13" s="1063"/>
      <c r="E13" s="1063"/>
      <c r="F13" s="1063"/>
      <c r="G13" s="1173"/>
      <c r="H13" s="1063"/>
      <c r="I13" s="1063"/>
      <c r="J13" s="1159"/>
      <c r="K13" s="376">
        <v>3</v>
      </c>
      <c r="L13" s="387" t="s">
        <v>909</v>
      </c>
      <c r="M13" s="378" t="s">
        <v>875</v>
      </c>
      <c r="N13" s="379" t="s">
        <v>11</v>
      </c>
      <c r="O13" s="378">
        <v>50</v>
      </c>
      <c r="P13" s="384">
        <v>4.0599999999999996</v>
      </c>
      <c r="Q13" s="381">
        <v>2550</v>
      </c>
      <c r="R13" s="381">
        <f t="shared" si="1"/>
        <v>127500</v>
      </c>
      <c r="S13" s="378">
        <v>19</v>
      </c>
      <c r="T13" s="382">
        <v>0.28000000000000003</v>
      </c>
      <c r="U13" s="381">
        <f t="shared" si="2"/>
        <v>35700</v>
      </c>
      <c r="V13" s="381">
        <f t="shared" si="3"/>
        <v>91800</v>
      </c>
      <c r="W13" s="381">
        <f>V13+J11</f>
        <v>567000</v>
      </c>
      <c r="X13" s="381">
        <v>111093</v>
      </c>
      <c r="Y13" s="378">
        <v>50</v>
      </c>
      <c r="Z13" s="378">
        <v>0</v>
      </c>
      <c r="AA13" s="383">
        <v>0</v>
      </c>
    </row>
    <row r="14" spans="1:34" s="142" customFormat="1" ht="15.75" x14ac:dyDescent="0.3">
      <c r="A14" s="1138"/>
      <c r="B14" s="1138"/>
      <c r="C14" s="1064"/>
      <c r="D14" s="1064"/>
      <c r="E14" s="1064"/>
      <c r="F14" s="1064"/>
      <c r="G14" s="1118"/>
      <c r="H14" s="1064"/>
      <c r="I14" s="1064"/>
      <c r="J14" s="1160"/>
      <c r="K14" s="376">
        <v>4</v>
      </c>
      <c r="L14" s="377" t="s">
        <v>902</v>
      </c>
      <c r="M14" s="378" t="s">
        <v>872</v>
      </c>
      <c r="N14" s="379" t="s">
        <v>1107</v>
      </c>
      <c r="O14" s="385">
        <v>1120</v>
      </c>
      <c r="P14" s="384">
        <v>91.06</v>
      </c>
      <c r="Q14" s="381">
        <v>6550</v>
      </c>
      <c r="R14" s="381">
        <f t="shared" si="1"/>
        <v>7336000</v>
      </c>
      <c r="S14" s="378">
        <v>19</v>
      </c>
      <c r="T14" s="382">
        <v>0.28000000000000003</v>
      </c>
      <c r="U14" s="381">
        <f t="shared" si="2"/>
        <v>2054080.0000000002</v>
      </c>
      <c r="V14" s="381">
        <f t="shared" si="3"/>
        <v>5281920</v>
      </c>
      <c r="W14" s="381">
        <f>V14+J11</f>
        <v>5757120</v>
      </c>
      <c r="X14" s="381">
        <f>J11*91.06%+V14</f>
        <v>5714637.1200000001</v>
      </c>
      <c r="Y14" s="378">
        <v>0</v>
      </c>
      <c r="Z14" s="385">
        <v>5714637</v>
      </c>
      <c r="AA14" s="386">
        <v>3.0000000000000001E-3</v>
      </c>
    </row>
    <row r="15" spans="1:34" s="142" customFormat="1" ht="15.75" x14ac:dyDescent="0.3">
      <c r="A15" s="1062">
        <v>5</v>
      </c>
      <c r="B15" s="1062" t="s">
        <v>26</v>
      </c>
      <c r="C15" s="1062"/>
      <c r="D15" s="1062">
        <v>9</v>
      </c>
      <c r="E15" s="1062">
        <v>0</v>
      </c>
      <c r="F15" s="1062">
        <v>0</v>
      </c>
      <c r="G15" s="1117" t="s">
        <v>11</v>
      </c>
      <c r="H15" s="1110">
        <v>14</v>
      </c>
      <c r="I15" s="1062">
        <v>630</v>
      </c>
      <c r="J15" s="1158">
        <f>I15*H15</f>
        <v>8820</v>
      </c>
      <c r="K15" s="376">
        <v>1</v>
      </c>
      <c r="L15" s="377" t="s">
        <v>903</v>
      </c>
      <c r="M15" s="378" t="s">
        <v>872</v>
      </c>
      <c r="N15" s="379" t="s">
        <v>11</v>
      </c>
      <c r="O15" s="378">
        <v>40</v>
      </c>
      <c r="P15" s="384">
        <v>50</v>
      </c>
      <c r="Q15" s="381">
        <v>6450</v>
      </c>
      <c r="R15" s="381">
        <f t="shared" si="1"/>
        <v>258000</v>
      </c>
      <c r="S15" s="378">
        <v>29</v>
      </c>
      <c r="T15" s="388">
        <v>0.48</v>
      </c>
      <c r="U15" s="381">
        <f t="shared" si="2"/>
        <v>123840</v>
      </c>
      <c r="V15" s="381">
        <f t="shared" si="3"/>
        <v>134160</v>
      </c>
      <c r="W15" s="381">
        <f>V15+J15</f>
        <v>142980</v>
      </c>
      <c r="X15" s="381">
        <f>V15+J15</f>
        <v>142980</v>
      </c>
      <c r="Y15" s="378">
        <v>50</v>
      </c>
      <c r="Z15" s="378">
        <v>0</v>
      </c>
      <c r="AA15" s="383">
        <v>0</v>
      </c>
    </row>
    <row r="16" spans="1:34" s="142" customFormat="1" ht="28.5" x14ac:dyDescent="0.3">
      <c r="A16" s="1063"/>
      <c r="B16" s="1063"/>
      <c r="C16" s="1063"/>
      <c r="D16" s="1063"/>
      <c r="E16" s="1063"/>
      <c r="F16" s="1063"/>
      <c r="G16" s="1118"/>
      <c r="H16" s="1111"/>
      <c r="I16" s="1064"/>
      <c r="J16" s="1160"/>
      <c r="K16" s="376">
        <v>2</v>
      </c>
      <c r="L16" s="377" t="s">
        <v>903</v>
      </c>
      <c r="M16" s="378" t="s">
        <v>872</v>
      </c>
      <c r="N16" s="377" t="s">
        <v>1005</v>
      </c>
      <c r="O16" s="378">
        <v>16</v>
      </c>
      <c r="P16" s="384">
        <v>50</v>
      </c>
      <c r="Q16" s="381">
        <v>6450</v>
      </c>
      <c r="R16" s="381">
        <f t="shared" si="1"/>
        <v>103200</v>
      </c>
      <c r="S16" s="378">
        <v>29</v>
      </c>
      <c r="T16" s="388">
        <v>0.48</v>
      </c>
      <c r="U16" s="381">
        <f t="shared" si="2"/>
        <v>49536</v>
      </c>
      <c r="V16" s="381">
        <f t="shared" si="3"/>
        <v>53664</v>
      </c>
      <c r="W16" s="381">
        <f>V16+J15</f>
        <v>62484</v>
      </c>
      <c r="X16" s="381">
        <f>V16+J15</f>
        <v>62484</v>
      </c>
      <c r="Y16" s="378">
        <v>0</v>
      </c>
      <c r="Z16" s="385">
        <v>62484</v>
      </c>
      <c r="AA16" s="386">
        <v>3.0000000000000001E-3</v>
      </c>
    </row>
    <row r="17" spans="1:27" s="142" customFormat="1" ht="23.25" customHeight="1" x14ac:dyDescent="0.3">
      <c r="A17" s="1064"/>
      <c r="B17" s="1064"/>
      <c r="C17" s="1064"/>
      <c r="D17" s="1064"/>
      <c r="E17" s="1064"/>
      <c r="F17" s="1064"/>
      <c r="G17" s="377" t="s">
        <v>1106</v>
      </c>
      <c r="H17" s="385">
        <v>3586</v>
      </c>
      <c r="I17" s="378">
        <v>630</v>
      </c>
      <c r="J17" s="389">
        <f>I17*H17</f>
        <v>2259180</v>
      </c>
      <c r="K17" s="376"/>
      <c r="L17" s="377"/>
      <c r="M17" s="378"/>
      <c r="N17" s="377"/>
      <c r="O17" s="378"/>
      <c r="P17" s="384"/>
      <c r="Q17" s="381"/>
      <c r="R17" s="381"/>
      <c r="S17" s="378"/>
      <c r="T17" s="388"/>
      <c r="U17" s="381"/>
      <c r="V17" s="381"/>
      <c r="W17" s="390">
        <v>2259180</v>
      </c>
      <c r="X17" s="390">
        <v>2259180</v>
      </c>
      <c r="Y17" s="378">
        <v>50</v>
      </c>
      <c r="Z17" s="385">
        <v>0</v>
      </c>
      <c r="AA17" s="386">
        <v>0</v>
      </c>
    </row>
    <row r="18" spans="1:27" s="142" customFormat="1" ht="15.75" x14ac:dyDescent="0.3">
      <c r="A18" s="1040">
        <v>6</v>
      </c>
      <c r="B18" s="1040" t="s">
        <v>26</v>
      </c>
      <c r="C18" s="1084">
        <v>40610</v>
      </c>
      <c r="D18" s="1084">
        <v>1</v>
      </c>
      <c r="E18" s="1084">
        <v>1</v>
      </c>
      <c r="F18" s="1084">
        <v>82</v>
      </c>
      <c r="G18" s="1119"/>
      <c r="H18" s="1084">
        <v>582</v>
      </c>
      <c r="I18" s="1084">
        <v>130</v>
      </c>
      <c r="J18" s="1161">
        <f t="shared" si="0"/>
        <v>75660</v>
      </c>
      <c r="K18" s="362"/>
      <c r="L18" s="267" t="s">
        <v>903</v>
      </c>
      <c r="M18" s="260" t="s">
        <v>872</v>
      </c>
      <c r="N18" s="267" t="s">
        <v>11</v>
      </c>
      <c r="O18" s="260">
        <v>376</v>
      </c>
      <c r="P18" s="256">
        <v>50</v>
      </c>
      <c r="Q18" s="253">
        <v>6450</v>
      </c>
      <c r="R18" s="253">
        <f t="shared" si="1"/>
        <v>2425200</v>
      </c>
      <c r="S18" s="260">
        <v>20</v>
      </c>
      <c r="T18" s="259">
        <v>0.3</v>
      </c>
      <c r="U18" s="253">
        <f t="shared" si="2"/>
        <v>727560</v>
      </c>
      <c r="V18" s="253">
        <f t="shared" si="3"/>
        <v>1697640</v>
      </c>
      <c r="W18" s="253">
        <f>V18+J18</f>
        <v>1773300</v>
      </c>
      <c r="X18" s="254">
        <f>J18*50%+V18</f>
        <v>1735470</v>
      </c>
      <c r="Y18" s="260">
        <v>50</v>
      </c>
      <c r="Z18" s="260">
        <v>0</v>
      </c>
      <c r="AA18" s="254">
        <v>0</v>
      </c>
    </row>
    <row r="19" spans="1:27" s="142" customFormat="1" ht="15.75" x14ac:dyDescent="0.3">
      <c r="A19" s="1042"/>
      <c r="B19" s="1042"/>
      <c r="C19" s="1086"/>
      <c r="D19" s="1086"/>
      <c r="E19" s="1086"/>
      <c r="F19" s="1086"/>
      <c r="G19" s="1120"/>
      <c r="H19" s="1086"/>
      <c r="I19" s="1086"/>
      <c r="J19" s="1163"/>
      <c r="K19" s="362"/>
      <c r="L19" s="267" t="s">
        <v>903</v>
      </c>
      <c r="M19" s="260" t="s">
        <v>875</v>
      </c>
      <c r="N19" s="267" t="s">
        <v>11</v>
      </c>
      <c r="O19" s="260">
        <v>86</v>
      </c>
      <c r="P19" s="256">
        <v>50</v>
      </c>
      <c r="Q19" s="253">
        <v>6450</v>
      </c>
      <c r="R19" s="253">
        <f t="shared" si="1"/>
        <v>554700</v>
      </c>
      <c r="S19" s="260">
        <v>20</v>
      </c>
      <c r="T19" s="391">
        <v>0.75</v>
      </c>
      <c r="U19" s="253">
        <f t="shared" si="2"/>
        <v>416025</v>
      </c>
      <c r="V19" s="253">
        <f t="shared" si="3"/>
        <v>138675</v>
      </c>
      <c r="W19" s="253">
        <f>J18+V19</f>
        <v>214335</v>
      </c>
      <c r="X19" s="255">
        <f>J18*50%+V19</f>
        <v>176505</v>
      </c>
      <c r="Y19" s="260">
        <v>10</v>
      </c>
      <c r="Z19" s="260">
        <v>0</v>
      </c>
      <c r="AA19" s="255">
        <v>0</v>
      </c>
    </row>
    <row r="20" spans="1:27" s="142" customFormat="1" ht="15.75" x14ac:dyDescent="0.3">
      <c r="A20" s="1040">
        <v>7</v>
      </c>
      <c r="B20" s="1040" t="s">
        <v>26</v>
      </c>
      <c r="C20" s="1084">
        <v>61209</v>
      </c>
      <c r="D20" s="1084">
        <v>17</v>
      </c>
      <c r="E20" s="1084">
        <v>1</v>
      </c>
      <c r="F20" s="1084">
        <v>55</v>
      </c>
      <c r="G20" s="1119" t="s">
        <v>11</v>
      </c>
      <c r="H20" s="1084">
        <v>127</v>
      </c>
      <c r="I20" s="1084">
        <v>540</v>
      </c>
      <c r="J20" s="1161">
        <f>I20*H20</f>
        <v>68580</v>
      </c>
      <c r="K20" s="362">
        <v>1</v>
      </c>
      <c r="L20" s="267" t="s">
        <v>903</v>
      </c>
      <c r="M20" s="260" t="s">
        <v>875</v>
      </c>
      <c r="N20" s="267" t="s">
        <v>11</v>
      </c>
      <c r="O20" s="260">
        <v>81</v>
      </c>
      <c r="P20" s="256">
        <v>15.98</v>
      </c>
      <c r="Q20" s="392">
        <v>6450</v>
      </c>
      <c r="R20" s="253">
        <f t="shared" si="1"/>
        <v>522450</v>
      </c>
      <c r="S20" s="260">
        <v>28</v>
      </c>
      <c r="T20" s="391">
        <v>0.93</v>
      </c>
      <c r="U20" s="253">
        <f t="shared" si="2"/>
        <v>485878.5</v>
      </c>
      <c r="V20" s="253">
        <f>R20-U20</f>
        <v>36571.5</v>
      </c>
      <c r="W20" s="253">
        <f>V20+J20</f>
        <v>105151.5</v>
      </c>
      <c r="X20" s="392">
        <v>47531</v>
      </c>
      <c r="Y20" s="260">
        <v>50</v>
      </c>
      <c r="Z20" s="260">
        <v>0</v>
      </c>
      <c r="AA20" s="255">
        <v>0</v>
      </c>
    </row>
    <row r="21" spans="1:27" s="142" customFormat="1" ht="15.75" x14ac:dyDescent="0.3">
      <c r="A21" s="1041"/>
      <c r="B21" s="1041"/>
      <c r="C21" s="1085"/>
      <c r="D21" s="1085"/>
      <c r="E21" s="1085"/>
      <c r="F21" s="1085"/>
      <c r="G21" s="1121"/>
      <c r="H21" s="1085"/>
      <c r="I21" s="1085"/>
      <c r="J21" s="1162"/>
      <c r="K21" s="362">
        <v>2</v>
      </c>
      <c r="L21" s="267" t="s">
        <v>901</v>
      </c>
      <c r="M21" s="260" t="s">
        <v>875</v>
      </c>
      <c r="N21" s="267" t="s">
        <v>11</v>
      </c>
      <c r="O21" s="260">
        <v>73</v>
      </c>
      <c r="P21" s="260">
        <v>14.4</v>
      </c>
      <c r="Q21" s="393">
        <v>2550</v>
      </c>
      <c r="R21" s="253">
        <f t="shared" si="1"/>
        <v>186150</v>
      </c>
      <c r="S21" s="260">
        <v>28</v>
      </c>
      <c r="T21" s="394">
        <v>0.93</v>
      </c>
      <c r="U21" s="253">
        <f t="shared" si="2"/>
        <v>173119.5</v>
      </c>
      <c r="V21" s="253">
        <f>R21-U21</f>
        <v>13030.5</v>
      </c>
      <c r="W21" s="253">
        <f>V21+J20</f>
        <v>81610.5</v>
      </c>
      <c r="X21" s="262">
        <f>J20*P21%+V21</f>
        <v>22906.02</v>
      </c>
      <c r="Y21" s="260">
        <v>50</v>
      </c>
      <c r="Z21" s="260">
        <v>0</v>
      </c>
      <c r="AA21" s="262">
        <v>0</v>
      </c>
    </row>
    <row r="22" spans="1:27" s="142" customFormat="1" ht="15.75" x14ac:dyDescent="0.3">
      <c r="A22" s="1041"/>
      <c r="B22" s="1041"/>
      <c r="C22" s="1085"/>
      <c r="D22" s="1085"/>
      <c r="E22" s="1085"/>
      <c r="F22" s="1085"/>
      <c r="G22" s="1121"/>
      <c r="H22" s="1085"/>
      <c r="I22" s="1085"/>
      <c r="J22" s="1162"/>
      <c r="K22" s="362">
        <v>3</v>
      </c>
      <c r="L22" s="267" t="s">
        <v>903</v>
      </c>
      <c r="M22" s="260" t="s">
        <v>872</v>
      </c>
      <c r="N22" s="267" t="s">
        <v>11</v>
      </c>
      <c r="O22" s="260">
        <v>117</v>
      </c>
      <c r="P22" s="260">
        <v>23.08</v>
      </c>
      <c r="Q22" s="393">
        <v>6450</v>
      </c>
      <c r="R22" s="253">
        <f t="shared" si="1"/>
        <v>754650</v>
      </c>
      <c r="S22" s="260">
        <v>19</v>
      </c>
      <c r="T22" s="394">
        <v>0.28000000000000003</v>
      </c>
      <c r="U22" s="253">
        <f t="shared" si="2"/>
        <v>211302.00000000003</v>
      </c>
      <c r="V22" s="253">
        <f>R22-U22</f>
        <v>543348</v>
      </c>
      <c r="W22" s="253">
        <f>J20+V22</f>
        <v>611928</v>
      </c>
      <c r="X22" s="393">
        <v>559176.26</v>
      </c>
      <c r="Y22" s="260">
        <v>10</v>
      </c>
      <c r="Z22" s="263">
        <v>0</v>
      </c>
      <c r="AA22" s="262">
        <v>0</v>
      </c>
    </row>
    <row r="23" spans="1:27" s="142" customFormat="1" ht="15.75" x14ac:dyDescent="0.3">
      <c r="A23" s="1041"/>
      <c r="B23" s="1041"/>
      <c r="C23" s="1085"/>
      <c r="D23" s="1085"/>
      <c r="E23" s="1085"/>
      <c r="F23" s="1085"/>
      <c r="G23" s="1121"/>
      <c r="H23" s="1085"/>
      <c r="I23" s="1085"/>
      <c r="J23" s="1162"/>
      <c r="K23" s="362">
        <v>4</v>
      </c>
      <c r="L23" s="267" t="s">
        <v>903</v>
      </c>
      <c r="M23" s="260" t="s">
        <v>888</v>
      </c>
      <c r="N23" s="267" t="s">
        <v>11</v>
      </c>
      <c r="O23" s="260">
        <v>132</v>
      </c>
      <c r="P23" s="256">
        <v>26.03</v>
      </c>
      <c r="Q23" s="393">
        <v>6450</v>
      </c>
      <c r="R23" s="253">
        <f t="shared" si="1"/>
        <v>851400</v>
      </c>
      <c r="S23" s="260">
        <v>19</v>
      </c>
      <c r="T23" s="259">
        <v>0.7</v>
      </c>
      <c r="U23" s="253">
        <f t="shared" si="2"/>
        <v>595980</v>
      </c>
      <c r="V23" s="253">
        <f>R23-U23</f>
        <v>255420</v>
      </c>
      <c r="W23" s="253">
        <f>J20+V23</f>
        <v>324000</v>
      </c>
      <c r="X23" s="257">
        <v>273271.37</v>
      </c>
      <c r="Y23" s="260">
        <v>0</v>
      </c>
      <c r="Z23" s="264">
        <v>273271.37</v>
      </c>
      <c r="AA23" s="395">
        <v>2.0000000000000001E-4</v>
      </c>
    </row>
    <row r="24" spans="1:27" s="142" customFormat="1" ht="15.75" x14ac:dyDescent="0.3">
      <c r="A24" s="1041"/>
      <c r="B24" s="1041"/>
      <c r="C24" s="1085"/>
      <c r="D24" s="1085"/>
      <c r="E24" s="1085"/>
      <c r="F24" s="1085"/>
      <c r="G24" s="1120"/>
      <c r="H24" s="1086"/>
      <c r="I24" s="1086"/>
      <c r="J24" s="1163"/>
      <c r="K24" s="362">
        <v>5</v>
      </c>
      <c r="L24" s="267" t="s">
        <v>903</v>
      </c>
      <c r="M24" s="260" t="s">
        <v>872</v>
      </c>
      <c r="N24" s="267" t="s">
        <v>11</v>
      </c>
      <c r="O24" s="260">
        <v>104</v>
      </c>
      <c r="P24" s="256">
        <v>20.51</v>
      </c>
      <c r="Q24" s="393">
        <v>6450</v>
      </c>
      <c r="R24" s="253">
        <f t="shared" si="1"/>
        <v>670800</v>
      </c>
      <c r="S24" s="260">
        <v>19</v>
      </c>
      <c r="T24" s="259">
        <v>0.28000000000000003</v>
      </c>
      <c r="U24" s="253">
        <f t="shared" si="2"/>
        <v>187824.00000000003</v>
      </c>
      <c r="V24" s="253">
        <f>R24-U24</f>
        <v>482976</v>
      </c>
      <c r="W24" s="253">
        <f>V24+J20</f>
        <v>551556</v>
      </c>
      <c r="X24" s="257">
        <v>497041.75</v>
      </c>
      <c r="Y24" s="260">
        <v>0</v>
      </c>
      <c r="Z24" s="257">
        <v>497041.75</v>
      </c>
      <c r="AA24" s="395">
        <v>2.0000000000000001E-4</v>
      </c>
    </row>
    <row r="25" spans="1:27" s="142" customFormat="1" ht="28.5" x14ac:dyDescent="0.3">
      <c r="A25" s="1042"/>
      <c r="B25" s="1042"/>
      <c r="C25" s="1086"/>
      <c r="D25" s="1086"/>
      <c r="E25" s="1086"/>
      <c r="F25" s="1086"/>
      <c r="G25" s="267" t="s">
        <v>1106</v>
      </c>
      <c r="H25" s="263">
        <v>6828</v>
      </c>
      <c r="I25" s="256">
        <v>540</v>
      </c>
      <c r="J25" s="271">
        <f>I25*H25</f>
        <v>3687120</v>
      </c>
      <c r="K25" s="362"/>
      <c r="L25" s="267"/>
      <c r="M25" s="260"/>
      <c r="N25" s="267"/>
      <c r="O25" s="260"/>
      <c r="P25" s="256"/>
      <c r="Q25" s="393"/>
      <c r="R25" s="253"/>
      <c r="S25" s="260"/>
      <c r="T25" s="259"/>
      <c r="U25" s="253"/>
      <c r="V25" s="253"/>
      <c r="W25" s="253">
        <v>3687120</v>
      </c>
      <c r="X25" s="253">
        <v>3687120</v>
      </c>
      <c r="Y25" s="260">
        <v>50</v>
      </c>
      <c r="Z25" s="260">
        <v>0</v>
      </c>
      <c r="AA25" s="254">
        <v>0</v>
      </c>
    </row>
    <row r="26" spans="1:27" s="142" customFormat="1" ht="15.75" x14ac:dyDescent="0.3">
      <c r="A26" s="1040">
        <v>8</v>
      </c>
      <c r="B26" s="1040" t="s">
        <v>26</v>
      </c>
      <c r="C26" s="1084">
        <v>41531</v>
      </c>
      <c r="D26" s="1084">
        <v>0</v>
      </c>
      <c r="E26" s="1084">
        <v>3</v>
      </c>
      <c r="F26" s="1084">
        <v>82</v>
      </c>
      <c r="G26" s="1119" t="s">
        <v>11</v>
      </c>
      <c r="H26" s="1084">
        <v>382</v>
      </c>
      <c r="I26" s="1107">
        <v>1000</v>
      </c>
      <c r="J26" s="1161">
        <f t="shared" si="0"/>
        <v>382000</v>
      </c>
      <c r="K26" s="362">
        <v>1</v>
      </c>
      <c r="L26" s="267" t="s">
        <v>902</v>
      </c>
      <c r="M26" s="260" t="s">
        <v>872</v>
      </c>
      <c r="N26" s="267" t="s">
        <v>1108</v>
      </c>
      <c r="O26" s="260">
        <v>608</v>
      </c>
      <c r="P26" s="256">
        <v>50</v>
      </c>
      <c r="Q26" s="393">
        <v>6550</v>
      </c>
      <c r="R26" s="253">
        <f>O26*Q26</f>
        <v>3982400</v>
      </c>
      <c r="S26" s="260">
        <v>45</v>
      </c>
      <c r="T26" s="259">
        <v>0.76</v>
      </c>
      <c r="U26" s="253">
        <f>R26*T26</f>
        <v>3026624</v>
      </c>
      <c r="V26" s="253">
        <f>R26-U26</f>
        <v>955776</v>
      </c>
      <c r="W26" s="253">
        <f>J26+V26</f>
        <v>1337776</v>
      </c>
      <c r="X26" s="253">
        <f>J26*P26%+V26</f>
        <v>1146776</v>
      </c>
      <c r="Y26" s="260">
        <v>0</v>
      </c>
      <c r="Z26" s="263">
        <v>1146776</v>
      </c>
      <c r="AA26" s="395">
        <v>3.0000000000000001E-3</v>
      </c>
    </row>
    <row r="27" spans="1:27" s="142" customFormat="1" ht="15.75" x14ac:dyDescent="0.3">
      <c r="A27" s="1042"/>
      <c r="B27" s="1042"/>
      <c r="C27" s="1086"/>
      <c r="D27" s="1086"/>
      <c r="E27" s="1086"/>
      <c r="F27" s="1086"/>
      <c r="G27" s="1120"/>
      <c r="H27" s="1086"/>
      <c r="I27" s="1109"/>
      <c r="J27" s="1163"/>
      <c r="K27" s="362">
        <v>2</v>
      </c>
      <c r="L27" s="267" t="s">
        <v>903</v>
      </c>
      <c r="M27" s="260" t="s">
        <v>872</v>
      </c>
      <c r="N27" s="267" t="s">
        <v>11</v>
      </c>
      <c r="O27" s="260">
        <v>160</v>
      </c>
      <c r="P27" s="256">
        <v>50</v>
      </c>
      <c r="Q27" s="393">
        <v>6450</v>
      </c>
      <c r="R27" s="253">
        <f>O27*Q27</f>
        <v>1032000</v>
      </c>
      <c r="S27" s="260">
        <v>45</v>
      </c>
      <c r="T27" s="259">
        <v>0.76</v>
      </c>
      <c r="U27" s="253">
        <f>R27*T27</f>
        <v>784320</v>
      </c>
      <c r="V27" s="253">
        <f>R27-U27</f>
        <v>247680</v>
      </c>
      <c r="W27" s="253">
        <f>J26+V27</f>
        <v>629680</v>
      </c>
      <c r="X27" s="253">
        <f>J26*P27%+V27</f>
        <v>438680</v>
      </c>
      <c r="Y27" s="260">
        <v>50</v>
      </c>
      <c r="Z27" s="260">
        <v>0</v>
      </c>
      <c r="AA27" s="254">
        <v>0</v>
      </c>
    </row>
    <row r="28" spans="1:27" s="142" customFormat="1" ht="28.5" x14ac:dyDescent="0.3">
      <c r="A28" s="260">
        <v>9</v>
      </c>
      <c r="B28" s="260" t="s">
        <v>26</v>
      </c>
      <c r="C28" s="362">
        <v>36335</v>
      </c>
      <c r="D28" s="362">
        <v>53</v>
      </c>
      <c r="E28" s="362">
        <v>0</v>
      </c>
      <c r="F28" s="362">
        <v>98</v>
      </c>
      <c r="G28" s="267" t="s">
        <v>1106</v>
      </c>
      <c r="H28" s="263">
        <v>21298</v>
      </c>
      <c r="I28" s="256">
        <v>250</v>
      </c>
      <c r="J28" s="271">
        <f t="shared" si="0"/>
        <v>5324500</v>
      </c>
      <c r="K28" s="362"/>
      <c r="L28" s="267"/>
      <c r="M28" s="260"/>
      <c r="N28" s="267"/>
      <c r="O28" s="254"/>
      <c r="P28" s="256"/>
      <c r="Q28" s="254"/>
      <c r="R28" s="253"/>
      <c r="S28" s="260"/>
      <c r="T28" s="254"/>
      <c r="U28" s="253"/>
      <c r="V28" s="253"/>
      <c r="W28" s="253">
        <v>5324500</v>
      </c>
      <c r="X28" s="253">
        <v>5324500</v>
      </c>
      <c r="Y28" s="260">
        <v>50</v>
      </c>
      <c r="Z28" s="260">
        <v>0</v>
      </c>
      <c r="AA28" s="254">
        <v>0</v>
      </c>
    </row>
    <row r="29" spans="1:27" s="142" customFormat="1" ht="28.5" x14ac:dyDescent="0.3">
      <c r="A29" s="260">
        <v>10</v>
      </c>
      <c r="B29" s="260" t="s">
        <v>26</v>
      </c>
      <c r="C29" s="362">
        <v>36998</v>
      </c>
      <c r="D29" s="362">
        <v>57</v>
      </c>
      <c r="E29" s="362">
        <v>3</v>
      </c>
      <c r="F29" s="362">
        <v>93</v>
      </c>
      <c r="G29" s="267" t="s">
        <v>1106</v>
      </c>
      <c r="H29" s="253">
        <v>23193</v>
      </c>
      <c r="I29" s="256">
        <v>170</v>
      </c>
      <c r="J29" s="271">
        <f t="shared" si="0"/>
        <v>3942810</v>
      </c>
      <c r="K29" s="362"/>
      <c r="L29" s="396"/>
      <c r="M29" s="260"/>
      <c r="N29" s="396"/>
      <c r="O29" s="254"/>
      <c r="P29" s="256"/>
      <c r="Q29" s="254"/>
      <c r="R29" s="253"/>
      <c r="S29" s="260"/>
      <c r="T29" s="254"/>
      <c r="U29" s="253"/>
      <c r="V29" s="253"/>
      <c r="W29" s="253">
        <v>3942810</v>
      </c>
      <c r="X29" s="253">
        <v>3942810</v>
      </c>
      <c r="Y29" s="260">
        <v>50</v>
      </c>
      <c r="Z29" s="260">
        <v>0</v>
      </c>
      <c r="AA29" s="254">
        <v>0</v>
      </c>
    </row>
    <row r="30" spans="1:27" s="142" customFormat="1" ht="28.5" x14ac:dyDescent="0.3">
      <c r="A30" s="260">
        <v>11</v>
      </c>
      <c r="B30" s="260" t="s">
        <v>26</v>
      </c>
      <c r="C30" s="362">
        <v>26227</v>
      </c>
      <c r="D30" s="362">
        <v>33</v>
      </c>
      <c r="E30" s="362">
        <v>0</v>
      </c>
      <c r="F30" s="362">
        <v>1</v>
      </c>
      <c r="G30" s="267" t="s">
        <v>1106</v>
      </c>
      <c r="H30" s="263">
        <v>13201</v>
      </c>
      <c r="I30" s="256">
        <v>170</v>
      </c>
      <c r="J30" s="271">
        <f t="shared" si="0"/>
        <v>2244170</v>
      </c>
      <c r="K30" s="362"/>
      <c r="L30" s="396"/>
      <c r="M30" s="260"/>
      <c r="N30" s="396"/>
      <c r="O30" s="254"/>
      <c r="P30" s="256"/>
      <c r="Q30" s="254"/>
      <c r="R30" s="253"/>
      <c r="S30" s="260"/>
      <c r="T30" s="254"/>
      <c r="U30" s="253"/>
      <c r="V30" s="253"/>
      <c r="W30" s="253">
        <v>2244170</v>
      </c>
      <c r="X30" s="253">
        <v>2244170</v>
      </c>
      <c r="Y30" s="260">
        <v>50</v>
      </c>
      <c r="Z30" s="260">
        <v>0</v>
      </c>
      <c r="AA30" s="254">
        <v>0</v>
      </c>
    </row>
    <row r="31" spans="1:27" s="142" customFormat="1" ht="28.5" x14ac:dyDescent="0.3">
      <c r="A31" s="260">
        <v>12</v>
      </c>
      <c r="B31" s="260" t="s">
        <v>26</v>
      </c>
      <c r="C31" s="362">
        <v>26249</v>
      </c>
      <c r="D31" s="362">
        <v>41</v>
      </c>
      <c r="E31" s="362">
        <v>1</v>
      </c>
      <c r="F31" s="362">
        <v>69</v>
      </c>
      <c r="G31" s="267" t="s">
        <v>1106</v>
      </c>
      <c r="H31" s="263">
        <v>16569</v>
      </c>
      <c r="I31" s="256">
        <v>170</v>
      </c>
      <c r="J31" s="271">
        <f t="shared" si="0"/>
        <v>2816730</v>
      </c>
      <c r="K31" s="362"/>
      <c r="L31" s="396"/>
      <c r="M31" s="260"/>
      <c r="N31" s="396"/>
      <c r="O31" s="254"/>
      <c r="P31" s="256"/>
      <c r="Q31" s="254"/>
      <c r="R31" s="253"/>
      <c r="S31" s="260"/>
      <c r="T31" s="254"/>
      <c r="U31" s="253"/>
      <c r="V31" s="253"/>
      <c r="W31" s="253">
        <v>2816730</v>
      </c>
      <c r="X31" s="253">
        <v>2816730</v>
      </c>
      <c r="Y31" s="260">
        <v>50</v>
      </c>
      <c r="Z31" s="260">
        <v>0</v>
      </c>
      <c r="AA31" s="254">
        <v>0</v>
      </c>
    </row>
    <row r="32" spans="1:27" s="142" customFormat="1" ht="28.5" x14ac:dyDescent="0.3">
      <c r="A32" s="260">
        <v>13</v>
      </c>
      <c r="B32" s="260" t="s">
        <v>26</v>
      </c>
      <c r="C32" s="362">
        <v>26248</v>
      </c>
      <c r="D32" s="362">
        <v>53</v>
      </c>
      <c r="E32" s="362">
        <v>0</v>
      </c>
      <c r="F32" s="362">
        <v>73</v>
      </c>
      <c r="G32" s="267" t="s">
        <v>1106</v>
      </c>
      <c r="H32" s="263">
        <v>21273</v>
      </c>
      <c r="I32" s="256">
        <v>170</v>
      </c>
      <c r="J32" s="271">
        <f t="shared" si="0"/>
        <v>3616410</v>
      </c>
      <c r="K32" s="362"/>
      <c r="L32" s="396"/>
      <c r="M32" s="260"/>
      <c r="N32" s="396"/>
      <c r="O32" s="254"/>
      <c r="P32" s="256"/>
      <c r="Q32" s="254"/>
      <c r="R32" s="253"/>
      <c r="S32" s="260"/>
      <c r="T32" s="254"/>
      <c r="U32" s="253"/>
      <c r="V32" s="253"/>
      <c r="W32" s="253">
        <v>3616410</v>
      </c>
      <c r="X32" s="253">
        <v>3616410</v>
      </c>
      <c r="Y32" s="260">
        <v>50</v>
      </c>
      <c r="Z32" s="260">
        <v>0</v>
      </c>
      <c r="AA32" s="254">
        <v>0</v>
      </c>
    </row>
    <row r="33" spans="1:27" s="142" customFormat="1" ht="28.5" x14ac:dyDescent="0.3">
      <c r="A33" s="260">
        <v>14</v>
      </c>
      <c r="B33" s="260" t="s">
        <v>26</v>
      </c>
      <c r="C33" s="362">
        <v>55558</v>
      </c>
      <c r="D33" s="362">
        <v>0</v>
      </c>
      <c r="E33" s="362">
        <v>1</v>
      </c>
      <c r="F33" s="362">
        <v>32</v>
      </c>
      <c r="G33" s="267" t="s">
        <v>1106</v>
      </c>
      <c r="H33" s="260">
        <v>132</v>
      </c>
      <c r="I33" s="256">
        <v>400</v>
      </c>
      <c r="J33" s="271">
        <f t="shared" si="0"/>
        <v>52800</v>
      </c>
      <c r="K33" s="362"/>
      <c r="L33" s="396"/>
      <c r="M33" s="260"/>
      <c r="N33" s="396"/>
      <c r="O33" s="254"/>
      <c r="P33" s="256"/>
      <c r="Q33" s="254"/>
      <c r="R33" s="253"/>
      <c r="S33" s="260"/>
      <c r="T33" s="254"/>
      <c r="U33" s="253"/>
      <c r="V33" s="253"/>
      <c r="W33" s="253">
        <v>52800</v>
      </c>
      <c r="X33" s="253">
        <v>52800</v>
      </c>
      <c r="Y33" s="260">
        <v>50</v>
      </c>
      <c r="Z33" s="260">
        <v>0</v>
      </c>
      <c r="AA33" s="254">
        <v>0</v>
      </c>
    </row>
    <row r="34" spans="1:27" s="142" customFormat="1" ht="15.75" x14ac:dyDescent="0.3">
      <c r="A34" s="1040">
        <v>15</v>
      </c>
      <c r="B34" s="1040" t="s">
        <v>26</v>
      </c>
      <c r="C34" s="1084">
        <v>31584</v>
      </c>
      <c r="D34" s="1084">
        <v>0</v>
      </c>
      <c r="E34" s="1084">
        <v>1</v>
      </c>
      <c r="F34" s="1084">
        <v>29</v>
      </c>
      <c r="G34" s="1119" t="s">
        <v>11</v>
      </c>
      <c r="H34" s="1084">
        <v>129</v>
      </c>
      <c r="I34" s="1084">
        <v>500</v>
      </c>
      <c r="J34" s="1161">
        <f t="shared" si="0"/>
        <v>64500</v>
      </c>
      <c r="K34" s="362"/>
      <c r="L34" s="267" t="s">
        <v>903</v>
      </c>
      <c r="M34" s="1040" t="s">
        <v>888</v>
      </c>
      <c r="N34" s="396"/>
      <c r="O34" s="254"/>
      <c r="P34" s="256"/>
      <c r="Q34" s="254"/>
      <c r="R34" s="253"/>
      <c r="S34" s="260"/>
      <c r="T34" s="254"/>
      <c r="U34" s="253"/>
      <c r="V34" s="253"/>
      <c r="W34" s="253"/>
      <c r="X34" s="254"/>
      <c r="Y34" s="260"/>
      <c r="Z34" s="260"/>
      <c r="AA34" s="254"/>
    </row>
    <row r="35" spans="1:27" s="142" customFormat="1" ht="15.75" x14ac:dyDescent="0.3">
      <c r="A35" s="1041"/>
      <c r="B35" s="1041"/>
      <c r="C35" s="1085"/>
      <c r="D35" s="1085"/>
      <c r="E35" s="1085"/>
      <c r="F35" s="1085"/>
      <c r="G35" s="1121"/>
      <c r="H35" s="1085"/>
      <c r="I35" s="1085"/>
      <c r="J35" s="1162"/>
      <c r="K35" s="362">
        <v>1</v>
      </c>
      <c r="L35" s="267" t="s">
        <v>924</v>
      </c>
      <c r="M35" s="1041"/>
      <c r="N35" s="267" t="s">
        <v>11</v>
      </c>
      <c r="O35" s="260">
        <v>72</v>
      </c>
      <c r="P35" s="256">
        <v>50</v>
      </c>
      <c r="Q35" s="253">
        <v>6450</v>
      </c>
      <c r="R35" s="253">
        <f>Q35*O35</f>
        <v>464400</v>
      </c>
      <c r="S35" s="260">
        <v>25</v>
      </c>
      <c r="T35" s="259">
        <v>0.85</v>
      </c>
      <c r="U35" s="253">
        <f t="shared" si="2"/>
        <v>394740</v>
      </c>
      <c r="V35" s="253">
        <f t="shared" si="3"/>
        <v>69660</v>
      </c>
      <c r="W35" s="253">
        <f>V35+J34</f>
        <v>134160</v>
      </c>
      <c r="X35" s="253">
        <v>101910</v>
      </c>
      <c r="Y35" s="260">
        <v>50</v>
      </c>
      <c r="Z35" s="260">
        <v>0</v>
      </c>
      <c r="AA35" s="254">
        <v>0</v>
      </c>
    </row>
    <row r="36" spans="1:27" s="142" customFormat="1" ht="15.75" x14ac:dyDescent="0.3">
      <c r="A36" s="1042"/>
      <c r="B36" s="1042"/>
      <c r="C36" s="1086"/>
      <c r="D36" s="1086"/>
      <c r="E36" s="1086"/>
      <c r="F36" s="1086"/>
      <c r="G36" s="1120"/>
      <c r="H36" s="1086"/>
      <c r="I36" s="1086"/>
      <c r="J36" s="1163"/>
      <c r="K36" s="362">
        <v>2</v>
      </c>
      <c r="L36" s="267" t="s">
        <v>925</v>
      </c>
      <c r="M36" s="1042"/>
      <c r="N36" s="267" t="s">
        <v>11</v>
      </c>
      <c r="O36" s="260">
        <v>72</v>
      </c>
      <c r="P36" s="256">
        <v>50</v>
      </c>
      <c r="Q36" s="253">
        <v>6450</v>
      </c>
      <c r="R36" s="253">
        <f t="shared" si="1"/>
        <v>464400</v>
      </c>
      <c r="S36" s="260">
        <v>25</v>
      </c>
      <c r="T36" s="259">
        <v>0.85</v>
      </c>
      <c r="U36" s="253">
        <f t="shared" si="2"/>
        <v>394740</v>
      </c>
      <c r="V36" s="253">
        <f t="shared" si="3"/>
        <v>69660</v>
      </c>
      <c r="W36" s="253">
        <f>V36+J34</f>
        <v>134160</v>
      </c>
      <c r="X36" s="253">
        <v>101910</v>
      </c>
      <c r="Y36" s="260">
        <v>50</v>
      </c>
      <c r="Z36" s="260">
        <v>0</v>
      </c>
      <c r="AA36" s="254">
        <v>0</v>
      </c>
    </row>
    <row r="37" spans="1:27" s="24" customFormat="1" ht="28.5" x14ac:dyDescent="0.4">
      <c r="A37" s="260">
        <v>16</v>
      </c>
      <c r="B37" s="260" t="s">
        <v>26</v>
      </c>
      <c r="C37" s="362">
        <v>28870</v>
      </c>
      <c r="D37" s="362">
        <v>1</v>
      </c>
      <c r="E37" s="362">
        <v>0</v>
      </c>
      <c r="F37" s="362">
        <v>26</v>
      </c>
      <c r="G37" s="267" t="s">
        <v>11</v>
      </c>
      <c r="H37" s="254">
        <v>426</v>
      </c>
      <c r="I37" s="256">
        <v>500</v>
      </c>
      <c r="J37" s="271">
        <f t="shared" si="0"/>
        <v>213000</v>
      </c>
      <c r="K37" s="362">
        <v>1</v>
      </c>
      <c r="L37" s="267" t="s">
        <v>903</v>
      </c>
      <c r="M37" s="260" t="s">
        <v>872</v>
      </c>
      <c r="N37" s="267" t="s">
        <v>11</v>
      </c>
      <c r="O37" s="260">
        <v>117</v>
      </c>
      <c r="P37" s="256">
        <v>100</v>
      </c>
      <c r="Q37" s="253">
        <v>6450</v>
      </c>
      <c r="R37" s="253">
        <f t="shared" si="1"/>
        <v>754650</v>
      </c>
      <c r="S37" s="260">
        <v>32</v>
      </c>
      <c r="T37" s="259">
        <v>0.54</v>
      </c>
      <c r="U37" s="253">
        <f t="shared" si="2"/>
        <v>407511</v>
      </c>
      <c r="V37" s="253">
        <f t="shared" si="3"/>
        <v>347139</v>
      </c>
      <c r="W37" s="253">
        <f>J37+V37</f>
        <v>560139</v>
      </c>
      <c r="X37" s="253">
        <f>K37+W37</f>
        <v>560140</v>
      </c>
      <c r="Y37" s="260">
        <v>50</v>
      </c>
      <c r="Z37" s="260">
        <v>0</v>
      </c>
      <c r="AA37" s="254">
        <v>0</v>
      </c>
    </row>
    <row r="38" spans="1:27" s="24" customFormat="1" ht="28.5" x14ac:dyDescent="0.4">
      <c r="A38" s="260">
        <v>17</v>
      </c>
      <c r="B38" s="260" t="s">
        <v>26</v>
      </c>
      <c r="C38" s="362">
        <v>43787</v>
      </c>
      <c r="D38" s="362">
        <v>1</v>
      </c>
      <c r="E38" s="362">
        <v>0</v>
      </c>
      <c r="F38" s="362">
        <v>16</v>
      </c>
      <c r="G38" s="267" t="s">
        <v>11</v>
      </c>
      <c r="H38" s="254">
        <v>416</v>
      </c>
      <c r="I38" s="256">
        <v>500</v>
      </c>
      <c r="J38" s="271">
        <f t="shared" si="0"/>
        <v>208000</v>
      </c>
      <c r="K38" s="362">
        <v>1</v>
      </c>
      <c r="L38" s="267" t="s">
        <v>903</v>
      </c>
      <c r="M38" s="260" t="s">
        <v>875</v>
      </c>
      <c r="N38" s="267" t="s">
        <v>11</v>
      </c>
      <c r="O38" s="260">
        <v>90</v>
      </c>
      <c r="P38" s="256">
        <v>100</v>
      </c>
      <c r="Q38" s="253">
        <v>6450</v>
      </c>
      <c r="R38" s="253">
        <f t="shared" si="1"/>
        <v>580500</v>
      </c>
      <c r="S38" s="260">
        <v>40</v>
      </c>
      <c r="T38" s="259">
        <v>0.93</v>
      </c>
      <c r="U38" s="253">
        <f t="shared" si="2"/>
        <v>539865</v>
      </c>
      <c r="V38" s="253">
        <f t="shared" si="3"/>
        <v>40635</v>
      </c>
      <c r="W38" s="253">
        <f>V38+J38</f>
        <v>248635</v>
      </c>
      <c r="X38" s="253">
        <f>W38+K38</f>
        <v>248636</v>
      </c>
      <c r="Y38" s="260">
        <v>50</v>
      </c>
      <c r="Z38" s="260">
        <v>0</v>
      </c>
      <c r="AA38" s="254">
        <v>0</v>
      </c>
    </row>
    <row r="39" spans="1:27" s="24" customFormat="1" ht="28.5" x14ac:dyDescent="0.4">
      <c r="A39" s="260">
        <v>18</v>
      </c>
      <c r="B39" s="260" t="s">
        <v>26</v>
      </c>
      <c r="C39" s="362">
        <v>43785</v>
      </c>
      <c r="D39" s="362">
        <v>1</v>
      </c>
      <c r="E39" s="362">
        <v>0</v>
      </c>
      <c r="F39" s="362">
        <v>28</v>
      </c>
      <c r="G39" s="267" t="s">
        <v>1106</v>
      </c>
      <c r="H39" s="254">
        <v>428</v>
      </c>
      <c r="I39" s="256">
        <v>500</v>
      </c>
      <c r="J39" s="271">
        <f t="shared" si="0"/>
        <v>214000</v>
      </c>
      <c r="K39" s="362"/>
      <c r="L39" s="396"/>
      <c r="M39" s="260"/>
      <c r="N39" s="396"/>
      <c r="O39" s="254"/>
      <c r="P39" s="256"/>
      <c r="Q39" s="254"/>
      <c r="R39" s="253"/>
      <c r="S39" s="260"/>
      <c r="T39" s="254"/>
      <c r="U39" s="253"/>
      <c r="V39" s="253"/>
      <c r="W39" s="253">
        <v>214000</v>
      </c>
      <c r="X39" s="253">
        <v>214000</v>
      </c>
      <c r="Y39" s="260">
        <v>50</v>
      </c>
      <c r="Z39" s="260">
        <v>0</v>
      </c>
      <c r="AA39" s="254">
        <v>0</v>
      </c>
    </row>
    <row r="40" spans="1:27" s="24" customFormat="1" ht="28.5" x14ac:dyDescent="0.4">
      <c r="A40" s="1040">
        <v>19</v>
      </c>
      <c r="B40" s="1040" t="s">
        <v>26</v>
      </c>
      <c r="C40" s="1084">
        <v>67005</v>
      </c>
      <c r="D40" s="1084">
        <v>3</v>
      </c>
      <c r="E40" s="1084">
        <v>0</v>
      </c>
      <c r="F40" s="1084">
        <v>82</v>
      </c>
      <c r="G40" s="267" t="s">
        <v>11</v>
      </c>
      <c r="H40" s="253">
        <v>8</v>
      </c>
      <c r="I40" s="256">
        <v>220</v>
      </c>
      <c r="J40" s="271">
        <f>I40*H40</f>
        <v>1760</v>
      </c>
      <c r="K40" s="362">
        <v>1</v>
      </c>
      <c r="L40" s="396" t="s">
        <v>903</v>
      </c>
      <c r="M40" s="260" t="s">
        <v>872</v>
      </c>
      <c r="N40" s="396" t="s">
        <v>11</v>
      </c>
      <c r="O40" s="260">
        <v>30</v>
      </c>
      <c r="P40" s="256">
        <v>100</v>
      </c>
      <c r="Q40" s="253">
        <v>6450</v>
      </c>
      <c r="R40" s="253">
        <f>Q40*O40</f>
        <v>193500</v>
      </c>
      <c r="S40" s="260">
        <v>7</v>
      </c>
      <c r="T40" s="259">
        <v>7.0000000000000007E-2</v>
      </c>
      <c r="U40" s="253">
        <f>R40*T40</f>
        <v>13545.000000000002</v>
      </c>
      <c r="V40" s="253">
        <f>R40-U40</f>
        <v>179955</v>
      </c>
      <c r="W40" s="253">
        <f>V40+J40</f>
        <v>181715</v>
      </c>
      <c r="X40" s="253">
        <f>W40+K40</f>
        <v>181716</v>
      </c>
      <c r="Y40" s="260">
        <v>50</v>
      </c>
      <c r="Z40" s="260">
        <v>0</v>
      </c>
      <c r="AA40" s="254">
        <v>0</v>
      </c>
    </row>
    <row r="41" spans="1:27" s="24" customFormat="1" ht="28.5" x14ac:dyDescent="0.4">
      <c r="A41" s="1042"/>
      <c r="B41" s="1042"/>
      <c r="C41" s="1086"/>
      <c r="D41" s="1086"/>
      <c r="E41" s="1086"/>
      <c r="F41" s="1086"/>
      <c r="G41" s="267" t="s">
        <v>1106</v>
      </c>
      <c r="H41" s="397">
        <v>1274</v>
      </c>
      <c r="I41" s="256">
        <v>220</v>
      </c>
      <c r="J41" s="271">
        <f>I41*H41</f>
        <v>280280</v>
      </c>
      <c r="K41" s="362"/>
      <c r="L41" s="396"/>
      <c r="M41" s="260"/>
      <c r="N41" s="396"/>
      <c r="O41" s="260"/>
      <c r="P41" s="256"/>
      <c r="Q41" s="253"/>
      <c r="R41" s="253"/>
      <c r="S41" s="260"/>
      <c r="T41" s="259"/>
      <c r="U41" s="253"/>
      <c r="V41" s="253"/>
      <c r="W41" s="253">
        <v>280280</v>
      </c>
      <c r="X41" s="253">
        <v>280280</v>
      </c>
      <c r="Y41" s="260">
        <v>50</v>
      </c>
      <c r="Z41" s="260">
        <v>0</v>
      </c>
      <c r="AA41" s="254">
        <v>0</v>
      </c>
    </row>
    <row r="42" spans="1:27" s="24" customFormat="1" ht="28.5" x14ac:dyDescent="0.4">
      <c r="A42" s="260">
        <v>20</v>
      </c>
      <c r="B42" s="260" t="s">
        <v>26</v>
      </c>
      <c r="C42" s="362">
        <v>26940</v>
      </c>
      <c r="D42" s="362">
        <v>6</v>
      </c>
      <c r="E42" s="362">
        <v>3</v>
      </c>
      <c r="F42" s="362">
        <v>59</v>
      </c>
      <c r="G42" s="267" t="s">
        <v>1106</v>
      </c>
      <c r="H42" s="254">
        <f>D42*400+E42*100+F42</f>
        <v>2759</v>
      </c>
      <c r="I42" s="256">
        <v>170</v>
      </c>
      <c r="J42" s="271">
        <f t="shared" si="0"/>
        <v>469030</v>
      </c>
      <c r="K42" s="362"/>
      <c r="L42" s="396"/>
      <c r="M42" s="260"/>
      <c r="N42" s="396"/>
      <c r="O42" s="254"/>
      <c r="P42" s="256"/>
      <c r="Q42" s="254"/>
      <c r="R42" s="253"/>
      <c r="S42" s="260"/>
      <c r="T42" s="254"/>
      <c r="U42" s="253"/>
      <c r="V42" s="253"/>
      <c r="W42" s="253">
        <v>469030</v>
      </c>
      <c r="X42" s="253">
        <v>469030</v>
      </c>
      <c r="Y42" s="260">
        <v>50</v>
      </c>
      <c r="Z42" s="260">
        <v>0</v>
      </c>
      <c r="AA42" s="254">
        <v>0</v>
      </c>
    </row>
    <row r="43" spans="1:27" s="24" customFormat="1" ht="28.5" x14ac:dyDescent="0.4">
      <c r="A43" s="260">
        <v>21</v>
      </c>
      <c r="B43" s="260" t="s">
        <v>26</v>
      </c>
      <c r="C43" s="362">
        <v>67006</v>
      </c>
      <c r="D43" s="362">
        <v>3</v>
      </c>
      <c r="E43" s="362">
        <v>0</v>
      </c>
      <c r="F43" s="362">
        <v>81</v>
      </c>
      <c r="G43" s="267" t="s">
        <v>1106</v>
      </c>
      <c r="H43" s="254">
        <f t="shared" ref="H43:H108" si="4">D43*400+E43*100+F43</f>
        <v>1281</v>
      </c>
      <c r="I43" s="256">
        <v>220</v>
      </c>
      <c r="J43" s="271">
        <f t="shared" si="0"/>
        <v>281820</v>
      </c>
      <c r="K43" s="362"/>
      <c r="L43" s="396"/>
      <c r="M43" s="260"/>
      <c r="N43" s="396"/>
      <c r="O43" s="254"/>
      <c r="P43" s="256"/>
      <c r="Q43" s="254"/>
      <c r="R43" s="253"/>
      <c r="S43" s="260"/>
      <c r="T43" s="254"/>
      <c r="U43" s="253"/>
      <c r="V43" s="253"/>
      <c r="W43" s="253">
        <v>281820</v>
      </c>
      <c r="X43" s="253">
        <v>281820</v>
      </c>
      <c r="Y43" s="260">
        <v>50</v>
      </c>
      <c r="Z43" s="260">
        <v>0</v>
      </c>
      <c r="AA43" s="254">
        <v>0</v>
      </c>
    </row>
    <row r="44" spans="1:27" s="24" customFormat="1" ht="18" x14ac:dyDescent="0.4">
      <c r="A44" s="1040">
        <v>22</v>
      </c>
      <c r="B44" s="1040" t="s">
        <v>26</v>
      </c>
      <c r="C44" s="1084">
        <v>43784</v>
      </c>
      <c r="D44" s="1084">
        <v>1</v>
      </c>
      <c r="E44" s="1084">
        <v>0</v>
      </c>
      <c r="F44" s="1084">
        <v>39</v>
      </c>
      <c r="G44" s="1119" t="s">
        <v>11</v>
      </c>
      <c r="H44" s="1084">
        <f t="shared" si="4"/>
        <v>439</v>
      </c>
      <c r="I44" s="1084">
        <v>500</v>
      </c>
      <c r="J44" s="1161">
        <f t="shared" si="0"/>
        <v>219500</v>
      </c>
      <c r="K44" s="362">
        <v>1</v>
      </c>
      <c r="L44" s="396" t="s">
        <v>903</v>
      </c>
      <c r="M44" s="260" t="s">
        <v>872</v>
      </c>
      <c r="N44" s="396" t="s">
        <v>11</v>
      </c>
      <c r="O44" s="260">
        <v>90</v>
      </c>
      <c r="P44" s="256">
        <v>50</v>
      </c>
      <c r="Q44" s="253">
        <v>6450</v>
      </c>
      <c r="R44" s="253">
        <f t="shared" si="1"/>
        <v>580500</v>
      </c>
      <c r="S44" s="260">
        <v>13</v>
      </c>
      <c r="T44" s="259">
        <v>0.16</v>
      </c>
      <c r="U44" s="253">
        <f t="shared" si="2"/>
        <v>92880</v>
      </c>
      <c r="V44" s="253">
        <f t="shared" si="3"/>
        <v>487620</v>
      </c>
      <c r="W44" s="253">
        <f>V44+J44</f>
        <v>707120</v>
      </c>
      <c r="X44" s="253">
        <f>J44*P44%+V44</f>
        <v>597370</v>
      </c>
      <c r="Y44" s="260">
        <v>50</v>
      </c>
      <c r="Z44" s="260">
        <v>0</v>
      </c>
      <c r="AA44" s="254">
        <v>0</v>
      </c>
    </row>
    <row r="45" spans="1:27" s="24" customFormat="1" ht="44.25" x14ac:dyDescent="0.4">
      <c r="A45" s="1042"/>
      <c r="B45" s="1042"/>
      <c r="C45" s="1086"/>
      <c r="D45" s="1086"/>
      <c r="E45" s="1086"/>
      <c r="F45" s="1086"/>
      <c r="G45" s="1120"/>
      <c r="H45" s="1086"/>
      <c r="I45" s="1086"/>
      <c r="J45" s="1163"/>
      <c r="K45" s="260">
        <v>2</v>
      </c>
      <c r="L45" s="267" t="s">
        <v>1086</v>
      </c>
      <c r="M45" s="260" t="s">
        <v>872</v>
      </c>
      <c r="N45" s="396" t="s">
        <v>1109</v>
      </c>
      <c r="O45" s="260">
        <v>36</v>
      </c>
      <c r="P45" s="260">
        <v>50</v>
      </c>
      <c r="Q45" s="253">
        <v>5550</v>
      </c>
      <c r="R45" s="253">
        <f t="shared" si="1"/>
        <v>199800</v>
      </c>
      <c r="S45" s="260">
        <v>10</v>
      </c>
      <c r="T45" s="259">
        <v>0.1</v>
      </c>
      <c r="U45" s="253">
        <f t="shared" si="2"/>
        <v>19980</v>
      </c>
      <c r="V45" s="253">
        <f t="shared" si="3"/>
        <v>179820</v>
      </c>
      <c r="W45" s="253">
        <f>J44+V45</f>
        <v>399320</v>
      </c>
      <c r="X45" s="253">
        <f>J44*P45%+V45</f>
        <v>289570</v>
      </c>
      <c r="Y45" s="260">
        <v>50</v>
      </c>
      <c r="Z45" s="260">
        <v>0</v>
      </c>
      <c r="AA45" s="265">
        <v>0</v>
      </c>
    </row>
    <row r="46" spans="1:27" s="24" customFormat="1" ht="28.5" x14ac:dyDescent="0.4">
      <c r="A46" s="1040">
        <v>23</v>
      </c>
      <c r="B46" s="1040" t="s">
        <v>26</v>
      </c>
      <c r="C46" s="1084">
        <v>67007</v>
      </c>
      <c r="D46" s="1084">
        <v>3</v>
      </c>
      <c r="E46" s="1084">
        <v>0</v>
      </c>
      <c r="F46" s="1084">
        <v>81</v>
      </c>
      <c r="G46" s="267" t="s">
        <v>11</v>
      </c>
      <c r="H46" s="265">
        <v>24</v>
      </c>
      <c r="I46" s="256">
        <v>220</v>
      </c>
      <c r="J46" s="271">
        <f>I46*H46</f>
        <v>5280</v>
      </c>
      <c r="K46" s="362">
        <v>1</v>
      </c>
      <c r="L46" s="396" t="s">
        <v>903</v>
      </c>
      <c r="M46" s="260" t="s">
        <v>872</v>
      </c>
      <c r="N46" s="267" t="s">
        <v>11</v>
      </c>
      <c r="O46" s="254">
        <v>96</v>
      </c>
      <c r="P46" s="256">
        <v>100</v>
      </c>
      <c r="Q46" s="253">
        <v>6450</v>
      </c>
      <c r="R46" s="253">
        <f t="shared" si="1"/>
        <v>619200</v>
      </c>
      <c r="S46" s="260">
        <v>40</v>
      </c>
      <c r="T46" s="259">
        <v>0.7</v>
      </c>
      <c r="U46" s="253">
        <f t="shared" si="2"/>
        <v>433440</v>
      </c>
      <c r="V46" s="253">
        <f t="shared" si="3"/>
        <v>185760</v>
      </c>
      <c r="W46" s="253">
        <f>V46+J46</f>
        <v>191040</v>
      </c>
      <c r="X46" s="253">
        <v>191040</v>
      </c>
      <c r="Y46" s="260">
        <v>50</v>
      </c>
      <c r="Z46" s="260">
        <v>0</v>
      </c>
      <c r="AA46" s="254">
        <v>0</v>
      </c>
    </row>
    <row r="47" spans="1:27" s="24" customFormat="1" ht="28.5" x14ac:dyDescent="0.4">
      <c r="A47" s="1042"/>
      <c r="B47" s="1042"/>
      <c r="C47" s="1086"/>
      <c r="D47" s="1086"/>
      <c r="E47" s="1086"/>
      <c r="F47" s="1086"/>
      <c r="G47" s="267" t="s">
        <v>1106</v>
      </c>
      <c r="H47" s="397">
        <v>1257</v>
      </c>
      <c r="I47" s="256">
        <v>220</v>
      </c>
      <c r="J47" s="271">
        <f>H47*I47</f>
        <v>276540</v>
      </c>
      <c r="K47" s="362"/>
      <c r="L47" s="396"/>
      <c r="M47" s="260"/>
      <c r="N47" s="267"/>
      <c r="O47" s="254"/>
      <c r="P47" s="256"/>
      <c r="Q47" s="253"/>
      <c r="R47" s="253"/>
      <c r="S47" s="260"/>
      <c r="T47" s="259"/>
      <c r="U47" s="253"/>
      <c r="V47" s="253"/>
      <c r="W47" s="253">
        <v>276540</v>
      </c>
      <c r="X47" s="253">
        <v>276540</v>
      </c>
      <c r="Y47" s="260">
        <v>50</v>
      </c>
      <c r="Z47" s="260">
        <v>0</v>
      </c>
      <c r="AA47" s="254">
        <v>0</v>
      </c>
    </row>
    <row r="48" spans="1:27" s="24" customFormat="1" ht="28.5" x14ac:dyDescent="0.4">
      <c r="A48" s="260">
        <v>24</v>
      </c>
      <c r="B48" s="260" t="s">
        <v>26</v>
      </c>
      <c r="C48" s="362">
        <v>43790</v>
      </c>
      <c r="D48" s="362">
        <v>9</v>
      </c>
      <c r="E48" s="362">
        <v>3</v>
      </c>
      <c r="F48" s="362">
        <v>65</v>
      </c>
      <c r="G48" s="267" t="s">
        <v>1106</v>
      </c>
      <c r="H48" s="254">
        <f t="shared" si="4"/>
        <v>3965</v>
      </c>
      <c r="I48" s="256">
        <v>190</v>
      </c>
      <c r="J48" s="271">
        <f t="shared" si="0"/>
        <v>753350</v>
      </c>
      <c r="K48" s="362"/>
      <c r="L48" s="396"/>
      <c r="M48" s="260"/>
      <c r="N48" s="396"/>
      <c r="O48" s="254"/>
      <c r="P48" s="256"/>
      <c r="Q48" s="254"/>
      <c r="R48" s="253"/>
      <c r="S48" s="260"/>
      <c r="T48" s="254"/>
      <c r="U48" s="253"/>
      <c r="V48" s="253"/>
      <c r="W48" s="253">
        <v>753350</v>
      </c>
      <c r="X48" s="253">
        <v>753350</v>
      </c>
      <c r="Y48" s="260">
        <v>50</v>
      </c>
      <c r="Z48" s="260">
        <v>0</v>
      </c>
      <c r="AA48" s="254">
        <v>0</v>
      </c>
    </row>
    <row r="49" spans="1:27" s="24" customFormat="1" ht="28.5" x14ac:dyDescent="0.4">
      <c r="A49" s="260">
        <v>25</v>
      </c>
      <c r="B49" s="260" t="s">
        <v>26</v>
      </c>
      <c r="C49" s="362">
        <v>43783</v>
      </c>
      <c r="D49" s="362">
        <v>1</v>
      </c>
      <c r="E49" s="362">
        <v>0</v>
      </c>
      <c r="F49" s="362">
        <v>50</v>
      </c>
      <c r="G49" s="267" t="s">
        <v>1106</v>
      </c>
      <c r="H49" s="254">
        <f t="shared" si="4"/>
        <v>450</v>
      </c>
      <c r="I49" s="256">
        <v>500</v>
      </c>
      <c r="J49" s="271">
        <f t="shared" si="0"/>
        <v>225000</v>
      </c>
      <c r="K49" s="362"/>
      <c r="L49" s="396"/>
      <c r="M49" s="260"/>
      <c r="N49" s="396"/>
      <c r="O49" s="254"/>
      <c r="P49" s="256"/>
      <c r="Q49" s="254"/>
      <c r="R49" s="253"/>
      <c r="S49" s="260"/>
      <c r="T49" s="254"/>
      <c r="U49" s="253"/>
      <c r="V49" s="253"/>
      <c r="W49" s="253">
        <v>225000</v>
      </c>
      <c r="X49" s="253">
        <v>225000</v>
      </c>
      <c r="Y49" s="260">
        <v>50</v>
      </c>
      <c r="Z49" s="260">
        <v>0</v>
      </c>
      <c r="AA49" s="254">
        <v>0</v>
      </c>
    </row>
    <row r="50" spans="1:27" s="24" customFormat="1" ht="28.5" x14ac:dyDescent="0.4">
      <c r="A50" s="260">
        <v>26</v>
      </c>
      <c r="B50" s="260" t="s">
        <v>26</v>
      </c>
      <c r="C50" s="362">
        <v>26299</v>
      </c>
      <c r="D50" s="362">
        <v>3</v>
      </c>
      <c r="E50" s="362">
        <v>3</v>
      </c>
      <c r="F50" s="362">
        <v>57</v>
      </c>
      <c r="G50" s="267" t="s">
        <v>1106</v>
      </c>
      <c r="H50" s="254">
        <f t="shared" si="4"/>
        <v>1557</v>
      </c>
      <c r="I50" s="256">
        <v>170</v>
      </c>
      <c r="J50" s="271">
        <f t="shared" si="0"/>
        <v>264690</v>
      </c>
      <c r="K50" s="362"/>
      <c r="L50" s="396"/>
      <c r="M50" s="260"/>
      <c r="N50" s="396"/>
      <c r="O50" s="254"/>
      <c r="P50" s="256"/>
      <c r="Q50" s="254"/>
      <c r="R50" s="253"/>
      <c r="S50" s="260"/>
      <c r="T50" s="254"/>
      <c r="U50" s="253"/>
      <c r="V50" s="253"/>
      <c r="W50" s="253">
        <v>264690</v>
      </c>
      <c r="X50" s="253">
        <v>264690</v>
      </c>
      <c r="Y50" s="260">
        <v>50</v>
      </c>
      <c r="Z50" s="260">
        <v>0</v>
      </c>
      <c r="AA50" s="254">
        <v>0</v>
      </c>
    </row>
    <row r="51" spans="1:27" s="24" customFormat="1" ht="28.5" x14ac:dyDescent="0.4">
      <c r="A51" s="260">
        <v>27</v>
      </c>
      <c r="B51" s="260" t="s">
        <v>26</v>
      </c>
      <c r="C51" s="362">
        <v>71205</v>
      </c>
      <c r="D51" s="362">
        <v>0</v>
      </c>
      <c r="E51" s="362">
        <v>2</v>
      </c>
      <c r="F51" s="362">
        <v>97</v>
      </c>
      <c r="G51" s="267" t="s">
        <v>11</v>
      </c>
      <c r="H51" s="254">
        <f t="shared" si="4"/>
        <v>297</v>
      </c>
      <c r="I51" s="256">
        <v>400</v>
      </c>
      <c r="J51" s="271">
        <f t="shared" si="0"/>
        <v>118800</v>
      </c>
      <c r="K51" s="362">
        <v>1</v>
      </c>
      <c r="L51" s="396" t="s">
        <v>903</v>
      </c>
      <c r="M51" s="260" t="s">
        <v>872</v>
      </c>
      <c r="N51" s="267" t="s">
        <v>11</v>
      </c>
      <c r="O51" s="254">
        <v>100</v>
      </c>
      <c r="P51" s="256">
        <v>100</v>
      </c>
      <c r="Q51" s="253">
        <v>6450</v>
      </c>
      <c r="R51" s="253">
        <f t="shared" si="1"/>
        <v>645000</v>
      </c>
      <c r="S51" s="260">
        <v>3</v>
      </c>
      <c r="T51" s="259">
        <v>0.03</v>
      </c>
      <c r="U51" s="253">
        <f t="shared" si="2"/>
        <v>19350</v>
      </c>
      <c r="V51" s="253">
        <f t="shared" si="3"/>
        <v>625650</v>
      </c>
      <c r="W51" s="253">
        <f>J51+V51</f>
        <v>744450</v>
      </c>
      <c r="X51" s="253">
        <f>K51+W51</f>
        <v>744451</v>
      </c>
      <c r="Y51" s="260">
        <v>50</v>
      </c>
      <c r="Z51" s="260">
        <v>0</v>
      </c>
      <c r="AA51" s="254">
        <v>0</v>
      </c>
    </row>
    <row r="52" spans="1:27" s="24" customFormat="1" ht="28.5" x14ac:dyDescent="0.4">
      <c r="A52" s="260">
        <v>28</v>
      </c>
      <c r="B52" s="260" t="s">
        <v>26</v>
      </c>
      <c r="C52" s="362">
        <v>45484</v>
      </c>
      <c r="D52" s="362">
        <v>25</v>
      </c>
      <c r="E52" s="362">
        <v>3</v>
      </c>
      <c r="F52" s="362">
        <v>93</v>
      </c>
      <c r="G52" s="267" t="s">
        <v>1106</v>
      </c>
      <c r="H52" s="254">
        <f t="shared" si="4"/>
        <v>10393</v>
      </c>
      <c r="I52" s="256">
        <v>250</v>
      </c>
      <c r="J52" s="271">
        <f t="shared" si="0"/>
        <v>2598250</v>
      </c>
      <c r="K52" s="362"/>
      <c r="L52" s="396"/>
      <c r="M52" s="260"/>
      <c r="N52" s="396"/>
      <c r="O52" s="254"/>
      <c r="P52" s="256"/>
      <c r="Q52" s="254"/>
      <c r="R52" s="253"/>
      <c r="S52" s="260"/>
      <c r="T52" s="254"/>
      <c r="U52" s="253"/>
      <c r="V52" s="253"/>
      <c r="W52" s="253">
        <v>2598250</v>
      </c>
      <c r="X52" s="253">
        <v>2598250</v>
      </c>
      <c r="Y52" s="260">
        <v>50</v>
      </c>
      <c r="Z52" s="260">
        <v>0</v>
      </c>
      <c r="AA52" s="254">
        <v>0</v>
      </c>
    </row>
    <row r="53" spans="1:27" s="24" customFormat="1" ht="28.5" x14ac:dyDescent="0.4">
      <c r="A53" s="260">
        <v>29</v>
      </c>
      <c r="B53" s="260" t="s">
        <v>26</v>
      </c>
      <c r="C53" s="362">
        <v>50439</v>
      </c>
      <c r="D53" s="362">
        <v>16</v>
      </c>
      <c r="E53" s="362">
        <v>0</v>
      </c>
      <c r="F53" s="362">
        <v>0</v>
      </c>
      <c r="G53" s="267" t="s">
        <v>1106</v>
      </c>
      <c r="H53" s="254">
        <f t="shared" si="4"/>
        <v>6400</v>
      </c>
      <c r="I53" s="256">
        <v>410</v>
      </c>
      <c r="J53" s="271">
        <f t="shared" si="0"/>
        <v>2624000</v>
      </c>
      <c r="K53" s="362"/>
      <c r="L53" s="396"/>
      <c r="M53" s="260"/>
      <c r="N53" s="396"/>
      <c r="O53" s="254"/>
      <c r="P53" s="256"/>
      <c r="Q53" s="254"/>
      <c r="R53" s="253"/>
      <c r="S53" s="260"/>
      <c r="T53" s="254"/>
      <c r="U53" s="253"/>
      <c r="V53" s="253"/>
      <c r="W53" s="253">
        <v>2624000</v>
      </c>
      <c r="X53" s="253">
        <v>2624000</v>
      </c>
      <c r="Y53" s="260">
        <v>50</v>
      </c>
      <c r="Z53" s="260">
        <v>0</v>
      </c>
      <c r="AA53" s="254">
        <v>0</v>
      </c>
    </row>
    <row r="54" spans="1:27" s="24" customFormat="1" ht="28.5" x14ac:dyDescent="0.4">
      <c r="A54" s="260">
        <v>30</v>
      </c>
      <c r="B54" s="260" t="s">
        <v>26</v>
      </c>
      <c r="C54" s="362">
        <v>18920</v>
      </c>
      <c r="D54" s="362">
        <v>28</v>
      </c>
      <c r="E54" s="362">
        <v>1</v>
      </c>
      <c r="F54" s="362">
        <v>69</v>
      </c>
      <c r="G54" s="267" t="s">
        <v>1106</v>
      </c>
      <c r="H54" s="254">
        <f t="shared" si="4"/>
        <v>11369</v>
      </c>
      <c r="I54" s="256">
        <v>170</v>
      </c>
      <c r="J54" s="271">
        <f t="shared" si="0"/>
        <v>1932730</v>
      </c>
      <c r="K54" s="362"/>
      <c r="L54" s="396"/>
      <c r="M54" s="260"/>
      <c r="N54" s="396"/>
      <c r="O54" s="254"/>
      <c r="P54" s="256"/>
      <c r="Q54" s="254"/>
      <c r="R54" s="253"/>
      <c r="S54" s="260"/>
      <c r="T54" s="254"/>
      <c r="U54" s="253"/>
      <c r="V54" s="253"/>
      <c r="W54" s="253">
        <v>1932730</v>
      </c>
      <c r="X54" s="253">
        <v>1932730</v>
      </c>
      <c r="Y54" s="260">
        <v>50</v>
      </c>
      <c r="Z54" s="260">
        <v>0</v>
      </c>
      <c r="AA54" s="254">
        <v>0</v>
      </c>
    </row>
    <row r="55" spans="1:27" s="24" customFormat="1" ht="28.5" x14ac:dyDescent="0.4">
      <c r="A55" s="260">
        <v>31</v>
      </c>
      <c r="B55" s="260" t="s">
        <v>26</v>
      </c>
      <c r="C55" s="362">
        <v>26222</v>
      </c>
      <c r="D55" s="362">
        <v>21</v>
      </c>
      <c r="E55" s="362">
        <v>3</v>
      </c>
      <c r="F55" s="362">
        <v>69</v>
      </c>
      <c r="G55" s="267" t="s">
        <v>1106</v>
      </c>
      <c r="H55" s="254">
        <f t="shared" si="4"/>
        <v>8769</v>
      </c>
      <c r="I55" s="256">
        <v>170</v>
      </c>
      <c r="J55" s="271">
        <f t="shared" si="0"/>
        <v>1490730</v>
      </c>
      <c r="K55" s="362"/>
      <c r="L55" s="396"/>
      <c r="M55" s="260"/>
      <c r="N55" s="396"/>
      <c r="O55" s="254"/>
      <c r="P55" s="256"/>
      <c r="Q55" s="254"/>
      <c r="R55" s="253"/>
      <c r="S55" s="260"/>
      <c r="T55" s="254"/>
      <c r="U55" s="253"/>
      <c r="V55" s="253"/>
      <c r="W55" s="253">
        <v>1490730</v>
      </c>
      <c r="X55" s="253">
        <v>1490730</v>
      </c>
      <c r="Y55" s="260">
        <v>50</v>
      </c>
      <c r="Z55" s="260">
        <v>0</v>
      </c>
      <c r="AA55" s="254">
        <v>0</v>
      </c>
    </row>
    <row r="56" spans="1:27" s="24" customFormat="1" ht="28.5" x14ac:dyDescent="0.4">
      <c r="A56" s="260">
        <v>32</v>
      </c>
      <c r="B56" s="260" t="s">
        <v>26</v>
      </c>
      <c r="C56" s="362">
        <v>26265</v>
      </c>
      <c r="D56" s="362">
        <v>21</v>
      </c>
      <c r="E56" s="362">
        <v>0</v>
      </c>
      <c r="F56" s="362">
        <v>35</v>
      </c>
      <c r="G56" s="267" t="s">
        <v>1106</v>
      </c>
      <c r="H56" s="254">
        <f t="shared" si="4"/>
        <v>8435</v>
      </c>
      <c r="I56" s="256">
        <v>170</v>
      </c>
      <c r="J56" s="271">
        <f t="shared" si="0"/>
        <v>1433950</v>
      </c>
      <c r="K56" s="362"/>
      <c r="L56" s="396"/>
      <c r="M56" s="260"/>
      <c r="N56" s="396"/>
      <c r="O56" s="254"/>
      <c r="P56" s="256"/>
      <c r="Q56" s="254"/>
      <c r="R56" s="253"/>
      <c r="S56" s="260"/>
      <c r="T56" s="254"/>
      <c r="U56" s="253"/>
      <c r="V56" s="253"/>
      <c r="W56" s="253">
        <v>1433950</v>
      </c>
      <c r="X56" s="253">
        <v>1433950</v>
      </c>
      <c r="Y56" s="260">
        <v>50</v>
      </c>
      <c r="Z56" s="260">
        <v>0</v>
      </c>
      <c r="AA56" s="254">
        <v>0</v>
      </c>
    </row>
    <row r="57" spans="1:27" s="24" customFormat="1" ht="18" x14ac:dyDescent="0.4">
      <c r="A57" s="1136">
        <v>33</v>
      </c>
      <c r="B57" s="1136" t="s">
        <v>26</v>
      </c>
      <c r="C57" s="1062">
        <v>26264</v>
      </c>
      <c r="D57" s="1062">
        <v>33</v>
      </c>
      <c r="E57" s="1062">
        <v>0</v>
      </c>
      <c r="F57" s="1062">
        <v>70</v>
      </c>
      <c r="G57" s="1117" t="s">
        <v>11</v>
      </c>
      <c r="H57" s="1062">
        <v>94</v>
      </c>
      <c r="I57" s="1062">
        <v>170</v>
      </c>
      <c r="J57" s="1158">
        <f>H57*I57</f>
        <v>15980</v>
      </c>
      <c r="K57" s="376">
        <v>1</v>
      </c>
      <c r="L57" s="377" t="s">
        <v>903</v>
      </c>
      <c r="M57" s="378" t="s">
        <v>888</v>
      </c>
      <c r="N57" s="379" t="s">
        <v>11</v>
      </c>
      <c r="O57" s="378">
        <v>216</v>
      </c>
      <c r="P57" s="384">
        <v>57.91</v>
      </c>
      <c r="Q57" s="381">
        <v>6450</v>
      </c>
      <c r="R57" s="381">
        <f t="shared" si="1"/>
        <v>1393200</v>
      </c>
      <c r="S57" s="378">
        <v>34</v>
      </c>
      <c r="T57" s="388">
        <v>0.85</v>
      </c>
      <c r="U57" s="381">
        <f>R57*T57</f>
        <v>1184220</v>
      </c>
      <c r="V57" s="381">
        <f>R57-U57</f>
        <v>208980</v>
      </c>
      <c r="W57" s="381">
        <f>V57+J57</f>
        <v>224960</v>
      </c>
      <c r="X57" s="398">
        <v>218234.01</v>
      </c>
      <c r="Y57" s="378">
        <v>50</v>
      </c>
      <c r="Z57" s="378">
        <v>0</v>
      </c>
      <c r="AA57" s="383">
        <v>0</v>
      </c>
    </row>
    <row r="58" spans="1:27" s="24" customFormat="1" ht="30" x14ac:dyDescent="0.4">
      <c r="A58" s="1137"/>
      <c r="B58" s="1137"/>
      <c r="C58" s="1063"/>
      <c r="D58" s="1063"/>
      <c r="E58" s="1063"/>
      <c r="F58" s="1063"/>
      <c r="G58" s="1173"/>
      <c r="H58" s="1063"/>
      <c r="I58" s="1063"/>
      <c r="J58" s="1159"/>
      <c r="K58" s="376">
        <v>2</v>
      </c>
      <c r="L58" s="377"/>
      <c r="M58" s="378" t="s">
        <v>872</v>
      </c>
      <c r="N58" s="379" t="s">
        <v>1005</v>
      </c>
      <c r="O58" s="378">
        <v>40</v>
      </c>
      <c r="P58" s="384">
        <v>10.72</v>
      </c>
      <c r="Q58" s="381">
        <v>6450</v>
      </c>
      <c r="R58" s="381">
        <f>Q58*O58</f>
        <v>258000</v>
      </c>
      <c r="S58" s="378">
        <v>34</v>
      </c>
      <c r="T58" s="388">
        <v>0.85</v>
      </c>
      <c r="U58" s="381">
        <f t="shared" ref="U58:U60" si="5">R58*T58</f>
        <v>219300</v>
      </c>
      <c r="V58" s="381">
        <f t="shared" ref="V58:V60" si="6">R58-U58</f>
        <v>38700</v>
      </c>
      <c r="W58" s="381">
        <f>V58+J57</f>
        <v>54680</v>
      </c>
      <c r="X58" s="398">
        <v>40413.050000000003</v>
      </c>
      <c r="Y58" s="378">
        <v>0</v>
      </c>
      <c r="Z58" s="385">
        <v>40413.050000000003</v>
      </c>
      <c r="AA58" s="386">
        <v>3.0000000000000001E-3</v>
      </c>
    </row>
    <row r="59" spans="1:27" s="24" customFormat="1" ht="18" x14ac:dyDescent="0.4">
      <c r="A59" s="1137"/>
      <c r="B59" s="1137"/>
      <c r="C59" s="1063"/>
      <c r="D59" s="1063"/>
      <c r="E59" s="1063"/>
      <c r="F59" s="1063"/>
      <c r="G59" s="1173"/>
      <c r="H59" s="1063"/>
      <c r="I59" s="1063"/>
      <c r="J59" s="1159"/>
      <c r="K59" s="376">
        <v>3</v>
      </c>
      <c r="L59" s="377" t="s">
        <v>903</v>
      </c>
      <c r="M59" s="378" t="s">
        <v>888</v>
      </c>
      <c r="N59" s="379" t="s">
        <v>11</v>
      </c>
      <c r="O59" s="378">
        <v>81</v>
      </c>
      <c r="P59" s="384">
        <v>21.72</v>
      </c>
      <c r="Q59" s="381">
        <v>6450</v>
      </c>
      <c r="R59" s="381">
        <f t="shared" si="1"/>
        <v>522450</v>
      </c>
      <c r="S59" s="378">
        <v>49</v>
      </c>
      <c r="T59" s="388">
        <v>0.85</v>
      </c>
      <c r="U59" s="381">
        <f t="shared" si="5"/>
        <v>444082.5</v>
      </c>
      <c r="V59" s="381">
        <f t="shared" si="6"/>
        <v>78367.5</v>
      </c>
      <c r="W59" s="381">
        <f>V59+J57</f>
        <v>94347.5</v>
      </c>
      <c r="X59" s="398">
        <v>81838.350000000006</v>
      </c>
      <c r="Y59" s="378">
        <v>10</v>
      </c>
      <c r="Z59" s="378">
        <v>0</v>
      </c>
      <c r="AA59" s="383">
        <v>0</v>
      </c>
    </row>
    <row r="60" spans="1:27" s="24" customFormat="1" ht="18" x14ac:dyDescent="0.4">
      <c r="A60" s="1137"/>
      <c r="B60" s="1137"/>
      <c r="C60" s="1063"/>
      <c r="D60" s="1063"/>
      <c r="E60" s="1063"/>
      <c r="F60" s="1063"/>
      <c r="G60" s="1118"/>
      <c r="H60" s="1064"/>
      <c r="I60" s="1064"/>
      <c r="J60" s="1160"/>
      <c r="K60" s="376">
        <v>4</v>
      </c>
      <c r="L60" s="377" t="s">
        <v>901</v>
      </c>
      <c r="M60" s="378" t="s">
        <v>875</v>
      </c>
      <c r="N60" s="379"/>
      <c r="O60" s="378">
        <v>36</v>
      </c>
      <c r="P60" s="384">
        <v>9.65</v>
      </c>
      <c r="Q60" s="381">
        <v>2550</v>
      </c>
      <c r="R60" s="381">
        <f t="shared" si="1"/>
        <v>91800</v>
      </c>
      <c r="S60" s="378">
        <v>49</v>
      </c>
      <c r="T60" s="388">
        <v>0.93</v>
      </c>
      <c r="U60" s="381">
        <f t="shared" si="5"/>
        <v>85374</v>
      </c>
      <c r="V60" s="381">
        <f t="shared" si="6"/>
        <v>6426</v>
      </c>
      <c r="W60" s="381">
        <f>V60+J57</f>
        <v>22406</v>
      </c>
      <c r="X60" s="398">
        <v>7968.07</v>
      </c>
      <c r="Y60" s="378">
        <v>50</v>
      </c>
      <c r="Z60" s="378">
        <v>0</v>
      </c>
      <c r="AA60" s="383">
        <v>0</v>
      </c>
    </row>
    <row r="61" spans="1:27" s="24" customFormat="1" ht="28.5" x14ac:dyDescent="0.4">
      <c r="A61" s="1138"/>
      <c r="B61" s="1138"/>
      <c r="C61" s="1064"/>
      <c r="D61" s="1064"/>
      <c r="E61" s="1064"/>
      <c r="F61" s="1064"/>
      <c r="G61" s="377" t="s">
        <v>1106</v>
      </c>
      <c r="H61" s="385">
        <v>13176</v>
      </c>
      <c r="I61" s="384">
        <v>170</v>
      </c>
      <c r="J61" s="399">
        <f t="shared" si="0"/>
        <v>2239920</v>
      </c>
      <c r="K61" s="376"/>
      <c r="L61" s="377"/>
      <c r="M61" s="378"/>
      <c r="N61" s="379"/>
      <c r="O61" s="378"/>
      <c r="P61" s="384"/>
      <c r="Q61" s="381"/>
      <c r="R61" s="381"/>
      <c r="S61" s="378"/>
      <c r="T61" s="388"/>
      <c r="U61" s="381"/>
      <c r="V61" s="381"/>
      <c r="W61" s="381">
        <v>2239920</v>
      </c>
      <c r="X61" s="381">
        <v>2239920</v>
      </c>
      <c r="Y61" s="378">
        <v>50</v>
      </c>
      <c r="Z61" s="378">
        <v>0</v>
      </c>
      <c r="AA61" s="383">
        <v>0</v>
      </c>
    </row>
    <row r="62" spans="1:27" s="24" customFormat="1" ht="28.5" x14ac:dyDescent="0.4">
      <c r="A62" s="260">
        <v>34</v>
      </c>
      <c r="B62" s="260" t="s">
        <v>26</v>
      </c>
      <c r="C62" s="362">
        <v>51221</v>
      </c>
      <c r="D62" s="362">
        <v>4</v>
      </c>
      <c r="E62" s="362">
        <v>0</v>
      </c>
      <c r="F62" s="362">
        <v>85</v>
      </c>
      <c r="G62" s="267" t="s">
        <v>1106</v>
      </c>
      <c r="H62" s="254">
        <f t="shared" si="4"/>
        <v>1685</v>
      </c>
      <c r="I62" s="256">
        <v>170</v>
      </c>
      <c r="J62" s="271">
        <f t="shared" si="0"/>
        <v>286450</v>
      </c>
      <c r="K62" s="362"/>
      <c r="L62" s="396"/>
      <c r="M62" s="260"/>
      <c r="N62" s="396"/>
      <c r="O62" s="254"/>
      <c r="P62" s="256"/>
      <c r="Q62" s="254"/>
      <c r="R62" s="253"/>
      <c r="S62" s="260"/>
      <c r="T62" s="254"/>
      <c r="U62" s="253"/>
      <c r="V62" s="254"/>
      <c r="W62" s="253">
        <v>286450</v>
      </c>
      <c r="X62" s="253">
        <v>286450</v>
      </c>
      <c r="Y62" s="260">
        <v>50</v>
      </c>
      <c r="Z62" s="260">
        <v>0</v>
      </c>
      <c r="AA62" s="254">
        <v>0</v>
      </c>
    </row>
    <row r="63" spans="1:27" s="24" customFormat="1" ht="28.5" x14ac:dyDescent="0.4">
      <c r="A63" s="260">
        <v>35</v>
      </c>
      <c r="B63" s="260" t="s">
        <v>26</v>
      </c>
      <c r="C63" s="362">
        <v>41867</v>
      </c>
      <c r="D63" s="362">
        <v>0</v>
      </c>
      <c r="E63" s="362">
        <v>0</v>
      </c>
      <c r="F63" s="362">
        <v>71</v>
      </c>
      <c r="G63" s="267" t="s">
        <v>11</v>
      </c>
      <c r="H63" s="254">
        <f t="shared" si="4"/>
        <v>71</v>
      </c>
      <c r="I63" s="400">
        <v>1000</v>
      </c>
      <c r="J63" s="271">
        <f t="shared" si="0"/>
        <v>71000</v>
      </c>
      <c r="K63" s="362">
        <v>1</v>
      </c>
      <c r="L63" s="267" t="s">
        <v>903</v>
      </c>
      <c r="M63" s="260" t="s">
        <v>872</v>
      </c>
      <c r="N63" s="396" t="s">
        <v>11</v>
      </c>
      <c r="O63" s="260">
        <v>284</v>
      </c>
      <c r="P63" s="256">
        <v>100</v>
      </c>
      <c r="Q63" s="253">
        <v>6450</v>
      </c>
      <c r="R63" s="253">
        <f t="shared" si="1"/>
        <v>1831800</v>
      </c>
      <c r="S63" s="260">
        <v>33</v>
      </c>
      <c r="T63" s="259">
        <v>0.56000000000000005</v>
      </c>
      <c r="U63" s="253">
        <f t="shared" si="2"/>
        <v>1025808.0000000001</v>
      </c>
      <c r="V63" s="253">
        <f>R63-U63</f>
        <v>805991.99999999988</v>
      </c>
      <c r="W63" s="253">
        <f t="shared" ref="W63:X67" si="7">V63+J63</f>
        <v>876991.99999999988</v>
      </c>
      <c r="X63" s="253">
        <f t="shared" si="7"/>
        <v>876992.99999999988</v>
      </c>
      <c r="Y63" s="260">
        <v>50</v>
      </c>
      <c r="Z63" s="260">
        <v>0</v>
      </c>
      <c r="AA63" s="254">
        <v>0</v>
      </c>
    </row>
    <row r="64" spans="1:27" s="24" customFormat="1" ht="28.5" x14ac:dyDescent="0.4">
      <c r="A64" s="260">
        <v>36</v>
      </c>
      <c r="B64" s="260" t="s">
        <v>26</v>
      </c>
      <c r="C64" s="362">
        <v>76666</v>
      </c>
      <c r="D64" s="362">
        <v>0</v>
      </c>
      <c r="E64" s="362">
        <v>0</v>
      </c>
      <c r="F64" s="362">
        <v>6</v>
      </c>
      <c r="G64" s="267" t="s">
        <v>11</v>
      </c>
      <c r="H64" s="254">
        <f t="shared" si="4"/>
        <v>6</v>
      </c>
      <c r="I64" s="256">
        <v>130</v>
      </c>
      <c r="J64" s="271">
        <f t="shared" si="0"/>
        <v>780</v>
      </c>
      <c r="K64" s="362">
        <v>1</v>
      </c>
      <c r="L64" s="267" t="s">
        <v>903</v>
      </c>
      <c r="M64" s="260" t="s">
        <v>872</v>
      </c>
      <c r="N64" s="396" t="s">
        <v>11</v>
      </c>
      <c r="O64" s="260">
        <v>24</v>
      </c>
      <c r="P64" s="256">
        <v>100</v>
      </c>
      <c r="Q64" s="253">
        <v>6450</v>
      </c>
      <c r="R64" s="253">
        <f t="shared" si="1"/>
        <v>154800</v>
      </c>
      <c r="S64" s="260">
        <v>33</v>
      </c>
      <c r="T64" s="259">
        <v>0.56000000000000005</v>
      </c>
      <c r="U64" s="253">
        <f t="shared" si="2"/>
        <v>86688.000000000015</v>
      </c>
      <c r="V64" s="253">
        <f t="shared" ref="V64:V137" si="8">R64-U64</f>
        <v>68111.999999999985</v>
      </c>
      <c r="W64" s="253">
        <f t="shared" si="7"/>
        <v>68891.999999999985</v>
      </c>
      <c r="X64" s="253">
        <f t="shared" si="7"/>
        <v>68892.999999999985</v>
      </c>
      <c r="Y64" s="260">
        <v>50</v>
      </c>
      <c r="Z64" s="260">
        <v>0</v>
      </c>
      <c r="AA64" s="254">
        <v>0</v>
      </c>
    </row>
    <row r="65" spans="1:27" s="24" customFormat="1" ht="28.5" x14ac:dyDescent="0.4">
      <c r="A65" s="260">
        <v>37</v>
      </c>
      <c r="B65" s="260" t="s">
        <v>26</v>
      </c>
      <c r="C65" s="362">
        <v>31691</v>
      </c>
      <c r="D65" s="362">
        <v>0</v>
      </c>
      <c r="E65" s="362">
        <v>0</v>
      </c>
      <c r="F65" s="362">
        <v>70</v>
      </c>
      <c r="G65" s="267" t="s">
        <v>11</v>
      </c>
      <c r="H65" s="254">
        <f t="shared" si="4"/>
        <v>70</v>
      </c>
      <c r="I65" s="400">
        <v>1000</v>
      </c>
      <c r="J65" s="271">
        <f t="shared" si="0"/>
        <v>70000</v>
      </c>
      <c r="K65" s="362">
        <v>1</v>
      </c>
      <c r="L65" s="267" t="s">
        <v>903</v>
      </c>
      <c r="M65" s="260" t="s">
        <v>872</v>
      </c>
      <c r="N65" s="396" t="s">
        <v>11</v>
      </c>
      <c r="O65" s="260">
        <v>110</v>
      </c>
      <c r="P65" s="256">
        <v>100</v>
      </c>
      <c r="Q65" s="253">
        <v>6450</v>
      </c>
      <c r="R65" s="253">
        <f t="shared" si="1"/>
        <v>709500</v>
      </c>
      <c r="S65" s="260">
        <v>41</v>
      </c>
      <c r="T65" s="259">
        <v>0.72</v>
      </c>
      <c r="U65" s="253">
        <f t="shared" si="2"/>
        <v>510840</v>
      </c>
      <c r="V65" s="253">
        <f t="shared" si="8"/>
        <v>198660</v>
      </c>
      <c r="W65" s="253">
        <f t="shared" si="7"/>
        <v>268660</v>
      </c>
      <c r="X65" s="253">
        <f t="shared" si="7"/>
        <v>268661</v>
      </c>
      <c r="Y65" s="260">
        <v>50</v>
      </c>
      <c r="Z65" s="260">
        <v>0</v>
      </c>
      <c r="AA65" s="254">
        <v>0</v>
      </c>
    </row>
    <row r="66" spans="1:27" s="24" customFormat="1" ht="28.5" x14ac:dyDescent="0.4">
      <c r="A66" s="260">
        <v>38</v>
      </c>
      <c r="B66" s="260" t="s">
        <v>26</v>
      </c>
      <c r="C66" s="362">
        <v>31698</v>
      </c>
      <c r="D66" s="362">
        <v>0</v>
      </c>
      <c r="E66" s="362">
        <v>1</v>
      </c>
      <c r="F66" s="362">
        <v>7</v>
      </c>
      <c r="G66" s="267" t="s">
        <v>11</v>
      </c>
      <c r="H66" s="254">
        <f t="shared" si="4"/>
        <v>107</v>
      </c>
      <c r="I66" s="400">
        <v>1000</v>
      </c>
      <c r="J66" s="271">
        <f t="shared" si="0"/>
        <v>107000</v>
      </c>
      <c r="K66" s="362">
        <v>1</v>
      </c>
      <c r="L66" s="267" t="s">
        <v>903</v>
      </c>
      <c r="M66" s="260" t="s">
        <v>872</v>
      </c>
      <c r="N66" s="396" t="s">
        <v>11</v>
      </c>
      <c r="O66" s="260">
        <v>72</v>
      </c>
      <c r="P66" s="256">
        <v>100</v>
      </c>
      <c r="Q66" s="253">
        <v>6450</v>
      </c>
      <c r="R66" s="253">
        <f t="shared" si="1"/>
        <v>464400</v>
      </c>
      <c r="S66" s="260">
        <v>33</v>
      </c>
      <c r="T66" s="259">
        <v>0.56000000000000005</v>
      </c>
      <c r="U66" s="253">
        <f t="shared" si="2"/>
        <v>260064.00000000003</v>
      </c>
      <c r="V66" s="253">
        <f t="shared" si="8"/>
        <v>204335.99999999997</v>
      </c>
      <c r="W66" s="253">
        <f t="shared" si="7"/>
        <v>311336</v>
      </c>
      <c r="X66" s="253">
        <f t="shared" si="7"/>
        <v>311337</v>
      </c>
      <c r="Y66" s="260">
        <v>50</v>
      </c>
      <c r="Z66" s="260">
        <v>0</v>
      </c>
      <c r="AA66" s="254">
        <v>0</v>
      </c>
    </row>
    <row r="67" spans="1:27" s="24" customFormat="1" ht="28.5" x14ac:dyDescent="0.4">
      <c r="A67" s="260">
        <v>39</v>
      </c>
      <c r="B67" s="260" t="s">
        <v>26</v>
      </c>
      <c r="C67" s="362">
        <v>76667</v>
      </c>
      <c r="D67" s="362">
        <v>0</v>
      </c>
      <c r="E67" s="362">
        <v>0</v>
      </c>
      <c r="F67" s="362">
        <v>67</v>
      </c>
      <c r="G67" s="267" t="s">
        <v>11</v>
      </c>
      <c r="H67" s="254">
        <f t="shared" si="4"/>
        <v>67</v>
      </c>
      <c r="I67" s="256">
        <v>130</v>
      </c>
      <c r="J67" s="271">
        <f t="shared" si="0"/>
        <v>8710</v>
      </c>
      <c r="K67" s="362">
        <v>1</v>
      </c>
      <c r="L67" s="267" t="s">
        <v>903</v>
      </c>
      <c r="M67" s="260" t="s">
        <v>875</v>
      </c>
      <c r="N67" s="396" t="s">
        <v>11</v>
      </c>
      <c r="O67" s="260">
        <v>268</v>
      </c>
      <c r="P67" s="256">
        <v>100</v>
      </c>
      <c r="Q67" s="253">
        <v>6450</v>
      </c>
      <c r="R67" s="253">
        <f t="shared" si="1"/>
        <v>1728600</v>
      </c>
      <c r="S67" s="260">
        <v>32</v>
      </c>
      <c r="T67" s="259">
        <v>0.93</v>
      </c>
      <c r="U67" s="253">
        <f t="shared" si="2"/>
        <v>1607598</v>
      </c>
      <c r="V67" s="253">
        <f t="shared" si="8"/>
        <v>121002</v>
      </c>
      <c r="W67" s="253">
        <f t="shared" si="7"/>
        <v>129712</v>
      </c>
      <c r="X67" s="253">
        <f t="shared" si="7"/>
        <v>129713</v>
      </c>
      <c r="Y67" s="260">
        <v>50</v>
      </c>
      <c r="Z67" s="260">
        <v>0</v>
      </c>
      <c r="AA67" s="254">
        <v>0</v>
      </c>
    </row>
    <row r="68" spans="1:27" s="24" customFormat="1" ht="18" x14ac:dyDescent="0.4">
      <c r="A68" s="1040">
        <v>40</v>
      </c>
      <c r="B68" s="1040" t="s">
        <v>26</v>
      </c>
      <c r="C68" s="1084">
        <v>76668</v>
      </c>
      <c r="D68" s="1084">
        <v>0</v>
      </c>
      <c r="E68" s="1084">
        <v>2</v>
      </c>
      <c r="F68" s="1084">
        <v>0</v>
      </c>
      <c r="G68" s="1119" t="s">
        <v>11</v>
      </c>
      <c r="H68" s="1084">
        <f t="shared" si="4"/>
        <v>200</v>
      </c>
      <c r="I68" s="1084">
        <v>130</v>
      </c>
      <c r="J68" s="1161">
        <f t="shared" si="0"/>
        <v>26000</v>
      </c>
      <c r="K68" s="362">
        <v>1</v>
      </c>
      <c r="L68" s="267" t="s">
        <v>903</v>
      </c>
      <c r="M68" s="260" t="s">
        <v>872</v>
      </c>
      <c r="N68" s="396" t="s">
        <v>11</v>
      </c>
      <c r="O68" s="260">
        <v>54</v>
      </c>
      <c r="P68" s="256">
        <v>25.23</v>
      </c>
      <c r="Q68" s="253">
        <v>6450</v>
      </c>
      <c r="R68" s="253">
        <f t="shared" si="1"/>
        <v>348300</v>
      </c>
      <c r="S68" s="260">
        <v>3</v>
      </c>
      <c r="T68" s="259">
        <v>0.03</v>
      </c>
      <c r="U68" s="253">
        <f t="shared" si="2"/>
        <v>10449</v>
      </c>
      <c r="V68" s="253">
        <f t="shared" si="8"/>
        <v>337851</v>
      </c>
      <c r="W68" s="253">
        <f>V68+J68</f>
        <v>363851</v>
      </c>
      <c r="X68" s="257">
        <v>344410.8</v>
      </c>
      <c r="Y68" s="260">
        <v>50</v>
      </c>
      <c r="Z68" s="260">
        <v>0</v>
      </c>
      <c r="AA68" s="254">
        <v>0</v>
      </c>
    </row>
    <row r="69" spans="1:27" s="24" customFormat="1" ht="18" x14ac:dyDescent="0.4">
      <c r="A69" s="1041"/>
      <c r="B69" s="1041"/>
      <c r="C69" s="1085"/>
      <c r="D69" s="1085"/>
      <c r="E69" s="1085"/>
      <c r="F69" s="1085"/>
      <c r="G69" s="1121"/>
      <c r="H69" s="1085"/>
      <c r="I69" s="1085"/>
      <c r="J69" s="1162"/>
      <c r="K69" s="362">
        <v>2</v>
      </c>
      <c r="L69" s="267" t="s">
        <v>903</v>
      </c>
      <c r="M69" s="260" t="s">
        <v>872</v>
      </c>
      <c r="N69" s="396" t="s">
        <v>11</v>
      </c>
      <c r="O69" s="260">
        <v>96</v>
      </c>
      <c r="P69" s="256">
        <v>44.86</v>
      </c>
      <c r="Q69" s="253">
        <v>6450</v>
      </c>
      <c r="R69" s="253">
        <f t="shared" si="1"/>
        <v>619200</v>
      </c>
      <c r="S69" s="260">
        <v>3</v>
      </c>
      <c r="T69" s="259">
        <v>0.03</v>
      </c>
      <c r="U69" s="253">
        <f t="shared" si="2"/>
        <v>18576</v>
      </c>
      <c r="V69" s="253">
        <f t="shared" si="8"/>
        <v>600624</v>
      </c>
      <c r="W69" s="253">
        <f>V69+J68</f>
        <v>626624</v>
      </c>
      <c r="X69" s="253">
        <f>J68*P69%+V69</f>
        <v>612287.6</v>
      </c>
      <c r="Y69" s="260">
        <v>10</v>
      </c>
      <c r="Z69" s="260">
        <v>0</v>
      </c>
      <c r="AA69" s="254">
        <v>0</v>
      </c>
    </row>
    <row r="70" spans="1:27" s="24" customFormat="1" ht="18" x14ac:dyDescent="0.4">
      <c r="A70" s="1042"/>
      <c r="B70" s="1042"/>
      <c r="C70" s="1086"/>
      <c r="D70" s="1086"/>
      <c r="E70" s="1086"/>
      <c r="F70" s="1086"/>
      <c r="G70" s="1120"/>
      <c r="H70" s="1086"/>
      <c r="I70" s="1086"/>
      <c r="J70" s="1163"/>
      <c r="K70" s="362">
        <v>3</v>
      </c>
      <c r="L70" s="267" t="s">
        <v>903</v>
      </c>
      <c r="M70" s="260" t="s">
        <v>872</v>
      </c>
      <c r="N70" s="396" t="s">
        <v>11</v>
      </c>
      <c r="O70" s="260">
        <v>64</v>
      </c>
      <c r="P70" s="256">
        <v>29.91</v>
      </c>
      <c r="Q70" s="253">
        <v>6450</v>
      </c>
      <c r="R70" s="253">
        <f t="shared" si="1"/>
        <v>412800</v>
      </c>
      <c r="S70" s="260">
        <v>3</v>
      </c>
      <c r="T70" s="259">
        <v>0.03</v>
      </c>
      <c r="U70" s="253">
        <f t="shared" si="2"/>
        <v>12384</v>
      </c>
      <c r="V70" s="253">
        <f t="shared" si="8"/>
        <v>400416</v>
      </c>
      <c r="W70" s="253">
        <f>V70+J68</f>
        <v>426416</v>
      </c>
      <c r="X70" s="253">
        <f>J68*P70%+V70</f>
        <v>408192.6</v>
      </c>
      <c r="Y70" s="260">
        <v>0</v>
      </c>
      <c r="Z70" s="253">
        <v>408193</v>
      </c>
      <c r="AA70" s="395">
        <v>2.0000000000000001E-4</v>
      </c>
    </row>
    <row r="71" spans="1:27" s="24" customFormat="1" ht="28.5" x14ac:dyDescent="0.4">
      <c r="A71" s="401">
        <v>41</v>
      </c>
      <c r="B71" s="401" t="s">
        <v>26</v>
      </c>
      <c r="C71" s="402">
        <v>61203</v>
      </c>
      <c r="D71" s="402">
        <v>0</v>
      </c>
      <c r="E71" s="402">
        <v>2</v>
      </c>
      <c r="F71" s="402">
        <v>99</v>
      </c>
      <c r="G71" s="403" t="s">
        <v>1011</v>
      </c>
      <c r="H71" s="404">
        <f t="shared" si="4"/>
        <v>299</v>
      </c>
      <c r="I71" s="405">
        <v>230</v>
      </c>
      <c r="J71" s="406">
        <f t="shared" si="0"/>
        <v>68770</v>
      </c>
      <c r="K71" s="402"/>
      <c r="L71" s="403"/>
      <c r="M71" s="401"/>
      <c r="N71" s="407"/>
      <c r="O71" s="401"/>
      <c r="P71" s="405"/>
      <c r="Q71" s="404"/>
      <c r="R71" s="408"/>
      <c r="S71" s="401"/>
      <c r="T71" s="404"/>
      <c r="U71" s="408"/>
      <c r="V71" s="408"/>
      <c r="W71" s="408">
        <v>68770</v>
      </c>
      <c r="X71" s="408">
        <v>68770</v>
      </c>
      <c r="Y71" s="401">
        <v>0</v>
      </c>
      <c r="Z71" s="409">
        <v>68770</v>
      </c>
      <c r="AA71" s="410">
        <v>3.0000000000000001E-3</v>
      </c>
    </row>
    <row r="72" spans="1:27" s="24" customFormat="1" ht="28.5" x14ac:dyDescent="0.4">
      <c r="A72" s="260">
        <v>42</v>
      </c>
      <c r="B72" s="260" t="s">
        <v>26</v>
      </c>
      <c r="C72" s="362">
        <v>46320</v>
      </c>
      <c r="D72" s="362">
        <v>0</v>
      </c>
      <c r="E72" s="362">
        <v>0</v>
      </c>
      <c r="F72" s="362">
        <v>52</v>
      </c>
      <c r="G72" s="267" t="s">
        <v>11</v>
      </c>
      <c r="H72" s="254">
        <f t="shared" si="4"/>
        <v>52</v>
      </c>
      <c r="I72" s="400">
        <v>1000</v>
      </c>
      <c r="J72" s="271">
        <f t="shared" si="0"/>
        <v>52000</v>
      </c>
      <c r="K72" s="362">
        <v>1</v>
      </c>
      <c r="L72" s="267" t="s">
        <v>903</v>
      </c>
      <c r="M72" s="260" t="s">
        <v>888</v>
      </c>
      <c r="N72" s="396" t="s">
        <v>11</v>
      </c>
      <c r="O72" s="260">
        <v>208</v>
      </c>
      <c r="P72" s="256">
        <v>100</v>
      </c>
      <c r="Q72" s="253">
        <v>6450</v>
      </c>
      <c r="R72" s="253">
        <f t="shared" si="1"/>
        <v>1341600</v>
      </c>
      <c r="S72" s="260">
        <v>15</v>
      </c>
      <c r="T72" s="259">
        <v>0.5</v>
      </c>
      <c r="U72" s="253">
        <f t="shared" si="2"/>
        <v>670800</v>
      </c>
      <c r="V72" s="253">
        <f t="shared" si="8"/>
        <v>670800</v>
      </c>
      <c r="W72" s="253">
        <f>V72+J72</f>
        <v>722800</v>
      </c>
      <c r="X72" s="253">
        <f>W72+K72</f>
        <v>722801</v>
      </c>
      <c r="Y72" s="260">
        <v>50</v>
      </c>
      <c r="Z72" s="260">
        <v>0</v>
      </c>
      <c r="AA72" s="254">
        <v>0</v>
      </c>
    </row>
    <row r="73" spans="1:27" s="24" customFormat="1" ht="28.5" x14ac:dyDescent="0.4">
      <c r="A73" s="260">
        <v>43</v>
      </c>
      <c r="B73" s="260" t="s">
        <v>26</v>
      </c>
      <c r="C73" s="362">
        <v>76669</v>
      </c>
      <c r="D73" s="362">
        <v>0</v>
      </c>
      <c r="E73" s="362">
        <v>1</v>
      </c>
      <c r="F73" s="362">
        <v>54</v>
      </c>
      <c r="G73" s="267" t="s">
        <v>1106</v>
      </c>
      <c r="H73" s="254">
        <f t="shared" si="4"/>
        <v>154</v>
      </c>
      <c r="I73" s="256">
        <v>130</v>
      </c>
      <c r="J73" s="271">
        <f t="shared" si="0"/>
        <v>20020</v>
      </c>
      <c r="K73" s="362"/>
      <c r="L73" s="267"/>
      <c r="M73" s="260"/>
      <c r="N73" s="396"/>
      <c r="O73" s="260"/>
      <c r="P73" s="256"/>
      <c r="Q73" s="254"/>
      <c r="R73" s="253"/>
      <c r="S73" s="260"/>
      <c r="T73" s="254"/>
      <c r="U73" s="253"/>
      <c r="V73" s="253"/>
      <c r="W73" s="253">
        <v>20020</v>
      </c>
      <c r="X73" s="253">
        <v>20020</v>
      </c>
      <c r="Y73" s="260">
        <v>50</v>
      </c>
      <c r="Z73" s="260">
        <v>0</v>
      </c>
      <c r="AA73" s="254">
        <v>0</v>
      </c>
    </row>
    <row r="74" spans="1:27" s="24" customFormat="1" ht="28.5" x14ac:dyDescent="0.4">
      <c r="A74" s="260">
        <v>44</v>
      </c>
      <c r="B74" s="260" t="s">
        <v>26</v>
      </c>
      <c r="C74" s="362">
        <v>18814</v>
      </c>
      <c r="D74" s="362">
        <v>1</v>
      </c>
      <c r="E74" s="362">
        <v>1</v>
      </c>
      <c r="F74" s="362">
        <v>25</v>
      </c>
      <c r="G74" s="267" t="s">
        <v>11</v>
      </c>
      <c r="H74" s="254">
        <f t="shared" si="4"/>
        <v>525</v>
      </c>
      <c r="I74" s="256">
        <v>880</v>
      </c>
      <c r="J74" s="271">
        <f t="shared" si="0"/>
        <v>462000</v>
      </c>
      <c r="K74" s="362">
        <v>1</v>
      </c>
      <c r="L74" s="267" t="s">
        <v>903</v>
      </c>
      <c r="M74" s="260" t="s">
        <v>872</v>
      </c>
      <c r="N74" s="396" t="s">
        <v>11</v>
      </c>
      <c r="O74" s="260">
        <v>112</v>
      </c>
      <c r="P74" s="256">
        <v>100</v>
      </c>
      <c r="Q74" s="253">
        <v>6450</v>
      </c>
      <c r="R74" s="253">
        <f t="shared" si="1"/>
        <v>722400</v>
      </c>
      <c r="S74" s="260">
        <v>15</v>
      </c>
      <c r="T74" s="259">
        <v>0.2</v>
      </c>
      <c r="U74" s="253">
        <f t="shared" si="2"/>
        <v>144480</v>
      </c>
      <c r="V74" s="253">
        <f t="shared" si="8"/>
        <v>577920</v>
      </c>
      <c r="W74" s="253">
        <f>V74+J74</f>
        <v>1039920</v>
      </c>
      <c r="X74" s="253">
        <f>W74+K74</f>
        <v>1039921</v>
      </c>
      <c r="Y74" s="260">
        <v>50</v>
      </c>
      <c r="Z74" s="260">
        <v>0</v>
      </c>
      <c r="AA74" s="254">
        <v>0</v>
      </c>
    </row>
    <row r="75" spans="1:27" s="24" customFormat="1" ht="28.5" x14ac:dyDescent="0.4">
      <c r="A75" s="260">
        <v>45</v>
      </c>
      <c r="B75" s="260" t="s">
        <v>26</v>
      </c>
      <c r="C75" s="362">
        <v>61319</v>
      </c>
      <c r="D75" s="362">
        <v>0</v>
      </c>
      <c r="E75" s="362">
        <v>1</v>
      </c>
      <c r="F75" s="362">
        <v>25</v>
      </c>
      <c r="G75" s="267" t="s">
        <v>1106</v>
      </c>
      <c r="H75" s="254">
        <f t="shared" si="4"/>
        <v>125</v>
      </c>
      <c r="I75" s="256">
        <v>130</v>
      </c>
      <c r="J75" s="271">
        <f t="shared" si="0"/>
        <v>16250</v>
      </c>
      <c r="K75" s="362"/>
      <c r="L75" s="267"/>
      <c r="M75" s="260"/>
      <c r="N75" s="396"/>
      <c r="O75" s="260"/>
      <c r="P75" s="256"/>
      <c r="Q75" s="254"/>
      <c r="R75" s="253"/>
      <c r="S75" s="260"/>
      <c r="T75" s="254"/>
      <c r="U75" s="253"/>
      <c r="V75" s="253"/>
      <c r="W75" s="253">
        <v>16250</v>
      </c>
      <c r="X75" s="253">
        <v>16250</v>
      </c>
      <c r="Y75" s="260">
        <v>50</v>
      </c>
      <c r="Z75" s="260">
        <v>0</v>
      </c>
      <c r="AA75" s="254">
        <v>0</v>
      </c>
    </row>
    <row r="76" spans="1:27" s="24" customFormat="1" ht="28.5" x14ac:dyDescent="0.4">
      <c r="A76" s="260">
        <v>46</v>
      </c>
      <c r="B76" s="260" t="s">
        <v>26</v>
      </c>
      <c r="C76" s="362">
        <v>18813</v>
      </c>
      <c r="D76" s="362">
        <v>1</v>
      </c>
      <c r="E76" s="362">
        <v>1</v>
      </c>
      <c r="F76" s="362">
        <v>28</v>
      </c>
      <c r="G76" s="267" t="s">
        <v>11</v>
      </c>
      <c r="H76" s="254">
        <f t="shared" si="4"/>
        <v>528</v>
      </c>
      <c r="I76" s="256">
        <v>880</v>
      </c>
      <c r="J76" s="271">
        <f t="shared" si="0"/>
        <v>464640</v>
      </c>
      <c r="K76" s="362">
        <v>1</v>
      </c>
      <c r="L76" s="267" t="s">
        <v>903</v>
      </c>
      <c r="M76" s="260" t="s">
        <v>888</v>
      </c>
      <c r="N76" s="396" t="s">
        <v>11</v>
      </c>
      <c r="O76" s="260">
        <v>108</v>
      </c>
      <c r="P76" s="256">
        <v>100</v>
      </c>
      <c r="Q76" s="253">
        <v>6450</v>
      </c>
      <c r="R76" s="253">
        <f t="shared" si="1"/>
        <v>696600</v>
      </c>
      <c r="S76" s="260">
        <v>15</v>
      </c>
      <c r="T76" s="259">
        <v>0.5</v>
      </c>
      <c r="U76" s="253">
        <f t="shared" si="2"/>
        <v>348300</v>
      </c>
      <c r="V76" s="253">
        <f t="shared" si="8"/>
        <v>348300</v>
      </c>
      <c r="W76" s="253">
        <f>V76+J76</f>
        <v>812940</v>
      </c>
      <c r="X76" s="253">
        <f>W76+K76</f>
        <v>812941</v>
      </c>
      <c r="Y76" s="260">
        <v>50</v>
      </c>
      <c r="Z76" s="260">
        <v>0</v>
      </c>
      <c r="AA76" s="254">
        <v>0</v>
      </c>
    </row>
    <row r="77" spans="1:27" s="24" customFormat="1" ht="28.5" x14ac:dyDescent="0.4">
      <c r="A77" s="260">
        <v>47</v>
      </c>
      <c r="B77" s="260" t="s">
        <v>26</v>
      </c>
      <c r="C77" s="362">
        <v>73214</v>
      </c>
      <c r="D77" s="362">
        <v>7</v>
      </c>
      <c r="E77" s="362">
        <v>1</v>
      </c>
      <c r="F77" s="362">
        <v>73</v>
      </c>
      <c r="G77" s="267" t="s">
        <v>1106</v>
      </c>
      <c r="H77" s="411">
        <f t="shared" si="4"/>
        <v>2973</v>
      </c>
      <c r="I77" s="362">
        <v>380</v>
      </c>
      <c r="J77" s="412">
        <f t="shared" si="0"/>
        <v>1129740</v>
      </c>
      <c r="K77" s="362"/>
      <c r="L77" s="267"/>
      <c r="M77" s="260"/>
      <c r="N77" s="396"/>
      <c r="O77" s="260"/>
      <c r="P77" s="256"/>
      <c r="Q77" s="254"/>
      <c r="R77" s="253"/>
      <c r="S77" s="260"/>
      <c r="T77" s="254"/>
      <c r="U77" s="253"/>
      <c r="V77" s="253"/>
      <c r="W77" s="253">
        <v>1129740</v>
      </c>
      <c r="X77" s="253">
        <v>1129740</v>
      </c>
      <c r="Y77" s="260">
        <v>50</v>
      </c>
      <c r="Z77" s="260">
        <v>0</v>
      </c>
      <c r="AA77" s="254">
        <v>0</v>
      </c>
    </row>
    <row r="78" spans="1:27" s="24" customFormat="1" ht="18" x14ac:dyDescent="0.4">
      <c r="A78" s="1040">
        <v>48</v>
      </c>
      <c r="B78" s="1040" t="s">
        <v>26</v>
      </c>
      <c r="C78" s="1084">
        <v>18811</v>
      </c>
      <c r="D78" s="1084">
        <v>2</v>
      </c>
      <c r="E78" s="1084">
        <v>2</v>
      </c>
      <c r="F78" s="1084">
        <v>29</v>
      </c>
      <c r="G78" s="1119" t="s">
        <v>14</v>
      </c>
      <c r="H78" s="1084">
        <f t="shared" si="4"/>
        <v>1029</v>
      </c>
      <c r="I78" s="1084">
        <v>630</v>
      </c>
      <c r="J78" s="1107">
        <f t="shared" si="0"/>
        <v>648270</v>
      </c>
      <c r="K78" s="362">
        <v>1</v>
      </c>
      <c r="L78" s="267" t="s">
        <v>903</v>
      </c>
      <c r="M78" s="260" t="s">
        <v>888</v>
      </c>
      <c r="N78" s="396" t="s">
        <v>11</v>
      </c>
      <c r="O78" s="260">
        <v>300</v>
      </c>
      <c r="P78" s="256">
        <v>44.05</v>
      </c>
      <c r="Q78" s="253">
        <v>6450</v>
      </c>
      <c r="R78" s="253">
        <f t="shared" si="1"/>
        <v>1935000</v>
      </c>
      <c r="S78" s="260">
        <v>30</v>
      </c>
      <c r="T78" s="259">
        <v>0.85</v>
      </c>
      <c r="U78" s="253">
        <f t="shared" si="2"/>
        <v>1644750</v>
      </c>
      <c r="V78" s="253" t="s">
        <v>987</v>
      </c>
      <c r="W78" s="253" t="e">
        <f>V78+J78</f>
        <v>#VALUE!</v>
      </c>
      <c r="X78" s="253" t="e">
        <f>J78*P78%+V78</f>
        <v>#VALUE!</v>
      </c>
      <c r="Y78" s="260">
        <v>50</v>
      </c>
      <c r="Z78" s="260">
        <v>0</v>
      </c>
      <c r="AA78" s="254">
        <v>0</v>
      </c>
    </row>
    <row r="79" spans="1:27" s="24" customFormat="1" ht="18" x14ac:dyDescent="0.4">
      <c r="A79" s="1041"/>
      <c r="B79" s="1041"/>
      <c r="C79" s="1085"/>
      <c r="D79" s="1085"/>
      <c r="E79" s="1085"/>
      <c r="F79" s="1085"/>
      <c r="G79" s="1121"/>
      <c r="H79" s="1085"/>
      <c r="I79" s="1085"/>
      <c r="J79" s="1108"/>
      <c r="K79" s="362">
        <v>2</v>
      </c>
      <c r="L79" s="267" t="s">
        <v>903</v>
      </c>
      <c r="M79" s="260" t="s">
        <v>872</v>
      </c>
      <c r="N79" s="396" t="s">
        <v>11</v>
      </c>
      <c r="O79" s="260">
        <v>256</v>
      </c>
      <c r="P79" s="256">
        <v>37.590000000000003</v>
      </c>
      <c r="Q79" s="253">
        <v>6450</v>
      </c>
      <c r="R79" s="253">
        <f t="shared" si="1"/>
        <v>1651200</v>
      </c>
      <c r="S79" s="260">
        <v>30</v>
      </c>
      <c r="T79" s="259">
        <v>0.5</v>
      </c>
      <c r="U79" s="253">
        <f t="shared" si="2"/>
        <v>825600</v>
      </c>
      <c r="V79" s="253">
        <f t="shared" si="8"/>
        <v>825600</v>
      </c>
      <c r="W79" s="253">
        <f>V79+J78</f>
        <v>1473870</v>
      </c>
      <c r="X79" s="253">
        <f>J78*P79%+V79</f>
        <v>1069284.693</v>
      </c>
      <c r="Y79" s="260">
        <v>10</v>
      </c>
      <c r="Z79" s="260">
        <v>0</v>
      </c>
      <c r="AA79" s="254">
        <v>0</v>
      </c>
    </row>
    <row r="80" spans="1:27" s="24" customFormat="1" ht="30" x14ac:dyDescent="0.4">
      <c r="A80" s="1041"/>
      <c r="B80" s="1041"/>
      <c r="C80" s="1085"/>
      <c r="D80" s="1085"/>
      <c r="E80" s="1085"/>
      <c r="F80" s="1085"/>
      <c r="G80" s="1121"/>
      <c r="H80" s="1085"/>
      <c r="I80" s="1085"/>
      <c r="J80" s="1108"/>
      <c r="K80" s="376">
        <v>3</v>
      </c>
      <c r="L80" s="377" t="s">
        <v>908</v>
      </c>
      <c r="M80" s="378" t="s">
        <v>872</v>
      </c>
      <c r="N80" s="379" t="s">
        <v>1005</v>
      </c>
      <c r="O80" s="378">
        <v>48</v>
      </c>
      <c r="P80" s="384">
        <v>7.05</v>
      </c>
      <c r="Q80" s="381">
        <v>5550</v>
      </c>
      <c r="R80" s="381">
        <f t="shared" si="1"/>
        <v>266400</v>
      </c>
      <c r="S80" s="378">
        <v>30</v>
      </c>
      <c r="T80" s="388">
        <v>0.5</v>
      </c>
      <c r="U80" s="381">
        <f t="shared" si="2"/>
        <v>133200</v>
      </c>
      <c r="V80" s="381">
        <f t="shared" si="8"/>
        <v>133200</v>
      </c>
      <c r="W80" s="381">
        <f>V80+J78</f>
        <v>781470</v>
      </c>
      <c r="X80" s="381">
        <f>J78*P80%+V80</f>
        <v>178903.035</v>
      </c>
      <c r="Y80" s="378">
        <v>0</v>
      </c>
      <c r="Z80" s="381">
        <f>V80+J78</f>
        <v>781470</v>
      </c>
      <c r="AA80" s="386">
        <v>3.0000000000000001E-3</v>
      </c>
    </row>
    <row r="81" spans="1:34" s="24" customFormat="1" ht="30" x14ac:dyDescent="0.4">
      <c r="A81" s="1042"/>
      <c r="B81" s="1042"/>
      <c r="C81" s="1086"/>
      <c r="D81" s="1086"/>
      <c r="E81" s="1086"/>
      <c r="F81" s="1086"/>
      <c r="G81" s="1120"/>
      <c r="H81" s="1086"/>
      <c r="I81" s="1086"/>
      <c r="J81" s="1109"/>
      <c r="K81" s="376">
        <v>4</v>
      </c>
      <c r="L81" s="377" t="s">
        <v>909</v>
      </c>
      <c r="M81" s="378" t="s">
        <v>875</v>
      </c>
      <c r="N81" s="379" t="s">
        <v>1005</v>
      </c>
      <c r="O81" s="378">
        <v>77</v>
      </c>
      <c r="P81" s="384">
        <v>11.31</v>
      </c>
      <c r="Q81" s="381">
        <v>2550</v>
      </c>
      <c r="R81" s="381">
        <f t="shared" si="1"/>
        <v>196350</v>
      </c>
      <c r="S81" s="378">
        <v>30</v>
      </c>
      <c r="T81" s="388">
        <v>0.93</v>
      </c>
      <c r="U81" s="381">
        <f t="shared" si="2"/>
        <v>182605.5</v>
      </c>
      <c r="V81" s="381">
        <f t="shared" si="8"/>
        <v>13744.5</v>
      </c>
      <c r="W81" s="381">
        <f>V81+J78</f>
        <v>662014.5</v>
      </c>
      <c r="X81" s="381">
        <f>J78*P81%+V81</f>
        <v>87063.837</v>
      </c>
      <c r="Y81" s="378">
        <v>0</v>
      </c>
      <c r="Z81" s="381">
        <f>V81+J78</f>
        <v>662014.5</v>
      </c>
      <c r="AA81" s="386">
        <v>3.0000000000000001E-3</v>
      </c>
    </row>
    <row r="82" spans="1:34" s="24" customFormat="1" ht="28.5" x14ac:dyDescent="0.4">
      <c r="A82" s="260">
        <v>49</v>
      </c>
      <c r="B82" s="260" t="s">
        <v>26</v>
      </c>
      <c r="C82" s="362">
        <v>18810</v>
      </c>
      <c r="D82" s="362">
        <v>2</v>
      </c>
      <c r="E82" s="362">
        <v>0</v>
      </c>
      <c r="F82" s="362">
        <v>67</v>
      </c>
      <c r="G82" s="267" t="s">
        <v>11</v>
      </c>
      <c r="H82" s="254">
        <f t="shared" si="4"/>
        <v>867</v>
      </c>
      <c r="I82" s="256">
        <v>750</v>
      </c>
      <c r="J82" s="271">
        <f t="shared" ref="J82:J154" si="9">H82*I82</f>
        <v>650250</v>
      </c>
      <c r="K82" s="362">
        <v>1</v>
      </c>
      <c r="L82" s="267" t="s">
        <v>903</v>
      </c>
      <c r="M82" s="260" t="s">
        <v>888</v>
      </c>
      <c r="N82" s="396" t="s">
        <v>11</v>
      </c>
      <c r="O82" s="260">
        <v>432</v>
      </c>
      <c r="P82" s="256">
        <v>100</v>
      </c>
      <c r="Q82" s="253">
        <v>6450</v>
      </c>
      <c r="R82" s="253">
        <f t="shared" ref="R82:R158" si="10">O82*Q82</f>
        <v>2786400</v>
      </c>
      <c r="S82" s="260">
        <v>40</v>
      </c>
      <c r="T82" s="259">
        <v>0.93</v>
      </c>
      <c r="U82" s="253">
        <f t="shared" ref="U82:U158" si="11">R82*T82</f>
        <v>2591352</v>
      </c>
      <c r="V82" s="253">
        <f t="shared" si="8"/>
        <v>195048</v>
      </c>
      <c r="W82" s="253">
        <f>V82+J82</f>
        <v>845298</v>
      </c>
      <c r="X82" s="253">
        <f>W82+K82</f>
        <v>845299</v>
      </c>
      <c r="Y82" s="260">
        <v>50</v>
      </c>
      <c r="Z82" s="260">
        <v>0</v>
      </c>
      <c r="AA82" s="254">
        <v>0</v>
      </c>
    </row>
    <row r="83" spans="1:34" s="24" customFormat="1" ht="28.5" x14ac:dyDescent="0.4">
      <c r="A83" s="260">
        <v>50</v>
      </c>
      <c r="B83" s="260" t="s">
        <v>26</v>
      </c>
      <c r="C83" s="362">
        <v>73213</v>
      </c>
      <c r="D83" s="362">
        <v>1</v>
      </c>
      <c r="E83" s="362">
        <v>0</v>
      </c>
      <c r="F83" s="362">
        <v>0</v>
      </c>
      <c r="G83" s="267" t="s">
        <v>1106</v>
      </c>
      <c r="H83" s="254">
        <f t="shared" si="4"/>
        <v>400</v>
      </c>
      <c r="I83" s="256">
        <v>440</v>
      </c>
      <c r="J83" s="271">
        <f t="shared" si="9"/>
        <v>176000</v>
      </c>
      <c r="K83" s="362"/>
      <c r="L83" s="396"/>
      <c r="M83" s="260"/>
      <c r="N83" s="396"/>
      <c r="O83" s="254"/>
      <c r="P83" s="256"/>
      <c r="Q83" s="254"/>
      <c r="R83" s="253"/>
      <c r="S83" s="260"/>
      <c r="T83" s="254"/>
      <c r="U83" s="253"/>
      <c r="V83" s="253"/>
      <c r="W83" s="253">
        <v>176000</v>
      </c>
      <c r="X83" s="253">
        <v>176000</v>
      </c>
      <c r="Y83" s="260">
        <v>50</v>
      </c>
      <c r="Z83" s="260">
        <v>0</v>
      </c>
      <c r="AA83" s="254">
        <v>0</v>
      </c>
    </row>
    <row r="84" spans="1:34" s="24" customFormat="1" ht="28.5" x14ac:dyDescent="0.4">
      <c r="A84" s="260">
        <v>51</v>
      </c>
      <c r="B84" s="260" t="s">
        <v>26</v>
      </c>
      <c r="C84" s="362">
        <v>73212</v>
      </c>
      <c r="D84" s="362">
        <v>1</v>
      </c>
      <c r="E84" s="362">
        <v>0</v>
      </c>
      <c r="F84" s="362">
        <v>0</v>
      </c>
      <c r="G84" s="267" t="s">
        <v>1106</v>
      </c>
      <c r="H84" s="254">
        <f t="shared" si="4"/>
        <v>400</v>
      </c>
      <c r="I84" s="256">
        <v>440</v>
      </c>
      <c r="J84" s="271">
        <f t="shared" si="9"/>
        <v>176000</v>
      </c>
      <c r="K84" s="362"/>
      <c r="L84" s="396"/>
      <c r="M84" s="260"/>
      <c r="N84" s="396"/>
      <c r="O84" s="254"/>
      <c r="P84" s="256"/>
      <c r="Q84" s="254"/>
      <c r="R84" s="253"/>
      <c r="S84" s="260"/>
      <c r="T84" s="254"/>
      <c r="U84" s="253"/>
      <c r="V84" s="253"/>
      <c r="W84" s="253">
        <v>176000</v>
      </c>
      <c r="X84" s="253">
        <v>176000</v>
      </c>
      <c r="Y84" s="260">
        <v>50</v>
      </c>
      <c r="Z84" s="260">
        <v>0</v>
      </c>
      <c r="AA84" s="254">
        <v>0</v>
      </c>
    </row>
    <row r="85" spans="1:34" s="32" customFormat="1" ht="28.5" x14ac:dyDescent="0.4">
      <c r="A85" s="401">
        <v>52</v>
      </c>
      <c r="B85" s="401" t="s">
        <v>26</v>
      </c>
      <c r="C85" s="402">
        <v>13934</v>
      </c>
      <c r="D85" s="402">
        <v>13</v>
      </c>
      <c r="E85" s="402">
        <v>2</v>
      </c>
      <c r="F85" s="402">
        <v>95</v>
      </c>
      <c r="G85" s="403" t="s">
        <v>1011</v>
      </c>
      <c r="H85" s="404">
        <f t="shared" si="4"/>
        <v>5495</v>
      </c>
      <c r="I85" s="405">
        <v>170</v>
      </c>
      <c r="J85" s="406">
        <f t="shared" si="9"/>
        <v>934150</v>
      </c>
      <c r="K85" s="402"/>
      <c r="L85" s="407"/>
      <c r="M85" s="401"/>
      <c r="N85" s="407"/>
      <c r="O85" s="404"/>
      <c r="P85" s="405"/>
      <c r="Q85" s="404"/>
      <c r="R85" s="408"/>
      <c r="S85" s="401"/>
      <c r="T85" s="404"/>
      <c r="U85" s="408"/>
      <c r="V85" s="408"/>
      <c r="W85" s="408">
        <v>934150</v>
      </c>
      <c r="X85" s="408">
        <v>934150</v>
      </c>
      <c r="Y85" s="401">
        <v>0</v>
      </c>
      <c r="Z85" s="408">
        <v>934150</v>
      </c>
      <c r="AA85" s="404">
        <v>0.3</v>
      </c>
      <c r="AB85" s="24"/>
      <c r="AC85" s="24"/>
      <c r="AD85" s="24"/>
      <c r="AE85" s="24"/>
      <c r="AF85" s="24"/>
      <c r="AG85" s="24"/>
      <c r="AH85" s="24"/>
    </row>
    <row r="86" spans="1:34" s="32" customFormat="1" ht="28.5" x14ac:dyDescent="0.4">
      <c r="A86" s="401">
        <v>53</v>
      </c>
      <c r="B86" s="401" t="s">
        <v>26</v>
      </c>
      <c r="C86" s="402">
        <v>45743</v>
      </c>
      <c r="D86" s="402">
        <v>12</v>
      </c>
      <c r="E86" s="402">
        <v>0</v>
      </c>
      <c r="F86" s="402">
        <v>0</v>
      </c>
      <c r="G86" s="403" t="s">
        <v>1011</v>
      </c>
      <c r="H86" s="404">
        <f t="shared" si="4"/>
        <v>4800</v>
      </c>
      <c r="I86" s="405">
        <v>170</v>
      </c>
      <c r="J86" s="406">
        <f t="shared" si="9"/>
        <v>816000</v>
      </c>
      <c r="K86" s="402"/>
      <c r="L86" s="407"/>
      <c r="M86" s="401"/>
      <c r="N86" s="407"/>
      <c r="O86" s="404"/>
      <c r="P86" s="405"/>
      <c r="Q86" s="404"/>
      <c r="R86" s="408"/>
      <c r="S86" s="401"/>
      <c r="T86" s="404"/>
      <c r="U86" s="408"/>
      <c r="V86" s="408"/>
      <c r="W86" s="408">
        <v>816000</v>
      </c>
      <c r="X86" s="408">
        <v>816000</v>
      </c>
      <c r="Y86" s="401">
        <v>0</v>
      </c>
      <c r="Z86" s="408">
        <v>816000</v>
      </c>
      <c r="AA86" s="404">
        <v>0.3</v>
      </c>
      <c r="AB86" s="24"/>
      <c r="AC86" s="24"/>
      <c r="AD86" s="24"/>
      <c r="AE86" s="24"/>
      <c r="AF86" s="24"/>
      <c r="AG86" s="24"/>
      <c r="AH86" s="24"/>
    </row>
    <row r="87" spans="1:34" s="24" customFormat="1" ht="28.5" x14ac:dyDescent="0.4">
      <c r="A87" s="260">
        <v>54</v>
      </c>
      <c r="B87" s="260" t="s">
        <v>26</v>
      </c>
      <c r="C87" s="362">
        <v>27335</v>
      </c>
      <c r="D87" s="362">
        <v>13</v>
      </c>
      <c r="E87" s="362">
        <v>1</v>
      </c>
      <c r="F87" s="362">
        <v>22</v>
      </c>
      <c r="G87" s="267" t="s">
        <v>1106</v>
      </c>
      <c r="H87" s="254">
        <f t="shared" si="4"/>
        <v>5322</v>
      </c>
      <c r="I87" s="256">
        <v>130</v>
      </c>
      <c r="J87" s="271">
        <f t="shared" si="9"/>
        <v>691860</v>
      </c>
      <c r="K87" s="362"/>
      <c r="L87" s="396"/>
      <c r="M87" s="260"/>
      <c r="N87" s="396"/>
      <c r="O87" s="254"/>
      <c r="P87" s="256"/>
      <c r="Q87" s="254"/>
      <c r="R87" s="253"/>
      <c r="S87" s="260"/>
      <c r="T87" s="254"/>
      <c r="U87" s="253"/>
      <c r="V87" s="253"/>
      <c r="W87" s="253">
        <v>691860</v>
      </c>
      <c r="X87" s="253">
        <v>691860</v>
      </c>
      <c r="Y87" s="260">
        <v>50</v>
      </c>
      <c r="Z87" s="260">
        <v>0</v>
      </c>
      <c r="AA87" s="254">
        <v>0</v>
      </c>
    </row>
    <row r="88" spans="1:34" s="24" customFormat="1" ht="28.5" x14ac:dyDescent="0.4">
      <c r="A88" s="260">
        <v>55</v>
      </c>
      <c r="B88" s="260" t="s">
        <v>26</v>
      </c>
      <c r="C88" s="362">
        <v>66610</v>
      </c>
      <c r="D88" s="362">
        <v>1</v>
      </c>
      <c r="E88" s="362">
        <v>2</v>
      </c>
      <c r="F88" s="362">
        <v>78</v>
      </c>
      <c r="G88" s="267" t="s">
        <v>1106</v>
      </c>
      <c r="H88" s="254">
        <f t="shared" si="4"/>
        <v>678</v>
      </c>
      <c r="I88" s="400">
        <v>1000</v>
      </c>
      <c r="J88" s="271">
        <f t="shared" si="9"/>
        <v>678000</v>
      </c>
      <c r="K88" s="362"/>
      <c r="L88" s="396"/>
      <c r="M88" s="260"/>
      <c r="N88" s="396"/>
      <c r="O88" s="254"/>
      <c r="P88" s="256"/>
      <c r="Q88" s="254"/>
      <c r="R88" s="253"/>
      <c r="S88" s="260"/>
      <c r="T88" s="254"/>
      <c r="U88" s="253"/>
      <c r="V88" s="253"/>
      <c r="W88" s="253">
        <v>678000</v>
      </c>
      <c r="X88" s="253">
        <v>678000</v>
      </c>
      <c r="Y88" s="260">
        <v>50</v>
      </c>
      <c r="Z88" s="260">
        <v>0</v>
      </c>
      <c r="AA88" s="254">
        <v>0</v>
      </c>
    </row>
    <row r="89" spans="1:34" s="24" customFormat="1" ht="28.5" x14ac:dyDescent="0.4">
      <c r="A89" s="260">
        <v>56</v>
      </c>
      <c r="B89" s="260" t="s">
        <v>26</v>
      </c>
      <c r="C89" s="362">
        <v>31598</v>
      </c>
      <c r="D89" s="362">
        <v>12</v>
      </c>
      <c r="E89" s="362">
        <v>3</v>
      </c>
      <c r="F89" s="362">
        <v>90</v>
      </c>
      <c r="G89" s="267" t="s">
        <v>1106</v>
      </c>
      <c r="H89" s="254">
        <f t="shared" si="4"/>
        <v>5190</v>
      </c>
      <c r="I89" s="256">
        <v>410</v>
      </c>
      <c r="J89" s="271">
        <f t="shared" si="9"/>
        <v>2127900</v>
      </c>
      <c r="K89" s="362"/>
      <c r="L89" s="396"/>
      <c r="M89" s="260"/>
      <c r="N89" s="396"/>
      <c r="O89" s="254"/>
      <c r="P89" s="256"/>
      <c r="Q89" s="254"/>
      <c r="R89" s="253"/>
      <c r="S89" s="260"/>
      <c r="T89" s="254"/>
      <c r="U89" s="253"/>
      <c r="V89" s="253"/>
      <c r="W89" s="253">
        <v>2127900</v>
      </c>
      <c r="X89" s="253">
        <v>2127900</v>
      </c>
      <c r="Y89" s="260">
        <v>50</v>
      </c>
      <c r="Z89" s="260">
        <v>0</v>
      </c>
      <c r="AA89" s="254">
        <v>0</v>
      </c>
    </row>
    <row r="90" spans="1:34" s="413" customFormat="1" ht="18" x14ac:dyDescent="0.4">
      <c r="A90" s="1062">
        <v>57</v>
      </c>
      <c r="B90" s="1062" t="s">
        <v>26</v>
      </c>
      <c r="C90" s="1062">
        <v>44803</v>
      </c>
      <c r="D90" s="1062">
        <v>4</v>
      </c>
      <c r="E90" s="1062">
        <v>3</v>
      </c>
      <c r="F90" s="1062">
        <v>58</v>
      </c>
      <c r="G90" s="1125" t="s">
        <v>11</v>
      </c>
      <c r="H90" s="1062">
        <v>107</v>
      </c>
      <c r="I90" s="1062">
        <v>630</v>
      </c>
      <c r="J90" s="1110">
        <f t="shared" si="9"/>
        <v>67410</v>
      </c>
      <c r="K90" s="376">
        <v>1</v>
      </c>
      <c r="L90" s="377" t="s">
        <v>871</v>
      </c>
      <c r="M90" s="378" t="s">
        <v>872</v>
      </c>
      <c r="N90" s="379" t="s">
        <v>11</v>
      </c>
      <c r="O90" s="378">
        <v>260</v>
      </c>
      <c r="P90" s="384"/>
      <c r="Q90" s="381">
        <v>6450</v>
      </c>
      <c r="R90" s="381">
        <f t="shared" si="10"/>
        <v>1677000</v>
      </c>
      <c r="S90" s="378">
        <v>10</v>
      </c>
      <c r="T90" s="388">
        <v>0.1</v>
      </c>
      <c r="U90" s="381">
        <f t="shared" si="11"/>
        <v>167700</v>
      </c>
      <c r="V90" s="381">
        <f t="shared" si="8"/>
        <v>1509300</v>
      </c>
      <c r="W90" s="381">
        <f>V90+J90</f>
        <v>1576710</v>
      </c>
      <c r="X90" s="383">
        <f>O90/4*I90+V90</f>
        <v>1550250</v>
      </c>
      <c r="Y90" s="378">
        <v>50</v>
      </c>
      <c r="Z90" s="378">
        <v>0</v>
      </c>
      <c r="AA90" s="383">
        <v>0</v>
      </c>
      <c r="AB90" s="24"/>
      <c r="AC90" s="24"/>
      <c r="AD90" s="24"/>
      <c r="AE90" s="24"/>
      <c r="AF90" s="24"/>
      <c r="AG90" s="24"/>
      <c r="AH90" s="24"/>
    </row>
    <row r="91" spans="1:34" s="413" customFormat="1" ht="24" customHeight="1" x14ac:dyDescent="0.4">
      <c r="A91" s="1063"/>
      <c r="B91" s="1063"/>
      <c r="C91" s="1063"/>
      <c r="D91" s="1063"/>
      <c r="E91" s="1063"/>
      <c r="F91" s="1063"/>
      <c r="G91" s="1196"/>
      <c r="H91" s="1063"/>
      <c r="I91" s="1063"/>
      <c r="J91" s="1151"/>
      <c r="K91" s="376">
        <v>2</v>
      </c>
      <c r="L91" s="377" t="s">
        <v>878</v>
      </c>
      <c r="M91" s="378" t="s">
        <v>872</v>
      </c>
      <c r="N91" s="379" t="s">
        <v>1005</v>
      </c>
      <c r="O91" s="378">
        <v>99</v>
      </c>
      <c r="P91" s="384"/>
      <c r="Q91" s="381">
        <v>5550</v>
      </c>
      <c r="R91" s="381">
        <f t="shared" si="10"/>
        <v>549450</v>
      </c>
      <c r="S91" s="378">
        <v>7</v>
      </c>
      <c r="T91" s="388">
        <v>7.0000000000000007E-2</v>
      </c>
      <c r="U91" s="381">
        <f t="shared" si="11"/>
        <v>38461.500000000007</v>
      </c>
      <c r="V91" s="381">
        <f t="shared" si="8"/>
        <v>510988.5</v>
      </c>
      <c r="W91" s="381">
        <f>V91+J90</f>
        <v>578398.5</v>
      </c>
      <c r="X91" s="383">
        <f>O91/4*I90+V91</f>
        <v>526581</v>
      </c>
      <c r="Y91" s="378">
        <v>0</v>
      </c>
      <c r="Z91" s="385">
        <v>526581</v>
      </c>
      <c r="AA91" s="383">
        <v>0.3</v>
      </c>
      <c r="AB91" s="24"/>
      <c r="AC91" s="24"/>
      <c r="AD91" s="24"/>
      <c r="AE91" s="24"/>
      <c r="AF91" s="24"/>
      <c r="AG91" s="24"/>
      <c r="AH91" s="24"/>
    </row>
    <row r="92" spans="1:34" s="413" customFormat="1" ht="26.25" customHeight="1" x14ac:dyDescent="0.4">
      <c r="A92" s="1063"/>
      <c r="B92" s="1063"/>
      <c r="C92" s="1063"/>
      <c r="D92" s="1063"/>
      <c r="E92" s="1063"/>
      <c r="F92" s="1063"/>
      <c r="G92" s="1126"/>
      <c r="H92" s="1064"/>
      <c r="I92" s="1064"/>
      <c r="J92" s="1111"/>
      <c r="K92" s="376">
        <v>3</v>
      </c>
      <c r="L92" s="377" t="s">
        <v>877</v>
      </c>
      <c r="M92" s="378" t="s">
        <v>875</v>
      </c>
      <c r="N92" s="379" t="s">
        <v>1005</v>
      </c>
      <c r="O92" s="385">
        <v>70</v>
      </c>
      <c r="P92" s="384"/>
      <c r="Q92" s="381">
        <v>3500</v>
      </c>
      <c r="R92" s="381">
        <f t="shared" si="10"/>
        <v>245000</v>
      </c>
      <c r="S92" s="378">
        <v>10</v>
      </c>
      <c r="T92" s="388">
        <v>0.4</v>
      </c>
      <c r="U92" s="381">
        <f t="shared" si="11"/>
        <v>98000</v>
      </c>
      <c r="V92" s="381">
        <f t="shared" si="8"/>
        <v>147000</v>
      </c>
      <c r="W92" s="381">
        <f>V92+J90</f>
        <v>214410</v>
      </c>
      <c r="X92" s="383">
        <f>O92/4*I90+V92</f>
        <v>158025</v>
      </c>
      <c r="Y92" s="378">
        <v>0</v>
      </c>
      <c r="Z92" s="385">
        <v>158025</v>
      </c>
      <c r="AA92" s="383">
        <v>0.3</v>
      </c>
      <c r="AB92" s="24"/>
      <c r="AC92" s="24"/>
      <c r="AD92" s="24"/>
      <c r="AE92" s="24"/>
      <c r="AF92" s="24"/>
      <c r="AG92" s="24"/>
      <c r="AH92" s="24"/>
    </row>
    <row r="93" spans="1:34" s="413" customFormat="1" ht="26.25" customHeight="1" x14ac:dyDescent="0.4">
      <c r="A93" s="1064"/>
      <c r="B93" s="1064"/>
      <c r="C93" s="1064"/>
      <c r="D93" s="1064"/>
      <c r="E93" s="1064"/>
      <c r="F93" s="1064"/>
      <c r="G93" s="414" t="s">
        <v>1106</v>
      </c>
      <c r="H93" s="415">
        <v>1851</v>
      </c>
      <c r="I93" s="415">
        <v>630</v>
      </c>
      <c r="J93" s="416">
        <f>H93*I93</f>
        <v>1166130</v>
      </c>
      <c r="K93" s="376"/>
      <c r="L93" s="377"/>
      <c r="M93" s="378"/>
      <c r="N93" s="379"/>
      <c r="O93" s="385"/>
      <c r="P93" s="384"/>
      <c r="Q93" s="381"/>
      <c r="R93" s="381"/>
      <c r="S93" s="378"/>
      <c r="T93" s="388"/>
      <c r="U93" s="381"/>
      <c r="V93" s="381"/>
      <c r="W93" s="381">
        <v>1166130</v>
      </c>
      <c r="X93" s="381">
        <v>1166130</v>
      </c>
      <c r="Y93" s="378">
        <v>50</v>
      </c>
      <c r="Z93" s="378">
        <v>0</v>
      </c>
      <c r="AA93" s="383">
        <v>0</v>
      </c>
      <c r="AB93" s="24"/>
      <c r="AC93" s="24"/>
      <c r="AD93" s="24"/>
      <c r="AE93" s="24"/>
      <c r="AF93" s="24"/>
      <c r="AG93" s="24"/>
      <c r="AH93" s="24"/>
    </row>
    <row r="94" spans="1:34" s="24" customFormat="1" ht="28.5" x14ac:dyDescent="0.4">
      <c r="A94" s="260">
        <v>58</v>
      </c>
      <c r="B94" s="260" t="s">
        <v>26</v>
      </c>
      <c r="C94" s="362">
        <v>15222</v>
      </c>
      <c r="D94" s="362">
        <v>50</v>
      </c>
      <c r="E94" s="362">
        <v>2</v>
      </c>
      <c r="F94" s="362">
        <v>67</v>
      </c>
      <c r="G94" s="267" t="s">
        <v>1011</v>
      </c>
      <c r="H94" s="254">
        <f t="shared" si="4"/>
        <v>20267</v>
      </c>
      <c r="I94" s="256">
        <v>410</v>
      </c>
      <c r="J94" s="271">
        <f t="shared" si="9"/>
        <v>8309470</v>
      </c>
      <c r="K94" s="362"/>
      <c r="L94" s="267"/>
      <c r="M94" s="260"/>
      <c r="N94" s="396"/>
      <c r="O94" s="254"/>
      <c r="P94" s="256"/>
      <c r="Q94" s="254"/>
      <c r="R94" s="253"/>
      <c r="S94" s="260"/>
      <c r="T94" s="254"/>
      <c r="U94" s="253"/>
      <c r="V94" s="253"/>
      <c r="W94" s="253">
        <v>8309470</v>
      </c>
      <c r="X94" s="253">
        <v>8309470</v>
      </c>
      <c r="Y94" s="260">
        <v>0</v>
      </c>
      <c r="Z94" s="253">
        <v>8309470</v>
      </c>
      <c r="AA94" s="254">
        <v>0.3</v>
      </c>
    </row>
    <row r="95" spans="1:34" s="24" customFormat="1" ht="18" x14ac:dyDescent="0.4">
      <c r="A95" s="260">
        <v>59</v>
      </c>
      <c r="B95" s="260" t="s">
        <v>26</v>
      </c>
      <c r="C95" s="362">
        <v>44807</v>
      </c>
      <c r="D95" s="362">
        <v>4</v>
      </c>
      <c r="E95" s="362">
        <v>3</v>
      </c>
      <c r="F95" s="362">
        <v>57</v>
      </c>
      <c r="G95" s="267" t="s">
        <v>12</v>
      </c>
      <c r="H95" s="254">
        <f t="shared" si="4"/>
        <v>1957</v>
      </c>
      <c r="I95" s="256">
        <v>540</v>
      </c>
      <c r="J95" s="271">
        <f t="shared" si="9"/>
        <v>1056780</v>
      </c>
      <c r="K95" s="362"/>
      <c r="L95" s="267"/>
      <c r="M95" s="260"/>
      <c r="N95" s="396"/>
      <c r="O95" s="254"/>
      <c r="P95" s="256"/>
      <c r="Q95" s="254"/>
      <c r="R95" s="253"/>
      <c r="S95" s="260"/>
      <c r="T95" s="254"/>
      <c r="U95" s="253"/>
      <c r="V95" s="253"/>
      <c r="W95" s="253">
        <v>1056780</v>
      </c>
      <c r="X95" s="253">
        <v>1056780</v>
      </c>
      <c r="Y95" s="260">
        <v>0</v>
      </c>
      <c r="Z95" s="253">
        <v>1056780</v>
      </c>
      <c r="AA95" s="254">
        <v>0.3</v>
      </c>
    </row>
    <row r="96" spans="1:34" s="24" customFormat="1" ht="18" x14ac:dyDescent="0.4">
      <c r="A96" s="260">
        <v>60</v>
      </c>
      <c r="B96" s="260" t="s">
        <v>26</v>
      </c>
      <c r="C96" s="362">
        <v>44806</v>
      </c>
      <c r="D96" s="362">
        <v>4</v>
      </c>
      <c r="E96" s="362">
        <v>3</v>
      </c>
      <c r="F96" s="362">
        <v>57</v>
      </c>
      <c r="G96" s="267" t="s">
        <v>12</v>
      </c>
      <c r="H96" s="254">
        <f t="shared" si="4"/>
        <v>1957</v>
      </c>
      <c r="I96" s="256">
        <v>540</v>
      </c>
      <c r="J96" s="271">
        <f t="shared" si="9"/>
        <v>1056780</v>
      </c>
      <c r="K96" s="362"/>
      <c r="L96" s="267"/>
      <c r="M96" s="260"/>
      <c r="N96" s="396"/>
      <c r="O96" s="254"/>
      <c r="P96" s="256"/>
      <c r="Q96" s="254"/>
      <c r="R96" s="253"/>
      <c r="S96" s="260"/>
      <c r="T96" s="254"/>
      <c r="U96" s="253"/>
      <c r="V96" s="253"/>
      <c r="W96" s="253">
        <v>1056780</v>
      </c>
      <c r="X96" s="253">
        <v>1056780</v>
      </c>
      <c r="Y96" s="260">
        <v>0</v>
      </c>
      <c r="Z96" s="253">
        <v>1056780</v>
      </c>
      <c r="AA96" s="254">
        <v>0.3</v>
      </c>
    </row>
    <row r="97" spans="1:30" s="24" customFormat="1" ht="28.5" x14ac:dyDescent="0.4">
      <c r="A97" s="260">
        <v>61</v>
      </c>
      <c r="B97" s="260" t="s">
        <v>26</v>
      </c>
      <c r="C97" s="362">
        <v>26618</v>
      </c>
      <c r="D97" s="362">
        <v>11</v>
      </c>
      <c r="E97" s="362">
        <v>2</v>
      </c>
      <c r="F97" s="362">
        <v>26</v>
      </c>
      <c r="G97" s="267" t="s">
        <v>1106</v>
      </c>
      <c r="H97" s="254">
        <f t="shared" si="4"/>
        <v>4626</v>
      </c>
      <c r="I97" s="256">
        <v>130</v>
      </c>
      <c r="J97" s="271">
        <f t="shared" si="9"/>
        <v>601380</v>
      </c>
      <c r="K97" s="362"/>
      <c r="L97" s="267"/>
      <c r="M97" s="260"/>
      <c r="N97" s="396"/>
      <c r="O97" s="254"/>
      <c r="P97" s="256"/>
      <c r="Q97" s="254"/>
      <c r="R97" s="253"/>
      <c r="S97" s="260"/>
      <c r="T97" s="254"/>
      <c r="U97" s="253"/>
      <c r="V97" s="253"/>
      <c r="W97" s="253">
        <v>601380</v>
      </c>
      <c r="X97" s="253">
        <v>601380</v>
      </c>
      <c r="Y97" s="260">
        <v>50</v>
      </c>
      <c r="Z97" s="260">
        <v>0</v>
      </c>
      <c r="AA97" s="254">
        <v>0</v>
      </c>
    </row>
    <row r="98" spans="1:30" s="24" customFormat="1" ht="18" x14ac:dyDescent="0.4">
      <c r="A98" s="260">
        <v>62</v>
      </c>
      <c r="B98" s="260" t="s">
        <v>26</v>
      </c>
      <c r="C98" s="362">
        <v>44805</v>
      </c>
      <c r="D98" s="362">
        <v>4</v>
      </c>
      <c r="E98" s="362">
        <v>3</v>
      </c>
      <c r="F98" s="362">
        <v>57</v>
      </c>
      <c r="G98" s="267" t="s">
        <v>12</v>
      </c>
      <c r="H98" s="254">
        <f t="shared" si="4"/>
        <v>1957</v>
      </c>
      <c r="I98" s="256">
        <v>540</v>
      </c>
      <c r="J98" s="271">
        <f t="shared" si="9"/>
        <v>1056780</v>
      </c>
      <c r="K98" s="362"/>
      <c r="L98" s="267"/>
      <c r="M98" s="260"/>
      <c r="N98" s="396"/>
      <c r="O98" s="254"/>
      <c r="P98" s="256"/>
      <c r="Q98" s="254"/>
      <c r="R98" s="253"/>
      <c r="S98" s="260"/>
      <c r="T98" s="254"/>
      <c r="U98" s="253"/>
      <c r="V98" s="253"/>
      <c r="W98" s="253">
        <v>1056780</v>
      </c>
      <c r="X98" s="253">
        <v>1056780</v>
      </c>
      <c r="Y98" s="260">
        <v>0</v>
      </c>
      <c r="Z98" s="253">
        <v>1056780</v>
      </c>
      <c r="AA98" s="254">
        <v>0.3</v>
      </c>
    </row>
    <row r="99" spans="1:30" s="413" customFormat="1" ht="28.5" x14ac:dyDescent="0.4">
      <c r="A99" s="378">
        <v>63</v>
      </c>
      <c r="B99" s="378" t="s">
        <v>26</v>
      </c>
      <c r="C99" s="376">
        <v>44804</v>
      </c>
      <c r="D99" s="376">
        <v>0</v>
      </c>
      <c r="E99" s="376">
        <v>3</v>
      </c>
      <c r="F99" s="376">
        <v>74</v>
      </c>
      <c r="G99" s="377" t="s">
        <v>12</v>
      </c>
      <c r="H99" s="383">
        <f t="shared" si="4"/>
        <v>374</v>
      </c>
      <c r="I99" s="384">
        <v>540</v>
      </c>
      <c r="J99" s="399">
        <f t="shared" si="9"/>
        <v>201960</v>
      </c>
      <c r="K99" s="376"/>
      <c r="L99" s="377" t="s">
        <v>890</v>
      </c>
      <c r="M99" s="378" t="s">
        <v>872</v>
      </c>
      <c r="N99" s="379" t="s">
        <v>11</v>
      </c>
      <c r="O99" s="417">
        <v>306</v>
      </c>
      <c r="P99" s="384"/>
      <c r="Q99" s="381">
        <v>6450</v>
      </c>
      <c r="R99" s="381">
        <f t="shared" si="10"/>
        <v>1973700</v>
      </c>
      <c r="S99" s="417">
        <v>27</v>
      </c>
      <c r="T99" s="388">
        <v>0.44</v>
      </c>
      <c r="U99" s="381">
        <f t="shared" si="11"/>
        <v>868428</v>
      </c>
      <c r="V99" s="381">
        <f t="shared" si="8"/>
        <v>1105272</v>
      </c>
      <c r="W99" s="381">
        <f>V99+J99</f>
        <v>1307232</v>
      </c>
      <c r="X99" s="383">
        <f>O99/4*I99+V99</f>
        <v>1146582</v>
      </c>
      <c r="Y99" s="378">
        <v>50</v>
      </c>
      <c r="Z99" s="378">
        <v>0</v>
      </c>
      <c r="AA99" s="383">
        <v>0</v>
      </c>
      <c r="AB99" s="24"/>
      <c r="AC99" s="24"/>
      <c r="AD99" s="24"/>
    </row>
    <row r="100" spans="1:30" s="413" customFormat="1" ht="28.5" x14ac:dyDescent="0.4">
      <c r="A100" s="378"/>
      <c r="B100" s="378"/>
      <c r="C100" s="376"/>
      <c r="D100" s="376"/>
      <c r="E100" s="376"/>
      <c r="F100" s="376"/>
      <c r="G100" s="377"/>
      <c r="H100" s="383"/>
      <c r="I100" s="384"/>
      <c r="J100" s="399"/>
      <c r="K100" s="376"/>
      <c r="L100" s="377" t="s">
        <v>890</v>
      </c>
      <c r="M100" s="378" t="s">
        <v>872</v>
      </c>
      <c r="N100" s="379" t="s">
        <v>11</v>
      </c>
      <c r="O100" s="417">
        <v>90</v>
      </c>
      <c r="P100" s="384"/>
      <c r="Q100" s="381">
        <v>6450</v>
      </c>
      <c r="R100" s="381">
        <f t="shared" si="10"/>
        <v>580500</v>
      </c>
      <c r="S100" s="417">
        <v>9</v>
      </c>
      <c r="T100" s="388">
        <v>0.09</v>
      </c>
      <c r="U100" s="381">
        <f t="shared" si="11"/>
        <v>52245</v>
      </c>
      <c r="V100" s="381">
        <f t="shared" si="8"/>
        <v>528255</v>
      </c>
      <c r="W100" s="381">
        <f>V100+J99</f>
        <v>730215</v>
      </c>
      <c r="X100" s="383">
        <f>O100/4*I99+V100</f>
        <v>540405</v>
      </c>
      <c r="Y100" s="378">
        <v>50</v>
      </c>
      <c r="Z100" s="378">
        <v>0</v>
      </c>
      <c r="AA100" s="383">
        <v>0</v>
      </c>
      <c r="AB100" s="24"/>
      <c r="AC100" s="24"/>
      <c r="AD100" s="24"/>
    </row>
    <row r="101" spans="1:30" s="413" customFormat="1" ht="18" x14ac:dyDescent="0.4">
      <c r="A101" s="378"/>
      <c r="B101" s="378"/>
      <c r="C101" s="376"/>
      <c r="D101" s="376"/>
      <c r="E101" s="376"/>
      <c r="F101" s="376"/>
      <c r="G101" s="377"/>
      <c r="H101" s="383"/>
      <c r="I101" s="384"/>
      <c r="J101" s="399"/>
      <c r="K101" s="376"/>
      <c r="L101" s="377" t="s">
        <v>1013</v>
      </c>
      <c r="M101" s="378" t="s">
        <v>872</v>
      </c>
      <c r="N101" s="379" t="s">
        <v>12</v>
      </c>
      <c r="O101" s="418">
        <v>1387</v>
      </c>
      <c r="P101" s="384"/>
      <c r="Q101" s="381">
        <v>3500</v>
      </c>
      <c r="R101" s="381">
        <f t="shared" si="10"/>
        <v>4854500</v>
      </c>
      <c r="S101" s="417">
        <v>10</v>
      </c>
      <c r="T101" s="388">
        <v>0.1</v>
      </c>
      <c r="U101" s="381">
        <f t="shared" si="11"/>
        <v>485450</v>
      </c>
      <c r="V101" s="381">
        <f t="shared" si="8"/>
        <v>4369050</v>
      </c>
      <c r="W101" s="381">
        <f>V101+J99</f>
        <v>4571010</v>
      </c>
      <c r="X101" s="383">
        <f>O101/4*I99+V101</f>
        <v>4556295</v>
      </c>
      <c r="Y101" s="378">
        <v>0</v>
      </c>
      <c r="Z101" s="385">
        <v>4556295</v>
      </c>
      <c r="AA101" s="383">
        <v>0.3</v>
      </c>
      <c r="AB101" s="24"/>
      <c r="AC101" s="24"/>
      <c r="AD101" s="24"/>
    </row>
    <row r="102" spans="1:30" s="413" customFormat="1" ht="18" x14ac:dyDescent="0.4">
      <c r="A102" s="378"/>
      <c r="B102" s="378"/>
      <c r="C102" s="376"/>
      <c r="D102" s="376"/>
      <c r="E102" s="376"/>
      <c r="F102" s="376"/>
      <c r="G102" s="377"/>
      <c r="H102" s="383"/>
      <c r="I102" s="384"/>
      <c r="J102" s="399"/>
      <c r="K102" s="376"/>
      <c r="L102" s="377" t="s">
        <v>1013</v>
      </c>
      <c r="M102" s="378" t="s">
        <v>872</v>
      </c>
      <c r="N102" s="379" t="s">
        <v>12</v>
      </c>
      <c r="O102" s="417">
        <v>450</v>
      </c>
      <c r="P102" s="384"/>
      <c r="Q102" s="381">
        <v>3500</v>
      </c>
      <c r="R102" s="381">
        <f t="shared" si="10"/>
        <v>1575000</v>
      </c>
      <c r="S102" s="417">
        <v>2</v>
      </c>
      <c r="T102" s="388">
        <v>0.02</v>
      </c>
      <c r="U102" s="381">
        <f t="shared" si="11"/>
        <v>31500</v>
      </c>
      <c r="V102" s="381">
        <f t="shared" si="8"/>
        <v>1543500</v>
      </c>
      <c r="W102" s="383"/>
      <c r="X102" s="383"/>
      <c r="Y102" s="378"/>
      <c r="Z102" s="378"/>
      <c r="AA102" s="383"/>
      <c r="AB102" s="24"/>
      <c r="AC102" s="24"/>
      <c r="AD102" s="24"/>
    </row>
    <row r="103" spans="1:30" s="413" customFormat="1" ht="18" x14ac:dyDescent="0.4">
      <c r="A103" s="378"/>
      <c r="B103" s="378"/>
      <c r="C103" s="376"/>
      <c r="D103" s="376"/>
      <c r="E103" s="376"/>
      <c r="F103" s="376"/>
      <c r="G103" s="377"/>
      <c r="H103" s="383"/>
      <c r="I103" s="384"/>
      <c r="J103" s="399"/>
      <c r="K103" s="376"/>
      <c r="L103" s="377" t="s">
        <v>1013</v>
      </c>
      <c r="M103" s="378" t="s">
        <v>872</v>
      </c>
      <c r="N103" s="379" t="s">
        <v>12</v>
      </c>
      <c r="O103" s="418">
        <v>1116</v>
      </c>
      <c r="P103" s="384"/>
      <c r="Q103" s="381">
        <v>3500</v>
      </c>
      <c r="R103" s="381">
        <f t="shared" si="10"/>
        <v>3906000</v>
      </c>
      <c r="S103" s="417">
        <v>3</v>
      </c>
      <c r="T103" s="388">
        <v>0.03</v>
      </c>
      <c r="U103" s="381">
        <f t="shared" si="11"/>
        <v>117180</v>
      </c>
      <c r="V103" s="381">
        <f t="shared" si="8"/>
        <v>3788820</v>
      </c>
      <c r="W103" s="383"/>
      <c r="X103" s="383"/>
      <c r="Y103" s="378"/>
      <c r="Z103" s="378"/>
      <c r="AA103" s="383"/>
      <c r="AB103" s="24"/>
      <c r="AC103" s="24"/>
      <c r="AD103" s="24"/>
    </row>
    <row r="104" spans="1:30" s="413" customFormat="1" ht="42.75" x14ac:dyDescent="0.4">
      <c r="A104" s="378"/>
      <c r="B104" s="378"/>
      <c r="C104" s="376"/>
      <c r="D104" s="376"/>
      <c r="E104" s="376"/>
      <c r="F104" s="376"/>
      <c r="G104" s="377"/>
      <c r="H104" s="383"/>
      <c r="I104" s="384"/>
      <c r="J104" s="399"/>
      <c r="K104" s="376"/>
      <c r="L104" s="377" t="s">
        <v>1021</v>
      </c>
      <c r="M104" s="378" t="s">
        <v>875</v>
      </c>
      <c r="N104" s="383" t="s">
        <v>1009</v>
      </c>
      <c r="O104" s="417">
        <v>20</v>
      </c>
      <c r="P104" s="384"/>
      <c r="Q104" s="381">
        <v>5550</v>
      </c>
      <c r="R104" s="381">
        <f t="shared" si="10"/>
        <v>111000</v>
      </c>
      <c r="S104" s="417">
        <v>10</v>
      </c>
      <c r="T104" s="388">
        <v>0.93</v>
      </c>
      <c r="U104" s="381">
        <f t="shared" si="11"/>
        <v>103230</v>
      </c>
      <c r="V104" s="381">
        <f t="shared" si="8"/>
        <v>7770</v>
      </c>
      <c r="W104" s="383"/>
      <c r="X104" s="383"/>
      <c r="Y104" s="378"/>
      <c r="Z104" s="378"/>
      <c r="AA104" s="383"/>
      <c r="AB104" s="24"/>
      <c r="AC104" s="24"/>
      <c r="AD104" s="24"/>
    </row>
    <row r="105" spans="1:30" s="20" customFormat="1" ht="28.5" x14ac:dyDescent="0.4">
      <c r="A105" s="835">
        <v>64</v>
      </c>
      <c r="B105" s="835" t="s">
        <v>26</v>
      </c>
      <c r="C105" s="836">
        <v>44514</v>
      </c>
      <c r="D105" s="836">
        <v>5</v>
      </c>
      <c r="E105" s="836">
        <v>0</v>
      </c>
      <c r="F105" s="836">
        <v>74</v>
      </c>
      <c r="G105" s="837" t="s">
        <v>1011</v>
      </c>
      <c r="H105" s="838">
        <f t="shared" si="4"/>
        <v>2074</v>
      </c>
      <c r="I105" s="839">
        <v>170</v>
      </c>
      <c r="J105" s="840">
        <f t="shared" si="9"/>
        <v>352580</v>
      </c>
      <c r="K105" s="836"/>
      <c r="L105" s="837"/>
      <c r="M105" s="835"/>
      <c r="N105" s="838"/>
      <c r="O105" s="838"/>
      <c r="P105" s="839"/>
      <c r="Q105" s="838"/>
      <c r="R105" s="842"/>
      <c r="S105" s="835"/>
      <c r="T105" s="838"/>
      <c r="U105" s="842"/>
      <c r="V105" s="842"/>
      <c r="W105" s="842">
        <v>352580</v>
      </c>
      <c r="X105" s="842">
        <v>352580</v>
      </c>
      <c r="Y105" s="835">
        <v>0</v>
      </c>
      <c r="Z105" s="842">
        <v>352580</v>
      </c>
      <c r="AA105" s="838">
        <v>0.3</v>
      </c>
    </row>
    <row r="106" spans="1:30" s="24" customFormat="1" ht="28.5" x14ac:dyDescent="0.4">
      <c r="A106" s="260">
        <v>65</v>
      </c>
      <c r="B106" s="260" t="s">
        <v>26</v>
      </c>
      <c r="C106" s="362">
        <v>6480</v>
      </c>
      <c r="D106" s="362">
        <v>6</v>
      </c>
      <c r="E106" s="362">
        <v>0</v>
      </c>
      <c r="F106" s="362">
        <v>82</v>
      </c>
      <c r="G106" s="267" t="s">
        <v>1106</v>
      </c>
      <c r="H106" s="254">
        <f t="shared" si="4"/>
        <v>2482</v>
      </c>
      <c r="I106" s="256">
        <v>170</v>
      </c>
      <c r="J106" s="271">
        <f t="shared" si="9"/>
        <v>421940</v>
      </c>
      <c r="K106" s="362"/>
      <c r="L106" s="267"/>
      <c r="M106" s="260"/>
      <c r="N106" s="254"/>
      <c r="O106" s="254"/>
      <c r="P106" s="256"/>
      <c r="Q106" s="254"/>
      <c r="R106" s="253"/>
      <c r="S106" s="260"/>
      <c r="T106" s="254"/>
      <c r="U106" s="253"/>
      <c r="V106" s="253"/>
      <c r="W106" s="253">
        <v>421940</v>
      </c>
      <c r="X106" s="253">
        <v>421940</v>
      </c>
      <c r="Y106" s="260">
        <v>50</v>
      </c>
      <c r="Z106" s="260">
        <v>0</v>
      </c>
      <c r="AA106" s="254">
        <v>0</v>
      </c>
    </row>
    <row r="107" spans="1:30" s="24" customFormat="1" ht="28.5" x14ac:dyDescent="0.4">
      <c r="A107" s="260">
        <v>66</v>
      </c>
      <c r="B107" s="260" t="s">
        <v>26</v>
      </c>
      <c r="C107" s="362">
        <v>32269</v>
      </c>
      <c r="D107" s="362">
        <v>0</v>
      </c>
      <c r="E107" s="362">
        <v>2</v>
      </c>
      <c r="F107" s="362">
        <v>29</v>
      </c>
      <c r="G107" s="267" t="s">
        <v>11</v>
      </c>
      <c r="H107" s="254">
        <f t="shared" si="4"/>
        <v>229</v>
      </c>
      <c r="I107" s="256">
        <v>630</v>
      </c>
      <c r="J107" s="271">
        <f t="shared" si="9"/>
        <v>144270</v>
      </c>
      <c r="K107" s="362"/>
      <c r="L107" s="267" t="s">
        <v>903</v>
      </c>
      <c r="M107" s="260" t="s">
        <v>872</v>
      </c>
      <c r="N107" s="254" t="s">
        <v>11</v>
      </c>
      <c r="O107" s="260">
        <v>323</v>
      </c>
      <c r="P107" s="256"/>
      <c r="Q107" s="253">
        <v>6450</v>
      </c>
      <c r="R107" s="253">
        <f t="shared" si="10"/>
        <v>2083350</v>
      </c>
      <c r="S107" s="260">
        <v>27</v>
      </c>
      <c r="T107" s="259">
        <v>0.44</v>
      </c>
      <c r="U107" s="253">
        <f t="shared" si="11"/>
        <v>916674</v>
      </c>
      <c r="V107" s="253">
        <f t="shared" si="8"/>
        <v>1166676</v>
      </c>
      <c r="W107" s="253">
        <f>V107+J107</f>
        <v>1310946</v>
      </c>
      <c r="X107" s="253">
        <f>W107+K107</f>
        <v>1310946</v>
      </c>
      <c r="Y107" s="260">
        <v>50</v>
      </c>
      <c r="Z107" s="260">
        <v>0</v>
      </c>
      <c r="AA107" s="254">
        <v>0</v>
      </c>
    </row>
    <row r="108" spans="1:30" s="24" customFormat="1" ht="36" customHeight="1" x14ac:dyDescent="0.4">
      <c r="A108" s="1084">
        <v>67</v>
      </c>
      <c r="B108" s="1084" t="s">
        <v>26</v>
      </c>
      <c r="C108" s="1084">
        <v>31684</v>
      </c>
      <c r="D108" s="1084">
        <v>5</v>
      </c>
      <c r="E108" s="1084">
        <v>1</v>
      </c>
      <c r="F108" s="1084">
        <v>39</v>
      </c>
      <c r="G108" s="1104" t="s">
        <v>11</v>
      </c>
      <c r="H108" s="1152">
        <f t="shared" si="4"/>
        <v>2139</v>
      </c>
      <c r="I108" s="1152">
        <v>880</v>
      </c>
      <c r="J108" s="1155">
        <f t="shared" si="9"/>
        <v>1882320</v>
      </c>
      <c r="K108" s="362">
        <v>1</v>
      </c>
      <c r="L108" s="267" t="s">
        <v>903</v>
      </c>
      <c r="M108" s="260" t="s">
        <v>872</v>
      </c>
      <c r="N108" s="254" t="s">
        <v>11</v>
      </c>
      <c r="O108" s="260">
        <v>91</v>
      </c>
      <c r="P108" s="256">
        <v>12.55</v>
      </c>
      <c r="Q108" s="253">
        <v>6450</v>
      </c>
      <c r="R108" s="253">
        <f t="shared" si="10"/>
        <v>586950</v>
      </c>
      <c r="S108" s="260">
        <v>55</v>
      </c>
      <c r="T108" s="259">
        <v>0.76</v>
      </c>
      <c r="U108" s="253">
        <f t="shared" si="11"/>
        <v>446082</v>
      </c>
      <c r="V108" s="253">
        <f t="shared" si="8"/>
        <v>140868</v>
      </c>
      <c r="W108" s="253">
        <f>V108+J108</f>
        <v>2023188</v>
      </c>
      <c r="X108" s="253">
        <f>J108*P108%+V108</f>
        <v>377099.16000000003</v>
      </c>
      <c r="Y108" s="260">
        <v>10</v>
      </c>
      <c r="Z108" s="260">
        <v>0</v>
      </c>
      <c r="AA108" s="254">
        <v>0</v>
      </c>
    </row>
    <row r="109" spans="1:30" s="24" customFormat="1" ht="18" x14ac:dyDescent="0.4">
      <c r="A109" s="1085"/>
      <c r="B109" s="1085"/>
      <c r="C109" s="1085"/>
      <c r="D109" s="1085"/>
      <c r="E109" s="1085"/>
      <c r="F109" s="1085"/>
      <c r="G109" s="1105"/>
      <c r="H109" s="1153"/>
      <c r="I109" s="1153"/>
      <c r="J109" s="1156"/>
      <c r="K109" s="362">
        <v>2</v>
      </c>
      <c r="L109" s="267" t="s">
        <v>901</v>
      </c>
      <c r="M109" s="260" t="s">
        <v>875</v>
      </c>
      <c r="N109" s="254"/>
      <c r="O109" s="260">
        <v>70</v>
      </c>
      <c r="P109" s="256">
        <v>9.65</v>
      </c>
      <c r="Q109" s="253">
        <v>2550</v>
      </c>
      <c r="R109" s="253">
        <f t="shared" si="10"/>
        <v>178500</v>
      </c>
      <c r="S109" s="260">
        <v>32</v>
      </c>
      <c r="T109" s="259">
        <v>0.93</v>
      </c>
      <c r="U109" s="253">
        <f t="shared" si="11"/>
        <v>166005</v>
      </c>
      <c r="V109" s="253">
        <f t="shared" si="8"/>
        <v>12495</v>
      </c>
      <c r="W109" s="253">
        <f>V109+J108</f>
        <v>1894815</v>
      </c>
      <c r="X109" s="253">
        <f>J108*P109%+V109</f>
        <v>194138.88</v>
      </c>
      <c r="Y109" s="260">
        <v>10</v>
      </c>
      <c r="Z109" s="260">
        <v>0</v>
      </c>
      <c r="AA109" s="254">
        <v>0</v>
      </c>
    </row>
    <row r="110" spans="1:30" s="24" customFormat="1" ht="18" x14ac:dyDescent="0.4">
      <c r="A110" s="1085"/>
      <c r="B110" s="1085"/>
      <c r="C110" s="1085"/>
      <c r="D110" s="1085"/>
      <c r="E110" s="1085"/>
      <c r="F110" s="1085"/>
      <c r="G110" s="1105"/>
      <c r="H110" s="1153"/>
      <c r="I110" s="1153"/>
      <c r="J110" s="1156"/>
      <c r="K110" s="362">
        <v>3</v>
      </c>
      <c r="L110" s="267" t="s">
        <v>903</v>
      </c>
      <c r="M110" s="260" t="s">
        <v>872</v>
      </c>
      <c r="N110" s="254" t="s">
        <v>11</v>
      </c>
      <c r="O110" s="260">
        <v>214</v>
      </c>
      <c r="P110" s="256">
        <v>29.52</v>
      </c>
      <c r="Q110" s="253">
        <v>6450</v>
      </c>
      <c r="R110" s="253">
        <f t="shared" si="10"/>
        <v>1380300</v>
      </c>
      <c r="S110" s="260">
        <v>32</v>
      </c>
      <c r="T110" s="259">
        <v>0.54</v>
      </c>
      <c r="U110" s="253">
        <f t="shared" si="11"/>
        <v>745362</v>
      </c>
      <c r="V110" s="253">
        <f t="shared" si="8"/>
        <v>634938</v>
      </c>
      <c r="W110" s="253">
        <f>V110+J108</f>
        <v>2517258</v>
      </c>
      <c r="X110" s="253">
        <f>J108*P110%+V110</f>
        <v>1190598.8640000001</v>
      </c>
      <c r="Y110" s="260">
        <v>50</v>
      </c>
      <c r="Z110" s="260">
        <v>0</v>
      </c>
      <c r="AA110" s="254">
        <v>0</v>
      </c>
    </row>
    <row r="111" spans="1:30" s="24" customFormat="1" ht="18" x14ac:dyDescent="0.4">
      <c r="A111" s="1085"/>
      <c r="B111" s="1085"/>
      <c r="C111" s="1085"/>
      <c r="D111" s="1085"/>
      <c r="E111" s="1085"/>
      <c r="F111" s="1085"/>
      <c r="G111" s="1105"/>
      <c r="H111" s="1153"/>
      <c r="I111" s="1153"/>
      <c r="J111" s="1156"/>
      <c r="K111" s="362">
        <v>4</v>
      </c>
      <c r="L111" s="267"/>
      <c r="M111" s="260" t="s">
        <v>872</v>
      </c>
      <c r="N111" s="254" t="s">
        <v>1005</v>
      </c>
      <c r="O111" s="260">
        <v>146</v>
      </c>
      <c r="P111" s="256">
        <v>20.14</v>
      </c>
      <c r="Q111" s="253">
        <v>6450</v>
      </c>
      <c r="R111" s="253">
        <f t="shared" si="10"/>
        <v>941700</v>
      </c>
      <c r="S111" s="260">
        <v>32</v>
      </c>
      <c r="T111" s="259">
        <v>0.54</v>
      </c>
      <c r="U111" s="253">
        <f t="shared" si="11"/>
        <v>508518.00000000006</v>
      </c>
      <c r="V111" s="253">
        <f t="shared" si="8"/>
        <v>433181.99999999994</v>
      </c>
      <c r="W111" s="253">
        <f>V111+J108</f>
        <v>2315502</v>
      </c>
      <c r="X111" s="253">
        <f>J108*P111%+V111</f>
        <v>812281.24799999991</v>
      </c>
      <c r="Y111" s="260">
        <v>0</v>
      </c>
      <c r="Z111" s="253">
        <v>812218</v>
      </c>
      <c r="AA111" s="254">
        <v>0.3</v>
      </c>
    </row>
    <row r="112" spans="1:30" s="24" customFormat="1" ht="18" x14ac:dyDescent="0.4">
      <c r="A112" s="1086"/>
      <c r="B112" s="1086"/>
      <c r="C112" s="1086"/>
      <c r="D112" s="1086"/>
      <c r="E112" s="1086"/>
      <c r="F112" s="1086"/>
      <c r="G112" s="1106"/>
      <c r="H112" s="1154"/>
      <c r="I112" s="1154"/>
      <c r="J112" s="1157"/>
      <c r="K112" s="362">
        <v>5</v>
      </c>
      <c r="L112" s="267" t="s">
        <v>903</v>
      </c>
      <c r="M112" s="260" t="s">
        <v>875</v>
      </c>
      <c r="N112" s="254" t="s">
        <v>11</v>
      </c>
      <c r="O112" s="260">
        <v>204</v>
      </c>
      <c r="P112" s="256">
        <v>28.14</v>
      </c>
      <c r="Q112" s="253">
        <v>6450</v>
      </c>
      <c r="R112" s="253">
        <f t="shared" si="10"/>
        <v>1315800</v>
      </c>
      <c r="S112" s="260">
        <v>32</v>
      </c>
      <c r="T112" s="259">
        <v>0.93</v>
      </c>
      <c r="U112" s="253">
        <f>R112*T112</f>
        <v>1223694</v>
      </c>
      <c r="V112" s="253">
        <f t="shared" si="8"/>
        <v>92106</v>
      </c>
      <c r="W112" s="253">
        <f>V112+J108</f>
        <v>1974426</v>
      </c>
      <c r="X112" s="253">
        <f>J108*P112%+V112</f>
        <v>621790.848</v>
      </c>
      <c r="Y112" s="260">
        <v>50</v>
      </c>
      <c r="Z112" s="260">
        <v>0</v>
      </c>
      <c r="AA112" s="254">
        <v>0</v>
      </c>
    </row>
    <row r="113" spans="1:34" s="24" customFormat="1" ht="18" x14ac:dyDescent="0.4">
      <c r="A113" s="1040">
        <v>68</v>
      </c>
      <c r="B113" s="1040" t="s">
        <v>26</v>
      </c>
      <c r="C113" s="1084">
        <v>31685</v>
      </c>
      <c r="D113" s="1084">
        <v>0</v>
      </c>
      <c r="E113" s="1084">
        <v>1</v>
      </c>
      <c r="F113" s="1084">
        <v>3</v>
      </c>
      <c r="G113" s="1119" t="s">
        <v>11</v>
      </c>
      <c r="H113" s="1112">
        <f t="shared" ref="H113:H187" si="12">D113*400+E113*100+F113</f>
        <v>103</v>
      </c>
      <c r="I113" s="1116">
        <v>1000</v>
      </c>
      <c r="J113" s="1116">
        <f t="shared" si="9"/>
        <v>103000</v>
      </c>
      <c r="K113" s="362">
        <v>1</v>
      </c>
      <c r="L113" s="267" t="s">
        <v>903</v>
      </c>
      <c r="M113" s="260" t="s">
        <v>872</v>
      </c>
      <c r="N113" s="254" t="s">
        <v>11</v>
      </c>
      <c r="O113" s="260">
        <v>206</v>
      </c>
      <c r="P113" s="256">
        <v>50</v>
      </c>
      <c r="Q113" s="253">
        <v>6450</v>
      </c>
      <c r="R113" s="253">
        <f t="shared" si="10"/>
        <v>1328700</v>
      </c>
      <c r="S113" s="260">
        <v>37</v>
      </c>
      <c r="T113" s="259">
        <v>0.64</v>
      </c>
      <c r="U113" s="253">
        <f t="shared" si="11"/>
        <v>850368</v>
      </c>
      <c r="V113" s="253">
        <f t="shared" si="8"/>
        <v>478332</v>
      </c>
      <c r="W113" s="253">
        <f>V113+J113</f>
        <v>581332</v>
      </c>
      <c r="X113" s="254">
        <f>J113*P113%+V113</f>
        <v>529832</v>
      </c>
      <c r="Y113" s="260">
        <v>50</v>
      </c>
      <c r="Z113" s="260">
        <v>0</v>
      </c>
      <c r="AA113" s="254">
        <v>0</v>
      </c>
    </row>
    <row r="114" spans="1:34" s="24" customFormat="1" ht="18" x14ac:dyDescent="0.4">
      <c r="A114" s="1042"/>
      <c r="B114" s="1042"/>
      <c r="C114" s="1086"/>
      <c r="D114" s="1086"/>
      <c r="E114" s="1086"/>
      <c r="F114" s="1086"/>
      <c r="G114" s="1120"/>
      <c r="H114" s="1113"/>
      <c r="I114" s="1203"/>
      <c r="J114" s="1203"/>
      <c r="K114" s="362">
        <v>2</v>
      </c>
      <c r="L114" s="267" t="s">
        <v>901</v>
      </c>
      <c r="M114" s="260" t="s">
        <v>872</v>
      </c>
      <c r="N114" s="254" t="s">
        <v>11</v>
      </c>
      <c r="O114" s="260">
        <v>206</v>
      </c>
      <c r="P114" s="256">
        <v>50</v>
      </c>
      <c r="Q114" s="253">
        <v>2550</v>
      </c>
      <c r="R114" s="253">
        <f t="shared" si="10"/>
        <v>525300</v>
      </c>
      <c r="S114" s="260">
        <v>37</v>
      </c>
      <c r="T114" s="259">
        <v>0.64</v>
      </c>
      <c r="U114" s="253">
        <f t="shared" si="11"/>
        <v>336192</v>
      </c>
      <c r="V114" s="253">
        <f t="shared" si="8"/>
        <v>189108</v>
      </c>
      <c r="W114" s="253">
        <f>V114+J113</f>
        <v>292108</v>
      </c>
      <c r="X114" s="254">
        <f>J113*P114%+V114</f>
        <v>240608</v>
      </c>
      <c r="Y114" s="260">
        <v>50</v>
      </c>
      <c r="Z114" s="260">
        <v>0</v>
      </c>
      <c r="AA114" s="254">
        <v>0</v>
      </c>
    </row>
    <row r="115" spans="1:34" s="24" customFormat="1" ht="28.5" x14ac:dyDescent="0.4">
      <c r="A115" s="260">
        <v>69</v>
      </c>
      <c r="B115" s="260" t="s">
        <v>26</v>
      </c>
      <c r="C115" s="362">
        <v>31699</v>
      </c>
      <c r="D115" s="362">
        <v>0</v>
      </c>
      <c r="E115" s="362">
        <v>0</v>
      </c>
      <c r="F115" s="362">
        <v>58</v>
      </c>
      <c r="G115" s="267" t="s">
        <v>1011</v>
      </c>
      <c r="H115" s="254">
        <f t="shared" si="12"/>
        <v>58</v>
      </c>
      <c r="I115" s="400">
        <v>1000</v>
      </c>
      <c r="J115" s="271">
        <f t="shared" si="9"/>
        <v>58000</v>
      </c>
      <c r="K115" s="362"/>
      <c r="L115" s="267"/>
      <c r="M115" s="260"/>
      <c r="N115" s="254"/>
      <c r="O115" s="260"/>
      <c r="P115" s="256"/>
      <c r="Q115" s="254"/>
      <c r="R115" s="253"/>
      <c r="S115" s="260"/>
      <c r="T115" s="254"/>
      <c r="U115" s="253"/>
      <c r="V115" s="253"/>
      <c r="W115" s="253">
        <v>58000</v>
      </c>
      <c r="X115" s="253">
        <v>58000</v>
      </c>
      <c r="Y115" s="260">
        <v>0</v>
      </c>
      <c r="Z115" s="263">
        <v>58000</v>
      </c>
      <c r="AA115" s="254">
        <v>0.3</v>
      </c>
    </row>
    <row r="116" spans="1:34" s="24" customFormat="1" ht="28.5" x14ac:dyDescent="0.4">
      <c r="A116" s="260">
        <v>70</v>
      </c>
      <c r="B116" s="260" t="s">
        <v>26</v>
      </c>
      <c r="C116" s="362">
        <v>58023</v>
      </c>
      <c r="D116" s="362">
        <v>0</v>
      </c>
      <c r="E116" s="362">
        <v>0</v>
      </c>
      <c r="F116" s="362">
        <v>44</v>
      </c>
      <c r="G116" s="267" t="s">
        <v>11</v>
      </c>
      <c r="H116" s="254">
        <f t="shared" si="12"/>
        <v>44</v>
      </c>
      <c r="I116" s="400">
        <v>1000</v>
      </c>
      <c r="J116" s="271">
        <f t="shared" si="9"/>
        <v>44000</v>
      </c>
      <c r="K116" s="362">
        <v>1</v>
      </c>
      <c r="L116" s="267" t="s">
        <v>903</v>
      </c>
      <c r="M116" s="260" t="s">
        <v>872</v>
      </c>
      <c r="N116" s="254" t="s">
        <v>11</v>
      </c>
      <c r="O116" s="260">
        <v>176</v>
      </c>
      <c r="P116" s="256">
        <v>100</v>
      </c>
      <c r="Q116" s="253">
        <v>6450</v>
      </c>
      <c r="R116" s="253">
        <f t="shared" si="10"/>
        <v>1135200</v>
      </c>
      <c r="S116" s="260">
        <v>20</v>
      </c>
      <c r="T116" s="259">
        <v>0.3</v>
      </c>
      <c r="U116" s="253">
        <f t="shared" si="11"/>
        <v>340560</v>
      </c>
      <c r="V116" s="253">
        <f t="shared" si="8"/>
        <v>794640</v>
      </c>
      <c r="W116" s="253">
        <f>V116+J116</f>
        <v>838640</v>
      </c>
      <c r="X116" s="253">
        <f>W116+K116</f>
        <v>838641</v>
      </c>
      <c r="Y116" s="260">
        <v>50</v>
      </c>
      <c r="Z116" s="260">
        <v>0</v>
      </c>
      <c r="AA116" s="254">
        <v>0</v>
      </c>
    </row>
    <row r="117" spans="1:34" s="24" customFormat="1" ht="28.5" x14ac:dyDescent="0.4">
      <c r="A117" s="260">
        <v>71</v>
      </c>
      <c r="B117" s="260" t="s">
        <v>26</v>
      </c>
      <c r="C117" s="362">
        <v>75117</v>
      </c>
      <c r="D117" s="362">
        <v>23</v>
      </c>
      <c r="E117" s="362">
        <v>3</v>
      </c>
      <c r="F117" s="362">
        <v>88</v>
      </c>
      <c r="G117" s="267" t="s">
        <v>1106</v>
      </c>
      <c r="H117" s="254">
        <f t="shared" si="12"/>
        <v>9588</v>
      </c>
      <c r="I117" s="256">
        <v>750</v>
      </c>
      <c r="J117" s="271">
        <f t="shared" si="9"/>
        <v>7191000</v>
      </c>
      <c r="K117" s="362"/>
      <c r="L117" s="396"/>
      <c r="M117" s="260"/>
      <c r="N117" s="254"/>
      <c r="O117" s="254"/>
      <c r="P117" s="256"/>
      <c r="Q117" s="254"/>
      <c r="R117" s="253"/>
      <c r="S117" s="260"/>
      <c r="T117" s="254"/>
      <c r="U117" s="253"/>
      <c r="V117" s="253"/>
      <c r="W117" s="253">
        <v>7191000</v>
      </c>
      <c r="X117" s="253">
        <v>7191000</v>
      </c>
      <c r="Y117" s="260">
        <v>50</v>
      </c>
      <c r="Z117" s="260">
        <v>0</v>
      </c>
      <c r="AA117" s="254">
        <v>0</v>
      </c>
    </row>
    <row r="118" spans="1:34" s="24" customFormat="1" ht="28.5" x14ac:dyDescent="0.4">
      <c r="A118" s="260">
        <v>72</v>
      </c>
      <c r="B118" s="260" t="s">
        <v>26</v>
      </c>
      <c r="C118" s="362">
        <v>58141</v>
      </c>
      <c r="D118" s="362">
        <v>27</v>
      </c>
      <c r="E118" s="362">
        <v>0</v>
      </c>
      <c r="F118" s="362">
        <v>0</v>
      </c>
      <c r="G118" s="267" t="s">
        <v>1106</v>
      </c>
      <c r="H118" s="254">
        <f t="shared" si="12"/>
        <v>10800</v>
      </c>
      <c r="I118" s="256">
        <v>170</v>
      </c>
      <c r="J118" s="271">
        <f t="shared" si="9"/>
        <v>1836000</v>
      </c>
      <c r="K118" s="362"/>
      <c r="L118" s="396"/>
      <c r="M118" s="260"/>
      <c r="N118" s="254"/>
      <c r="O118" s="254"/>
      <c r="P118" s="256"/>
      <c r="Q118" s="254"/>
      <c r="R118" s="253"/>
      <c r="S118" s="260"/>
      <c r="T118" s="254"/>
      <c r="U118" s="253"/>
      <c r="V118" s="253"/>
      <c r="W118" s="253">
        <v>1836000</v>
      </c>
      <c r="X118" s="253">
        <v>1836000</v>
      </c>
      <c r="Y118" s="260">
        <v>50</v>
      </c>
      <c r="Z118" s="260">
        <v>0</v>
      </c>
      <c r="AA118" s="254">
        <v>0</v>
      </c>
    </row>
    <row r="119" spans="1:34" s="24" customFormat="1" ht="28.5" x14ac:dyDescent="0.4">
      <c r="A119" s="260">
        <v>73</v>
      </c>
      <c r="B119" s="260" t="s">
        <v>26</v>
      </c>
      <c r="C119" s="362">
        <v>18914</v>
      </c>
      <c r="D119" s="362">
        <v>30</v>
      </c>
      <c r="E119" s="362">
        <v>3</v>
      </c>
      <c r="F119" s="362">
        <v>47</v>
      </c>
      <c r="G119" s="267" t="s">
        <v>1106</v>
      </c>
      <c r="H119" s="254">
        <f t="shared" si="12"/>
        <v>12347</v>
      </c>
      <c r="I119" s="256">
        <v>170</v>
      </c>
      <c r="J119" s="271">
        <f t="shared" si="9"/>
        <v>2098990</v>
      </c>
      <c r="K119" s="362"/>
      <c r="L119" s="396"/>
      <c r="M119" s="260"/>
      <c r="N119" s="254"/>
      <c r="O119" s="254"/>
      <c r="P119" s="256"/>
      <c r="Q119" s="254"/>
      <c r="R119" s="253"/>
      <c r="S119" s="260"/>
      <c r="T119" s="254"/>
      <c r="U119" s="253"/>
      <c r="V119" s="253"/>
      <c r="W119" s="253">
        <v>2098990</v>
      </c>
      <c r="X119" s="253">
        <v>2098990</v>
      </c>
      <c r="Y119" s="260">
        <v>50</v>
      </c>
      <c r="Z119" s="260">
        <v>0</v>
      </c>
      <c r="AA119" s="254">
        <v>0</v>
      </c>
    </row>
    <row r="120" spans="1:34" customFormat="1" ht="19.5" customHeight="1" x14ac:dyDescent="0.2">
      <c r="A120" s="7">
        <v>74</v>
      </c>
      <c r="B120" s="7" t="s">
        <v>26</v>
      </c>
      <c r="C120" s="419">
        <v>13943</v>
      </c>
      <c r="D120" s="420">
        <v>24</v>
      </c>
      <c r="E120" s="420">
        <v>0</v>
      </c>
      <c r="F120" s="420">
        <v>72</v>
      </c>
      <c r="G120" s="1197" t="s">
        <v>12</v>
      </c>
      <c r="H120" s="990">
        <v>988</v>
      </c>
      <c r="I120" s="1197">
        <v>630</v>
      </c>
      <c r="J120" s="1200">
        <f>H120*I120</f>
        <v>622440</v>
      </c>
      <c r="K120" s="421">
        <v>1</v>
      </c>
      <c r="L120" s="422" t="s">
        <v>903</v>
      </c>
      <c r="M120" s="423" t="s">
        <v>872</v>
      </c>
      <c r="N120" s="424" t="s">
        <v>1022</v>
      </c>
      <c r="O120" s="423">
        <v>176</v>
      </c>
      <c r="P120" s="423">
        <v>4.01</v>
      </c>
      <c r="Q120" s="425">
        <v>6450</v>
      </c>
      <c r="R120" s="425">
        <f>Q120*O120</f>
        <v>1135200</v>
      </c>
      <c r="S120" s="423">
        <v>26</v>
      </c>
      <c r="T120" s="426">
        <v>0.42</v>
      </c>
      <c r="U120" s="423">
        <f t="shared" ref="U120:U127" si="13">R120*T120</f>
        <v>476784</v>
      </c>
      <c r="V120" s="425">
        <f>R120-U120</f>
        <v>658416</v>
      </c>
      <c r="W120" s="425">
        <f>V120+J120</f>
        <v>1280856</v>
      </c>
      <c r="X120" s="423">
        <f>J120*P120%+V120</f>
        <v>683375.84400000004</v>
      </c>
      <c r="Y120" s="423">
        <v>0</v>
      </c>
      <c r="Z120" s="427">
        <v>683375.44</v>
      </c>
      <c r="AA120" s="423">
        <v>0.3</v>
      </c>
      <c r="AB120" s="142"/>
      <c r="AC120" s="142"/>
      <c r="AD120" s="142"/>
      <c r="AE120" s="142"/>
      <c r="AF120" s="142"/>
      <c r="AG120" s="142"/>
      <c r="AH120" s="142"/>
    </row>
    <row r="121" spans="1:34" customFormat="1" ht="19.5" customHeight="1" x14ac:dyDescent="0.2">
      <c r="A121" s="7"/>
      <c r="B121" s="7"/>
      <c r="C121" s="419"/>
      <c r="D121" s="420"/>
      <c r="E121" s="420"/>
      <c r="F121" s="420"/>
      <c r="G121" s="1198"/>
      <c r="H121" s="991"/>
      <c r="I121" s="1198"/>
      <c r="J121" s="1201"/>
      <c r="K121" s="421">
        <v>2</v>
      </c>
      <c r="L121" s="422" t="s">
        <v>909</v>
      </c>
      <c r="M121" s="359" t="s">
        <v>872</v>
      </c>
      <c r="N121" s="424" t="s">
        <v>1022</v>
      </c>
      <c r="O121" s="359">
        <v>124</v>
      </c>
      <c r="P121" s="423">
        <v>2.82</v>
      </c>
      <c r="Q121" s="425">
        <v>2550</v>
      </c>
      <c r="R121" s="425">
        <f>O121*Q121</f>
        <v>316200</v>
      </c>
      <c r="S121" s="423">
        <v>26</v>
      </c>
      <c r="T121" s="426">
        <v>0.42</v>
      </c>
      <c r="U121" s="423">
        <f t="shared" si="13"/>
        <v>132804</v>
      </c>
      <c r="V121" s="425">
        <f>R121-U121</f>
        <v>183396</v>
      </c>
      <c r="W121" s="425">
        <f>V121+J120</f>
        <v>805836</v>
      </c>
      <c r="X121" s="423">
        <f>J120*P121%+V121</f>
        <v>200948.80799999999</v>
      </c>
      <c r="Y121" s="423">
        <v>0</v>
      </c>
      <c r="Z121" s="427">
        <v>200948.81</v>
      </c>
      <c r="AA121" s="423">
        <v>0.3</v>
      </c>
      <c r="AB121" s="142"/>
      <c r="AC121" s="142"/>
      <c r="AD121" s="142"/>
      <c r="AE121" s="142"/>
      <c r="AF121" s="142"/>
      <c r="AG121" s="142"/>
      <c r="AH121" s="142"/>
    </row>
    <row r="122" spans="1:34" customFormat="1" ht="21.75" customHeight="1" x14ac:dyDescent="0.2">
      <c r="A122" s="7"/>
      <c r="B122" s="7"/>
      <c r="C122" s="419"/>
      <c r="D122" s="420"/>
      <c r="E122" s="420"/>
      <c r="F122" s="420"/>
      <c r="G122" s="1198"/>
      <c r="H122" s="991"/>
      <c r="I122" s="1198"/>
      <c r="J122" s="1201"/>
      <c r="K122" s="421">
        <v>3</v>
      </c>
      <c r="L122" s="422" t="s">
        <v>909</v>
      </c>
      <c r="M122" s="359" t="s">
        <v>872</v>
      </c>
      <c r="N122" s="424" t="s">
        <v>1022</v>
      </c>
      <c r="O122" s="359">
        <v>10.89</v>
      </c>
      <c r="P122" s="423">
        <v>0.25</v>
      </c>
      <c r="Q122" s="425">
        <v>2550</v>
      </c>
      <c r="R122" s="425">
        <f t="shared" ref="R122:R127" si="14">O122*Q122</f>
        <v>27769.5</v>
      </c>
      <c r="S122" s="423">
        <v>26</v>
      </c>
      <c r="T122" s="426">
        <v>0.42</v>
      </c>
      <c r="U122" s="423">
        <f t="shared" si="13"/>
        <v>11663.189999999999</v>
      </c>
      <c r="V122" s="425">
        <f>R122-U122</f>
        <v>16106.310000000001</v>
      </c>
      <c r="W122" s="425">
        <f>V122+J120</f>
        <v>638546.31000000006</v>
      </c>
      <c r="X122" s="423">
        <f>J120*P122%+V122</f>
        <v>17662.41</v>
      </c>
      <c r="Y122" s="423">
        <v>0</v>
      </c>
      <c r="Z122" s="427">
        <v>17662.41</v>
      </c>
      <c r="AA122" s="423">
        <v>0.3</v>
      </c>
      <c r="AB122" s="142"/>
      <c r="AC122" s="142"/>
      <c r="AD122" s="142"/>
      <c r="AE122" s="142"/>
      <c r="AF122" s="142"/>
      <c r="AG122" s="142"/>
      <c r="AH122" s="142"/>
    </row>
    <row r="123" spans="1:34" customFormat="1" ht="22.5" customHeight="1" x14ac:dyDescent="0.2">
      <c r="A123" s="7"/>
      <c r="B123" s="7"/>
      <c r="C123" s="419"/>
      <c r="D123" s="420"/>
      <c r="E123" s="420"/>
      <c r="F123" s="420"/>
      <c r="G123" s="1198"/>
      <c r="H123" s="991"/>
      <c r="I123" s="1198"/>
      <c r="J123" s="1201"/>
      <c r="K123" s="421">
        <v>4</v>
      </c>
      <c r="L123" s="422" t="s">
        <v>909</v>
      </c>
      <c r="M123" s="359" t="s">
        <v>872</v>
      </c>
      <c r="N123" s="424" t="s">
        <v>1022</v>
      </c>
      <c r="O123" s="359">
        <v>300</v>
      </c>
      <c r="P123" s="423">
        <v>6.84</v>
      </c>
      <c r="Q123" s="425">
        <v>2550</v>
      </c>
      <c r="R123" s="425">
        <f t="shared" si="14"/>
        <v>765000</v>
      </c>
      <c r="S123" s="423">
        <v>26</v>
      </c>
      <c r="T123" s="426">
        <v>0.42</v>
      </c>
      <c r="U123" s="423">
        <f t="shared" si="13"/>
        <v>321300</v>
      </c>
      <c r="V123" s="425">
        <f t="shared" ref="V123:V127" si="15">R123-U123</f>
        <v>443700</v>
      </c>
      <c r="W123" s="425">
        <f>V123+J120</f>
        <v>1066140</v>
      </c>
      <c r="X123" s="423">
        <f>J120*P123%+V123</f>
        <v>486274.89600000001</v>
      </c>
      <c r="Y123" s="423">
        <v>0</v>
      </c>
      <c r="Z123" s="427">
        <v>486274.9</v>
      </c>
      <c r="AA123" s="423">
        <v>0.3</v>
      </c>
      <c r="AB123" s="142"/>
      <c r="AC123" s="142"/>
      <c r="AD123" s="142"/>
      <c r="AE123" s="142"/>
      <c r="AF123" s="142"/>
      <c r="AG123" s="142"/>
      <c r="AH123" s="142"/>
    </row>
    <row r="124" spans="1:34" customFormat="1" ht="21" customHeight="1" x14ac:dyDescent="0.2">
      <c r="A124" s="7"/>
      <c r="B124" s="7"/>
      <c r="C124" s="419"/>
      <c r="D124" s="420"/>
      <c r="E124" s="420"/>
      <c r="F124" s="420"/>
      <c r="G124" s="1198"/>
      <c r="H124" s="991"/>
      <c r="I124" s="1198"/>
      <c r="J124" s="1201"/>
      <c r="K124" s="421">
        <v>5</v>
      </c>
      <c r="L124" s="428" t="s">
        <v>1014</v>
      </c>
      <c r="M124" s="359" t="s">
        <v>872</v>
      </c>
      <c r="N124" s="424" t="s">
        <v>1022</v>
      </c>
      <c r="O124" s="23">
        <v>1641</v>
      </c>
      <c r="P124" s="423">
        <v>37.4</v>
      </c>
      <c r="Q124" s="425">
        <v>5950</v>
      </c>
      <c r="R124" s="425">
        <f t="shared" si="14"/>
        <v>9763950</v>
      </c>
      <c r="S124" s="423">
        <v>26</v>
      </c>
      <c r="T124" s="426">
        <v>0.42</v>
      </c>
      <c r="U124" s="423">
        <f t="shared" si="13"/>
        <v>4100859</v>
      </c>
      <c r="V124" s="425">
        <f t="shared" si="15"/>
        <v>5663091</v>
      </c>
      <c r="W124" s="425">
        <f>V124+J120</f>
        <v>6285531</v>
      </c>
      <c r="X124" s="423">
        <f>J120*P124%+V124</f>
        <v>5895883.5599999996</v>
      </c>
      <c r="Y124" s="423">
        <v>0</v>
      </c>
      <c r="Z124" s="427">
        <v>5895883.5599999996</v>
      </c>
      <c r="AA124" s="423">
        <v>0.3</v>
      </c>
      <c r="AB124" s="142"/>
      <c r="AC124" s="142"/>
      <c r="AD124" s="142"/>
      <c r="AE124" s="142"/>
      <c r="AF124" s="142"/>
      <c r="AG124" s="142"/>
      <c r="AH124" s="142"/>
    </row>
    <row r="125" spans="1:34" customFormat="1" ht="21.75" customHeight="1" x14ac:dyDescent="0.2">
      <c r="A125" s="7"/>
      <c r="B125" s="7"/>
      <c r="C125" s="419"/>
      <c r="D125" s="420"/>
      <c r="E125" s="420"/>
      <c r="F125" s="420"/>
      <c r="G125" s="1198"/>
      <c r="H125" s="991"/>
      <c r="I125" s="1198"/>
      <c r="J125" s="1201"/>
      <c r="K125" s="421">
        <v>6</v>
      </c>
      <c r="L125" s="428" t="s">
        <v>1014</v>
      </c>
      <c r="M125" s="359" t="s">
        <v>872</v>
      </c>
      <c r="N125" s="424" t="s">
        <v>1022</v>
      </c>
      <c r="O125" s="359">
        <v>936</v>
      </c>
      <c r="P125" s="423">
        <v>21.33</v>
      </c>
      <c r="Q125" s="425">
        <v>5950</v>
      </c>
      <c r="R125" s="425">
        <f t="shared" si="14"/>
        <v>5569200</v>
      </c>
      <c r="S125" s="423">
        <v>26</v>
      </c>
      <c r="T125" s="426">
        <v>0.42</v>
      </c>
      <c r="U125" s="423">
        <f t="shared" si="13"/>
        <v>2339064</v>
      </c>
      <c r="V125" s="425">
        <f t="shared" si="15"/>
        <v>3230136</v>
      </c>
      <c r="W125" s="425">
        <f>V125+J120</f>
        <v>3852576</v>
      </c>
      <c r="X125" s="423">
        <f>J120*P125%+V125</f>
        <v>3362902.452</v>
      </c>
      <c r="Y125" s="423">
        <v>0</v>
      </c>
      <c r="Z125" s="427">
        <v>3362902.45</v>
      </c>
      <c r="AA125" s="423">
        <v>0.3</v>
      </c>
      <c r="AB125" s="142"/>
      <c r="AC125" s="142"/>
      <c r="AD125" s="142"/>
      <c r="AE125" s="142"/>
      <c r="AF125" s="142"/>
      <c r="AG125" s="142"/>
      <c r="AH125" s="142"/>
    </row>
    <row r="126" spans="1:34" customFormat="1" ht="21.75" customHeight="1" x14ac:dyDescent="0.2">
      <c r="A126" s="7"/>
      <c r="B126" s="7"/>
      <c r="C126" s="419"/>
      <c r="D126" s="420"/>
      <c r="E126" s="420"/>
      <c r="F126" s="420"/>
      <c r="G126" s="1198"/>
      <c r="H126" s="991"/>
      <c r="I126" s="1198"/>
      <c r="J126" s="1201"/>
      <c r="K126" s="421">
        <v>7</v>
      </c>
      <c r="L126" s="428" t="s">
        <v>1014</v>
      </c>
      <c r="M126" s="359" t="s">
        <v>872</v>
      </c>
      <c r="N126" s="424" t="s">
        <v>1022</v>
      </c>
      <c r="O126" s="359">
        <v>624</v>
      </c>
      <c r="P126" s="423">
        <v>14.22</v>
      </c>
      <c r="Q126" s="425">
        <v>5950</v>
      </c>
      <c r="R126" s="425">
        <f t="shared" si="14"/>
        <v>3712800</v>
      </c>
      <c r="S126" s="423">
        <v>26</v>
      </c>
      <c r="T126" s="426">
        <v>0.42</v>
      </c>
      <c r="U126" s="423">
        <f t="shared" si="13"/>
        <v>1559376</v>
      </c>
      <c r="V126" s="425">
        <f t="shared" si="15"/>
        <v>2153424</v>
      </c>
      <c r="W126" s="425">
        <f>V126+J120</f>
        <v>2775864</v>
      </c>
      <c r="X126" s="423">
        <f>J120*P126%+V126</f>
        <v>2241934.9679999999</v>
      </c>
      <c r="Y126" s="423">
        <v>0</v>
      </c>
      <c r="Z126" s="427">
        <v>2241934.9700000002</v>
      </c>
      <c r="AA126" s="423">
        <v>0.3</v>
      </c>
      <c r="AB126" s="142"/>
      <c r="AC126" s="142"/>
      <c r="AD126" s="142"/>
      <c r="AE126" s="142"/>
      <c r="AF126" s="142"/>
      <c r="AG126" s="142"/>
      <c r="AH126" s="142"/>
    </row>
    <row r="127" spans="1:34" customFormat="1" ht="21" customHeight="1" x14ac:dyDescent="0.2">
      <c r="A127" s="7"/>
      <c r="B127" s="7"/>
      <c r="C127" s="419"/>
      <c r="D127" s="420"/>
      <c r="E127" s="420"/>
      <c r="F127" s="420"/>
      <c r="G127" s="1199"/>
      <c r="H127" s="992"/>
      <c r="I127" s="1199"/>
      <c r="J127" s="1202"/>
      <c r="K127" s="421">
        <v>8</v>
      </c>
      <c r="L127" s="422" t="s">
        <v>1015</v>
      </c>
      <c r="M127" s="359" t="s">
        <v>872</v>
      </c>
      <c r="N127" s="424" t="s">
        <v>1022</v>
      </c>
      <c r="O127" s="359">
        <v>576</v>
      </c>
      <c r="P127" s="423">
        <v>13.13</v>
      </c>
      <c r="Q127" s="425">
        <v>550</v>
      </c>
      <c r="R127" s="425">
        <f t="shared" si="14"/>
        <v>316800</v>
      </c>
      <c r="S127" s="423">
        <v>26</v>
      </c>
      <c r="T127" s="426">
        <v>0.42</v>
      </c>
      <c r="U127" s="423">
        <f t="shared" si="13"/>
        <v>133056</v>
      </c>
      <c r="V127" s="425">
        <f t="shared" si="15"/>
        <v>183744</v>
      </c>
      <c r="W127" s="425">
        <f>V127+J120</f>
        <v>806184</v>
      </c>
      <c r="X127" s="423">
        <f>J120*P127%+V127</f>
        <v>265470.37199999997</v>
      </c>
      <c r="Y127" s="423">
        <v>0</v>
      </c>
      <c r="Z127" s="427">
        <v>265470.37</v>
      </c>
      <c r="AA127" s="423">
        <v>0.3</v>
      </c>
      <c r="AB127" s="142"/>
      <c r="AC127" s="142"/>
      <c r="AD127" s="142"/>
      <c r="AE127" s="142"/>
      <c r="AF127" s="142"/>
      <c r="AG127" s="142"/>
      <c r="AH127" s="142"/>
    </row>
    <row r="128" spans="1:34" customFormat="1" ht="15.75" customHeight="1" x14ac:dyDescent="0.2">
      <c r="A128" s="421"/>
      <c r="B128" s="423"/>
      <c r="C128" s="429"/>
      <c r="D128" s="430"/>
      <c r="E128" s="430"/>
      <c r="F128" s="430"/>
      <c r="G128" s="423" t="s">
        <v>1106</v>
      </c>
      <c r="H128" s="23">
        <v>8520</v>
      </c>
      <c r="I128" s="423">
        <v>630</v>
      </c>
      <c r="J128" s="425">
        <f t="shared" ref="J128:J129" si="16">H128*I128</f>
        <v>5367600</v>
      </c>
      <c r="K128" s="421"/>
      <c r="L128" s="422"/>
      <c r="M128" s="359"/>
      <c r="N128" s="423"/>
      <c r="O128" s="423"/>
      <c r="P128" s="423"/>
      <c r="Q128" s="423"/>
      <c r="R128" s="423"/>
      <c r="S128" s="423"/>
      <c r="T128" s="426"/>
      <c r="U128" s="423"/>
      <c r="V128" s="423"/>
      <c r="W128" s="425">
        <v>5367600</v>
      </c>
      <c r="X128" s="425">
        <v>5367600</v>
      </c>
      <c r="Y128" s="423">
        <v>50</v>
      </c>
      <c r="Z128" s="423">
        <v>0</v>
      </c>
      <c r="AA128" s="423">
        <v>0</v>
      </c>
      <c r="AB128" s="142"/>
      <c r="AC128" s="142"/>
      <c r="AD128" s="142"/>
      <c r="AE128" s="142"/>
      <c r="AF128" s="142"/>
      <c r="AG128" s="142"/>
      <c r="AH128" s="142"/>
    </row>
    <row r="129" spans="1:34" customFormat="1" ht="15.75" customHeight="1" x14ac:dyDescent="0.2">
      <c r="A129" s="421"/>
      <c r="B129" s="423"/>
      <c r="C129" s="429"/>
      <c r="D129" s="430"/>
      <c r="E129" s="430"/>
      <c r="F129" s="430"/>
      <c r="G129" s="423" t="s">
        <v>11</v>
      </c>
      <c r="H129" s="359">
        <v>164</v>
      </c>
      <c r="I129" s="423">
        <v>630</v>
      </c>
      <c r="J129" s="425">
        <f t="shared" si="16"/>
        <v>103320</v>
      </c>
      <c r="K129" s="421">
        <v>1</v>
      </c>
      <c r="L129" s="428" t="s">
        <v>903</v>
      </c>
      <c r="M129" s="359" t="s">
        <v>872</v>
      </c>
      <c r="N129" s="423" t="s">
        <v>11</v>
      </c>
      <c r="O129" s="359">
        <v>110.25</v>
      </c>
      <c r="P129" s="423">
        <v>50</v>
      </c>
      <c r="Q129" s="425">
        <v>6450</v>
      </c>
      <c r="R129" s="427">
        <v>711112.5</v>
      </c>
      <c r="S129" s="423">
        <v>26</v>
      </c>
      <c r="T129" s="426">
        <v>0.42</v>
      </c>
      <c r="U129" s="423">
        <f>R129*T129</f>
        <v>298667.25</v>
      </c>
      <c r="V129" s="427">
        <f>R129-U129</f>
        <v>412445.25</v>
      </c>
      <c r="W129" s="427">
        <f>V129+J129</f>
        <v>515765.25</v>
      </c>
      <c r="X129" s="423">
        <f>J129*P129%+V129</f>
        <v>464105.25</v>
      </c>
      <c r="Y129" s="423">
        <v>50</v>
      </c>
      <c r="Z129" s="423">
        <v>0</v>
      </c>
      <c r="AA129" s="423">
        <v>0</v>
      </c>
      <c r="AB129" s="142"/>
      <c r="AC129" s="142"/>
      <c r="AD129" s="142"/>
      <c r="AE129" s="142"/>
      <c r="AF129" s="142"/>
      <c r="AG129" s="142"/>
      <c r="AH129" s="142"/>
    </row>
    <row r="130" spans="1:34" customFormat="1" ht="15.75" customHeight="1" x14ac:dyDescent="0.2">
      <c r="A130" s="421"/>
      <c r="B130" s="423"/>
      <c r="C130" s="429"/>
      <c r="D130" s="430"/>
      <c r="E130" s="430"/>
      <c r="F130" s="430"/>
      <c r="G130" s="423"/>
      <c r="H130" s="423"/>
      <c r="I130" s="423"/>
      <c r="J130" s="423"/>
      <c r="K130" s="421">
        <v>2</v>
      </c>
      <c r="L130" s="428" t="s">
        <v>903</v>
      </c>
      <c r="M130" s="359" t="s">
        <v>872</v>
      </c>
      <c r="N130" s="423" t="s">
        <v>11</v>
      </c>
      <c r="O130" s="359">
        <v>110.25</v>
      </c>
      <c r="P130" s="423">
        <v>50</v>
      </c>
      <c r="Q130" s="425">
        <v>6450</v>
      </c>
      <c r="R130" s="427">
        <v>711112.5</v>
      </c>
      <c r="S130" s="423">
        <v>26</v>
      </c>
      <c r="T130" s="426">
        <v>0.42</v>
      </c>
      <c r="U130" s="423">
        <f>R130*T130</f>
        <v>298667.25</v>
      </c>
      <c r="V130" s="427">
        <f>R130-U130</f>
        <v>412445.25</v>
      </c>
      <c r="W130" s="427">
        <f>V130+J129</f>
        <v>515765.25</v>
      </c>
      <c r="X130" s="423">
        <f>J129*P130%+V130</f>
        <v>464105.25</v>
      </c>
      <c r="Y130" s="423">
        <v>50</v>
      </c>
      <c r="Z130" s="423">
        <v>0</v>
      </c>
      <c r="AA130" s="423">
        <v>0</v>
      </c>
      <c r="AB130" s="142"/>
      <c r="AC130" s="142"/>
      <c r="AD130" s="142"/>
      <c r="AE130" s="142"/>
      <c r="AF130" s="142"/>
      <c r="AG130" s="142"/>
      <c r="AH130" s="142"/>
    </row>
    <row r="131" spans="1:34" s="24" customFormat="1" ht="28.5" x14ac:dyDescent="0.4">
      <c r="A131" s="260">
        <v>75</v>
      </c>
      <c r="B131" s="260" t="s">
        <v>26</v>
      </c>
      <c r="C131" s="362">
        <v>30295</v>
      </c>
      <c r="D131" s="362">
        <v>15</v>
      </c>
      <c r="E131" s="362">
        <v>1</v>
      </c>
      <c r="F131" s="362">
        <v>31</v>
      </c>
      <c r="G131" s="267" t="s">
        <v>1106</v>
      </c>
      <c r="H131" s="254">
        <f t="shared" si="12"/>
        <v>6131</v>
      </c>
      <c r="I131" s="256">
        <v>170</v>
      </c>
      <c r="J131" s="271">
        <f t="shared" si="9"/>
        <v>1042270</v>
      </c>
      <c r="K131" s="362"/>
      <c r="L131" s="396"/>
      <c r="M131" s="260"/>
      <c r="N131" s="254"/>
      <c r="O131" s="254"/>
      <c r="P131" s="256"/>
      <c r="Q131" s="254"/>
      <c r="R131" s="253"/>
      <c r="S131" s="260"/>
      <c r="T131" s="254"/>
      <c r="U131" s="253"/>
      <c r="V131" s="253"/>
      <c r="W131" s="253">
        <v>1042270</v>
      </c>
      <c r="X131" s="253">
        <v>1042270</v>
      </c>
      <c r="Y131" s="260">
        <v>50</v>
      </c>
      <c r="Z131" s="260">
        <v>0</v>
      </c>
      <c r="AA131" s="254">
        <v>0</v>
      </c>
    </row>
    <row r="132" spans="1:34" s="24" customFormat="1" ht="28.5" x14ac:dyDescent="0.4">
      <c r="A132" s="260">
        <v>76</v>
      </c>
      <c r="B132" s="260" t="s">
        <v>26</v>
      </c>
      <c r="C132" s="362">
        <v>13942</v>
      </c>
      <c r="D132" s="362">
        <v>14</v>
      </c>
      <c r="E132" s="362">
        <v>0</v>
      </c>
      <c r="F132" s="362">
        <v>90</v>
      </c>
      <c r="G132" s="267" t="s">
        <v>1106</v>
      </c>
      <c r="H132" s="254">
        <f t="shared" si="12"/>
        <v>5690</v>
      </c>
      <c r="I132" s="256">
        <v>170</v>
      </c>
      <c r="J132" s="271">
        <f t="shared" si="9"/>
        <v>967300</v>
      </c>
      <c r="K132" s="362"/>
      <c r="L132" s="396"/>
      <c r="M132" s="260"/>
      <c r="N132" s="254"/>
      <c r="O132" s="254"/>
      <c r="P132" s="256"/>
      <c r="Q132" s="254"/>
      <c r="R132" s="253"/>
      <c r="S132" s="260"/>
      <c r="T132" s="254"/>
      <c r="U132" s="253"/>
      <c r="V132" s="253"/>
      <c r="W132" s="253">
        <v>967300</v>
      </c>
      <c r="X132" s="253">
        <v>967300</v>
      </c>
      <c r="Y132" s="260">
        <v>50</v>
      </c>
      <c r="Z132" s="260">
        <v>0</v>
      </c>
      <c r="AA132" s="254">
        <v>0</v>
      </c>
    </row>
    <row r="133" spans="1:34" s="24" customFormat="1" ht="28.5" x14ac:dyDescent="0.4">
      <c r="A133" s="260">
        <v>77</v>
      </c>
      <c r="B133" s="260" t="s">
        <v>26</v>
      </c>
      <c r="C133" s="362">
        <v>30294</v>
      </c>
      <c r="D133" s="362">
        <v>14</v>
      </c>
      <c r="E133" s="362">
        <v>3</v>
      </c>
      <c r="F133" s="362">
        <v>39</v>
      </c>
      <c r="G133" s="267" t="s">
        <v>1106</v>
      </c>
      <c r="H133" s="254">
        <f t="shared" si="12"/>
        <v>5939</v>
      </c>
      <c r="I133" s="256">
        <v>170</v>
      </c>
      <c r="J133" s="271">
        <f t="shared" si="9"/>
        <v>1009630</v>
      </c>
      <c r="K133" s="362"/>
      <c r="L133" s="396"/>
      <c r="M133" s="260"/>
      <c r="N133" s="254"/>
      <c r="O133" s="254"/>
      <c r="P133" s="256"/>
      <c r="Q133" s="254"/>
      <c r="R133" s="253"/>
      <c r="S133" s="260"/>
      <c r="T133" s="254"/>
      <c r="U133" s="253"/>
      <c r="V133" s="253"/>
      <c r="W133" s="253">
        <v>1009630</v>
      </c>
      <c r="X133" s="253">
        <v>1009630</v>
      </c>
      <c r="Y133" s="260">
        <v>50</v>
      </c>
      <c r="Z133" s="260">
        <v>0</v>
      </c>
      <c r="AA133" s="254">
        <v>0</v>
      </c>
    </row>
    <row r="134" spans="1:34" s="24" customFormat="1" ht="28.5" x14ac:dyDescent="0.4">
      <c r="A134" s="260">
        <v>78</v>
      </c>
      <c r="B134" s="260" t="s">
        <v>26</v>
      </c>
      <c r="C134" s="362">
        <v>31605</v>
      </c>
      <c r="D134" s="362">
        <v>2</v>
      </c>
      <c r="E134" s="362">
        <v>1</v>
      </c>
      <c r="F134" s="362">
        <v>49</v>
      </c>
      <c r="G134" s="267" t="s">
        <v>1011</v>
      </c>
      <c r="H134" s="254">
        <f t="shared" si="12"/>
        <v>949</v>
      </c>
      <c r="I134" s="256">
        <v>880</v>
      </c>
      <c r="J134" s="271">
        <f t="shared" si="9"/>
        <v>835120</v>
      </c>
      <c r="K134" s="362"/>
      <c r="L134" s="396"/>
      <c r="M134" s="260"/>
      <c r="N134" s="254"/>
      <c r="O134" s="254"/>
      <c r="P134" s="256"/>
      <c r="Q134" s="254"/>
      <c r="R134" s="253"/>
      <c r="S134" s="260"/>
      <c r="T134" s="254"/>
      <c r="U134" s="253"/>
      <c r="V134" s="253"/>
      <c r="W134" s="253">
        <v>835120</v>
      </c>
      <c r="X134" s="253">
        <v>835120</v>
      </c>
      <c r="Y134" s="260">
        <v>0</v>
      </c>
      <c r="Z134" s="253">
        <v>835120</v>
      </c>
      <c r="AA134" s="254">
        <v>0.3</v>
      </c>
    </row>
    <row r="135" spans="1:34" s="24" customFormat="1" ht="28.5" x14ac:dyDescent="0.4">
      <c r="A135" s="260">
        <v>79</v>
      </c>
      <c r="B135" s="260" t="s">
        <v>26</v>
      </c>
      <c r="C135" s="362">
        <v>79337</v>
      </c>
      <c r="D135" s="362">
        <v>0</v>
      </c>
      <c r="E135" s="362">
        <v>1</v>
      </c>
      <c r="F135" s="362">
        <v>33</v>
      </c>
      <c r="G135" s="267" t="s">
        <v>1011</v>
      </c>
      <c r="H135" s="254">
        <f t="shared" si="12"/>
        <v>133</v>
      </c>
      <c r="I135" s="256">
        <v>200</v>
      </c>
      <c r="J135" s="271">
        <f t="shared" si="9"/>
        <v>26600</v>
      </c>
      <c r="K135" s="362"/>
      <c r="L135" s="396"/>
      <c r="M135" s="260"/>
      <c r="N135" s="254"/>
      <c r="O135" s="254"/>
      <c r="P135" s="256"/>
      <c r="Q135" s="254"/>
      <c r="R135" s="253"/>
      <c r="S135" s="260"/>
      <c r="T135" s="254"/>
      <c r="U135" s="253"/>
      <c r="V135" s="253"/>
      <c r="W135" s="253">
        <v>26600</v>
      </c>
      <c r="X135" s="253">
        <v>26600</v>
      </c>
      <c r="Y135" s="260">
        <v>0</v>
      </c>
      <c r="Z135" s="253">
        <v>26600</v>
      </c>
      <c r="AA135" s="254">
        <v>0.3</v>
      </c>
    </row>
    <row r="136" spans="1:34" s="24" customFormat="1" ht="28.5" x14ac:dyDescent="0.4">
      <c r="A136" s="260">
        <v>80</v>
      </c>
      <c r="B136" s="260" t="s">
        <v>26</v>
      </c>
      <c r="C136" s="362">
        <v>77814</v>
      </c>
      <c r="D136" s="362">
        <v>52</v>
      </c>
      <c r="E136" s="362">
        <v>1</v>
      </c>
      <c r="F136" s="362">
        <v>88</v>
      </c>
      <c r="G136" s="267" t="s">
        <v>1106</v>
      </c>
      <c r="H136" s="254">
        <f t="shared" si="12"/>
        <v>20988</v>
      </c>
      <c r="I136" s="256">
        <v>130</v>
      </c>
      <c r="J136" s="271">
        <f t="shared" si="9"/>
        <v>2728440</v>
      </c>
      <c r="K136" s="362"/>
      <c r="L136" s="396"/>
      <c r="M136" s="260"/>
      <c r="N136" s="254"/>
      <c r="O136" s="254"/>
      <c r="P136" s="256"/>
      <c r="Q136" s="254"/>
      <c r="R136" s="253"/>
      <c r="S136" s="260"/>
      <c r="T136" s="254"/>
      <c r="U136" s="253"/>
      <c r="V136" s="253"/>
      <c r="W136" s="253">
        <v>2728440</v>
      </c>
      <c r="X136" s="253">
        <v>2728440</v>
      </c>
      <c r="Y136" s="260">
        <v>50</v>
      </c>
      <c r="Z136" s="260">
        <v>0</v>
      </c>
      <c r="AA136" s="254">
        <v>0</v>
      </c>
    </row>
    <row r="137" spans="1:34" s="24" customFormat="1" ht="28.5" x14ac:dyDescent="0.4">
      <c r="A137" s="260">
        <v>81</v>
      </c>
      <c r="B137" s="260" t="s">
        <v>26</v>
      </c>
      <c r="C137" s="362">
        <v>37722</v>
      </c>
      <c r="D137" s="362">
        <v>0</v>
      </c>
      <c r="E137" s="362">
        <v>0</v>
      </c>
      <c r="F137" s="362">
        <v>44</v>
      </c>
      <c r="G137" s="267" t="s">
        <v>11</v>
      </c>
      <c r="H137" s="254">
        <f t="shared" si="12"/>
        <v>44</v>
      </c>
      <c r="I137" s="400">
        <v>1000</v>
      </c>
      <c r="J137" s="271">
        <f t="shared" si="9"/>
        <v>44000</v>
      </c>
      <c r="K137" s="362">
        <v>1</v>
      </c>
      <c r="L137" s="267" t="s">
        <v>901</v>
      </c>
      <c r="M137" s="260" t="s">
        <v>872</v>
      </c>
      <c r="N137" s="254"/>
      <c r="O137" s="254">
        <v>135</v>
      </c>
      <c r="P137" s="256">
        <v>100</v>
      </c>
      <c r="Q137" s="253">
        <v>2550</v>
      </c>
      <c r="R137" s="253">
        <f t="shared" si="10"/>
        <v>344250</v>
      </c>
      <c r="S137" s="260">
        <v>2</v>
      </c>
      <c r="T137" s="259">
        <v>0.02</v>
      </c>
      <c r="U137" s="253">
        <f t="shared" si="11"/>
        <v>6885</v>
      </c>
      <c r="V137" s="253">
        <f t="shared" si="8"/>
        <v>337365</v>
      </c>
      <c r="W137" s="253">
        <f>V137+J137</f>
        <v>381365</v>
      </c>
      <c r="X137" s="253">
        <f>W137+K137</f>
        <v>381366</v>
      </c>
      <c r="Y137" s="260">
        <v>50</v>
      </c>
      <c r="Z137" s="260">
        <v>0</v>
      </c>
      <c r="AA137" s="254">
        <v>0</v>
      </c>
    </row>
    <row r="138" spans="1:34" s="24" customFormat="1" ht="28.5" x14ac:dyDescent="0.4">
      <c r="A138" s="260">
        <v>82</v>
      </c>
      <c r="B138" s="260" t="s">
        <v>26</v>
      </c>
      <c r="C138" s="362">
        <v>59937</v>
      </c>
      <c r="D138" s="362">
        <v>0</v>
      </c>
      <c r="E138" s="362">
        <v>2</v>
      </c>
      <c r="F138" s="362">
        <v>0</v>
      </c>
      <c r="G138" s="267" t="s">
        <v>1106</v>
      </c>
      <c r="H138" s="254">
        <f t="shared" si="12"/>
        <v>200</v>
      </c>
      <c r="I138" s="256">
        <v>400</v>
      </c>
      <c r="J138" s="271">
        <f t="shared" si="9"/>
        <v>80000</v>
      </c>
      <c r="K138" s="362"/>
      <c r="L138" s="396"/>
      <c r="M138" s="260"/>
      <c r="N138" s="254"/>
      <c r="O138" s="254"/>
      <c r="P138" s="256"/>
      <c r="Q138" s="254"/>
      <c r="R138" s="253"/>
      <c r="S138" s="260"/>
      <c r="T138" s="254"/>
      <c r="U138" s="253"/>
      <c r="V138" s="253"/>
      <c r="W138" s="253">
        <v>80000</v>
      </c>
      <c r="X138" s="253">
        <v>80000</v>
      </c>
      <c r="Y138" s="260">
        <v>50</v>
      </c>
      <c r="Z138" s="260">
        <v>0</v>
      </c>
      <c r="AA138" s="254">
        <v>0</v>
      </c>
    </row>
    <row r="139" spans="1:34" s="24" customFormat="1" ht="28.5" x14ac:dyDescent="0.4">
      <c r="A139" s="260">
        <v>83</v>
      </c>
      <c r="B139" s="260" t="s">
        <v>26</v>
      </c>
      <c r="C139" s="362">
        <v>59938</v>
      </c>
      <c r="D139" s="362">
        <v>0</v>
      </c>
      <c r="E139" s="362">
        <v>1</v>
      </c>
      <c r="F139" s="362">
        <v>98</v>
      </c>
      <c r="G139" s="267" t="s">
        <v>1106</v>
      </c>
      <c r="H139" s="254">
        <f t="shared" si="12"/>
        <v>198</v>
      </c>
      <c r="I139" s="256">
        <v>400</v>
      </c>
      <c r="J139" s="271">
        <f t="shared" si="9"/>
        <v>79200</v>
      </c>
      <c r="K139" s="362"/>
      <c r="L139" s="396"/>
      <c r="M139" s="260"/>
      <c r="N139" s="254"/>
      <c r="O139" s="254"/>
      <c r="P139" s="256"/>
      <c r="Q139" s="254"/>
      <c r="R139" s="253"/>
      <c r="S139" s="260"/>
      <c r="T139" s="254"/>
      <c r="U139" s="253"/>
      <c r="V139" s="253"/>
      <c r="W139" s="253">
        <v>79200</v>
      </c>
      <c r="X139" s="253">
        <v>79200</v>
      </c>
      <c r="Y139" s="260">
        <v>50</v>
      </c>
      <c r="Z139" s="260">
        <v>0</v>
      </c>
      <c r="AA139" s="254">
        <v>0</v>
      </c>
    </row>
    <row r="140" spans="1:34" s="24" customFormat="1" ht="28.5" x14ac:dyDescent="0.4">
      <c r="A140" s="260">
        <v>84</v>
      </c>
      <c r="B140" s="260" t="s">
        <v>26</v>
      </c>
      <c r="C140" s="362">
        <v>73211</v>
      </c>
      <c r="D140" s="362">
        <v>1</v>
      </c>
      <c r="E140" s="362">
        <v>0</v>
      </c>
      <c r="F140" s="362">
        <v>0</v>
      </c>
      <c r="G140" s="267" t="s">
        <v>1106</v>
      </c>
      <c r="H140" s="254">
        <f t="shared" si="12"/>
        <v>400</v>
      </c>
      <c r="I140" s="256">
        <v>440</v>
      </c>
      <c r="J140" s="271">
        <f t="shared" si="9"/>
        <v>176000</v>
      </c>
      <c r="K140" s="362"/>
      <c r="L140" s="396"/>
      <c r="M140" s="260"/>
      <c r="N140" s="254"/>
      <c r="O140" s="254"/>
      <c r="P140" s="256"/>
      <c r="Q140" s="254"/>
      <c r="R140" s="253"/>
      <c r="S140" s="260"/>
      <c r="T140" s="254"/>
      <c r="U140" s="253"/>
      <c r="V140" s="253"/>
      <c r="W140" s="253">
        <v>176000</v>
      </c>
      <c r="X140" s="253">
        <v>176000</v>
      </c>
      <c r="Y140" s="260">
        <v>50</v>
      </c>
      <c r="Z140" s="260">
        <v>0</v>
      </c>
      <c r="AA140" s="254">
        <v>0</v>
      </c>
    </row>
    <row r="141" spans="1:34" s="24" customFormat="1" ht="28.5" x14ac:dyDescent="0.4">
      <c r="A141" s="260">
        <v>85</v>
      </c>
      <c r="B141" s="260" t="s">
        <v>26</v>
      </c>
      <c r="C141" s="362">
        <v>73210</v>
      </c>
      <c r="D141" s="362">
        <v>1</v>
      </c>
      <c r="E141" s="362">
        <v>0</v>
      </c>
      <c r="F141" s="362">
        <v>0</v>
      </c>
      <c r="G141" s="267" t="s">
        <v>1106</v>
      </c>
      <c r="H141" s="254">
        <f t="shared" si="12"/>
        <v>400</v>
      </c>
      <c r="I141" s="256">
        <v>440</v>
      </c>
      <c r="J141" s="271">
        <f t="shared" si="9"/>
        <v>176000</v>
      </c>
      <c r="K141" s="362"/>
      <c r="L141" s="396"/>
      <c r="M141" s="260"/>
      <c r="N141" s="254"/>
      <c r="O141" s="254"/>
      <c r="P141" s="256"/>
      <c r="Q141" s="254"/>
      <c r="R141" s="253"/>
      <c r="S141" s="260"/>
      <c r="T141" s="254"/>
      <c r="U141" s="253"/>
      <c r="V141" s="253"/>
      <c r="W141" s="253">
        <v>176000</v>
      </c>
      <c r="X141" s="253">
        <v>176000</v>
      </c>
      <c r="Y141" s="260">
        <v>50</v>
      </c>
      <c r="Z141" s="260">
        <v>0</v>
      </c>
      <c r="AA141" s="254">
        <v>0</v>
      </c>
    </row>
    <row r="142" spans="1:34" s="24" customFormat="1" ht="28.5" x14ac:dyDescent="0.4">
      <c r="A142" s="260">
        <v>86</v>
      </c>
      <c r="B142" s="260" t="s">
        <v>26</v>
      </c>
      <c r="C142" s="362">
        <v>18812</v>
      </c>
      <c r="D142" s="362">
        <v>1</v>
      </c>
      <c r="E142" s="362">
        <v>1</v>
      </c>
      <c r="F142" s="362">
        <v>75</v>
      </c>
      <c r="G142" s="267" t="s">
        <v>1106</v>
      </c>
      <c r="H142" s="254">
        <f t="shared" si="12"/>
        <v>575</v>
      </c>
      <c r="I142" s="256">
        <v>500</v>
      </c>
      <c r="J142" s="271">
        <f t="shared" si="9"/>
        <v>287500</v>
      </c>
      <c r="K142" s="362"/>
      <c r="L142" s="396" t="s">
        <v>987</v>
      </c>
      <c r="M142" s="260"/>
      <c r="N142" s="254"/>
      <c r="O142" s="254"/>
      <c r="P142" s="256"/>
      <c r="Q142" s="254"/>
      <c r="R142" s="253"/>
      <c r="S142" s="260"/>
      <c r="T142" s="254"/>
      <c r="U142" s="253"/>
      <c r="V142" s="253"/>
      <c r="W142" s="253">
        <v>287500</v>
      </c>
      <c r="X142" s="253">
        <v>287500</v>
      </c>
      <c r="Y142" s="260">
        <v>50</v>
      </c>
      <c r="Z142" s="260">
        <v>0</v>
      </c>
      <c r="AA142" s="254">
        <v>0</v>
      </c>
    </row>
    <row r="143" spans="1:34" s="24" customFormat="1" ht="28.5" x14ac:dyDescent="0.4">
      <c r="A143" s="260">
        <v>87</v>
      </c>
      <c r="B143" s="260" t="s">
        <v>26</v>
      </c>
      <c r="C143" s="362">
        <v>47654</v>
      </c>
      <c r="D143" s="362">
        <v>0</v>
      </c>
      <c r="E143" s="362">
        <v>3</v>
      </c>
      <c r="F143" s="362">
        <v>31</v>
      </c>
      <c r="G143" s="267" t="s">
        <v>1106</v>
      </c>
      <c r="H143" s="254">
        <f t="shared" si="12"/>
        <v>331</v>
      </c>
      <c r="I143" s="256">
        <v>500</v>
      </c>
      <c r="J143" s="271">
        <f t="shared" si="9"/>
        <v>165500</v>
      </c>
      <c r="K143" s="362"/>
      <c r="L143" s="396"/>
      <c r="M143" s="260"/>
      <c r="N143" s="254"/>
      <c r="O143" s="254"/>
      <c r="P143" s="256"/>
      <c r="Q143" s="254"/>
      <c r="R143" s="253"/>
      <c r="S143" s="260"/>
      <c r="T143" s="254"/>
      <c r="U143" s="253"/>
      <c r="V143" s="253"/>
      <c r="W143" s="253">
        <v>165500</v>
      </c>
      <c r="X143" s="253">
        <v>165500</v>
      </c>
      <c r="Y143" s="260">
        <v>50</v>
      </c>
      <c r="Z143" s="260">
        <v>0</v>
      </c>
      <c r="AA143" s="254">
        <v>0</v>
      </c>
    </row>
    <row r="144" spans="1:34" s="24" customFormat="1" ht="28.5" x14ac:dyDescent="0.4">
      <c r="A144" s="260">
        <v>88</v>
      </c>
      <c r="B144" s="260" t="s">
        <v>26</v>
      </c>
      <c r="C144" s="362">
        <v>18817</v>
      </c>
      <c r="D144" s="362">
        <v>0</v>
      </c>
      <c r="E144" s="362">
        <v>0</v>
      </c>
      <c r="F144" s="362">
        <v>54</v>
      </c>
      <c r="G144" s="267" t="s">
        <v>11</v>
      </c>
      <c r="H144" s="254">
        <f t="shared" si="12"/>
        <v>54</v>
      </c>
      <c r="I144" s="256">
        <v>630</v>
      </c>
      <c r="J144" s="271">
        <f t="shared" si="9"/>
        <v>34020</v>
      </c>
      <c r="K144" s="362">
        <v>1</v>
      </c>
      <c r="L144" s="267" t="s">
        <v>903</v>
      </c>
      <c r="M144" s="260" t="s">
        <v>872</v>
      </c>
      <c r="N144" s="260" t="s">
        <v>11</v>
      </c>
      <c r="O144" s="260">
        <v>216</v>
      </c>
      <c r="P144" s="400">
        <v>100</v>
      </c>
      <c r="Q144" s="400">
        <v>6450</v>
      </c>
      <c r="R144" s="253">
        <f t="shared" si="10"/>
        <v>1393200</v>
      </c>
      <c r="S144" s="260">
        <v>22</v>
      </c>
      <c r="T144" s="259">
        <v>0.34</v>
      </c>
      <c r="U144" s="253">
        <f t="shared" si="11"/>
        <v>473688.00000000006</v>
      </c>
      <c r="V144" s="253">
        <f t="shared" ref="V144:V206" si="17">R144-U144</f>
        <v>919512</v>
      </c>
      <c r="W144" s="253">
        <f>V144+J144</f>
        <v>953532</v>
      </c>
      <c r="X144" s="253">
        <f>V144+J144</f>
        <v>953532</v>
      </c>
      <c r="Y144" s="260">
        <v>50</v>
      </c>
      <c r="Z144" s="260">
        <v>0</v>
      </c>
      <c r="AA144" s="254">
        <v>0</v>
      </c>
    </row>
    <row r="145" spans="1:27" s="24" customFormat="1" ht="28.5" x14ac:dyDescent="0.4">
      <c r="A145" s="260">
        <v>89</v>
      </c>
      <c r="B145" s="260" t="s">
        <v>26</v>
      </c>
      <c r="C145" s="362">
        <v>66648</v>
      </c>
      <c r="D145" s="362">
        <v>0</v>
      </c>
      <c r="E145" s="362">
        <v>1</v>
      </c>
      <c r="F145" s="362">
        <v>3</v>
      </c>
      <c r="G145" s="267" t="s">
        <v>11</v>
      </c>
      <c r="H145" s="254">
        <f t="shared" si="12"/>
        <v>103</v>
      </c>
      <c r="I145" s="400">
        <v>1000</v>
      </c>
      <c r="J145" s="271">
        <f t="shared" si="9"/>
        <v>103000</v>
      </c>
      <c r="K145" s="362">
        <v>1</v>
      </c>
      <c r="L145" s="267" t="s">
        <v>903</v>
      </c>
      <c r="M145" s="260" t="s">
        <v>872</v>
      </c>
      <c r="N145" s="260" t="s">
        <v>11</v>
      </c>
      <c r="O145" s="260">
        <v>117</v>
      </c>
      <c r="P145" s="256">
        <v>100</v>
      </c>
      <c r="Q145" s="253">
        <v>6450</v>
      </c>
      <c r="R145" s="253">
        <f t="shared" si="10"/>
        <v>754650</v>
      </c>
      <c r="S145" s="260">
        <v>7</v>
      </c>
      <c r="T145" s="259">
        <v>7.0000000000000007E-2</v>
      </c>
      <c r="U145" s="253">
        <f t="shared" si="11"/>
        <v>52825.500000000007</v>
      </c>
      <c r="V145" s="253">
        <f t="shared" si="17"/>
        <v>701824.5</v>
      </c>
      <c r="W145" s="253">
        <f>V145+J145</f>
        <v>804824.5</v>
      </c>
      <c r="X145" s="253">
        <f>W145+K145</f>
        <v>804825.5</v>
      </c>
      <c r="Y145" s="260">
        <v>50</v>
      </c>
      <c r="Z145" s="260">
        <v>0</v>
      </c>
      <c r="AA145" s="254">
        <v>0</v>
      </c>
    </row>
    <row r="146" spans="1:27" s="24" customFormat="1" ht="28.5" x14ac:dyDescent="0.4">
      <c r="A146" s="260">
        <v>90</v>
      </c>
      <c r="B146" s="260" t="s">
        <v>26</v>
      </c>
      <c r="C146" s="362">
        <v>18816</v>
      </c>
      <c r="D146" s="362">
        <v>0</v>
      </c>
      <c r="E146" s="362">
        <v>2</v>
      </c>
      <c r="F146" s="362">
        <v>13</v>
      </c>
      <c r="G146" s="267" t="s">
        <v>1106</v>
      </c>
      <c r="H146" s="254">
        <f t="shared" si="12"/>
        <v>213</v>
      </c>
      <c r="I146" s="256">
        <v>630</v>
      </c>
      <c r="J146" s="271">
        <f t="shared" si="9"/>
        <v>134190</v>
      </c>
      <c r="K146" s="362"/>
      <c r="L146" s="396"/>
      <c r="M146" s="260"/>
      <c r="N146" s="254"/>
      <c r="O146" s="254"/>
      <c r="P146" s="256"/>
      <c r="Q146" s="254"/>
      <c r="R146" s="253"/>
      <c r="S146" s="260"/>
      <c r="T146" s="254"/>
      <c r="U146" s="253"/>
      <c r="V146" s="253"/>
      <c r="W146" s="253">
        <v>134190</v>
      </c>
      <c r="X146" s="253">
        <v>134190</v>
      </c>
      <c r="Y146" s="260">
        <v>50</v>
      </c>
      <c r="Z146" s="260">
        <v>0</v>
      </c>
      <c r="AA146" s="254">
        <v>0</v>
      </c>
    </row>
    <row r="147" spans="1:27" s="24" customFormat="1" ht="28.5" x14ac:dyDescent="0.4">
      <c r="A147" s="260">
        <v>91</v>
      </c>
      <c r="B147" s="260" t="s">
        <v>26</v>
      </c>
      <c r="C147" s="362">
        <v>41071</v>
      </c>
      <c r="D147" s="362">
        <v>0</v>
      </c>
      <c r="E147" s="362">
        <v>0</v>
      </c>
      <c r="F147" s="362">
        <v>53</v>
      </c>
      <c r="G147" s="267" t="s">
        <v>1106</v>
      </c>
      <c r="H147" s="254">
        <f t="shared" si="12"/>
        <v>53</v>
      </c>
      <c r="I147" s="256">
        <v>630</v>
      </c>
      <c r="J147" s="271">
        <f t="shared" si="9"/>
        <v>33390</v>
      </c>
      <c r="K147" s="362"/>
      <c r="L147" s="396"/>
      <c r="M147" s="260"/>
      <c r="N147" s="254"/>
      <c r="O147" s="254"/>
      <c r="P147" s="256"/>
      <c r="Q147" s="254"/>
      <c r="R147" s="253"/>
      <c r="S147" s="260"/>
      <c r="T147" s="254"/>
      <c r="U147" s="253"/>
      <c r="V147" s="253"/>
      <c r="W147" s="253">
        <v>33390</v>
      </c>
      <c r="X147" s="253">
        <v>33390</v>
      </c>
      <c r="Y147" s="260">
        <v>50</v>
      </c>
      <c r="Z147" s="260">
        <v>0</v>
      </c>
      <c r="AA147" s="254">
        <v>0</v>
      </c>
    </row>
    <row r="148" spans="1:27" s="24" customFormat="1" ht="28.5" x14ac:dyDescent="0.4">
      <c r="A148" s="260">
        <v>92</v>
      </c>
      <c r="B148" s="260" t="s">
        <v>26</v>
      </c>
      <c r="C148" s="362">
        <v>41070</v>
      </c>
      <c r="D148" s="362">
        <v>0</v>
      </c>
      <c r="E148" s="362">
        <v>0</v>
      </c>
      <c r="F148" s="362">
        <v>99</v>
      </c>
      <c r="G148" s="267" t="s">
        <v>1106</v>
      </c>
      <c r="H148" s="254">
        <f t="shared" si="12"/>
        <v>99</v>
      </c>
      <c r="I148" s="256">
        <v>630</v>
      </c>
      <c r="J148" s="271">
        <f t="shared" si="9"/>
        <v>62370</v>
      </c>
      <c r="K148" s="362"/>
      <c r="L148" s="396"/>
      <c r="M148" s="260"/>
      <c r="N148" s="254"/>
      <c r="O148" s="254"/>
      <c r="P148" s="256"/>
      <c r="Q148" s="254"/>
      <c r="R148" s="253"/>
      <c r="S148" s="260"/>
      <c r="T148" s="254"/>
      <c r="U148" s="253"/>
      <c r="V148" s="253"/>
      <c r="W148" s="253">
        <v>62370</v>
      </c>
      <c r="X148" s="253">
        <v>62370</v>
      </c>
      <c r="Y148" s="260">
        <v>50</v>
      </c>
      <c r="Z148" s="260">
        <v>0</v>
      </c>
      <c r="AA148" s="254">
        <v>0</v>
      </c>
    </row>
    <row r="149" spans="1:27" s="24" customFormat="1" ht="28.5" x14ac:dyDescent="0.4">
      <c r="A149" s="260">
        <v>93</v>
      </c>
      <c r="B149" s="260" t="s">
        <v>26</v>
      </c>
      <c r="C149" s="362">
        <v>31692</v>
      </c>
      <c r="D149" s="362">
        <v>0</v>
      </c>
      <c r="E149" s="362">
        <v>1</v>
      </c>
      <c r="F149" s="362">
        <v>67</v>
      </c>
      <c r="G149" s="267" t="s">
        <v>11</v>
      </c>
      <c r="H149" s="254">
        <f t="shared" si="12"/>
        <v>167</v>
      </c>
      <c r="I149" s="256">
        <v>230</v>
      </c>
      <c r="J149" s="271">
        <f t="shared" si="9"/>
        <v>38410</v>
      </c>
      <c r="K149" s="362">
        <v>1</v>
      </c>
      <c r="L149" s="267" t="s">
        <v>903</v>
      </c>
      <c r="M149" s="260" t="s">
        <v>872</v>
      </c>
      <c r="N149" s="260" t="s">
        <v>11</v>
      </c>
      <c r="O149" s="260">
        <v>110</v>
      </c>
      <c r="P149" s="256">
        <v>100</v>
      </c>
      <c r="Q149" s="253">
        <v>6450</v>
      </c>
      <c r="R149" s="253">
        <f t="shared" si="10"/>
        <v>709500</v>
      </c>
      <c r="S149" s="260">
        <v>32</v>
      </c>
      <c r="T149" s="259">
        <v>0.54</v>
      </c>
      <c r="U149" s="253">
        <f t="shared" si="11"/>
        <v>383130</v>
      </c>
      <c r="V149" s="253">
        <f t="shared" si="17"/>
        <v>326370</v>
      </c>
      <c r="W149" s="253">
        <f>V149+J149</f>
        <v>364780</v>
      </c>
      <c r="X149" s="253">
        <v>364780</v>
      </c>
      <c r="Y149" s="260">
        <v>50</v>
      </c>
      <c r="Z149" s="260">
        <v>0</v>
      </c>
      <c r="AA149" s="254">
        <v>0</v>
      </c>
    </row>
    <row r="150" spans="1:27" s="24" customFormat="1" ht="28.5" x14ac:dyDescent="0.4">
      <c r="A150" s="260">
        <v>94</v>
      </c>
      <c r="B150" s="260" t="s">
        <v>26</v>
      </c>
      <c r="C150" s="362">
        <v>18900</v>
      </c>
      <c r="D150" s="362">
        <v>0</v>
      </c>
      <c r="E150" s="362">
        <v>1</v>
      </c>
      <c r="F150" s="362">
        <v>11</v>
      </c>
      <c r="G150" s="267" t="s">
        <v>11</v>
      </c>
      <c r="H150" s="254">
        <f t="shared" si="12"/>
        <v>111</v>
      </c>
      <c r="I150" s="256">
        <v>630</v>
      </c>
      <c r="J150" s="271">
        <f t="shared" si="9"/>
        <v>69930</v>
      </c>
      <c r="K150" s="362">
        <v>1</v>
      </c>
      <c r="L150" s="267" t="s">
        <v>903</v>
      </c>
      <c r="M150" s="260" t="s">
        <v>888</v>
      </c>
      <c r="N150" s="260" t="s">
        <v>11</v>
      </c>
      <c r="O150" s="260">
        <v>444</v>
      </c>
      <c r="P150" s="256">
        <v>100</v>
      </c>
      <c r="Q150" s="253">
        <v>6450</v>
      </c>
      <c r="R150" s="253">
        <f t="shared" si="10"/>
        <v>2863800</v>
      </c>
      <c r="S150" s="260">
        <v>39</v>
      </c>
      <c r="T150" s="259">
        <v>0.85</v>
      </c>
      <c r="U150" s="253">
        <f t="shared" si="11"/>
        <v>2434230</v>
      </c>
      <c r="V150" s="253">
        <f t="shared" si="17"/>
        <v>429570</v>
      </c>
      <c r="W150" s="253">
        <f>V150+J150</f>
        <v>499500</v>
      </c>
      <c r="X150" s="253">
        <v>499500</v>
      </c>
      <c r="Y150" s="260">
        <v>50</v>
      </c>
      <c r="Z150" s="260">
        <v>0</v>
      </c>
      <c r="AA150" s="254">
        <v>0</v>
      </c>
    </row>
    <row r="151" spans="1:27" s="24" customFormat="1" ht="18" x14ac:dyDescent="0.4">
      <c r="A151" s="1040">
        <v>95</v>
      </c>
      <c r="B151" s="1040" t="s">
        <v>26</v>
      </c>
      <c r="C151" s="1084">
        <v>46835</v>
      </c>
      <c r="D151" s="1084">
        <v>1</v>
      </c>
      <c r="E151" s="1084">
        <v>0</v>
      </c>
      <c r="F151" s="1084">
        <v>68</v>
      </c>
      <c r="G151" s="1119" t="s">
        <v>11</v>
      </c>
      <c r="H151" s="1084">
        <f t="shared" si="12"/>
        <v>468</v>
      </c>
      <c r="I151" s="1084">
        <v>230</v>
      </c>
      <c r="J151" s="1107">
        <f t="shared" si="9"/>
        <v>107640</v>
      </c>
      <c r="K151" s="362">
        <v>1</v>
      </c>
      <c r="L151" s="267" t="s">
        <v>903</v>
      </c>
      <c r="M151" s="260" t="s">
        <v>872</v>
      </c>
      <c r="N151" s="260" t="s">
        <v>11</v>
      </c>
      <c r="O151" s="260">
        <v>216</v>
      </c>
      <c r="P151" s="256">
        <v>50</v>
      </c>
      <c r="Q151" s="253">
        <v>6450</v>
      </c>
      <c r="R151" s="253">
        <f t="shared" si="10"/>
        <v>1393200</v>
      </c>
      <c r="S151" s="260">
        <v>18</v>
      </c>
      <c r="T151" s="259">
        <v>0.26</v>
      </c>
      <c r="U151" s="253">
        <f t="shared" si="11"/>
        <v>362232</v>
      </c>
      <c r="V151" s="253">
        <f t="shared" si="17"/>
        <v>1030968</v>
      </c>
      <c r="W151" s="253">
        <f>V151+J151</f>
        <v>1138608</v>
      </c>
      <c r="X151" s="253">
        <f>J151*P151%+V151</f>
        <v>1084788</v>
      </c>
      <c r="Y151" s="260">
        <v>50</v>
      </c>
      <c r="Z151" s="260">
        <v>0</v>
      </c>
      <c r="AA151" s="254">
        <v>0</v>
      </c>
    </row>
    <row r="152" spans="1:27" s="24" customFormat="1" ht="18" x14ac:dyDescent="0.4">
      <c r="A152" s="1042"/>
      <c r="B152" s="1042"/>
      <c r="C152" s="1086"/>
      <c r="D152" s="1086"/>
      <c r="E152" s="1086"/>
      <c r="F152" s="1086"/>
      <c r="G152" s="1120"/>
      <c r="H152" s="1086"/>
      <c r="I152" s="1086"/>
      <c r="J152" s="1109"/>
      <c r="K152" s="362">
        <v>2</v>
      </c>
      <c r="L152" s="267" t="s">
        <v>913</v>
      </c>
      <c r="M152" s="260" t="s">
        <v>872</v>
      </c>
      <c r="N152" s="254" t="s">
        <v>1107</v>
      </c>
      <c r="O152" s="260">
        <v>693</v>
      </c>
      <c r="P152" s="256">
        <v>50</v>
      </c>
      <c r="Q152" s="253">
        <v>6550</v>
      </c>
      <c r="R152" s="253">
        <f t="shared" si="10"/>
        <v>4539150</v>
      </c>
      <c r="S152" s="260">
        <v>18</v>
      </c>
      <c r="T152" s="259">
        <v>0.26</v>
      </c>
      <c r="U152" s="253">
        <f t="shared" si="11"/>
        <v>1180179</v>
      </c>
      <c r="V152" s="253">
        <f t="shared" si="17"/>
        <v>3358971</v>
      </c>
      <c r="W152" s="253">
        <f>V152+J151</f>
        <v>3466611</v>
      </c>
      <c r="X152" s="253">
        <f>J151*P152%+V152</f>
        <v>3412791</v>
      </c>
      <c r="Y152" s="260">
        <v>0</v>
      </c>
      <c r="Z152" s="263">
        <v>3412791</v>
      </c>
      <c r="AA152" s="254">
        <v>0.3</v>
      </c>
    </row>
    <row r="153" spans="1:27" s="24" customFormat="1" ht="28.5" x14ac:dyDescent="0.4">
      <c r="A153" s="260">
        <v>96</v>
      </c>
      <c r="B153" s="260" t="s">
        <v>26</v>
      </c>
      <c r="C153" s="362">
        <v>37687</v>
      </c>
      <c r="D153" s="362">
        <v>1</v>
      </c>
      <c r="E153" s="362">
        <v>1</v>
      </c>
      <c r="F153" s="362">
        <v>15</v>
      </c>
      <c r="G153" s="267" t="s">
        <v>11</v>
      </c>
      <c r="H153" s="254">
        <f t="shared" si="12"/>
        <v>515</v>
      </c>
      <c r="I153" s="256">
        <v>880</v>
      </c>
      <c r="J153" s="271">
        <f t="shared" si="9"/>
        <v>453200</v>
      </c>
      <c r="K153" s="362">
        <v>1</v>
      </c>
      <c r="L153" s="267" t="s">
        <v>903</v>
      </c>
      <c r="M153" s="260" t="s">
        <v>872</v>
      </c>
      <c r="N153" s="260" t="s">
        <v>11</v>
      </c>
      <c r="O153" s="260">
        <v>153</v>
      </c>
      <c r="P153" s="256">
        <v>100</v>
      </c>
      <c r="Q153" s="253">
        <v>6450</v>
      </c>
      <c r="R153" s="253">
        <f t="shared" si="10"/>
        <v>986850</v>
      </c>
      <c r="S153" s="260">
        <v>38</v>
      </c>
      <c r="T153" s="259">
        <v>0.66</v>
      </c>
      <c r="U153" s="253">
        <f t="shared" si="11"/>
        <v>651321</v>
      </c>
      <c r="V153" s="253">
        <f t="shared" si="17"/>
        <v>335529</v>
      </c>
      <c r="W153" s="253">
        <f>V153+J153</f>
        <v>788729</v>
      </c>
      <c r="X153" s="253">
        <v>788729</v>
      </c>
      <c r="Y153" s="260">
        <v>50</v>
      </c>
      <c r="Z153" s="260">
        <v>0</v>
      </c>
      <c r="AA153" s="254">
        <v>0</v>
      </c>
    </row>
    <row r="154" spans="1:27" s="24" customFormat="1" ht="18" x14ac:dyDescent="0.4">
      <c r="A154" s="1040">
        <v>97</v>
      </c>
      <c r="B154" s="1040" t="s">
        <v>26</v>
      </c>
      <c r="C154" s="1084">
        <v>33356</v>
      </c>
      <c r="D154" s="1084">
        <v>0</v>
      </c>
      <c r="E154" s="1084">
        <v>1</v>
      </c>
      <c r="F154" s="1084">
        <v>46</v>
      </c>
      <c r="G154" s="1119" t="s">
        <v>11</v>
      </c>
      <c r="H154" s="1084">
        <f t="shared" si="12"/>
        <v>146</v>
      </c>
      <c r="I154" s="1107">
        <v>1000</v>
      </c>
      <c r="J154" s="1107">
        <f t="shared" si="9"/>
        <v>146000</v>
      </c>
      <c r="K154" s="362">
        <v>1</v>
      </c>
      <c r="L154" s="267" t="s">
        <v>903</v>
      </c>
      <c r="M154" s="260" t="s">
        <v>875</v>
      </c>
      <c r="N154" s="260" t="s">
        <v>11</v>
      </c>
      <c r="O154" s="260">
        <v>102</v>
      </c>
      <c r="P154" s="256">
        <v>50</v>
      </c>
      <c r="Q154" s="253">
        <v>6450</v>
      </c>
      <c r="R154" s="253">
        <f t="shared" si="10"/>
        <v>657900</v>
      </c>
      <c r="S154" s="260">
        <v>22</v>
      </c>
      <c r="T154" s="259">
        <v>0.93</v>
      </c>
      <c r="U154" s="253">
        <f t="shared" si="11"/>
        <v>611847</v>
      </c>
      <c r="V154" s="253">
        <f t="shared" si="17"/>
        <v>46053</v>
      </c>
      <c r="W154" s="253">
        <f>V154+J154</f>
        <v>192053</v>
      </c>
      <c r="X154" s="253">
        <f>J154*P154%+V154</f>
        <v>119053</v>
      </c>
      <c r="Y154" s="260">
        <v>50</v>
      </c>
      <c r="Z154" s="260">
        <v>0</v>
      </c>
      <c r="AA154" s="254">
        <v>0</v>
      </c>
    </row>
    <row r="155" spans="1:27" s="24" customFormat="1" ht="18" x14ac:dyDescent="0.4">
      <c r="A155" s="1042"/>
      <c r="B155" s="1042"/>
      <c r="C155" s="1086"/>
      <c r="D155" s="1086"/>
      <c r="E155" s="1086"/>
      <c r="F155" s="1086"/>
      <c r="G155" s="1120"/>
      <c r="H155" s="1086"/>
      <c r="I155" s="1109"/>
      <c r="J155" s="1109"/>
      <c r="K155" s="362">
        <v>2</v>
      </c>
      <c r="L155" s="267" t="s">
        <v>903</v>
      </c>
      <c r="M155" s="260" t="s">
        <v>888</v>
      </c>
      <c r="N155" s="260" t="s">
        <v>11</v>
      </c>
      <c r="O155" s="260">
        <v>102</v>
      </c>
      <c r="P155" s="256">
        <v>50</v>
      </c>
      <c r="Q155" s="253">
        <v>6450</v>
      </c>
      <c r="R155" s="253">
        <f t="shared" si="10"/>
        <v>657900</v>
      </c>
      <c r="S155" s="260">
        <v>26</v>
      </c>
      <c r="T155" s="259">
        <v>0.85</v>
      </c>
      <c r="U155" s="253">
        <f t="shared" si="11"/>
        <v>559215</v>
      </c>
      <c r="V155" s="253">
        <f t="shared" si="17"/>
        <v>98685</v>
      </c>
      <c r="W155" s="253">
        <f>V155+J154</f>
        <v>244685</v>
      </c>
      <c r="X155" s="253">
        <f>J154*P155%+V155</f>
        <v>171685</v>
      </c>
      <c r="Y155" s="260">
        <v>10</v>
      </c>
      <c r="Z155" s="260">
        <v>0</v>
      </c>
      <c r="AA155" s="254">
        <v>0</v>
      </c>
    </row>
    <row r="156" spans="1:27" s="24" customFormat="1" ht="28.5" x14ac:dyDescent="0.4">
      <c r="A156" s="260">
        <v>98</v>
      </c>
      <c r="B156" s="260" t="s">
        <v>26</v>
      </c>
      <c r="C156" s="362">
        <v>37688</v>
      </c>
      <c r="D156" s="362">
        <v>0</v>
      </c>
      <c r="E156" s="362">
        <v>0</v>
      </c>
      <c r="F156" s="362">
        <v>98</v>
      </c>
      <c r="G156" s="267" t="s">
        <v>11</v>
      </c>
      <c r="H156" s="254">
        <f t="shared" si="12"/>
        <v>98</v>
      </c>
      <c r="I156" s="400">
        <v>1000</v>
      </c>
      <c r="J156" s="271">
        <f t="shared" ref="J156:J229" si="18">H156*I156</f>
        <v>98000</v>
      </c>
      <c r="K156" s="362">
        <v>1</v>
      </c>
      <c r="L156" s="267" t="s">
        <v>903</v>
      </c>
      <c r="M156" s="260" t="s">
        <v>872</v>
      </c>
      <c r="N156" s="260" t="s">
        <v>11</v>
      </c>
      <c r="O156" s="260">
        <v>75</v>
      </c>
      <c r="P156" s="256">
        <v>100</v>
      </c>
      <c r="Q156" s="253">
        <v>6450</v>
      </c>
      <c r="R156" s="253">
        <f t="shared" si="10"/>
        <v>483750</v>
      </c>
      <c r="S156" s="260">
        <v>19</v>
      </c>
      <c r="T156" s="259">
        <v>0.28000000000000003</v>
      </c>
      <c r="U156" s="253">
        <f t="shared" si="11"/>
        <v>135450</v>
      </c>
      <c r="V156" s="253">
        <f t="shared" si="17"/>
        <v>348300</v>
      </c>
      <c r="W156" s="253">
        <f>V156+J156</f>
        <v>446300</v>
      </c>
      <c r="X156" s="253">
        <v>446300</v>
      </c>
      <c r="Y156" s="260">
        <v>50</v>
      </c>
      <c r="Z156" s="260">
        <v>0</v>
      </c>
      <c r="AA156" s="254">
        <v>0</v>
      </c>
    </row>
    <row r="157" spans="1:27" s="24" customFormat="1" ht="28.5" x14ac:dyDescent="0.4">
      <c r="A157" s="260">
        <v>99</v>
      </c>
      <c r="B157" s="260" t="s">
        <v>26</v>
      </c>
      <c r="C157" s="362">
        <v>71517</v>
      </c>
      <c r="D157" s="362">
        <v>0</v>
      </c>
      <c r="E157" s="362">
        <v>1</v>
      </c>
      <c r="F157" s="362">
        <v>3</v>
      </c>
      <c r="G157" s="267" t="s">
        <v>11</v>
      </c>
      <c r="H157" s="254">
        <f t="shared" si="12"/>
        <v>103</v>
      </c>
      <c r="I157" s="400">
        <v>1000</v>
      </c>
      <c r="J157" s="271">
        <f t="shared" si="18"/>
        <v>103000</v>
      </c>
      <c r="K157" s="362">
        <v>1</v>
      </c>
      <c r="L157" s="267" t="s">
        <v>903</v>
      </c>
      <c r="M157" s="260" t="s">
        <v>888</v>
      </c>
      <c r="N157" s="260" t="s">
        <v>11</v>
      </c>
      <c r="O157" s="260">
        <v>273</v>
      </c>
      <c r="P157" s="256">
        <v>100</v>
      </c>
      <c r="Q157" s="253">
        <v>6450</v>
      </c>
      <c r="R157" s="253">
        <f t="shared" si="10"/>
        <v>1760850</v>
      </c>
      <c r="S157" s="260">
        <v>23</v>
      </c>
      <c r="T157" s="259">
        <v>0.85</v>
      </c>
      <c r="U157" s="253">
        <f t="shared" si="11"/>
        <v>1496722.5</v>
      </c>
      <c r="V157" s="253">
        <f t="shared" si="17"/>
        <v>264127.5</v>
      </c>
      <c r="W157" s="253">
        <f>V157+J157</f>
        <v>367127.5</v>
      </c>
      <c r="X157" s="253">
        <v>367128</v>
      </c>
      <c r="Y157" s="260">
        <v>50</v>
      </c>
      <c r="Z157" s="260">
        <v>0</v>
      </c>
      <c r="AA157" s="254">
        <v>0</v>
      </c>
    </row>
    <row r="158" spans="1:27" s="24" customFormat="1" ht="28.5" x14ac:dyDescent="0.4">
      <c r="A158" s="260">
        <v>100</v>
      </c>
      <c r="B158" s="260" t="s">
        <v>26</v>
      </c>
      <c r="C158" s="362">
        <v>30101</v>
      </c>
      <c r="D158" s="362">
        <v>0</v>
      </c>
      <c r="E158" s="362">
        <v>0</v>
      </c>
      <c r="F158" s="362">
        <v>94</v>
      </c>
      <c r="G158" s="267" t="s">
        <v>11</v>
      </c>
      <c r="H158" s="254">
        <f t="shared" si="12"/>
        <v>94</v>
      </c>
      <c r="I158" s="400">
        <v>1000</v>
      </c>
      <c r="J158" s="271">
        <f t="shared" si="18"/>
        <v>94000</v>
      </c>
      <c r="K158" s="362">
        <v>1</v>
      </c>
      <c r="L158" s="267" t="s">
        <v>901</v>
      </c>
      <c r="M158" s="260" t="s">
        <v>875</v>
      </c>
      <c r="N158" s="260" t="s">
        <v>11</v>
      </c>
      <c r="O158" s="260">
        <v>100</v>
      </c>
      <c r="P158" s="256">
        <v>100</v>
      </c>
      <c r="Q158" s="253">
        <v>2550</v>
      </c>
      <c r="R158" s="253">
        <f t="shared" si="10"/>
        <v>255000</v>
      </c>
      <c r="S158" s="260">
        <v>5</v>
      </c>
      <c r="T158" s="259">
        <v>0.15</v>
      </c>
      <c r="U158" s="253">
        <f t="shared" si="11"/>
        <v>38250</v>
      </c>
      <c r="V158" s="253">
        <f t="shared" si="17"/>
        <v>216750</v>
      </c>
      <c r="W158" s="253">
        <f>V158+J158</f>
        <v>310750</v>
      </c>
      <c r="X158" s="253">
        <v>310750</v>
      </c>
      <c r="Y158" s="260">
        <v>50</v>
      </c>
      <c r="Z158" s="260">
        <v>0</v>
      </c>
      <c r="AA158" s="254">
        <v>0</v>
      </c>
    </row>
    <row r="159" spans="1:27" s="24" customFormat="1" ht="28.5" x14ac:dyDescent="0.4">
      <c r="A159" s="260">
        <v>101</v>
      </c>
      <c r="B159" s="260" t="s">
        <v>26</v>
      </c>
      <c r="C159" s="362">
        <v>30101</v>
      </c>
      <c r="D159" s="362">
        <v>0</v>
      </c>
      <c r="E159" s="362">
        <v>0</v>
      </c>
      <c r="F159" s="362">
        <v>94</v>
      </c>
      <c r="G159" s="267" t="s">
        <v>11</v>
      </c>
      <c r="H159" s="254">
        <f t="shared" si="12"/>
        <v>94</v>
      </c>
      <c r="I159" s="400">
        <v>1000</v>
      </c>
      <c r="J159" s="271">
        <f t="shared" si="18"/>
        <v>94000</v>
      </c>
      <c r="K159" s="362">
        <v>1</v>
      </c>
      <c r="L159" s="267" t="s">
        <v>903</v>
      </c>
      <c r="M159" s="260" t="s">
        <v>875</v>
      </c>
      <c r="N159" s="260" t="s">
        <v>11</v>
      </c>
      <c r="O159" s="260">
        <v>100</v>
      </c>
      <c r="P159" s="256">
        <v>100</v>
      </c>
      <c r="Q159" s="253">
        <v>6450</v>
      </c>
      <c r="R159" s="253">
        <f t="shared" ref="R159:R230" si="19">O159*Q159</f>
        <v>645000</v>
      </c>
      <c r="S159" s="260">
        <v>5</v>
      </c>
      <c r="T159" s="259">
        <v>0.15</v>
      </c>
      <c r="U159" s="253">
        <f t="shared" ref="U159:U223" si="20">R159*T159</f>
        <v>96750</v>
      </c>
      <c r="V159" s="253">
        <f t="shared" si="17"/>
        <v>548250</v>
      </c>
      <c r="W159" s="253">
        <f>J159+V159</f>
        <v>642250</v>
      </c>
      <c r="X159" s="253">
        <v>642250</v>
      </c>
      <c r="Y159" s="260">
        <v>50</v>
      </c>
      <c r="Z159" s="260">
        <v>0</v>
      </c>
      <c r="AA159" s="254">
        <v>0</v>
      </c>
    </row>
    <row r="160" spans="1:27" s="24" customFormat="1" ht="28.5" x14ac:dyDescent="0.4">
      <c r="A160" s="260">
        <v>102</v>
      </c>
      <c r="B160" s="260" t="s">
        <v>26</v>
      </c>
      <c r="C160" s="362">
        <v>34197</v>
      </c>
      <c r="D160" s="362">
        <v>17</v>
      </c>
      <c r="E160" s="362">
        <v>1</v>
      </c>
      <c r="F160" s="362">
        <v>1</v>
      </c>
      <c r="G160" s="267" t="s">
        <v>1106</v>
      </c>
      <c r="H160" s="254">
        <f t="shared" si="12"/>
        <v>6901</v>
      </c>
      <c r="I160" s="256">
        <v>300</v>
      </c>
      <c r="J160" s="271">
        <f t="shared" si="18"/>
        <v>2070300</v>
      </c>
      <c r="K160" s="362"/>
      <c r="L160" s="396"/>
      <c r="M160" s="260"/>
      <c r="N160" s="254"/>
      <c r="O160" s="254"/>
      <c r="P160" s="256"/>
      <c r="Q160" s="254"/>
      <c r="R160" s="253"/>
      <c r="S160" s="260"/>
      <c r="T160" s="254"/>
      <c r="U160" s="253"/>
      <c r="V160" s="253"/>
      <c r="W160" s="253">
        <v>2070300</v>
      </c>
      <c r="X160" s="253">
        <v>2070300</v>
      </c>
      <c r="Y160" s="260">
        <v>50</v>
      </c>
      <c r="Z160" s="260">
        <v>0</v>
      </c>
      <c r="AA160" s="254">
        <v>0</v>
      </c>
    </row>
    <row r="161" spans="1:27" s="20" customFormat="1" ht="28.5" x14ac:dyDescent="0.4">
      <c r="A161" s="835">
        <v>103</v>
      </c>
      <c r="B161" s="835" t="s">
        <v>26</v>
      </c>
      <c r="C161" s="836">
        <v>46399</v>
      </c>
      <c r="D161" s="836">
        <v>24</v>
      </c>
      <c r="E161" s="836">
        <v>1</v>
      </c>
      <c r="F161" s="836">
        <v>54</v>
      </c>
      <c r="G161" s="837" t="s">
        <v>1106</v>
      </c>
      <c r="H161" s="838">
        <f t="shared" si="12"/>
        <v>9754</v>
      </c>
      <c r="I161" s="839">
        <v>410</v>
      </c>
      <c r="J161" s="840">
        <f t="shared" si="18"/>
        <v>3999140</v>
      </c>
      <c r="K161" s="836"/>
      <c r="L161" s="841"/>
      <c r="M161" s="835"/>
      <c r="N161" s="838"/>
      <c r="O161" s="838"/>
      <c r="P161" s="839"/>
      <c r="Q161" s="838"/>
      <c r="R161" s="842"/>
      <c r="S161" s="835"/>
      <c r="T161" s="838"/>
      <c r="U161" s="842"/>
      <c r="V161" s="842"/>
      <c r="W161" s="842">
        <v>3999140</v>
      </c>
      <c r="X161" s="842">
        <v>3999140</v>
      </c>
      <c r="Y161" s="835">
        <v>0</v>
      </c>
      <c r="Z161" s="842">
        <v>3999140</v>
      </c>
      <c r="AA161" s="838">
        <v>0.1</v>
      </c>
    </row>
    <row r="162" spans="1:27" s="20" customFormat="1" ht="28.5" x14ac:dyDescent="0.4">
      <c r="A162" s="835">
        <v>104</v>
      </c>
      <c r="B162" s="835" t="s">
        <v>26</v>
      </c>
      <c r="C162" s="836">
        <v>46400</v>
      </c>
      <c r="D162" s="836">
        <v>18</v>
      </c>
      <c r="E162" s="836">
        <v>0</v>
      </c>
      <c r="F162" s="836">
        <v>86</v>
      </c>
      <c r="G162" s="837" t="s">
        <v>1106</v>
      </c>
      <c r="H162" s="838">
        <f t="shared" si="12"/>
        <v>7286</v>
      </c>
      <c r="I162" s="839">
        <v>170</v>
      </c>
      <c r="J162" s="840">
        <f t="shared" si="18"/>
        <v>1238620</v>
      </c>
      <c r="K162" s="836"/>
      <c r="L162" s="841"/>
      <c r="M162" s="835"/>
      <c r="N162" s="838"/>
      <c r="O162" s="838"/>
      <c r="P162" s="839"/>
      <c r="Q162" s="838"/>
      <c r="R162" s="842"/>
      <c r="S162" s="835"/>
      <c r="T162" s="838"/>
      <c r="U162" s="842"/>
      <c r="V162" s="842"/>
      <c r="W162" s="842">
        <v>1238620</v>
      </c>
      <c r="X162" s="842">
        <v>1238620</v>
      </c>
      <c r="Y162" s="835">
        <v>0</v>
      </c>
      <c r="Z162" s="842">
        <v>1238620</v>
      </c>
      <c r="AA162" s="838">
        <v>0.1</v>
      </c>
    </row>
    <row r="163" spans="1:27" s="24" customFormat="1" ht="28.5" x14ac:dyDescent="0.4">
      <c r="A163" s="1040">
        <v>105</v>
      </c>
      <c r="B163" s="1040" t="s">
        <v>26</v>
      </c>
      <c r="C163" s="1084">
        <v>45744</v>
      </c>
      <c r="D163" s="1084">
        <v>25</v>
      </c>
      <c r="E163" s="1084">
        <v>2</v>
      </c>
      <c r="F163" s="1084">
        <v>87</v>
      </c>
      <c r="G163" s="267" t="s">
        <v>1106</v>
      </c>
      <c r="H163" s="263">
        <v>10204</v>
      </c>
      <c r="I163" s="256">
        <v>190</v>
      </c>
      <c r="J163" s="271">
        <f t="shared" si="18"/>
        <v>1938760</v>
      </c>
      <c r="K163" s="362"/>
      <c r="L163" s="267"/>
      <c r="M163" s="260"/>
      <c r="N163" s="254"/>
      <c r="O163" s="254"/>
      <c r="P163" s="256"/>
      <c r="Q163" s="254"/>
      <c r="R163" s="253"/>
      <c r="S163" s="260"/>
      <c r="T163" s="254"/>
      <c r="U163" s="253"/>
      <c r="V163" s="253"/>
      <c r="W163" s="253">
        <v>1938760</v>
      </c>
      <c r="X163" s="253">
        <v>1938760</v>
      </c>
      <c r="Y163" s="260">
        <v>50</v>
      </c>
      <c r="Z163" s="260">
        <v>0</v>
      </c>
      <c r="AA163" s="254">
        <v>0</v>
      </c>
    </row>
    <row r="164" spans="1:27" s="24" customFormat="1" ht="18" x14ac:dyDescent="0.4">
      <c r="A164" s="1041"/>
      <c r="B164" s="1041"/>
      <c r="C164" s="1085"/>
      <c r="D164" s="1085"/>
      <c r="E164" s="1085"/>
      <c r="F164" s="1085"/>
      <c r="G164" s="1119" t="s">
        <v>11</v>
      </c>
      <c r="H164" s="1084">
        <v>83</v>
      </c>
      <c r="I164" s="1084">
        <v>190</v>
      </c>
      <c r="J164" s="1107">
        <f t="shared" si="18"/>
        <v>15770</v>
      </c>
      <c r="K164" s="362">
        <v>1</v>
      </c>
      <c r="L164" s="267" t="s">
        <v>903</v>
      </c>
      <c r="M164" s="260" t="s">
        <v>888</v>
      </c>
      <c r="N164" s="260" t="s">
        <v>11</v>
      </c>
      <c r="O164" s="260">
        <v>273</v>
      </c>
      <c r="P164" s="256">
        <v>50</v>
      </c>
      <c r="Q164" s="253">
        <v>6450</v>
      </c>
      <c r="R164" s="253">
        <f t="shared" si="19"/>
        <v>1760850</v>
      </c>
      <c r="S164" s="260">
        <v>34</v>
      </c>
      <c r="T164" s="259">
        <v>0.85</v>
      </c>
      <c r="U164" s="253">
        <f t="shared" si="20"/>
        <v>1496722.5</v>
      </c>
      <c r="V164" s="253">
        <f t="shared" si="17"/>
        <v>264127.5</v>
      </c>
      <c r="W164" s="253">
        <f>V164+J164</f>
        <v>279897.5</v>
      </c>
      <c r="X164" s="254">
        <f>J164*P164%+V164</f>
        <v>272012.5</v>
      </c>
      <c r="Y164" s="260">
        <v>50</v>
      </c>
      <c r="Z164" s="260">
        <v>0</v>
      </c>
      <c r="AA164" s="254">
        <v>0</v>
      </c>
    </row>
    <row r="165" spans="1:27" s="24" customFormat="1" ht="25.5" customHeight="1" x14ac:dyDescent="0.4">
      <c r="A165" s="1042"/>
      <c r="B165" s="1042"/>
      <c r="C165" s="1086"/>
      <c r="D165" s="1086"/>
      <c r="E165" s="1086"/>
      <c r="F165" s="1086"/>
      <c r="G165" s="1120"/>
      <c r="H165" s="1086"/>
      <c r="I165" s="1086"/>
      <c r="J165" s="1109"/>
      <c r="K165" s="362">
        <v>2</v>
      </c>
      <c r="L165" s="267" t="s">
        <v>901</v>
      </c>
      <c r="M165" s="260" t="s">
        <v>875</v>
      </c>
      <c r="N165" s="260" t="s">
        <v>11</v>
      </c>
      <c r="O165" s="260">
        <v>60</v>
      </c>
      <c r="P165" s="256">
        <v>50</v>
      </c>
      <c r="Q165" s="253">
        <v>2550</v>
      </c>
      <c r="R165" s="253">
        <f t="shared" si="19"/>
        <v>153000</v>
      </c>
      <c r="S165" s="260">
        <v>10</v>
      </c>
      <c r="T165" s="259">
        <v>0.4</v>
      </c>
      <c r="U165" s="253">
        <f t="shared" si="20"/>
        <v>61200</v>
      </c>
      <c r="V165" s="253">
        <f t="shared" si="17"/>
        <v>91800</v>
      </c>
      <c r="W165" s="253">
        <f>V165+J164</f>
        <v>107570</v>
      </c>
      <c r="X165" s="254">
        <f>J164*P165%+V165</f>
        <v>99685</v>
      </c>
      <c r="Y165" s="260">
        <v>50</v>
      </c>
      <c r="Z165" s="260">
        <v>0</v>
      </c>
      <c r="AA165" s="254">
        <v>0</v>
      </c>
    </row>
    <row r="166" spans="1:27" s="413" customFormat="1" ht="18" x14ac:dyDescent="0.4">
      <c r="A166" s="378">
        <v>106</v>
      </c>
      <c r="B166" s="378" t="s">
        <v>26</v>
      </c>
      <c r="C166" s="376">
        <v>26225</v>
      </c>
      <c r="D166" s="376">
        <v>1</v>
      </c>
      <c r="E166" s="376">
        <v>2</v>
      </c>
      <c r="F166" s="376">
        <v>27</v>
      </c>
      <c r="G166" s="377" t="s">
        <v>12</v>
      </c>
      <c r="H166" s="383">
        <f t="shared" si="12"/>
        <v>627</v>
      </c>
      <c r="I166" s="384">
        <v>130</v>
      </c>
      <c r="J166" s="399">
        <f t="shared" si="18"/>
        <v>81510</v>
      </c>
      <c r="K166" s="376"/>
      <c r="L166" s="379"/>
      <c r="M166" s="378"/>
      <c r="N166" s="383"/>
      <c r="O166" s="383"/>
      <c r="P166" s="384"/>
      <c r="Q166" s="383"/>
      <c r="R166" s="381"/>
      <c r="S166" s="378"/>
      <c r="T166" s="383"/>
      <c r="U166" s="381"/>
      <c r="V166" s="381"/>
      <c r="W166" s="381">
        <v>81510</v>
      </c>
      <c r="X166" s="381">
        <v>81510</v>
      </c>
      <c r="Y166" s="378">
        <v>0</v>
      </c>
      <c r="Z166" s="385">
        <v>81510</v>
      </c>
      <c r="AA166" s="383">
        <v>0.3</v>
      </c>
    </row>
    <row r="167" spans="1:27" s="24" customFormat="1" ht="28.5" x14ac:dyDescent="0.4">
      <c r="A167" s="1040">
        <v>107</v>
      </c>
      <c r="B167" s="1040" t="s">
        <v>26</v>
      </c>
      <c r="C167" s="1084">
        <v>51218</v>
      </c>
      <c r="D167" s="1084">
        <v>4</v>
      </c>
      <c r="E167" s="1084">
        <v>0</v>
      </c>
      <c r="F167" s="1084">
        <v>79</v>
      </c>
      <c r="G167" s="267" t="s">
        <v>11</v>
      </c>
      <c r="H167" s="263">
        <v>110</v>
      </c>
      <c r="I167" s="260">
        <v>190</v>
      </c>
      <c r="J167" s="271">
        <f t="shared" si="18"/>
        <v>20900</v>
      </c>
      <c r="K167" s="362">
        <v>1</v>
      </c>
      <c r="L167" s="267" t="s">
        <v>903</v>
      </c>
      <c r="M167" s="260" t="s">
        <v>872</v>
      </c>
      <c r="N167" s="260" t="s">
        <v>11</v>
      </c>
      <c r="O167" s="260">
        <v>441</v>
      </c>
      <c r="P167" s="256">
        <v>100</v>
      </c>
      <c r="Q167" s="253">
        <v>6450</v>
      </c>
      <c r="R167" s="253">
        <f t="shared" si="19"/>
        <v>2844450</v>
      </c>
      <c r="S167" s="260">
        <v>38</v>
      </c>
      <c r="T167" s="259">
        <v>0.66</v>
      </c>
      <c r="U167" s="253">
        <f t="shared" si="20"/>
        <v>1877337</v>
      </c>
      <c r="V167" s="253">
        <f t="shared" si="17"/>
        <v>967113</v>
      </c>
      <c r="W167" s="253">
        <f>J167+V167</f>
        <v>988013</v>
      </c>
      <c r="X167" s="253">
        <v>988013</v>
      </c>
      <c r="Y167" s="260">
        <v>50</v>
      </c>
      <c r="Z167" s="260">
        <v>0</v>
      </c>
      <c r="AA167" s="254">
        <v>0</v>
      </c>
    </row>
    <row r="168" spans="1:27" s="24" customFormat="1" ht="28.5" x14ac:dyDescent="0.4">
      <c r="A168" s="1042"/>
      <c r="B168" s="1042"/>
      <c r="C168" s="1086"/>
      <c r="D168" s="1086"/>
      <c r="E168" s="1086"/>
      <c r="F168" s="1086"/>
      <c r="G168" s="267" t="s">
        <v>1106</v>
      </c>
      <c r="H168" s="253">
        <v>1569</v>
      </c>
      <c r="I168" s="256">
        <v>190</v>
      </c>
      <c r="J168" s="271">
        <f t="shared" si="18"/>
        <v>298110</v>
      </c>
      <c r="K168" s="362"/>
      <c r="L168" s="396"/>
      <c r="M168" s="260"/>
      <c r="N168" s="254"/>
      <c r="O168" s="254"/>
      <c r="P168" s="256"/>
      <c r="Q168" s="254"/>
      <c r="R168" s="253">
        <f t="shared" si="19"/>
        <v>0</v>
      </c>
      <c r="S168" s="260"/>
      <c r="T168" s="254"/>
      <c r="U168" s="253"/>
      <c r="V168" s="253"/>
      <c r="W168" s="253">
        <v>298110</v>
      </c>
      <c r="X168" s="253">
        <v>298110</v>
      </c>
      <c r="Y168" s="260">
        <v>50</v>
      </c>
      <c r="Z168" s="260">
        <v>0</v>
      </c>
      <c r="AA168" s="254">
        <v>0</v>
      </c>
    </row>
    <row r="169" spans="1:27" s="24" customFormat="1" ht="28.5" x14ac:dyDescent="0.4">
      <c r="A169" s="260">
        <v>108</v>
      </c>
      <c r="B169" s="260" t="s">
        <v>26</v>
      </c>
      <c r="C169" s="362">
        <v>51217</v>
      </c>
      <c r="D169" s="362">
        <v>4</v>
      </c>
      <c r="E169" s="362">
        <v>0</v>
      </c>
      <c r="F169" s="362">
        <v>79</v>
      </c>
      <c r="G169" s="267" t="s">
        <v>1106</v>
      </c>
      <c r="H169" s="254">
        <f t="shared" si="12"/>
        <v>1679</v>
      </c>
      <c r="I169" s="256">
        <v>190</v>
      </c>
      <c r="J169" s="271">
        <f t="shared" si="18"/>
        <v>319010</v>
      </c>
      <c r="K169" s="362"/>
      <c r="L169" s="396"/>
      <c r="M169" s="260"/>
      <c r="N169" s="254"/>
      <c r="O169" s="254"/>
      <c r="P169" s="256"/>
      <c r="Q169" s="254"/>
      <c r="R169" s="253">
        <f t="shared" si="19"/>
        <v>0</v>
      </c>
      <c r="S169" s="260"/>
      <c r="T169" s="254"/>
      <c r="U169" s="253"/>
      <c r="V169" s="253"/>
      <c r="W169" s="253">
        <v>319010</v>
      </c>
      <c r="X169" s="253">
        <v>319010</v>
      </c>
      <c r="Y169" s="260">
        <v>50</v>
      </c>
      <c r="Z169" s="260">
        <v>0</v>
      </c>
      <c r="AA169" s="254">
        <v>0</v>
      </c>
    </row>
    <row r="170" spans="1:27" s="24" customFormat="1" ht="28.5" x14ac:dyDescent="0.4">
      <c r="A170" s="260">
        <v>109</v>
      </c>
      <c r="B170" s="260" t="s">
        <v>26</v>
      </c>
      <c r="C170" s="362">
        <v>51216</v>
      </c>
      <c r="D170" s="362">
        <v>4</v>
      </c>
      <c r="E170" s="362">
        <v>0</v>
      </c>
      <c r="F170" s="362">
        <v>79</v>
      </c>
      <c r="G170" s="267" t="s">
        <v>1106</v>
      </c>
      <c r="H170" s="254">
        <f t="shared" si="12"/>
        <v>1679</v>
      </c>
      <c r="I170" s="256">
        <v>190</v>
      </c>
      <c r="J170" s="271">
        <f t="shared" si="18"/>
        <v>319010</v>
      </c>
      <c r="K170" s="362"/>
      <c r="L170" s="396"/>
      <c r="M170" s="260"/>
      <c r="N170" s="254"/>
      <c r="O170" s="254"/>
      <c r="P170" s="256"/>
      <c r="Q170" s="254"/>
      <c r="R170" s="253">
        <f t="shared" si="19"/>
        <v>0</v>
      </c>
      <c r="S170" s="260"/>
      <c r="T170" s="254"/>
      <c r="U170" s="253"/>
      <c r="V170" s="253"/>
      <c r="W170" s="253">
        <v>319010</v>
      </c>
      <c r="X170" s="253">
        <v>319010</v>
      </c>
      <c r="Y170" s="260">
        <v>50</v>
      </c>
      <c r="Z170" s="260">
        <v>0</v>
      </c>
      <c r="AA170" s="254">
        <v>0</v>
      </c>
    </row>
    <row r="171" spans="1:27" s="24" customFormat="1" ht="28.5" x14ac:dyDescent="0.4">
      <c r="A171" s="260">
        <v>110</v>
      </c>
      <c r="B171" s="260" t="s">
        <v>26</v>
      </c>
      <c r="C171" s="362">
        <v>51215</v>
      </c>
      <c r="D171" s="362">
        <v>4</v>
      </c>
      <c r="E171" s="362">
        <v>0</v>
      </c>
      <c r="F171" s="362">
        <v>79</v>
      </c>
      <c r="G171" s="267" t="s">
        <v>1106</v>
      </c>
      <c r="H171" s="254">
        <f t="shared" si="12"/>
        <v>1679</v>
      </c>
      <c r="I171" s="256">
        <v>190</v>
      </c>
      <c r="J171" s="271">
        <f t="shared" si="18"/>
        <v>319010</v>
      </c>
      <c r="K171" s="362"/>
      <c r="L171" s="396"/>
      <c r="M171" s="260"/>
      <c r="N171" s="254"/>
      <c r="O171" s="254"/>
      <c r="P171" s="256"/>
      <c r="Q171" s="254"/>
      <c r="R171" s="253">
        <f t="shared" si="19"/>
        <v>0</v>
      </c>
      <c r="S171" s="260"/>
      <c r="T171" s="254"/>
      <c r="U171" s="253"/>
      <c r="V171" s="253"/>
      <c r="W171" s="253">
        <v>319010</v>
      </c>
      <c r="X171" s="253">
        <v>319010</v>
      </c>
      <c r="Y171" s="260">
        <v>50</v>
      </c>
      <c r="Z171" s="260">
        <v>0</v>
      </c>
      <c r="AA171" s="254">
        <v>0</v>
      </c>
    </row>
    <row r="172" spans="1:27" s="24" customFormat="1" ht="28.5" x14ac:dyDescent="0.4">
      <c r="A172" s="260">
        <v>111</v>
      </c>
      <c r="B172" s="260" t="s">
        <v>26</v>
      </c>
      <c r="C172" s="362">
        <v>26412</v>
      </c>
      <c r="D172" s="362">
        <v>4</v>
      </c>
      <c r="E172" s="362">
        <v>0</v>
      </c>
      <c r="F172" s="362">
        <v>78</v>
      </c>
      <c r="G172" s="267" t="s">
        <v>1106</v>
      </c>
      <c r="H172" s="254">
        <f t="shared" si="12"/>
        <v>1678</v>
      </c>
      <c r="I172" s="256">
        <v>190</v>
      </c>
      <c r="J172" s="271">
        <f t="shared" si="18"/>
        <v>318820</v>
      </c>
      <c r="K172" s="362"/>
      <c r="L172" s="396"/>
      <c r="M172" s="260"/>
      <c r="N172" s="254"/>
      <c r="O172" s="254"/>
      <c r="P172" s="256"/>
      <c r="Q172" s="254"/>
      <c r="R172" s="253">
        <f t="shared" si="19"/>
        <v>0</v>
      </c>
      <c r="S172" s="260"/>
      <c r="T172" s="254"/>
      <c r="U172" s="253"/>
      <c r="V172" s="253"/>
      <c r="W172" s="253">
        <v>318820</v>
      </c>
      <c r="X172" s="253">
        <v>318820</v>
      </c>
      <c r="Y172" s="260">
        <v>50</v>
      </c>
      <c r="Z172" s="260">
        <v>0</v>
      </c>
      <c r="AA172" s="254">
        <v>0</v>
      </c>
    </row>
    <row r="173" spans="1:27" s="24" customFormat="1" ht="28.5" x14ac:dyDescent="0.4">
      <c r="A173" s="260">
        <v>112</v>
      </c>
      <c r="B173" s="260" t="s">
        <v>26</v>
      </c>
      <c r="C173" s="362">
        <v>51219</v>
      </c>
      <c r="D173" s="362">
        <v>4</v>
      </c>
      <c r="E173" s="362">
        <v>0</v>
      </c>
      <c r="F173" s="362">
        <v>78</v>
      </c>
      <c r="G173" s="267" t="s">
        <v>1106</v>
      </c>
      <c r="H173" s="254">
        <f t="shared" si="12"/>
        <v>1678</v>
      </c>
      <c r="I173" s="256">
        <v>200</v>
      </c>
      <c r="J173" s="271">
        <f t="shared" si="18"/>
        <v>335600</v>
      </c>
      <c r="K173" s="362"/>
      <c r="L173" s="396"/>
      <c r="M173" s="260"/>
      <c r="N173" s="254"/>
      <c r="O173" s="254"/>
      <c r="P173" s="256"/>
      <c r="Q173" s="254"/>
      <c r="R173" s="253">
        <f t="shared" si="19"/>
        <v>0</v>
      </c>
      <c r="S173" s="260"/>
      <c r="T173" s="254"/>
      <c r="U173" s="253"/>
      <c r="V173" s="253"/>
      <c r="W173" s="253">
        <v>335600</v>
      </c>
      <c r="X173" s="253">
        <v>335600</v>
      </c>
      <c r="Y173" s="260">
        <v>50</v>
      </c>
      <c r="Z173" s="260">
        <v>0</v>
      </c>
      <c r="AA173" s="254">
        <v>0</v>
      </c>
    </row>
    <row r="174" spans="1:27" s="24" customFormat="1" ht="28.5" x14ac:dyDescent="0.4">
      <c r="A174" s="260">
        <v>113</v>
      </c>
      <c r="B174" s="260" t="s">
        <v>26</v>
      </c>
      <c r="C174" s="362">
        <v>58049</v>
      </c>
      <c r="D174" s="362">
        <v>0</v>
      </c>
      <c r="E174" s="362">
        <v>0</v>
      </c>
      <c r="F174" s="362">
        <v>32</v>
      </c>
      <c r="G174" s="267" t="s">
        <v>11</v>
      </c>
      <c r="H174" s="254">
        <f t="shared" si="12"/>
        <v>32</v>
      </c>
      <c r="I174" s="400">
        <v>1000</v>
      </c>
      <c r="J174" s="271">
        <f t="shared" si="18"/>
        <v>32000</v>
      </c>
      <c r="K174" s="362">
        <v>1</v>
      </c>
      <c r="L174" s="267" t="s">
        <v>903</v>
      </c>
      <c r="M174" s="260" t="s">
        <v>872</v>
      </c>
      <c r="N174" s="254" t="s">
        <v>11</v>
      </c>
      <c r="O174" s="260">
        <v>128</v>
      </c>
      <c r="P174" s="400">
        <v>100</v>
      </c>
      <c r="Q174" s="400">
        <v>6450</v>
      </c>
      <c r="R174" s="253">
        <f t="shared" si="19"/>
        <v>825600</v>
      </c>
      <c r="S174" s="260">
        <v>15</v>
      </c>
      <c r="T174" s="259">
        <v>0.2</v>
      </c>
      <c r="U174" s="253">
        <f t="shared" si="20"/>
        <v>165120</v>
      </c>
      <c r="V174" s="253">
        <f t="shared" si="17"/>
        <v>660480</v>
      </c>
      <c r="W174" s="253">
        <f>V174+J174</f>
        <v>692480</v>
      </c>
      <c r="X174" s="253">
        <v>692480</v>
      </c>
      <c r="Y174" s="260">
        <v>50</v>
      </c>
      <c r="Z174" s="260">
        <v>0</v>
      </c>
      <c r="AA174" s="254">
        <v>0</v>
      </c>
    </row>
    <row r="175" spans="1:27" s="24" customFormat="1" ht="28.5" x14ac:dyDescent="0.4">
      <c r="A175" s="260">
        <v>114</v>
      </c>
      <c r="B175" s="260" t="s">
        <v>26</v>
      </c>
      <c r="C175" s="362">
        <v>30556</v>
      </c>
      <c r="D175" s="362">
        <v>0</v>
      </c>
      <c r="E175" s="362">
        <v>0</v>
      </c>
      <c r="F175" s="362">
        <v>67</v>
      </c>
      <c r="G175" s="267" t="s">
        <v>11</v>
      </c>
      <c r="H175" s="254">
        <f t="shared" si="12"/>
        <v>67</v>
      </c>
      <c r="I175" s="400">
        <v>1000</v>
      </c>
      <c r="J175" s="271">
        <f t="shared" si="18"/>
        <v>67000</v>
      </c>
      <c r="K175" s="362">
        <v>1</v>
      </c>
      <c r="L175" s="267" t="s">
        <v>903</v>
      </c>
      <c r="M175" s="260" t="s">
        <v>872</v>
      </c>
      <c r="N175" s="254" t="s">
        <v>11</v>
      </c>
      <c r="O175" s="260">
        <v>67</v>
      </c>
      <c r="P175" s="400">
        <v>100</v>
      </c>
      <c r="Q175" s="400">
        <v>6450</v>
      </c>
      <c r="R175" s="253">
        <f t="shared" si="19"/>
        <v>432150</v>
      </c>
      <c r="S175" s="260">
        <v>16</v>
      </c>
      <c r="T175" s="259">
        <v>0.22</v>
      </c>
      <c r="U175" s="253">
        <f t="shared" si="20"/>
        <v>95073</v>
      </c>
      <c r="V175" s="253">
        <f t="shared" si="17"/>
        <v>337077</v>
      </c>
      <c r="W175" s="253">
        <f>V175+J175</f>
        <v>404077</v>
      </c>
      <c r="X175" s="253">
        <v>404077</v>
      </c>
      <c r="Y175" s="260">
        <v>50</v>
      </c>
      <c r="Z175" s="260">
        <v>0</v>
      </c>
      <c r="AA175" s="254">
        <v>0</v>
      </c>
    </row>
    <row r="176" spans="1:27" s="24" customFormat="1" ht="28.5" x14ac:dyDescent="0.4">
      <c r="A176" s="260">
        <v>115</v>
      </c>
      <c r="B176" s="260" t="s">
        <v>26</v>
      </c>
      <c r="C176" s="362">
        <v>58050</v>
      </c>
      <c r="D176" s="362">
        <v>0</v>
      </c>
      <c r="E176" s="362">
        <v>0</v>
      </c>
      <c r="F176" s="362">
        <v>34</v>
      </c>
      <c r="G176" s="267" t="s">
        <v>11</v>
      </c>
      <c r="H176" s="254">
        <f t="shared" si="12"/>
        <v>34</v>
      </c>
      <c r="I176" s="400">
        <v>1000</v>
      </c>
      <c r="J176" s="271">
        <f t="shared" si="18"/>
        <v>34000</v>
      </c>
      <c r="K176" s="362">
        <v>1</v>
      </c>
      <c r="L176" s="267" t="s">
        <v>903</v>
      </c>
      <c r="M176" s="260" t="s">
        <v>872</v>
      </c>
      <c r="N176" s="254" t="s">
        <v>11</v>
      </c>
      <c r="O176" s="260">
        <v>136</v>
      </c>
      <c r="P176" s="400">
        <v>100</v>
      </c>
      <c r="Q176" s="400">
        <v>6450</v>
      </c>
      <c r="R176" s="253">
        <f t="shared" si="19"/>
        <v>877200</v>
      </c>
      <c r="S176" s="260">
        <v>40</v>
      </c>
      <c r="T176" s="259">
        <v>0.7</v>
      </c>
      <c r="U176" s="253">
        <f t="shared" si="20"/>
        <v>614040</v>
      </c>
      <c r="V176" s="253">
        <f t="shared" si="17"/>
        <v>263160</v>
      </c>
      <c r="W176" s="253">
        <f>V176+J176</f>
        <v>297160</v>
      </c>
      <c r="X176" s="253">
        <f>V176+J176</f>
        <v>297160</v>
      </c>
      <c r="Y176" s="260">
        <v>50</v>
      </c>
      <c r="Z176" s="260">
        <v>0</v>
      </c>
      <c r="AA176" s="254">
        <v>0</v>
      </c>
    </row>
    <row r="177" spans="1:27" s="24" customFormat="1" ht="85.5" x14ac:dyDescent="0.4">
      <c r="A177" s="260">
        <v>116</v>
      </c>
      <c r="B177" s="260" t="s">
        <v>26</v>
      </c>
      <c r="C177" s="362">
        <v>58051</v>
      </c>
      <c r="D177" s="362">
        <v>0</v>
      </c>
      <c r="E177" s="362">
        <v>0</v>
      </c>
      <c r="F177" s="362">
        <v>35</v>
      </c>
      <c r="G177" s="267" t="s">
        <v>14</v>
      </c>
      <c r="H177" s="254">
        <f t="shared" si="12"/>
        <v>35</v>
      </c>
      <c r="I177" s="400">
        <v>1000</v>
      </c>
      <c r="J177" s="271">
        <f t="shared" si="18"/>
        <v>35000</v>
      </c>
      <c r="K177" s="362"/>
      <c r="L177" s="396"/>
      <c r="M177" s="260"/>
      <c r="N177" s="254"/>
      <c r="O177" s="254"/>
      <c r="P177" s="256"/>
      <c r="Q177" s="254"/>
      <c r="R177" s="253"/>
      <c r="S177" s="260"/>
      <c r="T177" s="254"/>
      <c r="U177" s="253"/>
      <c r="V177" s="253"/>
      <c r="W177" s="253">
        <v>35000</v>
      </c>
      <c r="X177" s="253">
        <v>35000</v>
      </c>
      <c r="Y177" s="260">
        <v>50</v>
      </c>
      <c r="Z177" s="260">
        <v>0</v>
      </c>
      <c r="AA177" s="254">
        <v>0</v>
      </c>
    </row>
    <row r="178" spans="1:27" s="24" customFormat="1" ht="28.5" x14ac:dyDescent="0.4">
      <c r="A178" s="260">
        <v>117</v>
      </c>
      <c r="B178" s="260" t="s">
        <v>26</v>
      </c>
      <c r="C178" s="362">
        <v>32261</v>
      </c>
      <c r="D178" s="362">
        <v>0</v>
      </c>
      <c r="E178" s="362">
        <v>1</v>
      </c>
      <c r="F178" s="362">
        <v>33</v>
      </c>
      <c r="G178" s="267" t="s">
        <v>11</v>
      </c>
      <c r="H178" s="254">
        <f t="shared" si="12"/>
        <v>133</v>
      </c>
      <c r="I178" s="400">
        <v>1000</v>
      </c>
      <c r="J178" s="271">
        <f t="shared" si="18"/>
        <v>133000</v>
      </c>
      <c r="K178" s="362">
        <v>1</v>
      </c>
      <c r="L178" s="267" t="s">
        <v>903</v>
      </c>
      <c r="M178" s="260" t="s">
        <v>872</v>
      </c>
      <c r="N178" s="254" t="s">
        <v>11</v>
      </c>
      <c r="O178" s="260">
        <v>252</v>
      </c>
      <c r="P178" s="400">
        <v>100</v>
      </c>
      <c r="Q178" s="400">
        <v>6450</v>
      </c>
      <c r="R178" s="253">
        <f t="shared" si="19"/>
        <v>1625400</v>
      </c>
      <c r="S178" s="260">
        <v>25</v>
      </c>
      <c r="T178" s="259">
        <v>0.4</v>
      </c>
      <c r="U178" s="253">
        <f t="shared" si="20"/>
        <v>650160</v>
      </c>
      <c r="V178" s="253">
        <f t="shared" si="17"/>
        <v>975240</v>
      </c>
      <c r="W178" s="253">
        <f>V178+J178</f>
        <v>1108240</v>
      </c>
      <c r="X178" s="253">
        <v>1108240</v>
      </c>
      <c r="Y178" s="260">
        <v>50</v>
      </c>
      <c r="Z178" s="260">
        <v>0</v>
      </c>
      <c r="AA178" s="254">
        <v>0</v>
      </c>
    </row>
    <row r="179" spans="1:27" s="24" customFormat="1" ht="28.5" x14ac:dyDescent="0.4">
      <c r="A179" s="260">
        <v>118</v>
      </c>
      <c r="B179" s="260" t="s">
        <v>26</v>
      </c>
      <c r="C179" s="362">
        <v>32262</v>
      </c>
      <c r="D179" s="362">
        <v>0</v>
      </c>
      <c r="E179" s="362">
        <v>0</v>
      </c>
      <c r="F179" s="362">
        <v>32</v>
      </c>
      <c r="G179" s="267" t="s">
        <v>1011</v>
      </c>
      <c r="H179" s="254">
        <f t="shared" si="12"/>
        <v>32</v>
      </c>
      <c r="I179" s="400">
        <v>1000</v>
      </c>
      <c r="J179" s="271">
        <f t="shared" si="18"/>
        <v>32000</v>
      </c>
      <c r="K179" s="362"/>
      <c r="L179" s="396"/>
      <c r="M179" s="260"/>
      <c r="N179" s="254"/>
      <c r="O179" s="254"/>
      <c r="P179" s="256"/>
      <c r="Q179" s="254"/>
      <c r="R179" s="253"/>
      <c r="S179" s="260"/>
      <c r="T179" s="254"/>
      <c r="U179" s="253"/>
      <c r="V179" s="253"/>
      <c r="W179" s="253">
        <v>32000</v>
      </c>
      <c r="X179" s="253">
        <v>32000</v>
      </c>
      <c r="Y179" s="260">
        <v>0</v>
      </c>
      <c r="Z179" s="263">
        <v>32000</v>
      </c>
      <c r="AA179" s="254">
        <v>0.3</v>
      </c>
    </row>
    <row r="180" spans="1:27" s="24" customFormat="1" ht="28.5" x14ac:dyDescent="0.4">
      <c r="A180" s="260">
        <v>119</v>
      </c>
      <c r="B180" s="260" t="s">
        <v>26</v>
      </c>
      <c r="C180" s="362">
        <v>32272</v>
      </c>
      <c r="D180" s="362">
        <v>0</v>
      </c>
      <c r="E180" s="362">
        <v>0</v>
      </c>
      <c r="F180" s="362">
        <v>29</v>
      </c>
      <c r="G180" s="267" t="s">
        <v>1011</v>
      </c>
      <c r="H180" s="254">
        <f t="shared" si="12"/>
        <v>29</v>
      </c>
      <c r="I180" s="400">
        <v>1000</v>
      </c>
      <c r="J180" s="271">
        <f t="shared" si="18"/>
        <v>29000</v>
      </c>
      <c r="K180" s="362"/>
      <c r="L180" s="396"/>
      <c r="M180" s="260"/>
      <c r="N180" s="254"/>
      <c r="O180" s="254"/>
      <c r="P180" s="256"/>
      <c r="Q180" s="254"/>
      <c r="R180" s="253"/>
      <c r="S180" s="260"/>
      <c r="T180" s="254"/>
      <c r="U180" s="253"/>
      <c r="V180" s="253"/>
      <c r="W180" s="253">
        <v>29000</v>
      </c>
      <c r="X180" s="253">
        <v>29000</v>
      </c>
      <c r="Y180" s="260">
        <v>0</v>
      </c>
      <c r="Z180" s="263">
        <v>29000</v>
      </c>
      <c r="AA180" s="254">
        <v>0.3</v>
      </c>
    </row>
    <row r="181" spans="1:27" s="24" customFormat="1" ht="85.5" x14ac:dyDescent="0.4">
      <c r="A181" s="260">
        <v>120</v>
      </c>
      <c r="B181" s="260" t="s">
        <v>26</v>
      </c>
      <c r="C181" s="362">
        <v>31694</v>
      </c>
      <c r="D181" s="362">
        <v>0</v>
      </c>
      <c r="E181" s="362">
        <v>0</v>
      </c>
      <c r="F181" s="362">
        <v>23</v>
      </c>
      <c r="G181" s="267" t="s">
        <v>14</v>
      </c>
      <c r="H181" s="254">
        <f t="shared" si="12"/>
        <v>23</v>
      </c>
      <c r="I181" s="400">
        <v>1000</v>
      </c>
      <c r="J181" s="271">
        <f t="shared" si="18"/>
        <v>23000</v>
      </c>
      <c r="K181" s="362"/>
      <c r="L181" s="396"/>
      <c r="M181" s="260"/>
      <c r="N181" s="254"/>
      <c r="O181" s="254"/>
      <c r="P181" s="256"/>
      <c r="Q181" s="254"/>
      <c r="R181" s="253"/>
      <c r="S181" s="260"/>
      <c r="T181" s="254"/>
      <c r="U181" s="253"/>
      <c r="V181" s="253"/>
      <c r="W181" s="253">
        <v>23000</v>
      </c>
      <c r="X181" s="253">
        <v>23000</v>
      </c>
      <c r="Y181" s="260">
        <v>50</v>
      </c>
      <c r="Z181" s="260">
        <v>0</v>
      </c>
      <c r="AA181" s="254">
        <v>0</v>
      </c>
    </row>
    <row r="182" spans="1:27" s="24" customFormat="1" ht="28.5" x14ac:dyDescent="0.4">
      <c r="A182" s="260">
        <v>121</v>
      </c>
      <c r="B182" s="260" t="s">
        <v>26</v>
      </c>
      <c r="C182" s="362">
        <v>31695</v>
      </c>
      <c r="D182" s="362">
        <v>0</v>
      </c>
      <c r="E182" s="362">
        <v>0</v>
      </c>
      <c r="F182" s="362">
        <v>60</v>
      </c>
      <c r="G182" s="267" t="s">
        <v>11</v>
      </c>
      <c r="H182" s="254">
        <f t="shared" si="12"/>
        <v>60</v>
      </c>
      <c r="I182" s="400">
        <v>1000</v>
      </c>
      <c r="J182" s="271">
        <f t="shared" si="18"/>
        <v>60000</v>
      </c>
      <c r="K182" s="362">
        <v>1</v>
      </c>
      <c r="L182" s="267" t="s">
        <v>903</v>
      </c>
      <c r="M182" s="260" t="s">
        <v>872</v>
      </c>
      <c r="N182" s="254" t="s">
        <v>11</v>
      </c>
      <c r="O182" s="260">
        <v>180</v>
      </c>
      <c r="P182" s="256">
        <v>100</v>
      </c>
      <c r="Q182" s="253">
        <v>6450</v>
      </c>
      <c r="R182" s="253">
        <f t="shared" si="19"/>
        <v>1161000</v>
      </c>
      <c r="S182" s="260">
        <v>53</v>
      </c>
      <c r="T182" s="259">
        <v>0.76</v>
      </c>
      <c r="U182" s="253">
        <f t="shared" si="20"/>
        <v>882360</v>
      </c>
      <c r="V182" s="253">
        <f t="shared" si="17"/>
        <v>278640</v>
      </c>
      <c r="W182" s="253">
        <f>V182+J182</f>
        <v>338640</v>
      </c>
      <c r="X182" s="253">
        <v>338640</v>
      </c>
      <c r="Y182" s="260">
        <v>50</v>
      </c>
      <c r="Z182" s="260">
        <v>0</v>
      </c>
      <c r="AA182" s="254">
        <v>0</v>
      </c>
    </row>
    <row r="183" spans="1:27" s="24" customFormat="1" ht="28.5" x14ac:dyDescent="0.4">
      <c r="A183" s="378">
        <v>122</v>
      </c>
      <c r="B183" s="378" t="s">
        <v>26</v>
      </c>
      <c r="C183" s="376">
        <v>31696</v>
      </c>
      <c r="D183" s="376">
        <v>0</v>
      </c>
      <c r="E183" s="376">
        <v>0</v>
      </c>
      <c r="F183" s="376">
        <v>86</v>
      </c>
      <c r="G183" s="377" t="s">
        <v>11</v>
      </c>
      <c r="H183" s="383">
        <f t="shared" si="12"/>
        <v>86</v>
      </c>
      <c r="I183" s="380">
        <v>1000</v>
      </c>
      <c r="J183" s="399">
        <f t="shared" si="18"/>
        <v>86000</v>
      </c>
      <c r="K183" s="376">
        <v>1</v>
      </c>
      <c r="L183" s="377" t="s">
        <v>903</v>
      </c>
      <c r="M183" s="378" t="s">
        <v>872</v>
      </c>
      <c r="N183" s="383" t="s">
        <v>11</v>
      </c>
      <c r="O183" s="378">
        <v>132</v>
      </c>
      <c r="P183" s="384">
        <v>61.11</v>
      </c>
      <c r="Q183" s="381">
        <v>6450</v>
      </c>
      <c r="R183" s="381">
        <f t="shared" si="19"/>
        <v>851400</v>
      </c>
      <c r="S183" s="378">
        <v>22</v>
      </c>
      <c r="T183" s="388">
        <v>0.34</v>
      </c>
      <c r="U183" s="381">
        <f t="shared" si="20"/>
        <v>289476</v>
      </c>
      <c r="V183" s="381">
        <f t="shared" si="17"/>
        <v>561924</v>
      </c>
      <c r="W183" s="381">
        <f>V183+J183</f>
        <v>647924</v>
      </c>
      <c r="X183" s="381">
        <f>V183+J183</f>
        <v>647924</v>
      </c>
      <c r="Y183" s="378">
        <v>50</v>
      </c>
      <c r="Z183" s="378">
        <v>0</v>
      </c>
      <c r="AA183" s="383">
        <v>0</v>
      </c>
    </row>
    <row r="184" spans="1:27" s="24" customFormat="1" ht="18" x14ac:dyDescent="0.4">
      <c r="A184" s="378"/>
      <c r="B184" s="378"/>
      <c r="C184" s="376"/>
      <c r="D184" s="376"/>
      <c r="E184" s="376"/>
      <c r="F184" s="376"/>
      <c r="G184" s="377"/>
      <c r="H184" s="383"/>
      <c r="I184" s="384"/>
      <c r="J184" s="399"/>
      <c r="K184" s="376">
        <v>2</v>
      </c>
      <c r="L184" s="377" t="s">
        <v>903</v>
      </c>
      <c r="M184" s="378" t="s">
        <v>872</v>
      </c>
      <c r="N184" s="383" t="s">
        <v>11</v>
      </c>
      <c r="O184" s="378">
        <v>66</v>
      </c>
      <c r="P184" s="384">
        <v>30.56</v>
      </c>
      <c r="Q184" s="381">
        <v>6450</v>
      </c>
      <c r="R184" s="381">
        <f t="shared" si="19"/>
        <v>425700</v>
      </c>
      <c r="S184" s="378">
        <v>22</v>
      </c>
      <c r="T184" s="388">
        <v>0.34</v>
      </c>
      <c r="U184" s="381">
        <f t="shared" si="20"/>
        <v>144738</v>
      </c>
      <c r="V184" s="381">
        <f t="shared" si="17"/>
        <v>280962</v>
      </c>
      <c r="W184" s="381">
        <f>V184+J183</f>
        <v>366962</v>
      </c>
      <c r="X184" s="381">
        <f>V184+J183</f>
        <v>366962</v>
      </c>
      <c r="Y184" s="378">
        <v>50</v>
      </c>
      <c r="Z184" s="378">
        <v>0</v>
      </c>
      <c r="AA184" s="383">
        <v>0</v>
      </c>
    </row>
    <row r="185" spans="1:27" s="24" customFormat="1" ht="18" x14ac:dyDescent="0.4">
      <c r="A185" s="378"/>
      <c r="B185" s="378"/>
      <c r="C185" s="376"/>
      <c r="D185" s="376"/>
      <c r="E185" s="376"/>
      <c r="F185" s="376"/>
      <c r="G185" s="377"/>
      <c r="H185" s="383"/>
      <c r="I185" s="384"/>
      <c r="J185" s="399"/>
      <c r="K185" s="376">
        <v>3</v>
      </c>
      <c r="L185" s="379"/>
      <c r="M185" s="378"/>
      <c r="N185" s="383" t="s">
        <v>1005</v>
      </c>
      <c r="O185" s="384">
        <v>18</v>
      </c>
      <c r="P185" s="384">
        <v>8.33</v>
      </c>
      <c r="Q185" s="381">
        <v>6450</v>
      </c>
      <c r="R185" s="381">
        <f t="shared" si="19"/>
        <v>116100</v>
      </c>
      <c r="S185" s="378">
        <v>22</v>
      </c>
      <c r="T185" s="388">
        <v>0.34</v>
      </c>
      <c r="U185" s="381">
        <f t="shared" si="20"/>
        <v>39474</v>
      </c>
      <c r="V185" s="381">
        <f t="shared" si="17"/>
        <v>76626</v>
      </c>
      <c r="W185" s="381">
        <f>V185+J183</f>
        <v>162626</v>
      </c>
      <c r="X185" s="381">
        <f>V185+J183</f>
        <v>162626</v>
      </c>
      <c r="Y185" s="378">
        <v>0</v>
      </c>
      <c r="Z185" s="385">
        <v>162626</v>
      </c>
      <c r="AA185" s="383">
        <v>0.3</v>
      </c>
    </row>
    <row r="186" spans="1:27" s="24" customFormat="1" ht="28.5" x14ac:dyDescent="0.4">
      <c r="A186" s="260">
        <v>123</v>
      </c>
      <c r="B186" s="260" t="s">
        <v>26</v>
      </c>
      <c r="C186" s="362">
        <v>71516</v>
      </c>
      <c r="D186" s="362">
        <v>0</v>
      </c>
      <c r="E186" s="362">
        <v>3</v>
      </c>
      <c r="F186" s="362">
        <v>92</v>
      </c>
      <c r="G186" s="267" t="s">
        <v>1106</v>
      </c>
      <c r="H186" s="254">
        <f t="shared" si="12"/>
        <v>392</v>
      </c>
      <c r="I186" s="256">
        <v>130</v>
      </c>
      <c r="J186" s="271">
        <f t="shared" si="18"/>
        <v>50960</v>
      </c>
      <c r="K186" s="362"/>
      <c r="L186" s="396"/>
      <c r="M186" s="260"/>
      <c r="N186" s="254"/>
      <c r="O186" s="254"/>
      <c r="P186" s="256"/>
      <c r="Q186" s="254"/>
      <c r="R186" s="253"/>
      <c r="S186" s="260"/>
      <c r="T186" s="254"/>
      <c r="U186" s="253">
        <f t="shared" si="20"/>
        <v>0</v>
      </c>
      <c r="V186" s="253"/>
      <c r="W186" s="253">
        <v>50960</v>
      </c>
      <c r="X186" s="253">
        <v>50960</v>
      </c>
      <c r="Y186" s="260">
        <v>50</v>
      </c>
      <c r="Z186" s="260">
        <v>0</v>
      </c>
      <c r="AA186" s="254">
        <v>0</v>
      </c>
    </row>
    <row r="187" spans="1:27" s="24" customFormat="1" ht="28.5" x14ac:dyDescent="0.4">
      <c r="A187" s="260">
        <v>124</v>
      </c>
      <c r="B187" s="260" t="s">
        <v>26</v>
      </c>
      <c r="C187" s="362">
        <v>71515</v>
      </c>
      <c r="D187" s="362">
        <v>1</v>
      </c>
      <c r="E187" s="362">
        <v>0</v>
      </c>
      <c r="F187" s="362">
        <v>95</v>
      </c>
      <c r="G187" s="267" t="s">
        <v>1106</v>
      </c>
      <c r="H187" s="254">
        <f t="shared" si="12"/>
        <v>495</v>
      </c>
      <c r="I187" s="256">
        <v>130</v>
      </c>
      <c r="J187" s="271">
        <f t="shared" si="18"/>
        <v>64350</v>
      </c>
      <c r="K187" s="362"/>
      <c r="L187" s="396"/>
      <c r="M187" s="260"/>
      <c r="N187" s="254"/>
      <c r="O187" s="254"/>
      <c r="P187" s="256"/>
      <c r="Q187" s="254"/>
      <c r="R187" s="253"/>
      <c r="S187" s="260"/>
      <c r="T187" s="254"/>
      <c r="U187" s="253">
        <f t="shared" si="20"/>
        <v>0</v>
      </c>
      <c r="V187" s="253"/>
      <c r="W187" s="253">
        <v>64350</v>
      </c>
      <c r="X187" s="253">
        <v>64350</v>
      </c>
      <c r="Y187" s="260">
        <v>50</v>
      </c>
      <c r="Z187" s="260">
        <v>0</v>
      </c>
      <c r="AA187" s="254">
        <v>0</v>
      </c>
    </row>
    <row r="188" spans="1:27" s="24" customFormat="1" ht="28.5" x14ac:dyDescent="0.4">
      <c r="A188" s="260">
        <v>125</v>
      </c>
      <c r="B188" s="260" t="s">
        <v>26</v>
      </c>
      <c r="C188" s="362">
        <v>71514</v>
      </c>
      <c r="D188" s="362">
        <v>1</v>
      </c>
      <c r="E188" s="362">
        <v>0</v>
      </c>
      <c r="F188" s="362">
        <v>96</v>
      </c>
      <c r="G188" s="267" t="s">
        <v>1106</v>
      </c>
      <c r="H188" s="254">
        <f t="shared" ref="H188:H199" si="21">D188*400+E188*100+F188</f>
        <v>496</v>
      </c>
      <c r="I188" s="256">
        <v>200</v>
      </c>
      <c r="J188" s="271">
        <f t="shared" si="18"/>
        <v>99200</v>
      </c>
      <c r="K188" s="362"/>
      <c r="L188" s="396"/>
      <c r="M188" s="260"/>
      <c r="N188" s="254"/>
      <c r="O188" s="254"/>
      <c r="P188" s="256"/>
      <c r="Q188" s="254"/>
      <c r="R188" s="253"/>
      <c r="S188" s="260"/>
      <c r="T188" s="254"/>
      <c r="U188" s="253">
        <f t="shared" si="20"/>
        <v>0</v>
      </c>
      <c r="V188" s="253"/>
      <c r="W188" s="253">
        <v>99200</v>
      </c>
      <c r="X188" s="253">
        <v>99200</v>
      </c>
      <c r="Y188" s="260">
        <v>50</v>
      </c>
      <c r="Z188" s="260">
        <v>0</v>
      </c>
      <c r="AA188" s="254">
        <v>0</v>
      </c>
    </row>
    <row r="189" spans="1:27" s="24" customFormat="1" ht="28.5" x14ac:dyDescent="0.4">
      <c r="A189" s="260">
        <v>126</v>
      </c>
      <c r="B189" s="260" t="s">
        <v>26</v>
      </c>
      <c r="C189" s="362">
        <v>73367</v>
      </c>
      <c r="D189" s="362">
        <v>0</v>
      </c>
      <c r="E189" s="362">
        <v>1</v>
      </c>
      <c r="F189" s="362">
        <v>5</v>
      </c>
      <c r="G189" s="267" t="s">
        <v>11</v>
      </c>
      <c r="H189" s="254">
        <f t="shared" si="21"/>
        <v>105</v>
      </c>
      <c r="I189" s="256">
        <v>130</v>
      </c>
      <c r="J189" s="271">
        <f t="shared" si="18"/>
        <v>13650</v>
      </c>
      <c r="K189" s="362">
        <v>1</v>
      </c>
      <c r="L189" s="396" t="s">
        <v>903</v>
      </c>
      <c r="M189" s="260" t="s">
        <v>872</v>
      </c>
      <c r="N189" s="254" t="s">
        <v>11</v>
      </c>
      <c r="O189" s="254">
        <v>420</v>
      </c>
      <c r="P189" s="256">
        <v>100</v>
      </c>
      <c r="Q189" s="253">
        <v>6450</v>
      </c>
      <c r="R189" s="253">
        <f t="shared" si="19"/>
        <v>2709000</v>
      </c>
      <c r="S189" s="260">
        <v>8</v>
      </c>
      <c r="T189" s="259">
        <v>0.08</v>
      </c>
      <c r="U189" s="253">
        <f t="shared" si="20"/>
        <v>216720</v>
      </c>
      <c r="V189" s="253">
        <f t="shared" si="17"/>
        <v>2492280</v>
      </c>
      <c r="W189" s="253">
        <f>J189+V189</f>
        <v>2505930</v>
      </c>
      <c r="X189" s="253">
        <f>V189+J189</f>
        <v>2505930</v>
      </c>
      <c r="Y189" s="260">
        <v>50</v>
      </c>
      <c r="Z189" s="260">
        <v>0</v>
      </c>
      <c r="AA189" s="254">
        <v>0</v>
      </c>
    </row>
    <row r="190" spans="1:27" s="24" customFormat="1" ht="28.5" x14ac:dyDescent="0.4">
      <c r="A190" s="260">
        <v>127</v>
      </c>
      <c r="B190" s="260" t="s">
        <v>26</v>
      </c>
      <c r="C190" s="362">
        <v>32267</v>
      </c>
      <c r="D190" s="362">
        <v>3</v>
      </c>
      <c r="E190" s="362">
        <v>2</v>
      </c>
      <c r="F190" s="362">
        <v>71</v>
      </c>
      <c r="G190" s="267" t="s">
        <v>1106</v>
      </c>
      <c r="H190" s="254">
        <f t="shared" si="21"/>
        <v>1471</v>
      </c>
      <c r="I190" s="256">
        <v>200</v>
      </c>
      <c r="J190" s="271">
        <f t="shared" si="18"/>
        <v>294200</v>
      </c>
      <c r="K190" s="362"/>
      <c r="L190" s="396"/>
      <c r="M190" s="260"/>
      <c r="N190" s="254"/>
      <c r="O190" s="254"/>
      <c r="P190" s="256"/>
      <c r="Q190" s="254"/>
      <c r="R190" s="253"/>
      <c r="S190" s="260"/>
      <c r="T190" s="254"/>
      <c r="U190" s="253"/>
      <c r="V190" s="253"/>
      <c r="W190" s="253">
        <v>294200</v>
      </c>
      <c r="X190" s="253">
        <v>294200</v>
      </c>
      <c r="Y190" s="260">
        <v>50</v>
      </c>
      <c r="Z190" s="260">
        <v>0</v>
      </c>
      <c r="AA190" s="254">
        <v>0</v>
      </c>
    </row>
    <row r="191" spans="1:27" s="24" customFormat="1" ht="28.5" x14ac:dyDescent="0.4">
      <c r="A191" s="260">
        <v>128</v>
      </c>
      <c r="B191" s="260" t="s">
        <v>26</v>
      </c>
      <c r="C191" s="362">
        <v>55183</v>
      </c>
      <c r="D191" s="362">
        <v>0</v>
      </c>
      <c r="E191" s="362">
        <v>0</v>
      </c>
      <c r="F191" s="362">
        <v>84</v>
      </c>
      <c r="G191" s="267" t="s">
        <v>11</v>
      </c>
      <c r="H191" s="254">
        <f t="shared" si="21"/>
        <v>84</v>
      </c>
      <c r="I191" s="256">
        <v>230</v>
      </c>
      <c r="J191" s="271">
        <f t="shared" si="18"/>
        <v>19320</v>
      </c>
      <c r="K191" s="362">
        <v>1</v>
      </c>
      <c r="L191" s="396" t="s">
        <v>903</v>
      </c>
      <c r="M191" s="260" t="s">
        <v>872</v>
      </c>
      <c r="N191" s="254" t="s">
        <v>11</v>
      </c>
      <c r="O191" s="254">
        <v>336</v>
      </c>
      <c r="P191" s="256">
        <v>100</v>
      </c>
      <c r="Q191" s="253">
        <v>6450</v>
      </c>
      <c r="R191" s="253">
        <f t="shared" si="19"/>
        <v>2167200</v>
      </c>
      <c r="S191" s="260">
        <v>28</v>
      </c>
      <c r="T191" s="259">
        <v>0.46</v>
      </c>
      <c r="U191" s="253">
        <f t="shared" si="20"/>
        <v>996912</v>
      </c>
      <c r="V191" s="253">
        <f t="shared" si="17"/>
        <v>1170288</v>
      </c>
      <c r="W191" s="253">
        <f>V191+J191</f>
        <v>1189608</v>
      </c>
      <c r="X191" s="253">
        <f>V191+J191</f>
        <v>1189608</v>
      </c>
      <c r="Y191" s="260">
        <v>50</v>
      </c>
      <c r="Z191" s="260">
        <v>0</v>
      </c>
      <c r="AA191" s="254">
        <v>0</v>
      </c>
    </row>
    <row r="192" spans="1:27" s="24" customFormat="1" ht="85.5" x14ac:dyDescent="0.4">
      <c r="A192" s="260">
        <v>129</v>
      </c>
      <c r="B192" s="260" t="s">
        <v>26</v>
      </c>
      <c r="C192" s="362">
        <v>26804</v>
      </c>
      <c r="D192" s="362">
        <v>0</v>
      </c>
      <c r="E192" s="362">
        <v>1</v>
      </c>
      <c r="F192" s="362">
        <v>56</v>
      </c>
      <c r="G192" s="267" t="s">
        <v>14</v>
      </c>
      <c r="H192" s="254">
        <f t="shared" si="21"/>
        <v>156</v>
      </c>
      <c r="I192" s="256">
        <v>130</v>
      </c>
      <c r="J192" s="271">
        <f t="shared" si="18"/>
        <v>20280</v>
      </c>
      <c r="K192" s="362"/>
      <c r="L192" s="396"/>
      <c r="M192" s="260"/>
      <c r="N192" s="254"/>
      <c r="O192" s="254"/>
      <c r="P192" s="256"/>
      <c r="Q192" s="254"/>
      <c r="R192" s="253"/>
      <c r="S192" s="260"/>
      <c r="T192" s="254"/>
      <c r="U192" s="253">
        <f t="shared" si="20"/>
        <v>0</v>
      </c>
      <c r="V192" s="253"/>
      <c r="W192" s="253">
        <v>20280</v>
      </c>
      <c r="X192" s="253">
        <v>20280</v>
      </c>
      <c r="Y192" s="260">
        <v>50</v>
      </c>
      <c r="Z192" s="260">
        <v>0</v>
      </c>
      <c r="AA192" s="254">
        <v>0</v>
      </c>
    </row>
    <row r="193" spans="1:27" s="24" customFormat="1" ht="18" x14ac:dyDescent="0.4">
      <c r="A193" s="1062">
        <v>130</v>
      </c>
      <c r="B193" s="1062" t="s">
        <v>26</v>
      </c>
      <c r="C193" s="1062">
        <v>32270</v>
      </c>
      <c r="D193" s="1062">
        <v>0</v>
      </c>
      <c r="E193" s="1062">
        <v>1</v>
      </c>
      <c r="F193" s="1062">
        <v>31</v>
      </c>
      <c r="G193" s="1125" t="s">
        <v>11</v>
      </c>
      <c r="H193" s="1062">
        <f t="shared" si="21"/>
        <v>131</v>
      </c>
      <c r="I193" s="1062">
        <v>880</v>
      </c>
      <c r="J193" s="1110">
        <f t="shared" si="18"/>
        <v>115280</v>
      </c>
      <c r="K193" s="376">
        <v>1</v>
      </c>
      <c r="L193" s="377" t="s">
        <v>903</v>
      </c>
      <c r="M193" s="378" t="s">
        <v>888</v>
      </c>
      <c r="N193" s="383" t="s">
        <v>11</v>
      </c>
      <c r="O193" s="378">
        <v>372</v>
      </c>
      <c r="P193" s="384">
        <v>50</v>
      </c>
      <c r="Q193" s="381">
        <v>6450</v>
      </c>
      <c r="R193" s="381">
        <f t="shared" ref="R193" si="22">O193*Q193</f>
        <v>2399400</v>
      </c>
      <c r="S193" s="378">
        <v>32</v>
      </c>
      <c r="T193" s="388">
        <v>0.85</v>
      </c>
      <c r="U193" s="381">
        <f t="shared" si="20"/>
        <v>2039490</v>
      </c>
      <c r="V193" s="381">
        <f t="shared" ref="V193" si="23">R193-U193</f>
        <v>359910</v>
      </c>
      <c r="W193" s="381">
        <f>V193+J193</f>
        <v>475190</v>
      </c>
      <c r="X193" s="381">
        <f>V193+J193</f>
        <v>475190</v>
      </c>
      <c r="Y193" s="378">
        <v>50</v>
      </c>
      <c r="Z193" s="378">
        <v>0</v>
      </c>
      <c r="AA193" s="431">
        <v>0</v>
      </c>
    </row>
    <row r="194" spans="1:27" s="24" customFormat="1" ht="18" x14ac:dyDescent="0.4">
      <c r="A194" s="1064"/>
      <c r="B194" s="1064"/>
      <c r="C194" s="1064"/>
      <c r="D194" s="1064"/>
      <c r="E194" s="1064"/>
      <c r="F194" s="1064"/>
      <c r="G194" s="1126"/>
      <c r="H194" s="1064"/>
      <c r="I194" s="1064"/>
      <c r="J194" s="1111"/>
      <c r="K194" s="376">
        <v>2</v>
      </c>
      <c r="L194" s="377"/>
      <c r="M194" s="378"/>
      <c r="N194" s="383" t="s">
        <v>1005</v>
      </c>
      <c r="O194" s="378">
        <v>33</v>
      </c>
      <c r="P194" s="384">
        <v>38.369999999999997</v>
      </c>
      <c r="Q194" s="381">
        <v>6450</v>
      </c>
      <c r="R194" s="381">
        <f>O194*Q194</f>
        <v>212850</v>
      </c>
      <c r="S194" s="378">
        <v>32</v>
      </c>
      <c r="T194" s="388">
        <v>0.85</v>
      </c>
      <c r="U194" s="381">
        <f>R194*T194</f>
        <v>180922.5</v>
      </c>
      <c r="V194" s="381">
        <f>R194-U194</f>
        <v>31927.5</v>
      </c>
      <c r="W194" s="381">
        <f>V194+J193</f>
        <v>147207.5</v>
      </c>
      <c r="X194" s="381">
        <f>W194+J193</f>
        <v>262487.5</v>
      </c>
      <c r="Y194" s="378">
        <v>0</v>
      </c>
      <c r="Z194" s="385">
        <f>V194+J193</f>
        <v>147207.5</v>
      </c>
      <c r="AA194" s="431">
        <v>0.3</v>
      </c>
    </row>
    <row r="195" spans="1:27" s="24" customFormat="1" ht="18" x14ac:dyDescent="0.4">
      <c r="A195" s="415"/>
      <c r="B195" s="415"/>
      <c r="C195" s="415"/>
      <c r="D195" s="415"/>
      <c r="E195" s="415"/>
      <c r="F195" s="415"/>
      <c r="G195" s="414"/>
      <c r="H195" s="415"/>
      <c r="I195" s="415"/>
      <c r="J195" s="416"/>
      <c r="K195" s="376"/>
      <c r="L195" s="377"/>
      <c r="M195" s="378"/>
      <c r="N195" s="383" t="s">
        <v>1005</v>
      </c>
      <c r="O195" s="378">
        <v>10</v>
      </c>
      <c r="P195" s="384">
        <v>11.63</v>
      </c>
      <c r="Q195" s="381">
        <v>6450</v>
      </c>
      <c r="R195" s="381">
        <f>O195*Q195</f>
        <v>64500</v>
      </c>
      <c r="S195" s="378">
        <v>20</v>
      </c>
      <c r="T195" s="388">
        <v>0.3</v>
      </c>
      <c r="U195" s="381">
        <f>R195*T195</f>
        <v>19350</v>
      </c>
      <c r="V195" s="381">
        <f>R195-U195</f>
        <v>45150</v>
      </c>
      <c r="W195" s="381">
        <f>V195+J193</f>
        <v>160430</v>
      </c>
      <c r="X195" s="381">
        <f>W195+J193</f>
        <v>275710</v>
      </c>
      <c r="Y195" s="378">
        <v>0</v>
      </c>
      <c r="Z195" s="385">
        <f>V195+J193</f>
        <v>160430</v>
      </c>
      <c r="AA195" s="431">
        <v>0.3</v>
      </c>
    </row>
    <row r="196" spans="1:27" s="24" customFormat="1" ht="28.5" x14ac:dyDescent="0.4">
      <c r="A196" s="260">
        <v>131</v>
      </c>
      <c r="B196" s="260" t="s">
        <v>26</v>
      </c>
      <c r="C196" s="362">
        <v>79336</v>
      </c>
      <c r="D196" s="362">
        <v>0</v>
      </c>
      <c r="E196" s="362">
        <v>2</v>
      </c>
      <c r="F196" s="362">
        <v>8</v>
      </c>
      <c r="G196" s="267" t="s">
        <v>1106</v>
      </c>
      <c r="H196" s="254">
        <f t="shared" si="21"/>
        <v>208</v>
      </c>
      <c r="I196" s="256">
        <v>200</v>
      </c>
      <c r="J196" s="271">
        <f t="shared" si="18"/>
        <v>41600</v>
      </c>
      <c r="K196" s="362"/>
      <c r="L196" s="396"/>
      <c r="M196" s="260"/>
      <c r="N196" s="254"/>
      <c r="O196" s="254"/>
      <c r="P196" s="256"/>
      <c r="Q196" s="254"/>
      <c r="R196" s="253"/>
      <c r="S196" s="260"/>
      <c r="T196" s="254"/>
      <c r="U196" s="253"/>
      <c r="V196" s="253"/>
      <c r="W196" s="253">
        <v>41600</v>
      </c>
      <c r="X196" s="253">
        <v>41600</v>
      </c>
      <c r="Y196" s="260">
        <v>50</v>
      </c>
      <c r="Z196" s="260">
        <v>0</v>
      </c>
      <c r="AA196" s="254">
        <v>0</v>
      </c>
    </row>
    <row r="197" spans="1:27" s="24" customFormat="1" ht="28.5" x14ac:dyDescent="0.4">
      <c r="A197" s="260">
        <v>132</v>
      </c>
      <c r="B197" s="260" t="s">
        <v>26</v>
      </c>
      <c r="C197" s="362">
        <v>79335</v>
      </c>
      <c r="D197" s="362">
        <v>0</v>
      </c>
      <c r="E197" s="362">
        <v>2</v>
      </c>
      <c r="F197" s="362">
        <v>19</v>
      </c>
      <c r="G197" s="267" t="s">
        <v>1106</v>
      </c>
      <c r="H197" s="254">
        <f t="shared" si="21"/>
        <v>219</v>
      </c>
      <c r="I197" s="256">
        <v>200</v>
      </c>
      <c r="J197" s="271">
        <f t="shared" si="18"/>
        <v>43800</v>
      </c>
      <c r="K197" s="362"/>
      <c r="L197" s="396"/>
      <c r="M197" s="260"/>
      <c r="N197" s="254"/>
      <c r="O197" s="254"/>
      <c r="P197" s="256"/>
      <c r="Q197" s="254"/>
      <c r="R197" s="253"/>
      <c r="S197" s="260"/>
      <c r="T197" s="254"/>
      <c r="U197" s="253"/>
      <c r="V197" s="253"/>
      <c r="W197" s="253">
        <v>43800</v>
      </c>
      <c r="X197" s="253">
        <v>43800</v>
      </c>
      <c r="Y197" s="260">
        <v>50</v>
      </c>
      <c r="Z197" s="260">
        <v>0</v>
      </c>
      <c r="AA197" s="254">
        <v>0</v>
      </c>
    </row>
    <row r="198" spans="1:27" s="24" customFormat="1" ht="28.5" x14ac:dyDescent="0.4">
      <c r="A198" s="260">
        <v>133</v>
      </c>
      <c r="B198" s="260" t="s">
        <v>26</v>
      </c>
      <c r="C198" s="362">
        <v>79331</v>
      </c>
      <c r="D198" s="362">
        <v>0</v>
      </c>
      <c r="E198" s="362">
        <v>1</v>
      </c>
      <c r="F198" s="362">
        <v>50</v>
      </c>
      <c r="G198" s="267" t="s">
        <v>11</v>
      </c>
      <c r="H198" s="254">
        <f t="shared" si="21"/>
        <v>150</v>
      </c>
      <c r="I198" s="256">
        <v>230</v>
      </c>
      <c r="J198" s="271">
        <f t="shared" si="18"/>
        <v>34500</v>
      </c>
      <c r="K198" s="362">
        <v>1</v>
      </c>
      <c r="L198" s="267" t="s">
        <v>903</v>
      </c>
      <c r="M198" s="260" t="s">
        <v>872</v>
      </c>
      <c r="N198" s="254" t="s">
        <v>11</v>
      </c>
      <c r="O198" s="254">
        <v>600</v>
      </c>
      <c r="P198" s="256">
        <v>100</v>
      </c>
      <c r="Q198" s="253">
        <v>6450</v>
      </c>
      <c r="R198" s="253">
        <f t="shared" si="19"/>
        <v>3870000</v>
      </c>
      <c r="S198" s="260">
        <v>1</v>
      </c>
      <c r="T198" s="259">
        <v>0.01</v>
      </c>
      <c r="U198" s="253">
        <f t="shared" si="20"/>
        <v>38700</v>
      </c>
      <c r="V198" s="253">
        <f t="shared" si="17"/>
        <v>3831300</v>
      </c>
      <c r="W198" s="253">
        <f>V198+J198</f>
        <v>3865800</v>
      </c>
      <c r="X198" s="253">
        <f>V198+J198</f>
        <v>3865800</v>
      </c>
      <c r="Y198" s="260">
        <v>50</v>
      </c>
      <c r="Z198" s="260">
        <v>0</v>
      </c>
      <c r="AA198" s="254">
        <v>0</v>
      </c>
    </row>
    <row r="199" spans="1:27" s="24" customFormat="1" ht="85.5" x14ac:dyDescent="0.4">
      <c r="A199" s="260">
        <v>134</v>
      </c>
      <c r="B199" s="260" t="s">
        <v>26</v>
      </c>
      <c r="C199" s="362">
        <v>79330</v>
      </c>
      <c r="D199" s="362">
        <v>0</v>
      </c>
      <c r="E199" s="362">
        <v>2</v>
      </c>
      <c r="F199" s="362">
        <v>50</v>
      </c>
      <c r="G199" s="267" t="s">
        <v>14</v>
      </c>
      <c r="H199" s="254">
        <f t="shared" si="21"/>
        <v>250</v>
      </c>
      <c r="I199" s="256">
        <v>230</v>
      </c>
      <c r="J199" s="271">
        <f t="shared" si="18"/>
        <v>57500</v>
      </c>
      <c r="K199" s="362"/>
      <c r="L199" s="396"/>
      <c r="M199" s="260"/>
      <c r="N199" s="254"/>
      <c r="O199" s="254"/>
      <c r="P199" s="256"/>
      <c r="Q199" s="254"/>
      <c r="R199" s="253"/>
      <c r="S199" s="260"/>
      <c r="T199" s="254"/>
      <c r="U199" s="253"/>
      <c r="V199" s="253"/>
      <c r="W199" s="253">
        <v>57500</v>
      </c>
      <c r="X199" s="253">
        <v>57500</v>
      </c>
      <c r="Y199" s="260">
        <v>50</v>
      </c>
      <c r="Z199" s="260">
        <v>0</v>
      </c>
      <c r="AA199" s="254">
        <v>0</v>
      </c>
    </row>
    <row r="200" spans="1:27" s="24" customFormat="1" ht="28.5" x14ac:dyDescent="0.4">
      <c r="A200" s="1040">
        <v>135</v>
      </c>
      <c r="B200" s="1040" t="s">
        <v>26</v>
      </c>
      <c r="C200" s="1084">
        <v>31604</v>
      </c>
      <c r="D200" s="1084">
        <v>3</v>
      </c>
      <c r="E200" s="1084">
        <v>2</v>
      </c>
      <c r="F200" s="1084">
        <v>27</v>
      </c>
      <c r="G200" s="267" t="s">
        <v>11</v>
      </c>
      <c r="H200" s="260">
        <v>116</v>
      </c>
      <c r="I200" s="256">
        <v>750</v>
      </c>
      <c r="J200" s="271">
        <f t="shared" si="18"/>
        <v>87000</v>
      </c>
      <c r="K200" s="362">
        <v>1</v>
      </c>
      <c r="L200" s="267" t="s">
        <v>903</v>
      </c>
      <c r="M200" s="260" t="s">
        <v>872</v>
      </c>
      <c r="N200" s="254" t="s">
        <v>11</v>
      </c>
      <c r="O200" s="254">
        <v>462</v>
      </c>
      <c r="P200" s="256">
        <v>100</v>
      </c>
      <c r="Q200" s="253">
        <v>6450</v>
      </c>
      <c r="R200" s="253">
        <f t="shared" si="19"/>
        <v>2979900</v>
      </c>
      <c r="S200" s="260">
        <v>27</v>
      </c>
      <c r="T200" s="259">
        <v>0.44</v>
      </c>
      <c r="U200" s="253">
        <f t="shared" si="20"/>
        <v>1311156</v>
      </c>
      <c r="V200" s="253">
        <f t="shared" si="17"/>
        <v>1668744</v>
      </c>
      <c r="W200" s="253">
        <f>V200+J200</f>
        <v>1755744</v>
      </c>
      <c r="X200" s="253">
        <f>V200+J200</f>
        <v>1755744</v>
      </c>
      <c r="Y200" s="260">
        <v>50</v>
      </c>
      <c r="Z200" s="260">
        <v>0</v>
      </c>
      <c r="AA200" s="254">
        <v>0</v>
      </c>
    </row>
    <row r="201" spans="1:27" s="24" customFormat="1" ht="28.5" x14ac:dyDescent="0.4">
      <c r="A201" s="1042"/>
      <c r="B201" s="1042"/>
      <c r="C201" s="1086"/>
      <c r="D201" s="1086"/>
      <c r="E201" s="1086"/>
      <c r="F201" s="1086"/>
      <c r="G201" s="267" t="s">
        <v>1106</v>
      </c>
      <c r="H201" s="263">
        <v>1311</v>
      </c>
      <c r="I201" s="256">
        <v>750</v>
      </c>
      <c r="J201" s="271">
        <f t="shared" si="18"/>
        <v>983250</v>
      </c>
      <c r="K201" s="362"/>
      <c r="L201" s="396"/>
      <c r="M201" s="260"/>
      <c r="N201" s="254"/>
      <c r="O201" s="254"/>
      <c r="P201" s="256"/>
      <c r="Q201" s="254"/>
      <c r="R201" s="253"/>
      <c r="S201" s="260"/>
      <c r="T201" s="254"/>
      <c r="U201" s="253">
        <f t="shared" si="20"/>
        <v>0</v>
      </c>
      <c r="V201" s="253"/>
      <c r="W201" s="253">
        <v>983250</v>
      </c>
      <c r="X201" s="253">
        <v>983250</v>
      </c>
      <c r="Y201" s="260">
        <v>50</v>
      </c>
      <c r="Z201" s="260">
        <v>0</v>
      </c>
      <c r="AA201" s="254">
        <v>0</v>
      </c>
    </row>
    <row r="202" spans="1:27" s="24" customFormat="1" ht="28.5" x14ac:dyDescent="0.4">
      <c r="A202" s="260">
        <v>136</v>
      </c>
      <c r="B202" s="260" t="s">
        <v>26</v>
      </c>
      <c r="C202" s="362">
        <v>29567</v>
      </c>
      <c r="D202" s="362">
        <v>12</v>
      </c>
      <c r="E202" s="362">
        <v>0</v>
      </c>
      <c r="F202" s="362">
        <v>34</v>
      </c>
      <c r="G202" s="267" t="s">
        <v>1106</v>
      </c>
      <c r="H202" s="263">
        <f>D202*400+E202*100+F202</f>
        <v>4834</v>
      </c>
      <c r="I202" s="256">
        <v>130</v>
      </c>
      <c r="J202" s="271">
        <f t="shared" si="18"/>
        <v>628420</v>
      </c>
      <c r="K202" s="362"/>
      <c r="L202" s="396"/>
      <c r="M202" s="260"/>
      <c r="N202" s="254"/>
      <c r="O202" s="254"/>
      <c r="P202" s="256"/>
      <c r="Q202" s="254"/>
      <c r="R202" s="253"/>
      <c r="S202" s="260"/>
      <c r="T202" s="254"/>
      <c r="U202" s="253">
        <f t="shared" si="20"/>
        <v>0</v>
      </c>
      <c r="V202" s="253"/>
      <c r="W202" s="253">
        <v>628420</v>
      </c>
      <c r="X202" s="253">
        <v>628420</v>
      </c>
      <c r="Y202" s="260">
        <v>50</v>
      </c>
      <c r="Z202" s="260">
        <v>0</v>
      </c>
      <c r="AA202" s="254">
        <v>0</v>
      </c>
    </row>
    <row r="203" spans="1:27" s="24" customFormat="1" ht="28.5" x14ac:dyDescent="0.4">
      <c r="A203" s="260">
        <v>137</v>
      </c>
      <c r="B203" s="260" t="s">
        <v>26</v>
      </c>
      <c r="C203" s="362">
        <v>59928</v>
      </c>
      <c r="D203" s="362">
        <v>0</v>
      </c>
      <c r="E203" s="362">
        <v>1</v>
      </c>
      <c r="F203" s="362">
        <v>0</v>
      </c>
      <c r="G203" s="267" t="s">
        <v>1106</v>
      </c>
      <c r="H203" s="263">
        <f t="shared" ref="H203:H286" si="24">D203*400+E203*100+F203</f>
        <v>100</v>
      </c>
      <c r="I203" s="256">
        <v>300</v>
      </c>
      <c r="J203" s="271">
        <f t="shared" si="18"/>
        <v>30000</v>
      </c>
      <c r="K203" s="362"/>
      <c r="L203" s="396"/>
      <c r="M203" s="260"/>
      <c r="N203" s="254"/>
      <c r="O203" s="254"/>
      <c r="P203" s="256"/>
      <c r="Q203" s="254"/>
      <c r="R203" s="253"/>
      <c r="S203" s="260"/>
      <c r="T203" s="254"/>
      <c r="U203" s="253">
        <f t="shared" si="20"/>
        <v>0</v>
      </c>
      <c r="V203" s="253"/>
      <c r="W203" s="253">
        <v>30000</v>
      </c>
      <c r="X203" s="253">
        <v>30000</v>
      </c>
      <c r="Y203" s="260">
        <v>50</v>
      </c>
      <c r="Z203" s="260">
        <v>0</v>
      </c>
      <c r="AA203" s="254">
        <v>0</v>
      </c>
    </row>
    <row r="204" spans="1:27" s="24" customFormat="1" ht="28.5" x14ac:dyDescent="0.4">
      <c r="A204" s="260">
        <v>138</v>
      </c>
      <c r="B204" s="260" t="s">
        <v>26</v>
      </c>
      <c r="C204" s="362">
        <v>59927</v>
      </c>
      <c r="D204" s="362">
        <v>0</v>
      </c>
      <c r="E204" s="362">
        <v>1</v>
      </c>
      <c r="F204" s="362">
        <v>0</v>
      </c>
      <c r="G204" s="267" t="s">
        <v>1106</v>
      </c>
      <c r="H204" s="263">
        <f t="shared" si="24"/>
        <v>100</v>
      </c>
      <c r="I204" s="256">
        <v>300</v>
      </c>
      <c r="J204" s="271">
        <f t="shared" si="18"/>
        <v>30000</v>
      </c>
      <c r="K204" s="362"/>
      <c r="L204" s="396"/>
      <c r="M204" s="260"/>
      <c r="N204" s="254"/>
      <c r="O204" s="254"/>
      <c r="P204" s="256"/>
      <c r="Q204" s="254"/>
      <c r="R204" s="253"/>
      <c r="S204" s="260"/>
      <c r="T204" s="254"/>
      <c r="U204" s="253">
        <f t="shared" si="20"/>
        <v>0</v>
      </c>
      <c r="V204" s="253"/>
      <c r="W204" s="253">
        <v>30000</v>
      </c>
      <c r="X204" s="253">
        <v>30000</v>
      </c>
      <c r="Y204" s="260">
        <v>50</v>
      </c>
      <c r="Z204" s="260">
        <v>0</v>
      </c>
      <c r="AA204" s="254">
        <v>0</v>
      </c>
    </row>
    <row r="205" spans="1:27" s="24" customFormat="1" ht="18" x14ac:dyDescent="0.4">
      <c r="A205" s="1040">
        <v>139</v>
      </c>
      <c r="B205" s="1040" t="s">
        <v>26</v>
      </c>
      <c r="C205" s="1084">
        <v>65732</v>
      </c>
      <c r="D205" s="1084">
        <v>0</v>
      </c>
      <c r="E205" s="1084">
        <v>1</v>
      </c>
      <c r="F205" s="1084">
        <v>7</v>
      </c>
      <c r="G205" s="1119" t="s">
        <v>11</v>
      </c>
      <c r="H205" s="1107">
        <f t="shared" si="24"/>
        <v>107</v>
      </c>
      <c r="I205" s="1084">
        <v>230</v>
      </c>
      <c r="J205" s="1107">
        <f t="shared" si="18"/>
        <v>24610</v>
      </c>
      <c r="K205" s="362">
        <v>1</v>
      </c>
      <c r="L205" s="267" t="s">
        <v>903</v>
      </c>
      <c r="M205" s="260" t="s">
        <v>872</v>
      </c>
      <c r="N205" s="254" t="s">
        <v>11</v>
      </c>
      <c r="O205" s="260">
        <v>105</v>
      </c>
      <c r="P205" s="256">
        <v>50</v>
      </c>
      <c r="Q205" s="253">
        <v>6450</v>
      </c>
      <c r="R205" s="253">
        <f t="shared" si="19"/>
        <v>677250</v>
      </c>
      <c r="S205" s="260">
        <v>10</v>
      </c>
      <c r="T205" s="259">
        <v>0.1</v>
      </c>
      <c r="U205" s="253">
        <f t="shared" si="20"/>
        <v>67725</v>
      </c>
      <c r="V205" s="253">
        <f t="shared" si="17"/>
        <v>609525</v>
      </c>
      <c r="W205" s="253">
        <f>V205+J205</f>
        <v>634135</v>
      </c>
      <c r="X205" s="253">
        <f>J205*P205%+V205</f>
        <v>621830</v>
      </c>
      <c r="Y205" s="260">
        <v>50</v>
      </c>
      <c r="Z205" s="260">
        <v>0</v>
      </c>
      <c r="AA205" s="254">
        <v>0</v>
      </c>
    </row>
    <row r="206" spans="1:27" s="24" customFormat="1" ht="18" x14ac:dyDescent="0.4">
      <c r="A206" s="1042"/>
      <c r="B206" s="1042"/>
      <c r="C206" s="1086"/>
      <c r="D206" s="1086"/>
      <c r="E206" s="1086"/>
      <c r="F206" s="1086"/>
      <c r="G206" s="1120"/>
      <c r="H206" s="1109"/>
      <c r="I206" s="1086"/>
      <c r="J206" s="1109"/>
      <c r="K206" s="362">
        <v>2</v>
      </c>
      <c r="L206" s="267" t="s">
        <v>903</v>
      </c>
      <c r="M206" s="260" t="s">
        <v>872</v>
      </c>
      <c r="N206" s="254" t="s">
        <v>11</v>
      </c>
      <c r="O206" s="260">
        <v>63</v>
      </c>
      <c r="P206" s="256">
        <v>50</v>
      </c>
      <c r="Q206" s="253">
        <v>6450</v>
      </c>
      <c r="R206" s="253">
        <f t="shared" si="19"/>
        <v>406350</v>
      </c>
      <c r="S206" s="260">
        <v>10</v>
      </c>
      <c r="T206" s="259">
        <v>0.1</v>
      </c>
      <c r="U206" s="253">
        <f t="shared" si="20"/>
        <v>40635</v>
      </c>
      <c r="V206" s="253">
        <f t="shared" si="17"/>
        <v>365715</v>
      </c>
      <c r="W206" s="253">
        <f>V206+J205</f>
        <v>390325</v>
      </c>
      <c r="X206" s="253">
        <f>J205*P206%+V206</f>
        <v>378020</v>
      </c>
      <c r="Y206" s="260">
        <v>10</v>
      </c>
      <c r="Z206" s="260">
        <v>0</v>
      </c>
      <c r="AA206" s="254">
        <v>0</v>
      </c>
    </row>
    <row r="207" spans="1:27" s="24" customFormat="1" ht="28.5" x14ac:dyDescent="0.4">
      <c r="A207" s="260">
        <v>140</v>
      </c>
      <c r="B207" s="260" t="s">
        <v>26</v>
      </c>
      <c r="C207" s="362">
        <v>59934</v>
      </c>
      <c r="D207" s="362">
        <v>0</v>
      </c>
      <c r="E207" s="362">
        <v>1</v>
      </c>
      <c r="F207" s="362">
        <v>0</v>
      </c>
      <c r="G207" s="267" t="s">
        <v>1106</v>
      </c>
      <c r="H207" s="263">
        <f t="shared" si="24"/>
        <v>100</v>
      </c>
      <c r="I207" s="256">
        <v>300</v>
      </c>
      <c r="J207" s="271">
        <f t="shared" si="18"/>
        <v>30000</v>
      </c>
      <c r="K207" s="362"/>
      <c r="L207" s="396"/>
      <c r="M207" s="260"/>
      <c r="N207" s="254"/>
      <c r="O207" s="254"/>
      <c r="P207" s="256"/>
      <c r="Q207" s="254"/>
      <c r="R207" s="253"/>
      <c r="S207" s="260"/>
      <c r="T207" s="254"/>
      <c r="U207" s="253"/>
      <c r="V207" s="253"/>
      <c r="W207" s="253">
        <v>30000</v>
      </c>
      <c r="X207" s="253">
        <v>30000</v>
      </c>
      <c r="Y207" s="260">
        <v>50</v>
      </c>
      <c r="Z207" s="260">
        <v>0</v>
      </c>
      <c r="AA207" s="254">
        <v>0</v>
      </c>
    </row>
    <row r="208" spans="1:27" s="24" customFormat="1" ht="28.5" x14ac:dyDescent="0.4">
      <c r="A208" s="260">
        <v>141</v>
      </c>
      <c r="B208" s="260" t="s">
        <v>26</v>
      </c>
      <c r="C208" s="362">
        <v>59939</v>
      </c>
      <c r="D208" s="362">
        <v>0</v>
      </c>
      <c r="E208" s="362">
        <v>1</v>
      </c>
      <c r="F208" s="362">
        <v>92</v>
      </c>
      <c r="G208" s="267" t="s">
        <v>1106</v>
      </c>
      <c r="H208" s="263">
        <f t="shared" si="24"/>
        <v>192</v>
      </c>
      <c r="I208" s="256">
        <v>400</v>
      </c>
      <c r="J208" s="271">
        <f t="shared" si="18"/>
        <v>76800</v>
      </c>
      <c r="K208" s="362"/>
      <c r="L208" s="396"/>
      <c r="M208" s="260"/>
      <c r="N208" s="254"/>
      <c r="O208" s="254"/>
      <c r="P208" s="256"/>
      <c r="Q208" s="254"/>
      <c r="R208" s="253"/>
      <c r="S208" s="260"/>
      <c r="T208" s="254"/>
      <c r="U208" s="253"/>
      <c r="V208" s="253"/>
      <c r="W208" s="253">
        <v>76800</v>
      </c>
      <c r="X208" s="253">
        <v>76800</v>
      </c>
      <c r="Y208" s="260">
        <v>50</v>
      </c>
      <c r="Z208" s="260">
        <v>0</v>
      </c>
      <c r="AA208" s="254">
        <v>0</v>
      </c>
    </row>
    <row r="209" spans="1:27" s="24" customFormat="1" ht="28.5" x14ac:dyDescent="0.4">
      <c r="A209" s="260">
        <v>142</v>
      </c>
      <c r="B209" s="260" t="s">
        <v>26</v>
      </c>
      <c r="C209" s="362">
        <v>26263</v>
      </c>
      <c r="D209" s="362">
        <v>11</v>
      </c>
      <c r="E209" s="362">
        <v>1</v>
      </c>
      <c r="F209" s="362">
        <v>98</v>
      </c>
      <c r="G209" s="267" t="s">
        <v>1106</v>
      </c>
      <c r="H209" s="263">
        <f t="shared" si="24"/>
        <v>4598</v>
      </c>
      <c r="I209" s="256">
        <v>170</v>
      </c>
      <c r="J209" s="271">
        <f t="shared" si="18"/>
        <v>781660</v>
      </c>
      <c r="K209" s="362"/>
      <c r="L209" s="396"/>
      <c r="M209" s="260"/>
      <c r="N209" s="254"/>
      <c r="O209" s="254"/>
      <c r="P209" s="256"/>
      <c r="Q209" s="254"/>
      <c r="R209" s="253"/>
      <c r="S209" s="260"/>
      <c r="T209" s="254"/>
      <c r="U209" s="253"/>
      <c r="V209" s="253"/>
      <c r="W209" s="253">
        <v>781660</v>
      </c>
      <c r="X209" s="253">
        <v>781660</v>
      </c>
      <c r="Y209" s="260">
        <v>50</v>
      </c>
      <c r="Z209" s="260">
        <v>0</v>
      </c>
      <c r="AA209" s="254">
        <v>0</v>
      </c>
    </row>
    <row r="210" spans="1:27" s="24" customFormat="1" ht="28.5" x14ac:dyDescent="0.4">
      <c r="A210" s="260">
        <v>143</v>
      </c>
      <c r="B210" s="260" t="s">
        <v>26</v>
      </c>
      <c r="C210" s="362">
        <v>26262</v>
      </c>
      <c r="D210" s="362">
        <v>45</v>
      </c>
      <c r="E210" s="362">
        <v>1</v>
      </c>
      <c r="F210" s="362">
        <v>61</v>
      </c>
      <c r="G210" s="267" t="s">
        <v>1106</v>
      </c>
      <c r="H210" s="263">
        <f t="shared" si="24"/>
        <v>18161</v>
      </c>
      <c r="I210" s="256">
        <v>170</v>
      </c>
      <c r="J210" s="271">
        <f t="shared" si="18"/>
        <v>3087370</v>
      </c>
      <c r="K210" s="362"/>
      <c r="L210" s="396"/>
      <c r="M210" s="260"/>
      <c r="N210" s="254"/>
      <c r="O210" s="254"/>
      <c r="P210" s="256"/>
      <c r="Q210" s="254"/>
      <c r="R210" s="253"/>
      <c r="S210" s="260"/>
      <c r="T210" s="254"/>
      <c r="U210" s="253"/>
      <c r="V210" s="253"/>
      <c r="W210" s="253">
        <v>3087370</v>
      </c>
      <c r="X210" s="253">
        <v>3087370</v>
      </c>
      <c r="Y210" s="260">
        <v>50</v>
      </c>
      <c r="Z210" s="260">
        <v>0</v>
      </c>
      <c r="AA210" s="254">
        <v>0</v>
      </c>
    </row>
    <row r="211" spans="1:27" s="24" customFormat="1" ht="28.5" x14ac:dyDescent="0.4">
      <c r="A211" s="260">
        <v>144</v>
      </c>
      <c r="B211" s="260" t="s">
        <v>26</v>
      </c>
      <c r="C211" s="362">
        <v>79068</v>
      </c>
      <c r="D211" s="362">
        <v>5</v>
      </c>
      <c r="E211" s="362">
        <v>0</v>
      </c>
      <c r="F211" s="362">
        <v>0</v>
      </c>
      <c r="G211" s="267" t="s">
        <v>1106</v>
      </c>
      <c r="H211" s="263">
        <f t="shared" si="24"/>
        <v>2000</v>
      </c>
      <c r="I211" s="256">
        <v>130</v>
      </c>
      <c r="J211" s="271">
        <f t="shared" si="18"/>
        <v>260000</v>
      </c>
      <c r="K211" s="362"/>
      <c r="L211" s="396"/>
      <c r="M211" s="260"/>
      <c r="N211" s="254"/>
      <c r="O211" s="254"/>
      <c r="P211" s="256"/>
      <c r="Q211" s="254"/>
      <c r="R211" s="253"/>
      <c r="S211" s="260"/>
      <c r="T211" s="254"/>
      <c r="U211" s="253"/>
      <c r="V211" s="253"/>
      <c r="W211" s="253">
        <v>260000</v>
      </c>
      <c r="X211" s="253">
        <v>260000</v>
      </c>
      <c r="Y211" s="260">
        <v>50</v>
      </c>
      <c r="Z211" s="260">
        <v>0</v>
      </c>
      <c r="AA211" s="254">
        <v>0</v>
      </c>
    </row>
    <row r="212" spans="1:27" s="24" customFormat="1" ht="28.5" x14ac:dyDescent="0.4">
      <c r="A212" s="260">
        <v>145</v>
      </c>
      <c r="B212" s="260" t="s">
        <v>26</v>
      </c>
      <c r="C212" s="362">
        <v>26483</v>
      </c>
      <c r="D212" s="362">
        <v>9</v>
      </c>
      <c r="E212" s="362">
        <v>0</v>
      </c>
      <c r="F212" s="362">
        <v>22</v>
      </c>
      <c r="G212" s="267" t="s">
        <v>1106</v>
      </c>
      <c r="H212" s="263">
        <f t="shared" si="24"/>
        <v>3622</v>
      </c>
      <c r="I212" s="256">
        <v>230</v>
      </c>
      <c r="J212" s="271">
        <f t="shared" si="18"/>
        <v>833060</v>
      </c>
      <c r="K212" s="362"/>
      <c r="L212" s="396"/>
      <c r="M212" s="260"/>
      <c r="N212" s="254"/>
      <c r="O212" s="254"/>
      <c r="P212" s="256"/>
      <c r="Q212" s="254"/>
      <c r="R212" s="253"/>
      <c r="S212" s="260"/>
      <c r="T212" s="254"/>
      <c r="U212" s="253"/>
      <c r="V212" s="253"/>
      <c r="W212" s="253">
        <v>833060</v>
      </c>
      <c r="X212" s="253">
        <v>833060</v>
      </c>
      <c r="Y212" s="260">
        <v>50</v>
      </c>
      <c r="Z212" s="260">
        <v>0</v>
      </c>
      <c r="AA212" s="254">
        <v>0</v>
      </c>
    </row>
    <row r="213" spans="1:27" s="24" customFormat="1" ht="28.5" x14ac:dyDescent="0.4">
      <c r="A213" s="260">
        <v>146</v>
      </c>
      <c r="B213" s="260" t="s">
        <v>26</v>
      </c>
      <c r="C213" s="362">
        <v>39460</v>
      </c>
      <c r="D213" s="362">
        <v>0</v>
      </c>
      <c r="E213" s="362">
        <v>1</v>
      </c>
      <c r="F213" s="362">
        <v>0</v>
      </c>
      <c r="G213" s="267" t="s">
        <v>11</v>
      </c>
      <c r="H213" s="263">
        <f t="shared" si="24"/>
        <v>100</v>
      </c>
      <c r="I213" s="400">
        <v>1000</v>
      </c>
      <c r="J213" s="271">
        <f t="shared" si="18"/>
        <v>100000</v>
      </c>
      <c r="K213" s="362">
        <v>1</v>
      </c>
      <c r="L213" s="267" t="s">
        <v>903</v>
      </c>
      <c r="M213" s="260" t="s">
        <v>872</v>
      </c>
      <c r="N213" s="254" t="s">
        <v>11</v>
      </c>
      <c r="O213" s="260">
        <v>40</v>
      </c>
      <c r="P213" s="256">
        <v>100</v>
      </c>
      <c r="Q213" s="253">
        <v>6450</v>
      </c>
      <c r="R213" s="253">
        <f t="shared" si="19"/>
        <v>258000</v>
      </c>
      <c r="S213" s="260">
        <v>36</v>
      </c>
      <c r="T213" s="259">
        <v>0.62</v>
      </c>
      <c r="U213" s="253">
        <f t="shared" si="20"/>
        <v>159960</v>
      </c>
      <c r="V213" s="253">
        <f t="shared" ref="V213:V234" si="25">R213-U213</f>
        <v>98040</v>
      </c>
      <c r="W213" s="253">
        <f t="shared" ref="W213:W221" si="26">V213+J213</f>
        <v>198040</v>
      </c>
      <c r="X213" s="253">
        <f t="shared" ref="X213:X220" si="27">V213+J213</f>
        <v>198040</v>
      </c>
      <c r="Y213" s="260">
        <v>50</v>
      </c>
      <c r="Z213" s="260">
        <v>0</v>
      </c>
      <c r="AA213" s="254">
        <v>0</v>
      </c>
    </row>
    <row r="214" spans="1:27" s="24" customFormat="1" ht="28.5" x14ac:dyDescent="0.4">
      <c r="A214" s="260">
        <v>147</v>
      </c>
      <c r="B214" s="260" t="s">
        <v>26</v>
      </c>
      <c r="C214" s="362">
        <v>37099</v>
      </c>
      <c r="D214" s="362">
        <v>0</v>
      </c>
      <c r="E214" s="362">
        <v>0</v>
      </c>
      <c r="F214" s="362">
        <v>84</v>
      </c>
      <c r="G214" s="267" t="s">
        <v>11</v>
      </c>
      <c r="H214" s="263">
        <f t="shared" si="24"/>
        <v>84</v>
      </c>
      <c r="I214" s="400">
        <v>1000</v>
      </c>
      <c r="J214" s="271">
        <f t="shared" si="18"/>
        <v>84000</v>
      </c>
      <c r="K214" s="362">
        <v>1</v>
      </c>
      <c r="L214" s="267" t="s">
        <v>903</v>
      </c>
      <c r="M214" s="260" t="s">
        <v>888</v>
      </c>
      <c r="N214" s="254" t="s">
        <v>11</v>
      </c>
      <c r="O214" s="260">
        <v>224</v>
      </c>
      <c r="P214" s="256">
        <v>100</v>
      </c>
      <c r="Q214" s="253">
        <v>6450</v>
      </c>
      <c r="R214" s="253">
        <f t="shared" si="19"/>
        <v>1444800</v>
      </c>
      <c r="S214" s="260">
        <v>42</v>
      </c>
      <c r="T214" s="259">
        <v>0.85</v>
      </c>
      <c r="U214" s="253">
        <f t="shared" si="20"/>
        <v>1228080</v>
      </c>
      <c r="V214" s="253">
        <f t="shared" si="25"/>
        <v>216720</v>
      </c>
      <c r="W214" s="253">
        <f t="shared" si="26"/>
        <v>300720</v>
      </c>
      <c r="X214" s="253">
        <f t="shared" si="27"/>
        <v>300720</v>
      </c>
      <c r="Y214" s="260">
        <v>50</v>
      </c>
      <c r="Z214" s="260">
        <v>0</v>
      </c>
      <c r="AA214" s="254">
        <v>0</v>
      </c>
    </row>
    <row r="215" spans="1:27" s="24" customFormat="1" ht="28.5" x14ac:dyDescent="0.4">
      <c r="A215" s="260">
        <v>148</v>
      </c>
      <c r="B215" s="260" t="s">
        <v>26</v>
      </c>
      <c r="C215" s="362">
        <v>31595</v>
      </c>
      <c r="D215" s="362">
        <v>0</v>
      </c>
      <c r="E215" s="362">
        <v>0</v>
      </c>
      <c r="F215" s="362">
        <v>36</v>
      </c>
      <c r="G215" s="267" t="s">
        <v>11</v>
      </c>
      <c r="H215" s="263">
        <f t="shared" si="24"/>
        <v>36</v>
      </c>
      <c r="I215" s="400">
        <v>1150</v>
      </c>
      <c r="J215" s="271">
        <f t="shared" si="18"/>
        <v>41400</v>
      </c>
      <c r="K215" s="362">
        <v>1</v>
      </c>
      <c r="L215" s="396" t="s">
        <v>902</v>
      </c>
      <c r="M215" s="260" t="s">
        <v>875</v>
      </c>
      <c r="N215" s="254" t="s">
        <v>11</v>
      </c>
      <c r="O215" s="260">
        <v>144</v>
      </c>
      <c r="P215" s="400">
        <v>100</v>
      </c>
      <c r="Q215" s="400">
        <v>6550</v>
      </c>
      <c r="R215" s="253">
        <f t="shared" si="19"/>
        <v>943200</v>
      </c>
      <c r="S215" s="260">
        <v>40</v>
      </c>
      <c r="T215" s="259">
        <v>0.93</v>
      </c>
      <c r="U215" s="253">
        <f t="shared" si="20"/>
        <v>877176</v>
      </c>
      <c r="V215" s="253">
        <f t="shared" si="25"/>
        <v>66024</v>
      </c>
      <c r="W215" s="253">
        <f t="shared" si="26"/>
        <v>107424</v>
      </c>
      <c r="X215" s="253">
        <f t="shared" si="27"/>
        <v>107424</v>
      </c>
      <c r="Y215" s="260">
        <v>50</v>
      </c>
      <c r="Z215" s="260">
        <v>0</v>
      </c>
      <c r="AA215" s="254">
        <v>0</v>
      </c>
    </row>
    <row r="216" spans="1:27" s="24" customFormat="1" ht="28.5" x14ac:dyDescent="0.4">
      <c r="A216" s="260">
        <v>149</v>
      </c>
      <c r="B216" s="260" t="s">
        <v>26</v>
      </c>
      <c r="C216" s="362">
        <v>31338</v>
      </c>
      <c r="D216" s="362">
        <v>0</v>
      </c>
      <c r="E216" s="362">
        <v>0</v>
      </c>
      <c r="F216" s="362">
        <v>30</v>
      </c>
      <c r="G216" s="267" t="s">
        <v>11</v>
      </c>
      <c r="H216" s="263">
        <f t="shared" si="24"/>
        <v>30</v>
      </c>
      <c r="I216" s="400">
        <v>1150</v>
      </c>
      <c r="J216" s="271">
        <f t="shared" si="18"/>
        <v>34500</v>
      </c>
      <c r="K216" s="362">
        <v>1</v>
      </c>
      <c r="L216" s="267" t="s">
        <v>903</v>
      </c>
      <c r="M216" s="260" t="s">
        <v>875</v>
      </c>
      <c r="N216" s="254" t="s">
        <v>11</v>
      </c>
      <c r="O216" s="260">
        <v>120</v>
      </c>
      <c r="P216" s="256">
        <v>100</v>
      </c>
      <c r="Q216" s="253">
        <v>6450</v>
      </c>
      <c r="R216" s="253">
        <f t="shared" si="19"/>
        <v>774000</v>
      </c>
      <c r="S216" s="260">
        <v>40</v>
      </c>
      <c r="T216" s="259">
        <v>0.93</v>
      </c>
      <c r="U216" s="253">
        <f t="shared" si="20"/>
        <v>719820</v>
      </c>
      <c r="V216" s="253">
        <f t="shared" si="25"/>
        <v>54180</v>
      </c>
      <c r="W216" s="253">
        <f t="shared" si="26"/>
        <v>88680</v>
      </c>
      <c r="X216" s="253">
        <f t="shared" si="27"/>
        <v>88680</v>
      </c>
      <c r="Y216" s="260">
        <v>50</v>
      </c>
      <c r="Z216" s="260">
        <v>0</v>
      </c>
      <c r="AA216" s="254">
        <v>0</v>
      </c>
    </row>
    <row r="217" spans="1:27" s="24" customFormat="1" ht="28.5" x14ac:dyDescent="0.4">
      <c r="A217" s="260">
        <v>150</v>
      </c>
      <c r="B217" s="260" t="s">
        <v>26</v>
      </c>
      <c r="C217" s="362">
        <v>31323</v>
      </c>
      <c r="D217" s="362">
        <v>0</v>
      </c>
      <c r="E217" s="362">
        <v>0</v>
      </c>
      <c r="F217" s="362">
        <v>26</v>
      </c>
      <c r="G217" s="267" t="s">
        <v>11</v>
      </c>
      <c r="H217" s="263">
        <f t="shared" si="24"/>
        <v>26</v>
      </c>
      <c r="I217" s="400">
        <v>1150</v>
      </c>
      <c r="J217" s="271">
        <f t="shared" si="18"/>
        <v>29900</v>
      </c>
      <c r="K217" s="362">
        <v>1</v>
      </c>
      <c r="L217" s="267" t="s">
        <v>903</v>
      </c>
      <c r="M217" s="260" t="s">
        <v>875</v>
      </c>
      <c r="N217" s="254" t="s">
        <v>11</v>
      </c>
      <c r="O217" s="260">
        <v>104</v>
      </c>
      <c r="P217" s="256">
        <v>100</v>
      </c>
      <c r="Q217" s="253">
        <v>6450</v>
      </c>
      <c r="R217" s="253">
        <f t="shared" si="19"/>
        <v>670800</v>
      </c>
      <c r="S217" s="260">
        <v>40</v>
      </c>
      <c r="T217" s="259">
        <v>0.93</v>
      </c>
      <c r="U217" s="253">
        <f t="shared" si="20"/>
        <v>623844</v>
      </c>
      <c r="V217" s="253">
        <f t="shared" si="25"/>
        <v>46956</v>
      </c>
      <c r="W217" s="253">
        <f t="shared" si="26"/>
        <v>76856</v>
      </c>
      <c r="X217" s="253">
        <f t="shared" si="27"/>
        <v>76856</v>
      </c>
      <c r="Y217" s="260">
        <v>50</v>
      </c>
      <c r="Z217" s="260">
        <v>0</v>
      </c>
      <c r="AA217" s="254">
        <v>0</v>
      </c>
    </row>
    <row r="218" spans="1:27" s="24" customFormat="1" ht="18" x14ac:dyDescent="0.4">
      <c r="A218" s="260">
        <v>151</v>
      </c>
      <c r="B218" s="260" t="s">
        <v>26</v>
      </c>
      <c r="C218" s="362">
        <v>31322</v>
      </c>
      <c r="D218" s="362">
        <v>0</v>
      </c>
      <c r="E218" s="362">
        <v>0</v>
      </c>
      <c r="F218" s="362">
        <v>20</v>
      </c>
      <c r="G218" s="267" t="s">
        <v>12</v>
      </c>
      <c r="H218" s="263">
        <f t="shared" si="24"/>
        <v>20</v>
      </c>
      <c r="I218" s="400">
        <v>1150</v>
      </c>
      <c r="J218" s="271">
        <f t="shared" si="18"/>
        <v>23000</v>
      </c>
      <c r="K218" s="362">
        <v>1</v>
      </c>
      <c r="L218" s="267" t="s">
        <v>903</v>
      </c>
      <c r="M218" s="260" t="s">
        <v>872</v>
      </c>
      <c r="N218" s="254" t="s">
        <v>1107</v>
      </c>
      <c r="O218" s="260">
        <v>80</v>
      </c>
      <c r="P218" s="256">
        <v>100</v>
      </c>
      <c r="Q218" s="253">
        <v>6450</v>
      </c>
      <c r="R218" s="253">
        <f t="shared" si="19"/>
        <v>516000</v>
      </c>
      <c r="S218" s="260">
        <v>4</v>
      </c>
      <c r="T218" s="259">
        <v>0.04</v>
      </c>
      <c r="U218" s="253">
        <f t="shared" si="20"/>
        <v>20640</v>
      </c>
      <c r="V218" s="253">
        <f t="shared" si="25"/>
        <v>495360</v>
      </c>
      <c r="W218" s="253">
        <f t="shared" si="26"/>
        <v>518360</v>
      </c>
      <c r="X218" s="253">
        <f t="shared" si="27"/>
        <v>518360</v>
      </c>
      <c r="Y218" s="260">
        <v>0</v>
      </c>
      <c r="Z218" s="263">
        <v>518360</v>
      </c>
      <c r="AA218" s="254">
        <v>0.3</v>
      </c>
    </row>
    <row r="219" spans="1:27" s="24" customFormat="1" ht="28.5" x14ac:dyDescent="0.4">
      <c r="A219" s="260">
        <v>152</v>
      </c>
      <c r="B219" s="260" t="s">
        <v>26</v>
      </c>
      <c r="C219" s="362">
        <v>31320</v>
      </c>
      <c r="D219" s="362">
        <v>0</v>
      </c>
      <c r="E219" s="362">
        <v>0</v>
      </c>
      <c r="F219" s="362">
        <v>17</v>
      </c>
      <c r="G219" s="267" t="s">
        <v>11</v>
      </c>
      <c r="H219" s="263">
        <f t="shared" si="24"/>
        <v>17</v>
      </c>
      <c r="I219" s="400">
        <v>1150</v>
      </c>
      <c r="J219" s="271">
        <f t="shared" si="18"/>
        <v>19550</v>
      </c>
      <c r="K219" s="362">
        <v>1</v>
      </c>
      <c r="L219" s="267" t="s">
        <v>903</v>
      </c>
      <c r="M219" s="260" t="s">
        <v>875</v>
      </c>
      <c r="N219" s="254" t="s">
        <v>11</v>
      </c>
      <c r="O219" s="260">
        <v>68</v>
      </c>
      <c r="P219" s="256">
        <v>100</v>
      </c>
      <c r="Q219" s="253">
        <v>6450</v>
      </c>
      <c r="R219" s="253">
        <f t="shared" si="19"/>
        <v>438600</v>
      </c>
      <c r="S219" s="260">
        <v>40</v>
      </c>
      <c r="T219" s="259">
        <v>0.93</v>
      </c>
      <c r="U219" s="253">
        <f t="shared" si="20"/>
        <v>407898</v>
      </c>
      <c r="V219" s="253">
        <f t="shared" si="25"/>
        <v>30702</v>
      </c>
      <c r="W219" s="253">
        <f t="shared" si="26"/>
        <v>50252</v>
      </c>
      <c r="X219" s="253">
        <f t="shared" si="27"/>
        <v>50252</v>
      </c>
      <c r="Y219" s="260">
        <v>50</v>
      </c>
      <c r="Z219" s="260">
        <v>0</v>
      </c>
      <c r="AA219" s="254">
        <v>0</v>
      </c>
    </row>
    <row r="220" spans="1:27" s="24" customFormat="1" ht="28.5" x14ac:dyDescent="0.4">
      <c r="A220" s="260">
        <v>153</v>
      </c>
      <c r="B220" s="260" t="s">
        <v>26</v>
      </c>
      <c r="C220" s="362">
        <v>31319</v>
      </c>
      <c r="D220" s="362">
        <v>0</v>
      </c>
      <c r="E220" s="362">
        <v>0</v>
      </c>
      <c r="F220" s="362">
        <v>15</v>
      </c>
      <c r="G220" s="267" t="s">
        <v>11</v>
      </c>
      <c r="H220" s="263">
        <f t="shared" si="24"/>
        <v>15</v>
      </c>
      <c r="I220" s="400">
        <v>1150</v>
      </c>
      <c r="J220" s="271">
        <f t="shared" si="18"/>
        <v>17250</v>
      </c>
      <c r="K220" s="362">
        <v>1</v>
      </c>
      <c r="L220" s="267" t="s">
        <v>903</v>
      </c>
      <c r="M220" s="260" t="s">
        <v>872</v>
      </c>
      <c r="N220" s="254" t="s">
        <v>11</v>
      </c>
      <c r="O220" s="260">
        <v>60</v>
      </c>
      <c r="P220" s="256">
        <v>100</v>
      </c>
      <c r="Q220" s="253">
        <v>6450</v>
      </c>
      <c r="R220" s="253">
        <f t="shared" si="19"/>
        <v>387000</v>
      </c>
      <c r="S220" s="260">
        <v>40</v>
      </c>
      <c r="T220" s="259">
        <v>0.7</v>
      </c>
      <c r="U220" s="253">
        <f t="shared" si="20"/>
        <v>270900</v>
      </c>
      <c r="V220" s="253">
        <f t="shared" si="25"/>
        <v>116100</v>
      </c>
      <c r="W220" s="253">
        <f t="shared" si="26"/>
        <v>133350</v>
      </c>
      <c r="X220" s="253">
        <f t="shared" si="27"/>
        <v>133350</v>
      </c>
      <c r="Y220" s="260">
        <v>50</v>
      </c>
      <c r="Z220" s="260">
        <v>0</v>
      </c>
      <c r="AA220" s="254">
        <v>0</v>
      </c>
    </row>
    <row r="221" spans="1:27" s="24" customFormat="1" ht="18" x14ac:dyDescent="0.4">
      <c r="A221" s="1040">
        <v>154</v>
      </c>
      <c r="B221" s="1040" t="s">
        <v>26</v>
      </c>
      <c r="C221" s="1084">
        <v>31587</v>
      </c>
      <c r="D221" s="1084">
        <v>0</v>
      </c>
      <c r="E221" s="1084">
        <v>0</v>
      </c>
      <c r="F221" s="1084">
        <v>34</v>
      </c>
      <c r="G221" s="1119" t="s">
        <v>11</v>
      </c>
      <c r="H221" s="1107">
        <f t="shared" si="24"/>
        <v>34</v>
      </c>
      <c r="I221" s="1107">
        <v>1150</v>
      </c>
      <c r="J221" s="1107">
        <f t="shared" si="18"/>
        <v>39100</v>
      </c>
      <c r="K221" s="362">
        <v>1</v>
      </c>
      <c r="L221" s="267" t="s">
        <v>903</v>
      </c>
      <c r="M221" s="260" t="s">
        <v>872</v>
      </c>
      <c r="N221" s="254" t="s">
        <v>11</v>
      </c>
      <c r="O221" s="260">
        <v>46</v>
      </c>
      <c r="P221" s="256">
        <v>33.33</v>
      </c>
      <c r="Q221" s="253">
        <v>6450</v>
      </c>
      <c r="R221" s="253">
        <f t="shared" si="19"/>
        <v>296700</v>
      </c>
      <c r="S221" s="260">
        <v>30</v>
      </c>
      <c r="T221" s="259">
        <v>0.5</v>
      </c>
      <c r="U221" s="253">
        <f t="shared" si="20"/>
        <v>148350</v>
      </c>
      <c r="V221" s="253">
        <f t="shared" si="25"/>
        <v>148350</v>
      </c>
      <c r="W221" s="253">
        <f t="shared" si="26"/>
        <v>187450</v>
      </c>
      <c r="X221" s="253">
        <f>J221*P221%+V221</f>
        <v>161382.03</v>
      </c>
      <c r="Y221" s="260">
        <v>50</v>
      </c>
      <c r="Z221" s="260">
        <v>0</v>
      </c>
      <c r="AA221" s="254">
        <v>0</v>
      </c>
    </row>
    <row r="222" spans="1:27" s="24" customFormat="1" ht="18" x14ac:dyDescent="0.4">
      <c r="A222" s="1041"/>
      <c r="B222" s="1041"/>
      <c r="C222" s="1085"/>
      <c r="D222" s="1085"/>
      <c r="E222" s="1085"/>
      <c r="F222" s="1085"/>
      <c r="G222" s="1121"/>
      <c r="H222" s="1108"/>
      <c r="I222" s="1108"/>
      <c r="J222" s="1108"/>
      <c r="K222" s="362">
        <v>2</v>
      </c>
      <c r="L222" s="267" t="s">
        <v>903</v>
      </c>
      <c r="M222" s="260" t="s">
        <v>872</v>
      </c>
      <c r="N222" s="254" t="s">
        <v>1107</v>
      </c>
      <c r="O222" s="260">
        <v>46</v>
      </c>
      <c r="P222" s="256">
        <v>33.33</v>
      </c>
      <c r="Q222" s="253">
        <v>6450</v>
      </c>
      <c r="R222" s="253">
        <f t="shared" si="19"/>
        <v>296700</v>
      </c>
      <c r="S222" s="260">
        <v>30</v>
      </c>
      <c r="T222" s="259">
        <v>0.5</v>
      </c>
      <c r="U222" s="253">
        <f t="shared" si="20"/>
        <v>148350</v>
      </c>
      <c r="V222" s="253">
        <f t="shared" si="25"/>
        <v>148350</v>
      </c>
      <c r="W222" s="253">
        <f>V222+J221</f>
        <v>187450</v>
      </c>
      <c r="X222" s="253">
        <f>J221*P222%+V222</f>
        <v>161382.03</v>
      </c>
      <c r="Y222" s="260">
        <v>0</v>
      </c>
      <c r="Z222" s="263">
        <v>161382</v>
      </c>
      <c r="AA222" s="254">
        <v>0.3</v>
      </c>
    </row>
    <row r="223" spans="1:27" s="24" customFormat="1" ht="18" x14ac:dyDescent="0.4">
      <c r="A223" s="1042"/>
      <c r="B223" s="1042"/>
      <c r="C223" s="1086"/>
      <c r="D223" s="1086"/>
      <c r="E223" s="1086"/>
      <c r="F223" s="1086"/>
      <c r="G223" s="1120"/>
      <c r="H223" s="1109"/>
      <c r="I223" s="1109"/>
      <c r="J223" s="1109"/>
      <c r="K223" s="362">
        <v>3</v>
      </c>
      <c r="L223" s="267" t="s">
        <v>903</v>
      </c>
      <c r="M223" s="260" t="s">
        <v>872</v>
      </c>
      <c r="N223" s="254" t="s">
        <v>1107</v>
      </c>
      <c r="O223" s="260">
        <v>46</v>
      </c>
      <c r="P223" s="256">
        <v>33.33</v>
      </c>
      <c r="Q223" s="253">
        <v>6450</v>
      </c>
      <c r="R223" s="253">
        <f t="shared" si="19"/>
        <v>296700</v>
      </c>
      <c r="S223" s="260">
        <v>30</v>
      </c>
      <c r="T223" s="259">
        <v>0.5</v>
      </c>
      <c r="U223" s="253">
        <f t="shared" si="20"/>
        <v>148350</v>
      </c>
      <c r="V223" s="253">
        <f t="shared" si="25"/>
        <v>148350</v>
      </c>
      <c r="W223" s="253">
        <f>V223+J221</f>
        <v>187450</v>
      </c>
      <c r="X223" s="253">
        <f>J221*P223%+V223</f>
        <v>161382.03</v>
      </c>
      <c r="Y223" s="260">
        <v>0</v>
      </c>
      <c r="Z223" s="263">
        <v>161382</v>
      </c>
      <c r="AA223" s="254">
        <v>0.3</v>
      </c>
    </row>
    <row r="224" spans="1:27" s="24" customFormat="1" ht="18" x14ac:dyDescent="0.4">
      <c r="A224" s="1040">
        <v>155</v>
      </c>
      <c r="B224" s="1040" t="s">
        <v>26</v>
      </c>
      <c r="C224" s="432">
        <v>32263</v>
      </c>
      <c r="D224" s="1084">
        <v>0</v>
      </c>
      <c r="E224" s="1084">
        <v>0</v>
      </c>
      <c r="F224" s="1084">
        <v>31</v>
      </c>
      <c r="G224" s="1119" t="s">
        <v>11</v>
      </c>
      <c r="H224" s="1107">
        <f t="shared" si="24"/>
        <v>31</v>
      </c>
      <c r="I224" s="1107">
        <v>1150</v>
      </c>
      <c r="J224" s="1107">
        <f t="shared" si="18"/>
        <v>35650</v>
      </c>
      <c r="K224" s="1084">
        <v>1</v>
      </c>
      <c r="L224" s="433" t="s">
        <v>903</v>
      </c>
      <c r="M224" s="1040" t="s">
        <v>872</v>
      </c>
      <c r="N224" s="1084" t="s">
        <v>11</v>
      </c>
      <c r="O224" s="1084">
        <v>124</v>
      </c>
      <c r="P224" s="1084">
        <v>50</v>
      </c>
      <c r="Q224" s="1107">
        <v>6450</v>
      </c>
      <c r="R224" s="1107">
        <f>O224*Q224</f>
        <v>799800</v>
      </c>
      <c r="S224" s="1084">
        <v>45</v>
      </c>
      <c r="T224" s="1149">
        <v>0.76</v>
      </c>
      <c r="U224" s="1107">
        <f>R224*T224</f>
        <v>607848</v>
      </c>
      <c r="V224" s="1107">
        <f>R224-U224</f>
        <v>191952</v>
      </c>
      <c r="W224" s="1107">
        <f>V224+J224</f>
        <v>227602</v>
      </c>
      <c r="X224" s="1107">
        <f>J224*P224%+V224</f>
        <v>209777</v>
      </c>
      <c r="Y224" s="1084">
        <v>50</v>
      </c>
      <c r="Z224" s="1084">
        <v>0</v>
      </c>
      <c r="AA224" s="1084">
        <v>0</v>
      </c>
    </row>
    <row r="225" spans="1:29" s="24" customFormat="1" ht="18" x14ac:dyDescent="0.4">
      <c r="A225" s="1041"/>
      <c r="B225" s="1041"/>
      <c r="C225" s="432"/>
      <c r="D225" s="1085"/>
      <c r="E225" s="1085"/>
      <c r="F225" s="1085"/>
      <c r="G225" s="1121"/>
      <c r="H225" s="1108"/>
      <c r="I225" s="1108"/>
      <c r="J225" s="1108"/>
      <c r="K225" s="1085"/>
      <c r="L225" s="434" t="s">
        <v>886</v>
      </c>
      <c r="M225" s="1041"/>
      <c r="N225" s="1086"/>
      <c r="O225" s="1086"/>
      <c r="P225" s="1086"/>
      <c r="Q225" s="1109"/>
      <c r="R225" s="1109"/>
      <c r="S225" s="1086"/>
      <c r="T225" s="1150"/>
      <c r="U225" s="1109"/>
      <c r="V225" s="1109"/>
      <c r="W225" s="1109"/>
      <c r="X225" s="1109"/>
      <c r="Y225" s="1086"/>
      <c r="Z225" s="1086"/>
      <c r="AA225" s="1086"/>
    </row>
    <row r="226" spans="1:29" s="24" customFormat="1" ht="18" x14ac:dyDescent="0.4">
      <c r="A226" s="1042"/>
      <c r="B226" s="1042"/>
      <c r="C226" s="432"/>
      <c r="D226" s="1086"/>
      <c r="E226" s="1086"/>
      <c r="F226" s="1086"/>
      <c r="G226" s="1120"/>
      <c r="H226" s="1109"/>
      <c r="I226" s="1109"/>
      <c r="J226" s="1109"/>
      <c r="K226" s="1086"/>
      <c r="L226" s="267" t="s">
        <v>887</v>
      </c>
      <c r="M226" s="1042"/>
      <c r="N226" s="260" t="s">
        <v>11</v>
      </c>
      <c r="O226" s="260">
        <v>124</v>
      </c>
      <c r="P226" s="256">
        <v>50</v>
      </c>
      <c r="Q226" s="253">
        <v>6450</v>
      </c>
      <c r="R226" s="253">
        <f t="shared" ref="R226" si="28">O226*Q226</f>
        <v>799800</v>
      </c>
      <c r="S226" s="260">
        <v>45</v>
      </c>
      <c r="T226" s="259">
        <v>0.76</v>
      </c>
      <c r="U226" s="253">
        <f t="shared" ref="U226:U230" si="29">R226*T226</f>
        <v>607848</v>
      </c>
      <c r="V226" s="253">
        <f t="shared" si="25"/>
        <v>191952</v>
      </c>
      <c r="W226" s="253">
        <f>V226+J224</f>
        <v>227602</v>
      </c>
      <c r="X226" s="253">
        <f t="shared" ref="X226" si="30">J224*P226%+V226</f>
        <v>209777</v>
      </c>
      <c r="Y226" s="260">
        <v>50</v>
      </c>
      <c r="Z226" s="260">
        <v>0</v>
      </c>
      <c r="AA226" s="254">
        <v>0</v>
      </c>
    </row>
    <row r="227" spans="1:29" s="24" customFormat="1" ht="28.5" x14ac:dyDescent="0.4">
      <c r="A227" s="1040">
        <v>156</v>
      </c>
      <c r="B227" s="1040" t="s">
        <v>26</v>
      </c>
      <c r="C227" s="1084">
        <v>31586</v>
      </c>
      <c r="D227" s="1084">
        <v>0</v>
      </c>
      <c r="E227" s="1084">
        <v>0</v>
      </c>
      <c r="F227" s="1084">
        <v>16</v>
      </c>
      <c r="G227" s="1119" t="s">
        <v>11</v>
      </c>
      <c r="H227" s="1107">
        <f t="shared" si="24"/>
        <v>16</v>
      </c>
      <c r="I227" s="1107">
        <v>1150</v>
      </c>
      <c r="J227" s="1107">
        <f t="shared" si="18"/>
        <v>18400</v>
      </c>
      <c r="K227" s="362">
        <v>1</v>
      </c>
      <c r="L227" s="267" t="s">
        <v>1110</v>
      </c>
      <c r="M227" s="260" t="s">
        <v>872</v>
      </c>
      <c r="N227" s="254" t="s">
        <v>11</v>
      </c>
      <c r="O227" s="256">
        <v>148</v>
      </c>
      <c r="P227" s="256">
        <v>50</v>
      </c>
      <c r="Q227" s="253">
        <v>6450</v>
      </c>
      <c r="R227" s="253">
        <f t="shared" si="19"/>
        <v>954600</v>
      </c>
      <c r="S227" s="260">
        <v>40</v>
      </c>
      <c r="T227" s="259">
        <v>0.85</v>
      </c>
      <c r="U227" s="253">
        <f t="shared" si="29"/>
        <v>811410</v>
      </c>
      <c r="V227" s="253">
        <f t="shared" si="25"/>
        <v>143190</v>
      </c>
      <c r="W227" s="253">
        <f>V227+J227</f>
        <v>161590</v>
      </c>
      <c r="X227" s="253">
        <f>J227*P227%+V227</f>
        <v>152390</v>
      </c>
      <c r="Y227" s="260">
        <v>50</v>
      </c>
      <c r="Z227" s="260">
        <v>0</v>
      </c>
      <c r="AA227" s="254">
        <v>0</v>
      </c>
    </row>
    <row r="228" spans="1:29" s="24" customFormat="1" ht="18" x14ac:dyDescent="0.4">
      <c r="A228" s="1042"/>
      <c r="B228" s="1042"/>
      <c r="C228" s="1086"/>
      <c r="D228" s="1086"/>
      <c r="E228" s="1086"/>
      <c r="F228" s="1086"/>
      <c r="G228" s="1120"/>
      <c r="H228" s="1109"/>
      <c r="I228" s="1086"/>
      <c r="J228" s="1109"/>
      <c r="K228" s="362">
        <v>2</v>
      </c>
      <c r="L228" s="267"/>
      <c r="M228" s="260" t="s">
        <v>875</v>
      </c>
      <c r="N228" s="254" t="s">
        <v>1005</v>
      </c>
      <c r="O228" s="260">
        <v>48</v>
      </c>
      <c r="P228" s="256">
        <v>50</v>
      </c>
      <c r="Q228" s="253">
        <v>6450</v>
      </c>
      <c r="R228" s="253">
        <f t="shared" si="19"/>
        <v>309600</v>
      </c>
      <c r="S228" s="260">
        <v>40</v>
      </c>
      <c r="T228" s="259">
        <v>0.85</v>
      </c>
      <c r="U228" s="253">
        <f t="shared" si="29"/>
        <v>263160</v>
      </c>
      <c r="V228" s="253">
        <f t="shared" si="25"/>
        <v>46440</v>
      </c>
      <c r="W228" s="253">
        <f>V228+J227</f>
        <v>64840</v>
      </c>
      <c r="X228" s="253">
        <f>J227*P228%+V228</f>
        <v>55640</v>
      </c>
      <c r="Y228" s="260">
        <v>0</v>
      </c>
      <c r="Z228" s="263">
        <v>55640</v>
      </c>
      <c r="AA228" s="254">
        <v>0.3</v>
      </c>
    </row>
    <row r="229" spans="1:29" s="24" customFormat="1" ht="28.5" x14ac:dyDescent="0.4">
      <c r="A229" s="1040">
        <v>157</v>
      </c>
      <c r="B229" s="1040" t="s">
        <v>26</v>
      </c>
      <c r="C229" s="1084">
        <v>34367</v>
      </c>
      <c r="D229" s="1084">
        <v>0</v>
      </c>
      <c r="E229" s="1084">
        <v>0</v>
      </c>
      <c r="F229" s="1084">
        <v>82</v>
      </c>
      <c r="G229" s="1119" t="s">
        <v>11</v>
      </c>
      <c r="H229" s="1107">
        <f t="shared" si="24"/>
        <v>82</v>
      </c>
      <c r="I229" s="1107">
        <v>1150</v>
      </c>
      <c r="J229" s="1107">
        <f t="shared" si="18"/>
        <v>94300</v>
      </c>
      <c r="K229" s="362">
        <v>1</v>
      </c>
      <c r="L229" s="267" t="s">
        <v>1110</v>
      </c>
      <c r="M229" s="260" t="s">
        <v>872</v>
      </c>
      <c r="N229" s="254" t="s">
        <v>11</v>
      </c>
      <c r="O229" s="256">
        <v>148</v>
      </c>
      <c r="P229" s="256">
        <v>50</v>
      </c>
      <c r="Q229" s="253">
        <v>6450</v>
      </c>
      <c r="R229" s="253">
        <f t="shared" si="19"/>
        <v>954600</v>
      </c>
      <c r="S229" s="260">
        <v>40</v>
      </c>
      <c r="T229" s="259">
        <v>0.85</v>
      </c>
      <c r="U229" s="253">
        <f t="shared" si="29"/>
        <v>811410</v>
      </c>
      <c r="V229" s="253">
        <f t="shared" si="25"/>
        <v>143190</v>
      </c>
      <c r="W229" s="253">
        <f>V229+J229</f>
        <v>237490</v>
      </c>
      <c r="X229" s="253">
        <f>J229*P229%+V229</f>
        <v>190340</v>
      </c>
      <c r="Y229" s="260">
        <v>50</v>
      </c>
      <c r="Z229" s="260">
        <v>0</v>
      </c>
      <c r="AA229" s="254">
        <v>0</v>
      </c>
    </row>
    <row r="230" spans="1:29" s="24" customFormat="1" ht="18" x14ac:dyDescent="0.4">
      <c r="A230" s="1042"/>
      <c r="B230" s="1042"/>
      <c r="C230" s="1086"/>
      <c r="D230" s="1086"/>
      <c r="E230" s="1086"/>
      <c r="F230" s="1086"/>
      <c r="G230" s="1120"/>
      <c r="H230" s="1109"/>
      <c r="I230" s="1086"/>
      <c r="J230" s="1109"/>
      <c r="K230" s="362">
        <v>2</v>
      </c>
      <c r="L230" s="396"/>
      <c r="M230" s="260" t="s">
        <v>875</v>
      </c>
      <c r="N230" s="254" t="s">
        <v>1005</v>
      </c>
      <c r="O230" s="260">
        <v>48</v>
      </c>
      <c r="P230" s="256">
        <v>50</v>
      </c>
      <c r="Q230" s="253">
        <v>6450</v>
      </c>
      <c r="R230" s="253">
        <f t="shared" si="19"/>
        <v>309600</v>
      </c>
      <c r="S230" s="260">
        <v>40</v>
      </c>
      <c r="T230" s="259">
        <v>0.85</v>
      </c>
      <c r="U230" s="253">
        <f t="shared" si="29"/>
        <v>263160</v>
      </c>
      <c r="V230" s="253">
        <f t="shared" si="25"/>
        <v>46440</v>
      </c>
      <c r="W230" s="253">
        <f>V230+J229</f>
        <v>140740</v>
      </c>
      <c r="X230" s="253">
        <f>J229*P230%+V230</f>
        <v>93590</v>
      </c>
      <c r="Y230" s="260">
        <v>0</v>
      </c>
      <c r="Z230" s="263">
        <v>93631</v>
      </c>
      <c r="AA230" s="254">
        <v>0.3</v>
      </c>
    </row>
    <row r="231" spans="1:29" s="24" customFormat="1" ht="28.5" x14ac:dyDescent="0.4">
      <c r="A231" s="260">
        <v>158</v>
      </c>
      <c r="B231" s="260" t="s">
        <v>26</v>
      </c>
      <c r="C231" s="362">
        <v>28618</v>
      </c>
      <c r="D231" s="362">
        <v>0</v>
      </c>
      <c r="E231" s="362">
        <v>0</v>
      </c>
      <c r="F231" s="362">
        <v>18</v>
      </c>
      <c r="G231" s="267" t="s">
        <v>11</v>
      </c>
      <c r="H231" s="263">
        <f t="shared" si="24"/>
        <v>18</v>
      </c>
      <c r="I231" s="400">
        <v>1150</v>
      </c>
      <c r="J231" s="271">
        <f t="shared" ref="J231:J314" si="31">H231*I231</f>
        <v>20700</v>
      </c>
      <c r="K231" s="362">
        <v>1</v>
      </c>
      <c r="L231" s="267" t="s">
        <v>903</v>
      </c>
      <c r="M231" s="260" t="s">
        <v>875</v>
      </c>
      <c r="N231" s="254" t="s">
        <v>11</v>
      </c>
      <c r="O231" s="254">
        <v>72</v>
      </c>
      <c r="P231" s="256">
        <v>100</v>
      </c>
      <c r="Q231" s="253">
        <v>6450</v>
      </c>
      <c r="R231" s="253">
        <f t="shared" ref="R231:R234" si="32">O231*Q231</f>
        <v>464400</v>
      </c>
      <c r="S231" s="260">
        <v>40</v>
      </c>
      <c r="T231" s="259">
        <v>0.93</v>
      </c>
      <c r="U231" s="253">
        <v>431892</v>
      </c>
      <c r="V231" s="253">
        <f t="shared" si="25"/>
        <v>32508</v>
      </c>
      <c r="W231" s="253">
        <f>J231+V231</f>
        <v>53208</v>
      </c>
      <c r="X231" s="253">
        <v>53208</v>
      </c>
      <c r="Y231" s="260">
        <v>50</v>
      </c>
      <c r="Z231" s="260">
        <v>0</v>
      </c>
      <c r="AA231" s="254">
        <v>0</v>
      </c>
    </row>
    <row r="232" spans="1:29" s="24" customFormat="1" ht="28.5" x14ac:dyDescent="0.4">
      <c r="A232" s="260">
        <v>159</v>
      </c>
      <c r="B232" s="260" t="s">
        <v>26</v>
      </c>
      <c r="C232" s="362">
        <v>31662</v>
      </c>
      <c r="D232" s="362">
        <v>0</v>
      </c>
      <c r="E232" s="362">
        <v>0</v>
      </c>
      <c r="F232" s="362">
        <v>22</v>
      </c>
      <c r="G232" s="267" t="s">
        <v>11</v>
      </c>
      <c r="H232" s="263">
        <f t="shared" si="24"/>
        <v>22</v>
      </c>
      <c r="I232" s="400">
        <v>1150</v>
      </c>
      <c r="J232" s="271">
        <f t="shared" si="31"/>
        <v>25300</v>
      </c>
      <c r="K232" s="362">
        <v>1</v>
      </c>
      <c r="L232" s="267" t="s">
        <v>903</v>
      </c>
      <c r="M232" s="260" t="s">
        <v>875</v>
      </c>
      <c r="N232" s="254" t="s">
        <v>11</v>
      </c>
      <c r="O232" s="254">
        <v>88</v>
      </c>
      <c r="P232" s="256">
        <v>100</v>
      </c>
      <c r="Q232" s="253">
        <v>6450</v>
      </c>
      <c r="R232" s="253">
        <f t="shared" si="32"/>
        <v>567600</v>
      </c>
      <c r="S232" s="260">
        <v>40</v>
      </c>
      <c r="T232" s="259">
        <v>0.93</v>
      </c>
      <c r="U232" s="253">
        <f>R232*T232</f>
        <v>527868</v>
      </c>
      <c r="V232" s="253">
        <f>R232-U232</f>
        <v>39732</v>
      </c>
      <c r="W232" s="253">
        <f>V232+J232</f>
        <v>65032</v>
      </c>
      <c r="X232" s="253">
        <f>V232+J232</f>
        <v>65032</v>
      </c>
      <c r="Y232" s="260">
        <v>50</v>
      </c>
      <c r="Z232" s="260">
        <v>0</v>
      </c>
      <c r="AA232" s="254">
        <v>0</v>
      </c>
    </row>
    <row r="233" spans="1:29" s="24" customFormat="1" ht="28.5" x14ac:dyDescent="0.4">
      <c r="A233" s="260">
        <v>160</v>
      </c>
      <c r="B233" s="260" t="s">
        <v>26</v>
      </c>
      <c r="C233" s="362">
        <v>31594</v>
      </c>
      <c r="D233" s="362">
        <v>0</v>
      </c>
      <c r="E233" s="362">
        <v>0</v>
      </c>
      <c r="F233" s="362">
        <v>37</v>
      </c>
      <c r="G233" s="267" t="s">
        <v>11</v>
      </c>
      <c r="H233" s="263">
        <f t="shared" si="24"/>
        <v>37</v>
      </c>
      <c r="I233" s="400">
        <v>1150</v>
      </c>
      <c r="J233" s="271">
        <f t="shared" si="31"/>
        <v>42550</v>
      </c>
      <c r="K233" s="362">
        <v>1</v>
      </c>
      <c r="L233" s="267" t="s">
        <v>903</v>
      </c>
      <c r="M233" s="260" t="s">
        <v>872</v>
      </c>
      <c r="N233" s="254" t="s">
        <v>11</v>
      </c>
      <c r="O233" s="254">
        <v>148</v>
      </c>
      <c r="P233" s="256">
        <v>100</v>
      </c>
      <c r="Q233" s="253">
        <v>6450</v>
      </c>
      <c r="R233" s="253">
        <f t="shared" si="32"/>
        <v>954600</v>
      </c>
      <c r="S233" s="260">
        <v>10</v>
      </c>
      <c r="T233" s="259">
        <v>0.1</v>
      </c>
      <c r="U233" s="253">
        <v>431892</v>
      </c>
      <c r="V233" s="253">
        <f t="shared" si="25"/>
        <v>522708</v>
      </c>
      <c r="W233" s="253">
        <f>V233+J233</f>
        <v>565258</v>
      </c>
      <c r="X233" s="253">
        <f>V233+J233</f>
        <v>565258</v>
      </c>
      <c r="Y233" s="260">
        <v>50</v>
      </c>
      <c r="Z233" s="260">
        <v>0</v>
      </c>
      <c r="AA233" s="254">
        <v>0</v>
      </c>
    </row>
    <row r="234" spans="1:29" s="413" customFormat="1" ht="30" customHeight="1" x14ac:dyDescent="0.4">
      <c r="A234" s="1062">
        <v>161</v>
      </c>
      <c r="B234" s="1062" t="s">
        <v>26</v>
      </c>
      <c r="C234" s="1062">
        <v>30349</v>
      </c>
      <c r="D234" s="1062">
        <v>2</v>
      </c>
      <c r="E234" s="1062">
        <v>0</v>
      </c>
      <c r="F234" s="1062">
        <v>7</v>
      </c>
      <c r="G234" s="1125" t="s">
        <v>14</v>
      </c>
      <c r="H234" s="1110">
        <f t="shared" si="24"/>
        <v>807</v>
      </c>
      <c r="I234" s="1110">
        <v>1000</v>
      </c>
      <c r="J234" s="1110">
        <f t="shared" si="31"/>
        <v>807000</v>
      </c>
      <c r="K234" s="378">
        <v>1</v>
      </c>
      <c r="L234" s="435" t="s">
        <v>903</v>
      </c>
      <c r="M234" s="417" t="s">
        <v>872</v>
      </c>
      <c r="N234" s="378" t="s">
        <v>11</v>
      </c>
      <c r="O234" s="417">
        <v>120</v>
      </c>
      <c r="P234" s="384"/>
      <c r="Q234" s="389">
        <v>6450</v>
      </c>
      <c r="R234" s="389">
        <f t="shared" si="32"/>
        <v>774000</v>
      </c>
      <c r="S234" s="436">
        <v>30</v>
      </c>
      <c r="T234" s="437">
        <v>0.5</v>
      </c>
      <c r="U234" s="389">
        <v>431892</v>
      </c>
      <c r="V234" s="389">
        <f t="shared" si="25"/>
        <v>342108</v>
      </c>
      <c r="W234" s="389">
        <f>V234+J234</f>
        <v>1149108</v>
      </c>
      <c r="X234" s="436">
        <f>O234/4*I234+V234</f>
        <v>372108</v>
      </c>
      <c r="Y234" s="436">
        <v>10</v>
      </c>
      <c r="Z234" s="436">
        <v>0</v>
      </c>
      <c r="AA234" s="436">
        <v>0</v>
      </c>
      <c r="AB234" s="24"/>
      <c r="AC234" s="24"/>
    </row>
    <row r="235" spans="1:29" s="413" customFormat="1" ht="18" x14ac:dyDescent="0.4">
      <c r="A235" s="1063"/>
      <c r="B235" s="1063"/>
      <c r="C235" s="1063"/>
      <c r="D235" s="1063"/>
      <c r="E235" s="1063"/>
      <c r="F235" s="1063"/>
      <c r="G235" s="1196"/>
      <c r="H235" s="1151"/>
      <c r="I235" s="1151"/>
      <c r="J235" s="1151"/>
      <c r="K235" s="1136">
        <v>2</v>
      </c>
      <c r="L235" s="438" t="s">
        <v>903</v>
      </c>
      <c r="M235" s="1071" t="s">
        <v>872</v>
      </c>
      <c r="N235" s="1136" t="s">
        <v>11</v>
      </c>
      <c r="O235" s="1071">
        <v>56</v>
      </c>
      <c r="P235" s="1139"/>
      <c r="Q235" s="1141">
        <v>6450</v>
      </c>
      <c r="R235" s="1141">
        <f>Q235*O235</f>
        <v>361200</v>
      </c>
      <c r="S235" s="1144">
        <v>30</v>
      </c>
      <c r="T235" s="1146">
        <v>0.5</v>
      </c>
      <c r="U235" s="1141">
        <f>R235*T235</f>
        <v>180600</v>
      </c>
      <c r="V235" s="1141">
        <f>R235-U235</f>
        <v>180600</v>
      </c>
      <c r="W235" s="1141">
        <f>V235+J234</f>
        <v>987600</v>
      </c>
      <c r="X235" s="1144">
        <f>O235/4*I234+V235</f>
        <v>194600</v>
      </c>
      <c r="Y235" s="1136">
        <v>10</v>
      </c>
      <c r="Z235" s="1136">
        <v>0</v>
      </c>
      <c r="AA235" s="1136">
        <v>0</v>
      </c>
      <c r="AB235" s="24"/>
      <c r="AC235" s="24"/>
    </row>
    <row r="236" spans="1:29" s="413" customFormat="1" ht="18" x14ac:dyDescent="0.4">
      <c r="A236" s="1063"/>
      <c r="B236" s="1063"/>
      <c r="C236" s="1063"/>
      <c r="D236" s="1063"/>
      <c r="E236" s="1063"/>
      <c r="F236" s="1063"/>
      <c r="G236" s="1196"/>
      <c r="H236" s="1151"/>
      <c r="I236" s="1151"/>
      <c r="J236" s="1151"/>
      <c r="K236" s="1137"/>
      <c r="L236" s="439" t="s">
        <v>886</v>
      </c>
      <c r="M236" s="1073"/>
      <c r="N236" s="1137"/>
      <c r="O236" s="1072"/>
      <c r="P236" s="1140"/>
      <c r="Q236" s="1142"/>
      <c r="R236" s="1143"/>
      <c r="S236" s="1145"/>
      <c r="T236" s="1147"/>
      <c r="U236" s="1143"/>
      <c r="V236" s="1143"/>
      <c r="W236" s="1142"/>
      <c r="X236" s="1142"/>
      <c r="Y236" s="1137"/>
      <c r="Z236" s="1137"/>
      <c r="AA236" s="1137"/>
      <c r="AB236" s="24"/>
      <c r="AC236" s="24"/>
    </row>
    <row r="237" spans="1:29" s="413" customFormat="1" ht="18" x14ac:dyDescent="0.4">
      <c r="A237" s="1063"/>
      <c r="B237" s="1063"/>
      <c r="C237" s="1063"/>
      <c r="D237" s="1063"/>
      <c r="E237" s="1063"/>
      <c r="F237" s="1063"/>
      <c r="G237" s="1196"/>
      <c r="H237" s="1151"/>
      <c r="I237" s="1151"/>
      <c r="J237" s="1151"/>
      <c r="K237" s="1138"/>
      <c r="L237" s="440" t="s">
        <v>887</v>
      </c>
      <c r="M237" s="1072"/>
      <c r="N237" s="1138"/>
      <c r="O237" s="417">
        <v>56</v>
      </c>
      <c r="P237" s="441"/>
      <c r="Q237" s="389">
        <v>6450</v>
      </c>
      <c r="R237" s="389">
        <f>Q237*O237</f>
        <v>361200</v>
      </c>
      <c r="S237" s="1142"/>
      <c r="T237" s="1148"/>
      <c r="U237" s="389">
        <f>R237*T235</f>
        <v>180600</v>
      </c>
      <c r="V237" s="389">
        <f>R237-U237</f>
        <v>180600</v>
      </c>
      <c r="W237" s="389">
        <f>V237+J234</f>
        <v>987600</v>
      </c>
      <c r="X237" s="436">
        <f>O237/4*I234+V237</f>
        <v>194600</v>
      </c>
      <c r="Y237" s="1138"/>
      <c r="Z237" s="1138"/>
      <c r="AA237" s="1138"/>
      <c r="AB237" s="24"/>
      <c r="AC237" s="24"/>
    </row>
    <row r="238" spans="1:29" s="413" customFormat="1" ht="18" x14ac:dyDescent="0.4">
      <c r="A238" s="1063"/>
      <c r="B238" s="1063"/>
      <c r="C238" s="1063"/>
      <c r="D238" s="1063"/>
      <c r="E238" s="1063"/>
      <c r="F238" s="1063"/>
      <c r="G238" s="1196"/>
      <c r="H238" s="1151"/>
      <c r="I238" s="1151"/>
      <c r="J238" s="1151"/>
      <c r="K238" s="378">
        <v>3</v>
      </c>
      <c r="L238" s="442" t="s">
        <v>903</v>
      </c>
      <c r="M238" s="417" t="s">
        <v>872</v>
      </c>
      <c r="N238" s="378" t="s">
        <v>11</v>
      </c>
      <c r="O238" s="417">
        <v>100</v>
      </c>
      <c r="P238" s="384"/>
      <c r="Q238" s="389">
        <v>6450</v>
      </c>
      <c r="R238" s="389">
        <f t="shared" ref="R238:R240" si="33">Q238*O238</f>
        <v>645000</v>
      </c>
      <c r="S238" s="436">
        <v>30</v>
      </c>
      <c r="T238" s="437">
        <v>0.5</v>
      </c>
      <c r="U238" s="389">
        <f>R238*T238</f>
        <v>322500</v>
      </c>
      <c r="V238" s="389">
        <f>R238-U238</f>
        <v>322500</v>
      </c>
      <c r="W238" s="389">
        <f>V238+J234</f>
        <v>1129500</v>
      </c>
      <c r="X238" s="436">
        <f>O238/4*I234+V238</f>
        <v>347500</v>
      </c>
      <c r="Y238" s="436">
        <v>10</v>
      </c>
      <c r="Z238" s="436">
        <v>0</v>
      </c>
      <c r="AA238" s="436">
        <v>0</v>
      </c>
      <c r="AB238" s="24"/>
      <c r="AC238" s="24"/>
    </row>
    <row r="239" spans="1:29" s="413" customFormat="1" ht="18" x14ac:dyDescent="0.4">
      <c r="A239" s="1063"/>
      <c r="B239" s="1063"/>
      <c r="C239" s="1063"/>
      <c r="D239" s="1063"/>
      <c r="E239" s="1063"/>
      <c r="F239" s="1063"/>
      <c r="G239" s="1196"/>
      <c r="H239" s="1151"/>
      <c r="I239" s="1151"/>
      <c r="J239" s="1151"/>
      <c r="K239" s="378">
        <v>4</v>
      </c>
      <c r="L239" s="442" t="s">
        <v>903</v>
      </c>
      <c r="M239" s="417" t="s">
        <v>875</v>
      </c>
      <c r="N239" s="378" t="s">
        <v>11</v>
      </c>
      <c r="O239" s="417">
        <v>112</v>
      </c>
      <c r="P239" s="384"/>
      <c r="Q239" s="389">
        <v>6450</v>
      </c>
      <c r="R239" s="389">
        <f t="shared" si="33"/>
        <v>722400</v>
      </c>
      <c r="S239" s="436">
        <v>30</v>
      </c>
      <c r="T239" s="437">
        <v>0.93</v>
      </c>
      <c r="U239" s="389">
        <f t="shared" ref="U239:U240" si="34">R239*T239</f>
        <v>671832</v>
      </c>
      <c r="V239" s="389">
        <f>R239-U239</f>
        <v>50568</v>
      </c>
      <c r="W239" s="389">
        <f>V239+J234</f>
        <v>857568</v>
      </c>
      <c r="X239" s="436">
        <f>O239/4*I234+V239</f>
        <v>78568</v>
      </c>
      <c r="Y239" s="436">
        <v>50</v>
      </c>
      <c r="Z239" s="436">
        <v>0</v>
      </c>
      <c r="AA239" s="436">
        <v>0</v>
      </c>
      <c r="AB239" s="24"/>
      <c r="AC239" s="24"/>
    </row>
    <row r="240" spans="1:29" s="413" customFormat="1" ht="18" x14ac:dyDescent="0.4">
      <c r="A240" s="1063"/>
      <c r="B240" s="1063"/>
      <c r="C240" s="1063"/>
      <c r="D240" s="1063"/>
      <c r="E240" s="1063"/>
      <c r="F240" s="1063"/>
      <c r="G240" s="1196"/>
      <c r="H240" s="1151"/>
      <c r="I240" s="1151"/>
      <c r="J240" s="1151"/>
      <c r="K240" s="378">
        <v>5</v>
      </c>
      <c r="L240" s="442" t="s">
        <v>903</v>
      </c>
      <c r="M240" s="417" t="s">
        <v>872</v>
      </c>
      <c r="N240" s="378" t="s">
        <v>11</v>
      </c>
      <c r="O240" s="417">
        <v>112</v>
      </c>
      <c r="P240" s="384"/>
      <c r="Q240" s="389">
        <v>6450</v>
      </c>
      <c r="R240" s="389">
        <f t="shared" si="33"/>
        <v>722400</v>
      </c>
      <c r="S240" s="436">
        <v>30</v>
      </c>
      <c r="T240" s="437">
        <v>0.5</v>
      </c>
      <c r="U240" s="389">
        <f t="shared" si="34"/>
        <v>361200</v>
      </c>
      <c r="V240" s="389">
        <f>R240-U240</f>
        <v>361200</v>
      </c>
      <c r="W240" s="389">
        <f>V240+J234</f>
        <v>1168200</v>
      </c>
      <c r="X240" s="436">
        <f>O240/4*I234+V240</f>
        <v>389200</v>
      </c>
      <c r="Y240" s="436">
        <v>10</v>
      </c>
      <c r="Z240" s="436">
        <v>0</v>
      </c>
      <c r="AA240" s="436">
        <v>0</v>
      </c>
      <c r="AB240" s="24"/>
      <c r="AC240" s="24"/>
    </row>
    <row r="241" spans="1:29" s="413" customFormat="1" ht="18" x14ac:dyDescent="0.4">
      <c r="A241" s="1063"/>
      <c r="B241" s="1063"/>
      <c r="C241" s="1063"/>
      <c r="D241" s="1063"/>
      <c r="E241" s="1063"/>
      <c r="F241" s="1063"/>
      <c r="G241" s="1196"/>
      <c r="H241" s="1151"/>
      <c r="I241" s="1151"/>
      <c r="J241" s="1151"/>
      <c r="K241" s="1136">
        <v>6</v>
      </c>
      <c r="L241" s="438" t="s">
        <v>903</v>
      </c>
      <c r="M241" s="1068" t="s">
        <v>872</v>
      </c>
      <c r="N241" s="1136" t="s">
        <v>11</v>
      </c>
      <c r="O241" s="1071">
        <v>84</v>
      </c>
      <c r="P241" s="1139"/>
      <c r="Q241" s="1141">
        <v>6450</v>
      </c>
      <c r="R241" s="1141">
        <f>O241*Q241</f>
        <v>541800</v>
      </c>
      <c r="S241" s="1144">
        <v>30</v>
      </c>
      <c r="T241" s="1146">
        <v>0.93</v>
      </c>
      <c r="U241" s="1141">
        <f>R241*T241</f>
        <v>503874</v>
      </c>
      <c r="V241" s="1141">
        <f>R241-U241</f>
        <v>37926</v>
      </c>
      <c r="W241" s="1141">
        <f>J234+V241</f>
        <v>844926</v>
      </c>
      <c r="X241" s="1144">
        <f>O241/4*I234+V241</f>
        <v>58926</v>
      </c>
      <c r="Y241" s="1136">
        <v>10</v>
      </c>
      <c r="Z241" s="1136">
        <v>0</v>
      </c>
      <c r="AA241" s="1136">
        <v>0</v>
      </c>
      <c r="AB241" s="24"/>
      <c r="AC241" s="24"/>
    </row>
    <row r="242" spans="1:29" s="413" customFormat="1" ht="18" x14ac:dyDescent="0.4">
      <c r="A242" s="1063"/>
      <c r="B242" s="1063"/>
      <c r="C242" s="1063"/>
      <c r="D242" s="1063"/>
      <c r="E242" s="1063"/>
      <c r="F242" s="1063"/>
      <c r="G242" s="1196"/>
      <c r="H242" s="1151"/>
      <c r="I242" s="1151"/>
      <c r="J242" s="1151"/>
      <c r="K242" s="1137"/>
      <c r="L242" s="439" t="s">
        <v>886</v>
      </c>
      <c r="M242" s="1070"/>
      <c r="N242" s="1137"/>
      <c r="O242" s="1072"/>
      <c r="P242" s="1140"/>
      <c r="Q242" s="1142"/>
      <c r="R242" s="1143"/>
      <c r="S242" s="1145"/>
      <c r="T242" s="1147"/>
      <c r="U242" s="1143"/>
      <c r="V242" s="1143"/>
      <c r="W242" s="1142"/>
      <c r="X242" s="1142"/>
      <c r="Y242" s="1137"/>
      <c r="Z242" s="1137"/>
      <c r="AA242" s="1137"/>
      <c r="AB242" s="24"/>
      <c r="AC242" s="24"/>
    </row>
    <row r="243" spans="1:29" s="413" customFormat="1" ht="18" x14ac:dyDescent="0.4">
      <c r="A243" s="1064"/>
      <c r="B243" s="1064"/>
      <c r="C243" s="1064"/>
      <c r="D243" s="1064"/>
      <c r="E243" s="1064"/>
      <c r="F243" s="1064"/>
      <c r="G243" s="1126"/>
      <c r="H243" s="1111"/>
      <c r="I243" s="1111"/>
      <c r="J243" s="1111"/>
      <c r="K243" s="1138"/>
      <c r="L243" s="440" t="s">
        <v>925</v>
      </c>
      <c r="M243" s="417" t="s">
        <v>872</v>
      </c>
      <c r="N243" s="1138"/>
      <c r="O243" s="417">
        <v>84</v>
      </c>
      <c r="P243" s="384"/>
      <c r="Q243" s="389">
        <v>6450</v>
      </c>
      <c r="R243" s="389">
        <f>O243*Q243</f>
        <v>541800</v>
      </c>
      <c r="S243" s="1142"/>
      <c r="T243" s="1148"/>
      <c r="U243" s="389">
        <f>R243*T241</f>
        <v>503874</v>
      </c>
      <c r="V243" s="389">
        <f>R243-U243</f>
        <v>37926</v>
      </c>
      <c r="W243" s="389">
        <f>V243+J234</f>
        <v>844926</v>
      </c>
      <c r="X243" s="436">
        <f>O243/4*I234+V243</f>
        <v>58926</v>
      </c>
      <c r="Y243" s="1138"/>
      <c r="Z243" s="1138"/>
      <c r="AA243" s="1138"/>
      <c r="AB243" s="24"/>
      <c r="AC243" s="24"/>
    </row>
    <row r="244" spans="1:29" s="446" customFormat="1" ht="85.5" x14ac:dyDescent="0.3">
      <c r="A244" s="362">
        <v>162</v>
      </c>
      <c r="B244" s="362" t="s">
        <v>26</v>
      </c>
      <c r="C244" s="362">
        <v>31318</v>
      </c>
      <c r="D244" s="362">
        <v>0</v>
      </c>
      <c r="E244" s="362">
        <v>0</v>
      </c>
      <c r="F244" s="362">
        <v>15</v>
      </c>
      <c r="G244" s="443" t="s">
        <v>14</v>
      </c>
      <c r="H244" s="364">
        <f t="shared" si="24"/>
        <v>15</v>
      </c>
      <c r="I244" s="364">
        <v>1150</v>
      </c>
      <c r="J244" s="412">
        <f t="shared" si="31"/>
        <v>17250</v>
      </c>
      <c r="K244" s="362"/>
      <c r="L244" s="444"/>
      <c r="M244" s="362"/>
      <c r="N244" s="411"/>
      <c r="O244" s="411"/>
      <c r="P244" s="362"/>
      <c r="Q244" s="411"/>
      <c r="R244" s="445"/>
      <c r="S244" s="362"/>
      <c r="T244" s="411"/>
      <c r="U244" s="445"/>
      <c r="V244" s="445"/>
      <c r="W244" s="445">
        <v>17250</v>
      </c>
      <c r="X244" s="445">
        <v>17250</v>
      </c>
      <c r="Y244" s="362">
        <v>50</v>
      </c>
      <c r="Z244" s="362">
        <v>0</v>
      </c>
      <c r="AA244" s="411">
        <v>0</v>
      </c>
    </row>
    <row r="245" spans="1:29" s="24" customFormat="1" ht="28.5" x14ac:dyDescent="0.4">
      <c r="A245" s="260">
        <v>163</v>
      </c>
      <c r="B245" s="260" t="s">
        <v>26</v>
      </c>
      <c r="C245" s="362">
        <v>16357</v>
      </c>
      <c r="D245" s="362">
        <v>39</v>
      </c>
      <c r="E245" s="362">
        <v>0</v>
      </c>
      <c r="F245" s="362">
        <v>48</v>
      </c>
      <c r="G245" s="267" t="s">
        <v>1106</v>
      </c>
      <c r="H245" s="263">
        <f t="shared" si="24"/>
        <v>15648</v>
      </c>
      <c r="I245" s="256">
        <v>170</v>
      </c>
      <c r="J245" s="271">
        <f t="shared" si="31"/>
        <v>2660160</v>
      </c>
      <c r="K245" s="362"/>
      <c r="L245" s="396"/>
      <c r="M245" s="260"/>
      <c r="N245" s="254"/>
      <c r="O245" s="254"/>
      <c r="P245" s="256"/>
      <c r="Q245" s="254"/>
      <c r="R245" s="253"/>
      <c r="S245" s="260"/>
      <c r="T245" s="254"/>
      <c r="U245" s="254"/>
      <c r="V245" s="253"/>
      <c r="W245" s="253">
        <v>2660160</v>
      </c>
      <c r="X245" s="253">
        <v>2660160</v>
      </c>
      <c r="Y245" s="260">
        <v>50</v>
      </c>
      <c r="Z245" s="260">
        <v>0</v>
      </c>
      <c r="AA245" s="254">
        <v>0</v>
      </c>
    </row>
    <row r="246" spans="1:29" s="413" customFormat="1" ht="18" x14ac:dyDescent="0.4">
      <c r="A246" s="378">
        <v>164</v>
      </c>
      <c r="B246" s="378" t="s">
        <v>26</v>
      </c>
      <c r="C246" s="376">
        <v>13886</v>
      </c>
      <c r="D246" s="376">
        <v>32</v>
      </c>
      <c r="E246" s="376">
        <v>3</v>
      </c>
      <c r="F246" s="376">
        <v>58</v>
      </c>
      <c r="G246" s="377" t="s">
        <v>12</v>
      </c>
      <c r="H246" s="385">
        <f t="shared" si="24"/>
        <v>13158</v>
      </c>
      <c r="I246" s="384">
        <v>170</v>
      </c>
      <c r="J246" s="399">
        <f t="shared" si="31"/>
        <v>2236860</v>
      </c>
      <c r="K246" s="376"/>
      <c r="L246" s="379"/>
      <c r="M246" s="378"/>
      <c r="N246" s="383"/>
      <c r="O246" s="383"/>
      <c r="P246" s="384"/>
      <c r="Q246" s="383"/>
      <c r="R246" s="383"/>
      <c r="S246" s="378"/>
      <c r="T246" s="383"/>
      <c r="U246" s="383"/>
      <c r="V246" s="381"/>
      <c r="W246" s="381">
        <v>2236860</v>
      </c>
      <c r="X246" s="381">
        <v>2236860</v>
      </c>
      <c r="Y246" s="378">
        <v>0</v>
      </c>
      <c r="Z246" s="381">
        <v>2236860</v>
      </c>
      <c r="AA246" s="383">
        <v>0.3</v>
      </c>
      <c r="AB246" s="24"/>
    </row>
    <row r="247" spans="1:29" s="413" customFormat="1" ht="28.5" x14ac:dyDescent="0.4">
      <c r="A247" s="260">
        <v>165</v>
      </c>
      <c r="B247" s="260" t="s">
        <v>26</v>
      </c>
      <c r="C247" s="362">
        <v>13881</v>
      </c>
      <c r="D247" s="362">
        <v>43</v>
      </c>
      <c r="E247" s="362">
        <v>3</v>
      </c>
      <c r="F247" s="362">
        <v>97</v>
      </c>
      <c r="G247" s="267" t="s">
        <v>1106</v>
      </c>
      <c r="H247" s="263">
        <f t="shared" si="24"/>
        <v>17597</v>
      </c>
      <c r="I247" s="256">
        <v>170</v>
      </c>
      <c r="J247" s="271">
        <f t="shared" si="31"/>
        <v>2991490</v>
      </c>
      <c r="K247" s="362"/>
      <c r="L247" s="396"/>
      <c r="M247" s="260"/>
      <c r="N247" s="254"/>
      <c r="O247" s="254"/>
      <c r="P247" s="256"/>
      <c r="Q247" s="254"/>
      <c r="R247" s="254"/>
      <c r="S247" s="260"/>
      <c r="T247" s="254"/>
      <c r="U247" s="254"/>
      <c r="V247" s="254"/>
      <c r="W247" s="253">
        <v>2991490</v>
      </c>
      <c r="X247" s="253">
        <v>2991490</v>
      </c>
      <c r="Y247" s="260">
        <v>50</v>
      </c>
      <c r="Z247" s="260">
        <v>0</v>
      </c>
      <c r="AA247" s="254">
        <v>0</v>
      </c>
      <c r="AB247" s="24"/>
    </row>
    <row r="248" spans="1:29" s="413" customFormat="1" ht="28.5" x14ac:dyDescent="0.4">
      <c r="A248" s="260">
        <v>166</v>
      </c>
      <c r="B248" s="260" t="s">
        <v>26</v>
      </c>
      <c r="C248" s="362">
        <v>13877</v>
      </c>
      <c r="D248" s="362">
        <v>38</v>
      </c>
      <c r="E248" s="362">
        <v>2</v>
      </c>
      <c r="F248" s="362">
        <v>79</v>
      </c>
      <c r="G248" s="267" t="s">
        <v>1106</v>
      </c>
      <c r="H248" s="263">
        <f t="shared" si="24"/>
        <v>15479</v>
      </c>
      <c r="I248" s="256">
        <v>170</v>
      </c>
      <c r="J248" s="271">
        <f t="shared" si="31"/>
        <v>2631430</v>
      </c>
      <c r="K248" s="362"/>
      <c r="L248" s="396"/>
      <c r="M248" s="260"/>
      <c r="N248" s="254"/>
      <c r="O248" s="254"/>
      <c r="P248" s="256"/>
      <c r="Q248" s="254"/>
      <c r="R248" s="254"/>
      <c r="S248" s="260"/>
      <c r="T248" s="254"/>
      <c r="U248" s="254"/>
      <c r="V248" s="254"/>
      <c r="W248" s="253">
        <v>2631430</v>
      </c>
      <c r="X248" s="253">
        <v>2631430</v>
      </c>
      <c r="Y248" s="260">
        <v>50</v>
      </c>
      <c r="Z248" s="260">
        <v>0</v>
      </c>
      <c r="AA248" s="254">
        <v>0</v>
      </c>
      <c r="AB248" s="24"/>
    </row>
    <row r="249" spans="1:29" s="413" customFormat="1" ht="18" x14ac:dyDescent="0.4">
      <c r="A249" s="1136">
        <v>167</v>
      </c>
      <c r="B249" s="1136" t="s">
        <v>26</v>
      </c>
      <c r="C249" s="1062">
        <v>6483</v>
      </c>
      <c r="D249" s="1062">
        <v>29</v>
      </c>
      <c r="E249" s="1062">
        <v>1</v>
      </c>
      <c r="F249" s="1062">
        <v>1</v>
      </c>
      <c r="G249" s="377" t="s">
        <v>12</v>
      </c>
      <c r="H249" s="385">
        <v>303</v>
      </c>
      <c r="I249" s="384">
        <v>160</v>
      </c>
      <c r="J249" s="399">
        <f t="shared" si="31"/>
        <v>48480</v>
      </c>
      <c r="K249" s="376">
        <v>1</v>
      </c>
      <c r="L249" s="378" t="s">
        <v>903</v>
      </c>
      <c r="M249" s="378" t="s">
        <v>872</v>
      </c>
      <c r="N249" s="383" t="s">
        <v>11</v>
      </c>
      <c r="O249" s="417">
        <v>390</v>
      </c>
      <c r="P249" s="384"/>
      <c r="Q249" s="381">
        <v>6450</v>
      </c>
      <c r="R249" s="383">
        <f>O249*Q249</f>
        <v>2515500</v>
      </c>
      <c r="S249" s="417">
        <v>20</v>
      </c>
      <c r="T249" s="388">
        <v>0.3</v>
      </c>
      <c r="U249" s="383">
        <f>R249*T249</f>
        <v>754650</v>
      </c>
      <c r="V249" s="383">
        <f>R249-U249</f>
        <v>1760850</v>
      </c>
      <c r="W249" s="381">
        <f>V249+J249</f>
        <v>1809330</v>
      </c>
      <c r="X249" s="383">
        <f>O249/4*I249+V249</f>
        <v>1776450</v>
      </c>
      <c r="Y249" s="378">
        <v>50</v>
      </c>
      <c r="Z249" s="378">
        <v>0</v>
      </c>
      <c r="AA249" s="383">
        <v>0</v>
      </c>
      <c r="AB249" s="24"/>
    </row>
    <row r="250" spans="1:29" s="413" customFormat="1" ht="18" x14ac:dyDescent="0.4">
      <c r="A250" s="1137"/>
      <c r="B250" s="1137"/>
      <c r="C250" s="1063"/>
      <c r="D250" s="1063"/>
      <c r="E250" s="1063"/>
      <c r="F250" s="1063"/>
      <c r="G250" s="377"/>
      <c r="H250" s="385"/>
      <c r="I250" s="384"/>
      <c r="J250" s="399"/>
      <c r="K250" s="376">
        <v>2</v>
      </c>
      <c r="L250" s="378" t="s">
        <v>903</v>
      </c>
      <c r="M250" s="378" t="s">
        <v>872</v>
      </c>
      <c r="N250" s="383" t="s">
        <v>11</v>
      </c>
      <c r="O250" s="417">
        <v>190</v>
      </c>
      <c r="P250" s="384"/>
      <c r="Q250" s="381">
        <v>6450</v>
      </c>
      <c r="R250" s="383">
        <f t="shared" ref="R250:R252" si="35">O250*Q250</f>
        <v>1225500</v>
      </c>
      <c r="S250" s="417">
        <v>10</v>
      </c>
      <c r="T250" s="388">
        <v>0.1</v>
      </c>
      <c r="U250" s="383">
        <f>R250*T250</f>
        <v>122550</v>
      </c>
      <c r="V250" s="383">
        <f t="shared" ref="V250:V252" si="36">R250-U250</f>
        <v>1102950</v>
      </c>
      <c r="W250" s="381">
        <f>V250+J249</f>
        <v>1151430</v>
      </c>
      <c r="X250" s="383">
        <f>O250/4*I249+V250</f>
        <v>1110550</v>
      </c>
      <c r="Y250" s="378">
        <v>10</v>
      </c>
      <c r="Z250" s="378">
        <v>0</v>
      </c>
      <c r="AA250" s="383">
        <v>0</v>
      </c>
      <c r="AB250" s="24"/>
    </row>
    <row r="251" spans="1:29" s="413" customFormat="1" ht="28.5" x14ac:dyDescent="0.4">
      <c r="A251" s="1137"/>
      <c r="B251" s="1137"/>
      <c r="C251" s="1063"/>
      <c r="D251" s="1063"/>
      <c r="E251" s="1063"/>
      <c r="F251" s="1063"/>
      <c r="G251" s="377"/>
      <c r="H251" s="385"/>
      <c r="I251" s="384"/>
      <c r="J251" s="399"/>
      <c r="K251" s="376">
        <v>3</v>
      </c>
      <c r="L251" s="377" t="s">
        <v>1016</v>
      </c>
      <c r="M251" s="378" t="s">
        <v>872</v>
      </c>
      <c r="N251" s="383" t="s">
        <v>12</v>
      </c>
      <c r="O251" s="417">
        <v>135</v>
      </c>
      <c r="P251" s="384"/>
      <c r="Q251" s="381">
        <v>5150</v>
      </c>
      <c r="R251" s="383">
        <f t="shared" si="35"/>
        <v>695250</v>
      </c>
      <c r="S251" s="417">
        <v>45</v>
      </c>
      <c r="T251" s="388">
        <v>0.76</v>
      </c>
      <c r="U251" s="383">
        <f>R251*T251</f>
        <v>528390</v>
      </c>
      <c r="V251" s="383">
        <f t="shared" si="36"/>
        <v>166860</v>
      </c>
      <c r="W251" s="381">
        <f>V251+J249</f>
        <v>215340</v>
      </c>
      <c r="X251" s="383">
        <f>O251/4*I249+V251</f>
        <v>172260</v>
      </c>
      <c r="Y251" s="378">
        <v>0</v>
      </c>
      <c r="Z251" s="385">
        <v>172260</v>
      </c>
      <c r="AA251" s="383">
        <v>0.3</v>
      </c>
      <c r="AB251" s="24"/>
    </row>
    <row r="252" spans="1:29" s="413" customFormat="1" ht="28.5" x14ac:dyDescent="0.4">
      <c r="A252" s="1137"/>
      <c r="B252" s="1137"/>
      <c r="C252" s="1063"/>
      <c r="D252" s="1063"/>
      <c r="E252" s="1063"/>
      <c r="F252" s="1063"/>
      <c r="G252" s="377"/>
      <c r="H252" s="385"/>
      <c r="I252" s="384"/>
      <c r="J252" s="399"/>
      <c r="K252" s="376">
        <v>4</v>
      </c>
      <c r="L252" s="377" t="s">
        <v>1017</v>
      </c>
      <c r="M252" s="378" t="s">
        <v>872</v>
      </c>
      <c r="N252" s="383" t="s">
        <v>12</v>
      </c>
      <c r="O252" s="417">
        <v>496</v>
      </c>
      <c r="P252" s="384"/>
      <c r="Q252" s="381">
        <v>5550</v>
      </c>
      <c r="R252" s="383">
        <f t="shared" si="35"/>
        <v>2752800</v>
      </c>
      <c r="S252" s="417">
        <v>45</v>
      </c>
      <c r="T252" s="388">
        <v>0.76</v>
      </c>
      <c r="U252" s="383">
        <f>R252*T252</f>
        <v>2092128</v>
      </c>
      <c r="V252" s="383">
        <f t="shared" si="36"/>
        <v>660672</v>
      </c>
      <c r="W252" s="381">
        <f>V252+J249</f>
        <v>709152</v>
      </c>
      <c r="X252" s="383">
        <f>O252/4*I249+V252</f>
        <v>680512</v>
      </c>
      <c r="Y252" s="378">
        <v>0</v>
      </c>
      <c r="Z252" s="385">
        <v>680512</v>
      </c>
      <c r="AA252" s="383">
        <v>0.3</v>
      </c>
      <c r="AB252" s="24"/>
    </row>
    <row r="253" spans="1:29" s="413" customFormat="1" ht="18" x14ac:dyDescent="0.4">
      <c r="A253" s="1138"/>
      <c r="B253" s="1138"/>
      <c r="C253" s="1064"/>
      <c r="D253" s="1064"/>
      <c r="E253" s="1064"/>
      <c r="F253" s="1064"/>
      <c r="G253" s="377" t="s">
        <v>12</v>
      </c>
      <c r="H253" s="385">
        <v>11398</v>
      </c>
      <c r="I253" s="384">
        <v>160</v>
      </c>
      <c r="J253" s="399">
        <f>H253*I253</f>
        <v>1823680</v>
      </c>
      <c r="K253" s="376"/>
      <c r="L253" s="377"/>
      <c r="M253" s="378"/>
      <c r="N253" s="383"/>
      <c r="O253" s="417"/>
      <c r="P253" s="384"/>
      <c r="Q253" s="381"/>
      <c r="R253" s="383"/>
      <c r="S253" s="417"/>
      <c r="T253" s="388"/>
      <c r="U253" s="383"/>
      <c r="V253" s="383"/>
      <c r="W253" s="381">
        <v>1823680</v>
      </c>
      <c r="X253" s="381">
        <v>1823680</v>
      </c>
      <c r="Y253" s="378">
        <v>0</v>
      </c>
      <c r="Z253" s="385">
        <v>1823680</v>
      </c>
      <c r="AA253" s="383">
        <v>0.3</v>
      </c>
      <c r="AB253" s="24"/>
    </row>
    <row r="254" spans="1:29" s="454" customFormat="1" ht="18.75" customHeight="1" x14ac:dyDescent="0.35">
      <c r="A254" s="7">
        <v>168</v>
      </c>
      <c r="B254" s="7" t="s">
        <v>26</v>
      </c>
      <c r="C254" s="419">
        <v>16358</v>
      </c>
      <c r="D254" s="419">
        <v>80</v>
      </c>
      <c r="E254" s="419">
        <v>3</v>
      </c>
      <c r="F254" s="419">
        <v>51</v>
      </c>
      <c r="G254" s="447" t="s">
        <v>11</v>
      </c>
      <c r="H254" s="448">
        <f t="shared" si="24"/>
        <v>32351</v>
      </c>
      <c r="I254" s="449">
        <v>170</v>
      </c>
      <c r="J254" s="450">
        <f t="shared" si="31"/>
        <v>5499670</v>
      </c>
      <c r="K254" s="419"/>
      <c r="L254" s="451"/>
      <c r="M254" s="7"/>
      <c r="N254" s="452"/>
      <c r="O254" s="452"/>
      <c r="P254" s="449"/>
      <c r="Q254" s="452"/>
      <c r="R254" s="452"/>
      <c r="S254" s="7"/>
      <c r="T254" s="452"/>
      <c r="U254" s="452"/>
      <c r="V254" s="452"/>
      <c r="W254" s="453">
        <v>5499670</v>
      </c>
      <c r="X254" s="453">
        <v>5499670</v>
      </c>
      <c r="Y254" s="7">
        <v>50</v>
      </c>
      <c r="Z254" s="7">
        <v>0</v>
      </c>
      <c r="AA254" s="452">
        <v>0</v>
      </c>
    </row>
    <row r="255" spans="1:29" s="413" customFormat="1" ht="28.5" x14ac:dyDescent="0.4">
      <c r="A255" s="378">
        <v>169</v>
      </c>
      <c r="B255" s="378" t="s">
        <v>26</v>
      </c>
      <c r="C255" s="376">
        <v>6482</v>
      </c>
      <c r="D255" s="376">
        <v>17</v>
      </c>
      <c r="E255" s="376">
        <v>0</v>
      </c>
      <c r="F255" s="376">
        <v>15</v>
      </c>
      <c r="G255" s="377" t="s">
        <v>1106</v>
      </c>
      <c r="H255" s="385">
        <f t="shared" si="24"/>
        <v>6815</v>
      </c>
      <c r="I255" s="384">
        <v>350</v>
      </c>
      <c r="J255" s="399">
        <f t="shared" si="31"/>
        <v>2385250</v>
      </c>
      <c r="K255" s="376"/>
      <c r="L255" s="379"/>
      <c r="M255" s="378"/>
      <c r="N255" s="383"/>
      <c r="O255" s="383"/>
      <c r="P255" s="384"/>
      <c r="Q255" s="383"/>
      <c r="R255" s="383"/>
      <c r="S255" s="378"/>
      <c r="T255" s="383"/>
      <c r="U255" s="383"/>
      <c r="V255" s="383"/>
      <c r="W255" s="381">
        <v>2385250</v>
      </c>
      <c r="X255" s="381">
        <v>2385250</v>
      </c>
      <c r="Y255" s="378">
        <v>0</v>
      </c>
      <c r="Z255" s="385">
        <v>2385250</v>
      </c>
      <c r="AA255" s="383">
        <v>0.01</v>
      </c>
      <c r="AB255" s="24"/>
    </row>
    <row r="256" spans="1:29" s="413" customFormat="1" ht="28.5" x14ac:dyDescent="0.4">
      <c r="A256" s="260">
        <v>170</v>
      </c>
      <c r="B256" s="260" t="s">
        <v>26</v>
      </c>
      <c r="C256" s="362">
        <v>5666</v>
      </c>
      <c r="D256" s="362">
        <v>6</v>
      </c>
      <c r="E256" s="362">
        <v>1</v>
      </c>
      <c r="F256" s="362">
        <v>25</v>
      </c>
      <c r="G256" s="267" t="s">
        <v>1106</v>
      </c>
      <c r="H256" s="263">
        <f t="shared" si="24"/>
        <v>2525</v>
      </c>
      <c r="I256" s="256">
        <v>250</v>
      </c>
      <c r="J256" s="271">
        <f t="shared" si="31"/>
        <v>631250</v>
      </c>
      <c r="K256" s="362"/>
      <c r="L256" s="396"/>
      <c r="M256" s="260"/>
      <c r="N256" s="254"/>
      <c r="O256" s="254"/>
      <c r="P256" s="256"/>
      <c r="Q256" s="254"/>
      <c r="R256" s="254"/>
      <c r="S256" s="260"/>
      <c r="T256" s="254"/>
      <c r="U256" s="254"/>
      <c r="V256" s="254"/>
      <c r="W256" s="253">
        <v>631250</v>
      </c>
      <c r="X256" s="253">
        <v>631250</v>
      </c>
      <c r="Y256" s="260">
        <v>50</v>
      </c>
      <c r="Z256" s="260">
        <v>0</v>
      </c>
      <c r="AA256" s="254">
        <v>0</v>
      </c>
      <c r="AB256" s="24"/>
    </row>
    <row r="257" spans="1:27" s="24" customFormat="1" ht="18" x14ac:dyDescent="0.4">
      <c r="A257" s="1040">
        <v>171</v>
      </c>
      <c r="B257" s="1040" t="s">
        <v>26</v>
      </c>
      <c r="C257" s="1084">
        <v>32268</v>
      </c>
      <c r="D257" s="1084">
        <v>1</v>
      </c>
      <c r="E257" s="1084">
        <v>2</v>
      </c>
      <c r="F257" s="1084">
        <v>45</v>
      </c>
      <c r="G257" s="1119" t="s">
        <v>11</v>
      </c>
      <c r="H257" s="1107">
        <f t="shared" si="24"/>
        <v>645</v>
      </c>
      <c r="I257" s="1084">
        <v>880</v>
      </c>
      <c r="J257" s="1107">
        <f t="shared" si="31"/>
        <v>567600</v>
      </c>
      <c r="K257" s="362">
        <v>1</v>
      </c>
      <c r="L257" s="267" t="s">
        <v>903</v>
      </c>
      <c r="M257" s="260" t="s">
        <v>872</v>
      </c>
      <c r="N257" s="254" t="s">
        <v>11</v>
      </c>
      <c r="O257" s="260">
        <v>465</v>
      </c>
      <c r="P257" s="256">
        <v>33.33</v>
      </c>
      <c r="Q257" s="253">
        <v>6450</v>
      </c>
      <c r="R257" s="253">
        <f>Q257*O257</f>
        <v>2999250</v>
      </c>
      <c r="S257" s="260">
        <v>45</v>
      </c>
      <c r="T257" s="259">
        <v>0.76</v>
      </c>
      <c r="U257" s="253">
        <f>R257*T257</f>
        <v>2279430</v>
      </c>
      <c r="V257" s="253">
        <f>R257-U257</f>
        <v>719820</v>
      </c>
      <c r="W257" s="253">
        <f>V257+J257</f>
        <v>1287420</v>
      </c>
      <c r="X257" s="253">
        <f>J257*P257%+V257</f>
        <v>909001.08</v>
      </c>
      <c r="Y257" s="260">
        <v>50</v>
      </c>
      <c r="Z257" s="260">
        <v>0</v>
      </c>
      <c r="AA257" s="254">
        <v>0</v>
      </c>
    </row>
    <row r="258" spans="1:27" s="24" customFormat="1" ht="18" x14ac:dyDescent="0.4">
      <c r="A258" s="1041"/>
      <c r="B258" s="1041"/>
      <c r="C258" s="1085"/>
      <c r="D258" s="1085"/>
      <c r="E258" s="1085"/>
      <c r="F258" s="1085"/>
      <c r="G258" s="1121"/>
      <c r="H258" s="1108"/>
      <c r="I258" s="1085"/>
      <c r="J258" s="1108"/>
      <c r="K258" s="362">
        <v>2</v>
      </c>
      <c r="L258" s="267" t="s">
        <v>903</v>
      </c>
      <c r="M258" s="260" t="s">
        <v>875</v>
      </c>
      <c r="N258" s="254" t="s">
        <v>11</v>
      </c>
      <c r="O258" s="260">
        <v>95</v>
      </c>
      <c r="P258" s="256">
        <v>33.33</v>
      </c>
      <c r="Q258" s="253">
        <v>6450</v>
      </c>
      <c r="R258" s="253">
        <f>Q258*O258</f>
        <v>612750</v>
      </c>
      <c r="S258" s="260">
        <v>30</v>
      </c>
      <c r="T258" s="259">
        <v>0.93</v>
      </c>
      <c r="U258" s="253">
        <f>R258*T258</f>
        <v>569857.5</v>
      </c>
      <c r="V258" s="253">
        <f t="shared" ref="V258:V269" si="37">R258-U258</f>
        <v>42892.5</v>
      </c>
      <c r="W258" s="253">
        <f>V258+J257</f>
        <v>610492.5</v>
      </c>
      <c r="X258" s="253">
        <f>J257*P258%+V258</f>
        <v>232073.58</v>
      </c>
      <c r="Y258" s="260">
        <v>10</v>
      </c>
      <c r="Z258" s="260">
        <v>0</v>
      </c>
      <c r="AA258" s="254">
        <v>0</v>
      </c>
    </row>
    <row r="259" spans="1:27" s="24" customFormat="1" ht="18" x14ac:dyDescent="0.4">
      <c r="A259" s="1042"/>
      <c r="B259" s="1042"/>
      <c r="C259" s="1086"/>
      <c r="D259" s="1086"/>
      <c r="E259" s="1086"/>
      <c r="F259" s="1086"/>
      <c r="G259" s="1120"/>
      <c r="H259" s="1109"/>
      <c r="I259" s="1086"/>
      <c r="J259" s="1109"/>
      <c r="K259" s="362">
        <v>3</v>
      </c>
      <c r="L259" s="267" t="s">
        <v>903</v>
      </c>
      <c r="M259" s="260" t="s">
        <v>872</v>
      </c>
      <c r="N259" s="254" t="s">
        <v>11</v>
      </c>
      <c r="O259" s="260">
        <v>70</v>
      </c>
      <c r="P259" s="256">
        <v>33.33</v>
      </c>
      <c r="Q259" s="253">
        <v>6450</v>
      </c>
      <c r="R259" s="253">
        <f>Q259*O259</f>
        <v>451500</v>
      </c>
      <c r="S259" s="260">
        <v>20</v>
      </c>
      <c r="T259" s="259">
        <v>0.3</v>
      </c>
      <c r="U259" s="253">
        <f>R259*T259</f>
        <v>135450</v>
      </c>
      <c r="V259" s="253">
        <f t="shared" si="37"/>
        <v>316050</v>
      </c>
      <c r="W259" s="253">
        <f>V259+J257</f>
        <v>883650</v>
      </c>
      <c r="X259" s="253">
        <f>J257*P259%+V259</f>
        <v>505231.07999999996</v>
      </c>
      <c r="Y259" s="260">
        <v>0</v>
      </c>
      <c r="Z259" s="263">
        <v>505231</v>
      </c>
      <c r="AA259" s="254">
        <v>0.02</v>
      </c>
    </row>
    <row r="260" spans="1:27" s="24" customFormat="1" ht="28.5" x14ac:dyDescent="0.4">
      <c r="A260" s="260">
        <v>172</v>
      </c>
      <c r="B260" s="260" t="s">
        <v>26</v>
      </c>
      <c r="C260" s="362">
        <v>32266</v>
      </c>
      <c r="D260" s="362">
        <v>0</v>
      </c>
      <c r="E260" s="362">
        <v>0</v>
      </c>
      <c r="F260" s="362">
        <v>62</v>
      </c>
      <c r="G260" s="267" t="s">
        <v>11</v>
      </c>
      <c r="H260" s="263">
        <f t="shared" si="24"/>
        <v>62</v>
      </c>
      <c r="I260" s="400">
        <v>1000</v>
      </c>
      <c r="J260" s="271">
        <f t="shared" si="31"/>
        <v>62000</v>
      </c>
      <c r="K260" s="362">
        <v>1</v>
      </c>
      <c r="L260" s="267" t="s">
        <v>901</v>
      </c>
      <c r="M260" s="260" t="s">
        <v>875</v>
      </c>
      <c r="N260" s="254" t="s">
        <v>11</v>
      </c>
      <c r="O260" s="260">
        <v>248</v>
      </c>
      <c r="P260" s="256">
        <v>100</v>
      </c>
      <c r="Q260" s="253">
        <v>2550</v>
      </c>
      <c r="R260" s="253">
        <f>Q260*O260</f>
        <v>632400</v>
      </c>
      <c r="S260" s="260">
        <v>30</v>
      </c>
      <c r="T260" s="259">
        <v>0.93</v>
      </c>
      <c r="U260" s="253">
        <f>R260*T260</f>
        <v>588132</v>
      </c>
      <c r="V260" s="253">
        <f t="shared" si="37"/>
        <v>44268</v>
      </c>
      <c r="W260" s="253">
        <f>V260+J260</f>
        <v>106268</v>
      </c>
      <c r="X260" s="253">
        <f>V260+J260</f>
        <v>106268</v>
      </c>
      <c r="Y260" s="260">
        <v>50</v>
      </c>
      <c r="Z260" s="260">
        <v>0</v>
      </c>
      <c r="AA260" s="254">
        <v>0</v>
      </c>
    </row>
    <row r="261" spans="1:27" s="24" customFormat="1" ht="18" x14ac:dyDescent="0.4">
      <c r="A261" s="1040">
        <v>173</v>
      </c>
      <c r="B261" s="1040" t="s">
        <v>26</v>
      </c>
      <c r="C261" s="1084">
        <v>18898</v>
      </c>
      <c r="D261" s="1084">
        <v>0</v>
      </c>
      <c r="E261" s="1084">
        <v>3</v>
      </c>
      <c r="F261" s="1084">
        <v>67</v>
      </c>
      <c r="G261" s="1119" t="s">
        <v>11</v>
      </c>
      <c r="H261" s="1107">
        <f t="shared" si="24"/>
        <v>367</v>
      </c>
      <c r="I261" s="1084">
        <v>880</v>
      </c>
      <c r="J261" s="1107">
        <f t="shared" si="31"/>
        <v>322960</v>
      </c>
      <c r="K261" s="362">
        <v>1</v>
      </c>
      <c r="L261" s="267" t="s">
        <v>903</v>
      </c>
      <c r="M261" s="260" t="s">
        <v>875</v>
      </c>
      <c r="N261" s="254" t="s">
        <v>11</v>
      </c>
      <c r="O261" s="260">
        <v>216</v>
      </c>
      <c r="P261" s="256">
        <v>50</v>
      </c>
      <c r="Q261" s="253">
        <v>6450</v>
      </c>
      <c r="R261" s="253">
        <f t="shared" ref="R261:R269" si="38">Q261*O261</f>
        <v>1393200</v>
      </c>
      <c r="S261" s="260">
        <v>44</v>
      </c>
      <c r="T261" s="259">
        <v>0.93</v>
      </c>
      <c r="U261" s="253">
        <f>R261*T261</f>
        <v>1295676</v>
      </c>
      <c r="V261" s="253">
        <f t="shared" si="37"/>
        <v>97524</v>
      </c>
      <c r="W261" s="253">
        <f>V261+J261</f>
        <v>420484</v>
      </c>
      <c r="X261" s="253">
        <f>J261*P261%+V261</f>
        <v>259004</v>
      </c>
      <c r="Y261" s="260">
        <v>50</v>
      </c>
      <c r="Z261" s="260">
        <v>0</v>
      </c>
      <c r="AA261" s="254">
        <v>0</v>
      </c>
    </row>
    <row r="262" spans="1:27" s="24" customFormat="1" ht="18" x14ac:dyDescent="0.4">
      <c r="A262" s="1042"/>
      <c r="B262" s="1042"/>
      <c r="C262" s="1086"/>
      <c r="D262" s="1086"/>
      <c r="E262" s="1086"/>
      <c r="F262" s="1086"/>
      <c r="G262" s="1120"/>
      <c r="H262" s="1109"/>
      <c r="I262" s="1086"/>
      <c r="J262" s="1109"/>
      <c r="K262" s="362">
        <v>2</v>
      </c>
      <c r="L262" s="267" t="s">
        <v>903</v>
      </c>
      <c r="M262" s="260" t="s">
        <v>872</v>
      </c>
      <c r="N262" s="254" t="s">
        <v>11</v>
      </c>
      <c r="O262" s="260">
        <v>91</v>
      </c>
      <c r="P262" s="256">
        <v>50</v>
      </c>
      <c r="Q262" s="253">
        <v>6450</v>
      </c>
      <c r="R262" s="253">
        <f t="shared" si="38"/>
        <v>586950</v>
      </c>
      <c r="S262" s="260">
        <v>44</v>
      </c>
      <c r="T262" s="259">
        <v>0.76</v>
      </c>
      <c r="U262" s="253">
        <f t="shared" ref="U262:U269" si="39">R262*T262</f>
        <v>446082</v>
      </c>
      <c r="V262" s="253">
        <f t="shared" si="37"/>
        <v>140868</v>
      </c>
      <c r="W262" s="253">
        <f>V262+J261</f>
        <v>463828</v>
      </c>
      <c r="X262" s="253">
        <f>J261*P262%+V262</f>
        <v>302348</v>
      </c>
      <c r="Y262" s="260">
        <v>10</v>
      </c>
      <c r="Z262" s="260">
        <v>0</v>
      </c>
      <c r="AA262" s="254">
        <v>0</v>
      </c>
    </row>
    <row r="263" spans="1:27" s="24" customFormat="1" ht="28.5" x14ac:dyDescent="0.4">
      <c r="A263" s="260">
        <v>174</v>
      </c>
      <c r="B263" s="260" t="s">
        <v>26</v>
      </c>
      <c r="C263" s="362">
        <v>74194</v>
      </c>
      <c r="D263" s="362">
        <v>0</v>
      </c>
      <c r="E263" s="362">
        <v>0</v>
      </c>
      <c r="F263" s="362">
        <v>94</v>
      </c>
      <c r="G263" s="267" t="s">
        <v>1011</v>
      </c>
      <c r="H263" s="263">
        <f t="shared" si="24"/>
        <v>94</v>
      </c>
      <c r="I263" s="256">
        <v>130</v>
      </c>
      <c r="J263" s="271">
        <f t="shared" si="31"/>
        <v>12220</v>
      </c>
      <c r="K263" s="362"/>
      <c r="L263" s="267"/>
      <c r="M263" s="260"/>
      <c r="N263" s="254"/>
      <c r="O263" s="254"/>
      <c r="P263" s="256"/>
      <c r="Q263" s="254"/>
      <c r="R263" s="253"/>
      <c r="S263" s="260"/>
      <c r="T263" s="254"/>
      <c r="U263" s="253"/>
      <c r="V263" s="253"/>
      <c r="W263" s="253">
        <v>12220</v>
      </c>
      <c r="X263" s="253">
        <v>12220</v>
      </c>
      <c r="Y263" s="260">
        <v>0</v>
      </c>
      <c r="Z263" s="263">
        <v>12220</v>
      </c>
      <c r="AA263" s="254">
        <v>0.3</v>
      </c>
    </row>
    <row r="264" spans="1:27" s="24" customFormat="1" ht="28.5" x14ac:dyDescent="0.4">
      <c r="A264" s="260">
        <v>175</v>
      </c>
      <c r="B264" s="260" t="s">
        <v>26</v>
      </c>
      <c r="C264" s="362">
        <v>32322</v>
      </c>
      <c r="D264" s="362">
        <v>0</v>
      </c>
      <c r="E264" s="362">
        <v>1</v>
      </c>
      <c r="F264" s="362">
        <v>38</v>
      </c>
      <c r="G264" s="267" t="s">
        <v>11</v>
      </c>
      <c r="H264" s="263">
        <f t="shared" si="24"/>
        <v>138</v>
      </c>
      <c r="I264" s="400">
        <v>1000</v>
      </c>
      <c r="J264" s="271">
        <f t="shared" si="31"/>
        <v>138000</v>
      </c>
      <c r="K264" s="362">
        <v>1</v>
      </c>
      <c r="L264" s="267" t="s">
        <v>903</v>
      </c>
      <c r="M264" s="260" t="s">
        <v>872</v>
      </c>
      <c r="N264" s="254" t="s">
        <v>11</v>
      </c>
      <c r="O264" s="254">
        <v>425</v>
      </c>
      <c r="P264" s="256">
        <v>100</v>
      </c>
      <c r="Q264" s="253">
        <v>6450</v>
      </c>
      <c r="R264" s="253">
        <f t="shared" si="38"/>
        <v>2741250</v>
      </c>
      <c r="S264" s="260">
        <v>45</v>
      </c>
      <c r="T264" s="259">
        <v>0.76</v>
      </c>
      <c r="U264" s="253">
        <f t="shared" si="39"/>
        <v>2083350</v>
      </c>
      <c r="V264" s="253">
        <f t="shared" si="37"/>
        <v>657900</v>
      </c>
      <c r="W264" s="253">
        <f>V264+J264</f>
        <v>795900</v>
      </c>
      <c r="X264" s="253">
        <f>V264+J264</f>
        <v>795900</v>
      </c>
      <c r="Y264" s="260">
        <v>50</v>
      </c>
      <c r="Z264" s="260">
        <v>0</v>
      </c>
      <c r="AA264" s="254">
        <v>0</v>
      </c>
    </row>
    <row r="265" spans="1:27" s="24" customFormat="1" ht="28.5" x14ac:dyDescent="0.4">
      <c r="A265" s="260">
        <v>176</v>
      </c>
      <c r="B265" s="260" t="s">
        <v>26</v>
      </c>
      <c r="C265" s="362">
        <v>32265</v>
      </c>
      <c r="D265" s="362">
        <v>0</v>
      </c>
      <c r="E265" s="362">
        <v>0</v>
      </c>
      <c r="F265" s="362">
        <v>23</v>
      </c>
      <c r="G265" s="267" t="s">
        <v>1011</v>
      </c>
      <c r="H265" s="263">
        <f t="shared" si="24"/>
        <v>23</v>
      </c>
      <c r="I265" s="400">
        <v>1000</v>
      </c>
      <c r="J265" s="271">
        <f t="shared" si="31"/>
        <v>23000</v>
      </c>
      <c r="K265" s="362"/>
      <c r="L265" s="396"/>
      <c r="M265" s="260"/>
      <c r="N265" s="254"/>
      <c r="O265" s="254"/>
      <c r="P265" s="256"/>
      <c r="Q265" s="254"/>
      <c r="R265" s="253"/>
      <c r="S265" s="260"/>
      <c r="T265" s="254"/>
      <c r="U265" s="253"/>
      <c r="V265" s="253"/>
      <c r="W265" s="253">
        <v>23000</v>
      </c>
      <c r="X265" s="253">
        <v>23000</v>
      </c>
      <c r="Y265" s="260">
        <v>0</v>
      </c>
      <c r="Z265" s="263">
        <v>23000</v>
      </c>
      <c r="AA265" s="254">
        <v>0.3</v>
      </c>
    </row>
    <row r="266" spans="1:27" s="24" customFormat="1" ht="28.5" x14ac:dyDescent="0.4">
      <c r="A266" s="260">
        <v>177</v>
      </c>
      <c r="B266" s="260" t="s">
        <v>26</v>
      </c>
      <c r="C266" s="362">
        <v>33348</v>
      </c>
      <c r="D266" s="362">
        <v>0</v>
      </c>
      <c r="E266" s="362">
        <v>0</v>
      </c>
      <c r="F266" s="362">
        <v>45</v>
      </c>
      <c r="G266" s="267" t="s">
        <v>11</v>
      </c>
      <c r="H266" s="263">
        <f t="shared" si="24"/>
        <v>45</v>
      </c>
      <c r="I266" s="400">
        <v>1000</v>
      </c>
      <c r="J266" s="271">
        <f t="shared" si="31"/>
        <v>45000</v>
      </c>
      <c r="K266" s="362">
        <v>1</v>
      </c>
      <c r="L266" s="267" t="s">
        <v>903</v>
      </c>
      <c r="M266" s="260" t="s">
        <v>872</v>
      </c>
      <c r="N266" s="254" t="s">
        <v>11</v>
      </c>
      <c r="O266" s="254">
        <v>180</v>
      </c>
      <c r="P266" s="256">
        <v>100</v>
      </c>
      <c r="Q266" s="253">
        <v>6450</v>
      </c>
      <c r="R266" s="253">
        <f t="shared" si="38"/>
        <v>1161000</v>
      </c>
      <c r="S266" s="260">
        <v>10</v>
      </c>
      <c r="T266" s="259">
        <v>0.1</v>
      </c>
      <c r="U266" s="253">
        <f t="shared" si="39"/>
        <v>116100</v>
      </c>
      <c r="V266" s="253">
        <f t="shared" si="37"/>
        <v>1044900</v>
      </c>
      <c r="W266" s="253">
        <f>V266+J266</f>
        <v>1089900</v>
      </c>
      <c r="X266" s="253">
        <f>V266+J266</f>
        <v>1089900</v>
      </c>
      <c r="Y266" s="260">
        <v>50</v>
      </c>
      <c r="Z266" s="260">
        <v>0</v>
      </c>
      <c r="AA266" s="254">
        <v>0</v>
      </c>
    </row>
    <row r="267" spans="1:27" s="24" customFormat="1" ht="26.25" customHeight="1" x14ac:dyDescent="0.4">
      <c r="A267" s="260">
        <v>178</v>
      </c>
      <c r="B267" s="260" t="s">
        <v>26</v>
      </c>
      <c r="C267" s="362">
        <v>72350</v>
      </c>
      <c r="D267" s="362">
        <v>0</v>
      </c>
      <c r="E267" s="362">
        <v>0</v>
      </c>
      <c r="F267" s="362">
        <v>45</v>
      </c>
      <c r="G267" s="422" t="s">
        <v>14</v>
      </c>
      <c r="H267" s="364">
        <f t="shared" si="24"/>
        <v>45</v>
      </c>
      <c r="I267" s="364">
        <v>1000</v>
      </c>
      <c r="J267" s="412">
        <f t="shared" si="31"/>
        <v>45000</v>
      </c>
      <c r="K267" s="256"/>
      <c r="L267" s="396"/>
      <c r="M267" s="256"/>
      <c r="N267" s="255"/>
      <c r="O267" s="255"/>
      <c r="P267" s="256"/>
      <c r="Q267" s="255"/>
      <c r="R267" s="392"/>
      <c r="S267" s="256"/>
      <c r="T267" s="255"/>
      <c r="U267" s="392"/>
      <c r="V267" s="392"/>
      <c r="W267" s="392">
        <v>45000</v>
      </c>
      <c r="X267" s="392">
        <v>45000</v>
      </c>
      <c r="Y267" s="256">
        <v>50</v>
      </c>
      <c r="Z267" s="256">
        <v>0</v>
      </c>
      <c r="AA267" s="255">
        <v>0</v>
      </c>
    </row>
    <row r="268" spans="1:27" s="24" customFormat="1" ht="28.5" x14ac:dyDescent="0.4">
      <c r="A268" s="260">
        <v>179</v>
      </c>
      <c r="B268" s="260" t="s">
        <v>26</v>
      </c>
      <c r="C268" s="362">
        <v>72349</v>
      </c>
      <c r="D268" s="362">
        <v>0</v>
      </c>
      <c r="E268" s="362">
        <v>1</v>
      </c>
      <c r="F268" s="362">
        <v>0</v>
      </c>
      <c r="G268" s="267" t="s">
        <v>11</v>
      </c>
      <c r="H268" s="263">
        <f t="shared" si="24"/>
        <v>100</v>
      </c>
      <c r="I268" s="400">
        <v>1000</v>
      </c>
      <c r="J268" s="271">
        <f t="shared" si="31"/>
        <v>100000</v>
      </c>
      <c r="K268" s="362">
        <v>1</v>
      </c>
      <c r="L268" s="267" t="s">
        <v>903</v>
      </c>
      <c r="M268" s="260" t="s">
        <v>872</v>
      </c>
      <c r="N268" s="254" t="s">
        <v>11</v>
      </c>
      <c r="O268" s="254">
        <v>400</v>
      </c>
      <c r="P268" s="256">
        <v>100</v>
      </c>
      <c r="Q268" s="253">
        <v>6450</v>
      </c>
      <c r="R268" s="253">
        <f t="shared" si="38"/>
        <v>2580000</v>
      </c>
      <c r="S268" s="260">
        <v>40</v>
      </c>
      <c r="T268" s="259">
        <v>0.7</v>
      </c>
      <c r="U268" s="253">
        <f t="shared" si="39"/>
        <v>1806000</v>
      </c>
      <c r="V268" s="253">
        <f t="shared" si="37"/>
        <v>774000</v>
      </c>
      <c r="W268" s="253">
        <f>V268+J268</f>
        <v>874000</v>
      </c>
      <c r="X268" s="253">
        <f>V268+J268</f>
        <v>874000</v>
      </c>
      <c r="Y268" s="260">
        <v>50</v>
      </c>
      <c r="Z268" s="260">
        <v>0</v>
      </c>
      <c r="AA268" s="254">
        <v>0</v>
      </c>
    </row>
    <row r="269" spans="1:27" s="24" customFormat="1" ht="28.5" x14ac:dyDescent="0.4">
      <c r="A269" s="260">
        <v>180</v>
      </c>
      <c r="B269" s="260" t="s">
        <v>26</v>
      </c>
      <c r="C269" s="362">
        <v>72348</v>
      </c>
      <c r="D269" s="362">
        <v>0</v>
      </c>
      <c r="E269" s="362">
        <v>0</v>
      </c>
      <c r="F269" s="362">
        <v>99</v>
      </c>
      <c r="G269" s="267" t="s">
        <v>11</v>
      </c>
      <c r="H269" s="263">
        <f t="shared" si="24"/>
        <v>99</v>
      </c>
      <c r="I269" s="400">
        <v>1000</v>
      </c>
      <c r="J269" s="271">
        <f t="shared" si="31"/>
        <v>99000</v>
      </c>
      <c r="K269" s="362">
        <v>1</v>
      </c>
      <c r="L269" s="7" t="s">
        <v>901</v>
      </c>
      <c r="M269" s="359" t="s">
        <v>875</v>
      </c>
      <c r="N269" s="254" t="s">
        <v>11</v>
      </c>
      <c r="O269" s="359">
        <v>396</v>
      </c>
      <c r="P269" s="256">
        <v>100</v>
      </c>
      <c r="Q269" s="253">
        <v>2550</v>
      </c>
      <c r="R269" s="253">
        <f t="shared" si="38"/>
        <v>1009800</v>
      </c>
      <c r="S269" s="260">
        <v>10</v>
      </c>
      <c r="T269" s="259">
        <v>0.4</v>
      </c>
      <c r="U269" s="253">
        <f t="shared" si="39"/>
        <v>403920</v>
      </c>
      <c r="V269" s="253">
        <f t="shared" si="37"/>
        <v>605880</v>
      </c>
      <c r="W269" s="253">
        <f>V269+J269</f>
        <v>704880</v>
      </c>
      <c r="X269" s="253">
        <v>704880</v>
      </c>
      <c r="Y269" s="260">
        <v>50</v>
      </c>
      <c r="Z269" s="260">
        <v>0</v>
      </c>
      <c r="AA269" s="254">
        <v>0</v>
      </c>
    </row>
    <row r="270" spans="1:27" s="24" customFormat="1" ht="28.5" x14ac:dyDescent="0.4">
      <c r="A270" s="260">
        <v>181</v>
      </c>
      <c r="B270" s="260" t="s">
        <v>26</v>
      </c>
      <c r="C270" s="362">
        <v>60414</v>
      </c>
      <c r="D270" s="362">
        <v>6</v>
      </c>
      <c r="E270" s="362">
        <v>0</v>
      </c>
      <c r="F270" s="362">
        <v>0</v>
      </c>
      <c r="G270" s="267" t="s">
        <v>1106</v>
      </c>
      <c r="H270" s="263">
        <f t="shared" si="24"/>
        <v>2400</v>
      </c>
      <c r="I270" s="271">
        <v>540</v>
      </c>
      <c r="J270" s="271">
        <f t="shared" si="31"/>
        <v>1296000</v>
      </c>
      <c r="K270" s="362"/>
      <c r="L270" s="396"/>
      <c r="M270" s="260"/>
      <c r="N270" s="254"/>
      <c r="O270" s="254"/>
      <c r="P270" s="256"/>
      <c r="Q270" s="254"/>
      <c r="R270" s="254"/>
      <c r="S270" s="260"/>
      <c r="T270" s="254"/>
      <c r="U270" s="254"/>
      <c r="V270" s="253"/>
      <c r="W270" s="253">
        <v>1296000</v>
      </c>
      <c r="X270" s="253">
        <v>1296000</v>
      </c>
      <c r="Y270" s="260">
        <v>50</v>
      </c>
      <c r="Z270" s="260">
        <v>0</v>
      </c>
      <c r="AA270" s="254">
        <v>0</v>
      </c>
    </row>
    <row r="271" spans="1:27" s="24" customFormat="1" ht="28.5" x14ac:dyDescent="0.4">
      <c r="A271" s="260">
        <v>182</v>
      </c>
      <c r="B271" s="260" t="s">
        <v>26</v>
      </c>
      <c r="C271" s="362">
        <v>26180</v>
      </c>
      <c r="D271" s="362">
        <v>20</v>
      </c>
      <c r="E271" s="362">
        <v>2</v>
      </c>
      <c r="F271" s="362">
        <v>8</v>
      </c>
      <c r="G271" s="267" t="s">
        <v>1106</v>
      </c>
      <c r="H271" s="263">
        <f t="shared" si="24"/>
        <v>8208</v>
      </c>
      <c r="I271" s="256">
        <v>170</v>
      </c>
      <c r="J271" s="271">
        <f t="shared" si="31"/>
        <v>1395360</v>
      </c>
      <c r="K271" s="362"/>
      <c r="L271" s="396"/>
      <c r="M271" s="260"/>
      <c r="N271" s="254"/>
      <c r="O271" s="254"/>
      <c r="P271" s="256"/>
      <c r="Q271" s="254"/>
      <c r="R271" s="254"/>
      <c r="S271" s="260"/>
      <c r="T271" s="254"/>
      <c r="U271" s="254"/>
      <c r="V271" s="254"/>
      <c r="W271" s="253">
        <v>1395360</v>
      </c>
      <c r="X271" s="253">
        <v>1395360</v>
      </c>
      <c r="Y271" s="260">
        <v>50</v>
      </c>
      <c r="Z271" s="260">
        <v>0</v>
      </c>
      <c r="AA271" s="254">
        <v>0</v>
      </c>
    </row>
    <row r="272" spans="1:27" s="24" customFormat="1" ht="28.5" x14ac:dyDescent="0.4">
      <c r="A272" s="260">
        <v>183</v>
      </c>
      <c r="B272" s="260" t="s">
        <v>26</v>
      </c>
      <c r="C272" s="362">
        <v>26189</v>
      </c>
      <c r="D272" s="362">
        <v>2</v>
      </c>
      <c r="E272" s="362">
        <v>1</v>
      </c>
      <c r="F272" s="362">
        <v>63</v>
      </c>
      <c r="G272" s="267" t="s">
        <v>1106</v>
      </c>
      <c r="H272" s="263">
        <f t="shared" si="24"/>
        <v>963</v>
      </c>
      <c r="I272" s="256">
        <v>200</v>
      </c>
      <c r="J272" s="271">
        <f t="shared" si="31"/>
        <v>192600</v>
      </c>
      <c r="K272" s="362"/>
      <c r="L272" s="396"/>
      <c r="M272" s="260"/>
      <c r="N272" s="254"/>
      <c r="O272" s="254"/>
      <c r="P272" s="256"/>
      <c r="Q272" s="254"/>
      <c r="R272" s="254"/>
      <c r="S272" s="260"/>
      <c r="T272" s="254"/>
      <c r="U272" s="254"/>
      <c r="V272" s="254"/>
      <c r="W272" s="253">
        <v>192600</v>
      </c>
      <c r="X272" s="253">
        <v>192600</v>
      </c>
      <c r="Y272" s="260">
        <v>50</v>
      </c>
      <c r="Z272" s="260">
        <v>0</v>
      </c>
      <c r="AA272" s="254">
        <v>0</v>
      </c>
    </row>
    <row r="273" spans="1:28" s="24" customFormat="1" ht="28.5" x14ac:dyDescent="0.4">
      <c r="A273" s="260">
        <v>184</v>
      </c>
      <c r="B273" s="260" t="s">
        <v>26</v>
      </c>
      <c r="C273" s="362">
        <v>26188</v>
      </c>
      <c r="D273" s="362">
        <v>44</v>
      </c>
      <c r="E273" s="362">
        <v>2</v>
      </c>
      <c r="F273" s="362">
        <v>98</v>
      </c>
      <c r="G273" s="267" t="s">
        <v>1106</v>
      </c>
      <c r="H273" s="263">
        <f t="shared" si="24"/>
        <v>17898</v>
      </c>
      <c r="I273" s="256">
        <v>170</v>
      </c>
      <c r="J273" s="271">
        <f t="shared" si="31"/>
        <v>3042660</v>
      </c>
      <c r="K273" s="362"/>
      <c r="L273" s="396"/>
      <c r="M273" s="260"/>
      <c r="N273" s="254"/>
      <c r="O273" s="254"/>
      <c r="P273" s="256"/>
      <c r="Q273" s="254"/>
      <c r="R273" s="254"/>
      <c r="S273" s="260"/>
      <c r="T273" s="254"/>
      <c r="U273" s="254"/>
      <c r="V273" s="254"/>
      <c r="W273" s="253">
        <v>3042660</v>
      </c>
      <c r="X273" s="253">
        <v>3042660</v>
      </c>
      <c r="Y273" s="260">
        <v>50</v>
      </c>
      <c r="Z273" s="260">
        <v>0</v>
      </c>
      <c r="AA273" s="254">
        <v>0</v>
      </c>
    </row>
    <row r="274" spans="1:28" s="24" customFormat="1" ht="28.5" x14ac:dyDescent="0.4">
      <c r="A274" s="260">
        <v>185</v>
      </c>
      <c r="B274" s="260" t="s">
        <v>26</v>
      </c>
      <c r="C274" s="362">
        <v>70018</v>
      </c>
      <c r="D274" s="362">
        <v>0</v>
      </c>
      <c r="E274" s="362">
        <v>3</v>
      </c>
      <c r="F274" s="362">
        <v>75</v>
      </c>
      <c r="G274" s="267" t="s">
        <v>1106</v>
      </c>
      <c r="H274" s="263">
        <f t="shared" si="24"/>
        <v>375</v>
      </c>
      <c r="I274" s="256">
        <v>260</v>
      </c>
      <c r="J274" s="271">
        <f t="shared" si="31"/>
        <v>97500</v>
      </c>
      <c r="K274" s="362"/>
      <c r="L274" s="396"/>
      <c r="M274" s="260"/>
      <c r="N274" s="254"/>
      <c r="O274" s="254"/>
      <c r="P274" s="256"/>
      <c r="Q274" s="254"/>
      <c r="R274" s="254"/>
      <c r="S274" s="260"/>
      <c r="T274" s="254"/>
      <c r="U274" s="254"/>
      <c r="V274" s="254"/>
      <c r="W274" s="253">
        <v>97500</v>
      </c>
      <c r="X274" s="253">
        <v>97500</v>
      </c>
      <c r="Y274" s="260">
        <v>50</v>
      </c>
      <c r="Z274" s="260">
        <v>0</v>
      </c>
      <c r="AA274" s="254">
        <v>0</v>
      </c>
    </row>
    <row r="275" spans="1:28" s="461" customFormat="1" ht="18" x14ac:dyDescent="0.4">
      <c r="A275" s="1193">
        <v>186</v>
      </c>
      <c r="B275" s="1193" t="s">
        <v>26</v>
      </c>
      <c r="C275" s="1193">
        <v>70019</v>
      </c>
      <c r="D275" s="1193">
        <v>2</v>
      </c>
      <c r="E275" s="1193">
        <v>0</v>
      </c>
      <c r="F275" s="1193">
        <v>0</v>
      </c>
      <c r="G275" s="1133" t="s">
        <v>11</v>
      </c>
      <c r="H275" s="1122">
        <f t="shared" si="24"/>
        <v>800</v>
      </c>
      <c r="I275" s="1193">
        <v>260</v>
      </c>
      <c r="J275" s="1122">
        <f t="shared" si="31"/>
        <v>208000</v>
      </c>
      <c r="K275" s="455">
        <v>1</v>
      </c>
      <c r="L275" s="456" t="s">
        <v>903</v>
      </c>
      <c r="M275" s="456" t="s">
        <v>872</v>
      </c>
      <c r="N275" s="457" t="s">
        <v>11</v>
      </c>
      <c r="O275" s="458">
        <v>35</v>
      </c>
      <c r="P275" s="457">
        <v>33.33</v>
      </c>
      <c r="Q275" s="459">
        <v>6450</v>
      </c>
      <c r="R275" s="459">
        <v>345678</v>
      </c>
      <c r="S275" s="456">
        <v>12</v>
      </c>
      <c r="T275" s="460">
        <v>0.14000000000000001</v>
      </c>
      <c r="U275" s="457">
        <f>R275*T275</f>
        <v>48394.920000000006</v>
      </c>
      <c r="V275" s="459">
        <f>R275-U275</f>
        <v>297283.08</v>
      </c>
      <c r="W275" s="459">
        <f>V275+J275</f>
        <v>505283.08</v>
      </c>
      <c r="X275" s="457">
        <f>J275*P275%+V275</f>
        <v>366609.48</v>
      </c>
      <c r="Y275" s="456">
        <v>50</v>
      </c>
      <c r="Z275" s="456">
        <v>0</v>
      </c>
      <c r="AA275" s="457">
        <v>0</v>
      </c>
      <c r="AB275" s="24"/>
    </row>
    <row r="276" spans="1:28" s="24" customFormat="1" ht="18" x14ac:dyDescent="0.4">
      <c r="A276" s="1194"/>
      <c r="B276" s="1194"/>
      <c r="C276" s="1194"/>
      <c r="D276" s="1194"/>
      <c r="E276" s="1194"/>
      <c r="F276" s="1194"/>
      <c r="G276" s="1134"/>
      <c r="H276" s="1123"/>
      <c r="I276" s="1194"/>
      <c r="J276" s="1123"/>
      <c r="K276" s="455">
        <v>2</v>
      </c>
      <c r="L276" s="456" t="s">
        <v>908</v>
      </c>
      <c r="M276" s="456" t="s">
        <v>875</v>
      </c>
      <c r="N276" s="457" t="s">
        <v>11</v>
      </c>
      <c r="O276" s="458">
        <v>80</v>
      </c>
      <c r="P276" s="457">
        <v>33.33</v>
      </c>
      <c r="Q276" s="459">
        <v>5550</v>
      </c>
      <c r="R276" s="459">
        <v>345678</v>
      </c>
      <c r="S276" s="456">
        <v>12</v>
      </c>
      <c r="T276" s="460">
        <v>0.5</v>
      </c>
      <c r="U276" s="457">
        <f t="shared" ref="U276:U277" si="40">R276*T276</f>
        <v>172839</v>
      </c>
      <c r="V276" s="459">
        <f t="shared" ref="V276:V277" si="41">R276-U276</f>
        <v>172839</v>
      </c>
      <c r="W276" s="459">
        <f>V276+J275</f>
        <v>380839</v>
      </c>
      <c r="X276" s="457">
        <f>J275*P276%+V276</f>
        <v>242165.4</v>
      </c>
      <c r="Y276" s="456">
        <v>0</v>
      </c>
      <c r="Z276" s="462">
        <v>242165.4</v>
      </c>
      <c r="AA276" s="457">
        <v>0.3</v>
      </c>
    </row>
    <row r="277" spans="1:28" s="24" customFormat="1" ht="18" x14ac:dyDescent="0.4">
      <c r="A277" s="1195"/>
      <c r="B277" s="1195"/>
      <c r="C277" s="1195"/>
      <c r="D277" s="1195"/>
      <c r="E277" s="1195"/>
      <c r="F277" s="1195"/>
      <c r="G277" s="1135"/>
      <c r="H277" s="1124"/>
      <c r="I277" s="1195"/>
      <c r="J277" s="1124"/>
      <c r="K277" s="455">
        <v>3</v>
      </c>
      <c r="L277" s="456" t="s">
        <v>908</v>
      </c>
      <c r="M277" s="456" t="s">
        <v>875</v>
      </c>
      <c r="N277" s="457" t="s">
        <v>11</v>
      </c>
      <c r="O277" s="458">
        <v>228</v>
      </c>
      <c r="P277" s="457">
        <v>33.33</v>
      </c>
      <c r="Q277" s="459">
        <v>5550</v>
      </c>
      <c r="R277" s="459">
        <v>345678</v>
      </c>
      <c r="S277" s="456">
        <v>12</v>
      </c>
      <c r="T277" s="460">
        <v>0.5</v>
      </c>
      <c r="U277" s="457">
        <f t="shared" si="40"/>
        <v>172839</v>
      </c>
      <c r="V277" s="459">
        <f t="shared" si="41"/>
        <v>172839</v>
      </c>
      <c r="W277" s="459">
        <f>V277+J275</f>
        <v>380839</v>
      </c>
      <c r="X277" s="457">
        <f>J275*P277%+V277</f>
        <v>242165.4</v>
      </c>
      <c r="Y277" s="456">
        <v>0</v>
      </c>
      <c r="Z277" s="462">
        <v>242165.4</v>
      </c>
      <c r="AA277" s="457">
        <v>0.3</v>
      </c>
    </row>
    <row r="278" spans="1:28" s="24" customFormat="1" ht="28.5" x14ac:dyDescent="0.4">
      <c r="A278" s="260">
        <v>187</v>
      </c>
      <c r="B278" s="260" t="s">
        <v>26</v>
      </c>
      <c r="C278" s="362">
        <v>26166</v>
      </c>
      <c r="D278" s="362">
        <v>48</v>
      </c>
      <c r="E278" s="362">
        <v>2</v>
      </c>
      <c r="F278" s="362">
        <v>41</v>
      </c>
      <c r="G278" s="267" t="s">
        <v>1106</v>
      </c>
      <c r="H278" s="263">
        <f t="shared" si="24"/>
        <v>19441</v>
      </c>
      <c r="I278" s="256">
        <v>170</v>
      </c>
      <c r="J278" s="271">
        <f t="shared" si="31"/>
        <v>3304970</v>
      </c>
      <c r="K278" s="362"/>
      <c r="L278" s="396"/>
      <c r="M278" s="260"/>
      <c r="N278" s="254"/>
      <c r="O278" s="254"/>
      <c r="P278" s="256"/>
      <c r="Q278" s="254"/>
      <c r="R278" s="254"/>
      <c r="S278" s="260"/>
      <c r="T278" s="254"/>
      <c r="U278" s="254"/>
      <c r="V278" s="254"/>
      <c r="W278" s="253">
        <v>3304970</v>
      </c>
      <c r="X278" s="253">
        <v>3304970</v>
      </c>
      <c r="Y278" s="260">
        <v>50</v>
      </c>
      <c r="Z278" s="260">
        <v>0</v>
      </c>
      <c r="AA278" s="254">
        <v>0</v>
      </c>
    </row>
    <row r="279" spans="1:28" s="24" customFormat="1" ht="28.5" x14ac:dyDescent="0.4">
      <c r="A279" s="260">
        <v>188</v>
      </c>
      <c r="B279" s="260" t="s">
        <v>26</v>
      </c>
      <c r="C279" s="362">
        <v>70020</v>
      </c>
      <c r="D279" s="362">
        <v>0</v>
      </c>
      <c r="E279" s="362">
        <v>2</v>
      </c>
      <c r="F279" s="362">
        <v>0</v>
      </c>
      <c r="G279" s="267" t="s">
        <v>11</v>
      </c>
      <c r="H279" s="263">
        <f t="shared" si="24"/>
        <v>200</v>
      </c>
      <c r="I279" s="256">
        <v>230</v>
      </c>
      <c r="J279" s="271">
        <f t="shared" si="31"/>
        <v>46000</v>
      </c>
      <c r="K279" s="362">
        <v>1</v>
      </c>
      <c r="L279" s="359" t="s">
        <v>903</v>
      </c>
      <c r="M279" s="359" t="s">
        <v>875</v>
      </c>
      <c r="N279" s="254" t="s">
        <v>11</v>
      </c>
      <c r="O279" s="359">
        <v>90</v>
      </c>
      <c r="P279" s="256">
        <v>100</v>
      </c>
      <c r="Q279" s="253">
        <v>6450</v>
      </c>
      <c r="R279" s="253">
        <f>O279*Q279</f>
        <v>580500</v>
      </c>
      <c r="S279" s="260">
        <v>46</v>
      </c>
      <c r="T279" s="259">
        <v>0.93</v>
      </c>
      <c r="U279" s="254">
        <f>R279*T279</f>
        <v>539865</v>
      </c>
      <c r="V279" s="253">
        <f>R279-U279</f>
        <v>40635</v>
      </c>
      <c r="W279" s="253">
        <f>V279+J279</f>
        <v>86635</v>
      </c>
      <c r="X279" s="253">
        <v>86635</v>
      </c>
      <c r="Y279" s="260">
        <v>50</v>
      </c>
      <c r="Z279" s="260">
        <v>0</v>
      </c>
      <c r="AA279" s="254">
        <v>0</v>
      </c>
    </row>
    <row r="280" spans="1:28" s="413" customFormat="1" ht="28.5" x14ac:dyDescent="0.4">
      <c r="A280" s="1040">
        <v>189</v>
      </c>
      <c r="B280" s="1040" t="s">
        <v>26</v>
      </c>
      <c r="C280" s="1084">
        <v>26186</v>
      </c>
      <c r="D280" s="1084">
        <v>4</v>
      </c>
      <c r="E280" s="1084">
        <v>1</v>
      </c>
      <c r="F280" s="1084">
        <v>7</v>
      </c>
      <c r="G280" s="267" t="s">
        <v>11</v>
      </c>
      <c r="H280" s="263">
        <v>22</v>
      </c>
      <c r="I280" s="256">
        <v>170</v>
      </c>
      <c r="J280" s="271">
        <f t="shared" si="31"/>
        <v>3740</v>
      </c>
      <c r="K280" s="362">
        <v>1</v>
      </c>
      <c r="L280" s="359" t="s">
        <v>903</v>
      </c>
      <c r="M280" s="359" t="s">
        <v>875</v>
      </c>
      <c r="N280" s="254" t="s">
        <v>11</v>
      </c>
      <c r="O280" s="260">
        <v>88</v>
      </c>
      <c r="P280" s="256">
        <v>100</v>
      </c>
      <c r="Q280" s="253">
        <v>6450</v>
      </c>
      <c r="R280" s="254">
        <f>Q280*O280</f>
        <v>567600</v>
      </c>
      <c r="S280" s="260">
        <v>20</v>
      </c>
      <c r="T280" s="259">
        <v>0.93</v>
      </c>
      <c r="U280" s="254">
        <f>R280*T280</f>
        <v>527868</v>
      </c>
      <c r="V280" s="254">
        <f>R280-U280</f>
        <v>39732</v>
      </c>
      <c r="W280" s="253">
        <f>V280+J280</f>
        <v>43472</v>
      </c>
      <c r="X280" s="253">
        <v>43472</v>
      </c>
      <c r="Y280" s="260">
        <v>50</v>
      </c>
      <c r="Z280" s="260">
        <v>0</v>
      </c>
      <c r="AA280" s="254">
        <v>0</v>
      </c>
    </row>
    <row r="281" spans="1:28" s="413" customFormat="1" ht="28.5" x14ac:dyDescent="0.4">
      <c r="A281" s="1042"/>
      <c r="B281" s="1042"/>
      <c r="C281" s="1086"/>
      <c r="D281" s="1086"/>
      <c r="E281" s="1086"/>
      <c r="F281" s="1086"/>
      <c r="G281" s="267" t="s">
        <v>1106</v>
      </c>
      <c r="H281" s="23">
        <v>1685</v>
      </c>
      <c r="I281" s="256">
        <v>170</v>
      </c>
      <c r="J281" s="271">
        <f t="shared" si="31"/>
        <v>286450</v>
      </c>
      <c r="K281" s="362"/>
      <c r="L281" s="359"/>
      <c r="M281" s="359"/>
      <c r="N281" s="254"/>
      <c r="O281" s="254"/>
      <c r="P281" s="256"/>
      <c r="Q281" s="254"/>
      <c r="R281" s="254"/>
      <c r="S281" s="260"/>
      <c r="T281" s="254"/>
      <c r="U281" s="254"/>
      <c r="V281" s="254"/>
      <c r="W281" s="253">
        <v>286450</v>
      </c>
      <c r="X281" s="253">
        <v>286450</v>
      </c>
      <c r="Y281" s="260">
        <v>50</v>
      </c>
      <c r="Z281" s="260">
        <v>0</v>
      </c>
      <c r="AA281" s="254">
        <v>0</v>
      </c>
    </row>
    <row r="282" spans="1:28" s="24" customFormat="1" ht="28.5" x14ac:dyDescent="0.4">
      <c r="A282" s="260">
        <v>190</v>
      </c>
      <c r="B282" s="260" t="s">
        <v>26</v>
      </c>
      <c r="C282" s="362">
        <v>40510</v>
      </c>
      <c r="D282" s="362">
        <v>9</v>
      </c>
      <c r="E282" s="362">
        <v>0</v>
      </c>
      <c r="F282" s="362">
        <v>60</v>
      </c>
      <c r="G282" s="267" t="s">
        <v>1106</v>
      </c>
      <c r="H282" s="263">
        <f t="shared" si="24"/>
        <v>3660</v>
      </c>
      <c r="I282" s="256">
        <v>170</v>
      </c>
      <c r="J282" s="271">
        <f t="shared" si="31"/>
        <v>622200</v>
      </c>
      <c r="K282" s="362"/>
      <c r="L282" s="396"/>
      <c r="M282" s="260"/>
      <c r="N282" s="254"/>
      <c r="O282" s="254"/>
      <c r="P282" s="256"/>
      <c r="Q282" s="254"/>
      <c r="R282" s="254"/>
      <c r="S282" s="260"/>
      <c r="T282" s="254"/>
      <c r="U282" s="254"/>
      <c r="V282" s="254"/>
      <c r="W282" s="253">
        <v>622200</v>
      </c>
      <c r="X282" s="253">
        <v>622200</v>
      </c>
      <c r="Y282" s="260">
        <v>50</v>
      </c>
      <c r="Z282" s="260">
        <v>0</v>
      </c>
      <c r="AA282" s="254">
        <v>0</v>
      </c>
    </row>
    <row r="283" spans="1:28" s="24" customFormat="1" ht="28.5" x14ac:dyDescent="0.4">
      <c r="A283" s="260">
        <v>191</v>
      </c>
      <c r="B283" s="260" t="s">
        <v>26</v>
      </c>
      <c r="C283" s="362">
        <v>76804</v>
      </c>
      <c r="D283" s="362">
        <v>1</v>
      </c>
      <c r="E283" s="362">
        <v>0</v>
      </c>
      <c r="F283" s="362">
        <v>53</v>
      </c>
      <c r="G283" s="267" t="s">
        <v>1106</v>
      </c>
      <c r="H283" s="263">
        <f t="shared" si="24"/>
        <v>453</v>
      </c>
      <c r="I283" s="256">
        <v>170</v>
      </c>
      <c r="J283" s="271">
        <f t="shared" si="31"/>
        <v>77010</v>
      </c>
      <c r="K283" s="362"/>
      <c r="L283" s="396"/>
      <c r="M283" s="260"/>
      <c r="N283" s="254"/>
      <c r="O283" s="254"/>
      <c r="P283" s="256"/>
      <c r="Q283" s="254"/>
      <c r="R283" s="254"/>
      <c r="S283" s="260"/>
      <c r="T283" s="254"/>
      <c r="U283" s="254"/>
      <c r="V283" s="254"/>
      <c r="W283" s="253">
        <v>77010</v>
      </c>
      <c r="X283" s="253">
        <v>77010</v>
      </c>
      <c r="Y283" s="260">
        <v>50</v>
      </c>
      <c r="Z283" s="260">
        <v>0</v>
      </c>
      <c r="AA283" s="254">
        <v>0</v>
      </c>
    </row>
    <row r="284" spans="1:28" s="24" customFormat="1" ht="28.5" x14ac:dyDescent="0.4">
      <c r="A284" s="260">
        <v>192</v>
      </c>
      <c r="B284" s="260" t="s">
        <v>26</v>
      </c>
      <c r="C284" s="362">
        <v>40511</v>
      </c>
      <c r="D284" s="362">
        <v>9</v>
      </c>
      <c r="E284" s="362">
        <v>0</v>
      </c>
      <c r="F284" s="362">
        <v>60</v>
      </c>
      <c r="G284" s="267" t="s">
        <v>1106</v>
      </c>
      <c r="H284" s="263">
        <f t="shared" si="24"/>
        <v>3660</v>
      </c>
      <c r="I284" s="256">
        <v>170</v>
      </c>
      <c r="J284" s="271">
        <f t="shared" si="31"/>
        <v>622200</v>
      </c>
      <c r="K284" s="362"/>
      <c r="L284" s="396"/>
      <c r="M284" s="260"/>
      <c r="N284" s="254"/>
      <c r="O284" s="254"/>
      <c r="P284" s="256"/>
      <c r="Q284" s="254"/>
      <c r="R284" s="254"/>
      <c r="S284" s="260"/>
      <c r="T284" s="254"/>
      <c r="U284" s="254"/>
      <c r="V284" s="254"/>
      <c r="W284" s="253">
        <v>622200</v>
      </c>
      <c r="X284" s="253">
        <v>622200</v>
      </c>
      <c r="Y284" s="260">
        <v>50</v>
      </c>
      <c r="Z284" s="260">
        <v>0</v>
      </c>
      <c r="AA284" s="254">
        <v>0</v>
      </c>
    </row>
    <row r="285" spans="1:28" s="24" customFormat="1" ht="28.5" x14ac:dyDescent="0.4">
      <c r="A285" s="260">
        <v>193</v>
      </c>
      <c r="B285" s="260" t="s">
        <v>26</v>
      </c>
      <c r="C285" s="362">
        <v>26183</v>
      </c>
      <c r="D285" s="362">
        <v>8</v>
      </c>
      <c r="E285" s="362">
        <v>1</v>
      </c>
      <c r="F285" s="362">
        <v>74</v>
      </c>
      <c r="G285" s="267" t="s">
        <v>1106</v>
      </c>
      <c r="H285" s="263">
        <f t="shared" si="24"/>
        <v>3374</v>
      </c>
      <c r="I285" s="256">
        <v>750</v>
      </c>
      <c r="J285" s="271">
        <f t="shared" si="31"/>
        <v>2530500</v>
      </c>
      <c r="K285" s="362"/>
      <c r="L285" s="396"/>
      <c r="M285" s="260"/>
      <c r="N285" s="254"/>
      <c r="O285" s="254"/>
      <c r="P285" s="256"/>
      <c r="Q285" s="254"/>
      <c r="R285" s="254"/>
      <c r="S285" s="260"/>
      <c r="T285" s="254"/>
      <c r="U285" s="254"/>
      <c r="V285" s="254"/>
      <c r="W285" s="253">
        <v>2530500</v>
      </c>
      <c r="X285" s="253">
        <v>2530500</v>
      </c>
      <c r="Y285" s="260">
        <v>50</v>
      </c>
      <c r="Z285" s="260">
        <v>0</v>
      </c>
      <c r="AA285" s="254">
        <v>0</v>
      </c>
    </row>
    <row r="286" spans="1:28" s="24" customFormat="1" ht="28.5" x14ac:dyDescent="0.4">
      <c r="A286" s="260">
        <v>194</v>
      </c>
      <c r="B286" s="260" t="s">
        <v>26</v>
      </c>
      <c r="C286" s="362">
        <v>19019</v>
      </c>
      <c r="D286" s="362">
        <v>17</v>
      </c>
      <c r="E286" s="362">
        <v>2</v>
      </c>
      <c r="F286" s="362">
        <v>9</v>
      </c>
      <c r="G286" s="267" t="s">
        <v>1106</v>
      </c>
      <c r="H286" s="263">
        <f t="shared" si="24"/>
        <v>7009</v>
      </c>
      <c r="I286" s="256">
        <v>630</v>
      </c>
      <c r="J286" s="271">
        <f t="shared" si="31"/>
        <v>4415670</v>
      </c>
      <c r="K286" s="362"/>
      <c r="L286" s="396"/>
      <c r="M286" s="260"/>
      <c r="N286" s="254"/>
      <c r="O286" s="254"/>
      <c r="P286" s="256"/>
      <c r="Q286" s="254"/>
      <c r="R286" s="254"/>
      <c r="S286" s="260"/>
      <c r="T286" s="254"/>
      <c r="U286" s="254"/>
      <c r="V286" s="254"/>
      <c r="W286" s="253">
        <v>4415670</v>
      </c>
      <c r="X286" s="253">
        <v>4415670</v>
      </c>
      <c r="Y286" s="260">
        <v>50</v>
      </c>
      <c r="Z286" s="260">
        <v>0</v>
      </c>
      <c r="AA286" s="254">
        <v>0</v>
      </c>
    </row>
    <row r="287" spans="1:28" s="24" customFormat="1" ht="18" x14ac:dyDescent="0.4">
      <c r="A287" s="1040">
        <v>195</v>
      </c>
      <c r="B287" s="1040" t="s">
        <v>26</v>
      </c>
      <c r="C287" s="1084">
        <v>26187</v>
      </c>
      <c r="D287" s="1084">
        <v>7</v>
      </c>
      <c r="E287" s="1084">
        <v>3</v>
      </c>
      <c r="F287" s="1084">
        <v>37</v>
      </c>
      <c r="G287" s="1119" t="s">
        <v>11</v>
      </c>
      <c r="H287" s="1107">
        <v>88</v>
      </c>
      <c r="I287" s="1084">
        <v>170</v>
      </c>
      <c r="J287" s="1107">
        <f t="shared" si="31"/>
        <v>14960</v>
      </c>
      <c r="K287" s="362">
        <v>1</v>
      </c>
      <c r="L287" s="359" t="s">
        <v>903</v>
      </c>
      <c r="M287" s="359" t="s">
        <v>872</v>
      </c>
      <c r="N287" s="254" t="s">
        <v>11</v>
      </c>
      <c r="O287" s="359">
        <v>88</v>
      </c>
      <c r="P287" s="400"/>
      <c r="Q287" s="400">
        <v>6450</v>
      </c>
      <c r="R287" s="254">
        <f>O287*Q287</f>
        <v>567600</v>
      </c>
      <c r="S287" s="260">
        <v>10</v>
      </c>
      <c r="T287" s="259">
        <v>0.1</v>
      </c>
      <c r="U287" s="254">
        <f>R287*T287</f>
        <v>56760</v>
      </c>
      <c r="V287" s="254">
        <f>R287-U287</f>
        <v>510840</v>
      </c>
      <c r="W287" s="253">
        <f>V287+J287</f>
        <v>525800</v>
      </c>
      <c r="X287" s="254">
        <f>O287/4*I287+V287</f>
        <v>514580</v>
      </c>
      <c r="Y287" s="260">
        <v>50</v>
      </c>
      <c r="Z287" s="260">
        <v>0</v>
      </c>
      <c r="AA287" s="254">
        <v>0</v>
      </c>
    </row>
    <row r="288" spans="1:28" s="24" customFormat="1" ht="18" x14ac:dyDescent="0.4">
      <c r="A288" s="1041"/>
      <c r="B288" s="1041"/>
      <c r="C288" s="1085"/>
      <c r="D288" s="1085"/>
      <c r="E288" s="1085"/>
      <c r="F288" s="1085"/>
      <c r="G288" s="1120"/>
      <c r="H288" s="1109"/>
      <c r="I288" s="1086"/>
      <c r="J288" s="1109"/>
      <c r="K288" s="362">
        <v>2</v>
      </c>
      <c r="L288" s="359" t="s">
        <v>903</v>
      </c>
      <c r="M288" s="359" t="s">
        <v>872</v>
      </c>
      <c r="N288" s="254" t="s">
        <v>11</v>
      </c>
      <c r="O288" s="359">
        <v>264</v>
      </c>
      <c r="P288" s="400"/>
      <c r="Q288" s="400">
        <v>6450</v>
      </c>
      <c r="R288" s="254">
        <f>O288*Q288</f>
        <v>1702800</v>
      </c>
      <c r="S288" s="260">
        <v>10</v>
      </c>
      <c r="T288" s="259">
        <v>0.1</v>
      </c>
      <c r="U288" s="254">
        <f>R288*T288</f>
        <v>170280</v>
      </c>
      <c r="V288" s="254">
        <f>R288-U288</f>
        <v>1532520</v>
      </c>
      <c r="W288" s="253">
        <f>V288-J287</f>
        <v>1517560</v>
      </c>
      <c r="X288" s="254">
        <f>O288/4*I287+V288</f>
        <v>1543740</v>
      </c>
      <c r="Y288" s="260">
        <v>10</v>
      </c>
      <c r="Z288" s="260">
        <v>0</v>
      </c>
      <c r="AA288" s="254">
        <v>0</v>
      </c>
    </row>
    <row r="289" spans="1:27" s="24" customFormat="1" ht="28.5" x14ac:dyDescent="0.4">
      <c r="A289" s="1042"/>
      <c r="B289" s="1042"/>
      <c r="C289" s="1086"/>
      <c r="D289" s="1086"/>
      <c r="E289" s="1086"/>
      <c r="F289" s="1086"/>
      <c r="G289" s="434" t="s">
        <v>1106</v>
      </c>
      <c r="H289" s="23">
        <v>3049</v>
      </c>
      <c r="I289" s="463">
        <v>171</v>
      </c>
      <c r="J289" s="464">
        <f t="shared" si="31"/>
        <v>521379</v>
      </c>
      <c r="K289" s="362"/>
      <c r="L289" s="359"/>
      <c r="M289" s="359"/>
      <c r="N289" s="254"/>
      <c r="O289" s="359"/>
      <c r="P289" s="256"/>
      <c r="Q289" s="254"/>
      <c r="R289" s="254"/>
      <c r="S289" s="260"/>
      <c r="T289" s="254"/>
      <c r="U289" s="254"/>
      <c r="V289" s="254"/>
      <c r="W289" s="253">
        <v>521379</v>
      </c>
      <c r="X289" s="253">
        <v>521379</v>
      </c>
      <c r="Y289" s="260">
        <v>50</v>
      </c>
      <c r="Z289" s="260">
        <v>0</v>
      </c>
      <c r="AA289" s="254">
        <v>0</v>
      </c>
    </row>
    <row r="290" spans="1:27" s="24" customFormat="1" ht="28.5" x14ac:dyDescent="0.4">
      <c r="A290" s="260">
        <v>196</v>
      </c>
      <c r="B290" s="260" t="s">
        <v>26</v>
      </c>
      <c r="C290" s="362">
        <v>26171</v>
      </c>
      <c r="D290" s="362">
        <v>41</v>
      </c>
      <c r="E290" s="362">
        <v>0</v>
      </c>
      <c r="F290" s="362">
        <v>54</v>
      </c>
      <c r="G290" s="267" t="s">
        <v>1106</v>
      </c>
      <c r="H290" s="263">
        <f t="shared" ref="H290:H307" si="42">D290*400+E290*100+F290</f>
        <v>16454</v>
      </c>
      <c r="I290" s="411">
        <v>170</v>
      </c>
      <c r="J290" s="464">
        <f t="shared" si="31"/>
        <v>2797180</v>
      </c>
      <c r="K290" s="362"/>
      <c r="L290" s="396"/>
      <c r="M290" s="260"/>
      <c r="N290" s="254"/>
      <c r="O290" s="254"/>
      <c r="P290" s="256"/>
      <c r="Q290" s="254"/>
      <c r="R290" s="254"/>
      <c r="S290" s="260"/>
      <c r="T290" s="254"/>
      <c r="U290" s="254"/>
      <c r="V290" s="254"/>
      <c r="W290" s="253">
        <v>2797180</v>
      </c>
      <c r="X290" s="253">
        <v>2797180</v>
      </c>
      <c r="Y290" s="260">
        <v>50</v>
      </c>
      <c r="Z290" s="260">
        <v>0</v>
      </c>
      <c r="AA290" s="254">
        <v>0</v>
      </c>
    </row>
    <row r="291" spans="1:27" s="24" customFormat="1" ht="28.5" x14ac:dyDescent="0.4">
      <c r="A291" s="260">
        <v>197</v>
      </c>
      <c r="B291" s="260" t="s">
        <v>26</v>
      </c>
      <c r="C291" s="362">
        <v>26184</v>
      </c>
      <c r="D291" s="362">
        <v>5</v>
      </c>
      <c r="E291" s="362">
        <v>2</v>
      </c>
      <c r="F291" s="362">
        <v>93</v>
      </c>
      <c r="G291" s="267" t="s">
        <v>1106</v>
      </c>
      <c r="H291" s="263">
        <f t="shared" si="42"/>
        <v>2293</v>
      </c>
      <c r="I291" s="256">
        <v>200</v>
      </c>
      <c r="J291" s="271">
        <f t="shared" si="31"/>
        <v>458600</v>
      </c>
      <c r="K291" s="362"/>
      <c r="L291" s="396"/>
      <c r="M291" s="260"/>
      <c r="N291" s="254"/>
      <c r="O291" s="254"/>
      <c r="P291" s="256"/>
      <c r="Q291" s="254"/>
      <c r="R291" s="254"/>
      <c r="S291" s="260"/>
      <c r="T291" s="254"/>
      <c r="U291" s="254"/>
      <c r="V291" s="254"/>
      <c r="W291" s="253">
        <v>458600</v>
      </c>
      <c r="X291" s="253">
        <v>458600</v>
      </c>
      <c r="Y291" s="260">
        <v>50</v>
      </c>
      <c r="Z291" s="260">
        <v>0</v>
      </c>
      <c r="AA291" s="254">
        <v>0</v>
      </c>
    </row>
    <row r="292" spans="1:27" s="24" customFormat="1" ht="28.5" x14ac:dyDescent="0.4">
      <c r="A292" s="260">
        <v>198</v>
      </c>
      <c r="B292" s="260" t="s">
        <v>26</v>
      </c>
      <c r="C292" s="362">
        <v>26164</v>
      </c>
      <c r="D292" s="362">
        <v>16</v>
      </c>
      <c r="E292" s="362">
        <v>2</v>
      </c>
      <c r="F292" s="362">
        <v>50</v>
      </c>
      <c r="G292" s="267" t="s">
        <v>1106</v>
      </c>
      <c r="H292" s="263">
        <f t="shared" si="42"/>
        <v>6650</v>
      </c>
      <c r="I292" s="256">
        <v>170</v>
      </c>
      <c r="J292" s="271">
        <f t="shared" si="31"/>
        <v>1130500</v>
      </c>
      <c r="K292" s="362"/>
      <c r="L292" s="396"/>
      <c r="M292" s="260"/>
      <c r="N292" s="254"/>
      <c r="O292" s="254"/>
      <c r="P292" s="256"/>
      <c r="Q292" s="254"/>
      <c r="R292" s="254"/>
      <c r="S292" s="260"/>
      <c r="T292" s="254"/>
      <c r="U292" s="254"/>
      <c r="V292" s="254"/>
      <c r="W292" s="253">
        <v>1130500</v>
      </c>
      <c r="X292" s="253">
        <v>1130500</v>
      </c>
      <c r="Y292" s="260">
        <v>50</v>
      </c>
      <c r="Z292" s="260">
        <v>0</v>
      </c>
      <c r="AA292" s="254">
        <v>0</v>
      </c>
    </row>
    <row r="293" spans="1:27" s="24" customFormat="1" ht="28.5" x14ac:dyDescent="0.4">
      <c r="A293" s="260">
        <v>199</v>
      </c>
      <c r="B293" s="260" t="s">
        <v>26</v>
      </c>
      <c r="C293" s="362">
        <v>72834</v>
      </c>
      <c r="D293" s="362">
        <v>1</v>
      </c>
      <c r="E293" s="362">
        <v>0</v>
      </c>
      <c r="F293" s="362">
        <v>0</v>
      </c>
      <c r="G293" s="267" t="s">
        <v>1106</v>
      </c>
      <c r="H293" s="263">
        <f t="shared" si="42"/>
        <v>400</v>
      </c>
      <c r="I293" s="256">
        <v>130</v>
      </c>
      <c r="J293" s="271">
        <f t="shared" si="31"/>
        <v>52000</v>
      </c>
      <c r="K293" s="362"/>
      <c r="L293" s="396"/>
      <c r="M293" s="260"/>
      <c r="N293" s="254"/>
      <c r="O293" s="254"/>
      <c r="P293" s="256"/>
      <c r="Q293" s="254"/>
      <c r="R293" s="254"/>
      <c r="S293" s="260"/>
      <c r="T293" s="254"/>
      <c r="U293" s="254"/>
      <c r="V293" s="254"/>
      <c r="W293" s="253">
        <v>52000</v>
      </c>
      <c r="X293" s="253">
        <v>52000</v>
      </c>
      <c r="Y293" s="260">
        <v>50</v>
      </c>
      <c r="Z293" s="260">
        <v>0</v>
      </c>
      <c r="AA293" s="254">
        <v>0</v>
      </c>
    </row>
    <row r="294" spans="1:27" s="24" customFormat="1" ht="28.5" x14ac:dyDescent="0.4">
      <c r="A294" s="260">
        <v>200</v>
      </c>
      <c r="B294" s="260" t="s">
        <v>26</v>
      </c>
      <c r="C294" s="362">
        <v>26169</v>
      </c>
      <c r="D294" s="362">
        <v>0</v>
      </c>
      <c r="E294" s="362">
        <v>3</v>
      </c>
      <c r="F294" s="362">
        <v>33</v>
      </c>
      <c r="G294" s="267" t="s">
        <v>11</v>
      </c>
      <c r="H294" s="263">
        <f t="shared" si="42"/>
        <v>333</v>
      </c>
      <c r="I294" s="256">
        <v>260</v>
      </c>
      <c r="J294" s="271">
        <f t="shared" si="31"/>
        <v>86580</v>
      </c>
      <c r="K294" s="362">
        <v>1</v>
      </c>
      <c r="L294" s="359" t="s">
        <v>903</v>
      </c>
      <c r="M294" s="359" t="s">
        <v>872</v>
      </c>
      <c r="N294" s="254" t="s">
        <v>11</v>
      </c>
      <c r="O294" s="254">
        <v>240</v>
      </c>
      <c r="P294" s="256">
        <v>100</v>
      </c>
      <c r="Q294" s="253">
        <v>6450</v>
      </c>
      <c r="R294" s="254">
        <f>Q294*O294</f>
        <v>1548000</v>
      </c>
      <c r="S294" s="260">
        <v>1</v>
      </c>
      <c r="T294" s="259">
        <v>0.01</v>
      </c>
      <c r="U294" s="254">
        <f>R294*T294</f>
        <v>15480</v>
      </c>
      <c r="V294" s="254">
        <f>R294-U294</f>
        <v>1532520</v>
      </c>
      <c r="W294" s="253">
        <f>V294+J294</f>
        <v>1619100</v>
      </c>
      <c r="X294" s="257">
        <v>1619100</v>
      </c>
      <c r="Y294" s="260">
        <v>50</v>
      </c>
      <c r="Z294" s="260">
        <v>0</v>
      </c>
      <c r="AA294" s="254">
        <v>0</v>
      </c>
    </row>
    <row r="295" spans="1:27" s="24" customFormat="1" ht="28.5" x14ac:dyDescent="0.4">
      <c r="A295" s="359">
        <v>201</v>
      </c>
      <c r="B295" s="359" t="s">
        <v>26</v>
      </c>
      <c r="C295" s="419">
        <v>72835</v>
      </c>
      <c r="D295" s="420">
        <v>1</v>
      </c>
      <c r="E295" s="420">
        <v>0</v>
      </c>
      <c r="F295" s="420">
        <v>0</v>
      </c>
      <c r="G295" s="267" t="s">
        <v>1106</v>
      </c>
      <c r="H295" s="263">
        <f t="shared" si="42"/>
        <v>400</v>
      </c>
      <c r="I295" s="256">
        <v>260</v>
      </c>
      <c r="J295" s="271">
        <f t="shared" si="31"/>
        <v>104000</v>
      </c>
      <c r="K295" s="362"/>
      <c r="L295" s="396"/>
      <c r="M295" s="260"/>
      <c r="N295" s="254"/>
      <c r="O295" s="254"/>
      <c r="P295" s="256"/>
      <c r="Q295" s="254"/>
      <c r="R295" s="254"/>
      <c r="S295" s="260"/>
      <c r="T295" s="254"/>
      <c r="U295" s="254"/>
      <c r="V295" s="254"/>
      <c r="W295" s="253">
        <v>104000</v>
      </c>
      <c r="X295" s="253">
        <v>104000</v>
      </c>
      <c r="Y295" s="260">
        <v>50</v>
      </c>
      <c r="Z295" s="260">
        <v>0</v>
      </c>
      <c r="AA295" s="254">
        <v>0</v>
      </c>
    </row>
    <row r="296" spans="1:27" s="24" customFormat="1" ht="28.5" x14ac:dyDescent="0.4">
      <c r="A296" s="359">
        <v>203</v>
      </c>
      <c r="B296" s="359" t="s">
        <v>26</v>
      </c>
      <c r="C296" s="419">
        <v>72832</v>
      </c>
      <c r="D296" s="420">
        <v>1</v>
      </c>
      <c r="E296" s="420">
        <v>0</v>
      </c>
      <c r="F296" s="420">
        <v>0</v>
      </c>
      <c r="G296" s="267" t="s">
        <v>1106</v>
      </c>
      <c r="H296" s="263">
        <f t="shared" si="42"/>
        <v>400</v>
      </c>
      <c r="I296" s="256">
        <v>260</v>
      </c>
      <c r="J296" s="271">
        <f t="shared" si="31"/>
        <v>104000</v>
      </c>
      <c r="K296" s="362"/>
      <c r="L296" s="396"/>
      <c r="M296" s="260"/>
      <c r="N296" s="254"/>
      <c r="O296" s="254"/>
      <c r="P296" s="256"/>
      <c r="Q296" s="254"/>
      <c r="R296" s="254"/>
      <c r="S296" s="260"/>
      <c r="T296" s="254"/>
      <c r="U296" s="254"/>
      <c r="V296" s="254"/>
      <c r="W296" s="253">
        <v>104000</v>
      </c>
      <c r="X296" s="253">
        <v>104000</v>
      </c>
      <c r="Y296" s="260">
        <v>50</v>
      </c>
      <c r="Z296" s="260">
        <v>0</v>
      </c>
      <c r="AA296" s="254">
        <v>0</v>
      </c>
    </row>
    <row r="297" spans="1:27" s="24" customFormat="1" ht="28.5" x14ac:dyDescent="0.4">
      <c r="A297" s="359">
        <v>204</v>
      </c>
      <c r="B297" s="359" t="s">
        <v>26</v>
      </c>
      <c r="C297" s="419">
        <v>26170</v>
      </c>
      <c r="D297" s="420">
        <v>2</v>
      </c>
      <c r="E297" s="420">
        <v>1</v>
      </c>
      <c r="F297" s="420">
        <v>63</v>
      </c>
      <c r="G297" s="267" t="s">
        <v>1106</v>
      </c>
      <c r="H297" s="263">
        <f t="shared" si="42"/>
        <v>963</v>
      </c>
      <c r="I297" s="256">
        <v>260</v>
      </c>
      <c r="J297" s="271">
        <f t="shared" si="31"/>
        <v>250380</v>
      </c>
      <c r="K297" s="362"/>
      <c r="L297" s="396"/>
      <c r="M297" s="260"/>
      <c r="N297" s="254"/>
      <c r="O297" s="254"/>
      <c r="P297" s="256"/>
      <c r="Q297" s="254"/>
      <c r="R297" s="254"/>
      <c r="S297" s="260"/>
      <c r="T297" s="254"/>
      <c r="U297" s="254"/>
      <c r="V297" s="254"/>
      <c r="W297" s="253">
        <v>250380</v>
      </c>
      <c r="X297" s="253">
        <v>250380</v>
      </c>
      <c r="Y297" s="260">
        <v>50</v>
      </c>
      <c r="Z297" s="260">
        <v>0</v>
      </c>
      <c r="AA297" s="254">
        <v>0</v>
      </c>
    </row>
    <row r="298" spans="1:27" s="24" customFormat="1" ht="28.5" x14ac:dyDescent="0.4">
      <c r="A298" s="359">
        <v>205</v>
      </c>
      <c r="B298" s="359" t="s">
        <v>26</v>
      </c>
      <c r="C298" s="419">
        <v>27583</v>
      </c>
      <c r="D298" s="420">
        <v>1</v>
      </c>
      <c r="E298" s="420">
        <v>0</v>
      </c>
      <c r="F298" s="420">
        <v>15</v>
      </c>
      <c r="G298" s="267" t="s">
        <v>11</v>
      </c>
      <c r="H298" s="263">
        <f t="shared" si="42"/>
        <v>415</v>
      </c>
      <c r="I298" s="256">
        <v>260</v>
      </c>
      <c r="J298" s="271">
        <f t="shared" si="31"/>
        <v>107900</v>
      </c>
      <c r="K298" s="362">
        <v>1</v>
      </c>
      <c r="L298" s="359" t="s">
        <v>903</v>
      </c>
      <c r="M298" s="359" t="s">
        <v>875</v>
      </c>
      <c r="N298" s="254" t="s">
        <v>11</v>
      </c>
      <c r="O298" s="359">
        <v>135</v>
      </c>
      <c r="P298" s="256">
        <v>100</v>
      </c>
      <c r="Q298" s="253">
        <v>6450</v>
      </c>
      <c r="R298" s="254">
        <f>Q298*O298</f>
        <v>870750</v>
      </c>
      <c r="S298" s="260">
        <v>36</v>
      </c>
      <c r="T298" s="259">
        <v>0.93</v>
      </c>
      <c r="U298" s="254">
        <f t="shared" ref="U298:U312" si="43">R298*T298</f>
        <v>809797.5</v>
      </c>
      <c r="V298" s="254">
        <f>R298-U298</f>
        <v>60952.5</v>
      </c>
      <c r="W298" s="253">
        <f>V298+J298</f>
        <v>168852.5</v>
      </c>
      <c r="X298" s="253">
        <v>168853</v>
      </c>
      <c r="Y298" s="260">
        <v>50</v>
      </c>
      <c r="Z298" s="260">
        <v>0</v>
      </c>
      <c r="AA298" s="254">
        <v>0</v>
      </c>
    </row>
    <row r="299" spans="1:27" s="24" customFormat="1" ht="28.5" x14ac:dyDescent="0.4">
      <c r="A299" s="359">
        <v>206</v>
      </c>
      <c r="B299" s="359" t="s">
        <v>26</v>
      </c>
      <c r="C299" s="419">
        <v>53691</v>
      </c>
      <c r="D299" s="420">
        <v>0</v>
      </c>
      <c r="E299" s="420">
        <v>1</v>
      </c>
      <c r="F299" s="420">
        <v>53</v>
      </c>
      <c r="G299" s="267" t="s">
        <v>11</v>
      </c>
      <c r="H299" s="263">
        <f t="shared" si="42"/>
        <v>153</v>
      </c>
      <c r="I299" s="256">
        <v>300</v>
      </c>
      <c r="J299" s="271">
        <f t="shared" si="31"/>
        <v>45900</v>
      </c>
      <c r="K299" s="362">
        <v>1</v>
      </c>
      <c r="L299" s="359" t="s">
        <v>903</v>
      </c>
      <c r="M299" s="359" t="s">
        <v>872</v>
      </c>
      <c r="N299" s="254" t="s">
        <v>11</v>
      </c>
      <c r="O299" s="359">
        <v>144</v>
      </c>
      <c r="P299" s="256">
        <v>100</v>
      </c>
      <c r="Q299" s="253">
        <v>6450</v>
      </c>
      <c r="R299" s="254">
        <f>O299*Q299</f>
        <v>928800</v>
      </c>
      <c r="S299" s="260">
        <v>20</v>
      </c>
      <c r="T299" s="259">
        <v>0.3</v>
      </c>
      <c r="U299" s="254">
        <f t="shared" si="43"/>
        <v>278640</v>
      </c>
      <c r="V299" s="254">
        <f>R299-U299</f>
        <v>650160</v>
      </c>
      <c r="W299" s="253">
        <f>V299+J299</f>
        <v>696060</v>
      </c>
      <c r="X299" s="253">
        <v>696060</v>
      </c>
      <c r="Y299" s="260">
        <v>50</v>
      </c>
      <c r="Z299" s="260">
        <v>0</v>
      </c>
      <c r="AA299" s="254">
        <v>0</v>
      </c>
    </row>
    <row r="300" spans="1:27" s="24" customFormat="1" ht="28.5" x14ac:dyDescent="0.4">
      <c r="A300" s="359">
        <v>207</v>
      </c>
      <c r="B300" s="359" t="s">
        <v>26</v>
      </c>
      <c r="C300" s="419">
        <v>53690</v>
      </c>
      <c r="D300" s="420">
        <v>0</v>
      </c>
      <c r="E300" s="420">
        <v>1</v>
      </c>
      <c r="F300" s="420">
        <v>74</v>
      </c>
      <c r="G300" s="267" t="s">
        <v>1106</v>
      </c>
      <c r="H300" s="263">
        <f t="shared" si="42"/>
        <v>174</v>
      </c>
      <c r="I300" s="256">
        <v>300</v>
      </c>
      <c r="J300" s="271">
        <f t="shared" si="31"/>
        <v>52200</v>
      </c>
      <c r="K300" s="362"/>
      <c r="L300" s="396"/>
      <c r="M300" s="260"/>
      <c r="N300" s="254"/>
      <c r="O300" s="254"/>
      <c r="P300" s="256"/>
      <c r="Q300" s="254"/>
      <c r="R300" s="254"/>
      <c r="S300" s="260"/>
      <c r="T300" s="254"/>
      <c r="U300" s="254"/>
      <c r="V300" s="254"/>
      <c r="W300" s="253">
        <v>522000</v>
      </c>
      <c r="X300" s="253">
        <v>522000</v>
      </c>
      <c r="Y300" s="260">
        <v>50</v>
      </c>
      <c r="Z300" s="260">
        <v>0</v>
      </c>
      <c r="AA300" s="254">
        <v>0</v>
      </c>
    </row>
    <row r="301" spans="1:27" s="24" customFormat="1" ht="28.5" x14ac:dyDescent="0.4">
      <c r="A301" s="359">
        <v>208</v>
      </c>
      <c r="B301" s="359" t="s">
        <v>26</v>
      </c>
      <c r="C301" s="419">
        <v>65731</v>
      </c>
      <c r="D301" s="420">
        <v>0</v>
      </c>
      <c r="E301" s="420">
        <v>1</v>
      </c>
      <c r="F301" s="420">
        <v>6</v>
      </c>
      <c r="G301" s="267" t="s">
        <v>1106</v>
      </c>
      <c r="H301" s="263">
        <f t="shared" si="42"/>
        <v>106</v>
      </c>
      <c r="I301" s="256">
        <v>300</v>
      </c>
      <c r="J301" s="271">
        <f t="shared" si="31"/>
        <v>31800</v>
      </c>
      <c r="K301" s="362"/>
      <c r="L301" s="396"/>
      <c r="M301" s="260"/>
      <c r="N301" s="254"/>
      <c r="O301" s="254"/>
      <c r="P301" s="256"/>
      <c r="Q301" s="254"/>
      <c r="R301" s="254"/>
      <c r="S301" s="260"/>
      <c r="T301" s="254"/>
      <c r="U301" s="254"/>
      <c r="V301" s="254"/>
      <c r="W301" s="253">
        <v>31800</v>
      </c>
      <c r="X301" s="253">
        <v>31800</v>
      </c>
      <c r="Y301" s="260">
        <v>50</v>
      </c>
      <c r="Z301" s="260">
        <v>0</v>
      </c>
      <c r="AA301" s="254">
        <v>0</v>
      </c>
    </row>
    <row r="302" spans="1:27" s="24" customFormat="1" ht="36" x14ac:dyDescent="0.4">
      <c r="A302" s="359">
        <v>209</v>
      </c>
      <c r="B302" s="359" t="s">
        <v>26</v>
      </c>
      <c r="C302" s="419">
        <v>30348</v>
      </c>
      <c r="D302" s="420">
        <v>0</v>
      </c>
      <c r="E302" s="420">
        <v>1</v>
      </c>
      <c r="F302" s="420">
        <v>23</v>
      </c>
      <c r="G302" s="267" t="s">
        <v>11</v>
      </c>
      <c r="H302" s="364">
        <f t="shared" si="42"/>
        <v>123</v>
      </c>
      <c r="I302" s="364">
        <v>1150</v>
      </c>
      <c r="J302" s="412">
        <f t="shared" si="31"/>
        <v>141450</v>
      </c>
      <c r="K302" s="362">
        <v>1</v>
      </c>
      <c r="L302" s="360" t="s">
        <v>909</v>
      </c>
      <c r="M302" s="359" t="s">
        <v>875</v>
      </c>
      <c r="N302" s="262" t="s">
        <v>11</v>
      </c>
      <c r="O302" s="262">
        <v>77</v>
      </c>
      <c r="P302" s="260">
        <v>100</v>
      </c>
      <c r="Q302" s="393">
        <v>2550</v>
      </c>
      <c r="R302" s="262">
        <f>O302*Q302</f>
        <v>196350</v>
      </c>
      <c r="S302" s="260">
        <v>30</v>
      </c>
      <c r="T302" s="394">
        <v>0.93</v>
      </c>
      <c r="U302" s="262">
        <f t="shared" si="43"/>
        <v>182605.5</v>
      </c>
      <c r="V302" s="262">
        <f>R302-U302</f>
        <v>13744.5</v>
      </c>
      <c r="W302" s="393">
        <f>V302+J302</f>
        <v>155194.5</v>
      </c>
      <c r="X302" s="393">
        <v>155195</v>
      </c>
      <c r="Y302" s="260">
        <v>50</v>
      </c>
      <c r="Z302" s="260">
        <v>0</v>
      </c>
      <c r="AA302" s="262">
        <v>0</v>
      </c>
    </row>
    <row r="303" spans="1:27" s="24" customFormat="1" ht="28.5" x14ac:dyDescent="0.4">
      <c r="A303" s="359">
        <v>210</v>
      </c>
      <c r="B303" s="359" t="s">
        <v>26</v>
      </c>
      <c r="C303" s="419">
        <v>31314</v>
      </c>
      <c r="D303" s="420">
        <v>0</v>
      </c>
      <c r="E303" s="420">
        <v>0</v>
      </c>
      <c r="F303" s="420">
        <v>88</v>
      </c>
      <c r="G303" s="267" t="s">
        <v>11</v>
      </c>
      <c r="H303" s="263">
        <f t="shared" si="42"/>
        <v>88</v>
      </c>
      <c r="I303" s="400">
        <v>1150</v>
      </c>
      <c r="J303" s="271">
        <f t="shared" si="31"/>
        <v>101200</v>
      </c>
      <c r="K303" s="362">
        <v>1</v>
      </c>
      <c r="L303" s="359" t="s">
        <v>902</v>
      </c>
      <c r="M303" s="359" t="s">
        <v>872</v>
      </c>
      <c r="N303" s="262" t="s">
        <v>12</v>
      </c>
      <c r="O303" s="359">
        <v>352</v>
      </c>
      <c r="P303" s="256">
        <v>100</v>
      </c>
      <c r="Q303" s="253">
        <v>6550</v>
      </c>
      <c r="R303" s="254">
        <f>Q303*O303</f>
        <v>2305600</v>
      </c>
      <c r="S303" s="260">
        <v>30</v>
      </c>
      <c r="T303" s="259">
        <v>0.5</v>
      </c>
      <c r="U303" s="254">
        <f t="shared" si="43"/>
        <v>1152800</v>
      </c>
      <c r="V303" s="254">
        <f>R303-U303</f>
        <v>1152800</v>
      </c>
      <c r="W303" s="253">
        <f>V303+J303</f>
        <v>1254000</v>
      </c>
      <c r="X303" s="253">
        <v>1254000</v>
      </c>
      <c r="Y303" s="260">
        <v>0</v>
      </c>
      <c r="Z303" s="263">
        <v>1254000</v>
      </c>
      <c r="AA303" s="254">
        <v>0.3</v>
      </c>
    </row>
    <row r="304" spans="1:27" s="24" customFormat="1" ht="28.5" x14ac:dyDescent="0.4">
      <c r="A304" s="359">
        <v>211</v>
      </c>
      <c r="B304" s="359" t="s">
        <v>26</v>
      </c>
      <c r="C304" s="419">
        <v>31316</v>
      </c>
      <c r="D304" s="420">
        <v>1</v>
      </c>
      <c r="E304" s="420">
        <v>0</v>
      </c>
      <c r="F304" s="420">
        <v>7</v>
      </c>
      <c r="G304" s="267" t="s">
        <v>1106</v>
      </c>
      <c r="H304" s="263">
        <f t="shared" si="42"/>
        <v>407</v>
      </c>
      <c r="I304" s="256">
        <v>440</v>
      </c>
      <c r="J304" s="271">
        <f t="shared" si="31"/>
        <v>179080</v>
      </c>
      <c r="K304" s="362"/>
      <c r="L304" s="396"/>
      <c r="M304" s="260"/>
      <c r="N304" s="254"/>
      <c r="O304" s="254"/>
      <c r="P304" s="256"/>
      <c r="Q304" s="254"/>
      <c r="R304" s="254"/>
      <c r="S304" s="260"/>
      <c r="T304" s="254"/>
      <c r="U304" s="254"/>
      <c r="V304" s="254"/>
      <c r="W304" s="253">
        <v>179080</v>
      </c>
      <c r="X304" s="253">
        <v>179080</v>
      </c>
      <c r="Y304" s="260">
        <v>50</v>
      </c>
      <c r="Z304" s="260">
        <v>0</v>
      </c>
      <c r="AA304" s="254">
        <v>0</v>
      </c>
    </row>
    <row r="305" spans="1:27" s="24" customFormat="1" ht="36" x14ac:dyDescent="0.4">
      <c r="A305" s="990">
        <v>212</v>
      </c>
      <c r="B305" s="990" t="s">
        <v>26</v>
      </c>
      <c r="C305" s="1078">
        <v>29556</v>
      </c>
      <c r="D305" s="1081">
        <v>0</v>
      </c>
      <c r="E305" s="1081">
        <v>0</v>
      </c>
      <c r="F305" s="1081">
        <v>31</v>
      </c>
      <c r="G305" s="1119" t="s">
        <v>11</v>
      </c>
      <c r="H305" s="1107">
        <f t="shared" si="42"/>
        <v>31</v>
      </c>
      <c r="I305" s="1107">
        <v>1150</v>
      </c>
      <c r="J305" s="1107">
        <f t="shared" si="31"/>
        <v>35650</v>
      </c>
      <c r="K305" s="260">
        <v>1</v>
      </c>
      <c r="L305" s="360" t="s">
        <v>1111</v>
      </c>
      <c r="M305" s="359" t="s">
        <v>875</v>
      </c>
      <c r="N305" s="359" t="s">
        <v>11</v>
      </c>
      <c r="O305" s="359">
        <v>124</v>
      </c>
      <c r="P305" s="359">
        <v>50</v>
      </c>
      <c r="Q305" s="253">
        <v>6450</v>
      </c>
      <c r="R305" s="254">
        <f t="shared" ref="R305:R312" si="44">Q305*O305</f>
        <v>799800</v>
      </c>
      <c r="S305" s="260">
        <v>30</v>
      </c>
      <c r="T305" s="259">
        <v>0.5</v>
      </c>
      <c r="U305" s="254">
        <f t="shared" si="43"/>
        <v>399900</v>
      </c>
      <c r="V305" s="254">
        <f t="shared" ref="V305:V312" si="45">R305-U305</f>
        <v>399900</v>
      </c>
      <c r="W305" s="253">
        <f>V305+J305</f>
        <v>435550</v>
      </c>
      <c r="X305" s="253">
        <v>417725</v>
      </c>
      <c r="Y305" s="260">
        <v>50</v>
      </c>
      <c r="Z305" s="260">
        <v>0</v>
      </c>
      <c r="AA305" s="254">
        <v>0</v>
      </c>
    </row>
    <row r="306" spans="1:27" s="24" customFormat="1" ht="18" x14ac:dyDescent="0.4">
      <c r="A306" s="992"/>
      <c r="B306" s="992"/>
      <c r="C306" s="1080"/>
      <c r="D306" s="1083"/>
      <c r="E306" s="1083"/>
      <c r="F306" s="1083"/>
      <c r="G306" s="1120"/>
      <c r="H306" s="1109"/>
      <c r="I306" s="1109"/>
      <c r="J306" s="1109"/>
      <c r="K306" s="362">
        <v>2</v>
      </c>
      <c r="L306" s="359" t="s">
        <v>887</v>
      </c>
      <c r="M306" s="359" t="s">
        <v>872</v>
      </c>
      <c r="N306" s="359" t="s">
        <v>11</v>
      </c>
      <c r="O306" s="359">
        <v>124</v>
      </c>
      <c r="P306" s="359">
        <v>50</v>
      </c>
      <c r="Q306" s="253">
        <v>6450</v>
      </c>
      <c r="R306" s="254">
        <f t="shared" si="44"/>
        <v>799800</v>
      </c>
      <c r="S306" s="260">
        <v>30</v>
      </c>
      <c r="T306" s="259">
        <v>0.5</v>
      </c>
      <c r="U306" s="254">
        <f t="shared" si="43"/>
        <v>399900</v>
      </c>
      <c r="V306" s="254">
        <f t="shared" si="45"/>
        <v>399900</v>
      </c>
      <c r="W306" s="253">
        <f>V306+J305</f>
        <v>435550</v>
      </c>
      <c r="X306" s="253">
        <v>417725</v>
      </c>
      <c r="Y306" s="260">
        <v>50</v>
      </c>
      <c r="Z306" s="260">
        <v>0</v>
      </c>
      <c r="AA306" s="254">
        <v>0</v>
      </c>
    </row>
    <row r="307" spans="1:27" s="24" customFormat="1" ht="25.5" customHeight="1" x14ac:dyDescent="0.4">
      <c r="A307" s="465">
        <v>213</v>
      </c>
      <c r="B307" s="465" t="s">
        <v>26</v>
      </c>
      <c r="C307" s="466">
        <v>29586</v>
      </c>
      <c r="D307" s="465">
        <v>0</v>
      </c>
      <c r="E307" s="465">
        <v>1</v>
      </c>
      <c r="F307" s="465">
        <v>63</v>
      </c>
      <c r="G307" s="467" t="s">
        <v>11</v>
      </c>
      <c r="H307" s="468">
        <f t="shared" si="42"/>
        <v>163</v>
      </c>
      <c r="I307" s="469">
        <v>1150</v>
      </c>
      <c r="J307" s="470">
        <f t="shared" si="31"/>
        <v>187450</v>
      </c>
      <c r="K307" s="455">
        <v>1</v>
      </c>
      <c r="L307" s="471" t="s">
        <v>871</v>
      </c>
      <c r="M307" s="458" t="s">
        <v>872</v>
      </c>
      <c r="N307" s="458" t="s">
        <v>11</v>
      </c>
      <c r="O307" s="458">
        <v>99</v>
      </c>
      <c r="P307" s="472"/>
      <c r="Q307" s="459">
        <v>6450</v>
      </c>
      <c r="R307" s="457">
        <f>Q307*O307</f>
        <v>638550</v>
      </c>
      <c r="S307" s="456">
        <v>30</v>
      </c>
      <c r="T307" s="460">
        <v>0.5</v>
      </c>
      <c r="U307" s="457">
        <f t="shared" si="43"/>
        <v>319275</v>
      </c>
      <c r="V307" s="457">
        <f t="shared" si="45"/>
        <v>319275</v>
      </c>
      <c r="W307" s="459">
        <f>V307+J307</f>
        <v>506725</v>
      </c>
      <c r="X307" s="457">
        <f>O307/4*I307+V307</f>
        <v>347737.5</v>
      </c>
      <c r="Y307" s="456">
        <v>50</v>
      </c>
      <c r="Z307" s="456">
        <v>0</v>
      </c>
      <c r="AA307" s="457">
        <v>0</v>
      </c>
    </row>
    <row r="308" spans="1:27" s="24" customFormat="1" ht="36" x14ac:dyDescent="0.4">
      <c r="A308" s="458"/>
      <c r="B308" s="458"/>
      <c r="C308" s="466"/>
      <c r="D308" s="465"/>
      <c r="E308" s="465"/>
      <c r="F308" s="465"/>
      <c r="G308" s="471"/>
      <c r="H308" s="468"/>
      <c r="I308" s="472"/>
      <c r="J308" s="473"/>
      <c r="K308" s="455">
        <v>2</v>
      </c>
      <c r="L308" s="474" t="s">
        <v>1005</v>
      </c>
      <c r="M308" s="458" t="s">
        <v>872</v>
      </c>
      <c r="N308" s="456" t="s">
        <v>12</v>
      </c>
      <c r="O308" s="458">
        <v>132</v>
      </c>
      <c r="P308" s="472"/>
      <c r="Q308" s="459">
        <v>6450</v>
      </c>
      <c r="R308" s="457">
        <f>Q308*O308</f>
        <v>851400</v>
      </c>
      <c r="S308" s="456">
        <v>30</v>
      </c>
      <c r="T308" s="460">
        <v>0.5</v>
      </c>
      <c r="U308" s="457">
        <f t="shared" si="43"/>
        <v>425700</v>
      </c>
      <c r="V308" s="457">
        <f t="shared" si="45"/>
        <v>425700</v>
      </c>
      <c r="W308" s="459">
        <f>V308+J307</f>
        <v>613150</v>
      </c>
      <c r="X308" s="457">
        <f>O308/4*I307+V308</f>
        <v>463650</v>
      </c>
      <c r="Y308" s="456">
        <v>0</v>
      </c>
      <c r="Z308" s="475">
        <v>463650</v>
      </c>
      <c r="AA308" s="457">
        <v>0.3</v>
      </c>
    </row>
    <row r="309" spans="1:27" s="24" customFormat="1" ht="48.75" customHeight="1" x14ac:dyDescent="0.4">
      <c r="A309" s="456"/>
      <c r="B309" s="456"/>
      <c r="C309" s="455"/>
      <c r="D309" s="455"/>
      <c r="E309" s="455"/>
      <c r="F309" s="455"/>
      <c r="G309" s="471"/>
      <c r="H309" s="468"/>
      <c r="I309" s="472"/>
      <c r="J309" s="473"/>
      <c r="K309" s="455">
        <v>3</v>
      </c>
      <c r="L309" s="474" t="s">
        <v>936</v>
      </c>
      <c r="M309" s="458" t="s">
        <v>872</v>
      </c>
      <c r="N309" s="456" t="s">
        <v>12</v>
      </c>
      <c r="O309" s="458">
        <v>54</v>
      </c>
      <c r="P309" s="472"/>
      <c r="Q309" s="459">
        <v>5150</v>
      </c>
      <c r="R309" s="457">
        <f t="shared" si="44"/>
        <v>278100</v>
      </c>
      <c r="S309" s="456">
        <v>30</v>
      </c>
      <c r="T309" s="460">
        <v>0.5</v>
      </c>
      <c r="U309" s="457">
        <f t="shared" si="43"/>
        <v>139050</v>
      </c>
      <c r="V309" s="457">
        <f t="shared" si="45"/>
        <v>139050</v>
      </c>
      <c r="W309" s="459">
        <f>V309+J307</f>
        <v>326500</v>
      </c>
      <c r="X309" s="457">
        <f>O309/4*I307+V309</f>
        <v>154575</v>
      </c>
      <c r="Y309" s="456">
        <v>0</v>
      </c>
      <c r="Z309" s="475">
        <v>154575</v>
      </c>
      <c r="AA309" s="457">
        <v>0.3</v>
      </c>
    </row>
    <row r="310" spans="1:27" s="24" customFormat="1" ht="18" x14ac:dyDescent="0.4">
      <c r="A310" s="1127">
        <v>214</v>
      </c>
      <c r="B310" s="1127" t="s">
        <v>26</v>
      </c>
      <c r="C310" s="1127">
        <v>31315</v>
      </c>
      <c r="D310" s="1130">
        <v>0</v>
      </c>
      <c r="E310" s="1130">
        <v>2</v>
      </c>
      <c r="F310" s="1130">
        <v>56</v>
      </c>
      <c r="G310" s="1133" t="s">
        <v>11</v>
      </c>
      <c r="H310" s="1122">
        <v>256</v>
      </c>
      <c r="I310" s="1122">
        <v>1000</v>
      </c>
      <c r="J310" s="1122">
        <f t="shared" si="31"/>
        <v>256000</v>
      </c>
      <c r="K310" s="455">
        <v>1</v>
      </c>
      <c r="L310" s="458" t="s">
        <v>903</v>
      </c>
      <c r="M310" s="458" t="s">
        <v>875</v>
      </c>
      <c r="N310" s="456" t="s">
        <v>11</v>
      </c>
      <c r="O310" s="457">
        <v>64</v>
      </c>
      <c r="P310" s="472"/>
      <c r="Q310" s="459">
        <v>6450</v>
      </c>
      <c r="R310" s="457">
        <f t="shared" si="44"/>
        <v>412800</v>
      </c>
      <c r="S310" s="456">
        <v>10</v>
      </c>
      <c r="T310" s="460">
        <v>0.1</v>
      </c>
      <c r="U310" s="457">
        <f t="shared" si="43"/>
        <v>41280</v>
      </c>
      <c r="V310" s="457">
        <f t="shared" si="45"/>
        <v>371520</v>
      </c>
      <c r="W310" s="459">
        <f>V310+J310</f>
        <v>627520</v>
      </c>
      <c r="X310" s="457">
        <f>O310/4*I310+V310</f>
        <v>387520</v>
      </c>
      <c r="Y310" s="456">
        <v>50</v>
      </c>
      <c r="Z310" s="456">
        <v>0</v>
      </c>
      <c r="AA310" s="457">
        <v>0</v>
      </c>
    </row>
    <row r="311" spans="1:27" s="24" customFormat="1" ht="36" x14ac:dyDescent="0.4">
      <c r="A311" s="1128"/>
      <c r="B311" s="1128"/>
      <c r="C311" s="1128"/>
      <c r="D311" s="1131"/>
      <c r="E311" s="1131"/>
      <c r="F311" s="1131"/>
      <c r="G311" s="1134"/>
      <c r="H311" s="1123"/>
      <c r="I311" s="1123"/>
      <c r="J311" s="1123"/>
      <c r="K311" s="455">
        <v>2</v>
      </c>
      <c r="L311" s="474" t="s">
        <v>1005</v>
      </c>
      <c r="M311" s="458" t="s">
        <v>875</v>
      </c>
      <c r="N311" s="456" t="s">
        <v>12</v>
      </c>
      <c r="O311" s="457">
        <v>40</v>
      </c>
      <c r="P311" s="472"/>
      <c r="Q311" s="459">
        <v>6450</v>
      </c>
      <c r="R311" s="457">
        <f t="shared" si="44"/>
        <v>258000</v>
      </c>
      <c r="S311" s="456">
        <v>10</v>
      </c>
      <c r="T311" s="460">
        <v>0.1</v>
      </c>
      <c r="U311" s="457">
        <f t="shared" si="43"/>
        <v>25800</v>
      </c>
      <c r="V311" s="457">
        <f t="shared" si="45"/>
        <v>232200</v>
      </c>
      <c r="W311" s="459">
        <f>V311+J310</f>
        <v>488200</v>
      </c>
      <c r="X311" s="457">
        <f t="shared" ref="X311:X312" si="46">O311/4*I311+V311</f>
        <v>232200</v>
      </c>
      <c r="Y311" s="456">
        <v>0</v>
      </c>
      <c r="Z311" s="475">
        <v>232200</v>
      </c>
      <c r="AA311" s="457">
        <v>0.3</v>
      </c>
    </row>
    <row r="312" spans="1:27" s="24" customFormat="1" ht="36" x14ac:dyDescent="0.4">
      <c r="A312" s="1129"/>
      <c r="B312" s="1129"/>
      <c r="C312" s="1129"/>
      <c r="D312" s="1132"/>
      <c r="E312" s="1132"/>
      <c r="F312" s="1132"/>
      <c r="G312" s="1135"/>
      <c r="H312" s="1124"/>
      <c r="I312" s="1124"/>
      <c r="J312" s="1124"/>
      <c r="K312" s="376">
        <v>3</v>
      </c>
      <c r="L312" s="476" t="s">
        <v>909</v>
      </c>
      <c r="M312" s="417" t="s">
        <v>872</v>
      </c>
      <c r="N312" s="378" t="s">
        <v>11</v>
      </c>
      <c r="O312" s="383">
        <v>30</v>
      </c>
      <c r="P312" s="384"/>
      <c r="Q312" s="381">
        <v>2550</v>
      </c>
      <c r="R312" s="383">
        <f t="shared" si="44"/>
        <v>76500</v>
      </c>
      <c r="S312" s="378">
        <v>10</v>
      </c>
      <c r="T312" s="388">
        <v>0.1</v>
      </c>
      <c r="U312" s="383">
        <f t="shared" si="43"/>
        <v>7650</v>
      </c>
      <c r="V312" s="383">
        <f t="shared" si="45"/>
        <v>68850</v>
      </c>
      <c r="W312" s="381">
        <f>V312+J310</f>
        <v>324850</v>
      </c>
      <c r="X312" s="457">
        <f t="shared" si="46"/>
        <v>68850</v>
      </c>
      <c r="Y312" s="378">
        <v>50</v>
      </c>
      <c r="Z312" s="378">
        <v>0</v>
      </c>
      <c r="AA312" s="383">
        <v>0</v>
      </c>
    </row>
    <row r="313" spans="1:27" s="24" customFormat="1" ht="28.5" x14ac:dyDescent="0.4">
      <c r="A313" s="359">
        <v>215</v>
      </c>
      <c r="B313" s="359" t="s">
        <v>26</v>
      </c>
      <c r="C313" s="419">
        <v>26802</v>
      </c>
      <c r="D313" s="420">
        <v>0</v>
      </c>
      <c r="E313" s="420">
        <v>1</v>
      </c>
      <c r="F313" s="420">
        <v>26</v>
      </c>
      <c r="G313" s="267" t="s">
        <v>1106</v>
      </c>
      <c r="H313" s="445">
        <v>126</v>
      </c>
      <c r="I313" s="256">
        <v>130</v>
      </c>
      <c r="J313" s="271">
        <f t="shared" si="31"/>
        <v>16380</v>
      </c>
      <c r="K313" s="362"/>
      <c r="L313" s="396"/>
      <c r="M313" s="260"/>
      <c r="N313" s="254"/>
      <c r="O313" s="254"/>
      <c r="P313" s="256"/>
      <c r="Q313" s="254"/>
      <c r="R313" s="254"/>
      <c r="S313" s="260"/>
      <c r="T313" s="254"/>
      <c r="U313" s="254"/>
      <c r="V313" s="254"/>
      <c r="W313" s="253">
        <v>16380</v>
      </c>
      <c r="X313" s="253">
        <v>16380</v>
      </c>
      <c r="Y313" s="260">
        <v>50</v>
      </c>
      <c r="Z313" s="260">
        <v>0</v>
      </c>
      <c r="AA313" s="254">
        <v>0</v>
      </c>
    </row>
    <row r="314" spans="1:27" s="24" customFormat="1" ht="18" x14ac:dyDescent="0.4">
      <c r="A314" s="1053">
        <v>216</v>
      </c>
      <c r="B314" s="1053" t="s">
        <v>26</v>
      </c>
      <c r="C314" s="1053">
        <v>30347</v>
      </c>
      <c r="D314" s="1056">
        <v>0</v>
      </c>
      <c r="E314" s="1056">
        <v>2</v>
      </c>
      <c r="F314" s="1056">
        <v>42</v>
      </c>
      <c r="G314" s="1125" t="s">
        <v>11</v>
      </c>
      <c r="H314" s="1062">
        <v>242</v>
      </c>
      <c r="I314" s="1110">
        <v>1000</v>
      </c>
      <c r="J314" s="1110">
        <f t="shared" si="31"/>
        <v>242000</v>
      </c>
      <c r="K314" s="376">
        <v>1</v>
      </c>
      <c r="L314" s="477" t="s">
        <v>903</v>
      </c>
      <c r="M314" s="417" t="s">
        <v>872</v>
      </c>
      <c r="N314" s="383" t="s">
        <v>11</v>
      </c>
      <c r="O314" s="383">
        <v>216</v>
      </c>
      <c r="P314" s="384"/>
      <c r="Q314" s="381">
        <v>6450</v>
      </c>
      <c r="R314" s="383">
        <f>Q314*O314</f>
        <v>1393200</v>
      </c>
      <c r="S314" s="378">
        <v>10</v>
      </c>
      <c r="T314" s="388">
        <v>0.1</v>
      </c>
      <c r="U314" s="383">
        <f>R314*T314</f>
        <v>139320</v>
      </c>
      <c r="V314" s="383">
        <f>R314-U314</f>
        <v>1253880</v>
      </c>
      <c r="W314" s="381">
        <f>V314+J314</f>
        <v>1495880</v>
      </c>
      <c r="X314" s="383">
        <f>O314/4*I314+V314</f>
        <v>1307880</v>
      </c>
      <c r="Y314" s="378">
        <v>50</v>
      </c>
      <c r="Z314" s="378">
        <v>0</v>
      </c>
      <c r="AA314" s="383">
        <v>0</v>
      </c>
    </row>
    <row r="315" spans="1:27" s="24" customFormat="1" ht="36" x14ac:dyDescent="0.4">
      <c r="A315" s="1055"/>
      <c r="B315" s="1055"/>
      <c r="C315" s="1055"/>
      <c r="D315" s="1058"/>
      <c r="E315" s="1058"/>
      <c r="F315" s="1058"/>
      <c r="G315" s="1126"/>
      <c r="H315" s="1064"/>
      <c r="I315" s="1111"/>
      <c r="J315" s="1111"/>
      <c r="K315" s="376">
        <v>2</v>
      </c>
      <c r="L315" s="478" t="s">
        <v>1005</v>
      </c>
      <c r="M315" s="417" t="s">
        <v>872</v>
      </c>
      <c r="N315" s="378" t="s">
        <v>12</v>
      </c>
      <c r="O315" s="378">
        <v>24</v>
      </c>
      <c r="P315" s="378"/>
      <c r="Q315" s="385">
        <v>6450</v>
      </c>
      <c r="R315" s="378">
        <f>Q315*O315</f>
        <v>154800</v>
      </c>
      <c r="S315" s="378">
        <v>10</v>
      </c>
      <c r="T315" s="382">
        <v>0.1</v>
      </c>
      <c r="U315" s="378">
        <f>R315*T315</f>
        <v>15480</v>
      </c>
      <c r="V315" s="378">
        <f>R315-U315</f>
        <v>139320</v>
      </c>
      <c r="W315" s="385">
        <f>V315+J314</f>
        <v>381320</v>
      </c>
      <c r="X315" s="378">
        <f>O315/4*I314+V315</f>
        <v>145320</v>
      </c>
      <c r="Y315" s="378">
        <v>0</v>
      </c>
      <c r="Z315" s="385">
        <v>145320</v>
      </c>
      <c r="AA315" s="436">
        <v>0.3</v>
      </c>
    </row>
    <row r="316" spans="1:27" s="24" customFormat="1" ht="28.5" x14ac:dyDescent="0.4">
      <c r="A316" s="7">
        <v>217</v>
      </c>
      <c r="B316" s="7" t="s">
        <v>26</v>
      </c>
      <c r="C316" s="419">
        <v>26803</v>
      </c>
      <c r="D316" s="420">
        <v>0</v>
      </c>
      <c r="E316" s="420">
        <v>2</v>
      </c>
      <c r="F316" s="420">
        <v>7</v>
      </c>
      <c r="G316" s="267" t="s">
        <v>1106</v>
      </c>
      <c r="H316" s="254">
        <f>D316*400+E316*100+F316</f>
        <v>207</v>
      </c>
      <c r="I316" s="256">
        <v>130</v>
      </c>
      <c r="J316" s="271">
        <f t="shared" ref="J316:J366" si="47">H316*I316</f>
        <v>26910</v>
      </c>
      <c r="K316" s="362"/>
      <c r="L316" s="396"/>
      <c r="M316" s="260"/>
      <c r="N316" s="254"/>
      <c r="O316" s="254"/>
      <c r="P316" s="256"/>
      <c r="Q316" s="254"/>
      <c r="R316" s="254"/>
      <c r="S316" s="260"/>
      <c r="T316" s="254"/>
      <c r="U316" s="254"/>
      <c r="V316" s="254"/>
      <c r="W316" s="253">
        <v>26910</v>
      </c>
      <c r="X316" s="253">
        <v>26910</v>
      </c>
      <c r="Y316" s="260">
        <v>50</v>
      </c>
      <c r="Z316" s="260">
        <v>0</v>
      </c>
      <c r="AA316" s="254">
        <v>0</v>
      </c>
    </row>
    <row r="317" spans="1:27" s="24" customFormat="1" ht="18" x14ac:dyDescent="0.4">
      <c r="A317" s="996">
        <v>218</v>
      </c>
      <c r="B317" s="996" t="s">
        <v>26</v>
      </c>
      <c r="C317" s="1078">
        <v>26943</v>
      </c>
      <c r="D317" s="1081">
        <v>1</v>
      </c>
      <c r="E317" s="1081">
        <v>2</v>
      </c>
      <c r="F317" s="1081">
        <v>78</v>
      </c>
      <c r="G317" s="1119" t="s">
        <v>11</v>
      </c>
      <c r="H317" s="1192">
        <f>D317*400+E317*100+F317</f>
        <v>678</v>
      </c>
      <c r="I317" s="1107">
        <v>1000</v>
      </c>
      <c r="J317" s="1107">
        <f t="shared" si="47"/>
        <v>678000</v>
      </c>
      <c r="K317" s="362">
        <v>1</v>
      </c>
      <c r="L317" s="359" t="s">
        <v>903</v>
      </c>
      <c r="M317" s="359" t="s">
        <v>872</v>
      </c>
      <c r="N317" s="254" t="s">
        <v>11</v>
      </c>
      <c r="O317" s="359">
        <v>204</v>
      </c>
      <c r="P317" s="256"/>
      <c r="Q317" s="253">
        <v>6450</v>
      </c>
      <c r="R317" s="254">
        <f>Q317*O317</f>
        <v>1315800</v>
      </c>
      <c r="S317" s="260">
        <v>40</v>
      </c>
      <c r="T317" s="259">
        <v>0.7</v>
      </c>
      <c r="U317" s="254">
        <f t="shared" ref="U317:U322" si="48">R317*T317</f>
        <v>921059.99999999988</v>
      </c>
      <c r="V317" s="254">
        <f t="shared" ref="V317:V322" si="49">R317-U317</f>
        <v>394740.00000000012</v>
      </c>
      <c r="W317" s="254">
        <f>O317/4*I317+V317</f>
        <v>445740.00000000012</v>
      </c>
      <c r="X317" s="254">
        <v>445740</v>
      </c>
      <c r="Y317" s="260">
        <v>50</v>
      </c>
      <c r="Z317" s="260">
        <v>0</v>
      </c>
      <c r="AA317" s="254">
        <v>0</v>
      </c>
    </row>
    <row r="318" spans="1:27" s="24" customFormat="1" ht="18" x14ac:dyDescent="0.4">
      <c r="A318" s="998"/>
      <c r="B318" s="998"/>
      <c r="C318" s="1080"/>
      <c r="D318" s="1083"/>
      <c r="E318" s="1083"/>
      <c r="F318" s="1083"/>
      <c r="G318" s="1120"/>
      <c r="H318" s="1192"/>
      <c r="I318" s="1109"/>
      <c r="J318" s="1109"/>
      <c r="K318" s="362">
        <v>2</v>
      </c>
      <c r="L318" s="359" t="s">
        <v>909</v>
      </c>
      <c r="M318" s="359" t="s">
        <v>875</v>
      </c>
      <c r="N318" s="254" t="s">
        <v>11</v>
      </c>
      <c r="O318" s="359">
        <v>130</v>
      </c>
      <c r="P318" s="256"/>
      <c r="Q318" s="253">
        <v>2550</v>
      </c>
      <c r="R318" s="254">
        <f>Q318*O318</f>
        <v>331500</v>
      </c>
      <c r="S318" s="260">
        <v>40</v>
      </c>
      <c r="T318" s="259">
        <v>0.7</v>
      </c>
      <c r="U318" s="254">
        <f t="shared" si="48"/>
        <v>232049.99999999997</v>
      </c>
      <c r="V318" s="254">
        <f t="shared" si="49"/>
        <v>99450.000000000029</v>
      </c>
      <c r="W318" s="254">
        <f>O318/4*I317+V318</f>
        <v>131950.00000000003</v>
      </c>
      <c r="X318" s="253">
        <v>131950</v>
      </c>
      <c r="Y318" s="260">
        <v>50</v>
      </c>
      <c r="Z318" s="260">
        <v>0</v>
      </c>
      <c r="AA318" s="254">
        <v>0</v>
      </c>
    </row>
    <row r="319" spans="1:27" s="24" customFormat="1" ht="28.5" x14ac:dyDescent="0.4">
      <c r="A319" s="7">
        <v>219</v>
      </c>
      <c r="B319" s="7" t="s">
        <v>26</v>
      </c>
      <c r="C319" s="419">
        <v>34366</v>
      </c>
      <c r="D319" s="420">
        <v>0</v>
      </c>
      <c r="E319" s="420">
        <v>0</v>
      </c>
      <c r="F319" s="420">
        <v>70</v>
      </c>
      <c r="G319" s="267" t="s">
        <v>11</v>
      </c>
      <c r="H319" s="411">
        <f t="shared" ref="H319:H320" si="50">D319*400+E319*100+F319</f>
        <v>70</v>
      </c>
      <c r="I319" s="400">
        <v>1000</v>
      </c>
      <c r="J319" s="271">
        <f t="shared" si="47"/>
        <v>70000</v>
      </c>
      <c r="K319" s="362">
        <v>1</v>
      </c>
      <c r="L319" s="7" t="s">
        <v>903</v>
      </c>
      <c r="M319" s="359" t="s">
        <v>875</v>
      </c>
      <c r="N319" s="254" t="s">
        <v>11</v>
      </c>
      <c r="O319" s="359">
        <v>280</v>
      </c>
      <c r="P319" s="256"/>
      <c r="Q319" s="253">
        <v>6450</v>
      </c>
      <c r="R319" s="254">
        <f>O319*Q319</f>
        <v>1806000</v>
      </c>
      <c r="S319" s="260">
        <v>40</v>
      </c>
      <c r="T319" s="259">
        <v>0.93</v>
      </c>
      <c r="U319" s="254">
        <f t="shared" si="48"/>
        <v>1679580</v>
      </c>
      <c r="V319" s="254">
        <f t="shared" si="49"/>
        <v>126420</v>
      </c>
      <c r="W319" s="253">
        <f>V319+J319</f>
        <v>196420</v>
      </c>
      <c r="X319" s="253">
        <v>196420</v>
      </c>
      <c r="Y319" s="260">
        <v>50</v>
      </c>
      <c r="Z319" s="260">
        <v>0</v>
      </c>
      <c r="AA319" s="254">
        <v>0</v>
      </c>
    </row>
    <row r="320" spans="1:27" s="24" customFormat="1" ht="28.5" x14ac:dyDescent="0.4">
      <c r="A320" s="7">
        <v>220</v>
      </c>
      <c r="B320" s="7" t="s">
        <v>26</v>
      </c>
      <c r="C320" s="419">
        <v>18899</v>
      </c>
      <c r="D320" s="420">
        <v>0</v>
      </c>
      <c r="E320" s="420">
        <v>2</v>
      </c>
      <c r="F320" s="420">
        <v>12</v>
      </c>
      <c r="G320" s="267" t="s">
        <v>11</v>
      </c>
      <c r="H320" s="411">
        <f t="shared" si="50"/>
        <v>212</v>
      </c>
      <c r="I320" s="400">
        <v>1000</v>
      </c>
      <c r="J320" s="271">
        <f t="shared" si="47"/>
        <v>212000</v>
      </c>
      <c r="K320" s="362">
        <v>1</v>
      </c>
      <c r="L320" s="7" t="s">
        <v>903</v>
      </c>
      <c r="M320" s="359" t="s">
        <v>872</v>
      </c>
      <c r="N320" s="254" t="s">
        <v>11</v>
      </c>
      <c r="O320" s="359">
        <v>196</v>
      </c>
      <c r="P320" s="256"/>
      <c r="Q320" s="253">
        <v>6450</v>
      </c>
      <c r="R320" s="254">
        <f t="shared" ref="R320:R322" si="51">O320*Q320</f>
        <v>1264200</v>
      </c>
      <c r="S320" s="260">
        <v>30</v>
      </c>
      <c r="T320" s="259">
        <v>0.5</v>
      </c>
      <c r="U320" s="254">
        <f t="shared" si="48"/>
        <v>632100</v>
      </c>
      <c r="V320" s="254">
        <f t="shared" si="49"/>
        <v>632100</v>
      </c>
      <c r="W320" s="253">
        <f>V320+J320</f>
        <v>844100</v>
      </c>
      <c r="X320" s="253">
        <v>844100</v>
      </c>
      <c r="Y320" s="260">
        <v>50</v>
      </c>
      <c r="Z320" s="260">
        <v>0</v>
      </c>
      <c r="AA320" s="254">
        <v>0</v>
      </c>
    </row>
    <row r="321" spans="1:27" s="24" customFormat="1" ht="18" x14ac:dyDescent="0.4">
      <c r="A321" s="1053">
        <v>221</v>
      </c>
      <c r="B321" s="1053" t="s">
        <v>26</v>
      </c>
      <c r="C321" s="1053">
        <v>26942</v>
      </c>
      <c r="D321" s="1056">
        <v>6</v>
      </c>
      <c r="E321" s="1056">
        <v>3</v>
      </c>
      <c r="F321" s="1056">
        <v>86</v>
      </c>
      <c r="G321" s="1125" t="s">
        <v>11</v>
      </c>
      <c r="H321" s="1062">
        <v>81</v>
      </c>
      <c r="I321" s="1062">
        <v>750</v>
      </c>
      <c r="J321" s="1110">
        <f>H321*I321</f>
        <v>60750</v>
      </c>
      <c r="K321" s="376">
        <v>1</v>
      </c>
      <c r="L321" s="442" t="s">
        <v>902</v>
      </c>
      <c r="M321" s="417" t="s">
        <v>872</v>
      </c>
      <c r="N321" s="383" t="s">
        <v>1107</v>
      </c>
      <c r="O321" s="417">
        <v>270</v>
      </c>
      <c r="P321" s="384">
        <v>50</v>
      </c>
      <c r="Q321" s="381">
        <v>6550</v>
      </c>
      <c r="R321" s="383">
        <f t="shared" si="51"/>
        <v>1768500</v>
      </c>
      <c r="S321" s="378">
        <v>30</v>
      </c>
      <c r="T321" s="388">
        <v>0.5</v>
      </c>
      <c r="U321" s="383">
        <f t="shared" si="48"/>
        <v>884250</v>
      </c>
      <c r="V321" s="383">
        <f t="shared" si="49"/>
        <v>884250</v>
      </c>
      <c r="W321" s="381">
        <f>V321+J321</f>
        <v>945000</v>
      </c>
      <c r="X321" s="381">
        <f>J321*P321%+V321</f>
        <v>914625</v>
      </c>
      <c r="Y321" s="378">
        <v>0</v>
      </c>
      <c r="Z321" s="385">
        <v>914625</v>
      </c>
      <c r="AA321" s="383">
        <v>0.02</v>
      </c>
    </row>
    <row r="322" spans="1:27" s="24" customFormat="1" ht="18" x14ac:dyDescent="0.4">
      <c r="A322" s="1055"/>
      <c r="B322" s="1055"/>
      <c r="C322" s="1055"/>
      <c r="D322" s="1058"/>
      <c r="E322" s="1058"/>
      <c r="F322" s="1058"/>
      <c r="G322" s="1126"/>
      <c r="H322" s="1064"/>
      <c r="I322" s="1064"/>
      <c r="J322" s="1111"/>
      <c r="K322" s="376">
        <v>2</v>
      </c>
      <c r="L322" s="442" t="s">
        <v>909</v>
      </c>
      <c r="M322" s="442" t="s">
        <v>872</v>
      </c>
      <c r="N322" s="383" t="s">
        <v>11</v>
      </c>
      <c r="O322" s="417">
        <v>56</v>
      </c>
      <c r="P322" s="384">
        <v>50</v>
      </c>
      <c r="Q322" s="381">
        <v>2550</v>
      </c>
      <c r="R322" s="383">
        <f t="shared" si="51"/>
        <v>142800</v>
      </c>
      <c r="S322" s="378">
        <v>15</v>
      </c>
      <c r="T322" s="388">
        <v>0.2</v>
      </c>
      <c r="U322" s="383">
        <f t="shared" si="48"/>
        <v>28560</v>
      </c>
      <c r="V322" s="383">
        <f t="shared" si="49"/>
        <v>114240</v>
      </c>
      <c r="W322" s="381">
        <f>V322+J321</f>
        <v>174990</v>
      </c>
      <c r="X322" s="381">
        <f>J321*P322%+V322</f>
        <v>144615</v>
      </c>
      <c r="Y322" s="378">
        <v>0</v>
      </c>
      <c r="Z322" s="378">
        <v>144615</v>
      </c>
      <c r="AA322" s="383">
        <v>0.3</v>
      </c>
    </row>
    <row r="323" spans="1:27" s="24" customFormat="1" ht="28.5" x14ac:dyDescent="0.4">
      <c r="A323" s="479"/>
      <c r="B323" s="479"/>
      <c r="C323" s="479"/>
      <c r="D323" s="480"/>
      <c r="E323" s="480"/>
      <c r="F323" s="480"/>
      <c r="G323" s="414" t="s">
        <v>1106</v>
      </c>
      <c r="H323" s="415">
        <v>2705</v>
      </c>
      <c r="I323" s="415">
        <v>750</v>
      </c>
      <c r="J323" s="416">
        <f>H323*I321</f>
        <v>2028750</v>
      </c>
      <c r="K323" s="376"/>
      <c r="L323" s="442"/>
      <c r="M323" s="442"/>
      <c r="N323" s="383"/>
      <c r="O323" s="417"/>
      <c r="P323" s="384"/>
      <c r="Q323" s="381"/>
      <c r="R323" s="383"/>
      <c r="S323" s="378"/>
      <c r="T323" s="388"/>
      <c r="U323" s="383"/>
      <c r="V323" s="383"/>
      <c r="W323" s="383">
        <v>2028750</v>
      </c>
      <c r="X323" s="381">
        <v>2028750</v>
      </c>
      <c r="Y323" s="378">
        <v>50</v>
      </c>
      <c r="Z323" s="378">
        <v>0</v>
      </c>
      <c r="AA323" s="383">
        <v>0</v>
      </c>
    </row>
    <row r="324" spans="1:27" s="24" customFormat="1" ht="28.5" x14ac:dyDescent="0.4">
      <c r="A324" s="7">
        <v>222</v>
      </c>
      <c r="B324" s="7" t="s">
        <v>26</v>
      </c>
      <c r="C324" s="419">
        <v>5665</v>
      </c>
      <c r="D324" s="420">
        <v>5</v>
      </c>
      <c r="E324" s="420">
        <v>3</v>
      </c>
      <c r="F324" s="420">
        <v>60</v>
      </c>
      <c r="G324" s="267" t="s">
        <v>1106</v>
      </c>
      <c r="H324" s="411">
        <f t="shared" ref="H324:H387" si="52">D324*400+E324*100+F324</f>
        <v>2360</v>
      </c>
      <c r="I324" s="256">
        <v>200</v>
      </c>
      <c r="J324" s="271">
        <f t="shared" si="47"/>
        <v>472000</v>
      </c>
      <c r="K324" s="362"/>
      <c r="L324" s="396"/>
      <c r="M324" s="260"/>
      <c r="N324" s="254"/>
      <c r="O324" s="254"/>
      <c r="P324" s="256"/>
      <c r="Q324" s="254"/>
      <c r="R324" s="254"/>
      <c r="S324" s="260"/>
      <c r="T324" s="254"/>
      <c r="U324" s="254"/>
      <c r="V324" s="254"/>
      <c r="W324" s="253">
        <v>472000</v>
      </c>
      <c r="X324" s="253">
        <v>472000</v>
      </c>
      <c r="Y324" s="260">
        <v>50</v>
      </c>
      <c r="Z324" s="260">
        <v>0</v>
      </c>
      <c r="AA324" s="254">
        <v>0</v>
      </c>
    </row>
    <row r="325" spans="1:27" s="24" customFormat="1" ht="28.5" x14ac:dyDescent="0.4">
      <c r="A325" s="7">
        <v>223</v>
      </c>
      <c r="B325" s="7" t="s">
        <v>26</v>
      </c>
      <c r="C325" s="419">
        <v>26458</v>
      </c>
      <c r="D325" s="420">
        <v>17</v>
      </c>
      <c r="E325" s="420">
        <v>3</v>
      </c>
      <c r="F325" s="420">
        <v>66</v>
      </c>
      <c r="G325" s="267" t="s">
        <v>1106</v>
      </c>
      <c r="H325" s="411">
        <f t="shared" si="52"/>
        <v>7166</v>
      </c>
      <c r="I325" s="256">
        <v>170</v>
      </c>
      <c r="J325" s="271">
        <f t="shared" si="47"/>
        <v>1218220</v>
      </c>
      <c r="K325" s="362"/>
      <c r="L325" s="396"/>
      <c r="M325" s="260"/>
      <c r="N325" s="254"/>
      <c r="O325" s="254"/>
      <c r="P325" s="256"/>
      <c r="Q325" s="254"/>
      <c r="R325" s="254"/>
      <c r="S325" s="260"/>
      <c r="T325" s="254"/>
      <c r="U325" s="254"/>
      <c r="V325" s="254"/>
      <c r="W325" s="253">
        <v>1218220</v>
      </c>
      <c r="X325" s="253">
        <v>1218220</v>
      </c>
      <c r="Y325" s="260">
        <v>50</v>
      </c>
      <c r="Z325" s="260">
        <v>0</v>
      </c>
      <c r="AA325" s="254">
        <v>0</v>
      </c>
    </row>
    <row r="326" spans="1:27" s="24" customFormat="1" ht="18" x14ac:dyDescent="0.4">
      <c r="A326" s="442">
        <v>224</v>
      </c>
      <c r="B326" s="442" t="s">
        <v>26</v>
      </c>
      <c r="C326" s="481">
        <v>38389</v>
      </c>
      <c r="D326" s="482">
        <v>46</v>
      </c>
      <c r="E326" s="482">
        <v>1</v>
      </c>
      <c r="F326" s="482">
        <v>86</v>
      </c>
      <c r="G326" s="377" t="s">
        <v>12</v>
      </c>
      <c r="H326" s="483">
        <f t="shared" si="52"/>
        <v>18586</v>
      </c>
      <c r="I326" s="384">
        <v>170</v>
      </c>
      <c r="J326" s="399">
        <f t="shared" si="47"/>
        <v>3159620</v>
      </c>
      <c r="K326" s="376"/>
      <c r="L326" s="379"/>
      <c r="M326" s="378"/>
      <c r="N326" s="383"/>
      <c r="O326" s="383"/>
      <c r="P326" s="384"/>
      <c r="Q326" s="383"/>
      <c r="R326" s="383"/>
      <c r="S326" s="378"/>
      <c r="T326" s="383"/>
      <c r="U326" s="383"/>
      <c r="V326" s="383"/>
      <c r="W326" s="381">
        <v>3159620</v>
      </c>
      <c r="X326" s="381">
        <v>3159620</v>
      </c>
      <c r="Y326" s="378">
        <v>0</v>
      </c>
      <c r="Z326" s="385">
        <v>3159620</v>
      </c>
      <c r="AA326" s="383">
        <v>0.3</v>
      </c>
    </row>
    <row r="327" spans="1:27" s="24" customFormat="1" ht="28.5" x14ac:dyDescent="0.4">
      <c r="A327" s="7">
        <v>225</v>
      </c>
      <c r="B327" s="7" t="s">
        <v>26</v>
      </c>
      <c r="C327" s="419">
        <v>26446</v>
      </c>
      <c r="D327" s="420">
        <v>5</v>
      </c>
      <c r="E327" s="420">
        <v>3</v>
      </c>
      <c r="F327" s="420">
        <v>6</v>
      </c>
      <c r="G327" s="267" t="s">
        <v>1106</v>
      </c>
      <c r="H327" s="411">
        <f t="shared" si="52"/>
        <v>2306</v>
      </c>
      <c r="I327" s="256">
        <v>230</v>
      </c>
      <c r="J327" s="271">
        <f t="shared" si="47"/>
        <v>530380</v>
      </c>
      <c r="K327" s="362"/>
      <c r="L327" s="396"/>
      <c r="M327" s="260"/>
      <c r="N327" s="254"/>
      <c r="O327" s="254"/>
      <c r="P327" s="256"/>
      <c r="Q327" s="254"/>
      <c r="R327" s="254"/>
      <c r="S327" s="260"/>
      <c r="T327" s="254"/>
      <c r="U327" s="254"/>
      <c r="V327" s="254"/>
      <c r="W327" s="253">
        <v>530380</v>
      </c>
      <c r="X327" s="253">
        <v>530380</v>
      </c>
      <c r="Y327" s="260">
        <v>50</v>
      </c>
      <c r="Z327" s="260">
        <v>0</v>
      </c>
      <c r="AA327" s="254">
        <v>0</v>
      </c>
    </row>
    <row r="328" spans="1:27" s="24" customFormat="1" ht="28.5" x14ac:dyDescent="0.4">
      <c r="A328" s="7">
        <v>226</v>
      </c>
      <c r="B328" s="7" t="s">
        <v>26</v>
      </c>
      <c r="C328" s="419">
        <v>26451</v>
      </c>
      <c r="D328" s="420">
        <v>47</v>
      </c>
      <c r="E328" s="420">
        <v>3</v>
      </c>
      <c r="F328" s="420">
        <v>53</v>
      </c>
      <c r="G328" s="267" t="s">
        <v>1106</v>
      </c>
      <c r="H328" s="411">
        <f t="shared" si="52"/>
        <v>19153</v>
      </c>
      <c r="I328" s="256">
        <v>130</v>
      </c>
      <c r="J328" s="271">
        <f t="shared" si="47"/>
        <v>2489890</v>
      </c>
      <c r="K328" s="362"/>
      <c r="L328" s="396"/>
      <c r="M328" s="260"/>
      <c r="N328" s="254"/>
      <c r="O328" s="254"/>
      <c r="P328" s="256"/>
      <c r="Q328" s="254"/>
      <c r="R328" s="254"/>
      <c r="S328" s="260"/>
      <c r="T328" s="254"/>
      <c r="U328" s="254"/>
      <c r="V328" s="254"/>
      <c r="W328" s="253">
        <v>2489890</v>
      </c>
      <c r="X328" s="253">
        <v>2489890</v>
      </c>
      <c r="Y328" s="260">
        <v>50</v>
      </c>
      <c r="Z328" s="260">
        <v>0</v>
      </c>
      <c r="AA328" s="254">
        <v>0</v>
      </c>
    </row>
    <row r="329" spans="1:27" s="24" customFormat="1" ht="28.5" x14ac:dyDescent="0.4">
      <c r="A329" s="7">
        <v>227</v>
      </c>
      <c r="B329" s="7" t="s">
        <v>26</v>
      </c>
      <c r="C329" s="419">
        <v>21402</v>
      </c>
      <c r="D329" s="420">
        <v>22</v>
      </c>
      <c r="E329" s="420">
        <v>3</v>
      </c>
      <c r="F329" s="420">
        <v>65</v>
      </c>
      <c r="G329" s="267" t="s">
        <v>1106</v>
      </c>
      <c r="H329" s="411">
        <f t="shared" si="52"/>
        <v>9165</v>
      </c>
      <c r="I329" s="256">
        <v>130</v>
      </c>
      <c r="J329" s="271">
        <f t="shared" si="47"/>
        <v>1191450</v>
      </c>
      <c r="K329" s="362"/>
      <c r="L329" s="396"/>
      <c r="M329" s="260"/>
      <c r="N329" s="254"/>
      <c r="O329" s="254"/>
      <c r="P329" s="256"/>
      <c r="Q329" s="254"/>
      <c r="R329" s="254"/>
      <c r="S329" s="260"/>
      <c r="T329" s="254"/>
      <c r="U329" s="254"/>
      <c r="V329" s="254"/>
      <c r="W329" s="253">
        <v>1191450</v>
      </c>
      <c r="X329" s="253">
        <v>1191450</v>
      </c>
      <c r="Y329" s="260">
        <v>50</v>
      </c>
      <c r="Z329" s="260">
        <v>0</v>
      </c>
      <c r="AA329" s="254">
        <v>0</v>
      </c>
    </row>
    <row r="330" spans="1:27" s="24" customFormat="1" ht="28.5" x14ac:dyDescent="0.4">
      <c r="A330" s="7">
        <v>228</v>
      </c>
      <c r="B330" s="7" t="s">
        <v>26</v>
      </c>
      <c r="C330" s="419">
        <v>76803</v>
      </c>
      <c r="D330" s="420">
        <v>1</v>
      </c>
      <c r="E330" s="420">
        <v>0</v>
      </c>
      <c r="F330" s="420">
        <v>0</v>
      </c>
      <c r="G330" s="267" t="s">
        <v>1106</v>
      </c>
      <c r="H330" s="411">
        <f t="shared" si="52"/>
        <v>400</v>
      </c>
      <c r="I330" s="256">
        <v>170</v>
      </c>
      <c r="J330" s="271">
        <f t="shared" si="47"/>
        <v>68000</v>
      </c>
      <c r="K330" s="362"/>
      <c r="L330" s="396"/>
      <c r="M330" s="260"/>
      <c r="N330" s="254"/>
      <c r="O330" s="254"/>
      <c r="P330" s="256"/>
      <c r="Q330" s="254"/>
      <c r="R330" s="254"/>
      <c r="S330" s="260"/>
      <c r="T330" s="254"/>
      <c r="U330" s="254"/>
      <c r="V330" s="254"/>
      <c r="W330" s="253">
        <v>68000</v>
      </c>
      <c r="X330" s="253">
        <v>68000</v>
      </c>
      <c r="Y330" s="260">
        <v>50</v>
      </c>
      <c r="Z330" s="260">
        <v>0</v>
      </c>
      <c r="AA330" s="254">
        <v>0</v>
      </c>
    </row>
    <row r="331" spans="1:27" s="24" customFormat="1" ht="18" x14ac:dyDescent="0.4">
      <c r="A331" s="9">
        <v>229</v>
      </c>
      <c r="B331" s="9" t="s">
        <v>26</v>
      </c>
      <c r="C331" s="484">
        <v>76803</v>
      </c>
      <c r="D331" s="485">
        <v>1</v>
      </c>
      <c r="E331" s="485">
        <v>0</v>
      </c>
      <c r="F331" s="485">
        <v>0</v>
      </c>
      <c r="G331" s="323"/>
      <c r="H331" s="486">
        <f t="shared" si="52"/>
        <v>400</v>
      </c>
      <c r="I331" s="341"/>
      <c r="J331" s="487">
        <f t="shared" si="47"/>
        <v>0</v>
      </c>
      <c r="K331" s="488"/>
      <c r="L331" s="489"/>
      <c r="M331" s="319"/>
      <c r="N331" s="490"/>
      <c r="O331" s="490"/>
      <c r="P331" s="341"/>
      <c r="Q331" s="490"/>
      <c r="R331" s="490"/>
      <c r="S331" s="319"/>
      <c r="T331" s="490"/>
      <c r="U331" s="490"/>
      <c r="V331" s="490"/>
      <c r="W331" s="490"/>
      <c r="X331" s="490"/>
      <c r="Y331" s="319"/>
      <c r="Z331" s="319"/>
      <c r="AA331" s="490"/>
    </row>
    <row r="332" spans="1:27" s="24" customFormat="1" ht="28.5" x14ac:dyDescent="0.4">
      <c r="A332" s="7">
        <v>230</v>
      </c>
      <c r="B332" s="7" t="s">
        <v>26</v>
      </c>
      <c r="C332" s="419">
        <v>26185</v>
      </c>
      <c r="D332" s="420">
        <v>10</v>
      </c>
      <c r="E332" s="420">
        <v>3</v>
      </c>
      <c r="F332" s="420">
        <v>36</v>
      </c>
      <c r="G332" s="267" t="s">
        <v>1106</v>
      </c>
      <c r="H332" s="411">
        <f t="shared" si="52"/>
        <v>4336</v>
      </c>
      <c r="I332" s="256">
        <v>200</v>
      </c>
      <c r="J332" s="271">
        <f t="shared" si="47"/>
        <v>867200</v>
      </c>
      <c r="K332" s="362"/>
      <c r="L332" s="396"/>
      <c r="M332" s="260"/>
      <c r="N332" s="254"/>
      <c r="O332" s="254"/>
      <c r="P332" s="256"/>
      <c r="Q332" s="254"/>
      <c r="R332" s="254"/>
      <c r="S332" s="260"/>
      <c r="T332" s="254"/>
      <c r="U332" s="254"/>
      <c r="V332" s="254"/>
      <c r="W332" s="253">
        <v>867200</v>
      </c>
      <c r="X332" s="253">
        <v>867200</v>
      </c>
      <c r="Y332" s="260">
        <v>50</v>
      </c>
      <c r="Z332" s="260">
        <v>0</v>
      </c>
      <c r="AA332" s="254">
        <v>0</v>
      </c>
    </row>
    <row r="333" spans="1:27" s="24" customFormat="1" ht="18" x14ac:dyDescent="0.4">
      <c r="A333" s="996">
        <v>231</v>
      </c>
      <c r="B333" s="996" t="s">
        <v>26</v>
      </c>
      <c r="C333" s="1078">
        <v>26179</v>
      </c>
      <c r="D333" s="1081">
        <v>9</v>
      </c>
      <c r="E333" s="1081">
        <v>0</v>
      </c>
      <c r="F333" s="1081">
        <v>60</v>
      </c>
      <c r="G333" s="1119" t="s">
        <v>11</v>
      </c>
      <c r="H333" s="1084">
        <v>58</v>
      </c>
      <c r="I333" s="1084">
        <v>170</v>
      </c>
      <c r="J333" s="1107">
        <f t="shared" si="47"/>
        <v>9860</v>
      </c>
      <c r="K333" s="1040">
        <v>1</v>
      </c>
      <c r="L333" s="350" t="s">
        <v>903</v>
      </c>
      <c r="M333" s="1040" t="s">
        <v>888</v>
      </c>
      <c r="N333" s="1187" t="s">
        <v>11</v>
      </c>
      <c r="O333" s="1112">
        <v>196</v>
      </c>
      <c r="P333" s="1112"/>
      <c r="Q333" s="1116">
        <v>6450</v>
      </c>
      <c r="R333" s="1112">
        <f>O333*Q333</f>
        <v>1264200</v>
      </c>
      <c r="S333" s="1190">
        <v>25</v>
      </c>
      <c r="T333" s="1191">
        <v>0.85</v>
      </c>
      <c r="U333" s="1112">
        <f>R333*T333</f>
        <v>1074570</v>
      </c>
      <c r="V333" s="1112">
        <f>R333-U333</f>
        <v>189630</v>
      </c>
      <c r="W333" s="1116">
        <f>V333+J333</f>
        <v>199490</v>
      </c>
      <c r="X333" s="1112">
        <f>O333/4*I333+V333</f>
        <v>197960</v>
      </c>
      <c r="Y333" s="1040">
        <v>50</v>
      </c>
      <c r="Z333" s="1040">
        <v>0</v>
      </c>
      <c r="AA333" s="1112">
        <v>0</v>
      </c>
    </row>
    <row r="334" spans="1:27" s="24" customFormat="1" ht="18" x14ac:dyDescent="0.4">
      <c r="A334" s="997"/>
      <c r="B334" s="997"/>
      <c r="C334" s="1079"/>
      <c r="D334" s="1082"/>
      <c r="E334" s="1082"/>
      <c r="F334" s="1082"/>
      <c r="G334" s="1121"/>
      <c r="H334" s="1085"/>
      <c r="I334" s="1085"/>
      <c r="J334" s="1108"/>
      <c r="K334" s="1041"/>
      <c r="L334" s="349" t="s">
        <v>886</v>
      </c>
      <c r="M334" s="1041"/>
      <c r="N334" s="1188"/>
      <c r="O334" s="1113"/>
      <c r="P334" s="1113"/>
      <c r="Q334" s="1113"/>
      <c r="R334" s="1113"/>
      <c r="S334" s="1190"/>
      <c r="T334" s="1041"/>
      <c r="U334" s="1113"/>
      <c r="V334" s="1113"/>
      <c r="W334" s="1113"/>
      <c r="X334" s="1113"/>
      <c r="Y334" s="1042"/>
      <c r="Z334" s="1042"/>
      <c r="AA334" s="1113"/>
    </row>
    <row r="335" spans="1:27" s="24" customFormat="1" ht="18" x14ac:dyDescent="0.4">
      <c r="A335" s="997"/>
      <c r="B335" s="997"/>
      <c r="C335" s="1079"/>
      <c r="D335" s="1082"/>
      <c r="E335" s="1082"/>
      <c r="F335" s="1082"/>
      <c r="G335" s="1121"/>
      <c r="H335" s="1085"/>
      <c r="I335" s="1085"/>
      <c r="J335" s="1108"/>
      <c r="K335" s="1042"/>
      <c r="L335" s="359" t="s">
        <v>887</v>
      </c>
      <c r="M335" s="1042"/>
      <c r="N335" s="1189"/>
      <c r="O335" s="254">
        <v>196</v>
      </c>
      <c r="P335" s="256"/>
      <c r="Q335" s="253">
        <v>6450</v>
      </c>
      <c r="R335" s="254">
        <f>O335*Q335</f>
        <v>1264200</v>
      </c>
      <c r="S335" s="1190"/>
      <c r="T335" s="1042"/>
      <c r="U335" s="254">
        <f>R335*T333</f>
        <v>1074570</v>
      </c>
      <c r="V335" s="254">
        <f>R335-U335</f>
        <v>189630</v>
      </c>
      <c r="W335" s="253">
        <f>V335+J333</f>
        <v>199490</v>
      </c>
      <c r="X335" s="254">
        <f>O335/4*I333+V335</f>
        <v>197960</v>
      </c>
      <c r="Y335" s="260">
        <v>50</v>
      </c>
      <c r="Z335" s="260">
        <v>0</v>
      </c>
      <c r="AA335" s="254">
        <v>0</v>
      </c>
    </row>
    <row r="336" spans="1:27" s="24" customFormat="1" ht="18" x14ac:dyDescent="0.4">
      <c r="A336" s="997"/>
      <c r="B336" s="997"/>
      <c r="C336" s="1079"/>
      <c r="D336" s="1082"/>
      <c r="E336" s="1082"/>
      <c r="F336" s="1082"/>
      <c r="G336" s="1120"/>
      <c r="H336" s="1086"/>
      <c r="I336" s="1086"/>
      <c r="J336" s="1109"/>
      <c r="K336" s="362">
        <v>2</v>
      </c>
      <c r="L336" s="7" t="s">
        <v>909</v>
      </c>
      <c r="M336" s="260" t="s">
        <v>875</v>
      </c>
      <c r="N336" s="254" t="s">
        <v>11</v>
      </c>
      <c r="O336" s="254">
        <v>35</v>
      </c>
      <c r="P336" s="256"/>
      <c r="Q336" s="253">
        <v>2550</v>
      </c>
      <c r="R336" s="254">
        <f>O336*Q336</f>
        <v>89250</v>
      </c>
      <c r="S336" s="262">
        <v>25</v>
      </c>
      <c r="T336" s="259">
        <v>0.93</v>
      </c>
      <c r="U336" s="254">
        <f>R336*T336</f>
        <v>83002.5</v>
      </c>
      <c r="V336" s="254">
        <f>R336-U336</f>
        <v>6247.5</v>
      </c>
      <c r="W336" s="253">
        <f>V336+J333</f>
        <v>16107.5</v>
      </c>
      <c r="X336" s="254">
        <f>O336/4*I333+V336</f>
        <v>7735</v>
      </c>
      <c r="Y336" s="260">
        <v>50</v>
      </c>
      <c r="Z336" s="260">
        <v>0</v>
      </c>
      <c r="AA336" s="254">
        <v>0</v>
      </c>
    </row>
    <row r="337" spans="1:27" s="24" customFormat="1" ht="28.5" x14ac:dyDescent="0.4">
      <c r="A337" s="998"/>
      <c r="B337" s="998"/>
      <c r="C337" s="1080"/>
      <c r="D337" s="1083"/>
      <c r="E337" s="1083"/>
      <c r="F337" s="1083"/>
      <c r="G337" s="267" t="s">
        <v>1106</v>
      </c>
      <c r="H337" s="23">
        <v>3602</v>
      </c>
      <c r="I337" s="256">
        <v>170</v>
      </c>
      <c r="J337" s="271">
        <f t="shared" si="47"/>
        <v>612340</v>
      </c>
      <c r="K337" s="362"/>
      <c r="L337" s="7"/>
      <c r="M337" s="260"/>
      <c r="N337" s="254"/>
      <c r="O337" s="254"/>
      <c r="P337" s="256"/>
      <c r="Q337" s="254"/>
      <c r="R337" s="254"/>
      <c r="S337" s="260"/>
      <c r="T337" s="254"/>
      <c r="U337" s="254"/>
      <c r="V337" s="254"/>
      <c r="W337" s="253">
        <v>612340</v>
      </c>
      <c r="X337" s="253">
        <v>612340</v>
      </c>
      <c r="Y337" s="260">
        <v>50</v>
      </c>
      <c r="Z337" s="260">
        <v>0</v>
      </c>
      <c r="AA337" s="254">
        <v>0</v>
      </c>
    </row>
    <row r="338" spans="1:27" s="24" customFormat="1" ht="28.5" x14ac:dyDescent="0.4">
      <c r="A338" s="7">
        <v>232</v>
      </c>
      <c r="B338" s="7" t="s">
        <v>26</v>
      </c>
      <c r="C338" s="419">
        <v>40512</v>
      </c>
      <c r="D338" s="420">
        <v>9</v>
      </c>
      <c r="E338" s="420">
        <v>0</v>
      </c>
      <c r="F338" s="420">
        <v>59</v>
      </c>
      <c r="G338" s="267" t="s">
        <v>1106</v>
      </c>
      <c r="H338" s="411">
        <f t="shared" si="52"/>
        <v>3659</v>
      </c>
      <c r="I338" s="256">
        <v>170</v>
      </c>
      <c r="J338" s="271">
        <f t="shared" si="47"/>
        <v>622030</v>
      </c>
      <c r="K338" s="362"/>
      <c r="L338" s="396"/>
      <c r="M338" s="260"/>
      <c r="N338" s="254"/>
      <c r="O338" s="254"/>
      <c r="P338" s="256"/>
      <c r="Q338" s="254"/>
      <c r="R338" s="254"/>
      <c r="S338" s="260"/>
      <c r="T338" s="254"/>
      <c r="U338" s="254"/>
      <c r="V338" s="254"/>
      <c r="W338" s="253">
        <v>622030</v>
      </c>
      <c r="X338" s="253">
        <v>622030</v>
      </c>
      <c r="Y338" s="260">
        <v>50</v>
      </c>
      <c r="Z338" s="260">
        <v>0</v>
      </c>
      <c r="AA338" s="254">
        <v>0</v>
      </c>
    </row>
    <row r="339" spans="1:27" s="24" customFormat="1" ht="28.5" x14ac:dyDescent="0.4">
      <c r="A339" s="7">
        <v>233</v>
      </c>
      <c r="B339" s="7" t="s">
        <v>26</v>
      </c>
      <c r="C339" s="419">
        <v>26201</v>
      </c>
      <c r="D339" s="420">
        <v>2</v>
      </c>
      <c r="E339" s="420">
        <v>2</v>
      </c>
      <c r="F339" s="420">
        <v>25</v>
      </c>
      <c r="G339" s="267" t="s">
        <v>1106</v>
      </c>
      <c r="H339" s="411">
        <f t="shared" si="52"/>
        <v>1025</v>
      </c>
      <c r="I339" s="256">
        <v>170</v>
      </c>
      <c r="J339" s="271">
        <f t="shared" si="47"/>
        <v>174250</v>
      </c>
      <c r="K339" s="362"/>
      <c r="L339" s="396"/>
      <c r="M339" s="260"/>
      <c r="N339" s="254"/>
      <c r="O339" s="254"/>
      <c r="P339" s="256"/>
      <c r="Q339" s="254"/>
      <c r="R339" s="254"/>
      <c r="S339" s="260"/>
      <c r="T339" s="254"/>
      <c r="U339" s="254"/>
      <c r="V339" s="254"/>
      <c r="W339" s="253">
        <v>174250</v>
      </c>
      <c r="X339" s="253">
        <v>174250</v>
      </c>
      <c r="Y339" s="260">
        <v>50</v>
      </c>
      <c r="Z339" s="260">
        <v>0</v>
      </c>
      <c r="AA339" s="254">
        <v>0</v>
      </c>
    </row>
    <row r="340" spans="1:27" s="24" customFormat="1" ht="28.5" x14ac:dyDescent="0.4">
      <c r="A340" s="7">
        <v>234</v>
      </c>
      <c r="B340" s="7" t="s">
        <v>26</v>
      </c>
      <c r="C340" s="419">
        <v>16356</v>
      </c>
      <c r="D340" s="420">
        <v>25</v>
      </c>
      <c r="E340" s="420">
        <v>1</v>
      </c>
      <c r="F340" s="420">
        <v>22</v>
      </c>
      <c r="G340" s="267" t="s">
        <v>1106</v>
      </c>
      <c r="H340" s="411">
        <f t="shared" si="52"/>
        <v>10122</v>
      </c>
      <c r="I340" s="256">
        <v>170</v>
      </c>
      <c r="J340" s="271">
        <f t="shared" si="47"/>
        <v>1720740</v>
      </c>
      <c r="K340" s="362"/>
      <c r="L340" s="396"/>
      <c r="M340" s="260"/>
      <c r="N340" s="254"/>
      <c r="O340" s="254"/>
      <c r="P340" s="256"/>
      <c r="Q340" s="254"/>
      <c r="R340" s="254"/>
      <c r="S340" s="260"/>
      <c r="T340" s="254"/>
      <c r="U340" s="254"/>
      <c r="V340" s="254"/>
      <c r="W340" s="253">
        <v>1720740</v>
      </c>
      <c r="X340" s="253">
        <v>1720740</v>
      </c>
      <c r="Y340" s="260">
        <v>50</v>
      </c>
      <c r="Z340" s="260">
        <v>0</v>
      </c>
      <c r="AA340" s="254">
        <v>0</v>
      </c>
    </row>
    <row r="341" spans="1:27" s="24" customFormat="1" ht="28.5" x14ac:dyDescent="0.4">
      <c r="A341" s="7">
        <v>235</v>
      </c>
      <c r="B341" s="7" t="s">
        <v>26</v>
      </c>
      <c r="C341" s="419">
        <v>75780</v>
      </c>
      <c r="D341" s="420">
        <v>2</v>
      </c>
      <c r="E341" s="420">
        <v>2</v>
      </c>
      <c r="F341" s="420">
        <v>30</v>
      </c>
      <c r="G341" s="267" t="s">
        <v>1106</v>
      </c>
      <c r="H341" s="411">
        <f t="shared" si="52"/>
        <v>1030</v>
      </c>
      <c r="I341" s="256">
        <v>170</v>
      </c>
      <c r="J341" s="271">
        <f t="shared" si="47"/>
        <v>175100</v>
      </c>
      <c r="K341" s="362"/>
      <c r="L341" s="396"/>
      <c r="M341" s="260"/>
      <c r="N341" s="254"/>
      <c r="O341" s="254"/>
      <c r="P341" s="256"/>
      <c r="Q341" s="254"/>
      <c r="R341" s="254"/>
      <c r="S341" s="260"/>
      <c r="T341" s="254"/>
      <c r="U341" s="254"/>
      <c r="V341" s="254"/>
      <c r="W341" s="253">
        <v>175100</v>
      </c>
      <c r="X341" s="253">
        <v>175100</v>
      </c>
      <c r="Y341" s="260">
        <v>50</v>
      </c>
      <c r="Z341" s="260">
        <v>0</v>
      </c>
      <c r="AA341" s="254">
        <v>0</v>
      </c>
    </row>
    <row r="342" spans="1:27" s="24" customFormat="1" ht="28.5" x14ac:dyDescent="0.4">
      <c r="A342" s="7">
        <v>236</v>
      </c>
      <c r="B342" s="7" t="s">
        <v>26</v>
      </c>
      <c r="C342" s="419">
        <v>26190</v>
      </c>
      <c r="D342" s="420">
        <v>4</v>
      </c>
      <c r="E342" s="420">
        <v>1</v>
      </c>
      <c r="F342" s="420">
        <v>28</v>
      </c>
      <c r="G342" s="267" t="s">
        <v>1106</v>
      </c>
      <c r="H342" s="411">
        <f t="shared" si="52"/>
        <v>1728</v>
      </c>
      <c r="I342" s="256">
        <v>170</v>
      </c>
      <c r="J342" s="271">
        <f t="shared" si="47"/>
        <v>293760</v>
      </c>
      <c r="K342" s="362"/>
      <c r="L342" s="396"/>
      <c r="M342" s="260"/>
      <c r="N342" s="254"/>
      <c r="O342" s="254"/>
      <c r="P342" s="256"/>
      <c r="Q342" s="254"/>
      <c r="R342" s="254"/>
      <c r="S342" s="260"/>
      <c r="T342" s="254"/>
      <c r="U342" s="254"/>
      <c r="V342" s="254"/>
      <c r="W342" s="253">
        <v>293760</v>
      </c>
      <c r="X342" s="253">
        <v>293760</v>
      </c>
      <c r="Y342" s="260">
        <v>50</v>
      </c>
      <c r="Z342" s="260">
        <v>0</v>
      </c>
      <c r="AA342" s="254">
        <v>0</v>
      </c>
    </row>
    <row r="343" spans="1:27" s="24" customFormat="1" ht="28.5" x14ac:dyDescent="0.4">
      <c r="A343" s="7">
        <v>237</v>
      </c>
      <c r="B343" s="7" t="s">
        <v>26</v>
      </c>
      <c r="C343" s="419">
        <v>26167</v>
      </c>
      <c r="D343" s="420">
        <v>13</v>
      </c>
      <c r="E343" s="420">
        <v>3</v>
      </c>
      <c r="F343" s="420">
        <v>13</v>
      </c>
      <c r="G343" s="267" t="s">
        <v>1106</v>
      </c>
      <c r="H343" s="411">
        <f t="shared" si="52"/>
        <v>5513</v>
      </c>
      <c r="I343" s="256">
        <v>170</v>
      </c>
      <c r="J343" s="271">
        <f t="shared" si="47"/>
        <v>937210</v>
      </c>
      <c r="K343" s="362"/>
      <c r="L343" s="396"/>
      <c r="M343" s="260"/>
      <c r="N343" s="254"/>
      <c r="O343" s="254"/>
      <c r="P343" s="256"/>
      <c r="Q343" s="254"/>
      <c r="R343" s="254"/>
      <c r="S343" s="260"/>
      <c r="T343" s="254"/>
      <c r="U343" s="254"/>
      <c r="V343" s="254"/>
      <c r="W343" s="253">
        <v>937210</v>
      </c>
      <c r="X343" s="253">
        <v>937210</v>
      </c>
      <c r="Y343" s="260">
        <v>50</v>
      </c>
      <c r="Z343" s="260">
        <v>0</v>
      </c>
      <c r="AA343" s="254">
        <v>0</v>
      </c>
    </row>
    <row r="344" spans="1:27" s="24" customFormat="1" ht="28.5" x14ac:dyDescent="0.4">
      <c r="A344" s="7">
        <v>238</v>
      </c>
      <c r="B344" s="7" t="s">
        <v>26</v>
      </c>
      <c r="C344" s="419">
        <v>24758</v>
      </c>
      <c r="D344" s="420">
        <v>10</v>
      </c>
      <c r="E344" s="420">
        <v>2</v>
      </c>
      <c r="F344" s="420">
        <v>21</v>
      </c>
      <c r="G344" s="267" t="s">
        <v>1106</v>
      </c>
      <c r="H344" s="411">
        <f t="shared" si="52"/>
        <v>4221</v>
      </c>
      <c r="I344" s="256">
        <v>130</v>
      </c>
      <c r="J344" s="271">
        <f t="shared" si="47"/>
        <v>548730</v>
      </c>
      <c r="K344" s="362"/>
      <c r="L344" s="396"/>
      <c r="M344" s="260"/>
      <c r="N344" s="254"/>
      <c r="O344" s="254"/>
      <c r="P344" s="256"/>
      <c r="Q344" s="254"/>
      <c r="R344" s="254"/>
      <c r="S344" s="260"/>
      <c r="T344" s="254"/>
      <c r="U344" s="254"/>
      <c r="V344" s="254"/>
      <c r="W344" s="253">
        <v>548730</v>
      </c>
      <c r="X344" s="253">
        <v>548730</v>
      </c>
      <c r="Y344" s="260">
        <v>50</v>
      </c>
      <c r="Z344" s="260">
        <v>0</v>
      </c>
      <c r="AA344" s="254">
        <v>0</v>
      </c>
    </row>
    <row r="345" spans="1:27" s="24" customFormat="1" ht="28.5" x14ac:dyDescent="0.4">
      <c r="A345" s="7">
        <v>239</v>
      </c>
      <c r="B345" s="7" t="s">
        <v>26</v>
      </c>
      <c r="C345" s="419">
        <v>75007</v>
      </c>
      <c r="D345" s="420">
        <v>38</v>
      </c>
      <c r="E345" s="420">
        <v>2</v>
      </c>
      <c r="F345" s="420">
        <v>57</v>
      </c>
      <c r="G345" s="267" t="s">
        <v>1106</v>
      </c>
      <c r="H345" s="411">
        <f t="shared" si="52"/>
        <v>15457</v>
      </c>
      <c r="I345" s="256">
        <v>170</v>
      </c>
      <c r="J345" s="271">
        <f t="shared" si="47"/>
        <v>2627690</v>
      </c>
      <c r="K345" s="362"/>
      <c r="L345" s="396"/>
      <c r="M345" s="260"/>
      <c r="N345" s="254"/>
      <c r="O345" s="254"/>
      <c r="P345" s="256"/>
      <c r="Q345" s="254"/>
      <c r="R345" s="254"/>
      <c r="S345" s="260"/>
      <c r="T345" s="254"/>
      <c r="U345" s="254"/>
      <c r="V345" s="254"/>
      <c r="W345" s="253">
        <v>2627690</v>
      </c>
      <c r="X345" s="253">
        <v>2627690</v>
      </c>
      <c r="Y345" s="260">
        <v>50</v>
      </c>
      <c r="Z345" s="260">
        <v>0</v>
      </c>
      <c r="AA345" s="254">
        <v>0</v>
      </c>
    </row>
    <row r="346" spans="1:27" s="24" customFormat="1" ht="28.5" x14ac:dyDescent="0.4">
      <c r="A346" s="7">
        <v>240</v>
      </c>
      <c r="B346" s="7" t="s">
        <v>26</v>
      </c>
      <c r="C346" s="419">
        <v>26300</v>
      </c>
      <c r="D346" s="420">
        <v>29</v>
      </c>
      <c r="E346" s="420">
        <v>2</v>
      </c>
      <c r="F346" s="420">
        <v>93</v>
      </c>
      <c r="G346" s="267" t="s">
        <v>1106</v>
      </c>
      <c r="H346" s="411">
        <f t="shared" si="52"/>
        <v>11893</v>
      </c>
      <c r="I346" s="256">
        <v>170</v>
      </c>
      <c r="J346" s="271">
        <f t="shared" si="47"/>
        <v>2021810</v>
      </c>
      <c r="K346" s="362"/>
      <c r="L346" s="396"/>
      <c r="M346" s="260"/>
      <c r="N346" s="254"/>
      <c r="O346" s="254"/>
      <c r="P346" s="256"/>
      <c r="Q346" s="254"/>
      <c r="R346" s="254"/>
      <c r="S346" s="260"/>
      <c r="T346" s="254"/>
      <c r="U346" s="254"/>
      <c r="V346" s="254"/>
      <c r="W346" s="253">
        <v>2021810</v>
      </c>
      <c r="X346" s="253">
        <v>2021810</v>
      </c>
      <c r="Y346" s="260">
        <v>50</v>
      </c>
      <c r="Z346" s="260">
        <v>0</v>
      </c>
      <c r="AA346" s="254">
        <v>0</v>
      </c>
    </row>
    <row r="347" spans="1:27" s="24" customFormat="1" ht="28.5" x14ac:dyDescent="0.4">
      <c r="A347" s="7">
        <v>241</v>
      </c>
      <c r="B347" s="7" t="s">
        <v>26</v>
      </c>
      <c r="C347" s="419">
        <v>43781</v>
      </c>
      <c r="D347" s="420">
        <v>9</v>
      </c>
      <c r="E347" s="420">
        <v>0</v>
      </c>
      <c r="F347" s="420">
        <v>22</v>
      </c>
      <c r="G347" s="267" t="s">
        <v>1106</v>
      </c>
      <c r="H347" s="411">
        <f t="shared" si="52"/>
        <v>3622</v>
      </c>
      <c r="I347" s="256">
        <v>190</v>
      </c>
      <c r="J347" s="271">
        <f t="shared" si="47"/>
        <v>688180</v>
      </c>
      <c r="K347" s="362"/>
      <c r="L347" s="396"/>
      <c r="M347" s="260"/>
      <c r="N347" s="254"/>
      <c r="O347" s="254"/>
      <c r="P347" s="256"/>
      <c r="Q347" s="254"/>
      <c r="R347" s="254"/>
      <c r="S347" s="260"/>
      <c r="T347" s="254"/>
      <c r="U347" s="254"/>
      <c r="V347" s="254"/>
      <c r="W347" s="253">
        <v>688180</v>
      </c>
      <c r="X347" s="253">
        <v>688180</v>
      </c>
      <c r="Y347" s="260">
        <v>50</v>
      </c>
      <c r="Z347" s="260">
        <v>0</v>
      </c>
      <c r="AA347" s="254">
        <v>0</v>
      </c>
    </row>
    <row r="348" spans="1:27" s="24" customFormat="1" ht="28.5" x14ac:dyDescent="0.4">
      <c r="A348" s="7">
        <v>242</v>
      </c>
      <c r="B348" s="7" t="s">
        <v>26</v>
      </c>
      <c r="C348" s="419">
        <v>68976</v>
      </c>
      <c r="D348" s="420">
        <v>1</v>
      </c>
      <c r="E348" s="420">
        <v>0</v>
      </c>
      <c r="F348" s="420">
        <v>4</v>
      </c>
      <c r="G348" s="267" t="s">
        <v>11</v>
      </c>
      <c r="H348" s="411">
        <f t="shared" si="52"/>
        <v>404</v>
      </c>
      <c r="I348" s="256">
        <v>130</v>
      </c>
      <c r="J348" s="271">
        <f t="shared" si="47"/>
        <v>52520</v>
      </c>
      <c r="K348" s="362">
        <v>1</v>
      </c>
      <c r="L348" s="7" t="s">
        <v>903</v>
      </c>
      <c r="M348" s="359" t="s">
        <v>888</v>
      </c>
      <c r="N348" s="254" t="s">
        <v>11</v>
      </c>
      <c r="O348" s="254">
        <v>80</v>
      </c>
      <c r="P348" s="256"/>
      <c r="Q348" s="253">
        <v>6450</v>
      </c>
      <c r="R348" s="254">
        <f>O348*Q348</f>
        <v>516000</v>
      </c>
      <c r="S348" s="260">
        <v>10</v>
      </c>
      <c r="T348" s="259">
        <v>0.3</v>
      </c>
      <c r="U348" s="254">
        <f>R348*T348</f>
        <v>154800</v>
      </c>
      <c r="V348" s="254">
        <f>R348-U348</f>
        <v>361200</v>
      </c>
      <c r="W348" s="253">
        <f>V348+J348</f>
        <v>413720</v>
      </c>
      <c r="X348" s="254">
        <f>O348/4*I348+V348</f>
        <v>363800</v>
      </c>
      <c r="Y348" s="260">
        <v>50</v>
      </c>
      <c r="Z348" s="260">
        <v>0</v>
      </c>
      <c r="AA348" s="254">
        <v>0</v>
      </c>
    </row>
    <row r="349" spans="1:27" s="24" customFormat="1" ht="28.5" x14ac:dyDescent="0.4">
      <c r="A349" s="7">
        <v>243</v>
      </c>
      <c r="B349" s="7" t="s">
        <v>26</v>
      </c>
      <c r="C349" s="419">
        <v>43782</v>
      </c>
      <c r="D349" s="420">
        <v>9</v>
      </c>
      <c r="E349" s="420">
        <v>1</v>
      </c>
      <c r="F349" s="420">
        <v>41</v>
      </c>
      <c r="G349" s="267" t="s">
        <v>1106</v>
      </c>
      <c r="H349" s="411">
        <f t="shared" si="52"/>
        <v>3741</v>
      </c>
      <c r="I349" s="256">
        <v>190</v>
      </c>
      <c r="J349" s="271">
        <f t="shared" si="47"/>
        <v>710790</v>
      </c>
      <c r="K349" s="362"/>
      <c r="L349" s="396"/>
      <c r="M349" s="260"/>
      <c r="N349" s="254"/>
      <c r="O349" s="254"/>
      <c r="P349" s="256"/>
      <c r="Q349" s="254"/>
      <c r="R349" s="254"/>
      <c r="S349" s="260"/>
      <c r="T349" s="254"/>
      <c r="U349" s="254"/>
      <c r="V349" s="254"/>
      <c r="W349" s="253">
        <v>710790</v>
      </c>
      <c r="X349" s="253">
        <v>710790</v>
      </c>
      <c r="Y349" s="260">
        <v>50</v>
      </c>
      <c r="Z349" s="260">
        <v>0</v>
      </c>
      <c r="AA349" s="254">
        <v>0</v>
      </c>
    </row>
    <row r="350" spans="1:27" s="24" customFormat="1" ht="18" x14ac:dyDescent="0.4">
      <c r="A350" s="996">
        <v>244</v>
      </c>
      <c r="B350" s="996" t="s">
        <v>26</v>
      </c>
      <c r="C350" s="1078">
        <v>71206</v>
      </c>
      <c r="D350" s="1081">
        <v>0</v>
      </c>
      <c r="E350" s="1081">
        <v>1</v>
      </c>
      <c r="F350" s="1081">
        <v>41</v>
      </c>
      <c r="G350" s="1119" t="s">
        <v>11</v>
      </c>
      <c r="H350" s="1084">
        <f t="shared" si="52"/>
        <v>141</v>
      </c>
      <c r="I350" s="1084">
        <v>130</v>
      </c>
      <c r="J350" s="1107">
        <f t="shared" si="47"/>
        <v>18330</v>
      </c>
      <c r="K350" s="362">
        <v>1</v>
      </c>
      <c r="L350" s="359" t="s">
        <v>903</v>
      </c>
      <c r="M350" s="359" t="s">
        <v>872</v>
      </c>
      <c r="N350" s="254" t="s">
        <v>11</v>
      </c>
      <c r="O350" s="254">
        <v>70</v>
      </c>
      <c r="P350" s="256"/>
      <c r="Q350" s="253">
        <v>6450</v>
      </c>
      <c r="R350" s="254">
        <f t="shared" ref="R350" si="53">O350*Q350</f>
        <v>451500</v>
      </c>
      <c r="S350" s="260">
        <v>10</v>
      </c>
      <c r="T350" s="259">
        <v>0.1</v>
      </c>
      <c r="U350" s="254">
        <f t="shared" ref="U350" si="54">R350*T350</f>
        <v>45150</v>
      </c>
      <c r="V350" s="254">
        <f t="shared" ref="V350" si="55">R350-U350</f>
        <v>406350</v>
      </c>
      <c r="W350" s="253">
        <f>V350+J350</f>
        <v>424680</v>
      </c>
      <c r="X350" s="254">
        <f>O350/4*I350+V350</f>
        <v>408625</v>
      </c>
      <c r="Y350" s="260">
        <v>50</v>
      </c>
      <c r="Z350" s="24">
        <v>0</v>
      </c>
      <c r="AA350" s="254">
        <v>0</v>
      </c>
    </row>
    <row r="351" spans="1:27" s="24" customFormat="1" ht="18" x14ac:dyDescent="0.4">
      <c r="A351" s="998"/>
      <c r="B351" s="998"/>
      <c r="C351" s="1080"/>
      <c r="D351" s="1083"/>
      <c r="E351" s="1083"/>
      <c r="F351" s="1083"/>
      <c r="G351" s="1120"/>
      <c r="H351" s="1086"/>
      <c r="I351" s="1086"/>
      <c r="J351" s="1109"/>
      <c r="K351" s="362">
        <v>2</v>
      </c>
      <c r="L351" s="359" t="s">
        <v>903</v>
      </c>
      <c r="M351" s="359" t="s">
        <v>872</v>
      </c>
      <c r="N351" s="254" t="s">
        <v>11</v>
      </c>
      <c r="O351" s="254">
        <v>48</v>
      </c>
      <c r="P351" s="256"/>
      <c r="Q351" s="253">
        <v>6450</v>
      </c>
      <c r="R351" s="254">
        <f>O351*Q351</f>
        <v>309600</v>
      </c>
      <c r="S351" s="260">
        <v>3</v>
      </c>
      <c r="T351" s="259">
        <v>0.03</v>
      </c>
      <c r="U351" s="254">
        <f>R351*T351</f>
        <v>9288</v>
      </c>
      <c r="V351" s="254">
        <f>R351-U351</f>
        <v>300312</v>
      </c>
      <c r="W351" s="253">
        <f>V351+J350</f>
        <v>318642</v>
      </c>
      <c r="X351" s="254">
        <f>O351/4*I350+V351</f>
        <v>301872</v>
      </c>
      <c r="Y351" s="260">
        <v>10</v>
      </c>
      <c r="Z351" s="260">
        <v>0</v>
      </c>
      <c r="AA351" s="254">
        <v>0</v>
      </c>
    </row>
    <row r="352" spans="1:27" s="24" customFormat="1" ht="28.5" x14ac:dyDescent="0.4">
      <c r="A352" s="7">
        <v>245</v>
      </c>
      <c r="B352" s="7" t="s">
        <v>26</v>
      </c>
      <c r="C352" s="419">
        <v>45485</v>
      </c>
      <c r="D352" s="420">
        <v>15</v>
      </c>
      <c r="E352" s="420">
        <v>3</v>
      </c>
      <c r="F352" s="420">
        <v>42</v>
      </c>
      <c r="G352" s="267" t="s">
        <v>1106</v>
      </c>
      <c r="H352" s="411">
        <f t="shared" si="52"/>
        <v>6342</v>
      </c>
      <c r="I352" s="256">
        <v>210</v>
      </c>
      <c r="J352" s="271">
        <f t="shared" si="47"/>
        <v>1331820</v>
      </c>
      <c r="K352" s="362"/>
      <c r="L352" s="396"/>
      <c r="M352" s="260"/>
      <c r="N352" s="254"/>
      <c r="O352" s="254"/>
      <c r="P352" s="256"/>
      <c r="Q352" s="254"/>
      <c r="R352" s="254"/>
      <c r="S352" s="260"/>
      <c r="T352" s="254"/>
      <c r="U352" s="254"/>
      <c r="V352" s="254"/>
      <c r="W352" s="253">
        <v>1331820</v>
      </c>
      <c r="X352" s="253">
        <v>1331820</v>
      </c>
      <c r="Y352" s="260">
        <v>50</v>
      </c>
      <c r="Z352" s="260">
        <v>0</v>
      </c>
      <c r="AA352" s="254">
        <v>0</v>
      </c>
    </row>
    <row r="353" spans="1:27" s="24" customFormat="1" ht="28.5" x14ac:dyDescent="0.4">
      <c r="A353" s="7">
        <v>246</v>
      </c>
      <c r="B353" s="7" t="s">
        <v>26</v>
      </c>
      <c r="C353" s="419">
        <v>66897</v>
      </c>
      <c r="D353" s="420">
        <v>6</v>
      </c>
      <c r="E353" s="420">
        <v>3</v>
      </c>
      <c r="F353" s="420">
        <v>22</v>
      </c>
      <c r="G353" s="267" t="s">
        <v>1106</v>
      </c>
      <c r="H353" s="411">
        <f t="shared" si="52"/>
        <v>2722</v>
      </c>
      <c r="I353" s="256">
        <v>170</v>
      </c>
      <c r="J353" s="271">
        <f t="shared" si="47"/>
        <v>462740</v>
      </c>
      <c r="K353" s="362"/>
      <c r="L353" s="396"/>
      <c r="M353" s="260"/>
      <c r="N353" s="254"/>
      <c r="O353" s="254"/>
      <c r="P353" s="256"/>
      <c r="Q353" s="254"/>
      <c r="R353" s="254"/>
      <c r="S353" s="260"/>
      <c r="T353" s="254"/>
      <c r="U353" s="254"/>
      <c r="V353" s="254"/>
      <c r="W353" s="253">
        <v>462740</v>
      </c>
      <c r="X353" s="253">
        <v>462740</v>
      </c>
      <c r="Y353" s="260">
        <v>50</v>
      </c>
      <c r="Z353" s="260">
        <v>0</v>
      </c>
      <c r="AA353" s="254">
        <v>0</v>
      </c>
    </row>
    <row r="354" spans="1:27" s="24" customFormat="1" ht="31.5" customHeight="1" x14ac:dyDescent="0.4">
      <c r="A354" s="7">
        <v>247</v>
      </c>
      <c r="B354" s="7" t="s">
        <v>26</v>
      </c>
      <c r="C354" s="419">
        <v>76919</v>
      </c>
      <c r="D354" s="420">
        <v>0</v>
      </c>
      <c r="E354" s="420">
        <v>1</v>
      </c>
      <c r="F354" s="420">
        <v>0</v>
      </c>
      <c r="G354" s="422" t="s">
        <v>14</v>
      </c>
      <c r="H354" s="262">
        <f t="shared" si="52"/>
        <v>100</v>
      </c>
      <c r="I354" s="260">
        <v>130</v>
      </c>
      <c r="J354" s="397">
        <f t="shared" si="47"/>
        <v>13000</v>
      </c>
      <c r="K354" s="362"/>
      <c r="L354" s="396"/>
      <c r="M354" s="260"/>
      <c r="N354" s="254"/>
      <c r="O354" s="254"/>
      <c r="P354" s="256"/>
      <c r="Q354" s="254"/>
      <c r="R354" s="254"/>
      <c r="S354" s="260"/>
      <c r="T354" s="254"/>
      <c r="U354" s="254"/>
      <c r="V354" s="254"/>
      <c r="W354" s="253">
        <v>13000</v>
      </c>
      <c r="X354" s="253">
        <v>13000</v>
      </c>
      <c r="Y354" s="260">
        <v>50</v>
      </c>
      <c r="Z354" s="260">
        <v>0</v>
      </c>
      <c r="AA354" s="254">
        <v>0</v>
      </c>
    </row>
    <row r="355" spans="1:27" s="24" customFormat="1" ht="28.5" x14ac:dyDescent="0.4">
      <c r="A355" s="7">
        <v>248</v>
      </c>
      <c r="B355" s="7" t="s">
        <v>26</v>
      </c>
      <c r="C355" s="419">
        <v>61206</v>
      </c>
      <c r="D355" s="420">
        <v>38</v>
      </c>
      <c r="E355" s="420">
        <v>0</v>
      </c>
      <c r="F355" s="420">
        <v>63</v>
      </c>
      <c r="G355" s="267" t="s">
        <v>1106</v>
      </c>
      <c r="H355" s="411">
        <f t="shared" si="52"/>
        <v>15263</v>
      </c>
      <c r="I355" s="256">
        <v>170</v>
      </c>
      <c r="J355" s="271">
        <f t="shared" si="47"/>
        <v>2594710</v>
      </c>
      <c r="K355" s="362"/>
      <c r="L355" s="396"/>
      <c r="M355" s="260"/>
      <c r="N355" s="254"/>
      <c r="O355" s="254"/>
      <c r="P355" s="256"/>
      <c r="Q355" s="254"/>
      <c r="R355" s="254"/>
      <c r="S355" s="260"/>
      <c r="T355" s="254"/>
      <c r="U355" s="254"/>
      <c r="V355" s="254"/>
      <c r="W355" s="253">
        <v>2594710</v>
      </c>
      <c r="X355" s="253">
        <v>2594710</v>
      </c>
      <c r="Y355" s="260">
        <v>50</v>
      </c>
      <c r="Z355" s="260">
        <v>0</v>
      </c>
      <c r="AA355" s="254">
        <v>0</v>
      </c>
    </row>
    <row r="356" spans="1:27" s="24" customFormat="1" ht="28.5" x14ac:dyDescent="0.4">
      <c r="A356" s="7">
        <v>249</v>
      </c>
      <c r="B356" s="7" t="s">
        <v>26</v>
      </c>
      <c r="C356" s="419">
        <v>53692</v>
      </c>
      <c r="D356" s="420">
        <v>0</v>
      </c>
      <c r="E356" s="420">
        <v>2</v>
      </c>
      <c r="F356" s="420">
        <v>72</v>
      </c>
      <c r="G356" s="267" t="s">
        <v>11</v>
      </c>
      <c r="H356" s="411">
        <f t="shared" si="52"/>
        <v>272</v>
      </c>
      <c r="I356" s="256">
        <v>230</v>
      </c>
      <c r="J356" s="271">
        <f t="shared" si="47"/>
        <v>62560</v>
      </c>
      <c r="K356" s="362">
        <v>1</v>
      </c>
      <c r="L356" s="396" t="s">
        <v>903</v>
      </c>
      <c r="M356" s="260" t="s">
        <v>875</v>
      </c>
      <c r="N356" s="254" t="s">
        <v>11</v>
      </c>
      <c r="O356" s="254">
        <v>100</v>
      </c>
      <c r="P356" s="256"/>
      <c r="Q356" s="253">
        <v>6450</v>
      </c>
      <c r="R356" s="254">
        <f>O356*Q356</f>
        <v>645000</v>
      </c>
      <c r="S356" s="260">
        <v>20</v>
      </c>
      <c r="T356" s="259">
        <v>0.93</v>
      </c>
      <c r="U356" s="254">
        <f>R356*T356</f>
        <v>599850</v>
      </c>
      <c r="V356" s="254">
        <f>R356-U356</f>
        <v>45150</v>
      </c>
      <c r="W356" s="253">
        <f>V356+J356</f>
        <v>107710</v>
      </c>
      <c r="X356" s="253">
        <v>107710</v>
      </c>
      <c r="Y356" s="260">
        <v>50</v>
      </c>
      <c r="Z356" s="260">
        <v>0</v>
      </c>
      <c r="AA356" s="254">
        <v>0</v>
      </c>
    </row>
    <row r="357" spans="1:27" s="24" customFormat="1" ht="28.5" x14ac:dyDescent="0.4">
      <c r="A357" s="7">
        <v>250</v>
      </c>
      <c r="B357" s="7" t="s">
        <v>26</v>
      </c>
      <c r="C357" s="419">
        <v>76920</v>
      </c>
      <c r="D357" s="420">
        <v>0</v>
      </c>
      <c r="E357" s="420">
        <v>1</v>
      </c>
      <c r="F357" s="420">
        <v>0</v>
      </c>
      <c r="G357" s="267" t="s">
        <v>1106</v>
      </c>
      <c r="H357" s="411">
        <f t="shared" si="52"/>
        <v>100</v>
      </c>
      <c r="I357" s="256">
        <v>130</v>
      </c>
      <c r="J357" s="271">
        <f t="shared" si="47"/>
        <v>13000</v>
      </c>
      <c r="K357" s="362"/>
      <c r="L357" s="396"/>
      <c r="M357" s="260"/>
      <c r="N357" s="254"/>
      <c r="O357" s="254"/>
      <c r="P357" s="256"/>
      <c r="Q357" s="254"/>
      <c r="R357" s="254"/>
      <c r="S357" s="260"/>
      <c r="T357" s="254"/>
      <c r="U357" s="254"/>
      <c r="V357" s="254"/>
      <c r="W357" s="253">
        <v>13000</v>
      </c>
      <c r="X357" s="253">
        <v>13000</v>
      </c>
      <c r="Y357" s="260">
        <v>50</v>
      </c>
      <c r="Z357" s="260">
        <v>0</v>
      </c>
      <c r="AA357" s="254">
        <v>0</v>
      </c>
    </row>
    <row r="358" spans="1:27" s="24" customFormat="1" ht="28.5" x14ac:dyDescent="0.4">
      <c r="A358" s="7">
        <v>251</v>
      </c>
      <c r="B358" s="7" t="s">
        <v>26</v>
      </c>
      <c r="C358" s="419">
        <v>53693</v>
      </c>
      <c r="D358" s="420">
        <v>0</v>
      </c>
      <c r="E358" s="420">
        <v>0</v>
      </c>
      <c r="F358" s="420">
        <v>99</v>
      </c>
      <c r="G358" s="267" t="s">
        <v>1106</v>
      </c>
      <c r="H358" s="411">
        <f t="shared" si="52"/>
        <v>99</v>
      </c>
      <c r="I358" s="256">
        <v>230</v>
      </c>
      <c r="J358" s="271">
        <f t="shared" si="47"/>
        <v>22770</v>
      </c>
      <c r="K358" s="362"/>
      <c r="L358" s="396"/>
      <c r="M358" s="260"/>
      <c r="N358" s="254"/>
      <c r="O358" s="254"/>
      <c r="P358" s="256"/>
      <c r="Q358" s="254"/>
      <c r="R358" s="254"/>
      <c r="S358" s="260"/>
      <c r="T358" s="254"/>
      <c r="U358" s="254"/>
      <c r="V358" s="254"/>
      <c r="W358" s="253">
        <v>22770</v>
      </c>
      <c r="X358" s="253">
        <v>22770</v>
      </c>
      <c r="Y358" s="260">
        <v>50</v>
      </c>
      <c r="Z358" s="260">
        <v>0</v>
      </c>
      <c r="AA358" s="254">
        <v>0</v>
      </c>
    </row>
    <row r="359" spans="1:27" s="24" customFormat="1" ht="18" x14ac:dyDescent="0.4">
      <c r="A359" s="996">
        <v>252</v>
      </c>
      <c r="B359" s="996" t="s">
        <v>26</v>
      </c>
      <c r="C359" s="1078">
        <v>31288</v>
      </c>
      <c r="D359" s="1081">
        <v>0</v>
      </c>
      <c r="E359" s="1081">
        <v>1</v>
      </c>
      <c r="F359" s="1081">
        <v>0</v>
      </c>
      <c r="G359" s="1119" t="s">
        <v>11</v>
      </c>
      <c r="H359" s="1084">
        <f t="shared" si="52"/>
        <v>100</v>
      </c>
      <c r="I359" s="1107">
        <v>1000</v>
      </c>
      <c r="J359" s="1107">
        <f t="shared" si="47"/>
        <v>100000</v>
      </c>
      <c r="K359" s="362">
        <v>1</v>
      </c>
      <c r="L359" s="359" t="s">
        <v>903</v>
      </c>
      <c r="M359" s="359" t="s">
        <v>872</v>
      </c>
      <c r="N359" s="254" t="s">
        <v>11</v>
      </c>
      <c r="O359" s="254">
        <v>96</v>
      </c>
      <c r="P359" s="256"/>
      <c r="Q359" s="253">
        <v>6450</v>
      </c>
      <c r="R359" s="254">
        <f>O359*Q359</f>
        <v>619200</v>
      </c>
      <c r="S359" s="260">
        <v>20</v>
      </c>
      <c r="T359" s="259">
        <v>0.3</v>
      </c>
      <c r="U359" s="254">
        <f>R359*T359</f>
        <v>185760</v>
      </c>
      <c r="V359" s="254">
        <f>R359-U359</f>
        <v>433440</v>
      </c>
      <c r="W359" s="253">
        <f>V359+J359</f>
        <v>533440</v>
      </c>
      <c r="X359" s="254">
        <f>O359/4*I359+V359</f>
        <v>457440</v>
      </c>
      <c r="Y359" s="260">
        <v>50</v>
      </c>
      <c r="Z359" s="260">
        <v>0</v>
      </c>
      <c r="AA359" s="254">
        <v>0</v>
      </c>
    </row>
    <row r="360" spans="1:27" s="24" customFormat="1" ht="18" x14ac:dyDescent="0.4">
      <c r="A360" s="998"/>
      <c r="B360" s="998"/>
      <c r="C360" s="1080"/>
      <c r="D360" s="1083"/>
      <c r="E360" s="1083"/>
      <c r="F360" s="1083"/>
      <c r="G360" s="1120"/>
      <c r="H360" s="1086"/>
      <c r="I360" s="1109"/>
      <c r="J360" s="1109"/>
      <c r="K360" s="362">
        <v>2</v>
      </c>
      <c r="L360" s="359" t="s">
        <v>903</v>
      </c>
      <c r="M360" s="359" t="s">
        <v>875</v>
      </c>
      <c r="N360" s="254" t="s">
        <v>11</v>
      </c>
      <c r="O360" s="254">
        <v>54</v>
      </c>
      <c r="P360" s="256"/>
      <c r="Q360" s="253">
        <v>6450</v>
      </c>
      <c r="R360" s="254">
        <f>O360*Q360</f>
        <v>348300</v>
      </c>
      <c r="S360" s="260">
        <v>20</v>
      </c>
      <c r="T360" s="259">
        <v>0.93</v>
      </c>
      <c r="U360" s="254">
        <f>R360*T360</f>
        <v>323919</v>
      </c>
      <c r="V360" s="254">
        <f>R360-U360</f>
        <v>24381</v>
      </c>
      <c r="W360" s="253">
        <f>V360+J359</f>
        <v>124381</v>
      </c>
      <c r="X360" s="254">
        <f>O360/4*I359+V360</f>
        <v>37881</v>
      </c>
      <c r="Y360" s="260">
        <v>10</v>
      </c>
      <c r="Z360" s="260">
        <v>0</v>
      </c>
      <c r="AA360" s="254">
        <v>0</v>
      </c>
    </row>
    <row r="361" spans="1:27" s="24" customFormat="1" ht="28.5" x14ac:dyDescent="0.4">
      <c r="A361" s="7">
        <v>253</v>
      </c>
      <c r="B361" s="7" t="s">
        <v>26</v>
      </c>
      <c r="C361" s="419">
        <v>43635</v>
      </c>
      <c r="D361" s="420">
        <v>0</v>
      </c>
      <c r="E361" s="420">
        <v>0</v>
      </c>
      <c r="F361" s="420">
        <v>83</v>
      </c>
      <c r="G361" s="267" t="s">
        <v>11</v>
      </c>
      <c r="H361" s="411">
        <f t="shared" si="52"/>
        <v>83</v>
      </c>
      <c r="I361" s="400">
        <v>1000</v>
      </c>
      <c r="J361" s="271">
        <f t="shared" si="47"/>
        <v>83000</v>
      </c>
      <c r="K361" s="362">
        <v>1</v>
      </c>
      <c r="L361" s="359" t="s">
        <v>903</v>
      </c>
      <c r="M361" s="359" t="s">
        <v>872</v>
      </c>
      <c r="N361" s="254" t="s">
        <v>11</v>
      </c>
      <c r="O361" s="254">
        <v>110</v>
      </c>
      <c r="P361" s="256"/>
      <c r="Q361" s="253">
        <v>6450</v>
      </c>
      <c r="R361" s="254">
        <f>O361*Q361</f>
        <v>709500</v>
      </c>
      <c r="S361" s="260">
        <v>20</v>
      </c>
      <c r="T361" s="259">
        <v>0.3</v>
      </c>
      <c r="U361" s="254">
        <f>R361*T361</f>
        <v>212850</v>
      </c>
      <c r="V361" s="254">
        <f>R361-U361</f>
        <v>496650</v>
      </c>
      <c r="W361" s="253">
        <f>V361+J361</f>
        <v>579650</v>
      </c>
      <c r="X361" s="253">
        <v>579650</v>
      </c>
      <c r="Y361" s="260">
        <v>50</v>
      </c>
      <c r="Z361" s="260">
        <v>0</v>
      </c>
      <c r="AA361" s="254">
        <v>0</v>
      </c>
    </row>
    <row r="362" spans="1:27" s="24" customFormat="1" ht="28.5" x14ac:dyDescent="0.4">
      <c r="A362" s="7">
        <v>254</v>
      </c>
      <c r="B362" s="7" t="s">
        <v>26</v>
      </c>
      <c r="C362" s="419">
        <v>43634</v>
      </c>
      <c r="D362" s="420">
        <v>0</v>
      </c>
      <c r="E362" s="420">
        <v>0</v>
      </c>
      <c r="F362" s="420">
        <v>64</v>
      </c>
      <c r="G362" s="267" t="s">
        <v>11</v>
      </c>
      <c r="H362" s="411">
        <f t="shared" si="52"/>
        <v>64</v>
      </c>
      <c r="I362" s="400">
        <v>1000</v>
      </c>
      <c r="J362" s="271">
        <f t="shared" si="47"/>
        <v>64000</v>
      </c>
      <c r="K362" s="362"/>
      <c r="L362" s="396"/>
      <c r="M362" s="260"/>
      <c r="N362" s="254"/>
      <c r="O362" s="254"/>
      <c r="P362" s="256"/>
      <c r="Q362" s="254"/>
      <c r="R362" s="254"/>
      <c r="S362" s="260"/>
      <c r="T362" s="254"/>
      <c r="U362" s="254"/>
      <c r="V362" s="254"/>
      <c r="W362" s="253">
        <v>64000</v>
      </c>
      <c r="X362" s="253">
        <v>64000</v>
      </c>
      <c r="Y362" s="260">
        <v>50</v>
      </c>
      <c r="Z362" s="260">
        <v>0</v>
      </c>
      <c r="AA362" s="254">
        <v>0</v>
      </c>
    </row>
    <row r="363" spans="1:27" s="24" customFormat="1" ht="28.5" x14ac:dyDescent="0.4">
      <c r="A363" s="7">
        <v>255</v>
      </c>
      <c r="B363" s="7" t="s">
        <v>26</v>
      </c>
      <c r="C363" s="419">
        <v>43633</v>
      </c>
      <c r="D363" s="420">
        <v>0</v>
      </c>
      <c r="E363" s="420">
        <v>1</v>
      </c>
      <c r="F363" s="420">
        <v>0</v>
      </c>
      <c r="G363" s="267" t="s">
        <v>11</v>
      </c>
      <c r="H363" s="411">
        <f t="shared" si="52"/>
        <v>100</v>
      </c>
      <c r="I363" s="400">
        <v>1000</v>
      </c>
      <c r="J363" s="271">
        <f t="shared" si="47"/>
        <v>100000</v>
      </c>
      <c r="K363" s="362">
        <v>1</v>
      </c>
      <c r="L363" s="359" t="s">
        <v>903</v>
      </c>
      <c r="M363" s="359" t="s">
        <v>872</v>
      </c>
      <c r="N363" s="254" t="s">
        <v>11</v>
      </c>
      <c r="O363" s="254">
        <v>50</v>
      </c>
      <c r="P363" s="256"/>
      <c r="Q363" s="253">
        <v>6450</v>
      </c>
      <c r="R363" s="254">
        <f>O363*Q363</f>
        <v>322500</v>
      </c>
      <c r="S363" s="260">
        <v>20</v>
      </c>
      <c r="T363" s="259">
        <v>0.3</v>
      </c>
      <c r="U363" s="254">
        <f>R363*T363</f>
        <v>96750</v>
      </c>
      <c r="V363" s="254">
        <f>R363-U363</f>
        <v>225750</v>
      </c>
      <c r="W363" s="253">
        <f>V363+J363</f>
        <v>325750</v>
      </c>
      <c r="X363" s="253">
        <v>325750</v>
      </c>
      <c r="Y363" s="260">
        <v>50</v>
      </c>
      <c r="Z363" s="260">
        <v>0</v>
      </c>
      <c r="AA363" s="254">
        <v>0</v>
      </c>
    </row>
    <row r="364" spans="1:27" s="24" customFormat="1" ht="28.5" x14ac:dyDescent="0.4">
      <c r="A364" s="7">
        <v>256</v>
      </c>
      <c r="B364" s="7" t="s">
        <v>26</v>
      </c>
      <c r="C364" s="419">
        <v>72298</v>
      </c>
      <c r="D364" s="420">
        <v>0</v>
      </c>
      <c r="E364" s="420">
        <v>1</v>
      </c>
      <c r="F364" s="420">
        <v>50</v>
      </c>
      <c r="G364" s="267" t="s">
        <v>1106</v>
      </c>
      <c r="H364" s="411">
        <f t="shared" si="52"/>
        <v>150</v>
      </c>
      <c r="I364" s="256">
        <v>300</v>
      </c>
      <c r="J364" s="271">
        <f t="shared" si="47"/>
        <v>45000</v>
      </c>
      <c r="K364" s="362"/>
      <c r="L364" s="396"/>
      <c r="M364" s="260"/>
      <c r="N364" s="254"/>
      <c r="O364" s="254"/>
      <c r="P364" s="256"/>
      <c r="Q364" s="254"/>
      <c r="R364" s="254"/>
      <c r="S364" s="260"/>
      <c r="T364" s="254"/>
      <c r="U364" s="254"/>
      <c r="V364" s="254"/>
      <c r="W364" s="253">
        <v>45000</v>
      </c>
      <c r="X364" s="253">
        <v>45000</v>
      </c>
      <c r="Y364" s="260">
        <v>50</v>
      </c>
      <c r="Z364" s="260">
        <v>0</v>
      </c>
      <c r="AA364" s="254">
        <v>0</v>
      </c>
    </row>
    <row r="365" spans="1:27" s="24" customFormat="1" ht="28.5" x14ac:dyDescent="0.4">
      <c r="A365" s="491">
        <v>257</v>
      </c>
      <c r="B365" s="491" t="s">
        <v>26</v>
      </c>
      <c r="C365" s="492">
        <v>43632</v>
      </c>
      <c r="D365" s="493">
        <v>0</v>
      </c>
      <c r="E365" s="493">
        <v>1</v>
      </c>
      <c r="F365" s="493">
        <v>0</v>
      </c>
      <c r="G365" s="494" t="s">
        <v>1011</v>
      </c>
      <c r="H365" s="495">
        <f t="shared" si="52"/>
        <v>100</v>
      </c>
      <c r="I365" s="496">
        <v>1000</v>
      </c>
      <c r="J365" s="497">
        <f t="shared" si="47"/>
        <v>100000</v>
      </c>
      <c r="K365" s="498"/>
      <c r="L365" s="499"/>
      <c r="M365" s="500"/>
      <c r="N365" s="501"/>
      <c r="O365" s="501"/>
      <c r="P365" s="502"/>
      <c r="Q365" s="501"/>
      <c r="R365" s="501"/>
      <c r="S365" s="500"/>
      <c r="T365" s="501"/>
      <c r="U365" s="501"/>
      <c r="V365" s="501"/>
      <c r="W365" s="503">
        <v>100000</v>
      </c>
      <c r="X365" s="503">
        <v>100000</v>
      </c>
      <c r="Y365" s="500">
        <v>0</v>
      </c>
      <c r="Z365" s="504">
        <v>100000</v>
      </c>
      <c r="AA365" s="501">
        <v>0.3</v>
      </c>
    </row>
    <row r="366" spans="1:27" s="24" customFormat="1" ht="18" x14ac:dyDescent="0.4">
      <c r="A366" s="996">
        <v>258</v>
      </c>
      <c r="B366" s="996" t="s">
        <v>26</v>
      </c>
      <c r="C366" s="1078">
        <v>43631</v>
      </c>
      <c r="D366" s="1081">
        <v>0</v>
      </c>
      <c r="E366" s="1081">
        <v>2</v>
      </c>
      <c r="F366" s="1081">
        <v>0</v>
      </c>
      <c r="G366" s="1119"/>
      <c r="H366" s="1084">
        <f t="shared" si="52"/>
        <v>200</v>
      </c>
      <c r="I366" s="1107">
        <v>1000</v>
      </c>
      <c r="J366" s="1107">
        <f t="shared" si="47"/>
        <v>200000</v>
      </c>
      <c r="K366" s="362">
        <v>1</v>
      </c>
      <c r="L366" s="7" t="s">
        <v>903</v>
      </c>
      <c r="M366" s="7" t="s">
        <v>872</v>
      </c>
      <c r="N366" s="254" t="s">
        <v>12</v>
      </c>
      <c r="O366" s="359">
        <v>36</v>
      </c>
      <c r="P366" s="256"/>
      <c r="Q366" s="253">
        <v>6450</v>
      </c>
      <c r="R366" s="254">
        <f>O366*Q366</f>
        <v>232200</v>
      </c>
      <c r="S366" s="260">
        <v>2</v>
      </c>
      <c r="T366" s="259">
        <v>0.02</v>
      </c>
      <c r="U366" s="254">
        <f>R366*T366</f>
        <v>4644</v>
      </c>
      <c r="V366" s="254">
        <f>R366-U366</f>
        <v>227556</v>
      </c>
      <c r="W366" s="253">
        <f>V366+J366</f>
        <v>427556</v>
      </c>
      <c r="X366" s="254">
        <f>O366/4*I366+V366</f>
        <v>236556</v>
      </c>
      <c r="Y366" s="260">
        <v>0</v>
      </c>
      <c r="Z366" s="263">
        <v>236556</v>
      </c>
      <c r="AA366" s="254">
        <v>0.3</v>
      </c>
    </row>
    <row r="367" spans="1:27" s="24" customFormat="1" ht="18" x14ac:dyDescent="0.4">
      <c r="A367" s="997"/>
      <c r="B367" s="997"/>
      <c r="C367" s="1079"/>
      <c r="D367" s="1082"/>
      <c r="E367" s="1082"/>
      <c r="F367" s="1082"/>
      <c r="G367" s="1121"/>
      <c r="H367" s="1085"/>
      <c r="I367" s="1085"/>
      <c r="J367" s="1108"/>
      <c r="K367" s="362">
        <v>2</v>
      </c>
      <c r="L367" s="7" t="s">
        <v>909</v>
      </c>
      <c r="M367" s="7" t="s">
        <v>872</v>
      </c>
      <c r="N367" s="254" t="s">
        <v>12</v>
      </c>
      <c r="O367" s="359">
        <v>84</v>
      </c>
      <c r="P367" s="256"/>
      <c r="Q367" s="253">
        <v>2550</v>
      </c>
      <c r="R367" s="254">
        <f>O367*Q367</f>
        <v>214200</v>
      </c>
      <c r="S367" s="260">
        <v>2</v>
      </c>
      <c r="T367" s="259">
        <v>0.02</v>
      </c>
      <c r="U367" s="254">
        <f>R367*T367</f>
        <v>4284</v>
      </c>
      <c r="V367" s="254">
        <f>R367-U367</f>
        <v>209916</v>
      </c>
      <c r="W367" s="253">
        <f>V367+J366</f>
        <v>409916</v>
      </c>
      <c r="X367" s="254">
        <f>O367/4*I366+V367</f>
        <v>230916</v>
      </c>
      <c r="Y367" s="260">
        <v>0</v>
      </c>
      <c r="Z367" s="263">
        <v>230916</v>
      </c>
      <c r="AA367" s="254">
        <v>0.3</v>
      </c>
    </row>
    <row r="368" spans="1:27" s="24" customFormat="1" ht="18" x14ac:dyDescent="0.4">
      <c r="A368" s="998"/>
      <c r="B368" s="998"/>
      <c r="C368" s="1080"/>
      <c r="D368" s="1083"/>
      <c r="E368" s="1083"/>
      <c r="F368" s="1083"/>
      <c r="G368" s="1120"/>
      <c r="H368" s="1086"/>
      <c r="I368" s="1086"/>
      <c r="J368" s="1109"/>
      <c r="K368" s="362">
        <v>3</v>
      </c>
      <c r="L368" s="7" t="s">
        <v>909</v>
      </c>
      <c r="M368" s="7" t="s">
        <v>872</v>
      </c>
      <c r="N368" s="254" t="s">
        <v>11</v>
      </c>
      <c r="O368" s="359">
        <v>66</v>
      </c>
      <c r="P368" s="256"/>
      <c r="Q368" s="253">
        <v>2550</v>
      </c>
      <c r="R368" s="254">
        <f>O368*Q368</f>
        <v>168300</v>
      </c>
      <c r="S368" s="260">
        <v>2</v>
      </c>
      <c r="T368" s="259">
        <v>0.02</v>
      </c>
      <c r="U368" s="254">
        <f>R368*T368</f>
        <v>3366</v>
      </c>
      <c r="V368" s="254">
        <f>R368-U368</f>
        <v>164934</v>
      </c>
      <c r="W368" s="253">
        <f>V368+J366</f>
        <v>364934</v>
      </c>
      <c r="X368" s="254">
        <f>O368/4*I366+V368</f>
        <v>181434</v>
      </c>
      <c r="Y368" s="260">
        <v>50</v>
      </c>
      <c r="Z368" s="260">
        <v>0</v>
      </c>
      <c r="AA368" s="254">
        <v>0</v>
      </c>
    </row>
    <row r="369" spans="1:27" s="24" customFormat="1" ht="30" customHeight="1" x14ac:dyDescent="0.4">
      <c r="A369" s="7">
        <v>259</v>
      </c>
      <c r="B369" s="7" t="s">
        <v>26</v>
      </c>
      <c r="C369" s="419">
        <v>67330</v>
      </c>
      <c r="D369" s="420">
        <v>0</v>
      </c>
      <c r="E369" s="420">
        <v>1</v>
      </c>
      <c r="F369" s="420">
        <v>0</v>
      </c>
      <c r="G369" s="422" t="s">
        <v>14</v>
      </c>
      <c r="H369" s="411">
        <f t="shared" si="52"/>
        <v>100</v>
      </c>
      <c r="I369" s="362">
        <v>130</v>
      </c>
      <c r="J369" s="412">
        <f t="shared" ref="J369:J431" si="56">H369*I369</f>
        <v>13000</v>
      </c>
      <c r="K369" s="362"/>
      <c r="L369" s="254"/>
      <c r="M369" s="260"/>
      <c r="N369" s="254"/>
      <c r="O369" s="254"/>
      <c r="P369" s="256"/>
      <c r="Q369" s="254"/>
      <c r="R369" s="254"/>
      <c r="S369" s="260"/>
      <c r="T369" s="254"/>
      <c r="U369" s="254"/>
      <c r="V369" s="254"/>
      <c r="W369" s="253">
        <v>13000</v>
      </c>
      <c r="X369" s="253">
        <v>13000</v>
      </c>
      <c r="Y369" s="260">
        <v>50</v>
      </c>
      <c r="Z369" s="260">
        <v>0</v>
      </c>
      <c r="AA369" s="254">
        <v>0</v>
      </c>
    </row>
    <row r="370" spans="1:27" s="24" customFormat="1" ht="51" x14ac:dyDescent="0.4">
      <c r="A370" s="7">
        <v>260</v>
      </c>
      <c r="B370" s="7" t="s">
        <v>26</v>
      </c>
      <c r="C370" s="419">
        <v>42090</v>
      </c>
      <c r="D370" s="420">
        <v>0</v>
      </c>
      <c r="E370" s="420">
        <v>2</v>
      </c>
      <c r="F370" s="420">
        <v>0</v>
      </c>
      <c r="G370" s="422" t="s">
        <v>14</v>
      </c>
      <c r="H370" s="411">
        <f t="shared" si="52"/>
        <v>200</v>
      </c>
      <c r="I370" s="364">
        <v>1000</v>
      </c>
      <c r="J370" s="412">
        <f t="shared" si="56"/>
        <v>200000</v>
      </c>
      <c r="K370" s="362"/>
      <c r="L370" s="254"/>
      <c r="M370" s="260"/>
      <c r="N370" s="254"/>
      <c r="O370" s="254"/>
      <c r="P370" s="256"/>
      <c r="Q370" s="254"/>
      <c r="R370" s="254"/>
      <c r="S370" s="260"/>
      <c r="T370" s="254"/>
      <c r="U370" s="254"/>
      <c r="V370" s="254"/>
      <c r="W370" s="253">
        <v>200000</v>
      </c>
      <c r="X370" s="253">
        <v>200000</v>
      </c>
      <c r="Y370" s="260">
        <v>50</v>
      </c>
      <c r="Z370" s="260">
        <v>0</v>
      </c>
      <c r="AA370" s="254">
        <v>0</v>
      </c>
    </row>
    <row r="371" spans="1:27" s="24" customFormat="1" ht="24.75" customHeight="1" x14ac:dyDescent="0.4">
      <c r="A371" s="7">
        <v>261</v>
      </c>
      <c r="B371" s="7" t="s">
        <v>26</v>
      </c>
      <c r="C371" s="419">
        <v>65881</v>
      </c>
      <c r="D371" s="420">
        <v>0</v>
      </c>
      <c r="E371" s="420">
        <v>1</v>
      </c>
      <c r="F371" s="420">
        <v>0</v>
      </c>
      <c r="G371" s="422" t="s">
        <v>14</v>
      </c>
      <c r="H371" s="411">
        <f t="shared" si="52"/>
        <v>100</v>
      </c>
      <c r="I371" s="362">
        <v>130</v>
      </c>
      <c r="J371" s="412">
        <f t="shared" si="56"/>
        <v>13000</v>
      </c>
      <c r="K371" s="362"/>
      <c r="L371" s="254"/>
      <c r="M371" s="260"/>
      <c r="N371" s="254"/>
      <c r="O371" s="254"/>
      <c r="P371" s="256"/>
      <c r="Q371" s="254"/>
      <c r="R371" s="254"/>
      <c r="S371" s="260"/>
      <c r="T371" s="254"/>
      <c r="U371" s="254"/>
      <c r="V371" s="254"/>
      <c r="W371" s="253">
        <v>13000</v>
      </c>
      <c r="X371" s="253">
        <v>13000</v>
      </c>
      <c r="Y371" s="260">
        <v>50</v>
      </c>
      <c r="Z371" s="260">
        <v>0</v>
      </c>
      <c r="AA371" s="254">
        <v>0</v>
      </c>
    </row>
    <row r="372" spans="1:27" s="24" customFormat="1" ht="28.5" x14ac:dyDescent="0.4">
      <c r="A372" s="7">
        <v>262</v>
      </c>
      <c r="B372" s="7" t="s">
        <v>26</v>
      </c>
      <c r="C372" s="419">
        <v>42089</v>
      </c>
      <c r="D372" s="420">
        <v>0</v>
      </c>
      <c r="E372" s="420">
        <v>1</v>
      </c>
      <c r="F372" s="420">
        <v>0</v>
      </c>
      <c r="G372" s="267" t="s">
        <v>11</v>
      </c>
      <c r="H372" s="411">
        <f t="shared" si="52"/>
        <v>100</v>
      </c>
      <c r="I372" s="400">
        <v>1000</v>
      </c>
      <c r="J372" s="271">
        <f t="shared" si="56"/>
        <v>100000</v>
      </c>
      <c r="K372" s="362">
        <v>1</v>
      </c>
      <c r="L372" s="359" t="s">
        <v>903</v>
      </c>
      <c r="M372" s="359" t="s">
        <v>872</v>
      </c>
      <c r="N372" s="254" t="s">
        <v>11</v>
      </c>
      <c r="O372" s="254">
        <v>77</v>
      </c>
      <c r="P372" s="256"/>
      <c r="Q372" s="253">
        <v>6450</v>
      </c>
      <c r="R372" s="254">
        <f>O372*Q372</f>
        <v>496650</v>
      </c>
      <c r="S372" s="260">
        <v>1</v>
      </c>
      <c r="T372" s="259">
        <v>0.01</v>
      </c>
      <c r="U372" s="254">
        <f>R372*T372</f>
        <v>4966.5</v>
      </c>
      <c r="V372" s="254">
        <f>R372-U372</f>
        <v>491683.5</v>
      </c>
      <c r="W372" s="253">
        <f>V372+J372</f>
        <v>591683.5</v>
      </c>
      <c r="X372" s="254">
        <f>O372/4*I372+V372</f>
        <v>510933.5</v>
      </c>
      <c r="Y372" s="260">
        <v>50</v>
      </c>
      <c r="Z372" s="260">
        <v>0</v>
      </c>
      <c r="AA372" s="254">
        <v>0</v>
      </c>
    </row>
    <row r="373" spans="1:27" s="24" customFormat="1" ht="51" x14ac:dyDescent="0.4">
      <c r="A373" s="7">
        <v>263</v>
      </c>
      <c r="B373" s="7" t="s">
        <v>26</v>
      </c>
      <c r="C373" s="419">
        <v>42088</v>
      </c>
      <c r="D373" s="420">
        <v>0</v>
      </c>
      <c r="E373" s="420">
        <v>1</v>
      </c>
      <c r="F373" s="420">
        <v>0</v>
      </c>
      <c r="G373" s="422" t="s">
        <v>14</v>
      </c>
      <c r="H373" s="411">
        <f t="shared" si="52"/>
        <v>100</v>
      </c>
      <c r="I373" s="400">
        <v>1000</v>
      </c>
      <c r="J373" s="271">
        <f t="shared" si="56"/>
        <v>100000</v>
      </c>
      <c r="K373" s="362"/>
      <c r="L373" s="254"/>
      <c r="M373" s="260"/>
      <c r="N373" s="254"/>
      <c r="O373" s="254"/>
      <c r="P373" s="256"/>
      <c r="Q373" s="254"/>
      <c r="R373" s="254"/>
      <c r="S373" s="260"/>
      <c r="T373" s="254"/>
      <c r="U373" s="254"/>
      <c r="V373" s="254"/>
      <c r="W373" s="253">
        <v>100000</v>
      </c>
      <c r="X373" s="253">
        <v>100000</v>
      </c>
      <c r="Y373" s="260">
        <v>50</v>
      </c>
      <c r="Z373" s="260">
        <v>0</v>
      </c>
      <c r="AA373" s="254">
        <v>0</v>
      </c>
    </row>
    <row r="374" spans="1:27" s="24" customFormat="1" ht="28.5" x14ac:dyDescent="0.4">
      <c r="A374" s="7">
        <v>264</v>
      </c>
      <c r="B374" s="7" t="s">
        <v>26</v>
      </c>
      <c r="C374" s="419">
        <v>27371</v>
      </c>
      <c r="D374" s="420">
        <v>1</v>
      </c>
      <c r="E374" s="420">
        <v>0</v>
      </c>
      <c r="F374" s="420">
        <v>8</v>
      </c>
      <c r="G374" s="267" t="s">
        <v>11</v>
      </c>
      <c r="H374" s="411">
        <f t="shared" si="52"/>
        <v>408</v>
      </c>
      <c r="I374" s="256">
        <v>880</v>
      </c>
      <c r="J374" s="271">
        <f t="shared" si="56"/>
        <v>359040</v>
      </c>
      <c r="K374" s="362">
        <v>1</v>
      </c>
      <c r="L374" s="359" t="s">
        <v>903</v>
      </c>
      <c r="M374" s="359" t="s">
        <v>888</v>
      </c>
      <c r="N374" s="254" t="s">
        <v>11</v>
      </c>
      <c r="O374" s="359">
        <v>150</v>
      </c>
      <c r="P374" s="256"/>
      <c r="Q374" s="253">
        <v>6450</v>
      </c>
      <c r="R374" s="254">
        <f>O374*Q374</f>
        <v>967500</v>
      </c>
      <c r="S374" s="260">
        <v>20</v>
      </c>
      <c r="T374" s="259">
        <v>0.75</v>
      </c>
      <c r="U374" s="254">
        <f>R374*T374</f>
        <v>725625</v>
      </c>
      <c r="V374" s="254">
        <f>R374-U374</f>
        <v>241875</v>
      </c>
      <c r="W374" s="253">
        <f>V374+J374</f>
        <v>600915</v>
      </c>
      <c r="X374" s="254">
        <f>O374/4*I374+V374</f>
        <v>274875</v>
      </c>
      <c r="Y374" s="260">
        <v>50</v>
      </c>
      <c r="Z374" s="260">
        <v>0</v>
      </c>
      <c r="AA374" s="254">
        <v>0</v>
      </c>
    </row>
    <row r="375" spans="1:27" s="24" customFormat="1" ht="28.5" x14ac:dyDescent="0.4">
      <c r="A375" s="7">
        <v>265</v>
      </c>
      <c r="B375" s="7" t="s">
        <v>26</v>
      </c>
      <c r="C375" s="419">
        <v>60044</v>
      </c>
      <c r="D375" s="420">
        <v>0</v>
      </c>
      <c r="E375" s="420">
        <v>1</v>
      </c>
      <c r="F375" s="420">
        <v>23</v>
      </c>
      <c r="G375" s="267" t="s">
        <v>11</v>
      </c>
      <c r="H375" s="411">
        <f t="shared" si="52"/>
        <v>123</v>
      </c>
      <c r="I375" s="400">
        <v>1000</v>
      </c>
      <c r="J375" s="271">
        <f t="shared" si="56"/>
        <v>123000</v>
      </c>
      <c r="K375" s="362">
        <v>1</v>
      </c>
      <c r="L375" s="359" t="s">
        <v>903</v>
      </c>
      <c r="M375" s="359" t="s">
        <v>872</v>
      </c>
      <c r="N375" s="254" t="s">
        <v>11</v>
      </c>
      <c r="O375" s="254">
        <v>63</v>
      </c>
      <c r="P375" s="256"/>
      <c r="Q375" s="253">
        <v>6450</v>
      </c>
      <c r="R375" s="254">
        <f>O375*Q375</f>
        <v>406350</v>
      </c>
      <c r="S375" s="260">
        <v>20</v>
      </c>
      <c r="T375" s="259">
        <v>0.3</v>
      </c>
      <c r="U375" s="254">
        <f>R375*T375</f>
        <v>121905</v>
      </c>
      <c r="V375" s="254">
        <f>R375-U375</f>
        <v>284445</v>
      </c>
      <c r="W375" s="253">
        <f>V375+J375</f>
        <v>407445</v>
      </c>
      <c r="X375" s="254">
        <f>O375/4*I375+V375</f>
        <v>300195</v>
      </c>
      <c r="Y375" s="260">
        <v>50</v>
      </c>
      <c r="Z375" s="260">
        <v>0</v>
      </c>
      <c r="AA375" s="254">
        <v>0</v>
      </c>
    </row>
    <row r="376" spans="1:27" s="24" customFormat="1" ht="28.5" x14ac:dyDescent="0.4">
      <c r="A376" s="7">
        <v>266</v>
      </c>
      <c r="B376" s="7" t="s">
        <v>26</v>
      </c>
      <c r="C376" s="419">
        <v>18809</v>
      </c>
      <c r="D376" s="420">
        <v>2</v>
      </c>
      <c r="E376" s="420">
        <v>1</v>
      </c>
      <c r="F376" s="420">
        <v>37</v>
      </c>
      <c r="G376" s="267" t="s">
        <v>11</v>
      </c>
      <c r="H376" s="411">
        <f t="shared" si="52"/>
        <v>937</v>
      </c>
      <c r="I376" s="256">
        <v>540</v>
      </c>
      <c r="J376" s="271">
        <f t="shared" si="56"/>
        <v>505980</v>
      </c>
      <c r="K376" s="362"/>
      <c r="L376" s="254"/>
      <c r="M376" s="260"/>
      <c r="N376" s="254"/>
      <c r="O376" s="254"/>
      <c r="P376" s="256"/>
      <c r="Q376" s="254"/>
      <c r="R376" s="254"/>
      <c r="S376" s="260"/>
      <c r="T376" s="254"/>
      <c r="U376" s="254"/>
      <c r="V376" s="254"/>
      <c r="W376" s="253">
        <v>505980</v>
      </c>
      <c r="X376" s="253">
        <v>505980</v>
      </c>
      <c r="Y376" s="260">
        <v>50</v>
      </c>
      <c r="Z376" s="260">
        <v>0</v>
      </c>
      <c r="AA376" s="254">
        <v>0</v>
      </c>
    </row>
    <row r="377" spans="1:27" s="24" customFormat="1" ht="18" x14ac:dyDescent="0.4">
      <c r="A377" s="1068">
        <v>267</v>
      </c>
      <c r="B377" s="1068" t="s">
        <v>26</v>
      </c>
      <c r="C377" s="1053">
        <v>27599</v>
      </c>
      <c r="D377" s="1056">
        <v>1</v>
      </c>
      <c r="E377" s="1056">
        <v>1</v>
      </c>
      <c r="F377" s="1056">
        <v>10</v>
      </c>
      <c r="G377" s="1117" t="s">
        <v>11</v>
      </c>
      <c r="H377" s="1062">
        <f t="shared" si="52"/>
        <v>510</v>
      </c>
      <c r="I377" s="1062">
        <v>880</v>
      </c>
      <c r="J377" s="1110">
        <f t="shared" si="56"/>
        <v>448800</v>
      </c>
      <c r="K377" s="376">
        <v>1</v>
      </c>
      <c r="L377" s="417" t="s">
        <v>935</v>
      </c>
      <c r="M377" s="417" t="s">
        <v>872</v>
      </c>
      <c r="N377" s="383" t="s">
        <v>11</v>
      </c>
      <c r="O377" s="417">
        <v>360</v>
      </c>
      <c r="P377" s="384"/>
      <c r="Q377" s="381">
        <v>6450</v>
      </c>
      <c r="R377" s="383">
        <f>O377*Q377</f>
        <v>2322000</v>
      </c>
      <c r="S377" s="378">
        <v>18</v>
      </c>
      <c r="T377" s="388">
        <v>0.26</v>
      </c>
      <c r="U377" s="383">
        <f>R377*T377</f>
        <v>603720</v>
      </c>
      <c r="V377" s="383">
        <f>R377-U377</f>
        <v>1718280</v>
      </c>
      <c r="W377" s="381">
        <f>V377+J377</f>
        <v>2167080</v>
      </c>
      <c r="X377" s="381">
        <v>2167080</v>
      </c>
      <c r="Y377" s="378">
        <v>50</v>
      </c>
      <c r="Z377" s="378">
        <v>0</v>
      </c>
      <c r="AA377" s="383">
        <v>0</v>
      </c>
    </row>
    <row r="378" spans="1:27" s="24" customFormat="1" ht="18" x14ac:dyDescent="0.4">
      <c r="A378" s="1070"/>
      <c r="B378" s="1070"/>
      <c r="C378" s="1055"/>
      <c r="D378" s="1058"/>
      <c r="E378" s="1058"/>
      <c r="F378" s="1058"/>
      <c r="G378" s="1118"/>
      <c r="H378" s="1064"/>
      <c r="I378" s="1064"/>
      <c r="J378" s="1111"/>
      <c r="K378" s="376">
        <v>2</v>
      </c>
      <c r="L378" s="417" t="s">
        <v>935</v>
      </c>
      <c r="M378" s="417" t="s">
        <v>872</v>
      </c>
      <c r="N378" s="383" t="s">
        <v>12</v>
      </c>
      <c r="O378" s="417">
        <v>150</v>
      </c>
      <c r="P378" s="384"/>
      <c r="Q378" s="381">
        <v>6450</v>
      </c>
      <c r="R378" s="383">
        <f>O378*Q378</f>
        <v>967500</v>
      </c>
      <c r="S378" s="378">
        <v>18</v>
      </c>
      <c r="T378" s="388">
        <v>0.26</v>
      </c>
      <c r="U378" s="383">
        <f>R378*T378</f>
        <v>251550</v>
      </c>
      <c r="V378" s="383">
        <f>R378-U378</f>
        <v>715950</v>
      </c>
      <c r="W378" s="381">
        <f>V378+J377</f>
        <v>1164750</v>
      </c>
      <c r="X378" s="381">
        <v>1164750</v>
      </c>
      <c r="Y378" s="378">
        <v>0</v>
      </c>
      <c r="Z378" s="385">
        <v>1164750</v>
      </c>
      <c r="AA378" s="383">
        <v>0.02</v>
      </c>
    </row>
    <row r="379" spans="1:27" s="24" customFormat="1" ht="18" x14ac:dyDescent="0.4">
      <c r="A379" s="1078">
        <v>268</v>
      </c>
      <c r="B379" s="1078" t="s">
        <v>26</v>
      </c>
      <c r="C379" s="1078">
        <v>18954</v>
      </c>
      <c r="D379" s="1081">
        <v>0</v>
      </c>
      <c r="E379" s="1081">
        <v>0</v>
      </c>
      <c r="F379" s="1081">
        <v>79</v>
      </c>
      <c r="G379" s="1104" t="s">
        <v>11</v>
      </c>
      <c r="H379" s="1084">
        <f t="shared" si="52"/>
        <v>79</v>
      </c>
      <c r="I379" s="1107">
        <v>1000</v>
      </c>
      <c r="J379" s="1107">
        <f t="shared" si="56"/>
        <v>79000</v>
      </c>
      <c r="K379" s="1040">
        <v>1</v>
      </c>
      <c r="L379" s="350" t="s">
        <v>903</v>
      </c>
      <c r="M379" s="990" t="s">
        <v>888</v>
      </c>
      <c r="N379" s="1040" t="s">
        <v>11</v>
      </c>
      <c r="O379" s="990">
        <v>60</v>
      </c>
      <c r="P379" s="1112">
        <v>50</v>
      </c>
      <c r="Q379" s="1116">
        <v>6450</v>
      </c>
      <c r="R379" s="1112">
        <f>O379*Q379</f>
        <v>387000</v>
      </c>
      <c r="S379" s="1040">
        <v>30</v>
      </c>
      <c r="T379" s="1186">
        <v>0.85</v>
      </c>
      <c r="U379" s="1112">
        <f>R379*T379</f>
        <v>328950</v>
      </c>
      <c r="V379" s="1114">
        <f>R379-U379</f>
        <v>58050</v>
      </c>
      <c r="W379" s="1116">
        <f>V379+J379</f>
        <v>137050</v>
      </c>
      <c r="X379" s="1114">
        <f>J379*P379%+V379</f>
        <v>97550</v>
      </c>
      <c r="Y379" s="1040">
        <v>50</v>
      </c>
      <c r="Z379" s="1040">
        <v>0</v>
      </c>
      <c r="AA379" s="1112">
        <v>0</v>
      </c>
    </row>
    <row r="380" spans="1:27" s="24" customFormat="1" ht="18" x14ac:dyDescent="0.4">
      <c r="A380" s="1079"/>
      <c r="B380" s="1079"/>
      <c r="C380" s="1079"/>
      <c r="D380" s="1082"/>
      <c r="E380" s="1082"/>
      <c r="F380" s="1082"/>
      <c r="G380" s="1105"/>
      <c r="H380" s="1085"/>
      <c r="I380" s="1108"/>
      <c r="J380" s="1108"/>
      <c r="K380" s="1041"/>
      <c r="L380" s="351" t="s">
        <v>886</v>
      </c>
      <c r="M380" s="991"/>
      <c r="N380" s="1042"/>
      <c r="O380" s="992"/>
      <c r="P380" s="1113"/>
      <c r="Q380" s="1113"/>
      <c r="R380" s="1113"/>
      <c r="S380" s="1042"/>
      <c r="T380" s="1113"/>
      <c r="U380" s="1113"/>
      <c r="V380" s="1115"/>
      <c r="W380" s="1113"/>
      <c r="X380" s="1115"/>
      <c r="Y380" s="1042"/>
      <c r="Z380" s="1042"/>
      <c r="AA380" s="1113"/>
    </row>
    <row r="381" spans="1:27" s="24" customFormat="1" ht="18" x14ac:dyDescent="0.4">
      <c r="A381" s="1080"/>
      <c r="B381" s="1080"/>
      <c r="C381" s="1080"/>
      <c r="D381" s="1083"/>
      <c r="E381" s="1083"/>
      <c r="F381" s="1083"/>
      <c r="G381" s="1106"/>
      <c r="H381" s="1086"/>
      <c r="I381" s="1109"/>
      <c r="J381" s="1109"/>
      <c r="K381" s="1042"/>
      <c r="L381" s="359" t="s">
        <v>887</v>
      </c>
      <c r="M381" s="992"/>
      <c r="N381" s="260" t="s">
        <v>11</v>
      </c>
      <c r="O381" s="256">
        <v>60</v>
      </c>
      <c r="P381" s="256">
        <v>50</v>
      </c>
      <c r="Q381" s="253">
        <v>6450</v>
      </c>
      <c r="R381" s="254">
        <f>O381*Q381</f>
        <v>387000</v>
      </c>
      <c r="S381" s="362">
        <v>30</v>
      </c>
      <c r="T381" s="259">
        <v>0.85</v>
      </c>
      <c r="U381" s="254">
        <f>R381*T381</f>
        <v>328950</v>
      </c>
      <c r="V381" s="258">
        <f>R381-U381</f>
        <v>58050</v>
      </c>
      <c r="W381" s="253">
        <f>V381+J379</f>
        <v>137050</v>
      </c>
      <c r="X381" s="253">
        <v>97550</v>
      </c>
      <c r="Y381" s="260">
        <v>50</v>
      </c>
      <c r="Z381" s="260">
        <v>0</v>
      </c>
      <c r="AA381" s="254">
        <v>0</v>
      </c>
    </row>
    <row r="382" spans="1:27" s="24" customFormat="1" ht="28.5" x14ac:dyDescent="0.4">
      <c r="A382" s="7">
        <v>269</v>
      </c>
      <c r="B382" s="7" t="s">
        <v>26</v>
      </c>
      <c r="C382" s="419">
        <v>41440</v>
      </c>
      <c r="D382" s="420">
        <v>0</v>
      </c>
      <c r="E382" s="420">
        <v>2</v>
      </c>
      <c r="F382" s="420">
        <v>61</v>
      </c>
      <c r="G382" s="267" t="s">
        <v>1106</v>
      </c>
      <c r="H382" s="411">
        <f t="shared" si="52"/>
        <v>261</v>
      </c>
      <c r="I382" s="256">
        <v>230</v>
      </c>
      <c r="J382" s="271">
        <f t="shared" si="56"/>
        <v>60030</v>
      </c>
      <c r="K382" s="362"/>
      <c r="L382" s="254"/>
      <c r="M382" s="260"/>
      <c r="N382" s="254"/>
      <c r="O382" s="254"/>
      <c r="P382" s="256"/>
      <c r="Q382" s="254"/>
      <c r="R382" s="254"/>
      <c r="S382" s="260"/>
      <c r="T382" s="254"/>
      <c r="U382" s="254"/>
      <c r="V382" s="254"/>
      <c r="W382" s="253">
        <v>60030</v>
      </c>
      <c r="X382" s="253">
        <v>60030</v>
      </c>
      <c r="Y382" s="260">
        <v>50</v>
      </c>
      <c r="Z382" s="260">
        <v>0</v>
      </c>
      <c r="AA382" s="254">
        <v>0</v>
      </c>
    </row>
    <row r="383" spans="1:27" s="24" customFormat="1" ht="28.5" x14ac:dyDescent="0.4">
      <c r="A383" s="7">
        <v>270</v>
      </c>
      <c r="B383" s="7" t="s">
        <v>26</v>
      </c>
      <c r="C383" s="419">
        <v>27370</v>
      </c>
      <c r="D383" s="420">
        <v>1</v>
      </c>
      <c r="E383" s="420">
        <v>0</v>
      </c>
      <c r="F383" s="420">
        <v>38</v>
      </c>
      <c r="G383" s="267" t="s">
        <v>1106</v>
      </c>
      <c r="H383" s="411">
        <f t="shared" si="52"/>
        <v>438</v>
      </c>
      <c r="I383" s="256">
        <v>130</v>
      </c>
      <c r="J383" s="271">
        <f t="shared" si="56"/>
        <v>56940</v>
      </c>
      <c r="K383" s="362"/>
      <c r="L383" s="254"/>
      <c r="M383" s="260"/>
      <c r="N383" s="254"/>
      <c r="O383" s="254"/>
      <c r="P383" s="256"/>
      <c r="Q383" s="254"/>
      <c r="R383" s="254"/>
      <c r="S383" s="260"/>
      <c r="T383" s="254"/>
      <c r="U383" s="254"/>
      <c r="V383" s="254"/>
      <c r="W383" s="253">
        <v>56940</v>
      </c>
      <c r="X383" s="253">
        <v>56940</v>
      </c>
      <c r="Y383" s="260">
        <v>50</v>
      </c>
      <c r="Z383" s="260">
        <v>0</v>
      </c>
      <c r="AA383" s="254">
        <v>0</v>
      </c>
    </row>
    <row r="384" spans="1:27" s="24" customFormat="1" ht="28.5" x14ac:dyDescent="0.4">
      <c r="A384" s="7">
        <v>271</v>
      </c>
      <c r="B384" s="7" t="s">
        <v>26</v>
      </c>
      <c r="C384" s="419">
        <v>51346</v>
      </c>
      <c r="D384" s="420">
        <v>0</v>
      </c>
      <c r="E384" s="420">
        <v>1</v>
      </c>
      <c r="F384" s="420">
        <v>0</v>
      </c>
      <c r="G384" s="267" t="s">
        <v>1106</v>
      </c>
      <c r="H384" s="411">
        <f t="shared" si="52"/>
        <v>100</v>
      </c>
      <c r="I384" s="256">
        <v>230</v>
      </c>
      <c r="J384" s="271">
        <f t="shared" si="56"/>
        <v>23000</v>
      </c>
      <c r="K384" s="362"/>
      <c r="L384" s="254"/>
      <c r="M384" s="260"/>
      <c r="N384" s="254"/>
      <c r="O384" s="254"/>
      <c r="P384" s="256"/>
      <c r="Q384" s="254"/>
      <c r="R384" s="254"/>
      <c r="S384" s="260"/>
      <c r="T384" s="254"/>
      <c r="U384" s="254"/>
      <c r="V384" s="254"/>
      <c r="W384" s="253">
        <v>23000</v>
      </c>
      <c r="X384" s="253">
        <v>23000</v>
      </c>
      <c r="Y384" s="260">
        <v>50</v>
      </c>
      <c r="Z384" s="260">
        <v>0</v>
      </c>
      <c r="AA384" s="254">
        <v>0</v>
      </c>
    </row>
    <row r="385" spans="1:27" s="24" customFormat="1" ht="28.5" x14ac:dyDescent="0.4">
      <c r="A385" s="491">
        <v>272</v>
      </c>
      <c r="B385" s="491" t="s">
        <v>26</v>
      </c>
      <c r="C385" s="492">
        <v>28860</v>
      </c>
      <c r="D385" s="493">
        <v>0</v>
      </c>
      <c r="E385" s="493">
        <v>2</v>
      </c>
      <c r="F385" s="493">
        <v>25</v>
      </c>
      <c r="G385" s="494" t="s">
        <v>1011</v>
      </c>
      <c r="H385" s="495">
        <f t="shared" si="52"/>
        <v>225</v>
      </c>
      <c r="I385" s="502">
        <v>500</v>
      </c>
      <c r="J385" s="497">
        <f t="shared" si="56"/>
        <v>112500</v>
      </c>
      <c r="K385" s="498"/>
      <c r="L385" s="501"/>
      <c r="M385" s="500"/>
      <c r="N385" s="501"/>
      <c r="O385" s="501"/>
      <c r="P385" s="502"/>
      <c r="Q385" s="501"/>
      <c r="R385" s="501"/>
      <c r="S385" s="500"/>
      <c r="T385" s="501"/>
      <c r="U385" s="501"/>
      <c r="V385" s="501"/>
      <c r="W385" s="503">
        <v>112500</v>
      </c>
      <c r="X385" s="503">
        <v>112500</v>
      </c>
      <c r="Y385" s="500">
        <v>0</v>
      </c>
      <c r="Z385" s="504">
        <v>112500</v>
      </c>
      <c r="AA385" s="501">
        <v>0.3</v>
      </c>
    </row>
    <row r="386" spans="1:27" s="24" customFormat="1" ht="28.5" x14ac:dyDescent="0.4">
      <c r="A386" s="491">
        <v>273</v>
      </c>
      <c r="B386" s="491" t="s">
        <v>26</v>
      </c>
      <c r="C386" s="492">
        <v>28863</v>
      </c>
      <c r="D386" s="493">
        <v>0</v>
      </c>
      <c r="E386" s="493">
        <v>1</v>
      </c>
      <c r="F386" s="493">
        <v>15</v>
      </c>
      <c r="G386" s="494" t="s">
        <v>1011</v>
      </c>
      <c r="H386" s="495">
        <f t="shared" si="52"/>
        <v>115</v>
      </c>
      <c r="I386" s="502">
        <v>500</v>
      </c>
      <c r="J386" s="497">
        <f t="shared" si="56"/>
        <v>57500</v>
      </c>
      <c r="K386" s="498"/>
      <c r="L386" s="501"/>
      <c r="M386" s="500"/>
      <c r="N386" s="501"/>
      <c r="O386" s="501"/>
      <c r="P386" s="502"/>
      <c r="Q386" s="501"/>
      <c r="R386" s="501"/>
      <c r="S386" s="500"/>
      <c r="T386" s="501"/>
      <c r="U386" s="501"/>
      <c r="V386" s="501"/>
      <c r="W386" s="503">
        <v>57500</v>
      </c>
      <c r="X386" s="503">
        <v>57500</v>
      </c>
      <c r="Y386" s="500">
        <v>0</v>
      </c>
      <c r="Z386" s="504">
        <v>57500</v>
      </c>
      <c r="AA386" s="501">
        <v>0.3</v>
      </c>
    </row>
    <row r="387" spans="1:27" s="24" customFormat="1" ht="28.5" x14ac:dyDescent="0.4">
      <c r="A387" s="491">
        <v>274</v>
      </c>
      <c r="B387" s="491" t="s">
        <v>26</v>
      </c>
      <c r="C387" s="492">
        <v>61202</v>
      </c>
      <c r="D387" s="493">
        <v>0</v>
      </c>
      <c r="E387" s="493">
        <v>0</v>
      </c>
      <c r="F387" s="493">
        <v>56</v>
      </c>
      <c r="G387" s="494" t="s">
        <v>1011</v>
      </c>
      <c r="H387" s="495">
        <f t="shared" si="52"/>
        <v>56</v>
      </c>
      <c r="I387" s="502">
        <v>500</v>
      </c>
      <c r="J387" s="497">
        <f t="shared" si="56"/>
        <v>28000</v>
      </c>
      <c r="K387" s="498"/>
      <c r="L387" s="501"/>
      <c r="M387" s="500"/>
      <c r="N387" s="501"/>
      <c r="O387" s="501"/>
      <c r="P387" s="502"/>
      <c r="Q387" s="501"/>
      <c r="R387" s="501"/>
      <c r="S387" s="500"/>
      <c r="T387" s="501"/>
      <c r="U387" s="501"/>
      <c r="V387" s="501"/>
      <c r="W387" s="503">
        <v>28000</v>
      </c>
      <c r="X387" s="503">
        <v>28000</v>
      </c>
      <c r="Y387" s="500">
        <v>0</v>
      </c>
      <c r="Z387" s="504">
        <v>28000</v>
      </c>
      <c r="AA387" s="501">
        <v>0.3</v>
      </c>
    </row>
    <row r="388" spans="1:27" s="24" customFormat="1" ht="28.5" x14ac:dyDescent="0.4">
      <c r="A388" s="7">
        <v>275</v>
      </c>
      <c r="B388" s="7" t="s">
        <v>26</v>
      </c>
      <c r="C388" s="419">
        <v>61201</v>
      </c>
      <c r="D388" s="420">
        <v>0</v>
      </c>
      <c r="E388" s="420">
        <v>0</v>
      </c>
      <c r="F388" s="420">
        <v>46</v>
      </c>
      <c r="G388" s="267" t="s">
        <v>11</v>
      </c>
      <c r="H388" s="411">
        <f t="shared" ref="H388:H449" si="57">D388*400+E388*100+F388</f>
        <v>46</v>
      </c>
      <c r="I388" s="256">
        <v>500</v>
      </c>
      <c r="J388" s="271">
        <f t="shared" si="56"/>
        <v>23000</v>
      </c>
      <c r="K388" s="362">
        <v>1</v>
      </c>
      <c r="L388" s="359" t="s">
        <v>903</v>
      </c>
      <c r="M388" s="359" t="s">
        <v>872</v>
      </c>
      <c r="N388" s="254"/>
      <c r="O388" s="254">
        <v>120</v>
      </c>
      <c r="P388" s="256"/>
      <c r="Q388" s="253">
        <v>6450</v>
      </c>
      <c r="R388" s="254">
        <f>O388*Q388</f>
        <v>774000</v>
      </c>
      <c r="S388" s="260">
        <v>17</v>
      </c>
      <c r="T388" s="259">
        <v>0.24</v>
      </c>
      <c r="U388" s="254">
        <f>R388*T388</f>
        <v>185760</v>
      </c>
      <c r="V388" s="254">
        <f>R388-U388</f>
        <v>588240</v>
      </c>
      <c r="W388" s="253">
        <f>V388+J388</f>
        <v>611240</v>
      </c>
      <c r="X388" s="253">
        <v>611240</v>
      </c>
      <c r="Y388" s="260">
        <v>50</v>
      </c>
      <c r="Z388" s="260">
        <v>0</v>
      </c>
      <c r="AA388" s="254">
        <v>0</v>
      </c>
    </row>
    <row r="389" spans="1:27" s="24" customFormat="1" ht="28.5" x14ac:dyDescent="0.4">
      <c r="A389" s="7">
        <v>276</v>
      </c>
      <c r="B389" s="7" t="s">
        <v>26</v>
      </c>
      <c r="C389" s="419">
        <v>60053</v>
      </c>
      <c r="D389" s="420">
        <v>0</v>
      </c>
      <c r="E389" s="420">
        <v>0</v>
      </c>
      <c r="F389" s="420">
        <v>26</v>
      </c>
      <c r="G389" s="267" t="s">
        <v>11</v>
      </c>
      <c r="H389" s="411">
        <f t="shared" si="57"/>
        <v>26</v>
      </c>
      <c r="I389" s="256">
        <v>500</v>
      </c>
      <c r="J389" s="271">
        <f t="shared" si="56"/>
        <v>13000</v>
      </c>
      <c r="K389" s="362">
        <v>1</v>
      </c>
      <c r="L389" s="359" t="s">
        <v>903</v>
      </c>
      <c r="M389" s="359" t="s">
        <v>875</v>
      </c>
      <c r="N389" s="254"/>
      <c r="O389" s="254">
        <v>104</v>
      </c>
      <c r="P389" s="256"/>
      <c r="Q389" s="253">
        <v>6450</v>
      </c>
      <c r="R389" s="254">
        <f>O389*Q389</f>
        <v>670800</v>
      </c>
      <c r="S389" s="260">
        <v>20</v>
      </c>
      <c r="T389" s="259">
        <v>0.93</v>
      </c>
      <c r="U389" s="254">
        <f>R389*T389</f>
        <v>623844</v>
      </c>
      <c r="V389" s="254">
        <f>R389-U389</f>
        <v>46956</v>
      </c>
      <c r="W389" s="253">
        <f>V389+J389</f>
        <v>59956</v>
      </c>
      <c r="X389" s="253">
        <v>59956</v>
      </c>
      <c r="Y389" s="260">
        <v>0</v>
      </c>
      <c r="Z389" s="260">
        <v>0</v>
      </c>
      <c r="AA389" s="254">
        <v>0</v>
      </c>
    </row>
    <row r="390" spans="1:27" s="24" customFormat="1" ht="28.5" x14ac:dyDescent="0.4">
      <c r="A390" s="7">
        <v>277</v>
      </c>
      <c r="B390" s="7" t="s">
        <v>26</v>
      </c>
      <c r="C390" s="419">
        <v>30199</v>
      </c>
      <c r="D390" s="420">
        <v>0</v>
      </c>
      <c r="E390" s="420">
        <v>0</v>
      </c>
      <c r="F390" s="420">
        <v>76</v>
      </c>
      <c r="G390" s="267" t="s">
        <v>11</v>
      </c>
      <c r="H390" s="411">
        <f t="shared" si="57"/>
        <v>76</v>
      </c>
      <c r="I390" s="256">
        <v>500</v>
      </c>
      <c r="J390" s="271">
        <f t="shared" si="56"/>
        <v>38000</v>
      </c>
      <c r="K390" s="362">
        <v>1</v>
      </c>
      <c r="L390" s="359" t="s">
        <v>903</v>
      </c>
      <c r="M390" s="359" t="s">
        <v>875</v>
      </c>
      <c r="N390" s="254"/>
      <c r="O390" s="254">
        <v>304</v>
      </c>
      <c r="P390" s="256"/>
      <c r="Q390" s="253">
        <v>6450</v>
      </c>
      <c r="R390" s="254">
        <f>O390*Q390</f>
        <v>1960800</v>
      </c>
      <c r="S390" s="260">
        <v>40</v>
      </c>
      <c r="T390" s="259">
        <v>0.93</v>
      </c>
      <c r="U390" s="254">
        <f>R390*T390</f>
        <v>1823544</v>
      </c>
      <c r="V390" s="254">
        <f>R390-U390</f>
        <v>137256</v>
      </c>
      <c r="W390" s="253">
        <f>V390+J390</f>
        <v>175256</v>
      </c>
      <c r="X390" s="253">
        <v>175256</v>
      </c>
      <c r="Y390" s="260">
        <v>0</v>
      </c>
      <c r="Z390" s="260">
        <v>0</v>
      </c>
      <c r="AA390" s="254">
        <v>0</v>
      </c>
    </row>
    <row r="391" spans="1:27" s="24" customFormat="1" ht="28.5" x14ac:dyDescent="0.4">
      <c r="A391" s="7">
        <v>278</v>
      </c>
      <c r="B391" s="7" t="s">
        <v>26</v>
      </c>
      <c r="C391" s="419">
        <v>40042</v>
      </c>
      <c r="D391" s="420">
        <v>0</v>
      </c>
      <c r="E391" s="420">
        <v>1</v>
      </c>
      <c r="F391" s="420">
        <v>45</v>
      </c>
      <c r="G391" s="267" t="s">
        <v>11</v>
      </c>
      <c r="H391" s="411">
        <f t="shared" si="57"/>
        <v>145</v>
      </c>
      <c r="I391" s="256">
        <v>130</v>
      </c>
      <c r="J391" s="271">
        <f t="shared" si="56"/>
        <v>18850</v>
      </c>
      <c r="K391" s="362">
        <v>1</v>
      </c>
      <c r="L391" s="359" t="s">
        <v>903</v>
      </c>
      <c r="M391" s="260" t="s">
        <v>875</v>
      </c>
      <c r="N391" s="254"/>
      <c r="O391" s="254">
        <v>133</v>
      </c>
      <c r="P391" s="256"/>
      <c r="Q391" s="253">
        <v>6450</v>
      </c>
      <c r="R391" s="254">
        <f>O391*Q391</f>
        <v>857850</v>
      </c>
      <c r="S391" s="260">
        <v>40</v>
      </c>
      <c r="T391" s="259">
        <v>0.93</v>
      </c>
      <c r="U391" s="254">
        <f>R391*T391</f>
        <v>797800.5</v>
      </c>
      <c r="V391" s="505">
        <f>R391-U391</f>
        <v>60049.5</v>
      </c>
      <c r="W391" s="253">
        <f>V391+J391</f>
        <v>78899.5</v>
      </c>
      <c r="X391" s="254">
        <f>O391/4*I391+V391</f>
        <v>64372</v>
      </c>
      <c r="Y391" s="260">
        <v>50</v>
      </c>
      <c r="Z391" s="260">
        <v>0</v>
      </c>
      <c r="AA391" s="254">
        <v>0</v>
      </c>
    </row>
    <row r="392" spans="1:27" s="24" customFormat="1" ht="28.5" x14ac:dyDescent="0.4">
      <c r="A392" s="7">
        <v>279</v>
      </c>
      <c r="B392" s="7" t="s">
        <v>26</v>
      </c>
      <c r="C392" s="419">
        <v>15221</v>
      </c>
      <c r="D392" s="420">
        <v>41</v>
      </c>
      <c r="E392" s="420">
        <v>0</v>
      </c>
      <c r="F392" s="420">
        <v>66</v>
      </c>
      <c r="G392" s="267" t="s">
        <v>1106</v>
      </c>
      <c r="H392" s="411">
        <f t="shared" si="57"/>
        <v>16466</v>
      </c>
      <c r="I392" s="256">
        <v>130</v>
      </c>
      <c r="J392" s="271">
        <f t="shared" si="56"/>
        <v>2140580</v>
      </c>
      <c r="K392" s="362"/>
      <c r="L392" s="254"/>
      <c r="M392" s="260"/>
      <c r="N392" s="254"/>
      <c r="O392" s="254"/>
      <c r="P392" s="256"/>
      <c r="Q392" s="254"/>
      <c r="R392" s="254"/>
      <c r="S392" s="260"/>
      <c r="T392" s="254"/>
      <c r="U392" s="254"/>
      <c r="V392" s="254"/>
      <c r="W392" s="253">
        <v>2140580</v>
      </c>
      <c r="X392" s="253">
        <v>2140580</v>
      </c>
      <c r="Y392" s="260">
        <v>50</v>
      </c>
      <c r="Z392" s="260">
        <v>0</v>
      </c>
      <c r="AA392" s="254">
        <v>0</v>
      </c>
    </row>
    <row r="393" spans="1:27" s="24" customFormat="1" ht="28.5" x14ac:dyDescent="0.4">
      <c r="A393" s="7">
        <v>280</v>
      </c>
      <c r="B393" s="7" t="s">
        <v>26</v>
      </c>
      <c r="C393" s="419">
        <v>26269</v>
      </c>
      <c r="D393" s="420">
        <v>19</v>
      </c>
      <c r="E393" s="420">
        <v>1</v>
      </c>
      <c r="F393" s="420">
        <v>51</v>
      </c>
      <c r="G393" s="267" t="s">
        <v>1106</v>
      </c>
      <c r="H393" s="411">
        <f t="shared" si="57"/>
        <v>7751</v>
      </c>
      <c r="I393" s="256">
        <v>130</v>
      </c>
      <c r="J393" s="271">
        <f t="shared" si="56"/>
        <v>1007630</v>
      </c>
      <c r="K393" s="362"/>
      <c r="L393" s="254"/>
      <c r="M393" s="260"/>
      <c r="N393" s="254"/>
      <c r="O393" s="254"/>
      <c r="P393" s="256"/>
      <c r="Q393" s="254"/>
      <c r="R393" s="254"/>
      <c r="S393" s="260"/>
      <c r="T393" s="254"/>
      <c r="U393" s="254"/>
      <c r="V393" s="254"/>
      <c r="W393" s="253">
        <v>1007630</v>
      </c>
      <c r="X393" s="253">
        <v>1007630</v>
      </c>
      <c r="Y393" s="260">
        <v>50</v>
      </c>
      <c r="Z393" s="260">
        <v>0</v>
      </c>
      <c r="AA393" s="254">
        <v>0</v>
      </c>
    </row>
    <row r="394" spans="1:27" s="24" customFormat="1" ht="28.5" x14ac:dyDescent="0.4">
      <c r="A394" s="7">
        <v>281</v>
      </c>
      <c r="B394" s="7" t="s">
        <v>26</v>
      </c>
      <c r="C394" s="419">
        <v>60043</v>
      </c>
      <c r="D394" s="420">
        <v>9</v>
      </c>
      <c r="E394" s="420">
        <v>1</v>
      </c>
      <c r="F394" s="420">
        <v>37</v>
      </c>
      <c r="G394" s="267" t="s">
        <v>1106</v>
      </c>
      <c r="H394" s="411">
        <f t="shared" si="57"/>
        <v>3737</v>
      </c>
      <c r="I394" s="256">
        <v>130</v>
      </c>
      <c r="J394" s="271">
        <f t="shared" si="56"/>
        <v>485810</v>
      </c>
      <c r="K394" s="362"/>
      <c r="L394" s="254"/>
      <c r="M394" s="260"/>
      <c r="N394" s="254"/>
      <c r="O394" s="254"/>
      <c r="P394" s="256"/>
      <c r="Q394" s="254"/>
      <c r="R394" s="254"/>
      <c r="S394" s="260"/>
      <c r="T394" s="254"/>
      <c r="U394" s="254"/>
      <c r="V394" s="254"/>
      <c r="W394" s="253">
        <v>485810</v>
      </c>
      <c r="X394" s="253">
        <v>485810</v>
      </c>
      <c r="Y394" s="260">
        <v>50</v>
      </c>
      <c r="Z394" s="260">
        <v>0</v>
      </c>
      <c r="AA394" s="254">
        <v>0</v>
      </c>
    </row>
    <row r="395" spans="1:27" s="24" customFormat="1" ht="28.5" x14ac:dyDescent="0.4">
      <c r="A395" s="7">
        <v>282</v>
      </c>
      <c r="B395" s="7" t="s">
        <v>26</v>
      </c>
      <c r="C395" s="419">
        <v>18857</v>
      </c>
      <c r="D395" s="420">
        <v>12</v>
      </c>
      <c r="E395" s="420">
        <v>0</v>
      </c>
      <c r="F395" s="420">
        <v>69</v>
      </c>
      <c r="G395" s="267" t="s">
        <v>1106</v>
      </c>
      <c r="H395" s="411">
        <f t="shared" si="57"/>
        <v>4869</v>
      </c>
      <c r="I395" s="256">
        <v>130</v>
      </c>
      <c r="J395" s="271">
        <f t="shared" si="56"/>
        <v>632970</v>
      </c>
      <c r="K395" s="362"/>
      <c r="L395" s="254"/>
      <c r="M395" s="260"/>
      <c r="N395" s="254"/>
      <c r="O395" s="254"/>
      <c r="P395" s="256"/>
      <c r="Q395" s="254"/>
      <c r="R395" s="254"/>
      <c r="S395" s="260"/>
      <c r="T395" s="254"/>
      <c r="U395" s="254"/>
      <c r="V395" s="254"/>
      <c r="W395" s="253">
        <v>632970</v>
      </c>
      <c r="X395" s="253">
        <v>632970</v>
      </c>
      <c r="Y395" s="260">
        <v>50</v>
      </c>
      <c r="Z395" s="260">
        <v>0</v>
      </c>
      <c r="AA395" s="254">
        <v>0</v>
      </c>
    </row>
    <row r="396" spans="1:27" s="24" customFormat="1" ht="28.5" x14ac:dyDescent="0.4">
      <c r="A396" s="7">
        <v>283</v>
      </c>
      <c r="B396" s="7" t="s">
        <v>26</v>
      </c>
      <c r="C396" s="419">
        <v>16352</v>
      </c>
      <c r="D396" s="420">
        <v>9</v>
      </c>
      <c r="E396" s="420">
        <v>3</v>
      </c>
      <c r="F396" s="420">
        <v>96</v>
      </c>
      <c r="G396" s="267" t="s">
        <v>1106</v>
      </c>
      <c r="H396" s="411">
        <f t="shared" si="57"/>
        <v>3996</v>
      </c>
      <c r="I396" s="256">
        <v>170</v>
      </c>
      <c r="J396" s="271">
        <f t="shared" si="56"/>
        <v>679320</v>
      </c>
      <c r="K396" s="362"/>
      <c r="L396" s="254"/>
      <c r="M396" s="260"/>
      <c r="N396" s="254"/>
      <c r="O396" s="254"/>
      <c r="P396" s="256"/>
      <c r="Q396" s="254"/>
      <c r="R396" s="254"/>
      <c r="S396" s="260"/>
      <c r="T396" s="254"/>
      <c r="U396" s="254"/>
      <c r="V396" s="254"/>
      <c r="W396" s="253">
        <v>679320</v>
      </c>
      <c r="X396" s="253">
        <v>679320</v>
      </c>
      <c r="Y396" s="260">
        <v>50</v>
      </c>
      <c r="Z396" s="260">
        <v>0</v>
      </c>
      <c r="AA396" s="254">
        <v>0</v>
      </c>
    </row>
    <row r="397" spans="1:27" s="24" customFormat="1" ht="28.5" x14ac:dyDescent="0.4">
      <c r="A397" s="7">
        <v>284</v>
      </c>
      <c r="B397" s="7" t="s">
        <v>26</v>
      </c>
      <c r="C397" s="419">
        <v>16353</v>
      </c>
      <c r="D397" s="420">
        <v>40</v>
      </c>
      <c r="E397" s="420">
        <v>1</v>
      </c>
      <c r="F397" s="420">
        <v>11</v>
      </c>
      <c r="G397" s="267" t="s">
        <v>1106</v>
      </c>
      <c r="H397" s="411">
        <f t="shared" si="57"/>
        <v>16111</v>
      </c>
      <c r="I397" s="256">
        <v>170</v>
      </c>
      <c r="J397" s="271">
        <f t="shared" si="56"/>
        <v>2738870</v>
      </c>
      <c r="K397" s="362"/>
      <c r="L397" s="254"/>
      <c r="M397" s="260"/>
      <c r="N397" s="254"/>
      <c r="O397" s="254"/>
      <c r="P397" s="256"/>
      <c r="Q397" s="254"/>
      <c r="R397" s="254"/>
      <c r="S397" s="260"/>
      <c r="T397" s="254"/>
      <c r="U397" s="254"/>
      <c r="V397" s="254"/>
      <c r="W397" s="253">
        <v>2738870</v>
      </c>
      <c r="X397" s="253">
        <v>2738870</v>
      </c>
      <c r="Y397" s="260">
        <v>50</v>
      </c>
      <c r="Z397" s="260">
        <v>0</v>
      </c>
      <c r="AA397" s="254">
        <v>0</v>
      </c>
    </row>
    <row r="398" spans="1:27" s="24" customFormat="1" ht="28.5" x14ac:dyDescent="0.4">
      <c r="A398" s="7">
        <v>285</v>
      </c>
      <c r="B398" s="7" t="s">
        <v>26</v>
      </c>
      <c r="C398" s="419">
        <v>16354</v>
      </c>
      <c r="D398" s="420">
        <v>17</v>
      </c>
      <c r="E398" s="420">
        <v>2</v>
      </c>
      <c r="F398" s="420">
        <v>52</v>
      </c>
      <c r="G398" s="267" t="s">
        <v>1106</v>
      </c>
      <c r="H398" s="411">
        <f t="shared" si="57"/>
        <v>7052</v>
      </c>
      <c r="I398" s="256">
        <v>170</v>
      </c>
      <c r="J398" s="271">
        <f t="shared" si="56"/>
        <v>1198840</v>
      </c>
      <c r="K398" s="362"/>
      <c r="L398" s="254"/>
      <c r="M398" s="260"/>
      <c r="N398" s="254"/>
      <c r="O398" s="254"/>
      <c r="P398" s="256"/>
      <c r="Q398" s="254"/>
      <c r="R398" s="254"/>
      <c r="S398" s="260"/>
      <c r="T398" s="254"/>
      <c r="U398" s="254"/>
      <c r="V398" s="254"/>
      <c r="W398" s="253">
        <v>1198840</v>
      </c>
      <c r="X398" s="253">
        <v>1198840</v>
      </c>
      <c r="Y398" s="260">
        <v>50</v>
      </c>
      <c r="Z398" s="260">
        <v>0</v>
      </c>
      <c r="AA398" s="254">
        <v>0</v>
      </c>
    </row>
    <row r="399" spans="1:27" s="24" customFormat="1" ht="28.5" x14ac:dyDescent="0.4">
      <c r="A399" s="7">
        <v>286</v>
      </c>
      <c r="B399" s="7" t="s">
        <v>26</v>
      </c>
      <c r="C399" s="419">
        <v>66896</v>
      </c>
      <c r="D399" s="420">
        <v>6</v>
      </c>
      <c r="E399" s="420">
        <v>1</v>
      </c>
      <c r="F399" s="420">
        <v>90</v>
      </c>
      <c r="G399" s="267" t="s">
        <v>1106</v>
      </c>
      <c r="H399" s="411">
        <f t="shared" si="57"/>
        <v>2590</v>
      </c>
      <c r="I399" s="256">
        <v>130</v>
      </c>
      <c r="J399" s="271">
        <f t="shared" si="56"/>
        <v>336700</v>
      </c>
      <c r="K399" s="362"/>
      <c r="L399" s="254"/>
      <c r="M399" s="260"/>
      <c r="N399" s="254"/>
      <c r="O399" s="254"/>
      <c r="P399" s="256"/>
      <c r="Q399" s="254"/>
      <c r="R399" s="254"/>
      <c r="S399" s="260"/>
      <c r="T399" s="254"/>
      <c r="U399" s="254"/>
      <c r="V399" s="254"/>
      <c r="W399" s="253">
        <v>336700</v>
      </c>
      <c r="X399" s="253">
        <v>336700</v>
      </c>
      <c r="Y399" s="260">
        <v>50</v>
      </c>
      <c r="Z399" s="260">
        <v>0</v>
      </c>
      <c r="AA399" s="254">
        <v>0</v>
      </c>
    </row>
    <row r="400" spans="1:27" s="24" customFormat="1" ht="28.5" x14ac:dyDescent="0.4">
      <c r="A400" s="7">
        <v>287</v>
      </c>
      <c r="B400" s="7" t="s">
        <v>26</v>
      </c>
      <c r="C400" s="419">
        <v>67095</v>
      </c>
      <c r="D400" s="420">
        <v>9</v>
      </c>
      <c r="E400" s="420">
        <v>3</v>
      </c>
      <c r="F400" s="420">
        <v>4</v>
      </c>
      <c r="G400" s="267" t="s">
        <v>1106</v>
      </c>
      <c r="H400" s="411">
        <f t="shared" si="57"/>
        <v>3904</v>
      </c>
      <c r="I400" s="256">
        <v>130</v>
      </c>
      <c r="J400" s="271">
        <f t="shared" si="56"/>
        <v>507520</v>
      </c>
      <c r="K400" s="362"/>
      <c r="L400" s="254"/>
      <c r="M400" s="260"/>
      <c r="N400" s="254"/>
      <c r="O400" s="254"/>
      <c r="P400" s="256"/>
      <c r="Q400" s="254"/>
      <c r="R400" s="254"/>
      <c r="S400" s="260"/>
      <c r="T400" s="254"/>
      <c r="U400" s="254"/>
      <c r="V400" s="254"/>
      <c r="W400" s="253">
        <v>507520</v>
      </c>
      <c r="X400" s="253">
        <v>507520</v>
      </c>
      <c r="Y400" s="260">
        <v>50</v>
      </c>
      <c r="Z400" s="260">
        <v>0</v>
      </c>
      <c r="AA400" s="254">
        <v>0</v>
      </c>
    </row>
    <row r="401" spans="1:27" s="24" customFormat="1" ht="28.5" x14ac:dyDescent="0.4">
      <c r="A401" s="7">
        <v>288</v>
      </c>
      <c r="B401" s="7" t="s">
        <v>26</v>
      </c>
      <c r="C401" s="419">
        <v>67096</v>
      </c>
      <c r="D401" s="420">
        <v>11</v>
      </c>
      <c r="E401" s="420">
        <v>0</v>
      </c>
      <c r="F401" s="420">
        <v>84</v>
      </c>
      <c r="G401" s="267" t="s">
        <v>1106</v>
      </c>
      <c r="H401" s="411">
        <f t="shared" si="57"/>
        <v>4484</v>
      </c>
      <c r="I401" s="256">
        <v>130</v>
      </c>
      <c r="J401" s="271">
        <f t="shared" si="56"/>
        <v>582920</v>
      </c>
      <c r="K401" s="362"/>
      <c r="L401" s="254"/>
      <c r="M401" s="260"/>
      <c r="N401" s="254"/>
      <c r="O401" s="254"/>
      <c r="P401" s="256"/>
      <c r="Q401" s="254"/>
      <c r="R401" s="254"/>
      <c r="S401" s="260"/>
      <c r="T401" s="254"/>
      <c r="U401" s="254"/>
      <c r="V401" s="254"/>
      <c r="W401" s="253">
        <v>582920</v>
      </c>
      <c r="X401" s="253">
        <v>582920</v>
      </c>
      <c r="Y401" s="260">
        <v>50</v>
      </c>
      <c r="Z401" s="260">
        <v>0</v>
      </c>
      <c r="AA401" s="254">
        <v>0</v>
      </c>
    </row>
    <row r="402" spans="1:27" s="24" customFormat="1" ht="21" customHeight="1" x14ac:dyDescent="0.4">
      <c r="A402" s="7">
        <v>289</v>
      </c>
      <c r="B402" s="7" t="s">
        <v>26</v>
      </c>
      <c r="C402" s="419">
        <v>26191</v>
      </c>
      <c r="D402" s="420">
        <v>1</v>
      </c>
      <c r="E402" s="420">
        <v>0</v>
      </c>
      <c r="F402" s="420">
        <v>19</v>
      </c>
      <c r="G402" s="447" t="s">
        <v>1106</v>
      </c>
      <c r="H402" s="411">
        <f t="shared" si="57"/>
        <v>419</v>
      </c>
      <c r="I402" s="506">
        <v>330</v>
      </c>
      <c r="J402" s="507">
        <f t="shared" si="56"/>
        <v>138270</v>
      </c>
      <c r="K402" s="419"/>
      <c r="L402" s="87"/>
      <c r="M402" s="359"/>
      <c r="N402" s="87"/>
      <c r="O402" s="87"/>
      <c r="P402" s="506"/>
      <c r="Q402" s="87"/>
      <c r="R402" s="87"/>
      <c r="S402" s="359"/>
      <c r="T402" s="87"/>
      <c r="U402" s="87"/>
      <c r="V402" s="87"/>
      <c r="W402" s="508">
        <v>138270</v>
      </c>
      <c r="X402" s="508">
        <v>138270</v>
      </c>
      <c r="Y402" s="359">
        <v>50</v>
      </c>
      <c r="Z402" s="359">
        <v>0</v>
      </c>
      <c r="AA402" s="87">
        <v>0</v>
      </c>
    </row>
    <row r="403" spans="1:27" s="24" customFormat="1" ht="19.5" customHeight="1" x14ac:dyDescent="0.4">
      <c r="A403" s="7">
        <v>290</v>
      </c>
      <c r="B403" s="7" t="s">
        <v>26</v>
      </c>
      <c r="C403" s="419">
        <v>26282</v>
      </c>
      <c r="D403" s="420">
        <v>26</v>
      </c>
      <c r="E403" s="420">
        <v>1</v>
      </c>
      <c r="F403" s="420">
        <v>92</v>
      </c>
      <c r="G403" s="447" t="s">
        <v>1106</v>
      </c>
      <c r="H403" s="411">
        <f t="shared" si="57"/>
        <v>10592</v>
      </c>
      <c r="I403" s="506">
        <v>170</v>
      </c>
      <c r="J403" s="507">
        <f t="shared" si="56"/>
        <v>1800640</v>
      </c>
      <c r="K403" s="419"/>
      <c r="L403" s="87"/>
      <c r="M403" s="359"/>
      <c r="N403" s="87"/>
      <c r="O403" s="87"/>
      <c r="P403" s="506"/>
      <c r="Q403" s="87"/>
      <c r="R403" s="87"/>
      <c r="S403" s="359"/>
      <c r="T403" s="87"/>
      <c r="U403" s="87"/>
      <c r="V403" s="87"/>
      <c r="W403" s="508">
        <v>1800640</v>
      </c>
      <c r="X403" s="508">
        <v>1800640</v>
      </c>
      <c r="Y403" s="359">
        <v>50</v>
      </c>
      <c r="Z403" s="359">
        <v>0</v>
      </c>
      <c r="AA403" s="87">
        <v>0</v>
      </c>
    </row>
    <row r="404" spans="1:27" s="24" customFormat="1" ht="33" x14ac:dyDescent="0.4">
      <c r="A404" s="7">
        <v>291</v>
      </c>
      <c r="B404" s="7" t="s">
        <v>26</v>
      </c>
      <c r="C404" s="419">
        <v>65880</v>
      </c>
      <c r="D404" s="420">
        <v>0</v>
      </c>
      <c r="E404" s="420">
        <v>1</v>
      </c>
      <c r="F404" s="420">
        <v>0</v>
      </c>
      <c r="G404" s="447" t="s">
        <v>11</v>
      </c>
      <c r="H404" s="411">
        <f t="shared" si="57"/>
        <v>100</v>
      </c>
      <c r="I404" s="506">
        <v>130</v>
      </c>
      <c r="J404" s="507">
        <f t="shared" si="56"/>
        <v>13000</v>
      </c>
      <c r="K404" s="419">
        <v>1</v>
      </c>
      <c r="L404" s="359" t="s">
        <v>903</v>
      </c>
      <c r="M404" s="359" t="s">
        <v>888</v>
      </c>
      <c r="N404" s="87" t="s">
        <v>11</v>
      </c>
      <c r="O404" s="87">
        <v>160</v>
      </c>
      <c r="P404" s="506"/>
      <c r="Q404" s="508">
        <v>6450</v>
      </c>
      <c r="R404" s="87">
        <f>O404*Q404</f>
        <v>1032000</v>
      </c>
      <c r="S404" s="359">
        <v>16</v>
      </c>
      <c r="T404" s="509">
        <v>0.55000000000000004</v>
      </c>
      <c r="U404" s="87">
        <f>R404*T404</f>
        <v>567600</v>
      </c>
      <c r="V404" s="87">
        <f>R404-U404</f>
        <v>464400</v>
      </c>
      <c r="W404" s="508">
        <f>V404+J404</f>
        <v>477400</v>
      </c>
      <c r="X404" s="87">
        <f>O404/4*I404+V404</f>
        <v>469600</v>
      </c>
      <c r="Y404" s="359">
        <v>50</v>
      </c>
      <c r="Z404" s="359">
        <v>0</v>
      </c>
      <c r="AA404" s="87">
        <v>0</v>
      </c>
    </row>
    <row r="405" spans="1:27" s="24" customFormat="1" ht="18" x14ac:dyDescent="0.4">
      <c r="A405" s="996">
        <v>292</v>
      </c>
      <c r="B405" s="996" t="s">
        <v>26</v>
      </c>
      <c r="C405" s="1078">
        <v>43916</v>
      </c>
      <c r="D405" s="1081">
        <v>0</v>
      </c>
      <c r="E405" s="1081">
        <v>1</v>
      </c>
      <c r="F405" s="1081">
        <v>50</v>
      </c>
      <c r="G405" s="1102" t="s">
        <v>11</v>
      </c>
      <c r="H405" s="1084">
        <f t="shared" si="57"/>
        <v>150</v>
      </c>
      <c r="I405" s="1087">
        <v>1000</v>
      </c>
      <c r="J405" s="1087">
        <f t="shared" si="56"/>
        <v>150000</v>
      </c>
      <c r="K405" s="419">
        <v>1</v>
      </c>
      <c r="L405" s="348" t="s">
        <v>903</v>
      </c>
      <c r="M405" s="990" t="s">
        <v>872</v>
      </c>
      <c r="N405" s="87" t="s">
        <v>11</v>
      </c>
      <c r="O405" s="87">
        <v>218</v>
      </c>
      <c r="P405" s="506"/>
      <c r="Q405" s="508">
        <v>6450</v>
      </c>
      <c r="R405" s="87">
        <f>O405*Q405</f>
        <v>1406100</v>
      </c>
      <c r="S405" s="359">
        <v>21</v>
      </c>
      <c r="T405" s="509">
        <v>0.32</v>
      </c>
      <c r="U405" s="87">
        <f>R405*T405</f>
        <v>449952</v>
      </c>
      <c r="V405" s="87">
        <f>R405-U405</f>
        <v>956148</v>
      </c>
      <c r="W405" s="508">
        <f>V405+J405</f>
        <v>1106148</v>
      </c>
      <c r="X405" s="87">
        <f>O405/4*I405+V405</f>
        <v>1010648</v>
      </c>
      <c r="Y405" s="359">
        <v>50</v>
      </c>
      <c r="Z405" s="359">
        <v>0</v>
      </c>
      <c r="AA405" s="87">
        <v>0</v>
      </c>
    </row>
    <row r="406" spans="1:27" s="24" customFormat="1" ht="18" x14ac:dyDescent="0.4">
      <c r="A406" s="998"/>
      <c r="B406" s="998"/>
      <c r="C406" s="1080"/>
      <c r="D406" s="1083"/>
      <c r="E406" s="1083"/>
      <c r="F406" s="1083"/>
      <c r="G406" s="1103"/>
      <c r="H406" s="1086"/>
      <c r="I406" s="1089"/>
      <c r="J406" s="1089"/>
      <c r="K406" s="419">
        <v>2</v>
      </c>
      <c r="L406" s="510" t="s">
        <v>1005</v>
      </c>
      <c r="M406" s="992"/>
      <c r="N406" s="87" t="s">
        <v>12</v>
      </c>
      <c r="O406" s="87">
        <v>62</v>
      </c>
      <c r="P406" s="506"/>
      <c r="Q406" s="508">
        <v>6450</v>
      </c>
      <c r="R406" s="87">
        <f>O406*Q406</f>
        <v>399900</v>
      </c>
      <c r="S406" s="359">
        <v>21</v>
      </c>
      <c r="T406" s="509">
        <v>0.32</v>
      </c>
      <c r="U406" s="87">
        <f>R406*T406</f>
        <v>127968</v>
      </c>
      <c r="V406" s="87">
        <f>R406-U406</f>
        <v>271932</v>
      </c>
      <c r="W406" s="508">
        <f>V406+J405</f>
        <v>421932</v>
      </c>
      <c r="X406" s="87">
        <f>O406/4*I405+V406</f>
        <v>287432</v>
      </c>
      <c r="Y406" s="359">
        <v>50</v>
      </c>
      <c r="Z406" s="359">
        <v>0</v>
      </c>
      <c r="AA406" s="87">
        <v>0</v>
      </c>
    </row>
    <row r="407" spans="1:27" s="24" customFormat="1" ht="22.5" customHeight="1" x14ac:dyDescent="0.4">
      <c r="A407" s="7">
        <v>293</v>
      </c>
      <c r="B407" s="7" t="s">
        <v>26</v>
      </c>
      <c r="C407" s="419">
        <v>26181</v>
      </c>
      <c r="D407" s="420">
        <v>11</v>
      </c>
      <c r="E407" s="420">
        <v>2</v>
      </c>
      <c r="F407" s="420">
        <v>91</v>
      </c>
      <c r="G407" s="447" t="s">
        <v>1106</v>
      </c>
      <c r="H407" s="411">
        <f t="shared" si="57"/>
        <v>4691</v>
      </c>
      <c r="I407" s="506">
        <v>750</v>
      </c>
      <c r="J407" s="507">
        <f t="shared" si="56"/>
        <v>3518250</v>
      </c>
      <c r="K407" s="419"/>
      <c r="L407" s="87"/>
      <c r="M407" s="359"/>
      <c r="N407" s="87"/>
      <c r="O407" s="87"/>
      <c r="P407" s="506"/>
      <c r="Q407" s="87"/>
      <c r="R407" s="87"/>
      <c r="S407" s="359"/>
      <c r="T407" s="87"/>
      <c r="U407" s="87"/>
      <c r="V407" s="87"/>
      <c r="W407" s="508">
        <v>3518250</v>
      </c>
      <c r="X407" s="508">
        <v>3518250</v>
      </c>
      <c r="Y407" s="359">
        <v>50</v>
      </c>
      <c r="Z407" s="359">
        <v>0</v>
      </c>
      <c r="AA407" s="87">
        <v>0</v>
      </c>
    </row>
    <row r="408" spans="1:27" s="24" customFormat="1" ht="21.75" customHeight="1" x14ac:dyDescent="0.4">
      <c r="A408" s="7">
        <v>294</v>
      </c>
      <c r="B408" s="7" t="s">
        <v>26</v>
      </c>
      <c r="C408" s="419">
        <v>61099</v>
      </c>
      <c r="D408" s="420">
        <v>0</v>
      </c>
      <c r="E408" s="420">
        <v>3</v>
      </c>
      <c r="F408" s="420">
        <v>12</v>
      </c>
      <c r="G408" s="447" t="s">
        <v>1106</v>
      </c>
      <c r="H408" s="411">
        <f t="shared" si="57"/>
        <v>312</v>
      </c>
      <c r="I408" s="511">
        <v>1000</v>
      </c>
      <c r="J408" s="507">
        <f t="shared" si="56"/>
        <v>312000</v>
      </c>
      <c r="K408" s="419"/>
      <c r="L408" s="87"/>
      <c r="M408" s="359"/>
      <c r="N408" s="87"/>
      <c r="O408" s="87"/>
      <c r="P408" s="506"/>
      <c r="Q408" s="87"/>
      <c r="R408" s="87"/>
      <c r="S408" s="359"/>
      <c r="T408" s="87"/>
      <c r="U408" s="87"/>
      <c r="V408" s="87"/>
      <c r="W408" s="508">
        <v>312000</v>
      </c>
      <c r="X408" s="508">
        <v>312000</v>
      </c>
      <c r="Y408" s="359">
        <v>50</v>
      </c>
      <c r="Z408" s="359">
        <v>0</v>
      </c>
      <c r="AA408" s="87">
        <v>0</v>
      </c>
    </row>
    <row r="409" spans="1:27" s="24" customFormat="1" ht="19.5" customHeight="1" x14ac:dyDescent="0.4">
      <c r="A409" s="7">
        <v>295</v>
      </c>
      <c r="B409" s="7" t="s">
        <v>26</v>
      </c>
      <c r="C409" s="419">
        <v>61100</v>
      </c>
      <c r="D409" s="420">
        <v>0</v>
      </c>
      <c r="E409" s="420">
        <v>3</v>
      </c>
      <c r="F409" s="420">
        <v>27</v>
      </c>
      <c r="G409" s="447" t="s">
        <v>1106</v>
      </c>
      <c r="H409" s="411">
        <f t="shared" si="57"/>
        <v>327</v>
      </c>
      <c r="I409" s="511">
        <v>1000</v>
      </c>
      <c r="J409" s="507">
        <f t="shared" si="56"/>
        <v>327000</v>
      </c>
      <c r="K409" s="419"/>
      <c r="L409" s="87"/>
      <c r="M409" s="359"/>
      <c r="N409" s="87"/>
      <c r="O409" s="87"/>
      <c r="P409" s="506"/>
      <c r="Q409" s="87"/>
      <c r="R409" s="87"/>
      <c r="S409" s="359"/>
      <c r="T409" s="87"/>
      <c r="U409" s="87"/>
      <c r="V409" s="87"/>
      <c r="W409" s="508">
        <v>327000</v>
      </c>
      <c r="X409" s="508">
        <v>327000</v>
      </c>
      <c r="Y409" s="359">
        <v>50</v>
      </c>
      <c r="Z409" s="359">
        <v>0</v>
      </c>
      <c r="AA409" s="87">
        <v>0</v>
      </c>
    </row>
    <row r="410" spans="1:27" s="24" customFormat="1" ht="22.5" customHeight="1" x14ac:dyDescent="0.4">
      <c r="A410" s="7">
        <v>296</v>
      </c>
      <c r="B410" s="7" t="s">
        <v>26</v>
      </c>
      <c r="C410" s="419">
        <v>61101</v>
      </c>
      <c r="D410" s="420">
        <v>0</v>
      </c>
      <c r="E410" s="420">
        <v>2</v>
      </c>
      <c r="F410" s="420">
        <v>59</v>
      </c>
      <c r="G410" s="447" t="s">
        <v>1106</v>
      </c>
      <c r="H410" s="411">
        <f t="shared" si="57"/>
        <v>259</v>
      </c>
      <c r="I410" s="511">
        <v>1000</v>
      </c>
      <c r="J410" s="507">
        <f t="shared" si="56"/>
        <v>259000</v>
      </c>
      <c r="K410" s="419"/>
      <c r="L410" s="87"/>
      <c r="M410" s="359"/>
      <c r="N410" s="87"/>
      <c r="O410" s="87"/>
      <c r="P410" s="506"/>
      <c r="Q410" s="87"/>
      <c r="R410" s="87"/>
      <c r="S410" s="359"/>
      <c r="T410" s="87"/>
      <c r="U410" s="87"/>
      <c r="V410" s="87"/>
      <c r="W410" s="508">
        <v>259000</v>
      </c>
      <c r="X410" s="508">
        <v>259000</v>
      </c>
      <c r="Y410" s="359">
        <v>50</v>
      </c>
      <c r="Z410" s="359">
        <v>0</v>
      </c>
      <c r="AA410" s="87">
        <v>0</v>
      </c>
    </row>
    <row r="411" spans="1:27" s="24" customFormat="1" ht="18.75" customHeight="1" x14ac:dyDescent="0.4">
      <c r="A411" s="7">
        <v>297</v>
      </c>
      <c r="B411" s="7" t="s">
        <v>26</v>
      </c>
      <c r="C411" s="419">
        <v>61102</v>
      </c>
      <c r="D411" s="420">
        <v>0</v>
      </c>
      <c r="E411" s="420">
        <v>3</v>
      </c>
      <c r="F411" s="420">
        <v>2</v>
      </c>
      <c r="G411" s="447" t="s">
        <v>1106</v>
      </c>
      <c r="H411" s="411">
        <f t="shared" si="57"/>
        <v>302</v>
      </c>
      <c r="I411" s="511">
        <v>1000</v>
      </c>
      <c r="J411" s="507">
        <f t="shared" si="56"/>
        <v>302000</v>
      </c>
      <c r="K411" s="419"/>
      <c r="L411" s="87"/>
      <c r="M411" s="359"/>
      <c r="N411" s="87"/>
      <c r="O411" s="87"/>
      <c r="P411" s="506"/>
      <c r="Q411" s="87"/>
      <c r="R411" s="87"/>
      <c r="S411" s="359"/>
      <c r="T411" s="87"/>
      <c r="U411" s="87"/>
      <c r="V411" s="87"/>
      <c r="W411" s="508">
        <v>302000</v>
      </c>
      <c r="X411" s="508">
        <v>302000</v>
      </c>
      <c r="Y411" s="359">
        <v>50</v>
      </c>
      <c r="Z411" s="359">
        <v>0</v>
      </c>
      <c r="AA411" s="87">
        <v>0</v>
      </c>
    </row>
    <row r="412" spans="1:27" s="24" customFormat="1" ht="18.75" customHeight="1" x14ac:dyDescent="0.4">
      <c r="A412" s="7">
        <v>298</v>
      </c>
      <c r="B412" s="7" t="s">
        <v>26</v>
      </c>
      <c r="C412" s="419">
        <v>61103</v>
      </c>
      <c r="D412" s="420">
        <v>0</v>
      </c>
      <c r="E412" s="420">
        <v>3</v>
      </c>
      <c r="F412" s="420">
        <v>11</v>
      </c>
      <c r="G412" s="447" t="s">
        <v>1106</v>
      </c>
      <c r="H412" s="411">
        <f t="shared" si="57"/>
        <v>311</v>
      </c>
      <c r="I412" s="511">
        <v>1000</v>
      </c>
      <c r="J412" s="507">
        <f t="shared" si="56"/>
        <v>311000</v>
      </c>
      <c r="K412" s="419"/>
      <c r="L412" s="87"/>
      <c r="M412" s="359"/>
      <c r="N412" s="87"/>
      <c r="O412" s="87"/>
      <c r="P412" s="506"/>
      <c r="Q412" s="87"/>
      <c r="R412" s="87"/>
      <c r="S412" s="359"/>
      <c r="T412" s="87"/>
      <c r="U412" s="87"/>
      <c r="V412" s="87"/>
      <c r="W412" s="508">
        <v>311000</v>
      </c>
      <c r="X412" s="508">
        <v>311000</v>
      </c>
      <c r="Y412" s="359">
        <v>50</v>
      </c>
      <c r="Z412" s="359">
        <v>0</v>
      </c>
      <c r="AA412" s="87">
        <v>0</v>
      </c>
    </row>
    <row r="413" spans="1:27" s="24" customFormat="1" ht="20.25" customHeight="1" x14ac:dyDescent="0.4">
      <c r="A413" s="7">
        <v>299</v>
      </c>
      <c r="B413" s="7" t="s">
        <v>26</v>
      </c>
      <c r="C413" s="419">
        <v>61104</v>
      </c>
      <c r="D413" s="420">
        <v>0</v>
      </c>
      <c r="E413" s="420">
        <v>3</v>
      </c>
      <c r="F413" s="420">
        <v>16</v>
      </c>
      <c r="G413" s="447" t="s">
        <v>1106</v>
      </c>
      <c r="H413" s="411">
        <f t="shared" si="57"/>
        <v>316</v>
      </c>
      <c r="I413" s="511">
        <v>1000</v>
      </c>
      <c r="J413" s="507">
        <f t="shared" si="56"/>
        <v>316000</v>
      </c>
      <c r="K413" s="419"/>
      <c r="L413" s="87"/>
      <c r="M413" s="359"/>
      <c r="N413" s="87"/>
      <c r="O413" s="87"/>
      <c r="P413" s="506"/>
      <c r="Q413" s="87"/>
      <c r="R413" s="87"/>
      <c r="S413" s="359"/>
      <c r="T413" s="87"/>
      <c r="U413" s="87"/>
      <c r="V413" s="87"/>
      <c r="W413" s="508">
        <v>316000</v>
      </c>
      <c r="X413" s="508">
        <v>316000</v>
      </c>
      <c r="Y413" s="359">
        <v>50</v>
      </c>
      <c r="Z413" s="359">
        <v>0</v>
      </c>
      <c r="AA413" s="87">
        <v>0</v>
      </c>
    </row>
    <row r="414" spans="1:27" s="24" customFormat="1" ht="99" x14ac:dyDescent="0.4">
      <c r="A414" s="350">
        <v>300</v>
      </c>
      <c r="B414" s="350" t="s">
        <v>26</v>
      </c>
      <c r="C414" s="512">
        <v>26182</v>
      </c>
      <c r="D414" s="513">
        <v>0</v>
      </c>
      <c r="E414" s="513">
        <v>3</v>
      </c>
      <c r="F414" s="513">
        <v>57</v>
      </c>
      <c r="G414" s="447" t="s">
        <v>14</v>
      </c>
      <c r="H414" s="411">
        <f t="shared" si="57"/>
        <v>357</v>
      </c>
      <c r="I414" s="514">
        <v>1000</v>
      </c>
      <c r="J414" s="515">
        <f t="shared" si="56"/>
        <v>357000</v>
      </c>
      <c r="K414" s="419"/>
      <c r="L414" s="87"/>
      <c r="M414" s="359"/>
      <c r="N414" s="87"/>
      <c r="O414" s="87"/>
      <c r="P414" s="506"/>
      <c r="Q414" s="87"/>
      <c r="R414" s="87"/>
      <c r="S414" s="359"/>
      <c r="T414" s="87"/>
      <c r="U414" s="87"/>
      <c r="V414" s="87"/>
      <c r="W414" s="507">
        <v>357000</v>
      </c>
      <c r="X414" s="507">
        <v>357000</v>
      </c>
      <c r="Y414" s="516">
        <v>0</v>
      </c>
      <c r="Z414" s="516">
        <v>0</v>
      </c>
      <c r="AA414" s="516">
        <v>0</v>
      </c>
    </row>
    <row r="415" spans="1:27" s="24" customFormat="1" ht="22.5" customHeight="1" x14ac:dyDescent="0.4">
      <c r="A415" s="7">
        <v>301</v>
      </c>
      <c r="B415" s="7" t="s">
        <v>26</v>
      </c>
      <c r="C415" s="419">
        <v>59935</v>
      </c>
      <c r="D415" s="420">
        <v>0</v>
      </c>
      <c r="E415" s="420">
        <v>2</v>
      </c>
      <c r="F415" s="420">
        <v>0</v>
      </c>
      <c r="G415" s="447" t="s">
        <v>1106</v>
      </c>
      <c r="H415" s="262">
        <f t="shared" si="57"/>
        <v>200</v>
      </c>
      <c r="I415" s="359">
        <v>400</v>
      </c>
      <c r="J415" s="517">
        <f t="shared" si="56"/>
        <v>80000</v>
      </c>
      <c r="K415" s="419"/>
      <c r="L415" s="87"/>
      <c r="M415" s="359"/>
      <c r="N415" s="87"/>
      <c r="O415" s="87"/>
      <c r="P415" s="506"/>
      <c r="Q415" s="87"/>
      <c r="R415" s="87"/>
      <c r="S415" s="359"/>
      <c r="T415" s="87"/>
      <c r="U415" s="87"/>
      <c r="V415" s="87"/>
      <c r="W415" s="508">
        <v>80000</v>
      </c>
      <c r="X415" s="508">
        <v>80000</v>
      </c>
      <c r="Y415" s="359">
        <v>50</v>
      </c>
      <c r="Z415" s="359">
        <v>0</v>
      </c>
      <c r="AA415" s="87">
        <v>0</v>
      </c>
    </row>
    <row r="416" spans="1:27" s="24" customFormat="1" ht="18" customHeight="1" x14ac:dyDescent="0.4">
      <c r="A416" s="7">
        <v>302</v>
      </c>
      <c r="B416" s="7" t="s">
        <v>26</v>
      </c>
      <c r="C416" s="419">
        <v>59936</v>
      </c>
      <c r="D416" s="420">
        <v>0</v>
      </c>
      <c r="E416" s="420">
        <v>2</v>
      </c>
      <c r="F416" s="420">
        <v>0</v>
      </c>
      <c r="G416" s="447" t="s">
        <v>1106</v>
      </c>
      <c r="H416" s="255">
        <f t="shared" si="57"/>
        <v>200</v>
      </c>
      <c r="I416" s="506">
        <v>400</v>
      </c>
      <c r="J416" s="507">
        <f t="shared" si="56"/>
        <v>80000</v>
      </c>
      <c r="K416" s="419"/>
      <c r="L416" s="87"/>
      <c r="M416" s="359"/>
      <c r="N416" s="87"/>
      <c r="O416" s="87"/>
      <c r="P416" s="506"/>
      <c r="Q416" s="87"/>
      <c r="R416" s="87"/>
      <c r="S416" s="359"/>
      <c r="T416" s="87"/>
      <c r="U416" s="87"/>
      <c r="V416" s="87"/>
      <c r="W416" s="508">
        <v>80000</v>
      </c>
      <c r="X416" s="508">
        <v>80000</v>
      </c>
      <c r="Y416" s="359">
        <v>50</v>
      </c>
      <c r="Z416" s="359">
        <v>0</v>
      </c>
      <c r="AA416" s="87">
        <v>0</v>
      </c>
    </row>
    <row r="417" spans="1:27" s="24" customFormat="1" ht="21" customHeight="1" x14ac:dyDescent="0.4">
      <c r="A417" s="996">
        <v>303</v>
      </c>
      <c r="B417" s="996" t="s">
        <v>26</v>
      </c>
      <c r="C417" s="1078">
        <v>35969</v>
      </c>
      <c r="D417" s="1081">
        <v>4</v>
      </c>
      <c r="E417" s="1081">
        <v>0</v>
      </c>
      <c r="F417" s="1081">
        <v>46</v>
      </c>
      <c r="G417" s="518" t="s">
        <v>1106</v>
      </c>
      <c r="H417" s="463">
        <v>1537</v>
      </c>
      <c r="I417" s="519">
        <v>440</v>
      </c>
      <c r="J417" s="520">
        <f t="shared" si="56"/>
        <v>676280</v>
      </c>
      <c r="K417" s="419"/>
      <c r="L417" s="7"/>
      <c r="M417" s="359"/>
      <c r="N417" s="87"/>
      <c r="O417" s="359"/>
      <c r="P417" s="506"/>
      <c r="Q417" s="508"/>
      <c r="R417" s="87"/>
      <c r="S417" s="359"/>
      <c r="T417" s="509"/>
      <c r="U417" s="87"/>
      <c r="V417" s="87"/>
      <c r="W417" s="508">
        <v>676280</v>
      </c>
      <c r="X417" s="508">
        <v>676280</v>
      </c>
      <c r="Y417" s="359">
        <v>50</v>
      </c>
      <c r="Z417" s="359">
        <v>0</v>
      </c>
      <c r="AA417" s="87">
        <v>0</v>
      </c>
    </row>
    <row r="418" spans="1:27" s="24" customFormat="1" ht="21" customHeight="1" x14ac:dyDescent="0.4">
      <c r="A418" s="997"/>
      <c r="B418" s="997"/>
      <c r="C418" s="1079"/>
      <c r="D418" s="1082"/>
      <c r="E418" s="1082"/>
      <c r="F418" s="1082"/>
      <c r="G418" s="1182" t="s">
        <v>11</v>
      </c>
      <c r="H418" s="1183">
        <v>109</v>
      </c>
      <c r="I418" s="1183">
        <v>440</v>
      </c>
      <c r="J418" s="1184">
        <f>H418*I418</f>
        <v>47960</v>
      </c>
      <c r="K418" s="419">
        <v>1</v>
      </c>
      <c r="L418" s="7" t="s">
        <v>940</v>
      </c>
      <c r="M418" s="359" t="s">
        <v>872</v>
      </c>
      <c r="N418" s="87" t="s">
        <v>11</v>
      </c>
      <c r="O418" s="359">
        <v>306</v>
      </c>
      <c r="P418" s="506"/>
      <c r="Q418" s="508">
        <v>6450</v>
      </c>
      <c r="R418" s="87">
        <f t="shared" ref="R418:R432" si="58">O418*Q418</f>
        <v>1973700</v>
      </c>
      <c r="S418" s="359">
        <v>20</v>
      </c>
      <c r="T418" s="509">
        <v>0.3</v>
      </c>
      <c r="U418" s="87">
        <f t="shared" ref="U418:U430" si="59">R418*T418</f>
        <v>592110</v>
      </c>
      <c r="V418" s="87">
        <f t="shared" ref="V418:V437" si="60">R418-U418</f>
        <v>1381590</v>
      </c>
      <c r="W418" s="508">
        <f>V418+J418</f>
        <v>1429550</v>
      </c>
      <c r="X418" s="87">
        <f>O418/4*I418+V418</f>
        <v>1415250</v>
      </c>
      <c r="Y418" s="359">
        <v>50</v>
      </c>
      <c r="Z418" s="359">
        <v>0</v>
      </c>
      <c r="AA418" s="87">
        <v>0</v>
      </c>
    </row>
    <row r="419" spans="1:27" s="24" customFormat="1" ht="18" x14ac:dyDescent="0.4">
      <c r="A419" s="998"/>
      <c r="B419" s="998"/>
      <c r="C419" s="1080"/>
      <c r="D419" s="1083"/>
      <c r="E419" s="1083"/>
      <c r="F419" s="1083"/>
      <c r="G419" s="1182"/>
      <c r="H419" s="1183"/>
      <c r="I419" s="1183"/>
      <c r="J419" s="1184"/>
      <c r="K419" s="419">
        <v>2</v>
      </c>
      <c r="L419" s="7" t="s">
        <v>903</v>
      </c>
      <c r="M419" s="359" t="s">
        <v>875</v>
      </c>
      <c r="N419" s="87" t="s">
        <v>11</v>
      </c>
      <c r="O419" s="359">
        <v>130</v>
      </c>
      <c r="P419" s="506"/>
      <c r="Q419" s="508">
        <v>6450</v>
      </c>
      <c r="R419" s="87">
        <f t="shared" si="58"/>
        <v>838500</v>
      </c>
      <c r="S419" s="359">
        <v>20</v>
      </c>
      <c r="T419" s="509">
        <v>0.3</v>
      </c>
      <c r="U419" s="87">
        <f t="shared" si="59"/>
        <v>251550</v>
      </c>
      <c r="V419" s="87">
        <f t="shared" si="60"/>
        <v>586950</v>
      </c>
      <c r="W419" s="508">
        <f>V419+J418</f>
        <v>634910</v>
      </c>
      <c r="X419" s="87">
        <f>O419/4*I418+V419</f>
        <v>601250</v>
      </c>
      <c r="Y419" s="359">
        <v>10</v>
      </c>
      <c r="Z419" s="359">
        <v>0</v>
      </c>
      <c r="AA419" s="87">
        <v>0</v>
      </c>
    </row>
    <row r="420" spans="1:27" s="24" customFormat="1" ht="33" x14ac:dyDescent="0.4">
      <c r="A420" s="7">
        <v>304</v>
      </c>
      <c r="B420" s="7" t="s">
        <v>26</v>
      </c>
      <c r="C420" s="419">
        <v>28859</v>
      </c>
      <c r="D420" s="420">
        <v>0</v>
      </c>
      <c r="E420" s="420">
        <v>0</v>
      </c>
      <c r="F420" s="420">
        <v>27</v>
      </c>
      <c r="G420" s="447" t="s">
        <v>11</v>
      </c>
      <c r="H420" s="411">
        <f t="shared" si="57"/>
        <v>27</v>
      </c>
      <c r="I420" s="506">
        <v>500</v>
      </c>
      <c r="J420" s="507">
        <f t="shared" si="56"/>
        <v>13500</v>
      </c>
      <c r="K420" s="419">
        <v>1</v>
      </c>
      <c r="L420" s="7" t="s">
        <v>903</v>
      </c>
      <c r="M420" s="359" t="s">
        <v>875</v>
      </c>
      <c r="N420" s="87" t="s">
        <v>11</v>
      </c>
      <c r="O420" s="87">
        <v>108</v>
      </c>
      <c r="P420" s="506"/>
      <c r="Q420" s="508">
        <v>6450</v>
      </c>
      <c r="R420" s="87">
        <f t="shared" si="58"/>
        <v>696600</v>
      </c>
      <c r="S420" s="359">
        <v>19</v>
      </c>
      <c r="T420" s="509">
        <v>0.93</v>
      </c>
      <c r="U420" s="87">
        <f t="shared" si="59"/>
        <v>647838</v>
      </c>
      <c r="V420" s="87">
        <f t="shared" si="60"/>
        <v>48762</v>
      </c>
      <c r="W420" s="508">
        <f t="shared" ref="W420:W431" si="61">V420+J420</f>
        <v>62262</v>
      </c>
      <c r="X420" s="508">
        <v>62262</v>
      </c>
      <c r="Y420" s="359">
        <v>50</v>
      </c>
      <c r="Z420" s="359">
        <v>0</v>
      </c>
      <c r="AA420" s="87">
        <v>0</v>
      </c>
    </row>
    <row r="421" spans="1:27" s="24" customFormat="1" ht="33" x14ac:dyDescent="0.4">
      <c r="A421" s="7">
        <v>305</v>
      </c>
      <c r="B421" s="7" t="s">
        <v>26</v>
      </c>
      <c r="C421" s="419">
        <v>31295</v>
      </c>
      <c r="D421" s="420">
        <v>0</v>
      </c>
      <c r="E421" s="420">
        <v>0</v>
      </c>
      <c r="F421" s="420">
        <v>20</v>
      </c>
      <c r="G421" s="447" t="s">
        <v>11</v>
      </c>
      <c r="H421" s="411">
        <f t="shared" si="57"/>
        <v>20</v>
      </c>
      <c r="I421" s="506">
        <v>500</v>
      </c>
      <c r="J421" s="507">
        <f t="shared" si="56"/>
        <v>10000</v>
      </c>
      <c r="K421" s="419">
        <v>1</v>
      </c>
      <c r="L421" s="7" t="s">
        <v>903</v>
      </c>
      <c r="M421" s="359" t="s">
        <v>875</v>
      </c>
      <c r="N421" s="87" t="s">
        <v>11</v>
      </c>
      <c r="O421" s="87">
        <v>80</v>
      </c>
      <c r="P421" s="506"/>
      <c r="Q421" s="508">
        <v>6450</v>
      </c>
      <c r="R421" s="87">
        <f t="shared" si="58"/>
        <v>516000</v>
      </c>
      <c r="S421" s="359">
        <v>19</v>
      </c>
      <c r="T421" s="509">
        <v>0.93</v>
      </c>
      <c r="U421" s="87">
        <f t="shared" si="59"/>
        <v>479880</v>
      </c>
      <c r="V421" s="87">
        <f t="shared" si="60"/>
        <v>36120</v>
      </c>
      <c r="W421" s="508">
        <f t="shared" si="61"/>
        <v>46120</v>
      </c>
      <c r="X421" s="508">
        <v>46120</v>
      </c>
      <c r="Y421" s="359">
        <v>50</v>
      </c>
      <c r="Z421" s="359">
        <v>0</v>
      </c>
      <c r="AA421" s="87">
        <v>0</v>
      </c>
    </row>
    <row r="422" spans="1:27" s="24" customFormat="1" ht="33" x14ac:dyDescent="0.4">
      <c r="A422" s="7">
        <v>306</v>
      </c>
      <c r="B422" s="7" t="s">
        <v>26</v>
      </c>
      <c r="C422" s="419">
        <v>30298</v>
      </c>
      <c r="D422" s="420">
        <v>0</v>
      </c>
      <c r="E422" s="420">
        <v>0</v>
      </c>
      <c r="F422" s="420">
        <v>21</v>
      </c>
      <c r="G422" s="447" t="s">
        <v>11</v>
      </c>
      <c r="H422" s="411">
        <f t="shared" si="57"/>
        <v>21</v>
      </c>
      <c r="I422" s="511">
        <v>1000</v>
      </c>
      <c r="J422" s="507">
        <f t="shared" si="56"/>
        <v>21000</v>
      </c>
      <c r="K422" s="419">
        <v>1</v>
      </c>
      <c r="L422" s="359" t="s">
        <v>903</v>
      </c>
      <c r="M422" s="359" t="s">
        <v>875</v>
      </c>
      <c r="N422" s="87" t="s">
        <v>11</v>
      </c>
      <c r="O422" s="87">
        <v>21</v>
      </c>
      <c r="P422" s="506"/>
      <c r="Q422" s="508">
        <v>6450</v>
      </c>
      <c r="R422" s="87">
        <f t="shared" si="58"/>
        <v>135450</v>
      </c>
      <c r="S422" s="359">
        <v>32</v>
      </c>
      <c r="T422" s="509">
        <v>0.93</v>
      </c>
      <c r="U422" s="87">
        <f t="shared" si="59"/>
        <v>125968.5</v>
      </c>
      <c r="V422" s="87">
        <f t="shared" si="60"/>
        <v>9481.5</v>
      </c>
      <c r="W422" s="508">
        <f t="shared" si="61"/>
        <v>30481.5</v>
      </c>
      <c r="X422" s="508">
        <v>30482</v>
      </c>
      <c r="Y422" s="359">
        <v>50</v>
      </c>
      <c r="Z422" s="359">
        <v>0</v>
      </c>
      <c r="AA422" s="87">
        <v>0</v>
      </c>
    </row>
    <row r="423" spans="1:27" s="24" customFormat="1" ht="33" x14ac:dyDescent="0.4">
      <c r="A423" s="7">
        <v>307</v>
      </c>
      <c r="B423" s="7" t="s">
        <v>26</v>
      </c>
      <c r="C423" s="419">
        <v>28858</v>
      </c>
      <c r="D423" s="420">
        <v>0</v>
      </c>
      <c r="E423" s="420">
        <v>0</v>
      </c>
      <c r="F423" s="420">
        <v>26</v>
      </c>
      <c r="G423" s="447" t="s">
        <v>11</v>
      </c>
      <c r="H423" s="411">
        <f t="shared" si="57"/>
        <v>26</v>
      </c>
      <c r="I423" s="511">
        <v>1000</v>
      </c>
      <c r="J423" s="507">
        <f t="shared" si="56"/>
        <v>26000</v>
      </c>
      <c r="K423" s="419">
        <v>1</v>
      </c>
      <c r="L423" s="359" t="s">
        <v>903</v>
      </c>
      <c r="M423" s="359" t="s">
        <v>875</v>
      </c>
      <c r="N423" s="87" t="s">
        <v>11</v>
      </c>
      <c r="O423" s="87">
        <v>26</v>
      </c>
      <c r="P423" s="506"/>
      <c r="Q423" s="508">
        <v>6450</v>
      </c>
      <c r="R423" s="87">
        <f t="shared" si="58"/>
        <v>167700</v>
      </c>
      <c r="S423" s="359">
        <v>19</v>
      </c>
      <c r="T423" s="509">
        <v>0.93</v>
      </c>
      <c r="U423" s="87">
        <f t="shared" si="59"/>
        <v>155961</v>
      </c>
      <c r="V423" s="87">
        <f t="shared" si="60"/>
        <v>11739</v>
      </c>
      <c r="W423" s="87">
        <f t="shared" si="61"/>
        <v>37739</v>
      </c>
      <c r="X423" s="508">
        <v>37739</v>
      </c>
      <c r="Y423" s="359">
        <v>50</v>
      </c>
      <c r="Z423" s="359">
        <v>0</v>
      </c>
      <c r="AA423" s="87">
        <v>0</v>
      </c>
    </row>
    <row r="424" spans="1:27" s="24" customFormat="1" ht="33" x14ac:dyDescent="0.4">
      <c r="A424" s="350">
        <v>308</v>
      </c>
      <c r="B424" s="350" t="s">
        <v>26</v>
      </c>
      <c r="C424" s="512">
        <v>31296</v>
      </c>
      <c r="D424" s="513">
        <v>0</v>
      </c>
      <c r="E424" s="513">
        <v>0</v>
      </c>
      <c r="F424" s="513">
        <v>26</v>
      </c>
      <c r="G424" s="447" t="s">
        <v>11</v>
      </c>
      <c r="H424" s="411">
        <f t="shared" si="57"/>
        <v>26</v>
      </c>
      <c r="I424" s="511">
        <v>1000</v>
      </c>
      <c r="J424" s="507">
        <f t="shared" si="56"/>
        <v>26000</v>
      </c>
      <c r="K424" s="419">
        <v>1</v>
      </c>
      <c r="L424" s="348" t="s">
        <v>903</v>
      </c>
      <c r="M424" s="348" t="s">
        <v>875</v>
      </c>
      <c r="N424" s="87" t="s">
        <v>11</v>
      </c>
      <c r="O424" s="87">
        <v>104</v>
      </c>
      <c r="P424" s="506"/>
      <c r="Q424" s="508">
        <v>6450</v>
      </c>
      <c r="R424" s="87">
        <f t="shared" si="58"/>
        <v>670800</v>
      </c>
      <c r="S424" s="359">
        <v>20</v>
      </c>
      <c r="T424" s="509">
        <v>0.93</v>
      </c>
      <c r="U424" s="87">
        <f t="shared" si="59"/>
        <v>623844</v>
      </c>
      <c r="V424" s="87">
        <f t="shared" si="60"/>
        <v>46956</v>
      </c>
      <c r="W424" s="87">
        <f t="shared" si="61"/>
        <v>72956</v>
      </c>
      <c r="X424" s="508">
        <v>72956</v>
      </c>
      <c r="Y424" s="359">
        <v>50</v>
      </c>
      <c r="Z424" s="359">
        <v>0</v>
      </c>
      <c r="AA424" s="87">
        <v>0</v>
      </c>
    </row>
    <row r="425" spans="1:27" s="24" customFormat="1" ht="33" x14ac:dyDescent="0.4">
      <c r="A425" s="7">
        <v>309</v>
      </c>
      <c r="B425" s="7" t="s">
        <v>26</v>
      </c>
      <c r="C425" s="419">
        <v>31591</v>
      </c>
      <c r="D425" s="420">
        <v>0</v>
      </c>
      <c r="E425" s="420">
        <v>0</v>
      </c>
      <c r="F425" s="420">
        <v>10</v>
      </c>
      <c r="G425" s="447" t="s">
        <v>11</v>
      </c>
      <c r="H425" s="411">
        <f t="shared" si="57"/>
        <v>10</v>
      </c>
      <c r="I425" s="511">
        <v>1150</v>
      </c>
      <c r="J425" s="507">
        <f t="shared" si="56"/>
        <v>11500</v>
      </c>
      <c r="K425" s="419">
        <v>1</v>
      </c>
      <c r="L425" s="359" t="s">
        <v>903</v>
      </c>
      <c r="M425" s="359" t="s">
        <v>875</v>
      </c>
      <c r="N425" s="87" t="s">
        <v>11</v>
      </c>
      <c r="O425" s="87">
        <v>40</v>
      </c>
      <c r="P425" s="506"/>
      <c r="Q425" s="508">
        <v>6450</v>
      </c>
      <c r="R425" s="87">
        <f t="shared" si="58"/>
        <v>258000</v>
      </c>
      <c r="S425" s="359">
        <v>30</v>
      </c>
      <c r="T425" s="509">
        <v>0.93</v>
      </c>
      <c r="U425" s="87">
        <f t="shared" si="59"/>
        <v>239940</v>
      </c>
      <c r="V425" s="87">
        <f t="shared" si="60"/>
        <v>18060</v>
      </c>
      <c r="W425" s="87">
        <f t="shared" si="61"/>
        <v>29560</v>
      </c>
      <c r="X425" s="508">
        <v>29560</v>
      </c>
      <c r="Y425" s="359">
        <v>50</v>
      </c>
      <c r="Z425" s="359">
        <v>0</v>
      </c>
      <c r="AA425" s="87">
        <v>0</v>
      </c>
    </row>
    <row r="426" spans="1:27" s="24" customFormat="1" ht="33" x14ac:dyDescent="0.4">
      <c r="A426" s="7">
        <v>310</v>
      </c>
      <c r="B426" s="7" t="s">
        <v>26</v>
      </c>
      <c r="C426" s="419">
        <v>31593</v>
      </c>
      <c r="D426" s="420">
        <v>0</v>
      </c>
      <c r="E426" s="420">
        <v>0</v>
      </c>
      <c r="F426" s="420">
        <v>26</v>
      </c>
      <c r="G426" s="447" t="s">
        <v>11</v>
      </c>
      <c r="H426" s="411">
        <f t="shared" si="57"/>
        <v>26</v>
      </c>
      <c r="I426" s="511">
        <v>1150</v>
      </c>
      <c r="J426" s="507">
        <f t="shared" si="56"/>
        <v>29900</v>
      </c>
      <c r="K426" s="419">
        <v>1</v>
      </c>
      <c r="L426" s="359" t="s">
        <v>903</v>
      </c>
      <c r="M426" s="359" t="s">
        <v>875</v>
      </c>
      <c r="N426" s="87" t="s">
        <v>11</v>
      </c>
      <c r="O426" s="87">
        <v>104</v>
      </c>
      <c r="P426" s="506"/>
      <c r="Q426" s="508">
        <v>6450</v>
      </c>
      <c r="R426" s="87">
        <f t="shared" si="58"/>
        <v>670800</v>
      </c>
      <c r="S426" s="359">
        <v>30</v>
      </c>
      <c r="T426" s="509">
        <v>0.93</v>
      </c>
      <c r="U426" s="87">
        <f t="shared" si="59"/>
        <v>623844</v>
      </c>
      <c r="V426" s="87">
        <f t="shared" si="60"/>
        <v>46956</v>
      </c>
      <c r="W426" s="87">
        <f t="shared" si="61"/>
        <v>76856</v>
      </c>
      <c r="X426" s="508">
        <v>76856</v>
      </c>
      <c r="Y426" s="359">
        <v>50</v>
      </c>
      <c r="Z426" s="359">
        <v>0</v>
      </c>
      <c r="AA426" s="87">
        <v>0</v>
      </c>
    </row>
    <row r="427" spans="1:27" s="24" customFormat="1" ht="33" x14ac:dyDescent="0.4">
      <c r="A427" s="7">
        <v>311</v>
      </c>
      <c r="B427" s="7" t="s">
        <v>26</v>
      </c>
      <c r="C427" s="419">
        <v>31588</v>
      </c>
      <c r="D427" s="420">
        <v>0</v>
      </c>
      <c r="E427" s="420">
        <v>0</v>
      </c>
      <c r="F427" s="420">
        <v>21</v>
      </c>
      <c r="G427" s="447" t="s">
        <v>11</v>
      </c>
      <c r="H427" s="411">
        <f t="shared" si="57"/>
        <v>21</v>
      </c>
      <c r="I427" s="511">
        <v>1150</v>
      </c>
      <c r="J427" s="507">
        <f t="shared" si="56"/>
        <v>24150</v>
      </c>
      <c r="K427" s="419">
        <v>1</v>
      </c>
      <c r="L427" s="359" t="s">
        <v>903</v>
      </c>
      <c r="M427" s="359" t="s">
        <v>875</v>
      </c>
      <c r="N427" s="87" t="s">
        <v>11</v>
      </c>
      <c r="O427" s="87">
        <v>84</v>
      </c>
      <c r="P427" s="506"/>
      <c r="Q427" s="508">
        <v>6450</v>
      </c>
      <c r="R427" s="87">
        <f t="shared" si="58"/>
        <v>541800</v>
      </c>
      <c r="S427" s="359">
        <v>30</v>
      </c>
      <c r="T427" s="509">
        <v>0.93</v>
      </c>
      <c r="U427" s="87">
        <f t="shared" si="59"/>
        <v>503874</v>
      </c>
      <c r="V427" s="87">
        <f t="shared" si="60"/>
        <v>37926</v>
      </c>
      <c r="W427" s="87">
        <f t="shared" si="61"/>
        <v>62076</v>
      </c>
      <c r="X427" s="508">
        <v>62076</v>
      </c>
      <c r="Y427" s="359">
        <v>50</v>
      </c>
      <c r="Z427" s="359">
        <v>0</v>
      </c>
      <c r="AA427" s="87">
        <v>0</v>
      </c>
    </row>
    <row r="428" spans="1:27" s="24" customFormat="1" ht="33" x14ac:dyDescent="0.4">
      <c r="A428" s="7">
        <v>312</v>
      </c>
      <c r="B428" s="7" t="s">
        <v>26</v>
      </c>
      <c r="C428" s="419">
        <v>77573</v>
      </c>
      <c r="D428" s="420">
        <v>0</v>
      </c>
      <c r="E428" s="420">
        <v>1</v>
      </c>
      <c r="F428" s="420">
        <v>28</v>
      </c>
      <c r="G428" s="447" t="s">
        <v>11</v>
      </c>
      <c r="H428" s="411">
        <f t="shared" si="57"/>
        <v>128</v>
      </c>
      <c r="I428" s="506">
        <v>230</v>
      </c>
      <c r="J428" s="507">
        <f t="shared" si="56"/>
        <v>29440</v>
      </c>
      <c r="K428" s="419">
        <v>1</v>
      </c>
      <c r="L428" s="349" t="s">
        <v>903</v>
      </c>
      <c r="M428" s="359" t="s">
        <v>872</v>
      </c>
      <c r="N428" s="87" t="s">
        <v>11</v>
      </c>
      <c r="O428" s="87">
        <v>83</v>
      </c>
      <c r="P428" s="506"/>
      <c r="Q428" s="508">
        <v>6450</v>
      </c>
      <c r="R428" s="87">
        <f t="shared" si="58"/>
        <v>535350</v>
      </c>
      <c r="S428" s="359">
        <v>10</v>
      </c>
      <c r="T428" s="509">
        <v>0.1</v>
      </c>
      <c r="U428" s="87">
        <f t="shared" si="59"/>
        <v>53535</v>
      </c>
      <c r="V428" s="87">
        <f t="shared" si="60"/>
        <v>481815</v>
      </c>
      <c r="W428" s="87">
        <f t="shared" si="61"/>
        <v>511255</v>
      </c>
      <c r="X428" s="508">
        <v>511255</v>
      </c>
      <c r="Y428" s="359">
        <v>50</v>
      </c>
      <c r="Z428" s="359">
        <v>0</v>
      </c>
      <c r="AA428" s="87">
        <v>0</v>
      </c>
    </row>
    <row r="429" spans="1:27" s="24" customFormat="1" ht="33" x14ac:dyDescent="0.4">
      <c r="A429" s="7">
        <v>313</v>
      </c>
      <c r="B429" s="7" t="s">
        <v>26</v>
      </c>
      <c r="C429" s="419">
        <v>77578</v>
      </c>
      <c r="D429" s="420">
        <v>0</v>
      </c>
      <c r="E429" s="420">
        <v>1</v>
      </c>
      <c r="F429" s="420">
        <v>12</v>
      </c>
      <c r="G429" s="447" t="s">
        <v>11</v>
      </c>
      <c r="H429" s="411">
        <f t="shared" si="57"/>
        <v>112</v>
      </c>
      <c r="I429" s="506">
        <v>230</v>
      </c>
      <c r="J429" s="507">
        <f t="shared" si="56"/>
        <v>25760</v>
      </c>
      <c r="K429" s="419">
        <v>1</v>
      </c>
      <c r="L429" s="359" t="s">
        <v>903</v>
      </c>
      <c r="M429" s="359" t="s">
        <v>872</v>
      </c>
      <c r="N429" s="87" t="s">
        <v>11</v>
      </c>
      <c r="O429" s="87">
        <v>81</v>
      </c>
      <c r="P429" s="506"/>
      <c r="Q429" s="508">
        <v>6450</v>
      </c>
      <c r="R429" s="87">
        <f t="shared" si="58"/>
        <v>522450</v>
      </c>
      <c r="S429" s="359">
        <v>7</v>
      </c>
      <c r="T429" s="509">
        <v>7.0000000000000007E-2</v>
      </c>
      <c r="U429" s="87">
        <f t="shared" si="59"/>
        <v>36571.5</v>
      </c>
      <c r="V429" s="87">
        <f t="shared" si="60"/>
        <v>485878.5</v>
      </c>
      <c r="W429" s="87">
        <f t="shared" si="61"/>
        <v>511638.5</v>
      </c>
      <c r="X429" s="521">
        <v>511638.5</v>
      </c>
      <c r="Y429" s="359">
        <v>50</v>
      </c>
      <c r="Z429" s="359">
        <v>0</v>
      </c>
      <c r="AA429" s="87">
        <v>0</v>
      </c>
    </row>
    <row r="430" spans="1:27" s="24" customFormat="1" ht="33" x14ac:dyDescent="0.4">
      <c r="A430" s="7">
        <v>314</v>
      </c>
      <c r="B430" s="7" t="s">
        <v>26</v>
      </c>
      <c r="C430" s="419">
        <v>77572</v>
      </c>
      <c r="D430" s="420">
        <v>0</v>
      </c>
      <c r="E430" s="420">
        <v>0</v>
      </c>
      <c r="F430" s="420">
        <v>72</v>
      </c>
      <c r="G430" s="447" t="s">
        <v>11</v>
      </c>
      <c r="H430" s="411">
        <f t="shared" si="57"/>
        <v>72</v>
      </c>
      <c r="I430" s="506">
        <v>230</v>
      </c>
      <c r="J430" s="507">
        <f t="shared" si="56"/>
        <v>16560</v>
      </c>
      <c r="K430" s="419">
        <v>1</v>
      </c>
      <c r="L430" s="359" t="s">
        <v>903</v>
      </c>
      <c r="M430" s="359" t="s">
        <v>872</v>
      </c>
      <c r="N430" s="87" t="s">
        <v>11</v>
      </c>
      <c r="O430" s="87">
        <v>135</v>
      </c>
      <c r="P430" s="506"/>
      <c r="Q430" s="508">
        <v>6450</v>
      </c>
      <c r="R430" s="87">
        <f t="shared" si="58"/>
        <v>870750</v>
      </c>
      <c r="S430" s="359">
        <v>17</v>
      </c>
      <c r="T430" s="509">
        <v>0.24</v>
      </c>
      <c r="U430" s="87">
        <f t="shared" si="59"/>
        <v>208980</v>
      </c>
      <c r="V430" s="87">
        <f t="shared" si="60"/>
        <v>661770</v>
      </c>
      <c r="W430" s="87">
        <f t="shared" si="61"/>
        <v>678330</v>
      </c>
      <c r="X430" s="508">
        <v>678330</v>
      </c>
      <c r="Y430" s="359">
        <v>50</v>
      </c>
      <c r="Z430" s="359">
        <v>0</v>
      </c>
      <c r="AA430" s="87">
        <v>0</v>
      </c>
    </row>
    <row r="431" spans="1:27" s="24" customFormat="1" ht="18" x14ac:dyDescent="0.4">
      <c r="A431" s="1078">
        <v>315</v>
      </c>
      <c r="B431" s="1078" t="s">
        <v>26</v>
      </c>
      <c r="C431" s="1078">
        <v>61208</v>
      </c>
      <c r="D431" s="1081">
        <v>1</v>
      </c>
      <c r="E431" s="1081">
        <v>0</v>
      </c>
      <c r="F431" s="1081">
        <v>65</v>
      </c>
      <c r="G431" s="1099" t="s">
        <v>11</v>
      </c>
      <c r="H431" s="1084">
        <f t="shared" si="57"/>
        <v>465</v>
      </c>
      <c r="I431" s="1081">
        <v>440</v>
      </c>
      <c r="J431" s="1087">
        <f t="shared" si="56"/>
        <v>204600</v>
      </c>
      <c r="K431" s="419">
        <v>1</v>
      </c>
      <c r="L431" s="359" t="s">
        <v>903</v>
      </c>
      <c r="M431" s="359" t="s">
        <v>872</v>
      </c>
      <c r="N431" s="87" t="s">
        <v>11</v>
      </c>
      <c r="O431" s="359">
        <v>36</v>
      </c>
      <c r="P431" s="506"/>
      <c r="Q431" s="508">
        <v>6450</v>
      </c>
      <c r="R431" s="87">
        <f t="shared" si="58"/>
        <v>232200</v>
      </c>
      <c r="S431" s="359">
        <v>8</v>
      </c>
      <c r="T431" s="522">
        <v>0.08</v>
      </c>
      <c r="U431" s="87">
        <f>R431*T432</f>
        <v>18576</v>
      </c>
      <c r="V431" s="87">
        <f t="shared" si="60"/>
        <v>213624</v>
      </c>
      <c r="W431" s="87">
        <f t="shared" si="61"/>
        <v>418224</v>
      </c>
      <c r="X431" s="87">
        <f>O431/4*I431+V431</f>
        <v>217584</v>
      </c>
      <c r="Y431" s="359">
        <v>50</v>
      </c>
      <c r="Z431" s="359">
        <v>0</v>
      </c>
      <c r="AA431" s="87">
        <v>0</v>
      </c>
    </row>
    <row r="432" spans="1:27" s="24" customFormat="1" ht="18" x14ac:dyDescent="0.4">
      <c r="A432" s="1080"/>
      <c r="B432" s="1080"/>
      <c r="C432" s="1080"/>
      <c r="D432" s="1083"/>
      <c r="E432" s="1083"/>
      <c r="F432" s="1083"/>
      <c r="G432" s="1101"/>
      <c r="H432" s="1086"/>
      <c r="I432" s="1083"/>
      <c r="J432" s="1089"/>
      <c r="K432" s="419">
        <v>2</v>
      </c>
      <c r="L432" s="359" t="s">
        <v>903</v>
      </c>
      <c r="M432" s="359" t="s">
        <v>872</v>
      </c>
      <c r="N432" s="87" t="s">
        <v>11</v>
      </c>
      <c r="O432" s="359">
        <v>24</v>
      </c>
      <c r="P432" s="506"/>
      <c r="Q432" s="508">
        <v>6450</v>
      </c>
      <c r="R432" s="87">
        <f t="shared" si="58"/>
        <v>154800</v>
      </c>
      <c r="S432" s="359">
        <v>8</v>
      </c>
      <c r="T432" s="509">
        <v>0.08</v>
      </c>
      <c r="U432" s="87">
        <f t="shared" ref="U432:U437" si="62">R432*T432</f>
        <v>12384</v>
      </c>
      <c r="V432" s="87">
        <f t="shared" si="60"/>
        <v>142416</v>
      </c>
      <c r="W432" s="508">
        <f>V432+J431</f>
        <v>347016</v>
      </c>
      <c r="X432" s="87">
        <f>O432/4*I431+V432</f>
        <v>145056</v>
      </c>
      <c r="Y432" s="359">
        <v>10</v>
      </c>
      <c r="Z432" s="359">
        <v>0</v>
      </c>
      <c r="AA432" s="87">
        <v>0</v>
      </c>
    </row>
    <row r="433" spans="1:27" s="24" customFormat="1" ht="33" x14ac:dyDescent="0.4">
      <c r="A433" s="7">
        <v>316</v>
      </c>
      <c r="B433" s="7" t="s">
        <v>26</v>
      </c>
      <c r="C433" s="419">
        <v>28864</v>
      </c>
      <c r="D433" s="420">
        <v>0</v>
      </c>
      <c r="E433" s="420">
        <v>0</v>
      </c>
      <c r="F433" s="420">
        <v>87</v>
      </c>
      <c r="G433" s="447" t="s">
        <v>11</v>
      </c>
      <c r="H433" s="411">
        <f t="shared" si="57"/>
        <v>87</v>
      </c>
      <c r="I433" s="506">
        <v>230</v>
      </c>
      <c r="J433" s="507">
        <f t="shared" ref="J433:J495" si="63">H433*I433</f>
        <v>20010</v>
      </c>
      <c r="K433" s="419">
        <v>1</v>
      </c>
      <c r="L433" s="359" t="s">
        <v>903</v>
      </c>
      <c r="M433" s="359" t="s">
        <v>875</v>
      </c>
      <c r="N433" s="87" t="s">
        <v>11</v>
      </c>
      <c r="O433" s="87">
        <v>75</v>
      </c>
      <c r="P433" s="506"/>
      <c r="Q433" s="508">
        <v>6450</v>
      </c>
      <c r="R433" s="87">
        <f>O433*Q433</f>
        <v>483750</v>
      </c>
      <c r="S433" s="359">
        <v>32</v>
      </c>
      <c r="T433" s="509">
        <v>0.93</v>
      </c>
      <c r="U433" s="87">
        <f t="shared" si="62"/>
        <v>449887.5</v>
      </c>
      <c r="V433" s="87">
        <f t="shared" si="60"/>
        <v>33862.5</v>
      </c>
      <c r="W433" s="508">
        <f>V433+J433</f>
        <v>53872.5</v>
      </c>
      <c r="X433" s="508">
        <v>53873</v>
      </c>
      <c r="Y433" s="359">
        <v>50</v>
      </c>
      <c r="Z433" s="359">
        <v>0</v>
      </c>
      <c r="AA433" s="87">
        <v>0</v>
      </c>
    </row>
    <row r="434" spans="1:27" s="24" customFormat="1" ht="33" x14ac:dyDescent="0.4">
      <c r="A434" s="7">
        <v>317</v>
      </c>
      <c r="B434" s="7" t="s">
        <v>26</v>
      </c>
      <c r="C434" s="419">
        <v>77571</v>
      </c>
      <c r="D434" s="420">
        <v>0</v>
      </c>
      <c r="E434" s="420">
        <v>0</v>
      </c>
      <c r="F434" s="420">
        <v>56</v>
      </c>
      <c r="G434" s="447" t="s">
        <v>11</v>
      </c>
      <c r="H434" s="411">
        <f t="shared" si="57"/>
        <v>56</v>
      </c>
      <c r="I434" s="506">
        <v>230</v>
      </c>
      <c r="J434" s="507">
        <f t="shared" si="63"/>
        <v>12880</v>
      </c>
      <c r="K434" s="419">
        <v>1</v>
      </c>
      <c r="L434" s="359" t="s">
        <v>903</v>
      </c>
      <c r="M434" s="359" t="s">
        <v>872</v>
      </c>
      <c r="N434" s="87" t="s">
        <v>11</v>
      </c>
      <c r="O434" s="87">
        <v>60</v>
      </c>
      <c r="P434" s="506"/>
      <c r="Q434" s="508">
        <v>6450</v>
      </c>
      <c r="R434" s="87">
        <f>O434*Q434</f>
        <v>387000</v>
      </c>
      <c r="S434" s="359">
        <v>44</v>
      </c>
      <c r="T434" s="509">
        <v>0.76</v>
      </c>
      <c r="U434" s="87">
        <f t="shared" si="62"/>
        <v>294120</v>
      </c>
      <c r="V434" s="87">
        <f t="shared" si="60"/>
        <v>92880</v>
      </c>
      <c r="W434" s="87">
        <f>V434+J434</f>
        <v>105760</v>
      </c>
      <c r="X434" s="508">
        <f>J434+V434</f>
        <v>105760</v>
      </c>
      <c r="Y434" s="359">
        <v>50</v>
      </c>
      <c r="Z434" s="359">
        <v>0</v>
      </c>
      <c r="AA434" s="87">
        <v>0</v>
      </c>
    </row>
    <row r="435" spans="1:27" s="24" customFormat="1" ht="33" x14ac:dyDescent="0.4">
      <c r="A435" s="7">
        <v>318</v>
      </c>
      <c r="B435" s="7" t="s">
        <v>26</v>
      </c>
      <c r="C435" s="419">
        <v>28873</v>
      </c>
      <c r="D435" s="420">
        <v>0</v>
      </c>
      <c r="E435" s="420">
        <v>0</v>
      </c>
      <c r="F435" s="420">
        <v>45</v>
      </c>
      <c r="G435" s="447" t="s">
        <v>11</v>
      </c>
      <c r="H435" s="411">
        <f t="shared" si="57"/>
        <v>45</v>
      </c>
      <c r="I435" s="506">
        <v>500</v>
      </c>
      <c r="J435" s="507">
        <f t="shared" si="63"/>
        <v>22500</v>
      </c>
      <c r="K435" s="419">
        <v>1</v>
      </c>
      <c r="L435" s="359" t="s">
        <v>903</v>
      </c>
      <c r="M435" s="359" t="s">
        <v>875</v>
      </c>
      <c r="N435" s="87" t="s">
        <v>11</v>
      </c>
      <c r="O435" s="87">
        <v>24</v>
      </c>
      <c r="P435" s="506"/>
      <c r="Q435" s="508">
        <v>6450</v>
      </c>
      <c r="R435" s="87">
        <f>O435*Q435</f>
        <v>154800</v>
      </c>
      <c r="S435" s="359">
        <v>16</v>
      </c>
      <c r="T435" s="509">
        <v>0.72</v>
      </c>
      <c r="U435" s="87">
        <f t="shared" si="62"/>
        <v>111456</v>
      </c>
      <c r="V435" s="87">
        <f t="shared" si="60"/>
        <v>43344</v>
      </c>
      <c r="W435" s="87">
        <f>V435+J435</f>
        <v>65844</v>
      </c>
      <c r="X435" s="508">
        <f>J435+V435</f>
        <v>65844</v>
      </c>
      <c r="Y435" s="359">
        <v>50</v>
      </c>
      <c r="Z435" s="359">
        <v>0</v>
      </c>
      <c r="AA435" s="87">
        <v>0</v>
      </c>
    </row>
    <row r="436" spans="1:27" s="24" customFormat="1" ht="33" x14ac:dyDescent="0.4">
      <c r="A436" s="7">
        <v>319</v>
      </c>
      <c r="B436" s="7" t="s">
        <v>26</v>
      </c>
      <c r="C436" s="419">
        <v>54869</v>
      </c>
      <c r="D436" s="420">
        <v>0</v>
      </c>
      <c r="E436" s="420">
        <v>0</v>
      </c>
      <c r="F436" s="420">
        <v>46</v>
      </c>
      <c r="G436" s="447" t="s">
        <v>11</v>
      </c>
      <c r="H436" s="411">
        <f t="shared" si="57"/>
        <v>46</v>
      </c>
      <c r="I436" s="506">
        <v>500</v>
      </c>
      <c r="J436" s="507">
        <f t="shared" si="63"/>
        <v>23000</v>
      </c>
      <c r="K436" s="419">
        <v>1</v>
      </c>
      <c r="L436" s="359" t="s">
        <v>903</v>
      </c>
      <c r="M436" s="359" t="s">
        <v>875</v>
      </c>
      <c r="N436" s="87" t="s">
        <v>11</v>
      </c>
      <c r="O436" s="87">
        <v>40</v>
      </c>
      <c r="P436" s="506"/>
      <c r="Q436" s="508">
        <v>6450</v>
      </c>
      <c r="R436" s="87">
        <f>O436*Q436</f>
        <v>258000</v>
      </c>
      <c r="S436" s="359">
        <v>40</v>
      </c>
      <c r="T436" s="509">
        <v>0.93</v>
      </c>
      <c r="U436" s="87">
        <f t="shared" si="62"/>
        <v>239940</v>
      </c>
      <c r="V436" s="87">
        <f t="shared" si="60"/>
        <v>18060</v>
      </c>
      <c r="W436" s="87">
        <f>V436+J436</f>
        <v>41060</v>
      </c>
      <c r="X436" s="508">
        <f>J436+V436</f>
        <v>41060</v>
      </c>
      <c r="Y436" s="359">
        <v>50</v>
      </c>
      <c r="Z436" s="359">
        <v>0</v>
      </c>
      <c r="AA436" s="87">
        <v>0</v>
      </c>
    </row>
    <row r="437" spans="1:27" s="24" customFormat="1" ht="33" x14ac:dyDescent="0.4">
      <c r="A437" s="7">
        <v>320</v>
      </c>
      <c r="B437" s="7" t="s">
        <v>26</v>
      </c>
      <c r="C437" s="419">
        <v>28865</v>
      </c>
      <c r="D437" s="420">
        <v>0</v>
      </c>
      <c r="E437" s="420">
        <v>1</v>
      </c>
      <c r="F437" s="420">
        <v>21</v>
      </c>
      <c r="G437" s="447" t="s">
        <v>11</v>
      </c>
      <c r="H437" s="411">
        <f t="shared" si="57"/>
        <v>121</v>
      </c>
      <c r="I437" s="506">
        <v>500</v>
      </c>
      <c r="J437" s="507">
        <f t="shared" si="63"/>
        <v>60500</v>
      </c>
      <c r="K437" s="419">
        <v>1</v>
      </c>
      <c r="L437" s="359" t="s">
        <v>903</v>
      </c>
      <c r="M437" s="359" t="s">
        <v>872</v>
      </c>
      <c r="N437" s="87" t="s">
        <v>11</v>
      </c>
      <c r="O437" s="87">
        <v>91</v>
      </c>
      <c r="P437" s="506"/>
      <c r="Q437" s="508">
        <v>6450</v>
      </c>
      <c r="R437" s="87">
        <f>O437*Q437</f>
        <v>586950</v>
      </c>
      <c r="S437" s="359">
        <v>41</v>
      </c>
      <c r="T437" s="509">
        <v>0.72</v>
      </c>
      <c r="U437" s="87">
        <f t="shared" si="62"/>
        <v>422604</v>
      </c>
      <c r="V437" s="87">
        <f t="shared" si="60"/>
        <v>164346</v>
      </c>
      <c r="W437" s="87">
        <f>V437+J437</f>
        <v>224846</v>
      </c>
      <c r="X437" s="508">
        <f>J437+V437</f>
        <v>224846</v>
      </c>
      <c r="Y437" s="359">
        <v>50</v>
      </c>
      <c r="Z437" s="359">
        <v>0</v>
      </c>
      <c r="AA437" s="87">
        <v>0</v>
      </c>
    </row>
    <row r="438" spans="1:27" s="24" customFormat="1" ht="18.75" customHeight="1" x14ac:dyDescent="0.4">
      <c r="A438" s="7">
        <v>321</v>
      </c>
      <c r="B438" s="7" t="s">
        <v>26</v>
      </c>
      <c r="C438" s="419">
        <v>37055</v>
      </c>
      <c r="D438" s="420">
        <v>47</v>
      </c>
      <c r="E438" s="420">
        <v>0</v>
      </c>
      <c r="F438" s="420">
        <v>4</v>
      </c>
      <c r="G438" s="447" t="s">
        <v>1106</v>
      </c>
      <c r="H438" s="411">
        <f t="shared" si="57"/>
        <v>18804</v>
      </c>
      <c r="I438" s="506">
        <v>130</v>
      </c>
      <c r="J438" s="507">
        <f t="shared" si="63"/>
        <v>2444520</v>
      </c>
      <c r="K438" s="419"/>
      <c r="L438" s="87"/>
      <c r="M438" s="359"/>
      <c r="N438" s="87"/>
      <c r="O438" s="87"/>
      <c r="P438" s="506"/>
      <c r="Q438" s="87"/>
      <c r="R438" s="87"/>
      <c r="S438" s="359"/>
      <c r="T438" s="87"/>
      <c r="U438" s="87"/>
      <c r="V438" s="87"/>
      <c r="W438" s="508">
        <v>2444520</v>
      </c>
      <c r="X438" s="508">
        <v>2444520</v>
      </c>
      <c r="Y438" s="359">
        <v>50</v>
      </c>
      <c r="Z438" s="359">
        <v>0</v>
      </c>
      <c r="AA438" s="87">
        <v>0</v>
      </c>
    </row>
    <row r="439" spans="1:27" s="24" customFormat="1" ht="17.25" customHeight="1" x14ac:dyDescent="0.4">
      <c r="A439" s="7">
        <v>322</v>
      </c>
      <c r="B439" s="7" t="s">
        <v>26</v>
      </c>
      <c r="C439" s="419">
        <v>60041</v>
      </c>
      <c r="D439" s="420">
        <v>1</v>
      </c>
      <c r="E439" s="420">
        <v>1</v>
      </c>
      <c r="F439" s="420">
        <v>64</v>
      </c>
      <c r="G439" s="447" t="s">
        <v>1106</v>
      </c>
      <c r="H439" s="411">
        <f t="shared" si="57"/>
        <v>564</v>
      </c>
      <c r="I439" s="506">
        <v>550</v>
      </c>
      <c r="J439" s="507">
        <f t="shared" si="63"/>
        <v>310200</v>
      </c>
      <c r="K439" s="419"/>
      <c r="L439" s="87"/>
      <c r="M439" s="359"/>
      <c r="N439" s="87"/>
      <c r="O439" s="87"/>
      <c r="P439" s="506"/>
      <c r="Q439" s="87"/>
      <c r="R439" s="87"/>
      <c r="S439" s="359"/>
      <c r="T439" s="87"/>
      <c r="U439" s="87"/>
      <c r="V439" s="87"/>
      <c r="W439" s="508">
        <v>310200</v>
      </c>
      <c r="X439" s="508">
        <v>310200</v>
      </c>
      <c r="Y439" s="359">
        <v>50</v>
      </c>
      <c r="Z439" s="359">
        <v>0</v>
      </c>
      <c r="AA439" s="87">
        <v>0</v>
      </c>
    </row>
    <row r="440" spans="1:27" s="24" customFormat="1" ht="18" x14ac:dyDescent="0.4">
      <c r="A440" s="996">
        <v>323</v>
      </c>
      <c r="B440" s="996" t="s">
        <v>26</v>
      </c>
      <c r="C440" s="1078">
        <v>60039</v>
      </c>
      <c r="D440" s="1081">
        <v>4</v>
      </c>
      <c r="E440" s="1081">
        <v>2</v>
      </c>
      <c r="F440" s="1081">
        <v>79</v>
      </c>
      <c r="G440" s="1102" t="s">
        <v>11</v>
      </c>
      <c r="H440" s="1084">
        <v>38</v>
      </c>
      <c r="I440" s="1081">
        <v>390</v>
      </c>
      <c r="J440" s="1087">
        <f t="shared" si="63"/>
        <v>14820</v>
      </c>
      <c r="K440" s="419">
        <v>1</v>
      </c>
      <c r="L440" s="7" t="s">
        <v>903</v>
      </c>
      <c r="M440" s="359" t="s">
        <v>891</v>
      </c>
      <c r="N440" s="87" t="s">
        <v>11</v>
      </c>
      <c r="O440" s="359">
        <v>150</v>
      </c>
      <c r="P440" s="506"/>
      <c r="Q440" s="508">
        <v>6450</v>
      </c>
      <c r="R440" s="87">
        <f>O440*Q440</f>
        <v>967500</v>
      </c>
      <c r="S440" s="359">
        <v>35</v>
      </c>
      <c r="T440" s="509">
        <v>0.6</v>
      </c>
      <c r="U440" s="87">
        <f>R440*T440</f>
        <v>580500</v>
      </c>
      <c r="V440" s="87">
        <f>R440-U440</f>
        <v>387000</v>
      </c>
      <c r="W440" s="508">
        <f>V440+J440</f>
        <v>401820</v>
      </c>
      <c r="X440" s="87">
        <f>O440/4*I440+V440</f>
        <v>401625</v>
      </c>
      <c r="Y440" s="359">
        <v>50</v>
      </c>
      <c r="Z440" s="359">
        <v>0</v>
      </c>
      <c r="AA440" s="87">
        <v>0</v>
      </c>
    </row>
    <row r="441" spans="1:27" s="24" customFormat="1" ht="18" x14ac:dyDescent="0.4">
      <c r="A441" s="997"/>
      <c r="B441" s="997"/>
      <c r="C441" s="1079"/>
      <c r="D441" s="1082"/>
      <c r="E441" s="1082"/>
      <c r="F441" s="1082"/>
      <c r="G441" s="1103"/>
      <c r="H441" s="1086"/>
      <c r="I441" s="1083"/>
      <c r="J441" s="1089"/>
      <c r="K441" s="419">
        <v>2</v>
      </c>
      <c r="L441" s="7" t="s">
        <v>909</v>
      </c>
      <c r="M441" s="359" t="s">
        <v>875</v>
      </c>
      <c r="N441" s="87" t="s">
        <v>11</v>
      </c>
      <c r="O441" s="359">
        <v>144</v>
      </c>
      <c r="P441" s="506"/>
      <c r="Q441" s="508">
        <v>2550</v>
      </c>
      <c r="R441" s="87">
        <f>O441*Q441</f>
        <v>367200</v>
      </c>
      <c r="S441" s="359">
        <v>35</v>
      </c>
      <c r="T441" s="509">
        <v>0.93</v>
      </c>
      <c r="U441" s="87">
        <f>R441*T441</f>
        <v>341496</v>
      </c>
      <c r="V441" s="87">
        <f>R441-U441</f>
        <v>25704</v>
      </c>
      <c r="W441" s="508">
        <f>V441+J440</f>
        <v>40524</v>
      </c>
      <c r="X441" s="87">
        <f>O441/4*I440+V441</f>
        <v>39744</v>
      </c>
      <c r="Y441" s="359">
        <v>50</v>
      </c>
      <c r="Z441" s="359">
        <v>0</v>
      </c>
      <c r="AA441" s="87">
        <v>0</v>
      </c>
    </row>
    <row r="442" spans="1:27" s="24" customFormat="1" ht="18.75" customHeight="1" x14ac:dyDescent="0.4">
      <c r="A442" s="998"/>
      <c r="B442" s="998"/>
      <c r="C442" s="1080"/>
      <c r="D442" s="1083"/>
      <c r="E442" s="1083"/>
      <c r="F442" s="1083"/>
      <c r="G442" s="447" t="s">
        <v>1106</v>
      </c>
      <c r="H442" s="445">
        <v>1841</v>
      </c>
      <c r="I442" s="506">
        <v>390</v>
      </c>
      <c r="J442" s="507">
        <v>717990</v>
      </c>
      <c r="K442" s="419"/>
      <c r="L442" s="7"/>
      <c r="M442" s="359"/>
      <c r="N442" s="87"/>
      <c r="O442" s="359"/>
      <c r="P442" s="449"/>
      <c r="Q442" s="87"/>
      <c r="R442" s="87"/>
      <c r="S442" s="359"/>
      <c r="T442" s="87"/>
      <c r="U442" s="87"/>
      <c r="V442" s="87"/>
      <c r="W442" s="508">
        <v>717990</v>
      </c>
      <c r="X442" s="508">
        <v>717990</v>
      </c>
      <c r="Y442" s="359">
        <v>50</v>
      </c>
      <c r="Z442" s="359">
        <v>0</v>
      </c>
      <c r="AA442" s="87">
        <v>0</v>
      </c>
    </row>
    <row r="443" spans="1:27" s="24" customFormat="1" ht="18" x14ac:dyDescent="0.4">
      <c r="A443" s="996">
        <v>324</v>
      </c>
      <c r="B443" s="996" t="s">
        <v>26</v>
      </c>
      <c r="C443" s="1078">
        <v>68167</v>
      </c>
      <c r="D443" s="1081">
        <v>0</v>
      </c>
      <c r="E443" s="1081">
        <v>0</v>
      </c>
      <c r="F443" s="1081">
        <v>71</v>
      </c>
      <c r="G443" s="1102" t="s">
        <v>11</v>
      </c>
      <c r="H443" s="1040">
        <f t="shared" si="57"/>
        <v>71</v>
      </c>
      <c r="I443" s="990">
        <v>630</v>
      </c>
      <c r="J443" s="1092">
        <f t="shared" si="63"/>
        <v>44730</v>
      </c>
      <c r="K443" s="996">
        <v>1</v>
      </c>
      <c r="L443" s="348" t="s">
        <v>903</v>
      </c>
      <c r="M443" s="990" t="s">
        <v>888</v>
      </c>
      <c r="N443" s="990" t="s">
        <v>11</v>
      </c>
      <c r="O443" s="990">
        <v>240</v>
      </c>
      <c r="P443" s="1076">
        <v>50</v>
      </c>
      <c r="Q443" s="1090">
        <v>6450</v>
      </c>
      <c r="R443" s="1076">
        <f>O443*Q443</f>
        <v>1548000</v>
      </c>
      <c r="S443" s="990">
        <v>31</v>
      </c>
      <c r="T443" s="1091">
        <v>0.85</v>
      </c>
      <c r="U443" s="1076">
        <f>R443*T443</f>
        <v>1315800</v>
      </c>
      <c r="V443" s="1076">
        <f>R443-U443</f>
        <v>232200</v>
      </c>
      <c r="W443" s="1090">
        <f>V443+J443</f>
        <v>276930</v>
      </c>
      <c r="X443" s="1076">
        <f>J443*P443%+V443</f>
        <v>254565</v>
      </c>
      <c r="Y443" s="990">
        <v>50</v>
      </c>
      <c r="Z443" s="990">
        <v>0</v>
      </c>
      <c r="AA443" s="1076">
        <v>0</v>
      </c>
    </row>
    <row r="444" spans="1:27" s="24" customFormat="1" ht="18" x14ac:dyDescent="0.4">
      <c r="A444" s="997"/>
      <c r="B444" s="997"/>
      <c r="C444" s="1079"/>
      <c r="D444" s="1082"/>
      <c r="E444" s="1082"/>
      <c r="F444" s="1082"/>
      <c r="G444" s="1185"/>
      <c r="H444" s="1041"/>
      <c r="I444" s="991"/>
      <c r="J444" s="1093"/>
      <c r="K444" s="997"/>
      <c r="L444" s="349" t="s">
        <v>886</v>
      </c>
      <c r="M444" s="991"/>
      <c r="N444" s="991"/>
      <c r="O444" s="992"/>
      <c r="P444" s="1077"/>
      <c r="Q444" s="1077"/>
      <c r="R444" s="1077"/>
      <c r="S444" s="992"/>
      <c r="T444" s="1077"/>
      <c r="U444" s="1077"/>
      <c r="V444" s="1077"/>
      <c r="W444" s="1077"/>
      <c r="X444" s="1077"/>
      <c r="Y444" s="992"/>
      <c r="Z444" s="992"/>
      <c r="AA444" s="1077"/>
    </row>
    <row r="445" spans="1:27" s="24" customFormat="1" ht="18" x14ac:dyDescent="0.4">
      <c r="A445" s="998"/>
      <c r="B445" s="998"/>
      <c r="C445" s="1080"/>
      <c r="D445" s="1083"/>
      <c r="E445" s="1083"/>
      <c r="F445" s="1083"/>
      <c r="G445" s="1103"/>
      <c r="H445" s="1042"/>
      <c r="I445" s="992"/>
      <c r="J445" s="1094"/>
      <c r="K445" s="998"/>
      <c r="L445" s="359" t="s">
        <v>887</v>
      </c>
      <c r="M445" s="992"/>
      <c r="N445" s="992"/>
      <c r="O445" s="87">
        <v>240</v>
      </c>
      <c r="P445" s="506">
        <v>50</v>
      </c>
      <c r="Q445" s="508">
        <v>6450</v>
      </c>
      <c r="R445" s="87">
        <f>O445*Q445</f>
        <v>1548000</v>
      </c>
      <c r="S445" s="359">
        <v>31</v>
      </c>
      <c r="T445" s="509">
        <v>0.85</v>
      </c>
      <c r="U445" s="87">
        <f>R445*T445</f>
        <v>1315800</v>
      </c>
      <c r="V445" s="87">
        <f>R445-U445</f>
        <v>232200</v>
      </c>
      <c r="W445" s="508">
        <f>V445+J443</f>
        <v>276930</v>
      </c>
      <c r="X445" s="508">
        <v>254565</v>
      </c>
      <c r="Y445" s="359">
        <v>50</v>
      </c>
      <c r="Z445" s="359">
        <v>0</v>
      </c>
      <c r="AA445" s="87">
        <v>0</v>
      </c>
    </row>
    <row r="446" spans="1:27" s="24" customFormat="1" ht="33" x14ac:dyDescent="0.4">
      <c r="A446" s="7">
        <v>325</v>
      </c>
      <c r="B446" s="7" t="s">
        <v>26</v>
      </c>
      <c r="C446" s="419">
        <v>55184</v>
      </c>
      <c r="D446" s="420">
        <v>0</v>
      </c>
      <c r="E446" s="420">
        <v>1</v>
      </c>
      <c r="F446" s="420">
        <v>10</v>
      </c>
      <c r="G446" s="447" t="s">
        <v>11</v>
      </c>
      <c r="H446" s="411">
        <f t="shared" si="57"/>
        <v>110</v>
      </c>
      <c r="I446" s="506">
        <v>630</v>
      </c>
      <c r="J446" s="507">
        <f t="shared" si="63"/>
        <v>69300</v>
      </c>
      <c r="K446" s="419">
        <v>1</v>
      </c>
      <c r="L446" s="359" t="s">
        <v>903</v>
      </c>
      <c r="M446" s="359" t="s">
        <v>872</v>
      </c>
      <c r="N446" s="87" t="s">
        <v>11</v>
      </c>
      <c r="O446" s="359">
        <v>272</v>
      </c>
      <c r="P446" s="506"/>
      <c r="Q446" s="508">
        <v>6450</v>
      </c>
      <c r="R446" s="87">
        <f>O446*Q446</f>
        <v>1754400</v>
      </c>
      <c r="S446" s="359">
        <v>40</v>
      </c>
      <c r="T446" s="509">
        <v>0.7</v>
      </c>
      <c r="U446" s="87">
        <f>R446*T446</f>
        <v>1228080</v>
      </c>
      <c r="V446" s="87">
        <f>R446-U446</f>
        <v>526320</v>
      </c>
      <c r="W446" s="508">
        <f>V446+J446</f>
        <v>595620</v>
      </c>
      <c r="X446" s="508">
        <v>595620</v>
      </c>
      <c r="Y446" s="359">
        <v>50</v>
      </c>
      <c r="Z446" s="359">
        <v>0</v>
      </c>
      <c r="AA446" s="87">
        <v>0</v>
      </c>
    </row>
    <row r="447" spans="1:27" s="24" customFormat="1" ht="33" x14ac:dyDescent="0.4">
      <c r="A447" s="491">
        <v>326</v>
      </c>
      <c r="B447" s="491" t="s">
        <v>26</v>
      </c>
      <c r="C447" s="492">
        <v>60037</v>
      </c>
      <c r="D447" s="493">
        <v>11</v>
      </c>
      <c r="E447" s="493">
        <v>1</v>
      </c>
      <c r="F447" s="493">
        <v>49</v>
      </c>
      <c r="G447" s="523" t="s">
        <v>1011</v>
      </c>
      <c r="H447" s="495">
        <f t="shared" si="57"/>
        <v>4549</v>
      </c>
      <c r="I447" s="524">
        <v>630</v>
      </c>
      <c r="J447" s="525">
        <f t="shared" si="63"/>
        <v>2865870</v>
      </c>
      <c r="K447" s="492"/>
      <c r="L447" s="526"/>
      <c r="M447" s="527"/>
      <c r="N447" s="526"/>
      <c r="O447" s="526"/>
      <c r="P447" s="524"/>
      <c r="Q447" s="526"/>
      <c r="R447" s="526"/>
      <c r="S447" s="527"/>
      <c r="T447" s="526"/>
      <c r="U447" s="526"/>
      <c r="V447" s="526"/>
      <c r="W447" s="528">
        <v>2865870</v>
      </c>
      <c r="X447" s="528">
        <v>2865870</v>
      </c>
      <c r="Y447" s="527">
        <v>0</v>
      </c>
      <c r="Z447" s="529">
        <v>2865870</v>
      </c>
      <c r="AA447" s="526">
        <v>0.3</v>
      </c>
    </row>
    <row r="448" spans="1:27" s="24" customFormat="1" ht="18.75" customHeight="1" x14ac:dyDescent="0.4">
      <c r="A448" s="7">
        <v>327</v>
      </c>
      <c r="B448" s="7" t="s">
        <v>26</v>
      </c>
      <c r="C448" s="419">
        <v>73366</v>
      </c>
      <c r="D448" s="420">
        <v>0</v>
      </c>
      <c r="E448" s="420">
        <v>1</v>
      </c>
      <c r="F448" s="420">
        <v>33</v>
      </c>
      <c r="G448" s="447" t="s">
        <v>1106</v>
      </c>
      <c r="H448" s="411">
        <f t="shared" si="57"/>
        <v>133</v>
      </c>
      <c r="I448" s="506">
        <v>130</v>
      </c>
      <c r="J448" s="507">
        <f t="shared" si="63"/>
        <v>17290</v>
      </c>
      <c r="K448" s="419"/>
      <c r="L448" s="87"/>
      <c r="M448" s="359"/>
      <c r="N448" s="87"/>
      <c r="O448" s="87"/>
      <c r="P448" s="506"/>
      <c r="Q448" s="87"/>
      <c r="R448" s="87"/>
      <c r="S448" s="359"/>
      <c r="T448" s="87"/>
      <c r="U448" s="87"/>
      <c r="V448" s="87"/>
      <c r="W448" s="508">
        <v>17290</v>
      </c>
      <c r="X448" s="508">
        <v>17290</v>
      </c>
      <c r="Y448" s="359">
        <v>50</v>
      </c>
      <c r="Z448" s="359">
        <v>0</v>
      </c>
      <c r="AA448" s="87">
        <v>0</v>
      </c>
    </row>
    <row r="449" spans="1:27" s="24" customFormat="1" ht="18" x14ac:dyDescent="0.4">
      <c r="A449" s="1078">
        <v>328</v>
      </c>
      <c r="B449" s="1078" t="s">
        <v>26</v>
      </c>
      <c r="C449" s="1078">
        <v>35970</v>
      </c>
      <c r="D449" s="1081">
        <v>0</v>
      </c>
      <c r="E449" s="1081">
        <v>1</v>
      </c>
      <c r="F449" s="1081">
        <v>46</v>
      </c>
      <c r="G449" s="1099" t="s">
        <v>11</v>
      </c>
      <c r="H449" s="1084">
        <f t="shared" si="57"/>
        <v>146</v>
      </c>
      <c r="I449" s="1087">
        <v>1000</v>
      </c>
      <c r="J449" s="1087">
        <f t="shared" si="63"/>
        <v>146000</v>
      </c>
      <c r="K449" s="996">
        <v>1</v>
      </c>
      <c r="L449" s="350" t="s">
        <v>903</v>
      </c>
      <c r="M449" s="990" t="s">
        <v>888</v>
      </c>
      <c r="N449" s="996" t="s">
        <v>11</v>
      </c>
      <c r="O449" s="990">
        <v>90</v>
      </c>
      <c r="P449" s="1076">
        <v>50</v>
      </c>
      <c r="Q449" s="1090">
        <v>6450</v>
      </c>
      <c r="R449" s="1076">
        <f>O449*Q449</f>
        <v>580500</v>
      </c>
      <c r="S449" s="990">
        <v>18</v>
      </c>
      <c r="T449" s="1181">
        <v>0.65</v>
      </c>
      <c r="U449" s="1076">
        <f>R449*T449</f>
        <v>377325</v>
      </c>
      <c r="V449" s="1076">
        <f>R449-U449</f>
        <v>203175</v>
      </c>
      <c r="W449" s="1090">
        <f>V449+J449</f>
        <v>349175</v>
      </c>
      <c r="X449" s="1076">
        <f>J449*P449%+V449</f>
        <v>276175</v>
      </c>
      <c r="Y449" s="990">
        <v>50</v>
      </c>
      <c r="Z449" s="990">
        <v>0</v>
      </c>
      <c r="AA449" s="1076">
        <v>0</v>
      </c>
    </row>
    <row r="450" spans="1:27" s="24" customFormat="1" ht="18" x14ac:dyDescent="0.4">
      <c r="A450" s="1079"/>
      <c r="B450" s="1079"/>
      <c r="C450" s="1079"/>
      <c r="D450" s="1082"/>
      <c r="E450" s="1082"/>
      <c r="F450" s="1082"/>
      <c r="G450" s="1100"/>
      <c r="H450" s="1085"/>
      <c r="I450" s="1088"/>
      <c r="J450" s="1088"/>
      <c r="K450" s="997"/>
      <c r="L450" s="349" t="s">
        <v>886</v>
      </c>
      <c r="M450" s="991"/>
      <c r="N450" s="997"/>
      <c r="O450" s="992"/>
      <c r="P450" s="1077"/>
      <c r="Q450" s="1077"/>
      <c r="R450" s="1077"/>
      <c r="S450" s="991"/>
      <c r="T450" s="991"/>
      <c r="U450" s="1077"/>
      <c r="V450" s="1077"/>
      <c r="W450" s="1077"/>
      <c r="X450" s="1077"/>
      <c r="Y450" s="992"/>
      <c r="Z450" s="992"/>
      <c r="AA450" s="1077"/>
    </row>
    <row r="451" spans="1:27" s="24" customFormat="1" ht="18" x14ac:dyDescent="0.4">
      <c r="A451" s="1080"/>
      <c r="B451" s="1080"/>
      <c r="C451" s="1080"/>
      <c r="D451" s="1083"/>
      <c r="E451" s="1083"/>
      <c r="F451" s="1083"/>
      <c r="G451" s="1101"/>
      <c r="H451" s="1086"/>
      <c r="I451" s="1089"/>
      <c r="J451" s="1089"/>
      <c r="K451" s="998"/>
      <c r="L451" s="359" t="s">
        <v>887</v>
      </c>
      <c r="M451" s="992"/>
      <c r="N451" s="998"/>
      <c r="O451" s="359">
        <v>90</v>
      </c>
      <c r="P451" s="506">
        <v>50</v>
      </c>
      <c r="Q451" s="508">
        <v>6450</v>
      </c>
      <c r="R451" s="87">
        <f>O451*Q451</f>
        <v>580500</v>
      </c>
      <c r="S451" s="992"/>
      <c r="T451" s="992"/>
      <c r="U451" s="87">
        <f>R451*T449</f>
        <v>377325</v>
      </c>
      <c r="V451" s="87">
        <f>R451-U451</f>
        <v>203175</v>
      </c>
      <c r="W451" s="508">
        <f>V451+J449</f>
        <v>349175</v>
      </c>
      <c r="X451" s="508">
        <v>276175</v>
      </c>
      <c r="Y451" s="359">
        <v>50</v>
      </c>
      <c r="Z451" s="359">
        <v>0</v>
      </c>
      <c r="AA451" s="87">
        <v>0</v>
      </c>
    </row>
    <row r="452" spans="1:27" s="24" customFormat="1" ht="36" x14ac:dyDescent="0.4">
      <c r="A452" s="7">
        <v>329</v>
      </c>
      <c r="B452" s="7" t="s">
        <v>26</v>
      </c>
      <c r="C452" s="419">
        <v>31677</v>
      </c>
      <c r="D452" s="420">
        <v>0</v>
      </c>
      <c r="E452" s="420">
        <v>0</v>
      </c>
      <c r="F452" s="420">
        <v>55</v>
      </c>
      <c r="G452" s="360" t="s">
        <v>11</v>
      </c>
      <c r="H452" s="411">
        <f t="shared" ref="H452:H501" si="64">D452*400+E452*100+F452</f>
        <v>55</v>
      </c>
      <c r="I452" s="511">
        <v>1000</v>
      </c>
      <c r="J452" s="507">
        <f t="shared" si="63"/>
        <v>55000</v>
      </c>
      <c r="K452" s="419">
        <v>1</v>
      </c>
      <c r="L452" s="359" t="s">
        <v>903</v>
      </c>
      <c r="M452" s="359" t="s">
        <v>872</v>
      </c>
      <c r="N452" s="87"/>
      <c r="O452" s="87">
        <v>220</v>
      </c>
      <c r="P452" s="506"/>
      <c r="Q452" s="508">
        <v>6450</v>
      </c>
      <c r="R452" s="87">
        <f t="shared" ref="R452:R457" si="65">O452*Q452</f>
        <v>1419000</v>
      </c>
      <c r="S452" s="359">
        <v>20</v>
      </c>
      <c r="T452" s="509">
        <v>0.3</v>
      </c>
      <c r="U452" s="87">
        <f t="shared" ref="U452:U457" si="66">R452*T452</f>
        <v>425700</v>
      </c>
      <c r="V452" s="87">
        <f t="shared" ref="V452:V457" si="67">R452-U452</f>
        <v>993300</v>
      </c>
      <c r="W452" s="508">
        <f t="shared" ref="W452:W457" si="68">V452+J452</f>
        <v>1048300</v>
      </c>
      <c r="X452" s="508">
        <v>1048300</v>
      </c>
      <c r="Y452" s="359">
        <v>50</v>
      </c>
      <c r="Z452" s="359">
        <v>0</v>
      </c>
      <c r="AA452" s="87">
        <v>0</v>
      </c>
    </row>
    <row r="453" spans="1:27" s="24" customFormat="1" ht="36" x14ac:dyDescent="0.4">
      <c r="A453" s="7">
        <v>330</v>
      </c>
      <c r="B453" s="7" t="s">
        <v>26</v>
      </c>
      <c r="C453" s="419">
        <v>37692</v>
      </c>
      <c r="D453" s="420">
        <v>0</v>
      </c>
      <c r="E453" s="420">
        <v>0</v>
      </c>
      <c r="F453" s="420">
        <v>86</v>
      </c>
      <c r="G453" s="360" t="s">
        <v>11</v>
      </c>
      <c r="H453" s="411">
        <f t="shared" si="64"/>
        <v>86</v>
      </c>
      <c r="I453" s="506">
        <v>130</v>
      </c>
      <c r="J453" s="507">
        <f t="shared" si="63"/>
        <v>11180</v>
      </c>
      <c r="K453" s="419">
        <v>1</v>
      </c>
      <c r="L453" s="359" t="s">
        <v>903</v>
      </c>
      <c r="M453" s="359" t="s">
        <v>872</v>
      </c>
      <c r="N453" s="87"/>
      <c r="O453" s="87">
        <v>238</v>
      </c>
      <c r="P453" s="506"/>
      <c r="Q453" s="508">
        <v>6450</v>
      </c>
      <c r="R453" s="87">
        <f t="shared" si="65"/>
        <v>1535100</v>
      </c>
      <c r="S453" s="359">
        <v>32</v>
      </c>
      <c r="T453" s="509">
        <v>0.54</v>
      </c>
      <c r="U453" s="87">
        <f t="shared" si="66"/>
        <v>828954</v>
      </c>
      <c r="V453" s="87">
        <f t="shared" si="67"/>
        <v>706146</v>
      </c>
      <c r="W453" s="508">
        <f t="shared" si="68"/>
        <v>717326</v>
      </c>
      <c r="X453" s="508">
        <v>717326</v>
      </c>
      <c r="Y453" s="359">
        <v>50</v>
      </c>
      <c r="Z453" s="359">
        <v>0</v>
      </c>
      <c r="AA453" s="87">
        <v>0</v>
      </c>
    </row>
    <row r="454" spans="1:27" s="24" customFormat="1" ht="36" x14ac:dyDescent="0.4">
      <c r="A454" s="7">
        <v>331</v>
      </c>
      <c r="B454" s="7" t="s">
        <v>26</v>
      </c>
      <c r="C454" s="419">
        <v>19025</v>
      </c>
      <c r="D454" s="420">
        <v>0</v>
      </c>
      <c r="E454" s="420">
        <v>0</v>
      </c>
      <c r="F454" s="420">
        <v>49</v>
      </c>
      <c r="G454" s="360" t="s">
        <v>11</v>
      </c>
      <c r="H454" s="411">
        <f t="shared" si="64"/>
        <v>49</v>
      </c>
      <c r="I454" s="511">
        <v>1000</v>
      </c>
      <c r="J454" s="507">
        <f t="shared" si="63"/>
        <v>49000</v>
      </c>
      <c r="K454" s="419">
        <v>1</v>
      </c>
      <c r="L454" s="359" t="s">
        <v>909</v>
      </c>
      <c r="M454" s="359" t="s">
        <v>872</v>
      </c>
      <c r="N454" s="87"/>
      <c r="O454" s="87">
        <v>40</v>
      </c>
      <c r="P454" s="506"/>
      <c r="Q454" s="508">
        <v>2550</v>
      </c>
      <c r="R454" s="87">
        <f t="shared" si="65"/>
        <v>102000</v>
      </c>
      <c r="S454" s="359">
        <v>15</v>
      </c>
      <c r="T454" s="509">
        <v>0.2</v>
      </c>
      <c r="U454" s="87">
        <f t="shared" si="66"/>
        <v>20400</v>
      </c>
      <c r="V454" s="87">
        <f t="shared" si="67"/>
        <v>81600</v>
      </c>
      <c r="W454" s="508">
        <f t="shared" si="68"/>
        <v>130600</v>
      </c>
      <c r="X454" s="508">
        <f>W454+K454</f>
        <v>130601</v>
      </c>
      <c r="Y454" s="359">
        <v>50</v>
      </c>
      <c r="Z454" s="359">
        <v>0</v>
      </c>
      <c r="AA454" s="87">
        <v>0</v>
      </c>
    </row>
    <row r="455" spans="1:27" s="24" customFormat="1" ht="36" x14ac:dyDescent="0.4">
      <c r="A455" s="7">
        <v>332</v>
      </c>
      <c r="B455" s="7" t="s">
        <v>26</v>
      </c>
      <c r="C455" s="419">
        <v>28874</v>
      </c>
      <c r="D455" s="420">
        <v>0</v>
      </c>
      <c r="E455" s="420">
        <v>0</v>
      </c>
      <c r="F455" s="420">
        <v>35</v>
      </c>
      <c r="G455" s="360" t="s">
        <v>11</v>
      </c>
      <c r="H455" s="411">
        <f t="shared" si="64"/>
        <v>35</v>
      </c>
      <c r="I455" s="506">
        <v>130</v>
      </c>
      <c r="J455" s="507">
        <f t="shared" si="63"/>
        <v>4550</v>
      </c>
      <c r="K455" s="419">
        <v>1</v>
      </c>
      <c r="L455" s="359" t="s">
        <v>903</v>
      </c>
      <c r="M455" s="359" t="s">
        <v>872</v>
      </c>
      <c r="N455" s="87"/>
      <c r="O455" s="87">
        <v>140</v>
      </c>
      <c r="P455" s="506"/>
      <c r="Q455" s="508">
        <v>6450</v>
      </c>
      <c r="R455" s="87">
        <f t="shared" si="65"/>
        <v>903000</v>
      </c>
      <c r="S455" s="359">
        <v>10</v>
      </c>
      <c r="T455" s="509">
        <v>0.1</v>
      </c>
      <c r="U455" s="87">
        <f t="shared" si="66"/>
        <v>90300</v>
      </c>
      <c r="V455" s="87">
        <f t="shared" si="67"/>
        <v>812700</v>
      </c>
      <c r="W455" s="508">
        <f t="shared" si="68"/>
        <v>817250</v>
      </c>
      <c r="X455" s="508">
        <v>817250</v>
      </c>
      <c r="Y455" s="359">
        <v>50</v>
      </c>
      <c r="Z455" s="359">
        <v>0</v>
      </c>
      <c r="AA455" s="87">
        <v>0</v>
      </c>
    </row>
    <row r="456" spans="1:27" s="24" customFormat="1" ht="36" x14ac:dyDescent="0.4">
      <c r="A456" s="7">
        <v>333</v>
      </c>
      <c r="B456" s="7" t="s">
        <v>26</v>
      </c>
      <c r="C456" s="419">
        <v>37691</v>
      </c>
      <c r="D456" s="420">
        <v>0</v>
      </c>
      <c r="E456" s="420">
        <v>1</v>
      </c>
      <c r="F456" s="420">
        <v>5</v>
      </c>
      <c r="G456" s="360" t="s">
        <v>11</v>
      </c>
      <c r="H456" s="411">
        <f t="shared" si="64"/>
        <v>105</v>
      </c>
      <c r="I456" s="506">
        <v>130</v>
      </c>
      <c r="J456" s="507">
        <f t="shared" si="63"/>
        <v>13650</v>
      </c>
      <c r="K456" s="419">
        <v>1</v>
      </c>
      <c r="L456" s="359" t="s">
        <v>903</v>
      </c>
      <c r="M456" s="359" t="s">
        <v>872</v>
      </c>
      <c r="N456" s="87"/>
      <c r="O456" s="87">
        <v>240</v>
      </c>
      <c r="P456" s="506"/>
      <c r="Q456" s="508">
        <v>6450</v>
      </c>
      <c r="R456" s="87">
        <f t="shared" si="65"/>
        <v>1548000</v>
      </c>
      <c r="S456" s="359">
        <v>3</v>
      </c>
      <c r="T456" s="509">
        <v>0.03</v>
      </c>
      <c r="U456" s="87">
        <f t="shared" si="66"/>
        <v>46440</v>
      </c>
      <c r="V456" s="87">
        <f t="shared" si="67"/>
        <v>1501560</v>
      </c>
      <c r="W456" s="87">
        <f t="shared" si="68"/>
        <v>1515210</v>
      </c>
      <c r="X456" s="508">
        <v>1515210</v>
      </c>
      <c r="Y456" s="359">
        <v>50</v>
      </c>
      <c r="Z456" s="359">
        <v>0</v>
      </c>
      <c r="AA456" s="87">
        <v>0</v>
      </c>
    </row>
    <row r="457" spans="1:27" s="24" customFormat="1" ht="36" x14ac:dyDescent="0.4">
      <c r="A457" s="7">
        <v>334</v>
      </c>
      <c r="B457" s="7" t="s">
        <v>26</v>
      </c>
      <c r="C457" s="419">
        <v>37689</v>
      </c>
      <c r="D457" s="420">
        <v>0</v>
      </c>
      <c r="E457" s="420">
        <v>0</v>
      </c>
      <c r="F457" s="420">
        <v>46</v>
      </c>
      <c r="G457" s="360" t="s">
        <v>11</v>
      </c>
      <c r="H457" s="411">
        <f t="shared" si="64"/>
        <v>46</v>
      </c>
      <c r="I457" s="511">
        <v>1000</v>
      </c>
      <c r="J457" s="507">
        <f t="shared" si="63"/>
        <v>46000</v>
      </c>
      <c r="K457" s="419">
        <v>1</v>
      </c>
      <c r="L457" s="359" t="s">
        <v>903</v>
      </c>
      <c r="M457" s="359" t="s">
        <v>875</v>
      </c>
      <c r="N457" s="87"/>
      <c r="O457" s="87">
        <v>184</v>
      </c>
      <c r="P457" s="506"/>
      <c r="Q457" s="508">
        <v>6450</v>
      </c>
      <c r="R457" s="87">
        <f t="shared" si="65"/>
        <v>1186800</v>
      </c>
      <c r="S457" s="359">
        <v>43</v>
      </c>
      <c r="T457" s="509">
        <v>0.93</v>
      </c>
      <c r="U457" s="87">
        <f t="shared" si="66"/>
        <v>1103724</v>
      </c>
      <c r="V457" s="87">
        <f t="shared" si="67"/>
        <v>83076</v>
      </c>
      <c r="W457" s="508">
        <f t="shared" si="68"/>
        <v>129076</v>
      </c>
      <c r="X457" s="508">
        <v>129076</v>
      </c>
      <c r="Y457" s="359">
        <v>50</v>
      </c>
      <c r="Z457" s="359">
        <v>0</v>
      </c>
      <c r="AA457" s="87">
        <v>0</v>
      </c>
    </row>
    <row r="458" spans="1:27" s="24" customFormat="1" ht="36" x14ac:dyDescent="0.4">
      <c r="A458" s="7">
        <v>335</v>
      </c>
      <c r="B458" s="7" t="s">
        <v>26</v>
      </c>
      <c r="C458" s="419">
        <v>37690</v>
      </c>
      <c r="D458" s="420">
        <v>0</v>
      </c>
      <c r="E458" s="420">
        <v>1</v>
      </c>
      <c r="F458" s="420">
        <v>13</v>
      </c>
      <c r="G458" s="360" t="s">
        <v>11</v>
      </c>
      <c r="H458" s="411">
        <f t="shared" si="64"/>
        <v>113</v>
      </c>
      <c r="I458" s="506">
        <v>230</v>
      </c>
      <c r="J458" s="507">
        <f t="shared" si="63"/>
        <v>25990</v>
      </c>
      <c r="K458" s="419"/>
      <c r="L458" s="87"/>
      <c r="M458" s="359"/>
      <c r="N458" s="87"/>
      <c r="O458" s="87"/>
      <c r="P458" s="506"/>
      <c r="Q458" s="87"/>
      <c r="R458" s="87"/>
      <c r="S458" s="359"/>
      <c r="T458" s="87"/>
      <c r="U458" s="87"/>
      <c r="V458" s="87"/>
      <c r="W458" s="508">
        <v>25990</v>
      </c>
      <c r="X458" s="508">
        <v>25990</v>
      </c>
      <c r="Y458" s="359">
        <v>50</v>
      </c>
      <c r="Z458" s="359">
        <v>0</v>
      </c>
      <c r="AA458" s="87">
        <v>0</v>
      </c>
    </row>
    <row r="459" spans="1:27" s="24" customFormat="1" ht="36" x14ac:dyDescent="0.4">
      <c r="A459" s="491">
        <v>336</v>
      </c>
      <c r="B459" s="491" t="s">
        <v>26</v>
      </c>
      <c r="C459" s="492">
        <v>31317</v>
      </c>
      <c r="D459" s="493">
        <v>0</v>
      </c>
      <c r="E459" s="493">
        <v>1</v>
      </c>
      <c r="F459" s="493">
        <v>98</v>
      </c>
      <c r="G459" s="530" t="s">
        <v>1011</v>
      </c>
      <c r="H459" s="495">
        <f t="shared" si="64"/>
        <v>198</v>
      </c>
      <c r="I459" s="531">
        <v>1000</v>
      </c>
      <c r="J459" s="525">
        <f t="shared" si="63"/>
        <v>198000</v>
      </c>
      <c r="K459" s="492"/>
      <c r="L459" s="526"/>
      <c r="M459" s="527"/>
      <c r="N459" s="526"/>
      <c r="O459" s="526"/>
      <c r="P459" s="524"/>
      <c r="Q459" s="526"/>
      <c r="R459" s="526"/>
      <c r="S459" s="527"/>
      <c r="T459" s="526"/>
      <c r="U459" s="526"/>
      <c r="V459" s="526"/>
      <c r="W459" s="528">
        <v>198000</v>
      </c>
      <c r="X459" s="528">
        <v>198000</v>
      </c>
      <c r="Y459" s="527">
        <v>0</v>
      </c>
      <c r="Z459" s="529">
        <v>198000</v>
      </c>
      <c r="AA459" s="526">
        <v>0.3</v>
      </c>
    </row>
    <row r="460" spans="1:27" s="413" customFormat="1" ht="39.75" customHeight="1" x14ac:dyDescent="0.4">
      <c r="A460" s="1053">
        <v>337</v>
      </c>
      <c r="B460" s="1053" t="s">
        <v>26</v>
      </c>
      <c r="C460" s="1053">
        <v>19020</v>
      </c>
      <c r="D460" s="1056">
        <v>3</v>
      </c>
      <c r="E460" s="1056">
        <v>1</v>
      </c>
      <c r="F460" s="1056">
        <v>0</v>
      </c>
      <c r="G460" s="1059" t="s">
        <v>12</v>
      </c>
      <c r="H460" s="1062">
        <f t="shared" si="64"/>
        <v>1300</v>
      </c>
      <c r="I460" s="1056">
        <v>880</v>
      </c>
      <c r="J460" s="1065">
        <f t="shared" si="63"/>
        <v>1144000</v>
      </c>
      <c r="K460" s="481">
        <v>1</v>
      </c>
      <c r="L460" s="378" t="s">
        <v>903</v>
      </c>
      <c r="M460" s="417" t="s">
        <v>872</v>
      </c>
      <c r="N460" s="532" t="s">
        <v>11</v>
      </c>
      <c r="O460" s="532">
        <v>368</v>
      </c>
      <c r="P460" s="533"/>
      <c r="Q460" s="534">
        <v>6450</v>
      </c>
      <c r="R460" s="532">
        <f>O460*Q460</f>
        <v>2373600</v>
      </c>
      <c r="S460" s="417">
        <v>8</v>
      </c>
      <c r="T460" s="535">
        <v>0.08</v>
      </c>
      <c r="U460" s="532">
        <f>R460*T460</f>
        <v>189888</v>
      </c>
      <c r="V460" s="532">
        <f>R460-U460</f>
        <v>2183712</v>
      </c>
      <c r="W460" s="534">
        <f>V460+J460</f>
        <v>3327712</v>
      </c>
      <c r="X460" s="532">
        <f>O460/4*I460+V460</f>
        <v>2264672</v>
      </c>
      <c r="Y460" s="417">
        <v>50</v>
      </c>
      <c r="Z460" s="417">
        <v>0</v>
      </c>
      <c r="AA460" s="532">
        <v>0</v>
      </c>
    </row>
    <row r="461" spans="1:27" s="413" customFormat="1" ht="39.75" customHeight="1" x14ac:dyDescent="0.4">
      <c r="A461" s="1054"/>
      <c r="B461" s="1054"/>
      <c r="C461" s="1054"/>
      <c r="D461" s="1057"/>
      <c r="E461" s="1057"/>
      <c r="F461" s="1057"/>
      <c r="G461" s="1060"/>
      <c r="H461" s="1063"/>
      <c r="I461" s="1057"/>
      <c r="J461" s="1066"/>
      <c r="K461" s="481">
        <v>2</v>
      </c>
      <c r="L461" s="378" t="s">
        <v>1112</v>
      </c>
      <c r="M461" s="417" t="s">
        <v>12</v>
      </c>
      <c r="N461" s="532" t="s">
        <v>12</v>
      </c>
      <c r="O461" s="532">
        <v>120</v>
      </c>
      <c r="P461" s="533"/>
      <c r="Q461" s="534">
        <v>6450</v>
      </c>
      <c r="R461" s="532">
        <f t="shared" ref="R461:R463" si="69">O461*Q461</f>
        <v>774000</v>
      </c>
      <c r="S461" s="417">
        <v>8</v>
      </c>
      <c r="T461" s="535">
        <v>0.08</v>
      </c>
      <c r="U461" s="532">
        <f t="shared" ref="U461:U463" si="70">R461*T461</f>
        <v>61920</v>
      </c>
      <c r="V461" s="532">
        <f t="shared" ref="V461:V463" si="71">R461-U461</f>
        <v>712080</v>
      </c>
      <c r="W461" s="534">
        <f>V461+J460</f>
        <v>1856080</v>
      </c>
      <c r="X461" s="532">
        <f>O461/4*I460+V461</f>
        <v>738480</v>
      </c>
      <c r="Y461" s="417">
        <v>0</v>
      </c>
      <c r="Z461" s="418">
        <v>738480</v>
      </c>
      <c r="AA461" s="532">
        <v>0.3</v>
      </c>
    </row>
    <row r="462" spans="1:27" s="413" customFormat="1" ht="18" x14ac:dyDescent="0.4">
      <c r="A462" s="1054"/>
      <c r="B462" s="1054"/>
      <c r="C462" s="1054"/>
      <c r="D462" s="1057"/>
      <c r="E462" s="1057"/>
      <c r="F462" s="1057"/>
      <c r="G462" s="1060"/>
      <c r="H462" s="1063"/>
      <c r="I462" s="1057"/>
      <c r="J462" s="1066"/>
      <c r="K462" s="481">
        <v>3</v>
      </c>
      <c r="L462" s="378" t="s">
        <v>902</v>
      </c>
      <c r="M462" s="417" t="s">
        <v>872</v>
      </c>
      <c r="N462" s="532" t="s">
        <v>12</v>
      </c>
      <c r="O462" s="417">
        <v>451</v>
      </c>
      <c r="P462" s="533"/>
      <c r="Q462" s="534">
        <v>6550</v>
      </c>
      <c r="R462" s="532">
        <f t="shared" si="69"/>
        <v>2954050</v>
      </c>
      <c r="S462" s="417">
        <v>18</v>
      </c>
      <c r="T462" s="535">
        <v>0.26</v>
      </c>
      <c r="U462" s="532">
        <f t="shared" si="70"/>
        <v>768053</v>
      </c>
      <c r="V462" s="532">
        <f t="shared" si="71"/>
        <v>2185997</v>
      </c>
      <c r="W462" s="534">
        <f>V462+J460</f>
        <v>3329997</v>
      </c>
      <c r="X462" s="532">
        <f>O462/4*I460+V462</f>
        <v>2285217</v>
      </c>
      <c r="Y462" s="417">
        <v>0</v>
      </c>
      <c r="Z462" s="418">
        <v>2285217</v>
      </c>
      <c r="AA462" s="532">
        <v>0.02</v>
      </c>
    </row>
    <row r="463" spans="1:27" s="413" customFormat="1" ht="18" x14ac:dyDescent="0.4">
      <c r="A463" s="1055"/>
      <c r="B463" s="1055"/>
      <c r="C463" s="1055"/>
      <c r="D463" s="1058"/>
      <c r="E463" s="1058"/>
      <c r="F463" s="1058"/>
      <c r="G463" s="1061"/>
      <c r="H463" s="1064"/>
      <c r="I463" s="1058"/>
      <c r="J463" s="1067"/>
      <c r="K463" s="481">
        <v>4</v>
      </c>
      <c r="L463" s="378" t="s">
        <v>909</v>
      </c>
      <c r="M463" s="417" t="s">
        <v>872</v>
      </c>
      <c r="N463" s="532" t="s">
        <v>11</v>
      </c>
      <c r="O463" s="417">
        <v>224</v>
      </c>
      <c r="P463" s="533"/>
      <c r="Q463" s="534">
        <v>2550</v>
      </c>
      <c r="R463" s="532">
        <f t="shared" si="69"/>
        <v>571200</v>
      </c>
      <c r="S463" s="417">
        <v>18</v>
      </c>
      <c r="T463" s="535">
        <v>0.26</v>
      </c>
      <c r="U463" s="532">
        <f t="shared" si="70"/>
        <v>148512</v>
      </c>
      <c r="V463" s="532">
        <f t="shared" si="71"/>
        <v>422688</v>
      </c>
      <c r="W463" s="534">
        <f>V463+J460</f>
        <v>1566688</v>
      </c>
      <c r="X463" s="532">
        <f>O463/4*I460+V463</f>
        <v>471968</v>
      </c>
      <c r="Y463" s="417">
        <v>50</v>
      </c>
      <c r="Z463" s="417">
        <v>0</v>
      </c>
      <c r="AA463" s="532">
        <v>0</v>
      </c>
    </row>
    <row r="464" spans="1:27" s="24" customFormat="1" ht="36" x14ac:dyDescent="0.4">
      <c r="A464" s="7">
        <v>338</v>
      </c>
      <c r="B464" s="7" t="s">
        <v>26</v>
      </c>
      <c r="C464" s="419">
        <v>37098</v>
      </c>
      <c r="D464" s="420">
        <v>0</v>
      </c>
      <c r="E464" s="420">
        <v>0</v>
      </c>
      <c r="F464" s="420">
        <v>28</v>
      </c>
      <c r="G464" s="360" t="s">
        <v>11</v>
      </c>
      <c r="H464" s="411">
        <f t="shared" si="64"/>
        <v>28</v>
      </c>
      <c r="I464" s="511">
        <v>1000</v>
      </c>
      <c r="J464" s="507">
        <f t="shared" si="63"/>
        <v>28000</v>
      </c>
      <c r="K464" s="419">
        <v>1</v>
      </c>
      <c r="L464" s="359" t="s">
        <v>903</v>
      </c>
      <c r="M464" s="359" t="s">
        <v>872</v>
      </c>
      <c r="N464" s="87" t="s">
        <v>11</v>
      </c>
      <c r="O464" s="87">
        <v>112</v>
      </c>
      <c r="P464" s="506"/>
      <c r="Q464" s="508">
        <v>6450</v>
      </c>
      <c r="R464" s="87">
        <f>O464*Q464</f>
        <v>722400</v>
      </c>
      <c r="S464" s="359">
        <v>15</v>
      </c>
      <c r="T464" s="509">
        <v>0.2</v>
      </c>
      <c r="U464" s="87">
        <f>R464*T464</f>
        <v>144480</v>
      </c>
      <c r="V464" s="87">
        <f>R464-U464</f>
        <v>577920</v>
      </c>
      <c r="W464" s="508">
        <f>V464+J464</f>
        <v>605920</v>
      </c>
      <c r="X464" s="508">
        <v>605920</v>
      </c>
      <c r="Y464" s="359">
        <v>50</v>
      </c>
      <c r="Z464" s="359">
        <v>0</v>
      </c>
      <c r="AA464" s="87">
        <v>0</v>
      </c>
    </row>
    <row r="465" spans="1:27" s="24" customFormat="1" ht="36" x14ac:dyDescent="0.4">
      <c r="A465" s="442">
        <v>339</v>
      </c>
      <c r="B465" s="442" t="s">
        <v>26</v>
      </c>
      <c r="C465" s="481">
        <v>40356</v>
      </c>
      <c r="D465" s="482">
        <v>0</v>
      </c>
      <c r="E465" s="482">
        <v>0</v>
      </c>
      <c r="F465" s="482">
        <v>28</v>
      </c>
      <c r="G465" s="476" t="s">
        <v>11</v>
      </c>
      <c r="H465" s="483">
        <f t="shared" si="64"/>
        <v>28</v>
      </c>
      <c r="I465" s="536">
        <v>1000</v>
      </c>
      <c r="J465" s="537">
        <f t="shared" si="63"/>
        <v>28000</v>
      </c>
      <c r="K465" s="481">
        <v>1</v>
      </c>
      <c r="L465" s="417" t="s">
        <v>903</v>
      </c>
      <c r="M465" s="417" t="s">
        <v>872</v>
      </c>
      <c r="N465" s="532"/>
      <c r="O465" s="532">
        <v>92</v>
      </c>
      <c r="P465" s="533"/>
      <c r="Q465" s="534">
        <v>6450</v>
      </c>
      <c r="R465" s="532">
        <f>O465*Q465</f>
        <v>593400</v>
      </c>
      <c r="S465" s="417">
        <v>15</v>
      </c>
      <c r="T465" s="535">
        <v>0.2</v>
      </c>
      <c r="U465" s="532">
        <f>R465*T465</f>
        <v>118680</v>
      </c>
      <c r="V465" s="532">
        <f>R465-U465</f>
        <v>474720</v>
      </c>
      <c r="W465" s="534">
        <f>V465+J465</f>
        <v>502720</v>
      </c>
      <c r="X465" s="532">
        <f>O465/4*I465+V465</f>
        <v>497720</v>
      </c>
      <c r="Y465" s="417">
        <v>50</v>
      </c>
      <c r="Z465" s="417">
        <v>0</v>
      </c>
      <c r="AA465" s="532">
        <v>0</v>
      </c>
    </row>
    <row r="466" spans="1:27" s="24" customFormat="1" ht="18" x14ac:dyDescent="0.4">
      <c r="A466" s="438"/>
      <c r="B466" s="438"/>
      <c r="C466" s="538"/>
      <c r="D466" s="539"/>
      <c r="E466" s="539"/>
      <c r="F466" s="539"/>
      <c r="G466" s="540"/>
      <c r="H466" s="541"/>
      <c r="I466" s="542"/>
      <c r="J466" s="543"/>
      <c r="K466" s="481">
        <v>2</v>
      </c>
      <c r="L466" s="544" t="s">
        <v>1005</v>
      </c>
      <c r="M466" s="417" t="s">
        <v>872</v>
      </c>
      <c r="N466" s="532"/>
      <c r="O466" s="532">
        <v>20</v>
      </c>
      <c r="P466" s="533"/>
      <c r="Q466" s="534">
        <v>6450</v>
      </c>
      <c r="R466" s="532">
        <f>O466*Q466</f>
        <v>129000</v>
      </c>
      <c r="S466" s="417">
        <v>15</v>
      </c>
      <c r="T466" s="535">
        <v>0.2</v>
      </c>
      <c r="U466" s="532">
        <f>R466*T466</f>
        <v>25800</v>
      </c>
      <c r="V466" s="532">
        <f>R466-U466</f>
        <v>103200</v>
      </c>
      <c r="W466" s="534">
        <f>V466+J465</f>
        <v>131200</v>
      </c>
      <c r="X466" s="532">
        <f>O466/4*I465+V466</f>
        <v>108200</v>
      </c>
      <c r="Y466" s="417">
        <v>0</v>
      </c>
      <c r="Z466" s="418">
        <v>108200</v>
      </c>
      <c r="AA466" s="532">
        <v>0.3</v>
      </c>
    </row>
    <row r="467" spans="1:27" s="24" customFormat="1" ht="18" x14ac:dyDescent="0.4">
      <c r="A467" s="1078">
        <v>340</v>
      </c>
      <c r="B467" s="1078" t="s">
        <v>26</v>
      </c>
      <c r="C467" s="1078">
        <v>26226</v>
      </c>
      <c r="D467" s="1081">
        <v>12</v>
      </c>
      <c r="E467" s="1081">
        <v>2</v>
      </c>
      <c r="F467" s="1081">
        <v>49</v>
      </c>
      <c r="G467" s="1179" t="s">
        <v>11</v>
      </c>
      <c r="H467" s="1084">
        <v>18</v>
      </c>
      <c r="I467" s="1081">
        <v>170</v>
      </c>
      <c r="J467" s="1087">
        <f t="shared" si="63"/>
        <v>3060</v>
      </c>
      <c r="K467" s="419">
        <v>1</v>
      </c>
      <c r="L467" s="359" t="s">
        <v>903</v>
      </c>
      <c r="M467" s="359" t="s">
        <v>872</v>
      </c>
      <c r="N467" s="87"/>
      <c r="O467" s="359">
        <v>36</v>
      </c>
      <c r="P467" s="506"/>
      <c r="Q467" s="508">
        <v>6450</v>
      </c>
      <c r="R467" s="87">
        <f>O467*Q467</f>
        <v>232200</v>
      </c>
      <c r="S467" s="359">
        <v>42</v>
      </c>
      <c r="T467" s="509">
        <v>0.74</v>
      </c>
      <c r="U467" s="87">
        <f>R467*T467</f>
        <v>171828</v>
      </c>
      <c r="V467" s="87">
        <f>R467-U467</f>
        <v>60372</v>
      </c>
      <c r="W467" s="508">
        <f>V467+J467</f>
        <v>63432</v>
      </c>
      <c r="X467" s="87">
        <f>O467/4*I467+V467</f>
        <v>61902</v>
      </c>
      <c r="Y467" s="359">
        <v>10</v>
      </c>
      <c r="Z467" s="359">
        <v>0</v>
      </c>
      <c r="AA467" s="87">
        <v>0</v>
      </c>
    </row>
    <row r="468" spans="1:27" s="24" customFormat="1" ht="18" x14ac:dyDescent="0.4">
      <c r="A468" s="1079"/>
      <c r="B468" s="1079"/>
      <c r="C468" s="1079"/>
      <c r="D468" s="1082"/>
      <c r="E468" s="1082"/>
      <c r="F468" s="1082"/>
      <c r="G468" s="1180"/>
      <c r="H468" s="1086"/>
      <c r="I468" s="1083"/>
      <c r="J468" s="1089"/>
      <c r="K468" s="419">
        <v>2</v>
      </c>
      <c r="L468" s="359" t="s">
        <v>903</v>
      </c>
      <c r="M468" s="359" t="s">
        <v>872</v>
      </c>
      <c r="N468" s="87"/>
      <c r="O468" s="359">
        <v>36</v>
      </c>
      <c r="P468" s="506"/>
      <c r="Q468" s="508">
        <v>6450</v>
      </c>
      <c r="R468" s="87">
        <f>O468*Q468</f>
        <v>232200</v>
      </c>
      <c r="S468" s="359">
        <v>29</v>
      </c>
      <c r="T468" s="509">
        <v>0.48</v>
      </c>
      <c r="U468" s="87">
        <f>R468*T468</f>
        <v>111456</v>
      </c>
      <c r="V468" s="87">
        <f>R468-U468</f>
        <v>120744</v>
      </c>
      <c r="W468" s="508">
        <f>V468+J467</f>
        <v>123804</v>
      </c>
      <c r="X468" s="87">
        <f>O468/4*I467+V468</f>
        <v>122274</v>
      </c>
      <c r="Y468" s="359">
        <v>10</v>
      </c>
      <c r="Z468" s="359">
        <v>0</v>
      </c>
      <c r="AA468" s="87">
        <v>0</v>
      </c>
    </row>
    <row r="469" spans="1:27" s="24" customFormat="1" ht="16.5" customHeight="1" x14ac:dyDescent="0.4">
      <c r="A469" s="1080"/>
      <c r="B469" s="1080"/>
      <c r="C469" s="1080"/>
      <c r="D469" s="1083"/>
      <c r="E469" s="1083"/>
      <c r="F469" s="1083"/>
      <c r="G469" s="447" t="s">
        <v>1106</v>
      </c>
      <c r="H469" s="23">
        <v>5031</v>
      </c>
      <c r="I469" s="506">
        <v>170</v>
      </c>
      <c r="J469" s="507">
        <f>H469*I469</f>
        <v>855270</v>
      </c>
      <c r="K469" s="419"/>
      <c r="L469" s="359"/>
      <c r="M469" s="359"/>
      <c r="N469" s="87"/>
      <c r="O469" s="359"/>
      <c r="P469" s="506"/>
      <c r="Q469" s="87"/>
      <c r="R469" s="87"/>
      <c r="S469" s="359"/>
      <c r="T469" s="87"/>
      <c r="U469" s="87"/>
      <c r="V469" s="87"/>
      <c r="W469" s="508">
        <v>855270</v>
      </c>
      <c r="X469" s="508">
        <v>855270</v>
      </c>
      <c r="Y469" s="359">
        <v>50</v>
      </c>
      <c r="Z469" s="359">
        <v>0</v>
      </c>
      <c r="AA469" s="87">
        <v>0</v>
      </c>
    </row>
    <row r="470" spans="1:27" s="24" customFormat="1" ht="17.25" customHeight="1" x14ac:dyDescent="0.4">
      <c r="A470" s="7">
        <v>341</v>
      </c>
      <c r="B470" s="7" t="s">
        <v>26</v>
      </c>
      <c r="C470" s="419">
        <v>51214</v>
      </c>
      <c r="D470" s="420">
        <v>4</v>
      </c>
      <c r="E470" s="420">
        <v>0</v>
      </c>
      <c r="F470" s="420">
        <v>78</v>
      </c>
      <c r="G470" s="447" t="s">
        <v>1106</v>
      </c>
      <c r="H470" s="411">
        <f t="shared" si="64"/>
        <v>1678</v>
      </c>
      <c r="I470" s="506">
        <v>230</v>
      </c>
      <c r="J470" s="507">
        <f t="shared" si="63"/>
        <v>385940</v>
      </c>
      <c r="K470" s="419"/>
      <c r="L470" s="87"/>
      <c r="M470" s="359"/>
      <c r="N470" s="87"/>
      <c r="O470" s="87"/>
      <c r="P470" s="506"/>
      <c r="Q470" s="87"/>
      <c r="R470" s="87"/>
      <c r="S470" s="359"/>
      <c r="T470" s="87"/>
      <c r="U470" s="87"/>
      <c r="V470" s="87"/>
      <c r="W470" s="508">
        <v>385940</v>
      </c>
      <c r="X470" s="508">
        <v>385940</v>
      </c>
      <c r="Y470" s="359">
        <v>50</v>
      </c>
      <c r="Z470" s="359">
        <v>0</v>
      </c>
      <c r="AA470" s="87">
        <v>0</v>
      </c>
    </row>
    <row r="471" spans="1:27" s="24" customFormat="1" ht="20.25" customHeight="1" x14ac:dyDescent="0.4">
      <c r="A471" s="7">
        <v>342</v>
      </c>
      <c r="B471" s="7" t="s">
        <v>26</v>
      </c>
      <c r="C471" s="419">
        <v>66884</v>
      </c>
      <c r="D471" s="420">
        <v>0</v>
      </c>
      <c r="E471" s="420">
        <v>1</v>
      </c>
      <c r="F471" s="420">
        <v>42</v>
      </c>
      <c r="G471" s="447" t="s">
        <v>1106</v>
      </c>
      <c r="H471" s="411">
        <f t="shared" si="64"/>
        <v>142</v>
      </c>
      <c r="I471" s="506">
        <v>660</v>
      </c>
      <c r="J471" s="507">
        <f t="shared" si="63"/>
        <v>93720</v>
      </c>
      <c r="K471" s="419"/>
      <c r="L471" s="87"/>
      <c r="M471" s="359"/>
      <c r="N471" s="87"/>
      <c r="O471" s="87"/>
      <c r="P471" s="506"/>
      <c r="Q471" s="87"/>
      <c r="R471" s="87"/>
      <c r="S471" s="359"/>
      <c r="T471" s="87"/>
      <c r="U471" s="87"/>
      <c r="V471" s="87"/>
      <c r="W471" s="508">
        <v>93720</v>
      </c>
      <c r="X471" s="508">
        <v>93720</v>
      </c>
      <c r="Y471" s="359">
        <v>50</v>
      </c>
      <c r="Z471" s="359">
        <v>0</v>
      </c>
      <c r="AA471" s="87">
        <v>0</v>
      </c>
    </row>
    <row r="472" spans="1:27" s="24" customFormat="1" ht="36" x14ac:dyDescent="0.4">
      <c r="A472" s="7">
        <v>343</v>
      </c>
      <c r="B472" s="7" t="s">
        <v>26</v>
      </c>
      <c r="C472" s="419">
        <v>28861</v>
      </c>
      <c r="D472" s="420">
        <v>0</v>
      </c>
      <c r="E472" s="420">
        <v>1</v>
      </c>
      <c r="F472" s="420">
        <v>23</v>
      </c>
      <c r="G472" s="360" t="s">
        <v>11</v>
      </c>
      <c r="H472" s="411">
        <f t="shared" si="64"/>
        <v>123</v>
      </c>
      <c r="I472" s="506">
        <v>500</v>
      </c>
      <c r="J472" s="507">
        <f t="shared" si="63"/>
        <v>61500</v>
      </c>
      <c r="K472" s="419">
        <v>1</v>
      </c>
      <c r="L472" s="359" t="s">
        <v>903</v>
      </c>
      <c r="M472" s="359" t="s">
        <v>872</v>
      </c>
      <c r="N472" s="87"/>
      <c r="O472" s="87">
        <v>270</v>
      </c>
      <c r="P472" s="506"/>
      <c r="Q472" s="508">
        <v>6450</v>
      </c>
      <c r="R472" s="87">
        <f>O472*Q472</f>
        <v>1741500</v>
      </c>
      <c r="S472" s="359">
        <v>30</v>
      </c>
      <c r="T472" s="509">
        <v>0.5</v>
      </c>
      <c r="U472" s="87">
        <f>R472*T472</f>
        <v>870750</v>
      </c>
      <c r="V472" s="87">
        <f>R472-U472</f>
        <v>870750</v>
      </c>
      <c r="W472" s="508">
        <f>V472+J472</f>
        <v>932250</v>
      </c>
      <c r="X472" s="508">
        <v>932250</v>
      </c>
      <c r="Y472" s="359">
        <v>50</v>
      </c>
      <c r="Z472" s="359">
        <v>0</v>
      </c>
      <c r="AA472" s="87">
        <v>0</v>
      </c>
    </row>
    <row r="473" spans="1:27" s="24" customFormat="1" ht="19.5" customHeight="1" x14ac:dyDescent="0.4">
      <c r="A473" s="7">
        <v>344</v>
      </c>
      <c r="B473" s="7" t="s">
        <v>26</v>
      </c>
      <c r="C473" s="419">
        <v>28862</v>
      </c>
      <c r="D473" s="420">
        <v>1</v>
      </c>
      <c r="E473" s="420">
        <v>3</v>
      </c>
      <c r="F473" s="420">
        <v>42</v>
      </c>
      <c r="G473" s="447" t="s">
        <v>1106</v>
      </c>
      <c r="H473" s="411">
        <f t="shared" si="64"/>
        <v>742</v>
      </c>
      <c r="I473" s="506">
        <v>440</v>
      </c>
      <c r="J473" s="507">
        <f t="shared" si="63"/>
        <v>326480</v>
      </c>
      <c r="K473" s="419">
        <v>1</v>
      </c>
      <c r="L473" s="359" t="s">
        <v>903</v>
      </c>
      <c r="M473" s="359" t="s">
        <v>875</v>
      </c>
      <c r="N473" s="87"/>
      <c r="O473" s="87">
        <v>195</v>
      </c>
      <c r="P473" s="506"/>
      <c r="Q473" s="508">
        <v>6450</v>
      </c>
      <c r="R473" s="87">
        <f>O473*Q473</f>
        <v>1257750</v>
      </c>
      <c r="S473" s="359">
        <v>46</v>
      </c>
      <c r="T473" s="509">
        <v>0.93</v>
      </c>
      <c r="U473" s="87">
        <f>R473*T473</f>
        <v>1169707.5</v>
      </c>
      <c r="V473" s="87">
        <f>R473-U473</f>
        <v>88042.5</v>
      </c>
      <c r="W473" s="508">
        <f>V473+J473</f>
        <v>414522.5</v>
      </c>
      <c r="X473" s="87">
        <f>O473/4*I473+V473</f>
        <v>109492.5</v>
      </c>
      <c r="Y473" s="359">
        <v>50</v>
      </c>
      <c r="Z473" s="359">
        <v>0</v>
      </c>
      <c r="AA473" s="87">
        <v>0</v>
      </c>
    </row>
    <row r="474" spans="1:27" s="24" customFormat="1" ht="20.25" customHeight="1" x14ac:dyDescent="0.4">
      <c r="A474" s="7">
        <v>345</v>
      </c>
      <c r="B474" s="7" t="s">
        <v>26</v>
      </c>
      <c r="C474" s="419">
        <v>31693</v>
      </c>
      <c r="D474" s="420">
        <v>0</v>
      </c>
      <c r="E474" s="420">
        <v>3</v>
      </c>
      <c r="F474" s="420">
        <v>49</v>
      </c>
      <c r="G474" s="447" t="s">
        <v>1106</v>
      </c>
      <c r="H474" s="411">
        <f t="shared" si="64"/>
        <v>349</v>
      </c>
      <c r="I474" s="506">
        <v>230</v>
      </c>
      <c r="J474" s="507">
        <f t="shared" si="63"/>
        <v>80270</v>
      </c>
      <c r="K474" s="419"/>
      <c r="L474" s="87"/>
      <c r="M474" s="359"/>
      <c r="N474" s="87"/>
      <c r="O474" s="87"/>
      <c r="P474" s="506"/>
      <c r="Q474" s="87"/>
      <c r="R474" s="87"/>
      <c r="S474" s="359"/>
      <c r="T474" s="87"/>
      <c r="U474" s="87"/>
      <c r="V474" s="87"/>
      <c r="W474" s="508">
        <v>80270</v>
      </c>
      <c r="X474" s="508">
        <v>80270</v>
      </c>
      <c r="Y474" s="359">
        <v>50</v>
      </c>
      <c r="Z474" s="359">
        <v>0</v>
      </c>
      <c r="AA474" s="87">
        <v>0</v>
      </c>
    </row>
    <row r="475" spans="1:27" s="24" customFormat="1" ht="19.5" customHeight="1" x14ac:dyDescent="0.4">
      <c r="A475" s="7">
        <v>346</v>
      </c>
      <c r="B475" s="7" t="s">
        <v>26</v>
      </c>
      <c r="C475" s="419">
        <v>43728</v>
      </c>
      <c r="D475" s="420">
        <v>0</v>
      </c>
      <c r="E475" s="420">
        <v>0</v>
      </c>
      <c r="F475" s="420">
        <v>99</v>
      </c>
      <c r="G475" s="447" t="s">
        <v>1106</v>
      </c>
      <c r="H475" s="411">
        <f t="shared" si="64"/>
        <v>99</v>
      </c>
      <c r="I475" s="506">
        <v>130</v>
      </c>
      <c r="J475" s="507">
        <f t="shared" si="63"/>
        <v>12870</v>
      </c>
      <c r="K475" s="419"/>
      <c r="L475" s="87"/>
      <c r="M475" s="359"/>
      <c r="N475" s="87"/>
      <c r="O475" s="87"/>
      <c r="P475" s="506"/>
      <c r="Q475" s="87"/>
      <c r="R475" s="87"/>
      <c r="S475" s="359"/>
      <c r="T475" s="87"/>
      <c r="U475" s="87"/>
      <c r="V475" s="87"/>
      <c r="W475" s="508">
        <v>12870</v>
      </c>
      <c r="X475" s="508">
        <v>12870</v>
      </c>
      <c r="Y475" s="359">
        <v>50</v>
      </c>
      <c r="Z475" s="359">
        <v>0</v>
      </c>
      <c r="AA475" s="87">
        <v>0</v>
      </c>
    </row>
    <row r="476" spans="1:27" s="24" customFormat="1" ht="21.75" customHeight="1" x14ac:dyDescent="0.4">
      <c r="A476" s="7">
        <v>347</v>
      </c>
      <c r="B476" s="7" t="s">
        <v>26</v>
      </c>
      <c r="C476" s="419">
        <v>43729</v>
      </c>
      <c r="D476" s="420">
        <v>0</v>
      </c>
      <c r="E476" s="420">
        <v>2</v>
      </c>
      <c r="F476" s="420">
        <v>29</v>
      </c>
      <c r="G476" s="447" t="s">
        <v>1106</v>
      </c>
      <c r="H476" s="411">
        <f t="shared" si="64"/>
        <v>229</v>
      </c>
      <c r="I476" s="506">
        <v>230</v>
      </c>
      <c r="J476" s="507">
        <f t="shared" si="63"/>
        <v>52670</v>
      </c>
      <c r="K476" s="419"/>
      <c r="L476" s="87"/>
      <c r="M476" s="359"/>
      <c r="N476" s="87"/>
      <c r="O476" s="87"/>
      <c r="P476" s="506"/>
      <c r="Q476" s="87"/>
      <c r="R476" s="87"/>
      <c r="S476" s="359"/>
      <c r="T476" s="87"/>
      <c r="U476" s="87"/>
      <c r="V476" s="87"/>
      <c r="W476" s="508">
        <v>52670</v>
      </c>
      <c r="X476" s="508">
        <v>52670</v>
      </c>
      <c r="Y476" s="359">
        <v>50</v>
      </c>
      <c r="Z476" s="359">
        <v>0</v>
      </c>
      <c r="AA476" s="87">
        <v>0</v>
      </c>
    </row>
    <row r="477" spans="1:27" s="24" customFormat="1" ht="18" customHeight="1" x14ac:dyDescent="0.4">
      <c r="A477" s="7">
        <v>348</v>
      </c>
      <c r="B477" s="7" t="s">
        <v>26</v>
      </c>
      <c r="C477" s="419">
        <v>60046</v>
      </c>
      <c r="D477" s="420">
        <v>0</v>
      </c>
      <c r="E477" s="420">
        <v>2</v>
      </c>
      <c r="F477" s="420">
        <v>34</v>
      </c>
      <c r="G477" s="447" t="s">
        <v>1106</v>
      </c>
      <c r="H477" s="411">
        <f t="shared" si="64"/>
        <v>234</v>
      </c>
      <c r="I477" s="506">
        <v>230</v>
      </c>
      <c r="J477" s="507">
        <f t="shared" si="63"/>
        <v>53820</v>
      </c>
      <c r="K477" s="419"/>
      <c r="L477" s="87"/>
      <c r="M477" s="359"/>
      <c r="N477" s="87"/>
      <c r="O477" s="87"/>
      <c r="P477" s="506"/>
      <c r="Q477" s="87"/>
      <c r="R477" s="87"/>
      <c r="S477" s="359"/>
      <c r="T477" s="87"/>
      <c r="U477" s="87"/>
      <c r="V477" s="87"/>
      <c r="W477" s="508">
        <v>53820</v>
      </c>
      <c r="X477" s="508">
        <v>53820</v>
      </c>
      <c r="Y477" s="359">
        <v>50</v>
      </c>
      <c r="Z477" s="359">
        <v>0</v>
      </c>
      <c r="AA477" s="87">
        <v>0</v>
      </c>
    </row>
    <row r="478" spans="1:27" s="24" customFormat="1" ht="36" x14ac:dyDescent="0.4">
      <c r="A478" s="7">
        <v>349</v>
      </c>
      <c r="B478" s="7" t="s">
        <v>26</v>
      </c>
      <c r="C478" s="419">
        <v>66851</v>
      </c>
      <c r="D478" s="420">
        <v>0</v>
      </c>
      <c r="E478" s="420">
        <v>2</v>
      </c>
      <c r="F478" s="420">
        <v>34</v>
      </c>
      <c r="G478" s="360" t="s">
        <v>11</v>
      </c>
      <c r="H478" s="411">
        <f t="shared" si="64"/>
        <v>234</v>
      </c>
      <c r="I478" s="506">
        <v>230</v>
      </c>
      <c r="J478" s="507">
        <f t="shared" si="63"/>
        <v>53820</v>
      </c>
      <c r="K478" s="419">
        <v>1</v>
      </c>
      <c r="L478" s="359" t="s">
        <v>903</v>
      </c>
      <c r="M478" s="359" t="s">
        <v>872</v>
      </c>
      <c r="N478" s="87" t="s">
        <v>11</v>
      </c>
      <c r="O478" s="87">
        <v>150</v>
      </c>
      <c r="P478" s="506"/>
      <c r="Q478" s="508">
        <v>6450</v>
      </c>
      <c r="R478" s="87">
        <f>O478*Q478</f>
        <v>967500</v>
      </c>
      <c r="S478" s="359">
        <v>26</v>
      </c>
      <c r="T478" s="509">
        <v>0.42</v>
      </c>
      <c r="U478" s="87">
        <f>R478*T478</f>
        <v>406350</v>
      </c>
      <c r="V478" s="87">
        <f>R478-U478</f>
        <v>561150</v>
      </c>
      <c r="W478" s="508">
        <f>V478+J478</f>
        <v>614970</v>
      </c>
      <c r="X478" s="508">
        <v>614970</v>
      </c>
      <c r="Y478" s="359">
        <v>50</v>
      </c>
      <c r="Z478" s="359">
        <v>0</v>
      </c>
      <c r="AA478" s="87">
        <v>0</v>
      </c>
    </row>
    <row r="479" spans="1:27" s="24" customFormat="1" ht="27.75" customHeight="1" x14ac:dyDescent="0.4">
      <c r="A479" s="545">
        <v>350</v>
      </c>
      <c r="B479" s="545" t="s">
        <v>26</v>
      </c>
      <c r="C479" s="545">
        <v>78653</v>
      </c>
      <c r="D479" s="546">
        <v>0</v>
      </c>
      <c r="E479" s="546">
        <v>2</v>
      </c>
      <c r="F479" s="546">
        <v>58</v>
      </c>
      <c r="G479" s="547" t="s">
        <v>1106</v>
      </c>
      <c r="H479" s="262">
        <f t="shared" si="64"/>
        <v>258</v>
      </c>
      <c r="I479" s="546">
        <v>230</v>
      </c>
      <c r="J479" s="548">
        <f t="shared" si="63"/>
        <v>59340</v>
      </c>
      <c r="K479" s="419"/>
      <c r="L479" s="87"/>
      <c r="M479" s="359"/>
      <c r="N479" s="87"/>
      <c r="O479" s="87"/>
      <c r="P479" s="506"/>
      <c r="Q479" s="87"/>
      <c r="R479" s="87"/>
      <c r="S479" s="359"/>
      <c r="T479" s="87"/>
      <c r="U479" s="87"/>
      <c r="V479" s="87"/>
      <c r="W479" s="508">
        <v>59340</v>
      </c>
      <c r="X479" s="508">
        <v>59340</v>
      </c>
      <c r="Y479" s="359">
        <v>50</v>
      </c>
      <c r="Z479" s="359">
        <v>0</v>
      </c>
      <c r="AA479" s="87">
        <v>0</v>
      </c>
    </row>
    <row r="480" spans="1:27" s="24" customFormat="1" ht="36" x14ac:dyDescent="0.4">
      <c r="A480" s="7">
        <v>351</v>
      </c>
      <c r="B480" s="7" t="s">
        <v>26</v>
      </c>
      <c r="C480" s="419">
        <v>60045</v>
      </c>
      <c r="D480" s="420">
        <v>0</v>
      </c>
      <c r="E480" s="420">
        <v>2</v>
      </c>
      <c r="F480" s="420">
        <v>58</v>
      </c>
      <c r="G480" s="360" t="s">
        <v>11</v>
      </c>
      <c r="H480" s="411">
        <f t="shared" si="64"/>
        <v>258</v>
      </c>
      <c r="I480" s="506">
        <v>130</v>
      </c>
      <c r="J480" s="507">
        <f t="shared" si="63"/>
        <v>33540</v>
      </c>
      <c r="K480" s="419">
        <v>1</v>
      </c>
      <c r="L480" s="359" t="s">
        <v>903</v>
      </c>
      <c r="M480" s="359" t="s">
        <v>872</v>
      </c>
      <c r="N480" s="87" t="s">
        <v>11</v>
      </c>
      <c r="O480" s="359">
        <v>64</v>
      </c>
      <c r="P480" s="506"/>
      <c r="Q480" s="508">
        <v>6450</v>
      </c>
      <c r="R480" s="87">
        <f>O480*Q480</f>
        <v>412800</v>
      </c>
      <c r="S480" s="359">
        <v>9</v>
      </c>
      <c r="T480" s="509">
        <v>0.09</v>
      </c>
      <c r="U480" s="87">
        <f>R480*T480</f>
        <v>37152</v>
      </c>
      <c r="V480" s="87">
        <f>R480-U480</f>
        <v>375648</v>
      </c>
      <c r="W480" s="508">
        <f>V480+J480</f>
        <v>409188</v>
      </c>
      <c r="X480" s="87">
        <f>O480/4*I480+V480</f>
        <v>377728</v>
      </c>
      <c r="Y480" s="359">
        <v>50</v>
      </c>
      <c r="Z480" s="359">
        <v>0</v>
      </c>
      <c r="AA480" s="87">
        <v>0</v>
      </c>
    </row>
    <row r="481" spans="1:27" s="24" customFormat="1" ht="17.25" customHeight="1" x14ac:dyDescent="0.4">
      <c r="A481" s="170">
        <v>352</v>
      </c>
      <c r="B481" s="170" t="s">
        <v>26</v>
      </c>
      <c r="C481" s="549">
        <v>71347</v>
      </c>
      <c r="D481" s="550">
        <v>10</v>
      </c>
      <c r="E481" s="550">
        <v>0</v>
      </c>
      <c r="F481" s="550">
        <v>0</v>
      </c>
      <c r="G481" s="551" t="s">
        <v>1011</v>
      </c>
      <c r="H481" s="552">
        <f t="shared" si="64"/>
        <v>4000</v>
      </c>
      <c r="I481" s="553">
        <v>130</v>
      </c>
      <c r="J481" s="554">
        <f t="shared" si="63"/>
        <v>520000</v>
      </c>
      <c r="K481" s="549"/>
      <c r="L481" s="555"/>
      <c r="M481" s="168"/>
      <c r="N481" s="555"/>
      <c r="O481" s="555"/>
      <c r="P481" s="553"/>
      <c r="Q481" s="555"/>
      <c r="R481" s="555"/>
      <c r="S481" s="168"/>
      <c r="T481" s="555"/>
      <c r="U481" s="555"/>
      <c r="V481" s="555"/>
      <c r="W481" s="556">
        <v>520000</v>
      </c>
      <c r="X481" s="556">
        <v>520000</v>
      </c>
      <c r="Y481" s="168">
        <v>0</v>
      </c>
      <c r="Z481" s="557">
        <v>520000</v>
      </c>
      <c r="AA481" s="555">
        <v>0.3</v>
      </c>
    </row>
    <row r="482" spans="1:27" s="24" customFormat="1" ht="36" x14ac:dyDescent="0.4">
      <c r="A482" s="7">
        <v>353</v>
      </c>
      <c r="B482" s="7" t="s">
        <v>26</v>
      </c>
      <c r="C482" s="419">
        <v>77577</v>
      </c>
      <c r="D482" s="420">
        <v>0</v>
      </c>
      <c r="E482" s="420">
        <v>2</v>
      </c>
      <c r="F482" s="420">
        <v>9</v>
      </c>
      <c r="G482" s="360" t="s">
        <v>11</v>
      </c>
      <c r="H482" s="411">
        <f t="shared" si="64"/>
        <v>209</v>
      </c>
      <c r="I482" s="506">
        <v>230</v>
      </c>
      <c r="J482" s="507">
        <f t="shared" si="63"/>
        <v>48070</v>
      </c>
      <c r="K482" s="419">
        <v>1</v>
      </c>
      <c r="L482" s="7" t="s">
        <v>903</v>
      </c>
      <c r="M482" s="359" t="s">
        <v>875</v>
      </c>
      <c r="N482" s="359" t="s">
        <v>11</v>
      </c>
      <c r="O482" s="359">
        <v>72</v>
      </c>
      <c r="P482" s="506"/>
      <c r="Q482" s="508">
        <v>6450</v>
      </c>
      <c r="R482" s="87">
        <f>O482*Q482</f>
        <v>464400</v>
      </c>
      <c r="S482" s="359">
        <v>6</v>
      </c>
      <c r="T482" s="509">
        <v>0.2</v>
      </c>
      <c r="U482" s="87">
        <f>R482*T482</f>
        <v>92880</v>
      </c>
      <c r="V482" s="87">
        <f>R482-U482</f>
        <v>371520</v>
      </c>
      <c r="W482" s="508">
        <f>V482+J482</f>
        <v>419590</v>
      </c>
      <c r="X482" s="87">
        <f>O482/4*I482+V482</f>
        <v>375660</v>
      </c>
      <c r="Y482" s="359">
        <v>50</v>
      </c>
      <c r="Z482" s="359">
        <v>0</v>
      </c>
      <c r="AA482" s="87">
        <v>0</v>
      </c>
    </row>
    <row r="483" spans="1:27" s="413" customFormat="1" ht="36" x14ac:dyDescent="0.4">
      <c r="A483" s="442">
        <v>354</v>
      </c>
      <c r="B483" s="442" t="s">
        <v>26</v>
      </c>
      <c r="C483" s="481">
        <v>60036</v>
      </c>
      <c r="D483" s="482">
        <v>4</v>
      </c>
      <c r="E483" s="482">
        <v>3</v>
      </c>
      <c r="F483" s="482">
        <v>71</v>
      </c>
      <c r="G483" s="476" t="s">
        <v>11</v>
      </c>
      <c r="H483" s="483">
        <f t="shared" si="64"/>
        <v>1971</v>
      </c>
      <c r="I483" s="533">
        <v>750</v>
      </c>
      <c r="J483" s="537">
        <f t="shared" si="63"/>
        <v>1478250</v>
      </c>
      <c r="K483" s="481">
        <v>1</v>
      </c>
      <c r="L483" s="442" t="s">
        <v>903</v>
      </c>
      <c r="M483" s="417" t="s">
        <v>872</v>
      </c>
      <c r="N483" s="417" t="s">
        <v>11</v>
      </c>
      <c r="O483" s="417">
        <v>280</v>
      </c>
      <c r="P483" s="533">
        <v>28.72</v>
      </c>
      <c r="Q483" s="532">
        <v>6450</v>
      </c>
      <c r="R483" s="532">
        <f>O483*Q483</f>
        <v>1806000</v>
      </c>
      <c r="S483" s="417">
        <v>20</v>
      </c>
      <c r="T483" s="535">
        <v>0.3</v>
      </c>
      <c r="U483" s="532">
        <f>R483*T483</f>
        <v>541800</v>
      </c>
      <c r="V483" s="532">
        <f>R483-U483</f>
        <v>1264200</v>
      </c>
      <c r="W483" s="534">
        <f>V483+J483</f>
        <v>2742450</v>
      </c>
      <c r="X483" s="532">
        <f>J483*P483%+V483</f>
        <v>1688753.4</v>
      </c>
      <c r="Y483" s="417">
        <v>50</v>
      </c>
      <c r="Z483" s="417">
        <v>0</v>
      </c>
      <c r="AA483" s="532">
        <v>0</v>
      </c>
    </row>
    <row r="484" spans="1:27" s="413" customFormat="1" ht="18" x14ac:dyDescent="0.4">
      <c r="A484" s="442"/>
      <c r="B484" s="442"/>
      <c r="C484" s="481"/>
      <c r="D484" s="482"/>
      <c r="E484" s="482"/>
      <c r="F484" s="482"/>
      <c r="G484" s="476"/>
      <c r="H484" s="483"/>
      <c r="I484" s="533"/>
      <c r="J484" s="537"/>
      <c r="K484" s="1068">
        <v>2</v>
      </c>
      <c r="L484" s="438" t="s">
        <v>903</v>
      </c>
      <c r="M484" s="1071" t="s">
        <v>888</v>
      </c>
      <c r="N484" s="1071" t="s">
        <v>11</v>
      </c>
      <c r="O484" s="1071">
        <v>176</v>
      </c>
      <c r="P484" s="1074">
        <v>18.05</v>
      </c>
      <c r="Q484" s="1074">
        <v>6450</v>
      </c>
      <c r="R484" s="1074">
        <f>O484*Q484</f>
        <v>1135200</v>
      </c>
      <c r="S484" s="1071">
        <v>20</v>
      </c>
      <c r="T484" s="1098">
        <v>0.3</v>
      </c>
      <c r="U484" s="1074">
        <f>R484*T484</f>
        <v>340560</v>
      </c>
      <c r="V484" s="1074">
        <f>R484-U484</f>
        <v>794640</v>
      </c>
      <c r="W484" s="1097">
        <f>V484+J483</f>
        <v>2272890</v>
      </c>
      <c r="X484" s="1074">
        <f>J483*P484%+V484</f>
        <v>1061464.125</v>
      </c>
      <c r="Y484" s="1071">
        <v>10</v>
      </c>
      <c r="Z484" s="1071">
        <v>0</v>
      </c>
      <c r="AA484" s="1074">
        <v>0</v>
      </c>
    </row>
    <row r="485" spans="1:27" s="413" customFormat="1" ht="18" x14ac:dyDescent="0.4">
      <c r="A485" s="442"/>
      <c r="B485" s="442"/>
      <c r="C485" s="481"/>
      <c r="D485" s="482"/>
      <c r="E485" s="482"/>
      <c r="F485" s="482"/>
      <c r="G485" s="476"/>
      <c r="H485" s="483"/>
      <c r="I485" s="533"/>
      <c r="J485" s="537"/>
      <c r="K485" s="1069"/>
      <c r="L485" s="439" t="s">
        <v>886</v>
      </c>
      <c r="M485" s="1073"/>
      <c r="N485" s="1073"/>
      <c r="O485" s="1072"/>
      <c r="P485" s="1075"/>
      <c r="Q485" s="1075"/>
      <c r="R485" s="1075"/>
      <c r="S485" s="1072"/>
      <c r="T485" s="1075"/>
      <c r="U485" s="1075"/>
      <c r="V485" s="1075"/>
      <c r="W485" s="1075"/>
      <c r="X485" s="1075"/>
      <c r="Y485" s="1072"/>
      <c r="Z485" s="1072"/>
      <c r="AA485" s="1075"/>
    </row>
    <row r="486" spans="1:27" s="413" customFormat="1" ht="18" x14ac:dyDescent="0.4">
      <c r="A486" s="442"/>
      <c r="B486" s="442"/>
      <c r="C486" s="481"/>
      <c r="D486" s="482"/>
      <c r="E486" s="482"/>
      <c r="F486" s="482"/>
      <c r="G486" s="476"/>
      <c r="H486" s="483"/>
      <c r="I486" s="533"/>
      <c r="J486" s="537"/>
      <c r="K486" s="1070"/>
      <c r="L486" s="440" t="s">
        <v>887</v>
      </c>
      <c r="M486" s="1072"/>
      <c r="N486" s="1072"/>
      <c r="O486" s="417">
        <v>176</v>
      </c>
      <c r="P486" s="533">
        <v>18.05</v>
      </c>
      <c r="Q486" s="532">
        <v>6450</v>
      </c>
      <c r="R486" s="532">
        <f>O486*Q486</f>
        <v>1135200</v>
      </c>
      <c r="S486" s="417">
        <v>20</v>
      </c>
      <c r="T486" s="535">
        <v>0.3</v>
      </c>
      <c r="U486" s="532">
        <f>R486*T486</f>
        <v>340560</v>
      </c>
      <c r="V486" s="532">
        <f>R486-U486</f>
        <v>794640</v>
      </c>
      <c r="W486" s="534">
        <f>V486+J483</f>
        <v>2272890</v>
      </c>
      <c r="X486" s="532">
        <f>J483*P486%+V486</f>
        <v>1061464.125</v>
      </c>
      <c r="Y486" s="417">
        <v>10</v>
      </c>
      <c r="Z486" s="417">
        <v>0</v>
      </c>
      <c r="AA486" s="532">
        <v>0</v>
      </c>
    </row>
    <row r="487" spans="1:27" s="413" customFormat="1" ht="18" x14ac:dyDescent="0.4">
      <c r="A487" s="442"/>
      <c r="B487" s="442"/>
      <c r="C487" s="481"/>
      <c r="D487" s="482"/>
      <c r="E487" s="482"/>
      <c r="F487" s="482"/>
      <c r="G487" s="476"/>
      <c r="H487" s="483"/>
      <c r="I487" s="533"/>
      <c r="J487" s="537"/>
      <c r="K487" s="481">
        <v>3</v>
      </c>
      <c r="L487" s="383" t="s">
        <v>903</v>
      </c>
      <c r="M487" s="417" t="s">
        <v>872</v>
      </c>
      <c r="N487" s="417" t="s">
        <v>11</v>
      </c>
      <c r="O487" s="533">
        <v>143</v>
      </c>
      <c r="P487" s="533">
        <v>14.67</v>
      </c>
      <c r="Q487" s="532">
        <v>6450</v>
      </c>
      <c r="R487" s="532">
        <f>O487*Q487</f>
        <v>922350</v>
      </c>
      <c r="S487" s="417">
        <v>20</v>
      </c>
      <c r="T487" s="535">
        <v>0.3</v>
      </c>
      <c r="U487" s="532">
        <f>R487*T487</f>
        <v>276705</v>
      </c>
      <c r="V487" s="532">
        <f>R487-U487</f>
        <v>645645</v>
      </c>
      <c r="W487" s="534">
        <f>V487+J483</f>
        <v>2123895</v>
      </c>
      <c r="X487" s="532">
        <f>J483*P487%+V487</f>
        <v>862504.27500000002</v>
      </c>
      <c r="Y487" s="417">
        <v>10</v>
      </c>
      <c r="Z487" s="417">
        <v>0</v>
      </c>
      <c r="AA487" s="532">
        <v>0</v>
      </c>
    </row>
    <row r="488" spans="1:27" s="413" customFormat="1" ht="18" x14ac:dyDescent="0.4">
      <c r="A488" s="442"/>
      <c r="B488" s="442"/>
      <c r="C488" s="481"/>
      <c r="D488" s="482"/>
      <c r="E488" s="482"/>
      <c r="F488" s="482"/>
      <c r="G488" s="476"/>
      <c r="H488" s="483"/>
      <c r="I488" s="533"/>
      <c r="J488" s="537"/>
      <c r="K488" s="1053">
        <v>4</v>
      </c>
      <c r="L488" s="438" t="s">
        <v>903</v>
      </c>
      <c r="M488" s="1071" t="s">
        <v>872</v>
      </c>
      <c r="N488" s="1051" t="s">
        <v>11</v>
      </c>
      <c r="O488" s="1074">
        <v>68</v>
      </c>
      <c r="P488" s="1074">
        <v>6.97</v>
      </c>
      <c r="Q488" s="1051">
        <v>6450</v>
      </c>
      <c r="R488" s="1051">
        <f>O488*Q488</f>
        <v>438600</v>
      </c>
      <c r="S488" s="1074">
        <v>20</v>
      </c>
      <c r="T488" s="1095">
        <v>0.3</v>
      </c>
      <c r="U488" s="1051">
        <f>R488*T488</f>
        <v>131580</v>
      </c>
      <c r="V488" s="1051">
        <f>R488-U488</f>
        <v>307020</v>
      </c>
      <c r="W488" s="1096">
        <f>J483+V488</f>
        <v>1785270</v>
      </c>
      <c r="X488" s="1051">
        <f>J483*P488%+V488</f>
        <v>410054.02500000002</v>
      </c>
      <c r="Y488" s="1051">
        <v>10</v>
      </c>
      <c r="Z488" s="1051">
        <v>0</v>
      </c>
      <c r="AA488" s="1051">
        <v>0</v>
      </c>
    </row>
    <row r="489" spans="1:27" s="413" customFormat="1" ht="18" x14ac:dyDescent="0.4">
      <c r="A489" s="438"/>
      <c r="B489" s="438"/>
      <c r="C489" s="538"/>
      <c r="D489" s="539"/>
      <c r="E489" s="539"/>
      <c r="F489" s="539"/>
      <c r="G489" s="540"/>
      <c r="H489" s="541"/>
      <c r="I489" s="558"/>
      <c r="J489" s="543"/>
      <c r="K489" s="1054"/>
      <c r="L489" s="439"/>
      <c r="M489" s="1073"/>
      <c r="N489" s="1052"/>
      <c r="O489" s="1075"/>
      <c r="P489" s="1075"/>
      <c r="Q489" s="1052"/>
      <c r="R489" s="1052"/>
      <c r="S489" s="1075"/>
      <c r="T489" s="1052"/>
      <c r="U489" s="1052"/>
      <c r="V489" s="1052"/>
      <c r="W489" s="1052"/>
      <c r="X489" s="1052"/>
      <c r="Y489" s="1052"/>
      <c r="Z489" s="1052"/>
      <c r="AA489" s="1052"/>
    </row>
    <row r="490" spans="1:27" s="532" customFormat="1" ht="18" x14ac:dyDescent="0.4">
      <c r="A490" s="442"/>
      <c r="B490" s="442"/>
      <c r="C490" s="481"/>
      <c r="D490" s="482"/>
      <c r="E490" s="482"/>
      <c r="F490" s="482"/>
      <c r="G490" s="476"/>
      <c r="H490" s="483"/>
      <c r="I490" s="533"/>
      <c r="J490" s="537"/>
      <c r="K490" s="1054"/>
      <c r="L490" s="442" t="s">
        <v>886</v>
      </c>
      <c r="M490" s="1073"/>
      <c r="N490" s="533" t="s">
        <v>12</v>
      </c>
      <c r="O490" s="417">
        <v>32</v>
      </c>
      <c r="P490" s="559">
        <v>3.28</v>
      </c>
      <c r="Q490" s="559">
        <v>6450</v>
      </c>
      <c r="R490" s="559">
        <f>O490*Q490</f>
        <v>206400</v>
      </c>
      <c r="S490" s="417">
        <v>20</v>
      </c>
      <c r="T490" s="560">
        <v>0.3</v>
      </c>
      <c r="U490" s="559">
        <f>R490*T490</f>
        <v>61920</v>
      </c>
      <c r="V490" s="559">
        <f>R490-U490</f>
        <v>144480</v>
      </c>
      <c r="W490" s="561">
        <f>V490+J483</f>
        <v>1622730</v>
      </c>
      <c r="X490" s="559">
        <f>J483*P490%+V490</f>
        <v>192966.59999999998</v>
      </c>
      <c r="Y490" s="562">
        <v>0</v>
      </c>
      <c r="Z490" s="562">
        <v>192966.6</v>
      </c>
      <c r="AA490" s="559">
        <v>0.3</v>
      </c>
    </row>
    <row r="491" spans="1:27" s="413" customFormat="1" ht="18" x14ac:dyDescent="0.4">
      <c r="A491" s="440"/>
      <c r="B491" s="440"/>
      <c r="C491" s="479"/>
      <c r="D491" s="480"/>
      <c r="E491" s="480"/>
      <c r="F491" s="480"/>
      <c r="G491" s="563"/>
      <c r="H491" s="564"/>
      <c r="I491" s="565"/>
      <c r="J491" s="566"/>
      <c r="K491" s="1055"/>
      <c r="L491" s="567" t="s">
        <v>887</v>
      </c>
      <c r="M491" s="1072"/>
      <c r="N491" s="565" t="s">
        <v>11</v>
      </c>
      <c r="O491" s="567">
        <v>100</v>
      </c>
      <c r="P491" s="565">
        <v>10.26</v>
      </c>
      <c r="Q491" s="568">
        <v>6450</v>
      </c>
      <c r="R491" s="568">
        <f>O491*Q491</f>
        <v>645000</v>
      </c>
      <c r="S491" s="567">
        <v>20</v>
      </c>
      <c r="T491" s="569">
        <v>0.3</v>
      </c>
      <c r="U491" s="568">
        <f>R491*T491</f>
        <v>193500</v>
      </c>
      <c r="V491" s="568">
        <f>R491-U491</f>
        <v>451500</v>
      </c>
      <c r="W491" s="570">
        <f>V491+J483</f>
        <v>1929750</v>
      </c>
      <c r="X491" s="568">
        <f>J483*P491%+V491</f>
        <v>603168.44999999995</v>
      </c>
      <c r="Y491" s="567">
        <v>10</v>
      </c>
      <c r="Z491" s="567">
        <v>0</v>
      </c>
      <c r="AA491" s="568">
        <v>0</v>
      </c>
    </row>
    <row r="492" spans="1:27" s="24" customFormat="1" ht="22.5" customHeight="1" x14ac:dyDescent="0.4">
      <c r="A492" s="7">
        <v>355</v>
      </c>
      <c r="B492" s="7" t="s">
        <v>26</v>
      </c>
      <c r="C492" s="419">
        <v>15412</v>
      </c>
      <c r="D492" s="420">
        <v>18</v>
      </c>
      <c r="E492" s="420">
        <v>0</v>
      </c>
      <c r="F492" s="420">
        <v>97</v>
      </c>
      <c r="G492" s="447" t="s">
        <v>1106</v>
      </c>
      <c r="H492" s="411">
        <f t="shared" si="64"/>
        <v>7297</v>
      </c>
      <c r="I492" s="506">
        <v>170</v>
      </c>
      <c r="J492" s="507">
        <f t="shared" si="63"/>
        <v>1240490</v>
      </c>
      <c r="K492" s="419"/>
      <c r="L492" s="87"/>
      <c r="M492" s="359"/>
      <c r="N492" s="87"/>
      <c r="O492" s="87"/>
      <c r="P492" s="506"/>
      <c r="Q492" s="87"/>
      <c r="R492" s="87"/>
      <c r="S492" s="359"/>
      <c r="T492" s="87"/>
      <c r="U492" s="87"/>
      <c r="V492" s="87"/>
      <c r="W492" s="508">
        <v>1240490</v>
      </c>
      <c r="X492" s="508">
        <v>1240490</v>
      </c>
      <c r="Y492" s="359">
        <v>50</v>
      </c>
      <c r="Z492" s="359">
        <v>0</v>
      </c>
      <c r="AA492" s="87">
        <v>0</v>
      </c>
    </row>
    <row r="493" spans="1:27" s="24" customFormat="1" ht="18.75" customHeight="1" x14ac:dyDescent="0.4">
      <c r="A493" s="7">
        <v>356</v>
      </c>
      <c r="B493" s="7" t="s">
        <v>26</v>
      </c>
      <c r="C493" s="419">
        <v>15411</v>
      </c>
      <c r="D493" s="420">
        <v>8</v>
      </c>
      <c r="E493" s="420">
        <v>0</v>
      </c>
      <c r="F493" s="420">
        <v>77</v>
      </c>
      <c r="G493" s="447" t="s">
        <v>1106</v>
      </c>
      <c r="H493" s="411">
        <f t="shared" si="64"/>
        <v>3277</v>
      </c>
      <c r="I493" s="506">
        <v>170</v>
      </c>
      <c r="J493" s="507">
        <f t="shared" si="63"/>
        <v>557090</v>
      </c>
      <c r="K493" s="419"/>
      <c r="L493" s="87"/>
      <c r="M493" s="359"/>
      <c r="N493" s="87"/>
      <c r="O493" s="87"/>
      <c r="P493" s="449"/>
      <c r="Q493" s="87"/>
      <c r="R493" s="87"/>
      <c r="S493" s="359"/>
      <c r="T493" s="87"/>
      <c r="U493" s="87"/>
      <c r="V493" s="87"/>
      <c r="W493" s="508">
        <v>557090</v>
      </c>
      <c r="X493" s="508">
        <v>557090</v>
      </c>
      <c r="Y493" s="359">
        <v>50</v>
      </c>
      <c r="Z493" s="359">
        <v>0</v>
      </c>
      <c r="AA493" s="87">
        <v>0</v>
      </c>
    </row>
    <row r="494" spans="1:27" s="24" customFormat="1" ht="19.5" customHeight="1" x14ac:dyDescent="0.4">
      <c r="A494" s="7">
        <v>357</v>
      </c>
      <c r="B494" s="7" t="s">
        <v>26</v>
      </c>
      <c r="C494" s="419">
        <v>18955</v>
      </c>
      <c r="D494" s="420">
        <v>30</v>
      </c>
      <c r="E494" s="420">
        <v>2</v>
      </c>
      <c r="F494" s="420">
        <v>70</v>
      </c>
      <c r="G494" s="447" t="s">
        <v>1106</v>
      </c>
      <c r="H494" s="411">
        <f t="shared" si="64"/>
        <v>12270</v>
      </c>
      <c r="I494" s="506">
        <v>170</v>
      </c>
      <c r="J494" s="507">
        <f t="shared" si="63"/>
        <v>2085900</v>
      </c>
      <c r="K494" s="419"/>
      <c r="L494" s="87"/>
      <c r="M494" s="359"/>
      <c r="N494" s="87"/>
      <c r="O494" s="87"/>
      <c r="P494" s="506"/>
      <c r="Q494" s="87"/>
      <c r="R494" s="87"/>
      <c r="S494" s="359"/>
      <c r="T494" s="87"/>
      <c r="U494" s="87"/>
      <c r="V494" s="87"/>
      <c r="W494" s="508">
        <v>2085900</v>
      </c>
      <c r="X494" s="508">
        <v>2085900</v>
      </c>
      <c r="Y494" s="359">
        <v>50</v>
      </c>
      <c r="Z494" s="359">
        <v>0</v>
      </c>
      <c r="AA494" s="87">
        <v>0</v>
      </c>
    </row>
    <row r="495" spans="1:27" s="24" customFormat="1" ht="18" x14ac:dyDescent="0.4">
      <c r="A495" s="1176">
        <v>358</v>
      </c>
      <c r="B495" s="1053" t="s">
        <v>26</v>
      </c>
      <c r="C495" s="1053">
        <v>32320</v>
      </c>
      <c r="D495" s="1056">
        <v>5</v>
      </c>
      <c r="E495" s="1056">
        <v>1</v>
      </c>
      <c r="F495" s="1056">
        <v>39</v>
      </c>
      <c r="G495" s="1059" t="s">
        <v>11</v>
      </c>
      <c r="H495" s="1062">
        <v>202</v>
      </c>
      <c r="I495" s="1056">
        <v>470</v>
      </c>
      <c r="J495" s="1065">
        <f t="shared" si="63"/>
        <v>94940</v>
      </c>
      <c r="K495" s="481">
        <v>1</v>
      </c>
      <c r="L495" s="442" t="s">
        <v>903</v>
      </c>
      <c r="M495" s="417" t="s">
        <v>872</v>
      </c>
      <c r="N495" s="532" t="s">
        <v>11</v>
      </c>
      <c r="O495" s="417">
        <v>163</v>
      </c>
      <c r="P495" s="533"/>
      <c r="Q495" s="534">
        <v>6450</v>
      </c>
      <c r="R495" s="532">
        <f>O495*Q495</f>
        <v>1051350</v>
      </c>
      <c r="S495" s="417">
        <v>20</v>
      </c>
      <c r="T495" s="535">
        <v>0.3</v>
      </c>
      <c r="U495" s="532">
        <f>R495*T495</f>
        <v>315405</v>
      </c>
      <c r="V495" s="532">
        <f>R495-U495</f>
        <v>735945</v>
      </c>
      <c r="W495" s="534">
        <f>V495+J495</f>
        <v>830885</v>
      </c>
      <c r="X495" s="532">
        <f>O495/4*I495+V495</f>
        <v>755097.5</v>
      </c>
      <c r="Y495" s="417">
        <v>50</v>
      </c>
      <c r="Z495" s="417">
        <v>0</v>
      </c>
      <c r="AA495" s="532">
        <v>0</v>
      </c>
    </row>
    <row r="496" spans="1:27" s="24" customFormat="1" ht="18" x14ac:dyDescent="0.4">
      <c r="A496" s="1177"/>
      <c r="B496" s="1054"/>
      <c r="C496" s="1054"/>
      <c r="D496" s="1057"/>
      <c r="E496" s="1057"/>
      <c r="F496" s="1057"/>
      <c r="G496" s="1060"/>
      <c r="H496" s="1063"/>
      <c r="I496" s="1057"/>
      <c r="J496" s="1066"/>
      <c r="K496" s="481">
        <v>3</v>
      </c>
      <c r="L496" s="442" t="s">
        <v>903</v>
      </c>
      <c r="M496" s="417" t="s">
        <v>875</v>
      </c>
      <c r="N496" s="532" t="s">
        <v>11</v>
      </c>
      <c r="O496" s="417">
        <v>240</v>
      </c>
      <c r="P496" s="533"/>
      <c r="Q496" s="534">
        <v>6450</v>
      </c>
      <c r="R496" s="532">
        <f t="shared" ref="R496:R499" si="72">O496*Q496</f>
        <v>1548000</v>
      </c>
      <c r="S496" s="417">
        <v>20</v>
      </c>
      <c r="T496" s="535">
        <v>0.93</v>
      </c>
      <c r="U496" s="532">
        <f>R496*T496</f>
        <v>1439640</v>
      </c>
      <c r="V496" s="532">
        <f t="shared" ref="V496:V499" si="73">R496-U496</f>
        <v>108360</v>
      </c>
      <c r="W496" s="534">
        <f t="shared" ref="W496:W499" si="74">V496+J496</f>
        <v>108360</v>
      </c>
      <c r="X496" s="532">
        <f>O496/4*I495+V496</f>
        <v>136560</v>
      </c>
      <c r="Y496" s="417">
        <v>10</v>
      </c>
      <c r="Z496" s="417">
        <v>0</v>
      </c>
      <c r="AA496" s="532">
        <v>0</v>
      </c>
    </row>
    <row r="497" spans="1:27" s="24" customFormat="1" ht="18" x14ac:dyDescent="0.4">
      <c r="A497" s="1177"/>
      <c r="B497" s="1054"/>
      <c r="C497" s="1054"/>
      <c r="D497" s="1057"/>
      <c r="E497" s="1057"/>
      <c r="F497" s="1057"/>
      <c r="G497" s="1060"/>
      <c r="H497" s="1063"/>
      <c r="I497" s="1057"/>
      <c r="J497" s="1066"/>
      <c r="K497" s="481">
        <v>4</v>
      </c>
      <c r="L497" s="442" t="s">
        <v>909</v>
      </c>
      <c r="M497" s="417" t="s">
        <v>875</v>
      </c>
      <c r="N497" s="532" t="s">
        <v>11</v>
      </c>
      <c r="O497" s="417">
        <v>72</v>
      </c>
      <c r="P497" s="533"/>
      <c r="Q497" s="534">
        <v>6450</v>
      </c>
      <c r="R497" s="532">
        <f t="shared" si="72"/>
        <v>464400</v>
      </c>
      <c r="S497" s="417">
        <v>20</v>
      </c>
      <c r="T497" s="535">
        <v>0.93</v>
      </c>
      <c r="U497" s="532">
        <f>R497*T497</f>
        <v>431892</v>
      </c>
      <c r="V497" s="532">
        <f t="shared" si="73"/>
        <v>32508</v>
      </c>
      <c r="W497" s="534">
        <f t="shared" si="74"/>
        <v>32508</v>
      </c>
      <c r="X497" s="532">
        <f>O497/4*I495+V497</f>
        <v>40968</v>
      </c>
      <c r="Y497" s="417">
        <v>10</v>
      </c>
      <c r="Z497" s="417">
        <v>0</v>
      </c>
      <c r="AA497" s="532">
        <v>0</v>
      </c>
    </row>
    <row r="498" spans="1:27" s="24" customFormat="1" ht="18" x14ac:dyDescent="0.4">
      <c r="A498" s="1177"/>
      <c r="B498" s="1054"/>
      <c r="C498" s="1054"/>
      <c r="D498" s="1057"/>
      <c r="E498" s="1057"/>
      <c r="F498" s="1057"/>
      <c r="G498" s="1060"/>
      <c r="H498" s="1063"/>
      <c r="I498" s="1057"/>
      <c r="J498" s="1066"/>
      <c r="K498" s="481">
        <v>5</v>
      </c>
      <c r="L498" s="442" t="s">
        <v>903</v>
      </c>
      <c r="M498" s="417" t="s">
        <v>872</v>
      </c>
      <c r="N498" s="532" t="s">
        <v>11</v>
      </c>
      <c r="O498" s="417">
        <v>163</v>
      </c>
      <c r="P498" s="533"/>
      <c r="Q498" s="534">
        <v>6450</v>
      </c>
      <c r="R498" s="532">
        <f t="shared" si="72"/>
        <v>1051350</v>
      </c>
      <c r="S498" s="417">
        <v>20</v>
      </c>
      <c r="T498" s="535">
        <v>0.3</v>
      </c>
      <c r="U498" s="532">
        <f>R498*T498</f>
        <v>315405</v>
      </c>
      <c r="V498" s="532">
        <f t="shared" si="73"/>
        <v>735945</v>
      </c>
      <c r="W498" s="534">
        <f t="shared" si="74"/>
        <v>735945</v>
      </c>
      <c r="X498" s="532">
        <f>O498/4*I495+V498</f>
        <v>755097.5</v>
      </c>
      <c r="Y498" s="417">
        <v>10</v>
      </c>
      <c r="Z498" s="417">
        <v>0</v>
      </c>
      <c r="AA498" s="532">
        <v>0</v>
      </c>
    </row>
    <row r="499" spans="1:27" s="24" customFormat="1" ht="18" x14ac:dyDescent="0.4">
      <c r="A499" s="1177"/>
      <c r="B499" s="1054"/>
      <c r="C499" s="1054"/>
      <c r="D499" s="1057"/>
      <c r="E499" s="1057"/>
      <c r="F499" s="1057"/>
      <c r="G499" s="1061"/>
      <c r="H499" s="1064"/>
      <c r="I499" s="1058"/>
      <c r="J499" s="1067"/>
      <c r="K499" s="481">
        <v>6</v>
      </c>
      <c r="L499" s="442" t="s">
        <v>903</v>
      </c>
      <c r="M499" s="417" t="s">
        <v>872</v>
      </c>
      <c r="N499" s="532" t="s">
        <v>11</v>
      </c>
      <c r="O499" s="417">
        <v>168</v>
      </c>
      <c r="P499" s="533"/>
      <c r="Q499" s="534">
        <v>6450</v>
      </c>
      <c r="R499" s="532">
        <f t="shared" si="72"/>
        <v>1083600</v>
      </c>
      <c r="S499" s="417">
        <v>20</v>
      </c>
      <c r="T499" s="535">
        <v>0.3</v>
      </c>
      <c r="U499" s="532">
        <f>R499*T499</f>
        <v>325080</v>
      </c>
      <c r="V499" s="532">
        <f t="shared" si="73"/>
        <v>758520</v>
      </c>
      <c r="W499" s="534">
        <f t="shared" si="74"/>
        <v>758520</v>
      </c>
      <c r="X499" s="532">
        <f>O499/4*I495+V499</f>
        <v>778260</v>
      </c>
      <c r="Y499" s="417">
        <v>10</v>
      </c>
      <c r="Z499" s="417">
        <v>0</v>
      </c>
      <c r="AA499" s="532">
        <v>0</v>
      </c>
    </row>
    <row r="500" spans="1:27" s="24" customFormat="1" ht="21.75" customHeight="1" x14ac:dyDescent="0.4">
      <c r="A500" s="1178"/>
      <c r="B500" s="1055"/>
      <c r="C500" s="1055"/>
      <c r="D500" s="1058"/>
      <c r="E500" s="1058"/>
      <c r="F500" s="1058"/>
      <c r="G500" s="571" t="s">
        <v>1106</v>
      </c>
      <c r="H500" s="572">
        <v>2139</v>
      </c>
      <c r="I500" s="539">
        <v>470</v>
      </c>
      <c r="J500" s="573">
        <f>H500*I500</f>
        <v>1005330</v>
      </c>
      <c r="K500" s="481"/>
      <c r="L500" s="442"/>
      <c r="M500" s="417"/>
      <c r="N500" s="532"/>
      <c r="O500" s="417"/>
      <c r="P500" s="533"/>
      <c r="Q500" s="534"/>
      <c r="R500" s="532"/>
      <c r="S500" s="417"/>
      <c r="T500" s="532"/>
      <c r="U500" s="532"/>
      <c r="V500" s="532"/>
      <c r="W500" s="534">
        <v>1005330</v>
      </c>
      <c r="X500" s="534">
        <v>1005330</v>
      </c>
      <c r="Y500" s="417">
        <v>50</v>
      </c>
      <c r="Z500" s="417">
        <v>0</v>
      </c>
      <c r="AA500" s="532">
        <v>0</v>
      </c>
    </row>
    <row r="501" spans="1:27" s="24" customFormat="1" ht="18" x14ac:dyDescent="0.4">
      <c r="A501" s="1078">
        <v>359</v>
      </c>
      <c r="B501" s="1078" t="s">
        <v>26</v>
      </c>
      <c r="C501" s="1078">
        <v>55185</v>
      </c>
      <c r="D501" s="1081">
        <v>0</v>
      </c>
      <c r="E501" s="1081">
        <v>1</v>
      </c>
      <c r="F501" s="1081">
        <v>9</v>
      </c>
      <c r="G501" s="1179" t="s">
        <v>11</v>
      </c>
      <c r="H501" s="1084">
        <f t="shared" si="64"/>
        <v>109</v>
      </c>
      <c r="I501" s="1081">
        <v>130</v>
      </c>
      <c r="J501" s="1087">
        <f t="shared" ref="J501:J557" si="75">H501*I501</f>
        <v>14170</v>
      </c>
      <c r="K501" s="419">
        <v>1</v>
      </c>
      <c r="L501" s="359" t="s">
        <v>903</v>
      </c>
      <c r="M501" s="359" t="s">
        <v>875</v>
      </c>
      <c r="N501" s="87" t="s">
        <v>11</v>
      </c>
      <c r="O501" s="87">
        <v>60</v>
      </c>
      <c r="P501" s="506"/>
      <c r="Q501" s="508">
        <v>6450</v>
      </c>
      <c r="R501" s="87">
        <f>O501*Q501</f>
        <v>387000</v>
      </c>
      <c r="S501" s="359">
        <v>25</v>
      </c>
      <c r="T501" s="509">
        <v>0.93</v>
      </c>
      <c r="U501" s="87">
        <f>R501*T501</f>
        <v>359910</v>
      </c>
      <c r="V501" s="87">
        <f>R501-U501</f>
        <v>27090</v>
      </c>
      <c r="W501" s="508">
        <f>V501+J501</f>
        <v>41260</v>
      </c>
      <c r="X501" s="87">
        <f>O501/4*I501+V501</f>
        <v>29040</v>
      </c>
      <c r="Y501" s="359">
        <v>50</v>
      </c>
      <c r="Z501" s="359">
        <v>0</v>
      </c>
      <c r="AA501" s="87">
        <v>0</v>
      </c>
    </row>
    <row r="502" spans="1:27" s="24" customFormat="1" ht="18" x14ac:dyDescent="0.4">
      <c r="A502" s="1080"/>
      <c r="B502" s="1080"/>
      <c r="C502" s="1080"/>
      <c r="D502" s="1083"/>
      <c r="E502" s="1083"/>
      <c r="F502" s="1083"/>
      <c r="G502" s="1180"/>
      <c r="H502" s="1086"/>
      <c r="I502" s="1083"/>
      <c r="J502" s="1089"/>
      <c r="K502" s="419">
        <v>2</v>
      </c>
      <c r="L502" s="359" t="s">
        <v>903</v>
      </c>
      <c r="M502" s="359" t="s">
        <v>872</v>
      </c>
      <c r="N502" s="87" t="s">
        <v>11</v>
      </c>
      <c r="O502" s="87">
        <v>40</v>
      </c>
      <c r="P502" s="506"/>
      <c r="Q502" s="508">
        <v>6450</v>
      </c>
      <c r="R502" s="87">
        <f>O502*Q502</f>
        <v>258000</v>
      </c>
      <c r="S502" s="359">
        <v>25</v>
      </c>
      <c r="T502" s="509">
        <v>0.4</v>
      </c>
      <c r="U502" s="87">
        <f>R502*T502</f>
        <v>103200</v>
      </c>
      <c r="V502" s="87">
        <f>R502-U502</f>
        <v>154800</v>
      </c>
      <c r="W502" s="508">
        <f>V502+J501</f>
        <v>168970</v>
      </c>
      <c r="X502" s="87">
        <f>O502/4*I502+V502</f>
        <v>154800</v>
      </c>
      <c r="Y502" s="359">
        <v>10</v>
      </c>
      <c r="Z502" s="359">
        <v>0</v>
      </c>
      <c r="AA502" s="87">
        <v>0</v>
      </c>
    </row>
    <row r="503" spans="1:27" s="24" customFormat="1" ht="18" x14ac:dyDescent="0.4">
      <c r="A503" s="996">
        <v>360</v>
      </c>
      <c r="B503" s="996" t="s">
        <v>26</v>
      </c>
      <c r="C503" s="1078">
        <v>32273</v>
      </c>
      <c r="D503" s="1081">
        <v>1</v>
      </c>
      <c r="E503" s="1081">
        <v>0</v>
      </c>
      <c r="F503" s="1081">
        <v>53</v>
      </c>
      <c r="G503" s="993" t="s">
        <v>11</v>
      </c>
      <c r="H503" s="1084">
        <f t="shared" ref="H503:H557" si="76">D503*400+E503*100+F503</f>
        <v>453</v>
      </c>
      <c r="I503" s="1081">
        <v>630</v>
      </c>
      <c r="J503" s="1087">
        <f t="shared" si="75"/>
        <v>285390</v>
      </c>
      <c r="K503" s="419">
        <v>1</v>
      </c>
      <c r="L503" s="7" t="s">
        <v>903</v>
      </c>
      <c r="M503" s="7" t="s">
        <v>875</v>
      </c>
      <c r="N503" s="87" t="s">
        <v>11</v>
      </c>
      <c r="O503" s="359">
        <v>143</v>
      </c>
      <c r="P503" s="506"/>
      <c r="Q503" s="508">
        <v>6450</v>
      </c>
      <c r="R503" s="87">
        <f>O503*Q503</f>
        <v>922350</v>
      </c>
      <c r="S503" s="359">
        <v>45</v>
      </c>
      <c r="T503" s="509">
        <v>0.93</v>
      </c>
      <c r="U503" s="87">
        <f>R503*T503</f>
        <v>857785.5</v>
      </c>
      <c r="V503" s="87">
        <f>R503-U503</f>
        <v>64564.5</v>
      </c>
      <c r="W503" s="508">
        <f>V503+J503</f>
        <v>349954.5</v>
      </c>
      <c r="X503" s="87">
        <f>O503/4*I503+V503</f>
        <v>87087</v>
      </c>
      <c r="Y503" s="359">
        <v>50</v>
      </c>
      <c r="Z503" s="359">
        <v>0</v>
      </c>
      <c r="AA503" s="87">
        <v>0</v>
      </c>
    </row>
    <row r="504" spans="1:27" s="24" customFormat="1" ht="18" x14ac:dyDescent="0.4">
      <c r="A504" s="998"/>
      <c r="B504" s="998"/>
      <c r="C504" s="1080"/>
      <c r="D504" s="1083"/>
      <c r="E504" s="1083"/>
      <c r="F504" s="1083"/>
      <c r="G504" s="995"/>
      <c r="H504" s="1086"/>
      <c r="I504" s="1083"/>
      <c r="J504" s="1089"/>
      <c r="K504" s="419">
        <v>2</v>
      </c>
      <c r="L504" s="7" t="s">
        <v>903</v>
      </c>
      <c r="M504" s="7" t="s">
        <v>872</v>
      </c>
      <c r="N504" s="87" t="s">
        <v>11</v>
      </c>
      <c r="O504" s="359">
        <v>120</v>
      </c>
      <c r="P504" s="506"/>
      <c r="Q504" s="508">
        <v>6450</v>
      </c>
      <c r="R504" s="87">
        <f>O504*Q504</f>
        <v>774000</v>
      </c>
      <c r="S504" s="359">
        <v>45</v>
      </c>
      <c r="T504" s="509">
        <v>0.76</v>
      </c>
      <c r="U504" s="87">
        <f>R504*T504</f>
        <v>588240</v>
      </c>
      <c r="V504" s="87">
        <f>R504-U504</f>
        <v>185760</v>
      </c>
      <c r="W504" s="508">
        <f>V504+J503</f>
        <v>471150</v>
      </c>
      <c r="X504" s="87">
        <f>O504/4*I503+V504</f>
        <v>204660</v>
      </c>
      <c r="Y504" s="359">
        <v>10</v>
      </c>
      <c r="Z504" s="359">
        <v>0</v>
      </c>
      <c r="AA504" s="87">
        <v>0</v>
      </c>
    </row>
    <row r="505" spans="1:27" s="24" customFormat="1" ht="19.5" customHeight="1" x14ac:dyDescent="0.4">
      <c r="A505" s="7">
        <v>361</v>
      </c>
      <c r="B505" s="7" t="s">
        <v>26</v>
      </c>
      <c r="C505" s="419">
        <v>18858</v>
      </c>
      <c r="D505" s="420">
        <v>41</v>
      </c>
      <c r="E505" s="420">
        <v>1</v>
      </c>
      <c r="F505" s="420">
        <v>13</v>
      </c>
      <c r="G505" s="447" t="s">
        <v>1106</v>
      </c>
      <c r="H505" s="260">
        <f t="shared" si="76"/>
        <v>16513</v>
      </c>
      <c r="I505" s="359">
        <v>130</v>
      </c>
      <c r="J505" s="23">
        <f t="shared" si="75"/>
        <v>2146690</v>
      </c>
      <c r="K505" s="419"/>
      <c r="L505" s="87"/>
      <c r="M505" s="359"/>
      <c r="N505" s="87"/>
      <c r="O505" s="87"/>
      <c r="P505" s="506"/>
      <c r="Q505" s="87"/>
      <c r="R505" s="87"/>
      <c r="S505" s="359"/>
      <c r="T505" s="87"/>
      <c r="U505" s="87"/>
      <c r="V505" s="87"/>
      <c r="W505" s="508">
        <v>2146690</v>
      </c>
      <c r="X505" s="508">
        <v>2146690</v>
      </c>
      <c r="Y505" s="359">
        <v>50</v>
      </c>
      <c r="Z505" s="359">
        <v>0</v>
      </c>
      <c r="AA505" s="87">
        <v>0</v>
      </c>
    </row>
    <row r="506" spans="1:27" s="24" customFormat="1" ht="36" x14ac:dyDescent="0.4">
      <c r="A506" s="1053">
        <v>362</v>
      </c>
      <c r="B506" s="1053" t="s">
        <v>26</v>
      </c>
      <c r="C506" s="1053">
        <v>26178</v>
      </c>
      <c r="D506" s="1056">
        <v>9</v>
      </c>
      <c r="E506" s="1056">
        <v>3</v>
      </c>
      <c r="F506" s="1056">
        <v>98</v>
      </c>
      <c r="G506" s="1059" t="s">
        <v>11</v>
      </c>
      <c r="H506" s="1062">
        <f t="shared" si="76"/>
        <v>3998</v>
      </c>
      <c r="I506" s="1056">
        <v>170</v>
      </c>
      <c r="J506" s="1065">
        <f t="shared" si="75"/>
        <v>679660</v>
      </c>
      <c r="K506" s="481">
        <v>1</v>
      </c>
      <c r="L506" s="574" t="s">
        <v>934</v>
      </c>
      <c r="M506" s="482" t="s">
        <v>872</v>
      </c>
      <c r="N506" s="575" t="s">
        <v>12</v>
      </c>
      <c r="O506" s="482">
        <v>600</v>
      </c>
      <c r="P506" s="482"/>
      <c r="Q506" s="576">
        <v>2100</v>
      </c>
      <c r="R506" s="575">
        <f>O506*Q506</f>
        <v>1260000</v>
      </c>
      <c r="S506" s="482">
        <v>20</v>
      </c>
      <c r="T506" s="577">
        <v>0.3</v>
      </c>
      <c r="U506" s="575">
        <f>R506*T506</f>
        <v>378000</v>
      </c>
      <c r="V506" s="575">
        <f>R506-U506</f>
        <v>882000</v>
      </c>
      <c r="W506" s="576">
        <f>V506+J506</f>
        <v>1561660</v>
      </c>
      <c r="X506" s="575">
        <f>O506/4*I506+V506</f>
        <v>907500</v>
      </c>
      <c r="Y506" s="482">
        <v>0</v>
      </c>
      <c r="Z506" s="578">
        <v>907500</v>
      </c>
      <c r="AA506" s="575">
        <v>0.3</v>
      </c>
    </row>
    <row r="507" spans="1:27" s="24" customFormat="1" ht="18" x14ac:dyDescent="0.4">
      <c r="A507" s="1055"/>
      <c r="B507" s="1055"/>
      <c r="C507" s="1055"/>
      <c r="D507" s="1058"/>
      <c r="E507" s="1058"/>
      <c r="F507" s="1058"/>
      <c r="G507" s="1061"/>
      <c r="H507" s="1064"/>
      <c r="I507" s="1058"/>
      <c r="J507" s="1067"/>
      <c r="K507" s="481">
        <v>2</v>
      </c>
      <c r="L507" s="442" t="s">
        <v>903</v>
      </c>
      <c r="M507" s="417" t="s">
        <v>875</v>
      </c>
      <c r="N507" s="532" t="s">
        <v>11</v>
      </c>
      <c r="O507" s="417">
        <v>100</v>
      </c>
      <c r="P507" s="533"/>
      <c r="Q507" s="534">
        <v>6450</v>
      </c>
      <c r="R507" s="532">
        <f>O507*Q507</f>
        <v>645000</v>
      </c>
      <c r="S507" s="417">
        <v>41</v>
      </c>
      <c r="T507" s="535">
        <v>0.93</v>
      </c>
      <c r="U507" s="532">
        <f>R507*T507</f>
        <v>599850</v>
      </c>
      <c r="V507" s="532">
        <f>R507-U507</f>
        <v>45150</v>
      </c>
      <c r="W507" s="534">
        <f>V507+J506</f>
        <v>724810</v>
      </c>
      <c r="X507" s="532">
        <f>O507/4*I506+V507</f>
        <v>49400</v>
      </c>
      <c r="Y507" s="417">
        <v>50</v>
      </c>
      <c r="Z507" s="417">
        <v>0</v>
      </c>
      <c r="AA507" s="532">
        <v>0</v>
      </c>
    </row>
    <row r="508" spans="1:27" s="24" customFormat="1" ht="21" customHeight="1" x14ac:dyDescent="0.4">
      <c r="A508" s="996">
        <v>363</v>
      </c>
      <c r="B508" s="996" t="s">
        <v>26</v>
      </c>
      <c r="C508" s="1078">
        <v>26165</v>
      </c>
      <c r="D508" s="1081">
        <v>39</v>
      </c>
      <c r="E508" s="1081">
        <v>1</v>
      </c>
      <c r="F508" s="1081">
        <v>49</v>
      </c>
      <c r="G508" s="447" t="s">
        <v>1106</v>
      </c>
      <c r="H508" s="263">
        <v>15724</v>
      </c>
      <c r="I508" s="359">
        <v>170</v>
      </c>
      <c r="J508" s="23">
        <f t="shared" si="75"/>
        <v>2673080</v>
      </c>
      <c r="K508" s="419"/>
      <c r="L508" s="7"/>
      <c r="M508" s="359"/>
      <c r="N508" s="87"/>
      <c r="O508" s="87"/>
      <c r="P508" s="506"/>
      <c r="Q508" s="87"/>
      <c r="R508" s="87"/>
      <c r="S508" s="359"/>
      <c r="T508" s="87"/>
      <c r="U508" s="87"/>
      <c r="V508" s="87"/>
      <c r="W508" s="508">
        <v>2673080</v>
      </c>
      <c r="X508" s="508">
        <v>2673080</v>
      </c>
      <c r="Y508" s="359">
        <v>50</v>
      </c>
      <c r="Z508" s="359">
        <v>0</v>
      </c>
      <c r="AA508" s="87">
        <v>0</v>
      </c>
    </row>
    <row r="509" spans="1:27" s="24" customFormat="1" ht="21" customHeight="1" x14ac:dyDescent="0.4">
      <c r="A509" s="998"/>
      <c r="B509" s="998"/>
      <c r="C509" s="1080"/>
      <c r="D509" s="1083"/>
      <c r="E509" s="1083"/>
      <c r="F509" s="1083"/>
      <c r="G509" s="447" t="s">
        <v>11</v>
      </c>
      <c r="H509" s="260">
        <v>25</v>
      </c>
      <c r="I509" s="359">
        <v>170</v>
      </c>
      <c r="J509" s="23">
        <f t="shared" si="75"/>
        <v>4250</v>
      </c>
      <c r="K509" s="419">
        <v>1</v>
      </c>
      <c r="L509" s="7" t="s">
        <v>903</v>
      </c>
      <c r="M509" s="359" t="s">
        <v>872</v>
      </c>
      <c r="N509" s="87" t="s">
        <v>11</v>
      </c>
      <c r="O509" s="87">
        <v>100</v>
      </c>
      <c r="P509" s="506"/>
      <c r="Q509" s="508">
        <v>6450</v>
      </c>
      <c r="R509" s="87">
        <f>O509*Q509</f>
        <v>645000</v>
      </c>
      <c r="S509" s="359">
        <v>30</v>
      </c>
      <c r="T509" s="509">
        <v>0.5</v>
      </c>
      <c r="U509" s="87">
        <f>R509*T509</f>
        <v>322500</v>
      </c>
      <c r="V509" s="87">
        <f>R509-U509</f>
        <v>322500</v>
      </c>
      <c r="W509" s="508">
        <f>V509+J509</f>
        <v>326750</v>
      </c>
      <c r="X509" s="508">
        <v>326750</v>
      </c>
      <c r="Y509" s="359">
        <v>0</v>
      </c>
      <c r="Z509" s="359">
        <v>0</v>
      </c>
      <c r="AA509" s="87">
        <v>0</v>
      </c>
    </row>
    <row r="510" spans="1:27" s="24" customFormat="1" ht="18.75" customHeight="1" x14ac:dyDescent="0.4">
      <c r="A510" s="7">
        <v>364</v>
      </c>
      <c r="B510" s="7" t="s">
        <v>26</v>
      </c>
      <c r="C510" s="419">
        <v>26177</v>
      </c>
      <c r="D510" s="420">
        <v>10</v>
      </c>
      <c r="E510" s="420">
        <v>0</v>
      </c>
      <c r="F510" s="420">
        <v>9</v>
      </c>
      <c r="G510" s="447" t="s">
        <v>1106</v>
      </c>
      <c r="H510" s="260">
        <f t="shared" si="76"/>
        <v>4009</v>
      </c>
      <c r="I510" s="359">
        <v>130</v>
      </c>
      <c r="J510" s="23">
        <f t="shared" si="75"/>
        <v>521170</v>
      </c>
      <c r="K510" s="419"/>
      <c r="L510" s="87"/>
      <c r="M510" s="359"/>
      <c r="N510" s="87"/>
      <c r="O510" s="87"/>
      <c r="P510" s="506"/>
      <c r="Q510" s="87"/>
      <c r="R510" s="87"/>
      <c r="S510" s="359"/>
      <c r="T510" s="87"/>
      <c r="U510" s="87"/>
      <c r="V510" s="87"/>
      <c r="W510" s="508">
        <v>521170</v>
      </c>
      <c r="X510" s="508">
        <v>521170</v>
      </c>
      <c r="Y510" s="359">
        <v>50</v>
      </c>
      <c r="Z510" s="359">
        <v>0</v>
      </c>
      <c r="AA510" s="87">
        <v>0</v>
      </c>
    </row>
    <row r="511" spans="1:27" s="24" customFormat="1" ht="36" x14ac:dyDescent="0.4">
      <c r="A511" s="7">
        <v>365</v>
      </c>
      <c r="B511" s="7" t="s">
        <v>26</v>
      </c>
      <c r="C511" s="419">
        <v>74356</v>
      </c>
      <c r="D511" s="420">
        <v>0</v>
      </c>
      <c r="E511" s="420">
        <v>0</v>
      </c>
      <c r="F511" s="420">
        <v>50</v>
      </c>
      <c r="G511" s="360" t="s">
        <v>11</v>
      </c>
      <c r="H511" s="411">
        <f t="shared" si="76"/>
        <v>50</v>
      </c>
      <c r="I511" s="506">
        <v>300</v>
      </c>
      <c r="J511" s="507">
        <f t="shared" si="75"/>
        <v>15000</v>
      </c>
      <c r="K511" s="419">
        <v>1</v>
      </c>
      <c r="L511" s="359" t="s">
        <v>903</v>
      </c>
      <c r="M511" s="359" t="s">
        <v>872</v>
      </c>
      <c r="N511" s="87" t="s">
        <v>11</v>
      </c>
      <c r="O511" s="87">
        <v>200</v>
      </c>
      <c r="P511" s="506"/>
      <c r="Q511" s="508">
        <v>6450</v>
      </c>
      <c r="R511" s="87">
        <f>O511*Q511</f>
        <v>1290000</v>
      </c>
      <c r="S511" s="359">
        <v>7</v>
      </c>
      <c r="T511" s="509">
        <v>7.0000000000000007E-2</v>
      </c>
      <c r="U511" s="87">
        <f>R511*T511</f>
        <v>90300.000000000015</v>
      </c>
      <c r="V511" s="87">
        <f>R511-U511</f>
        <v>1199700</v>
      </c>
      <c r="W511" s="508">
        <f>V511+J511</f>
        <v>1214700</v>
      </c>
      <c r="X511" s="508">
        <v>1214700</v>
      </c>
      <c r="Y511" s="359">
        <v>50</v>
      </c>
      <c r="Z511" s="359">
        <v>0</v>
      </c>
      <c r="AA511" s="87">
        <v>0</v>
      </c>
    </row>
    <row r="512" spans="1:27" s="24" customFormat="1" ht="17.25" customHeight="1" x14ac:dyDescent="0.4">
      <c r="A512" s="7">
        <v>366</v>
      </c>
      <c r="B512" s="7" t="s">
        <v>26</v>
      </c>
      <c r="C512" s="419">
        <v>72299</v>
      </c>
      <c r="D512" s="420">
        <v>0</v>
      </c>
      <c r="E512" s="420">
        <v>2</v>
      </c>
      <c r="F512" s="420">
        <v>0</v>
      </c>
      <c r="G512" s="447" t="s">
        <v>1106</v>
      </c>
      <c r="H512" s="411">
        <f t="shared" si="76"/>
        <v>200</v>
      </c>
      <c r="I512" s="506">
        <v>300</v>
      </c>
      <c r="J512" s="507">
        <f t="shared" si="75"/>
        <v>60000</v>
      </c>
      <c r="K512" s="419"/>
      <c r="L512" s="87"/>
      <c r="M512" s="359"/>
      <c r="N512" s="87"/>
      <c r="O512" s="87"/>
      <c r="P512" s="506"/>
      <c r="Q512" s="87"/>
      <c r="R512" s="87"/>
      <c r="S512" s="359"/>
      <c r="T512" s="87"/>
      <c r="U512" s="87"/>
      <c r="V512" s="87"/>
      <c r="W512" s="508">
        <v>60000</v>
      </c>
      <c r="X512" s="508">
        <v>60000</v>
      </c>
      <c r="Y512" s="359">
        <v>50</v>
      </c>
      <c r="Z512" s="359">
        <v>0</v>
      </c>
      <c r="AA512" s="87">
        <v>0</v>
      </c>
    </row>
    <row r="513" spans="1:27" s="24" customFormat="1" ht="24.75" customHeight="1" x14ac:dyDescent="0.4">
      <c r="A513" s="7">
        <v>367</v>
      </c>
      <c r="B513" s="7" t="s">
        <v>26</v>
      </c>
      <c r="C513" s="7">
        <v>75430</v>
      </c>
      <c r="D513" s="359">
        <v>0</v>
      </c>
      <c r="E513" s="359">
        <v>0</v>
      </c>
      <c r="F513" s="359">
        <v>48</v>
      </c>
      <c r="G513" s="447" t="s">
        <v>1106</v>
      </c>
      <c r="H513" s="260">
        <f t="shared" si="76"/>
        <v>48</v>
      </c>
      <c r="I513" s="359">
        <v>130</v>
      </c>
      <c r="J513" s="23">
        <f t="shared" si="75"/>
        <v>6240</v>
      </c>
      <c r="K513" s="419"/>
      <c r="L513" s="87"/>
      <c r="M513" s="359"/>
      <c r="N513" s="87"/>
      <c r="O513" s="87"/>
      <c r="P513" s="506"/>
      <c r="Q513" s="87"/>
      <c r="R513" s="87"/>
      <c r="S513" s="359"/>
      <c r="T513" s="87"/>
      <c r="U513" s="87"/>
      <c r="V513" s="87"/>
      <c r="W513" s="508">
        <v>6240</v>
      </c>
      <c r="X513" s="508">
        <v>6240</v>
      </c>
      <c r="Y513" s="359">
        <v>0</v>
      </c>
      <c r="Z513" s="359">
        <v>0</v>
      </c>
      <c r="AA513" s="87">
        <v>0</v>
      </c>
    </row>
    <row r="514" spans="1:27" s="24" customFormat="1" ht="36" x14ac:dyDescent="0.4">
      <c r="A514" s="7">
        <v>368</v>
      </c>
      <c r="B514" s="7" t="s">
        <v>26</v>
      </c>
      <c r="C514" s="419">
        <v>74357</v>
      </c>
      <c r="D514" s="420">
        <v>0</v>
      </c>
      <c r="E514" s="420">
        <v>0</v>
      </c>
      <c r="F514" s="420">
        <v>50</v>
      </c>
      <c r="G514" s="360" t="s">
        <v>11</v>
      </c>
      <c r="H514" s="411">
        <f t="shared" si="76"/>
        <v>50</v>
      </c>
      <c r="I514" s="506">
        <v>300</v>
      </c>
      <c r="J514" s="507">
        <f t="shared" si="75"/>
        <v>15000</v>
      </c>
      <c r="K514" s="419">
        <v>1</v>
      </c>
      <c r="L514" s="359" t="s">
        <v>903</v>
      </c>
      <c r="M514" s="359" t="s">
        <v>872</v>
      </c>
      <c r="N514" s="87" t="s">
        <v>11</v>
      </c>
      <c r="O514" s="87">
        <v>200</v>
      </c>
      <c r="P514" s="506"/>
      <c r="Q514" s="508">
        <v>6450</v>
      </c>
      <c r="R514" s="87">
        <f>O514*Q514</f>
        <v>1290000</v>
      </c>
      <c r="S514" s="359">
        <v>7</v>
      </c>
      <c r="T514" s="509">
        <v>7.0000000000000007E-2</v>
      </c>
      <c r="U514" s="87">
        <f>R514*T514</f>
        <v>90300.000000000015</v>
      </c>
      <c r="V514" s="87">
        <f>R514-U514</f>
        <v>1199700</v>
      </c>
      <c r="W514" s="508">
        <f>V514+J514</f>
        <v>1214700</v>
      </c>
      <c r="X514" s="508">
        <v>1214700</v>
      </c>
      <c r="Y514" s="359">
        <v>50</v>
      </c>
      <c r="Z514" s="359">
        <v>0</v>
      </c>
      <c r="AA514" s="87">
        <v>0</v>
      </c>
    </row>
    <row r="515" spans="1:27" s="24" customFormat="1" ht="19.5" customHeight="1" x14ac:dyDescent="0.4">
      <c r="A515" s="7">
        <v>369</v>
      </c>
      <c r="B515" s="7" t="s">
        <v>26</v>
      </c>
      <c r="C515" s="419">
        <v>26176</v>
      </c>
      <c r="D515" s="420">
        <v>10</v>
      </c>
      <c r="E515" s="420">
        <v>2</v>
      </c>
      <c r="F515" s="420">
        <v>10</v>
      </c>
      <c r="G515" s="447" t="s">
        <v>1106</v>
      </c>
      <c r="H515" s="260">
        <f t="shared" si="76"/>
        <v>4210</v>
      </c>
      <c r="I515" s="359">
        <v>230</v>
      </c>
      <c r="J515" s="23">
        <f t="shared" si="75"/>
        <v>968300</v>
      </c>
      <c r="K515" s="7"/>
      <c r="L515" s="87"/>
      <c r="M515" s="359"/>
      <c r="N515" s="87"/>
      <c r="O515" s="87"/>
      <c r="P515" s="506"/>
      <c r="Q515" s="87"/>
      <c r="R515" s="87"/>
      <c r="S515" s="359"/>
      <c r="T515" s="87"/>
      <c r="U515" s="87"/>
      <c r="V515" s="87"/>
      <c r="W515" s="508">
        <v>968300</v>
      </c>
      <c r="X515" s="508">
        <v>968300</v>
      </c>
      <c r="Y515" s="359">
        <v>50</v>
      </c>
      <c r="Z515" s="359">
        <v>0</v>
      </c>
      <c r="AA515" s="87">
        <v>0</v>
      </c>
    </row>
    <row r="516" spans="1:27" s="24" customFormat="1" ht="18" customHeight="1" x14ac:dyDescent="0.4">
      <c r="A516" s="7">
        <v>370</v>
      </c>
      <c r="B516" s="7" t="s">
        <v>26</v>
      </c>
      <c r="C516" s="419">
        <v>78998</v>
      </c>
      <c r="D516" s="420">
        <v>0</v>
      </c>
      <c r="E516" s="420">
        <v>3</v>
      </c>
      <c r="F516" s="420">
        <v>89</v>
      </c>
      <c r="G516" s="447" t="s">
        <v>1106</v>
      </c>
      <c r="H516" s="411">
        <f t="shared" si="76"/>
        <v>389</v>
      </c>
      <c r="I516" s="506">
        <v>130</v>
      </c>
      <c r="J516" s="507">
        <f t="shared" si="75"/>
        <v>50570</v>
      </c>
      <c r="K516" s="419"/>
      <c r="L516" s="87"/>
      <c r="M516" s="359"/>
      <c r="N516" s="87"/>
      <c r="O516" s="87"/>
      <c r="P516" s="506"/>
      <c r="Q516" s="87"/>
      <c r="R516" s="87"/>
      <c r="S516" s="359"/>
      <c r="T516" s="87"/>
      <c r="U516" s="87"/>
      <c r="V516" s="87"/>
      <c r="W516" s="508">
        <v>50570</v>
      </c>
      <c r="X516" s="508">
        <v>50570</v>
      </c>
      <c r="Y516" s="359">
        <v>50</v>
      </c>
      <c r="Z516" s="359">
        <v>0</v>
      </c>
      <c r="AA516" s="87">
        <v>0</v>
      </c>
    </row>
    <row r="517" spans="1:27" s="24" customFormat="1" ht="18" x14ac:dyDescent="0.4">
      <c r="A517" s="996">
        <v>371</v>
      </c>
      <c r="B517" s="996" t="s">
        <v>26</v>
      </c>
      <c r="C517" s="1078">
        <v>26470</v>
      </c>
      <c r="D517" s="1081">
        <v>4</v>
      </c>
      <c r="E517" s="1081">
        <v>0</v>
      </c>
      <c r="F517" s="1081">
        <v>22</v>
      </c>
      <c r="G517" s="993" t="s">
        <v>11</v>
      </c>
      <c r="H517" s="1084">
        <f t="shared" si="76"/>
        <v>1622</v>
      </c>
      <c r="I517" s="1076">
        <v>230</v>
      </c>
      <c r="J517" s="1090">
        <f t="shared" si="75"/>
        <v>373060</v>
      </c>
      <c r="K517" s="419">
        <v>1</v>
      </c>
      <c r="L517" s="7" t="s">
        <v>903</v>
      </c>
      <c r="M517" s="359" t="s">
        <v>875</v>
      </c>
      <c r="N517" s="87" t="s">
        <v>11</v>
      </c>
      <c r="O517" s="359">
        <v>195</v>
      </c>
      <c r="P517" s="506"/>
      <c r="Q517" s="508">
        <v>6450</v>
      </c>
      <c r="R517" s="87">
        <f>O517*Q517</f>
        <v>1257750</v>
      </c>
      <c r="S517" s="359">
        <v>44</v>
      </c>
      <c r="T517" s="509">
        <v>0.93</v>
      </c>
      <c r="U517" s="87">
        <f>R517*T517</f>
        <v>1169707.5</v>
      </c>
      <c r="V517" s="87">
        <f>R517-U517</f>
        <v>88042.5</v>
      </c>
      <c r="W517" s="508">
        <f>V517+J517</f>
        <v>461102.5</v>
      </c>
      <c r="X517" s="87">
        <f>O517/4*I517+V517</f>
        <v>99255</v>
      </c>
      <c r="Y517" s="359">
        <v>50</v>
      </c>
      <c r="Z517" s="359">
        <v>0</v>
      </c>
      <c r="AA517" s="87">
        <v>0</v>
      </c>
    </row>
    <row r="518" spans="1:27" s="24" customFormat="1" ht="18" x14ac:dyDescent="0.4">
      <c r="A518" s="998"/>
      <c r="B518" s="998"/>
      <c r="C518" s="1080"/>
      <c r="D518" s="1083"/>
      <c r="E518" s="1083"/>
      <c r="F518" s="1083"/>
      <c r="G518" s="995"/>
      <c r="H518" s="1086"/>
      <c r="I518" s="1077"/>
      <c r="J518" s="1175"/>
      <c r="K518" s="419">
        <v>2</v>
      </c>
      <c r="L518" s="7" t="s">
        <v>903</v>
      </c>
      <c r="M518" s="359" t="s">
        <v>872</v>
      </c>
      <c r="N518" s="87" t="s">
        <v>11</v>
      </c>
      <c r="O518" s="359">
        <v>54</v>
      </c>
      <c r="P518" s="506"/>
      <c r="Q518" s="508">
        <v>6450</v>
      </c>
      <c r="R518" s="87">
        <f>O518*Q518</f>
        <v>348300</v>
      </c>
      <c r="S518" s="359">
        <v>44</v>
      </c>
      <c r="T518" s="509">
        <v>0.76</v>
      </c>
      <c r="U518" s="87">
        <f>R518*T518</f>
        <v>264708</v>
      </c>
      <c r="V518" s="87">
        <f>R518-U518</f>
        <v>83592</v>
      </c>
      <c r="W518" s="508">
        <f>V518+J517</f>
        <v>456652</v>
      </c>
      <c r="X518" s="87">
        <f>O518/4*I517+V518</f>
        <v>86697</v>
      </c>
      <c r="Y518" s="359">
        <v>10</v>
      </c>
      <c r="Z518" s="359">
        <v>0</v>
      </c>
      <c r="AA518" s="87">
        <v>0</v>
      </c>
    </row>
    <row r="519" spans="1:27" s="24" customFormat="1" ht="22.5" customHeight="1" x14ac:dyDescent="0.4">
      <c r="A519" s="7">
        <v>372</v>
      </c>
      <c r="B519" s="7" t="s">
        <v>26</v>
      </c>
      <c r="C519" s="419">
        <v>79441</v>
      </c>
      <c r="D519" s="420">
        <v>0</v>
      </c>
      <c r="E519" s="420">
        <v>2</v>
      </c>
      <c r="F519" s="420">
        <v>89</v>
      </c>
      <c r="G519" s="447" t="s">
        <v>1106</v>
      </c>
      <c r="H519" s="411">
        <f t="shared" si="76"/>
        <v>289</v>
      </c>
      <c r="I519" s="506">
        <v>300</v>
      </c>
      <c r="J519" s="507">
        <f t="shared" si="75"/>
        <v>86700</v>
      </c>
      <c r="K519" s="419"/>
      <c r="L519" s="87"/>
      <c r="M519" s="359"/>
      <c r="N519" s="87"/>
      <c r="O519" s="87"/>
      <c r="P519" s="506"/>
      <c r="Q519" s="87"/>
      <c r="R519" s="87"/>
      <c r="S519" s="359"/>
      <c r="T519" s="87"/>
      <c r="U519" s="87"/>
      <c r="V519" s="87"/>
      <c r="W519" s="508">
        <v>86700</v>
      </c>
      <c r="X519" s="508">
        <v>86700</v>
      </c>
      <c r="Y519" s="359">
        <v>50</v>
      </c>
      <c r="Z519" s="359">
        <v>0</v>
      </c>
      <c r="AA519" s="87">
        <v>0</v>
      </c>
    </row>
    <row r="520" spans="1:27" s="24" customFormat="1" ht="21" customHeight="1" x14ac:dyDescent="0.4">
      <c r="A520" s="7">
        <v>373</v>
      </c>
      <c r="B520" s="7" t="s">
        <v>26</v>
      </c>
      <c r="C520" s="419">
        <v>56005</v>
      </c>
      <c r="D520" s="420">
        <v>0</v>
      </c>
      <c r="E520" s="420">
        <v>1</v>
      </c>
      <c r="F520" s="420">
        <v>19</v>
      </c>
      <c r="G520" s="447" t="s">
        <v>1106</v>
      </c>
      <c r="H520" s="411">
        <f t="shared" si="76"/>
        <v>119</v>
      </c>
      <c r="I520" s="506">
        <v>170</v>
      </c>
      <c r="J520" s="507">
        <f t="shared" si="75"/>
        <v>20230</v>
      </c>
      <c r="K520" s="419"/>
      <c r="L520" s="87"/>
      <c r="M520" s="359"/>
      <c r="N520" s="87"/>
      <c r="O520" s="87"/>
      <c r="P520" s="506"/>
      <c r="Q520" s="87"/>
      <c r="R520" s="87"/>
      <c r="S520" s="359"/>
      <c r="T520" s="87"/>
      <c r="U520" s="87"/>
      <c r="V520" s="87"/>
      <c r="W520" s="508">
        <v>20230</v>
      </c>
      <c r="X520" s="508">
        <v>20230</v>
      </c>
      <c r="Y520" s="359">
        <v>50</v>
      </c>
      <c r="Z520" s="359">
        <v>0</v>
      </c>
      <c r="AA520" s="87">
        <v>0</v>
      </c>
    </row>
    <row r="521" spans="1:27" s="24" customFormat="1" ht="18.75" customHeight="1" x14ac:dyDescent="0.4">
      <c r="A521" s="7">
        <v>374</v>
      </c>
      <c r="B521" s="7" t="s">
        <v>26</v>
      </c>
      <c r="C521" s="419">
        <v>72297</v>
      </c>
      <c r="D521" s="420">
        <v>2</v>
      </c>
      <c r="E521" s="420">
        <v>2</v>
      </c>
      <c r="F521" s="420">
        <v>0</v>
      </c>
      <c r="G521" s="447" t="s">
        <v>1106</v>
      </c>
      <c r="H521" s="411">
        <f t="shared" si="76"/>
        <v>1000</v>
      </c>
      <c r="I521" s="506">
        <v>130</v>
      </c>
      <c r="J521" s="507">
        <f t="shared" si="75"/>
        <v>130000</v>
      </c>
      <c r="K521" s="419"/>
      <c r="L521" s="87"/>
      <c r="M521" s="359"/>
      <c r="N521" s="87"/>
      <c r="O521" s="87"/>
      <c r="P521" s="506"/>
      <c r="Q521" s="87"/>
      <c r="R521" s="87"/>
      <c r="S521" s="359"/>
      <c r="T521" s="87"/>
      <c r="U521" s="87"/>
      <c r="V521" s="87"/>
      <c r="W521" s="508">
        <v>130000</v>
      </c>
      <c r="X521" s="508">
        <v>130000</v>
      </c>
      <c r="Y521" s="359">
        <v>50</v>
      </c>
      <c r="Z521" s="359">
        <v>0</v>
      </c>
      <c r="AA521" s="87">
        <v>0</v>
      </c>
    </row>
    <row r="522" spans="1:27" s="24" customFormat="1" ht="18" customHeight="1" x14ac:dyDescent="0.4">
      <c r="A522" s="7">
        <v>375</v>
      </c>
      <c r="B522" s="7" t="s">
        <v>26</v>
      </c>
      <c r="C522" s="419">
        <v>36916</v>
      </c>
      <c r="D522" s="420">
        <v>1</v>
      </c>
      <c r="E522" s="420">
        <v>3</v>
      </c>
      <c r="F522" s="420">
        <v>79</v>
      </c>
      <c r="G522" s="447" t="s">
        <v>1106</v>
      </c>
      <c r="H522" s="411">
        <f t="shared" si="76"/>
        <v>779</v>
      </c>
      <c r="I522" s="506">
        <v>230</v>
      </c>
      <c r="J522" s="507">
        <f t="shared" si="75"/>
        <v>179170</v>
      </c>
      <c r="K522" s="419"/>
      <c r="L522" s="87"/>
      <c r="M522" s="359"/>
      <c r="N522" s="87"/>
      <c r="O522" s="87"/>
      <c r="P522" s="506"/>
      <c r="Q522" s="87"/>
      <c r="R522" s="87"/>
      <c r="S522" s="359"/>
      <c r="T522" s="87"/>
      <c r="U522" s="87"/>
      <c r="V522" s="87"/>
      <c r="W522" s="508">
        <v>179170</v>
      </c>
      <c r="X522" s="508">
        <v>179170</v>
      </c>
      <c r="Y522" s="359">
        <v>50</v>
      </c>
      <c r="Z522" s="359">
        <v>0</v>
      </c>
      <c r="AA522" s="87">
        <v>0</v>
      </c>
    </row>
    <row r="523" spans="1:27" s="24" customFormat="1" ht="19.5" customHeight="1" x14ac:dyDescent="0.4">
      <c r="A523" s="7">
        <v>376</v>
      </c>
      <c r="B523" s="7" t="s">
        <v>26</v>
      </c>
      <c r="C523" s="419">
        <v>26480</v>
      </c>
      <c r="D523" s="420">
        <v>2</v>
      </c>
      <c r="E523" s="420">
        <v>3</v>
      </c>
      <c r="F523" s="420">
        <v>11</v>
      </c>
      <c r="G523" s="447" t="s">
        <v>1106</v>
      </c>
      <c r="H523" s="411">
        <f t="shared" si="76"/>
        <v>1111</v>
      </c>
      <c r="I523" s="506">
        <v>170</v>
      </c>
      <c r="J523" s="507">
        <f t="shared" si="75"/>
        <v>188870</v>
      </c>
      <c r="K523" s="419"/>
      <c r="L523" s="87"/>
      <c r="M523" s="359"/>
      <c r="N523" s="87"/>
      <c r="O523" s="87"/>
      <c r="P523" s="506"/>
      <c r="Q523" s="87"/>
      <c r="R523" s="87"/>
      <c r="S523" s="359"/>
      <c r="T523" s="87"/>
      <c r="U523" s="87"/>
      <c r="V523" s="87"/>
      <c r="W523" s="508">
        <v>188870</v>
      </c>
      <c r="X523" s="508">
        <v>188870</v>
      </c>
      <c r="Y523" s="359">
        <v>50</v>
      </c>
      <c r="Z523" s="359">
        <v>0</v>
      </c>
      <c r="AA523" s="87">
        <v>0</v>
      </c>
    </row>
    <row r="524" spans="1:27" s="24" customFormat="1" ht="36" x14ac:dyDescent="0.4">
      <c r="A524" s="7">
        <v>377</v>
      </c>
      <c r="B524" s="7" t="s">
        <v>26</v>
      </c>
      <c r="C524" s="419">
        <v>60038</v>
      </c>
      <c r="D524" s="420">
        <v>0</v>
      </c>
      <c r="E524" s="420">
        <v>1</v>
      </c>
      <c r="F524" s="420">
        <v>41</v>
      </c>
      <c r="G524" s="360" t="s">
        <v>11</v>
      </c>
      <c r="H524" s="411">
        <f t="shared" si="76"/>
        <v>141</v>
      </c>
      <c r="I524" s="511">
        <v>1000</v>
      </c>
      <c r="J524" s="507">
        <f t="shared" si="75"/>
        <v>141000</v>
      </c>
      <c r="K524" s="419">
        <v>1</v>
      </c>
      <c r="L524" s="359" t="s">
        <v>881</v>
      </c>
      <c r="M524" s="359" t="s">
        <v>872</v>
      </c>
      <c r="N524" s="87" t="s">
        <v>11</v>
      </c>
      <c r="O524" s="87">
        <v>225</v>
      </c>
      <c r="P524" s="506"/>
      <c r="Q524" s="508">
        <v>2550</v>
      </c>
      <c r="R524" s="87">
        <f>O524*Q524</f>
        <v>573750</v>
      </c>
      <c r="S524" s="359">
        <v>3</v>
      </c>
      <c r="T524" s="509">
        <v>0.03</v>
      </c>
      <c r="U524" s="87">
        <f>R524*T524</f>
        <v>17212.5</v>
      </c>
      <c r="V524" s="87">
        <f>R524-U524</f>
        <v>556537.5</v>
      </c>
      <c r="W524" s="508">
        <f>J524+V524</f>
        <v>697537.5</v>
      </c>
      <c r="X524" s="87">
        <f>O524/4*I524+V524</f>
        <v>612787.5</v>
      </c>
      <c r="Y524" s="359">
        <v>0</v>
      </c>
      <c r="Z524" s="579">
        <v>612787.5</v>
      </c>
      <c r="AA524" s="87">
        <v>0.02</v>
      </c>
    </row>
    <row r="525" spans="1:27" s="24" customFormat="1" ht="36" x14ac:dyDescent="0.4">
      <c r="A525" s="491">
        <v>378</v>
      </c>
      <c r="B525" s="491" t="s">
        <v>26</v>
      </c>
      <c r="C525" s="492">
        <v>32264</v>
      </c>
      <c r="D525" s="493">
        <v>0</v>
      </c>
      <c r="E525" s="493">
        <v>0</v>
      </c>
      <c r="F525" s="493">
        <v>90</v>
      </c>
      <c r="G525" s="530" t="s">
        <v>1011</v>
      </c>
      <c r="H525" s="495">
        <f t="shared" si="76"/>
        <v>90</v>
      </c>
      <c r="I525" s="531">
        <v>1150</v>
      </c>
      <c r="J525" s="525">
        <f t="shared" si="75"/>
        <v>103500</v>
      </c>
      <c r="K525" s="492"/>
      <c r="L525" s="526"/>
      <c r="M525" s="527"/>
      <c r="N525" s="526"/>
      <c r="O525" s="526"/>
      <c r="P525" s="524"/>
      <c r="Q525" s="526"/>
      <c r="R525" s="526"/>
      <c r="S525" s="527"/>
      <c r="T525" s="526"/>
      <c r="U525" s="526"/>
      <c r="V525" s="526"/>
      <c r="W525" s="528">
        <v>103500</v>
      </c>
      <c r="X525" s="528">
        <v>103500</v>
      </c>
      <c r="Y525" s="527">
        <v>0</v>
      </c>
      <c r="Z525" s="529">
        <v>103500</v>
      </c>
      <c r="AA525" s="526">
        <v>0.3</v>
      </c>
    </row>
    <row r="526" spans="1:27" s="24" customFormat="1" ht="36" x14ac:dyDescent="0.4">
      <c r="A526" s="7">
        <v>379</v>
      </c>
      <c r="B526" s="7" t="s">
        <v>26</v>
      </c>
      <c r="C526" s="419">
        <v>71889</v>
      </c>
      <c r="D526" s="420">
        <v>0</v>
      </c>
      <c r="E526" s="420">
        <v>0</v>
      </c>
      <c r="F526" s="420">
        <v>17</v>
      </c>
      <c r="G526" s="360" t="s">
        <v>11</v>
      </c>
      <c r="H526" s="411">
        <f t="shared" si="76"/>
        <v>17</v>
      </c>
      <c r="I526" s="506">
        <v>130</v>
      </c>
      <c r="J526" s="507">
        <f t="shared" si="75"/>
        <v>2210</v>
      </c>
      <c r="K526" s="419">
        <v>1</v>
      </c>
      <c r="L526" s="359" t="s">
        <v>903</v>
      </c>
      <c r="M526" s="359" t="s">
        <v>872</v>
      </c>
      <c r="N526" s="87" t="s">
        <v>11</v>
      </c>
      <c r="O526" s="87">
        <v>68</v>
      </c>
      <c r="P526" s="506"/>
      <c r="Q526" s="508">
        <v>6450</v>
      </c>
      <c r="R526" s="87">
        <f>O526*Q526</f>
        <v>438600</v>
      </c>
      <c r="S526" s="359">
        <v>45</v>
      </c>
      <c r="T526" s="509">
        <v>0.76</v>
      </c>
      <c r="U526" s="87">
        <f>R526*T526</f>
        <v>333336</v>
      </c>
      <c r="V526" s="87">
        <f>R526-U526</f>
        <v>105264</v>
      </c>
      <c r="W526" s="508">
        <f>V526+J526</f>
        <v>107474</v>
      </c>
      <c r="X526" s="508">
        <v>107474</v>
      </c>
      <c r="Y526" s="359">
        <v>50</v>
      </c>
      <c r="Z526" s="359">
        <v>0</v>
      </c>
      <c r="AA526" s="87">
        <v>0</v>
      </c>
    </row>
    <row r="527" spans="1:27" s="24" customFormat="1" ht="18" x14ac:dyDescent="0.4">
      <c r="A527" s="8">
        <v>380</v>
      </c>
      <c r="B527" s="8" t="s">
        <v>26</v>
      </c>
      <c r="C527" s="580">
        <v>32321</v>
      </c>
      <c r="D527" s="581">
        <v>0</v>
      </c>
      <c r="E527" s="581">
        <v>0</v>
      </c>
      <c r="F527" s="581">
        <v>29</v>
      </c>
      <c r="G527" s="48"/>
      <c r="H527" s="582">
        <f t="shared" si="76"/>
        <v>29</v>
      </c>
      <c r="I527" s="583">
        <v>1000</v>
      </c>
      <c r="J527" s="584">
        <f t="shared" si="75"/>
        <v>29000</v>
      </c>
      <c r="K527" s="580"/>
      <c r="L527" s="585"/>
      <c r="M527" s="26"/>
      <c r="N527" s="585"/>
      <c r="O527" s="585"/>
      <c r="P527" s="586"/>
      <c r="Q527" s="585"/>
      <c r="R527" s="585"/>
      <c r="S527" s="26"/>
      <c r="T527" s="585"/>
      <c r="U527" s="585"/>
      <c r="V527" s="585"/>
      <c r="W527" s="585"/>
      <c r="X527" s="585"/>
      <c r="Y527" s="26"/>
      <c r="Z527" s="26"/>
      <c r="AA527" s="585"/>
    </row>
    <row r="528" spans="1:27" s="24" customFormat="1" ht="36" x14ac:dyDescent="0.4">
      <c r="A528" s="7">
        <v>381</v>
      </c>
      <c r="B528" s="7" t="s">
        <v>26</v>
      </c>
      <c r="C528" s="419">
        <v>68250</v>
      </c>
      <c r="D528" s="420">
        <v>0</v>
      </c>
      <c r="E528" s="420">
        <v>0</v>
      </c>
      <c r="F528" s="420">
        <v>9</v>
      </c>
      <c r="G528" s="360" t="s">
        <v>11</v>
      </c>
      <c r="H528" s="411">
        <f t="shared" si="76"/>
        <v>9</v>
      </c>
      <c r="I528" s="506">
        <v>130</v>
      </c>
      <c r="J528" s="507">
        <f t="shared" si="75"/>
        <v>1170</v>
      </c>
      <c r="K528" s="419"/>
      <c r="L528" s="87"/>
      <c r="M528" s="359"/>
      <c r="N528" s="87"/>
      <c r="O528" s="87"/>
      <c r="P528" s="506"/>
      <c r="Q528" s="87"/>
      <c r="R528" s="87"/>
      <c r="S528" s="359"/>
      <c r="T528" s="87"/>
      <c r="U528" s="87"/>
      <c r="V528" s="87"/>
      <c r="W528" s="508">
        <v>1170</v>
      </c>
      <c r="X528" s="508">
        <v>1170</v>
      </c>
      <c r="Y528" s="359">
        <v>50</v>
      </c>
      <c r="Z528" s="359">
        <v>0</v>
      </c>
      <c r="AA528" s="87">
        <v>0</v>
      </c>
    </row>
    <row r="529" spans="1:27" s="24" customFormat="1" ht="18" x14ac:dyDescent="0.4">
      <c r="A529" s="996">
        <v>382</v>
      </c>
      <c r="B529" s="996" t="s">
        <v>26</v>
      </c>
      <c r="C529" s="1078">
        <v>31333</v>
      </c>
      <c r="D529" s="1081">
        <v>0</v>
      </c>
      <c r="E529" s="1081">
        <v>0</v>
      </c>
      <c r="F529" s="1081">
        <v>21</v>
      </c>
      <c r="G529" s="993" t="s">
        <v>11</v>
      </c>
      <c r="H529" s="1040">
        <f t="shared" si="76"/>
        <v>21</v>
      </c>
      <c r="I529" s="1092">
        <v>1150</v>
      </c>
      <c r="J529" s="1092">
        <f t="shared" si="75"/>
        <v>24150</v>
      </c>
      <c r="K529" s="1078">
        <v>1</v>
      </c>
      <c r="L529" s="350" t="s">
        <v>903</v>
      </c>
      <c r="M529" s="990" t="s">
        <v>872</v>
      </c>
      <c r="N529" s="1076" t="s">
        <v>11</v>
      </c>
      <c r="O529" s="990">
        <v>84</v>
      </c>
      <c r="P529" s="1076">
        <v>50</v>
      </c>
      <c r="Q529" s="1090">
        <v>6450</v>
      </c>
      <c r="R529" s="1076">
        <f>O529*Q529</f>
        <v>541800</v>
      </c>
      <c r="S529" s="990">
        <v>20</v>
      </c>
      <c r="T529" s="1091">
        <v>0.3</v>
      </c>
      <c r="U529" s="1076">
        <f>R529*T529</f>
        <v>162540</v>
      </c>
      <c r="V529" s="1076">
        <f>R529-U529</f>
        <v>379260</v>
      </c>
      <c r="W529" s="1090">
        <f>V529+J529</f>
        <v>403410</v>
      </c>
      <c r="X529" s="1076">
        <f>J529*P529%+V529</f>
        <v>391335</v>
      </c>
      <c r="Y529" s="990">
        <v>50</v>
      </c>
      <c r="Z529" s="1076">
        <v>0</v>
      </c>
      <c r="AA529" s="1076">
        <v>0</v>
      </c>
    </row>
    <row r="530" spans="1:27" s="24" customFormat="1" ht="18" x14ac:dyDescent="0.4">
      <c r="A530" s="997"/>
      <c r="B530" s="997"/>
      <c r="C530" s="1079"/>
      <c r="D530" s="1082"/>
      <c r="E530" s="1082"/>
      <c r="F530" s="1082"/>
      <c r="G530" s="994"/>
      <c r="H530" s="1041"/>
      <c r="I530" s="1093"/>
      <c r="J530" s="1093"/>
      <c r="K530" s="1079"/>
      <c r="L530" s="351" t="s">
        <v>886</v>
      </c>
      <c r="M530" s="992"/>
      <c r="N530" s="1077"/>
      <c r="O530" s="992"/>
      <c r="P530" s="1077"/>
      <c r="Q530" s="1077"/>
      <c r="R530" s="1077"/>
      <c r="S530" s="992"/>
      <c r="T530" s="1077"/>
      <c r="U530" s="1077"/>
      <c r="V530" s="1077"/>
      <c r="W530" s="1077"/>
      <c r="X530" s="1077"/>
      <c r="Y530" s="992"/>
      <c r="Z530" s="1077"/>
      <c r="AA530" s="1077"/>
    </row>
    <row r="531" spans="1:27" s="24" customFormat="1" ht="18" x14ac:dyDescent="0.4">
      <c r="A531" s="998"/>
      <c r="B531" s="998"/>
      <c r="C531" s="1080"/>
      <c r="D531" s="1083"/>
      <c r="E531" s="1083"/>
      <c r="F531" s="1083"/>
      <c r="G531" s="995"/>
      <c r="H531" s="1042"/>
      <c r="I531" s="1094"/>
      <c r="J531" s="1094"/>
      <c r="K531" s="1080"/>
      <c r="L531" s="7" t="s">
        <v>887</v>
      </c>
      <c r="M531" s="359" t="s">
        <v>872</v>
      </c>
      <c r="N531" s="87" t="s">
        <v>11</v>
      </c>
      <c r="O531" s="359">
        <v>84</v>
      </c>
      <c r="P531" s="506">
        <v>50</v>
      </c>
      <c r="Q531" s="508">
        <v>6450</v>
      </c>
      <c r="R531" s="87">
        <f>O531*Q531</f>
        <v>541800</v>
      </c>
      <c r="S531" s="359">
        <v>20</v>
      </c>
      <c r="T531" s="509">
        <v>0.3</v>
      </c>
      <c r="U531" s="87">
        <f>R531*T531</f>
        <v>162540</v>
      </c>
      <c r="V531" s="87">
        <f>R531-U531</f>
        <v>379260</v>
      </c>
      <c r="W531" s="508">
        <f>V531+J529</f>
        <v>403410</v>
      </c>
      <c r="X531" s="508">
        <v>391335</v>
      </c>
      <c r="Y531" s="359">
        <v>50</v>
      </c>
      <c r="Z531" s="506">
        <v>0</v>
      </c>
      <c r="AA531" s="506">
        <v>0</v>
      </c>
    </row>
    <row r="532" spans="1:27" s="24" customFormat="1" ht="18" x14ac:dyDescent="0.4">
      <c r="A532" s="996">
        <v>383</v>
      </c>
      <c r="B532" s="996" t="s">
        <v>26</v>
      </c>
      <c r="C532" s="1078">
        <v>33838</v>
      </c>
      <c r="D532" s="1081">
        <v>0</v>
      </c>
      <c r="E532" s="1081">
        <v>0</v>
      </c>
      <c r="F532" s="1081">
        <v>24</v>
      </c>
      <c r="G532" s="993" t="s">
        <v>11</v>
      </c>
      <c r="H532" s="1084">
        <f t="shared" si="76"/>
        <v>24</v>
      </c>
      <c r="I532" s="1087">
        <v>1150</v>
      </c>
      <c r="J532" s="1087">
        <f t="shared" si="75"/>
        <v>27600</v>
      </c>
      <c r="K532" s="1078">
        <v>1</v>
      </c>
      <c r="L532" s="348" t="s">
        <v>903</v>
      </c>
      <c r="M532" s="990" t="s">
        <v>872</v>
      </c>
      <c r="N532" s="1076" t="s">
        <v>11</v>
      </c>
      <c r="O532" s="990">
        <v>96</v>
      </c>
      <c r="P532" s="1076">
        <v>50</v>
      </c>
      <c r="Q532" s="1090">
        <v>6450</v>
      </c>
      <c r="R532" s="1076">
        <f>O532*Q532</f>
        <v>619200</v>
      </c>
      <c r="S532" s="991">
        <v>20</v>
      </c>
      <c r="T532" s="1091">
        <v>0.3</v>
      </c>
      <c r="U532" s="1076">
        <f>R532*T532</f>
        <v>185760</v>
      </c>
      <c r="V532" s="1076">
        <f>R532-U532</f>
        <v>433440</v>
      </c>
      <c r="W532" s="1090">
        <f>V532+J532</f>
        <v>461040</v>
      </c>
      <c r="X532" s="1076">
        <f>J532*P532%+V532</f>
        <v>447240</v>
      </c>
      <c r="Y532" s="990">
        <v>50</v>
      </c>
      <c r="Z532" s="990">
        <v>0</v>
      </c>
      <c r="AA532" s="1076">
        <v>0</v>
      </c>
    </row>
    <row r="533" spans="1:27" s="24" customFormat="1" ht="18" x14ac:dyDescent="0.4">
      <c r="A533" s="997"/>
      <c r="B533" s="997"/>
      <c r="C533" s="1079"/>
      <c r="D533" s="1082"/>
      <c r="E533" s="1082"/>
      <c r="F533" s="1082"/>
      <c r="G533" s="994"/>
      <c r="H533" s="1085"/>
      <c r="I533" s="1088"/>
      <c r="J533" s="1088"/>
      <c r="K533" s="1079"/>
      <c r="L533" s="349" t="s">
        <v>886</v>
      </c>
      <c r="M533" s="992"/>
      <c r="N533" s="1077"/>
      <c r="O533" s="992"/>
      <c r="P533" s="1077"/>
      <c r="Q533" s="1077"/>
      <c r="R533" s="1077"/>
      <c r="S533" s="992"/>
      <c r="T533" s="1077"/>
      <c r="U533" s="1077"/>
      <c r="V533" s="1077"/>
      <c r="W533" s="1077"/>
      <c r="X533" s="1077"/>
      <c r="Y533" s="992"/>
      <c r="Z533" s="992"/>
      <c r="AA533" s="1077"/>
    </row>
    <row r="534" spans="1:27" s="24" customFormat="1" ht="18" x14ac:dyDescent="0.4">
      <c r="A534" s="998"/>
      <c r="B534" s="998"/>
      <c r="C534" s="1080"/>
      <c r="D534" s="1083"/>
      <c r="E534" s="1083"/>
      <c r="F534" s="1083"/>
      <c r="G534" s="995"/>
      <c r="H534" s="1086"/>
      <c r="I534" s="1089"/>
      <c r="J534" s="1089"/>
      <c r="K534" s="1080"/>
      <c r="L534" s="359" t="s">
        <v>887</v>
      </c>
      <c r="M534" s="359" t="s">
        <v>872</v>
      </c>
      <c r="N534" s="87" t="s">
        <v>11</v>
      </c>
      <c r="O534" s="87">
        <v>96</v>
      </c>
      <c r="P534" s="506">
        <v>50</v>
      </c>
      <c r="Q534" s="508">
        <v>6450</v>
      </c>
      <c r="R534" s="87">
        <f>O534*Q534</f>
        <v>619200</v>
      </c>
      <c r="S534" s="359">
        <v>20</v>
      </c>
      <c r="T534" s="509">
        <v>0.3</v>
      </c>
      <c r="U534" s="87">
        <f>R534*T534</f>
        <v>185760</v>
      </c>
      <c r="V534" s="87">
        <f>R534-U534</f>
        <v>433440</v>
      </c>
      <c r="W534" s="508">
        <f>J532+V534</f>
        <v>461040</v>
      </c>
      <c r="X534" s="508">
        <v>447240</v>
      </c>
      <c r="Y534" s="359">
        <v>50</v>
      </c>
      <c r="Z534" s="359">
        <v>0</v>
      </c>
      <c r="AA534" s="516">
        <v>0</v>
      </c>
    </row>
    <row r="535" spans="1:27" s="24" customFormat="1" ht="36" x14ac:dyDescent="0.4">
      <c r="A535" s="442">
        <v>384</v>
      </c>
      <c r="B535" s="442" t="s">
        <v>26</v>
      </c>
      <c r="C535" s="481">
        <v>60042</v>
      </c>
      <c r="D535" s="482">
        <v>0</v>
      </c>
      <c r="E535" s="482">
        <v>1</v>
      </c>
      <c r="F535" s="482">
        <v>47</v>
      </c>
      <c r="G535" s="476" t="s">
        <v>11</v>
      </c>
      <c r="H535" s="483">
        <f t="shared" si="76"/>
        <v>147</v>
      </c>
      <c r="I535" s="536">
        <v>1000</v>
      </c>
      <c r="J535" s="537">
        <f t="shared" si="75"/>
        <v>147000</v>
      </c>
      <c r="K535" s="481"/>
      <c r="L535" s="417" t="s">
        <v>902</v>
      </c>
      <c r="M535" s="417" t="s">
        <v>872</v>
      </c>
      <c r="N535" s="532" t="s">
        <v>11</v>
      </c>
      <c r="O535" s="417">
        <v>250</v>
      </c>
      <c r="P535" s="587"/>
      <c r="Q535" s="534">
        <v>6550</v>
      </c>
      <c r="R535" s="532">
        <f>O535*Q535</f>
        <v>1637500</v>
      </c>
      <c r="S535" s="417">
        <v>26</v>
      </c>
      <c r="T535" s="535">
        <v>0.42</v>
      </c>
      <c r="U535" s="532">
        <f>R535*T535</f>
        <v>687750</v>
      </c>
      <c r="V535" s="532">
        <f>R535-U535</f>
        <v>949750</v>
      </c>
      <c r="W535" s="534">
        <f>V535+J535</f>
        <v>1096750</v>
      </c>
      <c r="X535" s="534">
        <v>1096750</v>
      </c>
      <c r="Y535" s="417">
        <v>0</v>
      </c>
      <c r="Z535" s="418">
        <v>1096750</v>
      </c>
      <c r="AA535" s="588">
        <v>0.02</v>
      </c>
    </row>
    <row r="536" spans="1:27" s="24" customFormat="1" ht="36" x14ac:dyDescent="0.4">
      <c r="A536" s="1068">
        <v>385</v>
      </c>
      <c r="B536" s="1068" t="s">
        <v>26</v>
      </c>
      <c r="C536" s="1053">
        <v>72658</v>
      </c>
      <c r="D536" s="1056">
        <v>0</v>
      </c>
      <c r="E536" s="1056">
        <v>1</v>
      </c>
      <c r="F536" s="1056">
        <v>92</v>
      </c>
      <c r="G536" s="540" t="s">
        <v>11</v>
      </c>
      <c r="H536" s="541">
        <v>175</v>
      </c>
      <c r="I536" s="573">
        <v>1150</v>
      </c>
      <c r="J536" s="573">
        <f t="shared" si="75"/>
        <v>201250</v>
      </c>
      <c r="K536" s="1068">
        <v>1</v>
      </c>
      <c r="L536" s="438" t="s">
        <v>903</v>
      </c>
      <c r="M536" s="1071" t="s">
        <v>888</v>
      </c>
      <c r="N536" s="1074" t="s">
        <v>12</v>
      </c>
      <c r="O536" s="1074">
        <v>232</v>
      </c>
      <c r="P536" s="1074">
        <v>32</v>
      </c>
      <c r="Q536" s="1097">
        <v>6450</v>
      </c>
      <c r="R536" s="1074">
        <f>O536*Q536</f>
        <v>1496400</v>
      </c>
      <c r="S536" s="1071">
        <v>26</v>
      </c>
      <c r="T536" s="1174">
        <v>0.85</v>
      </c>
      <c r="U536" s="1074">
        <f>R536*T536</f>
        <v>1271940</v>
      </c>
      <c r="V536" s="1074">
        <f>R536-U536</f>
        <v>224460</v>
      </c>
      <c r="W536" s="1097">
        <f>V536+J536</f>
        <v>425710</v>
      </c>
      <c r="X536" s="1074">
        <f>J536*P536%+V536</f>
        <v>288860</v>
      </c>
      <c r="Y536" s="1074">
        <v>50</v>
      </c>
      <c r="Z536" s="1074">
        <v>0</v>
      </c>
      <c r="AA536" s="1051">
        <v>0</v>
      </c>
    </row>
    <row r="537" spans="1:27" s="24" customFormat="1" ht="18" x14ac:dyDescent="0.4">
      <c r="A537" s="1069"/>
      <c r="B537" s="1069"/>
      <c r="C537" s="1054"/>
      <c r="D537" s="1057"/>
      <c r="E537" s="1057"/>
      <c r="F537" s="1057"/>
      <c r="G537" s="589"/>
      <c r="H537" s="590"/>
      <c r="I537" s="591"/>
      <c r="J537" s="591"/>
      <c r="K537" s="1069"/>
      <c r="L537" s="567" t="s">
        <v>886</v>
      </c>
      <c r="M537" s="1073"/>
      <c r="N537" s="1075"/>
      <c r="O537" s="1075"/>
      <c r="P537" s="1075"/>
      <c r="Q537" s="1075"/>
      <c r="R537" s="1075"/>
      <c r="S537" s="1073"/>
      <c r="T537" s="1073"/>
      <c r="U537" s="1075"/>
      <c r="V537" s="1075"/>
      <c r="W537" s="1075"/>
      <c r="X537" s="1075"/>
      <c r="Y537" s="1075"/>
      <c r="Z537" s="1075"/>
      <c r="AA537" s="1052"/>
    </row>
    <row r="538" spans="1:27" s="24" customFormat="1" ht="18" x14ac:dyDescent="0.4">
      <c r="A538" s="1069"/>
      <c r="B538" s="1069"/>
      <c r="C538" s="1054"/>
      <c r="D538" s="1057"/>
      <c r="E538" s="1057"/>
      <c r="F538" s="1057"/>
      <c r="G538" s="589"/>
      <c r="H538" s="590"/>
      <c r="I538" s="591"/>
      <c r="J538" s="591"/>
      <c r="K538" s="1069"/>
      <c r="L538" s="567"/>
      <c r="M538" s="1073"/>
      <c r="N538" s="532" t="s">
        <v>11</v>
      </c>
      <c r="O538" s="532">
        <v>128</v>
      </c>
      <c r="P538" s="533">
        <v>18</v>
      </c>
      <c r="Q538" s="534">
        <v>6450</v>
      </c>
      <c r="R538" s="532">
        <f t="shared" ref="R538:R545" si="77">O538*Q538</f>
        <v>825600</v>
      </c>
      <c r="S538" s="1073"/>
      <c r="T538" s="1073"/>
      <c r="U538" s="532">
        <f>R538*T536</f>
        <v>701760</v>
      </c>
      <c r="V538" s="532">
        <f t="shared" ref="V538:V545" si="78">R538-U538</f>
        <v>123840</v>
      </c>
      <c r="W538" s="534">
        <f>V538+J536</f>
        <v>325090</v>
      </c>
      <c r="X538" s="532">
        <f>J536*P538%+V538</f>
        <v>160065</v>
      </c>
      <c r="Y538" s="417">
        <v>0</v>
      </c>
      <c r="Z538" s="418">
        <v>160065</v>
      </c>
      <c r="AA538" s="588">
        <v>0.3</v>
      </c>
    </row>
    <row r="539" spans="1:27" s="24" customFormat="1" ht="18" x14ac:dyDescent="0.4">
      <c r="A539" s="1069"/>
      <c r="B539" s="1069"/>
      <c r="C539" s="1054"/>
      <c r="D539" s="1057"/>
      <c r="E539" s="1057"/>
      <c r="F539" s="1057"/>
      <c r="G539" s="589"/>
      <c r="H539" s="590"/>
      <c r="I539" s="591"/>
      <c r="J539" s="591"/>
      <c r="K539" s="1069"/>
      <c r="L539" s="417" t="s">
        <v>887</v>
      </c>
      <c r="M539" s="1072"/>
      <c r="N539" s="532" t="s">
        <v>11</v>
      </c>
      <c r="O539" s="532">
        <v>360</v>
      </c>
      <c r="P539" s="533">
        <v>50</v>
      </c>
      <c r="Q539" s="534">
        <v>6450</v>
      </c>
      <c r="R539" s="532">
        <f t="shared" si="77"/>
        <v>2322000</v>
      </c>
      <c r="S539" s="1072"/>
      <c r="T539" s="1072"/>
      <c r="U539" s="532">
        <f>R539*T536</f>
        <v>1973700</v>
      </c>
      <c r="V539" s="532">
        <f t="shared" si="78"/>
        <v>348300</v>
      </c>
      <c r="W539" s="534">
        <f>V539+J536</f>
        <v>549550</v>
      </c>
      <c r="X539" s="532">
        <f>J536*P539%+V539</f>
        <v>448925</v>
      </c>
      <c r="Y539" s="417">
        <v>50</v>
      </c>
      <c r="Z539" s="417">
        <v>0</v>
      </c>
      <c r="AA539" s="588">
        <v>0</v>
      </c>
    </row>
    <row r="540" spans="1:27" s="24" customFormat="1" ht="36" x14ac:dyDescent="0.4">
      <c r="A540" s="1070"/>
      <c r="B540" s="1070"/>
      <c r="C540" s="1055"/>
      <c r="D540" s="1058"/>
      <c r="E540" s="1058"/>
      <c r="F540" s="1058"/>
      <c r="G540" s="476" t="s">
        <v>11</v>
      </c>
      <c r="H540" s="483">
        <v>17</v>
      </c>
      <c r="I540" s="576">
        <v>1150</v>
      </c>
      <c r="J540" s="576">
        <v>19550</v>
      </c>
      <c r="K540" s="481">
        <v>2</v>
      </c>
      <c r="L540" s="476" t="s">
        <v>909</v>
      </c>
      <c r="M540" s="417" t="s">
        <v>872</v>
      </c>
      <c r="N540" s="417" t="s">
        <v>11</v>
      </c>
      <c r="O540" s="417">
        <v>66</v>
      </c>
      <c r="P540" s="417"/>
      <c r="Q540" s="418">
        <v>2550</v>
      </c>
      <c r="R540" s="417">
        <f t="shared" si="77"/>
        <v>168300</v>
      </c>
      <c r="S540" s="417">
        <v>5</v>
      </c>
      <c r="T540" s="592">
        <v>0.05</v>
      </c>
      <c r="U540" s="417">
        <f t="shared" ref="U540:U550" si="79">R540*T540</f>
        <v>8415</v>
      </c>
      <c r="V540" s="417">
        <f t="shared" si="78"/>
        <v>159885</v>
      </c>
      <c r="W540" s="418">
        <f>V540+J540</f>
        <v>179435</v>
      </c>
      <c r="X540" s="418">
        <v>179435</v>
      </c>
      <c r="Y540" s="417">
        <v>0</v>
      </c>
      <c r="Z540" s="418">
        <v>179435</v>
      </c>
      <c r="AA540" s="593">
        <v>0.02</v>
      </c>
    </row>
    <row r="541" spans="1:27" s="24" customFormat="1" ht="36" x14ac:dyDescent="0.4">
      <c r="A541" s="7">
        <v>386</v>
      </c>
      <c r="B541" s="7" t="s">
        <v>26</v>
      </c>
      <c r="C541" s="419">
        <v>31585</v>
      </c>
      <c r="D541" s="420">
        <v>0</v>
      </c>
      <c r="E541" s="420">
        <v>0</v>
      </c>
      <c r="F541" s="420">
        <v>99</v>
      </c>
      <c r="G541" s="360" t="s">
        <v>11</v>
      </c>
      <c r="H541" s="411">
        <f t="shared" si="76"/>
        <v>99</v>
      </c>
      <c r="I541" s="511">
        <v>1000</v>
      </c>
      <c r="J541" s="507">
        <f t="shared" si="75"/>
        <v>99000</v>
      </c>
      <c r="K541" s="419">
        <v>1</v>
      </c>
      <c r="L541" s="359" t="s">
        <v>903</v>
      </c>
      <c r="M541" s="359" t="s">
        <v>872</v>
      </c>
      <c r="N541" s="87" t="s">
        <v>11</v>
      </c>
      <c r="O541" s="87">
        <v>396</v>
      </c>
      <c r="P541" s="506"/>
      <c r="Q541" s="508">
        <v>6450</v>
      </c>
      <c r="R541" s="87">
        <f t="shared" si="77"/>
        <v>2554200</v>
      </c>
      <c r="S541" s="359">
        <v>32</v>
      </c>
      <c r="T541" s="509">
        <v>0.54</v>
      </c>
      <c r="U541" s="87">
        <f t="shared" si="79"/>
        <v>1379268</v>
      </c>
      <c r="V541" s="87">
        <f t="shared" si="78"/>
        <v>1174932</v>
      </c>
      <c r="W541" s="508">
        <f>V541+J541</f>
        <v>1273932</v>
      </c>
      <c r="X541" s="508">
        <v>1273932</v>
      </c>
      <c r="Y541" s="359">
        <v>50</v>
      </c>
      <c r="Z541" s="359">
        <v>0</v>
      </c>
      <c r="AA541" s="516">
        <v>0</v>
      </c>
    </row>
    <row r="542" spans="1:27" s="24" customFormat="1" ht="18" x14ac:dyDescent="0.4">
      <c r="A542" s="1053">
        <v>387</v>
      </c>
      <c r="B542" s="1053" t="s">
        <v>26</v>
      </c>
      <c r="C542" s="1053">
        <v>34360</v>
      </c>
      <c r="D542" s="1056">
        <v>0</v>
      </c>
      <c r="E542" s="1056">
        <v>0</v>
      </c>
      <c r="F542" s="1056">
        <v>75</v>
      </c>
      <c r="G542" s="1059" t="s">
        <v>11</v>
      </c>
      <c r="H542" s="1062">
        <f t="shared" si="76"/>
        <v>75</v>
      </c>
      <c r="I542" s="1065">
        <v>1000</v>
      </c>
      <c r="J542" s="1065">
        <f t="shared" si="75"/>
        <v>75000</v>
      </c>
      <c r="K542" s="1068">
        <v>1</v>
      </c>
      <c r="L542" s="594" t="s">
        <v>943</v>
      </c>
      <c r="M542" s="1071" t="s">
        <v>872</v>
      </c>
      <c r="N542" s="532" t="s">
        <v>11</v>
      </c>
      <c r="O542" s="595">
        <v>83</v>
      </c>
      <c r="P542" s="533">
        <v>29</v>
      </c>
      <c r="Q542" s="534">
        <v>6450</v>
      </c>
      <c r="R542" s="532">
        <f t="shared" si="77"/>
        <v>535350</v>
      </c>
      <c r="S542" s="417">
        <v>46</v>
      </c>
      <c r="T542" s="535">
        <v>0.76</v>
      </c>
      <c r="U542" s="532">
        <f t="shared" si="79"/>
        <v>406866</v>
      </c>
      <c r="V542" s="532">
        <f t="shared" si="78"/>
        <v>128484</v>
      </c>
      <c r="W542" s="534">
        <f>V542+J542</f>
        <v>203484</v>
      </c>
      <c r="X542" s="532">
        <f>J542*P542%+V542</f>
        <v>150234</v>
      </c>
      <c r="Y542" s="417">
        <v>50</v>
      </c>
      <c r="Z542" s="417">
        <v>0</v>
      </c>
      <c r="AA542" s="588">
        <v>0</v>
      </c>
    </row>
    <row r="543" spans="1:27" s="24" customFormat="1" ht="18" x14ac:dyDescent="0.4">
      <c r="A543" s="1054"/>
      <c r="B543" s="1054"/>
      <c r="C543" s="1054"/>
      <c r="D543" s="1057"/>
      <c r="E543" s="1057"/>
      <c r="F543" s="1057"/>
      <c r="G543" s="1060"/>
      <c r="H543" s="1063"/>
      <c r="I543" s="1066"/>
      <c r="J543" s="1066"/>
      <c r="K543" s="1069"/>
      <c r="L543" s="567" t="s">
        <v>886</v>
      </c>
      <c r="M543" s="1072"/>
      <c r="N543" s="532" t="s">
        <v>12</v>
      </c>
      <c r="O543" s="532">
        <v>61</v>
      </c>
      <c r="P543" s="533">
        <v>21</v>
      </c>
      <c r="Q543" s="534">
        <v>6450</v>
      </c>
      <c r="R543" s="532">
        <f t="shared" si="77"/>
        <v>393450</v>
      </c>
      <c r="S543" s="417">
        <v>46</v>
      </c>
      <c r="T543" s="535">
        <v>0.76</v>
      </c>
      <c r="U543" s="532">
        <f t="shared" si="79"/>
        <v>299022</v>
      </c>
      <c r="V543" s="532">
        <f t="shared" si="78"/>
        <v>94428</v>
      </c>
      <c r="W543" s="534">
        <f>V543+J542</f>
        <v>169428</v>
      </c>
      <c r="X543" s="532">
        <f>J542*P543%+V543</f>
        <v>110178</v>
      </c>
      <c r="Y543" s="417">
        <v>0</v>
      </c>
      <c r="Z543" s="418">
        <v>110178</v>
      </c>
      <c r="AA543" s="588">
        <v>0.3</v>
      </c>
    </row>
    <row r="544" spans="1:27" s="24" customFormat="1" ht="18" x14ac:dyDescent="0.4">
      <c r="A544" s="1055"/>
      <c r="B544" s="1055"/>
      <c r="C544" s="1055"/>
      <c r="D544" s="1058"/>
      <c r="E544" s="1058"/>
      <c r="F544" s="1058"/>
      <c r="G544" s="1061"/>
      <c r="H544" s="1064"/>
      <c r="I544" s="1067"/>
      <c r="J544" s="1067"/>
      <c r="K544" s="1070"/>
      <c r="L544" s="417" t="s">
        <v>887</v>
      </c>
      <c r="M544" s="417" t="s">
        <v>872</v>
      </c>
      <c r="N544" s="532" t="s">
        <v>11</v>
      </c>
      <c r="O544" s="532">
        <v>144</v>
      </c>
      <c r="P544" s="533">
        <v>50</v>
      </c>
      <c r="Q544" s="534">
        <v>6450</v>
      </c>
      <c r="R544" s="532">
        <f t="shared" si="77"/>
        <v>928800</v>
      </c>
      <c r="S544" s="417">
        <v>46</v>
      </c>
      <c r="T544" s="535">
        <v>0.76</v>
      </c>
      <c r="U544" s="532">
        <f t="shared" si="79"/>
        <v>705888</v>
      </c>
      <c r="V544" s="532">
        <f t="shared" si="78"/>
        <v>222912</v>
      </c>
      <c r="W544" s="534">
        <f>V544+J542</f>
        <v>297912</v>
      </c>
      <c r="X544" s="532">
        <f>J542*P544%+V544</f>
        <v>260412</v>
      </c>
      <c r="Y544" s="417">
        <v>50</v>
      </c>
      <c r="Z544" s="417">
        <v>0</v>
      </c>
      <c r="AA544" s="588">
        <v>0</v>
      </c>
    </row>
    <row r="545" spans="1:27" s="24" customFormat="1" ht="36" x14ac:dyDescent="0.4">
      <c r="A545" s="7">
        <v>388</v>
      </c>
      <c r="B545" s="7" t="s">
        <v>26</v>
      </c>
      <c r="C545" s="419">
        <v>31292</v>
      </c>
      <c r="D545" s="420">
        <v>0</v>
      </c>
      <c r="E545" s="420">
        <v>3</v>
      </c>
      <c r="F545" s="420">
        <v>9</v>
      </c>
      <c r="G545" s="360" t="s">
        <v>11</v>
      </c>
      <c r="H545" s="411">
        <f t="shared" si="76"/>
        <v>309</v>
      </c>
      <c r="I545" s="506">
        <v>750</v>
      </c>
      <c r="J545" s="507">
        <f t="shared" si="75"/>
        <v>231750</v>
      </c>
      <c r="K545" s="419">
        <v>1</v>
      </c>
      <c r="L545" s="260" t="s">
        <v>898</v>
      </c>
      <c r="M545" s="260" t="s">
        <v>875</v>
      </c>
      <c r="N545" s="87" t="s">
        <v>11</v>
      </c>
      <c r="O545" s="87">
        <v>140</v>
      </c>
      <c r="P545" s="506"/>
      <c r="Q545" s="508">
        <v>6450</v>
      </c>
      <c r="R545" s="87">
        <f t="shared" si="77"/>
        <v>903000</v>
      </c>
      <c r="S545" s="359">
        <v>30</v>
      </c>
      <c r="T545" s="509">
        <v>0.93</v>
      </c>
      <c r="U545" s="87">
        <f t="shared" si="79"/>
        <v>839790</v>
      </c>
      <c r="V545" s="87">
        <f t="shared" si="78"/>
        <v>63210</v>
      </c>
      <c r="W545" s="508">
        <f t="shared" ref="W545:W550" si="80">V545+J545</f>
        <v>294960</v>
      </c>
      <c r="X545" s="508">
        <v>294960</v>
      </c>
      <c r="Y545" s="359">
        <v>50</v>
      </c>
      <c r="Z545" s="359">
        <v>0</v>
      </c>
      <c r="AA545" s="516">
        <v>0</v>
      </c>
    </row>
    <row r="546" spans="1:27" s="24" customFormat="1" ht="36" x14ac:dyDescent="0.4">
      <c r="A546" s="442">
        <v>389</v>
      </c>
      <c r="B546" s="442" t="s">
        <v>26</v>
      </c>
      <c r="C546" s="481">
        <v>31294</v>
      </c>
      <c r="D546" s="482">
        <v>0</v>
      </c>
      <c r="E546" s="482">
        <v>0</v>
      </c>
      <c r="F546" s="482">
        <v>54</v>
      </c>
      <c r="G546" s="476" t="s">
        <v>11</v>
      </c>
      <c r="H546" s="483">
        <f t="shared" si="76"/>
        <v>54</v>
      </c>
      <c r="I546" s="536">
        <v>1000</v>
      </c>
      <c r="J546" s="537">
        <f t="shared" si="75"/>
        <v>54000</v>
      </c>
      <c r="K546" s="481">
        <v>1</v>
      </c>
      <c r="L546" s="442" t="s">
        <v>898</v>
      </c>
      <c r="M546" s="417" t="s">
        <v>872</v>
      </c>
      <c r="N546" s="532" t="s">
        <v>12</v>
      </c>
      <c r="O546" s="532">
        <v>216</v>
      </c>
      <c r="P546" s="533"/>
      <c r="Q546" s="534">
        <v>6450</v>
      </c>
      <c r="R546" s="532">
        <f>O546*Q546</f>
        <v>1393200</v>
      </c>
      <c r="S546" s="417">
        <v>15</v>
      </c>
      <c r="T546" s="535">
        <v>0.2</v>
      </c>
      <c r="U546" s="532">
        <f t="shared" si="79"/>
        <v>278640</v>
      </c>
      <c r="V546" s="532">
        <f>R546-U546</f>
        <v>1114560</v>
      </c>
      <c r="W546" s="534">
        <f t="shared" si="80"/>
        <v>1168560</v>
      </c>
      <c r="X546" s="534">
        <v>1168560</v>
      </c>
      <c r="Y546" s="417">
        <v>0</v>
      </c>
      <c r="Z546" s="418">
        <v>1168560</v>
      </c>
      <c r="AA546" s="588">
        <v>0.3</v>
      </c>
    </row>
    <row r="547" spans="1:27" s="24" customFormat="1" ht="36" x14ac:dyDescent="0.4">
      <c r="A547" s="7">
        <v>390</v>
      </c>
      <c r="B547" s="7" t="s">
        <v>26</v>
      </c>
      <c r="C547" s="419">
        <v>30018</v>
      </c>
      <c r="D547" s="420">
        <v>0</v>
      </c>
      <c r="E547" s="420">
        <v>0</v>
      </c>
      <c r="F547" s="420">
        <v>26</v>
      </c>
      <c r="G547" s="360" t="s">
        <v>11</v>
      </c>
      <c r="H547" s="411">
        <f t="shared" si="76"/>
        <v>26</v>
      </c>
      <c r="I547" s="511">
        <v>1150</v>
      </c>
      <c r="J547" s="507">
        <f t="shared" si="75"/>
        <v>29900</v>
      </c>
      <c r="K547" s="419">
        <v>1</v>
      </c>
      <c r="L547" s="7" t="s">
        <v>1113</v>
      </c>
      <c r="M547" s="7" t="s">
        <v>875</v>
      </c>
      <c r="N547" s="87" t="s">
        <v>11</v>
      </c>
      <c r="O547" s="359">
        <v>104</v>
      </c>
      <c r="P547" s="506"/>
      <c r="Q547" s="508">
        <v>6800</v>
      </c>
      <c r="R547" s="87">
        <f>O547*Q547</f>
        <v>707200</v>
      </c>
      <c r="S547" s="359">
        <v>40</v>
      </c>
      <c r="T547" s="509">
        <v>0.93</v>
      </c>
      <c r="U547" s="87">
        <f t="shared" si="79"/>
        <v>657696</v>
      </c>
      <c r="V547" s="87">
        <f>R547-U547</f>
        <v>49504</v>
      </c>
      <c r="W547" s="508">
        <f t="shared" si="80"/>
        <v>79404</v>
      </c>
      <c r="X547" s="508">
        <v>79404</v>
      </c>
      <c r="Y547" s="359">
        <v>50</v>
      </c>
      <c r="Z547" s="359">
        <v>0</v>
      </c>
      <c r="AA547" s="516">
        <v>0</v>
      </c>
    </row>
    <row r="548" spans="1:27" s="24" customFormat="1" ht="36" x14ac:dyDescent="0.4">
      <c r="A548" s="7">
        <v>391</v>
      </c>
      <c r="B548" s="7" t="s">
        <v>26</v>
      </c>
      <c r="C548" s="419">
        <v>34165</v>
      </c>
      <c r="D548" s="420">
        <v>0</v>
      </c>
      <c r="E548" s="420">
        <v>1</v>
      </c>
      <c r="F548" s="420">
        <v>78</v>
      </c>
      <c r="G548" s="360" t="s">
        <v>11</v>
      </c>
      <c r="H548" s="411">
        <f t="shared" si="76"/>
        <v>178</v>
      </c>
      <c r="I548" s="511">
        <v>1000</v>
      </c>
      <c r="J548" s="507">
        <f t="shared" si="75"/>
        <v>178000</v>
      </c>
      <c r="K548" s="419">
        <v>1</v>
      </c>
      <c r="L548" s="7" t="s">
        <v>943</v>
      </c>
      <c r="M548" s="359" t="s">
        <v>875</v>
      </c>
      <c r="N548" s="87" t="s">
        <v>11</v>
      </c>
      <c r="O548" s="506">
        <v>160</v>
      </c>
      <c r="P548" s="506"/>
      <c r="Q548" s="508">
        <v>6450</v>
      </c>
      <c r="R548" s="87">
        <f>O548*Q548</f>
        <v>1032000</v>
      </c>
      <c r="S548" s="359">
        <v>40</v>
      </c>
      <c r="T548" s="509">
        <v>0.93</v>
      </c>
      <c r="U548" s="87">
        <f t="shared" si="79"/>
        <v>959760</v>
      </c>
      <c r="V548" s="87">
        <f>R548-U548</f>
        <v>72240</v>
      </c>
      <c r="W548" s="508">
        <f t="shared" si="80"/>
        <v>250240</v>
      </c>
      <c r="X548" s="87">
        <f>O548/4*I548+V548</f>
        <v>112240</v>
      </c>
      <c r="Y548" s="359">
        <v>50</v>
      </c>
      <c r="Z548" s="359">
        <v>0</v>
      </c>
      <c r="AA548" s="516">
        <v>0</v>
      </c>
    </row>
    <row r="549" spans="1:27" s="24" customFormat="1" ht="36" x14ac:dyDescent="0.4">
      <c r="A549" s="7">
        <v>392</v>
      </c>
      <c r="B549" s="7" t="s">
        <v>26</v>
      </c>
      <c r="C549" s="419">
        <v>36041</v>
      </c>
      <c r="D549" s="420">
        <v>0</v>
      </c>
      <c r="E549" s="420">
        <v>0</v>
      </c>
      <c r="F549" s="420">
        <v>78</v>
      </c>
      <c r="G549" s="360" t="s">
        <v>11</v>
      </c>
      <c r="H549" s="411">
        <f t="shared" si="76"/>
        <v>78</v>
      </c>
      <c r="I549" s="511">
        <v>1000</v>
      </c>
      <c r="J549" s="507">
        <f t="shared" si="75"/>
        <v>78000</v>
      </c>
      <c r="K549" s="419">
        <v>1</v>
      </c>
      <c r="L549" s="7" t="s">
        <v>943</v>
      </c>
      <c r="M549" s="359" t="s">
        <v>872</v>
      </c>
      <c r="N549" s="87" t="s">
        <v>11</v>
      </c>
      <c r="O549" s="506">
        <v>72</v>
      </c>
      <c r="P549" s="506"/>
      <c r="Q549" s="508">
        <v>6450</v>
      </c>
      <c r="R549" s="87">
        <f>O549*Q549</f>
        <v>464400</v>
      </c>
      <c r="S549" s="359">
        <v>10</v>
      </c>
      <c r="T549" s="509">
        <v>0.1</v>
      </c>
      <c r="U549" s="87">
        <f t="shared" si="79"/>
        <v>46440</v>
      </c>
      <c r="V549" s="87">
        <f>R549-U549</f>
        <v>417960</v>
      </c>
      <c r="W549" s="508">
        <f t="shared" si="80"/>
        <v>495960</v>
      </c>
      <c r="X549" s="87">
        <f>O549/4*I549+V549</f>
        <v>435960</v>
      </c>
      <c r="Y549" s="359">
        <v>50</v>
      </c>
      <c r="Z549" s="359">
        <v>0</v>
      </c>
      <c r="AA549" s="516">
        <v>0</v>
      </c>
    </row>
    <row r="550" spans="1:27" s="24" customFormat="1" ht="33" x14ac:dyDescent="0.4">
      <c r="A550" s="7">
        <v>393</v>
      </c>
      <c r="B550" s="7" t="s">
        <v>26</v>
      </c>
      <c r="C550" s="419">
        <v>30071</v>
      </c>
      <c r="D550" s="420">
        <v>0</v>
      </c>
      <c r="E550" s="420">
        <v>1</v>
      </c>
      <c r="F550" s="420">
        <v>63</v>
      </c>
      <c r="G550" s="447" t="s">
        <v>11</v>
      </c>
      <c r="H550" s="411">
        <f t="shared" si="76"/>
        <v>163</v>
      </c>
      <c r="I550" s="511">
        <v>1000</v>
      </c>
      <c r="J550" s="507">
        <f t="shared" si="75"/>
        <v>163000</v>
      </c>
      <c r="K550" s="419">
        <v>1</v>
      </c>
      <c r="L550" s="7" t="s">
        <v>943</v>
      </c>
      <c r="M550" s="7" t="s">
        <v>872</v>
      </c>
      <c r="N550" s="87" t="s">
        <v>11</v>
      </c>
      <c r="O550" s="506">
        <v>90</v>
      </c>
      <c r="P550" s="506"/>
      <c r="Q550" s="508">
        <v>6450</v>
      </c>
      <c r="R550" s="87">
        <f>Q550*O550</f>
        <v>580500</v>
      </c>
      <c r="S550" s="359">
        <v>7</v>
      </c>
      <c r="T550" s="509">
        <v>7.0000000000000007E-2</v>
      </c>
      <c r="U550" s="87">
        <f t="shared" si="79"/>
        <v>40635.000000000007</v>
      </c>
      <c r="V550" s="87">
        <f>R550-U550</f>
        <v>539865</v>
      </c>
      <c r="W550" s="508">
        <f t="shared" si="80"/>
        <v>702865</v>
      </c>
      <c r="X550" s="508">
        <f>O550/4*I550+V550</f>
        <v>562365</v>
      </c>
      <c r="Y550" s="359">
        <v>50</v>
      </c>
      <c r="Z550" s="359">
        <v>0</v>
      </c>
      <c r="AA550" s="87">
        <v>0</v>
      </c>
    </row>
    <row r="551" spans="1:27" s="24" customFormat="1" ht="18" x14ac:dyDescent="0.4">
      <c r="A551" s="596">
        <v>394</v>
      </c>
      <c r="B551" s="596" t="s">
        <v>26</v>
      </c>
      <c r="C551" s="597">
        <v>75825</v>
      </c>
      <c r="D551" s="598">
        <v>0</v>
      </c>
      <c r="E551" s="598">
        <v>1</v>
      </c>
      <c r="F551" s="598">
        <v>2</v>
      </c>
      <c r="G551" s="599"/>
      <c r="H551" s="600">
        <f t="shared" si="76"/>
        <v>102</v>
      </c>
      <c r="I551" s="601"/>
      <c r="J551" s="602">
        <f t="shared" si="75"/>
        <v>0</v>
      </c>
      <c r="K551" s="597"/>
      <c r="L551" s="1048" t="s">
        <v>1114</v>
      </c>
      <c r="M551" s="1049"/>
      <c r="N551" s="1049"/>
      <c r="O551" s="1049"/>
      <c r="P551" s="1049"/>
      <c r="Q551" s="1049"/>
      <c r="R551" s="1049"/>
      <c r="S551" s="1049"/>
      <c r="T551" s="1049"/>
      <c r="U551" s="1049"/>
      <c r="V551" s="1049"/>
      <c r="W551" s="1049"/>
      <c r="X551" s="1049"/>
      <c r="Y551" s="1049"/>
      <c r="Z551" s="1049"/>
      <c r="AA551" s="1050"/>
    </row>
    <row r="552" spans="1:27" s="24" customFormat="1" ht="17.25" customHeight="1" x14ac:dyDescent="0.4">
      <c r="A552" s="104">
        <v>395</v>
      </c>
      <c r="B552" s="104" t="s">
        <v>26</v>
      </c>
      <c r="C552" s="603">
        <v>26438</v>
      </c>
      <c r="D552" s="604">
        <v>2</v>
      </c>
      <c r="E552" s="604">
        <v>1</v>
      </c>
      <c r="F552" s="604">
        <v>15</v>
      </c>
      <c r="G552" s="447" t="s">
        <v>1106</v>
      </c>
      <c r="H552" s="411">
        <f t="shared" si="76"/>
        <v>915</v>
      </c>
      <c r="I552" s="506">
        <v>230</v>
      </c>
      <c r="J552" s="507">
        <f t="shared" si="75"/>
        <v>210450</v>
      </c>
      <c r="K552" s="419"/>
      <c r="L552" s="87"/>
      <c r="M552" s="359"/>
      <c r="N552" s="87"/>
      <c r="O552" s="87"/>
      <c r="P552" s="506"/>
      <c r="Q552" s="87"/>
      <c r="R552" s="87"/>
      <c r="S552" s="359"/>
      <c r="T552" s="87"/>
      <c r="U552" s="87"/>
      <c r="V552" s="87"/>
      <c r="W552" s="507">
        <v>210450</v>
      </c>
      <c r="X552" s="507">
        <v>210450</v>
      </c>
      <c r="Y552" s="359">
        <v>50</v>
      </c>
      <c r="Z552" s="359">
        <v>0</v>
      </c>
      <c r="AA552" s="87">
        <v>0</v>
      </c>
    </row>
    <row r="553" spans="1:27" s="24" customFormat="1" ht="16.5" customHeight="1" x14ac:dyDescent="0.4">
      <c r="A553" s="104">
        <v>396</v>
      </c>
      <c r="B553" s="104" t="s">
        <v>26</v>
      </c>
      <c r="C553" s="603">
        <v>26437</v>
      </c>
      <c r="D553" s="604">
        <v>0</v>
      </c>
      <c r="E553" s="604">
        <v>2</v>
      </c>
      <c r="F553" s="604">
        <v>10</v>
      </c>
      <c r="G553" s="447" t="s">
        <v>1106</v>
      </c>
      <c r="H553" s="411">
        <f t="shared" si="76"/>
        <v>210</v>
      </c>
      <c r="I553" s="506">
        <v>230</v>
      </c>
      <c r="J553" s="507">
        <f t="shared" si="75"/>
        <v>48300</v>
      </c>
      <c r="K553" s="419"/>
      <c r="L553" s="87"/>
      <c r="M553" s="359"/>
      <c r="N553" s="87"/>
      <c r="O553" s="87"/>
      <c r="P553" s="506"/>
      <c r="Q553" s="87"/>
      <c r="R553" s="87"/>
      <c r="S553" s="359"/>
      <c r="T553" s="87"/>
      <c r="U553" s="87"/>
      <c r="V553" s="87"/>
      <c r="W553" s="507">
        <v>48300</v>
      </c>
      <c r="X553" s="507">
        <v>48300</v>
      </c>
      <c r="Y553" s="359">
        <v>50</v>
      </c>
      <c r="Z553" s="359">
        <v>0</v>
      </c>
      <c r="AA553" s="87">
        <v>0</v>
      </c>
    </row>
    <row r="554" spans="1:27" s="24" customFormat="1" ht="17.25" customHeight="1" x14ac:dyDescent="0.4">
      <c r="A554" s="104">
        <v>397</v>
      </c>
      <c r="B554" s="104" t="s">
        <v>26</v>
      </c>
      <c r="C554" s="603">
        <v>26442</v>
      </c>
      <c r="D554" s="604">
        <v>0</v>
      </c>
      <c r="E554" s="604">
        <v>0</v>
      </c>
      <c r="F554" s="604">
        <v>95</v>
      </c>
      <c r="G554" s="447" t="s">
        <v>1106</v>
      </c>
      <c r="H554" s="411">
        <f t="shared" si="76"/>
        <v>95</v>
      </c>
      <c r="I554" s="506">
        <v>230</v>
      </c>
      <c r="J554" s="507">
        <f t="shared" si="75"/>
        <v>21850</v>
      </c>
      <c r="K554" s="419"/>
      <c r="L554" s="87"/>
      <c r="M554" s="359"/>
      <c r="N554" s="87"/>
      <c r="O554" s="87"/>
      <c r="P554" s="506"/>
      <c r="Q554" s="87"/>
      <c r="R554" s="87"/>
      <c r="S554" s="359"/>
      <c r="T554" s="87"/>
      <c r="U554" s="87"/>
      <c r="V554" s="87"/>
      <c r="W554" s="507">
        <v>21850</v>
      </c>
      <c r="X554" s="507">
        <v>21850</v>
      </c>
      <c r="Y554" s="359">
        <v>50</v>
      </c>
      <c r="Z554" s="359">
        <v>0</v>
      </c>
      <c r="AA554" s="87">
        <v>0</v>
      </c>
    </row>
    <row r="555" spans="1:27" s="24" customFormat="1" ht="17.25" customHeight="1" x14ac:dyDescent="0.4">
      <c r="A555" s="104">
        <v>398</v>
      </c>
      <c r="B555" s="104" t="s">
        <v>26</v>
      </c>
      <c r="C555" s="603">
        <v>26443</v>
      </c>
      <c r="D555" s="604">
        <v>0</v>
      </c>
      <c r="E555" s="604">
        <v>0</v>
      </c>
      <c r="F555" s="604">
        <v>95</v>
      </c>
      <c r="G555" s="447" t="s">
        <v>1106</v>
      </c>
      <c r="H555" s="411">
        <f t="shared" si="76"/>
        <v>95</v>
      </c>
      <c r="I555" s="506">
        <v>230</v>
      </c>
      <c r="J555" s="507">
        <f t="shared" si="75"/>
        <v>21850</v>
      </c>
      <c r="K555" s="419"/>
      <c r="L555" s="87"/>
      <c r="M555" s="359"/>
      <c r="N555" s="87"/>
      <c r="O555" s="87"/>
      <c r="P555" s="506"/>
      <c r="Q555" s="87"/>
      <c r="R555" s="87"/>
      <c r="S555" s="359"/>
      <c r="T555" s="87"/>
      <c r="U555" s="87"/>
      <c r="V555" s="87"/>
      <c r="W555" s="507">
        <v>21850</v>
      </c>
      <c r="X555" s="507">
        <v>21850</v>
      </c>
      <c r="Y555" s="359">
        <v>50</v>
      </c>
      <c r="Z555" s="359">
        <v>0</v>
      </c>
      <c r="AA555" s="87">
        <v>0</v>
      </c>
    </row>
    <row r="556" spans="1:27" s="24" customFormat="1" ht="17.25" customHeight="1" x14ac:dyDescent="0.4">
      <c r="A556" s="104">
        <v>399</v>
      </c>
      <c r="B556" s="104" t="s">
        <v>26</v>
      </c>
      <c r="C556" s="603">
        <v>26444</v>
      </c>
      <c r="D556" s="604">
        <v>0</v>
      </c>
      <c r="E556" s="604">
        <v>0</v>
      </c>
      <c r="F556" s="604">
        <v>95</v>
      </c>
      <c r="G556" s="447" t="s">
        <v>1106</v>
      </c>
      <c r="H556" s="262">
        <f t="shared" si="76"/>
        <v>95</v>
      </c>
      <c r="I556" s="359">
        <v>230</v>
      </c>
      <c r="J556" s="517">
        <f t="shared" si="75"/>
        <v>21850</v>
      </c>
      <c r="K556" s="419"/>
      <c r="L556" s="87"/>
      <c r="M556" s="359"/>
      <c r="N556" s="87"/>
      <c r="O556" s="87"/>
      <c r="P556" s="506"/>
      <c r="Q556" s="87"/>
      <c r="R556" s="87"/>
      <c r="S556" s="359"/>
      <c r="T556" s="87"/>
      <c r="U556" s="87"/>
      <c r="V556" s="87"/>
      <c r="W556" s="517">
        <v>21850</v>
      </c>
      <c r="X556" s="517">
        <v>21850</v>
      </c>
      <c r="Y556" s="359">
        <v>50</v>
      </c>
      <c r="Z556" s="359">
        <v>0</v>
      </c>
      <c r="AA556" s="87">
        <v>0</v>
      </c>
    </row>
    <row r="557" spans="1:27" s="24" customFormat="1" ht="18" customHeight="1" x14ac:dyDescent="0.4">
      <c r="A557" s="104">
        <v>400</v>
      </c>
      <c r="B557" s="104" t="s">
        <v>26</v>
      </c>
      <c r="C557" s="603">
        <v>5664</v>
      </c>
      <c r="D557" s="604">
        <v>10</v>
      </c>
      <c r="E557" s="604">
        <v>1</v>
      </c>
      <c r="F557" s="604">
        <v>40</v>
      </c>
      <c r="G557" s="447" t="s">
        <v>1106</v>
      </c>
      <c r="H557" s="262">
        <f t="shared" si="76"/>
        <v>4140</v>
      </c>
      <c r="I557" s="359">
        <v>410</v>
      </c>
      <c r="J557" s="517">
        <f t="shared" si="75"/>
        <v>1697400</v>
      </c>
      <c r="K557" s="419"/>
      <c r="L557" s="87"/>
      <c r="M557" s="359"/>
      <c r="N557" s="87"/>
      <c r="O557" s="87"/>
      <c r="P557" s="506"/>
      <c r="Q557" s="87"/>
      <c r="R557" s="87"/>
      <c r="S557" s="359"/>
      <c r="T557" s="87"/>
      <c r="U557" s="87"/>
      <c r="V557" s="87"/>
      <c r="W557" s="517">
        <v>1697400</v>
      </c>
      <c r="X557" s="517">
        <v>1697400</v>
      </c>
      <c r="Y557" s="359">
        <v>50</v>
      </c>
      <c r="Z557" s="359">
        <v>0</v>
      </c>
      <c r="AA557" s="87">
        <v>0</v>
      </c>
    </row>
    <row r="558" spans="1:27" x14ac:dyDescent="0.45">
      <c r="A558" s="250">
        <v>401</v>
      </c>
      <c r="B558" s="250" t="s">
        <v>26</v>
      </c>
      <c r="C558" s="250">
        <v>26445</v>
      </c>
      <c r="D558" s="250">
        <v>0</v>
      </c>
      <c r="E558" s="250">
        <v>1</v>
      </c>
      <c r="F558" s="251">
        <v>4</v>
      </c>
      <c r="G558" s="250">
        <v>1</v>
      </c>
      <c r="H558" s="252">
        <v>104</v>
      </c>
      <c r="I558" s="250">
        <v>230</v>
      </c>
      <c r="J558" s="310">
        <f>H558*I558</f>
        <v>23920</v>
      </c>
      <c r="K558" s="256">
        <v>1</v>
      </c>
      <c r="T558" s="259"/>
      <c r="W558" s="253">
        <v>23920</v>
      </c>
      <c r="X558" s="257">
        <v>23920</v>
      </c>
      <c r="Y558" s="260">
        <v>50</v>
      </c>
      <c r="Z558" s="257">
        <v>0</v>
      </c>
      <c r="AA558" s="261">
        <v>0</v>
      </c>
    </row>
    <row r="559" spans="1:27" ht="28.5" x14ac:dyDescent="0.45">
      <c r="A559" s="260">
        <v>402</v>
      </c>
      <c r="B559" s="260" t="s">
        <v>26</v>
      </c>
      <c r="C559" s="260">
        <v>61180</v>
      </c>
      <c r="D559" s="260">
        <v>7</v>
      </c>
      <c r="E559" s="260">
        <v>1</v>
      </c>
      <c r="F559" s="262">
        <v>29</v>
      </c>
      <c r="G559" s="263">
        <v>5</v>
      </c>
      <c r="H559" s="264">
        <v>2780</v>
      </c>
      <c r="I559" s="260">
        <v>260</v>
      </c>
      <c r="J559" s="310">
        <f>O559/4*I559</f>
        <v>21060</v>
      </c>
      <c r="K559" s="256">
        <v>1</v>
      </c>
      <c r="L559" s="260" t="s">
        <v>903</v>
      </c>
      <c r="M559" s="260" t="s">
        <v>872</v>
      </c>
      <c r="N559" s="267" t="s">
        <v>1007</v>
      </c>
      <c r="O559" s="260">
        <v>324</v>
      </c>
      <c r="P559" s="264">
        <v>2.77</v>
      </c>
      <c r="Q559" s="263">
        <v>6450</v>
      </c>
      <c r="R559" s="253">
        <f t="shared" ref="R559:R562" si="81">O559*Q559</f>
        <v>2089800</v>
      </c>
      <c r="S559" s="265">
        <v>29</v>
      </c>
      <c r="T559" s="259">
        <v>0.48</v>
      </c>
      <c r="U559" s="253">
        <f t="shared" ref="U559:U622" si="82">R559*T559</f>
        <v>1003104</v>
      </c>
      <c r="V559" s="253">
        <f t="shared" ref="V559:V622" si="83">R559-U559</f>
        <v>1086696</v>
      </c>
      <c r="W559" s="253">
        <f>V559+J559</f>
        <v>1107756</v>
      </c>
      <c r="X559" s="253">
        <f>P559/4*J559+W559</f>
        <v>1122340.05</v>
      </c>
      <c r="Y559" s="260">
        <v>50</v>
      </c>
      <c r="Z559" s="257">
        <v>0</v>
      </c>
      <c r="AA559" s="261">
        <v>0</v>
      </c>
    </row>
    <row r="560" spans="1:27" x14ac:dyDescent="0.45">
      <c r="H560" s="264">
        <v>2780</v>
      </c>
      <c r="I560" s="260">
        <v>260</v>
      </c>
      <c r="J560" s="310">
        <f t="shared" ref="J560:J562" si="84">O560/4*I560</f>
        <v>7020</v>
      </c>
      <c r="K560" s="256">
        <v>2</v>
      </c>
      <c r="L560" s="260" t="s">
        <v>909</v>
      </c>
      <c r="M560" s="260" t="s">
        <v>872</v>
      </c>
      <c r="N560" s="260" t="s">
        <v>1006</v>
      </c>
      <c r="O560" s="260">
        <v>108</v>
      </c>
      <c r="P560" s="264">
        <v>0.92</v>
      </c>
      <c r="Q560" s="263">
        <v>2550</v>
      </c>
      <c r="R560" s="253">
        <f t="shared" si="81"/>
        <v>275400</v>
      </c>
      <c r="S560" s="265">
        <v>29</v>
      </c>
      <c r="T560" s="259">
        <v>0.48</v>
      </c>
      <c r="U560" s="253">
        <f t="shared" si="82"/>
        <v>132192</v>
      </c>
      <c r="V560" s="253">
        <f t="shared" si="83"/>
        <v>143208</v>
      </c>
      <c r="W560" s="253">
        <f t="shared" ref="W560:X563" si="85">V560+J560</f>
        <v>150228</v>
      </c>
      <c r="X560" s="253">
        <f t="shared" ref="W560:X629" si="86">P560/4*J560+W560</f>
        <v>151842.6</v>
      </c>
      <c r="Y560" s="260">
        <v>50</v>
      </c>
      <c r="Z560" s="257">
        <v>0</v>
      </c>
      <c r="AA560" s="261">
        <v>0</v>
      </c>
    </row>
    <row r="561" spans="1:30" ht="28.5" x14ac:dyDescent="0.45">
      <c r="H561" s="264">
        <v>2780</v>
      </c>
      <c r="I561" s="260">
        <v>260</v>
      </c>
      <c r="J561" s="310">
        <f t="shared" si="84"/>
        <v>7605</v>
      </c>
      <c r="K561" s="256">
        <v>3</v>
      </c>
      <c r="L561" s="260" t="s">
        <v>903</v>
      </c>
      <c r="M561" s="260" t="s">
        <v>872</v>
      </c>
      <c r="N561" s="267" t="s">
        <v>1008</v>
      </c>
      <c r="O561" s="260">
        <v>117</v>
      </c>
      <c r="P561" s="264">
        <v>1</v>
      </c>
      <c r="Q561" s="263">
        <v>6450</v>
      </c>
      <c r="R561" s="253">
        <f t="shared" si="81"/>
        <v>754650</v>
      </c>
      <c r="S561" s="265">
        <v>5</v>
      </c>
      <c r="T561" s="298">
        <v>0.05</v>
      </c>
      <c r="U561" s="253">
        <f t="shared" si="82"/>
        <v>37732.5</v>
      </c>
      <c r="V561" s="253">
        <f t="shared" si="83"/>
        <v>716917.5</v>
      </c>
      <c r="W561" s="253">
        <f t="shared" si="85"/>
        <v>724522.5</v>
      </c>
      <c r="X561" s="253">
        <f t="shared" si="86"/>
        <v>726423.75</v>
      </c>
      <c r="Y561" s="260">
        <v>0</v>
      </c>
      <c r="Z561" s="257">
        <v>858369.96</v>
      </c>
      <c r="AA561" s="284">
        <v>0.02</v>
      </c>
      <c r="AD561" s="248"/>
    </row>
    <row r="562" spans="1:30" x14ac:dyDescent="0.45">
      <c r="H562" s="264">
        <v>2780</v>
      </c>
      <c r="I562" s="260">
        <v>260</v>
      </c>
      <c r="J562" s="310">
        <f t="shared" si="84"/>
        <v>3185</v>
      </c>
      <c r="K562" s="256">
        <v>4</v>
      </c>
      <c r="L562" s="262" t="s">
        <v>909</v>
      </c>
      <c r="M562" s="260" t="s">
        <v>872</v>
      </c>
      <c r="N562" s="260" t="s">
        <v>12</v>
      </c>
      <c r="O562" s="260">
        <v>49</v>
      </c>
      <c r="P562" s="264">
        <v>0.41</v>
      </c>
      <c r="Q562" s="263">
        <v>2550</v>
      </c>
      <c r="R562" s="253">
        <f t="shared" si="81"/>
        <v>124950</v>
      </c>
      <c r="S562" s="265">
        <v>29</v>
      </c>
      <c r="T562" s="259">
        <v>0.48</v>
      </c>
      <c r="U562" s="253">
        <f t="shared" si="82"/>
        <v>59976</v>
      </c>
      <c r="V562" s="253">
        <f t="shared" si="83"/>
        <v>64974</v>
      </c>
      <c r="W562" s="253">
        <f t="shared" si="85"/>
        <v>68159</v>
      </c>
      <c r="X562" s="253">
        <f t="shared" si="86"/>
        <v>68485.462499999994</v>
      </c>
      <c r="Y562" s="260">
        <v>0</v>
      </c>
      <c r="Z562" s="253">
        <v>68485</v>
      </c>
      <c r="AA562" s="284">
        <v>0.3</v>
      </c>
      <c r="AD562" s="248"/>
    </row>
    <row r="563" spans="1:30" x14ac:dyDescent="0.45">
      <c r="H563" s="264"/>
      <c r="J563" s="310">
        <v>722670</v>
      </c>
      <c r="K563" s="256">
        <v>5</v>
      </c>
      <c r="L563" s="262"/>
      <c r="N563" s="260" t="s">
        <v>1009</v>
      </c>
      <c r="O563" s="317"/>
      <c r="Q563" s="263"/>
      <c r="S563" s="265"/>
      <c r="T563" s="259"/>
      <c r="W563" s="253">
        <f t="shared" si="85"/>
        <v>722670</v>
      </c>
      <c r="X563" s="253">
        <f t="shared" si="85"/>
        <v>722675</v>
      </c>
      <c r="Y563" s="260">
        <v>50</v>
      </c>
      <c r="Z563" s="257">
        <v>0</v>
      </c>
      <c r="AA563" s="284">
        <v>0</v>
      </c>
    </row>
    <row r="564" spans="1:30" x14ac:dyDescent="0.45">
      <c r="A564" s="260">
        <v>403</v>
      </c>
      <c r="B564" s="260" t="s">
        <v>26</v>
      </c>
      <c r="C564" s="260">
        <v>72296</v>
      </c>
      <c r="D564" s="260">
        <v>1</v>
      </c>
      <c r="E564" s="260">
        <v>1</v>
      </c>
      <c r="F564" s="262">
        <v>44</v>
      </c>
      <c r="G564" s="260">
        <v>1</v>
      </c>
      <c r="H564" s="257">
        <v>544</v>
      </c>
      <c r="I564" s="260">
        <v>130</v>
      </c>
      <c r="J564" s="310">
        <f t="shared" ref="J564:J619" si="87">H564*I564</f>
        <v>70720</v>
      </c>
      <c r="K564" s="256">
        <v>1</v>
      </c>
      <c r="X564" s="257">
        <v>72720</v>
      </c>
      <c r="Y564" s="260">
        <v>50</v>
      </c>
      <c r="Z564" s="257">
        <v>0</v>
      </c>
      <c r="AA564" s="284">
        <v>0</v>
      </c>
    </row>
    <row r="565" spans="1:30" x14ac:dyDescent="0.45">
      <c r="A565" s="1040">
        <v>404</v>
      </c>
      <c r="B565" s="352" t="s">
        <v>26</v>
      </c>
      <c r="C565" s="352">
        <v>26481</v>
      </c>
      <c r="D565" s="260">
        <v>10</v>
      </c>
      <c r="E565" s="260">
        <v>1</v>
      </c>
      <c r="F565" s="262">
        <v>57</v>
      </c>
      <c r="G565" s="256">
        <v>2</v>
      </c>
      <c r="H565" s="257">
        <v>33</v>
      </c>
      <c r="I565" s="260">
        <v>130</v>
      </c>
      <c r="J565" s="310">
        <f t="shared" si="87"/>
        <v>4290</v>
      </c>
      <c r="K565" s="256">
        <v>1</v>
      </c>
      <c r="L565" s="260" t="s">
        <v>903</v>
      </c>
      <c r="M565" s="260" t="s">
        <v>875</v>
      </c>
      <c r="N565" s="260" t="s">
        <v>1006</v>
      </c>
      <c r="O565" s="260">
        <v>132</v>
      </c>
      <c r="P565" s="264">
        <v>100</v>
      </c>
      <c r="Q565" s="263">
        <v>6450</v>
      </c>
      <c r="R565" s="253">
        <f t="shared" ref="R565:R628" si="88">O565*Q565</f>
        <v>851400</v>
      </c>
      <c r="S565" s="265">
        <v>20</v>
      </c>
      <c r="T565" s="259">
        <v>0.93</v>
      </c>
      <c r="U565" s="253">
        <f t="shared" si="82"/>
        <v>791802</v>
      </c>
      <c r="V565" s="253">
        <f t="shared" si="83"/>
        <v>59598</v>
      </c>
      <c r="W565" s="253">
        <f t="shared" si="86"/>
        <v>63888</v>
      </c>
      <c r="X565" s="257">
        <v>63888</v>
      </c>
      <c r="Y565" s="260">
        <v>50</v>
      </c>
      <c r="Z565" s="257">
        <v>0</v>
      </c>
      <c r="AA565" s="284">
        <v>0</v>
      </c>
    </row>
    <row r="566" spans="1:30" x14ac:dyDescent="0.45">
      <c r="A566" s="1042"/>
      <c r="B566" s="353"/>
      <c r="C566" s="353"/>
      <c r="D566" s="260"/>
      <c r="E566" s="260"/>
      <c r="F566" s="262"/>
      <c r="G566" s="256">
        <v>1</v>
      </c>
      <c r="H566" s="257">
        <v>4124</v>
      </c>
      <c r="I566" s="260">
        <v>130</v>
      </c>
      <c r="J566" s="310">
        <f t="shared" si="87"/>
        <v>536120</v>
      </c>
      <c r="K566" s="256">
        <v>2</v>
      </c>
      <c r="L566" s="260"/>
      <c r="N566" s="260" t="s">
        <v>1009</v>
      </c>
      <c r="Q566" s="263"/>
      <c r="S566" s="265"/>
      <c r="T566" s="259"/>
      <c r="X566" s="257">
        <v>536120</v>
      </c>
      <c r="Y566" s="260">
        <v>0</v>
      </c>
      <c r="Z566" s="257">
        <v>0</v>
      </c>
      <c r="AA566" s="284">
        <v>0</v>
      </c>
    </row>
    <row r="567" spans="1:30" x14ac:dyDescent="0.45">
      <c r="A567" s="260">
        <v>405</v>
      </c>
      <c r="B567" s="260" t="s">
        <v>26</v>
      </c>
      <c r="C567" s="260">
        <v>26478</v>
      </c>
      <c r="D567" s="260">
        <v>0</v>
      </c>
      <c r="E567" s="260">
        <v>1</v>
      </c>
      <c r="F567" s="262">
        <v>91</v>
      </c>
      <c r="G567" s="260">
        <v>1</v>
      </c>
      <c r="H567" s="257">
        <v>191</v>
      </c>
      <c r="I567" s="260">
        <v>130</v>
      </c>
      <c r="J567" s="310">
        <f t="shared" si="87"/>
        <v>24830</v>
      </c>
      <c r="K567" s="256">
        <v>1</v>
      </c>
      <c r="N567" s="260" t="s">
        <v>1009</v>
      </c>
      <c r="X567" s="257">
        <v>24830</v>
      </c>
      <c r="Y567" s="260">
        <v>50</v>
      </c>
      <c r="Z567" s="257">
        <v>0</v>
      </c>
      <c r="AA567" s="284">
        <v>0</v>
      </c>
    </row>
    <row r="568" spans="1:30" x14ac:dyDescent="0.45">
      <c r="A568" s="260">
        <v>406</v>
      </c>
      <c r="B568" s="260" t="s">
        <v>26</v>
      </c>
      <c r="C568" s="260">
        <v>34359</v>
      </c>
      <c r="D568" s="260">
        <v>0</v>
      </c>
      <c r="E568" s="260">
        <v>0</v>
      </c>
      <c r="F568" s="262">
        <v>38</v>
      </c>
      <c r="G568" s="256">
        <v>1</v>
      </c>
      <c r="H568" s="257">
        <v>34</v>
      </c>
      <c r="I568" s="260">
        <v>1150</v>
      </c>
      <c r="J568" s="310">
        <f t="shared" si="87"/>
        <v>39100</v>
      </c>
      <c r="K568" s="256">
        <v>1</v>
      </c>
      <c r="L568" s="260" t="s">
        <v>903</v>
      </c>
      <c r="M568" s="260" t="s">
        <v>872</v>
      </c>
      <c r="N568" s="260" t="s">
        <v>1006</v>
      </c>
      <c r="O568" s="260">
        <v>136</v>
      </c>
      <c r="P568" s="264">
        <v>89.47</v>
      </c>
      <c r="Q568" s="263">
        <v>6450</v>
      </c>
      <c r="R568" s="253">
        <f t="shared" si="88"/>
        <v>877200</v>
      </c>
      <c r="S568" s="258">
        <v>16</v>
      </c>
      <c r="T568" s="259">
        <v>0.22</v>
      </c>
      <c r="U568" s="253">
        <f t="shared" si="82"/>
        <v>192984</v>
      </c>
      <c r="V568" s="253">
        <f t="shared" si="83"/>
        <v>684216</v>
      </c>
      <c r="W568" s="253">
        <f>J568+V568</f>
        <v>723316</v>
      </c>
      <c r="X568" s="257">
        <v>719198.77</v>
      </c>
      <c r="Y568" s="260">
        <v>50</v>
      </c>
      <c r="Z568" s="257">
        <v>0</v>
      </c>
      <c r="AA568" s="284">
        <v>0</v>
      </c>
    </row>
    <row r="569" spans="1:30" ht="28.5" x14ac:dyDescent="0.45">
      <c r="A569" s="260"/>
      <c r="D569" s="260"/>
      <c r="E569" s="260"/>
      <c r="F569" s="262"/>
      <c r="G569" s="256">
        <v>3</v>
      </c>
      <c r="H569" s="257">
        <v>4</v>
      </c>
      <c r="I569" s="260">
        <v>1150</v>
      </c>
      <c r="J569" s="310">
        <f t="shared" si="87"/>
        <v>4600</v>
      </c>
      <c r="K569" s="256">
        <v>2</v>
      </c>
      <c r="L569" s="260"/>
      <c r="M569" s="260" t="s">
        <v>872</v>
      </c>
      <c r="N569" s="267" t="s">
        <v>1022</v>
      </c>
      <c r="O569" s="260">
        <v>16</v>
      </c>
      <c r="P569" s="264">
        <v>10.53</v>
      </c>
      <c r="Q569" s="263">
        <v>6450</v>
      </c>
      <c r="R569" s="253">
        <f t="shared" si="88"/>
        <v>103200</v>
      </c>
      <c r="S569" s="258">
        <v>16</v>
      </c>
      <c r="T569" s="259">
        <v>0.22</v>
      </c>
      <c r="U569" s="253">
        <f t="shared" si="82"/>
        <v>22704</v>
      </c>
      <c r="V569" s="253">
        <f t="shared" si="83"/>
        <v>80496</v>
      </c>
      <c r="W569" s="253">
        <f t="shared" ref="W569:X605" si="89">J569+V569</f>
        <v>85096</v>
      </c>
      <c r="X569" s="257">
        <f t="shared" ref="X569:X580" si="90">P569/4*J568+W569</f>
        <v>188026.75</v>
      </c>
      <c r="Y569" s="260">
        <v>0</v>
      </c>
      <c r="Z569" s="257">
        <v>188026.75</v>
      </c>
      <c r="AA569" s="284">
        <v>0.3</v>
      </c>
      <c r="AD569" s="248"/>
    </row>
    <row r="570" spans="1:30" x14ac:dyDescent="0.45">
      <c r="A570" s="260">
        <v>407</v>
      </c>
      <c r="B570" s="260" t="s">
        <v>26</v>
      </c>
      <c r="C570" s="260">
        <v>34358</v>
      </c>
      <c r="D570" s="260">
        <v>0</v>
      </c>
      <c r="E570" s="260">
        <v>0</v>
      </c>
      <c r="F570" s="262">
        <v>34</v>
      </c>
      <c r="G570" s="256">
        <v>5</v>
      </c>
      <c r="H570" s="257">
        <v>34</v>
      </c>
      <c r="I570" s="260">
        <v>1150</v>
      </c>
      <c r="J570" s="310">
        <f t="shared" si="87"/>
        <v>39100</v>
      </c>
      <c r="K570" s="256">
        <v>1</v>
      </c>
      <c r="L570" s="260" t="s">
        <v>903</v>
      </c>
      <c r="M570" s="260" t="s">
        <v>872</v>
      </c>
      <c r="N570" s="260"/>
      <c r="O570" s="260">
        <v>216</v>
      </c>
      <c r="P570" s="264">
        <v>100</v>
      </c>
      <c r="Q570" s="263">
        <v>6450</v>
      </c>
      <c r="R570" s="253">
        <f t="shared" si="88"/>
        <v>1393200</v>
      </c>
      <c r="S570" s="258">
        <v>27</v>
      </c>
      <c r="T570" s="259">
        <v>0.44</v>
      </c>
      <c r="U570" s="253">
        <f t="shared" si="82"/>
        <v>613008</v>
      </c>
      <c r="V570" s="253">
        <f t="shared" si="83"/>
        <v>780192</v>
      </c>
      <c r="W570" s="253">
        <f t="shared" si="89"/>
        <v>819292</v>
      </c>
      <c r="X570" s="257">
        <f t="shared" si="90"/>
        <v>934292</v>
      </c>
      <c r="Y570" s="260">
        <v>50</v>
      </c>
      <c r="Z570" s="257">
        <v>0</v>
      </c>
      <c r="AA570" s="284">
        <v>0</v>
      </c>
    </row>
    <row r="571" spans="1:30" x14ac:dyDescent="0.45">
      <c r="G571" s="256">
        <v>2</v>
      </c>
      <c r="H571" s="257">
        <v>10</v>
      </c>
      <c r="I571" s="260">
        <v>1150</v>
      </c>
      <c r="J571" s="310">
        <f t="shared" si="87"/>
        <v>11500</v>
      </c>
      <c r="L571" s="260" t="s">
        <v>886</v>
      </c>
      <c r="M571" s="260" t="s">
        <v>872</v>
      </c>
      <c r="N571" s="260" t="s">
        <v>1006</v>
      </c>
      <c r="O571" s="260">
        <v>80</v>
      </c>
      <c r="P571" s="264">
        <v>37.04</v>
      </c>
      <c r="Q571" s="263">
        <v>6450</v>
      </c>
      <c r="R571" s="253">
        <f t="shared" si="88"/>
        <v>516000</v>
      </c>
      <c r="S571" s="258">
        <v>27</v>
      </c>
      <c r="T571" s="259">
        <v>0.44</v>
      </c>
      <c r="U571" s="253">
        <f t="shared" si="82"/>
        <v>227040</v>
      </c>
      <c r="V571" s="253">
        <f t="shared" si="83"/>
        <v>288960</v>
      </c>
      <c r="W571" s="253">
        <f t="shared" si="89"/>
        <v>300460</v>
      </c>
      <c r="X571" s="257">
        <v>293219.59999999998</v>
      </c>
      <c r="Y571" s="260">
        <v>0</v>
      </c>
      <c r="Z571" s="257">
        <v>0</v>
      </c>
      <c r="AA571" s="284">
        <v>0</v>
      </c>
    </row>
    <row r="572" spans="1:30" ht="28.5" x14ac:dyDescent="0.45">
      <c r="G572" s="256">
        <v>3</v>
      </c>
      <c r="H572" s="257">
        <v>7</v>
      </c>
      <c r="I572" s="260">
        <v>1150</v>
      </c>
      <c r="J572" s="310">
        <f t="shared" si="87"/>
        <v>8050</v>
      </c>
      <c r="L572" s="260" t="s">
        <v>886</v>
      </c>
      <c r="M572" s="260" t="s">
        <v>872</v>
      </c>
      <c r="N572" s="267" t="s">
        <v>1022</v>
      </c>
      <c r="O572" s="260">
        <v>28</v>
      </c>
      <c r="P572" s="264">
        <v>12.96</v>
      </c>
      <c r="Q572" s="263">
        <v>6450</v>
      </c>
      <c r="R572" s="253">
        <f t="shared" si="88"/>
        <v>180600</v>
      </c>
      <c r="S572" s="258">
        <v>27</v>
      </c>
      <c r="T572" s="259">
        <v>0.44</v>
      </c>
      <c r="U572" s="253">
        <f t="shared" si="82"/>
        <v>79464</v>
      </c>
      <c r="V572" s="253">
        <f t="shared" si="83"/>
        <v>101136</v>
      </c>
      <c r="W572" s="253">
        <f t="shared" si="89"/>
        <v>109186</v>
      </c>
      <c r="X572" s="257">
        <v>102179.28</v>
      </c>
      <c r="Y572" s="260">
        <v>0</v>
      </c>
      <c r="Z572" s="257">
        <v>102179.28</v>
      </c>
      <c r="AA572" s="284">
        <v>0.3</v>
      </c>
      <c r="AD572" s="248"/>
    </row>
    <row r="573" spans="1:30" x14ac:dyDescent="0.45">
      <c r="G573" s="256">
        <v>2</v>
      </c>
      <c r="H573" s="257">
        <v>27</v>
      </c>
      <c r="I573" s="260">
        <v>1150</v>
      </c>
      <c r="J573" s="310">
        <f t="shared" si="87"/>
        <v>31050</v>
      </c>
      <c r="L573" s="260" t="s">
        <v>887</v>
      </c>
      <c r="M573" s="260" t="s">
        <v>872</v>
      </c>
      <c r="N573" s="260" t="s">
        <v>1006</v>
      </c>
      <c r="O573" s="260">
        <v>108</v>
      </c>
      <c r="P573" s="264">
        <v>50</v>
      </c>
      <c r="Q573" s="263">
        <v>6450</v>
      </c>
      <c r="R573" s="253">
        <f t="shared" si="88"/>
        <v>696600</v>
      </c>
      <c r="S573" s="258">
        <v>27</v>
      </c>
      <c r="T573" s="259">
        <v>0.44</v>
      </c>
      <c r="U573" s="253">
        <f t="shared" si="82"/>
        <v>306504</v>
      </c>
      <c r="V573" s="253">
        <f t="shared" si="83"/>
        <v>390096</v>
      </c>
      <c r="W573" s="253">
        <f t="shared" si="89"/>
        <v>421146</v>
      </c>
      <c r="X573" s="257">
        <v>405621</v>
      </c>
      <c r="Y573" s="260">
        <v>0</v>
      </c>
      <c r="Z573" s="257">
        <v>0</v>
      </c>
      <c r="AA573" s="284">
        <v>0</v>
      </c>
    </row>
    <row r="574" spans="1:30" x14ac:dyDescent="0.45">
      <c r="A574" s="260">
        <v>408</v>
      </c>
      <c r="B574" s="260" t="s">
        <v>26</v>
      </c>
      <c r="C574" s="260">
        <v>31688</v>
      </c>
      <c r="D574" s="260">
        <v>2</v>
      </c>
      <c r="E574" s="260">
        <v>2</v>
      </c>
      <c r="F574" s="316">
        <v>54</v>
      </c>
      <c r="G574" s="256">
        <v>2</v>
      </c>
      <c r="H574" s="257">
        <v>22.5</v>
      </c>
      <c r="I574" s="260">
        <v>630</v>
      </c>
      <c r="J574" s="310">
        <f t="shared" si="87"/>
        <v>14175</v>
      </c>
      <c r="K574" s="256">
        <v>1</v>
      </c>
      <c r="L574" s="260" t="s">
        <v>890</v>
      </c>
      <c r="M574" s="260" t="s">
        <v>875</v>
      </c>
      <c r="N574" s="256" t="s">
        <v>1010</v>
      </c>
      <c r="O574" s="260">
        <v>90</v>
      </c>
      <c r="P574" s="264">
        <v>100</v>
      </c>
      <c r="Q574" s="253">
        <v>6450</v>
      </c>
      <c r="R574" s="253">
        <f t="shared" si="88"/>
        <v>580500</v>
      </c>
      <c r="S574" s="258">
        <v>32</v>
      </c>
      <c r="T574" s="259">
        <v>0.54</v>
      </c>
      <c r="U574" s="253">
        <f t="shared" si="82"/>
        <v>313470</v>
      </c>
      <c r="V574" s="253">
        <f t="shared" si="83"/>
        <v>267030</v>
      </c>
      <c r="W574" s="253">
        <f t="shared" si="89"/>
        <v>281205</v>
      </c>
      <c r="X574" s="257">
        <v>281205</v>
      </c>
      <c r="Y574" s="260">
        <v>0</v>
      </c>
      <c r="Z574" s="257">
        <v>281205</v>
      </c>
      <c r="AA574" s="284">
        <v>0.02</v>
      </c>
      <c r="AD574" s="248"/>
    </row>
    <row r="575" spans="1:30" x14ac:dyDescent="0.45">
      <c r="A575" s="260"/>
      <c r="D575" s="260"/>
      <c r="E575" s="260"/>
      <c r="F575" s="299"/>
      <c r="G575" s="256">
        <v>2</v>
      </c>
      <c r="H575" s="257">
        <v>22.5</v>
      </c>
      <c r="I575" s="260">
        <v>630</v>
      </c>
      <c r="J575" s="310">
        <f t="shared" si="87"/>
        <v>14175</v>
      </c>
      <c r="K575" s="256">
        <v>2</v>
      </c>
      <c r="L575" s="260" t="s">
        <v>890</v>
      </c>
      <c r="M575" s="260" t="s">
        <v>875</v>
      </c>
      <c r="N575" s="256" t="s">
        <v>1010</v>
      </c>
      <c r="O575" s="260">
        <v>90</v>
      </c>
      <c r="P575" s="264">
        <v>100</v>
      </c>
      <c r="Q575" s="253">
        <v>6450</v>
      </c>
      <c r="R575" s="253">
        <f t="shared" si="88"/>
        <v>580500</v>
      </c>
      <c r="S575" s="258">
        <v>32</v>
      </c>
      <c r="T575" s="259">
        <v>0.54</v>
      </c>
      <c r="U575" s="253">
        <f t="shared" si="82"/>
        <v>313470</v>
      </c>
      <c r="V575" s="253">
        <f t="shared" si="83"/>
        <v>267030</v>
      </c>
      <c r="W575" s="253">
        <f t="shared" si="89"/>
        <v>281205</v>
      </c>
      <c r="X575" s="257">
        <v>281205</v>
      </c>
      <c r="Y575" s="260">
        <v>0</v>
      </c>
      <c r="Z575" s="257">
        <v>281205</v>
      </c>
      <c r="AA575" s="284">
        <v>0.02</v>
      </c>
      <c r="AD575" s="248"/>
    </row>
    <row r="576" spans="1:30" x14ac:dyDescent="0.45">
      <c r="A576" s="260"/>
      <c r="D576" s="260"/>
      <c r="E576" s="260"/>
      <c r="F576" s="300"/>
      <c r="G576" s="256">
        <v>4</v>
      </c>
      <c r="H576" s="257">
        <v>1009</v>
      </c>
      <c r="I576" s="260">
        <v>630</v>
      </c>
      <c r="J576" s="310">
        <f t="shared" si="87"/>
        <v>635670</v>
      </c>
      <c r="L576" s="260"/>
      <c r="N576" s="256" t="s">
        <v>1011</v>
      </c>
      <c r="T576" s="259"/>
      <c r="W576" s="253">
        <f t="shared" si="89"/>
        <v>635670</v>
      </c>
      <c r="X576" s="257">
        <v>635670</v>
      </c>
      <c r="Y576" s="260">
        <v>0</v>
      </c>
      <c r="Z576" s="257">
        <v>635670</v>
      </c>
      <c r="AA576" s="284">
        <v>0.3</v>
      </c>
      <c r="AD576" s="248"/>
    </row>
    <row r="577" spans="1:27" x14ac:dyDescent="0.45">
      <c r="A577" s="260">
        <v>409</v>
      </c>
      <c r="B577" s="260" t="s">
        <v>26</v>
      </c>
      <c r="C577" s="260">
        <v>29600</v>
      </c>
      <c r="D577" s="260">
        <v>0</v>
      </c>
      <c r="E577" s="260">
        <v>0</v>
      </c>
      <c r="F577" s="262">
        <v>68</v>
      </c>
      <c r="G577" s="256">
        <v>2</v>
      </c>
      <c r="H577" s="257">
        <v>68</v>
      </c>
      <c r="I577" s="260">
        <v>1150</v>
      </c>
      <c r="J577" s="310">
        <f t="shared" si="87"/>
        <v>78200</v>
      </c>
      <c r="K577" s="256">
        <v>1</v>
      </c>
      <c r="L577" s="260" t="s">
        <v>885</v>
      </c>
      <c r="M577" s="260" t="s">
        <v>872</v>
      </c>
      <c r="N577" s="256" t="s">
        <v>1006</v>
      </c>
      <c r="O577" s="260">
        <v>416</v>
      </c>
      <c r="P577" s="264">
        <v>100</v>
      </c>
      <c r="Q577" s="253">
        <v>6450</v>
      </c>
      <c r="R577" s="253">
        <f t="shared" si="88"/>
        <v>2683200</v>
      </c>
      <c r="S577" s="258">
        <v>20</v>
      </c>
      <c r="T577" s="259">
        <v>0.3</v>
      </c>
      <c r="U577" s="253">
        <f t="shared" si="82"/>
        <v>804960</v>
      </c>
      <c r="V577" s="253">
        <f t="shared" si="83"/>
        <v>1878240</v>
      </c>
      <c r="W577" s="253">
        <f t="shared" si="89"/>
        <v>1956440</v>
      </c>
      <c r="X577" s="257">
        <f>P577/4*J574+W577</f>
        <v>2310815</v>
      </c>
      <c r="Y577" s="260">
        <v>50</v>
      </c>
      <c r="Z577" s="257">
        <v>0</v>
      </c>
      <c r="AA577" s="284">
        <v>0</v>
      </c>
    </row>
    <row r="578" spans="1:27" x14ac:dyDescent="0.45">
      <c r="L578" s="254" t="s">
        <v>886</v>
      </c>
      <c r="M578" s="260" t="s">
        <v>872</v>
      </c>
      <c r="N578" s="256" t="s">
        <v>1006</v>
      </c>
      <c r="O578" s="260">
        <v>208</v>
      </c>
      <c r="P578" s="264">
        <v>50</v>
      </c>
      <c r="Q578" s="253">
        <v>6450</v>
      </c>
      <c r="R578" s="253">
        <f t="shared" si="88"/>
        <v>1341600</v>
      </c>
      <c r="S578" s="258">
        <v>20</v>
      </c>
      <c r="T578" s="259">
        <v>0.3</v>
      </c>
      <c r="U578" s="253">
        <f t="shared" si="82"/>
        <v>402480</v>
      </c>
      <c r="V578" s="253">
        <f t="shared" si="83"/>
        <v>939120</v>
      </c>
      <c r="W578" s="253">
        <f t="shared" si="89"/>
        <v>939120</v>
      </c>
      <c r="X578" s="257">
        <v>971880</v>
      </c>
      <c r="Y578" s="260">
        <v>0</v>
      </c>
      <c r="Z578" s="257">
        <v>0</v>
      </c>
      <c r="AA578" s="284">
        <v>0</v>
      </c>
    </row>
    <row r="579" spans="1:27" x14ac:dyDescent="0.45">
      <c r="L579" s="254" t="s">
        <v>887</v>
      </c>
      <c r="M579" s="260" t="s">
        <v>872</v>
      </c>
      <c r="N579" s="256" t="s">
        <v>1006</v>
      </c>
      <c r="O579" s="260">
        <v>208</v>
      </c>
      <c r="P579" s="264">
        <v>50</v>
      </c>
      <c r="Q579" s="253">
        <v>6450</v>
      </c>
      <c r="R579" s="253">
        <f t="shared" si="88"/>
        <v>1341600</v>
      </c>
      <c r="S579" s="258">
        <v>20</v>
      </c>
      <c r="T579" s="259">
        <v>0.3</v>
      </c>
      <c r="U579" s="253">
        <f t="shared" si="82"/>
        <v>402480</v>
      </c>
      <c r="V579" s="253">
        <f t="shared" si="83"/>
        <v>939120</v>
      </c>
      <c r="W579" s="253">
        <f t="shared" si="89"/>
        <v>939120</v>
      </c>
      <c r="X579" s="257">
        <v>971880</v>
      </c>
      <c r="Y579" s="260">
        <v>0</v>
      </c>
      <c r="Z579" s="257">
        <v>0</v>
      </c>
      <c r="AA579" s="284">
        <v>0</v>
      </c>
    </row>
    <row r="580" spans="1:27" x14ac:dyDescent="0.45">
      <c r="A580" s="260">
        <v>410</v>
      </c>
      <c r="B580" s="260" t="s">
        <v>26</v>
      </c>
      <c r="C580" s="260">
        <v>31690</v>
      </c>
      <c r="D580" s="260">
        <v>0</v>
      </c>
      <c r="E580" s="260">
        <v>0</v>
      </c>
      <c r="F580" s="262">
        <v>45</v>
      </c>
      <c r="G580" s="256">
        <v>1</v>
      </c>
      <c r="H580" s="257">
        <v>45</v>
      </c>
      <c r="I580" s="260">
        <v>1150</v>
      </c>
      <c r="J580" s="310">
        <f t="shared" si="87"/>
        <v>51750</v>
      </c>
      <c r="K580" s="256">
        <v>1</v>
      </c>
      <c r="L580" s="260" t="s">
        <v>885</v>
      </c>
      <c r="M580" s="260" t="s">
        <v>872</v>
      </c>
      <c r="N580" s="256" t="s">
        <v>1006</v>
      </c>
      <c r="O580" s="260">
        <v>360</v>
      </c>
      <c r="P580" s="264">
        <v>100</v>
      </c>
      <c r="Q580" s="253">
        <v>6450</v>
      </c>
      <c r="R580" s="253">
        <f t="shared" si="88"/>
        <v>2322000</v>
      </c>
      <c r="S580" s="258">
        <v>10</v>
      </c>
      <c r="T580" s="259">
        <v>0.1</v>
      </c>
      <c r="U580" s="253">
        <f t="shared" si="82"/>
        <v>232200</v>
      </c>
      <c r="V580" s="253">
        <f t="shared" si="83"/>
        <v>2089800</v>
      </c>
      <c r="W580" s="253">
        <f t="shared" si="89"/>
        <v>2141550</v>
      </c>
      <c r="X580" s="257">
        <f t="shared" si="90"/>
        <v>2141550</v>
      </c>
      <c r="Y580" s="260">
        <v>50</v>
      </c>
      <c r="Z580" s="257">
        <v>0</v>
      </c>
      <c r="AA580" s="284">
        <v>0</v>
      </c>
    </row>
    <row r="581" spans="1:27" x14ac:dyDescent="0.45">
      <c r="I581" s="260">
        <v>1150</v>
      </c>
      <c r="L581" s="254" t="s">
        <v>886</v>
      </c>
      <c r="M581" s="260" t="s">
        <v>872</v>
      </c>
      <c r="N581" s="256" t="s">
        <v>1006</v>
      </c>
      <c r="O581" s="260">
        <v>180</v>
      </c>
      <c r="P581" s="264">
        <v>50</v>
      </c>
      <c r="Q581" s="253">
        <v>6450</v>
      </c>
      <c r="R581" s="253">
        <f t="shared" si="88"/>
        <v>1161000</v>
      </c>
      <c r="S581" s="258">
        <v>10</v>
      </c>
      <c r="T581" s="259">
        <v>0.1</v>
      </c>
      <c r="U581" s="253">
        <f t="shared" si="82"/>
        <v>116100</v>
      </c>
      <c r="V581" s="253">
        <f t="shared" si="83"/>
        <v>1044900</v>
      </c>
      <c r="W581" s="253">
        <f t="shared" si="89"/>
        <v>1044900</v>
      </c>
      <c r="X581" s="257">
        <v>1070775</v>
      </c>
      <c r="Y581" s="260">
        <v>0</v>
      </c>
      <c r="Z581" s="257">
        <v>0</v>
      </c>
      <c r="AA581" s="284">
        <v>0</v>
      </c>
    </row>
    <row r="582" spans="1:27" x14ac:dyDescent="0.45">
      <c r="I582" s="260">
        <v>1150</v>
      </c>
      <c r="L582" s="254" t="s">
        <v>887</v>
      </c>
      <c r="M582" s="260" t="s">
        <v>872</v>
      </c>
      <c r="N582" s="256" t="s">
        <v>1006</v>
      </c>
      <c r="O582" s="260">
        <v>180</v>
      </c>
      <c r="P582" s="264">
        <v>50</v>
      </c>
      <c r="Q582" s="253">
        <v>6450</v>
      </c>
      <c r="R582" s="253">
        <f t="shared" si="88"/>
        <v>1161000</v>
      </c>
      <c r="S582" s="258">
        <v>10</v>
      </c>
      <c r="T582" s="259">
        <v>0.1</v>
      </c>
      <c r="U582" s="253">
        <f t="shared" si="82"/>
        <v>116100</v>
      </c>
      <c r="V582" s="253">
        <f t="shared" si="83"/>
        <v>1044900</v>
      </c>
      <c r="W582" s="253">
        <f t="shared" si="89"/>
        <v>1044900</v>
      </c>
      <c r="X582" s="257">
        <f>J580*P581%+V582</f>
        <v>1070775</v>
      </c>
      <c r="Y582" s="260">
        <v>0</v>
      </c>
      <c r="Z582" s="257">
        <v>0</v>
      </c>
      <c r="AA582" s="284">
        <v>0</v>
      </c>
    </row>
    <row r="583" spans="1:27" x14ac:dyDescent="0.45">
      <c r="A583" s="260">
        <v>411</v>
      </c>
      <c r="B583" s="260" t="s">
        <v>26</v>
      </c>
      <c r="C583" s="260">
        <v>26806</v>
      </c>
      <c r="D583" s="260">
        <v>0</v>
      </c>
      <c r="E583" s="260">
        <v>3</v>
      </c>
      <c r="F583" s="262">
        <v>43</v>
      </c>
      <c r="G583" s="256">
        <v>1</v>
      </c>
      <c r="H583" s="257">
        <v>343</v>
      </c>
      <c r="I583" s="260">
        <v>130</v>
      </c>
      <c r="J583" s="310">
        <f t="shared" si="87"/>
        <v>44590</v>
      </c>
      <c r="K583" s="256">
        <v>1</v>
      </c>
      <c r="N583" s="256" t="s">
        <v>1009</v>
      </c>
      <c r="W583" s="253">
        <f t="shared" si="89"/>
        <v>44590</v>
      </c>
      <c r="X583" s="257">
        <v>44590</v>
      </c>
      <c r="Y583" s="260">
        <v>50</v>
      </c>
      <c r="Z583" s="257">
        <v>0</v>
      </c>
      <c r="AA583" s="284">
        <v>0</v>
      </c>
    </row>
    <row r="584" spans="1:27" x14ac:dyDescent="0.45">
      <c r="A584" s="260">
        <v>412</v>
      </c>
      <c r="B584" s="260" t="s">
        <v>26</v>
      </c>
      <c r="C584" s="260">
        <v>66890</v>
      </c>
      <c r="D584" s="260">
        <v>0</v>
      </c>
      <c r="E584" s="260">
        <v>1</v>
      </c>
      <c r="F584" s="262">
        <v>57</v>
      </c>
      <c r="G584" s="256">
        <v>1</v>
      </c>
      <c r="H584" s="257">
        <v>157</v>
      </c>
      <c r="I584" s="260">
        <v>130</v>
      </c>
      <c r="J584" s="310">
        <f t="shared" si="87"/>
        <v>20410</v>
      </c>
      <c r="K584" s="256">
        <v>1</v>
      </c>
      <c r="N584" s="256" t="s">
        <v>1009</v>
      </c>
      <c r="W584" s="253">
        <f t="shared" si="89"/>
        <v>20410</v>
      </c>
      <c r="X584" s="257">
        <v>20410</v>
      </c>
      <c r="Y584" s="260">
        <v>50</v>
      </c>
      <c r="Z584" s="257">
        <v>0</v>
      </c>
      <c r="AA584" s="284">
        <v>0</v>
      </c>
    </row>
    <row r="585" spans="1:27" x14ac:dyDescent="0.45">
      <c r="A585" s="260">
        <v>413</v>
      </c>
      <c r="B585" s="260" t="s">
        <v>26</v>
      </c>
      <c r="C585" s="260">
        <v>30200</v>
      </c>
      <c r="D585" s="260">
        <v>2</v>
      </c>
      <c r="E585" s="260">
        <v>1</v>
      </c>
      <c r="F585" s="262">
        <v>83</v>
      </c>
      <c r="G585" s="260">
        <v>1</v>
      </c>
      <c r="H585" s="264">
        <v>983</v>
      </c>
      <c r="I585" s="260">
        <v>310</v>
      </c>
      <c r="J585" s="310">
        <f t="shared" si="87"/>
        <v>304730</v>
      </c>
      <c r="K585" s="256">
        <v>1</v>
      </c>
      <c r="N585" s="256" t="s">
        <v>1009</v>
      </c>
      <c r="W585" s="253">
        <f t="shared" si="89"/>
        <v>304730</v>
      </c>
      <c r="X585" s="257">
        <v>304730</v>
      </c>
      <c r="Y585" s="260">
        <v>50</v>
      </c>
      <c r="Z585" s="257">
        <v>0</v>
      </c>
      <c r="AA585" s="284">
        <v>0</v>
      </c>
    </row>
    <row r="586" spans="1:27" x14ac:dyDescent="0.45">
      <c r="A586" s="260">
        <v>414</v>
      </c>
      <c r="B586" s="260" t="s">
        <v>26</v>
      </c>
      <c r="C586" s="260">
        <v>26800</v>
      </c>
      <c r="D586" s="260">
        <v>1</v>
      </c>
      <c r="E586" s="260">
        <v>1</v>
      </c>
      <c r="F586" s="262">
        <v>72</v>
      </c>
      <c r="G586" s="260">
        <v>1</v>
      </c>
      <c r="H586" s="264">
        <v>572</v>
      </c>
      <c r="I586" s="260">
        <v>130</v>
      </c>
      <c r="J586" s="310">
        <f t="shared" si="87"/>
        <v>74360</v>
      </c>
      <c r="K586" s="256">
        <v>1</v>
      </c>
      <c r="N586" s="256" t="s">
        <v>1009</v>
      </c>
      <c r="W586" s="253">
        <f t="shared" si="89"/>
        <v>74360</v>
      </c>
      <c r="X586" s="257">
        <v>74360</v>
      </c>
      <c r="Y586" s="260">
        <v>50</v>
      </c>
      <c r="Z586" s="257">
        <v>0</v>
      </c>
      <c r="AA586" s="284">
        <v>0</v>
      </c>
    </row>
    <row r="587" spans="1:27" x14ac:dyDescent="0.45">
      <c r="A587" s="260">
        <v>415</v>
      </c>
      <c r="B587" s="260" t="s">
        <v>26</v>
      </c>
      <c r="C587" s="260">
        <v>30292</v>
      </c>
      <c r="D587" s="260">
        <v>0</v>
      </c>
      <c r="E587" s="260">
        <v>1</v>
      </c>
      <c r="F587" s="262">
        <v>66</v>
      </c>
      <c r="G587" s="256">
        <v>2</v>
      </c>
      <c r="H587" s="257">
        <v>166</v>
      </c>
      <c r="I587" s="260">
        <v>440</v>
      </c>
      <c r="J587" s="310">
        <f t="shared" si="87"/>
        <v>73040</v>
      </c>
      <c r="K587" s="256">
        <v>1</v>
      </c>
      <c r="L587" s="260" t="s">
        <v>890</v>
      </c>
      <c r="M587" s="260" t="s">
        <v>872</v>
      </c>
      <c r="N587" s="256" t="s">
        <v>1006</v>
      </c>
      <c r="O587" s="260">
        <v>162</v>
      </c>
      <c r="P587" s="264">
        <v>100</v>
      </c>
      <c r="Q587" s="253">
        <v>6450</v>
      </c>
      <c r="R587" s="253">
        <f t="shared" si="88"/>
        <v>1044900</v>
      </c>
      <c r="S587" s="258">
        <v>40</v>
      </c>
      <c r="T587" s="259">
        <v>0.7</v>
      </c>
      <c r="U587" s="253">
        <f t="shared" si="82"/>
        <v>731430</v>
      </c>
      <c r="V587" s="253">
        <f t="shared" si="83"/>
        <v>313470</v>
      </c>
      <c r="W587" s="253">
        <f t="shared" si="89"/>
        <v>386510</v>
      </c>
      <c r="X587" s="253">
        <v>386510</v>
      </c>
      <c r="Y587" s="260">
        <v>50</v>
      </c>
      <c r="Z587" s="257">
        <v>0</v>
      </c>
      <c r="AA587" s="284">
        <v>0</v>
      </c>
    </row>
    <row r="588" spans="1:27" x14ac:dyDescent="0.45">
      <c r="A588" s="1040">
        <v>416</v>
      </c>
      <c r="B588" s="1040" t="s">
        <v>26</v>
      </c>
      <c r="C588" s="1040">
        <v>28617</v>
      </c>
      <c r="D588" s="1040">
        <v>3</v>
      </c>
      <c r="E588" s="1040">
        <v>2</v>
      </c>
      <c r="F588" s="1043">
        <v>65</v>
      </c>
      <c r="G588" s="1040">
        <v>5</v>
      </c>
      <c r="H588" s="1034">
        <v>1465</v>
      </c>
      <c r="I588" s="1040">
        <v>380</v>
      </c>
      <c r="J588" s="310">
        <f t="shared" si="87"/>
        <v>556700</v>
      </c>
      <c r="K588" s="256">
        <v>1</v>
      </c>
      <c r="L588" s="260" t="s">
        <v>890</v>
      </c>
      <c r="M588" s="260" t="s">
        <v>872</v>
      </c>
      <c r="N588" s="256" t="s">
        <v>1006</v>
      </c>
      <c r="O588" s="260">
        <v>100</v>
      </c>
      <c r="P588" s="264">
        <v>100</v>
      </c>
      <c r="Q588" s="253">
        <v>6450</v>
      </c>
      <c r="R588" s="253">
        <f t="shared" si="88"/>
        <v>645000</v>
      </c>
      <c r="S588" s="258">
        <v>4</v>
      </c>
      <c r="T588" s="259">
        <v>0.04</v>
      </c>
      <c r="U588" s="253">
        <f t="shared" si="82"/>
        <v>25800</v>
      </c>
      <c r="V588" s="253">
        <f t="shared" si="83"/>
        <v>619200</v>
      </c>
      <c r="W588" s="253">
        <f t="shared" si="89"/>
        <v>1175900</v>
      </c>
      <c r="X588" s="257">
        <v>1175900</v>
      </c>
      <c r="Y588" s="260">
        <v>50</v>
      </c>
      <c r="Z588" s="257">
        <v>0</v>
      </c>
      <c r="AA588" s="284">
        <v>0</v>
      </c>
    </row>
    <row r="589" spans="1:27" x14ac:dyDescent="0.45">
      <c r="A589" s="1041"/>
      <c r="B589" s="1041"/>
      <c r="C589" s="1041"/>
      <c r="D589" s="1041"/>
      <c r="E589" s="1041"/>
      <c r="F589" s="1044"/>
      <c r="G589" s="1041"/>
      <c r="H589" s="1036"/>
      <c r="I589" s="1041"/>
      <c r="J589" s="310">
        <v>556700</v>
      </c>
      <c r="K589" s="256">
        <v>2</v>
      </c>
      <c r="L589" s="260" t="s">
        <v>890</v>
      </c>
      <c r="M589" s="260" t="s">
        <v>875</v>
      </c>
      <c r="N589" s="256" t="s">
        <v>1006</v>
      </c>
      <c r="O589" s="260">
        <v>48</v>
      </c>
      <c r="P589" s="264">
        <v>100</v>
      </c>
      <c r="Q589" s="253">
        <v>6450</v>
      </c>
      <c r="R589" s="253">
        <f t="shared" si="88"/>
        <v>309600</v>
      </c>
      <c r="S589" s="258">
        <v>10</v>
      </c>
      <c r="T589" s="259">
        <v>0.1</v>
      </c>
      <c r="U589" s="253">
        <f t="shared" si="82"/>
        <v>30960</v>
      </c>
      <c r="V589" s="253">
        <f t="shared" si="83"/>
        <v>278640</v>
      </c>
      <c r="W589" s="253">
        <f t="shared" si="89"/>
        <v>835340</v>
      </c>
      <c r="X589" s="257">
        <v>835340</v>
      </c>
      <c r="Y589" s="260">
        <v>10</v>
      </c>
      <c r="Z589" s="257">
        <v>0</v>
      </c>
      <c r="AA589" s="284">
        <v>0</v>
      </c>
    </row>
    <row r="590" spans="1:27" ht="42.75" x14ac:dyDescent="0.45">
      <c r="A590" s="1042"/>
      <c r="B590" s="1042"/>
      <c r="C590" s="1042"/>
      <c r="D590" s="1042"/>
      <c r="E590" s="1042"/>
      <c r="F590" s="1045"/>
      <c r="G590" s="1042"/>
      <c r="H590" s="1035"/>
      <c r="I590" s="1042"/>
      <c r="J590" s="310">
        <v>556700</v>
      </c>
      <c r="K590" s="256">
        <v>3</v>
      </c>
      <c r="L590" s="267" t="s">
        <v>985</v>
      </c>
      <c r="M590" s="260" t="s">
        <v>875</v>
      </c>
      <c r="N590" s="256" t="s">
        <v>1006</v>
      </c>
      <c r="O590" s="260">
        <v>12</v>
      </c>
      <c r="P590" s="264">
        <v>100</v>
      </c>
      <c r="Q590" s="253">
        <v>5550</v>
      </c>
      <c r="R590" s="253">
        <f t="shared" si="88"/>
        <v>66600</v>
      </c>
      <c r="S590" s="258">
        <v>10</v>
      </c>
      <c r="T590" s="259">
        <v>0.1</v>
      </c>
      <c r="U590" s="253">
        <f t="shared" si="82"/>
        <v>6660</v>
      </c>
      <c r="V590" s="253">
        <f t="shared" si="83"/>
        <v>59940</v>
      </c>
      <c r="W590" s="253">
        <f t="shared" si="89"/>
        <v>616640</v>
      </c>
      <c r="X590" s="257">
        <v>616640</v>
      </c>
      <c r="Y590" s="260">
        <v>0</v>
      </c>
      <c r="Z590" s="257">
        <v>0</v>
      </c>
      <c r="AA590" s="284">
        <v>0</v>
      </c>
    </row>
    <row r="591" spans="1:27" x14ac:dyDescent="0.45">
      <c r="A591" s="260">
        <v>417</v>
      </c>
      <c r="B591" s="260" t="s">
        <v>26</v>
      </c>
      <c r="C591" s="260">
        <v>31290</v>
      </c>
      <c r="D591" s="260">
        <v>0</v>
      </c>
      <c r="E591" s="260">
        <v>3</v>
      </c>
      <c r="F591" s="262">
        <v>85</v>
      </c>
      <c r="G591" s="260">
        <v>1</v>
      </c>
      <c r="H591" s="264">
        <v>385</v>
      </c>
      <c r="I591" s="260">
        <v>440</v>
      </c>
      <c r="J591" s="310">
        <f t="shared" si="87"/>
        <v>169400</v>
      </c>
      <c r="K591" s="256">
        <v>1</v>
      </c>
      <c r="N591" s="256" t="s">
        <v>1009</v>
      </c>
      <c r="W591" s="253">
        <f t="shared" si="89"/>
        <v>169400</v>
      </c>
      <c r="X591" s="253">
        <f t="shared" si="89"/>
        <v>169401</v>
      </c>
      <c r="Y591" s="260">
        <v>50</v>
      </c>
      <c r="Z591" s="257">
        <v>0</v>
      </c>
      <c r="AA591" s="284">
        <v>0</v>
      </c>
    </row>
    <row r="592" spans="1:27" x14ac:dyDescent="0.45">
      <c r="A592" s="250">
        <v>418</v>
      </c>
      <c r="B592" s="250" t="s">
        <v>26</v>
      </c>
      <c r="C592" s="250">
        <v>28867</v>
      </c>
      <c r="D592" s="250">
        <v>3</v>
      </c>
      <c r="E592" s="250">
        <v>3</v>
      </c>
      <c r="F592" s="251">
        <v>13</v>
      </c>
      <c r="G592" s="250">
        <v>2</v>
      </c>
      <c r="H592" s="252">
        <v>1513</v>
      </c>
      <c r="I592" s="250">
        <v>310</v>
      </c>
      <c r="J592" s="310">
        <f t="shared" si="87"/>
        <v>469030</v>
      </c>
      <c r="K592" s="250">
        <v>1</v>
      </c>
      <c r="L592" s="250" t="s">
        <v>903</v>
      </c>
      <c r="M592" s="250" t="s">
        <v>872</v>
      </c>
      <c r="N592" s="250" t="s">
        <v>1006</v>
      </c>
      <c r="O592" s="250">
        <v>100</v>
      </c>
      <c r="P592" s="252">
        <v>100</v>
      </c>
      <c r="Q592" s="268">
        <v>6450</v>
      </c>
      <c r="R592" s="253">
        <f t="shared" si="88"/>
        <v>645000</v>
      </c>
      <c r="U592" s="253">
        <f t="shared" si="82"/>
        <v>0</v>
      </c>
      <c r="V592" s="253">
        <f t="shared" si="83"/>
        <v>645000</v>
      </c>
      <c r="W592" s="253">
        <f t="shared" si="89"/>
        <v>1114030</v>
      </c>
      <c r="X592" s="253">
        <f>W592</f>
        <v>1114030</v>
      </c>
      <c r="Y592" s="260">
        <v>50</v>
      </c>
      <c r="Z592" s="257">
        <v>0</v>
      </c>
      <c r="AA592" s="284">
        <v>0</v>
      </c>
    </row>
    <row r="593" spans="1:30" x14ac:dyDescent="0.45">
      <c r="A593" s="250"/>
      <c r="B593" s="250"/>
      <c r="C593" s="250"/>
      <c r="D593" s="250"/>
      <c r="E593" s="250"/>
      <c r="F593" s="269"/>
      <c r="G593" s="250"/>
      <c r="H593" s="252"/>
      <c r="I593" s="250">
        <v>310</v>
      </c>
      <c r="J593" s="310">
        <f t="shared" si="87"/>
        <v>0</v>
      </c>
      <c r="K593" s="250">
        <v>2</v>
      </c>
      <c r="L593" s="250" t="s">
        <v>903</v>
      </c>
      <c r="M593" s="250" t="s">
        <v>872</v>
      </c>
      <c r="N593" s="250" t="s">
        <v>1006</v>
      </c>
      <c r="O593" s="250">
        <v>447</v>
      </c>
      <c r="P593" s="252">
        <v>100</v>
      </c>
      <c r="Q593" s="268">
        <v>6450</v>
      </c>
      <c r="R593" s="253">
        <f t="shared" si="88"/>
        <v>2883150</v>
      </c>
      <c r="U593" s="253">
        <f t="shared" si="82"/>
        <v>0</v>
      </c>
      <c r="V593" s="253">
        <f t="shared" si="83"/>
        <v>2883150</v>
      </c>
      <c r="W593" s="253">
        <f t="shared" si="89"/>
        <v>2883150</v>
      </c>
      <c r="X593" s="253">
        <f t="shared" ref="X593:X595" si="91">W593</f>
        <v>2883150</v>
      </c>
      <c r="Y593" s="260">
        <v>0</v>
      </c>
      <c r="Z593" s="257">
        <v>0</v>
      </c>
      <c r="AA593" s="284">
        <v>0</v>
      </c>
    </row>
    <row r="594" spans="1:30" x14ac:dyDescent="0.45">
      <c r="A594" s="250"/>
      <c r="B594" s="250"/>
      <c r="C594" s="250"/>
      <c r="D594" s="250"/>
      <c r="E594" s="250"/>
      <c r="F594" s="269"/>
      <c r="G594" s="250"/>
      <c r="H594" s="252"/>
      <c r="I594" s="250">
        <v>310</v>
      </c>
      <c r="J594" s="310">
        <f t="shared" si="87"/>
        <v>0</v>
      </c>
      <c r="K594" s="250">
        <v>3</v>
      </c>
      <c r="L594" s="250" t="s">
        <v>903</v>
      </c>
      <c r="M594" s="250" t="s">
        <v>872</v>
      </c>
      <c r="N594" s="250" t="s">
        <v>1006</v>
      </c>
      <c r="O594" s="250">
        <v>103</v>
      </c>
      <c r="P594" s="252">
        <v>100</v>
      </c>
      <c r="Q594" s="268">
        <v>6450</v>
      </c>
      <c r="R594" s="253">
        <f t="shared" si="88"/>
        <v>664350</v>
      </c>
      <c r="U594" s="253">
        <f t="shared" si="82"/>
        <v>0</v>
      </c>
      <c r="V594" s="253">
        <f t="shared" si="83"/>
        <v>664350</v>
      </c>
      <c r="W594" s="253">
        <f t="shared" si="89"/>
        <v>664350</v>
      </c>
      <c r="X594" s="253">
        <f t="shared" si="91"/>
        <v>664350</v>
      </c>
      <c r="Y594" s="260">
        <v>0</v>
      </c>
      <c r="Z594" s="257">
        <v>0</v>
      </c>
      <c r="AA594" s="284">
        <v>0</v>
      </c>
    </row>
    <row r="595" spans="1:30" x14ac:dyDescent="0.45">
      <c r="A595" s="250"/>
      <c r="B595" s="250"/>
      <c r="C595" s="250"/>
      <c r="D595" s="250"/>
      <c r="E595" s="250"/>
      <c r="F595" s="269"/>
      <c r="G595" s="250"/>
      <c r="H595" s="252"/>
      <c r="I595" s="250">
        <v>310</v>
      </c>
      <c r="J595" s="310">
        <f t="shared" si="87"/>
        <v>0</v>
      </c>
      <c r="K595" s="250">
        <v>4</v>
      </c>
      <c r="L595" s="250" t="s">
        <v>903</v>
      </c>
      <c r="M595" s="250" t="s">
        <v>872</v>
      </c>
      <c r="N595" s="250" t="s">
        <v>1006</v>
      </c>
      <c r="O595" s="250">
        <v>144</v>
      </c>
      <c r="P595" s="252">
        <v>100</v>
      </c>
      <c r="Q595" s="268">
        <v>6450</v>
      </c>
      <c r="R595" s="253">
        <f t="shared" si="88"/>
        <v>928800</v>
      </c>
      <c r="U595" s="253">
        <f t="shared" si="82"/>
        <v>0</v>
      </c>
      <c r="V595" s="253">
        <f t="shared" si="83"/>
        <v>928800</v>
      </c>
      <c r="W595" s="253">
        <f t="shared" si="89"/>
        <v>928800</v>
      </c>
      <c r="X595" s="253">
        <f t="shared" si="91"/>
        <v>928800</v>
      </c>
      <c r="Y595" s="260">
        <v>0</v>
      </c>
      <c r="Z595" s="257">
        <f t="shared" ref="Z595" si="92">X595*Y595</f>
        <v>0</v>
      </c>
      <c r="AA595" s="284">
        <v>0</v>
      </c>
    </row>
    <row r="596" spans="1:30" x14ac:dyDescent="0.45">
      <c r="A596" s="260">
        <v>419</v>
      </c>
      <c r="B596" s="260" t="s">
        <v>26</v>
      </c>
      <c r="C596" s="260">
        <v>31291</v>
      </c>
      <c r="D596" s="260">
        <v>1</v>
      </c>
      <c r="E596" s="260">
        <v>3</v>
      </c>
      <c r="F596" s="262">
        <v>25</v>
      </c>
      <c r="G596" s="260">
        <v>1</v>
      </c>
      <c r="H596" s="264">
        <v>725</v>
      </c>
      <c r="I596" s="250">
        <v>310</v>
      </c>
      <c r="J596" s="310">
        <f t="shared" si="87"/>
        <v>224750</v>
      </c>
      <c r="K596" s="256">
        <v>1</v>
      </c>
      <c r="N596" s="256" t="s">
        <v>1009</v>
      </c>
      <c r="W596" s="253">
        <f t="shared" si="89"/>
        <v>224750</v>
      </c>
      <c r="X596" s="253">
        <f t="shared" si="89"/>
        <v>224751</v>
      </c>
      <c r="Y596" s="260">
        <v>0</v>
      </c>
      <c r="Z596" s="257">
        <v>224750</v>
      </c>
      <c r="AA596" s="284">
        <v>0.01</v>
      </c>
      <c r="AD596" s="248"/>
    </row>
    <row r="597" spans="1:30" x14ac:dyDescent="0.45">
      <c r="A597" s="260">
        <v>420</v>
      </c>
      <c r="B597" s="260" t="s">
        <v>26</v>
      </c>
      <c r="C597" s="260">
        <v>28553</v>
      </c>
      <c r="D597" s="260">
        <v>1</v>
      </c>
      <c r="E597" s="260">
        <v>3</v>
      </c>
      <c r="F597" s="262">
        <v>68</v>
      </c>
      <c r="G597" s="260">
        <v>1</v>
      </c>
      <c r="H597" s="264">
        <v>768</v>
      </c>
      <c r="I597" s="250">
        <v>310</v>
      </c>
      <c r="J597" s="310">
        <f t="shared" si="87"/>
        <v>238080</v>
      </c>
      <c r="K597" s="256">
        <v>1</v>
      </c>
      <c r="N597" s="256" t="s">
        <v>1009</v>
      </c>
      <c r="W597" s="253">
        <f t="shared" si="89"/>
        <v>238080</v>
      </c>
      <c r="X597" s="253">
        <f t="shared" si="89"/>
        <v>238081</v>
      </c>
      <c r="Y597" s="260">
        <v>50</v>
      </c>
      <c r="Z597" s="257">
        <v>0</v>
      </c>
      <c r="AA597" s="284">
        <v>0</v>
      </c>
    </row>
    <row r="598" spans="1:30" x14ac:dyDescent="0.45">
      <c r="A598" s="260">
        <v>421</v>
      </c>
      <c r="B598" s="260" t="s">
        <v>26</v>
      </c>
      <c r="C598" s="260">
        <v>76926</v>
      </c>
      <c r="D598" s="260">
        <v>0</v>
      </c>
      <c r="E598" s="260">
        <v>1</v>
      </c>
      <c r="F598" s="262">
        <v>61</v>
      </c>
      <c r="G598" s="260">
        <v>1</v>
      </c>
      <c r="H598" s="264">
        <v>161</v>
      </c>
      <c r="I598" s="250">
        <v>310</v>
      </c>
      <c r="J598" s="310">
        <f t="shared" si="87"/>
        <v>49910</v>
      </c>
      <c r="K598" s="256">
        <v>1</v>
      </c>
      <c r="N598" s="256" t="s">
        <v>1009</v>
      </c>
      <c r="W598" s="253">
        <f t="shared" si="89"/>
        <v>49910</v>
      </c>
      <c r="X598" s="253">
        <f t="shared" si="89"/>
        <v>49911</v>
      </c>
      <c r="Y598" s="260">
        <v>50</v>
      </c>
      <c r="Z598" s="257">
        <v>0</v>
      </c>
      <c r="AA598" s="284">
        <v>0</v>
      </c>
    </row>
    <row r="599" spans="1:30" x14ac:dyDescent="0.45">
      <c r="A599" s="250">
        <v>422</v>
      </c>
      <c r="B599" s="250" t="s">
        <v>26</v>
      </c>
      <c r="C599" s="250">
        <v>28866</v>
      </c>
      <c r="D599" s="250">
        <v>0</v>
      </c>
      <c r="E599" s="250">
        <v>2</v>
      </c>
      <c r="F599" s="251">
        <v>93</v>
      </c>
      <c r="G599" s="260">
        <v>5</v>
      </c>
      <c r="H599" s="252">
        <v>293</v>
      </c>
      <c r="I599" s="250">
        <v>440</v>
      </c>
      <c r="J599" s="310">
        <f t="shared" si="87"/>
        <v>128920</v>
      </c>
      <c r="K599" s="256">
        <v>1</v>
      </c>
      <c r="L599" s="250" t="s">
        <v>903</v>
      </c>
      <c r="M599" s="250" t="s">
        <v>872</v>
      </c>
      <c r="N599" s="250" t="s">
        <v>1006</v>
      </c>
      <c r="O599" s="260">
        <v>120</v>
      </c>
      <c r="P599" s="264">
        <v>100</v>
      </c>
      <c r="Q599" s="253">
        <v>6450</v>
      </c>
      <c r="R599" s="253">
        <f t="shared" si="88"/>
        <v>774000</v>
      </c>
      <c r="S599" s="258">
        <v>12</v>
      </c>
      <c r="T599" s="259">
        <v>0.14000000000000001</v>
      </c>
      <c r="U599" s="253">
        <f t="shared" si="82"/>
        <v>108360.00000000001</v>
      </c>
      <c r="V599" s="253">
        <f t="shared" si="83"/>
        <v>665640</v>
      </c>
      <c r="W599" s="253">
        <f t="shared" si="89"/>
        <v>794560</v>
      </c>
      <c r="X599" s="253">
        <f>W599</f>
        <v>794560</v>
      </c>
      <c r="Y599" s="260">
        <v>50</v>
      </c>
      <c r="Z599" s="257">
        <v>0</v>
      </c>
      <c r="AA599" s="284">
        <v>0</v>
      </c>
    </row>
    <row r="600" spans="1:30" x14ac:dyDescent="0.45">
      <c r="A600" s="260">
        <v>423</v>
      </c>
      <c r="B600" s="260" t="s">
        <v>26</v>
      </c>
      <c r="C600" s="260">
        <v>13935</v>
      </c>
      <c r="D600" s="260">
        <v>3</v>
      </c>
      <c r="E600" s="260">
        <v>1</v>
      </c>
      <c r="F600" s="272">
        <v>32</v>
      </c>
      <c r="G600" s="260">
        <v>2</v>
      </c>
      <c r="H600" s="252">
        <f>1200+132</f>
        <v>1332</v>
      </c>
      <c r="I600" s="250">
        <v>170</v>
      </c>
      <c r="J600" s="310">
        <f t="shared" si="87"/>
        <v>226440</v>
      </c>
      <c r="K600" s="256">
        <v>1</v>
      </c>
      <c r="L600" s="250" t="s">
        <v>903</v>
      </c>
      <c r="M600" s="250" t="s">
        <v>888</v>
      </c>
      <c r="N600" s="250" t="s">
        <v>1006</v>
      </c>
      <c r="O600" s="260">
        <v>290</v>
      </c>
      <c r="P600" s="264">
        <v>100</v>
      </c>
      <c r="Q600" s="253">
        <v>6450</v>
      </c>
      <c r="R600" s="253">
        <f t="shared" si="88"/>
        <v>1870500</v>
      </c>
      <c r="S600" s="258">
        <v>25</v>
      </c>
      <c r="T600" s="259">
        <v>0.85</v>
      </c>
      <c r="U600" s="253">
        <f t="shared" si="82"/>
        <v>1589925</v>
      </c>
      <c r="V600" s="253">
        <f t="shared" si="83"/>
        <v>280575</v>
      </c>
      <c r="W600" s="253">
        <f t="shared" si="89"/>
        <v>507015</v>
      </c>
      <c r="X600" s="253">
        <f t="shared" ref="X600:X602" si="93">W600</f>
        <v>507015</v>
      </c>
      <c r="Y600" s="260">
        <v>50</v>
      </c>
      <c r="Z600" s="257">
        <v>0</v>
      </c>
      <c r="AA600" s="284">
        <v>0</v>
      </c>
    </row>
    <row r="601" spans="1:30" x14ac:dyDescent="0.45">
      <c r="A601" s="260"/>
      <c r="B601" s="250"/>
      <c r="C601" s="250"/>
      <c r="D601" s="250"/>
      <c r="E601" s="250"/>
      <c r="F601" s="251"/>
      <c r="G601" s="260">
        <v>2</v>
      </c>
      <c r="H601" s="252">
        <f t="shared" ref="H601:H602" si="94">1200+132</f>
        <v>1332</v>
      </c>
      <c r="I601" s="250">
        <v>170</v>
      </c>
      <c r="J601" s="310">
        <f t="shared" si="87"/>
        <v>226440</v>
      </c>
      <c r="K601" s="256">
        <v>2</v>
      </c>
      <c r="L601" s="250" t="s">
        <v>903</v>
      </c>
      <c r="M601" s="250" t="s">
        <v>872</v>
      </c>
      <c r="N601" s="250" t="s">
        <v>1006</v>
      </c>
      <c r="O601" s="250">
        <v>66</v>
      </c>
      <c r="P601" s="264">
        <v>100</v>
      </c>
      <c r="Q601" s="253">
        <v>6450</v>
      </c>
      <c r="R601" s="253">
        <f t="shared" si="88"/>
        <v>425700</v>
      </c>
      <c r="S601" s="258">
        <v>5</v>
      </c>
      <c r="T601" s="259">
        <v>0.05</v>
      </c>
      <c r="U601" s="253">
        <f t="shared" si="82"/>
        <v>21285</v>
      </c>
      <c r="V601" s="253">
        <f t="shared" si="83"/>
        <v>404415</v>
      </c>
      <c r="W601" s="253">
        <f t="shared" si="89"/>
        <v>630855</v>
      </c>
      <c r="X601" s="253">
        <f t="shared" si="93"/>
        <v>630855</v>
      </c>
      <c r="Y601" s="260">
        <v>10</v>
      </c>
      <c r="Z601" s="257">
        <v>0</v>
      </c>
      <c r="AA601" s="284">
        <v>0</v>
      </c>
    </row>
    <row r="602" spans="1:30" x14ac:dyDescent="0.45">
      <c r="A602" s="260"/>
      <c r="B602" s="250"/>
      <c r="C602" s="250"/>
      <c r="D602" s="250"/>
      <c r="E602" s="250"/>
      <c r="F602" s="251"/>
      <c r="G602" s="260">
        <v>2</v>
      </c>
      <c r="H602" s="252">
        <f t="shared" si="94"/>
        <v>1332</v>
      </c>
      <c r="I602" s="250">
        <v>170</v>
      </c>
      <c r="J602" s="310">
        <f t="shared" si="87"/>
        <v>226440</v>
      </c>
      <c r="K602" s="256">
        <v>3</v>
      </c>
      <c r="L602" s="250" t="s">
        <v>903</v>
      </c>
      <c r="M602" s="250" t="s">
        <v>875</v>
      </c>
      <c r="N602" s="250" t="s">
        <v>1006</v>
      </c>
      <c r="O602" s="260">
        <v>108</v>
      </c>
      <c r="P602" s="264">
        <v>100</v>
      </c>
      <c r="Q602" s="253">
        <v>6450</v>
      </c>
      <c r="R602" s="253">
        <f t="shared" si="88"/>
        <v>696600</v>
      </c>
      <c r="S602" s="258">
        <v>24</v>
      </c>
      <c r="T602" s="259">
        <v>0.93</v>
      </c>
      <c r="U602" s="253">
        <f t="shared" si="82"/>
        <v>647838</v>
      </c>
      <c r="V602" s="253">
        <f t="shared" si="83"/>
        <v>48762</v>
      </c>
      <c r="W602" s="253">
        <f t="shared" si="89"/>
        <v>275202</v>
      </c>
      <c r="X602" s="253">
        <f t="shared" si="93"/>
        <v>275202</v>
      </c>
      <c r="Y602" s="260">
        <v>10</v>
      </c>
      <c r="Z602" s="257">
        <v>0</v>
      </c>
      <c r="AA602" s="284">
        <v>0</v>
      </c>
    </row>
    <row r="603" spans="1:30" x14ac:dyDescent="0.45">
      <c r="A603" s="260">
        <v>424</v>
      </c>
      <c r="B603" s="260" t="s">
        <v>26</v>
      </c>
      <c r="C603" s="260">
        <v>29496</v>
      </c>
      <c r="D603" s="260">
        <v>5</v>
      </c>
      <c r="E603" s="260">
        <v>0</v>
      </c>
      <c r="F603" s="262">
        <v>0</v>
      </c>
      <c r="G603" s="260">
        <v>1</v>
      </c>
      <c r="H603" s="264">
        <v>2000</v>
      </c>
      <c r="I603" s="260">
        <v>150</v>
      </c>
      <c r="J603" s="310">
        <f t="shared" si="87"/>
        <v>300000</v>
      </c>
      <c r="K603" s="256">
        <v>1</v>
      </c>
      <c r="N603" s="256" t="s">
        <v>1009</v>
      </c>
      <c r="W603" s="253">
        <f t="shared" si="89"/>
        <v>300000</v>
      </c>
      <c r="X603" s="253">
        <f t="shared" si="89"/>
        <v>300001</v>
      </c>
      <c r="Y603" s="260">
        <v>50</v>
      </c>
      <c r="Z603" s="257">
        <v>0</v>
      </c>
      <c r="AA603" s="284">
        <v>0</v>
      </c>
    </row>
    <row r="604" spans="1:30" x14ac:dyDescent="0.45">
      <c r="A604" s="260">
        <v>425</v>
      </c>
      <c r="B604" s="260" t="s">
        <v>26</v>
      </c>
      <c r="C604" s="260">
        <v>29425</v>
      </c>
      <c r="D604" s="260">
        <v>0</v>
      </c>
      <c r="E604" s="260">
        <v>0</v>
      </c>
      <c r="F604" s="262">
        <v>65</v>
      </c>
      <c r="G604" s="260">
        <v>1</v>
      </c>
      <c r="H604" s="264">
        <v>65</v>
      </c>
      <c r="I604" s="260">
        <v>150</v>
      </c>
      <c r="J604" s="310">
        <f t="shared" si="87"/>
        <v>9750</v>
      </c>
      <c r="K604" s="256">
        <v>1</v>
      </c>
      <c r="N604" s="256" t="s">
        <v>1009</v>
      </c>
      <c r="W604" s="253">
        <f t="shared" si="89"/>
        <v>9750</v>
      </c>
      <c r="X604" s="253">
        <f t="shared" si="89"/>
        <v>9751</v>
      </c>
      <c r="Y604" s="260">
        <v>50</v>
      </c>
      <c r="Z604" s="257">
        <v>0</v>
      </c>
      <c r="AA604" s="284">
        <v>0</v>
      </c>
    </row>
    <row r="605" spans="1:30" x14ac:dyDescent="0.45">
      <c r="A605" s="260">
        <v>426</v>
      </c>
      <c r="B605" s="260" t="s">
        <v>26</v>
      </c>
      <c r="C605" s="260">
        <v>32826</v>
      </c>
      <c r="D605" s="260">
        <v>5</v>
      </c>
      <c r="E605" s="260">
        <v>0</v>
      </c>
      <c r="F605" s="262">
        <v>0</v>
      </c>
      <c r="G605" s="260">
        <v>1</v>
      </c>
      <c r="H605" s="264">
        <v>2000</v>
      </c>
      <c r="I605" s="260">
        <v>150</v>
      </c>
      <c r="J605" s="310">
        <f t="shared" si="87"/>
        <v>300000</v>
      </c>
      <c r="K605" s="256">
        <v>1</v>
      </c>
      <c r="N605" s="256" t="s">
        <v>1009</v>
      </c>
      <c r="W605" s="253">
        <f t="shared" si="89"/>
        <v>300000</v>
      </c>
      <c r="X605" s="253">
        <f t="shared" si="89"/>
        <v>300001</v>
      </c>
      <c r="Y605" s="260">
        <v>50</v>
      </c>
      <c r="Z605" s="257">
        <v>0</v>
      </c>
      <c r="AA605" s="284">
        <v>0</v>
      </c>
    </row>
    <row r="606" spans="1:30" x14ac:dyDescent="0.45">
      <c r="A606" s="260">
        <v>427</v>
      </c>
      <c r="B606" s="260" t="s">
        <v>26</v>
      </c>
      <c r="C606" s="260">
        <v>32827</v>
      </c>
      <c r="D606" s="260">
        <v>9</v>
      </c>
      <c r="E606" s="260">
        <v>0</v>
      </c>
      <c r="F606" s="262">
        <v>0</v>
      </c>
      <c r="G606" s="260">
        <v>1</v>
      </c>
      <c r="H606" s="264">
        <v>3600</v>
      </c>
      <c r="I606" s="260">
        <v>150</v>
      </c>
      <c r="J606" s="310">
        <f t="shared" si="87"/>
        <v>540000</v>
      </c>
      <c r="K606" s="256">
        <v>1</v>
      </c>
      <c r="N606" s="256" t="s">
        <v>1009</v>
      </c>
      <c r="W606" s="253">
        <f t="shared" ref="W606:X609" si="95">J606+V606</f>
        <v>540000</v>
      </c>
      <c r="X606" s="253">
        <f t="shared" si="95"/>
        <v>540001</v>
      </c>
      <c r="Y606" s="260">
        <v>50</v>
      </c>
      <c r="Z606" s="257">
        <v>0</v>
      </c>
      <c r="AA606" s="284">
        <v>0</v>
      </c>
    </row>
    <row r="607" spans="1:30" x14ac:dyDescent="0.45">
      <c r="A607" s="260">
        <v>428</v>
      </c>
      <c r="B607" s="260" t="s">
        <v>26</v>
      </c>
      <c r="C607" s="260">
        <v>77033</v>
      </c>
      <c r="D607" s="260">
        <v>5</v>
      </c>
      <c r="E607" s="260">
        <v>0</v>
      </c>
      <c r="F607" s="262">
        <v>60</v>
      </c>
      <c r="G607" s="260">
        <v>1</v>
      </c>
      <c r="H607" s="264">
        <v>2060</v>
      </c>
      <c r="I607" s="260">
        <v>150</v>
      </c>
      <c r="J607" s="310">
        <f t="shared" si="87"/>
        <v>309000</v>
      </c>
      <c r="K607" s="256">
        <v>1</v>
      </c>
      <c r="N607" s="256" t="s">
        <v>1009</v>
      </c>
      <c r="W607" s="253">
        <f t="shared" si="95"/>
        <v>309000</v>
      </c>
      <c r="X607" s="253">
        <f t="shared" si="95"/>
        <v>309001</v>
      </c>
      <c r="Y607" s="260">
        <v>50</v>
      </c>
      <c r="Z607" s="257">
        <v>0</v>
      </c>
      <c r="AA607" s="284">
        <v>0</v>
      </c>
    </row>
    <row r="608" spans="1:30" x14ac:dyDescent="0.45">
      <c r="A608" s="260">
        <v>429</v>
      </c>
      <c r="B608" s="260" t="s">
        <v>26</v>
      </c>
      <c r="C608" s="260">
        <v>77034</v>
      </c>
      <c r="D608" s="260">
        <v>5</v>
      </c>
      <c r="E608" s="260">
        <v>0</v>
      </c>
      <c r="F608" s="262">
        <v>60</v>
      </c>
      <c r="G608" s="260">
        <v>1</v>
      </c>
      <c r="H608" s="264">
        <v>2060</v>
      </c>
      <c r="I608" s="260">
        <v>150</v>
      </c>
      <c r="J608" s="310">
        <f t="shared" si="87"/>
        <v>309000</v>
      </c>
      <c r="K608" s="256">
        <v>1</v>
      </c>
      <c r="N608" s="256" t="s">
        <v>1009</v>
      </c>
      <c r="W608" s="253">
        <f t="shared" si="95"/>
        <v>309000</v>
      </c>
      <c r="X608" s="253">
        <f t="shared" si="95"/>
        <v>309001</v>
      </c>
      <c r="Y608" s="260">
        <v>50</v>
      </c>
      <c r="Z608" s="257">
        <v>0</v>
      </c>
      <c r="AA608" s="284">
        <v>0</v>
      </c>
    </row>
    <row r="609" spans="1:30" x14ac:dyDescent="0.45">
      <c r="A609" s="260">
        <v>430</v>
      </c>
      <c r="B609" s="260" t="s">
        <v>26</v>
      </c>
      <c r="C609" s="260">
        <v>70989</v>
      </c>
      <c r="D609" s="260">
        <v>0</v>
      </c>
      <c r="E609" s="260">
        <v>3</v>
      </c>
      <c r="F609" s="262">
        <v>2</v>
      </c>
      <c r="G609" s="260">
        <v>1</v>
      </c>
      <c r="H609" s="264">
        <v>302</v>
      </c>
      <c r="I609" s="260">
        <v>1000</v>
      </c>
      <c r="J609" s="310">
        <f t="shared" si="87"/>
        <v>302000</v>
      </c>
      <c r="K609" s="256">
        <v>1</v>
      </c>
      <c r="N609" s="256" t="s">
        <v>1009</v>
      </c>
      <c r="W609" s="253">
        <f t="shared" si="95"/>
        <v>302000</v>
      </c>
      <c r="X609" s="253">
        <f t="shared" si="95"/>
        <v>302001</v>
      </c>
      <c r="Y609" s="260">
        <v>50</v>
      </c>
      <c r="Z609" s="257">
        <v>0</v>
      </c>
      <c r="AA609" s="284">
        <v>0</v>
      </c>
    </row>
    <row r="610" spans="1:30" x14ac:dyDescent="0.45">
      <c r="A610" s="250">
        <v>431</v>
      </c>
      <c r="B610" s="250" t="s">
        <v>26</v>
      </c>
      <c r="C610" s="250">
        <v>27882</v>
      </c>
      <c r="D610" s="250">
        <v>13</v>
      </c>
      <c r="E610" s="250">
        <v>3</v>
      </c>
      <c r="F610" s="251">
        <v>50</v>
      </c>
      <c r="G610" s="250">
        <v>2</v>
      </c>
      <c r="H610" s="252">
        <v>55</v>
      </c>
      <c r="I610" s="250">
        <v>750</v>
      </c>
      <c r="J610" s="310">
        <f>I610*H610</f>
        <v>41250</v>
      </c>
      <c r="K610" s="256">
        <v>1</v>
      </c>
      <c r="L610" s="250" t="s">
        <v>903</v>
      </c>
      <c r="M610" s="250" t="s">
        <v>872</v>
      </c>
      <c r="N610" s="256" t="s">
        <v>1006</v>
      </c>
      <c r="O610" s="260">
        <v>220</v>
      </c>
      <c r="P610" s="264">
        <v>100</v>
      </c>
      <c r="Q610" s="253">
        <v>6450</v>
      </c>
      <c r="R610" s="253">
        <f t="shared" si="88"/>
        <v>1419000</v>
      </c>
      <c r="S610" s="258">
        <v>16</v>
      </c>
      <c r="T610" s="259">
        <v>0.22</v>
      </c>
      <c r="U610" s="253">
        <f t="shared" si="82"/>
        <v>312180</v>
      </c>
      <c r="V610" s="253">
        <f t="shared" si="83"/>
        <v>1106820</v>
      </c>
      <c r="W610" s="253">
        <f t="shared" si="86"/>
        <v>1148070</v>
      </c>
      <c r="X610" s="253">
        <v>5310570</v>
      </c>
      <c r="Y610" s="260">
        <v>50</v>
      </c>
      <c r="Z610" s="257">
        <v>0</v>
      </c>
      <c r="AA610" s="284">
        <v>0</v>
      </c>
    </row>
    <row r="611" spans="1:30" x14ac:dyDescent="0.45">
      <c r="A611" s="250"/>
      <c r="B611" s="250"/>
      <c r="C611" s="250"/>
      <c r="D611" s="250"/>
      <c r="E611" s="250"/>
      <c r="F611" s="251"/>
      <c r="G611" s="250">
        <v>2</v>
      </c>
      <c r="H611" s="252">
        <v>21</v>
      </c>
      <c r="I611" s="250">
        <v>750</v>
      </c>
      <c r="J611" s="310">
        <f t="shared" ref="J611:J614" si="96">I611*H611</f>
        <v>15750</v>
      </c>
      <c r="K611" s="256">
        <v>2</v>
      </c>
      <c r="L611" s="250" t="s">
        <v>903</v>
      </c>
      <c r="M611" s="250" t="s">
        <v>872</v>
      </c>
      <c r="N611" s="256" t="s">
        <v>1006</v>
      </c>
      <c r="O611" s="260">
        <v>85</v>
      </c>
      <c r="P611" s="264">
        <v>72.650000000000006</v>
      </c>
      <c r="Q611" s="253">
        <v>6450</v>
      </c>
      <c r="R611" s="253">
        <f t="shared" si="88"/>
        <v>548250</v>
      </c>
      <c r="S611" s="258">
        <v>16</v>
      </c>
      <c r="T611" s="259">
        <v>0.22</v>
      </c>
      <c r="U611" s="253">
        <f t="shared" si="82"/>
        <v>120615</v>
      </c>
      <c r="V611" s="253">
        <f t="shared" si="83"/>
        <v>427635</v>
      </c>
      <c r="W611" s="253">
        <f t="shared" si="86"/>
        <v>443572.5</v>
      </c>
      <c r="X611" s="253">
        <v>4751127</v>
      </c>
      <c r="Y611" s="260">
        <v>0</v>
      </c>
      <c r="Z611" s="253">
        <v>4751127</v>
      </c>
      <c r="AA611" s="284">
        <v>0.02</v>
      </c>
      <c r="AD611" s="248"/>
    </row>
    <row r="612" spans="1:30" x14ac:dyDescent="0.45">
      <c r="A612" s="250"/>
      <c r="B612" s="250"/>
      <c r="C612" s="250"/>
      <c r="D612" s="250"/>
      <c r="E612" s="250"/>
      <c r="F612" s="251"/>
      <c r="G612" s="250">
        <v>3</v>
      </c>
      <c r="H612" s="252">
        <v>8</v>
      </c>
      <c r="I612" s="250">
        <v>750</v>
      </c>
      <c r="J612" s="310">
        <f t="shared" si="96"/>
        <v>6000</v>
      </c>
      <c r="K612" s="256">
        <v>3</v>
      </c>
      <c r="L612" s="250" t="s">
        <v>903</v>
      </c>
      <c r="M612" s="250" t="s">
        <v>872</v>
      </c>
      <c r="N612" s="256" t="s">
        <v>1031</v>
      </c>
      <c r="O612" s="260">
        <v>32</v>
      </c>
      <c r="P612" s="264">
        <v>27.35</v>
      </c>
      <c r="Q612" s="253">
        <v>6450</v>
      </c>
      <c r="R612" s="253">
        <f t="shared" si="88"/>
        <v>206400</v>
      </c>
      <c r="S612" s="258">
        <v>16</v>
      </c>
      <c r="T612" s="259">
        <v>0.22</v>
      </c>
      <c r="U612" s="253">
        <f t="shared" si="82"/>
        <v>45408</v>
      </c>
      <c r="V612" s="253">
        <f t="shared" si="83"/>
        <v>160992</v>
      </c>
      <c r="W612" s="253">
        <f t="shared" si="86"/>
        <v>166992</v>
      </c>
      <c r="X612" s="253">
        <f t="shared" si="86"/>
        <v>208017</v>
      </c>
      <c r="Y612" s="260">
        <v>0</v>
      </c>
      <c r="Z612" s="253">
        <v>160992</v>
      </c>
      <c r="AA612" s="284">
        <v>0.3</v>
      </c>
      <c r="AD612" s="248"/>
    </row>
    <row r="613" spans="1:30" x14ac:dyDescent="0.45">
      <c r="A613" s="250"/>
      <c r="B613" s="250"/>
      <c r="C613" s="250"/>
      <c r="D613" s="250"/>
      <c r="E613" s="250"/>
      <c r="F613" s="251"/>
      <c r="G613" s="250">
        <v>3</v>
      </c>
      <c r="H613" s="252">
        <v>720</v>
      </c>
      <c r="I613" s="250">
        <v>750</v>
      </c>
      <c r="J613" s="310">
        <f t="shared" si="96"/>
        <v>540000</v>
      </c>
      <c r="K613" s="256">
        <v>4</v>
      </c>
      <c r="L613" s="250"/>
      <c r="M613" s="250"/>
      <c r="N613" s="256" t="s">
        <v>1105</v>
      </c>
      <c r="T613" s="259"/>
      <c r="W613" s="310">
        <v>540000</v>
      </c>
      <c r="X613" s="310">
        <v>540000</v>
      </c>
      <c r="Y613" s="260">
        <v>0</v>
      </c>
      <c r="Z613" s="253">
        <v>540000</v>
      </c>
      <c r="AA613" s="284">
        <v>0.3</v>
      </c>
      <c r="AD613" s="248"/>
    </row>
    <row r="614" spans="1:30" x14ac:dyDescent="0.45">
      <c r="A614" s="250"/>
      <c r="B614" s="250"/>
      <c r="C614" s="250"/>
      <c r="D614" s="250"/>
      <c r="E614" s="250"/>
      <c r="F614" s="251"/>
      <c r="G614" s="250">
        <v>1</v>
      </c>
      <c r="H614" s="252">
        <v>4746</v>
      </c>
      <c r="I614" s="250">
        <v>750</v>
      </c>
      <c r="J614" s="310">
        <f t="shared" si="96"/>
        <v>3559500</v>
      </c>
      <c r="K614" s="256">
        <v>5</v>
      </c>
      <c r="L614" s="250"/>
      <c r="M614" s="250"/>
      <c r="N614" s="256" t="s">
        <v>1009</v>
      </c>
      <c r="T614" s="259"/>
      <c r="W614" s="310">
        <v>3559500</v>
      </c>
      <c r="X614" s="310">
        <v>3559500</v>
      </c>
      <c r="Y614" s="260">
        <v>50</v>
      </c>
      <c r="Z614" s="253">
        <v>0</v>
      </c>
      <c r="AA614" s="284">
        <v>0</v>
      </c>
      <c r="AD614" s="248"/>
    </row>
    <row r="615" spans="1:30" x14ac:dyDescent="0.45">
      <c r="A615" s="260">
        <v>432</v>
      </c>
      <c r="B615" s="260" t="s">
        <v>26</v>
      </c>
      <c r="C615" s="260">
        <v>26173</v>
      </c>
      <c r="D615" s="260">
        <v>1</v>
      </c>
      <c r="E615" s="260">
        <v>0</v>
      </c>
      <c r="F615" s="262">
        <v>36</v>
      </c>
      <c r="G615" s="256">
        <v>1</v>
      </c>
      <c r="H615" s="257">
        <v>436</v>
      </c>
      <c r="I615" s="260">
        <v>1000</v>
      </c>
      <c r="J615" s="310">
        <f t="shared" si="87"/>
        <v>436000</v>
      </c>
      <c r="K615" s="256">
        <v>1</v>
      </c>
      <c r="L615" s="260"/>
      <c r="N615" s="256" t="s">
        <v>1009</v>
      </c>
      <c r="W615" s="253">
        <v>436000</v>
      </c>
      <c r="X615" s="253">
        <v>436000</v>
      </c>
      <c r="Y615" s="260">
        <v>50</v>
      </c>
      <c r="Z615" s="257">
        <v>0</v>
      </c>
      <c r="AA615" s="284">
        <v>0</v>
      </c>
    </row>
    <row r="616" spans="1:30" ht="28.5" x14ac:dyDescent="0.45">
      <c r="A616" s="260">
        <v>433</v>
      </c>
      <c r="B616" s="260" t="s">
        <v>26</v>
      </c>
      <c r="C616" s="260">
        <v>35425</v>
      </c>
      <c r="D616" s="260">
        <v>25</v>
      </c>
      <c r="E616" s="260">
        <v>0</v>
      </c>
      <c r="F616" s="262">
        <v>15</v>
      </c>
      <c r="G616" s="256">
        <v>1</v>
      </c>
      <c r="H616" s="257">
        <v>200</v>
      </c>
      <c r="I616" s="260">
        <v>170</v>
      </c>
      <c r="J616" s="310">
        <f t="shared" si="87"/>
        <v>34000</v>
      </c>
      <c r="K616" s="256">
        <v>1</v>
      </c>
      <c r="L616" s="267" t="s">
        <v>934</v>
      </c>
      <c r="M616" s="260" t="s">
        <v>872</v>
      </c>
      <c r="N616" s="256" t="s">
        <v>1009</v>
      </c>
      <c r="O616" s="260">
        <v>800</v>
      </c>
      <c r="P616" s="264">
        <v>100</v>
      </c>
      <c r="Q616" s="253">
        <v>2100</v>
      </c>
      <c r="R616" s="253">
        <f t="shared" si="88"/>
        <v>1680000</v>
      </c>
      <c r="S616" s="258">
        <v>10</v>
      </c>
      <c r="T616" s="259">
        <v>0.1</v>
      </c>
      <c r="U616" s="253">
        <f t="shared" si="82"/>
        <v>168000</v>
      </c>
      <c r="V616" s="253">
        <f t="shared" si="83"/>
        <v>1512000</v>
      </c>
      <c r="W616" s="253">
        <f t="shared" si="86"/>
        <v>1546000</v>
      </c>
      <c r="X616" s="253">
        <v>1597000</v>
      </c>
      <c r="Y616" s="260">
        <v>50</v>
      </c>
      <c r="Z616" s="257">
        <v>0</v>
      </c>
      <c r="AA616" s="284">
        <v>0</v>
      </c>
    </row>
    <row r="617" spans="1:30" x14ac:dyDescent="0.45">
      <c r="A617" s="260"/>
      <c r="D617" s="260"/>
      <c r="E617" s="260"/>
      <c r="F617" s="262"/>
      <c r="G617" s="256">
        <v>1</v>
      </c>
      <c r="H617" s="257">
        <v>9815</v>
      </c>
      <c r="I617" s="260">
        <v>170</v>
      </c>
      <c r="J617" s="310">
        <f t="shared" si="87"/>
        <v>1668550</v>
      </c>
      <c r="K617" s="256">
        <v>2</v>
      </c>
      <c r="L617" s="260"/>
      <c r="N617" s="256" t="s">
        <v>1009</v>
      </c>
      <c r="W617" s="253">
        <v>1668550</v>
      </c>
      <c r="X617" s="253">
        <v>1668550</v>
      </c>
      <c r="Y617" s="260">
        <v>50</v>
      </c>
      <c r="Z617" s="257">
        <v>0</v>
      </c>
      <c r="AA617" s="284">
        <v>0</v>
      </c>
    </row>
    <row r="618" spans="1:30" x14ac:dyDescent="0.45">
      <c r="A618" s="260">
        <v>434</v>
      </c>
      <c r="B618" s="260" t="s">
        <v>26</v>
      </c>
      <c r="C618" s="260">
        <v>26172</v>
      </c>
      <c r="D618" s="260">
        <v>2</v>
      </c>
      <c r="E618" s="260">
        <v>2</v>
      </c>
      <c r="F618" s="262">
        <v>46</v>
      </c>
      <c r="G618" s="263">
        <v>1</v>
      </c>
      <c r="H618" s="264">
        <v>1046</v>
      </c>
      <c r="I618" s="260">
        <v>880</v>
      </c>
      <c r="J618" s="310">
        <f t="shared" si="87"/>
        <v>920480</v>
      </c>
      <c r="K618" s="256">
        <v>1</v>
      </c>
      <c r="L618" s="260"/>
      <c r="N618" s="256" t="s">
        <v>1009</v>
      </c>
      <c r="W618" s="253">
        <v>920480</v>
      </c>
      <c r="X618" s="253">
        <v>920480</v>
      </c>
      <c r="Y618" s="260">
        <v>50</v>
      </c>
      <c r="Z618" s="257">
        <v>0</v>
      </c>
      <c r="AA618" s="284">
        <v>0</v>
      </c>
    </row>
    <row r="619" spans="1:30" x14ac:dyDescent="0.45">
      <c r="A619" s="260">
        <v>435</v>
      </c>
      <c r="B619" s="260" t="s">
        <v>26</v>
      </c>
      <c r="C619" s="260">
        <v>69302</v>
      </c>
      <c r="D619" s="260">
        <v>1</v>
      </c>
      <c r="E619" s="260">
        <v>0</v>
      </c>
      <c r="F619" s="262">
        <v>22</v>
      </c>
      <c r="G619" s="260">
        <v>1</v>
      </c>
      <c r="H619" s="257">
        <v>422</v>
      </c>
      <c r="I619" s="260">
        <v>880</v>
      </c>
      <c r="J619" s="310">
        <f t="shared" si="87"/>
        <v>371360</v>
      </c>
      <c r="K619" s="256">
        <v>1</v>
      </c>
      <c r="L619" s="260"/>
      <c r="N619" s="256" t="s">
        <v>1009</v>
      </c>
      <c r="W619" s="253">
        <f>V619+J619</f>
        <v>371360</v>
      </c>
      <c r="X619" s="257">
        <f>W619</f>
        <v>371360</v>
      </c>
      <c r="Y619" s="260">
        <v>50</v>
      </c>
      <c r="Z619" s="257">
        <v>0</v>
      </c>
      <c r="AA619" s="284">
        <v>0</v>
      </c>
    </row>
    <row r="620" spans="1:30" x14ac:dyDescent="0.45">
      <c r="A620" s="260">
        <v>436</v>
      </c>
      <c r="B620" s="260" t="s">
        <v>26</v>
      </c>
      <c r="C620" s="260">
        <v>18896</v>
      </c>
      <c r="D620" s="260">
        <v>2</v>
      </c>
      <c r="E620" s="260">
        <v>0</v>
      </c>
      <c r="F620" s="262">
        <v>44</v>
      </c>
      <c r="G620" s="260">
        <v>2</v>
      </c>
      <c r="H620" s="257">
        <v>844</v>
      </c>
      <c r="I620" s="260">
        <v>1000</v>
      </c>
      <c r="J620" s="310">
        <v>844000</v>
      </c>
      <c r="K620" s="256">
        <v>1</v>
      </c>
      <c r="L620" s="260" t="s">
        <v>903</v>
      </c>
      <c r="M620" s="260" t="s">
        <v>872</v>
      </c>
      <c r="N620" s="256" t="s">
        <v>1006</v>
      </c>
      <c r="O620" s="260">
        <v>96</v>
      </c>
      <c r="P620" s="264">
        <v>100</v>
      </c>
      <c r="Q620" s="253">
        <v>6450</v>
      </c>
      <c r="R620" s="253">
        <f t="shared" si="88"/>
        <v>619200</v>
      </c>
      <c r="S620" s="258">
        <v>24</v>
      </c>
      <c r="T620" s="259">
        <v>0.38</v>
      </c>
      <c r="U620" s="253">
        <f t="shared" si="82"/>
        <v>235296</v>
      </c>
      <c r="V620" s="253">
        <f t="shared" si="83"/>
        <v>383904</v>
      </c>
      <c r="W620" s="253">
        <f t="shared" si="86"/>
        <v>407904</v>
      </c>
      <c r="X620" s="253">
        <v>1251904</v>
      </c>
      <c r="Y620" s="260">
        <v>50</v>
      </c>
      <c r="AA620" s="284">
        <v>0</v>
      </c>
    </row>
    <row r="621" spans="1:30" x14ac:dyDescent="0.45">
      <c r="A621" s="260"/>
      <c r="D621" s="260"/>
      <c r="E621" s="260"/>
      <c r="F621" s="262"/>
      <c r="G621" s="260">
        <v>2</v>
      </c>
      <c r="J621" s="310">
        <v>844000</v>
      </c>
      <c r="K621" s="256">
        <v>2</v>
      </c>
      <c r="L621" s="260" t="s">
        <v>903</v>
      </c>
      <c r="M621" s="260" t="s">
        <v>872</v>
      </c>
      <c r="N621" s="256" t="s">
        <v>1006</v>
      </c>
      <c r="O621" s="260">
        <v>36</v>
      </c>
      <c r="P621" s="264">
        <v>100</v>
      </c>
      <c r="Q621" s="253">
        <v>6450</v>
      </c>
      <c r="R621" s="253">
        <f t="shared" si="88"/>
        <v>232200</v>
      </c>
      <c r="S621" s="258">
        <v>24</v>
      </c>
      <c r="T621" s="259">
        <v>0.38</v>
      </c>
      <c r="U621" s="253">
        <f t="shared" si="82"/>
        <v>88236</v>
      </c>
      <c r="V621" s="253">
        <f t="shared" si="83"/>
        <v>143964</v>
      </c>
      <c r="W621" s="253">
        <f t="shared" si="86"/>
        <v>143964</v>
      </c>
      <c r="X621" s="253">
        <f>W621+J621</f>
        <v>987964</v>
      </c>
      <c r="Y621" s="260">
        <v>0</v>
      </c>
      <c r="Z621" s="253">
        <v>987964</v>
      </c>
      <c r="AA621" s="284">
        <v>0.02</v>
      </c>
      <c r="AD621" s="248"/>
    </row>
    <row r="622" spans="1:30" x14ac:dyDescent="0.45">
      <c r="A622" s="260"/>
      <c r="D622" s="260"/>
      <c r="E622" s="260"/>
      <c r="F622" s="262"/>
      <c r="G622" s="260">
        <v>2</v>
      </c>
      <c r="J622" s="310">
        <v>844000</v>
      </c>
      <c r="K622" s="256">
        <v>3</v>
      </c>
      <c r="L622" s="260" t="s">
        <v>909</v>
      </c>
      <c r="M622" s="260" t="s">
        <v>872</v>
      </c>
      <c r="N622" s="256" t="s">
        <v>1006</v>
      </c>
      <c r="O622" s="260">
        <v>24</v>
      </c>
      <c r="P622" s="264">
        <v>100</v>
      </c>
      <c r="Q622" s="253">
        <v>2550</v>
      </c>
      <c r="R622" s="253">
        <f t="shared" si="88"/>
        <v>61200</v>
      </c>
      <c r="S622" s="258">
        <v>24</v>
      </c>
      <c r="T622" s="259">
        <v>0.38</v>
      </c>
      <c r="U622" s="253">
        <f t="shared" si="82"/>
        <v>23256</v>
      </c>
      <c r="V622" s="253">
        <f t="shared" si="83"/>
        <v>37944</v>
      </c>
      <c r="W622" s="253">
        <f t="shared" si="86"/>
        <v>37944</v>
      </c>
      <c r="X622" s="253">
        <f t="shared" ref="X622:X623" si="97">W622+J622</f>
        <v>881944</v>
      </c>
      <c r="Y622" s="260">
        <v>50</v>
      </c>
      <c r="Z622" s="257">
        <v>0</v>
      </c>
      <c r="AA622" s="284">
        <v>0</v>
      </c>
    </row>
    <row r="623" spans="1:30" x14ac:dyDescent="0.45">
      <c r="A623" s="260"/>
      <c r="D623" s="260"/>
      <c r="E623" s="260"/>
      <c r="F623" s="262"/>
      <c r="G623" s="260">
        <v>2</v>
      </c>
      <c r="J623" s="310">
        <v>844000</v>
      </c>
      <c r="K623" s="256">
        <v>4</v>
      </c>
      <c r="L623" s="260" t="s">
        <v>909</v>
      </c>
      <c r="M623" s="260" t="s">
        <v>872</v>
      </c>
      <c r="N623" s="256" t="s">
        <v>1006</v>
      </c>
      <c r="O623" s="260">
        <v>90</v>
      </c>
      <c r="P623" s="264">
        <v>100</v>
      </c>
      <c r="Q623" s="253">
        <v>2550</v>
      </c>
      <c r="R623" s="253">
        <f t="shared" si="88"/>
        <v>229500</v>
      </c>
      <c r="S623" s="258">
        <v>24</v>
      </c>
      <c r="T623" s="259">
        <v>0.38</v>
      </c>
      <c r="U623" s="253">
        <f t="shared" ref="U623:U687" si="98">R623*T623</f>
        <v>87210</v>
      </c>
      <c r="V623" s="253">
        <f t="shared" ref="V623:V686" si="99">R623-U623</f>
        <v>142290</v>
      </c>
      <c r="W623" s="253">
        <f t="shared" si="86"/>
        <v>142290</v>
      </c>
      <c r="X623" s="253">
        <f t="shared" si="97"/>
        <v>986290</v>
      </c>
      <c r="Y623" s="260">
        <v>50</v>
      </c>
      <c r="Z623" s="257">
        <v>0</v>
      </c>
      <c r="AA623" s="284">
        <v>0</v>
      </c>
    </row>
    <row r="624" spans="1:30" ht="45" x14ac:dyDescent="0.45">
      <c r="A624" s="260">
        <v>437</v>
      </c>
      <c r="B624" s="260" t="s">
        <v>26</v>
      </c>
      <c r="C624" s="260">
        <v>68311</v>
      </c>
      <c r="D624" s="260">
        <v>0</v>
      </c>
      <c r="E624" s="260">
        <v>1</v>
      </c>
      <c r="F624" s="262">
        <v>86</v>
      </c>
      <c r="G624" s="260">
        <v>2</v>
      </c>
      <c r="H624" s="257">
        <v>186</v>
      </c>
      <c r="I624" s="260">
        <v>130</v>
      </c>
      <c r="J624" s="310">
        <f t="shared" ref="J624:J686" si="100">H624*I624</f>
        <v>24180</v>
      </c>
      <c r="K624" s="256">
        <v>1</v>
      </c>
      <c r="L624" s="260" t="s">
        <v>898</v>
      </c>
      <c r="M624" s="250" t="s">
        <v>888</v>
      </c>
      <c r="N624" s="291" t="s">
        <v>1089</v>
      </c>
      <c r="O624" s="260">
        <v>258.5</v>
      </c>
      <c r="P624" s="264">
        <v>50</v>
      </c>
      <c r="Q624" s="253">
        <v>6450</v>
      </c>
      <c r="R624" s="253">
        <f t="shared" si="88"/>
        <v>1667325</v>
      </c>
      <c r="S624" s="258">
        <v>14</v>
      </c>
      <c r="T624" s="259">
        <v>0.46</v>
      </c>
      <c r="U624" s="253">
        <f t="shared" si="98"/>
        <v>766969.5</v>
      </c>
      <c r="V624" s="253">
        <f t="shared" si="99"/>
        <v>900355.5</v>
      </c>
      <c r="W624" s="253">
        <f t="shared" si="86"/>
        <v>908756.75</v>
      </c>
      <c r="X624" s="253">
        <v>908757</v>
      </c>
      <c r="Y624" s="260">
        <v>50</v>
      </c>
      <c r="Z624" s="257">
        <v>0</v>
      </c>
      <c r="AA624" s="284">
        <v>0</v>
      </c>
    </row>
    <row r="625" spans="1:30" ht="45" x14ac:dyDescent="0.45">
      <c r="A625" s="260">
        <v>438</v>
      </c>
      <c r="B625" s="260" t="s">
        <v>26</v>
      </c>
      <c r="C625" s="260">
        <v>51345</v>
      </c>
      <c r="D625" s="260">
        <v>0</v>
      </c>
      <c r="E625" s="260">
        <v>2</v>
      </c>
      <c r="F625" s="262">
        <v>10</v>
      </c>
      <c r="G625" s="260">
        <v>2</v>
      </c>
      <c r="H625" s="257">
        <v>210</v>
      </c>
      <c r="I625" s="260">
        <v>230</v>
      </c>
      <c r="J625" s="310">
        <f t="shared" si="100"/>
        <v>48300</v>
      </c>
      <c r="K625" s="256">
        <v>1</v>
      </c>
      <c r="L625" s="260" t="s">
        <v>898</v>
      </c>
      <c r="M625" s="250" t="s">
        <v>888</v>
      </c>
      <c r="N625" s="291" t="s">
        <v>1089</v>
      </c>
      <c r="O625" s="260">
        <v>258.5</v>
      </c>
      <c r="P625" s="264">
        <v>50</v>
      </c>
      <c r="Q625" s="253">
        <v>6450</v>
      </c>
      <c r="R625" s="253">
        <f t="shared" si="88"/>
        <v>1667325</v>
      </c>
      <c r="S625" s="258">
        <v>14</v>
      </c>
      <c r="T625" s="259">
        <v>0.46</v>
      </c>
      <c r="U625" s="253">
        <f t="shared" si="98"/>
        <v>766969.5</v>
      </c>
      <c r="V625" s="253">
        <f t="shared" si="99"/>
        <v>900355.5</v>
      </c>
      <c r="W625" s="253">
        <f t="shared" si="86"/>
        <v>915219.25</v>
      </c>
      <c r="X625" s="253">
        <v>915219</v>
      </c>
      <c r="Y625" s="260">
        <v>50</v>
      </c>
      <c r="Z625" s="257">
        <v>0</v>
      </c>
      <c r="AA625" s="284">
        <v>0</v>
      </c>
    </row>
    <row r="626" spans="1:30" x14ac:dyDescent="0.45">
      <c r="A626" s="250">
        <v>439</v>
      </c>
      <c r="B626" s="250" t="s">
        <v>26</v>
      </c>
      <c r="C626" s="250">
        <v>31679</v>
      </c>
      <c r="D626" s="250">
        <v>2</v>
      </c>
      <c r="E626" s="250">
        <v>0</v>
      </c>
      <c r="F626" s="251">
        <v>78</v>
      </c>
      <c r="G626" s="260">
        <v>2</v>
      </c>
      <c r="H626" s="257">
        <v>878</v>
      </c>
      <c r="I626" s="260">
        <v>310</v>
      </c>
      <c r="J626" s="310">
        <f t="shared" si="100"/>
        <v>272180</v>
      </c>
      <c r="K626" s="256">
        <v>1</v>
      </c>
      <c r="L626" s="250" t="s">
        <v>897</v>
      </c>
      <c r="M626" s="250" t="s">
        <v>888</v>
      </c>
      <c r="N626" s="256" t="s">
        <v>1006</v>
      </c>
      <c r="O626" s="260">
        <v>352</v>
      </c>
      <c r="P626" s="264">
        <v>100</v>
      </c>
      <c r="Q626" s="253">
        <v>6450</v>
      </c>
      <c r="R626" s="253">
        <f t="shared" si="88"/>
        <v>2270400</v>
      </c>
      <c r="S626" s="258">
        <v>42</v>
      </c>
      <c r="T626" s="259">
        <v>0.85</v>
      </c>
      <c r="U626" s="253">
        <f t="shared" si="98"/>
        <v>1929840</v>
      </c>
      <c r="V626" s="253">
        <f t="shared" si="99"/>
        <v>340560</v>
      </c>
      <c r="W626" s="253">
        <f t="shared" si="86"/>
        <v>367840</v>
      </c>
      <c r="X626" s="253">
        <v>367840</v>
      </c>
      <c r="Y626" s="260">
        <v>50</v>
      </c>
      <c r="Z626" s="257">
        <v>0</v>
      </c>
      <c r="AA626" s="284">
        <v>0</v>
      </c>
    </row>
    <row r="627" spans="1:30" x14ac:dyDescent="0.45">
      <c r="A627" s="250"/>
      <c r="B627" s="250"/>
      <c r="C627" s="250"/>
      <c r="D627" s="250"/>
      <c r="E627" s="250"/>
      <c r="F627" s="251"/>
      <c r="G627" s="260">
        <v>2</v>
      </c>
      <c r="K627" s="256">
        <v>2</v>
      </c>
      <c r="L627" s="250" t="s">
        <v>897</v>
      </c>
      <c r="M627" s="250" t="s">
        <v>872</v>
      </c>
      <c r="N627" s="256" t="s">
        <v>1006</v>
      </c>
      <c r="O627" s="260">
        <v>352</v>
      </c>
      <c r="P627" s="264">
        <v>100</v>
      </c>
      <c r="Q627" s="253">
        <v>6450</v>
      </c>
      <c r="R627" s="253">
        <f t="shared" si="88"/>
        <v>2270400</v>
      </c>
      <c r="S627" s="258">
        <v>42</v>
      </c>
      <c r="T627" s="259">
        <v>0.74</v>
      </c>
      <c r="U627" s="253">
        <f t="shared" si="98"/>
        <v>1680096</v>
      </c>
      <c r="V627" s="253">
        <f t="shared" si="99"/>
        <v>590304</v>
      </c>
      <c r="W627" s="253">
        <f t="shared" si="86"/>
        <v>590304</v>
      </c>
      <c r="X627" s="253">
        <f t="shared" si="86"/>
        <v>590304</v>
      </c>
      <c r="Y627" s="260">
        <v>10</v>
      </c>
      <c r="Z627" s="257">
        <v>0</v>
      </c>
      <c r="AA627" s="284">
        <v>0</v>
      </c>
    </row>
    <row r="628" spans="1:30" x14ac:dyDescent="0.45">
      <c r="A628" s="250">
        <v>440</v>
      </c>
      <c r="B628" s="250" t="s">
        <v>26</v>
      </c>
      <c r="C628" s="250">
        <v>31597</v>
      </c>
      <c r="D628" s="250">
        <v>1</v>
      </c>
      <c r="E628" s="250">
        <v>2</v>
      </c>
      <c r="F628" s="251">
        <v>13</v>
      </c>
      <c r="G628" s="260">
        <v>2</v>
      </c>
      <c r="H628" s="257">
        <v>613</v>
      </c>
      <c r="I628" s="260">
        <v>310</v>
      </c>
      <c r="J628" s="310">
        <f t="shared" si="100"/>
        <v>190030</v>
      </c>
      <c r="K628" s="256">
        <v>1</v>
      </c>
      <c r="L628" s="250" t="s">
        <v>903</v>
      </c>
      <c r="M628" s="250" t="s">
        <v>875</v>
      </c>
      <c r="N628" s="256" t="s">
        <v>1006</v>
      </c>
      <c r="O628" s="260">
        <v>100</v>
      </c>
      <c r="P628" s="264">
        <v>100</v>
      </c>
      <c r="Q628" s="253">
        <v>6450</v>
      </c>
      <c r="R628" s="253">
        <f t="shared" si="88"/>
        <v>645000</v>
      </c>
      <c r="S628" s="258">
        <v>15</v>
      </c>
      <c r="T628" s="259">
        <v>0.65</v>
      </c>
      <c r="U628" s="253">
        <f t="shared" si="98"/>
        <v>419250</v>
      </c>
      <c r="V628" s="253">
        <f t="shared" si="99"/>
        <v>225750</v>
      </c>
      <c r="W628" s="253">
        <f t="shared" si="86"/>
        <v>233500</v>
      </c>
      <c r="X628" s="253">
        <v>233500</v>
      </c>
      <c r="Y628" s="260">
        <v>50</v>
      </c>
      <c r="Z628" s="257">
        <v>0</v>
      </c>
      <c r="AA628" s="284">
        <v>0</v>
      </c>
    </row>
    <row r="629" spans="1:30" x14ac:dyDescent="0.45">
      <c r="A629" s="250">
        <v>441</v>
      </c>
      <c r="B629" s="250" t="s">
        <v>26</v>
      </c>
      <c r="C629" s="250">
        <v>31582</v>
      </c>
      <c r="D629" s="250">
        <v>1</v>
      </c>
      <c r="E629" s="250">
        <v>1</v>
      </c>
      <c r="F629" s="251">
        <v>33</v>
      </c>
      <c r="G629" s="260">
        <v>2</v>
      </c>
      <c r="H629" s="257">
        <v>533</v>
      </c>
      <c r="I629" s="260">
        <v>440</v>
      </c>
      <c r="J629" s="310">
        <f t="shared" si="100"/>
        <v>234520</v>
      </c>
      <c r="K629" s="256">
        <v>1</v>
      </c>
      <c r="L629" s="250" t="s">
        <v>903</v>
      </c>
      <c r="M629" s="250" t="s">
        <v>872</v>
      </c>
      <c r="N629" s="256" t="s">
        <v>1006</v>
      </c>
      <c r="O629" s="260">
        <v>112</v>
      </c>
      <c r="P629" s="264">
        <v>100</v>
      </c>
      <c r="Q629" s="253">
        <v>6450</v>
      </c>
      <c r="R629" s="253">
        <f t="shared" ref="R629:R637" si="101">O629*Q629</f>
        <v>722400</v>
      </c>
      <c r="S629" s="258">
        <v>12</v>
      </c>
      <c r="T629" s="259">
        <v>0.14000000000000001</v>
      </c>
      <c r="U629" s="253">
        <f t="shared" si="98"/>
        <v>101136.00000000001</v>
      </c>
      <c r="V629" s="253">
        <f t="shared" si="99"/>
        <v>621264</v>
      </c>
      <c r="W629" s="253">
        <f t="shared" si="86"/>
        <v>633584</v>
      </c>
      <c r="X629" s="253">
        <v>633584</v>
      </c>
      <c r="Y629" s="260">
        <v>50</v>
      </c>
      <c r="Z629" s="257">
        <v>0</v>
      </c>
      <c r="AA629" s="284">
        <v>0</v>
      </c>
    </row>
    <row r="630" spans="1:30" x14ac:dyDescent="0.45">
      <c r="A630" s="260">
        <v>442</v>
      </c>
      <c r="B630" s="260" t="s">
        <v>26</v>
      </c>
      <c r="C630" s="260">
        <v>31592</v>
      </c>
      <c r="D630" s="260">
        <v>1</v>
      </c>
      <c r="E630" s="260">
        <v>0</v>
      </c>
      <c r="F630" s="262">
        <v>68</v>
      </c>
      <c r="G630" s="250">
        <v>1</v>
      </c>
      <c r="H630" s="257">
        <v>468</v>
      </c>
      <c r="I630" s="260">
        <v>440</v>
      </c>
      <c r="J630" s="310">
        <f t="shared" si="100"/>
        <v>205920</v>
      </c>
      <c r="K630" s="256">
        <v>1</v>
      </c>
      <c r="L630" s="260"/>
      <c r="N630" s="256" t="s">
        <v>1009</v>
      </c>
      <c r="X630" s="253">
        <v>205920</v>
      </c>
      <c r="Y630" s="260">
        <v>50</v>
      </c>
      <c r="Z630" s="257">
        <v>0</v>
      </c>
      <c r="AA630" s="284">
        <v>0</v>
      </c>
    </row>
    <row r="631" spans="1:30" x14ac:dyDescent="0.45">
      <c r="A631" s="260">
        <v>443</v>
      </c>
      <c r="B631" s="260" t="s">
        <v>26</v>
      </c>
      <c r="C631" s="260">
        <v>61210</v>
      </c>
      <c r="D631" s="260">
        <v>6</v>
      </c>
      <c r="E631" s="260">
        <v>1</v>
      </c>
      <c r="F631" s="262">
        <v>17</v>
      </c>
      <c r="G631" s="250">
        <v>1</v>
      </c>
      <c r="H631" s="257">
        <v>2517</v>
      </c>
      <c r="I631" s="260">
        <v>310</v>
      </c>
      <c r="J631" s="310">
        <f t="shared" si="100"/>
        <v>780270</v>
      </c>
      <c r="K631" s="256">
        <v>1</v>
      </c>
      <c r="L631" s="260"/>
      <c r="N631" s="256" t="s">
        <v>1009</v>
      </c>
      <c r="X631" s="253">
        <v>780270</v>
      </c>
      <c r="Y631" s="260">
        <v>50</v>
      </c>
      <c r="Z631" s="257">
        <v>0</v>
      </c>
      <c r="AA631" s="284">
        <v>0</v>
      </c>
    </row>
    <row r="632" spans="1:30" x14ac:dyDescent="0.45">
      <c r="A632" s="250">
        <v>444</v>
      </c>
      <c r="B632" s="250" t="s">
        <v>26</v>
      </c>
      <c r="C632" s="250">
        <v>27500</v>
      </c>
      <c r="D632" s="250">
        <v>0</v>
      </c>
      <c r="E632" s="250">
        <v>3</v>
      </c>
      <c r="F632" s="251">
        <v>75</v>
      </c>
      <c r="G632" s="250">
        <v>2</v>
      </c>
      <c r="H632" s="257">
        <v>26.25</v>
      </c>
      <c r="I632" s="260">
        <v>440</v>
      </c>
      <c r="J632" s="310">
        <f t="shared" si="100"/>
        <v>11550</v>
      </c>
      <c r="K632" s="256">
        <v>1</v>
      </c>
      <c r="L632" s="250" t="s">
        <v>903</v>
      </c>
      <c r="M632" s="250" t="s">
        <v>872</v>
      </c>
      <c r="N632" s="256" t="s">
        <v>1006</v>
      </c>
      <c r="O632" s="260">
        <v>105</v>
      </c>
      <c r="P632" s="264">
        <v>100</v>
      </c>
      <c r="Q632" s="253">
        <v>6450</v>
      </c>
      <c r="R632" s="253">
        <f t="shared" si="101"/>
        <v>677250</v>
      </c>
      <c r="S632" s="258">
        <v>17</v>
      </c>
      <c r="T632" s="259">
        <v>0.24</v>
      </c>
      <c r="U632" s="253">
        <f>R632*T632</f>
        <v>162540</v>
      </c>
      <c r="V632" s="253">
        <f t="shared" si="99"/>
        <v>514710</v>
      </c>
      <c r="W632" s="253">
        <f t="shared" ref="W632:X674" si="102">O632/4*I632+V632</f>
        <v>526260</v>
      </c>
      <c r="X632" s="253">
        <f t="shared" si="102"/>
        <v>815010</v>
      </c>
      <c r="Y632" s="260">
        <v>50</v>
      </c>
      <c r="Z632" s="257">
        <v>0</v>
      </c>
      <c r="AA632" s="284">
        <v>0</v>
      </c>
    </row>
    <row r="633" spans="1:30" x14ac:dyDescent="0.45">
      <c r="A633" s="250"/>
      <c r="B633" s="250"/>
      <c r="C633" s="250"/>
      <c r="D633" s="250"/>
      <c r="E633" s="250"/>
      <c r="F633" s="251"/>
      <c r="G633" s="250">
        <v>2</v>
      </c>
      <c r="H633" s="257">
        <v>33</v>
      </c>
      <c r="I633" s="260">
        <v>440</v>
      </c>
      <c r="J633" s="310">
        <v>11550</v>
      </c>
      <c r="K633" s="256">
        <v>2</v>
      </c>
      <c r="L633" s="250" t="s">
        <v>903</v>
      </c>
      <c r="M633" s="250" t="s">
        <v>875</v>
      </c>
      <c r="N633" s="256" t="s">
        <v>1006</v>
      </c>
      <c r="O633" s="260">
        <v>132</v>
      </c>
      <c r="P633" s="264">
        <v>100</v>
      </c>
      <c r="Q633" s="253">
        <v>6450</v>
      </c>
      <c r="R633" s="253">
        <f t="shared" si="101"/>
        <v>851400</v>
      </c>
      <c r="S633" s="258">
        <v>43</v>
      </c>
      <c r="T633" s="259">
        <v>0.93</v>
      </c>
      <c r="U633" s="253">
        <f>R633*T633</f>
        <v>791802</v>
      </c>
      <c r="V633" s="253">
        <f t="shared" si="99"/>
        <v>59598</v>
      </c>
      <c r="W633" s="253">
        <f t="shared" si="102"/>
        <v>74118</v>
      </c>
      <c r="X633" s="253">
        <f t="shared" si="102"/>
        <v>362868</v>
      </c>
      <c r="Y633" s="260">
        <v>10</v>
      </c>
      <c r="Z633" s="257">
        <v>0</v>
      </c>
      <c r="AA633" s="284">
        <v>0</v>
      </c>
    </row>
    <row r="634" spans="1:30" ht="30.75" x14ac:dyDescent="0.45">
      <c r="A634" s="250"/>
      <c r="B634" s="250"/>
      <c r="C634" s="250"/>
      <c r="D634" s="250"/>
      <c r="E634" s="250"/>
      <c r="F634" s="251"/>
      <c r="G634" s="250">
        <v>3</v>
      </c>
      <c r="H634" s="257">
        <v>4.5</v>
      </c>
      <c r="I634" s="260">
        <v>440</v>
      </c>
      <c r="J634" s="310">
        <v>11550</v>
      </c>
      <c r="L634" s="250" t="s">
        <v>903</v>
      </c>
      <c r="M634" s="250" t="s">
        <v>875</v>
      </c>
      <c r="N634" s="291" t="s">
        <v>1022</v>
      </c>
      <c r="O634" s="260">
        <v>18</v>
      </c>
      <c r="P634" s="264">
        <v>100</v>
      </c>
      <c r="Q634" s="253">
        <v>6450</v>
      </c>
      <c r="R634" s="253">
        <f t="shared" si="101"/>
        <v>116100</v>
      </c>
      <c r="S634" s="258">
        <v>43</v>
      </c>
      <c r="T634" s="259">
        <v>0.93</v>
      </c>
      <c r="U634" s="253">
        <f>R634*T634</f>
        <v>107973</v>
      </c>
      <c r="V634" s="253">
        <f t="shared" si="99"/>
        <v>8127</v>
      </c>
      <c r="W634" s="253">
        <f t="shared" si="102"/>
        <v>10107</v>
      </c>
      <c r="X634" s="253">
        <f t="shared" si="102"/>
        <v>298857</v>
      </c>
      <c r="Y634" s="260">
        <v>0</v>
      </c>
      <c r="Z634" s="253">
        <v>8127</v>
      </c>
      <c r="AA634" s="284">
        <v>0.3</v>
      </c>
      <c r="AD634" s="248"/>
    </row>
    <row r="635" spans="1:30" x14ac:dyDescent="0.45">
      <c r="A635" s="250"/>
      <c r="B635" s="250"/>
      <c r="C635" s="250"/>
      <c r="D635" s="250"/>
      <c r="E635" s="250"/>
      <c r="F635" s="251"/>
      <c r="G635" s="250">
        <v>2</v>
      </c>
      <c r="H635" s="257">
        <v>22.5</v>
      </c>
      <c r="I635" s="260">
        <v>440</v>
      </c>
      <c r="J635" s="310">
        <v>11550</v>
      </c>
      <c r="K635" s="256">
        <v>3</v>
      </c>
      <c r="L635" s="250" t="s">
        <v>909</v>
      </c>
      <c r="M635" s="250" t="s">
        <v>875</v>
      </c>
      <c r="N635" s="256" t="s">
        <v>1006</v>
      </c>
      <c r="O635" s="260">
        <v>90</v>
      </c>
      <c r="P635" s="264">
        <v>100</v>
      </c>
      <c r="Q635" s="253">
        <v>6450</v>
      </c>
      <c r="R635" s="253">
        <f t="shared" si="101"/>
        <v>580500</v>
      </c>
      <c r="S635" s="258">
        <v>17</v>
      </c>
      <c r="T635" s="259">
        <v>0.24</v>
      </c>
      <c r="U635" s="253">
        <f>R635*T635</f>
        <v>139320</v>
      </c>
      <c r="V635" s="253">
        <f t="shared" si="99"/>
        <v>441180</v>
      </c>
      <c r="W635" s="253">
        <f t="shared" si="102"/>
        <v>451080</v>
      </c>
      <c r="X635" s="253">
        <f t="shared" si="102"/>
        <v>739830</v>
      </c>
      <c r="Y635" s="260">
        <v>50</v>
      </c>
      <c r="Z635" s="253">
        <v>0</v>
      </c>
      <c r="AA635" s="284">
        <v>0</v>
      </c>
    </row>
    <row r="636" spans="1:30" x14ac:dyDescent="0.45">
      <c r="A636" s="250"/>
      <c r="B636" s="250"/>
      <c r="C636" s="250"/>
      <c r="D636" s="250"/>
      <c r="E636" s="250"/>
      <c r="F636" s="251"/>
      <c r="G636" s="250">
        <v>2</v>
      </c>
      <c r="H636" s="257">
        <v>9</v>
      </c>
      <c r="I636" s="260">
        <v>440</v>
      </c>
      <c r="J636" s="310">
        <v>11550</v>
      </c>
      <c r="K636" s="256">
        <v>4</v>
      </c>
      <c r="L636" s="250" t="s">
        <v>909</v>
      </c>
      <c r="M636" s="250" t="s">
        <v>872</v>
      </c>
      <c r="N636" s="256" t="s">
        <v>1006</v>
      </c>
      <c r="O636" s="260">
        <v>36</v>
      </c>
      <c r="P636" s="264">
        <v>100</v>
      </c>
      <c r="Q636" s="253">
        <v>6450</v>
      </c>
      <c r="R636" s="253">
        <f t="shared" si="101"/>
        <v>232200</v>
      </c>
      <c r="S636" s="258">
        <v>17</v>
      </c>
      <c r="T636" s="259">
        <v>0.24</v>
      </c>
      <c r="U636" s="253">
        <f t="shared" si="98"/>
        <v>55728</v>
      </c>
      <c r="V636" s="253">
        <f t="shared" si="99"/>
        <v>176472</v>
      </c>
      <c r="W636" s="253">
        <f t="shared" si="102"/>
        <v>180432</v>
      </c>
      <c r="X636" s="253">
        <f t="shared" si="102"/>
        <v>469182</v>
      </c>
      <c r="Y636" s="260">
        <v>50</v>
      </c>
      <c r="Z636" s="253">
        <v>0</v>
      </c>
      <c r="AA636" s="284">
        <v>0</v>
      </c>
    </row>
    <row r="637" spans="1:30" x14ac:dyDescent="0.45">
      <c r="A637" s="250">
        <v>445</v>
      </c>
      <c r="B637" s="250" t="s">
        <v>26</v>
      </c>
      <c r="C637" s="250">
        <v>61211</v>
      </c>
      <c r="D637" s="250">
        <v>7</v>
      </c>
      <c r="E637" s="250">
        <v>0</v>
      </c>
      <c r="F637" s="251">
        <v>30</v>
      </c>
      <c r="G637" s="250">
        <v>2</v>
      </c>
      <c r="H637" s="257">
        <v>2830</v>
      </c>
      <c r="I637" s="260">
        <v>310</v>
      </c>
      <c r="J637" s="310">
        <f t="shared" si="100"/>
        <v>877300</v>
      </c>
      <c r="K637" s="256">
        <v>1</v>
      </c>
      <c r="L637" s="250" t="s">
        <v>903</v>
      </c>
      <c r="M637" s="250" t="s">
        <v>875</v>
      </c>
      <c r="N637" s="256" t="s">
        <v>1006</v>
      </c>
      <c r="O637" s="260">
        <v>54</v>
      </c>
      <c r="P637" s="264">
        <v>100</v>
      </c>
      <c r="Q637" s="253">
        <v>6450</v>
      </c>
      <c r="R637" s="253">
        <f t="shared" si="101"/>
        <v>348300</v>
      </c>
      <c r="S637" s="258">
        <v>8</v>
      </c>
      <c r="T637" s="259">
        <v>0.3</v>
      </c>
      <c r="U637" s="253">
        <f t="shared" si="98"/>
        <v>104490</v>
      </c>
      <c r="V637" s="253">
        <f t="shared" si="99"/>
        <v>243810</v>
      </c>
      <c r="W637" s="253">
        <f t="shared" si="102"/>
        <v>247995</v>
      </c>
      <c r="X637" s="253">
        <v>247995</v>
      </c>
      <c r="Y637" s="260">
        <v>10</v>
      </c>
      <c r="Z637" s="257">
        <v>0</v>
      </c>
      <c r="AA637" s="284">
        <v>0</v>
      </c>
    </row>
    <row r="638" spans="1:30" x14ac:dyDescent="0.45">
      <c r="A638" s="260">
        <v>446</v>
      </c>
      <c r="B638" s="260" t="s">
        <v>26</v>
      </c>
      <c r="C638" s="260">
        <v>69045</v>
      </c>
      <c r="D638" s="260">
        <v>7</v>
      </c>
      <c r="E638" s="260">
        <v>0</v>
      </c>
      <c r="F638" s="262">
        <v>29</v>
      </c>
      <c r="G638" s="263">
        <v>1</v>
      </c>
      <c r="H638" s="257">
        <v>2829</v>
      </c>
      <c r="I638" s="260">
        <v>230</v>
      </c>
      <c r="J638" s="310">
        <f t="shared" si="100"/>
        <v>650670</v>
      </c>
      <c r="K638" s="256">
        <v>1</v>
      </c>
      <c r="L638" s="260"/>
      <c r="N638" s="256" t="s">
        <v>1009</v>
      </c>
      <c r="W638" s="253">
        <v>650670</v>
      </c>
      <c r="X638" s="253">
        <v>650670</v>
      </c>
      <c r="Y638" s="260">
        <v>50</v>
      </c>
      <c r="Z638" s="257">
        <v>0</v>
      </c>
      <c r="AA638" s="284">
        <v>0</v>
      </c>
    </row>
    <row r="639" spans="1:30" x14ac:dyDescent="0.45">
      <c r="A639" s="260">
        <v>447</v>
      </c>
      <c r="B639" s="260" t="s">
        <v>26</v>
      </c>
      <c r="C639" s="260">
        <v>76927</v>
      </c>
      <c r="D639" s="260">
        <v>0</v>
      </c>
      <c r="E639" s="260">
        <v>1</v>
      </c>
      <c r="F639" s="262">
        <v>60</v>
      </c>
      <c r="G639" s="263">
        <v>1</v>
      </c>
      <c r="H639" s="257">
        <v>160</v>
      </c>
      <c r="I639" s="260">
        <v>310</v>
      </c>
      <c r="J639" s="310">
        <f t="shared" si="100"/>
        <v>49600</v>
      </c>
      <c r="K639" s="256">
        <v>1</v>
      </c>
      <c r="L639" s="260"/>
      <c r="N639" s="256" t="s">
        <v>1009</v>
      </c>
      <c r="W639" s="253">
        <v>49600</v>
      </c>
      <c r="X639" s="253">
        <v>49600</v>
      </c>
      <c r="Y639" s="260">
        <v>50</v>
      </c>
      <c r="Z639" s="257">
        <v>0</v>
      </c>
      <c r="AA639" s="284">
        <v>0</v>
      </c>
    </row>
    <row r="640" spans="1:30" x14ac:dyDescent="0.45">
      <c r="A640" s="260">
        <v>448</v>
      </c>
      <c r="B640" s="260" t="s">
        <v>26</v>
      </c>
      <c r="C640" s="260">
        <v>76928</v>
      </c>
      <c r="D640" s="260">
        <v>0</v>
      </c>
      <c r="E640" s="260">
        <v>1</v>
      </c>
      <c r="F640" s="262">
        <v>60</v>
      </c>
      <c r="G640" s="263">
        <v>4</v>
      </c>
      <c r="H640" s="257">
        <v>160</v>
      </c>
      <c r="I640" s="260">
        <v>310</v>
      </c>
      <c r="J640" s="310">
        <f t="shared" si="100"/>
        <v>49600</v>
      </c>
      <c r="K640" s="256">
        <v>1</v>
      </c>
      <c r="L640" s="260"/>
      <c r="N640" s="256" t="s">
        <v>1011</v>
      </c>
      <c r="T640" s="259"/>
      <c r="W640" s="253">
        <v>49600</v>
      </c>
      <c r="X640" s="253">
        <v>49600</v>
      </c>
      <c r="Y640" s="260">
        <v>0</v>
      </c>
      <c r="Z640" s="301">
        <v>46600</v>
      </c>
      <c r="AA640" s="284">
        <v>0.3</v>
      </c>
      <c r="AD640" s="248"/>
    </row>
    <row r="641" spans="1:30" ht="45" x14ac:dyDescent="0.45">
      <c r="A641" s="250">
        <v>449</v>
      </c>
      <c r="B641" s="250" t="s">
        <v>26</v>
      </c>
      <c r="C641" s="250">
        <v>76929</v>
      </c>
      <c r="D641" s="250">
        <v>0</v>
      </c>
      <c r="E641" s="250">
        <v>1</v>
      </c>
      <c r="F641" s="251">
        <v>61</v>
      </c>
      <c r="G641" s="263">
        <v>2</v>
      </c>
      <c r="H641" s="257">
        <v>161</v>
      </c>
      <c r="I641" s="260">
        <v>310</v>
      </c>
      <c r="J641" s="310">
        <f t="shared" si="100"/>
        <v>49910</v>
      </c>
      <c r="K641" s="256">
        <v>1</v>
      </c>
      <c r="L641" s="260" t="s">
        <v>935</v>
      </c>
      <c r="M641" s="260" t="s">
        <v>888</v>
      </c>
      <c r="N641" s="291" t="s">
        <v>1089</v>
      </c>
      <c r="O641" s="260">
        <v>28.25</v>
      </c>
      <c r="P641" s="264">
        <v>50</v>
      </c>
      <c r="Q641" s="253">
        <v>6450</v>
      </c>
      <c r="R641" s="253">
        <f t="shared" ref="R641:R688" si="103">O641*Q641</f>
        <v>182212.5</v>
      </c>
      <c r="S641" s="258">
        <v>15</v>
      </c>
      <c r="T641" s="259">
        <v>0.5</v>
      </c>
      <c r="U641" s="253">
        <f t="shared" ref="U641" si="104">R641*T641</f>
        <v>91106.25</v>
      </c>
      <c r="V641" s="253">
        <f t="shared" ref="V641" si="105">R641-U641</f>
        <v>91106.25</v>
      </c>
      <c r="W641" s="253">
        <f t="shared" ref="W641" si="106">O641/4*I641+V641</f>
        <v>93295.625</v>
      </c>
      <c r="X641" s="253">
        <v>49600</v>
      </c>
      <c r="Y641" s="260">
        <v>50</v>
      </c>
      <c r="Z641" s="257">
        <v>0</v>
      </c>
      <c r="AA641" s="284">
        <v>0</v>
      </c>
    </row>
    <row r="642" spans="1:30" ht="45" x14ac:dyDescent="0.45">
      <c r="A642" s="250">
        <v>450</v>
      </c>
      <c r="B642" s="250" t="s">
        <v>26</v>
      </c>
      <c r="C642" s="250">
        <v>28868</v>
      </c>
      <c r="D642" s="250">
        <v>0</v>
      </c>
      <c r="E642" s="250">
        <v>1</v>
      </c>
      <c r="F642" s="251">
        <v>55</v>
      </c>
      <c r="G642" s="263">
        <v>2</v>
      </c>
      <c r="H642" s="257">
        <v>155</v>
      </c>
      <c r="I642" s="260">
        <v>310</v>
      </c>
      <c r="J642" s="310">
        <f t="shared" si="100"/>
        <v>48050</v>
      </c>
      <c r="K642" s="256">
        <v>1</v>
      </c>
      <c r="L642" s="260" t="s">
        <v>935</v>
      </c>
      <c r="M642" s="260" t="s">
        <v>888</v>
      </c>
      <c r="N642" s="291" t="s">
        <v>1089</v>
      </c>
      <c r="O642" s="260">
        <v>28.25</v>
      </c>
      <c r="P642" s="264">
        <v>50</v>
      </c>
      <c r="Q642" s="253">
        <v>6450</v>
      </c>
      <c r="R642" s="253">
        <f t="shared" si="103"/>
        <v>182212.5</v>
      </c>
      <c r="S642" s="258">
        <v>15</v>
      </c>
      <c r="T642" s="259">
        <v>0.5</v>
      </c>
      <c r="U642" s="253">
        <f t="shared" si="98"/>
        <v>91106.25</v>
      </c>
      <c r="V642" s="253">
        <f t="shared" si="99"/>
        <v>91106.25</v>
      </c>
      <c r="W642" s="253">
        <f t="shared" si="102"/>
        <v>93295.625</v>
      </c>
      <c r="X642" s="253">
        <v>93296</v>
      </c>
      <c r="Y642" s="260">
        <v>50</v>
      </c>
      <c r="Z642" s="257">
        <v>0</v>
      </c>
      <c r="AA642" s="284">
        <v>0</v>
      </c>
    </row>
    <row r="643" spans="1:30" x14ac:dyDescent="0.45">
      <c r="A643" s="260">
        <v>451</v>
      </c>
      <c r="B643" s="260" t="s">
        <v>26</v>
      </c>
      <c r="C643" s="260">
        <v>45800</v>
      </c>
      <c r="D643" s="260">
        <v>0</v>
      </c>
      <c r="E643" s="260">
        <v>3</v>
      </c>
      <c r="F643" s="262">
        <v>96</v>
      </c>
      <c r="G643" s="260">
        <v>1</v>
      </c>
      <c r="H643" s="257">
        <v>396</v>
      </c>
      <c r="I643" s="260">
        <v>310</v>
      </c>
      <c r="J643" s="310">
        <f t="shared" si="100"/>
        <v>122760</v>
      </c>
      <c r="K643" s="256">
        <v>1</v>
      </c>
      <c r="L643" s="260"/>
      <c r="N643" s="256" t="s">
        <v>1009</v>
      </c>
      <c r="W643" s="257">
        <v>122760</v>
      </c>
      <c r="X643" s="257">
        <v>122760</v>
      </c>
      <c r="Y643" s="260">
        <v>50</v>
      </c>
      <c r="Z643" s="257">
        <v>0</v>
      </c>
      <c r="AA643" s="284">
        <v>0</v>
      </c>
    </row>
    <row r="644" spans="1:30" x14ac:dyDescent="0.45">
      <c r="A644" s="250">
        <v>452</v>
      </c>
      <c r="B644" s="250" t="s">
        <v>26</v>
      </c>
      <c r="C644" s="250">
        <v>18854</v>
      </c>
      <c r="D644" s="250">
        <v>4</v>
      </c>
      <c r="E644" s="250">
        <v>2</v>
      </c>
      <c r="F644" s="251">
        <v>71</v>
      </c>
      <c r="G644" s="268">
        <v>2</v>
      </c>
      <c r="H644" s="257">
        <v>1871</v>
      </c>
      <c r="I644" s="260">
        <v>310</v>
      </c>
      <c r="J644" s="310">
        <f t="shared" si="100"/>
        <v>580010</v>
      </c>
      <c r="K644" s="256">
        <v>1</v>
      </c>
      <c r="L644" s="250" t="s">
        <v>903</v>
      </c>
      <c r="M644" s="250" t="s">
        <v>872</v>
      </c>
      <c r="N644" s="256" t="s">
        <v>1006</v>
      </c>
      <c r="O644" s="260">
        <v>90</v>
      </c>
      <c r="P644" s="264">
        <v>100</v>
      </c>
      <c r="Q644" s="253">
        <v>6450</v>
      </c>
      <c r="R644" s="253">
        <f t="shared" si="103"/>
        <v>580500</v>
      </c>
      <c r="S644" s="258">
        <v>38</v>
      </c>
      <c r="T644" s="259">
        <v>0.66</v>
      </c>
      <c r="U644" s="253">
        <f t="shared" si="98"/>
        <v>383130</v>
      </c>
      <c r="V644" s="253">
        <f t="shared" si="99"/>
        <v>197370</v>
      </c>
      <c r="W644" s="253">
        <f t="shared" si="102"/>
        <v>204345</v>
      </c>
      <c r="X644" s="257">
        <v>204345</v>
      </c>
      <c r="Y644" s="260">
        <v>50</v>
      </c>
      <c r="Z644" s="257">
        <v>0</v>
      </c>
      <c r="AA644" s="284">
        <v>0</v>
      </c>
    </row>
    <row r="645" spans="1:30" x14ac:dyDescent="0.45">
      <c r="A645" s="260">
        <v>453</v>
      </c>
      <c r="B645" s="260" t="s">
        <v>26</v>
      </c>
      <c r="C645" s="260">
        <v>28869</v>
      </c>
      <c r="D645" s="260">
        <v>0</v>
      </c>
      <c r="E645" s="260">
        <v>3</v>
      </c>
      <c r="F645" s="262">
        <v>98</v>
      </c>
      <c r="G645" s="260">
        <v>1</v>
      </c>
      <c r="H645" s="257">
        <v>398</v>
      </c>
      <c r="I645" s="260">
        <v>310</v>
      </c>
      <c r="J645" s="310">
        <f t="shared" si="100"/>
        <v>123380</v>
      </c>
      <c r="K645" s="256">
        <v>1</v>
      </c>
      <c r="L645" s="260"/>
      <c r="N645" s="256" t="s">
        <v>1009</v>
      </c>
      <c r="W645" s="257">
        <v>123380</v>
      </c>
      <c r="X645" s="257">
        <v>123380</v>
      </c>
      <c r="Y645" s="260">
        <v>50</v>
      </c>
      <c r="Z645" s="257">
        <v>0</v>
      </c>
      <c r="AA645" s="284">
        <v>0</v>
      </c>
    </row>
    <row r="646" spans="1:30" x14ac:dyDescent="0.45">
      <c r="A646" s="250">
        <v>454</v>
      </c>
      <c r="B646" s="250" t="s">
        <v>26</v>
      </c>
      <c r="C646" s="250">
        <v>45801</v>
      </c>
      <c r="D646" s="250">
        <v>1</v>
      </c>
      <c r="E646" s="250">
        <v>0</v>
      </c>
      <c r="F646" s="251">
        <v>21</v>
      </c>
      <c r="G646" s="250">
        <v>2</v>
      </c>
      <c r="H646" s="257">
        <v>421</v>
      </c>
      <c r="I646" s="260">
        <v>310</v>
      </c>
      <c r="J646" s="310">
        <f t="shared" si="100"/>
        <v>130510</v>
      </c>
      <c r="K646" s="256">
        <v>1</v>
      </c>
      <c r="L646" s="250" t="s">
        <v>903</v>
      </c>
      <c r="M646" s="250" t="s">
        <v>872</v>
      </c>
      <c r="N646" s="256" t="s">
        <v>1006</v>
      </c>
      <c r="O646" s="260">
        <v>90</v>
      </c>
      <c r="P646" s="264">
        <v>100</v>
      </c>
      <c r="Q646" s="253">
        <v>6450</v>
      </c>
      <c r="R646" s="253">
        <f t="shared" si="103"/>
        <v>580500</v>
      </c>
      <c r="S646" s="258">
        <v>25</v>
      </c>
      <c r="T646" s="259">
        <v>0.4</v>
      </c>
      <c r="U646" s="253">
        <f t="shared" si="98"/>
        <v>232200</v>
      </c>
      <c r="V646" s="253">
        <f t="shared" si="99"/>
        <v>348300</v>
      </c>
      <c r="W646" s="253">
        <f t="shared" si="102"/>
        <v>355275</v>
      </c>
      <c r="X646" s="253">
        <v>355275</v>
      </c>
      <c r="Y646" s="260">
        <v>50</v>
      </c>
      <c r="Z646" s="257">
        <v>0</v>
      </c>
      <c r="AA646" s="284">
        <v>0</v>
      </c>
    </row>
    <row r="647" spans="1:30" x14ac:dyDescent="0.45">
      <c r="A647" s="250"/>
      <c r="B647" s="250"/>
      <c r="C647" s="250"/>
      <c r="D647" s="250"/>
      <c r="E647" s="250"/>
      <c r="F647" s="251"/>
      <c r="G647" s="250">
        <v>2</v>
      </c>
      <c r="K647" s="256">
        <v>2</v>
      </c>
      <c r="L647" s="250" t="s">
        <v>903</v>
      </c>
      <c r="M647" s="250" t="s">
        <v>872</v>
      </c>
      <c r="N647" s="256" t="s">
        <v>1006</v>
      </c>
      <c r="O647" s="260">
        <v>49</v>
      </c>
      <c r="P647" s="264">
        <v>100</v>
      </c>
      <c r="Q647" s="253">
        <v>6450</v>
      </c>
      <c r="R647" s="253">
        <f t="shared" si="103"/>
        <v>316050</v>
      </c>
      <c r="S647" s="258">
        <v>5</v>
      </c>
      <c r="T647" s="259">
        <v>0.05</v>
      </c>
      <c r="U647" s="253">
        <f t="shared" si="98"/>
        <v>15802.5</v>
      </c>
      <c r="V647" s="253">
        <f t="shared" si="99"/>
        <v>300247.5</v>
      </c>
      <c r="W647" s="253">
        <f t="shared" si="102"/>
        <v>300247.5</v>
      </c>
      <c r="X647" s="257">
        <v>300245</v>
      </c>
      <c r="Y647" s="260">
        <v>0</v>
      </c>
      <c r="Z647" s="257">
        <v>300248</v>
      </c>
      <c r="AA647" s="284">
        <v>0.02</v>
      </c>
      <c r="AD647" s="248"/>
    </row>
    <row r="648" spans="1:30" x14ac:dyDescent="0.45">
      <c r="A648" s="250">
        <v>455</v>
      </c>
      <c r="B648" s="250" t="s">
        <v>26</v>
      </c>
      <c r="C648" s="250">
        <v>77378</v>
      </c>
      <c r="D648" s="250">
        <v>0</v>
      </c>
      <c r="E648" s="250">
        <v>2</v>
      </c>
      <c r="F648" s="251">
        <v>14</v>
      </c>
      <c r="G648" s="250">
        <v>2</v>
      </c>
      <c r="H648" s="257">
        <v>214</v>
      </c>
      <c r="I648" s="260">
        <v>440</v>
      </c>
      <c r="J648" s="310">
        <f t="shared" si="100"/>
        <v>94160</v>
      </c>
      <c r="K648" s="256">
        <v>1</v>
      </c>
      <c r="L648" s="250" t="s">
        <v>903</v>
      </c>
      <c r="M648" s="250" t="s">
        <v>872</v>
      </c>
      <c r="N648" s="256" t="s">
        <v>1006</v>
      </c>
      <c r="O648" s="260">
        <v>234</v>
      </c>
      <c r="P648" s="264">
        <v>100</v>
      </c>
      <c r="Q648" s="253">
        <v>6450</v>
      </c>
      <c r="R648" s="253">
        <f t="shared" si="103"/>
        <v>1509300</v>
      </c>
      <c r="S648" s="258">
        <v>5</v>
      </c>
      <c r="T648" s="259">
        <v>0.05</v>
      </c>
      <c r="U648" s="253">
        <f t="shared" si="98"/>
        <v>75465</v>
      </c>
      <c r="V648" s="253">
        <f t="shared" si="99"/>
        <v>1433835</v>
      </c>
      <c r="W648" s="253">
        <f t="shared" si="102"/>
        <v>1459575</v>
      </c>
      <c r="X648" s="257">
        <v>1459575</v>
      </c>
      <c r="Y648" s="260">
        <v>0</v>
      </c>
      <c r="Z648" s="257">
        <v>0</v>
      </c>
      <c r="AA648" s="284">
        <v>0</v>
      </c>
    </row>
    <row r="649" spans="1:30" x14ac:dyDescent="0.45">
      <c r="A649" s="250">
        <v>456</v>
      </c>
      <c r="B649" s="250" t="s">
        <v>26</v>
      </c>
      <c r="C649" s="250">
        <v>66439</v>
      </c>
      <c r="D649" s="250">
        <v>0</v>
      </c>
      <c r="E649" s="250">
        <v>2</v>
      </c>
      <c r="F649" s="251">
        <v>0</v>
      </c>
      <c r="G649" s="250">
        <v>2</v>
      </c>
      <c r="H649" s="257">
        <v>200</v>
      </c>
      <c r="I649" s="260">
        <v>500</v>
      </c>
      <c r="J649" s="310">
        <f t="shared" si="100"/>
        <v>100000</v>
      </c>
      <c r="K649" s="256">
        <v>1</v>
      </c>
      <c r="L649" s="250" t="s">
        <v>903</v>
      </c>
      <c r="M649" s="250" t="s">
        <v>888</v>
      </c>
      <c r="N649" s="256" t="s">
        <v>1006</v>
      </c>
      <c r="O649" s="260">
        <v>81</v>
      </c>
      <c r="P649" s="264">
        <v>100</v>
      </c>
      <c r="Q649" s="253">
        <v>6450</v>
      </c>
      <c r="R649" s="253">
        <f t="shared" si="103"/>
        <v>522450</v>
      </c>
      <c r="S649" s="258">
        <v>19</v>
      </c>
      <c r="T649" s="259">
        <v>0.7</v>
      </c>
      <c r="U649" s="253">
        <f t="shared" si="98"/>
        <v>365715</v>
      </c>
      <c r="V649" s="253">
        <f t="shared" si="99"/>
        <v>156735</v>
      </c>
      <c r="W649" s="253">
        <f>O649/4*I649+V649</f>
        <v>166860</v>
      </c>
      <c r="X649" s="257">
        <f>166860+100000</f>
        <v>266860</v>
      </c>
      <c r="Y649" s="260">
        <v>50</v>
      </c>
      <c r="Z649" s="257">
        <v>0</v>
      </c>
      <c r="AA649" s="284">
        <v>0</v>
      </c>
    </row>
    <row r="650" spans="1:30" x14ac:dyDescent="0.45">
      <c r="A650" s="260">
        <v>457</v>
      </c>
      <c r="B650" s="260" t="s">
        <v>26</v>
      </c>
      <c r="C650" s="260">
        <v>77035</v>
      </c>
      <c r="D650" s="260">
        <v>5</v>
      </c>
      <c r="E650" s="260">
        <v>0</v>
      </c>
      <c r="F650" s="262">
        <v>60</v>
      </c>
      <c r="G650" s="263">
        <v>1</v>
      </c>
      <c r="H650" s="257">
        <v>2060</v>
      </c>
      <c r="I650" s="260">
        <v>150</v>
      </c>
      <c r="J650" s="310">
        <f t="shared" si="100"/>
        <v>309000</v>
      </c>
      <c r="K650" s="256">
        <v>1</v>
      </c>
      <c r="L650" s="260"/>
      <c r="N650" s="256" t="s">
        <v>1009</v>
      </c>
      <c r="W650" s="253">
        <v>309000</v>
      </c>
      <c r="X650" s="253">
        <v>309000</v>
      </c>
      <c r="Y650" s="260">
        <v>50</v>
      </c>
      <c r="Z650" s="257">
        <v>0</v>
      </c>
      <c r="AA650" s="284">
        <v>0</v>
      </c>
    </row>
    <row r="651" spans="1:30" x14ac:dyDescent="0.45">
      <c r="A651" s="260">
        <v>458</v>
      </c>
      <c r="B651" s="260" t="s">
        <v>26</v>
      </c>
      <c r="C651" s="260">
        <v>15133</v>
      </c>
      <c r="D651" s="260">
        <v>2</v>
      </c>
      <c r="E651" s="260">
        <v>1</v>
      </c>
      <c r="F651" s="262">
        <v>19</v>
      </c>
      <c r="G651" s="263">
        <v>1</v>
      </c>
      <c r="H651" s="257">
        <v>919</v>
      </c>
      <c r="I651" s="260">
        <v>190</v>
      </c>
      <c r="J651" s="310">
        <f t="shared" si="100"/>
        <v>174610</v>
      </c>
      <c r="K651" s="256">
        <v>1</v>
      </c>
      <c r="L651" s="260"/>
      <c r="N651" s="256" t="s">
        <v>1009</v>
      </c>
      <c r="W651" s="253">
        <v>174610</v>
      </c>
      <c r="X651" s="253">
        <v>174610</v>
      </c>
      <c r="Y651" s="260">
        <v>50</v>
      </c>
      <c r="Z651" s="257">
        <v>0</v>
      </c>
      <c r="AA651" s="284">
        <v>0</v>
      </c>
    </row>
    <row r="652" spans="1:30" x14ac:dyDescent="0.45">
      <c r="A652" s="260">
        <v>459</v>
      </c>
      <c r="B652" s="260" t="s">
        <v>26</v>
      </c>
      <c r="C652" s="260">
        <v>15135</v>
      </c>
      <c r="D652" s="260">
        <v>6</v>
      </c>
      <c r="E652" s="260">
        <v>1</v>
      </c>
      <c r="F652" s="262">
        <v>58</v>
      </c>
      <c r="G652" s="263">
        <v>1</v>
      </c>
      <c r="H652" s="257">
        <v>2558</v>
      </c>
      <c r="I652" s="260">
        <v>630</v>
      </c>
      <c r="J652" s="310">
        <f t="shared" si="100"/>
        <v>1611540</v>
      </c>
      <c r="K652" s="256">
        <v>1</v>
      </c>
      <c r="L652" s="260"/>
      <c r="N652" s="256" t="s">
        <v>1009</v>
      </c>
      <c r="W652" s="253">
        <v>1611540</v>
      </c>
      <c r="X652" s="253">
        <v>1611540</v>
      </c>
      <c r="Y652" s="260">
        <v>50</v>
      </c>
      <c r="Z652" s="257">
        <v>0</v>
      </c>
      <c r="AA652" s="284">
        <v>0</v>
      </c>
    </row>
    <row r="653" spans="1:30" x14ac:dyDescent="0.45">
      <c r="A653" s="260">
        <v>460</v>
      </c>
      <c r="B653" s="260" t="s">
        <v>26</v>
      </c>
      <c r="C653" s="260">
        <v>27369</v>
      </c>
      <c r="D653" s="260">
        <v>1</v>
      </c>
      <c r="E653" s="260">
        <v>3</v>
      </c>
      <c r="F653" s="262">
        <v>50</v>
      </c>
      <c r="G653" s="260"/>
      <c r="H653" s="257">
        <v>750</v>
      </c>
      <c r="I653" s="260">
        <v>170</v>
      </c>
      <c r="J653" s="310">
        <f t="shared" si="100"/>
        <v>127500</v>
      </c>
      <c r="K653" s="256">
        <v>1</v>
      </c>
      <c r="L653" s="260"/>
      <c r="N653" s="256" t="s">
        <v>1023</v>
      </c>
      <c r="W653" s="257">
        <v>127500</v>
      </c>
      <c r="X653" s="257">
        <v>127500</v>
      </c>
      <c r="Z653" s="260"/>
      <c r="AA653" s="260" t="s">
        <v>1023</v>
      </c>
    </row>
    <row r="654" spans="1:30" x14ac:dyDescent="0.45">
      <c r="A654" s="260">
        <v>461</v>
      </c>
      <c r="B654" s="260" t="s">
        <v>26</v>
      </c>
      <c r="C654" s="260">
        <v>51347</v>
      </c>
      <c r="D654" s="260">
        <v>0</v>
      </c>
      <c r="E654" s="260">
        <v>1</v>
      </c>
      <c r="F654" s="262">
        <v>0</v>
      </c>
      <c r="G654" s="260">
        <v>100</v>
      </c>
      <c r="H654" s="257">
        <v>100</v>
      </c>
      <c r="I654" s="260">
        <v>230</v>
      </c>
      <c r="J654" s="310">
        <f t="shared" si="100"/>
        <v>23000</v>
      </c>
      <c r="K654" s="256">
        <v>1</v>
      </c>
      <c r="L654" s="260"/>
      <c r="N654" s="256" t="s">
        <v>1009</v>
      </c>
      <c r="W654" s="257">
        <v>23000</v>
      </c>
      <c r="X654" s="257">
        <v>23000</v>
      </c>
      <c r="Y654" s="260">
        <v>50</v>
      </c>
      <c r="Z654" s="257">
        <v>0</v>
      </c>
      <c r="AA654" s="284">
        <v>0</v>
      </c>
    </row>
    <row r="655" spans="1:30" ht="28.5" x14ac:dyDescent="0.45">
      <c r="A655" s="260">
        <v>462</v>
      </c>
      <c r="B655" s="260" t="s">
        <v>26</v>
      </c>
      <c r="C655" s="260">
        <v>60052</v>
      </c>
      <c r="D655" s="260">
        <v>49</v>
      </c>
      <c r="E655" s="260">
        <v>2</v>
      </c>
      <c r="F655" s="262">
        <v>94</v>
      </c>
      <c r="G655" s="260">
        <v>1</v>
      </c>
      <c r="H655" s="257">
        <v>200</v>
      </c>
      <c r="I655" s="260">
        <v>210</v>
      </c>
      <c r="J655" s="310">
        <f t="shared" si="100"/>
        <v>42000</v>
      </c>
      <c r="K655" s="256">
        <v>1</v>
      </c>
      <c r="L655" s="267" t="s">
        <v>934</v>
      </c>
      <c r="M655" s="260" t="s">
        <v>872</v>
      </c>
      <c r="N655" s="256" t="s">
        <v>1009</v>
      </c>
      <c r="O655" s="260">
        <v>800</v>
      </c>
      <c r="P655" s="264">
        <v>1</v>
      </c>
      <c r="Q655" s="253">
        <v>2100</v>
      </c>
      <c r="R655" s="253">
        <f t="shared" si="103"/>
        <v>1680000</v>
      </c>
      <c r="S655" s="258">
        <v>10</v>
      </c>
      <c r="T655" s="259">
        <v>0.1</v>
      </c>
      <c r="U655" s="253">
        <f t="shared" si="98"/>
        <v>168000</v>
      </c>
      <c r="V655" s="253">
        <f t="shared" si="99"/>
        <v>1512000</v>
      </c>
      <c r="W655" s="253">
        <f t="shared" si="102"/>
        <v>1554000</v>
      </c>
      <c r="X655" s="257">
        <f>W655+J655</f>
        <v>1596000</v>
      </c>
      <c r="Y655" s="260">
        <v>50</v>
      </c>
      <c r="Z655" s="257">
        <v>0</v>
      </c>
      <c r="AA655" s="284">
        <v>0</v>
      </c>
    </row>
    <row r="656" spans="1:30" x14ac:dyDescent="0.45">
      <c r="A656" s="260"/>
      <c r="D656" s="260"/>
      <c r="E656" s="260"/>
      <c r="F656" s="262"/>
      <c r="G656" s="260">
        <v>2</v>
      </c>
      <c r="H656" s="257">
        <v>11.25</v>
      </c>
      <c r="I656" s="260">
        <v>210</v>
      </c>
      <c r="J656" s="310">
        <f t="shared" si="100"/>
        <v>2362.5</v>
      </c>
      <c r="K656" s="256">
        <v>2</v>
      </c>
      <c r="L656" s="260" t="s">
        <v>903</v>
      </c>
      <c r="M656" s="260" t="s">
        <v>872</v>
      </c>
      <c r="N656" s="256" t="s">
        <v>1006</v>
      </c>
      <c r="O656" s="260">
        <v>45</v>
      </c>
      <c r="P656" s="264">
        <v>5.7000000000000002E-2</v>
      </c>
      <c r="Q656" s="253">
        <v>6450</v>
      </c>
      <c r="R656" s="253">
        <f t="shared" si="103"/>
        <v>290250</v>
      </c>
      <c r="S656" s="258">
        <v>12</v>
      </c>
      <c r="T656" s="259">
        <v>0.14000000000000001</v>
      </c>
      <c r="U656" s="253">
        <f t="shared" si="98"/>
        <v>40635.000000000007</v>
      </c>
      <c r="V656" s="253">
        <f t="shared" si="99"/>
        <v>249615</v>
      </c>
      <c r="W656" s="253">
        <f t="shared" si="102"/>
        <v>251977.5</v>
      </c>
      <c r="X656" s="257">
        <f>W656+J656</f>
        <v>254340</v>
      </c>
      <c r="Y656" s="260">
        <v>50</v>
      </c>
      <c r="Z656" s="257">
        <v>0</v>
      </c>
      <c r="AA656" s="284">
        <v>0</v>
      </c>
    </row>
    <row r="657" spans="1:30" x14ac:dyDescent="0.45">
      <c r="A657" s="260"/>
      <c r="D657" s="260"/>
      <c r="E657" s="260"/>
      <c r="F657" s="262"/>
      <c r="G657" s="260">
        <v>1</v>
      </c>
      <c r="H657" s="257">
        <v>19682.75</v>
      </c>
      <c r="I657" s="260">
        <v>210</v>
      </c>
      <c r="J657" s="310">
        <f t="shared" si="100"/>
        <v>4133377.5</v>
      </c>
      <c r="K657" s="256">
        <v>3</v>
      </c>
      <c r="L657" s="260"/>
      <c r="N657" s="256" t="s">
        <v>1009</v>
      </c>
      <c r="O657" s="260">
        <v>78731</v>
      </c>
      <c r="P657" s="264">
        <v>98.94</v>
      </c>
      <c r="X657" s="253">
        <v>4133378</v>
      </c>
      <c r="Y657" s="260">
        <v>50</v>
      </c>
      <c r="Z657" s="257">
        <v>0</v>
      </c>
      <c r="AA657" s="284">
        <v>0</v>
      </c>
    </row>
    <row r="658" spans="1:30" x14ac:dyDescent="0.45">
      <c r="A658" s="260">
        <v>463</v>
      </c>
      <c r="B658" s="260" t="s">
        <v>26</v>
      </c>
      <c r="C658" s="260">
        <v>55434</v>
      </c>
      <c r="D658" s="260">
        <v>0</v>
      </c>
      <c r="E658" s="260">
        <v>2</v>
      </c>
      <c r="F658" s="262">
        <v>0</v>
      </c>
      <c r="G658" s="260">
        <v>2</v>
      </c>
      <c r="H658" s="257">
        <v>200</v>
      </c>
      <c r="I658" s="260">
        <v>500</v>
      </c>
      <c r="J658" s="310">
        <f t="shared" si="100"/>
        <v>100000</v>
      </c>
      <c r="K658" s="256">
        <v>1</v>
      </c>
      <c r="L658" s="260" t="s">
        <v>903</v>
      </c>
      <c r="M658" s="260" t="s">
        <v>875</v>
      </c>
      <c r="N658" s="256" t="s">
        <v>1006</v>
      </c>
      <c r="O658" s="260">
        <v>84</v>
      </c>
      <c r="P658" s="264">
        <v>100</v>
      </c>
      <c r="Q658" s="253">
        <v>6450</v>
      </c>
      <c r="R658" s="253">
        <f t="shared" si="103"/>
        <v>541800</v>
      </c>
      <c r="S658" s="258">
        <v>24</v>
      </c>
      <c r="T658" s="259">
        <v>0.93</v>
      </c>
      <c r="U658" s="253">
        <f t="shared" si="98"/>
        <v>503874</v>
      </c>
      <c r="V658" s="253">
        <f t="shared" si="99"/>
        <v>37926</v>
      </c>
      <c r="W658" s="253">
        <f t="shared" si="102"/>
        <v>48426</v>
      </c>
      <c r="X658" s="257">
        <f t="shared" ref="X658:X663" si="107">W658+J658</f>
        <v>148426</v>
      </c>
      <c r="Y658" s="260">
        <v>50</v>
      </c>
      <c r="Z658" s="257">
        <v>0</v>
      </c>
      <c r="AA658" s="284">
        <v>0</v>
      </c>
    </row>
    <row r="659" spans="1:30" x14ac:dyDescent="0.45">
      <c r="A659" s="260"/>
      <c r="D659" s="260"/>
      <c r="E659" s="260"/>
      <c r="F659" s="262"/>
      <c r="G659" s="260">
        <v>2</v>
      </c>
      <c r="J659" s="310">
        <v>100000</v>
      </c>
      <c r="K659" s="256">
        <v>2</v>
      </c>
      <c r="L659" s="260" t="s">
        <v>903</v>
      </c>
      <c r="M659" s="260" t="s">
        <v>872</v>
      </c>
      <c r="N659" s="256" t="s">
        <v>1006</v>
      </c>
      <c r="O659" s="260">
        <v>84</v>
      </c>
      <c r="P659" s="264">
        <v>100</v>
      </c>
      <c r="Q659" s="253">
        <v>6450</v>
      </c>
      <c r="R659" s="253">
        <f t="shared" si="103"/>
        <v>541800</v>
      </c>
      <c r="S659" s="258">
        <v>20</v>
      </c>
      <c r="T659" s="259">
        <v>0.3</v>
      </c>
      <c r="U659" s="253">
        <f t="shared" si="98"/>
        <v>162540</v>
      </c>
      <c r="V659" s="253">
        <f t="shared" si="99"/>
        <v>379260</v>
      </c>
      <c r="W659" s="253">
        <f t="shared" si="102"/>
        <v>379260</v>
      </c>
      <c r="X659" s="257">
        <f t="shared" si="107"/>
        <v>479260</v>
      </c>
      <c r="Y659" s="260">
        <v>10</v>
      </c>
      <c r="Z659" s="257">
        <v>0</v>
      </c>
      <c r="AA659" s="284">
        <v>0</v>
      </c>
    </row>
    <row r="660" spans="1:30" x14ac:dyDescent="0.45">
      <c r="A660" s="260">
        <v>464</v>
      </c>
      <c r="B660" s="260" t="s">
        <v>26</v>
      </c>
      <c r="C660" s="260">
        <v>26168</v>
      </c>
      <c r="D660" s="260">
        <v>0</v>
      </c>
      <c r="E660" s="260">
        <v>3</v>
      </c>
      <c r="F660" s="262">
        <v>36</v>
      </c>
      <c r="G660" s="260">
        <v>1</v>
      </c>
      <c r="H660" s="257">
        <v>336</v>
      </c>
      <c r="I660" s="260">
        <v>500</v>
      </c>
      <c r="J660" s="310">
        <f t="shared" si="100"/>
        <v>168000</v>
      </c>
      <c r="K660" s="256">
        <v>1</v>
      </c>
      <c r="L660" s="260"/>
      <c r="N660" s="256" t="s">
        <v>1009</v>
      </c>
      <c r="W660" s="257">
        <v>168000</v>
      </c>
      <c r="X660" s="257">
        <v>168000</v>
      </c>
      <c r="Y660" s="260">
        <v>50</v>
      </c>
      <c r="Z660" s="257">
        <v>0</v>
      </c>
      <c r="AA660" s="284">
        <v>0</v>
      </c>
    </row>
    <row r="661" spans="1:30" x14ac:dyDescent="0.45">
      <c r="A661" s="260">
        <v>465</v>
      </c>
      <c r="B661" s="260" t="s">
        <v>26</v>
      </c>
      <c r="C661" s="260">
        <v>47650</v>
      </c>
      <c r="D661" s="260">
        <v>0</v>
      </c>
      <c r="E661" s="260">
        <v>1</v>
      </c>
      <c r="F661" s="262">
        <v>61</v>
      </c>
      <c r="G661" s="260">
        <v>2</v>
      </c>
      <c r="H661" s="257">
        <v>161</v>
      </c>
      <c r="I661" s="260">
        <v>500</v>
      </c>
      <c r="J661" s="310">
        <f t="shared" si="100"/>
        <v>80500</v>
      </c>
      <c r="K661" s="256">
        <v>1</v>
      </c>
      <c r="L661" s="260" t="s">
        <v>885</v>
      </c>
      <c r="M661" s="260" t="s">
        <v>888</v>
      </c>
      <c r="N661" s="256" t="s">
        <v>1006</v>
      </c>
      <c r="O661" s="260">
        <v>321</v>
      </c>
      <c r="P661" s="264">
        <v>100</v>
      </c>
      <c r="Q661" s="253">
        <v>6450</v>
      </c>
      <c r="R661" s="253">
        <f t="shared" si="103"/>
        <v>2070450</v>
      </c>
      <c r="S661" s="258">
        <v>15</v>
      </c>
      <c r="T661" s="259">
        <v>0.5</v>
      </c>
      <c r="U661" s="253">
        <f t="shared" si="98"/>
        <v>1035225</v>
      </c>
      <c r="V661" s="253">
        <f t="shared" si="99"/>
        <v>1035225</v>
      </c>
      <c r="W661" s="253">
        <f t="shared" si="102"/>
        <v>1075350</v>
      </c>
      <c r="X661" s="257">
        <f t="shared" si="107"/>
        <v>1155850</v>
      </c>
      <c r="Y661" s="260">
        <v>50</v>
      </c>
      <c r="Z661" s="257">
        <v>0</v>
      </c>
      <c r="AA661" s="284">
        <v>0</v>
      </c>
    </row>
    <row r="662" spans="1:30" x14ac:dyDescent="0.45">
      <c r="A662" s="260"/>
      <c r="D662" s="260"/>
      <c r="E662" s="260"/>
      <c r="F662" s="262"/>
      <c r="G662" s="260">
        <v>2</v>
      </c>
      <c r="L662" s="260"/>
      <c r="M662" s="260" t="s">
        <v>924</v>
      </c>
      <c r="N662" s="256" t="s">
        <v>1006</v>
      </c>
      <c r="O662" s="260">
        <v>156</v>
      </c>
      <c r="P662" s="264">
        <v>50</v>
      </c>
      <c r="Q662" s="253">
        <v>6450</v>
      </c>
      <c r="R662" s="253">
        <f t="shared" si="103"/>
        <v>1006200</v>
      </c>
      <c r="S662" s="258">
        <v>15</v>
      </c>
      <c r="T662" s="259">
        <v>0.5</v>
      </c>
      <c r="U662" s="253">
        <f t="shared" si="98"/>
        <v>503100</v>
      </c>
      <c r="V662" s="253">
        <f t="shared" si="99"/>
        <v>503100</v>
      </c>
      <c r="W662" s="253">
        <f t="shared" si="102"/>
        <v>503100</v>
      </c>
      <c r="X662" s="257">
        <f t="shared" si="107"/>
        <v>503100</v>
      </c>
      <c r="Y662" s="260">
        <v>50</v>
      </c>
      <c r="Z662" s="257">
        <v>0</v>
      </c>
      <c r="AA662" s="284">
        <v>0</v>
      </c>
    </row>
    <row r="663" spans="1:30" x14ac:dyDescent="0.45">
      <c r="A663" s="260"/>
      <c r="D663" s="260"/>
      <c r="E663" s="260"/>
      <c r="F663" s="262"/>
      <c r="G663" s="260">
        <v>2</v>
      </c>
      <c r="L663" s="260"/>
      <c r="M663" s="260" t="s">
        <v>925</v>
      </c>
      <c r="N663" s="256" t="s">
        <v>1006</v>
      </c>
      <c r="O663" s="260">
        <v>156</v>
      </c>
      <c r="P663" s="264">
        <v>50</v>
      </c>
      <c r="Q663" s="253">
        <v>6450</v>
      </c>
      <c r="R663" s="253">
        <f t="shared" si="103"/>
        <v>1006200</v>
      </c>
      <c r="S663" s="258">
        <v>15</v>
      </c>
      <c r="T663" s="259">
        <v>0.5</v>
      </c>
      <c r="U663" s="253">
        <f t="shared" si="98"/>
        <v>503100</v>
      </c>
      <c r="V663" s="253">
        <f t="shared" si="99"/>
        <v>503100</v>
      </c>
      <c r="W663" s="253">
        <f t="shared" si="102"/>
        <v>503100</v>
      </c>
      <c r="X663" s="257">
        <f t="shared" si="107"/>
        <v>503100</v>
      </c>
      <c r="Y663" s="260">
        <v>50</v>
      </c>
      <c r="Z663" s="257">
        <v>0</v>
      </c>
      <c r="AA663" s="284">
        <v>0</v>
      </c>
    </row>
    <row r="664" spans="1:30" x14ac:dyDescent="0.45">
      <c r="A664" s="260">
        <v>466</v>
      </c>
      <c r="B664" s="260" t="s">
        <v>26</v>
      </c>
      <c r="C664" s="260">
        <v>47649</v>
      </c>
      <c r="D664" s="260">
        <v>0</v>
      </c>
      <c r="E664" s="260">
        <v>1</v>
      </c>
      <c r="F664" s="262">
        <v>26</v>
      </c>
      <c r="G664" s="260">
        <v>1</v>
      </c>
      <c r="H664" s="257">
        <v>126</v>
      </c>
      <c r="I664" s="260">
        <v>500</v>
      </c>
      <c r="J664" s="310">
        <f t="shared" si="100"/>
        <v>63000</v>
      </c>
      <c r="K664" s="256">
        <v>1</v>
      </c>
      <c r="L664" s="260"/>
      <c r="N664" s="256" t="s">
        <v>1009</v>
      </c>
      <c r="W664" s="257">
        <v>63000</v>
      </c>
      <c r="X664" s="257">
        <v>63000</v>
      </c>
      <c r="Y664" s="260">
        <v>50</v>
      </c>
      <c r="Z664" s="257">
        <v>0</v>
      </c>
      <c r="AA664" s="284">
        <v>0</v>
      </c>
    </row>
    <row r="665" spans="1:30" x14ac:dyDescent="0.45">
      <c r="A665" s="260">
        <v>467</v>
      </c>
      <c r="B665" s="260" t="s">
        <v>26</v>
      </c>
      <c r="C665" s="260">
        <v>47648</v>
      </c>
      <c r="D665" s="260">
        <v>0</v>
      </c>
      <c r="E665" s="260">
        <v>1</v>
      </c>
      <c r="F665" s="262">
        <v>61</v>
      </c>
      <c r="G665" s="260">
        <v>1</v>
      </c>
      <c r="H665" s="257">
        <v>161</v>
      </c>
      <c r="I665" s="260">
        <v>500</v>
      </c>
      <c r="J665" s="310">
        <f t="shared" si="100"/>
        <v>80500</v>
      </c>
      <c r="K665" s="256">
        <v>1</v>
      </c>
      <c r="L665" s="260"/>
      <c r="N665" s="256" t="s">
        <v>1009</v>
      </c>
      <c r="W665" s="257">
        <v>80500</v>
      </c>
      <c r="X665" s="257">
        <v>80500</v>
      </c>
      <c r="Y665" s="260">
        <v>50</v>
      </c>
      <c r="Z665" s="257">
        <v>0</v>
      </c>
      <c r="AA665" s="284">
        <v>0</v>
      </c>
    </row>
    <row r="666" spans="1:30" ht="30.75" x14ac:dyDescent="0.45">
      <c r="A666" s="260">
        <v>468</v>
      </c>
      <c r="B666" s="260" t="s">
        <v>26</v>
      </c>
      <c r="C666" s="260">
        <v>47653</v>
      </c>
      <c r="D666" s="260">
        <v>0</v>
      </c>
      <c r="E666" s="260">
        <v>3</v>
      </c>
      <c r="F666" s="262">
        <v>23</v>
      </c>
      <c r="G666" s="260">
        <v>5</v>
      </c>
      <c r="H666" s="257">
        <v>323</v>
      </c>
      <c r="I666" s="260">
        <v>130</v>
      </c>
      <c r="J666" s="310">
        <f t="shared" si="100"/>
        <v>41990</v>
      </c>
      <c r="K666" s="256">
        <v>1</v>
      </c>
      <c r="L666" s="260" t="s">
        <v>903</v>
      </c>
      <c r="M666" s="260" t="s">
        <v>875</v>
      </c>
      <c r="N666" s="291" t="s">
        <v>1083</v>
      </c>
      <c r="O666" s="260">
        <v>140</v>
      </c>
      <c r="P666" s="264">
        <v>100</v>
      </c>
      <c r="Q666" s="253">
        <v>6450</v>
      </c>
      <c r="R666" s="253">
        <f t="shared" ref="R666" si="108">O666*Q666</f>
        <v>903000</v>
      </c>
      <c r="S666" s="258">
        <v>5</v>
      </c>
      <c r="T666" s="259">
        <v>0.15</v>
      </c>
      <c r="U666" s="253">
        <f t="shared" ref="U666" si="109">R666*T666</f>
        <v>135450</v>
      </c>
      <c r="V666" s="253">
        <f t="shared" ref="V666" si="110">R666-U666</f>
        <v>767550</v>
      </c>
      <c r="W666" s="253">
        <f t="shared" ref="W666" si="111">O666/4*I666+V666</f>
        <v>772100</v>
      </c>
      <c r="X666" s="257">
        <f t="shared" ref="X666" si="112">W666+J666</f>
        <v>814090</v>
      </c>
      <c r="Y666" s="260">
        <v>0</v>
      </c>
      <c r="Z666" s="257">
        <v>814090</v>
      </c>
      <c r="AA666" s="284">
        <v>0.02</v>
      </c>
      <c r="AD666" s="248"/>
    </row>
    <row r="667" spans="1:30" x14ac:dyDescent="0.45">
      <c r="A667" s="260">
        <v>469</v>
      </c>
      <c r="B667" s="260" t="s">
        <v>26</v>
      </c>
      <c r="C667" s="260">
        <v>47651</v>
      </c>
      <c r="D667" s="260">
        <v>1</v>
      </c>
      <c r="E667" s="260">
        <v>1</v>
      </c>
      <c r="F667" s="262">
        <v>85</v>
      </c>
      <c r="G667" s="260">
        <v>1</v>
      </c>
      <c r="H667" s="257">
        <v>585</v>
      </c>
      <c r="I667" s="260">
        <v>130</v>
      </c>
      <c r="J667" s="310">
        <f t="shared" si="100"/>
        <v>76050</v>
      </c>
      <c r="K667" s="256">
        <v>1</v>
      </c>
      <c r="L667" s="260"/>
      <c r="N667" s="256" t="s">
        <v>1009</v>
      </c>
      <c r="W667" s="253">
        <v>76050</v>
      </c>
      <c r="X667" s="253">
        <v>76050</v>
      </c>
      <c r="Y667" s="260">
        <v>50</v>
      </c>
      <c r="Z667" s="257">
        <v>0</v>
      </c>
      <c r="AA667" s="284">
        <v>0</v>
      </c>
    </row>
    <row r="668" spans="1:30" x14ac:dyDescent="0.45">
      <c r="A668" s="260">
        <v>470</v>
      </c>
      <c r="B668" s="260" t="s">
        <v>26</v>
      </c>
      <c r="C668" s="260">
        <v>47655</v>
      </c>
      <c r="D668" s="260">
        <v>2</v>
      </c>
      <c r="E668" s="260">
        <v>3</v>
      </c>
      <c r="F668" s="262">
        <v>95</v>
      </c>
      <c r="G668" s="263">
        <v>1</v>
      </c>
      <c r="H668" s="257">
        <v>1195</v>
      </c>
      <c r="I668" s="260">
        <v>170</v>
      </c>
      <c r="J668" s="310">
        <f t="shared" si="100"/>
        <v>203150</v>
      </c>
      <c r="K668" s="256">
        <v>1</v>
      </c>
      <c r="L668" s="260"/>
      <c r="N668" s="256" t="s">
        <v>1009</v>
      </c>
      <c r="W668" s="253">
        <v>203150</v>
      </c>
      <c r="X668" s="253">
        <v>203150</v>
      </c>
      <c r="Y668" s="260">
        <v>50</v>
      </c>
      <c r="Z668" s="257">
        <v>0</v>
      </c>
      <c r="AA668" s="284">
        <v>0</v>
      </c>
    </row>
    <row r="669" spans="1:30" x14ac:dyDescent="0.45">
      <c r="A669" s="260">
        <v>471</v>
      </c>
      <c r="B669" s="260" t="s">
        <v>26</v>
      </c>
      <c r="C669" s="260">
        <v>26283</v>
      </c>
      <c r="D669" s="260">
        <v>3</v>
      </c>
      <c r="E669" s="260">
        <v>3</v>
      </c>
      <c r="F669" s="262">
        <v>99</v>
      </c>
      <c r="G669" s="263">
        <v>1</v>
      </c>
      <c r="H669" s="257">
        <v>1599</v>
      </c>
      <c r="I669" s="260">
        <v>170</v>
      </c>
      <c r="J669" s="310">
        <f t="shared" si="100"/>
        <v>271830</v>
      </c>
      <c r="K669" s="256">
        <v>1</v>
      </c>
      <c r="L669" s="260"/>
      <c r="N669" s="256" t="s">
        <v>1009</v>
      </c>
      <c r="W669" s="253">
        <v>271830</v>
      </c>
      <c r="X669" s="253">
        <v>271830</v>
      </c>
      <c r="Y669" s="260">
        <v>50</v>
      </c>
      <c r="Z669" s="257">
        <v>0</v>
      </c>
      <c r="AA669" s="284">
        <v>0</v>
      </c>
    </row>
    <row r="670" spans="1:30" x14ac:dyDescent="0.45">
      <c r="A670" s="260">
        <v>472</v>
      </c>
      <c r="B670" s="260" t="s">
        <v>26</v>
      </c>
      <c r="C670" s="260">
        <v>18945</v>
      </c>
      <c r="D670" s="260">
        <v>17</v>
      </c>
      <c r="E670" s="260">
        <v>1</v>
      </c>
      <c r="F670" s="262">
        <v>43</v>
      </c>
      <c r="G670" s="263">
        <v>1</v>
      </c>
      <c r="H670" s="257">
        <v>6943</v>
      </c>
      <c r="I670" s="260">
        <v>270</v>
      </c>
      <c r="J670" s="310">
        <f t="shared" si="100"/>
        <v>1874610</v>
      </c>
      <c r="K670" s="256">
        <v>1</v>
      </c>
      <c r="L670" s="260"/>
      <c r="N670" s="256" t="s">
        <v>1009</v>
      </c>
      <c r="W670" s="253">
        <v>1874610</v>
      </c>
      <c r="X670" s="253">
        <v>1874610</v>
      </c>
      <c r="Y670" s="260">
        <v>50</v>
      </c>
      <c r="Z670" s="257">
        <v>0</v>
      </c>
      <c r="AA670" s="284">
        <v>0</v>
      </c>
    </row>
    <row r="671" spans="1:30" x14ac:dyDescent="0.45">
      <c r="A671" s="260">
        <v>473</v>
      </c>
      <c r="B671" s="260" t="s">
        <v>26</v>
      </c>
      <c r="C671" s="260">
        <v>26284</v>
      </c>
      <c r="D671" s="260">
        <v>44</v>
      </c>
      <c r="E671" s="260">
        <v>1</v>
      </c>
      <c r="F671" s="262">
        <v>66</v>
      </c>
      <c r="G671" s="263">
        <v>1</v>
      </c>
      <c r="H671" s="257">
        <v>17766</v>
      </c>
      <c r="I671" s="260">
        <v>170</v>
      </c>
      <c r="J671" s="310">
        <f t="shared" si="100"/>
        <v>3020220</v>
      </c>
      <c r="K671" s="256">
        <v>1</v>
      </c>
      <c r="L671" s="260"/>
      <c r="N671" s="256" t="s">
        <v>1009</v>
      </c>
      <c r="W671" s="253">
        <v>3020220</v>
      </c>
      <c r="X671" s="253">
        <v>3020220</v>
      </c>
      <c r="Y671" s="260">
        <v>50</v>
      </c>
      <c r="Z671" s="257">
        <v>0</v>
      </c>
      <c r="AA671" s="284">
        <v>0</v>
      </c>
    </row>
    <row r="672" spans="1:30" x14ac:dyDescent="0.45">
      <c r="A672" s="260">
        <v>474</v>
      </c>
      <c r="B672" s="260" t="s">
        <v>26</v>
      </c>
      <c r="C672" s="260">
        <v>16355</v>
      </c>
      <c r="D672" s="260">
        <v>45</v>
      </c>
      <c r="E672" s="260">
        <v>0</v>
      </c>
      <c r="F672" s="262">
        <v>86</v>
      </c>
      <c r="G672" s="263">
        <v>1</v>
      </c>
      <c r="H672" s="257">
        <v>18086</v>
      </c>
      <c r="I672" s="260">
        <v>130</v>
      </c>
      <c r="J672" s="310">
        <f t="shared" si="100"/>
        <v>2351180</v>
      </c>
      <c r="K672" s="256">
        <v>1</v>
      </c>
      <c r="L672" s="260"/>
      <c r="N672" s="256" t="s">
        <v>1009</v>
      </c>
      <c r="W672" s="253">
        <v>2351180</v>
      </c>
      <c r="X672" s="253">
        <v>2351180</v>
      </c>
      <c r="Y672" s="260">
        <v>50</v>
      </c>
      <c r="Z672" s="257">
        <v>0</v>
      </c>
      <c r="AA672" s="284">
        <v>0</v>
      </c>
    </row>
    <row r="673" spans="1:30" x14ac:dyDescent="0.45">
      <c r="A673" s="250">
        <v>475</v>
      </c>
      <c r="B673" s="250" t="s">
        <v>26</v>
      </c>
      <c r="C673" s="250">
        <v>28875</v>
      </c>
      <c r="D673" s="250">
        <v>0</v>
      </c>
      <c r="E673" s="250">
        <v>2</v>
      </c>
      <c r="F673" s="251">
        <v>26</v>
      </c>
      <c r="G673" s="250"/>
      <c r="H673" s="257">
        <v>17.5</v>
      </c>
      <c r="I673" s="260">
        <v>330</v>
      </c>
      <c r="J673" s="310">
        <f t="shared" si="100"/>
        <v>5775</v>
      </c>
      <c r="K673" s="256">
        <v>1</v>
      </c>
      <c r="L673" s="250" t="s">
        <v>903</v>
      </c>
      <c r="M673" s="250" t="s">
        <v>872</v>
      </c>
      <c r="N673" s="256" t="s">
        <v>1006</v>
      </c>
      <c r="O673" s="260">
        <v>70</v>
      </c>
      <c r="P673" s="264">
        <v>100</v>
      </c>
      <c r="Q673" s="253">
        <v>6450</v>
      </c>
      <c r="R673" s="253">
        <f t="shared" si="103"/>
        <v>451500</v>
      </c>
      <c r="S673" s="258">
        <v>30</v>
      </c>
      <c r="T673" s="259">
        <v>0.5</v>
      </c>
      <c r="U673" s="253">
        <f t="shared" si="98"/>
        <v>225750</v>
      </c>
      <c r="V673" s="253">
        <f t="shared" si="99"/>
        <v>225750</v>
      </c>
      <c r="W673" s="253">
        <f t="shared" si="102"/>
        <v>231525</v>
      </c>
      <c r="X673" s="253">
        <v>2351180</v>
      </c>
      <c r="Y673" s="260">
        <v>50</v>
      </c>
      <c r="Z673" s="257">
        <v>0</v>
      </c>
      <c r="AA673" s="284">
        <v>0</v>
      </c>
    </row>
    <row r="674" spans="1:30" x14ac:dyDescent="0.45">
      <c r="A674" s="250"/>
      <c r="B674" s="250"/>
      <c r="C674" s="250"/>
      <c r="D674" s="250"/>
      <c r="E674" s="250"/>
      <c r="F674" s="251"/>
      <c r="G674" s="250"/>
      <c r="H674" s="257">
        <v>54</v>
      </c>
      <c r="J674" s="310">
        <f t="shared" si="100"/>
        <v>0</v>
      </c>
      <c r="K674" s="256">
        <v>2</v>
      </c>
      <c r="L674" s="250" t="s">
        <v>947</v>
      </c>
      <c r="M674" s="250" t="s">
        <v>872</v>
      </c>
      <c r="N674" s="256" t="s">
        <v>1010</v>
      </c>
      <c r="O674" s="260">
        <v>216</v>
      </c>
      <c r="P674" s="264">
        <v>100</v>
      </c>
      <c r="Q674" s="253">
        <v>6450</v>
      </c>
      <c r="R674" s="253">
        <f t="shared" si="103"/>
        <v>1393200</v>
      </c>
      <c r="S674" s="258">
        <v>20</v>
      </c>
      <c r="T674" s="259">
        <v>0.3</v>
      </c>
      <c r="U674" s="253">
        <f t="shared" si="98"/>
        <v>417960</v>
      </c>
      <c r="V674" s="253">
        <f t="shared" si="99"/>
        <v>975240</v>
      </c>
      <c r="W674" s="253">
        <f t="shared" si="102"/>
        <v>975240</v>
      </c>
      <c r="X674" s="253">
        <v>2351180</v>
      </c>
      <c r="Y674" s="260">
        <v>0</v>
      </c>
      <c r="Z674" s="257">
        <v>2351180</v>
      </c>
      <c r="AA674" s="284">
        <v>0.02</v>
      </c>
      <c r="AD674" s="248"/>
    </row>
    <row r="675" spans="1:30" x14ac:dyDescent="0.45">
      <c r="A675" s="260">
        <v>476</v>
      </c>
      <c r="B675" s="260" t="s">
        <v>26</v>
      </c>
      <c r="C675" s="260">
        <v>31589</v>
      </c>
      <c r="D675" s="260">
        <v>0</v>
      </c>
      <c r="E675" s="260">
        <v>1</v>
      </c>
      <c r="F675" s="262">
        <v>66</v>
      </c>
      <c r="G675" s="260">
        <v>1</v>
      </c>
      <c r="H675" s="257">
        <v>166</v>
      </c>
      <c r="I675" s="260">
        <v>440</v>
      </c>
      <c r="J675" s="310">
        <f t="shared" si="100"/>
        <v>73040</v>
      </c>
      <c r="K675" s="256">
        <v>1</v>
      </c>
      <c r="L675" s="260"/>
      <c r="W675" s="253">
        <v>73040</v>
      </c>
      <c r="X675" s="253">
        <v>73040</v>
      </c>
      <c r="Y675" s="260">
        <v>0</v>
      </c>
      <c r="Z675" s="257">
        <v>73040</v>
      </c>
      <c r="AA675" s="284">
        <v>0.3</v>
      </c>
      <c r="AD675" s="248"/>
    </row>
    <row r="676" spans="1:30" x14ac:dyDescent="0.45">
      <c r="A676" s="250">
        <v>477</v>
      </c>
      <c r="B676" s="250" t="s">
        <v>26</v>
      </c>
      <c r="C676" s="250">
        <v>60048</v>
      </c>
      <c r="D676" s="250">
        <v>5</v>
      </c>
      <c r="E676" s="250">
        <v>1</v>
      </c>
      <c r="F676" s="251">
        <v>63</v>
      </c>
      <c r="G676" s="250">
        <v>2</v>
      </c>
      <c r="H676" s="257">
        <v>2063</v>
      </c>
      <c r="I676" s="260">
        <v>310</v>
      </c>
      <c r="J676" s="310">
        <f t="shared" si="100"/>
        <v>639530</v>
      </c>
      <c r="K676" s="256">
        <v>1</v>
      </c>
      <c r="L676" s="250" t="s">
        <v>903</v>
      </c>
      <c r="M676" s="250" t="s">
        <v>875</v>
      </c>
      <c r="N676" s="256" t="s">
        <v>1006</v>
      </c>
      <c r="O676" s="260">
        <v>100</v>
      </c>
      <c r="P676" s="264">
        <v>100</v>
      </c>
      <c r="Q676" s="253">
        <v>6450</v>
      </c>
      <c r="R676" s="253">
        <f t="shared" si="103"/>
        <v>645000</v>
      </c>
      <c r="S676" s="258">
        <v>38</v>
      </c>
      <c r="T676" s="259">
        <v>0.93</v>
      </c>
      <c r="U676" s="253">
        <f t="shared" si="98"/>
        <v>599850</v>
      </c>
      <c r="V676" s="253">
        <f t="shared" si="99"/>
        <v>45150</v>
      </c>
      <c r="W676" s="253">
        <f>U676+J676</f>
        <v>1239380</v>
      </c>
      <c r="X676" s="253">
        <v>1239380</v>
      </c>
      <c r="Y676" s="260">
        <v>50</v>
      </c>
      <c r="Z676" s="257">
        <v>0</v>
      </c>
      <c r="AA676" s="284">
        <v>0</v>
      </c>
    </row>
    <row r="677" spans="1:30" x14ac:dyDescent="0.45">
      <c r="A677" s="250"/>
      <c r="B677" s="250"/>
      <c r="C677" s="250"/>
      <c r="D677" s="250"/>
      <c r="E677" s="250"/>
      <c r="F677" s="251"/>
      <c r="G677" s="250"/>
      <c r="J677" s="310">
        <v>639530</v>
      </c>
      <c r="K677" s="256">
        <v>2</v>
      </c>
      <c r="L677" s="250" t="s">
        <v>903</v>
      </c>
      <c r="M677" s="250" t="s">
        <v>872</v>
      </c>
      <c r="N677" s="256" t="s">
        <v>1006</v>
      </c>
      <c r="O677" s="260">
        <v>42</v>
      </c>
      <c r="P677" s="264">
        <v>100</v>
      </c>
      <c r="Q677" s="253">
        <v>6450</v>
      </c>
      <c r="R677" s="253">
        <f t="shared" si="103"/>
        <v>270900</v>
      </c>
      <c r="S677" s="258">
        <v>25</v>
      </c>
      <c r="T677" s="259">
        <v>0.4</v>
      </c>
      <c r="U677" s="253">
        <f t="shared" si="98"/>
        <v>108360</v>
      </c>
      <c r="V677" s="253">
        <f t="shared" si="99"/>
        <v>162540</v>
      </c>
      <c r="W677" s="253">
        <f>U677+J677</f>
        <v>747890</v>
      </c>
      <c r="X677" s="253">
        <f>V677+K677</f>
        <v>162542</v>
      </c>
      <c r="Y677" s="260">
        <v>10</v>
      </c>
      <c r="Z677" s="257">
        <v>0</v>
      </c>
      <c r="AA677" s="284">
        <v>0</v>
      </c>
    </row>
    <row r="678" spans="1:30" x14ac:dyDescent="0.45">
      <c r="A678" s="250">
        <v>478</v>
      </c>
      <c r="B678" s="250" t="s">
        <v>26</v>
      </c>
      <c r="C678" s="250">
        <v>77379</v>
      </c>
      <c r="D678" s="250">
        <v>0</v>
      </c>
      <c r="E678" s="250">
        <v>2</v>
      </c>
      <c r="F678" s="251">
        <v>15</v>
      </c>
      <c r="G678" s="250">
        <v>4</v>
      </c>
      <c r="H678" s="257">
        <v>215</v>
      </c>
      <c r="I678" s="260">
        <v>440</v>
      </c>
      <c r="J678" s="310">
        <f t="shared" si="100"/>
        <v>94600</v>
      </c>
      <c r="K678" s="256">
        <v>1</v>
      </c>
      <c r="L678" s="250"/>
      <c r="M678" s="250"/>
      <c r="N678" s="256" t="s">
        <v>1009</v>
      </c>
      <c r="W678" s="253">
        <f t="shared" ref="W678" si="113">U678+J678</f>
        <v>94600</v>
      </c>
      <c r="X678" s="253">
        <v>94600</v>
      </c>
      <c r="Y678" s="260">
        <v>50</v>
      </c>
      <c r="Z678" s="257">
        <v>0</v>
      </c>
      <c r="AA678" s="284">
        <v>0</v>
      </c>
    </row>
    <row r="679" spans="1:30" x14ac:dyDescent="0.45">
      <c r="A679" s="260">
        <v>479</v>
      </c>
      <c r="B679" s="260" t="s">
        <v>26</v>
      </c>
      <c r="C679" s="260">
        <v>77380</v>
      </c>
      <c r="D679" s="260">
        <v>0</v>
      </c>
      <c r="E679" s="260">
        <v>1</v>
      </c>
      <c r="F679" s="262">
        <v>8</v>
      </c>
      <c r="G679" s="260">
        <v>2</v>
      </c>
      <c r="H679" s="257">
        <v>108</v>
      </c>
      <c r="I679" s="260">
        <v>440</v>
      </c>
      <c r="J679" s="310">
        <f t="shared" si="100"/>
        <v>47520</v>
      </c>
      <c r="K679" s="256">
        <v>1</v>
      </c>
      <c r="L679" s="260" t="s">
        <v>903</v>
      </c>
      <c r="M679" s="260" t="s">
        <v>875</v>
      </c>
      <c r="N679" s="256" t="s">
        <v>1006</v>
      </c>
      <c r="O679" s="260">
        <v>100</v>
      </c>
      <c r="P679" s="264">
        <v>100</v>
      </c>
      <c r="Q679" s="253">
        <v>6450</v>
      </c>
      <c r="R679" s="253">
        <f t="shared" si="103"/>
        <v>645000</v>
      </c>
      <c r="S679" s="258">
        <v>22</v>
      </c>
      <c r="T679" s="259">
        <v>0.93</v>
      </c>
      <c r="U679" s="253">
        <f t="shared" si="98"/>
        <v>599850</v>
      </c>
      <c r="V679" s="253">
        <f t="shared" si="99"/>
        <v>45150</v>
      </c>
      <c r="W679" s="253">
        <f>V679+J679</f>
        <v>92670</v>
      </c>
      <c r="X679" s="253">
        <v>92670</v>
      </c>
      <c r="Y679" s="260">
        <v>50</v>
      </c>
      <c r="Z679" s="257">
        <v>0</v>
      </c>
      <c r="AA679" s="284">
        <v>0</v>
      </c>
    </row>
    <row r="680" spans="1:30" x14ac:dyDescent="0.45">
      <c r="A680" s="250">
        <v>480</v>
      </c>
      <c r="B680" s="250" t="s">
        <v>26</v>
      </c>
      <c r="C680" s="250">
        <v>77381</v>
      </c>
      <c r="D680" s="250">
        <v>0</v>
      </c>
      <c r="E680" s="260">
        <v>1</v>
      </c>
      <c r="F680" s="251">
        <v>8</v>
      </c>
      <c r="G680" s="260">
        <v>2</v>
      </c>
      <c r="H680" s="257">
        <v>108</v>
      </c>
      <c r="I680" s="260">
        <v>440</v>
      </c>
      <c r="J680" s="310">
        <f t="shared" si="100"/>
        <v>47520</v>
      </c>
      <c r="K680" s="256">
        <v>1</v>
      </c>
      <c r="L680" s="250" t="s">
        <v>903</v>
      </c>
      <c r="M680" s="250" t="s">
        <v>875</v>
      </c>
      <c r="N680" s="256" t="s">
        <v>1006</v>
      </c>
      <c r="O680" s="260">
        <v>48</v>
      </c>
      <c r="P680" s="264">
        <v>100</v>
      </c>
      <c r="Q680" s="253">
        <v>6450</v>
      </c>
      <c r="R680" s="253">
        <f t="shared" si="103"/>
        <v>309600</v>
      </c>
      <c r="S680" s="258">
        <v>22</v>
      </c>
      <c r="T680" s="259">
        <v>0.93</v>
      </c>
      <c r="U680" s="253">
        <f t="shared" si="98"/>
        <v>287928</v>
      </c>
      <c r="V680" s="253">
        <f t="shared" si="99"/>
        <v>21672</v>
      </c>
      <c r="W680" s="253">
        <f>V680+J680</f>
        <v>69192</v>
      </c>
      <c r="X680" s="253">
        <f>W680+K680</f>
        <v>69193</v>
      </c>
      <c r="Y680" s="260">
        <v>50</v>
      </c>
      <c r="Z680" s="257">
        <v>0</v>
      </c>
      <c r="AA680" s="284">
        <v>0</v>
      </c>
    </row>
    <row r="681" spans="1:30" x14ac:dyDescent="0.45">
      <c r="A681" s="250">
        <v>481</v>
      </c>
      <c r="B681" s="250" t="s">
        <v>26</v>
      </c>
      <c r="C681" s="250">
        <v>27499</v>
      </c>
      <c r="D681" s="250">
        <v>0</v>
      </c>
      <c r="E681" s="250">
        <v>1</v>
      </c>
      <c r="F681" s="251">
        <v>12</v>
      </c>
      <c r="G681" s="260">
        <v>2</v>
      </c>
      <c r="H681" s="257">
        <v>112</v>
      </c>
      <c r="I681" s="260">
        <v>500</v>
      </c>
      <c r="J681" s="310">
        <f t="shared" si="100"/>
        <v>56000</v>
      </c>
      <c r="K681" s="256">
        <v>1</v>
      </c>
      <c r="L681" s="250" t="s">
        <v>903</v>
      </c>
      <c r="M681" s="250" t="s">
        <v>872</v>
      </c>
      <c r="N681" s="256" t="s">
        <v>1006</v>
      </c>
      <c r="O681" s="260">
        <v>144</v>
      </c>
      <c r="P681" s="264">
        <v>100</v>
      </c>
      <c r="Q681" s="253">
        <v>6450</v>
      </c>
      <c r="R681" s="253">
        <f t="shared" si="103"/>
        <v>928800</v>
      </c>
      <c r="S681" s="258">
        <v>41</v>
      </c>
      <c r="T681" s="259">
        <v>0.72</v>
      </c>
      <c r="U681" s="253">
        <f t="shared" si="98"/>
        <v>668736</v>
      </c>
      <c r="V681" s="253">
        <f t="shared" si="99"/>
        <v>260064</v>
      </c>
      <c r="W681" s="253">
        <f>V681+J681</f>
        <v>316064</v>
      </c>
      <c r="X681" s="253">
        <f>W681+K681</f>
        <v>316065</v>
      </c>
      <c r="Y681" s="260">
        <v>50</v>
      </c>
      <c r="Z681" s="257">
        <v>0</v>
      </c>
      <c r="AA681" s="284">
        <v>0</v>
      </c>
    </row>
    <row r="682" spans="1:30" x14ac:dyDescent="0.45">
      <c r="A682" s="250">
        <v>482</v>
      </c>
      <c r="B682" s="250" t="s">
        <v>26</v>
      </c>
      <c r="C682" s="250">
        <v>77382</v>
      </c>
      <c r="D682" s="250">
        <v>0</v>
      </c>
      <c r="E682" s="250">
        <v>1</v>
      </c>
      <c r="F682" s="251">
        <v>66</v>
      </c>
      <c r="G682" s="260">
        <v>2</v>
      </c>
      <c r="H682" s="257">
        <v>166</v>
      </c>
      <c r="I682" s="260">
        <v>440</v>
      </c>
      <c r="J682" s="310">
        <f t="shared" si="100"/>
        <v>73040</v>
      </c>
      <c r="K682" s="256">
        <v>1</v>
      </c>
      <c r="L682" s="250" t="s">
        <v>903</v>
      </c>
      <c r="M682" s="250" t="s">
        <v>872</v>
      </c>
      <c r="N682" s="256" t="s">
        <v>1006</v>
      </c>
      <c r="O682" s="260">
        <v>90</v>
      </c>
      <c r="P682" s="264">
        <v>100</v>
      </c>
      <c r="Q682" s="253">
        <v>6450</v>
      </c>
      <c r="R682" s="253">
        <f t="shared" si="103"/>
        <v>580500</v>
      </c>
      <c r="S682" s="258">
        <v>4</v>
      </c>
      <c r="T682" s="259">
        <v>0.04</v>
      </c>
      <c r="U682" s="253">
        <f t="shared" si="98"/>
        <v>23220</v>
      </c>
      <c r="V682" s="253">
        <f t="shared" si="99"/>
        <v>557280</v>
      </c>
      <c r="W682" s="253">
        <f t="shared" ref="W682:X697" si="114">V682+J682</f>
        <v>630320</v>
      </c>
      <c r="X682" s="253">
        <f t="shared" si="114"/>
        <v>630321</v>
      </c>
      <c r="Y682" s="260">
        <v>50</v>
      </c>
      <c r="Z682" s="257">
        <v>0</v>
      </c>
      <c r="AA682" s="284">
        <v>0</v>
      </c>
    </row>
    <row r="683" spans="1:30" x14ac:dyDescent="0.45">
      <c r="A683" s="250"/>
      <c r="B683" s="250"/>
      <c r="C683" s="250"/>
      <c r="D683" s="250"/>
      <c r="E683" s="250"/>
      <c r="F683" s="251"/>
      <c r="G683" s="260">
        <v>2</v>
      </c>
      <c r="J683" s="310">
        <f t="shared" si="100"/>
        <v>0</v>
      </c>
      <c r="K683" s="256">
        <v>2</v>
      </c>
      <c r="L683" s="250" t="s">
        <v>909</v>
      </c>
      <c r="M683" s="250" t="s">
        <v>872</v>
      </c>
      <c r="N683" s="256" t="s">
        <v>1006</v>
      </c>
      <c r="O683" s="260">
        <v>18</v>
      </c>
      <c r="P683" s="264">
        <v>100</v>
      </c>
      <c r="Q683" s="253">
        <v>2550</v>
      </c>
      <c r="R683" s="253">
        <f t="shared" si="103"/>
        <v>45900</v>
      </c>
      <c r="S683" s="258">
        <v>4</v>
      </c>
      <c r="T683" s="259">
        <v>0.04</v>
      </c>
      <c r="U683" s="253">
        <f t="shared" si="98"/>
        <v>1836</v>
      </c>
      <c r="V683" s="253">
        <f t="shared" si="99"/>
        <v>44064</v>
      </c>
      <c r="W683" s="253">
        <f t="shared" si="114"/>
        <v>44064</v>
      </c>
      <c r="X683" s="253">
        <f t="shared" si="114"/>
        <v>44066</v>
      </c>
      <c r="Y683" s="260">
        <v>50</v>
      </c>
      <c r="Z683" s="257">
        <v>0</v>
      </c>
      <c r="AA683" s="284">
        <v>0</v>
      </c>
    </row>
    <row r="684" spans="1:30" x14ac:dyDescent="0.45">
      <c r="A684" s="250">
        <v>483</v>
      </c>
      <c r="B684" s="250" t="s">
        <v>26</v>
      </c>
      <c r="C684" s="250">
        <v>28872</v>
      </c>
      <c r="D684" s="250">
        <v>0</v>
      </c>
      <c r="E684" s="250">
        <v>0</v>
      </c>
      <c r="F684" s="251">
        <v>90</v>
      </c>
      <c r="G684" s="260">
        <v>2</v>
      </c>
      <c r="H684" s="257">
        <v>90</v>
      </c>
      <c r="I684" s="260">
        <v>500</v>
      </c>
      <c r="J684" s="310">
        <f t="shared" si="100"/>
        <v>45000</v>
      </c>
      <c r="K684" s="256">
        <v>1</v>
      </c>
      <c r="L684" s="250" t="s">
        <v>903</v>
      </c>
      <c r="M684" s="250" t="s">
        <v>872</v>
      </c>
      <c r="N684" s="256" t="s">
        <v>1006</v>
      </c>
      <c r="O684" s="260">
        <v>224</v>
      </c>
      <c r="P684" s="264">
        <v>100</v>
      </c>
      <c r="Q684" s="253">
        <v>6450</v>
      </c>
      <c r="R684" s="253">
        <f t="shared" si="103"/>
        <v>1444800</v>
      </c>
      <c r="S684" s="258">
        <v>27</v>
      </c>
      <c r="T684" s="259">
        <v>0.44</v>
      </c>
      <c r="U684" s="253">
        <f t="shared" si="98"/>
        <v>635712</v>
      </c>
      <c r="V684" s="253">
        <f t="shared" si="99"/>
        <v>809088</v>
      </c>
      <c r="W684" s="253">
        <f t="shared" si="114"/>
        <v>854088</v>
      </c>
      <c r="X684" s="253">
        <f t="shared" si="114"/>
        <v>854089</v>
      </c>
      <c r="Y684" s="260">
        <v>50</v>
      </c>
      <c r="Z684" s="257">
        <v>0</v>
      </c>
      <c r="AA684" s="284">
        <v>0</v>
      </c>
    </row>
    <row r="685" spans="1:30" x14ac:dyDescent="0.45">
      <c r="A685" s="250">
        <v>484</v>
      </c>
      <c r="B685" s="250" t="s">
        <v>26</v>
      </c>
      <c r="C685" s="250">
        <v>26801</v>
      </c>
      <c r="D685" s="250">
        <v>1</v>
      </c>
      <c r="E685" s="250">
        <v>2</v>
      </c>
      <c r="F685" s="251">
        <v>39</v>
      </c>
      <c r="G685" s="260">
        <v>2</v>
      </c>
      <c r="H685" s="257">
        <v>639</v>
      </c>
      <c r="I685" s="260">
        <v>130</v>
      </c>
      <c r="J685" s="310">
        <f t="shared" si="100"/>
        <v>83070</v>
      </c>
      <c r="K685" s="256">
        <v>1</v>
      </c>
      <c r="L685" s="250" t="s">
        <v>903</v>
      </c>
      <c r="M685" s="250" t="s">
        <v>872</v>
      </c>
      <c r="N685" s="256" t="s">
        <v>1006</v>
      </c>
      <c r="O685" s="260">
        <v>88</v>
      </c>
      <c r="P685" s="264">
        <v>100</v>
      </c>
      <c r="Q685" s="253">
        <v>6450</v>
      </c>
      <c r="R685" s="253">
        <f t="shared" si="103"/>
        <v>567600</v>
      </c>
      <c r="S685" s="258">
        <v>34</v>
      </c>
      <c r="T685" s="259">
        <v>0.57999999999999996</v>
      </c>
      <c r="U685" s="253">
        <f t="shared" si="98"/>
        <v>329208</v>
      </c>
      <c r="V685" s="253">
        <f t="shared" si="99"/>
        <v>238392</v>
      </c>
      <c r="W685" s="253">
        <f t="shared" si="114"/>
        <v>321462</v>
      </c>
      <c r="X685" s="253">
        <f t="shared" si="114"/>
        <v>321463</v>
      </c>
      <c r="Y685" s="260">
        <v>50</v>
      </c>
      <c r="Z685" s="257">
        <v>0</v>
      </c>
      <c r="AA685" s="284">
        <v>0</v>
      </c>
    </row>
    <row r="686" spans="1:30" x14ac:dyDescent="0.45">
      <c r="A686" s="250">
        <v>485</v>
      </c>
      <c r="B686" s="250" t="s">
        <v>26</v>
      </c>
      <c r="C686" s="250">
        <v>28876</v>
      </c>
      <c r="D686" s="250">
        <v>2</v>
      </c>
      <c r="E686" s="250">
        <v>1</v>
      </c>
      <c r="F686" s="251">
        <v>10</v>
      </c>
      <c r="G686" s="260">
        <v>2</v>
      </c>
      <c r="H686" s="257">
        <v>910</v>
      </c>
      <c r="I686" s="260">
        <v>440</v>
      </c>
      <c r="J686" s="310">
        <f t="shared" si="100"/>
        <v>400400</v>
      </c>
      <c r="K686" s="256">
        <v>1</v>
      </c>
      <c r="L686" s="250" t="s">
        <v>903</v>
      </c>
      <c r="M686" s="250" t="s">
        <v>872</v>
      </c>
      <c r="N686" s="256" t="s">
        <v>1006</v>
      </c>
      <c r="O686" s="260">
        <v>105</v>
      </c>
      <c r="P686" s="264">
        <v>100</v>
      </c>
      <c r="Q686" s="253">
        <v>6450</v>
      </c>
      <c r="R686" s="253">
        <f t="shared" si="103"/>
        <v>677250</v>
      </c>
      <c r="S686" s="258">
        <v>15</v>
      </c>
      <c r="T686" s="259">
        <v>0.2</v>
      </c>
      <c r="U686" s="253">
        <f t="shared" si="98"/>
        <v>135450</v>
      </c>
      <c r="V686" s="253">
        <f t="shared" si="99"/>
        <v>541800</v>
      </c>
      <c r="W686" s="253">
        <f t="shared" si="114"/>
        <v>942200</v>
      </c>
      <c r="X686" s="253">
        <f t="shared" si="114"/>
        <v>942201</v>
      </c>
      <c r="Y686" s="260">
        <v>50</v>
      </c>
      <c r="Z686" s="257">
        <v>0</v>
      </c>
      <c r="AA686" s="284">
        <v>0</v>
      </c>
    </row>
    <row r="687" spans="1:30" x14ac:dyDescent="0.45">
      <c r="A687" s="250"/>
      <c r="B687" s="250"/>
      <c r="C687" s="250"/>
      <c r="D687" s="250"/>
      <c r="E687" s="250"/>
      <c r="F687" s="251"/>
      <c r="G687" s="260">
        <v>2</v>
      </c>
      <c r="J687" s="310">
        <v>400400</v>
      </c>
      <c r="K687" s="256">
        <v>2</v>
      </c>
      <c r="L687" s="250" t="s">
        <v>903</v>
      </c>
      <c r="M687" s="250" t="s">
        <v>872</v>
      </c>
      <c r="N687" s="256" t="s">
        <v>1006</v>
      </c>
      <c r="O687" s="260">
        <v>105</v>
      </c>
      <c r="P687" s="264">
        <v>100</v>
      </c>
      <c r="Q687" s="253">
        <v>6450</v>
      </c>
      <c r="R687" s="253">
        <f t="shared" si="103"/>
        <v>677250</v>
      </c>
      <c r="S687" s="258">
        <v>15</v>
      </c>
      <c r="T687" s="259">
        <v>0.2</v>
      </c>
      <c r="U687" s="253">
        <f t="shared" si="98"/>
        <v>135450</v>
      </c>
      <c r="V687" s="253">
        <f t="shared" ref="V687:V688" si="115">R687-U687</f>
        <v>541800</v>
      </c>
      <c r="W687" s="253">
        <f t="shared" si="114"/>
        <v>942200</v>
      </c>
      <c r="X687" s="253">
        <f t="shared" si="114"/>
        <v>942202</v>
      </c>
      <c r="Y687" s="260">
        <v>10</v>
      </c>
      <c r="Z687" s="257">
        <v>0</v>
      </c>
      <c r="AA687" s="284">
        <v>0</v>
      </c>
    </row>
    <row r="688" spans="1:30" x14ac:dyDescent="0.45">
      <c r="A688" s="250">
        <v>486</v>
      </c>
      <c r="B688" s="250" t="s">
        <v>26</v>
      </c>
      <c r="C688" s="250">
        <v>35443</v>
      </c>
      <c r="D688" s="250">
        <v>0</v>
      </c>
      <c r="E688" s="250">
        <v>2</v>
      </c>
      <c r="F688" s="251">
        <v>78</v>
      </c>
      <c r="G688" s="260">
        <v>2</v>
      </c>
      <c r="H688" s="257">
        <v>278</v>
      </c>
      <c r="I688" s="260">
        <v>500</v>
      </c>
      <c r="J688" s="310">
        <f t="shared" ref="J688:J745" si="116">H688*I688</f>
        <v>139000</v>
      </c>
      <c r="K688" s="256">
        <v>1</v>
      </c>
      <c r="L688" s="250" t="s">
        <v>903</v>
      </c>
      <c r="M688" s="250" t="s">
        <v>888</v>
      </c>
      <c r="N688" s="256" t="s">
        <v>1006</v>
      </c>
      <c r="O688" s="260">
        <v>100</v>
      </c>
      <c r="P688" s="264">
        <v>100</v>
      </c>
      <c r="Q688" s="253">
        <v>6450</v>
      </c>
      <c r="R688" s="253">
        <f t="shared" si="103"/>
        <v>645000</v>
      </c>
      <c r="S688" s="258">
        <v>29</v>
      </c>
      <c r="T688" s="259">
        <v>0.85</v>
      </c>
      <c r="U688" s="253">
        <f t="shared" ref="U688" si="117">R688*T688</f>
        <v>548250</v>
      </c>
      <c r="V688" s="253">
        <f t="shared" si="115"/>
        <v>96750</v>
      </c>
      <c r="W688" s="253">
        <f t="shared" si="114"/>
        <v>235750</v>
      </c>
      <c r="X688" s="253">
        <f t="shared" si="114"/>
        <v>235751</v>
      </c>
      <c r="Y688" s="260">
        <v>50</v>
      </c>
      <c r="Z688" s="257">
        <v>0</v>
      </c>
      <c r="AA688" s="284">
        <v>0</v>
      </c>
    </row>
    <row r="689" spans="1:30" x14ac:dyDescent="0.45">
      <c r="A689" s="260">
        <v>488</v>
      </c>
      <c r="B689" s="260" t="s">
        <v>26</v>
      </c>
      <c r="C689" s="260">
        <v>71513</v>
      </c>
      <c r="D689" s="260">
        <v>1</v>
      </c>
      <c r="E689" s="260">
        <v>0</v>
      </c>
      <c r="F689" s="262">
        <v>96</v>
      </c>
      <c r="G689" s="260">
        <v>1</v>
      </c>
      <c r="H689" s="257">
        <v>496</v>
      </c>
      <c r="I689" s="260">
        <v>170</v>
      </c>
      <c r="J689" s="310">
        <f t="shared" si="116"/>
        <v>84320</v>
      </c>
      <c r="K689" s="256">
        <v>1</v>
      </c>
      <c r="L689" s="260"/>
      <c r="N689" s="256" t="s">
        <v>1009</v>
      </c>
      <c r="T689" s="259"/>
      <c r="W689" s="253">
        <f t="shared" si="114"/>
        <v>84320</v>
      </c>
      <c r="X689" s="253">
        <f t="shared" si="114"/>
        <v>84321</v>
      </c>
      <c r="Y689" s="260">
        <v>50</v>
      </c>
      <c r="Z689" s="257">
        <v>0</v>
      </c>
      <c r="AA689" s="284">
        <v>0</v>
      </c>
    </row>
    <row r="690" spans="1:30" x14ac:dyDescent="0.45">
      <c r="A690" s="260">
        <v>489</v>
      </c>
      <c r="B690" s="260" t="s">
        <v>26</v>
      </c>
      <c r="C690" s="260">
        <v>71512</v>
      </c>
      <c r="D690" s="260">
        <v>1</v>
      </c>
      <c r="E690" s="260">
        <v>0</v>
      </c>
      <c r="F690" s="262">
        <v>96</v>
      </c>
      <c r="G690" s="260">
        <v>1</v>
      </c>
      <c r="H690" s="257">
        <v>496</v>
      </c>
      <c r="I690" s="260">
        <v>130</v>
      </c>
      <c r="J690" s="310">
        <f t="shared" si="116"/>
        <v>64480</v>
      </c>
      <c r="K690" s="256">
        <v>1</v>
      </c>
      <c r="L690" s="260"/>
      <c r="N690" s="256" t="s">
        <v>1009</v>
      </c>
      <c r="T690" s="259"/>
      <c r="W690" s="253">
        <f t="shared" si="114"/>
        <v>64480</v>
      </c>
      <c r="X690" s="253">
        <f t="shared" si="114"/>
        <v>64481</v>
      </c>
      <c r="Y690" s="260">
        <v>50</v>
      </c>
      <c r="Z690" s="257">
        <v>0</v>
      </c>
      <c r="AA690" s="284">
        <v>0</v>
      </c>
    </row>
    <row r="691" spans="1:30" x14ac:dyDescent="0.45">
      <c r="A691" s="250">
        <v>490</v>
      </c>
      <c r="B691" s="250" t="s">
        <v>26</v>
      </c>
      <c r="C691" s="250">
        <v>26174</v>
      </c>
      <c r="D691" s="250">
        <v>36</v>
      </c>
      <c r="E691" s="250">
        <v>3</v>
      </c>
      <c r="F691" s="251">
        <v>78</v>
      </c>
      <c r="G691" s="250"/>
      <c r="H691" s="257">
        <v>14778</v>
      </c>
      <c r="I691" s="260">
        <v>170</v>
      </c>
      <c r="J691" s="310">
        <f t="shared" si="116"/>
        <v>2512260</v>
      </c>
      <c r="K691" s="256">
        <v>1</v>
      </c>
      <c r="L691" s="250" t="s">
        <v>1024</v>
      </c>
      <c r="M691" s="250"/>
      <c r="T691" s="259"/>
      <c r="W691" s="253">
        <f t="shared" si="114"/>
        <v>2512260</v>
      </c>
      <c r="X691" s="253">
        <f t="shared" si="114"/>
        <v>2512261</v>
      </c>
      <c r="Y691" s="260">
        <v>50</v>
      </c>
      <c r="Z691" s="257">
        <v>0</v>
      </c>
      <c r="AA691" s="284" t="s">
        <v>1023</v>
      </c>
    </row>
    <row r="692" spans="1:30" x14ac:dyDescent="0.45">
      <c r="A692" s="260">
        <v>491</v>
      </c>
      <c r="B692" s="260" t="s">
        <v>26</v>
      </c>
      <c r="C692" s="260">
        <v>18897</v>
      </c>
      <c r="D692" s="260">
        <v>2</v>
      </c>
      <c r="E692" s="260">
        <v>0</v>
      </c>
      <c r="F692" s="262">
        <v>52</v>
      </c>
      <c r="G692" s="260">
        <v>1</v>
      </c>
      <c r="H692" s="257">
        <v>852</v>
      </c>
      <c r="I692" s="260">
        <v>130</v>
      </c>
      <c r="J692" s="310">
        <f t="shared" si="116"/>
        <v>110760</v>
      </c>
      <c r="K692" s="256">
        <v>1</v>
      </c>
      <c r="L692" s="260"/>
      <c r="N692" s="256" t="s">
        <v>1036</v>
      </c>
      <c r="T692" s="259"/>
      <c r="W692" s="253">
        <f t="shared" si="114"/>
        <v>110760</v>
      </c>
      <c r="X692" s="253">
        <f t="shared" si="114"/>
        <v>110761</v>
      </c>
      <c r="Y692" s="260">
        <v>50</v>
      </c>
      <c r="Z692" s="257">
        <v>0</v>
      </c>
      <c r="AA692" s="284">
        <v>0</v>
      </c>
    </row>
    <row r="693" spans="1:30" x14ac:dyDescent="0.45">
      <c r="A693" s="260">
        <v>492</v>
      </c>
      <c r="B693" s="260" t="s">
        <v>26</v>
      </c>
      <c r="C693" s="260">
        <v>35663</v>
      </c>
      <c r="D693" s="260">
        <v>1</v>
      </c>
      <c r="E693" s="260">
        <v>0</v>
      </c>
      <c r="F693" s="262">
        <v>0</v>
      </c>
      <c r="G693" s="260">
        <v>1</v>
      </c>
      <c r="H693" s="257">
        <v>400</v>
      </c>
      <c r="I693" s="260">
        <v>750</v>
      </c>
      <c r="J693" s="310">
        <f t="shared" si="116"/>
        <v>300000</v>
      </c>
      <c r="K693" s="256">
        <v>1</v>
      </c>
      <c r="L693" s="260"/>
      <c r="N693" s="256" t="s">
        <v>1036</v>
      </c>
      <c r="T693" s="259"/>
      <c r="W693" s="253">
        <f t="shared" si="114"/>
        <v>300000</v>
      </c>
      <c r="X693" s="253">
        <f t="shared" si="114"/>
        <v>300001</v>
      </c>
      <c r="Y693" s="260">
        <v>50</v>
      </c>
      <c r="Z693" s="257">
        <v>0</v>
      </c>
      <c r="AA693" s="284">
        <v>0</v>
      </c>
    </row>
    <row r="694" spans="1:30" x14ac:dyDescent="0.45">
      <c r="A694" s="260">
        <v>493</v>
      </c>
      <c r="B694" s="260" t="s">
        <v>26</v>
      </c>
      <c r="C694" s="260">
        <v>35664</v>
      </c>
      <c r="D694" s="260">
        <v>1</v>
      </c>
      <c r="E694" s="260">
        <v>0</v>
      </c>
      <c r="F694" s="262">
        <v>0</v>
      </c>
      <c r="G694" s="260">
        <v>2</v>
      </c>
      <c r="H694" s="257">
        <v>400</v>
      </c>
      <c r="I694" s="260">
        <v>750</v>
      </c>
      <c r="J694" s="310">
        <v>300000</v>
      </c>
      <c r="K694" s="256">
        <v>1</v>
      </c>
      <c r="L694" s="260" t="s">
        <v>902</v>
      </c>
      <c r="M694" s="260" t="s">
        <v>872</v>
      </c>
      <c r="N694" s="256" t="s">
        <v>1006</v>
      </c>
      <c r="O694" s="260">
        <v>144</v>
      </c>
      <c r="P694" s="264">
        <v>100</v>
      </c>
      <c r="Q694" s="253">
        <v>6550</v>
      </c>
      <c r="R694" s="253">
        <f t="shared" ref="R694:R706" si="118">O694*Q694</f>
        <v>943200</v>
      </c>
      <c r="S694" s="258">
        <v>20</v>
      </c>
      <c r="T694" s="259">
        <v>0.3</v>
      </c>
      <c r="U694" s="253">
        <f t="shared" ref="U694:U706" si="119">R694*T694</f>
        <v>282960</v>
      </c>
      <c r="V694" s="253">
        <f t="shared" ref="V694:V706" si="120">R694-U694</f>
        <v>660240</v>
      </c>
      <c r="W694" s="253">
        <f t="shared" si="114"/>
        <v>960240</v>
      </c>
      <c r="X694" s="253">
        <f t="shared" si="114"/>
        <v>960241</v>
      </c>
      <c r="Y694" s="260">
        <v>50</v>
      </c>
      <c r="Z694" s="257">
        <v>0</v>
      </c>
      <c r="AA694" s="284">
        <v>0</v>
      </c>
    </row>
    <row r="695" spans="1:30" x14ac:dyDescent="0.45">
      <c r="A695" s="260"/>
      <c r="D695" s="260"/>
      <c r="E695" s="260"/>
      <c r="F695" s="262"/>
      <c r="G695" s="260"/>
      <c r="J695" s="310">
        <v>300000</v>
      </c>
      <c r="K695" s="256">
        <v>2</v>
      </c>
      <c r="L695" s="260" t="s">
        <v>902</v>
      </c>
      <c r="M695" s="260" t="s">
        <v>872</v>
      </c>
      <c r="N695" s="256" t="s">
        <v>1006</v>
      </c>
      <c r="O695" s="260">
        <v>144</v>
      </c>
      <c r="P695" s="264">
        <v>100</v>
      </c>
      <c r="Q695" s="253">
        <v>6550</v>
      </c>
      <c r="R695" s="253">
        <f t="shared" si="118"/>
        <v>943200</v>
      </c>
      <c r="S695" s="258">
        <v>20</v>
      </c>
      <c r="T695" s="259">
        <v>0.3</v>
      </c>
      <c r="U695" s="253">
        <f t="shared" si="119"/>
        <v>282960</v>
      </c>
      <c r="V695" s="253">
        <f t="shared" si="120"/>
        <v>660240</v>
      </c>
      <c r="W695" s="253">
        <f t="shared" si="114"/>
        <v>960240</v>
      </c>
      <c r="X695" s="253">
        <f t="shared" si="114"/>
        <v>960242</v>
      </c>
      <c r="Y695" s="253">
        <v>0</v>
      </c>
      <c r="Z695" s="253">
        <v>960242</v>
      </c>
      <c r="AA695" s="284">
        <v>0.02</v>
      </c>
      <c r="AD695" s="248"/>
    </row>
    <row r="696" spans="1:30" x14ac:dyDescent="0.45">
      <c r="A696" s="260">
        <v>494</v>
      </c>
      <c r="B696" s="260" t="s">
        <v>26</v>
      </c>
      <c r="C696" s="260">
        <v>5643</v>
      </c>
      <c r="D696" s="260">
        <v>1</v>
      </c>
      <c r="E696" s="260">
        <v>0</v>
      </c>
      <c r="F696" s="262">
        <v>78</v>
      </c>
      <c r="G696" s="260">
        <v>2</v>
      </c>
      <c r="H696" s="257">
        <v>478</v>
      </c>
      <c r="I696" s="260">
        <v>750</v>
      </c>
      <c r="J696" s="310">
        <f t="shared" si="116"/>
        <v>358500</v>
      </c>
      <c r="K696" s="256">
        <v>1</v>
      </c>
      <c r="L696" s="260" t="s">
        <v>903</v>
      </c>
      <c r="M696" s="260" t="s">
        <v>888</v>
      </c>
      <c r="N696" s="256" t="s">
        <v>1006</v>
      </c>
      <c r="O696" s="260">
        <v>684</v>
      </c>
      <c r="P696" s="264">
        <v>100</v>
      </c>
      <c r="Q696" s="253">
        <v>6450</v>
      </c>
      <c r="R696" s="253">
        <f t="shared" si="118"/>
        <v>4411800</v>
      </c>
      <c r="S696" s="258">
        <v>29</v>
      </c>
      <c r="T696" s="259">
        <v>0.85</v>
      </c>
      <c r="U696" s="253">
        <f t="shared" si="119"/>
        <v>3750030</v>
      </c>
      <c r="V696" s="253">
        <f t="shared" si="120"/>
        <v>661770</v>
      </c>
      <c r="W696" s="253">
        <f t="shared" si="114"/>
        <v>1020270</v>
      </c>
      <c r="X696" s="253">
        <f t="shared" si="114"/>
        <v>1020271</v>
      </c>
      <c r="Y696" s="260">
        <v>50</v>
      </c>
      <c r="Z696" s="257">
        <v>0</v>
      </c>
      <c r="AA696" s="284">
        <v>0</v>
      </c>
    </row>
    <row r="697" spans="1:30" x14ac:dyDescent="0.45">
      <c r="A697" s="260"/>
      <c r="D697" s="260"/>
      <c r="E697" s="260"/>
      <c r="F697" s="262"/>
      <c r="G697" s="260"/>
      <c r="J697" s="310">
        <v>358500</v>
      </c>
      <c r="L697" s="260"/>
      <c r="M697" s="260" t="s">
        <v>924</v>
      </c>
      <c r="N697" s="256" t="s">
        <v>1006</v>
      </c>
      <c r="O697" s="260">
        <v>239</v>
      </c>
      <c r="P697" s="264">
        <v>34.94</v>
      </c>
      <c r="Q697" s="253">
        <v>6450</v>
      </c>
      <c r="R697" s="253">
        <f t="shared" si="118"/>
        <v>1541550</v>
      </c>
      <c r="S697" s="258">
        <v>30</v>
      </c>
      <c r="T697" s="259">
        <v>0.85</v>
      </c>
      <c r="U697" s="253">
        <f t="shared" si="119"/>
        <v>1310317.5</v>
      </c>
      <c r="V697" s="253">
        <f t="shared" si="120"/>
        <v>231232.5</v>
      </c>
      <c r="W697" s="253">
        <f t="shared" si="114"/>
        <v>589732.5</v>
      </c>
      <c r="X697" s="253">
        <f>J697*P697%+V697</f>
        <v>356492.4</v>
      </c>
      <c r="Y697" s="260">
        <v>50</v>
      </c>
      <c r="Z697" s="257">
        <v>0</v>
      </c>
      <c r="AA697" s="284">
        <v>0</v>
      </c>
    </row>
    <row r="698" spans="1:30" ht="30.75" x14ac:dyDescent="0.45">
      <c r="A698" s="260"/>
      <c r="D698" s="260"/>
      <c r="E698" s="260"/>
      <c r="F698" s="262"/>
      <c r="G698" s="260"/>
      <c r="J698" s="310">
        <v>358500</v>
      </c>
      <c r="L698" s="260"/>
      <c r="M698" s="260" t="s">
        <v>924</v>
      </c>
      <c r="N698" s="291" t="s">
        <v>1022</v>
      </c>
      <c r="O698" s="260">
        <v>103</v>
      </c>
      <c r="P698" s="264">
        <v>15.06</v>
      </c>
      <c r="Q698" s="253">
        <v>6450</v>
      </c>
      <c r="R698" s="253">
        <f t="shared" si="118"/>
        <v>664350</v>
      </c>
      <c r="S698" s="258">
        <v>30</v>
      </c>
      <c r="T698" s="259">
        <v>0.85</v>
      </c>
      <c r="U698" s="253">
        <f t="shared" si="119"/>
        <v>564697.5</v>
      </c>
      <c r="V698" s="253">
        <f t="shared" si="120"/>
        <v>99652.5</v>
      </c>
      <c r="W698" s="253">
        <f t="shared" ref="W698:X710" si="121">V698+J698</f>
        <v>458152.5</v>
      </c>
      <c r="X698" s="253">
        <f t="shared" ref="X698:X699" si="122">J698*P698%+V698</f>
        <v>153642.6</v>
      </c>
      <c r="Y698" s="260">
        <v>0</v>
      </c>
      <c r="Z698" s="257">
        <v>155188</v>
      </c>
      <c r="AA698" s="284">
        <v>0.3</v>
      </c>
      <c r="AD698" s="248"/>
    </row>
    <row r="699" spans="1:30" x14ac:dyDescent="0.45">
      <c r="A699" s="260"/>
      <c r="D699" s="260"/>
      <c r="E699" s="260"/>
      <c r="F699" s="262"/>
      <c r="G699" s="260"/>
      <c r="J699" s="310">
        <v>358500</v>
      </c>
      <c r="L699" s="260"/>
      <c r="M699" s="260" t="s">
        <v>925</v>
      </c>
      <c r="N699" s="256" t="s">
        <v>1006</v>
      </c>
      <c r="O699" s="260">
        <v>342</v>
      </c>
      <c r="P699" s="264">
        <v>50</v>
      </c>
      <c r="Q699" s="253">
        <v>6450</v>
      </c>
      <c r="R699" s="253">
        <f t="shared" si="118"/>
        <v>2205900</v>
      </c>
      <c r="S699" s="258">
        <v>30</v>
      </c>
      <c r="T699" s="259">
        <v>0.85</v>
      </c>
      <c r="U699" s="253">
        <f t="shared" si="119"/>
        <v>1875015</v>
      </c>
      <c r="V699" s="253">
        <f t="shared" si="120"/>
        <v>330885</v>
      </c>
      <c r="W699" s="253">
        <f t="shared" si="121"/>
        <v>689385</v>
      </c>
      <c r="X699" s="253">
        <f t="shared" si="122"/>
        <v>510135</v>
      </c>
      <c r="Y699" s="260">
        <v>50</v>
      </c>
      <c r="Z699" s="257">
        <v>0</v>
      </c>
      <c r="AA699" s="284">
        <v>0</v>
      </c>
    </row>
    <row r="700" spans="1:30" x14ac:dyDescent="0.45">
      <c r="A700" s="260">
        <v>495</v>
      </c>
      <c r="B700" s="260" t="s">
        <v>26</v>
      </c>
      <c r="C700" s="260">
        <v>35669</v>
      </c>
      <c r="D700" s="260">
        <v>1</v>
      </c>
      <c r="E700" s="260">
        <v>0</v>
      </c>
      <c r="F700" s="262">
        <v>0</v>
      </c>
      <c r="G700" s="260">
        <v>1</v>
      </c>
      <c r="H700" s="257">
        <v>400</v>
      </c>
      <c r="I700" s="260">
        <v>750</v>
      </c>
      <c r="J700" s="310">
        <f t="shared" si="116"/>
        <v>300000</v>
      </c>
      <c r="K700" s="256">
        <v>1</v>
      </c>
      <c r="L700" s="260"/>
      <c r="N700" s="256" t="s">
        <v>1009</v>
      </c>
      <c r="T700" s="259"/>
      <c r="W700" s="253">
        <f t="shared" si="121"/>
        <v>300000</v>
      </c>
      <c r="X700" s="253">
        <f t="shared" si="121"/>
        <v>300001</v>
      </c>
      <c r="Y700" s="260">
        <v>50</v>
      </c>
      <c r="Z700" s="257">
        <v>0</v>
      </c>
      <c r="AA700" s="284">
        <v>0</v>
      </c>
    </row>
    <row r="701" spans="1:30" x14ac:dyDescent="0.45">
      <c r="A701" s="250">
        <v>496</v>
      </c>
      <c r="B701" s="250" t="s">
        <v>26</v>
      </c>
      <c r="C701" s="250">
        <v>31669</v>
      </c>
      <c r="D701" s="250">
        <v>2</v>
      </c>
      <c r="E701" s="250">
        <v>1</v>
      </c>
      <c r="F701" s="251">
        <v>19</v>
      </c>
      <c r="G701" s="260">
        <v>1</v>
      </c>
      <c r="H701" s="257">
        <v>919</v>
      </c>
      <c r="I701" s="260">
        <v>230</v>
      </c>
      <c r="J701" s="310">
        <f t="shared" si="116"/>
        <v>211370</v>
      </c>
      <c r="K701" s="256">
        <v>1</v>
      </c>
      <c r="L701" s="250"/>
      <c r="M701" s="250"/>
      <c r="N701" s="256" t="s">
        <v>1009</v>
      </c>
      <c r="T701" s="259"/>
      <c r="W701" s="253">
        <f t="shared" si="121"/>
        <v>211370</v>
      </c>
      <c r="X701" s="257">
        <v>211370</v>
      </c>
      <c r="Y701" s="260">
        <v>50</v>
      </c>
      <c r="Z701" s="257">
        <v>0</v>
      </c>
      <c r="AA701" s="284">
        <v>0</v>
      </c>
    </row>
    <row r="702" spans="1:30" x14ac:dyDescent="0.45">
      <c r="A702" s="260">
        <v>497</v>
      </c>
      <c r="B702" s="260" t="s">
        <v>26</v>
      </c>
      <c r="C702" s="260">
        <v>35668</v>
      </c>
      <c r="D702" s="260">
        <v>1</v>
      </c>
      <c r="E702" s="260">
        <v>0</v>
      </c>
      <c r="F702" s="262">
        <v>0</v>
      </c>
      <c r="G702" s="260">
        <v>1</v>
      </c>
      <c r="H702" s="257">
        <v>400</v>
      </c>
      <c r="I702" s="260">
        <v>750</v>
      </c>
      <c r="J702" s="310">
        <f t="shared" si="116"/>
        <v>300000</v>
      </c>
      <c r="K702" s="256">
        <v>1</v>
      </c>
      <c r="L702" s="260"/>
      <c r="N702" s="256" t="s">
        <v>1009</v>
      </c>
      <c r="T702" s="259"/>
      <c r="W702" s="253">
        <f t="shared" si="121"/>
        <v>300000</v>
      </c>
      <c r="X702" s="257">
        <v>300000</v>
      </c>
      <c r="Y702" s="260">
        <v>50</v>
      </c>
      <c r="Z702" s="257">
        <v>0</v>
      </c>
      <c r="AA702" s="284">
        <v>0</v>
      </c>
    </row>
    <row r="703" spans="1:30" x14ac:dyDescent="0.45">
      <c r="A703" s="250">
        <v>498</v>
      </c>
      <c r="B703" s="250" t="s">
        <v>26</v>
      </c>
      <c r="C703" s="250">
        <v>35667</v>
      </c>
      <c r="D703" s="250">
        <v>1</v>
      </c>
      <c r="E703" s="250">
        <v>0</v>
      </c>
      <c r="F703" s="251">
        <v>0</v>
      </c>
      <c r="G703" s="250">
        <v>2</v>
      </c>
      <c r="H703" s="257">
        <v>400</v>
      </c>
      <c r="I703" s="260">
        <v>750</v>
      </c>
      <c r="J703" s="310">
        <f t="shared" si="116"/>
        <v>300000</v>
      </c>
      <c r="K703" s="256">
        <v>1</v>
      </c>
      <c r="L703" s="250" t="s">
        <v>903</v>
      </c>
      <c r="M703" s="250" t="s">
        <v>872</v>
      </c>
      <c r="N703" s="256" t="s">
        <v>1006</v>
      </c>
      <c r="O703" s="260">
        <v>130</v>
      </c>
      <c r="P703" s="264">
        <v>100</v>
      </c>
      <c r="Q703" s="253">
        <v>6450</v>
      </c>
      <c r="R703" s="253">
        <f t="shared" si="118"/>
        <v>838500</v>
      </c>
      <c r="S703" s="258">
        <v>46</v>
      </c>
      <c r="T703" s="259">
        <v>0.76</v>
      </c>
      <c r="U703" s="253">
        <f t="shared" si="119"/>
        <v>637260</v>
      </c>
      <c r="V703" s="253">
        <f t="shared" si="120"/>
        <v>201240</v>
      </c>
      <c r="W703" s="253">
        <f t="shared" si="121"/>
        <v>501240</v>
      </c>
      <c r="X703" s="253">
        <f t="shared" si="121"/>
        <v>501241</v>
      </c>
      <c r="Y703" s="260">
        <v>50</v>
      </c>
      <c r="Z703" s="257">
        <v>0</v>
      </c>
      <c r="AA703" s="284">
        <v>0</v>
      </c>
    </row>
    <row r="704" spans="1:30" x14ac:dyDescent="0.45">
      <c r="A704" s="250"/>
      <c r="B704" s="250"/>
      <c r="C704" s="250"/>
      <c r="D704" s="250"/>
      <c r="E704" s="250"/>
      <c r="F704" s="251"/>
      <c r="G704" s="250">
        <v>2</v>
      </c>
      <c r="J704" s="310">
        <v>300000</v>
      </c>
      <c r="K704" s="256">
        <v>2</v>
      </c>
      <c r="L704" s="250" t="s">
        <v>909</v>
      </c>
      <c r="M704" s="250" t="s">
        <v>872</v>
      </c>
      <c r="N704" s="256" t="s">
        <v>1006</v>
      </c>
      <c r="O704" s="260">
        <v>91</v>
      </c>
      <c r="P704" s="264">
        <v>100</v>
      </c>
      <c r="Q704" s="253">
        <v>6450</v>
      </c>
      <c r="R704" s="253">
        <f t="shared" si="118"/>
        <v>586950</v>
      </c>
      <c r="S704" s="258">
        <v>29</v>
      </c>
      <c r="T704" s="259">
        <v>0.48</v>
      </c>
      <c r="U704" s="253">
        <f t="shared" si="119"/>
        <v>281736</v>
      </c>
      <c r="V704" s="253">
        <f t="shared" si="120"/>
        <v>305214</v>
      </c>
      <c r="W704" s="253">
        <f t="shared" si="121"/>
        <v>605214</v>
      </c>
      <c r="X704" s="253">
        <f t="shared" si="121"/>
        <v>605216</v>
      </c>
      <c r="Y704" s="260">
        <v>50</v>
      </c>
      <c r="Z704" s="257">
        <v>0</v>
      </c>
      <c r="AA704" s="284">
        <v>0</v>
      </c>
    </row>
    <row r="705" spans="1:27" x14ac:dyDescent="0.45">
      <c r="A705" s="250">
        <v>499</v>
      </c>
      <c r="B705" s="250" t="s">
        <v>26</v>
      </c>
      <c r="C705" s="250">
        <v>35666</v>
      </c>
      <c r="D705" s="250">
        <v>2</v>
      </c>
      <c r="E705" s="250">
        <v>0</v>
      </c>
      <c r="F705" s="251">
        <v>0</v>
      </c>
      <c r="G705" s="250">
        <v>2</v>
      </c>
      <c r="H705" s="257">
        <v>800</v>
      </c>
      <c r="I705" s="260">
        <v>750</v>
      </c>
      <c r="J705" s="310">
        <f t="shared" si="116"/>
        <v>600000</v>
      </c>
      <c r="K705" s="256">
        <v>1</v>
      </c>
      <c r="L705" s="250" t="s">
        <v>909</v>
      </c>
      <c r="M705" s="250" t="s">
        <v>875</v>
      </c>
      <c r="N705" s="256" t="s">
        <v>1006</v>
      </c>
      <c r="O705" s="260">
        <v>77</v>
      </c>
      <c r="P705" s="264">
        <v>100</v>
      </c>
      <c r="Q705" s="253">
        <v>6450</v>
      </c>
      <c r="R705" s="253">
        <f t="shared" si="118"/>
        <v>496650</v>
      </c>
      <c r="S705" s="258">
        <v>15</v>
      </c>
      <c r="T705" s="259">
        <v>0.65</v>
      </c>
      <c r="U705" s="253">
        <f t="shared" si="119"/>
        <v>322822.5</v>
      </c>
      <c r="V705" s="253">
        <f t="shared" si="120"/>
        <v>173827.5</v>
      </c>
      <c r="W705" s="253">
        <f t="shared" si="121"/>
        <v>773827.5</v>
      </c>
      <c r="X705" s="253">
        <f t="shared" si="121"/>
        <v>773828.5</v>
      </c>
      <c r="Y705" s="260">
        <v>50</v>
      </c>
      <c r="Z705" s="257">
        <v>0</v>
      </c>
      <c r="AA705" s="284">
        <v>0</v>
      </c>
    </row>
    <row r="706" spans="1:27" x14ac:dyDescent="0.45">
      <c r="A706" s="250">
        <v>500</v>
      </c>
      <c r="B706" s="250" t="s">
        <v>26</v>
      </c>
      <c r="C706" s="250">
        <v>35665</v>
      </c>
      <c r="D706" s="250">
        <v>1</v>
      </c>
      <c r="E706" s="250">
        <v>0</v>
      </c>
      <c r="F706" s="251">
        <v>0</v>
      </c>
      <c r="G706" s="250">
        <v>2</v>
      </c>
      <c r="H706" s="257">
        <v>400</v>
      </c>
      <c r="I706" s="260">
        <v>750</v>
      </c>
      <c r="J706" s="310">
        <f t="shared" si="116"/>
        <v>300000</v>
      </c>
      <c r="K706" s="256">
        <v>1</v>
      </c>
      <c r="L706" s="250" t="s">
        <v>903</v>
      </c>
      <c r="M706" s="250" t="s">
        <v>872</v>
      </c>
      <c r="N706" s="256" t="s">
        <v>1006</v>
      </c>
      <c r="O706" s="260">
        <v>216</v>
      </c>
      <c r="P706" s="264">
        <v>100</v>
      </c>
      <c r="Q706" s="253">
        <v>6450</v>
      </c>
      <c r="R706" s="253">
        <f t="shared" si="118"/>
        <v>1393200</v>
      </c>
      <c r="S706" s="258">
        <v>46</v>
      </c>
      <c r="T706" s="259">
        <v>0.76</v>
      </c>
      <c r="U706" s="253">
        <f t="shared" si="119"/>
        <v>1058832</v>
      </c>
      <c r="V706" s="253">
        <f t="shared" si="120"/>
        <v>334368</v>
      </c>
      <c r="W706" s="253">
        <f t="shared" si="121"/>
        <v>634368</v>
      </c>
      <c r="X706" s="253">
        <f t="shared" si="121"/>
        <v>634369</v>
      </c>
      <c r="Y706" s="260">
        <v>50</v>
      </c>
      <c r="Z706" s="257">
        <v>0</v>
      </c>
      <c r="AA706" s="284">
        <v>0</v>
      </c>
    </row>
    <row r="707" spans="1:27" x14ac:dyDescent="0.45">
      <c r="A707" s="260">
        <v>501</v>
      </c>
      <c r="B707" s="260" t="s">
        <v>26</v>
      </c>
      <c r="C707" s="260">
        <v>29689</v>
      </c>
      <c r="D707" s="260">
        <v>8</v>
      </c>
      <c r="E707" s="260">
        <v>2</v>
      </c>
      <c r="F707" s="262">
        <v>48</v>
      </c>
      <c r="G707" s="263">
        <v>1</v>
      </c>
      <c r="H707" s="257">
        <v>3448</v>
      </c>
      <c r="I707" s="260">
        <v>540</v>
      </c>
      <c r="J707" s="310">
        <f t="shared" si="116"/>
        <v>1861920</v>
      </c>
      <c r="K707" s="256">
        <v>1</v>
      </c>
      <c r="L707" s="260"/>
      <c r="N707" s="256" t="s">
        <v>1009</v>
      </c>
      <c r="T707" s="259"/>
      <c r="W707" s="253">
        <f t="shared" si="121"/>
        <v>1861920</v>
      </c>
      <c r="X707" s="253">
        <f t="shared" si="121"/>
        <v>1861921</v>
      </c>
      <c r="Y707" s="260">
        <v>50</v>
      </c>
      <c r="Z707" s="257">
        <v>0</v>
      </c>
      <c r="AA707" s="284">
        <v>0</v>
      </c>
    </row>
    <row r="708" spans="1:27" x14ac:dyDescent="0.45">
      <c r="A708" s="250">
        <v>502</v>
      </c>
      <c r="B708" s="250" t="s">
        <v>26</v>
      </c>
      <c r="C708" s="250">
        <v>31689</v>
      </c>
      <c r="D708" s="250">
        <v>0</v>
      </c>
      <c r="E708" s="250">
        <v>3</v>
      </c>
      <c r="F708" s="251">
        <v>86</v>
      </c>
      <c r="G708" s="250"/>
      <c r="H708" s="257">
        <v>386</v>
      </c>
      <c r="I708" s="260">
        <v>440</v>
      </c>
      <c r="J708" s="310">
        <f t="shared" si="116"/>
        <v>169840</v>
      </c>
      <c r="K708" s="256">
        <v>1</v>
      </c>
      <c r="L708" s="250" t="s">
        <v>903</v>
      </c>
      <c r="M708" s="250" t="s">
        <v>872</v>
      </c>
      <c r="N708" s="250" t="s">
        <v>1006</v>
      </c>
      <c r="O708" s="250">
        <v>36</v>
      </c>
      <c r="P708" s="264">
        <v>100</v>
      </c>
      <c r="Q708" s="253">
        <v>6450</v>
      </c>
      <c r="R708" s="253">
        <f t="shared" ref="R708:R710" si="123">O708*Q708</f>
        <v>232200</v>
      </c>
      <c r="S708" s="258">
        <v>14</v>
      </c>
      <c r="T708" s="259">
        <v>0.18</v>
      </c>
      <c r="U708" s="253">
        <f t="shared" ref="U708:U710" si="124">R708*T708</f>
        <v>41796</v>
      </c>
      <c r="V708" s="253">
        <f t="shared" ref="V708:V710" si="125">R708-U708</f>
        <v>190404</v>
      </c>
      <c r="W708" s="253">
        <f t="shared" si="121"/>
        <v>360244</v>
      </c>
      <c r="X708" s="253">
        <f t="shared" si="121"/>
        <v>360245</v>
      </c>
      <c r="Y708" s="260">
        <v>50</v>
      </c>
      <c r="Z708" s="257">
        <v>0</v>
      </c>
      <c r="AA708" s="284">
        <v>0</v>
      </c>
    </row>
    <row r="709" spans="1:27" x14ac:dyDescent="0.45">
      <c r="A709" s="250"/>
      <c r="B709" s="250"/>
      <c r="C709" s="250"/>
      <c r="D709" s="250"/>
      <c r="E709" s="250"/>
      <c r="F709" s="251"/>
      <c r="G709" s="250"/>
      <c r="I709" s="260">
        <v>440</v>
      </c>
      <c r="J709" s="310">
        <v>169840</v>
      </c>
      <c r="K709" s="256">
        <v>2</v>
      </c>
      <c r="L709" s="250" t="s">
        <v>903</v>
      </c>
      <c r="M709" s="250" t="s">
        <v>875</v>
      </c>
      <c r="N709" s="250" t="s">
        <v>1006</v>
      </c>
      <c r="O709" s="250">
        <v>132</v>
      </c>
      <c r="P709" s="264">
        <v>100</v>
      </c>
      <c r="Q709" s="253">
        <v>6450</v>
      </c>
      <c r="R709" s="253">
        <f t="shared" si="123"/>
        <v>851400</v>
      </c>
      <c r="S709" s="258">
        <v>14</v>
      </c>
      <c r="T709" s="259">
        <v>0.6</v>
      </c>
      <c r="U709" s="253">
        <f t="shared" si="124"/>
        <v>510840</v>
      </c>
      <c r="V709" s="253">
        <f t="shared" si="125"/>
        <v>340560</v>
      </c>
      <c r="W709" s="253">
        <f t="shared" si="121"/>
        <v>510400</v>
      </c>
      <c r="X709" s="253">
        <f t="shared" si="121"/>
        <v>510402</v>
      </c>
      <c r="Y709" s="260">
        <v>10</v>
      </c>
      <c r="Z709" s="257">
        <v>0</v>
      </c>
      <c r="AA709" s="284">
        <v>0</v>
      </c>
    </row>
    <row r="710" spans="1:27" x14ac:dyDescent="0.45">
      <c r="A710" s="250"/>
      <c r="B710" s="250"/>
      <c r="C710" s="250"/>
      <c r="D710" s="250"/>
      <c r="E710" s="250"/>
      <c r="F710" s="251"/>
      <c r="G710" s="250"/>
      <c r="I710" s="260">
        <v>440</v>
      </c>
      <c r="J710" s="310">
        <v>169840</v>
      </c>
      <c r="K710" s="256">
        <v>3</v>
      </c>
      <c r="L710" s="250" t="s">
        <v>903</v>
      </c>
      <c r="M710" s="250" t="s">
        <v>872</v>
      </c>
      <c r="N710" s="250" t="s">
        <v>1006</v>
      </c>
      <c r="O710" s="250">
        <v>90</v>
      </c>
      <c r="P710" s="264">
        <v>100</v>
      </c>
      <c r="Q710" s="253">
        <v>6450</v>
      </c>
      <c r="R710" s="253">
        <f t="shared" si="123"/>
        <v>580500</v>
      </c>
      <c r="S710" s="258">
        <v>14</v>
      </c>
      <c r="T710" s="259">
        <v>0.18</v>
      </c>
      <c r="U710" s="253">
        <f t="shared" si="124"/>
        <v>104490</v>
      </c>
      <c r="V710" s="253">
        <f t="shared" si="125"/>
        <v>476010</v>
      </c>
      <c r="W710" s="253">
        <f t="shared" si="121"/>
        <v>645850</v>
      </c>
      <c r="X710" s="253">
        <f t="shared" si="121"/>
        <v>645853</v>
      </c>
      <c r="Y710" s="260">
        <v>10</v>
      </c>
      <c r="Z710" s="257">
        <v>0</v>
      </c>
      <c r="AA710" s="284">
        <v>0</v>
      </c>
    </row>
    <row r="711" spans="1:27" x14ac:dyDescent="0.45">
      <c r="A711" s="260">
        <v>503</v>
      </c>
      <c r="B711" s="260" t="s">
        <v>26</v>
      </c>
      <c r="C711" s="260">
        <v>32271</v>
      </c>
      <c r="D711" s="260">
        <v>1</v>
      </c>
      <c r="E711" s="260">
        <v>0</v>
      </c>
      <c r="F711" s="262">
        <v>87</v>
      </c>
      <c r="G711" s="260">
        <v>1</v>
      </c>
      <c r="H711" s="257">
        <v>487</v>
      </c>
      <c r="I711" s="260">
        <v>880</v>
      </c>
      <c r="J711" s="310">
        <f t="shared" si="116"/>
        <v>428560</v>
      </c>
      <c r="K711" s="256">
        <v>1</v>
      </c>
      <c r="L711" s="260"/>
      <c r="M711" s="250"/>
      <c r="N711" s="250" t="s">
        <v>1009</v>
      </c>
      <c r="O711" s="250"/>
      <c r="W711" s="253">
        <v>428560</v>
      </c>
      <c r="X711" s="253">
        <v>428560</v>
      </c>
      <c r="Y711" s="260">
        <v>50</v>
      </c>
      <c r="Z711" s="257">
        <v>0</v>
      </c>
      <c r="AA711" s="284">
        <v>0</v>
      </c>
    </row>
    <row r="712" spans="1:27" x14ac:dyDescent="0.45">
      <c r="A712" s="260">
        <v>504</v>
      </c>
      <c r="B712" s="260" t="s">
        <v>26</v>
      </c>
      <c r="C712" s="260">
        <v>66469</v>
      </c>
      <c r="D712" s="260">
        <v>5</v>
      </c>
      <c r="E712" s="260">
        <v>2</v>
      </c>
      <c r="F712" s="262">
        <v>58</v>
      </c>
      <c r="G712" s="260">
        <v>1</v>
      </c>
      <c r="H712" s="257">
        <v>2258</v>
      </c>
      <c r="I712" s="260">
        <v>130</v>
      </c>
      <c r="J712" s="310">
        <f t="shared" si="116"/>
        <v>293540</v>
      </c>
      <c r="K712" s="256">
        <v>1</v>
      </c>
      <c r="L712" s="260"/>
      <c r="N712" s="250" t="s">
        <v>1009</v>
      </c>
      <c r="W712" s="253">
        <v>293540</v>
      </c>
      <c r="X712" s="253">
        <v>293540</v>
      </c>
      <c r="Y712" s="260">
        <v>50</v>
      </c>
      <c r="Z712" s="257">
        <v>0</v>
      </c>
      <c r="AA712" s="284">
        <v>0</v>
      </c>
    </row>
    <row r="713" spans="1:27" x14ac:dyDescent="0.45">
      <c r="A713" s="260">
        <v>505</v>
      </c>
      <c r="B713" s="260" t="s">
        <v>26</v>
      </c>
      <c r="C713" s="260">
        <v>75189</v>
      </c>
      <c r="D713" s="260">
        <v>1</v>
      </c>
      <c r="E713" s="260">
        <v>0</v>
      </c>
      <c r="F713" s="262">
        <v>0</v>
      </c>
      <c r="G713" s="260">
        <v>1</v>
      </c>
      <c r="H713" s="257">
        <v>400</v>
      </c>
      <c r="I713" s="260">
        <v>130</v>
      </c>
      <c r="J713" s="310">
        <f t="shared" si="116"/>
        <v>52000</v>
      </c>
      <c r="K713" s="256">
        <v>1</v>
      </c>
      <c r="L713" s="260"/>
      <c r="N713" s="250" t="s">
        <v>1009</v>
      </c>
      <c r="W713" s="253">
        <v>52000</v>
      </c>
      <c r="X713" s="253">
        <v>52000</v>
      </c>
      <c r="Y713" s="260">
        <v>50</v>
      </c>
      <c r="Z713" s="257">
        <v>0</v>
      </c>
      <c r="AA713" s="284">
        <v>0</v>
      </c>
    </row>
    <row r="714" spans="1:27" x14ac:dyDescent="0.45">
      <c r="A714" s="260">
        <v>506</v>
      </c>
      <c r="B714" s="260" t="s">
        <v>26</v>
      </c>
      <c r="C714" s="260">
        <v>30225</v>
      </c>
      <c r="D714" s="260">
        <v>0</v>
      </c>
      <c r="E714" s="260">
        <v>1</v>
      </c>
      <c r="F714" s="262">
        <v>96</v>
      </c>
      <c r="G714" s="260">
        <v>1</v>
      </c>
      <c r="H714" s="257">
        <v>196</v>
      </c>
      <c r="I714" s="260">
        <v>130</v>
      </c>
      <c r="J714" s="310">
        <f t="shared" si="116"/>
        <v>25480</v>
      </c>
      <c r="K714" s="256">
        <v>1</v>
      </c>
      <c r="L714" s="260"/>
      <c r="N714" s="250" t="s">
        <v>1009</v>
      </c>
      <c r="W714" s="253">
        <v>25480</v>
      </c>
      <c r="X714" s="253">
        <v>25480</v>
      </c>
      <c r="Y714" s="260">
        <v>50</v>
      </c>
      <c r="Z714" s="257">
        <v>0</v>
      </c>
      <c r="AA714" s="284">
        <v>0</v>
      </c>
    </row>
    <row r="715" spans="1:27" x14ac:dyDescent="0.45">
      <c r="A715" s="260">
        <v>507</v>
      </c>
      <c r="B715" s="260" t="s">
        <v>26</v>
      </c>
      <c r="C715" s="260">
        <v>66409</v>
      </c>
      <c r="D715" s="260">
        <v>0</v>
      </c>
      <c r="E715" s="260">
        <v>2</v>
      </c>
      <c r="F715" s="262">
        <v>23</v>
      </c>
      <c r="G715" s="260">
        <v>1</v>
      </c>
      <c r="H715" s="257">
        <v>223</v>
      </c>
      <c r="I715" s="260">
        <v>1000</v>
      </c>
      <c r="J715" s="310">
        <f t="shared" si="116"/>
        <v>223000</v>
      </c>
      <c r="K715" s="256">
        <v>1</v>
      </c>
      <c r="L715" s="260"/>
      <c r="N715" s="250" t="s">
        <v>1009</v>
      </c>
      <c r="W715" s="253">
        <v>223000</v>
      </c>
      <c r="X715" s="253">
        <v>223000</v>
      </c>
      <c r="Y715" s="260">
        <v>50</v>
      </c>
      <c r="Z715" s="257">
        <v>0</v>
      </c>
      <c r="AA715" s="284">
        <v>0</v>
      </c>
    </row>
    <row r="716" spans="1:27" x14ac:dyDescent="0.45">
      <c r="A716" s="260">
        <v>508</v>
      </c>
      <c r="B716" s="260" t="s">
        <v>26</v>
      </c>
      <c r="C716" s="260">
        <v>30226</v>
      </c>
      <c r="D716" s="260">
        <v>0</v>
      </c>
      <c r="E716" s="260">
        <v>1</v>
      </c>
      <c r="F716" s="262">
        <v>86</v>
      </c>
      <c r="G716" s="260">
        <v>1</v>
      </c>
      <c r="H716" s="257">
        <v>186</v>
      </c>
      <c r="I716" s="260">
        <v>1000</v>
      </c>
      <c r="J716" s="310">
        <f t="shared" si="116"/>
        <v>186000</v>
      </c>
      <c r="K716" s="256">
        <v>1</v>
      </c>
      <c r="L716" s="260"/>
      <c r="N716" s="250" t="s">
        <v>1009</v>
      </c>
      <c r="W716" s="253">
        <v>186000</v>
      </c>
      <c r="X716" s="253">
        <v>186000</v>
      </c>
      <c r="Y716" s="260">
        <v>50</v>
      </c>
      <c r="Z716" s="257">
        <v>0</v>
      </c>
      <c r="AA716" s="284">
        <v>0</v>
      </c>
    </row>
    <row r="717" spans="1:27" x14ac:dyDescent="0.45">
      <c r="A717" s="260">
        <v>509</v>
      </c>
      <c r="B717" s="260" t="s">
        <v>26</v>
      </c>
      <c r="C717" s="260">
        <v>31680</v>
      </c>
      <c r="D717" s="260">
        <v>4</v>
      </c>
      <c r="E717" s="260">
        <v>0</v>
      </c>
      <c r="F717" s="262">
        <v>47</v>
      </c>
      <c r="G717" s="260">
        <v>1</v>
      </c>
      <c r="H717" s="257">
        <v>1647</v>
      </c>
      <c r="I717" s="260">
        <v>440</v>
      </c>
      <c r="J717" s="310">
        <f t="shared" si="116"/>
        <v>724680</v>
      </c>
      <c r="K717" s="256">
        <v>1</v>
      </c>
      <c r="L717" s="260"/>
      <c r="N717" s="250" t="s">
        <v>1009</v>
      </c>
      <c r="W717" s="253">
        <v>724680</v>
      </c>
      <c r="X717" s="253">
        <v>724680</v>
      </c>
      <c r="Y717" s="260">
        <v>50</v>
      </c>
      <c r="Z717" s="257">
        <v>0</v>
      </c>
      <c r="AA717" s="284">
        <v>0</v>
      </c>
    </row>
    <row r="718" spans="1:27" ht="28.5" x14ac:dyDescent="0.45">
      <c r="A718" s="250">
        <v>510</v>
      </c>
      <c r="B718" s="250" t="s">
        <v>26</v>
      </c>
      <c r="C718" s="250">
        <v>29536</v>
      </c>
      <c r="D718" s="250">
        <v>6</v>
      </c>
      <c r="E718" s="250">
        <v>0</v>
      </c>
      <c r="F718" s="251">
        <v>14</v>
      </c>
      <c r="G718" s="250">
        <v>1</v>
      </c>
      <c r="H718" s="257">
        <v>2414</v>
      </c>
      <c r="I718" s="260">
        <v>880</v>
      </c>
      <c r="J718" s="310">
        <f t="shared" si="116"/>
        <v>2124320</v>
      </c>
      <c r="K718" s="256">
        <v>1</v>
      </c>
      <c r="L718" s="290" t="s">
        <v>934</v>
      </c>
      <c r="M718" s="250" t="s">
        <v>872</v>
      </c>
      <c r="N718" s="256" t="s">
        <v>1006</v>
      </c>
      <c r="O718" s="260">
        <v>800</v>
      </c>
      <c r="P718" s="264">
        <v>100</v>
      </c>
      <c r="Q718" s="253">
        <v>2100</v>
      </c>
      <c r="R718" s="253">
        <f t="shared" ref="R718:R719" si="126">O718*Q718</f>
        <v>1680000</v>
      </c>
      <c r="S718" s="258">
        <v>20</v>
      </c>
      <c r="T718" s="259">
        <v>0.3</v>
      </c>
      <c r="U718" s="253">
        <f t="shared" ref="U718:U719" si="127">R718*T718</f>
        <v>504000</v>
      </c>
      <c r="V718" s="253">
        <f t="shared" ref="V718:V719" si="128">R718-U718</f>
        <v>1176000</v>
      </c>
      <c r="W718" s="253">
        <f t="shared" ref="W718:X719" si="129">V718+J718</f>
        <v>3300320</v>
      </c>
      <c r="X718" s="253">
        <f t="shared" si="129"/>
        <v>3300321</v>
      </c>
      <c r="Y718" s="260">
        <v>50</v>
      </c>
      <c r="Z718" s="257">
        <v>0</v>
      </c>
      <c r="AA718" s="284">
        <v>0</v>
      </c>
    </row>
    <row r="719" spans="1:27" x14ac:dyDescent="0.45">
      <c r="A719" s="250"/>
      <c r="B719" s="250"/>
      <c r="C719" s="250"/>
      <c r="D719" s="250"/>
      <c r="E719" s="250"/>
      <c r="F719" s="251"/>
      <c r="G719" s="250">
        <v>1</v>
      </c>
      <c r="J719" s="310">
        <v>2124320</v>
      </c>
      <c r="K719" s="256">
        <v>2</v>
      </c>
      <c r="L719" s="250" t="s">
        <v>903</v>
      </c>
      <c r="M719" s="250" t="s">
        <v>872</v>
      </c>
      <c r="N719" s="256" t="s">
        <v>1006</v>
      </c>
      <c r="O719" s="260">
        <v>690</v>
      </c>
      <c r="P719" s="264">
        <v>100</v>
      </c>
      <c r="Q719" s="253">
        <v>6450</v>
      </c>
      <c r="R719" s="253">
        <f t="shared" si="126"/>
        <v>4450500</v>
      </c>
      <c r="S719" s="258">
        <v>31</v>
      </c>
      <c r="T719" s="259">
        <v>0.52</v>
      </c>
      <c r="U719" s="253">
        <f t="shared" si="127"/>
        <v>2314260</v>
      </c>
      <c r="V719" s="253">
        <f t="shared" si="128"/>
        <v>2136240</v>
      </c>
      <c r="W719" s="253">
        <f t="shared" si="129"/>
        <v>4260560</v>
      </c>
      <c r="X719" s="253">
        <f t="shared" si="129"/>
        <v>4260562</v>
      </c>
      <c r="Y719" s="260">
        <v>50</v>
      </c>
      <c r="Z719" s="257">
        <v>0</v>
      </c>
      <c r="AA719" s="284">
        <v>0</v>
      </c>
    </row>
    <row r="720" spans="1:27" x14ac:dyDescent="0.45">
      <c r="A720" s="260">
        <v>511</v>
      </c>
      <c r="B720" s="260" t="s">
        <v>26</v>
      </c>
      <c r="C720" s="260">
        <v>38444</v>
      </c>
      <c r="D720" s="260">
        <v>0</v>
      </c>
      <c r="E720" s="260">
        <v>2</v>
      </c>
      <c r="F720" s="262">
        <v>17</v>
      </c>
      <c r="G720" s="260">
        <v>1</v>
      </c>
      <c r="H720" s="257">
        <v>217</v>
      </c>
      <c r="I720" s="260">
        <v>440</v>
      </c>
      <c r="J720" s="310">
        <f t="shared" si="116"/>
        <v>95480</v>
      </c>
      <c r="K720" s="256">
        <v>1</v>
      </c>
      <c r="L720" s="260"/>
      <c r="N720" s="256" t="s">
        <v>1009</v>
      </c>
      <c r="W720" s="253">
        <v>95480</v>
      </c>
      <c r="X720" s="253">
        <v>95480</v>
      </c>
      <c r="Y720" s="260">
        <v>50</v>
      </c>
      <c r="Z720" s="257">
        <v>0</v>
      </c>
      <c r="AA720" s="284">
        <v>0</v>
      </c>
    </row>
    <row r="721" spans="1:27" x14ac:dyDescent="0.45">
      <c r="A721" s="260">
        <v>512</v>
      </c>
      <c r="B721" s="260" t="s">
        <v>26</v>
      </c>
      <c r="C721" s="260">
        <v>26280</v>
      </c>
      <c r="D721" s="260">
        <v>8</v>
      </c>
      <c r="E721" s="260">
        <v>3</v>
      </c>
      <c r="F721" s="262">
        <v>6</v>
      </c>
      <c r="G721" s="263">
        <v>1</v>
      </c>
      <c r="H721" s="257">
        <v>3506</v>
      </c>
      <c r="I721" s="260">
        <v>200</v>
      </c>
      <c r="J721" s="310">
        <f t="shared" si="116"/>
        <v>701200</v>
      </c>
      <c r="K721" s="256">
        <v>1</v>
      </c>
      <c r="L721" s="260"/>
      <c r="N721" s="256" t="s">
        <v>1009</v>
      </c>
      <c r="W721" s="253">
        <v>701200</v>
      </c>
      <c r="X721" s="253">
        <v>701200</v>
      </c>
      <c r="Y721" s="260">
        <v>50</v>
      </c>
      <c r="Z721" s="257">
        <v>0</v>
      </c>
      <c r="AA721" s="284">
        <v>0</v>
      </c>
    </row>
    <row r="722" spans="1:27" x14ac:dyDescent="0.45">
      <c r="A722" s="250">
        <v>513</v>
      </c>
      <c r="B722" s="250" t="s">
        <v>26</v>
      </c>
      <c r="C722" s="250">
        <v>44786</v>
      </c>
      <c r="D722" s="250">
        <v>9</v>
      </c>
      <c r="E722" s="250">
        <v>3</v>
      </c>
      <c r="F722" s="251">
        <v>82</v>
      </c>
      <c r="G722" s="250">
        <v>1</v>
      </c>
      <c r="H722" s="257">
        <v>3982</v>
      </c>
      <c r="I722" s="260">
        <v>750</v>
      </c>
      <c r="J722" s="310">
        <f t="shared" si="116"/>
        <v>2986500</v>
      </c>
      <c r="K722" s="256">
        <v>1</v>
      </c>
      <c r="L722" s="250" t="s">
        <v>934</v>
      </c>
      <c r="M722" s="250" t="s">
        <v>872</v>
      </c>
      <c r="N722" s="256" t="s">
        <v>1009</v>
      </c>
      <c r="O722" s="260">
        <v>800</v>
      </c>
      <c r="P722" s="264">
        <v>100</v>
      </c>
      <c r="Q722" s="253">
        <v>2100</v>
      </c>
      <c r="R722" s="253">
        <f t="shared" ref="R722:R726" si="130">O722*Q722</f>
        <v>1680000</v>
      </c>
      <c r="S722" s="258">
        <v>20</v>
      </c>
      <c r="T722" s="259">
        <v>0.3</v>
      </c>
      <c r="U722" s="253">
        <f t="shared" ref="U722:U726" si="131">R722*T722</f>
        <v>504000</v>
      </c>
      <c r="V722" s="253">
        <f t="shared" ref="V722:V726" si="132">R722-U722</f>
        <v>1176000</v>
      </c>
      <c r="W722" s="253">
        <f t="shared" ref="W722:X726" si="133">V722+J722</f>
        <v>4162500</v>
      </c>
      <c r="X722" s="253">
        <f t="shared" si="133"/>
        <v>4162501</v>
      </c>
      <c r="Y722" s="260">
        <v>50</v>
      </c>
      <c r="Z722" s="257">
        <v>0</v>
      </c>
      <c r="AA722" s="284">
        <v>0</v>
      </c>
    </row>
    <row r="723" spans="1:27" x14ac:dyDescent="0.45">
      <c r="A723" s="260"/>
      <c r="D723" s="260"/>
      <c r="E723" s="260"/>
      <c r="F723" s="262"/>
      <c r="G723" s="260">
        <v>2</v>
      </c>
      <c r="I723" s="260">
        <v>750</v>
      </c>
      <c r="J723" s="310">
        <v>2986500</v>
      </c>
      <c r="K723" s="256">
        <v>2</v>
      </c>
      <c r="L723" s="260" t="s">
        <v>903</v>
      </c>
      <c r="M723" s="260" t="s">
        <v>872</v>
      </c>
      <c r="N723" s="256" t="s">
        <v>1006</v>
      </c>
      <c r="O723" s="260">
        <v>100</v>
      </c>
      <c r="P723" s="264">
        <v>100</v>
      </c>
      <c r="Q723" s="253">
        <v>6450</v>
      </c>
      <c r="R723" s="253">
        <f t="shared" si="130"/>
        <v>645000</v>
      </c>
      <c r="S723" s="258">
        <v>12</v>
      </c>
      <c r="T723" s="259">
        <v>0.14000000000000001</v>
      </c>
      <c r="U723" s="253">
        <f t="shared" si="131"/>
        <v>90300.000000000015</v>
      </c>
      <c r="V723" s="253">
        <f t="shared" si="132"/>
        <v>554700</v>
      </c>
      <c r="W723" s="253">
        <f t="shared" si="133"/>
        <v>3541200</v>
      </c>
      <c r="X723" s="253">
        <f t="shared" si="133"/>
        <v>3541202</v>
      </c>
      <c r="Y723" s="260">
        <v>50</v>
      </c>
      <c r="Z723" s="257">
        <v>0</v>
      </c>
      <c r="AA723" s="284">
        <v>0</v>
      </c>
    </row>
    <row r="724" spans="1:27" x14ac:dyDescent="0.45">
      <c r="A724" s="250">
        <v>514</v>
      </c>
      <c r="B724" s="250" t="s">
        <v>26</v>
      </c>
      <c r="C724" s="250">
        <v>38567</v>
      </c>
      <c r="D724" s="250">
        <v>5</v>
      </c>
      <c r="E724" s="250">
        <v>0</v>
      </c>
      <c r="F724" s="251">
        <v>0</v>
      </c>
      <c r="G724" s="268">
        <v>2</v>
      </c>
      <c r="H724" s="257">
        <v>2000</v>
      </c>
      <c r="I724" s="260">
        <v>380</v>
      </c>
      <c r="J724" s="310">
        <f t="shared" si="116"/>
        <v>760000</v>
      </c>
      <c r="K724" s="256">
        <v>1</v>
      </c>
      <c r="L724" s="250" t="s">
        <v>903</v>
      </c>
      <c r="M724" s="250" t="s">
        <v>888</v>
      </c>
      <c r="N724" s="256" t="s">
        <v>1006</v>
      </c>
      <c r="O724" s="250">
        <v>100</v>
      </c>
      <c r="P724" s="264">
        <v>100</v>
      </c>
      <c r="Q724" s="253">
        <v>6450</v>
      </c>
      <c r="R724" s="253">
        <f t="shared" si="130"/>
        <v>645000</v>
      </c>
      <c r="S724" s="270">
        <v>38</v>
      </c>
      <c r="T724" s="259">
        <v>0.66</v>
      </c>
      <c r="U724" s="253">
        <f t="shared" si="131"/>
        <v>425700</v>
      </c>
      <c r="V724" s="253">
        <f t="shared" si="132"/>
        <v>219300</v>
      </c>
      <c r="W724" s="253">
        <f t="shared" si="133"/>
        <v>979300</v>
      </c>
      <c r="X724" s="253">
        <f t="shared" si="133"/>
        <v>979301</v>
      </c>
      <c r="Y724" s="260">
        <v>50</v>
      </c>
      <c r="Z724" s="257">
        <v>0</v>
      </c>
      <c r="AA724" s="284">
        <v>0</v>
      </c>
    </row>
    <row r="725" spans="1:27" x14ac:dyDescent="0.45">
      <c r="A725" s="250">
        <v>515</v>
      </c>
      <c r="B725" s="250" t="s">
        <v>26</v>
      </c>
      <c r="C725" s="250">
        <v>67046</v>
      </c>
      <c r="D725" s="250">
        <v>0</v>
      </c>
      <c r="E725" s="250">
        <v>2</v>
      </c>
      <c r="F725" s="251">
        <v>29</v>
      </c>
      <c r="G725" s="268">
        <v>2</v>
      </c>
      <c r="H725" s="257">
        <v>229</v>
      </c>
      <c r="I725" s="260">
        <v>230</v>
      </c>
      <c r="J725" s="310">
        <f t="shared" si="116"/>
        <v>52670</v>
      </c>
      <c r="K725" s="256">
        <v>1</v>
      </c>
      <c r="L725" s="250" t="s">
        <v>903</v>
      </c>
      <c r="M725" s="250" t="s">
        <v>875</v>
      </c>
      <c r="N725" s="256" t="s">
        <v>1006</v>
      </c>
      <c r="O725" s="250">
        <v>117</v>
      </c>
      <c r="P725" s="264">
        <v>100</v>
      </c>
      <c r="Q725" s="253">
        <v>6450</v>
      </c>
      <c r="R725" s="253">
        <f t="shared" si="130"/>
        <v>754650</v>
      </c>
      <c r="S725" s="271">
        <v>48</v>
      </c>
      <c r="T725" s="259">
        <v>0.93</v>
      </c>
      <c r="U725" s="253">
        <f t="shared" si="131"/>
        <v>701824.5</v>
      </c>
      <c r="V725" s="253">
        <f t="shared" si="132"/>
        <v>52825.5</v>
      </c>
      <c r="W725" s="253">
        <f t="shared" si="133"/>
        <v>105495.5</v>
      </c>
      <c r="X725" s="253">
        <f t="shared" si="133"/>
        <v>105496.5</v>
      </c>
      <c r="Y725" s="260">
        <v>50</v>
      </c>
      <c r="Z725" s="257">
        <v>0</v>
      </c>
      <c r="AA725" s="284">
        <v>0</v>
      </c>
    </row>
    <row r="726" spans="1:27" x14ac:dyDescent="0.45">
      <c r="A726" s="250"/>
      <c r="B726" s="250"/>
      <c r="C726" s="250"/>
      <c r="D726" s="250"/>
      <c r="E726" s="250"/>
      <c r="F726" s="251"/>
      <c r="G726" s="268">
        <v>2</v>
      </c>
      <c r="K726" s="256">
        <v>2</v>
      </c>
      <c r="L726" s="250" t="s">
        <v>903</v>
      </c>
      <c r="M726" s="250" t="s">
        <v>872</v>
      </c>
      <c r="N726" s="256" t="s">
        <v>1006</v>
      </c>
      <c r="O726" s="250">
        <v>144</v>
      </c>
      <c r="P726" s="264">
        <v>100</v>
      </c>
      <c r="Q726" s="253">
        <v>6450</v>
      </c>
      <c r="R726" s="253">
        <f t="shared" si="130"/>
        <v>928800</v>
      </c>
      <c r="S726" s="271">
        <v>2</v>
      </c>
      <c r="T726" s="259">
        <v>0.02</v>
      </c>
      <c r="U726" s="253">
        <f t="shared" si="131"/>
        <v>18576</v>
      </c>
      <c r="V726" s="253">
        <f t="shared" si="132"/>
        <v>910224</v>
      </c>
      <c r="W726" s="253">
        <f t="shared" si="133"/>
        <v>910224</v>
      </c>
      <c r="X726" s="253">
        <f t="shared" si="133"/>
        <v>910226</v>
      </c>
      <c r="Y726" s="260">
        <v>50</v>
      </c>
      <c r="Z726" s="257">
        <v>0</v>
      </c>
      <c r="AA726" s="284">
        <v>0</v>
      </c>
    </row>
    <row r="727" spans="1:27" x14ac:dyDescent="0.45">
      <c r="A727" s="260">
        <v>516</v>
      </c>
      <c r="B727" s="260" t="s">
        <v>26</v>
      </c>
      <c r="C727" s="260">
        <v>53159</v>
      </c>
      <c r="D727" s="260">
        <v>5</v>
      </c>
      <c r="E727" s="260">
        <v>1</v>
      </c>
      <c r="F727" s="262">
        <v>50</v>
      </c>
      <c r="G727" s="263">
        <v>1</v>
      </c>
      <c r="H727" s="257">
        <v>2150</v>
      </c>
      <c r="I727" s="260">
        <v>170</v>
      </c>
      <c r="J727" s="310">
        <f t="shared" si="116"/>
        <v>365500</v>
      </c>
      <c r="K727" s="256">
        <v>1</v>
      </c>
      <c r="L727" s="260"/>
      <c r="N727" s="256" t="s">
        <v>1009</v>
      </c>
      <c r="O727" s="250"/>
      <c r="S727" s="271"/>
      <c r="W727" s="253">
        <v>365500</v>
      </c>
      <c r="X727" s="253">
        <v>365500</v>
      </c>
      <c r="Y727" s="260">
        <v>50</v>
      </c>
      <c r="Z727" s="257">
        <v>0</v>
      </c>
      <c r="AA727" s="284">
        <v>0</v>
      </c>
    </row>
    <row r="728" spans="1:27" x14ac:dyDescent="0.45">
      <c r="A728" s="260">
        <v>517</v>
      </c>
      <c r="B728" s="260" t="s">
        <v>26</v>
      </c>
      <c r="C728" s="260">
        <v>53160</v>
      </c>
      <c r="D728" s="260">
        <v>5</v>
      </c>
      <c r="E728" s="260">
        <v>1</v>
      </c>
      <c r="F728" s="262">
        <v>50</v>
      </c>
      <c r="G728" s="263">
        <v>1</v>
      </c>
      <c r="H728" s="257">
        <v>2150</v>
      </c>
      <c r="I728" s="260">
        <v>170</v>
      </c>
      <c r="J728" s="310">
        <f t="shared" si="116"/>
        <v>365500</v>
      </c>
      <c r="K728" s="256">
        <v>1</v>
      </c>
      <c r="L728" s="260"/>
      <c r="N728" s="256" t="s">
        <v>1009</v>
      </c>
      <c r="O728" s="250"/>
      <c r="S728" s="270"/>
      <c r="W728" s="253">
        <v>365500</v>
      </c>
      <c r="X728" s="253">
        <v>365500</v>
      </c>
      <c r="Y728" s="260">
        <v>50</v>
      </c>
      <c r="Z728" s="257">
        <v>0</v>
      </c>
      <c r="AA728" s="284">
        <v>0</v>
      </c>
    </row>
    <row r="729" spans="1:27" x14ac:dyDescent="0.45">
      <c r="A729" s="260">
        <v>518</v>
      </c>
      <c r="B729" s="260" t="s">
        <v>26</v>
      </c>
      <c r="C729" s="260">
        <v>53161</v>
      </c>
      <c r="D729" s="260">
        <v>5</v>
      </c>
      <c r="E729" s="260">
        <v>1</v>
      </c>
      <c r="F729" s="262">
        <v>51</v>
      </c>
      <c r="G729" s="263">
        <v>1</v>
      </c>
      <c r="H729" s="257">
        <v>2151</v>
      </c>
      <c r="I729" s="260">
        <v>170</v>
      </c>
      <c r="J729" s="310">
        <f t="shared" si="116"/>
        <v>365670</v>
      </c>
      <c r="K729" s="256">
        <v>1</v>
      </c>
      <c r="L729" s="260"/>
      <c r="N729" s="256" t="s">
        <v>1009</v>
      </c>
      <c r="S729" s="265"/>
      <c r="W729" s="253">
        <v>365670</v>
      </c>
      <c r="X729" s="253">
        <v>365670</v>
      </c>
      <c r="Y729" s="260">
        <v>50</v>
      </c>
      <c r="Z729" s="257">
        <v>0</v>
      </c>
      <c r="AA729" s="284">
        <v>0</v>
      </c>
    </row>
    <row r="730" spans="1:27" x14ac:dyDescent="0.45">
      <c r="A730" s="260">
        <v>519</v>
      </c>
      <c r="B730" s="260" t="s">
        <v>26</v>
      </c>
      <c r="C730" s="260">
        <v>53163</v>
      </c>
      <c r="D730" s="260">
        <v>3</v>
      </c>
      <c r="E730" s="260">
        <v>3</v>
      </c>
      <c r="F730" s="262">
        <v>39</v>
      </c>
      <c r="G730" s="263">
        <v>1</v>
      </c>
      <c r="H730" s="257">
        <v>1539</v>
      </c>
      <c r="I730" s="260">
        <v>170</v>
      </c>
      <c r="J730" s="310">
        <f t="shared" si="116"/>
        <v>261630</v>
      </c>
      <c r="K730" s="256">
        <v>1</v>
      </c>
      <c r="L730" s="260"/>
      <c r="N730" s="256" t="s">
        <v>1009</v>
      </c>
      <c r="S730" s="265"/>
      <c r="W730" s="253">
        <v>261630</v>
      </c>
      <c r="X730" s="253">
        <v>261630</v>
      </c>
      <c r="Y730" s="260">
        <v>50</v>
      </c>
      <c r="Z730" s="257">
        <v>0</v>
      </c>
      <c r="AA730" s="284">
        <v>0</v>
      </c>
    </row>
    <row r="731" spans="1:27" x14ac:dyDescent="0.45">
      <c r="A731" s="260">
        <v>520</v>
      </c>
      <c r="B731" s="260" t="s">
        <v>26</v>
      </c>
      <c r="C731" s="260">
        <v>53162</v>
      </c>
      <c r="D731" s="260">
        <v>3</v>
      </c>
      <c r="E731" s="260">
        <v>3</v>
      </c>
      <c r="F731" s="262">
        <v>39</v>
      </c>
      <c r="G731" s="263">
        <v>1</v>
      </c>
      <c r="H731" s="257">
        <v>1539</v>
      </c>
      <c r="I731" s="260">
        <v>170</v>
      </c>
      <c r="J731" s="310">
        <f t="shared" si="116"/>
        <v>261630</v>
      </c>
      <c r="K731" s="256">
        <v>1</v>
      </c>
      <c r="L731" s="260"/>
      <c r="N731" s="256" t="s">
        <v>1009</v>
      </c>
      <c r="S731" s="265"/>
      <c r="W731" s="253">
        <v>261630</v>
      </c>
      <c r="X731" s="253">
        <v>261630</v>
      </c>
      <c r="Y731" s="260">
        <v>50</v>
      </c>
      <c r="Z731" s="257">
        <v>0</v>
      </c>
      <c r="AA731" s="284">
        <v>0</v>
      </c>
    </row>
    <row r="732" spans="1:27" x14ac:dyDescent="0.45">
      <c r="A732" s="260">
        <v>521</v>
      </c>
      <c r="B732" s="260" t="s">
        <v>26</v>
      </c>
      <c r="C732" s="260">
        <v>26297</v>
      </c>
      <c r="D732" s="260">
        <v>12</v>
      </c>
      <c r="E732" s="260">
        <v>1</v>
      </c>
      <c r="F732" s="262">
        <v>36</v>
      </c>
      <c r="G732" s="263">
        <v>1</v>
      </c>
      <c r="H732" s="257">
        <v>4936</v>
      </c>
      <c r="I732" s="260">
        <v>170</v>
      </c>
      <c r="J732" s="310">
        <f t="shared" si="116"/>
        <v>839120</v>
      </c>
      <c r="K732" s="256">
        <v>1</v>
      </c>
      <c r="L732" s="260"/>
      <c r="N732" s="256" t="s">
        <v>1009</v>
      </c>
      <c r="S732" s="265"/>
      <c r="W732" s="253">
        <v>839120</v>
      </c>
      <c r="X732" s="253">
        <v>839120</v>
      </c>
      <c r="Y732" s="260">
        <v>50</v>
      </c>
      <c r="Z732" s="257">
        <v>0</v>
      </c>
      <c r="AA732" s="284">
        <v>0</v>
      </c>
    </row>
    <row r="733" spans="1:27" x14ac:dyDescent="0.45">
      <c r="A733" s="260">
        <v>522</v>
      </c>
      <c r="B733" s="260" t="s">
        <v>26</v>
      </c>
      <c r="C733" s="260">
        <v>78325</v>
      </c>
      <c r="D733" s="260">
        <v>3</v>
      </c>
      <c r="E733" s="260">
        <v>1</v>
      </c>
      <c r="F733" s="262">
        <v>0</v>
      </c>
      <c r="G733" s="263">
        <v>1</v>
      </c>
      <c r="H733" s="257">
        <v>1310</v>
      </c>
      <c r="I733" s="260">
        <v>170</v>
      </c>
      <c r="J733" s="310">
        <f t="shared" si="116"/>
        <v>222700</v>
      </c>
      <c r="K733" s="256">
        <v>1</v>
      </c>
      <c r="L733" s="260"/>
      <c r="N733" s="256" t="s">
        <v>1009</v>
      </c>
      <c r="S733" s="265"/>
      <c r="W733" s="253">
        <v>222700</v>
      </c>
      <c r="X733" s="253">
        <v>222700</v>
      </c>
      <c r="Y733" s="260">
        <v>50</v>
      </c>
      <c r="Z733" s="257">
        <v>0</v>
      </c>
      <c r="AA733" s="284">
        <v>0</v>
      </c>
    </row>
    <row r="734" spans="1:27" x14ac:dyDescent="0.45">
      <c r="A734" s="260">
        <v>523</v>
      </c>
      <c r="B734" s="260" t="s">
        <v>26</v>
      </c>
      <c r="C734" s="260">
        <v>42238</v>
      </c>
      <c r="D734" s="260">
        <v>16</v>
      </c>
      <c r="E734" s="260">
        <v>1</v>
      </c>
      <c r="F734" s="262">
        <v>50</v>
      </c>
      <c r="G734" s="263">
        <v>1</v>
      </c>
      <c r="H734" s="257">
        <v>6550</v>
      </c>
      <c r="I734" s="260">
        <v>170</v>
      </c>
      <c r="J734" s="310">
        <f t="shared" si="116"/>
        <v>1113500</v>
      </c>
      <c r="K734" s="256">
        <v>1</v>
      </c>
      <c r="L734" s="260"/>
      <c r="N734" s="256" t="s">
        <v>1009</v>
      </c>
      <c r="S734" s="265"/>
      <c r="W734" s="253">
        <v>1113500</v>
      </c>
      <c r="X734" s="253">
        <v>1113500</v>
      </c>
      <c r="Y734" s="260">
        <v>50</v>
      </c>
      <c r="Z734" s="257">
        <v>0</v>
      </c>
      <c r="AA734" s="284">
        <v>0</v>
      </c>
    </row>
    <row r="735" spans="1:27" x14ac:dyDescent="0.45">
      <c r="A735" s="260">
        <v>524</v>
      </c>
      <c r="B735" s="260" t="s">
        <v>26</v>
      </c>
      <c r="C735" s="260">
        <v>40631</v>
      </c>
      <c r="D735" s="260">
        <v>4</v>
      </c>
      <c r="E735" s="260">
        <v>0</v>
      </c>
      <c r="F735" s="262">
        <v>0</v>
      </c>
      <c r="G735" s="260"/>
      <c r="H735" s="257">
        <v>1600</v>
      </c>
      <c r="I735" s="260">
        <v>170</v>
      </c>
      <c r="J735" s="310">
        <f t="shared" si="116"/>
        <v>272000</v>
      </c>
      <c r="K735" s="256">
        <v>1</v>
      </c>
      <c r="L735" s="260" t="s">
        <v>1026</v>
      </c>
      <c r="S735" s="265"/>
      <c r="W735" s="253" t="s">
        <v>987</v>
      </c>
      <c r="Z735" s="257">
        <v>0</v>
      </c>
      <c r="AA735" s="260" t="s">
        <v>1026</v>
      </c>
    </row>
    <row r="736" spans="1:27" x14ac:dyDescent="0.45">
      <c r="A736" s="260">
        <v>525</v>
      </c>
      <c r="B736" s="260" t="s">
        <v>26</v>
      </c>
      <c r="C736" s="260">
        <v>42239</v>
      </c>
      <c r="D736" s="260">
        <v>16</v>
      </c>
      <c r="E736" s="260">
        <v>1</v>
      </c>
      <c r="F736" s="262">
        <v>50</v>
      </c>
      <c r="G736" s="260"/>
      <c r="H736" s="257">
        <v>6550</v>
      </c>
      <c r="I736" s="260">
        <v>170</v>
      </c>
      <c r="J736" s="310">
        <f t="shared" si="116"/>
        <v>1113500</v>
      </c>
      <c r="K736" s="256">
        <v>1</v>
      </c>
      <c r="L736" s="260" t="s">
        <v>1026</v>
      </c>
      <c r="S736" s="265"/>
      <c r="Z736" s="257">
        <v>0</v>
      </c>
      <c r="AA736" s="260" t="s">
        <v>1026</v>
      </c>
    </row>
    <row r="737" spans="1:30" x14ac:dyDescent="0.45">
      <c r="A737" s="260">
        <v>526</v>
      </c>
      <c r="B737" s="260" t="s">
        <v>26</v>
      </c>
      <c r="C737" s="260">
        <v>26941</v>
      </c>
      <c r="D737" s="260">
        <v>9</v>
      </c>
      <c r="E737" s="260">
        <v>1</v>
      </c>
      <c r="F737" s="262">
        <v>55</v>
      </c>
      <c r="G737" s="263">
        <v>1</v>
      </c>
      <c r="H737" s="257">
        <v>3755</v>
      </c>
      <c r="I737" s="260">
        <v>170</v>
      </c>
      <c r="J737" s="310">
        <f t="shared" si="116"/>
        <v>638350</v>
      </c>
      <c r="K737" s="256">
        <v>1</v>
      </c>
      <c r="L737" s="260"/>
      <c r="N737" s="256" t="s">
        <v>1009</v>
      </c>
      <c r="S737" s="265"/>
      <c r="W737" s="253">
        <f>J737</f>
        <v>638350</v>
      </c>
      <c r="X737" s="257">
        <v>638350</v>
      </c>
      <c r="Y737" s="260">
        <v>50</v>
      </c>
      <c r="Z737" s="257">
        <v>0</v>
      </c>
      <c r="AA737" s="284">
        <v>0</v>
      </c>
    </row>
    <row r="738" spans="1:30" x14ac:dyDescent="0.45">
      <c r="A738" s="260">
        <v>527</v>
      </c>
      <c r="B738" s="260" t="s">
        <v>26</v>
      </c>
      <c r="C738" s="260">
        <v>58134</v>
      </c>
      <c r="D738" s="260">
        <v>13</v>
      </c>
      <c r="E738" s="260">
        <v>1</v>
      </c>
      <c r="F738" s="262">
        <v>6</v>
      </c>
      <c r="G738" s="263">
        <v>1</v>
      </c>
      <c r="H738" s="257">
        <v>5306</v>
      </c>
      <c r="I738" s="260">
        <v>750</v>
      </c>
      <c r="J738" s="310">
        <f t="shared" si="116"/>
        <v>3979500</v>
      </c>
      <c r="K738" s="256">
        <v>1</v>
      </c>
      <c r="L738" s="260"/>
      <c r="N738" s="256" t="s">
        <v>1009</v>
      </c>
      <c r="S738" s="265"/>
      <c r="W738" s="253">
        <f t="shared" ref="W738:W744" si="134">J738</f>
        <v>3979500</v>
      </c>
      <c r="X738" s="257">
        <v>3979500</v>
      </c>
      <c r="Y738" s="260">
        <v>50</v>
      </c>
      <c r="Z738" s="257">
        <v>0</v>
      </c>
      <c r="AA738" s="284">
        <v>0</v>
      </c>
    </row>
    <row r="739" spans="1:30" x14ac:dyDescent="0.45">
      <c r="A739" s="260">
        <v>528</v>
      </c>
      <c r="B739" s="260" t="s">
        <v>26</v>
      </c>
      <c r="C739" s="260">
        <v>6921</v>
      </c>
      <c r="D739" s="260">
        <v>1</v>
      </c>
      <c r="E739" s="260">
        <v>0</v>
      </c>
      <c r="F739" s="262">
        <v>0</v>
      </c>
      <c r="G739" s="263">
        <v>1</v>
      </c>
      <c r="H739" s="257">
        <v>400</v>
      </c>
      <c r="I739" s="260">
        <v>750</v>
      </c>
      <c r="J739" s="310">
        <f t="shared" si="116"/>
        <v>300000</v>
      </c>
      <c r="K739" s="256">
        <v>1</v>
      </c>
      <c r="L739" s="260"/>
      <c r="N739" s="256" t="s">
        <v>1009</v>
      </c>
      <c r="S739" s="265"/>
      <c r="W739" s="253">
        <f t="shared" si="134"/>
        <v>300000</v>
      </c>
      <c r="X739" s="257">
        <v>300000</v>
      </c>
      <c r="Y739" s="260">
        <v>50</v>
      </c>
      <c r="Z739" s="257">
        <v>0</v>
      </c>
      <c r="AA739" s="284">
        <v>0</v>
      </c>
    </row>
    <row r="740" spans="1:30" x14ac:dyDescent="0.45">
      <c r="A740" s="260">
        <v>529</v>
      </c>
      <c r="B740" s="260" t="s">
        <v>26</v>
      </c>
      <c r="C740" s="260">
        <v>6920</v>
      </c>
      <c r="D740" s="260">
        <v>1</v>
      </c>
      <c r="E740" s="260">
        <v>0</v>
      </c>
      <c r="F740" s="262">
        <v>0</v>
      </c>
      <c r="G740" s="263">
        <v>1</v>
      </c>
      <c r="H740" s="257">
        <v>400</v>
      </c>
      <c r="I740" s="260">
        <v>750</v>
      </c>
      <c r="J740" s="310">
        <f t="shared" si="116"/>
        <v>300000</v>
      </c>
      <c r="K740" s="256">
        <v>1</v>
      </c>
      <c r="L740" s="260"/>
      <c r="N740" s="256" t="s">
        <v>1009</v>
      </c>
      <c r="S740" s="265"/>
      <c r="W740" s="253">
        <f t="shared" si="134"/>
        <v>300000</v>
      </c>
      <c r="X740" s="257">
        <v>300000</v>
      </c>
      <c r="Y740" s="260">
        <v>50</v>
      </c>
      <c r="Z740" s="257">
        <v>0</v>
      </c>
      <c r="AA740" s="284">
        <v>0</v>
      </c>
    </row>
    <row r="741" spans="1:30" x14ac:dyDescent="0.45">
      <c r="A741" s="260">
        <v>530</v>
      </c>
      <c r="B741" s="260" t="s">
        <v>26</v>
      </c>
      <c r="C741" s="260">
        <v>6919</v>
      </c>
      <c r="D741" s="260">
        <v>1</v>
      </c>
      <c r="E741" s="260">
        <v>0</v>
      </c>
      <c r="F741" s="262">
        <v>0</v>
      </c>
      <c r="G741" s="263">
        <v>1</v>
      </c>
      <c r="H741" s="257">
        <v>400</v>
      </c>
      <c r="I741" s="260">
        <v>750</v>
      </c>
      <c r="J741" s="310">
        <f t="shared" si="116"/>
        <v>300000</v>
      </c>
      <c r="K741" s="256">
        <v>1</v>
      </c>
      <c r="L741" s="260"/>
      <c r="N741" s="256" t="s">
        <v>1009</v>
      </c>
      <c r="S741" s="265"/>
      <c r="W741" s="253">
        <f t="shared" si="134"/>
        <v>300000</v>
      </c>
      <c r="X741" s="257">
        <v>300000</v>
      </c>
      <c r="Y741" s="260">
        <v>50</v>
      </c>
      <c r="Z741" s="257">
        <v>0</v>
      </c>
      <c r="AA741" s="284">
        <v>0</v>
      </c>
    </row>
    <row r="742" spans="1:30" x14ac:dyDescent="0.45">
      <c r="A742" s="260">
        <v>531</v>
      </c>
      <c r="B742" s="260" t="s">
        <v>26</v>
      </c>
      <c r="C742" s="260">
        <v>6918</v>
      </c>
      <c r="D742" s="260">
        <v>2</v>
      </c>
      <c r="E742" s="260">
        <v>0</v>
      </c>
      <c r="F742" s="262">
        <v>0</v>
      </c>
      <c r="G742" s="263">
        <v>1</v>
      </c>
      <c r="H742" s="257">
        <v>800</v>
      </c>
      <c r="I742" s="260">
        <v>750</v>
      </c>
      <c r="J742" s="310">
        <f t="shared" si="116"/>
        <v>600000</v>
      </c>
      <c r="K742" s="256">
        <v>1</v>
      </c>
      <c r="L742" s="260"/>
      <c r="N742" s="256" t="s">
        <v>1009</v>
      </c>
      <c r="S742" s="265"/>
      <c r="W742" s="253">
        <f t="shared" si="134"/>
        <v>600000</v>
      </c>
      <c r="X742" s="257">
        <v>600000</v>
      </c>
      <c r="Y742" s="260">
        <v>50</v>
      </c>
      <c r="Z742" s="257">
        <v>0</v>
      </c>
      <c r="AA742" s="284">
        <v>0</v>
      </c>
    </row>
    <row r="743" spans="1:30" x14ac:dyDescent="0.45">
      <c r="A743" s="260">
        <v>532</v>
      </c>
      <c r="B743" s="260" t="s">
        <v>26</v>
      </c>
      <c r="C743" s="260">
        <v>6917</v>
      </c>
      <c r="D743" s="260">
        <v>1</v>
      </c>
      <c r="E743" s="260">
        <v>0</v>
      </c>
      <c r="F743" s="262">
        <v>0</v>
      </c>
      <c r="G743" s="263">
        <v>1</v>
      </c>
      <c r="H743" s="257">
        <v>400</v>
      </c>
      <c r="I743" s="260">
        <v>750</v>
      </c>
      <c r="J743" s="310">
        <f t="shared" si="116"/>
        <v>300000</v>
      </c>
      <c r="K743" s="256">
        <v>1</v>
      </c>
      <c r="L743" s="260"/>
      <c r="N743" s="256" t="s">
        <v>1009</v>
      </c>
      <c r="S743" s="265"/>
      <c r="W743" s="253">
        <f t="shared" si="134"/>
        <v>300000</v>
      </c>
      <c r="X743" s="257">
        <v>300000</v>
      </c>
      <c r="Y743" s="260">
        <v>50</v>
      </c>
      <c r="Z743" s="257">
        <v>0</v>
      </c>
      <c r="AA743" s="284">
        <v>0</v>
      </c>
    </row>
    <row r="744" spans="1:30" x14ac:dyDescent="0.45">
      <c r="A744" s="260">
        <v>533</v>
      </c>
      <c r="B744" s="260" t="s">
        <v>26</v>
      </c>
      <c r="C744" s="260">
        <v>6916</v>
      </c>
      <c r="D744" s="260">
        <v>2</v>
      </c>
      <c r="E744" s="260">
        <v>0</v>
      </c>
      <c r="F744" s="262">
        <v>0</v>
      </c>
      <c r="G744" s="263">
        <v>1</v>
      </c>
      <c r="H744" s="257">
        <v>800</v>
      </c>
      <c r="I744" s="260">
        <v>750</v>
      </c>
      <c r="J744" s="310">
        <f t="shared" si="116"/>
        <v>600000</v>
      </c>
      <c r="K744" s="256">
        <v>1</v>
      </c>
      <c r="L744" s="260"/>
      <c r="N744" s="256" t="s">
        <v>1009</v>
      </c>
      <c r="S744" s="265"/>
      <c r="W744" s="253">
        <f t="shared" si="134"/>
        <v>600000</v>
      </c>
      <c r="X744" s="257">
        <v>600000</v>
      </c>
      <c r="Y744" s="260">
        <v>50</v>
      </c>
      <c r="Z744" s="257">
        <v>0</v>
      </c>
      <c r="AA744" s="284">
        <v>0</v>
      </c>
    </row>
    <row r="745" spans="1:30" x14ac:dyDescent="0.45">
      <c r="A745" s="250">
        <v>534</v>
      </c>
      <c r="B745" s="250" t="s">
        <v>26</v>
      </c>
      <c r="C745" s="250">
        <v>6915</v>
      </c>
      <c r="D745" s="250">
        <v>1</v>
      </c>
      <c r="E745" s="250">
        <v>0</v>
      </c>
      <c r="F745" s="251">
        <v>0</v>
      </c>
      <c r="G745" s="250">
        <v>2</v>
      </c>
      <c r="H745" s="257">
        <v>400</v>
      </c>
      <c r="I745" s="260">
        <v>750</v>
      </c>
      <c r="J745" s="310">
        <f t="shared" si="116"/>
        <v>300000</v>
      </c>
      <c r="K745" s="256">
        <v>1</v>
      </c>
      <c r="L745" s="250" t="s">
        <v>903</v>
      </c>
      <c r="M745" s="250" t="s">
        <v>872</v>
      </c>
      <c r="N745" s="256" t="s">
        <v>1006</v>
      </c>
      <c r="O745" s="250">
        <v>49</v>
      </c>
      <c r="P745" s="264">
        <v>100</v>
      </c>
      <c r="Q745" s="253">
        <v>6450</v>
      </c>
      <c r="R745" s="253">
        <f t="shared" ref="R745:R757" si="135">O745*Q745</f>
        <v>316050</v>
      </c>
      <c r="S745" s="271">
        <v>22</v>
      </c>
      <c r="T745" s="259">
        <v>0.34</v>
      </c>
      <c r="U745" s="253">
        <f t="shared" ref="U745:U757" si="136">R745*T745</f>
        <v>107457.00000000001</v>
      </c>
      <c r="V745" s="253">
        <f t="shared" ref="V745:V758" si="137">R745-U745</f>
        <v>208593</v>
      </c>
      <c r="W745" s="253">
        <f>V745+J745</f>
        <v>508593</v>
      </c>
      <c r="X745" s="253">
        <f>W745+K745</f>
        <v>508594</v>
      </c>
      <c r="Y745" s="260">
        <v>50</v>
      </c>
      <c r="Z745" s="257">
        <v>0</v>
      </c>
      <c r="AA745" s="284">
        <v>0</v>
      </c>
    </row>
    <row r="746" spans="1:30" x14ac:dyDescent="0.45">
      <c r="A746" s="250"/>
      <c r="B746" s="250"/>
      <c r="C746" s="250"/>
      <c r="D746" s="250"/>
      <c r="E746" s="250"/>
      <c r="F746" s="251"/>
      <c r="G746" s="250">
        <v>2</v>
      </c>
      <c r="J746" s="310">
        <v>300000</v>
      </c>
      <c r="K746" s="256">
        <v>2</v>
      </c>
      <c r="L746" s="250" t="s">
        <v>947</v>
      </c>
      <c r="M746" s="250" t="s">
        <v>872</v>
      </c>
      <c r="N746" s="256" t="s">
        <v>1006</v>
      </c>
      <c r="O746" s="250">
        <v>100</v>
      </c>
      <c r="P746" s="264">
        <v>100</v>
      </c>
      <c r="Q746" s="253">
        <v>6550</v>
      </c>
      <c r="R746" s="253">
        <f t="shared" si="135"/>
        <v>655000</v>
      </c>
      <c r="S746" s="271">
        <v>10</v>
      </c>
      <c r="T746" s="259">
        <v>0.1</v>
      </c>
      <c r="U746" s="253">
        <f t="shared" si="136"/>
        <v>65500</v>
      </c>
      <c r="V746" s="253">
        <f t="shared" si="137"/>
        <v>589500</v>
      </c>
      <c r="W746" s="253">
        <f t="shared" ref="W746:X755" si="138">V746+J746</f>
        <v>889500</v>
      </c>
      <c r="X746" s="253">
        <f t="shared" ref="W746:X787" si="139">P746/4*J745+W746</f>
        <v>8389500</v>
      </c>
      <c r="Y746" s="253">
        <v>0</v>
      </c>
      <c r="Z746" s="257">
        <v>8380500</v>
      </c>
      <c r="AA746" s="284">
        <v>0.02</v>
      </c>
      <c r="AD746" s="248"/>
    </row>
    <row r="747" spans="1:30" x14ac:dyDescent="0.45">
      <c r="A747" s="250">
        <v>535</v>
      </c>
      <c r="B747" s="250" t="s">
        <v>26</v>
      </c>
      <c r="C747" s="250">
        <v>6914</v>
      </c>
      <c r="D747" s="250">
        <v>1</v>
      </c>
      <c r="E747" s="250">
        <v>0</v>
      </c>
      <c r="F747" s="251">
        <v>0</v>
      </c>
      <c r="G747" s="250">
        <v>2</v>
      </c>
      <c r="H747" s="257">
        <v>400</v>
      </c>
      <c r="I747" s="260">
        <v>750</v>
      </c>
      <c r="J747" s="310">
        <f t="shared" ref="J747:J815" si="140">H747*I747</f>
        <v>300000</v>
      </c>
      <c r="K747" s="256">
        <v>1</v>
      </c>
      <c r="L747" s="250" t="s">
        <v>903</v>
      </c>
      <c r="M747" s="250" t="s">
        <v>875</v>
      </c>
      <c r="N747" s="256" t="s">
        <v>1006</v>
      </c>
      <c r="O747" s="250">
        <v>50</v>
      </c>
      <c r="P747" s="264">
        <v>100</v>
      </c>
      <c r="Q747" s="253">
        <v>6450</v>
      </c>
      <c r="R747" s="253">
        <f t="shared" si="135"/>
        <v>322500</v>
      </c>
      <c r="S747" s="270">
        <v>19</v>
      </c>
      <c r="T747" s="259">
        <v>0.93</v>
      </c>
      <c r="U747" s="253">
        <f t="shared" si="136"/>
        <v>299925</v>
      </c>
      <c r="V747" s="253">
        <f t="shared" si="137"/>
        <v>22575</v>
      </c>
      <c r="W747" s="253">
        <f t="shared" si="138"/>
        <v>322575</v>
      </c>
      <c r="X747" s="253">
        <f t="shared" si="138"/>
        <v>322576</v>
      </c>
      <c r="Y747" s="260">
        <v>50</v>
      </c>
      <c r="Z747" s="257">
        <v>0</v>
      </c>
      <c r="AA747" s="284">
        <v>0</v>
      </c>
    </row>
    <row r="748" spans="1:30" x14ac:dyDescent="0.45">
      <c r="A748" s="250">
        <v>536</v>
      </c>
      <c r="B748" s="250" t="s">
        <v>26</v>
      </c>
      <c r="C748" s="250">
        <v>6913</v>
      </c>
      <c r="D748" s="250">
        <v>2</v>
      </c>
      <c r="E748" s="250">
        <v>0</v>
      </c>
      <c r="F748" s="251">
        <v>0</v>
      </c>
      <c r="G748" s="250">
        <v>2</v>
      </c>
      <c r="H748" s="257">
        <v>800</v>
      </c>
      <c r="I748" s="260">
        <v>750</v>
      </c>
      <c r="J748" s="310">
        <f t="shared" si="140"/>
        <v>600000</v>
      </c>
      <c r="K748" s="256">
        <v>1</v>
      </c>
      <c r="L748" s="250" t="s">
        <v>903</v>
      </c>
      <c r="M748" s="250" t="s">
        <v>875</v>
      </c>
      <c r="N748" s="256" t="s">
        <v>1006</v>
      </c>
      <c r="O748" s="250">
        <v>84</v>
      </c>
      <c r="P748" s="264">
        <v>100</v>
      </c>
      <c r="Q748" s="253">
        <v>6450</v>
      </c>
      <c r="R748" s="253">
        <f t="shared" si="135"/>
        <v>541800</v>
      </c>
      <c r="S748" s="270">
        <v>37</v>
      </c>
      <c r="T748" s="259">
        <v>0.93</v>
      </c>
      <c r="U748" s="253">
        <f t="shared" si="136"/>
        <v>503874</v>
      </c>
      <c r="V748" s="253">
        <f t="shared" si="137"/>
        <v>37926</v>
      </c>
      <c r="W748" s="253">
        <f t="shared" si="138"/>
        <v>637926</v>
      </c>
      <c r="X748" s="253">
        <f t="shared" si="138"/>
        <v>637927</v>
      </c>
      <c r="Y748" s="260">
        <v>50</v>
      </c>
      <c r="Z748" s="257">
        <v>0</v>
      </c>
      <c r="AA748" s="284">
        <v>0</v>
      </c>
    </row>
    <row r="749" spans="1:30" x14ac:dyDescent="0.45">
      <c r="A749" s="250">
        <v>537</v>
      </c>
      <c r="B749" s="250" t="s">
        <v>26</v>
      </c>
      <c r="C749" s="250">
        <v>6912</v>
      </c>
      <c r="D749" s="250">
        <v>2</v>
      </c>
      <c r="E749" s="250">
        <v>0</v>
      </c>
      <c r="F749" s="251">
        <v>0</v>
      </c>
      <c r="G749" s="250">
        <v>2</v>
      </c>
      <c r="H749" s="257">
        <v>800</v>
      </c>
      <c r="I749" s="260">
        <v>750</v>
      </c>
      <c r="J749" s="310">
        <f t="shared" si="140"/>
        <v>600000</v>
      </c>
      <c r="K749" s="256">
        <v>1</v>
      </c>
      <c r="L749" s="250" t="s">
        <v>903</v>
      </c>
      <c r="M749" s="250" t="s">
        <v>875</v>
      </c>
      <c r="N749" s="256" t="s">
        <v>1006</v>
      </c>
      <c r="O749" s="250">
        <v>208</v>
      </c>
      <c r="P749" s="264">
        <v>100</v>
      </c>
      <c r="Q749" s="253">
        <v>6450</v>
      </c>
      <c r="R749" s="253">
        <f t="shared" si="135"/>
        <v>1341600</v>
      </c>
      <c r="S749" s="258">
        <v>25</v>
      </c>
      <c r="T749" s="259">
        <v>0.93</v>
      </c>
      <c r="U749" s="253">
        <f t="shared" si="136"/>
        <v>1247688</v>
      </c>
      <c r="V749" s="253">
        <f t="shared" si="137"/>
        <v>93912</v>
      </c>
      <c r="W749" s="253">
        <f t="shared" si="138"/>
        <v>693912</v>
      </c>
      <c r="X749" s="253">
        <f t="shared" si="138"/>
        <v>693913</v>
      </c>
      <c r="Y749" s="260">
        <v>50</v>
      </c>
      <c r="Z749" s="257">
        <v>0</v>
      </c>
      <c r="AA749" s="284">
        <v>0</v>
      </c>
    </row>
    <row r="750" spans="1:30" x14ac:dyDescent="0.45">
      <c r="A750" s="250">
        <v>538</v>
      </c>
      <c r="B750" s="250" t="s">
        <v>26</v>
      </c>
      <c r="C750" s="250">
        <v>14712</v>
      </c>
      <c r="D750" s="250">
        <v>1</v>
      </c>
      <c r="E750" s="250">
        <v>0</v>
      </c>
      <c r="F750" s="251">
        <v>0</v>
      </c>
      <c r="G750" s="250">
        <v>2</v>
      </c>
      <c r="H750" s="257">
        <v>400</v>
      </c>
      <c r="I750" s="260">
        <v>750</v>
      </c>
      <c r="J750" s="310">
        <f t="shared" si="140"/>
        <v>300000</v>
      </c>
      <c r="K750" s="256">
        <v>1</v>
      </c>
      <c r="L750" s="250" t="s">
        <v>909</v>
      </c>
      <c r="M750" s="250" t="s">
        <v>875</v>
      </c>
      <c r="N750" s="256" t="s">
        <v>1006</v>
      </c>
      <c r="O750" s="250">
        <v>117</v>
      </c>
      <c r="P750" s="264">
        <v>100</v>
      </c>
      <c r="Q750" s="253">
        <v>2550</v>
      </c>
      <c r="R750" s="253">
        <f t="shared" si="135"/>
        <v>298350</v>
      </c>
      <c r="S750" s="258">
        <v>25</v>
      </c>
      <c r="T750" s="259">
        <v>0.93</v>
      </c>
      <c r="U750" s="253">
        <f t="shared" si="136"/>
        <v>277465.5</v>
      </c>
      <c r="V750" s="253">
        <f t="shared" si="137"/>
        <v>20884.5</v>
      </c>
      <c r="W750" s="253">
        <f t="shared" si="138"/>
        <v>320884.5</v>
      </c>
      <c r="X750" s="253">
        <f t="shared" si="138"/>
        <v>320885.5</v>
      </c>
      <c r="Y750" s="260">
        <v>50</v>
      </c>
      <c r="Z750" s="257">
        <v>0</v>
      </c>
      <c r="AA750" s="284">
        <v>0</v>
      </c>
    </row>
    <row r="751" spans="1:30" x14ac:dyDescent="0.45">
      <c r="A751" s="250">
        <v>539</v>
      </c>
      <c r="B751" s="250" t="s">
        <v>26</v>
      </c>
      <c r="C751" s="250">
        <v>14711</v>
      </c>
      <c r="D751" s="250">
        <v>1</v>
      </c>
      <c r="E751" s="250">
        <v>0</v>
      </c>
      <c r="F751" s="251">
        <v>0</v>
      </c>
      <c r="G751" s="250">
        <v>2</v>
      </c>
      <c r="H751" s="257">
        <v>400</v>
      </c>
      <c r="I751" s="260">
        <v>750</v>
      </c>
      <c r="J751" s="310">
        <f t="shared" si="140"/>
        <v>300000</v>
      </c>
      <c r="K751" s="256">
        <v>1</v>
      </c>
      <c r="L751" s="250" t="s">
        <v>909</v>
      </c>
      <c r="M751" s="250" t="s">
        <v>875</v>
      </c>
      <c r="N751" s="256" t="s">
        <v>1006</v>
      </c>
      <c r="O751" s="250">
        <v>60</v>
      </c>
      <c r="P751" s="264">
        <v>100</v>
      </c>
      <c r="Q751" s="253">
        <v>2550</v>
      </c>
      <c r="R751" s="253">
        <f t="shared" si="135"/>
        <v>153000</v>
      </c>
      <c r="S751" s="258">
        <v>10</v>
      </c>
      <c r="T751" s="259">
        <v>0.4</v>
      </c>
      <c r="U751" s="253">
        <f t="shared" si="136"/>
        <v>61200</v>
      </c>
      <c r="V751" s="253">
        <f t="shared" si="137"/>
        <v>91800</v>
      </c>
      <c r="W751" s="253">
        <f t="shared" si="138"/>
        <v>391800</v>
      </c>
      <c r="X751" s="253">
        <f t="shared" si="138"/>
        <v>391801</v>
      </c>
      <c r="Y751" s="260">
        <v>50</v>
      </c>
      <c r="Z751" s="257">
        <v>0</v>
      </c>
      <c r="AA751" s="284">
        <v>0</v>
      </c>
    </row>
    <row r="752" spans="1:30" x14ac:dyDescent="0.45">
      <c r="A752" s="260">
        <v>540</v>
      </c>
      <c r="B752" s="260" t="s">
        <v>26</v>
      </c>
      <c r="C752" s="260">
        <v>6911</v>
      </c>
      <c r="D752" s="260">
        <v>2</v>
      </c>
      <c r="E752" s="260">
        <v>0</v>
      </c>
      <c r="F752" s="262">
        <v>0</v>
      </c>
      <c r="G752" s="260">
        <v>1</v>
      </c>
      <c r="H752" s="257">
        <v>800</v>
      </c>
      <c r="I752" s="260">
        <v>750</v>
      </c>
      <c r="J752" s="310">
        <f t="shared" si="140"/>
        <v>600000</v>
      </c>
      <c r="K752" s="256">
        <v>1</v>
      </c>
      <c r="L752" s="260"/>
      <c r="N752" s="256" t="s">
        <v>1009</v>
      </c>
      <c r="S752" s="265"/>
      <c r="W752" s="253">
        <f t="shared" si="138"/>
        <v>600000</v>
      </c>
      <c r="X752" s="253">
        <f t="shared" si="138"/>
        <v>600001</v>
      </c>
      <c r="Y752" s="260">
        <v>50</v>
      </c>
      <c r="Z752" s="257">
        <v>0</v>
      </c>
      <c r="AA752" s="284">
        <v>0</v>
      </c>
    </row>
    <row r="753" spans="1:31" x14ac:dyDescent="0.45">
      <c r="A753" s="260">
        <v>541</v>
      </c>
      <c r="B753" s="260" t="s">
        <v>26</v>
      </c>
      <c r="C753" s="260">
        <v>6910</v>
      </c>
      <c r="D753" s="260">
        <v>2</v>
      </c>
      <c r="E753" s="260">
        <v>2</v>
      </c>
      <c r="F753" s="262">
        <v>0</v>
      </c>
      <c r="G753" s="263">
        <v>1</v>
      </c>
      <c r="H753" s="257">
        <v>820</v>
      </c>
      <c r="I753" s="260">
        <v>750</v>
      </c>
      <c r="J753" s="310">
        <f t="shared" si="140"/>
        <v>615000</v>
      </c>
      <c r="K753" s="256">
        <v>1</v>
      </c>
      <c r="L753" s="260"/>
      <c r="N753" s="256" t="s">
        <v>1009</v>
      </c>
      <c r="S753" s="265"/>
      <c r="W753" s="253">
        <f t="shared" si="138"/>
        <v>615000</v>
      </c>
      <c r="X753" s="253">
        <f t="shared" si="138"/>
        <v>615001</v>
      </c>
      <c r="Y753" s="260">
        <v>50</v>
      </c>
      <c r="Z753" s="257">
        <v>0</v>
      </c>
      <c r="AA753" s="284">
        <v>0</v>
      </c>
    </row>
    <row r="754" spans="1:31" x14ac:dyDescent="0.45">
      <c r="A754" s="250">
        <v>542</v>
      </c>
      <c r="B754" s="250" t="s">
        <v>26</v>
      </c>
      <c r="C754" s="250">
        <v>26457</v>
      </c>
      <c r="D754" s="250">
        <v>2</v>
      </c>
      <c r="E754" s="250">
        <v>0</v>
      </c>
      <c r="F754" s="251">
        <v>78</v>
      </c>
      <c r="G754" s="250">
        <v>2</v>
      </c>
      <c r="H754" s="257">
        <v>878</v>
      </c>
      <c r="I754" s="260">
        <v>230</v>
      </c>
      <c r="J754" s="310">
        <f t="shared" si="140"/>
        <v>201940</v>
      </c>
      <c r="K754" s="256">
        <v>1</v>
      </c>
      <c r="L754" s="250" t="s">
        <v>903</v>
      </c>
      <c r="M754" s="250" t="s">
        <v>872</v>
      </c>
      <c r="N754" s="256" t="s">
        <v>1006</v>
      </c>
      <c r="O754" s="250">
        <v>212</v>
      </c>
      <c r="P754" s="264">
        <v>100</v>
      </c>
      <c r="Q754" s="253">
        <v>6450</v>
      </c>
      <c r="R754" s="253">
        <f t="shared" si="135"/>
        <v>1367400</v>
      </c>
      <c r="S754" s="270">
        <v>18</v>
      </c>
      <c r="T754" s="259">
        <v>0.26</v>
      </c>
      <c r="U754" s="253">
        <f t="shared" si="136"/>
        <v>355524</v>
      </c>
      <c r="V754" s="253">
        <f t="shared" si="137"/>
        <v>1011876</v>
      </c>
      <c r="W754" s="253">
        <f t="shared" si="138"/>
        <v>1213816</v>
      </c>
      <c r="X754" s="253">
        <f t="shared" si="138"/>
        <v>1213817</v>
      </c>
      <c r="Y754" s="260">
        <v>50</v>
      </c>
      <c r="Z754" s="257">
        <v>0</v>
      </c>
      <c r="AA754" s="284">
        <v>0</v>
      </c>
    </row>
    <row r="755" spans="1:31" x14ac:dyDescent="0.45">
      <c r="A755" s="260">
        <v>543</v>
      </c>
      <c r="B755" s="260" t="s">
        <v>26</v>
      </c>
      <c r="C755" s="260">
        <v>19032</v>
      </c>
      <c r="D755" s="260">
        <v>1</v>
      </c>
      <c r="E755" s="260">
        <v>2</v>
      </c>
      <c r="F755" s="262">
        <v>26</v>
      </c>
      <c r="G755" s="260"/>
      <c r="H755" s="257">
        <v>626</v>
      </c>
      <c r="I755" s="260">
        <v>230</v>
      </c>
      <c r="J755" s="310">
        <f t="shared" si="140"/>
        <v>143980</v>
      </c>
      <c r="K755" s="256">
        <v>1</v>
      </c>
      <c r="L755" s="260" t="s">
        <v>1023</v>
      </c>
      <c r="S755" s="265"/>
      <c r="U755" s="253">
        <f t="shared" si="136"/>
        <v>0</v>
      </c>
      <c r="V755" s="253">
        <f t="shared" si="137"/>
        <v>0</v>
      </c>
      <c r="W755" s="253">
        <f t="shared" si="139"/>
        <v>0</v>
      </c>
      <c r="X755" s="257">
        <f t="shared" si="138"/>
        <v>1</v>
      </c>
      <c r="Y755" s="260">
        <v>50</v>
      </c>
      <c r="Z755" s="257">
        <v>0</v>
      </c>
      <c r="AA755" s="260" t="s">
        <v>1026</v>
      </c>
    </row>
    <row r="756" spans="1:31" x14ac:dyDescent="0.45">
      <c r="A756" s="260">
        <v>544</v>
      </c>
      <c r="B756" s="260" t="s">
        <v>26</v>
      </c>
      <c r="C756" s="260">
        <v>75824</v>
      </c>
      <c r="D756" s="260">
        <v>5</v>
      </c>
      <c r="E756" s="260">
        <v>0</v>
      </c>
      <c r="F756" s="262">
        <v>17</v>
      </c>
      <c r="G756" s="263">
        <v>1</v>
      </c>
      <c r="H756" s="257">
        <v>2017</v>
      </c>
      <c r="I756" s="260">
        <v>170</v>
      </c>
      <c r="J756" s="310">
        <f t="shared" si="140"/>
        <v>342890</v>
      </c>
      <c r="K756" s="256">
        <v>1</v>
      </c>
      <c r="L756" s="260"/>
      <c r="N756" s="256" t="s">
        <v>1009</v>
      </c>
      <c r="S756" s="265"/>
      <c r="U756" s="253">
        <f t="shared" si="136"/>
        <v>0</v>
      </c>
      <c r="V756" s="253">
        <f t="shared" si="137"/>
        <v>0</v>
      </c>
      <c r="W756" s="253">
        <v>342890</v>
      </c>
      <c r="X756" s="253">
        <v>342890</v>
      </c>
      <c r="Y756" s="260">
        <v>50</v>
      </c>
      <c r="Z756" s="257">
        <v>0</v>
      </c>
      <c r="AA756" s="285">
        <v>0</v>
      </c>
    </row>
    <row r="757" spans="1:31" x14ac:dyDescent="0.45">
      <c r="A757" s="250">
        <v>545</v>
      </c>
      <c r="B757" s="250" t="s">
        <v>26</v>
      </c>
      <c r="C757" s="250">
        <v>67094</v>
      </c>
      <c r="D757" s="250">
        <v>10</v>
      </c>
      <c r="E757" s="250">
        <v>1</v>
      </c>
      <c r="F757" s="251">
        <v>18</v>
      </c>
      <c r="G757" s="268">
        <v>2</v>
      </c>
      <c r="H757" s="257">
        <v>48.75</v>
      </c>
      <c r="I757" s="260">
        <v>180</v>
      </c>
      <c r="J757" s="310">
        <f t="shared" si="140"/>
        <v>8775</v>
      </c>
      <c r="K757" s="256">
        <v>2</v>
      </c>
      <c r="L757" s="302" t="s">
        <v>913</v>
      </c>
      <c r="M757" s="250"/>
      <c r="N757" s="256" t="s">
        <v>1006</v>
      </c>
      <c r="O757" s="268">
        <v>195</v>
      </c>
      <c r="P757" s="264">
        <v>100</v>
      </c>
      <c r="Q757" s="253">
        <v>6550</v>
      </c>
      <c r="R757" s="253">
        <f t="shared" si="135"/>
        <v>1277250</v>
      </c>
      <c r="S757" s="270">
        <v>6</v>
      </c>
      <c r="T757" s="259">
        <v>0.06</v>
      </c>
      <c r="U757" s="253">
        <f t="shared" si="136"/>
        <v>76635</v>
      </c>
      <c r="V757" s="253">
        <f t="shared" si="137"/>
        <v>1200615</v>
      </c>
      <c r="W757" s="253">
        <f>V757+J757</f>
        <v>1209390</v>
      </c>
      <c r="X757" s="253">
        <f t="shared" si="139"/>
        <v>9781640</v>
      </c>
      <c r="Y757" s="260">
        <v>50</v>
      </c>
      <c r="Z757" s="257">
        <v>0</v>
      </c>
      <c r="AA757" s="284">
        <v>0</v>
      </c>
    </row>
    <row r="758" spans="1:31" ht="30.75" x14ac:dyDescent="0.45">
      <c r="A758" s="303"/>
      <c r="B758" s="302"/>
      <c r="C758" s="302"/>
      <c r="D758" s="302"/>
      <c r="E758" s="302"/>
      <c r="F758" s="304"/>
      <c r="G758" s="268">
        <v>3</v>
      </c>
      <c r="H758" s="257">
        <v>715</v>
      </c>
      <c r="I758" s="260">
        <v>180</v>
      </c>
      <c r="J758" s="310">
        <f t="shared" si="140"/>
        <v>128700</v>
      </c>
      <c r="K758" s="256">
        <v>3</v>
      </c>
      <c r="L758" s="305" t="s">
        <v>1027</v>
      </c>
      <c r="M758" s="302"/>
      <c r="N758" s="291" t="s">
        <v>1022</v>
      </c>
      <c r="O758" s="268">
        <v>2860</v>
      </c>
      <c r="Q758" s="253">
        <v>550</v>
      </c>
      <c r="R758" s="253">
        <f>Q758*O758</f>
        <v>1573000</v>
      </c>
      <c r="S758" s="270">
        <v>6</v>
      </c>
      <c r="T758" s="259">
        <v>0.06</v>
      </c>
      <c r="U758" s="253">
        <f>R758*T758</f>
        <v>94380</v>
      </c>
      <c r="V758" s="253">
        <f t="shared" si="137"/>
        <v>1478620</v>
      </c>
      <c r="W758" s="253">
        <f>V758+J758</f>
        <v>1607320</v>
      </c>
      <c r="X758" s="253">
        <f t="shared" si="139"/>
        <v>1607320</v>
      </c>
      <c r="Y758" s="260">
        <v>0</v>
      </c>
      <c r="Z758" s="253">
        <v>1607320</v>
      </c>
      <c r="AA758" s="284">
        <v>0.3</v>
      </c>
      <c r="AD758" s="248"/>
    </row>
    <row r="759" spans="1:31" x14ac:dyDescent="0.45">
      <c r="A759" s="303"/>
      <c r="B759" s="302"/>
      <c r="C759" s="302"/>
      <c r="D759" s="302"/>
      <c r="E759" s="302"/>
      <c r="F759" s="304"/>
      <c r="G759" s="268">
        <v>1</v>
      </c>
      <c r="H759" s="257">
        <v>3354.25</v>
      </c>
      <c r="I759" s="260">
        <v>180</v>
      </c>
      <c r="J759" s="310">
        <f t="shared" si="140"/>
        <v>603765</v>
      </c>
      <c r="K759" s="256">
        <v>4</v>
      </c>
      <c r="L759" s="305"/>
      <c r="M759" s="302"/>
      <c r="N759" s="256" t="s">
        <v>1009</v>
      </c>
      <c r="O759" s="250"/>
      <c r="S759" s="270"/>
      <c r="W759" s="253">
        <f t="shared" ref="W759:X759" si="141">V759+J759</f>
        <v>603765</v>
      </c>
      <c r="X759" s="253">
        <f t="shared" si="141"/>
        <v>603769</v>
      </c>
      <c r="Y759" s="260">
        <v>50</v>
      </c>
      <c r="Z759" s="257">
        <v>0</v>
      </c>
      <c r="AA759" s="284">
        <v>0</v>
      </c>
    </row>
    <row r="760" spans="1:31" x14ac:dyDescent="0.45">
      <c r="A760" s="260">
        <v>546</v>
      </c>
      <c r="B760" s="260" t="s">
        <v>26</v>
      </c>
      <c r="C760" s="260">
        <v>75781</v>
      </c>
      <c r="D760" s="260">
        <v>5</v>
      </c>
      <c r="E760" s="260">
        <v>2</v>
      </c>
      <c r="F760" s="262">
        <v>30</v>
      </c>
      <c r="G760" s="263">
        <v>1</v>
      </c>
      <c r="H760" s="257">
        <v>2230</v>
      </c>
      <c r="I760" s="260">
        <v>170</v>
      </c>
      <c r="J760" s="310">
        <f t="shared" si="140"/>
        <v>379100</v>
      </c>
      <c r="K760" s="256">
        <v>1</v>
      </c>
      <c r="L760" s="260"/>
      <c r="N760" s="256" t="s">
        <v>1009</v>
      </c>
      <c r="S760" s="265"/>
      <c r="W760" s="253">
        <v>379100</v>
      </c>
      <c r="X760" s="253">
        <v>379100</v>
      </c>
      <c r="Y760" s="260">
        <v>50</v>
      </c>
      <c r="Z760" s="257">
        <v>0</v>
      </c>
      <c r="AA760" s="284">
        <v>0</v>
      </c>
    </row>
    <row r="761" spans="1:31" x14ac:dyDescent="0.45">
      <c r="A761" s="260">
        <v>547</v>
      </c>
      <c r="B761" s="260" t="s">
        <v>26</v>
      </c>
      <c r="C761" s="260">
        <v>67047</v>
      </c>
      <c r="D761" s="260">
        <v>2</v>
      </c>
      <c r="E761" s="260">
        <v>0</v>
      </c>
      <c r="F761" s="262">
        <v>38</v>
      </c>
      <c r="G761" s="260">
        <v>2</v>
      </c>
      <c r="H761" s="257">
        <v>838</v>
      </c>
      <c r="I761" s="260">
        <v>230</v>
      </c>
      <c r="J761" s="310">
        <f t="shared" si="140"/>
        <v>192740</v>
      </c>
      <c r="K761" s="256">
        <v>1</v>
      </c>
      <c r="L761" s="260" t="s">
        <v>903</v>
      </c>
      <c r="M761" s="260" t="s">
        <v>872</v>
      </c>
      <c r="N761" s="256" t="s">
        <v>1006</v>
      </c>
      <c r="O761" s="260">
        <v>288</v>
      </c>
      <c r="P761" s="264">
        <v>100</v>
      </c>
      <c r="Q761" s="253">
        <v>6450</v>
      </c>
      <c r="R761" s="253">
        <f t="shared" ref="R761:R762" si="142">O761*Q761</f>
        <v>1857600</v>
      </c>
      <c r="S761" s="265">
        <v>33</v>
      </c>
      <c r="T761" s="259">
        <v>0.56000000000000005</v>
      </c>
      <c r="U761" s="253">
        <f t="shared" ref="U761:U762" si="143">R761*T761</f>
        <v>1040256.0000000001</v>
      </c>
      <c r="V761" s="253">
        <f t="shared" ref="V761:V762" si="144">R761-U761</f>
        <v>817343.99999999988</v>
      </c>
      <c r="W761" s="253">
        <f>V761+J761</f>
        <v>1010083.9999999999</v>
      </c>
      <c r="X761" s="253">
        <f>W761+K761</f>
        <v>1010084.9999999999</v>
      </c>
      <c r="Y761" s="260">
        <v>50</v>
      </c>
      <c r="Z761" s="257">
        <v>0</v>
      </c>
      <c r="AA761" s="284">
        <v>0</v>
      </c>
    </row>
    <row r="762" spans="1:31" x14ac:dyDescent="0.45">
      <c r="A762" s="260"/>
      <c r="D762" s="260"/>
      <c r="E762" s="260"/>
      <c r="F762" s="262"/>
      <c r="G762" s="260"/>
      <c r="J762" s="310">
        <v>192740</v>
      </c>
      <c r="K762" s="256">
        <v>2</v>
      </c>
      <c r="L762" s="260" t="s">
        <v>909</v>
      </c>
      <c r="M762" s="260" t="s">
        <v>872</v>
      </c>
      <c r="N762" s="256" t="s">
        <v>1006</v>
      </c>
      <c r="O762" s="260">
        <v>288</v>
      </c>
      <c r="P762" s="264">
        <v>100</v>
      </c>
      <c r="Q762" s="253">
        <v>2550</v>
      </c>
      <c r="R762" s="253">
        <f t="shared" si="142"/>
        <v>734400</v>
      </c>
      <c r="S762" s="265">
        <v>30</v>
      </c>
      <c r="T762" s="259">
        <v>0.5</v>
      </c>
      <c r="U762" s="253">
        <f t="shared" si="143"/>
        <v>367200</v>
      </c>
      <c r="V762" s="253">
        <f t="shared" si="144"/>
        <v>367200</v>
      </c>
      <c r="W762" s="253">
        <f>V762+J762</f>
        <v>559940</v>
      </c>
      <c r="X762" s="253">
        <f>W762+K762</f>
        <v>559942</v>
      </c>
      <c r="Y762" s="260">
        <v>50</v>
      </c>
      <c r="Z762" s="257">
        <v>0</v>
      </c>
      <c r="AA762" s="284">
        <v>0</v>
      </c>
    </row>
    <row r="763" spans="1:31" x14ac:dyDescent="0.45">
      <c r="A763" s="260">
        <v>548</v>
      </c>
      <c r="B763" s="260" t="s">
        <v>26</v>
      </c>
      <c r="C763" s="260">
        <v>38678</v>
      </c>
      <c r="D763" s="260">
        <v>2</v>
      </c>
      <c r="E763" s="260">
        <v>0</v>
      </c>
      <c r="F763" s="262">
        <v>61</v>
      </c>
      <c r="G763" s="260">
        <v>1</v>
      </c>
      <c r="H763" s="257">
        <v>861</v>
      </c>
      <c r="I763" s="260">
        <v>880</v>
      </c>
      <c r="J763" s="310">
        <f t="shared" si="140"/>
        <v>757680</v>
      </c>
      <c r="K763" s="256">
        <v>1</v>
      </c>
      <c r="L763" s="260"/>
      <c r="N763" s="256" t="s">
        <v>1009</v>
      </c>
      <c r="S763" s="265"/>
      <c r="W763" s="253">
        <v>757680</v>
      </c>
      <c r="X763" s="253">
        <v>757680</v>
      </c>
      <c r="Y763" s="260">
        <v>50</v>
      </c>
      <c r="Z763" s="257">
        <v>0</v>
      </c>
      <c r="AA763" s="284">
        <v>0</v>
      </c>
    </row>
    <row r="764" spans="1:31" s="31" customFormat="1" ht="28.5" x14ac:dyDescent="0.45">
      <c r="A764" s="319">
        <v>549</v>
      </c>
      <c r="B764" s="319" t="s">
        <v>26</v>
      </c>
      <c r="C764" s="319">
        <v>67048</v>
      </c>
      <c r="D764" s="319">
        <v>1</v>
      </c>
      <c r="E764" s="319">
        <v>2</v>
      </c>
      <c r="F764" s="320">
        <v>99</v>
      </c>
      <c r="G764" s="319">
        <v>3</v>
      </c>
      <c r="H764" s="319">
        <v>157.5</v>
      </c>
      <c r="I764" s="321">
        <v>1000</v>
      </c>
      <c r="J764" s="322">
        <f t="shared" si="140"/>
        <v>157500</v>
      </c>
      <c r="K764" s="319">
        <v>1</v>
      </c>
      <c r="L764" s="319" t="s">
        <v>1013</v>
      </c>
      <c r="M764" s="319" t="s">
        <v>872</v>
      </c>
      <c r="N764" s="323" t="s">
        <v>1022</v>
      </c>
      <c r="O764" s="319">
        <v>630</v>
      </c>
      <c r="P764" s="319">
        <v>100</v>
      </c>
      <c r="Q764" s="324">
        <v>3500</v>
      </c>
      <c r="R764" s="324">
        <f>Q764*O764</f>
        <v>2205000</v>
      </c>
      <c r="S764" s="324">
        <v>6</v>
      </c>
      <c r="T764" s="325">
        <v>0.06</v>
      </c>
      <c r="U764" s="319">
        <f>R764*T764</f>
        <v>132300</v>
      </c>
      <c r="V764" s="326">
        <f>R764-U764</f>
        <v>2072700</v>
      </c>
      <c r="W764" s="327">
        <f>V764+J764</f>
        <v>2230200</v>
      </c>
      <c r="X764" s="319">
        <f>J764*P764%+V764</f>
        <v>2230200</v>
      </c>
      <c r="Y764" s="319">
        <v>0</v>
      </c>
      <c r="Z764" s="328">
        <v>2230200</v>
      </c>
      <c r="AA764" s="329">
        <v>0.3</v>
      </c>
      <c r="AB764" s="330"/>
      <c r="AC764" s="331"/>
      <c r="AD764" s="331"/>
      <c r="AE764" s="332"/>
    </row>
    <row r="765" spans="1:31" s="31" customFormat="1" ht="18" x14ac:dyDescent="0.4">
      <c r="A765" s="319"/>
      <c r="B765" s="319"/>
      <c r="C765" s="319"/>
      <c r="D765" s="319"/>
      <c r="E765" s="319"/>
      <c r="F765" s="333"/>
      <c r="G765" s="319"/>
      <c r="H765" s="333">
        <v>52.5</v>
      </c>
      <c r="I765" s="321">
        <v>1000</v>
      </c>
      <c r="J765" s="322">
        <f t="shared" si="140"/>
        <v>52500</v>
      </c>
      <c r="K765" s="319">
        <v>2</v>
      </c>
      <c r="L765" s="333" t="s">
        <v>903</v>
      </c>
      <c r="M765" s="319" t="s">
        <v>872</v>
      </c>
      <c r="N765" s="319" t="s">
        <v>1006</v>
      </c>
      <c r="O765" s="319">
        <v>210</v>
      </c>
      <c r="P765" s="319">
        <v>100</v>
      </c>
      <c r="Q765" s="333">
        <v>6450</v>
      </c>
      <c r="R765" s="324">
        <f>Q765*O765</f>
        <v>1354500</v>
      </c>
      <c r="S765" s="324">
        <v>6</v>
      </c>
      <c r="T765" s="334">
        <v>0.06</v>
      </c>
      <c r="U765" s="319">
        <f t="shared" ref="U765:U767" si="145">R765*T765</f>
        <v>81270</v>
      </c>
      <c r="V765" s="326">
        <f t="shared" ref="V765:V767" si="146">R765-U765</f>
        <v>1273230</v>
      </c>
      <c r="W765" s="335">
        <f>V765+J765</f>
        <v>1325730</v>
      </c>
      <c r="X765" s="333">
        <f>J764*P765%+V765</f>
        <v>1430730</v>
      </c>
      <c r="Y765" s="333">
        <v>50</v>
      </c>
      <c r="Z765" s="333">
        <v>0</v>
      </c>
      <c r="AA765" s="329">
        <v>0</v>
      </c>
      <c r="AB765" s="336"/>
      <c r="AC765" s="337"/>
      <c r="AD765" s="338"/>
      <c r="AE765" s="338"/>
    </row>
    <row r="766" spans="1:31" s="31" customFormat="1" ht="28.5" x14ac:dyDescent="0.45">
      <c r="A766" s="319"/>
      <c r="B766" s="319"/>
      <c r="C766" s="319"/>
      <c r="D766" s="319"/>
      <c r="E766" s="319"/>
      <c r="F766" s="333"/>
      <c r="G766" s="319"/>
      <c r="H766" s="333">
        <v>21</v>
      </c>
      <c r="I766" s="321">
        <v>1000</v>
      </c>
      <c r="J766" s="322">
        <f t="shared" si="140"/>
        <v>21000</v>
      </c>
      <c r="K766" s="319">
        <v>3</v>
      </c>
      <c r="L766" s="333" t="s">
        <v>1013</v>
      </c>
      <c r="M766" s="319" t="s">
        <v>872</v>
      </c>
      <c r="N766" s="323" t="s">
        <v>1022</v>
      </c>
      <c r="O766" s="319">
        <v>84</v>
      </c>
      <c r="P766" s="319">
        <v>100</v>
      </c>
      <c r="Q766" s="333">
        <v>5550</v>
      </c>
      <c r="R766" s="324">
        <f>Q766*O766</f>
        <v>466200</v>
      </c>
      <c r="S766" s="324">
        <v>6</v>
      </c>
      <c r="T766" s="334">
        <v>0.06</v>
      </c>
      <c r="U766" s="319">
        <f t="shared" si="145"/>
        <v>27972</v>
      </c>
      <c r="V766" s="326">
        <f t="shared" si="146"/>
        <v>438228</v>
      </c>
      <c r="W766" s="335">
        <f>V766+J766</f>
        <v>459228</v>
      </c>
      <c r="X766" s="333">
        <f>J764*P766%+V766</f>
        <v>595728</v>
      </c>
      <c r="Y766" s="333">
        <v>0</v>
      </c>
      <c r="Z766" s="339">
        <v>499041</v>
      </c>
      <c r="AA766" s="329">
        <v>0.3</v>
      </c>
      <c r="AB766" s="330"/>
      <c r="AC766" s="331"/>
      <c r="AD766" s="331"/>
      <c r="AE766" s="332"/>
    </row>
    <row r="767" spans="1:31" s="31" customFormat="1" ht="28.5" x14ac:dyDescent="0.45">
      <c r="A767" s="319"/>
      <c r="B767" s="319"/>
      <c r="C767" s="319"/>
      <c r="D767" s="319"/>
      <c r="E767" s="319"/>
      <c r="F767" s="333"/>
      <c r="G767" s="319"/>
      <c r="H767" s="333">
        <v>10.25</v>
      </c>
      <c r="I767" s="321">
        <v>1000</v>
      </c>
      <c r="J767" s="322">
        <f t="shared" si="140"/>
        <v>10250</v>
      </c>
      <c r="K767" s="319">
        <v>4</v>
      </c>
      <c r="L767" s="320" t="s">
        <v>1028</v>
      </c>
      <c r="M767" s="319"/>
      <c r="N767" s="323" t="s">
        <v>1022</v>
      </c>
      <c r="O767" s="319">
        <v>41</v>
      </c>
      <c r="P767" s="319"/>
      <c r="Q767" s="320">
        <v>550</v>
      </c>
      <c r="R767" s="324">
        <f>O767*Q767</f>
        <v>22550</v>
      </c>
      <c r="S767" s="324">
        <v>6</v>
      </c>
      <c r="T767" s="334">
        <v>0.06</v>
      </c>
      <c r="U767" s="319">
        <f t="shared" si="145"/>
        <v>1353</v>
      </c>
      <c r="V767" s="326">
        <f t="shared" si="146"/>
        <v>21197</v>
      </c>
      <c r="W767" s="335">
        <f>V767+J764</f>
        <v>178697</v>
      </c>
      <c r="X767" s="333">
        <f>J764*P767%+V767</f>
        <v>21197</v>
      </c>
      <c r="Y767" s="333">
        <v>0</v>
      </c>
      <c r="Z767" s="339">
        <v>50904.5</v>
      </c>
      <c r="AA767" s="329">
        <v>0.3</v>
      </c>
      <c r="AB767" s="330"/>
      <c r="AC767" s="331"/>
      <c r="AD767" s="331"/>
      <c r="AE767" s="332"/>
    </row>
    <row r="768" spans="1:31" x14ac:dyDescent="0.45">
      <c r="A768" s="260">
        <v>550</v>
      </c>
      <c r="B768" s="260" t="s">
        <v>26</v>
      </c>
      <c r="C768" s="260">
        <v>38565</v>
      </c>
      <c r="D768" s="260">
        <v>5</v>
      </c>
      <c r="E768" s="260">
        <v>0</v>
      </c>
      <c r="F768" s="262">
        <v>0</v>
      </c>
      <c r="G768" s="263">
        <v>1</v>
      </c>
      <c r="H768" s="257">
        <v>2000</v>
      </c>
      <c r="I768" s="260">
        <v>630</v>
      </c>
      <c r="J768" s="310">
        <f t="shared" si="140"/>
        <v>1260000</v>
      </c>
      <c r="K768" s="256">
        <v>1</v>
      </c>
      <c r="L768" s="260"/>
      <c r="N768" s="256" t="s">
        <v>1009</v>
      </c>
      <c r="S768" s="265"/>
      <c r="W768" s="253">
        <v>1260000</v>
      </c>
      <c r="X768" s="253">
        <v>1260000</v>
      </c>
      <c r="Y768" s="260">
        <v>50</v>
      </c>
      <c r="Z768" s="257">
        <v>0</v>
      </c>
      <c r="AA768" s="284">
        <v>0</v>
      </c>
    </row>
    <row r="769" spans="1:30" x14ac:dyDescent="0.45">
      <c r="A769" s="260">
        <v>551</v>
      </c>
      <c r="B769" s="260" t="s">
        <v>26</v>
      </c>
      <c r="C769" s="260">
        <v>18953</v>
      </c>
      <c r="D769" s="260">
        <v>11</v>
      </c>
      <c r="E769" s="260">
        <v>0</v>
      </c>
      <c r="F769" s="262">
        <v>84</v>
      </c>
      <c r="G769" s="263">
        <v>1</v>
      </c>
      <c r="H769" s="257">
        <v>4484</v>
      </c>
      <c r="I769" s="260">
        <v>200</v>
      </c>
      <c r="J769" s="310">
        <f t="shared" si="140"/>
        <v>896800</v>
      </c>
      <c r="K769" s="256">
        <v>1</v>
      </c>
      <c r="L769" s="260"/>
      <c r="N769" s="256" t="s">
        <v>1009</v>
      </c>
      <c r="S769" s="265"/>
      <c r="W769" s="253">
        <v>896800</v>
      </c>
      <c r="X769" s="253">
        <v>896800</v>
      </c>
      <c r="Y769" s="260">
        <v>50</v>
      </c>
      <c r="Z769" s="257">
        <v>0</v>
      </c>
      <c r="AA769" s="284">
        <v>0</v>
      </c>
    </row>
    <row r="770" spans="1:30" x14ac:dyDescent="0.45">
      <c r="A770" s="260">
        <v>552</v>
      </c>
      <c r="B770" s="260" t="s">
        <v>26</v>
      </c>
      <c r="C770" s="260">
        <v>38566</v>
      </c>
      <c r="D770" s="260">
        <v>5</v>
      </c>
      <c r="E770" s="260">
        <v>0</v>
      </c>
      <c r="F770" s="262">
        <v>0</v>
      </c>
      <c r="G770" s="263">
        <v>1</v>
      </c>
      <c r="H770" s="257">
        <v>2000</v>
      </c>
      <c r="I770" s="260">
        <v>500</v>
      </c>
      <c r="J770" s="310">
        <f t="shared" si="140"/>
        <v>1000000</v>
      </c>
      <c r="K770" s="256">
        <v>1</v>
      </c>
      <c r="L770" s="260"/>
      <c r="N770" s="256" t="s">
        <v>1009</v>
      </c>
      <c r="S770" s="265"/>
      <c r="W770" s="253">
        <v>1000000</v>
      </c>
      <c r="X770" s="253">
        <v>1000000</v>
      </c>
      <c r="Y770" s="260">
        <v>50</v>
      </c>
      <c r="Z770" s="257">
        <v>0</v>
      </c>
      <c r="AA770" s="284">
        <v>0</v>
      </c>
    </row>
    <row r="771" spans="1:30" x14ac:dyDescent="0.45">
      <c r="A771" s="260">
        <v>553</v>
      </c>
      <c r="B771" s="260" t="s">
        <v>26</v>
      </c>
      <c r="C771" s="260">
        <v>67049</v>
      </c>
      <c r="D771" s="260">
        <v>1</v>
      </c>
      <c r="E771" s="260">
        <v>0</v>
      </c>
      <c r="F771" s="262">
        <v>79</v>
      </c>
      <c r="G771" s="263">
        <v>1</v>
      </c>
      <c r="H771" s="257">
        <v>479</v>
      </c>
      <c r="I771" s="260">
        <v>1000</v>
      </c>
      <c r="J771" s="310">
        <f t="shared" si="140"/>
        <v>479000</v>
      </c>
      <c r="K771" s="256">
        <v>1</v>
      </c>
      <c r="L771" s="260"/>
      <c r="N771" s="256" t="s">
        <v>1009</v>
      </c>
      <c r="S771" s="265"/>
      <c r="W771" s="253">
        <f t="shared" ref="W771:W774" si="147">V771+J771</f>
        <v>479000</v>
      </c>
      <c r="X771" s="253">
        <v>479000</v>
      </c>
      <c r="Y771" s="260">
        <v>50</v>
      </c>
      <c r="Z771" s="257">
        <v>0</v>
      </c>
      <c r="AA771" s="284">
        <v>0</v>
      </c>
    </row>
    <row r="772" spans="1:30" x14ac:dyDescent="0.45">
      <c r="A772" s="260">
        <v>554</v>
      </c>
      <c r="B772" s="260" t="s">
        <v>26</v>
      </c>
      <c r="C772" s="260">
        <v>40170</v>
      </c>
      <c r="D772" s="260">
        <v>1</v>
      </c>
      <c r="E772" s="260">
        <v>0</v>
      </c>
      <c r="F772" s="262">
        <v>0</v>
      </c>
      <c r="G772" s="260"/>
      <c r="H772" s="257">
        <v>400</v>
      </c>
      <c r="I772" s="260">
        <v>630</v>
      </c>
      <c r="J772" s="310">
        <f t="shared" si="140"/>
        <v>252000</v>
      </c>
      <c r="K772" s="256">
        <v>1</v>
      </c>
      <c r="L772" s="260" t="s">
        <v>947</v>
      </c>
      <c r="M772" s="260" t="s">
        <v>872</v>
      </c>
      <c r="N772" s="256" t="s">
        <v>1037</v>
      </c>
      <c r="O772" s="260">
        <v>901</v>
      </c>
      <c r="P772" s="264">
        <v>100</v>
      </c>
      <c r="Q772" s="253">
        <v>6650</v>
      </c>
      <c r="R772" s="253">
        <f t="shared" ref="R772:R774" si="148">O772*Q772</f>
        <v>5991650</v>
      </c>
      <c r="S772" s="265">
        <v>26</v>
      </c>
      <c r="T772" s="259">
        <v>0.42</v>
      </c>
      <c r="U772" s="253">
        <f t="shared" ref="U772:U774" si="149">R772*T772</f>
        <v>2516493</v>
      </c>
      <c r="V772" s="253">
        <f t="shared" ref="V772:V774" si="150">R772-U772</f>
        <v>3475157</v>
      </c>
      <c r="W772" s="253">
        <f t="shared" si="147"/>
        <v>3727157</v>
      </c>
      <c r="X772" s="253">
        <f t="shared" ref="X772:X774" si="151">J772*P772%+V772</f>
        <v>3727157</v>
      </c>
      <c r="Y772" s="260">
        <v>0</v>
      </c>
      <c r="Z772" s="257">
        <v>3721157</v>
      </c>
      <c r="AA772" s="284">
        <v>0.02</v>
      </c>
      <c r="AD772" s="248"/>
    </row>
    <row r="773" spans="1:30" x14ac:dyDescent="0.45">
      <c r="A773" s="260"/>
      <c r="D773" s="260"/>
      <c r="E773" s="260"/>
      <c r="F773" s="262"/>
      <c r="G773" s="260"/>
      <c r="J773" s="310">
        <v>252000</v>
      </c>
      <c r="K773" s="256">
        <v>2</v>
      </c>
      <c r="L773" s="260" t="s">
        <v>903</v>
      </c>
      <c r="M773" s="260" t="s">
        <v>872</v>
      </c>
      <c r="N773" s="256" t="s">
        <v>1006</v>
      </c>
      <c r="O773" s="260">
        <v>108</v>
      </c>
      <c r="P773" s="264">
        <v>85.71</v>
      </c>
      <c r="Q773" s="253">
        <v>6450</v>
      </c>
      <c r="R773" s="253">
        <f t="shared" si="148"/>
        <v>696600</v>
      </c>
      <c r="S773" s="265">
        <v>26</v>
      </c>
      <c r="T773" s="259">
        <v>0.42</v>
      </c>
      <c r="U773" s="253">
        <f t="shared" si="149"/>
        <v>292572</v>
      </c>
      <c r="V773" s="253">
        <f t="shared" si="150"/>
        <v>404028</v>
      </c>
      <c r="W773" s="253">
        <f t="shared" si="147"/>
        <v>656028</v>
      </c>
      <c r="X773" s="253">
        <f t="shared" si="151"/>
        <v>620017.19999999995</v>
      </c>
      <c r="Y773" s="260">
        <v>50</v>
      </c>
      <c r="Z773" s="257">
        <v>0</v>
      </c>
      <c r="AA773" s="284">
        <v>0</v>
      </c>
    </row>
    <row r="774" spans="1:30" x14ac:dyDescent="0.45">
      <c r="A774" s="260"/>
      <c r="D774" s="260"/>
      <c r="E774" s="260"/>
      <c r="F774" s="262"/>
      <c r="G774" s="260"/>
      <c r="J774" s="310">
        <v>252000</v>
      </c>
      <c r="L774" s="260" t="s">
        <v>903</v>
      </c>
      <c r="M774" s="260" t="s">
        <v>872</v>
      </c>
      <c r="N774" s="256" t="s">
        <v>1031</v>
      </c>
      <c r="O774" s="260">
        <v>18</v>
      </c>
      <c r="P774" s="264">
        <v>14.29</v>
      </c>
      <c r="Q774" s="253">
        <v>6450</v>
      </c>
      <c r="R774" s="253">
        <f t="shared" si="148"/>
        <v>116100</v>
      </c>
      <c r="S774" s="265">
        <v>26</v>
      </c>
      <c r="T774" s="259">
        <v>0.42</v>
      </c>
      <c r="U774" s="253">
        <f t="shared" si="149"/>
        <v>48762</v>
      </c>
      <c r="V774" s="253">
        <f t="shared" si="150"/>
        <v>67338</v>
      </c>
      <c r="W774" s="253">
        <f t="shared" si="147"/>
        <v>319338</v>
      </c>
      <c r="X774" s="253">
        <f t="shared" si="151"/>
        <v>103348.8</v>
      </c>
      <c r="Y774" s="260">
        <v>0</v>
      </c>
      <c r="Z774" s="257">
        <v>103349</v>
      </c>
      <c r="AA774" s="284">
        <v>0.3</v>
      </c>
      <c r="AD774" s="248"/>
    </row>
    <row r="775" spans="1:30" x14ac:dyDescent="0.45">
      <c r="A775" s="260">
        <v>555</v>
      </c>
      <c r="B775" s="260" t="s">
        <v>26</v>
      </c>
      <c r="C775" s="260">
        <v>40169</v>
      </c>
      <c r="D775" s="260">
        <v>2</v>
      </c>
      <c r="E775" s="260">
        <v>0</v>
      </c>
      <c r="F775" s="262">
        <v>0</v>
      </c>
      <c r="G775" s="260">
        <v>1</v>
      </c>
      <c r="H775" s="257">
        <v>800</v>
      </c>
      <c r="I775" s="260">
        <v>630</v>
      </c>
      <c r="J775" s="310">
        <f t="shared" si="140"/>
        <v>504000</v>
      </c>
      <c r="K775" s="256">
        <v>1</v>
      </c>
      <c r="L775" s="260"/>
      <c r="N775" s="256" t="s">
        <v>1009</v>
      </c>
      <c r="S775" s="265"/>
      <c r="W775" s="253">
        <v>504000</v>
      </c>
      <c r="X775" s="253">
        <v>504000</v>
      </c>
      <c r="Y775" s="260">
        <v>50</v>
      </c>
      <c r="Z775" s="257">
        <v>0</v>
      </c>
      <c r="AA775" s="284">
        <v>0</v>
      </c>
    </row>
    <row r="776" spans="1:30" x14ac:dyDescent="0.45">
      <c r="A776" s="260">
        <v>556</v>
      </c>
      <c r="B776" s="260" t="s">
        <v>26</v>
      </c>
      <c r="C776" s="260">
        <v>31607</v>
      </c>
      <c r="D776" s="260">
        <v>3</v>
      </c>
      <c r="E776" s="260">
        <v>0</v>
      </c>
      <c r="F776" s="262">
        <v>40</v>
      </c>
      <c r="G776" s="263"/>
      <c r="H776" s="257">
        <v>1240</v>
      </c>
      <c r="I776" s="260">
        <v>630</v>
      </c>
      <c r="J776" s="310">
        <f t="shared" si="140"/>
        <v>781200</v>
      </c>
      <c r="K776" s="256">
        <v>1</v>
      </c>
      <c r="L776" s="260"/>
      <c r="N776" s="256" t="s">
        <v>1009</v>
      </c>
      <c r="S776" s="265"/>
      <c r="W776" s="253">
        <v>781200</v>
      </c>
      <c r="X776" s="253">
        <v>781200</v>
      </c>
      <c r="Y776" s="260">
        <v>50</v>
      </c>
      <c r="Z776" s="257">
        <v>0</v>
      </c>
      <c r="AA776" s="284">
        <v>0</v>
      </c>
    </row>
    <row r="777" spans="1:30" x14ac:dyDescent="0.45">
      <c r="A777" s="260">
        <v>557</v>
      </c>
      <c r="B777" s="260" t="s">
        <v>26</v>
      </c>
      <c r="C777" s="260">
        <v>41164</v>
      </c>
      <c r="D777" s="260">
        <v>2</v>
      </c>
      <c r="E777" s="260">
        <v>1</v>
      </c>
      <c r="F777" s="262">
        <v>95</v>
      </c>
      <c r="G777" s="260">
        <v>1</v>
      </c>
      <c r="H777" s="257">
        <v>995</v>
      </c>
      <c r="I777" s="260">
        <v>200</v>
      </c>
      <c r="J777" s="310">
        <f t="shared" si="140"/>
        <v>199000</v>
      </c>
      <c r="K777" s="256">
        <v>1</v>
      </c>
      <c r="L777" s="260"/>
      <c r="N777" s="256" t="s">
        <v>1009</v>
      </c>
      <c r="S777" s="265"/>
      <c r="W777" s="253">
        <v>199000</v>
      </c>
      <c r="X777" s="253">
        <v>199000</v>
      </c>
      <c r="Y777" s="260">
        <v>50</v>
      </c>
      <c r="Z777" s="257">
        <v>0</v>
      </c>
      <c r="AA777" s="284">
        <v>0</v>
      </c>
    </row>
    <row r="778" spans="1:30" x14ac:dyDescent="0.45">
      <c r="A778" s="260">
        <v>558</v>
      </c>
      <c r="B778" s="260" t="s">
        <v>26</v>
      </c>
      <c r="C778" s="260">
        <v>31599</v>
      </c>
      <c r="D778" s="260">
        <v>18</v>
      </c>
      <c r="E778" s="260">
        <v>3</v>
      </c>
      <c r="F778" s="262">
        <v>10</v>
      </c>
      <c r="G778" s="263">
        <v>1</v>
      </c>
      <c r="H778" s="257">
        <v>7510</v>
      </c>
      <c r="I778" s="260">
        <v>410</v>
      </c>
      <c r="J778" s="310">
        <f t="shared" si="140"/>
        <v>3079100</v>
      </c>
      <c r="K778" s="256">
        <v>1</v>
      </c>
      <c r="L778" s="260"/>
      <c r="N778" s="256" t="s">
        <v>1009</v>
      </c>
      <c r="S778" s="265"/>
      <c r="W778" s="253">
        <v>3079100</v>
      </c>
      <c r="X778" s="253">
        <v>3079100</v>
      </c>
      <c r="Y778" s="260">
        <v>50</v>
      </c>
      <c r="Z778" s="257">
        <v>0</v>
      </c>
      <c r="AA778" s="284">
        <v>0</v>
      </c>
    </row>
    <row r="779" spans="1:30" x14ac:dyDescent="0.45">
      <c r="A779" s="260">
        <v>559</v>
      </c>
      <c r="B779" s="260" t="s">
        <v>26</v>
      </c>
      <c r="C779" s="260">
        <v>31600</v>
      </c>
      <c r="D779" s="260">
        <v>2</v>
      </c>
      <c r="E779" s="260">
        <v>3</v>
      </c>
      <c r="F779" s="262">
        <v>13</v>
      </c>
      <c r="G779" s="260"/>
      <c r="H779" s="257">
        <v>1113</v>
      </c>
      <c r="I779" s="260">
        <v>170</v>
      </c>
      <c r="J779" s="310">
        <f t="shared" si="140"/>
        <v>189210</v>
      </c>
      <c r="K779" s="256">
        <v>1</v>
      </c>
      <c r="L779" s="260" t="s">
        <v>903</v>
      </c>
      <c r="M779" s="260" t="s">
        <v>875</v>
      </c>
      <c r="N779" s="256" t="s">
        <v>1006</v>
      </c>
      <c r="O779" s="260">
        <v>299</v>
      </c>
      <c r="P779" s="264">
        <v>100</v>
      </c>
      <c r="Q779" s="253">
        <v>2550</v>
      </c>
      <c r="R779" s="253">
        <f t="shared" ref="R779:R787" si="152">O779*Q779</f>
        <v>762450</v>
      </c>
      <c r="S779" s="265">
        <v>41</v>
      </c>
      <c r="T779" s="259">
        <v>0.93</v>
      </c>
      <c r="U779" s="253">
        <f t="shared" ref="U779:U781" si="153">R779*T779</f>
        <v>709078.5</v>
      </c>
      <c r="V779" s="253">
        <f t="shared" ref="V779:V781" si="154">R779-U779</f>
        <v>53371.5</v>
      </c>
      <c r="W779" s="253">
        <f>V779+J779</f>
        <v>242581.5</v>
      </c>
      <c r="X779" s="253">
        <f>W779+K779</f>
        <v>242582.5</v>
      </c>
      <c r="Y779" s="260">
        <v>50</v>
      </c>
      <c r="Z779" s="257">
        <v>0</v>
      </c>
      <c r="AA779" s="284">
        <v>0</v>
      </c>
    </row>
    <row r="780" spans="1:30" x14ac:dyDescent="0.45">
      <c r="A780" s="260">
        <v>560</v>
      </c>
      <c r="B780" s="260" t="s">
        <v>26</v>
      </c>
      <c r="C780" s="260">
        <v>18821</v>
      </c>
      <c r="D780" s="260">
        <v>0</v>
      </c>
      <c r="E780" s="260">
        <v>1</v>
      </c>
      <c r="F780" s="262">
        <v>95</v>
      </c>
      <c r="G780" s="260"/>
      <c r="H780" s="257">
        <v>195</v>
      </c>
      <c r="I780" s="260">
        <v>880</v>
      </c>
      <c r="J780" s="310">
        <f t="shared" si="140"/>
        <v>171600</v>
      </c>
      <c r="K780" s="256">
        <v>1</v>
      </c>
      <c r="L780" s="260" t="s">
        <v>903</v>
      </c>
      <c r="M780" s="260" t="s">
        <v>888</v>
      </c>
      <c r="N780" s="256" t="s">
        <v>1006</v>
      </c>
      <c r="O780" s="260">
        <v>179</v>
      </c>
      <c r="P780" s="264">
        <v>91.79</v>
      </c>
      <c r="Q780" s="253">
        <v>6450</v>
      </c>
      <c r="R780" s="253">
        <f t="shared" si="152"/>
        <v>1154550</v>
      </c>
      <c r="S780" s="265">
        <v>30</v>
      </c>
      <c r="T780" s="259">
        <v>0.85</v>
      </c>
      <c r="U780" s="253">
        <f t="shared" si="153"/>
        <v>981367.5</v>
      </c>
      <c r="V780" s="253">
        <f t="shared" si="154"/>
        <v>173182.5</v>
      </c>
      <c r="W780" s="253">
        <f t="shared" ref="W780:W781" si="155">V780+J780</f>
        <v>344782.5</v>
      </c>
      <c r="X780" s="253">
        <f>J780*P780%+V780</f>
        <v>330694.14</v>
      </c>
      <c r="Y780" s="260">
        <v>50</v>
      </c>
      <c r="Z780" s="257">
        <v>0</v>
      </c>
      <c r="AA780" s="284">
        <v>0</v>
      </c>
    </row>
    <row r="781" spans="1:30" x14ac:dyDescent="0.45">
      <c r="A781" s="260"/>
      <c r="D781" s="260"/>
      <c r="E781" s="260"/>
      <c r="F781" s="262"/>
      <c r="G781" s="260"/>
      <c r="J781" s="310">
        <v>171600</v>
      </c>
      <c r="K781" s="256">
        <v>2</v>
      </c>
      <c r="L781" s="260"/>
      <c r="M781" s="260" t="s">
        <v>888</v>
      </c>
      <c r="N781" s="256" t="s">
        <v>1029</v>
      </c>
      <c r="O781" s="260">
        <v>16</v>
      </c>
      <c r="P781" s="264">
        <v>8.2100000000000009</v>
      </c>
      <c r="Q781" s="253">
        <v>6450</v>
      </c>
      <c r="R781" s="253">
        <f t="shared" si="152"/>
        <v>103200</v>
      </c>
      <c r="S781" s="265">
        <v>30</v>
      </c>
      <c r="T781" s="259">
        <v>0.85</v>
      </c>
      <c r="U781" s="253">
        <f t="shared" si="153"/>
        <v>87720</v>
      </c>
      <c r="V781" s="253">
        <f t="shared" si="154"/>
        <v>15480</v>
      </c>
      <c r="W781" s="253">
        <f t="shared" si="155"/>
        <v>187080</v>
      </c>
      <c r="X781" s="253">
        <f>J781*P781%+V781</f>
        <v>29568.36</v>
      </c>
      <c r="Y781" s="260">
        <v>0</v>
      </c>
      <c r="Z781" s="257">
        <v>29568</v>
      </c>
      <c r="AA781" s="284">
        <v>0.3</v>
      </c>
      <c r="AD781" s="248"/>
    </row>
    <row r="782" spans="1:30" x14ac:dyDescent="0.45">
      <c r="A782" s="260">
        <v>561</v>
      </c>
      <c r="B782" s="260" t="s">
        <v>26</v>
      </c>
      <c r="C782" s="260">
        <v>72442</v>
      </c>
      <c r="D782" s="260">
        <v>0</v>
      </c>
      <c r="E782" s="260">
        <v>1</v>
      </c>
      <c r="F782" s="262">
        <v>76</v>
      </c>
      <c r="G782" s="260">
        <v>1</v>
      </c>
      <c r="H782" s="257">
        <v>176</v>
      </c>
      <c r="I782" s="260">
        <v>1000</v>
      </c>
      <c r="J782" s="310">
        <f t="shared" si="140"/>
        <v>176000</v>
      </c>
      <c r="K782" s="256">
        <v>1</v>
      </c>
      <c r="L782" s="260" t="s">
        <v>909</v>
      </c>
      <c r="M782" s="260" t="s">
        <v>875</v>
      </c>
      <c r="N782" s="256" t="s">
        <v>1006</v>
      </c>
      <c r="O782" s="260">
        <v>156</v>
      </c>
      <c r="Q782" s="253">
        <v>2550</v>
      </c>
      <c r="R782" s="253">
        <f t="shared" si="152"/>
        <v>397800</v>
      </c>
      <c r="S782" s="265">
        <v>10</v>
      </c>
      <c r="T782" s="259">
        <v>0.4</v>
      </c>
      <c r="U782" s="253">
        <f>R782*T782</f>
        <v>159120</v>
      </c>
      <c r="V782" s="253">
        <f>R782-U782</f>
        <v>238680</v>
      </c>
      <c r="W782" s="253">
        <f>O782/4*I780+V782</f>
        <v>273000</v>
      </c>
      <c r="X782" s="257">
        <f>V782+J782</f>
        <v>414680</v>
      </c>
      <c r="Y782" s="260">
        <v>50</v>
      </c>
      <c r="Z782" s="257">
        <v>0</v>
      </c>
      <c r="AA782" s="284">
        <v>0</v>
      </c>
    </row>
    <row r="783" spans="1:30" x14ac:dyDescent="0.45">
      <c r="A783" s="260">
        <v>562</v>
      </c>
      <c r="B783" s="260" t="s">
        <v>26</v>
      </c>
      <c r="C783" s="260">
        <v>31563</v>
      </c>
      <c r="D783" s="260">
        <v>1</v>
      </c>
      <c r="E783" s="260">
        <v>0</v>
      </c>
      <c r="F783" s="262">
        <v>36</v>
      </c>
      <c r="G783" s="260">
        <v>1</v>
      </c>
      <c r="H783" s="257">
        <v>436</v>
      </c>
      <c r="I783" s="260">
        <v>880</v>
      </c>
      <c r="J783" s="310">
        <f t="shared" si="140"/>
        <v>383680</v>
      </c>
      <c r="K783" s="256">
        <v>1</v>
      </c>
      <c r="L783" s="260" t="s">
        <v>903</v>
      </c>
      <c r="M783" s="260" t="s">
        <v>872</v>
      </c>
      <c r="N783" s="256" t="s">
        <v>1006</v>
      </c>
      <c r="O783" s="260">
        <v>216</v>
      </c>
      <c r="Q783" s="253">
        <v>6450</v>
      </c>
      <c r="R783" s="253">
        <f t="shared" si="152"/>
        <v>1393200</v>
      </c>
      <c r="S783" s="265">
        <v>10</v>
      </c>
      <c r="T783" s="259">
        <v>0.1</v>
      </c>
      <c r="U783" s="253">
        <f>R783*T783</f>
        <v>139320</v>
      </c>
      <c r="V783" s="253">
        <f>R783-U783</f>
        <v>1253880</v>
      </c>
      <c r="W783" s="253">
        <f>V783+J783</f>
        <v>1637560</v>
      </c>
      <c r="X783" s="257">
        <f>V783+J783</f>
        <v>1637560</v>
      </c>
      <c r="Y783" s="260">
        <v>50</v>
      </c>
      <c r="Z783" s="257">
        <v>0</v>
      </c>
      <c r="AA783" s="284">
        <v>0</v>
      </c>
    </row>
    <row r="784" spans="1:30" x14ac:dyDescent="0.45">
      <c r="A784" s="260">
        <v>563</v>
      </c>
      <c r="B784" s="260" t="s">
        <v>26</v>
      </c>
      <c r="C784" s="260">
        <v>72444</v>
      </c>
      <c r="D784" s="260">
        <v>0</v>
      </c>
      <c r="E784" s="260">
        <v>1</v>
      </c>
      <c r="F784" s="262">
        <v>28</v>
      </c>
      <c r="G784" s="260">
        <v>3</v>
      </c>
      <c r="H784" s="257">
        <v>128</v>
      </c>
      <c r="I784" s="260">
        <v>750</v>
      </c>
      <c r="J784" s="310">
        <f t="shared" si="140"/>
        <v>96000</v>
      </c>
      <c r="K784" s="256">
        <v>1</v>
      </c>
      <c r="L784" s="260"/>
      <c r="N784" s="256" t="s">
        <v>1011</v>
      </c>
      <c r="S784" s="265"/>
      <c r="W784" s="253">
        <v>96000</v>
      </c>
      <c r="X784" s="253">
        <v>96000</v>
      </c>
      <c r="Y784" s="260">
        <v>0</v>
      </c>
      <c r="Z784" s="257">
        <v>96000</v>
      </c>
      <c r="AA784" s="284">
        <v>0.3</v>
      </c>
      <c r="AD784" s="248"/>
    </row>
    <row r="785" spans="1:31" x14ac:dyDescent="0.45">
      <c r="A785" s="260">
        <v>564</v>
      </c>
      <c r="B785" s="260" t="s">
        <v>26</v>
      </c>
      <c r="C785" s="260">
        <v>72446</v>
      </c>
      <c r="D785" s="260">
        <v>0</v>
      </c>
      <c r="E785" s="260">
        <v>2</v>
      </c>
      <c r="F785" s="262">
        <v>70</v>
      </c>
      <c r="G785" s="260">
        <v>3</v>
      </c>
      <c r="H785" s="257">
        <v>270</v>
      </c>
      <c r="I785" s="260">
        <v>230</v>
      </c>
      <c r="J785" s="310">
        <f t="shared" si="140"/>
        <v>62100</v>
      </c>
      <c r="K785" s="256">
        <v>1</v>
      </c>
      <c r="L785" s="260"/>
      <c r="N785" s="256" t="s">
        <v>1011</v>
      </c>
      <c r="S785" s="265"/>
      <c r="W785" s="253">
        <v>62100</v>
      </c>
      <c r="X785" s="253">
        <v>62100</v>
      </c>
      <c r="Y785" s="260">
        <v>0</v>
      </c>
      <c r="Z785" s="257">
        <v>62100</v>
      </c>
      <c r="AA785" s="284">
        <v>0.3</v>
      </c>
      <c r="AD785" s="248"/>
    </row>
    <row r="786" spans="1:31" x14ac:dyDescent="0.45">
      <c r="A786" s="260">
        <v>565</v>
      </c>
      <c r="B786" s="260" t="s">
        <v>26</v>
      </c>
      <c r="C786" s="260">
        <v>72443</v>
      </c>
      <c r="D786" s="260">
        <v>0</v>
      </c>
      <c r="E786" s="260">
        <v>3</v>
      </c>
      <c r="F786" s="262">
        <v>52</v>
      </c>
      <c r="G786" s="260">
        <v>2</v>
      </c>
      <c r="H786" s="257">
        <v>352</v>
      </c>
      <c r="I786" s="260">
        <v>230</v>
      </c>
      <c r="J786" s="310">
        <f t="shared" si="140"/>
        <v>80960</v>
      </c>
      <c r="K786" s="256">
        <v>1</v>
      </c>
      <c r="L786" s="260" t="s">
        <v>903</v>
      </c>
      <c r="M786" s="260" t="s">
        <v>872</v>
      </c>
      <c r="N786" s="256" t="s">
        <v>1006</v>
      </c>
      <c r="O786" s="260">
        <v>299</v>
      </c>
      <c r="P786" s="264">
        <v>100</v>
      </c>
      <c r="Q786" s="253">
        <v>6450</v>
      </c>
      <c r="R786" s="253">
        <f t="shared" si="152"/>
        <v>1928550</v>
      </c>
      <c r="S786" s="265">
        <v>41</v>
      </c>
      <c r="T786" s="259">
        <v>0.72</v>
      </c>
      <c r="U786" s="253">
        <f t="shared" ref="U786:U787" si="156">R786*T786</f>
        <v>1388556</v>
      </c>
      <c r="V786" s="253">
        <f t="shared" ref="V786:V787" si="157">R786-U786</f>
        <v>539994</v>
      </c>
      <c r="W786" s="253">
        <f t="shared" si="139"/>
        <v>557186.5</v>
      </c>
      <c r="X786" s="253">
        <f t="shared" ref="X786:X787" si="158">W786+K786</f>
        <v>557187.5</v>
      </c>
      <c r="Y786" s="260">
        <v>50</v>
      </c>
      <c r="Z786" s="257">
        <v>0</v>
      </c>
      <c r="AA786" s="284">
        <v>0</v>
      </c>
    </row>
    <row r="787" spans="1:31" x14ac:dyDescent="0.45">
      <c r="A787" s="260">
        <v>566</v>
      </c>
      <c r="B787" s="260" t="s">
        <v>26</v>
      </c>
      <c r="C787" s="260">
        <v>72445</v>
      </c>
      <c r="D787" s="260">
        <v>0</v>
      </c>
      <c r="E787" s="260">
        <v>2</v>
      </c>
      <c r="F787" s="262">
        <v>71</v>
      </c>
      <c r="G787" s="260">
        <v>2</v>
      </c>
      <c r="H787" s="257">
        <v>271</v>
      </c>
      <c r="I787" s="260">
        <v>230</v>
      </c>
      <c r="J787" s="310">
        <f t="shared" si="140"/>
        <v>62330</v>
      </c>
      <c r="K787" s="256">
        <v>1</v>
      </c>
      <c r="L787" s="260" t="s">
        <v>903</v>
      </c>
      <c r="M787" s="260" t="s">
        <v>872</v>
      </c>
      <c r="N787" s="256" t="s">
        <v>1006</v>
      </c>
      <c r="O787" s="260">
        <v>195</v>
      </c>
      <c r="P787" s="264">
        <v>100</v>
      </c>
      <c r="Q787" s="253">
        <v>6450</v>
      </c>
      <c r="R787" s="253">
        <f t="shared" si="152"/>
        <v>1257750</v>
      </c>
      <c r="S787" s="265">
        <v>6</v>
      </c>
      <c r="T787" s="259">
        <v>0.06</v>
      </c>
      <c r="U787" s="253">
        <f t="shared" si="156"/>
        <v>75465</v>
      </c>
      <c r="V787" s="253">
        <f t="shared" si="157"/>
        <v>1182285</v>
      </c>
      <c r="W787" s="253">
        <f t="shared" si="139"/>
        <v>1193497.5</v>
      </c>
      <c r="X787" s="253">
        <f t="shared" si="158"/>
        <v>1193498.5</v>
      </c>
      <c r="Y787" s="260">
        <v>50</v>
      </c>
      <c r="Z787" s="257">
        <v>0</v>
      </c>
      <c r="AA787" s="284">
        <v>0</v>
      </c>
    </row>
    <row r="788" spans="1:31" x14ac:dyDescent="0.45">
      <c r="A788" s="260">
        <v>567</v>
      </c>
      <c r="B788" s="260" t="s">
        <v>26</v>
      </c>
      <c r="C788" s="260">
        <v>37292</v>
      </c>
      <c r="D788" s="260">
        <v>3</v>
      </c>
      <c r="E788" s="260">
        <v>1</v>
      </c>
      <c r="F788" s="262">
        <v>59</v>
      </c>
      <c r="G788" s="260">
        <v>3</v>
      </c>
      <c r="H788" s="257">
        <v>1359</v>
      </c>
      <c r="I788" s="260">
        <v>200</v>
      </c>
      <c r="J788" s="310">
        <f t="shared" si="140"/>
        <v>271800</v>
      </c>
      <c r="K788" s="256">
        <v>1</v>
      </c>
      <c r="L788" s="260"/>
      <c r="N788" s="256" t="s">
        <v>1011</v>
      </c>
      <c r="S788" s="265"/>
      <c r="W788" s="253">
        <v>271800</v>
      </c>
      <c r="X788" s="253">
        <v>271800</v>
      </c>
      <c r="Y788" s="260">
        <v>0</v>
      </c>
      <c r="Z788" s="301">
        <v>271800</v>
      </c>
      <c r="AA788" s="284">
        <v>0.3</v>
      </c>
      <c r="AD788" s="248"/>
    </row>
    <row r="789" spans="1:31" x14ac:dyDescent="0.45">
      <c r="A789" s="260">
        <v>568</v>
      </c>
      <c r="B789" s="260" t="s">
        <v>26</v>
      </c>
      <c r="C789" s="260">
        <v>30364</v>
      </c>
      <c r="D789" s="260">
        <v>3</v>
      </c>
      <c r="E789" s="260">
        <v>2</v>
      </c>
      <c r="F789" s="262">
        <v>21</v>
      </c>
      <c r="G789" s="260"/>
      <c r="H789" s="257">
        <v>1359</v>
      </c>
      <c r="I789" s="260">
        <v>230</v>
      </c>
      <c r="J789" s="310">
        <f t="shared" si="140"/>
        <v>312570</v>
      </c>
      <c r="K789" s="256">
        <v>1</v>
      </c>
      <c r="L789" s="260"/>
      <c r="N789" s="260" t="s">
        <v>1023</v>
      </c>
      <c r="S789" s="265"/>
      <c r="AA789" s="260" t="s">
        <v>1023</v>
      </c>
    </row>
    <row r="790" spans="1:31" x14ac:dyDescent="0.45">
      <c r="A790" s="260">
        <v>569</v>
      </c>
      <c r="B790" s="260" t="s">
        <v>26</v>
      </c>
      <c r="C790" s="260">
        <v>73215</v>
      </c>
      <c r="D790" s="260">
        <v>1</v>
      </c>
      <c r="E790" s="260">
        <v>0</v>
      </c>
      <c r="F790" s="262">
        <v>0</v>
      </c>
      <c r="G790" s="260">
        <v>1</v>
      </c>
      <c r="H790" s="257">
        <v>400</v>
      </c>
      <c r="I790" s="260">
        <v>200</v>
      </c>
      <c r="J790" s="310">
        <f t="shared" si="140"/>
        <v>80000</v>
      </c>
      <c r="K790" s="256">
        <v>1</v>
      </c>
      <c r="L790" s="260"/>
      <c r="N790" s="256" t="s">
        <v>1009</v>
      </c>
      <c r="S790" s="265"/>
      <c r="W790" s="253">
        <v>80000</v>
      </c>
      <c r="X790" s="253">
        <v>80000</v>
      </c>
      <c r="Y790" s="260">
        <v>50</v>
      </c>
      <c r="Z790" s="257">
        <v>0</v>
      </c>
      <c r="AA790" s="284">
        <v>0</v>
      </c>
    </row>
    <row r="791" spans="1:31" x14ac:dyDescent="0.45">
      <c r="A791" s="260">
        <v>570</v>
      </c>
      <c r="B791" s="260" t="s">
        <v>26</v>
      </c>
      <c r="C791" s="260">
        <v>73216</v>
      </c>
      <c r="D791" s="260">
        <v>1</v>
      </c>
      <c r="E791" s="260">
        <v>0</v>
      </c>
      <c r="F791" s="262">
        <v>0</v>
      </c>
      <c r="G791" s="260">
        <v>1</v>
      </c>
      <c r="H791" s="257">
        <v>400</v>
      </c>
      <c r="I791" s="260">
        <v>200</v>
      </c>
      <c r="J791" s="310">
        <f t="shared" si="140"/>
        <v>80000</v>
      </c>
      <c r="K791" s="256">
        <v>1</v>
      </c>
      <c r="L791" s="260"/>
      <c r="N791" s="256" t="s">
        <v>1009</v>
      </c>
      <c r="S791" s="265"/>
      <c r="W791" s="253">
        <v>80000</v>
      </c>
      <c r="X791" s="253">
        <v>80000</v>
      </c>
      <c r="Y791" s="260">
        <v>50</v>
      </c>
      <c r="Z791" s="257">
        <v>0</v>
      </c>
      <c r="AA791" s="284">
        <v>0</v>
      </c>
    </row>
    <row r="792" spans="1:31" x14ac:dyDescent="0.45">
      <c r="A792" s="260">
        <v>571</v>
      </c>
      <c r="B792" s="260" t="s">
        <v>26</v>
      </c>
      <c r="C792" s="260">
        <v>73217</v>
      </c>
      <c r="D792" s="260">
        <v>1</v>
      </c>
      <c r="E792" s="260">
        <v>0</v>
      </c>
      <c r="F792" s="262">
        <v>0</v>
      </c>
      <c r="G792" s="260">
        <v>1</v>
      </c>
      <c r="H792" s="257">
        <v>400</v>
      </c>
      <c r="I792" s="260">
        <v>200</v>
      </c>
      <c r="J792" s="310">
        <f t="shared" si="140"/>
        <v>80000</v>
      </c>
      <c r="K792" s="256">
        <v>1</v>
      </c>
      <c r="L792" s="260"/>
      <c r="N792" s="256" t="s">
        <v>1009</v>
      </c>
      <c r="S792" s="265"/>
      <c r="W792" s="253">
        <v>80000</v>
      </c>
      <c r="X792" s="253">
        <v>80000</v>
      </c>
      <c r="Y792" s="260">
        <v>50</v>
      </c>
      <c r="Z792" s="257">
        <v>0</v>
      </c>
      <c r="AA792" s="284">
        <v>0</v>
      </c>
    </row>
    <row r="793" spans="1:31" x14ac:dyDescent="0.45">
      <c r="A793" s="260">
        <v>572</v>
      </c>
      <c r="B793" s="260" t="s">
        <v>26</v>
      </c>
      <c r="C793" s="260">
        <v>71001</v>
      </c>
      <c r="D793" s="260">
        <v>1</v>
      </c>
      <c r="E793" s="260">
        <v>0</v>
      </c>
      <c r="F793" s="262">
        <v>0</v>
      </c>
      <c r="G793" s="260">
        <v>1</v>
      </c>
      <c r="H793" s="257">
        <v>400</v>
      </c>
      <c r="I793" s="260">
        <v>230</v>
      </c>
      <c r="J793" s="310">
        <f t="shared" si="140"/>
        <v>92000</v>
      </c>
      <c r="K793" s="256">
        <v>1</v>
      </c>
      <c r="L793" s="260"/>
      <c r="N793" s="256" t="s">
        <v>1009</v>
      </c>
      <c r="S793" s="265"/>
      <c r="W793" s="253">
        <v>92000</v>
      </c>
      <c r="X793" s="257">
        <v>92000</v>
      </c>
      <c r="Y793" s="260">
        <v>50</v>
      </c>
      <c r="Z793" s="257">
        <v>0</v>
      </c>
      <c r="AA793" s="284">
        <v>0</v>
      </c>
    </row>
    <row r="794" spans="1:31" x14ac:dyDescent="0.45">
      <c r="A794" s="260">
        <v>573</v>
      </c>
      <c r="B794" s="260" t="s">
        <v>26</v>
      </c>
      <c r="C794" s="260">
        <v>74947</v>
      </c>
      <c r="D794" s="260">
        <v>0</v>
      </c>
      <c r="E794" s="260">
        <v>1</v>
      </c>
      <c r="F794" s="262">
        <v>77</v>
      </c>
      <c r="G794" s="260">
        <v>5</v>
      </c>
      <c r="H794" s="257">
        <v>177</v>
      </c>
      <c r="I794" s="260">
        <v>230</v>
      </c>
      <c r="J794" s="310">
        <f t="shared" si="140"/>
        <v>40710</v>
      </c>
      <c r="K794" s="256">
        <v>1</v>
      </c>
      <c r="L794" s="260" t="s">
        <v>903</v>
      </c>
      <c r="M794" s="260" t="s">
        <v>872</v>
      </c>
      <c r="N794" s="256" t="s">
        <v>1006</v>
      </c>
      <c r="O794" s="260">
        <v>90</v>
      </c>
      <c r="P794" s="264">
        <v>100</v>
      </c>
      <c r="Q794" s="253">
        <v>6450</v>
      </c>
      <c r="R794" s="253">
        <f t="shared" ref="R794:R795" si="159">O794*Q794</f>
        <v>580500</v>
      </c>
      <c r="S794" s="265">
        <v>7</v>
      </c>
      <c r="T794" s="259">
        <v>7.0000000000000007E-2</v>
      </c>
      <c r="U794" s="253">
        <f t="shared" ref="U794:U795" si="160">R794*T794</f>
        <v>40635.000000000007</v>
      </c>
      <c r="V794" s="253">
        <f t="shared" ref="V794:V795" si="161">R794-U794</f>
        <v>539865</v>
      </c>
      <c r="W794" s="253">
        <f>V794+J794</f>
        <v>580575</v>
      </c>
      <c r="X794" s="253">
        <f t="shared" ref="X794:X795" si="162">W794+K794</f>
        <v>580576</v>
      </c>
      <c r="Y794" s="260">
        <v>50</v>
      </c>
      <c r="Z794" s="257">
        <v>0</v>
      </c>
      <c r="AA794" s="284">
        <v>0</v>
      </c>
    </row>
    <row r="795" spans="1:31" x14ac:dyDescent="0.45">
      <c r="A795" s="260"/>
      <c r="D795" s="260"/>
      <c r="E795" s="260"/>
      <c r="F795" s="262"/>
      <c r="G795" s="260"/>
      <c r="J795" s="310">
        <v>40710</v>
      </c>
      <c r="K795" s="256">
        <v>2</v>
      </c>
      <c r="L795" s="260" t="s">
        <v>908</v>
      </c>
      <c r="M795" s="260" t="s">
        <v>872</v>
      </c>
      <c r="N795" s="256" t="s">
        <v>1035</v>
      </c>
      <c r="O795" s="260">
        <v>120</v>
      </c>
      <c r="P795" s="264">
        <v>100</v>
      </c>
      <c r="Q795" s="253">
        <v>5550</v>
      </c>
      <c r="R795" s="253">
        <f t="shared" si="159"/>
        <v>666000</v>
      </c>
      <c r="S795" s="265">
        <v>7</v>
      </c>
      <c r="T795" s="259">
        <v>7.0000000000000007E-2</v>
      </c>
      <c r="U795" s="253">
        <f t="shared" si="160"/>
        <v>46620.000000000007</v>
      </c>
      <c r="V795" s="253">
        <f t="shared" si="161"/>
        <v>619380</v>
      </c>
      <c r="W795" s="253">
        <f t="shared" ref="W795" si="163">O795/4*I794+V795</f>
        <v>626280</v>
      </c>
      <c r="X795" s="253">
        <f t="shared" si="162"/>
        <v>626282</v>
      </c>
      <c r="Y795" s="260">
        <v>0</v>
      </c>
      <c r="Z795" s="257">
        <v>626280</v>
      </c>
      <c r="AA795" s="284">
        <v>0.3</v>
      </c>
      <c r="AD795" s="248"/>
    </row>
    <row r="796" spans="1:31" x14ac:dyDescent="0.45">
      <c r="A796" s="260">
        <v>574</v>
      </c>
      <c r="B796" s="260" t="s">
        <v>26</v>
      </c>
      <c r="C796" s="260">
        <v>74951</v>
      </c>
      <c r="D796" s="260">
        <v>0</v>
      </c>
      <c r="E796" s="260">
        <v>0</v>
      </c>
      <c r="F796" s="262">
        <v>29</v>
      </c>
      <c r="G796" s="260">
        <v>4</v>
      </c>
      <c r="H796" s="257">
        <v>29</v>
      </c>
      <c r="I796" s="260">
        <v>230</v>
      </c>
      <c r="J796" s="310">
        <f t="shared" si="140"/>
        <v>6670</v>
      </c>
      <c r="K796" s="256">
        <v>1</v>
      </c>
      <c r="L796" s="260"/>
      <c r="N796" s="256" t="s">
        <v>1011</v>
      </c>
      <c r="S796" s="265"/>
      <c r="W796" s="253">
        <v>6670</v>
      </c>
      <c r="X796" s="253">
        <v>6670</v>
      </c>
      <c r="Y796" s="260">
        <v>0</v>
      </c>
      <c r="Z796" s="257">
        <v>6670</v>
      </c>
      <c r="AA796" s="284">
        <v>0.3</v>
      </c>
      <c r="AD796" s="248"/>
    </row>
    <row r="797" spans="1:31" x14ac:dyDescent="0.45">
      <c r="A797" s="260">
        <v>575</v>
      </c>
      <c r="B797" s="260" t="s">
        <v>26</v>
      </c>
      <c r="C797" s="260">
        <v>74950</v>
      </c>
      <c r="D797" s="260">
        <v>0</v>
      </c>
      <c r="E797" s="260">
        <v>1</v>
      </c>
      <c r="F797" s="262">
        <v>0</v>
      </c>
      <c r="G797" s="260">
        <v>4</v>
      </c>
      <c r="H797" s="257">
        <v>100</v>
      </c>
      <c r="I797" s="260">
        <v>230</v>
      </c>
      <c r="J797" s="310">
        <f t="shared" si="140"/>
        <v>23000</v>
      </c>
      <c r="K797" s="256">
        <v>1</v>
      </c>
      <c r="L797" s="260"/>
      <c r="N797" s="256" t="s">
        <v>1011</v>
      </c>
      <c r="S797" s="265"/>
      <c r="W797" s="253">
        <v>23000</v>
      </c>
      <c r="X797" s="253">
        <v>23000</v>
      </c>
      <c r="Y797" s="260">
        <v>0</v>
      </c>
      <c r="Z797" s="257">
        <v>23000</v>
      </c>
      <c r="AA797" s="284">
        <v>0.3</v>
      </c>
      <c r="AD797" s="248"/>
      <c r="AE797" s="306"/>
    </row>
    <row r="798" spans="1:31" x14ac:dyDescent="0.45">
      <c r="A798" s="260">
        <v>576</v>
      </c>
      <c r="B798" s="260" t="s">
        <v>26</v>
      </c>
      <c r="C798" s="260">
        <v>74949</v>
      </c>
      <c r="D798" s="260">
        <v>0</v>
      </c>
      <c r="E798" s="260">
        <v>1</v>
      </c>
      <c r="F798" s="262">
        <v>0</v>
      </c>
      <c r="G798" s="260">
        <v>4</v>
      </c>
      <c r="H798" s="257">
        <v>100</v>
      </c>
      <c r="I798" s="260">
        <v>230</v>
      </c>
      <c r="J798" s="310">
        <f t="shared" si="140"/>
        <v>23000</v>
      </c>
      <c r="K798" s="256">
        <v>1</v>
      </c>
      <c r="L798" s="260"/>
      <c r="N798" s="256" t="s">
        <v>1011</v>
      </c>
      <c r="S798" s="265"/>
      <c r="W798" s="253">
        <v>23000</v>
      </c>
      <c r="X798" s="253">
        <v>23000</v>
      </c>
      <c r="Y798" s="260">
        <v>0</v>
      </c>
      <c r="Z798" s="257">
        <v>23000</v>
      </c>
      <c r="AA798" s="284">
        <v>0.3</v>
      </c>
      <c r="AD798" s="248"/>
      <c r="AE798" s="306"/>
    </row>
    <row r="799" spans="1:31" x14ac:dyDescent="0.45">
      <c r="A799" s="260">
        <v>577</v>
      </c>
      <c r="B799" s="260" t="s">
        <v>26</v>
      </c>
      <c r="C799" s="260">
        <v>27436</v>
      </c>
      <c r="D799" s="260">
        <v>7</v>
      </c>
      <c r="E799" s="260">
        <v>0</v>
      </c>
      <c r="F799" s="262">
        <v>13</v>
      </c>
      <c r="G799" s="263">
        <v>1</v>
      </c>
      <c r="H799" s="257">
        <v>2813</v>
      </c>
      <c r="I799" s="260">
        <v>380</v>
      </c>
      <c r="J799" s="310">
        <f t="shared" si="140"/>
        <v>1068940</v>
      </c>
      <c r="K799" s="256">
        <v>1</v>
      </c>
      <c r="L799" s="260"/>
      <c r="N799" s="256" t="s">
        <v>1009</v>
      </c>
      <c r="S799" s="265"/>
      <c r="W799" s="253">
        <v>1068940</v>
      </c>
      <c r="X799" s="253">
        <v>1068940</v>
      </c>
      <c r="Y799" s="260">
        <v>50</v>
      </c>
      <c r="Z799" s="257">
        <v>0</v>
      </c>
      <c r="AA799" s="284">
        <v>0</v>
      </c>
    </row>
    <row r="800" spans="1:31" x14ac:dyDescent="0.45">
      <c r="A800" s="260">
        <v>578</v>
      </c>
      <c r="B800" s="260" t="s">
        <v>26</v>
      </c>
      <c r="C800" s="260">
        <v>64862</v>
      </c>
      <c r="D800" s="260">
        <v>0</v>
      </c>
      <c r="E800" s="260">
        <v>1</v>
      </c>
      <c r="F800" s="262">
        <v>47</v>
      </c>
      <c r="G800" s="260"/>
      <c r="H800" s="257">
        <v>147</v>
      </c>
      <c r="I800" s="260">
        <v>440</v>
      </c>
      <c r="J800" s="310">
        <f t="shared" si="140"/>
        <v>64680</v>
      </c>
      <c r="K800" s="256">
        <v>1</v>
      </c>
      <c r="L800" s="260" t="s">
        <v>903</v>
      </c>
      <c r="M800" s="260" t="s">
        <v>875</v>
      </c>
      <c r="N800" s="256" t="s">
        <v>1006</v>
      </c>
      <c r="O800" s="260">
        <v>91</v>
      </c>
      <c r="P800" s="260">
        <v>100</v>
      </c>
      <c r="Q800" s="253">
        <v>6450</v>
      </c>
      <c r="R800" s="253">
        <f t="shared" ref="R800:R804" si="164">O800*Q800</f>
        <v>586950</v>
      </c>
      <c r="S800" s="265">
        <v>32</v>
      </c>
      <c r="T800" s="259">
        <v>0.93</v>
      </c>
      <c r="U800" s="253">
        <f t="shared" ref="U800" si="165">R800*T800</f>
        <v>545863.5</v>
      </c>
      <c r="V800" s="253">
        <f t="shared" ref="V800" si="166">R800-U800</f>
        <v>41086.5</v>
      </c>
      <c r="W800" s="253">
        <f>V800+J800</f>
        <v>105766.5</v>
      </c>
      <c r="X800" s="253">
        <f>W800+K800</f>
        <v>105767.5</v>
      </c>
      <c r="Y800" s="260">
        <v>50</v>
      </c>
      <c r="Z800" s="257">
        <v>0</v>
      </c>
      <c r="AA800" s="284">
        <v>0</v>
      </c>
    </row>
    <row r="801" spans="1:27" x14ac:dyDescent="0.45">
      <c r="A801" s="260">
        <v>579</v>
      </c>
      <c r="B801" s="260" t="s">
        <v>26</v>
      </c>
      <c r="C801" s="260">
        <v>60047</v>
      </c>
      <c r="D801" s="260">
        <v>3</v>
      </c>
      <c r="E801" s="260">
        <v>3</v>
      </c>
      <c r="F801" s="262">
        <v>86</v>
      </c>
      <c r="G801" s="263">
        <v>1</v>
      </c>
      <c r="H801" s="257">
        <v>1580</v>
      </c>
      <c r="I801" s="260">
        <v>200</v>
      </c>
      <c r="J801" s="310">
        <f t="shared" si="140"/>
        <v>316000</v>
      </c>
      <c r="K801" s="256">
        <v>1</v>
      </c>
      <c r="L801" s="260"/>
      <c r="N801" s="256" t="s">
        <v>1009</v>
      </c>
      <c r="P801" s="260"/>
      <c r="S801" s="265"/>
      <c r="W801" s="253">
        <f t="shared" ref="W801:X804" si="167">V801+J801</f>
        <v>316000</v>
      </c>
      <c r="X801" s="253">
        <v>317200</v>
      </c>
      <c r="Y801" s="260">
        <v>50</v>
      </c>
      <c r="Z801" s="257">
        <v>0</v>
      </c>
      <c r="AA801" s="284">
        <v>0</v>
      </c>
    </row>
    <row r="802" spans="1:27" ht="42.75" x14ac:dyDescent="0.45">
      <c r="A802" s="260"/>
      <c r="D802" s="260"/>
      <c r="E802" s="260"/>
      <c r="F802" s="262"/>
      <c r="G802" s="263">
        <v>1</v>
      </c>
      <c r="H802" s="257">
        <v>6</v>
      </c>
      <c r="I802" s="260">
        <v>200</v>
      </c>
      <c r="J802" s="310">
        <f>H802*I802</f>
        <v>1200</v>
      </c>
      <c r="K802" s="256">
        <v>1</v>
      </c>
      <c r="L802" s="267" t="s">
        <v>1018</v>
      </c>
      <c r="M802" s="260" t="s">
        <v>875</v>
      </c>
      <c r="N802" s="256" t="s">
        <v>1009</v>
      </c>
      <c r="O802" s="260">
        <v>24.5</v>
      </c>
      <c r="P802" s="260"/>
      <c r="Q802" s="253">
        <v>5550</v>
      </c>
      <c r="R802" s="253">
        <f>O802*Q802</f>
        <v>135975</v>
      </c>
      <c r="S802" s="254">
        <v>22</v>
      </c>
      <c r="T802" s="259">
        <v>0.93</v>
      </c>
      <c r="U802" s="253">
        <f>R802*T802</f>
        <v>126456.75</v>
      </c>
      <c r="V802" s="253">
        <f>R802-U802</f>
        <v>9518.25</v>
      </c>
      <c r="W802" s="253">
        <f>V802+J802</f>
        <v>10718.25</v>
      </c>
      <c r="X802" s="253">
        <f>V802+J802</f>
        <v>10718.25</v>
      </c>
      <c r="Y802" s="260">
        <v>50</v>
      </c>
      <c r="Z802" s="257">
        <v>0</v>
      </c>
      <c r="AA802" s="284">
        <v>0</v>
      </c>
    </row>
    <row r="803" spans="1:27" x14ac:dyDescent="0.45">
      <c r="A803" s="260">
        <v>580</v>
      </c>
      <c r="B803" s="260" t="s">
        <v>26</v>
      </c>
      <c r="C803" s="260">
        <v>64864</v>
      </c>
      <c r="D803" s="260">
        <v>0</v>
      </c>
      <c r="E803" s="260">
        <v>0</v>
      </c>
      <c r="F803" s="262">
        <v>99</v>
      </c>
      <c r="G803" s="260"/>
      <c r="H803" s="257">
        <v>99</v>
      </c>
      <c r="I803" s="260">
        <v>500</v>
      </c>
      <c r="J803" s="310">
        <f t="shared" si="140"/>
        <v>49500</v>
      </c>
      <c r="K803" s="256">
        <v>1</v>
      </c>
      <c r="L803" s="260" t="s">
        <v>903</v>
      </c>
      <c r="M803" s="260" t="s">
        <v>872</v>
      </c>
      <c r="N803" s="256" t="s">
        <v>1006</v>
      </c>
      <c r="O803" s="260">
        <v>209</v>
      </c>
      <c r="P803" s="260">
        <v>100</v>
      </c>
      <c r="Q803" s="253">
        <v>6450</v>
      </c>
      <c r="R803" s="253">
        <f t="shared" si="164"/>
        <v>1348050</v>
      </c>
      <c r="S803" s="265">
        <v>6</v>
      </c>
      <c r="T803" s="259">
        <v>0.06</v>
      </c>
      <c r="U803" s="253">
        <f t="shared" ref="U803:U804" si="168">R803*T803</f>
        <v>80883</v>
      </c>
      <c r="V803" s="253">
        <f t="shared" ref="V803:V804" si="169">R803-U803</f>
        <v>1267167</v>
      </c>
      <c r="W803" s="253">
        <f t="shared" si="167"/>
        <v>1316667</v>
      </c>
      <c r="X803" s="253">
        <f t="shared" si="167"/>
        <v>1316668</v>
      </c>
      <c r="Y803" s="260">
        <v>50</v>
      </c>
      <c r="Z803" s="257">
        <v>0</v>
      </c>
      <c r="AA803" s="284">
        <v>0</v>
      </c>
    </row>
    <row r="804" spans="1:27" x14ac:dyDescent="0.45">
      <c r="A804" s="260">
        <v>581</v>
      </c>
      <c r="B804" s="260" t="s">
        <v>26</v>
      </c>
      <c r="C804" s="260">
        <v>64865</v>
      </c>
      <c r="D804" s="260">
        <v>1</v>
      </c>
      <c r="E804" s="260">
        <v>0</v>
      </c>
      <c r="F804" s="262">
        <v>19</v>
      </c>
      <c r="G804" s="260"/>
      <c r="H804" s="257">
        <v>419</v>
      </c>
      <c r="I804" s="260">
        <v>440</v>
      </c>
      <c r="J804" s="310">
        <f t="shared" si="140"/>
        <v>184360</v>
      </c>
      <c r="K804" s="256">
        <v>1</v>
      </c>
      <c r="L804" s="260" t="s">
        <v>903</v>
      </c>
      <c r="M804" s="260" t="s">
        <v>872</v>
      </c>
      <c r="N804" s="256" t="s">
        <v>1006</v>
      </c>
      <c r="O804" s="260">
        <v>70</v>
      </c>
      <c r="P804" s="260">
        <v>100</v>
      </c>
      <c r="Q804" s="253">
        <v>6450</v>
      </c>
      <c r="R804" s="253">
        <f t="shared" si="164"/>
        <v>451500</v>
      </c>
      <c r="S804" s="265">
        <v>35</v>
      </c>
      <c r="T804" s="259">
        <v>0.6</v>
      </c>
      <c r="U804" s="253">
        <f t="shared" si="168"/>
        <v>270900</v>
      </c>
      <c r="V804" s="253">
        <f t="shared" si="169"/>
        <v>180600</v>
      </c>
      <c r="W804" s="253">
        <f t="shared" si="167"/>
        <v>364960</v>
      </c>
      <c r="X804" s="253">
        <f t="shared" si="167"/>
        <v>364961</v>
      </c>
      <c r="Y804" s="260">
        <v>50</v>
      </c>
      <c r="Z804" s="257">
        <v>0</v>
      </c>
      <c r="AA804" s="284">
        <v>0</v>
      </c>
    </row>
    <row r="805" spans="1:27" x14ac:dyDescent="0.45">
      <c r="A805" s="260">
        <v>582</v>
      </c>
      <c r="B805" s="260" t="s">
        <v>26</v>
      </c>
      <c r="C805" s="260">
        <v>18853</v>
      </c>
      <c r="D805" s="260">
        <v>4</v>
      </c>
      <c r="E805" s="260">
        <v>3</v>
      </c>
      <c r="F805" s="262">
        <v>7</v>
      </c>
      <c r="G805" s="263">
        <v>1</v>
      </c>
      <c r="H805" s="257">
        <v>1907</v>
      </c>
      <c r="I805" s="260">
        <v>270</v>
      </c>
      <c r="J805" s="310">
        <f t="shared" si="140"/>
        <v>514890</v>
      </c>
      <c r="K805" s="256">
        <v>1</v>
      </c>
      <c r="L805" s="260"/>
      <c r="N805" s="256" t="s">
        <v>1009</v>
      </c>
      <c r="P805" s="260"/>
      <c r="S805" s="265"/>
      <c r="W805" s="253">
        <v>514890</v>
      </c>
      <c r="X805" s="253">
        <v>514890</v>
      </c>
      <c r="Y805" s="260">
        <v>50</v>
      </c>
      <c r="Z805" s="257">
        <v>0</v>
      </c>
      <c r="AA805" s="284">
        <v>0</v>
      </c>
    </row>
    <row r="806" spans="1:27" x14ac:dyDescent="0.45">
      <c r="A806" s="260">
        <v>583</v>
      </c>
      <c r="B806" s="260" t="s">
        <v>26</v>
      </c>
      <c r="C806" s="260">
        <v>78326</v>
      </c>
      <c r="D806" s="260">
        <v>3</v>
      </c>
      <c r="E806" s="260">
        <v>0</v>
      </c>
      <c r="F806" s="262">
        <v>0</v>
      </c>
      <c r="G806" s="263">
        <v>1</v>
      </c>
      <c r="H806" s="257">
        <v>1200</v>
      </c>
      <c r="I806" s="260">
        <v>170</v>
      </c>
      <c r="J806" s="310">
        <f t="shared" si="140"/>
        <v>204000</v>
      </c>
      <c r="K806" s="256">
        <v>1</v>
      </c>
      <c r="L806" s="260"/>
      <c r="N806" s="256" t="s">
        <v>1009</v>
      </c>
      <c r="P806" s="260"/>
      <c r="S806" s="265"/>
      <c r="W806" s="253">
        <v>204000</v>
      </c>
      <c r="X806" s="253">
        <v>204000</v>
      </c>
      <c r="Y806" s="260">
        <v>50</v>
      </c>
      <c r="Z806" s="257">
        <v>0</v>
      </c>
      <c r="AA806" s="284">
        <v>0</v>
      </c>
    </row>
    <row r="807" spans="1:27" x14ac:dyDescent="0.45">
      <c r="A807" s="260">
        <v>584</v>
      </c>
      <c r="B807" s="260" t="s">
        <v>26</v>
      </c>
      <c r="C807" s="260">
        <v>18856</v>
      </c>
      <c r="D807" s="260">
        <v>10</v>
      </c>
      <c r="E807" s="260">
        <v>0</v>
      </c>
      <c r="F807" s="262">
        <v>66</v>
      </c>
      <c r="G807" s="263">
        <v>1</v>
      </c>
      <c r="H807" s="257">
        <v>4066</v>
      </c>
      <c r="I807" s="260">
        <v>130</v>
      </c>
      <c r="J807" s="310">
        <f t="shared" si="140"/>
        <v>528580</v>
      </c>
      <c r="K807" s="256">
        <v>1</v>
      </c>
      <c r="L807" s="260"/>
      <c r="N807" s="256" t="s">
        <v>1009</v>
      </c>
      <c r="P807" s="260"/>
      <c r="S807" s="265"/>
      <c r="W807" s="253">
        <v>528580</v>
      </c>
      <c r="X807" s="253">
        <v>528580</v>
      </c>
      <c r="Y807" s="260">
        <v>50</v>
      </c>
      <c r="Z807" s="257">
        <v>0</v>
      </c>
      <c r="AA807" s="284">
        <v>0</v>
      </c>
    </row>
    <row r="808" spans="1:27" x14ac:dyDescent="0.45">
      <c r="A808" s="260">
        <v>585</v>
      </c>
      <c r="B808" s="260" t="s">
        <v>26</v>
      </c>
      <c r="C808" s="260">
        <v>26298</v>
      </c>
      <c r="D808" s="260">
        <v>33</v>
      </c>
      <c r="E808" s="260">
        <v>1</v>
      </c>
      <c r="F808" s="262">
        <v>65</v>
      </c>
      <c r="G808" s="263">
        <v>1</v>
      </c>
      <c r="H808" s="257">
        <v>13365</v>
      </c>
      <c r="I808" s="260">
        <v>130</v>
      </c>
      <c r="J808" s="310">
        <f t="shared" si="140"/>
        <v>1737450</v>
      </c>
      <c r="K808" s="256">
        <v>1</v>
      </c>
      <c r="L808" s="260"/>
      <c r="N808" s="256" t="s">
        <v>1009</v>
      </c>
      <c r="P808" s="260"/>
      <c r="S808" s="265"/>
      <c r="W808" s="253">
        <v>1737450</v>
      </c>
      <c r="X808" s="253">
        <v>1737450</v>
      </c>
      <c r="Y808" s="260">
        <v>50</v>
      </c>
      <c r="Z808" s="257">
        <v>0</v>
      </c>
      <c r="AA808" s="284">
        <v>0</v>
      </c>
    </row>
    <row r="809" spans="1:27" x14ac:dyDescent="0.45">
      <c r="A809" s="260">
        <v>586</v>
      </c>
      <c r="B809" s="260" t="s">
        <v>26</v>
      </c>
      <c r="C809" s="260">
        <v>77575</v>
      </c>
      <c r="D809" s="260">
        <v>0</v>
      </c>
      <c r="E809" s="260">
        <v>1</v>
      </c>
      <c r="F809" s="262">
        <v>75</v>
      </c>
      <c r="G809" s="260">
        <v>1</v>
      </c>
      <c r="H809" s="257">
        <v>175</v>
      </c>
      <c r="I809" s="260">
        <v>230</v>
      </c>
      <c r="J809" s="310">
        <f t="shared" si="140"/>
        <v>40250</v>
      </c>
      <c r="K809" s="256">
        <v>1</v>
      </c>
      <c r="L809" s="260"/>
      <c r="N809" s="256" t="s">
        <v>1009</v>
      </c>
      <c r="P809" s="260"/>
      <c r="S809" s="265"/>
      <c r="W809" s="253">
        <v>40400</v>
      </c>
      <c r="X809" s="253">
        <v>40400</v>
      </c>
      <c r="Y809" s="260">
        <v>50</v>
      </c>
      <c r="Z809" s="257">
        <v>0</v>
      </c>
      <c r="AA809" s="284">
        <v>0</v>
      </c>
    </row>
    <row r="810" spans="1:27" x14ac:dyDescent="0.45">
      <c r="A810" s="260">
        <v>587</v>
      </c>
      <c r="B810" s="260" t="s">
        <v>26</v>
      </c>
      <c r="C810" s="260">
        <v>77576</v>
      </c>
      <c r="D810" s="260">
        <v>0</v>
      </c>
      <c r="E810" s="260">
        <v>1</v>
      </c>
      <c r="F810" s="262">
        <v>80</v>
      </c>
      <c r="G810" s="260">
        <v>1</v>
      </c>
      <c r="H810" s="257">
        <v>180</v>
      </c>
      <c r="I810" s="260">
        <v>230</v>
      </c>
      <c r="J810" s="310">
        <f t="shared" si="140"/>
        <v>41400</v>
      </c>
      <c r="K810" s="256">
        <v>1</v>
      </c>
      <c r="L810" s="260"/>
      <c r="N810" s="256" t="s">
        <v>1009</v>
      </c>
      <c r="P810" s="260"/>
      <c r="S810" s="265"/>
      <c r="W810" s="253">
        <v>41400</v>
      </c>
      <c r="X810" s="253">
        <v>41400</v>
      </c>
      <c r="Y810" s="260">
        <v>50</v>
      </c>
      <c r="Z810" s="257">
        <v>0</v>
      </c>
      <c r="AA810" s="284">
        <v>0</v>
      </c>
    </row>
    <row r="811" spans="1:27" x14ac:dyDescent="0.45">
      <c r="A811" s="260">
        <v>588</v>
      </c>
      <c r="B811" s="260" t="s">
        <v>26</v>
      </c>
      <c r="C811" s="260">
        <v>35967</v>
      </c>
      <c r="D811" s="260">
        <v>0</v>
      </c>
      <c r="E811" s="260">
        <v>2</v>
      </c>
      <c r="F811" s="262">
        <v>13</v>
      </c>
      <c r="G811" s="260"/>
      <c r="H811" s="257">
        <v>213</v>
      </c>
      <c r="I811" s="260">
        <v>1000</v>
      </c>
      <c r="J811" s="310">
        <f t="shared" si="140"/>
        <v>213000</v>
      </c>
      <c r="K811" s="256">
        <v>1</v>
      </c>
      <c r="L811" s="260" t="s">
        <v>903</v>
      </c>
      <c r="M811" s="260" t="s">
        <v>872</v>
      </c>
      <c r="N811" s="256" t="s">
        <v>1006</v>
      </c>
      <c r="O811" s="260">
        <v>220</v>
      </c>
      <c r="P811" s="260">
        <v>100</v>
      </c>
      <c r="Q811" s="253">
        <v>6450</v>
      </c>
      <c r="R811" s="253">
        <f t="shared" ref="R811:R816" si="170">O811*Q811</f>
        <v>1419000</v>
      </c>
      <c r="S811" s="265">
        <v>42</v>
      </c>
      <c r="T811" s="259">
        <v>0.74</v>
      </c>
      <c r="U811" s="253">
        <f t="shared" ref="U811:U814" si="171">R811*T811</f>
        <v>1050060</v>
      </c>
      <c r="V811" s="253">
        <f t="shared" ref="V811:V814" si="172">R811-U811</f>
        <v>368940</v>
      </c>
      <c r="W811" s="253">
        <f t="shared" ref="W811:X811" si="173">V811+J811</f>
        <v>581940</v>
      </c>
      <c r="X811" s="253">
        <f t="shared" si="173"/>
        <v>581941</v>
      </c>
      <c r="Y811" s="260">
        <v>50</v>
      </c>
      <c r="Z811" s="257">
        <v>0</v>
      </c>
      <c r="AA811" s="284">
        <v>0</v>
      </c>
    </row>
    <row r="812" spans="1:27" x14ac:dyDescent="0.45">
      <c r="A812" s="260"/>
      <c r="D812" s="260"/>
      <c r="E812" s="260"/>
      <c r="F812" s="262"/>
      <c r="G812" s="260"/>
      <c r="J812" s="310">
        <v>213000</v>
      </c>
      <c r="K812" s="256">
        <v>2</v>
      </c>
      <c r="L812" s="260" t="s">
        <v>903</v>
      </c>
      <c r="M812" s="260" t="s">
        <v>872</v>
      </c>
      <c r="N812" s="256" t="s">
        <v>1006</v>
      </c>
      <c r="O812" s="260">
        <v>144</v>
      </c>
      <c r="P812" s="260">
        <v>100</v>
      </c>
      <c r="Q812" s="253">
        <v>6450</v>
      </c>
      <c r="R812" s="253">
        <f t="shared" si="170"/>
        <v>928800</v>
      </c>
      <c r="S812" s="265">
        <v>13</v>
      </c>
      <c r="T812" s="259">
        <v>0.16</v>
      </c>
      <c r="U812" s="253">
        <f t="shared" si="171"/>
        <v>148608</v>
      </c>
      <c r="V812" s="253">
        <f t="shared" si="172"/>
        <v>780192</v>
      </c>
      <c r="W812" s="253">
        <v>780313</v>
      </c>
      <c r="X812" s="253">
        <v>780313</v>
      </c>
      <c r="Y812" s="260">
        <v>10</v>
      </c>
      <c r="Z812" s="257">
        <v>0</v>
      </c>
      <c r="AA812" s="284">
        <v>0</v>
      </c>
    </row>
    <row r="813" spans="1:27" x14ac:dyDescent="0.45">
      <c r="A813" s="260">
        <v>589</v>
      </c>
      <c r="B813" s="260" t="s">
        <v>26</v>
      </c>
      <c r="C813" s="260">
        <v>39464</v>
      </c>
      <c r="D813" s="260">
        <v>0</v>
      </c>
      <c r="E813" s="260">
        <v>2</v>
      </c>
      <c r="F813" s="262">
        <v>76</v>
      </c>
      <c r="G813" s="260"/>
      <c r="H813" s="257">
        <v>276</v>
      </c>
      <c r="I813" s="260">
        <v>1000</v>
      </c>
      <c r="J813" s="310">
        <f t="shared" si="140"/>
        <v>276000</v>
      </c>
      <c r="K813" s="256">
        <v>1</v>
      </c>
      <c r="L813" s="260" t="s">
        <v>903</v>
      </c>
      <c r="M813" s="260" t="s">
        <v>872</v>
      </c>
      <c r="N813" s="256" t="s">
        <v>1006</v>
      </c>
      <c r="O813" s="260">
        <v>40.5</v>
      </c>
      <c r="P813" s="260">
        <v>100</v>
      </c>
      <c r="Q813" s="253">
        <v>6450</v>
      </c>
      <c r="R813" s="253">
        <f t="shared" si="170"/>
        <v>261225</v>
      </c>
      <c r="S813" s="265">
        <v>21</v>
      </c>
      <c r="T813" s="259">
        <v>0.32</v>
      </c>
      <c r="U813" s="253">
        <f t="shared" si="171"/>
        <v>83592</v>
      </c>
      <c r="V813" s="253">
        <f t="shared" si="172"/>
        <v>177633</v>
      </c>
      <c r="W813" s="253">
        <v>780313</v>
      </c>
      <c r="X813" s="253">
        <v>780313</v>
      </c>
      <c r="Y813" s="260">
        <v>50</v>
      </c>
      <c r="Z813" s="257">
        <v>0</v>
      </c>
      <c r="AA813" s="284">
        <v>0</v>
      </c>
    </row>
    <row r="814" spans="1:27" x14ac:dyDescent="0.45">
      <c r="A814" s="260">
        <v>590</v>
      </c>
      <c r="B814" s="260" t="s">
        <v>26</v>
      </c>
      <c r="C814" s="260">
        <v>31583</v>
      </c>
      <c r="D814" s="260">
        <v>0</v>
      </c>
      <c r="E814" s="260">
        <v>0</v>
      </c>
      <c r="F814" s="262">
        <v>23</v>
      </c>
      <c r="G814" s="260"/>
      <c r="H814" s="257">
        <v>23</v>
      </c>
      <c r="I814" s="260">
        <v>1000</v>
      </c>
      <c r="J814" s="310">
        <f t="shared" si="140"/>
        <v>23000</v>
      </c>
      <c r="K814" s="256">
        <v>1</v>
      </c>
      <c r="L814" s="260" t="s">
        <v>903</v>
      </c>
      <c r="M814" s="260" t="s">
        <v>872</v>
      </c>
      <c r="N814" s="256" t="s">
        <v>1006</v>
      </c>
      <c r="O814" s="260">
        <v>92</v>
      </c>
      <c r="P814" s="260">
        <v>100</v>
      </c>
      <c r="Q814" s="253">
        <v>6450</v>
      </c>
      <c r="R814" s="253">
        <f t="shared" si="170"/>
        <v>593400</v>
      </c>
      <c r="S814" s="265">
        <v>25</v>
      </c>
      <c r="T814" s="259">
        <v>0.4</v>
      </c>
      <c r="U814" s="253">
        <f t="shared" si="171"/>
        <v>237360</v>
      </c>
      <c r="V814" s="253">
        <f t="shared" si="172"/>
        <v>356040</v>
      </c>
      <c r="W814" s="253">
        <v>780313</v>
      </c>
      <c r="X814" s="253">
        <v>780313</v>
      </c>
      <c r="Y814" s="260">
        <v>50</v>
      </c>
      <c r="Z814" s="257">
        <v>0</v>
      </c>
      <c r="AA814" s="284">
        <v>0</v>
      </c>
    </row>
    <row r="815" spans="1:27" x14ac:dyDescent="0.45">
      <c r="A815" s="260">
        <v>591</v>
      </c>
      <c r="B815" s="260" t="s">
        <v>26</v>
      </c>
      <c r="C815" s="260">
        <v>31596</v>
      </c>
      <c r="D815" s="260">
        <v>0</v>
      </c>
      <c r="E815" s="260">
        <v>0</v>
      </c>
      <c r="F815" s="262">
        <v>23</v>
      </c>
      <c r="G815" s="260">
        <v>1</v>
      </c>
      <c r="H815" s="257">
        <v>23</v>
      </c>
      <c r="I815" s="260">
        <v>1000</v>
      </c>
      <c r="J815" s="310">
        <f t="shared" si="140"/>
        <v>23000</v>
      </c>
      <c r="K815" s="256">
        <v>1</v>
      </c>
      <c r="L815" s="260"/>
      <c r="N815" s="256" t="s">
        <v>1009</v>
      </c>
      <c r="P815" s="260"/>
      <c r="S815" s="265"/>
      <c r="W815" s="253">
        <v>23000</v>
      </c>
      <c r="X815" s="253">
        <v>23000</v>
      </c>
      <c r="Y815" s="260">
        <v>50</v>
      </c>
      <c r="Z815" s="257">
        <v>0</v>
      </c>
      <c r="AA815" s="284">
        <v>0</v>
      </c>
    </row>
    <row r="816" spans="1:27" x14ac:dyDescent="0.45">
      <c r="A816" s="260">
        <v>592</v>
      </c>
      <c r="B816" s="260" t="s">
        <v>26</v>
      </c>
      <c r="C816" s="260">
        <v>18818</v>
      </c>
      <c r="D816" s="260">
        <v>0</v>
      </c>
      <c r="E816" s="260">
        <v>0</v>
      </c>
      <c r="F816" s="262">
        <v>70</v>
      </c>
      <c r="G816" s="260"/>
      <c r="H816" s="257">
        <v>70</v>
      </c>
      <c r="I816" s="260">
        <v>1000</v>
      </c>
      <c r="J816" s="310">
        <f t="shared" ref="J816:J879" si="174">H816*I816</f>
        <v>70000</v>
      </c>
      <c r="K816" s="256">
        <v>1</v>
      </c>
      <c r="L816" s="260" t="s">
        <v>909</v>
      </c>
      <c r="M816" s="260" t="s">
        <v>872</v>
      </c>
      <c r="N816" s="256" t="s">
        <v>1006</v>
      </c>
      <c r="O816" s="260">
        <v>280</v>
      </c>
      <c r="P816" s="264">
        <v>100</v>
      </c>
      <c r="Q816" s="253">
        <v>2550</v>
      </c>
      <c r="R816" s="253">
        <f t="shared" si="170"/>
        <v>714000</v>
      </c>
      <c r="S816" s="265">
        <v>20</v>
      </c>
      <c r="T816" s="259">
        <v>0.3</v>
      </c>
      <c r="U816" s="253">
        <f t="shared" ref="U816" si="175">R816*T816</f>
        <v>214200</v>
      </c>
      <c r="V816" s="253">
        <f t="shared" ref="V816" si="176">R816-U816</f>
        <v>499800</v>
      </c>
      <c r="W816" s="253">
        <f>V816+J816</f>
        <v>569800</v>
      </c>
      <c r="X816" s="253">
        <f>W816+K816</f>
        <v>569801</v>
      </c>
      <c r="Y816" s="260">
        <v>50</v>
      </c>
      <c r="Z816" s="257">
        <v>0</v>
      </c>
      <c r="AA816" s="284">
        <v>0</v>
      </c>
    </row>
    <row r="817" spans="1:30" x14ac:dyDescent="0.45">
      <c r="A817" s="260">
        <v>593</v>
      </c>
      <c r="B817" s="260" t="s">
        <v>26</v>
      </c>
      <c r="C817" s="260">
        <v>18950</v>
      </c>
      <c r="D817" s="260">
        <v>3</v>
      </c>
      <c r="E817" s="260">
        <v>1</v>
      </c>
      <c r="F817" s="262">
        <v>28</v>
      </c>
      <c r="G817" s="263">
        <v>1</v>
      </c>
      <c r="H817" s="257">
        <v>1328</v>
      </c>
      <c r="I817" s="260">
        <v>130</v>
      </c>
      <c r="J817" s="310">
        <f t="shared" si="174"/>
        <v>172640</v>
      </c>
      <c r="K817" s="256">
        <v>1</v>
      </c>
      <c r="L817" s="260"/>
      <c r="N817" s="256" t="s">
        <v>1009</v>
      </c>
      <c r="S817" s="265"/>
      <c r="W817" s="253">
        <v>172640</v>
      </c>
      <c r="X817" s="253">
        <v>172640</v>
      </c>
      <c r="Y817" s="260">
        <v>50</v>
      </c>
      <c r="Z817" s="257">
        <v>0</v>
      </c>
      <c r="AA817" s="284">
        <v>0</v>
      </c>
    </row>
    <row r="818" spans="1:30" x14ac:dyDescent="0.45">
      <c r="A818" s="260">
        <v>594</v>
      </c>
      <c r="B818" s="260" t="s">
        <v>26</v>
      </c>
      <c r="C818" s="260">
        <v>45646</v>
      </c>
      <c r="D818" s="260">
        <v>0</v>
      </c>
      <c r="E818" s="260">
        <v>1</v>
      </c>
      <c r="F818" s="262">
        <v>0</v>
      </c>
      <c r="G818" s="260">
        <v>4</v>
      </c>
      <c r="H818" s="257">
        <v>100</v>
      </c>
      <c r="I818" s="260">
        <v>230</v>
      </c>
      <c r="J818" s="310">
        <f t="shared" si="174"/>
        <v>23000</v>
      </c>
      <c r="K818" s="256">
        <v>1</v>
      </c>
      <c r="L818" s="260"/>
      <c r="N818" s="256" t="s">
        <v>1011</v>
      </c>
      <c r="S818" s="265"/>
      <c r="W818" s="253">
        <v>23000</v>
      </c>
      <c r="X818" s="253">
        <v>23000</v>
      </c>
      <c r="Y818" s="253">
        <v>0</v>
      </c>
      <c r="Z818" s="253">
        <v>23000</v>
      </c>
      <c r="AA818" s="284">
        <v>0.3</v>
      </c>
      <c r="AD818" s="248"/>
    </row>
    <row r="819" spans="1:30" x14ac:dyDescent="0.45">
      <c r="A819" s="260">
        <v>595</v>
      </c>
      <c r="B819" s="260" t="s">
        <v>26</v>
      </c>
      <c r="C819" s="260">
        <v>45645</v>
      </c>
      <c r="D819" s="260">
        <v>0</v>
      </c>
      <c r="E819" s="260">
        <v>1</v>
      </c>
      <c r="F819" s="262">
        <v>0</v>
      </c>
      <c r="G819" s="260">
        <v>4</v>
      </c>
      <c r="H819" s="257">
        <v>100</v>
      </c>
      <c r="I819" s="260">
        <v>230</v>
      </c>
      <c r="J819" s="310">
        <f t="shared" si="174"/>
        <v>23000</v>
      </c>
      <c r="K819" s="256">
        <v>1</v>
      </c>
      <c r="L819" s="260"/>
      <c r="N819" s="256" t="s">
        <v>1011</v>
      </c>
      <c r="S819" s="265"/>
      <c r="W819" s="253">
        <v>23000</v>
      </c>
      <c r="X819" s="253">
        <v>23000</v>
      </c>
      <c r="Y819" s="253">
        <v>0</v>
      </c>
      <c r="Z819" s="253">
        <v>23000</v>
      </c>
      <c r="AA819" s="284">
        <v>0.3</v>
      </c>
      <c r="AD819" s="248"/>
    </row>
    <row r="820" spans="1:30" x14ac:dyDescent="0.45">
      <c r="A820" s="260">
        <v>596</v>
      </c>
      <c r="B820" s="260" t="s">
        <v>26</v>
      </c>
      <c r="C820" s="260">
        <v>45644</v>
      </c>
      <c r="D820" s="260">
        <v>0</v>
      </c>
      <c r="E820" s="260">
        <v>2</v>
      </c>
      <c r="F820" s="262">
        <v>0</v>
      </c>
      <c r="G820" s="260">
        <v>2</v>
      </c>
      <c r="H820" s="257">
        <v>200</v>
      </c>
      <c r="I820" s="260">
        <v>230</v>
      </c>
      <c r="J820" s="310">
        <f t="shared" si="174"/>
        <v>46000</v>
      </c>
      <c r="K820" s="256">
        <v>1</v>
      </c>
      <c r="L820" s="260" t="s">
        <v>903</v>
      </c>
      <c r="M820" s="260" t="s">
        <v>872</v>
      </c>
      <c r="N820" s="256" t="s">
        <v>1006</v>
      </c>
      <c r="O820" s="260">
        <v>77</v>
      </c>
      <c r="P820" s="264">
        <v>100</v>
      </c>
      <c r="Q820" s="253">
        <v>6450</v>
      </c>
      <c r="R820" s="253">
        <f t="shared" ref="R820:R821" si="177">O820*Q820</f>
        <v>496650</v>
      </c>
      <c r="S820" s="271">
        <v>7</v>
      </c>
      <c r="T820" s="259">
        <v>7.0000000000000007E-2</v>
      </c>
      <c r="U820" s="253">
        <f t="shared" ref="U820:U821" si="178">R820*T820</f>
        <v>34765.5</v>
      </c>
      <c r="V820" s="253">
        <f t="shared" ref="V820:V821" si="179">R820-U820</f>
        <v>461884.5</v>
      </c>
      <c r="W820" s="253">
        <f>V820+J820</f>
        <v>507884.5</v>
      </c>
      <c r="X820" s="253">
        <f>J820*P820%+V820</f>
        <v>507884.5</v>
      </c>
      <c r="Y820" s="260">
        <v>50</v>
      </c>
      <c r="Z820" s="257">
        <v>0</v>
      </c>
      <c r="AA820" s="284">
        <v>0</v>
      </c>
    </row>
    <row r="821" spans="1:30" x14ac:dyDescent="0.45">
      <c r="A821" s="260"/>
      <c r="D821" s="260"/>
      <c r="E821" s="260"/>
      <c r="F821" s="262"/>
      <c r="G821" s="260">
        <v>2</v>
      </c>
      <c r="J821" s="310">
        <v>46000</v>
      </c>
      <c r="K821" s="256">
        <v>2</v>
      </c>
      <c r="L821" s="260" t="s">
        <v>909</v>
      </c>
      <c r="M821" s="260" t="s">
        <v>875</v>
      </c>
      <c r="N821" s="256" t="s">
        <v>1006</v>
      </c>
      <c r="O821" s="260">
        <v>71</v>
      </c>
      <c r="P821" s="264">
        <v>100</v>
      </c>
      <c r="Q821" s="253">
        <v>2550</v>
      </c>
      <c r="R821" s="253">
        <f t="shared" si="177"/>
        <v>181050</v>
      </c>
      <c r="S821" s="265">
        <v>5</v>
      </c>
      <c r="T821" s="259">
        <v>0.15</v>
      </c>
      <c r="U821" s="253">
        <f t="shared" si="178"/>
        <v>27157.5</v>
      </c>
      <c r="V821" s="253">
        <f t="shared" si="179"/>
        <v>153892.5</v>
      </c>
      <c r="W821" s="253">
        <f t="shared" ref="W821:X823" si="180">V821+J821</f>
        <v>199892.5</v>
      </c>
      <c r="X821" s="253">
        <f>J821*P821%+V821</f>
        <v>199892.5</v>
      </c>
      <c r="Y821" s="260">
        <v>50</v>
      </c>
      <c r="Z821" s="257">
        <v>0</v>
      </c>
      <c r="AA821" s="284">
        <v>0</v>
      </c>
    </row>
    <row r="822" spans="1:30" x14ac:dyDescent="0.45">
      <c r="A822" s="260">
        <v>597</v>
      </c>
      <c r="B822" s="260" t="s">
        <v>26</v>
      </c>
      <c r="C822" s="260">
        <v>65751</v>
      </c>
      <c r="D822" s="260">
        <v>1</v>
      </c>
      <c r="E822" s="260">
        <v>0</v>
      </c>
      <c r="F822" s="262">
        <v>0</v>
      </c>
      <c r="G822" s="260">
        <v>1</v>
      </c>
      <c r="H822" s="257">
        <v>400</v>
      </c>
      <c r="I822" s="260">
        <v>200</v>
      </c>
      <c r="J822" s="310">
        <f t="shared" si="174"/>
        <v>80000</v>
      </c>
      <c r="K822" s="256">
        <v>1</v>
      </c>
      <c r="L822" s="260"/>
      <c r="N822" s="256" t="s">
        <v>1009</v>
      </c>
      <c r="S822" s="265"/>
      <c r="W822" s="253">
        <v>80000</v>
      </c>
      <c r="X822" s="253">
        <v>80000</v>
      </c>
      <c r="Y822" s="260">
        <v>50</v>
      </c>
      <c r="Z822" s="257">
        <v>0</v>
      </c>
      <c r="AA822" s="284">
        <v>0</v>
      </c>
    </row>
    <row r="823" spans="1:30" x14ac:dyDescent="0.45">
      <c r="A823" s="260">
        <v>598</v>
      </c>
      <c r="B823" s="260" t="s">
        <v>26</v>
      </c>
      <c r="C823" s="260">
        <v>37856</v>
      </c>
      <c r="D823" s="260">
        <v>5</v>
      </c>
      <c r="E823" s="260">
        <v>0</v>
      </c>
      <c r="F823" s="262">
        <v>0</v>
      </c>
      <c r="G823" s="260">
        <v>2</v>
      </c>
      <c r="H823" s="257">
        <v>2000</v>
      </c>
      <c r="I823" s="260">
        <v>170</v>
      </c>
      <c r="J823" s="310">
        <f t="shared" si="174"/>
        <v>340000</v>
      </c>
      <c r="K823" s="256">
        <v>1</v>
      </c>
      <c r="L823" s="260" t="s">
        <v>903</v>
      </c>
      <c r="M823" s="260" t="s">
        <v>872</v>
      </c>
      <c r="N823" s="256" t="s">
        <v>1006</v>
      </c>
      <c r="O823" s="260">
        <v>169</v>
      </c>
      <c r="P823" s="264">
        <v>100</v>
      </c>
      <c r="Q823" s="253">
        <v>6450</v>
      </c>
      <c r="R823" s="253">
        <f t="shared" ref="R823:R828" si="181">O823*Q823</f>
        <v>1090050</v>
      </c>
      <c r="S823" s="265">
        <v>30</v>
      </c>
      <c r="T823" s="259">
        <v>0.5</v>
      </c>
      <c r="U823" s="253">
        <f t="shared" ref="U823" si="182">R823*T823</f>
        <v>545025</v>
      </c>
      <c r="V823" s="253">
        <f t="shared" ref="V823" si="183">R823-U823</f>
        <v>545025</v>
      </c>
      <c r="W823" s="253">
        <f t="shared" si="180"/>
        <v>885025</v>
      </c>
      <c r="X823" s="253">
        <f t="shared" si="180"/>
        <v>885026</v>
      </c>
      <c r="Y823" s="260">
        <v>50</v>
      </c>
      <c r="Z823" s="257">
        <v>0</v>
      </c>
      <c r="AA823" s="284">
        <v>0</v>
      </c>
    </row>
    <row r="824" spans="1:30" x14ac:dyDescent="0.45">
      <c r="A824" s="260">
        <v>599</v>
      </c>
      <c r="B824" s="260" t="s">
        <v>26</v>
      </c>
      <c r="C824" s="260">
        <v>77864</v>
      </c>
      <c r="D824" s="260">
        <v>0</v>
      </c>
      <c r="E824" s="260">
        <v>2</v>
      </c>
      <c r="F824" s="262">
        <v>12</v>
      </c>
      <c r="G824" s="260">
        <v>1</v>
      </c>
      <c r="H824" s="257">
        <v>212</v>
      </c>
      <c r="I824" s="260">
        <v>230</v>
      </c>
      <c r="J824" s="310">
        <f t="shared" si="174"/>
        <v>48760</v>
      </c>
      <c r="K824" s="256">
        <v>1</v>
      </c>
      <c r="L824" s="260"/>
      <c r="N824" s="256" t="s">
        <v>1009</v>
      </c>
      <c r="S824" s="265"/>
      <c r="W824" s="253">
        <v>48760</v>
      </c>
      <c r="X824" s="253">
        <v>48760</v>
      </c>
      <c r="Y824" s="260">
        <v>50</v>
      </c>
      <c r="Z824" s="257">
        <v>0</v>
      </c>
      <c r="AA824" s="284">
        <v>0</v>
      </c>
    </row>
    <row r="825" spans="1:30" x14ac:dyDescent="0.45">
      <c r="A825" s="260">
        <v>600</v>
      </c>
      <c r="B825" s="260" t="s">
        <v>26</v>
      </c>
      <c r="C825" s="260">
        <v>37853</v>
      </c>
      <c r="D825" s="260">
        <v>5</v>
      </c>
      <c r="E825" s="260">
        <v>0</v>
      </c>
      <c r="F825" s="262">
        <v>0</v>
      </c>
      <c r="G825" s="263">
        <v>1</v>
      </c>
      <c r="H825" s="257">
        <v>2000</v>
      </c>
      <c r="I825" s="260">
        <v>130</v>
      </c>
      <c r="J825" s="310">
        <f t="shared" si="174"/>
        <v>260000</v>
      </c>
      <c r="K825" s="256">
        <v>1</v>
      </c>
      <c r="L825" s="260"/>
      <c r="N825" s="256" t="s">
        <v>1009</v>
      </c>
      <c r="S825" s="265"/>
      <c r="W825" s="253">
        <v>260000</v>
      </c>
      <c r="X825" s="253">
        <v>260000</v>
      </c>
      <c r="Y825" s="260">
        <v>50</v>
      </c>
      <c r="Z825" s="257">
        <v>0</v>
      </c>
      <c r="AA825" s="284">
        <v>0</v>
      </c>
    </row>
    <row r="826" spans="1:30" x14ac:dyDescent="0.45">
      <c r="A826" s="260">
        <v>601</v>
      </c>
      <c r="B826" s="260" t="s">
        <v>26</v>
      </c>
      <c r="C826" s="260">
        <v>37854</v>
      </c>
      <c r="D826" s="260">
        <v>5</v>
      </c>
      <c r="E826" s="260">
        <v>0</v>
      </c>
      <c r="F826" s="262">
        <v>0</v>
      </c>
      <c r="G826" s="263">
        <v>1</v>
      </c>
      <c r="H826" s="257">
        <v>2000</v>
      </c>
      <c r="I826" s="260">
        <v>130</v>
      </c>
      <c r="J826" s="310">
        <f t="shared" si="174"/>
        <v>260000</v>
      </c>
      <c r="K826" s="256">
        <v>1</v>
      </c>
      <c r="L826" s="260"/>
      <c r="N826" s="256" t="s">
        <v>1009</v>
      </c>
      <c r="W826" s="253">
        <v>260000</v>
      </c>
      <c r="X826" s="253">
        <v>260000</v>
      </c>
      <c r="Y826" s="260">
        <v>50</v>
      </c>
      <c r="Z826" s="257">
        <v>0</v>
      </c>
      <c r="AA826" s="284">
        <v>0</v>
      </c>
    </row>
    <row r="827" spans="1:30" x14ac:dyDescent="0.45">
      <c r="A827" s="260">
        <v>602</v>
      </c>
      <c r="B827" s="260" t="s">
        <v>26</v>
      </c>
      <c r="C827" s="260">
        <v>37855</v>
      </c>
      <c r="D827" s="260">
        <v>5</v>
      </c>
      <c r="E827" s="260">
        <v>0</v>
      </c>
      <c r="F827" s="262">
        <v>0</v>
      </c>
      <c r="G827" s="263">
        <v>1</v>
      </c>
      <c r="H827" s="257">
        <v>2000</v>
      </c>
      <c r="I827" s="260">
        <v>130</v>
      </c>
      <c r="J827" s="310">
        <f t="shared" si="174"/>
        <v>260000</v>
      </c>
      <c r="K827" s="256">
        <v>1</v>
      </c>
      <c r="L827" s="260"/>
      <c r="N827" s="256" t="s">
        <v>1009</v>
      </c>
      <c r="W827" s="253">
        <v>260000</v>
      </c>
      <c r="X827" s="253">
        <v>260000</v>
      </c>
      <c r="Y827" s="260">
        <v>50</v>
      </c>
      <c r="Z827" s="257">
        <v>0</v>
      </c>
      <c r="AA827" s="284">
        <v>0</v>
      </c>
    </row>
    <row r="828" spans="1:30" x14ac:dyDescent="0.45">
      <c r="A828" s="260">
        <v>603</v>
      </c>
      <c r="B828" s="260" t="s">
        <v>26</v>
      </c>
      <c r="C828" s="260">
        <v>19015</v>
      </c>
      <c r="D828" s="260">
        <v>7</v>
      </c>
      <c r="E828" s="260">
        <v>3</v>
      </c>
      <c r="F828" s="262">
        <v>22</v>
      </c>
      <c r="G828" s="260"/>
      <c r="H828" s="257">
        <v>312</v>
      </c>
      <c r="I828" s="260">
        <v>170</v>
      </c>
      <c r="J828" s="310">
        <f t="shared" si="174"/>
        <v>53040</v>
      </c>
      <c r="K828" s="256">
        <v>1</v>
      </c>
      <c r="L828" s="260" t="s">
        <v>903</v>
      </c>
      <c r="M828" s="260" t="s">
        <v>872</v>
      </c>
      <c r="N828" s="256" t="s">
        <v>1006</v>
      </c>
      <c r="O828" s="260">
        <v>209</v>
      </c>
      <c r="P828" s="264">
        <v>100</v>
      </c>
      <c r="Q828" s="253">
        <v>6450</v>
      </c>
      <c r="R828" s="253">
        <f t="shared" si="181"/>
        <v>1348050</v>
      </c>
      <c r="S828" s="258">
        <v>6</v>
      </c>
      <c r="T828" s="259">
        <v>0.06</v>
      </c>
      <c r="U828" s="253">
        <f t="shared" ref="U828" si="184">R828*T828</f>
        <v>80883</v>
      </c>
      <c r="V828" s="253">
        <f t="shared" ref="V828" si="185">R828-U828</f>
        <v>1267167</v>
      </c>
      <c r="W828" s="253">
        <f t="shared" ref="W828:X828" si="186">V828+J828</f>
        <v>1320207</v>
      </c>
      <c r="X828" s="253">
        <f t="shared" si="186"/>
        <v>1320208</v>
      </c>
      <c r="Y828" s="260">
        <v>50</v>
      </c>
      <c r="Z828" s="257">
        <v>0</v>
      </c>
      <c r="AA828" s="284">
        <v>0</v>
      </c>
    </row>
    <row r="829" spans="1:30" x14ac:dyDescent="0.45">
      <c r="A829" s="260">
        <v>604</v>
      </c>
      <c r="B829" s="260" t="s">
        <v>26</v>
      </c>
      <c r="C829" s="260">
        <v>26436</v>
      </c>
      <c r="D829" s="260">
        <v>2</v>
      </c>
      <c r="E829" s="260">
        <v>3</v>
      </c>
      <c r="F829" s="262">
        <v>63</v>
      </c>
      <c r="G829" s="263">
        <v>1</v>
      </c>
      <c r="H829" s="257">
        <v>1163</v>
      </c>
      <c r="I829" s="260">
        <v>170</v>
      </c>
      <c r="J829" s="310">
        <f t="shared" si="174"/>
        <v>197710</v>
      </c>
      <c r="K829" s="256">
        <v>1</v>
      </c>
      <c r="L829" s="260"/>
      <c r="N829" s="256" t="s">
        <v>1009</v>
      </c>
      <c r="W829" s="253">
        <v>197710</v>
      </c>
      <c r="X829" s="253">
        <v>197710</v>
      </c>
      <c r="Y829" s="260">
        <v>50</v>
      </c>
      <c r="Z829" s="257">
        <v>0</v>
      </c>
      <c r="AA829" s="284">
        <v>0</v>
      </c>
    </row>
    <row r="830" spans="1:30" x14ac:dyDescent="0.45">
      <c r="A830" s="260">
        <v>605</v>
      </c>
      <c r="B830" s="250" t="s">
        <v>26</v>
      </c>
      <c r="C830" s="250">
        <v>48628</v>
      </c>
      <c r="D830" s="250">
        <v>1</v>
      </c>
      <c r="E830" s="250">
        <v>0</v>
      </c>
      <c r="F830" s="251">
        <v>0</v>
      </c>
      <c r="G830" s="250">
        <v>1</v>
      </c>
      <c r="H830" s="257">
        <v>400</v>
      </c>
      <c r="I830" s="260">
        <v>170</v>
      </c>
      <c r="J830" s="310">
        <f t="shared" si="174"/>
        <v>68000</v>
      </c>
      <c r="K830" s="256">
        <v>1</v>
      </c>
      <c r="L830" s="250"/>
      <c r="M830" s="250"/>
      <c r="N830" s="256" t="s">
        <v>1009</v>
      </c>
      <c r="W830" s="253">
        <v>68000</v>
      </c>
      <c r="X830" s="253">
        <v>68000</v>
      </c>
      <c r="Y830" s="260">
        <v>50</v>
      </c>
      <c r="Z830" s="257">
        <v>0</v>
      </c>
      <c r="AA830" s="284">
        <v>0</v>
      </c>
    </row>
    <row r="831" spans="1:30" x14ac:dyDescent="0.45">
      <c r="A831" s="260">
        <v>606</v>
      </c>
      <c r="B831" s="260" t="s">
        <v>26</v>
      </c>
      <c r="C831" s="260">
        <v>48627</v>
      </c>
      <c r="D831" s="260">
        <v>2</v>
      </c>
      <c r="E831" s="260">
        <v>0</v>
      </c>
      <c r="F831" s="262">
        <v>0</v>
      </c>
      <c r="G831" s="260"/>
      <c r="H831" s="257">
        <v>800</v>
      </c>
      <c r="I831" s="260">
        <v>170</v>
      </c>
      <c r="J831" s="310">
        <f t="shared" si="174"/>
        <v>136000</v>
      </c>
      <c r="K831" s="256">
        <v>1</v>
      </c>
      <c r="L831" s="260"/>
      <c r="N831" s="260" t="s">
        <v>1023</v>
      </c>
      <c r="Z831" s="257" t="s">
        <v>1023</v>
      </c>
      <c r="AA831" s="264" t="s">
        <v>1023</v>
      </c>
    </row>
    <row r="832" spans="1:30" x14ac:dyDescent="0.45">
      <c r="A832" s="260">
        <v>607</v>
      </c>
      <c r="B832" s="260" t="s">
        <v>26</v>
      </c>
      <c r="C832" s="260">
        <v>18847</v>
      </c>
      <c r="D832" s="260">
        <v>58</v>
      </c>
      <c r="E832" s="260">
        <v>0</v>
      </c>
      <c r="F832" s="262">
        <v>80</v>
      </c>
      <c r="G832" s="263">
        <v>1</v>
      </c>
      <c r="H832" s="257">
        <v>23280</v>
      </c>
      <c r="I832" s="260">
        <v>150</v>
      </c>
      <c r="J832" s="310">
        <f t="shared" si="174"/>
        <v>3492000</v>
      </c>
      <c r="K832" s="256">
        <v>1</v>
      </c>
      <c r="L832" s="260"/>
      <c r="N832" s="256" t="s">
        <v>1009</v>
      </c>
      <c r="W832" s="253">
        <v>3492000</v>
      </c>
      <c r="X832" s="253">
        <v>3492000</v>
      </c>
      <c r="Y832" s="260">
        <v>50</v>
      </c>
      <c r="Z832" s="257">
        <v>0</v>
      </c>
      <c r="AA832" s="284">
        <v>0</v>
      </c>
    </row>
    <row r="833" spans="1:27" x14ac:dyDescent="0.45">
      <c r="A833" s="260">
        <v>608</v>
      </c>
      <c r="B833" s="260" t="s">
        <v>26</v>
      </c>
      <c r="C833" s="260">
        <v>40343</v>
      </c>
      <c r="D833" s="260">
        <v>2</v>
      </c>
      <c r="E833" s="260">
        <v>0</v>
      </c>
      <c r="F833" s="262">
        <v>0</v>
      </c>
      <c r="G833" s="263">
        <v>1</v>
      </c>
      <c r="H833" s="257">
        <v>800</v>
      </c>
      <c r="I833" s="260">
        <v>410</v>
      </c>
      <c r="J833" s="310">
        <f t="shared" si="174"/>
        <v>328000</v>
      </c>
      <c r="K833" s="256">
        <v>1</v>
      </c>
      <c r="L833" s="260"/>
      <c r="N833" s="256" t="s">
        <v>1009</v>
      </c>
      <c r="W833" s="253">
        <v>328000</v>
      </c>
      <c r="X833" s="253">
        <v>328000</v>
      </c>
      <c r="Y833" s="260">
        <v>50</v>
      </c>
      <c r="Z833" s="257">
        <v>0</v>
      </c>
      <c r="AA833" s="284">
        <v>0</v>
      </c>
    </row>
    <row r="834" spans="1:27" x14ac:dyDescent="0.45">
      <c r="A834" s="260">
        <v>609</v>
      </c>
      <c r="B834" s="260" t="s">
        <v>26</v>
      </c>
      <c r="C834" s="260">
        <v>78103</v>
      </c>
      <c r="D834" s="260">
        <v>7</v>
      </c>
      <c r="E834" s="260">
        <v>0</v>
      </c>
      <c r="F834" s="262">
        <v>25</v>
      </c>
      <c r="G834" s="263">
        <v>1</v>
      </c>
      <c r="H834" s="257">
        <v>2825</v>
      </c>
      <c r="I834" s="260">
        <v>410</v>
      </c>
      <c r="J834" s="310">
        <f t="shared" si="174"/>
        <v>1158250</v>
      </c>
      <c r="K834" s="256">
        <v>1</v>
      </c>
      <c r="L834" s="260"/>
      <c r="N834" s="256" t="s">
        <v>1009</v>
      </c>
      <c r="W834" s="253">
        <v>1158250</v>
      </c>
      <c r="X834" s="253">
        <v>1158250</v>
      </c>
      <c r="Y834" s="260">
        <v>50</v>
      </c>
      <c r="Z834" s="257">
        <v>0</v>
      </c>
      <c r="AA834" s="284">
        <v>0</v>
      </c>
    </row>
    <row r="835" spans="1:27" x14ac:dyDescent="0.45">
      <c r="A835" s="260">
        <v>610</v>
      </c>
      <c r="B835" s="260" t="s">
        <v>26</v>
      </c>
      <c r="C835" s="260">
        <v>40344</v>
      </c>
      <c r="D835" s="260">
        <v>4</v>
      </c>
      <c r="E835" s="260">
        <v>0</v>
      </c>
      <c r="F835" s="262">
        <v>1</v>
      </c>
      <c r="G835" s="263">
        <v>1</v>
      </c>
      <c r="H835" s="257">
        <v>1601</v>
      </c>
      <c r="I835" s="260">
        <v>410</v>
      </c>
      <c r="J835" s="310">
        <f t="shared" si="174"/>
        <v>656410</v>
      </c>
      <c r="K835" s="256">
        <v>1</v>
      </c>
      <c r="L835" s="260"/>
      <c r="N835" s="256" t="s">
        <v>1009</v>
      </c>
      <c r="W835" s="253">
        <v>656410</v>
      </c>
      <c r="X835" s="253">
        <v>656410</v>
      </c>
      <c r="Y835" s="260">
        <v>50</v>
      </c>
      <c r="Z835" s="257">
        <v>0</v>
      </c>
      <c r="AA835" s="284">
        <v>0</v>
      </c>
    </row>
    <row r="836" spans="1:27" x14ac:dyDescent="0.45">
      <c r="A836" s="260">
        <v>611</v>
      </c>
      <c r="B836" s="260" t="s">
        <v>26</v>
      </c>
      <c r="C836" s="260">
        <v>40346</v>
      </c>
      <c r="D836" s="260">
        <v>3</v>
      </c>
      <c r="E836" s="260">
        <v>3</v>
      </c>
      <c r="F836" s="262">
        <v>20</v>
      </c>
      <c r="G836" s="263">
        <v>1</v>
      </c>
      <c r="H836" s="257">
        <v>1520</v>
      </c>
      <c r="I836" s="260">
        <v>410</v>
      </c>
      <c r="J836" s="310">
        <f t="shared" si="174"/>
        <v>623200</v>
      </c>
      <c r="K836" s="256">
        <v>1</v>
      </c>
      <c r="L836" s="260"/>
      <c r="N836" s="256" t="s">
        <v>1009</v>
      </c>
      <c r="W836" s="253">
        <v>623200</v>
      </c>
      <c r="X836" s="253">
        <v>623200</v>
      </c>
      <c r="Y836" s="260">
        <v>50</v>
      </c>
      <c r="Z836" s="257">
        <v>0</v>
      </c>
      <c r="AA836" s="284">
        <v>0</v>
      </c>
    </row>
    <row r="837" spans="1:27" x14ac:dyDescent="0.45">
      <c r="A837" s="260">
        <v>612</v>
      </c>
      <c r="B837" s="260" t="s">
        <v>26</v>
      </c>
      <c r="C837" s="260">
        <v>15132</v>
      </c>
      <c r="D837" s="260">
        <v>13</v>
      </c>
      <c r="E837" s="260">
        <v>2</v>
      </c>
      <c r="F837" s="262">
        <v>0</v>
      </c>
      <c r="G837" s="263">
        <v>1</v>
      </c>
      <c r="H837" s="257">
        <v>5400</v>
      </c>
      <c r="I837" s="260">
        <v>410</v>
      </c>
      <c r="J837" s="310">
        <f t="shared" si="174"/>
        <v>2214000</v>
      </c>
      <c r="K837" s="256">
        <v>1</v>
      </c>
      <c r="L837" s="260"/>
      <c r="N837" s="256" t="s">
        <v>1009</v>
      </c>
      <c r="W837" s="253">
        <v>2214000</v>
      </c>
      <c r="X837" s="253">
        <v>2214000</v>
      </c>
      <c r="Y837" s="260">
        <v>50</v>
      </c>
      <c r="Z837" s="257">
        <v>0</v>
      </c>
      <c r="AA837" s="284">
        <v>0</v>
      </c>
    </row>
    <row r="838" spans="1:27" x14ac:dyDescent="0.45">
      <c r="A838" s="260">
        <v>613</v>
      </c>
      <c r="B838" s="260" t="s">
        <v>26</v>
      </c>
      <c r="C838" s="260">
        <v>33279</v>
      </c>
      <c r="D838" s="260">
        <v>2</v>
      </c>
      <c r="E838" s="260">
        <v>2</v>
      </c>
      <c r="F838" s="262">
        <v>17</v>
      </c>
      <c r="G838" s="263">
        <v>1</v>
      </c>
      <c r="H838" s="257">
        <v>1017</v>
      </c>
      <c r="I838" s="260">
        <v>750</v>
      </c>
      <c r="J838" s="310">
        <f t="shared" si="174"/>
        <v>762750</v>
      </c>
      <c r="K838" s="256">
        <v>1</v>
      </c>
      <c r="L838" s="260"/>
      <c r="N838" s="256" t="s">
        <v>1009</v>
      </c>
      <c r="W838" s="253">
        <v>762750</v>
      </c>
      <c r="X838" s="253">
        <v>762750</v>
      </c>
      <c r="Y838" s="260">
        <v>50</v>
      </c>
      <c r="Z838" s="257">
        <v>0</v>
      </c>
      <c r="AA838" s="284">
        <v>0</v>
      </c>
    </row>
    <row r="839" spans="1:27" x14ac:dyDescent="0.45">
      <c r="A839" s="260">
        <v>614</v>
      </c>
      <c r="B839" s="260" t="s">
        <v>26</v>
      </c>
      <c r="C839" s="260">
        <v>68852</v>
      </c>
      <c r="D839" s="260">
        <v>4</v>
      </c>
      <c r="E839" s="260">
        <v>0</v>
      </c>
      <c r="F839" s="262">
        <v>0</v>
      </c>
      <c r="G839" s="263">
        <v>1</v>
      </c>
      <c r="H839" s="257">
        <v>1600</v>
      </c>
      <c r="I839" s="260">
        <v>750</v>
      </c>
      <c r="J839" s="310">
        <f t="shared" si="174"/>
        <v>1200000</v>
      </c>
      <c r="K839" s="256">
        <v>1</v>
      </c>
      <c r="L839" s="260"/>
      <c r="N839" s="256" t="s">
        <v>1009</v>
      </c>
      <c r="W839" s="253">
        <v>1200000</v>
      </c>
      <c r="X839" s="253">
        <v>1200000</v>
      </c>
      <c r="Y839" s="260">
        <v>50</v>
      </c>
      <c r="Z839" s="257">
        <v>0</v>
      </c>
      <c r="AA839" s="284">
        <v>0</v>
      </c>
    </row>
    <row r="840" spans="1:27" x14ac:dyDescent="0.45">
      <c r="A840" s="1040"/>
      <c r="B840" s="1040" t="s">
        <v>26</v>
      </c>
      <c r="C840" s="1040">
        <v>31608</v>
      </c>
      <c r="D840" s="1040">
        <v>14</v>
      </c>
      <c r="E840" s="1040">
        <v>3</v>
      </c>
      <c r="F840" s="1043">
        <v>67</v>
      </c>
      <c r="G840" s="1047">
        <v>2</v>
      </c>
      <c r="H840" s="273">
        <v>5967</v>
      </c>
      <c r="I840" s="260">
        <v>170</v>
      </c>
      <c r="J840" s="310">
        <f t="shared" si="174"/>
        <v>1014390</v>
      </c>
      <c r="K840" s="256">
        <v>2</v>
      </c>
      <c r="L840" s="260" t="s">
        <v>903</v>
      </c>
      <c r="M840" s="260" t="s">
        <v>872</v>
      </c>
      <c r="N840" s="256" t="s">
        <v>1006</v>
      </c>
      <c r="O840" s="260">
        <v>285</v>
      </c>
      <c r="P840" s="264">
        <v>100</v>
      </c>
      <c r="Q840" s="253">
        <v>6450</v>
      </c>
      <c r="R840" s="253">
        <f t="shared" ref="R840:R841" si="187">O840*Q840</f>
        <v>1838250</v>
      </c>
      <c r="S840" s="258">
        <v>2</v>
      </c>
      <c r="T840" s="259">
        <v>0.02</v>
      </c>
      <c r="U840" s="253">
        <f t="shared" ref="U840:U841" si="188">R840*T840</f>
        <v>36765</v>
      </c>
      <c r="V840" s="253">
        <f t="shared" ref="V840:V841" si="189">R840-U840</f>
        <v>1801485</v>
      </c>
      <c r="W840" s="253">
        <f t="shared" ref="W840:W841" si="190">V840+J840</f>
        <v>2815875</v>
      </c>
      <c r="X840" s="253">
        <f>J840*P840%+V840</f>
        <v>2815875</v>
      </c>
      <c r="Y840" s="260">
        <v>50</v>
      </c>
      <c r="Z840" s="257">
        <v>0</v>
      </c>
      <c r="AA840" s="284">
        <v>0</v>
      </c>
    </row>
    <row r="841" spans="1:27" x14ac:dyDescent="0.45">
      <c r="A841" s="1042"/>
      <c r="B841" s="1042"/>
      <c r="C841" s="1042"/>
      <c r="D841" s="1042"/>
      <c r="E841" s="1042"/>
      <c r="F841" s="1045"/>
      <c r="G841" s="1042"/>
      <c r="H841" s="273">
        <v>5967</v>
      </c>
      <c r="I841" s="260">
        <v>170</v>
      </c>
      <c r="J841" s="310">
        <v>1014390</v>
      </c>
      <c r="K841" s="256">
        <v>3</v>
      </c>
      <c r="L841" s="260" t="s">
        <v>909</v>
      </c>
      <c r="M841" s="260" t="s">
        <v>872</v>
      </c>
      <c r="N841" s="256" t="s">
        <v>1006</v>
      </c>
      <c r="O841" s="260">
        <v>71</v>
      </c>
      <c r="P841" s="264">
        <v>100</v>
      </c>
      <c r="Q841" s="253">
        <v>2550</v>
      </c>
      <c r="R841" s="253">
        <f t="shared" si="187"/>
        <v>181050</v>
      </c>
      <c r="S841" s="258">
        <v>2</v>
      </c>
      <c r="T841" s="259">
        <v>0.02</v>
      </c>
      <c r="U841" s="253">
        <f t="shared" si="188"/>
        <v>3621</v>
      </c>
      <c r="V841" s="253">
        <f t="shared" si="189"/>
        <v>177429</v>
      </c>
      <c r="W841" s="253">
        <f t="shared" si="190"/>
        <v>1191819</v>
      </c>
      <c r="X841" s="253">
        <f>J841*P841%+V841</f>
        <v>1191819</v>
      </c>
      <c r="Y841" s="260">
        <v>50</v>
      </c>
      <c r="Z841" s="257">
        <v>0</v>
      </c>
      <c r="AA841" s="284">
        <v>0</v>
      </c>
    </row>
    <row r="842" spans="1:27" x14ac:dyDescent="0.45">
      <c r="A842" s="353"/>
      <c r="B842" s="353"/>
      <c r="C842" s="353"/>
      <c r="D842" s="353"/>
      <c r="E842" s="353"/>
      <c r="F842" s="357"/>
      <c r="G842" s="353">
        <v>1</v>
      </c>
      <c r="H842" s="273">
        <v>5967</v>
      </c>
      <c r="I842" s="260">
        <v>170</v>
      </c>
      <c r="J842" s="310">
        <v>1014390</v>
      </c>
      <c r="K842" s="256">
        <v>4</v>
      </c>
      <c r="L842" s="260"/>
      <c r="N842" s="256" t="s">
        <v>1009</v>
      </c>
      <c r="W842" s="253">
        <v>1014390</v>
      </c>
      <c r="X842" s="253">
        <v>1014390</v>
      </c>
      <c r="Y842" s="260">
        <v>50</v>
      </c>
      <c r="Z842" s="257">
        <v>0</v>
      </c>
      <c r="AA842" s="284">
        <v>0</v>
      </c>
    </row>
    <row r="843" spans="1:27" x14ac:dyDescent="0.45">
      <c r="A843" s="260">
        <v>615</v>
      </c>
      <c r="B843" s="260" t="s">
        <v>26</v>
      </c>
      <c r="C843" s="260">
        <v>66898</v>
      </c>
      <c r="D843" s="260">
        <v>7</v>
      </c>
      <c r="E843" s="260">
        <v>0</v>
      </c>
      <c r="F843" s="262">
        <v>10</v>
      </c>
      <c r="G843" s="263">
        <v>1</v>
      </c>
      <c r="H843" s="257">
        <v>2810</v>
      </c>
      <c r="I843" s="260">
        <v>540</v>
      </c>
      <c r="J843" s="310">
        <f t="shared" si="174"/>
        <v>1517400</v>
      </c>
      <c r="K843" s="256">
        <v>1</v>
      </c>
      <c r="L843" s="260"/>
      <c r="N843" s="256" t="s">
        <v>1009</v>
      </c>
      <c r="W843" s="253">
        <v>1517400</v>
      </c>
      <c r="X843" s="253">
        <v>1517400</v>
      </c>
      <c r="Y843" s="260">
        <v>50</v>
      </c>
      <c r="Z843" s="257">
        <v>0</v>
      </c>
      <c r="AA843" s="284">
        <v>0</v>
      </c>
    </row>
    <row r="844" spans="1:27" x14ac:dyDescent="0.45">
      <c r="A844" s="260">
        <v>616</v>
      </c>
      <c r="B844" s="260" t="s">
        <v>26</v>
      </c>
      <c r="C844" s="260">
        <v>45385</v>
      </c>
      <c r="D844" s="260">
        <v>40</v>
      </c>
      <c r="E844" s="260">
        <v>1</v>
      </c>
      <c r="F844" s="262">
        <v>44</v>
      </c>
      <c r="G844" s="263">
        <v>1</v>
      </c>
      <c r="H844" s="257">
        <v>16144</v>
      </c>
      <c r="I844" s="260">
        <v>410</v>
      </c>
      <c r="J844" s="310">
        <f t="shared" si="174"/>
        <v>6619040</v>
      </c>
      <c r="K844" s="256">
        <v>1</v>
      </c>
      <c r="L844" s="260"/>
      <c r="N844" s="256" t="s">
        <v>1009</v>
      </c>
      <c r="W844" s="253">
        <v>6619040</v>
      </c>
      <c r="X844" s="253">
        <v>6619040</v>
      </c>
      <c r="Y844" s="260">
        <v>50</v>
      </c>
      <c r="Z844" s="257">
        <v>0</v>
      </c>
      <c r="AA844" s="284">
        <v>0</v>
      </c>
    </row>
    <row r="845" spans="1:27" x14ac:dyDescent="0.45">
      <c r="A845" s="260">
        <v>617</v>
      </c>
      <c r="B845" s="260" t="s">
        <v>26</v>
      </c>
      <c r="C845" s="260">
        <v>31617</v>
      </c>
      <c r="D845" s="260">
        <v>14</v>
      </c>
      <c r="E845" s="260">
        <v>3</v>
      </c>
      <c r="F845" s="262">
        <v>37</v>
      </c>
      <c r="G845" s="263">
        <v>1</v>
      </c>
      <c r="H845" s="257">
        <v>5937</v>
      </c>
      <c r="I845" s="260">
        <v>130</v>
      </c>
      <c r="J845" s="310">
        <f t="shared" si="174"/>
        <v>771810</v>
      </c>
      <c r="K845" s="256">
        <v>1</v>
      </c>
      <c r="L845" s="260"/>
      <c r="N845" s="256" t="s">
        <v>1009</v>
      </c>
      <c r="W845" s="253">
        <v>771810</v>
      </c>
      <c r="X845" s="253">
        <v>771810</v>
      </c>
      <c r="Y845" s="260">
        <v>50</v>
      </c>
      <c r="Z845" s="257">
        <v>0</v>
      </c>
      <c r="AA845" s="284">
        <v>0</v>
      </c>
    </row>
    <row r="846" spans="1:27" x14ac:dyDescent="0.45">
      <c r="A846" s="260">
        <v>618</v>
      </c>
      <c r="B846" s="260" t="s">
        <v>26</v>
      </c>
      <c r="C846" s="260">
        <v>31615</v>
      </c>
      <c r="D846" s="260">
        <v>33</v>
      </c>
      <c r="E846" s="260">
        <v>2</v>
      </c>
      <c r="F846" s="262">
        <v>16</v>
      </c>
      <c r="G846" s="263">
        <v>1</v>
      </c>
      <c r="H846" s="257">
        <v>13416</v>
      </c>
      <c r="I846" s="260">
        <v>130</v>
      </c>
      <c r="J846" s="310">
        <f t="shared" si="174"/>
        <v>1744080</v>
      </c>
      <c r="K846" s="256">
        <v>1</v>
      </c>
      <c r="L846" s="260"/>
      <c r="N846" s="256" t="s">
        <v>1009</v>
      </c>
      <c r="W846" s="253">
        <v>1744080</v>
      </c>
      <c r="X846" s="253">
        <v>1744080</v>
      </c>
      <c r="Y846" s="260">
        <v>50</v>
      </c>
      <c r="Z846" s="257">
        <v>0</v>
      </c>
      <c r="AA846" s="284">
        <v>0</v>
      </c>
    </row>
    <row r="847" spans="1:27" x14ac:dyDescent="0.45">
      <c r="A847" s="260">
        <v>619</v>
      </c>
      <c r="B847" s="260" t="s">
        <v>26</v>
      </c>
      <c r="C847" s="260">
        <v>31618</v>
      </c>
      <c r="D847" s="260">
        <v>17</v>
      </c>
      <c r="E847" s="260">
        <v>3</v>
      </c>
      <c r="F847" s="262">
        <v>42</v>
      </c>
      <c r="G847" s="263">
        <v>1</v>
      </c>
      <c r="H847" s="257">
        <v>7142</v>
      </c>
      <c r="I847" s="260">
        <v>170</v>
      </c>
      <c r="J847" s="310">
        <f t="shared" si="174"/>
        <v>1214140</v>
      </c>
      <c r="K847" s="256">
        <v>1</v>
      </c>
      <c r="L847" s="260"/>
      <c r="N847" s="256" t="s">
        <v>1009</v>
      </c>
      <c r="W847" s="253">
        <v>1214140</v>
      </c>
      <c r="X847" s="253">
        <v>1214140</v>
      </c>
      <c r="Y847" s="260">
        <v>50</v>
      </c>
      <c r="Z847" s="257">
        <v>0</v>
      </c>
      <c r="AA847" s="284">
        <v>0</v>
      </c>
    </row>
    <row r="848" spans="1:27" x14ac:dyDescent="0.45">
      <c r="A848" s="260">
        <v>620</v>
      </c>
      <c r="B848" s="260" t="s">
        <v>26</v>
      </c>
      <c r="C848" s="260">
        <v>67104</v>
      </c>
      <c r="D848" s="260">
        <v>10</v>
      </c>
      <c r="E848" s="260">
        <v>3</v>
      </c>
      <c r="F848" s="262">
        <v>2</v>
      </c>
      <c r="G848" s="263">
        <v>1</v>
      </c>
      <c r="H848" s="257">
        <v>4303</v>
      </c>
      <c r="I848" s="260">
        <v>130</v>
      </c>
      <c r="J848" s="310">
        <f t="shared" si="174"/>
        <v>559390</v>
      </c>
      <c r="K848" s="256">
        <v>1</v>
      </c>
      <c r="L848" s="260"/>
      <c r="N848" s="256" t="s">
        <v>1009</v>
      </c>
      <c r="W848" s="253">
        <v>559390</v>
      </c>
      <c r="X848" s="253">
        <v>559390</v>
      </c>
      <c r="Y848" s="260">
        <v>50</v>
      </c>
      <c r="Z848" s="257">
        <v>0</v>
      </c>
      <c r="AA848" s="284">
        <v>0</v>
      </c>
    </row>
    <row r="849" spans="1:31" x14ac:dyDescent="0.45">
      <c r="A849" s="260">
        <v>621</v>
      </c>
      <c r="B849" s="260" t="s">
        <v>26</v>
      </c>
      <c r="C849" s="260">
        <v>31616</v>
      </c>
      <c r="D849" s="260">
        <v>2</v>
      </c>
      <c r="E849" s="260">
        <v>3</v>
      </c>
      <c r="F849" s="262">
        <v>70</v>
      </c>
      <c r="G849" s="263">
        <v>1</v>
      </c>
      <c r="H849" s="257">
        <v>1170</v>
      </c>
      <c r="I849" s="260">
        <v>130</v>
      </c>
      <c r="J849" s="310">
        <f t="shared" si="174"/>
        <v>152100</v>
      </c>
      <c r="K849" s="256">
        <v>1</v>
      </c>
      <c r="L849" s="260"/>
      <c r="N849" s="256" t="s">
        <v>1009</v>
      </c>
      <c r="W849" s="253">
        <v>152100</v>
      </c>
      <c r="X849" s="253">
        <v>152100</v>
      </c>
      <c r="Y849" s="260">
        <v>50</v>
      </c>
      <c r="Z849" s="257">
        <v>0</v>
      </c>
      <c r="AA849" s="284">
        <v>0</v>
      </c>
    </row>
    <row r="850" spans="1:31" x14ac:dyDescent="0.45">
      <c r="A850" s="260">
        <v>622</v>
      </c>
      <c r="B850" s="260" t="s">
        <v>26</v>
      </c>
      <c r="C850" s="260">
        <v>67105</v>
      </c>
      <c r="D850" s="260">
        <v>9</v>
      </c>
      <c r="E850" s="260">
        <v>2</v>
      </c>
      <c r="F850" s="262">
        <v>58</v>
      </c>
      <c r="G850" s="263">
        <v>1</v>
      </c>
      <c r="H850" s="257">
        <v>3858</v>
      </c>
      <c r="I850" s="260">
        <v>130</v>
      </c>
      <c r="J850" s="310">
        <f t="shared" si="174"/>
        <v>501540</v>
      </c>
      <c r="K850" s="256">
        <v>1</v>
      </c>
      <c r="L850" s="260"/>
      <c r="N850" s="256" t="s">
        <v>1009</v>
      </c>
      <c r="W850" s="253">
        <v>501540</v>
      </c>
      <c r="X850" s="253">
        <v>501540</v>
      </c>
      <c r="Y850" s="260">
        <v>50</v>
      </c>
      <c r="Z850" s="257">
        <v>0</v>
      </c>
      <c r="AA850" s="284">
        <v>0</v>
      </c>
    </row>
    <row r="851" spans="1:31" x14ac:dyDescent="0.45">
      <c r="A851" s="260">
        <v>623</v>
      </c>
      <c r="B851" s="260" t="s">
        <v>26</v>
      </c>
      <c r="C851" s="260">
        <v>67106</v>
      </c>
      <c r="D851" s="260">
        <v>9</v>
      </c>
      <c r="E851" s="260">
        <v>0</v>
      </c>
      <c r="F851" s="262">
        <v>84</v>
      </c>
      <c r="G851" s="263">
        <v>3684</v>
      </c>
      <c r="H851" s="257">
        <v>3684</v>
      </c>
      <c r="I851" s="260">
        <v>200</v>
      </c>
      <c r="J851" s="310">
        <f t="shared" si="174"/>
        <v>736800</v>
      </c>
      <c r="K851" s="256">
        <v>1</v>
      </c>
      <c r="L851" s="260"/>
      <c r="N851" s="256" t="s">
        <v>1009</v>
      </c>
      <c r="W851" s="253">
        <v>736800</v>
      </c>
      <c r="X851" s="253">
        <v>736800</v>
      </c>
      <c r="Y851" s="260">
        <v>50</v>
      </c>
      <c r="Z851" s="257">
        <v>0</v>
      </c>
      <c r="AA851" s="284">
        <v>0</v>
      </c>
    </row>
    <row r="852" spans="1:31" x14ac:dyDescent="0.45">
      <c r="A852" s="260">
        <v>624</v>
      </c>
      <c r="B852" s="260" t="s">
        <v>26</v>
      </c>
      <c r="C852" s="260">
        <v>67107</v>
      </c>
      <c r="D852" s="260">
        <v>10</v>
      </c>
      <c r="E852" s="260">
        <v>0</v>
      </c>
      <c r="F852" s="262">
        <v>94</v>
      </c>
      <c r="G852" s="263">
        <v>4094</v>
      </c>
      <c r="H852" s="257">
        <v>4094</v>
      </c>
      <c r="I852" s="260">
        <v>170</v>
      </c>
      <c r="J852" s="310">
        <f t="shared" si="174"/>
        <v>695980</v>
      </c>
      <c r="K852" s="256">
        <v>1</v>
      </c>
      <c r="L852" s="260"/>
      <c r="N852" s="256" t="s">
        <v>1009</v>
      </c>
      <c r="W852" s="253">
        <v>605980</v>
      </c>
      <c r="X852" s="253">
        <v>605980</v>
      </c>
      <c r="Y852" s="260">
        <v>50</v>
      </c>
      <c r="Z852" s="257">
        <v>0</v>
      </c>
      <c r="AA852" s="284">
        <v>0</v>
      </c>
    </row>
    <row r="853" spans="1:31" x14ac:dyDescent="0.45">
      <c r="A853" s="260">
        <v>625</v>
      </c>
      <c r="B853" s="352" t="s">
        <v>26</v>
      </c>
      <c r="C853" s="352">
        <v>74989</v>
      </c>
      <c r="D853" s="352">
        <v>1</v>
      </c>
      <c r="E853" s="352">
        <v>2</v>
      </c>
      <c r="F853" s="356">
        <v>73</v>
      </c>
      <c r="G853" s="352">
        <v>673</v>
      </c>
      <c r="H853" s="273">
        <v>673</v>
      </c>
      <c r="I853" s="260">
        <v>170</v>
      </c>
      <c r="J853" s="310">
        <f t="shared" si="174"/>
        <v>114410</v>
      </c>
      <c r="K853" s="256">
        <v>1</v>
      </c>
      <c r="L853" s="352"/>
      <c r="M853" s="352"/>
      <c r="N853" s="256" t="s">
        <v>1009</v>
      </c>
      <c r="W853" s="253">
        <v>114410</v>
      </c>
      <c r="X853" s="253">
        <v>114410</v>
      </c>
      <c r="Y853" s="260">
        <v>50</v>
      </c>
      <c r="Z853" s="257">
        <v>0</v>
      </c>
      <c r="AA853" s="284">
        <v>0</v>
      </c>
    </row>
    <row r="854" spans="1:31" x14ac:dyDescent="0.45">
      <c r="A854" s="260">
        <v>626</v>
      </c>
      <c r="B854" s="260" t="s">
        <v>26</v>
      </c>
      <c r="C854" s="260">
        <v>46824</v>
      </c>
      <c r="D854" s="260">
        <v>8</v>
      </c>
      <c r="E854" s="260">
        <v>0</v>
      </c>
      <c r="F854" s="262">
        <v>0</v>
      </c>
      <c r="G854" s="260"/>
      <c r="H854" s="257">
        <v>3200</v>
      </c>
      <c r="I854" s="260">
        <v>300</v>
      </c>
      <c r="J854" s="310">
        <f t="shared" si="174"/>
        <v>960000</v>
      </c>
      <c r="K854" s="256">
        <v>1</v>
      </c>
      <c r="L854" s="260"/>
      <c r="N854" s="260" t="s">
        <v>1023</v>
      </c>
      <c r="Z854" s="266" t="s">
        <v>1023</v>
      </c>
      <c r="AA854" s="284" t="s">
        <v>1023</v>
      </c>
    </row>
    <row r="855" spans="1:31" x14ac:dyDescent="0.45">
      <c r="A855" s="260">
        <v>627</v>
      </c>
      <c r="B855" s="260" t="s">
        <v>26</v>
      </c>
      <c r="C855" s="260">
        <v>18852</v>
      </c>
      <c r="D855" s="260">
        <v>0</v>
      </c>
      <c r="E855" s="260">
        <v>0</v>
      </c>
      <c r="F855" s="262">
        <v>87</v>
      </c>
      <c r="G855" s="260">
        <v>1</v>
      </c>
      <c r="H855" s="257">
        <v>87</v>
      </c>
      <c r="I855" s="260">
        <v>650</v>
      </c>
      <c r="J855" s="310">
        <f t="shared" si="174"/>
        <v>56550</v>
      </c>
      <c r="K855" s="256">
        <v>1</v>
      </c>
      <c r="L855" s="260"/>
      <c r="N855" s="256" t="s">
        <v>1009</v>
      </c>
      <c r="W855" s="253">
        <v>56550</v>
      </c>
      <c r="X855" s="253">
        <v>56550</v>
      </c>
      <c r="Y855" s="260">
        <v>50</v>
      </c>
      <c r="Z855" s="257">
        <v>0</v>
      </c>
      <c r="AA855" s="284">
        <v>0</v>
      </c>
    </row>
    <row r="856" spans="1:31" x14ac:dyDescent="0.45">
      <c r="A856" s="260">
        <v>628</v>
      </c>
      <c r="B856" s="260" t="s">
        <v>26</v>
      </c>
      <c r="C856" s="260">
        <v>67050</v>
      </c>
      <c r="D856" s="260">
        <v>0</v>
      </c>
      <c r="E856" s="260">
        <v>2</v>
      </c>
      <c r="F856" s="262">
        <v>16</v>
      </c>
      <c r="G856" s="260">
        <v>1</v>
      </c>
      <c r="H856" s="257">
        <v>216</v>
      </c>
      <c r="I856" s="260">
        <v>1000</v>
      </c>
      <c r="J856" s="310">
        <f t="shared" si="174"/>
        <v>216000</v>
      </c>
      <c r="K856" s="256">
        <v>1</v>
      </c>
      <c r="L856" s="260"/>
      <c r="N856" s="256" t="s">
        <v>1009</v>
      </c>
      <c r="W856" s="253">
        <v>216000</v>
      </c>
      <c r="X856" s="253">
        <v>216000</v>
      </c>
      <c r="Y856" s="260">
        <v>50</v>
      </c>
      <c r="Z856" s="257">
        <v>0</v>
      </c>
      <c r="AA856" s="284">
        <v>0</v>
      </c>
    </row>
    <row r="857" spans="1:31" x14ac:dyDescent="0.45">
      <c r="A857" s="260">
        <v>629</v>
      </c>
      <c r="B857" s="260" t="s">
        <v>26</v>
      </c>
      <c r="C857" s="260">
        <v>36023</v>
      </c>
      <c r="D857" s="260">
        <v>4</v>
      </c>
      <c r="E857" s="260">
        <v>0</v>
      </c>
      <c r="F857" s="262">
        <v>57</v>
      </c>
      <c r="G857" s="260">
        <v>1</v>
      </c>
      <c r="H857" s="257">
        <v>1657</v>
      </c>
      <c r="I857" s="260">
        <v>200</v>
      </c>
      <c r="J857" s="310">
        <f t="shared" si="174"/>
        <v>331400</v>
      </c>
      <c r="K857" s="256">
        <v>1</v>
      </c>
      <c r="L857" s="260"/>
      <c r="N857" s="256" t="s">
        <v>1009</v>
      </c>
      <c r="W857" s="253">
        <v>331400</v>
      </c>
      <c r="X857" s="253">
        <v>331400</v>
      </c>
      <c r="Y857" s="260">
        <v>50</v>
      </c>
      <c r="Z857" s="257">
        <v>0</v>
      </c>
      <c r="AA857" s="284">
        <v>0</v>
      </c>
    </row>
    <row r="858" spans="1:31" x14ac:dyDescent="0.45">
      <c r="A858" s="260">
        <v>630</v>
      </c>
      <c r="B858" s="260" t="s">
        <v>26</v>
      </c>
      <c r="C858" s="260">
        <v>61348</v>
      </c>
      <c r="D858" s="260">
        <v>17</v>
      </c>
      <c r="E858" s="260">
        <v>0</v>
      </c>
      <c r="F858" s="262">
        <v>63</v>
      </c>
      <c r="G858" s="260">
        <v>1</v>
      </c>
      <c r="H858" s="257">
        <v>6863</v>
      </c>
      <c r="I858" s="260">
        <v>170</v>
      </c>
      <c r="J858" s="310">
        <f t="shared" si="174"/>
        <v>1166710</v>
      </c>
      <c r="K858" s="256">
        <v>1</v>
      </c>
      <c r="L858" s="260"/>
      <c r="N858" s="256" t="s">
        <v>1009</v>
      </c>
      <c r="W858" s="253">
        <v>1166710</v>
      </c>
      <c r="X858" s="253">
        <v>1166710</v>
      </c>
      <c r="Y858" s="260">
        <v>50</v>
      </c>
      <c r="Z858" s="257">
        <v>0</v>
      </c>
      <c r="AA858" s="284">
        <v>0</v>
      </c>
    </row>
    <row r="859" spans="1:31" x14ac:dyDescent="0.45">
      <c r="A859" s="260">
        <v>631</v>
      </c>
      <c r="B859" s="260" t="s">
        <v>26</v>
      </c>
      <c r="C859" s="260">
        <v>78433</v>
      </c>
      <c r="D859" s="260">
        <v>1</v>
      </c>
      <c r="E859" s="260">
        <v>0</v>
      </c>
      <c r="F859" s="262">
        <v>0</v>
      </c>
      <c r="G859" s="260">
        <v>1</v>
      </c>
      <c r="H859" s="257">
        <v>400</v>
      </c>
      <c r="I859" s="260">
        <v>200</v>
      </c>
      <c r="J859" s="310">
        <f t="shared" si="174"/>
        <v>80000</v>
      </c>
      <c r="K859" s="256">
        <v>1</v>
      </c>
      <c r="L859" s="260"/>
      <c r="N859" s="256" t="s">
        <v>1009</v>
      </c>
      <c r="W859" s="253">
        <v>80000</v>
      </c>
      <c r="X859" s="253">
        <v>80000</v>
      </c>
      <c r="Y859" s="260">
        <v>50</v>
      </c>
      <c r="Z859" s="257">
        <v>0</v>
      </c>
      <c r="AA859" s="284">
        <v>0</v>
      </c>
    </row>
    <row r="860" spans="1:31" x14ac:dyDescent="0.45">
      <c r="A860" s="260">
        <v>632</v>
      </c>
      <c r="B860" s="260" t="s">
        <v>26</v>
      </c>
      <c r="C860" s="260">
        <v>32855</v>
      </c>
      <c r="D860" s="260">
        <v>31</v>
      </c>
      <c r="E860" s="260">
        <v>2</v>
      </c>
      <c r="F860" s="262">
        <v>12</v>
      </c>
      <c r="G860" s="260">
        <v>1</v>
      </c>
      <c r="H860" s="257">
        <v>12612</v>
      </c>
      <c r="I860" s="260">
        <v>130</v>
      </c>
      <c r="J860" s="310">
        <f t="shared" si="174"/>
        <v>1639560</v>
      </c>
      <c r="K860" s="256">
        <v>1</v>
      </c>
      <c r="L860" s="260"/>
      <c r="N860" s="256" t="s">
        <v>1009</v>
      </c>
      <c r="W860" s="253">
        <v>1639560</v>
      </c>
      <c r="X860" s="253">
        <v>1639560</v>
      </c>
      <c r="Y860" s="260">
        <v>0</v>
      </c>
      <c r="Z860" s="257">
        <v>1639560</v>
      </c>
      <c r="AA860" s="284">
        <v>0.01</v>
      </c>
      <c r="AD860" s="248"/>
      <c r="AE860" s="359"/>
    </row>
    <row r="861" spans="1:31" x14ac:dyDescent="0.45">
      <c r="A861" s="260">
        <v>633</v>
      </c>
      <c r="B861" s="352" t="s">
        <v>26</v>
      </c>
      <c r="C861" s="352">
        <v>15224</v>
      </c>
      <c r="D861" s="352">
        <v>11</v>
      </c>
      <c r="E861" s="352">
        <v>1</v>
      </c>
      <c r="F861" s="356">
        <v>92</v>
      </c>
      <c r="G861" s="260">
        <v>1</v>
      </c>
      <c r="H861" s="273">
        <v>4592</v>
      </c>
      <c r="I861" s="260">
        <v>130</v>
      </c>
      <c r="J861" s="310">
        <f t="shared" si="174"/>
        <v>596960</v>
      </c>
      <c r="K861" s="256">
        <v>1</v>
      </c>
      <c r="L861" s="352"/>
      <c r="M861" s="352"/>
      <c r="N861" s="256" t="s">
        <v>1009</v>
      </c>
      <c r="W861" s="253">
        <v>596960</v>
      </c>
      <c r="X861" s="253">
        <v>596960</v>
      </c>
      <c r="Y861" s="260">
        <v>50</v>
      </c>
      <c r="Z861" s="257">
        <v>0</v>
      </c>
      <c r="AA861" s="284">
        <v>0</v>
      </c>
    </row>
    <row r="862" spans="1:31" x14ac:dyDescent="0.45">
      <c r="A862" s="260">
        <v>634</v>
      </c>
      <c r="B862" s="260" t="s">
        <v>26</v>
      </c>
      <c r="C862" s="260">
        <v>78135</v>
      </c>
      <c r="D862" s="260">
        <v>2</v>
      </c>
      <c r="E862" s="260">
        <v>0</v>
      </c>
      <c r="F862" s="262">
        <v>0</v>
      </c>
      <c r="G862" s="260">
        <v>1</v>
      </c>
      <c r="H862" s="257">
        <v>800</v>
      </c>
      <c r="I862" s="260">
        <v>540</v>
      </c>
      <c r="J862" s="310">
        <f t="shared" si="174"/>
        <v>432000</v>
      </c>
      <c r="K862" s="256">
        <v>1</v>
      </c>
      <c r="L862" s="260"/>
      <c r="N862" s="256" t="s">
        <v>1009</v>
      </c>
      <c r="W862" s="253">
        <v>432000</v>
      </c>
      <c r="X862" s="253">
        <v>432000</v>
      </c>
      <c r="Y862" s="260">
        <v>50</v>
      </c>
      <c r="Z862" s="257">
        <v>0</v>
      </c>
      <c r="AA862" s="284">
        <v>0</v>
      </c>
    </row>
    <row r="863" spans="1:31" x14ac:dyDescent="0.45">
      <c r="A863" s="260">
        <v>635</v>
      </c>
      <c r="B863" s="260" t="s">
        <v>26</v>
      </c>
      <c r="C863" s="260">
        <v>78136</v>
      </c>
      <c r="D863" s="260">
        <v>2</v>
      </c>
      <c r="E863" s="260">
        <v>0</v>
      </c>
      <c r="F863" s="262">
        <v>0</v>
      </c>
      <c r="G863" s="260">
        <v>1</v>
      </c>
      <c r="H863" s="257">
        <v>800</v>
      </c>
      <c r="I863" s="260">
        <v>540</v>
      </c>
      <c r="J863" s="310">
        <f t="shared" si="174"/>
        <v>432000</v>
      </c>
      <c r="K863" s="256">
        <v>1</v>
      </c>
      <c r="L863" s="260"/>
      <c r="N863" s="256" t="s">
        <v>1009</v>
      </c>
      <c r="W863" s="253">
        <v>432000</v>
      </c>
      <c r="X863" s="253">
        <v>432000</v>
      </c>
      <c r="Y863" s="260">
        <v>50</v>
      </c>
      <c r="Z863" s="257">
        <v>0</v>
      </c>
      <c r="AA863" s="284">
        <v>0</v>
      </c>
    </row>
    <row r="864" spans="1:31" x14ac:dyDescent="0.45">
      <c r="A864" s="1040">
        <v>636</v>
      </c>
      <c r="B864" s="1040" t="s">
        <v>26</v>
      </c>
      <c r="C864" s="1040">
        <v>74948</v>
      </c>
      <c r="D864" s="1040">
        <v>0</v>
      </c>
      <c r="E864" s="1040">
        <v>2</v>
      </c>
      <c r="F864" s="1043">
        <v>0</v>
      </c>
      <c r="G864" s="1040">
        <v>2</v>
      </c>
      <c r="H864" s="1032">
        <v>200</v>
      </c>
      <c r="I864" s="260">
        <v>230</v>
      </c>
      <c r="J864" s="310">
        <f t="shared" si="174"/>
        <v>46000</v>
      </c>
      <c r="K864" s="256">
        <v>1</v>
      </c>
      <c r="L864" s="260" t="s">
        <v>871</v>
      </c>
      <c r="N864" s="256" t="s">
        <v>1006</v>
      </c>
      <c r="P864" s="264">
        <v>100</v>
      </c>
      <c r="X864" s="253"/>
    </row>
    <row r="865" spans="1:31" x14ac:dyDescent="0.45">
      <c r="A865" s="1041"/>
      <c r="B865" s="1041"/>
      <c r="C865" s="1041"/>
      <c r="D865" s="1041"/>
      <c r="E865" s="1041"/>
      <c r="F865" s="1044"/>
      <c r="G865" s="1041"/>
      <c r="H865" s="1046"/>
      <c r="I865" s="260">
        <v>230</v>
      </c>
      <c r="J865" s="310">
        <v>46000</v>
      </c>
      <c r="L865" s="260" t="s">
        <v>895</v>
      </c>
      <c r="M865" s="260" t="s">
        <v>872</v>
      </c>
      <c r="N865" s="256" t="s">
        <v>1006</v>
      </c>
      <c r="O865" s="260">
        <v>564</v>
      </c>
      <c r="P865" s="264">
        <v>50</v>
      </c>
      <c r="Q865" s="253">
        <v>6450</v>
      </c>
      <c r="R865" s="253">
        <f t="shared" ref="R865:R889" si="191">O865*Q865</f>
        <v>3637800</v>
      </c>
      <c r="S865" s="271">
        <v>12</v>
      </c>
      <c r="T865" s="259">
        <v>0.14000000000000001</v>
      </c>
      <c r="U865" s="253">
        <f t="shared" ref="U865:U866" si="192">R865*T865</f>
        <v>509292.00000000006</v>
      </c>
      <c r="V865" s="253">
        <f t="shared" ref="V865:V866" si="193">R865-U865</f>
        <v>3128508</v>
      </c>
      <c r="W865" s="253">
        <f>V865+J865</f>
        <v>3174508</v>
      </c>
      <c r="X865" s="253">
        <f t="shared" ref="X865:X866" si="194">J865*P865%+V865</f>
        <v>3151508</v>
      </c>
      <c r="Y865" s="260">
        <v>50</v>
      </c>
      <c r="Z865" s="257">
        <v>0</v>
      </c>
      <c r="AA865" s="284">
        <v>0</v>
      </c>
    </row>
    <row r="866" spans="1:31" x14ac:dyDescent="0.45">
      <c r="A866" s="1042"/>
      <c r="B866" s="1042"/>
      <c r="C866" s="1042"/>
      <c r="D866" s="1042"/>
      <c r="E866" s="1042"/>
      <c r="F866" s="1045"/>
      <c r="G866" s="1042"/>
      <c r="H866" s="1033"/>
      <c r="I866" s="260">
        <v>230</v>
      </c>
      <c r="J866" s="310">
        <v>46000</v>
      </c>
      <c r="L866" s="260" t="s">
        <v>887</v>
      </c>
      <c r="M866" s="260" t="s">
        <v>872</v>
      </c>
      <c r="N866" s="256" t="s">
        <v>1006</v>
      </c>
      <c r="O866" s="260">
        <v>564</v>
      </c>
      <c r="P866" s="264">
        <v>50</v>
      </c>
      <c r="Q866" s="253">
        <v>6450</v>
      </c>
      <c r="R866" s="253">
        <f t="shared" si="191"/>
        <v>3637800</v>
      </c>
      <c r="S866" s="258">
        <v>12</v>
      </c>
      <c r="T866" s="259">
        <v>0.14000000000000001</v>
      </c>
      <c r="U866" s="253">
        <f t="shared" si="192"/>
        <v>509292.00000000006</v>
      </c>
      <c r="V866" s="253">
        <f t="shared" si="193"/>
        <v>3128508</v>
      </c>
      <c r="W866" s="253">
        <f>V866+J866</f>
        <v>3174508</v>
      </c>
      <c r="X866" s="253">
        <f t="shared" si="194"/>
        <v>3151508</v>
      </c>
      <c r="Y866" s="260">
        <v>50</v>
      </c>
      <c r="Z866" s="257">
        <v>0</v>
      </c>
      <c r="AA866" s="284">
        <v>0</v>
      </c>
    </row>
    <row r="867" spans="1:31" x14ac:dyDescent="0.45">
      <c r="A867" s="260">
        <v>637</v>
      </c>
      <c r="B867" s="260" t="s">
        <v>26</v>
      </c>
      <c r="C867" s="260">
        <v>47652</v>
      </c>
      <c r="D867" s="260">
        <v>0</v>
      </c>
      <c r="E867" s="260">
        <v>3</v>
      </c>
      <c r="F867" s="262">
        <v>3</v>
      </c>
      <c r="G867" s="260">
        <v>1</v>
      </c>
      <c r="H867" s="257">
        <v>303</v>
      </c>
      <c r="I867" s="260">
        <v>130</v>
      </c>
      <c r="J867" s="310">
        <f t="shared" si="174"/>
        <v>39390</v>
      </c>
      <c r="K867" s="256">
        <v>1</v>
      </c>
      <c r="L867" s="260"/>
      <c r="N867" s="256" t="s">
        <v>1009</v>
      </c>
      <c r="W867" s="253">
        <f t="shared" ref="W867:X882" si="195">V867+J867</f>
        <v>39390</v>
      </c>
      <c r="X867" s="253">
        <f t="shared" si="195"/>
        <v>39391</v>
      </c>
      <c r="Y867" s="260">
        <v>50</v>
      </c>
      <c r="Z867" s="257">
        <v>0</v>
      </c>
      <c r="AA867" s="284">
        <v>0</v>
      </c>
    </row>
    <row r="868" spans="1:31" x14ac:dyDescent="0.45">
      <c r="A868" s="352">
        <v>638</v>
      </c>
      <c r="B868" s="352" t="s">
        <v>26</v>
      </c>
      <c r="C868" s="352">
        <v>19024</v>
      </c>
      <c r="D868" s="352">
        <v>28</v>
      </c>
      <c r="E868" s="352">
        <v>2</v>
      </c>
      <c r="F868" s="356">
        <v>6</v>
      </c>
      <c r="G868" s="358">
        <v>1</v>
      </c>
      <c r="H868" s="273">
        <v>11406</v>
      </c>
      <c r="I868" s="260">
        <v>230</v>
      </c>
      <c r="J868" s="310">
        <f t="shared" si="174"/>
        <v>2623380</v>
      </c>
      <c r="K868" s="256">
        <v>1</v>
      </c>
      <c r="L868" s="356" t="s">
        <v>890</v>
      </c>
      <c r="M868" s="352" t="s">
        <v>872</v>
      </c>
      <c r="N868" s="256" t="s">
        <v>1006</v>
      </c>
      <c r="O868" s="260">
        <v>100</v>
      </c>
      <c r="P868" s="264">
        <v>100</v>
      </c>
      <c r="Q868" s="253">
        <v>6450</v>
      </c>
      <c r="R868" s="253">
        <f t="shared" si="191"/>
        <v>645000</v>
      </c>
      <c r="S868" s="258">
        <v>15</v>
      </c>
      <c r="T868" s="259">
        <v>0.2</v>
      </c>
      <c r="U868" s="253">
        <f t="shared" ref="U868:U889" si="196">R868*T868</f>
        <v>129000</v>
      </c>
      <c r="V868" s="253">
        <f t="shared" ref="V868:V889" si="197">R868-U868</f>
        <v>516000</v>
      </c>
      <c r="W868" s="253">
        <f t="shared" si="195"/>
        <v>3139380</v>
      </c>
      <c r="X868" s="253">
        <f t="shared" si="195"/>
        <v>3139381</v>
      </c>
      <c r="Y868" s="260">
        <v>50</v>
      </c>
      <c r="Z868" s="257">
        <v>0</v>
      </c>
      <c r="AA868" s="284">
        <v>0</v>
      </c>
    </row>
    <row r="869" spans="1:31" x14ac:dyDescent="0.45">
      <c r="A869" s="353"/>
      <c r="B869" s="353"/>
      <c r="C869" s="353"/>
      <c r="D869" s="353"/>
      <c r="E869" s="353"/>
      <c r="F869" s="357"/>
      <c r="G869" s="274">
        <v>2</v>
      </c>
      <c r="H869" s="275"/>
      <c r="I869" s="260">
        <v>230</v>
      </c>
      <c r="J869" s="310">
        <v>2623380</v>
      </c>
      <c r="K869" s="256">
        <v>2</v>
      </c>
      <c r="L869" s="260" t="s">
        <v>881</v>
      </c>
      <c r="M869" s="260" t="s">
        <v>875</v>
      </c>
      <c r="N869" s="256" t="s">
        <v>1006</v>
      </c>
      <c r="O869" s="260">
        <v>90</v>
      </c>
      <c r="P869" s="264">
        <v>100</v>
      </c>
      <c r="Q869" s="253">
        <v>2550</v>
      </c>
      <c r="R869" s="253">
        <f t="shared" si="191"/>
        <v>229500</v>
      </c>
      <c r="S869" s="258">
        <v>15</v>
      </c>
      <c r="T869" s="259">
        <v>0.65</v>
      </c>
      <c r="U869" s="253">
        <f t="shared" si="196"/>
        <v>149175</v>
      </c>
      <c r="V869" s="253">
        <f t="shared" si="197"/>
        <v>80325</v>
      </c>
      <c r="W869" s="253">
        <f t="shared" si="195"/>
        <v>2703705</v>
      </c>
      <c r="X869" s="253">
        <f t="shared" ref="X869:X880" si="198">J869*P869%+V869</f>
        <v>2703705</v>
      </c>
      <c r="Y869" s="260">
        <v>50</v>
      </c>
      <c r="Z869" s="257">
        <v>0</v>
      </c>
      <c r="AA869" s="284">
        <v>0</v>
      </c>
    </row>
    <row r="870" spans="1:31" x14ac:dyDescent="0.45">
      <c r="A870" s="1040">
        <v>639</v>
      </c>
      <c r="B870" s="1040" t="s">
        <v>26</v>
      </c>
      <c r="C870" s="1040">
        <v>34357</v>
      </c>
      <c r="D870" s="1040">
        <v>0</v>
      </c>
      <c r="E870" s="1040">
        <v>0</v>
      </c>
      <c r="F870" s="1043">
        <v>59</v>
      </c>
      <c r="G870" s="1040">
        <v>2</v>
      </c>
      <c r="H870" s="1032">
        <v>59</v>
      </c>
      <c r="I870" s="260">
        <v>1150</v>
      </c>
      <c r="J870" s="310">
        <f t="shared" si="174"/>
        <v>67850</v>
      </c>
      <c r="K870" s="256">
        <v>1</v>
      </c>
      <c r="L870" s="260" t="s">
        <v>871</v>
      </c>
      <c r="N870" s="256" t="s">
        <v>1006</v>
      </c>
      <c r="O870" s="260">
        <v>400</v>
      </c>
      <c r="P870" s="264">
        <v>100</v>
      </c>
      <c r="Q870" s="253">
        <v>6450</v>
      </c>
      <c r="R870" s="253">
        <f t="shared" si="191"/>
        <v>2580000</v>
      </c>
      <c r="S870" s="258">
        <v>22</v>
      </c>
      <c r="T870" s="259">
        <v>0.93</v>
      </c>
      <c r="U870" s="253">
        <f t="shared" si="196"/>
        <v>2399400</v>
      </c>
      <c r="V870" s="253">
        <f t="shared" si="197"/>
        <v>180600</v>
      </c>
      <c r="W870" s="253">
        <f t="shared" si="195"/>
        <v>248450</v>
      </c>
      <c r="X870" s="253">
        <f t="shared" si="198"/>
        <v>248450</v>
      </c>
      <c r="Y870" s="260">
        <v>50</v>
      </c>
      <c r="Z870" s="257">
        <v>0</v>
      </c>
      <c r="AA870" s="284">
        <v>0</v>
      </c>
    </row>
    <row r="871" spans="1:31" x14ac:dyDescent="0.45">
      <c r="A871" s="1041"/>
      <c r="B871" s="1041"/>
      <c r="C871" s="1041"/>
      <c r="D871" s="1041"/>
      <c r="E871" s="1041"/>
      <c r="F871" s="1044"/>
      <c r="G871" s="1041"/>
      <c r="H871" s="1046"/>
      <c r="J871" s="310">
        <v>67850</v>
      </c>
      <c r="L871" s="260" t="s">
        <v>886</v>
      </c>
      <c r="M871" s="260" t="s">
        <v>875</v>
      </c>
      <c r="N871" s="256" t="s">
        <v>1006</v>
      </c>
      <c r="O871" s="260">
        <v>165</v>
      </c>
      <c r="P871" s="264">
        <v>41.25</v>
      </c>
      <c r="Q871" s="253">
        <v>6450</v>
      </c>
      <c r="R871" s="253">
        <f t="shared" si="191"/>
        <v>1064250</v>
      </c>
      <c r="S871" s="258">
        <v>22</v>
      </c>
      <c r="T871" s="259">
        <v>0.93</v>
      </c>
      <c r="U871" s="253">
        <f t="shared" si="196"/>
        <v>989752.5</v>
      </c>
      <c r="V871" s="253">
        <f t="shared" si="197"/>
        <v>74497.5</v>
      </c>
      <c r="W871" s="253">
        <f t="shared" si="195"/>
        <v>142347.5</v>
      </c>
      <c r="X871" s="253">
        <f t="shared" si="198"/>
        <v>102485.625</v>
      </c>
      <c r="Y871" s="260">
        <v>50</v>
      </c>
      <c r="Z871" s="257">
        <v>0</v>
      </c>
      <c r="AA871" s="284">
        <v>0</v>
      </c>
    </row>
    <row r="872" spans="1:31" x14ac:dyDescent="0.45">
      <c r="A872" s="1041"/>
      <c r="B872" s="1041"/>
      <c r="C872" s="1041"/>
      <c r="D872" s="1041"/>
      <c r="E872" s="1041"/>
      <c r="F872" s="1044"/>
      <c r="G872" s="1041"/>
      <c r="H872" s="1046"/>
      <c r="J872" s="310">
        <v>67850</v>
      </c>
      <c r="L872" s="260" t="s">
        <v>886</v>
      </c>
      <c r="M872" s="260" t="s">
        <v>875</v>
      </c>
      <c r="N872" s="256" t="s">
        <v>1030</v>
      </c>
      <c r="O872" s="260">
        <v>35</v>
      </c>
      <c r="P872" s="264">
        <v>8.75</v>
      </c>
      <c r="Q872" s="253">
        <v>6450</v>
      </c>
      <c r="R872" s="253">
        <f t="shared" si="191"/>
        <v>225750</v>
      </c>
      <c r="S872" s="258">
        <v>22</v>
      </c>
      <c r="T872" s="259">
        <v>0.93</v>
      </c>
      <c r="U872" s="253">
        <f t="shared" si="196"/>
        <v>209947.5</v>
      </c>
      <c r="V872" s="253">
        <f t="shared" si="197"/>
        <v>15802.5</v>
      </c>
      <c r="W872" s="253">
        <f t="shared" si="195"/>
        <v>83652.5</v>
      </c>
      <c r="X872" s="253">
        <f t="shared" si="198"/>
        <v>21739.375</v>
      </c>
      <c r="Y872" s="260">
        <v>0</v>
      </c>
      <c r="Z872" s="257">
        <v>21739</v>
      </c>
      <c r="AA872" s="284">
        <v>0.3</v>
      </c>
      <c r="AD872" s="248"/>
    </row>
    <row r="873" spans="1:31" x14ac:dyDescent="0.45">
      <c r="A873" s="1042"/>
      <c r="B873" s="1042"/>
      <c r="C873" s="1042"/>
      <c r="D873" s="1042"/>
      <c r="E873" s="1042"/>
      <c r="F873" s="1045"/>
      <c r="G873" s="1042"/>
      <c r="H873" s="1033"/>
      <c r="J873" s="310">
        <v>67850</v>
      </c>
      <c r="L873" s="260" t="s">
        <v>887</v>
      </c>
      <c r="M873" s="260" t="s">
        <v>875</v>
      </c>
      <c r="N873" s="256" t="s">
        <v>1006</v>
      </c>
      <c r="O873" s="260">
        <v>200</v>
      </c>
      <c r="P873" s="264">
        <v>50</v>
      </c>
      <c r="Q873" s="253">
        <v>6450</v>
      </c>
      <c r="R873" s="253">
        <f t="shared" si="191"/>
        <v>1290000</v>
      </c>
      <c r="S873" s="258">
        <v>22</v>
      </c>
      <c r="T873" s="259">
        <v>0.93</v>
      </c>
      <c r="U873" s="253">
        <f t="shared" si="196"/>
        <v>1199700</v>
      </c>
      <c r="V873" s="253">
        <f t="shared" si="197"/>
        <v>90300</v>
      </c>
      <c r="W873" s="253">
        <f t="shared" si="195"/>
        <v>158150</v>
      </c>
      <c r="X873" s="253">
        <f t="shared" si="198"/>
        <v>124225</v>
      </c>
      <c r="Y873" s="260">
        <v>50</v>
      </c>
      <c r="Z873" s="257">
        <v>0</v>
      </c>
      <c r="AA873" s="284">
        <v>0</v>
      </c>
    </row>
    <row r="874" spans="1:31" x14ac:dyDescent="0.45">
      <c r="A874" s="1040">
        <v>640</v>
      </c>
      <c r="B874" s="1040" t="s">
        <v>26</v>
      </c>
      <c r="C874" s="1040">
        <v>31686</v>
      </c>
      <c r="D874" s="1040">
        <v>0</v>
      </c>
      <c r="E874" s="1040">
        <v>0</v>
      </c>
      <c r="F874" s="1043">
        <v>49</v>
      </c>
      <c r="G874" s="1040">
        <v>2</v>
      </c>
      <c r="H874" s="1032">
        <v>49</v>
      </c>
      <c r="I874" s="260">
        <v>1150</v>
      </c>
      <c r="J874" s="310">
        <f t="shared" si="174"/>
        <v>56350</v>
      </c>
      <c r="K874" s="256">
        <v>1</v>
      </c>
      <c r="L874" s="260" t="s">
        <v>893</v>
      </c>
      <c r="N874" s="256" t="s">
        <v>1006</v>
      </c>
      <c r="O874" s="260">
        <v>392</v>
      </c>
      <c r="P874" s="264">
        <v>100</v>
      </c>
      <c r="Q874" s="253">
        <v>6450</v>
      </c>
      <c r="R874" s="253">
        <f t="shared" si="191"/>
        <v>2528400</v>
      </c>
      <c r="S874" s="258">
        <v>22</v>
      </c>
      <c r="T874" s="259">
        <v>0.93</v>
      </c>
      <c r="U874" s="253">
        <f t="shared" si="196"/>
        <v>2351412</v>
      </c>
      <c r="V874" s="253">
        <f t="shared" si="197"/>
        <v>176988</v>
      </c>
      <c r="W874" s="253">
        <f t="shared" si="195"/>
        <v>233338</v>
      </c>
      <c r="X874" s="253">
        <f t="shared" si="198"/>
        <v>233338</v>
      </c>
      <c r="Y874" s="260">
        <v>50</v>
      </c>
      <c r="Z874" s="257">
        <v>0</v>
      </c>
      <c r="AA874" s="284">
        <v>0</v>
      </c>
    </row>
    <row r="875" spans="1:31" x14ac:dyDescent="0.45">
      <c r="A875" s="1041"/>
      <c r="B875" s="1041"/>
      <c r="C875" s="1041"/>
      <c r="D875" s="1041"/>
      <c r="E875" s="1041"/>
      <c r="F875" s="1044"/>
      <c r="G875" s="1041"/>
      <c r="H875" s="1046"/>
      <c r="I875" s="260">
        <v>1150</v>
      </c>
      <c r="J875" s="310">
        <f t="shared" si="174"/>
        <v>0</v>
      </c>
      <c r="L875" s="260" t="s">
        <v>886</v>
      </c>
      <c r="M875" s="260" t="s">
        <v>875</v>
      </c>
      <c r="N875" s="256" t="s">
        <v>1006</v>
      </c>
      <c r="O875" s="260">
        <v>196</v>
      </c>
      <c r="P875" s="264">
        <v>50</v>
      </c>
      <c r="Q875" s="253">
        <v>6450</v>
      </c>
      <c r="R875" s="253">
        <f t="shared" si="191"/>
        <v>1264200</v>
      </c>
      <c r="S875" s="258">
        <v>22</v>
      </c>
      <c r="T875" s="259">
        <v>0.93</v>
      </c>
      <c r="U875" s="253">
        <f t="shared" si="196"/>
        <v>1175706</v>
      </c>
      <c r="V875" s="253">
        <f t="shared" si="197"/>
        <v>88494</v>
      </c>
      <c r="W875" s="253">
        <f t="shared" si="195"/>
        <v>88494</v>
      </c>
      <c r="X875" s="257">
        <f t="shared" si="198"/>
        <v>88494</v>
      </c>
      <c r="Y875" s="260">
        <v>50</v>
      </c>
      <c r="Z875" s="257">
        <v>0</v>
      </c>
      <c r="AA875" s="284">
        <v>0</v>
      </c>
    </row>
    <row r="876" spans="1:31" x14ac:dyDescent="0.45">
      <c r="A876" s="1042"/>
      <c r="B876" s="1042"/>
      <c r="C876" s="1042"/>
      <c r="D876" s="1042"/>
      <c r="E876" s="1042"/>
      <c r="F876" s="1045"/>
      <c r="G876" s="1042"/>
      <c r="H876" s="1033"/>
      <c r="I876" s="260">
        <v>1150</v>
      </c>
      <c r="J876" s="310">
        <f t="shared" si="174"/>
        <v>0</v>
      </c>
      <c r="L876" s="260" t="s">
        <v>887</v>
      </c>
      <c r="M876" s="260" t="s">
        <v>875</v>
      </c>
      <c r="N876" s="256" t="s">
        <v>1006</v>
      </c>
      <c r="O876" s="260">
        <v>196</v>
      </c>
      <c r="P876" s="264">
        <v>50</v>
      </c>
      <c r="Q876" s="253">
        <v>6450</v>
      </c>
      <c r="R876" s="253">
        <f t="shared" si="191"/>
        <v>1264200</v>
      </c>
      <c r="S876" s="258">
        <v>22</v>
      </c>
      <c r="T876" s="259">
        <v>0.93</v>
      </c>
      <c r="U876" s="253">
        <f t="shared" si="196"/>
        <v>1175706</v>
      </c>
      <c r="V876" s="253">
        <f t="shared" si="197"/>
        <v>88494</v>
      </c>
      <c r="W876" s="253">
        <f t="shared" si="195"/>
        <v>88494</v>
      </c>
      <c r="X876" s="257">
        <f t="shared" si="198"/>
        <v>88494</v>
      </c>
      <c r="Y876" s="260">
        <v>50</v>
      </c>
      <c r="Z876" s="257">
        <v>0</v>
      </c>
      <c r="AA876" s="284">
        <v>0</v>
      </c>
    </row>
    <row r="877" spans="1:31" x14ac:dyDescent="0.45">
      <c r="A877" s="1040">
        <v>641</v>
      </c>
      <c r="B877" s="1040" t="s">
        <v>26</v>
      </c>
      <c r="C877" s="1040">
        <v>31351</v>
      </c>
      <c r="D877" s="1040">
        <v>0</v>
      </c>
      <c r="E877" s="1040">
        <v>0</v>
      </c>
      <c r="F877" s="1043">
        <v>44</v>
      </c>
      <c r="G877" s="1040">
        <v>2</v>
      </c>
      <c r="H877" s="1032">
        <v>44</v>
      </c>
      <c r="I877" s="260">
        <v>1150</v>
      </c>
      <c r="J877" s="310">
        <f t="shared" si="174"/>
        <v>50600</v>
      </c>
      <c r="K877" s="256">
        <v>1</v>
      </c>
      <c r="L877" s="260" t="s">
        <v>885</v>
      </c>
      <c r="N877" s="256" t="s">
        <v>1006</v>
      </c>
      <c r="O877" s="260">
        <v>352</v>
      </c>
      <c r="P877" s="264">
        <v>100</v>
      </c>
      <c r="Q877" s="253">
        <v>6450</v>
      </c>
      <c r="R877" s="253">
        <f t="shared" si="191"/>
        <v>2270400</v>
      </c>
      <c r="S877" s="258">
        <v>22</v>
      </c>
      <c r="T877" s="259">
        <v>0.93</v>
      </c>
      <c r="U877" s="253">
        <f t="shared" si="196"/>
        <v>2111472</v>
      </c>
      <c r="V877" s="253">
        <f t="shared" si="197"/>
        <v>158928</v>
      </c>
      <c r="W877" s="253">
        <f t="shared" si="195"/>
        <v>209528</v>
      </c>
      <c r="X877" s="253">
        <f t="shared" si="198"/>
        <v>209528</v>
      </c>
      <c r="Y877" s="260">
        <v>50</v>
      </c>
      <c r="Z877" s="257">
        <v>0</v>
      </c>
      <c r="AA877" s="284">
        <v>0</v>
      </c>
    </row>
    <row r="878" spans="1:31" x14ac:dyDescent="0.45">
      <c r="A878" s="1041"/>
      <c r="B878" s="1041"/>
      <c r="C878" s="1041"/>
      <c r="D878" s="1041"/>
      <c r="E878" s="1041"/>
      <c r="F878" s="1044"/>
      <c r="G878" s="1041"/>
      <c r="H878" s="1046"/>
      <c r="I878" s="260">
        <v>1150</v>
      </c>
      <c r="J878" s="310">
        <f t="shared" si="174"/>
        <v>0</v>
      </c>
      <c r="L878" s="260" t="s">
        <v>886</v>
      </c>
      <c r="M878" s="260" t="s">
        <v>875</v>
      </c>
      <c r="N878" s="256" t="s">
        <v>1006</v>
      </c>
      <c r="O878" s="260">
        <v>176</v>
      </c>
      <c r="P878" s="264">
        <v>50</v>
      </c>
      <c r="Q878" s="253">
        <v>6450</v>
      </c>
      <c r="R878" s="253">
        <f t="shared" si="191"/>
        <v>1135200</v>
      </c>
      <c r="S878" s="258">
        <v>22</v>
      </c>
      <c r="T878" s="259">
        <v>0.93</v>
      </c>
      <c r="U878" s="253">
        <f t="shared" si="196"/>
        <v>1055736</v>
      </c>
      <c r="V878" s="253">
        <f t="shared" si="197"/>
        <v>79464</v>
      </c>
      <c r="W878" s="253">
        <f t="shared" si="195"/>
        <v>79464</v>
      </c>
      <c r="X878" s="257">
        <f t="shared" si="198"/>
        <v>79464</v>
      </c>
      <c r="Y878" s="260">
        <v>50</v>
      </c>
      <c r="Z878" s="257">
        <v>0</v>
      </c>
      <c r="AA878" s="284">
        <v>0</v>
      </c>
    </row>
    <row r="879" spans="1:31" s="295" customFormat="1" x14ac:dyDescent="0.45">
      <c r="A879" s="1042"/>
      <c r="B879" s="1042"/>
      <c r="C879" s="1042"/>
      <c r="D879" s="1042"/>
      <c r="E879" s="1042"/>
      <c r="F879" s="1045"/>
      <c r="G879" s="1042"/>
      <c r="H879" s="1033"/>
      <c r="I879" s="260">
        <v>1150</v>
      </c>
      <c r="J879" s="310">
        <f t="shared" si="174"/>
        <v>0</v>
      </c>
      <c r="K879" s="256"/>
      <c r="L879" s="260" t="s">
        <v>887</v>
      </c>
      <c r="M879" s="260" t="s">
        <v>875</v>
      </c>
      <c r="N879" s="256" t="s">
        <v>1006</v>
      </c>
      <c r="O879" s="260">
        <v>176</v>
      </c>
      <c r="P879" s="264">
        <v>50</v>
      </c>
      <c r="Q879" s="253">
        <v>6450</v>
      </c>
      <c r="R879" s="253">
        <f t="shared" si="191"/>
        <v>1135200</v>
      </c>
      <c r="S879" s="258">
        <v>22</v>
      </c>
      <c r="T879" s="259">
        <v>0.93</v>
      </c>
      <c r="U879" s="253">
        <f t="shared" si="196"/>
        <v>1055736</v>
      </c>
      <c r="V879" s="253">
        <f t="shared" si="197"/>
        <v>79464</v>
      </c>
      <c r="W879" s="253">
        <f t="shared" si="195"/>
        <v>79464</v>
      </c>
      <c r="X879" s="257">
        <f t="shared" si="198"/>
        <v>79464</v>
      </c>
      <c r="Y879" s="260">
        <v>50</v>
      </c>
      <c r="Z879" s="257">
        <v>0</v>
      </c>
      <c r="AA879" s="284">
        <v>0</v>
      </c>
      <c r="AB879" s="292"/>
      <c r="AC879" s="293"/>
      <c r="AD879" s="294"/>
      <c r="AE879" s="294"/>
    </row>
    <row r="880" spans="1:31" s="296" customFormat="1" x14ac:dyDescent="0.45">
      <c r="A880" s="1040">
        <v>642</v>
      </c>
      <c r="B880" s="1040" t="s">
        <v>26</v>
      </c>
      <c r="C880" s="1040">
        <v>60051</v>
      </c>
      <c r="D880" s="1040">
        <v>0</v>
      </c>
      <c r="E880" s="1040">
        <v>0</v>
      </c>
      <c r="F880" s="1043">
        <v>57</v>
      </c>
      <c r="G880" s="1040">
        <v>2</v>
      </c>
      <c r="H880" s="1034">
        <v>57</v>
      </c>
      <c r="I880" s="260">
        <v>1150</v>
      </c>
      <c r="J880" s="310">
        <f t="shared" ref="J880:J947" si="199">H880*I880</f>
        <v>65550</v>
      </c>
      <c r="K880" s="256">
        <v>1</v>
      </c>
      <c r="L880" s="260" t="s">
        <v>903</v>
      </c>
      <c r="M880" s="260"/>
      <c r="N880" s="256" t="s">
        <v>1006</v>
      </c>
      <c r="O880" s="260">
        <v>312</v>
      </c>
      <c r="P880" s="264">
        <v>100</v>
      </c>
      <c r="Q880" s="253">
        <v>6450</v>
      </c>
      <c r="R880" s="253">
        <f t="shared" si="191"/>
        <v>2012400</v>
      </c>
      <c r="S880" s="258">
        <v>22</v>
      </c>
      <c r="T880" s="259">
        <v>0.93</v>
      </c>
      <c r="U880" s="253">
        <f t="shared" si="196"/>
        <v>1871532</v>
      </c>
      <c r="V880" s="253">
        <f t="shared" si="197"/>
        <v>140868</v>
      </c>
      <c r="W880" s="253">
        <f t="shared" si="195"/>
        <v>206418</v>
      </c>
      <c r="X880" s="253">
        <f t="shared" si="198"/>
        <v>206418</v>
      </c>
      <c r="Y880" s="260">
        <v>50</v>
      </c>
      <c r="Z880" s="257">
        <v>0</v>
      </c>
      <c r="AA880" s="284">
        <v>0</v>
      </c>
      <c r="AB880" s="287"/>
      <c r="AC880" s="288"/>
      <c r="AD880" s="289"/>
      <c r="AE880" s="289"/>
    </row>
    <row r="881" spans="1:30" x14ac:dyDescent="0.45">
      <c r="A881" s="1041"/>
      <c r="B881" s="1041"/>
      <c r="C881" s="1041"/>
      <c r="D881" s="1041"/>
      <c r="E881" s="1041"/>
      <c r="F881" s="1044"/>
      <c r="G881" s="1041"/>
      <c r="H881" s="1036"/>
      <c r="I881" s="260">
        <v>1150</v>
      </c>
      <c r="J881" s="310">
        <f t="shared" si="199"/>
        <v>0</v>
      </c>
      <c r="L881" s="260" t="s">
        <v>895</v>
      </c>
      <c r="M881" s="260" t="s">
        <v>875</v>
      </c>
      <c r="N881" s="256" t="s">
        <v>1006</v>
      </c>
      <c r="O881" s="260">
        <v>132</v>
      </c>
      <c r="P881" s="264">
        <v>42.31</v>
      </c>
      <c r="Q881" s="253">
        <v>6450</v>
      </c>
      <c r="R881" s="253">
        <f t="shared" si="191"/>
        <v>851400</v>
      </c>
      <c r="S881" s="258">
        <v>22</v>
      </c>
      <c r="T881" s="259">
        <v>0.93</v>
      </c>
      <c r="U881" s="253">
        <f t="shared" si="196"/>
        <v>791802</v>
      </c>
      <c r="V881" s="253">
        <f t="shared" si="197"/>
        <v>59598</v>
      </c>
      <c r="W881" s="253">
        <f t="shared" si="195"/>
        <v>59598</v>
      </c>
      <c r="X881" s="253">
        <f t="shared" si="195"/>
        <v>59598</v>
      </c>
      <c r="Y881" s="260">
        <v>50</v>
      </c>
      <c r="Z881" s="257">
        <v>0</v>
      </c>
      <c r="AA881" s="284">
        <v>0</v>
      </c>
    </row>
    <row r="882" spans="1:30" x14ac:dyDescent="0.45">
      <c r="A882" s="1041"/>
      <c r="B882" s="1041"/>
      <c r="C882" s="1041"/>
      <c r="D882" s="1041"/>
      <c r="E882" s="1041"/>
      <c r="F882" s="1044"/>
      <c r="G882" s="1041"/>
      <c r="H882" s="1036"/>
      <c r="L882" s="260" t="s">
        <v>886</v>
      </c>
      <c r="M882" s="260" t="s">
        <v>875</v>
      </c>
      <c r="N882" s="256" t="s">
        <v>1031</v>
      </c>
      <c r="O882" s="260">
        <v>24</v>
      </c>
      <c r="P882" s="264">
        <v>7.69</v>
      </c>
      <c r="Q882" s="253">
        <v>6450</v>
      </c>
      <c r="R882" s="253">
        <f t="shared" si="191"/>
        <v>154800</v>
      </c>
      <c r="S882" s="258">
        <v>22</v>
      </c>
      <c r="T882" s="259">
        <v>0.93</v>
      </c>
      <c r="U882" s="253">
        <f t="shared" si="196"/>
        <v>143964</v>
      </c>
      <c r="V882" s="253">
        <f t="shared" si="197"/>
        <v>10836</v>
      </c>
      <c r="W882" s="253">
        <f t="shared" si="195"/>
        <v>10836</v>
      </c>
      <c r="X882" s="253">
        <f t="shared" si="195"/>
        <v>10836</v>
      </c>
      <c r="Y882" s="260">
        <v>0</v>
      </c>
      <c r="Z882" s="257">
        <v>10841</v>
      </c>
      <c r="AA882" s="284">
        <v>0.3</v>
      </c>
      <c r="AD882" s="248"/>
    </row>
    <row r="883" spans="1:30" x14ac:dyDescent="0.45">
      <c r="A883" s="1042"/>
      <c r="B883" s="1042"/>
      <c r="C883" s="1042"/>
      <c r="D883" s="1042"/>
      <c r="E883" s="1042"/>
      <c r="F883" s="1045"/>
      <c r="G883" s="1042"/>
      <c r="H883" s="1035"/>
      <c r="I883" s="260">
        <v>1150</v>
      </c>
      <c r="J883" s="310">
        <f t="shared" si="199"/>
        <v>0</v>
      </c>
      <c r="L883" s="260" t="s">
        <v>887</v>
      </c>
      <c r="M883" s="260" t="s">
        <v>875</v>
      </c>
      <c r="N883" s="256" t="s">
        <v>1006</v>
      </c>
      <c r="O883" s="260">
        <v>156</v>
      </c>
      <c r="P883" s="264">
        <v>50</v>
      </c>
      <c r="Q883" s="253">
        <v>6450</v>
      </c>
      <c r="R883" s="253">
        <f t="shared" si="191"/>
        <v>1006200</v>
      </c>
      <c r="S883" s="258">
        <v>22</v>
      </c>
      <c r="T883" s="259">
        <v>0.93</v>
      </c>
      <c r="U883" s="253">
        <f t="shared" si="196"/>
        <v>935766</v>
      </c>
      <c r="V883" s="253">
        <f t="shared" si="197"/>
        <v>70434</v>
      </c>
      <c r="W883" s="253">
        <f t="shared" ref="W883:X889" si="200">V883+J883</f>
        <v>70434</v>
      </c>
      <c r="X883" s="253">
        <f t="shared" si="200"/>
        <v>70434</v>
      </c>
      <c r="Y883" s="260">
        <v>50</v>
      </c>
      <c r="Z883" s="257">
        <v>0</v>
      </c>
      <c r="AA883" s="284">
        <v>0</v>
      </c>
    </row>
    <row r="884" spans="1:30" x14ac:dyDescent="0.45">
      <c r="A884" s="1040">
        <v>643</v>
      </c>
      <c r="B884" s="1040" t="s">
        <v>26</v>
      </c>
      <c r="C884" s="1040">
        <v>68249</v>
      </c>
      <c r="D884" s="1040">
        <v>0</v>
      </c>
      <c r="E884" s="1040">
        <v>1</v>
      </c>
      <c r="F884" s="1043">
        <v>46</v>
      </c>
      <c r="G884" s="352"/>
      <c r="H884" s="1032">
        <v>146</v>
      </c>
      <c r="I884" s="260">
        <v>1000</v>
      </c>
      <c r="J884" s="310">
        <f t="shared" si="199"/>
        <v>146000</v>
      </c>
      <c r="K884" s="256">
        <v>1</v>
      </c>
      <c r="L884" s="260" t="s">
        <v>903</v>
      </c>
      <c r="N884" s="256" t="s">
        <v>1006</v>
      </c>
      <c r="O884" s="260">
        <v>442</v>
      </c>
      <c r="P884" s="264">
        <v>100</v>
      </c>
      <c r="Q884" s="253">
        <v>6450</v>
      </c>
      <c r="R884" s="253">
        <f t="shared" si="191"/>
        <v>2850900</v>
      </c>
      <c r="S884" s="258">
        <v>20</v>
      </c>
      <c r="T884" s="259">
        <v>0.3</v>
      </c>
      <c r="U884" s="253">
        <f t="shared" si="196"/>
        <v>855270</v>
      </c>
      <c r="V884" s="253">
        <f t="shared" si="197"/>
        <v>1995630</v>
      </c>
      <c r="W884" s="253">
        <f t="shared" si="200"/>
        <v>2141630</v>
      </c>
      <c r="X884" s="253">
        <f t="shared" ref="X884:X887" si="201">J884*P884%+V884</f>
        <v>2141630</v>
      </c>
      <c r="Y884" s="260">
        <v>50</v>
      </c>
      <c r="Z884" s="257">
        <v>0</v>
      </c>
      <c r="AA884" s="284">
        <v>0</v>
      </c>
    </row>
    <row r="885" spans="1:30" x14ac:dyDescent="0.45">
      <c r="A885" s="1041"/>
      <c r="B885" s="1041"/>
      <c r="C885" s="1041"/>
      <c r="D885" s="1041"/>
      <c r="E885" s="1041"/>
      <c r="F885" s="1044"/>
      <c r="G885" s="355">
        <v>3</v>
      </c>
      <c r="H885" s="1046"/>
      <c r="I885" s="260">
        <v>1000</v>
      </c>
      <c r="J885" s="310">
        <v>146000</v>
      </c>
      <c r="L885" s="260" t="s">
        <v>886</v>
      </c>
      <c r="M885" s="260" t="s">
        <v>872</v>
      </c>
      <c r="N885" s="256" t="s">
        <v>1031</v>
      </c>
      <c r="O885" s="260">
        <v>130</v>
      </c>
      <c r="P885" s="264">
        <v>29.41</v>
      </c>
      <c r="Q885" s="253">
        <v>6450</v>
      </c>
      <c r="R885" s="253">
        <f t="shared" si="191"/>
        <v>838500</v>
      </c>
      <c r="S885" s="258">
        <v>20</v>
      </c>
      <c r="T885" s="259">
        <v>0.3</v>
      </c>
      <c r="U885" s="253">
        <f t="shared" si="196"/>
        <v>251550</v>
      </c>
      <c r="V885" s="253">
        <f t="shared" si="197"/>
        <v>586950</v>
      </c>
      <c r="W885" s="253">
        <f t="shared" si="200"/>
        <v>732950</v>
      </c>
      <c r="X885" s="253">
        <f t="shared" si="201"/>
        <v>629888.6</v>
      </c>
      <c r="Y885" s="260">
        <v>0</v>
      </c>
      <c r="Z885" s="257">
        <v>629889</v>
      </c>
      <c r="AA885" s="284">
        <v>0.3</v>
      </c>
      <c r="AD885" s="248"/>
    </row>
    <row r="886" spans="1:30" x14ac:dyDescent="0.45">
      <c r="A886" s="1041"/>
      <c r="B886" s="1041"/>
      <c r="C886" s="1041"/>
      <c r="D886" s="1041"/>
      <c r="E886" s="1041"/>
      <c r="F886" s="1044"/>
      <c r="G886" s="355">
        <v>2</v>
      </c>
      <c r="H886" s="1046"/>
      <c r="I886" s="260">
        <v>1000</v>
      </c>
      <c r="J886" s="310">
        <v>146000</v>
      </c>
      <c r="L886" s="260" t="s">
        <v>886</v>
      </c>
      <c r="M886" s="260" t="s">
        <v>872</v>
      </c>
      <c r="N886" s="256" t="s">
        <v>1006</v>
      </c>
      <c r="O886" s="260">
        <v>91</v>
      </c>
      <c r="P886" s="264">
        <v>20.59</v>
      </c>
      <c r="Q886" s="253">
        <v>6450</v>
      </c>
      <c r="R886" s="253">
        <f t="shared" si="191"/>
        <v>586950</v>
      </c>
      <c r="S886" s="258">
        <v>20</v>
      </c>
      <c r="T886" s="259">
        <v>0.3</v>
      </c>
      <c r="U886" s="253">
        <f t="shared" si="196"/>
        <v>176085</v>
      </c>
      <c r="V886" s="253">
        <f t="shared" si="197"/>
        <v>410865</v>
      </c>
      <c r="W886" s="253">
        <f t="shared" si="200"/>
        <v>556865</v>
      </c>
      <c r="X886" s="253">
        <f t="shared" si="201"/>
        <v>440926.4</v>
      </c>
      <c r="Y886" s="260">
        <v>50</v>
      </c>
      <c r="Z886" s="257">
        <v>0</v>
      </c>
      <c r="AA886" s="284">
        <v>0</v>
      </c>
    </row>
    <row r="887" spans="1:30" x14ac:dyDescent="0.45">
      <c r="A887" s="1042"/>
      <c r="B887" s="1042"/>
      <c r="C887" s="1042"/>
      <c r="D887" s="1042"/>
      <c r="E887" s="1042"/>
      <c r="F887" s="1045"/>
      <c r="G887" s="355">
        <v>2</v>
      </c>
      <c r="H887" s="1033"/>
      <c r="I887" s="260">
        <v>1000</v>
      </c>
      <c r="J887" s="310">
        <v>146000</v>
      </c>
      <c r="L887" s="260" t="s">
        <v>887</v>
      </c>
      <c r="M887" s="260" t="s">
        <v>872</v>
      </c>
      <c r="N887" s="256" t="s">
        <v>1006</v>
      </c>
      <c r="O887" s="260">
        <v>221</v>
      </c>
      <c r="P887" s="264">
        <v>50</v>
      </c>
      <c r="Q887" s="253">
        <v>6450</v>
      </c>
      <c r="R887" s="253">
        <f t="shared" si="191"/>
        <v>1425450</v>
      </c>
      <c r="S887" s="258">
        <v>20</v>
      </c>
      <c r="T887" s="259">
        <v>0.3</v>
      </c>
      <c r="U887" s="253">
        <f t="shared" si="196"/>
        <v>427635</v>
      </c>
      <c r="V887" s="253">
        <f t="shared" si="197"/>
        <v>997815</v>
      </c>
      <c r="W887" s="253">
        <f t="shared" si="200"/>
        <v>1143815</v>
      </c>
      <c r="X887" s="253">
        <f t="shared" si="201"/>
        <v>1070815</v>
      </c>
      <c r="Y887" s="260">
        <v>50</v>
      </c>
      <c r="Z887" s="257">
        <v>0</v>
      </c>
      <c r="AA887" s="284">
        <v>0</v>
      </c>
    </row>
    <row r="888" spans="1:30" x14ac:dyDescent="0.45">
      <c r="A888" s="260">
        <v>644</v>
      </c>
      <c r="B888" s="260" t="s">
        <v>26</v>
      </c>
      <c r="C888" s="260">
        <v>52421</v>
      </c>
      <c r="D888" s="260">
        <v>0</v>
      </c>
      <c r="E888" s="260">
        <v>0</v>
      </c>
      <c r="F888" s="262">
        <v>28</v>
      </c>
      <c r="G888" s="260">
        <v>2</v>
      </c>
      <c r="H888" s="264">
        <v>28</v>
      </c>
      <c r="I888" s="260">
        <v>1000</v>
      </c>
      <c r="J888" s="310">
        <f t="shared" si="199"/>
        <v>28000</v>
      </c>
      <c r="K888" s="256">
        <v>1</v>
      </c>
      <c r="L888" s="260" t="s">
        <v>903</v>
      </c>
      <c r="M888" s="260" t="s">
        <v>888</v>
      </c>
      <c r="N888" s="256" t="s">
        <v>1006</v>
      </c>
      <c r="O888" s="260">
        <v>96</v>
      </c>
      <c r="P888" s="264">
        <v>100</v>
      </c>
      <c r="Q888" s="253">
        <v>6450</v>
      </c>
      <c r="R888" s="253">
        <f t="shared" si="191"/>
        <v>619200</v>
      </c>
      <c r="S888" s="258">
        <v>36</v>
      </c>
      <c r="T888" s="259">
        <v>0.85</v>
      </c>
      <c r="U888" s="253">
        <f t="shared" si="196"/>
        <v>526320</v>
      </c>
      <c r="V888" s="253">
        <f t="shared" si="197"/>
        <v>92880</v>
      </c>
      <c r="W888" s="253">
        <f t="shared" si="200"/>
        <v>120880</v>
      </c>
      <c r="X888" s="253">
        <f t="shared" si="200"/>
        <v>120881</v>
      </c>
      <c r="Y888" s="260">
        <v>50</v>
      </c>
      <c r="Z888" s="257">
        <v>0</v>
      </c>
      <c r="AA888" s="284">
        <v>0</v>
      </c>
    </row>
    <row r="889" spans="1:30" x14ac:dyDescent="0.45">
      <c r="A889" s="260">
        <v>645</v>
      </c>
      <c r="B889" s="260" t="s">
        <v>26</v>
      </c>
      <c r="C889" s="260">
        <v>52422</v>
      </c>
      <c r="D889" s="260">
        <v>0</v>
      </c>
      <c r="E889" s="260">
        <v>0</v>
      </c>
      <c r="F889" s="262">
        <v>30</v>
      </c>
      <c r="G889" s="260"/>
      <c r="H889" s="264">
        <v>30</v>
      </c>
      <c r="I889" s="260">
        <v>1000</v>
      </c>
      <c r="J889" s="310">
        <f t="shared" si="199"/>
        <v>30000</v>
      </c>
      <c r="K889" s="256">
        <v>2</v>
      </c>
      <c r="L889" s="260" t="s">
        <v>881</v>
      </c>
      <c r="M889" s="260" t="s">
        <v>875</v>
      </c>
      <c r="N889" s="256" t="s">
        <v>1006</v>
      </c>
      <c r="O889" s="260">
        <v>16</v>
      </c>
      <c r="P889" s="264">
        <v>100</v>
      </c>
      <c r="Q889" s="253">
        <v>2550</v>
      </c>
      <c r="R889" s="253">
        <f t="shared" si="191"/>
        <v>40800</v>
      </c>
      <c r="S889" s="258">
        <v>36</v>
      </c>
      <c r="T889" s="259">
        <v>0.85</v>
      </c>
      <c r="U889" s="253">
        <f t="shared" si="196"/>
        <v>34680</v>
      </c>
      <c r="V889" s="253">
        <f t="shared" si="197"/>
        <v>6120</v>
      </c>
      <c r="W889" s="253">
        <f t="shared" si="200"/>
        <v>36120</v>
      </c>
      <c r="X889" s="253">
        <f t="shared" si="200"/>
        <v>36122</v>
      </c>
      <c r="Y889" s="260">
        <v>50</v>
      </c>
      <c r="Z889" s="257">
        <v>0</v>
      </c>
      <c r="AA889" s="284">
        <v>0</v>
      </c>
    </row>
    <row r="890" spans="1:30" x14ac:dyDescent="0.45">
      <c r="A890" s="260">
        <v>646</v>
      </c>
      <c r="B890" s="260" t="s">
        <v>26</v>
      </c>
      <c r="C890" s="260">
        <v>69303</v>
      </c>
      <c r="D890" s="260">
        <v>0</v>
      </c>
      <c r="E890" s="260">
        <v>0</v>
      </c>
      <c r="F890" s="262">
        <v>50</v>
      </c>
      <c r="G890" s="260">
        <v>4</v>
      </c>
      <c r="H890" s="264">
        <v>50</v>
      </c>
      <c r="I890" s="260">
        <v>1000</v>
      </c>
      <c r="J890" s="310">
        <f t="shared" si="199"/>
        <v>50000</v>
      </c>
      <c r="K890" s="256">
        <v>1</v>
      </c>
      <c r="L890" s="260"/>
      <c r="N890" s="256" t="s">
        <v>1011</v>
      </c>
      <c r="W890" s="253">
        <v>50000</v>
      </c>
      <c r="X890" s="253">
        <v>50000</v>
      </c>
      <c r="Y890" s="260">
        <v>0</v>
      </c>
      <c r="Z890" s="257">
        <v>50000</v>
      </c>
      <c r="AA890" s="284">
        <v>0.3</v>
      </c>
      <c r="AD890" s="248"/>
    </row>
    <row r="891" spans="1:30" x14ac:dyDescent="0.45">
      <c r="A891" s="1040">
        <v>647</v>
      </c>
      <c r="B891" s="1040" t="s">
        <v>26</v>
      </c>
      <c r="C891" s="1040">
        <v>68251</v>
      </c>
      <c r="D891" s="1040">
        <v>0</v>
      </c>
      <c r="E891" s="1040">
        <v>1</v>
      </c>
      <c r="F891" s="1043">
        <v>97</v>
      </c>
      <c r="G891" s="352">
        <v>2</v>
      </c>
      <c r="H891" s="1032">
        <v>197</v>
      </c>
      <c r="I891" s="260">
        <v>1000</v>
      </c>
      <c r="J891" s="310">
        <f t="shared" si="199"/>
        <v>197000</v>
      </c>
      <c r="K891" s="256">
        <v>1</v>
      </c>
      <c r="L891" s="260" t="s">
        <v>903</v>
      </c>
      <c r="N891" s="256" t="s">
        <v>1006</v>
      </c>
      <c r="O891" s="260">
        <v>966</v>
      </c>
      <c r="P891" s="264">
        <v>100</v>
      </c>
      <c r="Q891" s="253">
        <v>6450</v>
      </c>
      <c r="R891" s="253">
        <f t="shared" ref="R891:R901" si="202">O891*Q891</f>
        <v>6230700</v>
      </c>
      <c r="S891" s="258">
        <v>3</v>
      </c>
      <c r="T891" s="259">
        <v>0.03</v>
      </c>
      <c r="U891" s="253">
        <f t="shared" ref="U891:U896" si="203">R891*T891</f>
        <v>186921</v>
      </c>
      <c r="V891" s="253">
        <f t="shared" ref="V891:V896" si="204">R891-U891</f>
        <v>6043779</v>
      </c>
      <c r="W891" s="253">
        <f t="shared" ref="W891:W896" si="205">V891+J891</f>
        <v>6240779</v>
      </c>
      <c r="X891" s="253">
        <f t="shared" ref="X891:X896" si="206">J891*P891%+V891</f>
        <v>6240779</v>
      </c>
      <c r="Y891" s="260">
        <v>50</v>
      </c>
      <c r="Z891" s="257">
        <v>0</v>
      </c>
      <c r="AA891" s="284">
        <v>0</v>
      </c>
    </row>
    <row r="892" spans="1:30" x14ac:dyDescent="0.45">
      <c r="A892" s="1041"/>
      <c r="B892" s="1041"/>
      <c r="C892" s="1041"/>
      <c r="D892" s="1041"/>
      <c r="E892" s="1041"/>
      <c r="F892" s="1044"/>
      <c r="G892" s="355">
        <v>2</v>
      </c>
      <c r="H892" s="1046"/>
      <c r="I892" s="260">
        <v>1000</v>
      </c>
      <c r="J892" s="310">
        <v>197000</v>
      </c>
      <c r="L892" s="260" t="s">
        <v>886</v>
      </c>
      <c r="M892" s="260" t="s">
        <v>872</v>
      </c>
      <c r="N892" s="256" t="s">
        <v>1006</v>
      </c>
      <c r="O892" s="260">
        <v>375</v>
      </c>
      <c r="P892" s="264">
        <v>38.82</v>
      </c>
      <c r="Q892" s="253">
        <v>6450</v>
      </c>
      <c r="R892" s="253">
        <f t="shared" si="202"/>
        <v>2418750</v>
      </c>
      <c r="S892" s="258">
        <v>3</v>
      </c>
      <c r="T892" s="259">
        <v>0.03</v>
      </c>
      <c r="U892" s="253">
        <f t="shared" si="203"/>
        <v>72562.5</v>
      </c>
      <c r="V892" s="253">
        <f t="shared" si="204"/>
        <v>2346187.5</v>
      </c>
      <c r="W892" s="253">
        <f t="shared" si="205"/>
        <v>2543187.5</v>
      </c>
      <c r="X892" s="253">
        <f t="shared" si="206"/>
        <v>2422662.9</v>
      </c>
      <c r="Y892" s="260">
        <v>50</v>
      </c>
      <c r="Z892" s="257">
        <v>0</v>
      </c>
      <c r="AA892" s="284">
        <v>0</v>
      </c>
    </row>
    <row r="893" spans="1:30" x14ac:dyDescent="0.45">
      <c r="A893" s="1041"/>
      <c r="B893" s="1041"/>
      <c r="C893" s="1041"/>
      <c r="D893" s="1041"/>
      <c r="E893" s="1041"/>
      <c r="F893" s="1044"/>
      <c r="G893" s="355">
        <v>3</v>
      </c>
      <c r="H893" s="1046"/>
      <c r="I893" s="260">
        <v>1000</v>
      </c>
      <c r="J893" s="310">
        <v>197000</v>
      </c>
      <c r="L893" s="260" t="s">
        <v>886</v>
      </c>
      <c r="M893" s="260" t="s">
        <v>872</v>
      </c>
      <c r="N893" s="256" t="s">
        <v>1031</v>
      </c>
      <c r="O893" s="260">
        <v>108</v>
      </c>
      <c r="P893" s="264">
        <v>11.18</v>
      </c>
      <c r="Q893" s="253">
        <v>6450</v>
      </c>
      <c r="R893" s="253">
        <f t="shared" si="202"/>
        <v>696600</v>
      </c>
      <c r="S893" s="258">
        <v>3</v>
      </c>
      <c r="T893" s="259">
        <v>0.03</v>
      </c>
      <c r="U893" s="253">
        <f t="shared" si="203"/>
        <v>20898</v>
      </c>
      <c r="V893" s="253">
        <f t="shared" si="204"/>
        <v>675702</v>
      </c>
      <c r="W893" s="253">
        <f t="shared" si="205"/>
        <v>872702</v>
      </c>
      <c r="X893" s="253">
        <f t="shared" si="206"/>
        <v>697726.6</v>
      </c>
      <c r="Y893" s="260">
        <v>0</v>
      </c>
      <c r="Z893" s="257">
        <v>697727</v>
      </c>
      <c r="AA893" s="284">
        <v>0.3</v>
      </c>
      <c r="AD893" s="248"/>
    </row>
    <row r="894" spans="1:30" x14ac:dyDescent="0.45">
      <c r="A894" s="1042"/>
      <c r="B894" s="1042"/>
      <c r="C894" s="1042"/>
      <c r="D894" s="1042"/>
      <c r="E894" s="1042"/>
      <c r="F894" s="1045"/>
      <c r="G894" s="353">
        <v>2</v>
      </c>
      <c r="H894" s="1046"/>
      <c r="I894" s="260">
        <v>1000</v>
      </c>
      <c r="J894" s="310">
        <v>197000</v>
      </c>
      <c r="L894" s="260" t="s">
        <v>887</v>
      </c>
      <c r="M894" s="260" t="s">
        <v>872</v>
      </c>
      <c r="N894" s="256" t="s">
        <v>1006</v>
      </c>
      <c r="O894" s="260">
        <v>483</v>
      </c>
      <c r="P894" s="264">
        <v>50</v>
      </c>
      <c r="Q894" s="253">
        <v>6450</v>
      </c>
      <c r="R894" s="253">
        <f t="shared" si="202"/>
        <v>3115350</v>
      </c>
      <c r="S894" s="258">
        <v>3</v>
      </c>
      <c r="T894" s="259">
        <v>0.03</v>
      </c>
      <c r="U894" s="253">
        <f t="shared" si="203"/>
        <v>93460.5</v>
      </c>
      <c r="V894" s="253">
        <f t="shared" si="204"/>
        <v>3021889.5</v>
      </c>
      <c r="W894" s="253">
        <f t="shared" si="205"/>
        <v>3218889.5</v>
      </c>
      <c r="X894" s="253">
        <f t="shared" si="206"/>
        <v>3120389.5</v>
      </c>
      <c r="Y894" s="260">
        <v>50</v>
      </c>
      <c r="Z894" s="257">
        <v>0</v>
      </c>
      <c r="AA894" s="284">
        <v>0</v>
      </c>
    </row>
    <row r="895" spans="1:30" x14ac:dyDescent="0.45">
      <c r="A895" s="307"/>
      <c r="B895" s="308"/>
      <c r="C895" s="308"/>
      <c r="D895" s="308"/>
      <c r="E895" s="308"/>
      <c r="F895" s="309"/>
      <c r="G895" s="308"/>
      <c r="H895" s="275"/>
      <c r="I895" s="260">
        <v>1000</v>
      </c>
      <c r="J895" s="310">
        <v>197000</v>
      </c>
      <c r="K895" s="256">
        <v>2</v>
      </c>
      <c r="L895" s="260" t="s">
        <v>903</v>
      </c>
      <c r="M895" s="260" t="s">
        <v>872</v>
      </c>
      <c r="N895" s="256" t="s">
        <v>1006</v>
      </c>
      <c r="O895" s="260">
        <v>30</v>
      </c>
      <c r="P895" s="264">
        <v>45.45</v>
      </c>
      <c r="Q895" s="253">
        <v>6450</v>
      </c>
      <c r="R895" s="253">
        <f t="shared" si="202"/>
        <v>193500</v>
      </c>
      <c r="S895" s="258">
        <v>2</v>
      </c>
      <c r="T895" s="259">
        <v>0.02</v>
      </c>
      <c r="U895" s="253">
        <f t="shared" si="203"/>
        <v>3870</v>
      </c>
      <c r="V895" s="253">
        <f t="shared" si="204"/>
        <v>189630</v>
      </c>
      <c r="W895" s="253">
        <f t="shared" si="205"/>
        <v>386630</v>
      </c>
      <c r="X895" s="253">
        <f t="shared" si="206"/>
        <v>279166.5</v>
      </c>
      <c r="Y895" s="260">
        <v>10</v>
      </c>
      <c r="Z895" s="257">
        <v>0</v>
      </c>
      <c r="AA895" s="284">
        <v>0</v>
      </c>
    </row>
    <row r="896" spans="1:30" x14ac:dyDescent="0.45">
      <c r="A896" s="307"/>
      <c r="B896" s="308"/>
      <c r="C896" s="308"/>
      <c r="D896" s="308"/>
      <c r="E896" s="308"/>
      <c r="F896" s="309"/>
      <c r="G896" s="308"/>
      <c r="H896" s="275"/>
      <c r="J896" s="310">
        <v>197000</v>
      </c>
      <c r="L896" s="260"/>
      <c r="M896" s="260" t="s">
        <v>872</v>
      </c>
      <c r="N896" s="256" t="s">
        <v>1031</v>
      </c>
      <c r="O896" s="260">
        <v>36</v>
      </c>
      <c r="P896" s="264">
        <v>54.55</v>
      </c>
      <c r="Q896" s="253">
        <v>6450</v>
      </c>
      <c r="R896" s="253">
        <f t="shared" si="202"/>
        <v>232200</v>
      </c>
      <c r="S896" s="258">
        <v>2</v>
      </c>
      <c r="T896" s="259">
        <v>0.02</v>
      </c>
      <c r="U896" s="253">
        <f t="shared" si="203"/>
        <v>4644</v>
      </c>
      <c r="V896" s="253">
        <f t="shared" si="204"/>
        <v>227556</v>
      </c>
      <c r="W896" s="253">
        <f t="shared" si="205"/>
        <v>424556</v>
      </c>
      <c r="X896" s="253">
        <f t="shared" si="206"/>
        <v>335019.5</v>
      </c>
      <c r="Y896" s="260">
        <v>0</v>
      </c>
      <c r="Z896" s="257">
        <v>335020</v>
      </c>
      <c r="AA896" s="284">
        <v>0.3</v>
      </c>
      <c r="AD896" s="248"/>
    </row>
    <row r="897" spans="1:30" x14ac:dyDescent="0.45">
      <c r="A897" s="260">
        <v>648</v>
      </c>
      <c r="B897" s="260" t="s">
        <v>26</v>
      </c>
      <c r="C897" s="260">
        <v>37686</v>
      </c>
      <c r="D897" s="260">
        <v>0</v>
      </c>
      <c r="E897" s="260">
        <v>0</v>
      </c>
      <c r="F897" s="262">
        <v>12</v>
      </c>
      <c r="G897" s="260">
        <v>4</v>
      </c>
      <c r="H897" s="257">
        <v>12</v>
      </c>
      <c r="I897" s="260">
        <v>130</v>
      </c>
      <c r="J897" s="310">
        <f t="shared" si="199"/>
        <v>1560</v>
      </c>
      <c r="K897" s="256">
        <v>1</v>
      </c>
      <c r="L897" s="260"/>
      <c r="W897" s="253">
        <v>1560</v>
      </c>
      <c r="X897" s="253">
        <v>1560</v>
      </c>
      <c r="Y897" s="260">
        <v>0</v>
      </c>
      <c r="Z897" s="257">
        <v>1560</v>
      </c>
      <c r="AA897" s="284">
        <v>0.3</v>
      </c>
      <c r="AD897" s="248"/>
    </row>
    <row r="898" spans="1:30" x14ac:dyDescent="0.45">
      <c r="A898" s="1040">
        <v>649</v>
      </c>
      <c r="B898" s="1040" t="s">
        <v>26</v>
      </c>
      <c r="C898" s="1040">
        <v>35968</v>
      </c>
      <c r="D898" s="1040">
        <v>0</v>
      </c>
      <c r="E898" s="1040">
        <v>0</v>
      </c>
      <c r="F898" s="1043">
        <v>46</v>
      </c>
      <c r="G898" s="1040"/>
      <c r="H898" s="1032">
        <v>46</v>
      </c>
      <c r="I898" s="260">
        <v>1000</v>
      </c>
      <c r="J898" s="310">
        <f t="shared" si="199"/>
        <v>46000</v>
      </c>
      <c r="K898" s="256">
        <v>2</v>
      </c>
      <c r="L898" s="260" t="s">
        <v>903</v>
      </c>
      <c r="M898" s="260" t="s">
        <v>872</v>
      </c>
      <c r="N898" s="256" t="s">
        <v>1006</v>
      </c>
      <c r="O898" s="260">
        <v>368</v>
      </c>
      <c r="P898" s="264">
        <v>100</v>
      </c>
      <c r="Q898" s="253">
        <v>6450</v>
      </c>
      <c r="R898" s="253">
        <f t="shared" si="202"/>
        <v>2373600</v>
      </c>
      <c r="S898" s="258">
        <v>15</v>
      </c>
      <c r="T898" s="259">
        <v>0.2</v>
      </c>
      <c r="U898" s="253">
        <f t="shared" ref="U898:U901" si="207">R898*T898</f>
        <v>474720</v>
      </c>
      <c r="V898" s="253">
        <f t="shared" ref="V898:V970" si="208">R898-U898</f>
        <v>1898880</v>
      </c>
      <c r="W898" s="253">
        <f t="shared" ref="W898:X901" si="209">V898+J898</f>
        <v>1944880</v>
      </c>
      <c r="X898" s="253">
        <f t="shared" ref="X898:X900" si="210">J898*P898%+V898</f>
        <v>1944880</v>
      </c>
      <c r="Y898" s="260">
        <v>50</v>
      </c>
      <c r="Z898" s="257">
        <v>0</v>
      </c>
      <c r="AA898" s="284">
        <v>0</v>
      </c>
    </row>
    <row r="899" spans="1:30" x14ac:dyDescent="0.45">
      <c r="A899" s="1041"/>
      <c r="B899" s="1041"/>
      <c r="C899" s="1041"/>
      <c r="D899" s="1041"/>
      <c r="E899" s="1041"/>
      <c r="F899" s="1044"/>
      <c r="G899" s="1041"/>
      <c r="H899" s="1046"/>
      <c r="I899" s="260">
        <v>1000</v>
      </c>
      <c r="J899" s="310">
        <v>46000</v>
      </c>
      <c r="L899" s="260" t="s">
        <v>886</v>
      </c>
      <c r="M899" s="260" t="s">
        <v>872</v>
      </c>
      <c r="N899" s="256" t="s">
        <v>1006</v>
      </c>
      <c r="O899" s="260">
        <v>184</v>
      </c>
      <c r="P899" s="264">
        <v>50</v>
      </c>
      <c r="Q899" s="253">
        <v>6450</v>
      </c>
      <c r="R899" s="253">
        <f t="shared" si="202"/>
        <v>1186800</v>
      </c>
      <c r="S899" s="258">
        <v>15</v>
      </c>
      <c r="T899" s="259">
        <v>0.2</v>
      </c>
      <c r="U899" s="253">
        <f t="shared" si="207"/>
        <v>237360</v>
      </c>
      <c r="V899" s="253">
        <f t="shared" si="208"/>
        <v>949440</v>
      </c>
      <c r="W899" s="253">
        <f t="shared" si="209"/>
        <v>995440</v>
      </c>
      <c r="X899" s="253">
        <f t="shared" si="210"/>
        <v>972440</v>
      </c>
      <c r="Y899" s="260">
        <v>50</v>
      </c>
      <c r="Z899" s="257">
        <v>0</v>
      </c>
      <c r="AA899" s="284">
        <v>0</v>
      </c>
    </row>
    <row r="900" spans="1:30" x14ac:dyDescent="0.45">
      <c r="A900" s="1042"/>
      <c r="B900" s="1042"/>
      <c r="C900" s="1042"/>
      <c r="D900" s="1042"/>
      <c r="E900" s="1042"/>
      <c r="F900" s="1045"/>
      <c r="G900" s="1042"/>
      <c r="H900" s="1033"/>
      <c r="I900" s="260">
        <v>1000</v>
      </c>
      <c r="J900" s="310">
        <v>46000</v>
      </c>
      <c r="L900" s="260" t="s">
        <v>925</v>
      </c>
      <c r="M900" s="260" t="s">
        <v>872</v>
      </c>
      <c r="N900" s="256" t="s">
        <v>1006</v>
      </c>
      <c r="O900" s="260">
        <v>184</v>
      </c>
      <c r="P900" s="264">
        <v>50</v>
      </c>
      <c r="Q900" s="253">
        <v>6450</v>
      </c>
      <c r="R900" s="253">
        <f t="shared" si="202"/>
        <v>1186800</v>
      </c>
      <c r="S900" s="258">
        <v>15</v>
      </c>
      <c r="T900" s="259">
        <v>0.2</v>
      </c>
      <c r="U900" s="253">
        <f t="shared" si="207"/>
        <v>237360</v>
      </c>
      <c r="V900" s="253">
        <f t="shared" si="208"/>
        <v>949440</v>
      </c>
      <c r="W900" s="253">
        <f t="shared" si="209"/>
        <v>995440</v>
      </c>
      <c r="X900" s="253">
        <f t="shared" si="210"/>
        <v>972440</v>
      </c>
      <c r="Y900" s="260">
        <v>50</v>
      </c>
      <c r="Z900" s="257">
        <v>0</v>
      </c>
      <c r="AA900" s="284">
        <v>0</v>
      </c>
    </row>
    <row r="901" spans="1:30" x14ac:dyDescent="0.45">
      <c r="A901" s="260">
        <v>650</v>
      </c>
      <c r="B901" s="260" t="s">
        <v>26</v>
      </c>
      <c r="C901" s="260">
        <v>28552</v>
      </c>
      <c r="D901" s="260">
        <v>0</v>
      </c>
      <c r="E901" s="260">
        <v>0</v>
      </c>
      <c r="F901" s="262">
        <v>50</v>
      </c>
      <c r="G901" s="260">
        <v>2</v>
      </c>
      <c r="H901" s="264">
        <v>50</v>
      </c>
      <c r="I901" s="260">
        <v>1000</v>
      </c>
      <c r="J901" s="310">
        <f t="shared" si="199"/>
        <v>50000</v>
      </c>
      <c r="K901" s="256">
        <v>1</v>
      </c>
      <c r="L901" s="260" t="s">
        <v>903</v>
      </c>
      <c r="M901" s="260" t="s">
        <v>872</v>
      </c>
      <c r="N901" s="256" t="s">
        <v>1006</v>
      </c>
      <c r="O901" s="260">
        <v>200</v>
      </c>
      <c r="P901" s="264">
        <v>100</v>
      </c>
      <c r="Q901" s="253">
        <v>6450</v>
      </c>
      <c r="R901" s="253">
        <f t="shared" si="202"/>
        <v>1290000</v>
      </c>
      <c r="S901" s="258">
        <v>23</v>
      </c>
      <c r="T901" s="259">
        <v>0.36</v>
      </c>
      <c r="U901" s="253">
        <f t="shared" si="207"/>
        <v>464400</v>
      </c>
      <c r="V901" s="253">
        <f t="shared" si="208"/>
        <v>825600</v>
      </c>
      <c r="W901" s="253">
        <f t="shared" si="209"/>
        <v>875600</v>
      </c>
      <c r="X901" s="253">
        <f t="shared" si="209"/>
        <v>875601</v>
      </c>
      <c r="Y901" s="260">
        <v>50</v>
      </c>
      <c r="Z901" s="257">
        <v>0</v>
      </c>
      <c r="AA901" s="284">
        <v>0</v>
      </c>
    </row>
    <row r="902" spans="1:30" x14ac:dyDescent="0.45">
      <c r="A902" s="260">
        <v>651</v>
      </c>
      <c r="B902" s="260" t="s">
        <v>26</v>
      </c>
      <c r="C902" s="260">
        <v>28075</v>
      </c>
      <c r="D902" s="260">
        <v>0</v>
      </c>
      <c r="E902" s="260">
        <v>0</v>
      </c>
      <c r="F902" s="262">
        <v>62</v>
      </c>
      <c r="G902" s="260">
        <v>4</v>
      </c>
      <c r="H902" s="264">
        <v>62</v>
      </c>
      <c r="I902" s="260">
        <v>1000</v>
      </c>
      <c r="J902" s="310">
        <f t="shared" si="199"/>
        <v>62000</v>
      </c>
      <c r="K902" s="256">
        <v>1</v>
      </c>
      <c r="L902" s="260"/>
      <c r="N902" s="256" t="s">
        <v>1011</v>
      </c>
      <c r="V902" s="253">
        <f t="shared" si="208"/>
        <v>0</v>
      </c>
      <c r="W902" s="253">
        <v>62000</v>
      </c>
      <c r="X902" s="253">
        <v>62000</v>
      </c>
      <c r="Y902" s="260">
        <v>0</v>
      </c>
      <c r="Z902" s="253">
        <v>62000</v>
      </c>
      <c r="AA902" s="284">
        <v>0.3</v>
      </c>
      <c r="AD902" s="248"/>
    </row>
    <row r="903" spans="1:30" x14ac:dyDescent="0.45">
      <c r="A903" s="260">
        <v>652</v>
      </c>
      <c r="B903" s="260" t="s">
        <v>26</v>
      </c>
      <c r="C903" s="260">
        <v>29995</v>
      </c>
      <c r="D903" s="260">
        <v>0</v>
      </c>
      <c r="E903" s="260">
        <v>1</v>
      </c>
      <c r="F903" s="262">
        <v>31</v>
      </c>
      <c r="G903" s="260">
        <v>4</v>
      </c>
      <c r="H903" s="264">
        <v>131</v>
      </c>
      <c r="I903" s="260">
        <v>1000</v>
      </c>
      <c r="J903" s="310">
        <f t="shared" si="199"/>
        <v>131000</v>
      </c>
      <c r="K903" s="256">
        <v>1</v>
      </c>
      <c r="L903" s="260"/>
      <c r="N903" s="256" t="s">
        <v>1011</v>
      </c>
      <c r="V903" s="253">
        <f t="shared" si="208"/>
        <v>0</v>
      </c>
      <c r="W903" s="253">
        <v>131000</v>
      </c>
      <c r="X903" s="253">
        <v>131000</v>
      </c>
      <c r="Y903" s="260">
        <v>0</v>
      </c>
      <c r="Z903" s="253">
        <v>131000</v>
      </c>
      <c r="AA903" s="284">
        <v>0.3</v>
      </c>
      <c r="AD903" s="248"/>
    </row>
    <row r="904" spans="1:30" x14ac:dyDescent="0.45">
      <c r="A904" s="260">
        <v>653</v>
      </c>
      <c r="B904" s="260" t="s">
        <v>26</v>
      </c>
      <c r="C904" s="260">
        <v>28481</v>
      </c>
      <c r="D904" s="260">
        <v>0</v>
      </c>
      <c r="E904" s="260">
        <v>0</v>
      </c>
      <c r="F904" s="262">
        <v>74</v>
      </c>
      <c r="G904" s="260">
        <v>4</v>
      </c>
      <c r="H904" s="264">
        <v>74</v>
      </c>
      <c r="I904" s="260">
        <v>1000</v>
      </c>
      <c r="J904" s="310">
        <f t="shared" si="199"/>
        <v>74000</v>
      </c>
      <c r="K904" s="256">
        <v>1</v>
      </c>
      <c r="L904" s="260"/>
      <c r="N904" s="256" t="s">
        <v>1011</v>
      </c>
      <c r="V904" s="253">
        <f t="shared" si="208"/>
        <v>0</v>
      </c>
      <c r="W904" s="253">
        <v>74000</v>
      </c>
      <c r="X904" s="253">
        <v>74000</v>
      </c>
      <c r="Y904" s="260">
        <v>0</v>
      </c>
      <c r="Z904" s="253">
        <v>74000</v>
      </c>
      <c r="AA904" s="284">
        <v>0.3</v>
      </c>
      <c r="AD904" s="248"/>
    </row>
    <row r="905" spans="1:30" x14ac:dyDescent="0.45">
      <c r="A905" s="260">
        <v>654</v>
      </c>
      <c r="B905" s="260" t="s">
        <v>26</v>
      </c>
      <c r="C905" s="260">
        <v>43788</v>
      </c>
      <c r="D905" s="260">
        <v>9</v>
      </c>
      <c r="E905" s="260">
        <v>0</v>
      </c>
      <c r="F905" s="262">
        <v>73</v>
      </c>
      <c r="G905" s="263">
        <v>2</v>
      </c>
      <c r="H905" s="1032">
        <v>3673</v>
      </c>
      <c r="I905" s="260">
        <v>210</v>
      </c>
      <c r="J905" s="310">
        <f t="shared" si="199"/>
        <v>771330</v>
      </c>
      <c r="K905" s="256">
        <v>1</v>
      </c>
      <c r="L905" s="260" t="s">
        <v>903</v>
      </c>
      <c r="M905" s="260" t="s">
        <v>872</v>
      </c>
      <c r="N905" s="256" t="s">
        <v>1006</v>
      </c>
      <c r="O905" s="260">
        <v>90</v>
      </c>
      <c r="P905" s="264">
        <v>100</v>
      </c>
      <c r="Q905" s="253">
        <v>6450</v>
      </c>
      <c r="R905" s="253">
        <f t="shared" ref="R905:R906" si="211">O905*Q905</f>
        <v>580500</v>
      </c>
      <c r="S905" s="258">
        <v>5</v>
      </c>
      <c r="T905" s="259">
        <v>0.05</v>
      </c>
      <c r="U905" s="253">
        <f t="shared" ref="U905:U906" si="212">R905*T905</f>
        <v>29025</v>
      </c>
      <c r="V905" s="253">
        <f t="shared" si="208"/>
        <v>551475</v>
      </c>
      <c r="W905" s="253">
        <f t="shared" ref="W905:X906" si="213">V905+J905</f>
        <v>1322805</v>
      </c>
      <c r="X905" s="253">
        <f t="shared" si="213"/>
        <v>1322806</v>
      </c>
      <c r="Y905" s="260">
        <v>50</v>
      </c>
      <c r="Z905" s="257">
        <v>0</v>
      </c>
      <c r="AA905" s="284">
        <v>0</v>
      </c>
    </row>
    <row r="906" spans="1:30" x14ac:dyDescent="0.45">
      <c r="A906" s="260"/>
      <c r="D906" s="260"/>
      <c r="E906" s="260"/>
      <c r="F906" s="262"/>
      <c r="G906" s="260">
        <v>2</v>
      </c>
      <c r="H906" s="1033"/>
      <c r="J906" s="310">
        <v>771330</v>
      </c>
      <c r="K906" s="256">
        <v>2</v>
      </c>
      <c r="L906" s="260" t="s">
        <v>938</v>
      </c>
      <c r="M906" s="260" t="s">
        <v>872</v>
      </c>
      <c r="N906" s="256" t="s">
        <v>1006</v>
      </c>
      <c r="O906" s="260">
        <v>60</v>
      </c>
      <c r="P906" s="264">
        <v>100</v>
      </c>
      <c r="Q906" s="253">
        <v>2550</v>
      </c>
      <c r="R906" s="253">
        <f t="shared" si="211"/>
        <v>153000</v>
      </c>
      <c r="S906" s="258">
        <v>5</v>
      </c>
      <c r="T906" s="259">
        <v>0.05</v>
      </c>
      <c r="U906" s="253">
        <f t="shared" si="212"/>
        <v>7650</v>
      </c>
      <c r="V906" s="253">
        <f t="shared" si="208"/>
        <v>145350</v>
      </c>
      <c r="W906" s="253">
        <f t="shared" si="213"/>
        <v>916680</v>
      </c>
      <c r="X906" s="253">
        <f t="shared" si="213"/>
        <v>916682</v>
      </c>
      <c r="Y906" s="260">
        <v>50</v>
      </c>
      <c r="Z906" s="257">
        <v>0</v>
      </c>
      <c r="AA906" s="284">
        <v>0</v>
      </c>
    </row>
    <row r="907" spans="1:30" x14ac:dyDescent="0.45">
      <c r="A907" s="260"/>
      <c r="D907" s="260"/>
      <c r="E907" s="260"/>
      <c r="F907" s="262"/>
      <c r="G907" s="260">
        <v>1</v>
      </c>
      <c r="H907" s="354"/>
      <c r="J907" s="310">
        <v>771330</v>
      </c>
      <c r="K907" s="256">
        <v>3</v>
      </c>
      <c r="L907" s="260"/>
      <c r="N907" s="256" t="s">
        <v>1009</v>
      </c>
      <c r="O907" s="260">
        <v>14542</v>
      </c>
      <c r="V907" s="253">
        <f t="shared" si="208"/>
        <v>0</v>
      </c>
      <c r="W907" s="253">
        <v>763455</v>
      </c>
      <c r="X907" s="253">
        <v>763455</v>
      </c>
      <c r="Y907" s="260">
        <v>50</v>
      </c>
      <c r="Z907" s="257">
        <v>0</v>
      </c>
      <c r="AA907" s="284">
        <v>0</v>
      </c>
    </row>
    <row r="908" spans="1:30" x14ac:dyDescent="0.45">
      <c r="A908" s="260">
        <v>655</v>
      </c>
      <c r="B908" s="260" t="s">
        <v>26</v>
      </c>
      <c r="C908" s="260">
        <v>30345</v>
      </c>
      <c r="D908" s="260">
        <v>2</v>
      </c>
      <c r="E908" s="260">
        <v>0</v>
      </c>
      <c r="F908" s="262">
        <v>64</v>
      </c>
      <c r="H908" s="257">
        <v>864</v>
      </c>
      <c r="I908" s="260">
        <v>400</v>
      </c>
      <c r="J908" s="310">
        <f t="shared" si="199"/>
        <v>345600</v>
      </c>
      <c r="K908" s="256">
        <v>1</v>
      </c>
      <c r="N908" s="256" t="s">
        <v>1032</v>
      </c>
      <c r="V908" s="253">
        <f t="shared" si="208"/>
        <v>0</v>
      </c>
      <c r="W908" s="253">
        <v>345600</v>
      </c>
      <c r="X908" s="253">
        <v>345600</v>
      </c>
      <c r="Y908" s="260">
        <v>50</v>
      </c>
      <c r="Z908" s="266" t="s">
        <v>1023</v>
      </c>
      <c r="AA908" s="284" t="s">
        <v>1023</v>
      </c>
    </row>
    <row r="909" spans="1:30" x14ac:dyDescent="0.45">
      <c r="A909" s="260">
        <v>656</v>
      </c>
      <c r="B909" s="260" t="s">
        <v>26</v>
      </c>
      <c r="C909" s="260">
        <v>43789</v>
      </c>
      <c r="D909" s="260">
        <v>2</v>
      </c>
      <c r="E909" s="260">
        <v>0</v>
      </c>
      <c r="F909" s="262">
        <v>0</v>
      </c>
      <c r="G909" s="256">
        <v>1</v>
      </c>
      <c r="H909" s="257">
        <v>800</v>
      </c>
      <c r="I909" s="260">
        <v>130</v>
      </c>
      <c r="J909" s="310">
        <f t="shared" si="199"/>
        <v>104000</v>
      </c>
      <c r="K909" s="256">
        <v>1</v>
      </c>
      <c r="N909" s="256" t="s">
        <v>1009</v>
      </c>
      <c r="V909" s="253">
        <f t="shared" si="208"/>
        <v>0</v>
      </c>
      <c r="W909" s="253">
        <v>104000</v>
      </c>
      <c r="X909" s="253">
        <v>104000</v>
      </c>
      <c r="Y909" s="260">
        <v>50</v>
      </c>
      <c r="Z909" s="257">
        <v>0</v>
      </c>
      <c r="AA909" s="284">
        <v>0</v>
      </c>
    </row>
    <row r="910" spans="1:30" x14ac:dyDescent="0.45">
      <c r="A910" s="260">
        <v>657</v>
      </c>
      <c r="B910" s="260" t="s">
        <v>26</v>
      </c>
      <c r="C910" s="260">
        <v>55557</v>
      </c>
      <c r="D910" s="260">
        <v>0</v>
      </c>
      <c r="E910" s="260">
        <v>1</v>
      </c>
      <c r="F910" s="262">
        <v>32</v>
      </c>
      <c r="G910" s="256">
        <v>1</v>
      </c>
      <c r="H910" s="257">
        <v>132</v>
      </c>
      <c r="I910" s="260">
        <v>400</v>
      </c>
      <c r="J910" s="310">
        <f t="shared" si="199"/>
        <v>52800</v>
      </c>
      <c r="K910" s="256">
        <v>1</v>
      </c>
      <c r="N910" s="256" t="s">
        <v>1009</v>
      </c>
      <c r="V910" s="253">
        <f t="shared" si="208"/>
        <v>0</v>
      </c>
      <c r="W910" s="253">
        <v>52800</v>
      </c>
      <c r="X910" s="253">
        <v>52800</v>
      </c>
      <c r="Y910" s="260">
        <v>50</v>
      </c>
      <c r="Z910" s="257">
        <v>0</v>
      </c>
      <c r="AA910" s="284">
        <v>0</v>
      </c>
    </row>
    <row r="911" spans="1:30" x14ac:dyDescent="0.45">
      <c r="A911" s="260">
        <v>658</v>
      </c>
      <c r="B911" s="260" t="s">
        <v>26</v>
      </c>
      <c r="C911" s="260">
        <v>43786</v>
      </c>
      <c r="D911" s="260">
        <v>0</v>
      </c>
      <c r="E911" s="260">
        <v>1</v>
      </c>
      <c r="F911" s="262">
        <v>85</v>
      </c>
      <c r="G911" s="256">
        <v>1</v>
      </c>
      <c r="H911" s="257">
        <v>185</v>
      </c>
      <c r="I911" s="260">
        <v>500</v>
      </c>
      <c r="J911" s="310">
        <f t="shared" si="199"/>
        <v>92500</v>
      </c>
      <c r="K911" s="256">
        <v>1</v>
      </c>
      <c r="N911" s="256" t="s">
        <v>1009</v>
      </c>
      <c r="V911" s="253">
        <f t="shared" si="208"/>
        <v>0</v>
      </c>
      <c r="W911" s="253">
        <v>92500</v>
      </c>
      <c r="X911" s="253">
        <v>92500</v>
      </c>
      <c r="Y911" s="260">
        <v>50</v>
      </c>
      <c r="Z911" s="257">
        <v>0</v>
      </c>
      <c r="AA911" s="284">
        <v>0</v>
      </c>
    </row>
    <row r="912" spans="1:30" x14ac:dyDescent="0.45">
      <c r="A912" s="260">
        <v>659</v>
      </c>
      <c r="B912" s="260" t="s">
        <v>26</v>
      </c>
      <c r="C912" s="260">
        <v>18855</v>
      </c>
      <c r="D912" s="260">
        <v>9</v>
      </c>
      <c r="E912" s="260">
        <v>0</v>
      </c>
      <c r="F912" s="262">
        <v>33</v>
      </c>
      <c r="G912" s="256">
        <v>1</v>
      </c>
      <c r="H912" s="257">
        <v>3633</v>
      </c>
      <c r="I912" s="260">
        <v>130</v>
      </c>
      <c r="J912" s="310">
        <f t="shared" si="199"/>
        <v>472290</v>
      </c>
      <c r="K912" s="256">
        <v>1</v>
      </c>
      <c r="N912" s="256" t="s">
        <v>1009</v>
      </c>
      <c r="V912" s="253">
        <f t="shared" si="208"/>
        <v>0</v>
      </c>
      <c r="W912" s="253">
        <v>472290</v>
      </c>
      <c r="X912" s="253">
        <v>472290</v>
      </c>
      <c r="Y912" s="260">
        <v>50</v>
      </c>
      <c r="Z912" s="257">
        <v>0</v>
      </c>
      <c r="AA912" s="284">
        <v>0</v>
      </c>
    </row>
    <row r="913" spans="1:30" x14ac:dyDescent="0.45">
      <c r="A913" s="260">
        <v>660</v>
      </c>
      <c r="B913" s="260" t="s">
        <v>26</v>
      </c>
      <c r="C913" s="260">
        <v>66889</v>
      </c>
      <c r="D913" s="260">
        <v>0</v>
      </c>
      <c r="E913" s="260">
        <v>1</v>
      </c>
      <c r="F913" s="262">
        <v>14</v>
      </c>
      <c r="G913" s="256">
        <v>1</v>
      </c>
      <c r="H913" s="257">
        <v>114</v>
      </c>
      <c r="I913" s="260">
        <v>130</v>
      </c>
      <c r="J913" s="310">
        <f t="shared" si="199"/>
        <v>14820</v>
      </c>
      <c r="K913" s="256">
        <v>1</v>
      </c>
      <c r="N913" s="256" t="s">
        <v>1009</v>
      </c>
      <c r="V913" s="253">
        <f t="shared" si="208"/>
        <v>0</v>
      </c>
      <c r="W913" s="253">
        <v>14820</v>
      </c>
      <c r="X913" s="253">
        <v>14820</v>
      </c>
      <c r="Y913" s="260">
        <v>50</v>
      </c>
      <c r="Z913" s="257">
        <v>0</v>
      </c>
      <c r="AA913" s="284">
        <v>0</v>
      </c>
    </row>
    <row r="914" spans="1:30" x14ac:dyDescent="0.45">
      <c r="A914" s="260">
        <v>661</v>
      </c>
      <c r="B914" s="260" t="s">
        <v>26</v>
      </c>
      <c r="C914" s="260">
        <v>77574</v>
      </c>
      <c r="D914" s="260">
        <v>0</v>
      </c>
      <c r="E914" s="260">
        <v>1</v>
      </c>
      <c r="F914" s="262">
        <v>66</v>
      </c>
      <c r="G914" s="256">
        <v>1</v>
      </c>
      <c r="H914" s="257">
        <v>166</v>
      </c>
      <c r="I914" s="260">
        <v>130</v>
      </c>
      <c r="J914" s="310">
        <f t="shared" si="199"/>
        <v>21580</v>
      </c>
      <c r="K914" s="256">
        <v>1</v>
      </c>
      <c r="N914" s="256" t="s">
        <v>1009</v>
      </c>
      <c r="W914" s="253">
        <v>21580</v>
      </c>
      <c r="X914" s="253">
        <v>21580</v>
      </c>
      <c r="Y914" s="260">
        <v>50</v>
      </c>
      <c r="Z914" s="257">
        <v>0</v>
      </c>
      <c r="AA914" s="284">
        <v>0</v>
      </c>
    </row>
    <row r="915" spans="1:30" x14ac:dyDescent="0.45">
      <c r="A915" s="260">
        <v>662</v>
      </c>
      <c r="B915" s="260" t="s">
        <v>26</v>
      </c>
      <c r="C915" s="260">
        <v>78432</v>
      </c>
      <c r="D915" s="260">
        <v>1</v>
      </c>
      <c r="E915" s="260">
        <v>0</v>
      </c>
      <c r="F915" s="262">
        <v>0</v>
      </c>
      <c r="G915" s="256">
        <v>1</v>
      </c>
      <c r="H915" s="257">
        <v>400</v>
      </c>
      <c r="I915" s="260">
        <v>200</v>
      </c>
      <c r="J915" s="310">
        <f t="shared" si="199"/>
        <v>80000</v>
      </c>
      <c r="K915" s="256">
        <v>1</v>
      </c>
      <c r="N915" s="256" t="s">
        <v>1009</v>
      </c>
      <c r="W915" s="253">
        <v>80000</v>
      </c>
      <c r="X915" s="253">
        <v>80000</v>
      </c>
      <c r="Y915" s="260">
        <v>50</v>
      </c>
      <c r="Z915" s="257">
        <v>0</v>
      </c>
      <c r="AA915" s="284">
        <v>0</v>
      </c>
    </row>
    <row r="916" spans="1:30" x14ac:dyDescent="0.45">
      <c r="A916" s="260">
        <v>663</v>
      </c>
      <c r="B916" s="260" t="s">
        <v>26</v>
      </c>
      <c r="C916" s="260">
        <v>39870</v>
      </c>
      <c r="D916" s="260">
        <v>14</v>
      </c>
      <c r="E916" s="260">
        <v>1</v>
      </c>
      <c r="F916" s="262">
        <v>62</v>
      </c>
      <c r="G916" s="256">
        <v>1</v>
      </c>
      <c r="H916" s="257">
        <v>5762</v>
      </c>
      <c r="I916" s="260">
        <v>170</v>
      </c>
      <c r="J916" s="310">
        <f t="shared" si="199"/>
        <v>979540</v>
      </c>
      <c r="K916" s="256">
        <v>1</v>
      </c>
      <c r="N916" s="256" t="s">
        <v>1009</v>
      </c>
      <c r="W916" s="253">
        <v>979540</v>
      </c>
      <c r="X916" s="253">
        <v>979540</v>
      </c>
      <c r="Y916" s="260">
        <v>50</v>
      </c>
      <c r="Z916" s="257">
        <v>0</v>
      </c>
      <c r="AA916" s="284">
        <v>0</v>
      </c>
    </row>
    <row r="917" spans="1:30" x14ac:dyDescent="0.45">
      <c r="A917" s="260">
        <v>664</v>
      </c>
      <c r="B917" s="260" t="s">
        <v>26</v>
      </c>
      <c r="C917" s="260">
        <v>77036</v>
      </c>
      <c r="D917" s="260">
        <v>5</v>
      </c>
      <c r="E917" s="260">
        <v>0</v>
      </c>
      <c r="F917" s="262">
        <v>64</v>
      </c>
      <c r="G917" s="256">
        <v>1</v>
      </c>
      <c r="H917" s="257">
        <v>2064</v>
      </c>
      <c r="I917" s="260">
        <v>150</v>
      </c>
      <c r="J917" s="310">
        <f t="shared" si="199"/>
        <v>309600</v>
      </c>
      <c r="K917" s="256">
        <v>1</v>
      </c>
      <c r="N917" s="256" t="s">
        <v>1009</v>
      </c>
      <c r="W917" s="253">
        <v>309600</v>
      </c>
      <c r="X917" s="253">
        <v>309600</v>
      </c>
      <c r="Y917" s="260">
        <v>50</v>
      </c>
      <c r="Z917" s="257">
        <v>0</v>
      </c>
      <c r="AA917" s="284">
        <v>0</v>
      </c>
    </row>
    <row r="918" spans="1:30" x14ac:dyDescent="0.45">
      <c r="A918" s="260">
        <v>665</v>
      </c>
      <c r="B918" s="260" t="s">
        <v>26</v>
      </c>
      <c r="C918" s="260">
        <v>65367</v>
      </c>
      <c r="D918" s="260">
        <v>6</v>
      </c>
      <c r="E918" s="260">
        <v>2</v>
      </c>
      <c r="F918" s="262">
        <v>78</v>
      </c>
      <c r="G918" s="256">
        <v>1</v>
      </c>
      <c r="H918" s="257">
        <v>2678</v>
      </c>
      <c r="I918" s="260">
        <v>170</v>
      </c>
      <c r="J918" s="310">
        <f t="shared" si="199"/>
        <v>455260</v>
      </c>
      <c r="K918" s="256">
        <v>1</v>
      </c>
      <c r="N918" s="256" t="s">
        <v>1009</v>
      </c>
      <c r="W918" s="253">
        <v>455260</v>
      </c>
      <c r="X918" s="253">
        <v>455260</v>
      </c>
      <c r="Y918" s="260">
        <v>50</v>
      </c>
      <c r="Z918" s="257">
        <v>0</v>
      </c>
      <c r="AA918" s="284">
        <v>0</v>
      </c>
    </row>
    <row r="919" spans="1:30" x14ac:dyDescent="0.45">
      <c r="A919" s="260">
        <v>666</v>
      </c>
      <c r="B919" s="260" t="s">
        <v>26</v>
      </c>
      <c r="C919" s="260">
        <v>52190</v>
      </c>
      <c r="D919" s="260">
        <v>0</v>
      </c>
      <c r="E919" s="260">
        <v>0</v>
      </c>
      <c r="F919" s="262">
        <v>50</v>
      </c>
      <c r="G919" s="256">
        <v>4</v>
      </c>
      <c r="H919" s="257">
        <v>50</v>
      </c>
      <c r="I919" s="260">
        <v>1000</v>
      </c>
      <c r="J919" s="310">
        <f t="shared" si="199"/>
        <v>50000</v>
      </c>
      <c r="K919" s="256">
        <v>1</v>
      </c>
      <c r="N919" s="256" t="s">
        <v>1011</v>
      </c>
      <c r="W919" s="253">
        <v>50000</v>
      </c>
      <c r="X919" s="253">
        <v>50000</v>
      </c>
      <c r="Y919" s="260">
        <v>0</v>
      </c>
      <c r="Z919" s="257">
        <v>50000</v>
      </c>
      <c r="AA919" s="284">
        <v>0.3</v>
      </c>
      <c r="AD919" s="248"/>
    </row>
    <row r="920" spans="1:30" x14ac:dyDescent="0.45">
      <c r="A920" s="260">
        <v>667</v>
      </c>
      <c r="B920" s="260" t="s">
        <v>26</v>
      </c>
      <c r="C920" s="260">
        <v>32564</v>
      </c>
      <c r="D920" s="260">
        <v>2</v>
      </c>
      <c r="E920" s="260">
        <v>3</v>
      </c>
      <c r="F920" s="262">
        <v>2</v>
      </c>
      <c r="G920" s="256">
        <v>1</v>
      </c>
      <c r="H920" s="257">
        <v>1102</v>
      </c>
      <c r="I920" s="260">
        <v>750</v>
      </c>
      <c r="J920" s="310">
        <f t="shared" si="199"/>
        <v>826500</v>
      </c>
      <c r="K920" s="256">
        <v>1</v>
      </c>
      <c r="N920" s="256" t="s">
        <v>1009</v>
      </c>
      <c r="W920" s="253">
        <v>826500</v>
      </c>
      <c r="X920" s="253">
        <v>826500</v>
      </c>
      <c r="Y920" s="260">
        <v>50</v>
      </c>
      <c r="Z920" s="257">
        <v>0</v>
      </c>
      <c r="AA920" s="284">
        <v>0</v>
      </c>
    </row>
    <row r="921" spans="1:30" x14ac:dyDescent="0.45">
      <c r="A921" s="260">
        <v>668</v>
      </c>
      <c r="B921" s="260" t="s">
        <v>26</v>
      </c>
      <c r="C921" s="260">
        <v>74997</v>
      </c>
      <c r="D921" s="260">
        <v>1</v>
      </c>
      <c r="E921" s="260">
        <v>0</v>
      </c>
      <c r="F921" s="262">
        <v>0</v>
      </c>
      <c r="G921" s="256">
        <v>2</v>
      </c>
      <c r="H921" s="257">
        <v>400</v>
      </c>
      <c r="I921" s="260">
        <v>750</v>
      </c>
      <c r="J921" s="310">
        <f t="shared" si="199"/>
        <v>300000</v>
      </c>
      <c r="K921" s="256">
        <v>1</v>
      </c>
      <c r="L921" s="260" t="s">
        <v>903</v>
      </c>
      <c r="M921" s="260" t="s">
        <v>872</v>
      </c>
      <c r="N921" s="256" t="s">
        <v>1006</v>
      </c>
      <c r="O921" s="260">
        <v>100</v>
      </c>
      <c r="P921" s="264">
        <v>100</v>
      </c>
      <c r="Q921" s="253">
        <v>6450</v>
      </c>
      <c r="R921" s="253">
        <f t="shared" ref="R921" si="214">O921*Q921</f>
        <v>645000</v>
      </c>
      <c r="S921" s="258">
        <v>5</v>
      </c>
      <c r="T921" s="259">
        <v>0.05</v>
      </c>
      <c r="U921" s="253">
        <f t="shared" ref="U921" si="215">R921*T921</f>
        <v>32250</v>
      </c>
      <c r="V921" s="253">
        <f t="shared" si="208"/>
        <v>612750</v>
      </c>
      <c r="W921" s="253">
        <v>612750</v>
      </c>
      <c r="X921" s="253">
        <f t="shared" ref="X921" si="216">W921+K921</f>
        <v>612751</v>
      </c>
      <c r="Y921" s="260">
        <v>50</v>
      </c>
      <c r="Z921" s="257">
        <v>0</v>
      </c>
      <c r="AA921" s="284">
        <v>0</v>
      </c>
    </row>
    <row r="922" spans="1:30" x14ac:dyDescent="0.45">
      <c r="A922" s="260">
        <v>669</v>
      </c>
      <c r="B922" s="260" t="s">
        <v>26</v>
      </c>
      <c r="C922" s="260">
        <v>32563</v>
      </c>
      <c r="D922" s="260">
        <v>1</v>
      </c>
      <c r="E922" s="260">
        <v>3</v>
      </c>
      <c r="F922" s="262">
        <v>83</v>
      </c>
      <c r="G922" s="256">
        <v>1</v>
      </c>
      <c r="H922" s="257">
        <v>783</v>
      </c>
      <c r="I922" s="260">
        <v>750</v>
      </c>
      <c r="J922" s="310">
        <f t="shared" si="199"/>
        <v>587250</v>
      </c>
      <c r="K922" s="256">
        <v>1</v>
      </c>
      <c r="N922" s="260" t="s">
        <v>1009</v>
      </c>
      <c r="W922" s="253">
        <v>587250</v>
      </c>
      <c r="X922" s="253">
        <v>587250</v>
      </c>
      <c r="Y922" s="260">
        <v>50</v>
      </c>
      <c r="Z922" s="257">
        <v>0</v>
      </c>
      <c r="AA922" s="284">
        <v>0</v>
      </c>
    </row>
    <row r="923" spans="1:30" x14ac:dyDescent="0.45">
      <c r="A923" s="260">
        <v>670</v>
      </c>
      <c r="B923" s="260" t="s">
        <v>26</v>
      </c>
      <c r="C923" s="260">
        <v>41391</v>
      </c>
      <c r="D923" s="260">
        <v>5</v>
      </c>
      <c r="E923" s="260">
        <v>0</v>
      </c>
      <c r="F923" s="262">
        <v>0</v>
      </c>
      <c r="G923" s="256">
        <v>1</v>
      </c>
      <c r="H923" s="257">
        <v>2000</v>
      </c>
      <c r="I923" s="260">
        <v>750</v>
      </c>
      <c r="J923" s="310">
        <f t="shared" si="199"/>
        <v>1500000</v>
      </c>
      <c r="K923" s="256">
        <v>1</v>
      </c>
      <c r="N923" s="260" t="s">
        <v>1009</v>
      </c>
      <c r="W923" s="253">
        <v>1500000</v>
      </c>
      <c r="X923" s="253">
        <v>1500000</v>
      </c>
      <c r="Y923" s="260">
        <v>50</v>
      </c>
      <c r="Z923" s="257">
        <v>0</v>
      </c>
      <c r="AA923" s="284">
        <v>0</v>
      </c>
    </row>
    <row r="924" spans="1:30" x14ac:dyDescent="0.45">
      <c r="A924" s="260">
        <v>671</v>
      </c>
      <c r="B924" s="260" t="s">
        <v>26</v>
      </c>
      <c r="C924" s="260">
        <v>26468</v>
      </c>
      <c r="D924" s="260">
        <v>20</v>
      </c>
      <c r="E924" s="260">
        <v>0</v>
      </c>
      <c r="F924" s="262">
        <v>0</v>
      </c>
      <c r="G924" s="256">
        <v>1</v>
      </c>
      <c r="H924" s="257">
        <v>8000</v>
      </c>
      <c r="I924" s="260">
        <v>410</v>
      </c>
      <c r="J924" s="310">
        <f t="shared" si="199"/>
        <v>3280000</v>
      </c>
      <c r="K924" s="256">
        <v>1</v>
      </c>
      <c r="N924" s="260" t="s">
        <v>1009</v>
      </c>
      <c r="W924" s="253">
        <v>3280000</v>
      </c>
      <c r="X924" s="253">
        <v>3280000</v>
      </c>
      <c r="Y924" s="260">
        <v>50</v>
      </c>
      <c r="Z924" s="257">
        <v>0</v>
      </c>
      <c r="AA924" s="284">
        <v>0</v>
      </c>
    </row>
    <row r="925" spans="1:30" x14ac:dyDescent="0.45">
      <c r="A925" s="378">
        <v>672</v>
      </c>
      <c r="B925" s="378" t="s">
        <v>26</v>
      </c>
      <c r="C925" s="378">
        <v>68874</v>
      </c>
      <c r="D925" s="378">
        <v>0</v>
      </c>
      <c r="E925" s="378">
        <v>2</v>
      </c>
      <c r="F925" s="801">
        <v>0</v>
      </c>
      <c r="G925" s="384">
        <v>2</v>
      </c>
      <c r="H925" s="398">
        <v>200</v>
      </c>
      <c r="I925" s="378">
        <v>1000</v>
      </c>
      <c r="J925" s="802">
        <f t="shared" si="199"/>
        <v>200000</v>
      </c>
      <c r="K925" s="384">
        <v>1</v>
      </c>
      <c r="L925" s="378" t="s">
        <v>903</v>
      </c>
      <c r="M925" s="378" t="s">
        <v>872</v>
      </c>
      <c r="N925" s="384" t="s">
        <v>1006</v>
      </c>
      <c r="O925" s="378">
        <v>300</v>
      </c>
      <c r="P925" s="803">
        <v>92.59</v>
      </c>
      <c r="Q925" s="381">
        <v>6450</v>
      </c>
      <c r="R925" s="381">
        <f t="shared" ref="R925:R926" si="217">O925*Q925</f>
        <v>1935000</v>
      </c>
      <c r="S925" s="630">
        <v>5</v>
      </c>
      <c r="T925" s="388">
        <v>0.05</v>
      </c>
      <c r="U925" s="381">
        <f t="shared" ref="U925:U926" si="218">R925*T925</f>
        <v>96750</v>
      </c>
      <c r="V925" s="381">
        <f t="shared" si="208"/>
        <v>1838250</v>
      </c>
      <c r="W925" s="381">
        <f t="shared" ref="W925:W926" si="219">V925+J925</f>
        <v>2038250</v>
      </c>
      <c r="X925" s="381">
        <f t="shared" ref="X925:X926" si="220">J925*P925%+V925</f>
        <v>2023430</v>
      </c>
      <c r="Y925" s="378">
        <v>50</v>
      </c>
      <c r="Z925" s="398">
        <v>0</v>
      </c>
      <c r="AA925" s="804">
        <v>0</v>
      </c>
    </row>
    <row r="926" spans="1:30" x14ac:dyDescent="0.45">
      <c r="A926" s="378"/>
      <c r="B926" s="378"/>
      <c r="C926" s="378"/>
      <c r="D926" s="378"/>
      <c r="E926" s="378"/>
      <c r="F926" s="801"/>
      <c r="G926" s="384">
        <v>3</v>
      </c>
      <c r="H926" s="398"/>
      <c r="I926" s="378"/>
      <c r="J926" s="802">
        <v>200000</v>
      </c>
      <c r="K926" s="384"/>
      <c r="L926" s="378"/>
      <c r="M926" s="378"/>
      <c r="N926" s="378" t="s">
        <v>1033</v>
      </c>
      <c r="O926" s="378">
        <v>24</v>
      </c>
      <c r="P926" s="803">
        <v>7.41</v>
      </c>
      <c r="Q926" s="381">
        <v>6450</v>
      </c>
      <c r="R926" s="381">
        <f t="shared" si="217"/>
        <v>154800</v>
      </c>
      <c r="S926" s="630">
        <v>5</v>
      </c>
      <c r="T926" s="388">
        <v>0.05</v>
      </c>
      <c r="U926" s="381">
        <f t="shared" si="218"/>
        <v>7740</v>
      </c>
      <c r="V926" s="381">
        <f t="shared" si="208"/>
        <v>147060</v>
      </c>
      <c r="W926" s="381">
        <f t="shared" si="219"/>
        <v>347060</v>
      </c>
      <c r="X926" s="381">
        <f t="shared" si="220"/>
        <v>161880</v>
      </c>
      <c r="Y926" s="378">
        <v>0</v>
      </c>
      <c r="Z926" s="802">
        <v>161880</v>
      </c>
      <c r="AA926" s="804">
        <v>0.3</v>
      </c>
      <c r="AD926" s="248"/>
    </row>
    <row r="927" spans="1:30" x14ac:dyDescent="0.45">
      <c r="A927" s="260">
        <v>673</v>
      </c>
      <c r="B927" s="260" t="s">
        <v>26</v>
      </c>
      <c r="C927" s="260">
        <v>41392</v>
      </c>
      <c r="D927" s="260">
        <v>3</v>
      </c>
      <c r="E927" s="260">
        <v>0</v>
      </c>
      <c r="F927" s="262">
        <v>0</v>
      </c>
      <c r="G927" s="256">
        <v>1</v>
      </c>
      <c r="H927" s="257">
        <v>1200</v>
      </c>
      <c r="I927" s="260">
        <v>630</v>
      </c>
      <c r="J927" s="310">
        <f t="shared" si="199"/>
        <v>756000</v>
      </c>
      <c r="L927" s="260"/>
      <c r="N927" s="260" t="s">
        <v>1009</v>
      </c>
      <c r="W927" s="253">
        <v>756000</v>
      </c>
      <c r="X927" s="253">
        <v>756000</v>
      </c>
      <c r="Y927" s="260">
        <v>50</v>
      </c>
      <c r="Z927" s="257">
        <v>0</v>
      </c>
      <c r="AA927" s="284">
        <v>0</v>
      </c>
    </row>
    <row r="928" spans="1:30" x14ac:dyDescent="0.45">
      <c r="A928" s="260">
        <v>674</v>
      </c>
      <c r="B928" s="260" t="s">
        <v>26</v>
      </c>
      <c r="C928" s="260">
        <v>71873</v>
      </c>
      <c r="D928" s="260">
        <v>1</v>
      </c>
      <c r="E928" s="260">
        <v>1</v>
      </c>
      <c r="F928" s="262">
        <v>0</v>
      </c>
      <c r="G928" s="256">
        <v>1</v>
      </c>
      <c r="H928" s="257">
        <v>500</v>
      </c>
      <c r="I928" s="260">
        <v>880</v>
      </c>
      <c r="J928" s="310">
        <f t="shared" si="199"/>
        <v>440000</v>
      </c>
      <c r="L928" s="260"/>
      <c r="N928" s="260" t="s">
        <v>1009</v>
      </c>
      <c r="W928" s="253">
        <v>440000</v>
      </c>
      <c r="X928" s="253">
        <v>440000</v>
      </c>
      <c r="Y928" s="260">
        <v>50</v>
      </c>
      <c r="Z928" s="257">
        <v>0</v>
      </c>
      <c r="AA928" s="284">
        <v>0</v>
      </c>
    </row>
    <row r="929" spans="1:27" x14ac:dyDescent="0.45">
      <c r="A929" s="260">
        <v>675</v>
      </c>
      <c r="B929" s="260" t="s">
        <v>26</v>
      </c>
      <c r="C929" s="260">
        <v>26467</v>
      </c>
      <c r="D929" s="260">
        <v>3</v>
      </c>
      <c r="E929" s="260">
        <v>2</v>
      </c>
      <c r="F929" s="262">
        <v>70</v>
      </c>
      <c r="G929" s="256">
        <v>2</v>
      </c>
      <c r="H929" s="1032">
        <v>1470</v>
      </c>
      <c r="I929" s="260">
        <v>410</v>
      </c>
      <c r="J929" s="310">
        <f t="shared" si="199"/>
        <v>602700</v>
      </c>
      <c r="K929" s="256">
        <v>1</v>
      </c>
      <c r="L929" s="260" t="s">
        <v>903</v>
      </c>
      <c r="M929" s="260" t="s">
        <v>872</v>
      </c>
      <c r="N929" s="256" t="s">
        <v>1006</v>
      </c>
      <c r="O929" s="260">
        <v>80</v>
      </c>
      <c r="P929" s="264">
        <v>100</v>
      </c>
      <c r="Q929" s="253">
        <v>6450</v>
      </c>
      <c r="R929" s="253">
        <f t="shared" ref="R929:R930" si="221">O929*Q929</f>
        <v>516000</v>
      </c>
      <c r="S929" s="258">
        <v>16</v>
      </c>
      <c r="T929" s="259">
        <v>0.2</v>
      </c>
      <c r="U929" s="253">
        <f t="shared" ref="U929:U930" si="222">R929*T929</f>
        <v>103200</v>
      </c>
      <c r="V929" s="253">
        <f t="shared" si="208"/>
        <v>412800</v>
      </c>
      <c r="W929" s="253">
        <f t="shared" ref="W929:X930" si="223">V929+J929</f>
        <v>1015500</v>
      </c>
      <c r="X929" s="253">
        <f t="shared" si="223"/>
        <v>1015501</v>
      </c>
      <c r="Y929" s="260">
        <v>50</v>
      </c>
      <c r="Z929" s="257">
        <v>0</v>
      </c>
      <c r="AA929" s="284">
        <v>0</v>
      </c>
    </row>
    <row r="930" spans="1:27" x14ac:dyDescent="0.45">
      <c r="A930" s="260"/>
      <c r="D930" s="260"/>
      <c r="E930" s="260"/>
      <c r="F930" s="262"/>
      <c r="G930" s="256">
        <v>2</v>
      </c>
      <c r="H930" s="1033"/>
      <c r="J930" s="310">
        <f t="shared" si="199"/>
        <v>0</v>
      </c>
      <c r="K930" s="256">
        <v>2</v>
      </c>
      <c r="L930" s="260" t="s">
        <v>903</v>
      </c>
      <c r="M930" s="260" t="s">
        <v>872</v>
      </c>
      <c r="N930" s="256" t="s">
        <v>1006</v>
      </c>
      <c r="O930" s="260">
        <v>154</v>
      </c>
      <c r="P930" s="264">
        <v>100</v>
      </c>
      <c r="Q930" s="253">
        <v>6450</v>
      </c>
      <c r="R930" s="253">
        <f t="shared" si="221"/>
        <v>993300</v>
      </c>
      <c r="S930" s="258">
        <v>16</v>
      </c>
      <c r="T930" s="259">
        <v>0.2</v>
      </c>
      <c r="U930" s="253">
        <f t="shared" si="222"/>
        <v>198660</v>
      </c>
      <c r="V930" s="253">
        <f t="shared" si="208"/>
        <v>794640</v>
      </c>
      <c r="W930" s="253">
        <f t="shared" si="223"/>
        <v>794640</v>
      </c>
      <c r="X930" s="253">
        <f t="shared" si="223"/>
        <v>794642</v>
      </c>
      <c r="Y930" s="260">
        <v>10</v>
      </c>
      <c r="Z930" s="257">
        <v>0</v>
      </c>
      <c r="AA930" s="284">
        <v>0</v>
      </c>
    </row>
    <row r="931" spans="1:27" x14ac:dyDescent="0.45">
      <c r="A931" s="260">
        <v>676</v>
      </c>
      <c r="B931" s="260" t="s">
        <v>26</v>
      </c>
      <c r="C931" s="260">
        <v>77018</v>
      </c>
      <c r="D931" s="260">
        <v>5</v>
      </c>
      <c r="E931" s="260">
        <v>0</v>
      </c>
      <c r="F931" s="262">
        <v>51</v>
      </c>
      <c r="G931" s="256">
        <v>1</v>
      </c>
      <c r="H931" s="257">
        <v>2051</v>
      </c>
      <c r="I931" s="260">
        <v>630</v>
      </c>
      <c r="J931" s="310">
        <f t="shared" si="199"/>
        <v>1292130</v>
      </c>
      <c r="K931" s="256">
        <v>1</v>
      </c>
      <c r="N931" s="260" t="s">
        <v>1009</v>
      </c>
      <c r="W931" s="253">
        <v>1292130</v>
      </c>
      <c r="X931" s="253">
        <v>1292130</v>
      </c>
      <c r="Y931" s="260">
        <v>50</v>
      </c>
      <c r="Z931" s="257">
        <v>0</v>
      </c>
      <c r="AA931" s="284">
        <v>0</v>
      </c>
    </row>
    <row r="932" spans="1:27" x14ac:dyDescent="0.45">
      <c r="A932" s="260">
        <v>677</v>
      </c>
      <c r="B932" s="260" t="s">
        <v>26</v>
      </c>
      <c r="C932" s="260">
        <v>37183</v>
      </c>
      <c r="D932" s="260">
        <v>4</v>
      </c>
      <c r="E932" s="260">
        <v>2</v>
      </c>
      <c r="F932" s="262">
        <v>17</v>
      </c>
      <c r="G932" s="256">
        <v>1</v>
      </c>
      <c r="H932" s="257">
        <v>1817</v>
      </c>
      <c r="I932" s="260">
        <v>410</v>
      </c>
      <c r="J932" s="310">
        <f t="shared" si="199"/>
        <v>744970</v>
      </c>
      <c r="K932" s="256">
        <v>1</v>
      </c>
      <c r="N932" s="260" t="s">
        <v>1009</v>
      </c>
      <c r="W932" s="253">
        <v>744970</v>
      </c>
      <c r="X932" s="253">
        <v>744970</v>
      </c>
      <c r="Y932" s="260">
        <v>50</v>
      </c>
      <c r="Z932" s="257">
        <v>0</v>
      </c>
      <c r="AA932" s="284">
        <v>0</v>
      </c>
    </row>
    <row r="933" spans="1:27" x14ac:dyDescent="0.45">
      <c r="A933" s="260">
        <v>678</v>
      </c>
      <c r="B933" s="260" t="s">
        <v>26</v>
      </c>
      <c r="C933" s="260">
        <v>37181</v>
      </c>
      <c r="D933" s="260">
        <v>2</v>
      </c>
      <c r="E933" s="260">
        <v>0</v>
      </c>
      <c r="F933" s="262">
        <v>0</v>
      </c>
      <c r="G933" s="256">
        <v>2</v>
      </c>
      <c r="H933" s="257">
        <v>800</v>
      </c>
      <c r="I933" s="260">
        <v>880</v>
      </c>
      <c r="J933" s="310">
        <f t="shared" si="199"/>
        <v>704000</v>
      </c>
      <c r="K933" s="256">
        <v>1</v>
      </c>
      <c r="L933" s="260" t="s">
        <v>903</v>
      </c>
      <c r="M933" s="260" t="s">
        <v>872</v>
      </c>
      <c r="N933" s="256" t="s">
        <v>1006</v>
      </c>
      <c r="O933" s="260">
        <v>594</v>
      </c>
      <c r="P933" s="264">
        <v>100</v>
      </c>
      <c r="Q933" s="253">
        <v>6450</v>
      </c>
      <c r="R933" s="253">
        <f t="shared" ref="R933:R935" si="224">O933*Q933</f>
        <v>3831300</v>
      </c>
      <c r="S933" s="258">
        <v>14</v>
      </c>
      <c r="T933" s="259">
        <v>0.18</v>
      </c>
      <c r="U933" s="253">
        <f t="shared" ref="U933:U935" si="225">R933*T933</f>
        <v>689634</v>
      </c>
      <c r="V933" s="253">
        <f t="shared" si="208"/>
        <v>3141666</v>
      </c>
      <c r="W933" s="253">
        <f t="shared" ref="W933:X935" si="226">V933+J933</f>
        <v>3845666</v>
      </c>
      <c r="X933" s="253">
        <f t="shared" ref="X933" si="227">J933*P933%+V933</f>
        <v>3845666</v>
      </c>
      <c r="Y933" s="260">
        <v>50</v>
      </c>
      <c r="Z933" s="257">
        <v>0</v>
      </c>
      <c r="AA933" s="284">
        <v>0</v>
      </c>
    </row>
    <row r="934" spans="1:27" x14ac:dyDescent="0.45">
      <c r="A934" s="260"/>
      <c r="D934" s="260"/>
      <c r="E934" s="260"/>
      <c r="F934" s="262"/>
      <c r="G934" s="256">
        <v>2</v>
      </c>
      <c r="J934" s="310">
        <f t="shared" si="199"/>
        <v>0</v>
      </c>
      <c r="K934" s="256">
        <v>2</v>
      </c>
      <c r="L934" s="260" t="s">
        <v>938</v>
      </c>
      <c r="M934" s="260" t="s">
        <v>875</v>
      </c>
      <c r="N934" s="256" t="s">
        <v>1006</v>
      </c>
      <c r="O934" s="260">
        <v>396</v>
      </c>
      <c r="P934" s="264">
        <v>100</v>
      </c>
      <c r="Q934" s="253">
        <v>2550</v>
      </c>
      <c r="R934" s="253">
        <f t="shared" si="224"/>
        <v>1009800</v>
      </c>
      <c r="S934" s="258">
        <v>20</v>
      </c>
      <c r="T934" s="259">
        <v>0.93</v>
      </c>
      <c r="U934" s="253">
        <f t="shared" si="225"/>
        <v>939114</v>
      </c>
      <c r="V934" s="253">
        <f t="shared" si="208"/>
        <v>70686</v>
      </c>
      <c r="W934" s="253">
        <f t="shared" si="226"/>
        <v>70686</v>
      </c>
      <c r="X934" s="253">
        <f t="shared" si="226"/>
        <v>70688</v>
      </c>
      <c r="Y934" s="260">
        <v>50</v>
      </c>
      <c r="Z934" s="257">
        <v>0</v>
      </c>
      <c r="AA934" s="284">
        <v>0</v>
      </c>
    </row>
    <row r="935" spans="1:27" x14ac:dyDescent="0.45">
      <c r="A935" s="260">
        <v>679</v>
      </c>
      <c r="B935" s="260" t="s">
        <v>26</v>
      </c>
      <c r="C935" s="260">
        <v>79332</v>
      </c>
      <c r="D935" s="260">
        <v>0</v>
      </c>
      <c r="E935" s="260">
        <v>1</v>
      </c>
      <c r="F935" s="262">
        <v>50</v>
      </c>
      <c r="G935" s="256">
        <v>2</v>
      </c>
      <c r="H935" s="257">
        <v>150</v>
      </c>
      <c r="I935" s="260">
        <v>230</v>
      </c>
      <c r="J935" s="310">
        <f t="shared" si="199"/>
        <v>34500</v>
      </c>
      <c r="K935" s="256">
        <v>1</v>
      </c>
      <c r="L935" s="260" t="s">
        <v>903</v>
      </c>
      <c r="M935" s="260" t="s">
        <v>888</v>
      </c>
      <c r="N935" s="256" t="s">
        <v>1006</v>
      </c>
      <c r="O935" s="260">
        <v>130</v>
      </c>
      <c r="P935" s="264">
        <v>100</v>
      </c>
      <c r="Q935" s="253">
        <v>6450</v>
      </c>
      <c r="R935" s="253">
        <f t="shared" si="224"/>
        <v>838500</v>
      </c>
      <c r="S935" s="258">
        <v>25</v>
      </c>
      <c r="T935" s="259">
        <v>0.75</v>
      </c>
      <c r="U935" s="253">
        <f t="shared" si="225"/>
        <v>628875</v>
      </c>
      <c r="V935" s="253">
        <f t="shared" si="208"/>
        <v>209625</v>
      </c>
      <c r="W935" s="253">
        <f t="shared" si="226"/>
        <v>244125</v>
      </c>
      <c r="X935" s="253">
        <f t="shared" si="226"/>
        <v>244126</v>
      </c>
      <c r="Y935" s="260">
        <v>50</v>
      </c>
      <c r="Z935" s="257">
        <v>0</v>
      </c>
      <c r="AA935" s="284">
        <v>0</v>
      </c>
    </row>
    <row r="936" spans="1:27" x14ac:dyDescent="0.45">
      <c r="A936" s="260">
        <v>680</v>
      </c>
      <c r="B936" s="260" t="s">
        <v>26</v>
      </c>
      <c r="C936" s="260">
        <v>31606</v>
      </c>
      <c r="D936" s="260">
        <v>12</v>
      </c>
      <c r="E936" s="260">
        <v>3</v>
      </c>
      <c r="F936" s="262">
        <v>24</v>
      </c>
      <c r="G936" s="256">
        <v>1</v>
      </c>
      <c r="H936" s="257">
        <v>5124</v>
      </c>
      <c r="I936" s="260">
        <v>630</v>
      </c>
      <c r="J936" s="310">
        <f t="shared" si="199"/>
        <v>3228120</v>
      </c>
      <c r="K936" s="256">
        <v>1</v>
      </c>
      <c r="L936" s="260"/>
      <c r="N936" s="260" t="s">
        <v>1009</v>
      </c>
      <c r="W936" s="253">
        <v>3228120</v>
      </c>
      <c r="X936" s="253">
        <v>3228120</v>
      </c>
      <c r="Y936" s="260">
        <v>50</v>
      </c>
      <c r="Z936" s="257">
        <v>0</v>
      </c>
      <c r="AA936" s="284">
        <v>0</v>
      </c>
    </row>
    <row r="937" spans="1:27" x14ac:dyDescent="0.45">
      <c r="A937" s="260">
        <v>681</v>
      </c>
      <c r="B937" s="260" t="s">
        <v>26</v>
      </c>
      <c r="C937" s="260">
        <v>79333</v>
      </c>
      <c r="D937" s="260">
        <v>0</v>
      </c>
      <c r="E937" s="260">
        <v>1</v>
      </c>
      <c r="F937" s="262">
        <v>50</v>
      </c>
      <c r="G937" s="256">
        <v>1</v>
      </c>
      <c r="H937" s="257">
        <v>150</v>
      </c>
      <c r="I937" s="260">
        <v>230</v>
      </c>
      <c r="J937" s="310">
        <f t="shared" si="199"/>
        <v>34500</v>
      </c>
      <c r="K937" s="256">
        <v>1</v>
      </c>
      <c r="L937" s="260"/>
      <c r="N937" s="260" t="s">
        <v>1009</v>
      </c>
      <c r="W937" s="253">
        <v>34500</v>
      </c>
      <c r="X937" s="253">
        <v>34500</v>
      </c>
      <c r="Y937" s="260">
        <v>50</v>
      </c>
      <c r="Z937" s="257">
        <v>0</v>
      </c>
      <c r="AA937" s="284">
        <v>0</v>
      </c>
    </row>
    <row r="938" spans="1:27" x14ac:dyDescent="0.45">
      <c r="A938" s="260">
        <v>682</v>
      </c>
      <c r="B938" s="260" t="s">
        <v>26</v>
      </c>
      <c r="C938" s="260">
        <v>79334</v>
      </c>
      <c r="D938" s="260">
        <v>0</v>
      </c>
      <c r="E938" s="260">
        <v>1</v>
      </c>
      <c r="F938" s="262">
        <v>15</v>
      </c>
      <c r="G938" s="256">
        <v>1</v>
      </c>
      <c r="H938" s="257">
        <v>115</v>
      </c>
      <c r="I938" s="260">
        <v>230</v>
      </c>
      <c r="J938" s="310">
        <f t="shared" si="199"/>
        <v>26450</v>
      </c>
      <c r="K938" s="256">
        <v>1</v>
      </c>
      <c r="L938" s="260"/>
      <c r="N938" s="260" t="s">
        <v>1009</v>
      </c>
      <c r="W938" s="253">
        <v>26450</v>
      </c>
      <c r="X938" s="253">
        <v>26450</v>
      </c>
      <c r="Y938" s="260">
        <v>50</v>
      </c>
      <c r="Z938" s="257">
        <v>0</v>
      </c>
      <c r="AA938" s="284">
        <v>0</v>
      </c>
    </row>
    <row r="939" spans="1:27" x14ac:dyDescent="0.45">
      <c r="A939" s="260">
        <v>683</v>
      </c>
      <c r="B939" s="260" t="s">
        <v>26</v>
      </c>
      <c r="C939" s="260">
        <v>31611</v>
      </c>
      <c r="D939" s="260">
        <v>7</v>
      </c>
      <c r="E939" s="260">
        <v>3</v>
      </c>
      <c r="F939" s="262">
        <v>39</v>
      </c>
      <c r="G939" s="256">
        <v>2</v>
      </c>
      <c r="H939" s="257">
        <v>3139</v>
      </c>
      <c r="I939" s="260">
        <v>170</v>
      </c>
      <c r="J939" s="310">
        <f t="shared" si="199"/>
        <v>533630</v>
      </c>
      <c r="K939" s="256">
        <v>1</v>
      </c>
      <c r="L939" s="260" t="s">
        <v>902</v>
      </c>
      <c r="M939" s="260" t="s">
        <v>872</v>
      </c>
      <c r="N939" s="256" t="s">
        <v>1006</v>
      </c>
      <c r="O939" s="260">
        <v>760</v>
      </c>
      <c r="P939" s="264">
        <v>100</v>
      </c>
      <c r="Q939" s="253">
        <v>6550</v>
      </c>
      <c r="R939" s="253">
        <f t="shared" ref="R939" si="228">O939*Q939</f>
        <v>4978000</v>
      </c>
      <c r="S939" s="258">
        <v>25</v>
      </c>
      <c r="T939" s="259">
        <v>0.4</v>
      </c>
      <c r="U939" s="253">
        <f t="shared" ref="U939" si="229">R939*T939</f>
        <v>1991200</v>
      </c>
      <c r="V939" s="253">
        <f t="shared" si="208"/>
        <v>2986800</v>
      </c>
      <c r="W939" s="253">
        <f t="shared" ref="W939:X939" si="230">V939+J939</f>
        <v>3520430</v>
      </c>
      <c r="X939" s="253">
        <f t="shared" si="230"/>
        <v>3520431</v>
      </c>
      <c r="Y939" s="260">
        <v>50</v>
      </c>
      <c r="Z939" s="257">
        <v>0</v>
      </c>
      <c r="AA939" s="284">
        <v>0</v>
      </c>
    </row>
    <row r="940" spans="1:27" x14ac:dyDescent="0.45">
      <c r="A940" s="260">
        <v>684</v>
      </c>
      <c r="B940" s="260" t="s">
        <v>26</v>
      </c>
      <c r="C940" s="260">
        <v>78905</v>
      </c>
      <c r="D940" s="260">
        <v>1</v>
      </c>
      <c r="E940" s="260">
        <v>0</v>
      </c>
      <c r="F940" s="262">
        <v>0</v>
      </c>
      <c r="G940" s="256">
        <v>1</v>
      </c>
      <c r="H940" s="257">
        <v>400</v>
      </c>
      <c r="I940" s="260">
        <v>170</v>
      </c>
      <c r="J940" s="310">
        <f t="shared" si="199"/>
        <v>68000</v>
      </c>
      <c r="K940" s="256">
        <v>1</v>
      </c>
      <c r="L940" s="260"/>
      <c r="N940" s="260" t="s">
        <v>1009</v>
      </c>
      <c r="W940" s="253">
        <v>68000</v>
      </c>
      <c r="X940" s="253">
        <v>68000</v>
      </c>
      <c r="Y940" s="260">
        <v>50</v>
      </c>
      <c r="Z940" s="257">
        <v>0</v>
      </c>
      <c r="AA940" s="284">
        <v>0</v>
      </c>
    </row>
    <row r="941" spans="1:27" x14ac:dyDescent="0.45">
      <c r="A941" s="260">
        <v>685</v>
      </c>
      <c r="B941" s="260" t="s">
        <v>26</v>
      </c>
      <c r="C941" s="260">
        <v>78906</v>
      </c>
      <c r="D941" s="260">
        <v>1</v>
      </c>
      <c r="E941" s="260">
        <v>0</v>
      </c>
      <c r="F941" s="262">
        <v>0</v>
      </c>
      <c r="G941" s="256">
        <v>1</v>
      </c>
      <c r="H941" s="257">
        <v>400</v>
      </c>
      <c r="I941" s="260">
        <v>170</v>
      </c>
      <c r="J941" s="310">
        <f t="shared" si="199"/>
        <v>68000</v>
      </c>
      <c r="K941" s="256">
        <v>1</v>
      </c>
      <c r="L941" s="260"/>
      <c r="N941" s="260" t="s">
        <v>1009</v>
      </c>
      <c r="W941" s="253">
        <v>68000</v>
      </c>
      <c r="X941" s="253">
        <v>68000</v>
      </c>
      <c r="Y941" s="260">
        <v>50</v>
      </c>
      <c r="Z941" s="257">
        <v>0</v>
      </c>
      <c r="AA941" s="284">
        <v>0</v>
      </c>
    </row>
    <row r="942" spans="1:27" x14ac:dyDescent="0.45">
      <c r="A942" s="260">
        <v>686</v>
      </c>
      <c r="B942" s="260" t="s">
        <v>26</v>
      </c>
      <c r="C942" s="260">
        <v>78907</v>
      </c>
      <c r="D942" s="260">
        <v>1</v>
      </c>
      <c r="E942" s="260">
        <v>0</v>
      </c>
      <c r="F942" s="262">
        <v>0</v>
      </c>
      <c r="G942" s="256">
        <v>1</v>
      </c>
      <c r="H942" s="257">
        <v>400</v>
      </c>
      <c r="I942" s="260">
        <v>170</v>
      </c>
      <c r="J942" s="310">
        <f t="shared" si="199"/>
        <v>68000</v>
      </c>
      <c r="K942" s="256">
        <v>1</v>
      </c>
      <c r="L942" s="260"/>
      <c r="N942" s="260" t="s">
        <v>1009</v>
      </c>
      <c r="W942" s="253">
        <v>68000</v>
      </c>
      <c r="X942" s="253">
        <v>68000</v>
      </c>
      <c r="Y942" s="260">
        <v>50</v>
      </c>
      <c r="Z942" s="257">
        <v>0</v>
      </c>
      <c r="AA942" s="284">
        <v>0</v>
      </c>
    </row>
    <row r="943" spans="1:27" x14ac:dyDescent="0.45">
      <c r="A943" s="260">
        <v>687</v>
      </c>
      <c r="B943" s="260" t="s">
        <v>26</v>
      </c>
      <c r="C943" s="260">
        <v>79359</v>
      </c>
      <c r="D943" s="260">
        <v>0</v>
      </c>
      <c r="E943" s="260">
        <v>3</v>
      </c>
      <c r="F943" s="262">
        <v>76</v>
      </c>
      <c r="G943" s="256">
        <v>2</v>
      </c>
      <c r="H943" s="257">
        <v>376</v>
      </c>
      <c r="I943" s="260">
        <v>200</v>
      </c>
      <c r="J943" s="310">
        <f t="shared" si="199"/>
        <v>75200</v>
      </c>
      <c r="K943" s="256">
        <v>1</v>
      </c>
      <c r="L943" s="260" t="s">
        <v>903</v>
      </c>
      <c r="M943" s="260" t="s">
        <v>875</v>
      </c>
      <c r="N943" s="256" t="s">
        <v>1006</v>
      </c>
      <c r="O943" s="260">
        <v>160</v>
      </c>
      <c r="P943" s="264">
        <v>100</v>
      </c>
      <c r="Q943" s="253">
        <v>6450</v>
      </c>
      <c r="R943" s="253">
        <f t="shared" ref="R943:R944" si="231">O943*Q943</f>
        <v>1032000</v>
      </c>
      <c r="S943" s="271">
        <v>3</v>
      </c>
      <c r="T943" s="259">
        <v>0.09</v>
      </c>
      <c r="U943" s="253">
        <f t="shared" ref="U943:U944" si="232">R943*T943</f>
        <v>92880</v>
      </c>
      <c r="V943" s="253">
        <f t="shared" si="208"/>
        <v>939120</v>
      </c>
      <c r="W943" s="253">
        <f t="shared" ref="W943:X944" si="233">V943+J943</f>
        <v>1014320</v>
      </c>
      <c r="X943" s="253">
        <f t="shared" si="233"/>
        <v>1014321</v>
      </c>
      <c r="Y943" s="260">
        <v>50</v>
      </c>
      <c r="Z943" s="257">
        <v>0</v>
      </c>
      <c r="AA943" s="284">
        <v>0</v>
      </c>
    </row>
    <row r="944" spans="1:27" x14ac:dyDescent="0.45">
      <c r="A944" s="260">
        <v>688</v>
      </c>
      <c r="B944" s="260" t="s">
        <v>26</v>
      </c>
      <c r="C944" s="260">
        <v>74789</v>
      </c>
      <c r="D944" s="260">
        <v>0</v>
      </c>
      <c r="E944" s="260">
        <v>1</v>
      </c>
      <c r="F944" s="262">
        <v>12</v>
      </c>
      <c r="G944" s="256">
        <v>2</v>
      </c>
      <c r="H944" s="257">
        <v>112</v>
      </c>
      <c r="I944" s="260">
        <v>230</v>
      </c>
      <c r="J944" s="310">
        <f t="shared" si="199"/>
        <v>25760</v>
      </c>
      <c r="K944" s="256">
        <v>1</v>
      </c>
      <c r="L944" s="260" t="s">
        <v>903</v>
      </c>
      <c r="M944" s="260" t="s">
        <v>872</v>
      </c>
      <c r="N944" s="256" t="s">
        <v>1006</v>
      </c>
      <c r="O944" s="260">
        <v>120</v>
      </c>
      <c r="P944" s="264">
        <v>100</v>
      </c>
      <c r="Q944" s="253">
        <v>6450</v>
      </c>
      <c r="R944" s="253">
        <f t="shared" si="231"/>
        <v>774000</v>
      </c>
      <c r="S944" s="258">
        <v>5</v>
      </c>
      <c r="T944" s="259">
        <v>0.05</v>
      </c>
      <c r="U944" s="253">
        <f t="shared" si="232"/>
        <v>38700</v>
      </c>
      <c r="V944" s="253">
        <f t="shared" si="208"/>
        <v>735300</v>
      </c>
      <c r="W944" s="253">
        <f t="shared" si="233"/>
        <v>761060</v>
      </c>
      <c r="X944" s="253">
        <f t="shared" si="233"/>
        <v>761061</v>
      </c>
      <c r="Y944" s="260">
        <v>50</v>
      </c>
      <c r="Z944" s="257">
        <v>0</v>
      </c>
      <c r="AA944" s="284">
        <v>0</v>
      </c>
    </row>
    <row r="945" spans="1:31" x14ac:dyDescent="0.45">
      <c r="A945" s="260">
        <v>689</v>
      </c>
      <c r="B945" s="260" t="s">
        <v>26</v>
      </c>
      <c r="C945" s="260">
        <v>79360</v>
      </c>
      <c r="D945" s="260">
        <v>0</v>
      </c>
      <c r="E945" s="260">
        <v>2</v>
      </c>
      <c r="F945" s="262">
        <v>22</v>
      </c>
      <c r="G945" s="256">
        <v>1</v>
      </c>
      <c r="H945" s="257">
        <v>222</v>
      </c>
      <c r="I945" s="260">
        <v>200</v>
      </c>
      <c r="J945" s="310">
        <f t="shared" si="199"/>
        <v>44400</v>
      </c>
      <c r="K945" s="256">
        <v>1</v>
      </c>
      <c r="L945" s="260"/>
      <c r="N945" s="260" t="s">
        <v>1009</v>
      </c>
      <c r="W945" s="253">
        <v>44400</v>
      </c>
      <c r="X945" s="253">
        <v>44400</v>
      </c>
      <c r="Y945" s="260">
        <v>50</v>
      </c>
      <c r="Z945" s="257">
        <v>0</v>
      </c>
      <c r="AA945" s="284">
        <v>0</v>
      </c>
    </row>
    <row r="946" spans="1:31" x14ac:dyDescent="0.45">
      <c r="A946" s="260">
        <v>690</v>
      </c>
      <c r="B946" s="260" t="s">
        <v>26</v>
      </c>
      <c r="C946" s="260">
        <v>67203</v>
      </c>
      <c r="D946" s="260">
        <v>13</v>
      </c>
      <c r="E946" s="260">
        <v>1</v>
      </c>
      <c r="F946" s="262">
        <v>80</v>
      </c>
      <c r="G946" s="256">
        <v>1</v>
      </c>
      <c r="H946" s="257">
        <v>5380</v>
      </c>
      <c r="I946" s="260">
        <v>170</v>
      </c>
      <c r="J946" s="310">
        <f t="shared" si="199"/>
        <v>914600</v>
      </c>
      <c r="K946" s="256">
        <v>1</v>
      </c>
      <c r="L946" s="260"/>
      <c r="N946" s="260" t="s">
        <v>1009</v>
      </c>
      <c r="W946" s="253">
        <v>914600</v>
      </c>
      <c r="X946" s="253">
        <v>914600</v>
      </c>
      <c r="Y946" s="260">
        <v>50</v>
      </c>
      <c r="Z946" s="257">
        <v>0</v>
      </c>
      <c r="AA946" s="284">
        <v>0</v>
      </c>
    </row>
    <row r="947" spans="1:31" x14ac:dyDescent="0.45">
      <c r="A947" s="260">
        <v>691</v>
      </c>
      <c r="B947" s="260" t="s">
        <v>26</v>
      </c>
      <c r="C947" s="260">
        <v>74788</v>
      </c>
      <c r="D947" s="260">
        <v>2</v>
      </c>
      <c r="E947" s="260">
        <v>0</v>
      </c>
      <c r="F947" s="262">
        <v>10</v>
      </c>
      <c r="G947" s="256">
        <v>2</v>
      </c>
      <c r="H947" s="1034">
        <v>810</v>
      </c>
      <c r="I947" s="260">
        <v>170</v>
      </c>
      <c r="J947" s="310">
        <f t="shared" si="199"/>
        <v>137700</v>
      </c>
      <c r="K947" s="256">
        <v>1</v>
      </c>
      <c r="L947" s="260" t="s">
        <v>908</v>
      </c>
      <c r="M947" s="260" t="s">
        <v>872</v>
      </c>
      <c r="N947" s="256" t="s">
        <v>1034</v>
      </c>
      <c r="O947" s="260">
        <v>162</v>
      </c>
      <c r="P947" s="264">
        <v>100</v>
      </c>
      <c r="Q947" s="253">
        <v>5550</v>
      </c>
      <c r="R947" s="253">
        <f t="shared" ref="R947:R957" si="234">O947*Q947</f>
        <v>899100</v>
      </c>
      <c r="S947" s="271">
        <v>14</v>
      </c>
      <c r="T947" s="259">
        <v>0.18</v>
      </c>
      <c r="U947" s="253">
        <f t="shared" ref="U947:U957" si="235">R947*T947</f>
        <v>161838</v>
      </c>
      <c r="V947" s="253">
        <f t="shared" si="208"/>
        <v>737262</v>
      </c>
      <c r="W947" s="253">
        <f t="shared" ref="W947:W957" si="236">V947+J947</f>
        <v>874962</v>
      </c>
      <c r="X947" s="253">
        <f t="shared" ref="X947:X957" si="237">J947*P947%+V947</f>
        <v>874962</v>
      </c>
      <c r="Y947" s="260">
        <v>0</v>
      </c>
      <c r="Z947" s="257">
        <v>874962</v>
      </c>
      <c r="AA947" s="284">
        <v>0.3</v>
      </c>
      <c r="AD947" s="248"/>
    </row>
    <row r="948" spans="1:31" x14ac:dyDescent="0.45">
      <c r="A948" s="260"/>
      <c r="D948" s="260"/>
      <c r="E948" s="260"/>
      <c r="F948" s="262"/>
      <c r="G948" s="256">
        <v>2</v>
      </c>
      <c r="H948" s="1035"/>
      <c r="J948" s="310">
        <f t="shared" ref="J948:J1016" si="238">H948*I948</f>
        <v>0</v>
      </c>
      <c r="K948" s="256">
        <v>2</v>
      </c>
      <c r="L948" s="260" t="s">
        <v>903</v>
      </c>
      <c r="M948" s="260" t="s">
        <v>872</v>
      </c>
      <c r="N948" s="256" t="s">
        <v>1006</v>
      </c>
      <c r="O948" s="260">
        <v>120</v>
      </c>
      <c r="P948" s="264">
        <v>100</v>
      </c>
      <c r="Q948" s="253">
        <v>6450</v>
      </c>
      <c r="R948" s="253">
        <f t="shared" si="234"/>
        <v>774000</v>
      </c>
      <c r="S948" s="271">
        <v>9</v>
      </c>
      <c r="T948" s="259">
        <v>0.09</v>
      </c>
      <c r="U948" s="253">
        <f t="shared" si="235"/>
        <v>69660</v>
      </c>
      <c r="V948" s="253">
        <f t="shared" si="208"/>
        <v>704340</v>
      </c>
      <c r="W948" s="253">
        <f t="shared" si="236"/>
        <v>704340</v>
      </c>
      <c r="X948" s="253">
        <f t="shared" si="237"/>
        <v>704340</v>
      </c>
      <c r="Y948" s="260">
        <v>50</v>
      </c>
      <c r="Z948" s="257">
        <v>0</v>
      </c>
      <c r="AA948" s="284">
        <v>0</v>
      </c>
    </row>
    <row r="949" spans="1:31" s="31" customFormat="1" x14ac:dyDescent="0.45">
      <c r="A949" s="28">
        <v>692</v>
      </c>
      <c r="B949" s="28" t="s">
        <v>26</v>
      </c>
      <c r="C949" s="28">
        <v>40167</v>
      </c>
      <c r="D949" s="28">
        <v>2</v>
      </c>
      <c r="E949" s="28">
        <f>0</f>
        <v>0</v>
      </c>
      <c r="F949" s="240">
        <v>71</v>
      </c>
      <c r="G949" s="28">
        <v>1</v>
      </c>
      <c r="H949" s="28">
        <v>68.25</v>
      </c>
      <c r="I949" s="240">
        <v>130</v>
      </c>
      <c r="J949" s="322">
        <f>H949*I949</f>
        <v>8872.5</v>
      </c>
      <c r="K949" s="28">
        <v>1</v>
      </c>
      <c r="L949" s="340" t="s">
        <v>902</v>
      </c>
      <c r="M949" s="319" t="s">
        <v>872</v>
      </c>
      <c r="N949" s="341" t="s">
        <v>1006</v>
      </c>
      <c r="O949" s="28">
        <v>273</v>
      </c>
      <c r="P949" s="9">
        <v>25.92</v>
      </c>
      <c r="Q949" s="342">
        <v>6550</v>
      </c>
      <c r="R949" s="343">
        <f t="shared" si="234"/>
        <v>1788150</v>
      </c>
      <c r="S949" s="28">
        <v>23</v>
      </c>
      <c r="T949" s="344">
        <v>0.36</v>
      </c>
      <c r="U949" s="343">
        <f t="shared" si="235"/>
        <v>643734</v>
      </c>
      <c r="V949" s="343">
        <f t="shared" si="208"/>
        <v>1144416</v>
      </c>
      <c r="W949" s="343">
        <f t="shared" si="236"/>
        <v>1153288.5</v>
      </c>
      <c r="X949" s="343">
        <f t="shared" si="237"/>
        <v>1146715.7520000001</v>
      </c>
      <c r="Y949" s="319">
        <v>0</v>
      </c>
      <c r="Z949" s="345">
        <v>1149</v>
      </c>
      <c r="AA949" s="321">
        <v>0.02</v>
      </c>
      <c r="AB949" s="330"/>
      <c r="AC949" s="331"/>
      <c r="AD949" s="331"/>
      <c r="AE949" s="332"/>
    </row>
    <row r="950" spans="1:31" s="31" customFormat="1" x14ac:dyDescent="0.45">
      <c r="A950" s="28"/>
      <c r="B950" s="28"/>
      <c r="C950" s="28"/>
      <c r="D950" s="28"/>
      <c r="E950" s="28"/>
      <c r="F950" s="240"/>
      <c r="G950" s="28"/>
      <c r="H950" s="28">
        <v>9</v>
      </c>
      <c r="I950" s="240">
        <v>130</v>
      </c>
      <c r="J950" s="322">
        <f t="shared" ref="J950:J957" si="239">H950*I950</f>
        <v>1170</v>
      </c>
      <c r="K950" s="28">
        <v>2</v>
      </c>
      <c r="L950" s="340" t="s">
        <v>903</v>
      </c>
      <c r="M950" s="319" t="s">
        <v>872</v>
      </c>
      <c r="N950" s="341" t="s">
        <v>1006</v>
      </c>
      <c r="O950" s="28">
        <v>36</v>
      </c>
      <c r="P950" s="9">
        <v>3.14</v>
      </c>
      <c r="Q950" s="342">
        <v>6450</v>
      </c>
      <c r="R950" s="343">
        <f t="shared" si="234"/>
        <v>232200</v>
      </c>
      <c r="S950" s="28">
        <v>22</v>
      </c>
      <c r="T950" s="344">
        <v>0.34</v>
      </c>
      <c r="U950" s="343">
        <f t="shared" si="235"/>
        <v>78948</v>
      </c>
      <c r="V950" s="343">
        <f t="shared" si="208"/>
        <v>153252</v>
      </c>
      <c r="W950" s="343">
        <f t="shared" si="236"/>
        <v>154422</v>
      </c>
      <c r="X950" s="343">
        <f t="shared" si="237"/>
        <v>153288.73800000001</v>
      </c>
      <c r="Y950" s="319">
        <v>50</v>
      </c>
      <c r="Z950" s="345">
        <v>0</v>
      </c>
      <c r="AA950" s="321">
        <v>0</v>
      </c>
      <c r="AB950" s="330"/>
      <c r="AC950" s="331"/>
      <c r="AD950" s="331"/>
      <c r="AE950" s="332"/>
    </row>
    <row r="951" spans="1:31" s="31" customFormat="1" x14ac:dyDescent="0.45">
      <c r="A951" s="28"/>
      <c r="B951" s="28"/>
      <c r="C951" s="28"/>
      <c r="D951" s="28"/>
      <c r="E951" s="28"/>
      <c r="F951" s="240"/>
      <c r="G951" s="28"/>
      <c r="H951" s="28">
        <v>12</v>
      </c>
      <c r="I951" s="240">
        <v>130</v>
      </c>
      <c r="J951" s="322">
        <f t="shared" si="239"/>
        <v>1560</v>
      </c>
      <c r="K951" s="28">
        <v>3</v>
      </c>
      <c r="L951" s="340" t="s">
        <v>1022</v>
      </c>
      <c r="M951" s="319" t="s">
        <v>872</v>
      </c>
      <c r="N951" s="341" t="s">
        <v>12</v>
      </c>
      <c r="O951" s="28">
        <v>48</v>
      </c>
      <c r="P951" s="9">
        <v>4.55</v>
      </c>
      <c r="Q951" s="342">
        <v>6450</v>
      </c>
      <c r="R951" s="343">
        <f t="shared" si="234"/>
        <v>309600</v>
      </c>
      <c r="S951" s="28">
        <v>26</v>
      </c>
      <c r="T951" s="344">
        <v>0.42</v>
      </c>
      <c r="U951" s="343">
        <f t="shared" si="235"/>
        <v>130032</v>
      </c>
      <c r="V951" s="343">
        <f t="shared" si="208"/>
        <v>179568</v>
      </c>
      <c r="W951" s="343">
        <f t="shared" si="236"/>
        <v>181128</v>
      </c>
      <c r="X951" s="343">
        <f t="shared" si="237"/>
        <v>179638.98</v>
      </c>
      <c r="Y951" s="319">
        <v>0</v>
      </c>
      <c r="Z951" s="345">
        <v>184720</v>
      </c>
      <c r="AA951" s="321">
        <v>0.3</v>
      </c>
      <c r="AB951" s="330"/>
      <c r="AC951" s="331"/>
      <c r="AD951" s="331"/>
      <c r="AE951" s="332"/>
    </row>
    <row r="952" spans="1:31" s="31" customFormat="1" x14ac:dyDescent="0.45">
      <c r="A952" s="28"/>
      <c r="B952" s="28"/>
      <c r="C952" s="28"/>
      <c r="D952" s="28"/>
      <c r="E952" s="28"/>
      <c r="F952" s="240"/>
      <c r="G952" s="28"/>
      <c r="H952" s="28">
        <v>29.75</v>
      </c>
      <c r="I952" s="240">
        <v>130</v>
      </c>
      <c r="J952" s="322">
        <f t="shared" si="239"/>
        <v>3867.5</v>
      </c>
      <c r="K952" s="28">
        <v>4</v>
      </c>
      <c r="L952" s="340" t="s">
        <v>1022</v>
      </c>
      <c r="M952" s="319" t="s">
        <v>872</v>
      </c>
      <c r="N952" s="341" t="s">
        <v>12</v>
      </c>
      <c r="O952" s="28">
        <v>119</v>
      </c>
      <c r="P952" s="9">
        <v>11.3</v>
      </c>
      <c r="Q952" s="342">
        <v>6450</v>
      </c>
      <c r="R952" s="343">
        <f t="shared" si="234"/>
        <v>767550</v>
      </c>
      <c r="S952" s="28">
        <v>26</v>
      </c>
      <c r="T952" s="344">
        <v>0.42</v>
      </c>
      <c r="U952" s="343">
        <f t="shared" si="235"/>
        <v>322371</v>
      </c>
      <c r="V952" s="343">
        <f t="shared" si="208"/>
        <v>445179</v>
      </c>
      <c r="W952" s="343">
        <f t="shared" si="236"/>
        <v>449046.5</v>
      </c>
      <c r="X952" s="343">
        <f t="shared" si="237"/>
        <v>445616.02750000003</v>
      </c>
      <c r="Y952" s="319">
        <v>0</v>
      </c>
      <c r="Z952" s="345">
        <v>457974</v>
      </c>
      <c r="AA952" s="321">
        <v>0.3</v>
      </c>
      <c r="AB952" s="330"/>
      <c r="AC952" s="331"/>
      <c r="AD952" s="331"/>
      <c r="AE952" s="332"/>
    </row>
    <row r="953" spans="1:31" s="31" customFormat="1" ht="30" x14ac:dyDescent="0.45">
      <c r="A953" s="28"/>
      <c r="B953" s="28"/>
      <c r="C953" s="28"/>
      <c r="D953" s="28"/>
      <c r="E953" s="28"/>
      <c r="F953" s="240"/>
      <c r="G953" s="28"/>
      <c r="H953" s="28">
        <v>17.5</v>
      </c>
      <c r="I953" s="240">
        <v>130</v>
      </c>
      <c r="J953" s="322">
        <f t="shared" si="239"/>
        <v>2275</v>
      </c>
      <c r="K953" s="28">
        <v>5</v>
      </c>
      <c r="L953" s="346" t="s">
        <v>1103</v>
      </c>
      <c r="M953" s="319" t="s">
        <v>872</v>
      </c>
      <c r="N953" s="341" t="s">
        <v>12</v>
      </c>
      <c r="O953" s="28">
        <v>70</v>
      </c>
      <c r="P953" s="9">
        <v>6.64</v>
      </c>
      <c r="Q953" s="342">
        <v>5150</v>
      </c>
      <c r="R953" s="343">
        <f t="shared" si="234"/>
        <v>360500</v>
      </c>
      <c r="S953" s="28">
        <v>26</v>
      </c>
      <c r="T953" s="344">
        <v>0.42</v>
      </c>
      <c r="U953" s="343">
        <f t="shared" si="235"/>
        <v>151410</v>
      </c>
      <c r="V953" s="343">
        <f t="shared" si="208"/>
        <v>209090</v>
      </c>
      <c r="W953" s="343">
        <f t="shared" si="236"/>
        <v>211365</v>
      </c>
      <c r="X953" s="343">
        <f t="shared" si="237"/>
        <v>209241.06</v>
      </c>
      <c r="Y953" s="319">
        <v>0</v>
      </c>
      <c r="Z953" s="345">
        <v>216608</v>
      </c>
      <c r="AA953" s="321">
        <v>0.3</v>
      </c>
      <c r="AB953" s="330"/>
      <c r="AC953" s="331"/>
      <c r="AD953" s="331"/>
      <c r="AE953" s="332"/>
    </row>
    <row r="954" spans="1:31" s="31" customFormat="1" x14ac:dyDescent="0.45">
      <c r="A954" s="28"/>
      <c r="B954" s="28"/>
      <c r="C954" s="28"/>
      <c r="D954" s="28"/>
      <c r="E954" s="28"/>
      <c r="F954" s="240"/>
      <c r="G954" s="28"/>
      <c r="H954" s="28">
        <v>6</v>
      </c>
      <c r="I954" s="240">
        <v>130</v>
      </c>
      <c r="J954" s="322">
        <f t="shared" si="239"/>
        <v>780</v>
      </c>
      <c r="K954" s="28">
        <v>6</v>
      </c>
      <c r="L954" s="340" t="s">
        <v>1020</v>
      </c>
      <c r="M954" s="319" t="s">
        <v>872</v>
      </c>
      <c r="N954" s="341" t="s">
        <v>12</v>
      </c>
      <c r="O954" s="28">
        <v>24</v>
      </c>
      <c r="P954" s="9">
        <v>2.77</v>
      </c>
      <c r="Q954" s="342">
        <v>550</v>
      </c>
      <c r="R954" s="343">
        <f t="shared" si="234"/>
        <v>13200</v>
      </c>
      <c r="S954" s="28">
        <v>26</v>
      </c>
      <c r="T954" s="344">
        <v>0.42</v>
      </c>
      <c r="U954" s="343">
        <f t="shared" si="235"/>
        <v>5544</v>
      </c>
      <c r="V954" s="343">
        <f t="shared" si="208"/>
        <v>7656</v>
      </c>
      <c r="W954" s="343">
        <f t="shared" si="236"/>
        <v>8436</v>
      </c>
      <c r="X954" s="343">
        <f t="shared" si="237"/>
        <v>7677.6059999999998</v>
      </c>
      <c r="Y954" s="319">
        <v>0</v>
      </c>
      <c r="Z954" s="345">
        <v>10792</v>
      </c>
      <c r="AA954" s="321">
        <v>0.3</v>
      </c>
      <c r="AB954" s="330"/>
      <c r="AC954" s="331"/>
      <c r="AD954" s="331"/>
      <c r="AE954" s="332"/>
    </row>
    <row r="955" spans="1:31" s="31" customFormat="1" x14ac:dyDescent="0.45">
      <c r="A955" s="28"/>
      <c r="B955" s="28"/>
      <c r="C955" s="28"/>
      <c r="D955" s="28"/>
      <c r="E955" s="28"/>
      <c r="F955" s="240"/>
      <c r="G955" s="28"/>
      <c r="H955" s="28">
        <v>11.25</v>
      </c>
      <c r="I955" s="240">
        <v>130</v>
      </c>
      <c r="J955" s="322">
        <f t="shared" si="239"/>
        <v>1462.5</v>
      </c>
      <c r="K955" s="28">
        <v>7</v>
      </c>
      <c r="L955" s="340" t="s">
        <v>903</v>
      </c>
      <c r="M955" s="319" t="s">
        <v>872</v>
      </c>
      <c r="N955" s="341" t="s">
        <v>1006</v>
      </c>
      <c r="O955" s="28">
        <v>45</v>
      </c>
      <c r="P955" s="9">
        <v>4.2699999999999996</v>
      </c>
      <c r="Q955" s="342">
        <v>6450</v>
      </c>
      <c r="R955" s="343">
        <f t="shared" si="234"/>
        <v>290250</v>
      </c>
      <c r="S955" s="28">
        <v>25</v>
      </c>
      <c r="T955" s="344">
        <v>0.4</v>
      </c>
      <c r="U955" s="343">
        <f t="shared" si="235"/>
        <v>116100</v>
      </c>
      <c r="V955" s="343">
        <f t="shared" si="208"/>
        <v>174150</v>
      </c>
      <c r="W955" s="343">
        <f t="shared" si="236"/>
        <v>175612.5</v>
      </c>
      <c r="X955" s="343">
        <f t="shared" si="237"/>
        <v>174212.44875000001</v>
      </c>
      <c r="Y955" s="319">
        <v>0</v>
      </c>
      <c r="Z955" s="345">
        <v>178985</v>
      </c>
      <c r="AA955" s="321">
        <v>0.02</v>
      </c>
      <c r="AB955" s="330"/>
      <c r="AC955" s="331"/>
      <c r="AD955" s="331"/>
      <c r="AE955" s="332"/>
    </row>
    <row r="956" spans="1:31" s="31" customFormat="1" x14ac:dyDescent="0.45">
      <c r="A956" s="28"/>
      <c r="B956" s="28"/>
      <c r="C956" s="28"/>
      <c r="D956" s="28"/>
      <c r="E956" s="28"/>
      <c r="F956" s="240"/>
      <c r="G956" s="28"/>
      <c r="H956" s="28">
        <v>92.25</v>
      </c>
      <c r="I956" s="240">
        <v>130</v>
      </c>
      <c r="J956" s="322">
        <f t="shared" si="239"/>
        <v>11992.5</v>
      </c>
      <c r="K956" s="28">
        <v>8</v>
      </c>
      <c r="L956" s="340" t="s">
        <v>903</v>
      </c>
      <c r="M956" s="319" t="s">
        <v>872</v>
      </c>
      <c r="N956" s="341" t="s">
        <v>1006</v>
      </c>
      <c r="O956" s="28">
        <v>369</v>
      </c>
      <c r="P956" s="9">
        <v>35.04</v>
      </c>
      <c r="Q956" s="342">
        <v>6450</v>
      </c>
      <c r="R956" s="343">
        <f t="shared" si="234"/>
        <v>2380050</v>
      </c>
      <c r="S956" s="28">
        <v>25</v>
      </c>
      <c r="T956" s="344">
        <v>0.4</v>
      </c>
      <c r="U956" s="343">
        <f t="shared" si="235"/>
        <v>952020</v>
      </c>
      <c r="V956" s="343">
        <f t="shared" si="208"/>
        <v>1428030</v>
      </c>
      <c r="W956" s="343">
        <f t="shared" si="236"/>
        <v>1440022.5</v>
      </c>
      <c r="X956" s="343">
        <f t="shared" si="237"/>
        <v>1432232.172</v>
      </c>
      <c r="Y956" s="319">
        <v>0</v>
      </c>
      <c r="Z956" s="345">
        <v>1467706</v>
      </c>
      <c r="AA956" s="321">
        <v>0.02</v>
      </c>
      <c r="AB956" s="330"/>
      <c r="AC956" s="331"/>
      <c r="AD956" s="331"/>
      <c r="AE956" s="332"/>
    </row>
    <row r="957" spans="1:31" s="31" customFormat="1" x14ac:dyDescent="0.45">
      <c r="A957" s="28"/>
      <c r="B957" s="28"/>
      <c r="C957" s="28"/>
      <c r="D957" s="28"/>
      <c r="E957" s="28"/>
      <c r="F957" s="240"/>
      <c r="G957" s="28"/>
      <c r="H957" s="28">
        <v>17.25</v>
      </c>
      <c r="I957" s="240">
        <v>130</v>
      </c>
      <c r="J957" s="322">
        <f t="shared" si="239"/>
        <v>2242.5</v>
      </c>
      <c r="K957" s="28">
        <v>9</v>
      </c>
      <c r="L957" s="340" t="s">
        <v>881</v>
      </c>
      <c r="M957" s="28" t="s">
        <v>875</v>
      </c>
      <c r="N957" s="341" t="s">
        <v>1006</v>
      </c>
      <c r="O957" s="28">
        <v>69</v>
      </c>
      <c r="P957" s="9">
        <v>6.55</v>
      </c>
      <c r="Q957" s="342">
        <v>2550</v>
      </c>
      <c r="R957" s="343">
        <f t="shared" si="234"/>
        <v>175950</v>
      </c>
      <c r="S957" s="28">
        <v>23</v>
      </c>
      <c r="T957" s="344">
        <v>0.93</v>
      </c>
      <c r="U957" s="343">
        <f t="shared" si="235"/>
        <v>163633.5</v>
      </c>
      <c r="V957" s="343">
        <f t="shared" si="208"/>
        <v>12316.5</v>
      </c>
      <c r="W957" s="343">
        <f t="shared" si="236"/>
        <v>14559</v>
      </c>
      <c r="X957" s="343">
        <f t="shared" si="237"/>
        <v>12463.383750000001</v>
      </c>
      <c r="Y957" s="319">
        <v>50</v>
      </c>
      <c r="Z957" s="345">
        <v>0</v>
      </c>
      <c r="AA957" s="321">
        <v>0</v>
      </c>
      <c r="AB957" s="330"/>
      <c r="AC957" s="331"/>
      <c r="AD957" s="331"/>
      <c r="AE957" s="332"/>
    </row>
    <row r="958" spans="1:31" s="24" customFormat="1" ht="28.5" x14ac:dyDescent="0.45">
      <c r="A958" s="359">
        <v>693</v>
      </c>
      <c r="B958" s="359" t="s">
        <v>26</v>
      </c>
      <c r="C958" s="359">
        <v>40168</v>
      </c>
      <c r="D958" s="359">
        <v>2</v>
      </c>
      <c r="E958" s="359">
        <f>0</f>
        <v>0</v>
      </c>
      <c r="F958" s="361">
        <v>0</v>
      </c>
      <c r="G958" s="359">
        <v>3</v>
      </c>
      <c r="H958" s="359">
        <v>800</v>
      </c>
      <c r="I958" s="361">
        <v>130</v>
      </c>
      <c r="J958" s="310">
        <f t="shared" si="238"/>
        <v>104000</v>
      </c>
      <c r="K958" s="359">
        <v>1</v>
      </c>
      <c r="L958" s="359"/>
      <c r="M958" s="359"/>
      <c r="N958" s="267" t="s">
        <v>1022</v>
      </c>
      <c r="O958" s="359"/>
      <c r="P958" s="7"/>
      <c r="Q958" s="359"/>
      <c r="R958" s="359"/>
      <c r="S958" s="359"/>
      <c r="T958" s="359"/>
      <c r="U958" s="359"/>
      <c r="V958" s="359"/>
      <c r="W958" s="297">
        <v>104000</v>
      </c>
      <c r="X958" s="297">
        <v>104000</v>
      </c>
      <c r="Y958" s="260">
        <v>50</v>
      </c>
      <c r="Z958" s="257">
        <v>104000</v>
      </c>
      <c r="AA958" s="286">
        <v>0.3</v>
      </c>
      <c r="AB958" s="249"/>
      <c r="AC958" s="248"/>
      <c r="AD958" s="248"/>
      <c r="AE958" s="247"/>
    </row>
    <row r="959" spans="1:31" x14ac:dyDescent="0.45">
      <c r="A959" s="260">
        <v>694</v>
      </c>
      <c r="B959" s="260" t="s">
        <v>26</v>
      </c>
      <c r="C959" s="260">
        <v>31614</v>
      </c>
      <c r="D959" s="260">
        <v>4</v>
      </c>
      <c r="E959" s="260">
        <v>0</v>
      </c>
      <c r="F959" s="262">
        <v>89</v>
      </c>
      <c r="G959" s="256">
        <v>1</v>
      </c>
      <c r="H959" s="257">
        <v>1689</v>
      </c>
      <c r="I959" s="260">
        <v>230</v>
      </c>
      <c r="J959" s="310">
        <f t="shared" si="238"/>
        <v>388470</v>
      </c>
      <c r="K959" s="359">
        <v>1</v>
      </c>
      <c r="L959" s="260"/>
      <c r="N959" s="260" t="s">
        <v>1009</v>
      </c>
      <c r="W959" s="253">
        <v>388470</v>
      </c>
      <c r="X959" s="253">
        <v>388470</v>
      </c>
      <c r="Y959" s="260">
        <v>50</v>
      </c>
      <c r="Z959" s="257">
        <v>0</v>
      </c>
      <c r="AA959" s="284">
        <v>0</v>
      </c>
    </row>
    <row r="960" spans="1:31" x14ac:dyDescent="0.45">
      <c r="A960" s="260">
        <v>695</v>
      </c>
      <c r="B960" s="260" t="s">
        <v>26</v>
      </c>
      <c r="C960" s="260">
        <v>67093</v>
      </c>
      <c r="D960" s="260">
        <v>10</v>
      </c>
      <c r="E960" s="260">
        <v>1</v>
      </c>
      <c r="F960" s="262">
        <v>66</v>
      </c>
      <c r="G960" s="256">
        <v>1</v>
      </c>
      <c r="H960" s="257">
        <v>4166</v>
      </c>
      <c r="I960" s="260">
        <v>200</v>
      </c>
      <c r="J960" s="310">
        <f t="shared" si="238"/>
        <v>833200</v>
      </c>
      <c r="K960" s="359">
        <v>1</v>
      </c>
      <c r="L960" s="260"/>
      <c r="N960" s="260" t="s">
        <v>1009</v>
      </c>
      <c r="W960" s="253">
        <v>833200</v>
      </c>
      <c r="X960" s="253">
        <v>833200</v>
      </c>
      <c r="Y960" s="260">
        <v>50</v>
      </c>
      <c r="Z960" s="257">
        <v>0</v>
      </c>
      <c r="AA960" s="284">
        <v>0</v>
      </c>
    </row>
    <row r="961" spans="1:27" x14ac:dyDescent="0.45">
      <c r="A961" s="260">
        <v>696</v>
      </c>
      <c r="B961" s="260" t="s">
        <v>26</v>
      </c>
      <c r="C961" s="260">
        <v>52687</v>
      </c>
      <c r="D961" s="260">
        <v>66</v>
      </c>
      <c r="E961" s="260">
        <v>0</v>
      </c>
      <c r="F961" s="262">
        <v>26</v>
      </c>
      <c r="G961" s="256">
        <v>1</v>
      </c>
      <c r="H961" s="273">
        <v>26426</v>
      </c>
      <c r="I961" s="260">
        <v>210</v>
      </c>
      <c r="J961" s="310">
        <f t="shared" si="238"/>
        <v>5549460</v>
      </c>
      <c r="K961" s="359">
        <v>1</v>
      </c>
      <c r="L961" s="260"/>
      <c r="N961" s="260" t="s">
        <v>1009</v>
      </c>
      <c r="W961" s="253">
        <v>5549460</v>
      </c>
      <c r="X961" s="253">
        <v>5549460</v>
      </c>
      <c r="Y961" s="260">
        <v>50</v>
      </c>
      <c r="Z961" s="257">
        <v>0</v>
      </c>
      <c r="AA961" s="284">
        <v>0</v>
      </c>
    </row>
    <row r="962" spans="1:27" x14ac:dyDescent="0.45">
      <c r="A962" s="260">
        <v>697</v>
      </c>
      <c r="B962" s="260" t="s">
        <v>26</v>
      </c>
      <c r="C962" s="260">
        <v>26268</v>
      </c>
      <c r="D962" s="260">
        <v>40</v>
      </c>
      <c r="E962" s="260">
        <v>1</v>
      </c>
      <c r="F962" s="262">
        <v>44</v>
      </c>
      <c r="G962" s="256">
        <v>1</v>
      </c>
      <c r="H962" s="273">
        <v>16144</v>
      </c>
      <c r="I962" s="260">
        <v>170</v>
      </c>
      <c r="J962" s="310">
        <f t="shared" si="238"/>
        <v>2744480</v>
      </c>
      <c r="K962" s="359">
        <v>1</v>
      </c>
      <c r="L962" s="260"/>
      <c r="N962" s="260" t="s">
        <v>1009</v>
      </c>
      <c r="W962" s="253">
        <v>2744480</v>
      </c>
      <c r="X962" s="253">
        <v>2744480</v>
      </c>
      <c r="Y962" s="260">
        <v>50</v>
      </c>
      <c r="Z962" s="257">
        <v>0</v>
      </c>
      <c r="AA962" s="284">
        <v>0</v>
      </c>
    </row>
    <row r="963" spans="1:27" x14ac:dyDescent="0.45">
      <c r="A963" s="260">
        <v>698</v>
      </c>
      <c r="B963" s="260" t="s">
        <v>26</v>
      </c>
      <c r="C963" s="260">
        <v>78134</v>
      </c>
      <c r="D963" s="260">
        <v>2</v>
      </c>
      <c r="E963" s="260">
        <v>0</v>
      </c>
      <c r="F963" s="262">
        <v>0</v>
      </c>
      <c r="G963" s="256">
        <v>1</v>
      </c>
      <c r="H963" s="257">
        <v>800</v>
      </c>
      <c r="I963" s="260">
        <v>540</v>
      </c>
      <c r="J963" s="310">
        <f t="shared" si="238"/>
        <v>432000</v>
      </c>
      <c r="K963" s="359">
        <v>1</v>
      </c>
      <c r="L963" s="260"/>
      <c r="N963" s="260" t="s">
        <v>1009</v>
      </c>
      <c r="W963" s="253">
        <v>432000</v>
      </c>
      <c r="X963" s="253">
        <v>432000</v>
      </c>
      <c r="Y963" s="260">
        <v>50</v>
      </c>
      <c r="Z963" s="257">
        <v>0</v>
      </c>
      <c r="AA963" s="284">
        <v>0</v>
      </c>
    </row>
    <row r="964" spans="1:27" x14ac:dyDescent="0.45">
      <c r="A964" s="260">
        <v>699</v>
      </c>
      <c r="B964" s="260" t="s">
        <v>26</v>
      </c>
      <c r="C964" s="260">
        <v>27336</v>
      </c>
      <c r="D964" s="260">
        <v>2</v>
      </c>
      <c r="E964" s="260">
        <v>0</v>
      </c>
      <c r="F964" s="262">
        <v>0</v>
      </c>
      <c r="G964" s="256">
        <v>1</v>
      </c>
      <c r="H964" s="257">
        <v>800</v>
      </c>
      <c r="I964" s="260">
        <v>540</v>
      </c>
      <c r="J964" s="310">
        <f t="shared" si="238"/>
        <v>432000</v>
      </c>
      <c r="K964" s="359">
        <v>1</v>
      </c>
      <c r="L964" s="260"/>
      <c r="N964" s="260" t="s">
        <v>1009</v>
      </c>
      <c r="W964" s="253">
        <v>432000</v>
      </c>
      <c r="X964" s="253">
        <v>432000</v>
      </c>
      <c r="Y964" s="260">
        <v>50</v>
      </c>
      <c r="Z964" s="257">
        <v>0</v>
      </c>
      <c r="AA964" s="284">
        <v>0</v>
      </c>
    </row>
    <row r="965" spans="1:27" x14ac:dyDescent="0.45">
      <c r="A965" s="260">
        <v>700</v>
      </c>
      <c r="B965" s="260" t="s">
        <v>26</v>
      </c>
      <c r="C965" s="260">
        <v>78133</v>
      </c>
      <c r="D965" s="260">
        <v>2</v>
      </c>
      <c r="E965" s="260">
        <v>0</v>
      </c>
      <c r="F965" s="262">
        <v>0</v>
      </c>
      <c r="G965" s="256">
        <v>1</v>
      </c>
      <c r="H965" s="257">
        <v>800</v>
      </c>
      <c r="I965" s="260">
        <v>540</v>
      </c>
      <c r="J965" s="310">
        <f t="shared" si="238"/>
        <v>432000</v>
      </c>
      <c r="K965" s="359">
        <v>1</v>
      </c>
      <c r="L965" s="260"/>
      <c r="N965" s="260" t="s">
        <v>1009</v>
      </c>
      <c r="W965" s="253">
        <v>432000</v>
      </c>
      <c r="X965" s="253">
        <v>432000</v>
      </c>
      <c r="Y965" s="260">
        <v>50</v>
      </c>
      <c r="Z965" s="257">
        <v>0</v>
      </c>
      <c r="AA965" s="284">
        <v>0</v>
      </c>
    </row>
    <row r="966" spans="1:27" x14ac:dyDescent="0.45">
      <c r="A966" s="260">
        <v>701</v>
      </c>
      <c r="B966" s="260" t="s">
        <v>26</v>
      </c>
      <c r="C966" s="260">
        <v>78132</v>
      </c>
      <c r="D966" s="260">
        <v>2</v>
      </c>
      <c r="E966" s="260">
        <v>0</v>
      </c>
      <c r="F966" s="262">
        <v>0</v>
      </c>
      <c r="G966" s="256">
        <v>1</v>
      </c>
      <c r="H966" s="257">
        <v>800</v>
      </c>
      <c r="I966" s="260">
        <v>630</v>
      </c>
      <c r="J966" s="310">
        <f t="shared" si="238"/>
        <v>504000</v>
      </c>
      <c r="K966" s="359">
        <v>1</v>
      </c>
      <c r="L966" s="260"/>
      <c r="N966" s="260" t="s">
        <v>1009</v>
      </c>
      <c r="W966" s="253">
        <v>504000</v>
      </c>
      <c r="X966" s="253">
        <v>504000</v>
      </c>
      <c r="Y966" s="260">
        <v>50</v>
      </c>
      <c r="Z966" s="257">
        <v>0</v>
      </c>
      <c r="AA966" s="284">
        <v>0</v>
      </c>
    </row>
    <row r="967" spans="1:27" x14ac:dyDescent="0.45">
      <c r="A967" s="260">
        <v>702</v>
      </c>
      <c r="B967" s="260" t="s">
        <v>26</v>
      </c>
      <c r="C967" s="260">
        <v>31603</v>
      </c>
      <c r="D967" s="260">
        <v>3</v>
      </c>
      <c r="E967" s="260">
        <v>2</v>
      </c>
      <c r="F967" s="262">
        <v>67</v>
      </c>
      <c r="G967" s="256">
        <v>1</v>
      </c>
      <c r="H967" s="257">
        <v>1467</v>
      </c>
      <c r="I967" s="260">
        <v>750</v>
      </c>
      <c r="J967" s="310">
        <f t="shared" si="238"/>
        <v>1100250</v>
      </c>
      <c r="K967" s="359">
        <v>1</v>
      </c>
      <c r="L967" s="260"/>
      <c r="N967" s="260" t="s">
        <v>1009</v>
      </c>
      <c r="W967" s="253">
        <v>1100250</v>
      </c>
      <c r="X967" s="253">
        <v>1100250</v>
      </c>
      <c r="Y967" s="260">
        <v>50</v>
      </c>
      <c r="Z967" s="257">
        <v>0</v>
      </c>
      <c r="AA967" s="284">
        <v>0</v>
      </c>
    </row>
    <row r="968" spans="1:27" x14ac:dyDescent="0.45">
      <c r="A968" s="260">
        <v>703</v>
      </c>
      <c r="B968" s="260" t="s">
        <v>26</v>
      </c>
      <c r="C968" s="260">
        <v>72396</v>
      </c>
      <c r="D968" s="260">
        <v>1</v>
      </c>
      <c r="E968" s="260">
        <v>0</v>
      </c>
      <c r="F968" s="262">
        <v>0</v>
      </c>
      <c r="G968" s="256">
        <v>1</v>
      </c>
      <c r="H968" s="257">
        <v>400</v>
      </c>
      <c r="I968" s="260">
        <v>630</v>
      </c>
      <c r="J968" s="310">
        <f t="shared" si="238"/>
        <v>252000</v>
      </c>
      <c r="K968" s="359">
        <v>1</v>
      </c>
      <c r="L968" s="260"/>
      <c r="N968" s="260" t="s">
        <v>1009</v>
      </c>
      <c r="W968" s="253">
        <v>252000</v>
      </c>
      <c r="X968" s="253">
        <v>252000</v>
      </c>
      <c r="Y968" s="260">
        <v>50</v>
      </c>
      <c r="Z968" s="257">
        <v>0</v>
      </c>
      <c r="AA968" s="284">
        <v>0</v>
      </c>
    </row>
    <row r="969" spans="1:27" x14ac:dyDescent="0.45">
      <c r="A969" s="260">
        <v>704</v>
      </c>
      <c r="B969" s="260" t="s">
        <v>26</v>
      </c>
      <c r="C969" s="260">
        <v>75353</v>
      </c>
      <c r="D969" s="260">
        <v>1</v>
      </c>
      <c r="E969" s="260">
        <v>0</v>
      </c>
      <c r="F969" s="262">
        <v>63</v>
      </c>
      <c r="G969" s="256">
        <v>2</v>
      </c>
      <c r="H969" s="257">
        <v>463</v>
      </c>
      <c r="I969" s="260">
        <v>750</v>
      </c>
      <c r="J969" s="310">
        <f t="shared" si="238"/>
        <v>347250</v>
      </c>
      <c r="K969" s="359">
        <v>1</v>
      </c>
      <c r="L969" s="260" t="s">
        <v>903</v>
      </c>
      <c r="M969" s="260" t="s">
        <v>872</v>
      </c>
      <c r="N969" s="256" t="s">
        <v>1006</v>
      </c>
      <c r="O969" s="260">
        <v>270</v>
      </c>
      <c r="P969" s="264">
        <v>100</v>
      </c>
      <c r="Q969" s="253">
        <v>6450</v>
      </c>
      <c r="R969" s="253">
        <f t="shared" ref="R969:R972" si="240">O969*Q969</f>
        <v>1741500</v>
      </c>
      <c r="S969" s="271">
        <v>7</v>
      </c>
      <c r="T969" s="259">
        <v>7.0000000000000007E-2</v>
      </c>
      <c r="U969" s="253">
        <f t="shared" ref="U969:U972" si="241">R969*T969</f>
        <v>121905.00000000001</v>
      </c>
      <c r="V969" s="253">
        <f t="shared" ref="V969" si="242">R969-U969</f>
        <v>1619595</v>
      </c>
      <c r="W969" s="253">
        <f t="shared" ref="W969:X972" si="243">V969+J969</f>
        <v>1966845</v>
      </c>
      <c r="X969" s="253">
        <f t="shared" si="243"/>
        <v>1966846</v>
      </c>
      <c r="Y969" s="260">
        <v>50</v>
      </c>
      <c r="Z969" s="257">
        <v>0</v>
      </c>
      <c r="AA969" s="284">
        <v>0</v>
      </c>
    </row>
    <row r="970" spans="1:27" x14ac:dyDescent="0.45">
      <c r="A970" s="260">
        <v>705</v>
      </c>
      <c r="B970" s="260" t="s">
        <v>26</v>
      </c>
      <c r="C970" s="260">
        <v>31601</v>
      </c>
      <c r="D970" s="260">
        <v>1</v>
      </c>
      <c r="E970" s="260">
        <v>0</v>
      </c>
      <c r="F970" s="262">
        <v>36</v>
      </c>
      <c r="G970" s="256">
        <v>2</v>
      </c>
      <c r="H970" s="1034">
        <v>436</v>
      </c>
      <c r="I970" s="260">
        <v>750</v>
      </c>
      <c r="J970" s="310">
        <f t="shared" si="238"/>
        <v>327000</v>
      </c>
      <c r="K970" s="359">
        <v>1</v>
      </c>
      <c r="L970" s="260" t="s">
        <v>903</v>
      </c>
      <c r="M970" s="260" t="s">
        <v>872</v>
      </c>
      <c r="N970" s="256" t="s">
        <v>1006</v>
      </c>
      <c r="O970" s="260">
        <v>100</v>
      </c>
      <c r="P970" s="264">
        <v>100</v>
      </c>
      <c r="Q970" s="253">
        <v>6450</v>
      </c>
      <c r="R970" s="253">
        <f t="shared" si="240"/>
        <v>645000</v>
      </c>
      <c r="S970" s="258">
        <v>4</v>
      </c>
      <c r="T970" s="259">
        <v>0.04</v>
      </c>
      <c r="U970" s="253">
        <f t="shared" si="241"/>
        <v>25800</v>
      </c>
      <c r="V970" s="253">
        <f t="shared" si="208"/>
        <v>619200</v>
      </c>
      <c r="W970" s="253">
        <f t="shared" si="243"/>
        <v>946200</v>
      </c>
      <c r="X970" s="253">
        <f t="shared" ref="X970:X972" si="244">J970*P970%+V970</f>
        <v>946200</v>
      </c>
      <c r="Y970" s="260">
        <v>50</v>
      </c>
      <c r="Z970" s="257">
        <v>0</v>
      </c>
      <c r="AA970" s="284">
        <v>0</v>
      </c>
    </row>
    <row r="971" spans="1:27" x14ac:dyDescent="0.45">
      <c r="A971" s="260"/>
      <c r="D971" s="260"/>
      <c r="E971" s="260"/>
      <c r="F971" s="262"/>
      <c r="H971" s="1036"/>
      <c r="J971" s="310">
        <v>327000</v>
      </c>
      <c r="K971" s="256">
        <v>2</v>
      </c>
      <c r="L971" s="260" t="s">
        <v>903</v>
      </c>
      <c r="M971" s="260" t="s">
        <v>872</v>
      </c>
      <c r="N971" s="256" t="s">
        <v>1006</v>
      </c>
      <c r="O971" s="260">
        <v>78</v>
      </c>
      <c r="P971" s="264">
        <v>100</v>
      </c>
      <c r="Q971" s="253">
        <v>6450</v>
      </c>
      <c r="R971" s="253">
        <f t="shared" si="240"/>
        <v>503100</v>
      </c>
      <c r="S971" s="258">
        <v>3</v>
      </c>
      <c r="T971" s="259">
        <v>0.03</v>
      </c>
      <c r="U971" s="253">
        <f t="shared" si="241"/>
        <v>15093</v>
      </c>
      <c r="V971" s="253">
        <f t="shared" ref="V971:V1034" si="245">R971-U971</f>
        <v>488007</v>
      </c>
      <c r="W971" s="253">
        <f t="shared" si="243"/>
        <v>815007</v>
      </c>
      <c r="X971" s="253">
        <f t="shared" si="244"/>
        <v>815007</v>
      </c>
      <c r="Y971" s="260">
        <v>10</v>
      </c>
      <c r="Z971" s="257">
        <v>0</v>
      </c>
      <c r="AA971" s="284">
        <v>0</v>
      </c>
    </row>
    <row r="972" spans="1:27" x14ac:dyDescent="0.45">
      <c r="A972" s="260"/>
      <c r="D972" s="260"/>
      <c r="E972" s="260"/>
      <c r="F972" s="262"/>
      <c r="H972" s="1035"/>
      <c r="J972" s="310">
        <v>327000</v>
      </c>
      <c r="K972" s="256">
        <v>3</v>
      </c>
      <c r="L972" s="260" t="s">
        <v>938</v>
      </c>
      <c r="M972" s="260" t="s">
        <v>872</v>
      </c>
      <c r="N972" s="256" t="s">
        <v>1006</v>
      </c>
      <c r="O972" s="260">
        <v>63</v>
      </c>
      <c r="P972" s="264">
        <v>100</v>
      </c>
      <c r="Q972" s="253">
        <v>2550</v>
      </c>
      <c r="R972" s="253">
        <f t="shared" si="240"/>
        <v>160650</v>
      </c>
      <c r="S972" s="258">
        <v>4</v>
      </c>
      <c r="T972" s="259">
        <v>0.04</v>
      </c>
      <c r="U972" s="253">
        <f t="shared" si="241"/>
        <v>6426</v>
      </c>
      <c r="V972" s="253">
        <f t="shared" si="245"/>
        <v>154224</v>
      </c>
      <c r="W972" s="253">
        <f t="shared" si="243"/>
        <v>481224</v>
      </c>
      <c r="X972" s="253">
        <f t="shared" si="244"/>
        <v>481224</v>
      </c>
      <c r="Y972" s="260">
        <v>50</v>
      </c>
      <c r="Z972" s="257">
        <v>0</v>
      </c>
      <c r="AA972" s="284">
        <v>0</v>
      </c>
    </row>
    <row r="973" spans="1:27" x14ac:dyDescent="0.45">
      <c r="A973" s="260">
        <v>706</v>
      </c>
      <c r="B973" s="260" t="s">
        <v>26</v>
      </c>
      <c r="C973" s="260">
        <v>72395</v>
      </c>
      <c r="D973" s="260">
        <v>1</v>
      </c>
      <c r="E973" s="260">
        <v>0</v>
      </c>
      <c r="F973" s="262">
        <v>0</v>
      </c>
      <c r="G973" s="256">
        <v>1</v>
      </c>
      <c r="H973" s="257">
        <v>400</v>
      </c>
      <c r="I973" s="260">
        <v>630</v>
      </c>
      <c r="J973" s="310">
        <f t="shared" si="238"/>
        <v>252000</v>
      </c>
      <c r="K973" s="256">
        <v>1</v>
      </c>
      <c r="L973" s="260"/>
      <c r="N973" s="260" t="s">
        <v>1009</v>
      </c>
      <c r="W973" s="253">
        <v>252000</v>
      </c>
      <c r="X973" s="253">
        <v>252000</v>
      </c>
      <c r="Y973" s="260">
        <v>50</v>
      </c>
      <c r="Z973" s="257">
        <v>0</v>
      </c>
      <c r="AA973" s="284">
        <v>0</v>
      </c>
    </row>
    <row r="974" spans="1:27" x14ac:dyDescent="0.45">
      <c r="A974" s="260">
        <v>707</v>
      </c>
      <c r="B974" s="260" t="s">
        <v>26</v>
      </c>
      <c r="C974" s="260">
        <v>72393</v>
      </c>
      <c r="D974" s="260">
        <v>0</v>
      </c>
      <c r="E974" s="260">
        <v>2</v>
      </c>
      <c r="F974" s="262">
        <v>0</v>
      </c>
      <c r="G974" s="256">
        <v>1</v>
      </c>
      <c r="H974" s="257">
        <v>200</v>
      </c>
      <c r="I974" s="260">
        <v>630</v>
      </c>
      <c r="J974" s="310">
        <f t="shared" si="238"/>
        <v>126000</v>
      </c>
      <c r="K974" s="256">
        <v>1</v>
      </c>
      <c r="L974" s="260"/>
      <c r="N974" s="260" t="s">
        <v>1009</v>
      </c>
      <c r="W974" s="253">
        <v>126000</v>
      </c>
      <c r="X974" s="253">
        <v>126000</v>
      </c>
      <c r="Y974" s="260">
        <v>50</v>
      </c>
      <c r="Z974" s="257">
        <v>0</v>
      </c>
      <c r="AA974" s="284">
        <v>0</v>
      </c>
    </row>
    <row r="975" spans="1:27" x14ac:dyDescent="0.45">
      <c r="A975" s="260">
        <v>708</v>
      </c>
      <c r="B975" s="260" t="s">
        <v>26</v>
      </c>
      <c r="C975" s="260">
        <v>72394</v>
      </c>
      <c r="D975" s="260">
        <v>0</v>
      </c>
      <c r="E975" s="260">
        <v>2</v>
      </c>
      <c r="F975" s="262">
        <v>0</v>
      </c>
      <c r="G975" s="256">
        <v>1</v>
      </c>
      <c r="H975" s="257">
        <v>200</v>
      </c>
      <c r="I975" s="260">
        <v>630</v>
      </c>
      <c r="J975" s="310">
        <f t="shared" si="238"/>
        <v>126000</v>
      </c>
      <c r="K975" s="256">
        <v>1</v>
      </c>
      <c r="L975" s="260"/>
      <c r="N975" s="260" t="s">
        <v>1009</v>
      </c>
      <c r="W975" s="253">
        <v>126000</v>
      </c>
      <c r="X975" s="253">
        <v>126000</v>
      </c>
      <c r="Y975" s="260">
        <v>50</v>
      </c>
      <c r="Z975" s="257">
        <v>0</v>
      </c>
      <c r="AA975" s="284">
        <v>0</v>
      </c>
    </row>
    <row r="976" spans="1:27" x14ac:dyDescent="0.45">
      <c r="A976" s="260">
        <v>709</v>
      </c>
      <c r="B976" s="260" t="s">
        <v>26</v>
      </c>
      <c r="C976" s="260">
        <v>72390</v>
      </c>
      <c r="D976" s="260">
        <v>1</v>
      </c>
      <c r="E976" s="260">
        <v>0</v>
      </c>
      <c r="F976" s="262">
        <v>0</v>
      </c>
      <c r="G976" s="256">
        <v>1</v>
      </c>
      <c r="H976" s="257">
        <v>400</v>
      </c>
      <c r="I976" s="260">
        <v>540</v>
      </c>
      <c r="J976" s="310">
        <f t="shared" si="238"/>
        <v>216000</v>
      </c>
      <c r="K976" s="256">
        <v>1</v>
      </c>
      <c r="L976" s="260"/>
      <c r="N976" s="260" t="s">
        <v>1009</v>
      </c>
      <c r="W976" s="253">
        <v>216000</v>
      </c>
      <c r="X976" s="253">
        <v>216000</v>
      </c>
      <c r="Y976" s="260">
        <v>50</v>
      </c>
      <c r="Z976" s="257">
        <v>0</v>
      </c>
      <c r="AA976" s="284">
        <v>0</v>
      </c>
    </row>
    <row r="977" spans="1:30" x14ac:dyDescent="0.45">
      <c r="A977" s="260">
        <v>710</v>
      </c>
      <c r="B977" s="260" t="s">
        <v>26</v>
      </c>
      <c r="C977" s="260">
        <v>72392</v>
      </c>
      <c r="D977" s="260">
        <v>1</v>
      </c>
      <c r="E977" s="260">
        <v>0</v>
      </c>
      <c r="F977" s="262">
        <v>0</v>
      </c>
      <c r="G977" s="256">
        <v>1</v>
      </c>
      <c r="H977" s="257">
        <v>400</v>
      </c>
      <c r="I977" s="260">
        <v>630</v>
      </c>
      <c r="J977" s="310">
        <f t="shared" si="238"/>
        <v>252000</v>
      </c>
      <c r="K977" s="256">
        <v>1</v>
      </c>
      <c r="L977" s="260"/>
      <c r="N977" s="260" t="s">
        <v>1009</v>
      </c>
      <c r="W977" s="253">
        <v>252000</v>
      </c>
      <c r="X977" s="253">
        <v>252000</v>
      </c>
      <c r="Y977" s="260">
        <v>50</v>
      </c>
      <c r="Z977" s="257">
        <v>0</v>
      </c>
      <c r="AA977" s="284">
        <v>0</v>
      </c>
    </row>
    <row r="978" spans="1:30" x14ac:dyDescent="0.45">
      <c r="A978" s="260">
        <v>711</v>
      </c>
      <c r="B978" s="260" t="s">
        <v>26</v>
      </c>
      <c r="C978" s="260">
        <v>72391</v>
      </c>
      <c r="D978" s="260">
        <v>1</v>
      </c>
      <c r="E978" s="260">
        <v>0</v>
      </c>
      <c r="F978" s="262">
        <v>0</v>
      </c>
      <c r="G978" s="256">
        <v>1</v>
      </c>
      <c r="H978" s="257">
        <v>400</v>
      </c>
      <c r="I978" s="260">
        <v>630</v>
      </c>
      <c r="J978" s="310">
        <f t="shared" si="238"/>
        <v>252000</v>
      </c>
      <c r="K978" s="256">
        <v>1</v>
      </c>
      <c r="L978" s="260"/>
      <c r="N978" s="260" t="s">
        <v>1009</v>
      </c>
      <c r="W978" s="253">
        <v>252000</v>
      </c>
      <c r="X978" s="253">
        <v>252000</v>
      </c>
      <c r="Y978" s="260">
        <v>50</v>
      </c>
      <c r="Z978" s="257">
        <v>0</v>
      </c>
      <c r="AA978" s="284">
        <v>0</v>
      </c>
    </row>
    <row r="979" spans="1:30" x14ac:dyDescent="0.45">
      <c r="A979" s="260">
        <v>712</v>
      </c>
      <c r="B979" s="260" t="s">
        <v>26</v>
      </c>
      <c r="C979" s="260">
        <v>31602</v>
      </c>
      <c r="D979" s="260">
        <v>4</v>
      </c>
      <c r="E979" s="260">
        <v>1</v>
      </c>
      <c r="F979" s="262">
        <v>32</v>
      </c>
      <c r="G979" s="256">
        <v>1</v>
      </c>
      <c r="H979" s="257">
        <v>1732</v>
      </c>
      <c r="I979" s="260">
        <v>630</v>
      </c>
      <c r="J979" s="310">
        <f t="shared" si="238"/>
        <v>1091160</v>
      </c>
      <c r="K979" s="256">
        <v>1</v>
      </c>
      <c r="L979" s="260"/>
      <c r="N979" s="260" t="s">
        <v>1009</v>
      </c>
      <c r="W979" s="253">
        <v>1091160</v>
      </c>
      <c r="X979" s="253">
        <v>1091160</v>
      </c>
      <c r="Y979" s="260">
        <v>50</v>
      </c>
      <c r="Z979" s="257">
        <v>0</v>
      </c>
      <c r="AA979" s="284">
        <v>0</v>
      </c>
    </row>
    <row r="980" spans="1:30" x14ac:dyDescent="0.45">
      <c r="A980" s="260">
        <v>713</v>
      </c>
      <c r="B980" s="260" t="s">
        <v>26</v>
      </c>
      <c r="C980" s="260">
        <v>18820</v>
      </c>
      <c r="D980" s="260">
        <v>0</v>
      </c>
      <c r="E980" s="260">
        <v>0</v>
      </c>
      <c r="F980" s="262">
        <v>93</v>
      </c>
      <c r="G980" s="256">
        <v>1</v>
      </c>
      <c r="H980" s="257">
        <v>93</v>
      </c>
      <c r="I980" s="260">
        <v>1000</v>
      </c>
      <c r="J980" s="310">
        <f t="shared" si="238"/>
        <v>93000</v>
      </c>
      <c r="K980" s="256">
        <v>1</v>
      </c>
      <c r="L980" s="260"/>
      <c r="N980" s="260" t="s">
        <v>1009</v>
      </c>
      <c r="W980" s="253">
        <v>93000</v>
      </c>
      <c r="X980" s="253">
        <v>93000</v>
      </c>
      <c r="Y980" s="260">
        <v>50</v>
      </c>
      <c r="Z980" s="257">
        <v>0</v>
      </c>
      <c r="AA980" s="284">
        <v>0</v>
      </c>
    </row>
    <row r="981" spans="1:30" x14ac:dyDescent="0.45">
      <c r="A981" s="260">
        <v>714</v>
      </c>
      <c r="B981" s="260" t="s">
        <v>26</v>
      </c>
      <c r="C981" s="260">
        <v>37775</v>
      </c>
      <c r="D981" s="260">
        <v>0</v>
      </c>
      <c r="E981" s="260">
        <v>0</v>
      </c>
      <c r="F981" s="262">
        <v>74</v>
      </c>
      <c r="G981" s="256">
        <v>1</v>
      </c>
      <c r="H981" s="257">
        <v>74</v>
      </c>
      <c r="I981" s="260">
        <v>1000</v>
      </c>
      <c r="J981" s="310">
        <f t="shared" si="238"/>
        <v>74000</v>
      </c>
      <c r="K981" s="256">
        <v>1</v>
      </c>
      <c r="L981" s="260"/>
      <c r="N981" s="260" t="s">
        <v>1009</v>
      </c>
      <c r="W981" s="253">
        <v>74000</v>
      </c>
      <c r="X981" s="253">
        <v>74000</v>
      </c>
      <c r="Y981" s="260">
        <v>50</v>
      </c>
      <c r="Z981" s="257">
        <v>0</v>
      </c>
      <c r="AA981" s="284">
        <v>0</v>
      </c>
    </row>
    <row r="982" spans="1:30" x14ac:dyDescent="0.45">
      <c r="A982" s="260">
        <v>715</v>
      </c>
      <c r="B982" s="260" t="s">
        <v>26</v>
      </c>
      <c r="C982" s="260">
        <v>31478</v>
      </c>
      <c r="D982" s="260">
        <v>0</v>
      </c>
      <c r="E982" s="260">
        <v>1</v>
      </c>
      <c r="F982" s="262">
        <v>74</v>
      </c>
      <c r="G982" s="256">
        <v>1</v>
      </c>
      <c r="H982" s="257">
        <v>174</v>
      </c>
      <c r="I982" s="260">
        <v>880</v>
      </c>
      <c r="J982" s="310">
        <f t="shared" si="238"/>
        <v>153120</v>
      </c>
      <c r="K982" s="256">
        <v>1</v>
      </c>
      <c r="L982" s="260"/>
      <c r="N982" s="260" t="s">
        <v>1009</v>
      </c>
      <c r="W982" s="253">
        <v>153120</v>
      </c>
      <c r="X982" s="253">
        <v>153120</v>
      </c>
      <c r="Y982" s="260">
        <v>50</v>
      </c>
      <c r="Z982" s="257">
        <v>0</v>
      </c>
      <c r="AA982" s="284">
        <v>0</v>
      </c>
    </row>
    <row r="983" spans="1:30" x14ac:dyDescent="0.45">
      <c r="A983" s="260">
        <v>716</v>
      </c>
      <c r="B983" s="260" t="s">
        <v>26</v>
      </c>
      <c r="C983" s="260">
        <v>31697</v>
      </c>
      <c r="D983" s="260">
        <v>0</v>
      </c>
      <c r="E983" s="260">
        <v>1</v>
      </c>
      <c r="F983" s="262">
        <v>38</v>
      </c>
      <c r="G983" s="256">
        <v>2</v>
      </c>
      <c r="H983" s="1037">
        <v>138</v>
      </c>
      <c r="I983" s="260">
        <v>1000</v>
      </c>
      <c r="J983" s="310">
        <f t="shared" si="238"/>
        <v>138000</v>
      </c>
      <c r="K983" s="256">
        <v>1</v>
      </c>
      <c r="L983" s="260" t="s">
        <v>903</v>
      </c>
      <c r="M983" s="260" t="s">
        <v>872</v>
      </c>
      <c r="N983" s="256" t="s">
        <v>1006</v>
      </c>
      <c r="O983" s="260">
        <v>660</v>
      </c>
      <c r="P983" s="264">
        <v>100</v>
      </c>
      <c r="Q983" s="253">
        <v>6450</v>
      </c>
      <c r="R983" s="253">
        <f t="shared" ref="R983:R1009" si="246">O983*Q983</f>
        <v>4257000</v>
      </c>
      <c r="S983" s="258">
        <v>44</v>
      </c>
      <c r="T983" s="259">
        <v>0.76</v>
      </c>
      <c r="U983" s="253">
        <f t="shared" ref="U983:U995" si="247">R983*T983</f>
        <v>3235320</v>
      </c>
      <c r="V983" s="253">
        <f t="shared" ref="V983" si="248">R983-U983</f>
        <v>1021680</v>
      </c>
      <c r="W983" s="253">
        <f t="shared" ref="W983:X986" si="249">V983+J983</f>
        <v>1159680</v>
      </c>
      <c r="X983" s="253">
        <f t="shared" ref="X983:X985" si="250">J983*P983%+V983</f>
        <v>1159680</v>
      </c>
      <c r="Y983" s="260">
        <v>50</v>
      </c>
      <c r="Z983" s="257">
        <v>0</v>
      </c>
      <c r="AA983" s="284">
        <v>0</v>
      </c>
    </row>
    <row r="984" spans="1:30" x14ac:dyDescent="0.45">
      <c r="A984" s="276"/>
      <c r="B984" s="277"/>
      <c r="C984" s="277"/>
      <c r="D984" s="277"/>
      <c r="E984" s="277"/>
      <c r="F984" s="278"/>
      <c r="H984" s="1038"/>
      <c r="J984" s="310">
        <v>138000</v>
      </c>
      <c r="L984" s="260" t="s">
        <v>886</v>
      </c>
      <c r="M984" s="260" t="s">
        <v>872</v>
      </c>
      <c r="N984" s="256" t="s">
        <v>1006</v>
      </c>
      <c r="O984" s="260">
        <v>330</v>
      </c>
      <c r="P984" s="264">
        <v>50</v>
      </c>
      <c r="Q984" s="253">
        <v>6450</v>
      </c>
      <c r="R984" s="253">
        <f t="shared" si="246"/>
        <v>2128500</v>
      </c>
      <c r="S984" s="258">
        <v>44</v>
      </c>
      <c r="T984" s="259">
        <v>0.76</v>
      </c>
      <c r="U984" s="253">
        <f t="shared" si="247"/>
        <v>1617660</v>
      </c>
      <c r="V984" s="253">
        <f t="shared" si="245"/>
        <v>510840</v>
      </c>
      <c r="W984" s="253">
        <f t="shared" si="249"/>
        <v>648840</v>
      </c>
      <c r="X984" s="253">
        <f t="shared" si="250"/>
        <v>579840</v>
      </c>
      <c r="Y984" s="260">
        <v>50</v>
      </c>
      <c r="Z984" s="257">
        <v>0</v>
      </c>
      <c r="AA984" s="284">
        <v>0</v>
      </c>
    </row>
    <row r="985" spans="1:30" x14ac:dyDescent="0.45">
      <c r="A985" s="276"/>
      <c r="B985" s="277"/>
      <c r="C985" s="277"/>
      <c r="D985" s="277"/>
      <c r="E985" s="277"/>
      <c r="F985" s="278"/>
      <c r="H985" s="1039"/>
      <c r="J985" s="310">
        <v>138000</v>
      </c>
      <c r="L985" s="260" t="s">
        <v>925</v>
      </c>
      <c r="M985" s="260" t="s">
        <v>872</v>
      </c>
      <c r="N985" s="256" t="s">
        <v>1006</v>
      </c>
      <c r="O985" s="260">
        <v>330</v>
      </c>
      <c r="P985" s="264">
        <v>50</v>
      </c>
      <c r="Q985" s="253">
        <v>6450</v>
      </c>
      <c r="R985" s="253">
        <f t="shared" si="246"/>
        <v>2128500</v>
      </c>
      <c r="S985" s="258">
        <v>44</v>
      </c>
      <c r="T985" s="259">
        <v>0.76</v>
      </c>
      <c r="U985" s="253">
        <f t="shared" si="247"/>
        <v>1617660</v>
      </c>
      <c r="V985" s="253">
        <f t="shared" si="245"/>
        <v>510840</v>
      </c>
      <c r="W985" s="253">
        <f t="shared" si="249"/>
        <v>648840</v>
      </c>
      <c r="X985" s="253">
        <f t="shared" si="250"/>
        <v>579840</v>
      </c>
      <c r="Y985" s="260">
        <v>50</v>
      </c>
      <c r="Z985" s="257">
        <v>0</v>
      </c>
      <c r="AA985" s="284">
        <v>0</v>
      </c>
    </row>
    <row r="986" spans="1:30" x14ac:dyDescent="0.45">
      <c r="A986" s="260">
        <v>717</v>
      </c>
      <c r="B986" s="260" t="s">
        <v>26</v>
      </c>
      <c r="C986" s="260">
        <v>31687</v>
      </c>
      <c r="D986" s="260">
        <v>0</v>
      </c>
      <c r="E986" s="260">
        <v>2</v>
      </c>
      <c r="F986" s="262">
        <v>42</v>
      </c>
      <c r="G986" s="256">
        <v>2</v>
      </c>
      <c r="H986" s="273">
        <v>242</v>
      </c>
      <c r="I986" s="260">
        <v>880</v>
      </c>
      <c r="J986" s="310">
        <f t="shared" si="238"/>
        <v>212960</v>
      </c>
      <c r="K986" s="256">
        <v>1</v>
      </c>
      <c r="L986" s="260" t="s">
        <v>903</v>
      </c>
      <c r="M986" s="260" t="s">
        <v>872</v>
      </c>
      <c r="N986" s="256" t="s">
        <v>1006</v>
      </c>
      <c r="O986" s="260">
        <v>175</v>
      </c>
      <c r="P986" s="264">
        <v>100</v>
      </c>
      <c r="Q986" s="253">
        <v>6450</v>
      </c>
      <c r="R986" s="253">
        <f t="shared" si="246"/>
        <v>1128750</v>
      </c>
      <c r="S986" s="258">
        <v>7</v>
      </c>
      <c r="T986" s="259">
        <v>7.0000000000000007E-2</v>
      </c>
      <c r="U986" s="253">
        <f t="shared" si="247"/>
        <v>79012.500000000015</v>
      </c>
      <c r="V986" s="253">
        <f t="shared" si="245"/>
        <v>1049737.5</v>
      </c>
      <c r="W986" s="253">
        <f t="shared" si="249"/>
        <v>1262697.5</v>
      </c>
      <c r="X986" s="253">
        <f t="shared" si="249"/>
        <v>1262698.5</v>
      </c>
      <c r="Y986" s="260">
        <v>50</v>
      </c>
      <c r="Z986" s="257">
        <v>0</v>
      </c>
      <c r="AA986" s="284">
        <v>0</v>
      </c>
    </row>
    <row r="987" spans="1:30" x14ac:dyDescent="0.45">
      <c r="A987" s="260">
        <v>718</v>
      </c>
      <c r="B987" s="260" t="s">
        <v>26</v>
      </c>
      <c r="C987" s="260">
        <v>75821</v>
      </c>
      <c r="D987" s="260">
        <v>0</v>
      </c>
      <c r="E987" s="260">
        <v>0</v>
      </c>
      <c r="F987" s="262">
        <v>76</v>
      </c>
      <c r="G987" s="256">
        <v>2</v>
      </c>
      <c r="H987" s="279">
        <v>76</v>
      </c>
      <c r="I987" s="260">
        <v>1000</v>
      </c>
      <c r="J987" s="310">
        <f t="shared" si="238"/>
        <v>76000</v>
      </c>
      <c r="K987" s="256">
        <v>1</v>
      </c>
      <c r="L987" s="260" t="s">
        <v>903</v>
      </c>
      <c r="M987" s="260" t="s">
        <v>872</v>
      </c>
      <c r="N987" s="256" t="s">
        <v>1006</v>
      </c>
      <c r="O987" s="260">
        <v>140</v>
      </c>
      <c r="P987" s="264">
        <v>100</v>
      </c>
      <c r="Q987" s="253">
        <v>6450</v>
      </c>
      <c r="R987" s="253">
        <f t="shared" si="246"/>
        <v>903000</v>
      </c>
      <c r="S987" s="258">
        <v>10</v>
      </c>
      <c r="T987" s="259">
        <v>0.1</v>
      </c>
      <c r="U987" s="253">
        <f t="shared" si="247"/>
        <v>90300</v>
      </c>
      <c r="V987" s="253">
        <f t="shared" si="245"/>
        <v>812700</v>
      </c>
      <c r="W987" s="253">
        <v>76000</v>
      </c>
      <c r="X987" s="253">
        <v>76000</v>
      </c>
      <c r="Y987" s="260">
        <v>50</v>
      </c>
      <c r="Z987" s="257">
        <v>0</v>
      </c>
      <c r="AA987" s="284">
        <v>0</v>
      </c>
      <c r="AD987" s="248"/>
    </row>
    <row r="988" spans="1:30" x14ac:dyDescent="0.45">
      <c r="A988" s="260">
        <v>719</v>
      </c>
      <c r="B988" s="260" t="s">
        <v>26</v>
      </c>
      <c r="C988" s="260">
        <v>30850</v>
      </c>
      <c r="D988" s="260">
        <v>0</v>
      </c>
      <c r="E988" s="260">
        <v>2</v>
      </c>
      <c r="F988" s="262">
        <v>38</v>
      </c>
      <c r="G988" s="256">
        <v>2</v>
      </c>
      <c r="H988" s="279">
        <v>238</v>
      </c>
      <c r="I988" s="260">
        <v>880</v>
      </c>
      <c r="J988" s="310">
        <f t="shared" si="238"/>
        <v>209440</v>
      </c>
      <c r="K988" s="256">
        <v>1</v>
      </c>
      <c r="L988" s="260" t="s">
        <v>903</v>
      </c>
      <c r="M988" s="260" t="s">
        <v>888</v>
      </c>
      <c r="N988" s="256" t="s">
        <v>1006</v>
      </c>
      <c r="O988" s="260">
        <v>468</v>
      </c>
      <c r="P988" s="264">
        <v>100</v>
      </c>
      <c r="Q988" s="253">
        <v>6450</v>
      </c>
      <c r="R988" s="253">
        <f t="shared" si="246"/>
        <v>3018600</v>
      </c>
      <c r="S988" s="271">
        <v>33</v>
      </c>
      <c r="T988" s="259">
        <v>0.85</v>
      </c>
      <c r="U988" s="253">
        <f t="shared" si="247"/>
        <v>2565810</v>
      </c>
      <c r="V988" s="253">
        <f t="shared" si="245"/>
        <v>452790</v>
      </c>
      <c r="W988" s="253">
        <f t="shared" ref="W988:X1003" si="251">V988+J988</f>
        <v>662230</v>
      </c>
      <c r="X988" s="253">
        <f t="shared" ref="X988:X992" si="252">J988*P988%+V988</f>
        <v>662230</v>
      </c>
      <c r="Y988" s="260">
        <v>50</v>
      </c>
      <c r="Z988" s="257">
        <v>0</v>
      </c>
      <c r="AA988" s="284">
        <v>0</v>
      </c>
    </row>
    <row r="989" spans="1:30" x14ac:dyDescent="0.45">
      <c r="A989" s="260"/>
      <c r="D989" s="260"/>
      <c r="E989" s="260"/>
      <c r="F989" s="262"/>
      <c r="H989" s="279"/>
      <c r="L989" s="260" t="s">
        <v>886</v>
      </c>
      <c r="M989" s="260" t="s">
        <v>888</v>
      </c>
      <c r="N989" s="256" t="s">
        <v>1006</v>
      </c>
      <c r="O989" s="260">
        <v>234</v>
      </c>
      <c r="P989" s="264">
        <v>50</v>
      </c>
      <c r="Q989" s="253">
        <v>6450</v>
      </c>
      <c r="R989" s="253">
        <f t="shared" si="246"/>
        <v>1509300</v>
      </c>
      <c r="S989" s="271">
        <v>33</v>
      </c>
      <c r="T989" s="259">
        <v>0.85</v>
      </c>
      <c r="U989" s="253">
        <f t="shared" si="247"/>
        <v>1282905</v>
      </c>
      <c r="V989" s="253">
        <f t="shared" si="245"/>
        <v>226395</v>
      </c>
      <c r="W989" s="253">
        <f t="shared" si="251"/>
        <v>226395</v>
      </c>
      <c r="X989" s="253">
        <f t="shared" si="252"/>
        <v>226395</v>
      </c>
      <c r="Y989" s="260">
        <v>50</v>
      </c>
      <c r="Z989" s="257">
        <v>0</v>
      </c>
      <c r="AA989" s="284">
        <v>0</v>
      </c>
    </row>
    <row r="990" spans="1:30" x14ac:dyDescent="0.45">
      <c r="A990" s="260"/>
      <c r="D990" s="260"/>
      <c r="E990" s="260"/>
      <c r="F990" s="262"/>
      <c r="H990" s="280"/>
      <c r="L990" s="260" t="s">
        <v>887</v>
      </c>
      <c r="M990" s="260" t="s">
        <v>888</v>
      </c>
      <c r="N990" s="256" t="s">
        <v>1006</v>
      </c>
      <c r="O990" s="260">
        <v>234</v>
      </c>
      <c r="P990" s="264">
        <v>50</v>
      </c>
      <c r="Q990" s="253">
        <v>6450</v>
      </c>
      <c r="R990" s="253">
        <f t="shared" si="246"/>
        <v>1509300</v>
      </c>
      <c r="S990" s="271">
        <v>33</v>
      </c>
      <c r="T990" s="259">
        <v>0.85</v>
      </c>
      <c r="U990" s="253">
        <f t="shared" si="247"/>
        <v>1282905</v>
      </c>
      <c r="V990" s="253">
        <f t="shared" si="245"/>
        <v>226395</v>
      </c>
      <c r="W990" s="253">
        <f t="shared" si="251"/>
        <v>226395</v>
      </c>
      <c r="X990" s="253">
        <f t="shared" si="252"/>
        <v>226395</v>
      </c>
      <c r="Y990" s="260">
        <v>50</v>
      </c>
      <c r="Z990" s="257">
        <v>0</v>
      </c>
      <c r="AA990" s="284">
        <v>0</v>
      </c>
    </row>
    <row r="991" spans="1:30" x14ac:dyDescent="0.45">
      <c r="A991" s="260"/>
      <c r="D991" s="260"/>
      <c r="E991" s="260"/>
      <c r="F991" s="262"/>
      <c r="H991" s="279"/>
      <c r="K991" s="256">
        <v>2</v>
      </c>
      <c r="L991" s="260" t="s">
        <v>903</v>
      </c>
      <c r="M991" s="260" t="s">
        <v>872</v>
      </c>
      <c r="N991" s="256" t="s">
        <v>1006</v>
      </c>
      <c r="O991" s="260">
        <v>144</v>
      </c>
      <c r="P991" s="264">
        <v>100</v>
      </c>
      <c r="Q991" s="253">
        <v>6450</v>
      </c>
      <c r="R991" s="253">
        <f t="shared" si="246"/>
        <v>928800</v>
      </c>
      <c r="S991" s="258">
        <v>5</v>
      </c>
      <c r="T991" s="259">
        <v>0.05</v>
      </c>
      <c r="U991" s="253">
        <f t="shared" si="247"/>
        <v>46440</v>
      </c>
      <c r="V991" s="253">
        <f t="shared" si="245"/>
        <v>882360</v>
      </c>
      <c r="W991" s="253">
        <f t="shared" si="251"/>
        <v>882360</v>
      </c>
      <c r="X991" s="253">
        <f t="shared" si="251"/>
        <v>882362</v>
      </c>
      <c r="Y991" s="260">
        <v>50</v>
      </c>
      <c r="Z991" s="257">
        <v>0</v>
      </c>
      <c r="AA991" s="284">
        <v>0</v>
      </c>
    </row>
    <row r="992" spans="1:30" x14ac:dyDescent="0.45">
      <c r="A992" s="260">
        <v>720</v>
      </c>
      <c r="B992" s="260" t="s">
        <v>26</v>
      </c>
      <c r="C992" s="260">
        <v>18822</v>
      </c>
      <c r="D992" s="260">
        <v>0</v>
      </c>
      <c r="E992" s="260">
        <v>0</v>
      </c>
      <c r="F992" s="262">
        <v>90</v>
      </c>
      <c r="G992" s="256">
        <v>2</v>
      </c>
      <c r="H992" s="257">
        <v>90</v>
      </c>
      <c r="I992" s="260">
        <v>880</v>
      </c>
      <c r="J992" s="310">
        <f t="shared" ref="J992" si="253">H992*I992</f>
        <v>79200</v>
      </c>
      <c r="K992" s="256">
        <v>1</v>
      </c>
      <c r="L992" s="260" t="s">
        <v>903</v>
      </c>
      <c r="M992" s="260" t="s">
        <v>872</v>
      </c>
      <c r="N992" s="256" t="s">
        <v>1006</v>
      </c>
      <c r="O992" s="260">
        <v>720</v>
      </c>
      <c r="P992" s="264">
        <v>100</v>
      </c>
      <c r="Q992" s="253">
        <v>6450</v>
      </c>
      <c r="R992" s="253">
        <f t="shared" si="246"/>
        <v>4644000</v>
      </c>
      <c r="S992" s="258">
        <v>3</v>
      </c>
      <c r="T992" s="259">
        <v>0.03</v>
      </c>
      <c r="U992" s="253">
        <f t="shared" si="247"/>
        <v>139320</v>
      </c>
      <c r="V992" s="253">
        <f t="shared" si="245"/>
        <v>4504680</v>
      </c>
      <c r="W992" s="253">
        <f t="shared" si="251"/>
        <v>4583880</v>
      </c>
      <c r="X992" s="253">
        <f t="shared" si="252"/>
        <v>4583880</v>
      </c>
      <c r="Y992" s="260">
        <v>50</v>
      </c>
      <c r="Z992" s="257">
        <v>0</v>
      </c>
      <c r="AA992" s="284">
        <v>0</v>
      </c>
    </row>
    <row r="993" spans="1:30" x14ac:dyDescent="0.45">
      <c r="A993" s="260"/>
      <c r="D993" s="260"/>
      <c r="E993" s="260"/>
      <c r="F993" s="262"/>
      <c r="I993" s="260">
        <v>881</v>
      </c>
      <c r="J993" s="310">
        <v>79200</v>
      </c>
      <c r="L993" s="260" t="s">
        <v>886</v>
      </c>
      <c r="M993" s="260" t="s">
        <v>872</v>
      </c>
      <c r="N993" s="256" t="s">
        <v>1006</v>
      </c>
      <c r="O993" s="260">
        <v>320</v>
      </c>
      <c r="P993" s="264">
        <v>44.44</v>
      </c>
      <c r="Q993" s="253">
        <v>6450</v>
      </c>
      <c r="R993" s="253">
        <f t="shared" si="246"/>
        <v>2064000</v>
      </c>
      <c r="S993" s="258">
        <v>3</v>
      </c>
      <c r="T993" s="259">
        <v>0.03</v>
      </c>
      <c r="U993" s="253">
        <f t="shared" si="247"/>
        <v>61920</v>
      </c>
      <c r="V993" s="253">
        <f t="shared" si="245"/>
        <v>2002080</v>
      </c>
      <c r="W993" s="253">
        <f t="shared" si="251"/>
        <v>2081280</v>
      </c>
      <c r="X993" s="253">
        <f t="shared" si="251"/>
        <v>2081280</v>
      </c>
      <c r="Y993" s="260">
        <v>50</v>
      </c>
      <c r="Z993" s="257">
        <v>0</v>
      </c>
      <c r="AA993" s="284">
        <v>0</v>
      </c>
    </row>
    <row r="994" spans="1:30" x14ac:dyDescent="0.45">
      <c r="A994" s="260"/>
      <c r="D994" s="260"/>
      <c r="E994" s="260"/>
      <c r="F994" s="262"/>
      <c r="I994" s="260">
        <v>882</v>
      </c>
      <c r="J994" s="310">
        <v>79300</v>
      </c>
      <c r="L994" s="260" t="s">
        <v>886</v>
      </c>
      <c r="M994" s="260" t="s">
        <v>872</v>
      </c>
      <c r="N994" s="260" t="s">
        <v>1030</v>
      </c>
      <c r="O994" s="260">
        <v>40</v>
      </c>
      <c r="P994" s="264">
        <v>5.56</v>
      </c>
      <c r="Q994" s="253">
        <v>6450</v>
      </c>
      <c r="R994" s="253">
        <f t="shared" si="246"/>
        <v>258000</v>
      </c>
      <c r="S994" s="258">
        <v>3</v>
      </c>
      <c r="T994" s="259">
        <v>0.03</v>
      </c>
      <c r="U994" s="253">
        <f t="shared" si="247"/>
        <v>7740</v>
      </c>
      <c r="V994" s="253">
        <f t="shared" si="245"/>
        <v>250260</v>
      </c>
      <c r="W994" s="253">
        <f t="shared" si="251"/>
        <v>329560</v>
      </c>
      <c r="X994" s="253">
        <f t="shared" si="251"/>
        <v>329560</v>
      </c>
      <c r="Y994" s="260">
        <v>0</v>
      </c>
      <c r="Z994" s="257">
        <v>329560</v>
      </c>
      <c r="AA994" s="284">
        <v>0.3</v>
      </c>
      <c r="AD994" s="248"/>
    </row>
    <row r="995" spans="1:30" x14ac:dyDescent="0.45">
      <c r="A995" s="260"/>
      <c r="D995" s="260"/>
      <c r="E995" s="260"/>
      <c r="F995" s="262"/>
      <c r="I995" s="260">
        <v>880</v>
      </c>
      <c r="J995" s="310">
        <v>79200</v>
      </c>
      <c r="L995" s="260" t="s">
        <v>887</v>
      </c>
      <c r="M995" s="260" t="s">
        <v>872</v>
      </c>
      <c r="N995" s="256" t="s">
        <v>1006</v>
      </c>
      <c r="O995" s="260">
        <v>360</v>
      </c>
      <c r="P995" s="264">
        <v>50</v>
      </c>
      <c r="Q995" s="253">
        <v>6450</v>
      </c>
      <c r="R995" s="253">
        <f t="shared" si="246"/>
        <v>2322000</v>
      </c>
      <c r="S995" s="258">
        <v>3</v>
      </c>
      <c r="T995" s="259">
        <v>0.03</v>
      </c>
      <c r="U995" s="253">
        <f t="shared" si="247"/>
        <v>69660</v>
      </c>
      <c r="V995" s="253">
        <f t="shared" si="245"/>
        <v>2252340</v>
      </c>
      <c r="W995" s="253">
        <f t="shared" si="251"/>
        <v>2331540</v>
      </c>
      <c r="X995" s="253">
        <f t="shared" si="251"/>
        <v>2331540</v>
      </c>
      <c r="Y995" s="260">
        <v>50</v>
      </c>
      <c r="Z995" s="257">
        <v>0</v>
      </c>
      <c r="AA995" s="284">
        <v>0</v>
      </c>
    </row>
    <row r="996" spans="1:30" x14ac:dyDescent="0.45">
      <c r="A996" s="260">
        <v>721</v>
      </c>
      <c r="B996" s="260" t="s">
        <v>26</v>
      </c>
      <c r="C996" s="260">
        <v>18823</v>
      </c>
      <c r="D996" s="260">
        <v>0</v>
      </c>
      <c r="E996" s="260">
        <v>0</v>
      </c>
      <c r="F996" s="262">
        <v>74</v>
      </c>
      <c r="G996" s="256">
        <v>4</v>
      </c>
      <c r="H996" s="257">
        <v>74</v>
      </c>
      <c r="I996" s="260">
        <v>1000</v>
      </c>
      <c r="J996" s="310">
        <f t="shared" si="238"/>
        <v>74000</v>
      </c>
      <c r="K996" s="256">
        <v>1</v>
      </c>
      <c r="L996" s="260"/>
      <c r="N996" s="260" t="s">
        <v>1011</v>
      </c>
      <c r="W996" s="253">
        <v>74000</v>
      </c>
      <c r="X996" s="257">
        <v>74000</v>
      </c>
      <c r="Y996" s="260">
        <v>0</v>
      </c>
      <c r="Z996" s="257">
        <v>74000</v>
      </c>
      <c r="AA996" s="284">
        <v>0.3</v>
      </c>
      <c r="AD996" s="248"/>
    </row>
    <row r="997" spans="1:30" x14ac:dyDescent="0.45">
      <c r="A997" s="260">
        <v>722</v>
      </c>
      <c r="B997" s="260" t="s">
        <v>26</v>
      </c>
      <c r="C997" s="260">
        <v>40821</v>
      </c>
      <c r="D997" s="260">
        <v>0</v>
      </c>
      <c r="E997" s="260">
        <v>2</v>
      </c>
      <c r="F997" s="262">
        <v>2</v>
      </c>
      <c r="G997" s="256">
        <v>2</v>
      </c>
      <c r="H997" s="257">
        <v>202</v>
      </c>
      <c r="I997" s="260">
        <v>880</v>
      </c>
      <c r="J997" s="310">
        <f t="shared" si="238"/>
        <v>177760</v>
      </c>
      <c r="K997" s="256">
        <v>1</v>
      </c>
      <c r="L997" s="260" t="s">
        <v>903</v>
      </c>
      <c r="M997" s="260" t="s">
        <v>872</v>
      </c>
      <c r="N997" s="256" t="s">
        <v>1006</v>
      </c>
      <c r="O997" s="260">
        <v>126</v>
      </c>
      <c r="P997" s="264">
        <v>100</v>
      </c>
      <c r="Q997" s="253">
        <v>6450</v>
      </c>
      <c r="R997" s="253">
        <f t="shared" si="246"/>
        <v>812700</v>
      </c>
      <c r="S997" s="258">
        <v>30</v>
      </c>
      <c r="T997" s="259">
        <v>0.5</v>
      </c>
      <c r="U997" s="253">
        <f t="shared" ref="U997:U1009" si="254">R997*T997</f>
        <v>406350</v>
      </c>
      <c r="V997" s="253">
        <f t="shared" ref="V997:V1001" si="255">R997-U997</f>
        <v>406350</v>
      </c>
      <c r="W997" s="253">
        <f t="shared" ref="W997:X1009" si="256">V997+J997</f>
        <v>584110</v>
      </c>
      <c r="X997" s="253">
        <f t="shared" si="251"/>
        <v>584111</v>
      </c>
      <c r="Y997" s="260">
        <v>50</v>
      </c>
      <c r="Z997" s="257">
        <v>0</v>
      </c>
      <c r="AA997" s="284">
        <v>0</v>
      </c>
    </row>
    <row r="998" spans="1:30" x14ac:dyDescent="0.45">
      <c r="A998" s="260">
        <v>723</v>
      </c>
      <c r="B998" s="260" t="s">
        <v>26</v>
      </c>
      <c r="C998" s="260">
        <v>40822</v>
      </c>
      <c r="D998" s="260">
        <v>0</v>
      </c>
      <c r="E998" s="260">
        <v>1</v>
      </c>
      <c r="F998" s="262">
        <v>33</v>
      </c>
      <c r="G998" s="256">
        <v>2</v>
      </c>
      <c r="H998" s="257">
        <v>133</v>
      </c>
      <c r="I998" s="260">
        <v>1000</v>
      </c>
      <c r="J998" s="310">
        <f t="shared" si="238"/>
        <v>133000</v>
      </c>
      <c r="K998" s="256">
        <v>1</v>
      </c>
      <c r="L998" s="260" t="s">
        <v>903</v>
      </c>
      <c r="M998" s="260" t="s">
        <v>872</v>
      </c>
      <c r="N998" s="256" t="s">
        <v>1006</v>
      </c>
      <c r="O998" s="260">
        <v>60</v>
      </c>
      <c r="P998" s="264">
        <v>100</v>
      </c>
      <c r="Q998" s="253">
        <v>6450</v>
      </c>
      <c r="R998" s="253">
        <f t="shared" si="246"/>
        <v>387000</v>
      </c>
      <c r="S998" s="258">
        <v>14</v>
      </c>
      <c r="T998" s="259">
        <v>0.18</v>
      </c>
      <c r="U998" s="253">
        <f t="shared" si="254"/>
        <v>69660</v>
      </c>
      <c r="V998" s="253">
        <f t="shared" si="255"/>
        <v>317340</v>
      </c>
      <c r="W998" s="253">
        <f t="shared" si="256"/>
        <v>450340</v>
      </c>
      <c r="X998" s="253">
        <f t="shared" si="251"/>
        <v>450341</v>
      </c>
      <c r="Y998" s="260">
        <v>50</v>
      </c>
      <c r="Z998" s="257">
        <v>0</v>
      </c>
      <c r="AA998" s="284">
        <v>0</v>
      </c>
    </row>
    <row r="999" spans="1:30" x14ac:dyDescent="0.45">
      <c r="A999" s="260">
        <v>724</v>
      </c>
      <c r="B999" s="260" t="s">
        <v>26</v>
      </c>
      <c r="C999" s="260">
        <v>40823</v>
      </c>
      <c r="D999" s="260">
        <v>0</v>
      </c>
      <c r="E999" s="260">
        <v>2</v>
      </c>
      <c r="F999" s="262">
        <v>40</v>
      </c>
      <c r="G999" s="256">
        <v>2</v>
      </c>
      <c r="H999" s="1034">
        <v>240</v>
      </c>
      <c r="I999" s="260">
        <v>1000</v>
      </c>
      <c r="J999" s="310">
        <f t="shared" si="238"/>
        <v>240000</v>
      </c>
      <c r="K999" s="256">
        <v>1</v>
      </c>
      <c r="L999" s="260" t="s">
        <v>903</v>
      </c>
      <c r="M999" s="260" t="s">
        <v>872</v>
      </c>
      <c r="N999" s="256" t="s">
        <v>1006</v>
      </c>
      <c r="O999" s="260">
        <v>90</v>
      </c>
      <c r="P999" s="264">
        <v>100</v>
      </c>
      <c r="Q999" s="253">
        <v>6450</v>
      </c>
      <c r="R999" s="253">
        <f t="shared" si="246"/>
        <v>580500</v>
      </c>
      <c r="S999" s="258">
        <v>2</v>
      </c>
      <c r="T999" s="259">
        <v>0.02</v>
      </c>
      <c r="U999" s="253">
        <f t="shared" si="254"/>
        <v>11610</v>
      </c>
      <c r="V999" s="253">
        <f t="shared" si="255"/>
        <v>568890</v>
      </c>
      <c r="W999" s="253">
        <f t="shared" si="256"/>
        <v>808890</v>
      </c>
      <c r="X999" s="253">
        <f t="shared" si="251"/>
        <v>808891</v>
      </c>
      <c r="Y999" s="260">
        <v>50</v>
      </c>
      <c r="Z999" s="257">
        <v>0</v>
      </c>
      <c r="AA999" s="284">
        <v>0</v>
      </c>
    </row>
    <row r="1000" spans="1:30" ht="30.75" x14ac:dyDescent="0.45">
      <c r="A1000" s="260"/>
      <c r="D1000" s="260"/>
      <c r="E1000" s="260"/>
      <c r="F1000" s="262"/>
      <c r="G1000" s="256">
        <v>3</v>
      </c>
      <c r="H1000" s="1035"/>
      <c r="J1000" s="310">
        <v>240000</v>
      </c>
      <c r="K1000" s="256">
        <v>2</v>
      </c>
      <c r="L1000" s="260" t="s">
        <v>878</v>
      </c>
      <c r="M1000" s="260" t="s">
        <v>872</v>
      </c>
      <c r="N1000" s="291" t="s">
        <v>1022</v>
      </c>
      <c r="O1000" s="260">
        <v>36</v>
      </c>
      <c r="P1000" s="264">
        <v>100</v>
      </c>
      <c r="Q1000" s="253">
        <v>6450</v>
      </c>
      <c r="R1000" s="253">
        <f t="shared" si="246"/>
        <v>232200</v>
      </c>
      <c r="S1000" s="258">
        <v>6</v>
      </c>
      <c r="T1000" s="259">
        <v>0.06</v>
      </c>
      <c r="U1000" s="253">
        <f t="shared" si="254"/>
        <v>13932</v>
      </c>
      <c r="V1000" s="253">
        <f t="shared" si="255"/>
        <v>218268</v>
      </c>
      <c r="W1000" s="253">
        <f t="shared" si="256"/>
        <v>458268</v>
      </c>
      <c r="X1000" s="253">
        <f t="shared" si="251"/>
        <v>458270</v>
      </c>
      <c r="Y1000" s="257">
        <v>0</v>
      </c>
      <c r="Z1000" s="257">
        <v>218270</v>
      </c>
      <c r="AA1000" s="311">
        <v>0.3</v>
      </c>
      <c r="AD1000" s="248"/>
    </row>
    <row r="1001" spans="1:30" x14ac:dyDescent="0.45">
      <c r="A1001" s="260">
        <v>725</v>
      </c>
      <c r="B1001" s="260" t="s">
        <v>26</v>
      </c>
      <c r="C1001" s="260">
        <v>75787</v>
      </c>
      <c r="D1001" s="260">
        <v>0</v>
      </c>
      <c r="E1001" s="260">
        <v>1</v>
      </c>
      <c r="F1001" s="262">
        <v>0</v>
      </c>
      <c r="G1001" s="256">
        <v>2</v>
      </c>
      <c r="H1001" s="257">
        <v>100</v>
      </c>
      <c r="I1001" s="260">
        <v>1000</v>
      </c>
      <c r="J1001" s="310">
        <f t="shared" si="238"/>
        <v>100000</v>
      </c>
      <c r="K1001" s="256">
        <v>1</v>
      </c>
      <c r="L1001" s="260" t="s">
        <v>903</v>
      </c>
      <c r="M1001" s="260" t="s">
        <v>872</v>
      </c>
      <c r="N1001" s="256" t="s">
        <v>1006</v>
      </c>
      <c r="O1001" s="260">
        <v>72</v>
      </c>
      <c r="P1001" s="264">
        <v>100</v>
      </c>
      <c r="Q1001" s="253">
        <v>6450</v>
      </c>
      <c r="R1001" s="253">
        <f t="shared" si="246"/>
        <v>464400</v>
      </c>
      <c r="S1001" s="258">
        <v>7</v>
      </c>
      <c r="T1001" s="259">
        <v>7.0000000000000007E-2</v>
      </c>
      <c r="U1001" s="253">
        <f t="shared" si="254"/>
        <v>32508.000000000004</v>
      </c>
      <c r="V1001" s="253">
        <f t="shared" si="255"/>
        <v>431892</v>
      </c>
      <c r="W1001" s="253">
        <f t="shared" si="256"/>
        <v>531892</v>
      </c>
      <c r="X1001" s="253">
        <f t="shared" si="251"/>
        <v>531893</v>
      </c>
      <c r="Y1001" s="260">
        <v>50</v>
      </c>
      <c r="Z1001" s="257">
        <v>0</v>
      </c>
      <c r="AA1001" s="284">
        <v>0</v>
      </c>
    </row>
    <row r="1002" spans="1:30" x14ac:dyDescent="0.45">
      <c r="A1002" s="260">
        <v>726</v>
      </c>
      <c r="B1002" s="260" t="s">
        <v>26</v>
      </c>
      <c r="C1002" s="260">
        <v>19021</v>
      </c>
      <c r="D1002" s="260">
        <v>0</v>
      </c>
      <c r="E1002" s="260">
        <v>3</v>
      </c>
      <c r="F1002" s="262">
        <v>44</v>
      </c>
      <c r="G1002" s="256">
        <v>2</v>
      </c>
      <c r="H1002" s="257">
        <v>344</v>
      </c>
      <c r="I1002" s="260">
        <v>1000</v>
      </c>
      <c r="J1002" s="310">
        <f t="shared" si="238"/>
        <v>344000</v>
      </c>
      <c r="K1002" s="256">
        <v>2</v>
      </c>
      <c r="L1002" s="260" t="s">
        <v>909</v>
      </c>
      <c r="M1002" s="260" t="s">
        <v>875</v>
      </c>
      <c r="N1002" s="256" t="s">
        <v>1006</v>
      </c>
      <c r="O1002" s="260">
        <v>16</v>
      </c>
      <c r="P1002" s="264">
        <v>100</v>
      </c>
      <c r="Q1002" s="253">
        <v>6450</v>
      </c>
      <c r="R1002" s="253">
        <f t="shared" si="246"/>
        <v>103200</v>
      </c>
      <c r="S1002" s="258">
        <v>10</v>
      </c>
      <c r="T1002" s="259">
        <v>0.4</v>
      </c>
      <c r="U1002" s="253">
        <f t="shared" si="254"/>
        <v>41280</v>
      </c>
      <c r="V1002" s="253">
        <f t="shared" si="245"/>
        <v>61920</v>
      </c>
      <c r="W1002" s="253">
        <f t="shared" si="256"/>
        <v>405920</v>
      </c>
      <c r="X1002" s="253">
        <f t="shared" si="251"/>
        <v>405922</v>
      </c>
      <c r="Y1002" s="260">
        <v>50</v>
      </c>
      <c r="Z1002" s="257">
        <v>0</v>
      </c>
      <c r="AA1002" s="284">
        <v>0</v>
      </c>
    </row>
    <row r="1003" spans="1:30" x14ac:dyDescent="0.45">
      <c r="A1003" s="260">
        <v>727</v>
      </c>
      <c r="B1003" s="260" t="s">
        <v>26</v>
      </c>
      <c r="C1003" s="260">
        <v>61584</v>
      </c>
      <c r="D1003" s="260">
        <v>0</v>
      </c>
      <c r="E1003" s="260">
        <v>1</v>
      </c>
      <c r="F1003" s="262">
        <v>0</v>
      </c>
      <c r="G1003" s="256">
        <v>2</v>
      </c>
      <c r="H1003" s="257">
        <v>100</v>
      </c>
      <c r="I1003" s="260">
        <v>1000</v>
      </c>
      <c r="J1003" s="310">
        <f t="shared" si="238"/>
        <v>100000</v>
      </c>
      <c r="K1003" s="256">
        <v>1</v>
      </c>
      <c r="L1003" s="260" t="s">
        <v>903</v>
      </c>
      <c r="M1003" s="260" t="s">
        <v>875</v>
      </c>
      <c r="N1003" s="256" t="s">
        <v>1006</v>
      </c>
      <c r="O1003" s="260">
        <v>35</v>
      </c>
      <c r="P1003" s="264">
        <v>100</v>
      </c>
      <c r="Q1003" s="253">
        <v>6450</v>
      </c>
      <c r="R1003" s="253">
        <f t="shared" si="246"/>
        <v>225750</v>
      </c>
      <c r="S1003" s="258">
        <v>2</v>
      </c>
      <c r="T1003" s="259">
        <v>0.06</v>
      </c>
      <c r="U1003" s="253">
        <f t="shared" si="254"/>
        <v>13545</v>
      </c>
      <c r="V1003" s="253">
        <f t="shared" si="245"/>
        <v>212205</v>
      </c>
      <c r="W1003" s="253">
        <f t="shared" si="256"/>
        <v>312205</v>
      </c>
      <c r="X1003" s="253">
        <f t="shared" si="251"/>
        <v>312206</v>
      </c>
      <c r="Y1003" s="260">
        <v>10</v>
      </c>
      <c r="Z1003" s="257">
        <v>0</v>
      </c>
      <c r="AA1003" s="284">
        <v>0</v>
      </c>
    </row>
    <row r="1004" spans="1:30" x14ac:dyDescent="0.45">
      <c r="A1004" s="260">
        <v>728</v>
      </c>
      <c r="B1004" s="260" t="s">
        <v>26</v>
      </c>
      <c r="C1004" s="260">
        <v>31289</v>
      </c>
      <c r="D1004" s="260">
        <v>1</v>
      </c>
      <c r="E1004" s="260">
        <v>0</v>
      </c>
      <c r="F1004" s="262">
        <v>0</v>
      </c>
      <c r="G1004" s="256">
        <v>2</v>
      </c>
      <c r="H1004" s="1037">
        <v>400</v>
      </c>
      <c r="I1004" s="260">
        <v>1000</v>
      </c>
      <c r="J1004" s="310">
        <f t="shared" si="238"/>
        <v>400000</v>
      </c>
      <c r="K1004" s="256">
        <v>1</v>
      </c>
      <c r="L1004" s="260" t="s">
        <v>871</v>
      </c>
      <c r="M1004" s="260" t="s">
        <v>888</v>
      </c>
      <c r="N1004" s="256" t="s">
        <v>1006</v>
      </c>
      <c r="O1004" s="260">
        <v>374</v>
      </c>
      <c r="P1004" s="264">
        <v>100</v>
      </c>
      <c r="Q1004" s="253">
        <v>6450</v>
      </c>
      <c r="R1004" s="253">
        <f t="shared" si="246"/>
        <v>2412300</v>
      </c>
      <c r="S1004" s="258">
        <v>25</v>
      </c>
      <c r="T1004" s="259">
        <v>0.85</v>
      </c>
      <c r="U1004" s="253">
        <f t="shared" si="254"/>
        <v>2050455</v>
      </c>
      <c r="V1004" s="253">
        <f t="shared" si="245"/>
        <v>361845</v>
      </c>
      <c r="W1004" s="253">
        <f t="shared" si="256"/>
        <v>761845</v>
      </c>
      <c r="X1004" s="253">
        <f t="shared" ref="X1004:X1006" si="257">J1004*P1004%+V1004</f>
        <v>761845</v>
      </c>
      <c r="Y1004" s="260">
        <v>50</v>
      </c>
      <c r="Z1004" s="257">
        <v>0</v>
      </c>
      <c r="AA1004" s="284">
        <v>0</v>
      </c>
    </row>
    <row r="1005" spans="1:30" x14ac:dyDescent="0.45">
      <c r="A1005" s="276"/>
      <c r="B1005" s="277"/>
      <c r="C1005" s="277"/>
      <c r="D1005" s="277"/>
      <c r="E1005" s="277"/>
      <c r="F1005" s="278"/>
      <c r="H1005" s="1038"/>
      <c r="J1005" s="310">
        <v>400000</v>
      </c>
      <c r="L1005" s="260" t="s">
        <v>886</v>
      </c>
      <c r="M1005" s="260" t="s">
        <v>872</v>
      </c>
      <c r="N1005" s="256" t="s">
        <v>1006</v>
      </c>
      <c r="O1005" s="260">
        <v>187</v>
      </c>
      <c r="P1005" s="264">
        <v>50</v>
      </c>
      <c r="Q1005" s="253">
        <v>6450</v>
      </c>
      <c r="R1005" s="253">
        <f t="shared" si="246"/>
        <v>1206150</v>
      </c>
      <c r="S1005" s="258">
        <v>25</v>
      </c>
      <c r="T1005" s="259">
        <v>0.85</v>
      </c>
      <c r="U1005" s="253">
        <f t="shared" si="254"/>
        <v>1025227.5</v>
      </c>
      <c r="V1005" s="253">
        <f t="shared" si="245"/>
        <v>180922.5</v>
      </c>
      <c r="W1005" s="253">
        <f t="shared" si="256"/>
        <v>580922.5</v>
      </c>
      <c r="X1005" s="253">
        <f t="shared" si="257"/>
        <v>380922.5</v>
      </c>
      <c r="Y1005" s="260">
        <v>50</v>
      </c>
      <c r="Z1005" s="257">
        <v>0</v>
      </c>
      <c r="AA1005" s="284">
        <v>0</v>
      </c>
    </row>
    <row r="1006" spans="1:30" x14ac:dyDescent="0.45">
      <c r="A1006" s="276"/>
      <c r="B1006" s="277"/>
      <c r="C1006" s="277"/>
      <c r="D1006" s="277"/>
      <c r="E1006" s="277"/>
      <c r="F1006" s="278"/>
      <c r="H1006" s="1038"/>
      <c r="J1006" s="310">
        <v>400000</v>
      </c>
      <c r="L1006" s="260" t="s">
        <v>887</v>
      </c>
      <c r="M1006" s="260" t="s">
        <v>875</v>
      </c>
      <c r="N1006" s="256" t="s">
        <v>1006</v>
      </c>
      <c r="O1006" s="260">
        <v>187</v>
      </c>
      <c r="P1006" s="264">
        <v>50</v>
      </c>
      <c r="Q1006" s="253">
        <v>6450</v>
      </c>
      <c r="R1006" s="253">
        <f t="shared" si="246"/>
        <v>1206150</v>
      </c>
      <c r="S1006" s="258">
        <v>25</v>
      </c>
      <c r="T1006" s="259">
        <v>0.85</v>
      </c>
      <c r="U1006" s="253">
        <f t="shared" si="254"/>
        <v>1025227.5</v>
      </c>
      <c r="V1006" s="253">
        <f t="shared" si="245"/>
        <v>180922.5</v>
      </c>
      <c r="W1006" s="253">
        <f t="shared" si="256"/>
        <v>580922.5</v>
      </c>
      <c r="X1006" s="253">
        <f t="shared" si="257"/>
        <v>380922.5</v>
      </c>
      <c r="Y1006" s="260">
        <v>50</v>
      </c>
      <c r="Z1006" s="257">
        <v>0</v>
      </c>
      <c r="AA1006" s="284">
        <v>0</v>
      </c>
    </row>
    <row r="1007" spans="1:30" x14ac:dyDescent="0.45">
      <c r="A1007" s="276"/>
      <c r="B1007" s="277"/>
      <c r="C1007" s="277"/>
      <c r="D1007" s="277"/>
      <c r="E1007" s="277"/>
      <c r="F1007" s="278"/>
      <c r="H1007" s="1038"/>
      <c r="J1007" s="310">
        <v>400000</v>
      </c>
      <c r="K1007" s="256">
        <v>2</v>
      </c>
      <c r="L1007" s="260" t="s">
        <v>903</v>
      </c>
      <c r="M1007" s="260" t="s">
        <v>872</v>
      </c>
      <c r="N1007" s="256" t="s">
        <v>1038</v>
      </c>
      <c r="O1007" s="260">
        <v>25</v>
      </c>
      <c r="P1007" s="264">
        <v>100</v>
      </c>
      <c r="Q1007" s="253">
        <v>6450</v>
      </c>
      <c r="R1007" s="253">
        <f t="shared" si="246"/>
        <v>161250</v>
      </c>
      <c r="S1007" s="258">
        <v>12</v>
      </c>
      <c r="T1007" s="259">
        <v>0.14000000000000001</v>
      </c>
      <c r="U1007" s="253">
        <f t="shared" si="254"/>
        <v>22575.000000000004</v>
      </c>
      <c r="V1007" s="253">
        <f t="shared" si="245"/>
        <v>138675</v>
      </c>
      <c r="W1007" s="253">
        <f t="shared" si="256"/>
        <v>538675</v>
      </c>
      <c r="X1007" s="253">
        <f t="shared" si="256"/>
        <v>538677</v>
      </c>
      <c r="Y1007" s="260">
        <v>50</v>
      </c>
      <c r="Z1007" s="257">
        <v>0</v>
      </c>
      <c r="AA1007" s="284">
        <v>0</v>
      </c>
    </row>
    <row r="1008" spans="1:30" x14ac:dyDescent="0.45">
      <c r="A1008" s="276"/>
      <c r="B1008" s="277"/>
      <c r="C1008" s="277"/>
      <c r="D1008" s="277"/>
      <c r="E1008" s="277"/>
      <c r="F1008" s="278"/>
      <c r="H1008" s="1038"/>
      <c r="J1008" s="310">
        <v>400000</v>
      </c>
      <c r="K1008" s="256">
        <v>3</v>
      </c>
      <c r="L1008" s="260" t="s">
        <v>871</v>
      </c>
      <c r="M1008" s="260" t="s">
        <v>872</v>
      </c>
      <c r="N1008" s="256" t="s">
        <v>1006</v>
      </c>
      <c r="O1008" s="260">
        <v>100</v>
      </c>
      <c r="P1008" s="264">
        <v>100</v>
      </c>
      <c r="Q1008" s="253">
        <v>6450</v>
      </c>
      <c r="R1008" s="253">
        <f t="shared" si="246"/>
        <v>645000</v>
      </c>
      <c r="S1008" s="258">
        <v>10</v>
      </c>
      <c r="T1008" s="259">
        <v>0.1</v>
      </c>
      <c r="U1008" s="253">
        <f t="shared" si="254"/>
        <v>64500</v>
      </c>
      <c r="V1008" s="253">
        <f t="shared" si="245"/>
        <v>580500</v>
      </c>
      <c r="W1008" s="253">
        <f t="shared" si="256"/>
        <v>980500</v>
      </c>
      <c r="X1008" s="253">
        <f t="shared" si="256"/>
        <v>980503</v>
      </c>
      <c r="Y1008" s="253">
        <v>0</v>
      </c>
      <c r="Z1008" s="257">
        <v>580500</v>
      </c>
      <c r="AA1008" s="284">
        <v>0.02</v>
      </c>
      <c r="AD1008" s="248"/>
    </row>
    <row r="1009" spans="1:31" x14ac:dyDescent="0.45">
      <c r="A1009" s="276"/>
      <c r="B1009" s="277"/>
      <c r="C1009" s="277"/>
      <c r="D1009" s="277"/>
      <c r="E1009" s="277"/>
      <c r="F1009" s="278"/>
      <c r="H1009" s="1039"/>
      <c r="J1009" s="310">
        <v>400000</v>
      </c>
      <c r="K1009" s="256">
        <v>4</v>
      </c>
      <c r="L1009" s="260" t="s">
        <v>909</v>
      </c>
      <c r="M1009" s="260" t="s">
        <v>875</v>
      </c>
      <c r="N1009" s="256" t="s">
        <v>1006</v>
      </c>
      <c r="O1009" s="260">
        <v>35</v>
      </c>
      <c r="P1009" s="264">
        <v>100</v>
      </c>
      <c r="Q1009" s="253">
        <v>6450</v>
      </c>
      <c r="R1009" s="253">
        <f t="shared" si="246"/>
        <v>225750</v>
      </c>
      <c r="S1009" s="258">
        <v>10</v>
      </c>
      <c r="T1009" s="259">
        <v>0.4</v>
      </c>
      <c r="U1009" s="253">
        <f t="shared" si="254"/>
        <v>90300</v>
      </c>
      <c r="V1009" s="253">
        <f t="shared" si="245"/>
        <v>135450</v>
      </c>
      <c r="W1009" s="253">
        <f t="shared" si="256"/>
        <v>535450</v>
      </c>
      <c r="X1009" s="253">
        <f t="shared" si="256"/>
        <v>535454</v>
      </c>
      <c r="Y1009" s="260">
        <v>50</v>
      </c>
      <c r="Z1009" s="257">
        <v>0</v>
      </c>
      <c r="AA1009" s="284">
        <v>0</v>
      </c>
    </row>
    <row r="1010" spans="1:31" s="852" customFormat="1" x14ac:dyDescent="0.45">
      <c r="A1010" s="835">
        <v>729</v>
      </c>
      <c r="B1010" s="835" t="s">
        <v>26</v>
      </c>
      <c r="C1010" s="835">
        <v>15051</v>
      </c>
      <c r="D1010" s="835">
        <v>42</v>
      </c>
      <c r="E1010" s="835">
        <v>1</v>
      </c>
      <c r="F1010" s="843">
        <v>38</v>
      </c>
      <c r="G1010" s="839">
        <v>1</v>
      </c>
      <c r="H1010" s="844">
        <v>17138</v>
      </c>
      <c r="I1010" s="835">
        <v>170</v>
      </c>
      <c r="J1010" s="845">
        <f t="shared" si="238"/>
        <v>2913460</v>
      </c>
      <c r="K1010" s="839">
        <v>1</v>
      </c>
      <c r="L1010" s="835"/>
      <c r="M1010" s="835"/>
      <c r="N1010" s="835" t="s">
        <v>1009</v>
      </c>
      <c r="O1010" s="835"/>
      <c r="P1010" s="846"/>
      <c r="Q1010" s="842"/>
      <c r="R1010" s="842"/>
      <c r="S1010" s="847"/>
      <c r="T1010" s="838"/>
      <c r="U1010" s="842"/>
      <c r="V1010" s="842"/>
      <c r="W1010" s="842">
        <v>2913460</v>
      </c>
      <c r="X1010" s="842">
        <v>2913460</v>
      </c>
      <c r="Y1010" s="835">
        <v>0</v>
      </c>
      <c r="Z1010" s="844">
        <v>2913460</v>
      </c>
      <c r="AA1010" s="848">
        <v>0.01</v>
      </c>
      <c r="AB1010" s="849"/>
      <c r="AC1010" s="850"/>
      <c r="AD1010" s="850"/>
      <c r="AE1010" s="851"/>
    </row>
    <row r="1011" spans="1:31" x14ac:dyDescent="0.45">
      <c r="A1011" s="260">
        <v>730</v>
      </c>
      <c r="B1011" s="260" t="s">
        <v>26</v>
      </c>
      <c r="C1011" s="260">
        <v>78434</v>
      </c>
      <c r="D1011" s="260">
        <v>1</v>
      </c>
      <c r="E1011" s="260">
        <v>0</v>
      </c>
      <c r="F1011" s="262">
        <v>0</v>
      </c>
      <c r="G1011" s="256">
        <v>1</v>
      </c>
      <c r="H1011" s="257">
        <v>400</v>
      </c>
      <c r="I1011" s="260">
        <v>170</v>
      </c>
      <c r="J1011" s="310">
        <f t="shared" si="238"/>
        <v>68000</v>
      </c>
      <c r="K1011" s="256">
        <v>1</v>
      </c>
      <c r="L1011" s="260"/>
      <c r="N1011" s="260" t="s">
        <v>1009</v>
      </c>
      <c r="W1011" s="253">
        <v>68000</v>
      </c>
      <c r="X1011" s="253">
        <v>68000</v>
      </c>
      <c r="Y1011" s="260">
        <v>50</v>
      </c>
      <c r="Z1011" s="257">
        <v>0</v>
      </c>
      <c r="AA1011" s="284">
        <v>0</v>
      </c>
    </row>
    <row r="1012" spans="1:31" x14ac:dyDescent="0.45">
      <c r="A1012" s="260">
        <v>731</v>
      </c>
      <c r="B1012" s="260" t="s">
        <v>26</v>
      </c>
      <c r="C1012" s="260">
        <v>54928</v>
      </c>
      <c r="D1012" s="260">
        <v>46</v>
      </c>
      <c r="E1012" s="260">
        <v>3</v>
      </c>
      <c r="F1012" s="262">
        <v>83</v>
      </c>
      <c r="G1012" s="256">
        <v>1</v>
      </c>
      <c r="H1012" s="257">
        <v>18783</v>
      </c>
      <c r="I1012" s="260">
        <v>170</v>
      </c>
      <c r="J1012" s="310">
        <f t="shared" si="238"/>
        <v>3193110</v>
      </c>
      <c r="K1012" s="256">
        <v>1</v>
      </c>
      <c r="L1012" s="260"/>
      <c r="N1012" s="260" t="s">
        <v>1009</v>
      </c>
      <c r="W1012" s="253">
        <v>3193110</v>
      </c>
      <c r="X1012" s="253">
        <v>3193110</v>
      </c>
      <c r="Y1012" s="260">
        <v>50</v>
      </c>
      <c r="Z1012" s="257">
        <v>0</v>
      </c>
      <c r="AA1012" s="284">
        <v>0</v>
      </c>
    </row>
    <row r="1013" spans="1:31" x14ac:dyDescent="0.45">
      <c r="A1013" s="260">
        <v>732</v>
      </c>
      <c r="B1013" s="260" t="s">
        <v>26</v>
      </c>
      <c r="C1013" s="260">
        <v>71618</v>
      </c>
      <c r="D1013" s="260">
        <v>0</v>
      </c>
      <c r="E1013" s="260">
        <v>2</v>
      </c>
      <c r="F1013" s="262">
        <v>90</v>
      </c>
      <c r="G1013" s="256">
        <v>1</v>
      </c>
      <c r="H1013" s="257">
        <v>290</v>
      </c>
      <c r="I1013" s="260">
        <v>1000</v>
      </c>
      <c r="J1013" s="310">
        <f t="shared" si="238"/>
        <v>290000</v>
      </c>
      <c r="K1013" s="256">
        <v>1</v>
      </c>
      <c r="L1013" s="260"/>
      <c r="N1013" s="260" t="s">
        <v>1009</v>
      </c>
      <c r="W1013" s="253">
        <v>290000</v>
      </c>
      <c r="X1013" s="253">
        <v>290000</v>
      </c>
      <c r="Y1013" s="260">
        <v>50</v>
      </c>
      <c r="Z1013" s="257">
        <v>0</v>
      </c>
      <c r="AA1013" s="284">
        <v>0</v>
      </c>
    </row>
    <row r="1014" spans="1:31" x14ac:dyDescent="0.45">
      <c r="A1014" s="260">
        <v>733</v>
      </c>
      <c r="B1014" s="260" t="s">
        <v>26</v>
      </c>
      <c r="C1014" s="260">
        <v>37182</v>
      </c>
      <c r="D1014" s="260">
        <v>6</v>
      </c>
      <c r="E1014" s="260">
        <v>2</v>
      </c>
      <c r="F1014" s="262">
        <v>68</v>
      </c>
      <c r="G1014" s="256">
        <v>1</v>
      </c>
      <c r="H1014" s="257">
        <v>2668</v>
      </c>
      <c r="I1014" s="260">
        <v>410</v>
      </c>
      <c r="J1014" s="310">
        <f t="shared" si="238"/>
        <v>1093880</v>
      </c>
      <c r="K1014" s="256">
        <v>1</v>
      </c>
      <c r="L1014" s="260"/>
      <c r="N1014" s="260" t="s">
        <v>1009</v>
      </c>
      <c r="W1014" s="253">
        <v>1093880</v>
      </c>
      <c r="X1014" s="253">
        <v>1093880</v>
      </c>
      <c r="Y1014" s="260">
        <v>50</v>
      </c>
      <c r="Z1014" s="257">
        <v>0</v>
      </c>
      <c r="AA1014" s="284">
        <v>0</v>
      </c>
    </row>
    <row r="1015" spans="1:31" x14ac:dyDescent="0.45">
      <c r="A1015" s="260">
        <v>734</v>
      </c>
      <c r="B1015" s="260" t="s">
        <v>26</v>
      </c>
      <c r="C1015" s="260">
        <v>71619</v>
      </c>
      <c r="D1015" s="260">
        <v>0</v>
      </c>
      <c r="E1015" s="260">
        <v>2</v>
      </c>
      <c r="F1015" s="262">
        <v>0</v>
      </c>
      <c r="G1015" s="256">
        <v>2</v>
      </c>
      <c r="H1015" s="257">
        <v>200</v>
      </c>
      <c r="I1015" s="260">
        <v>1000</v>
      </c>
      <c r="J1015" s="310">
        <f t="shared" si="238"/>
        <v>200000</v>
      </c>
      <c r="K1015" s="256">
        <v>1</v>
      </c>
      <c r="L1015" s="260" t="s">
        <v>903</v>
      </c>
      <c r="M1015" s="260" t="s">
        <v>875</v>
      </c>
      <c r="N1015" s="256" t="s">
        <v>1006</v>
      </c>
      <c r="O1015" s="260">
        <v>80</v>
      </c>
      <c r="P1015" s="264">
        <v>100</v>
      </c>
      <c r="Q1015" s="253">
        <v>6450</v>
      </c>
      <c r="R1015" s="253">
        <f t="shared" ref="R1015" si="258">O1015*Q1015</f>
        <v>516000</v>
      </c>
      <c r="S1015" s="258">
        <v>2</v>
      </c>
      <c r="T1015" s="259">
        <v>0.06</v>
      </c>
      <c r="U1015" s="253">
        <f t="shared" ref="U1015" si="259">R1015*T1015</f>
        <v>30960</v>
      </c>
      <c r="V1015" s="253">
        <f t="shared" si="245"/>
        <v>485040</v>
      </c>
      <c r="W1015" s="253">
        <f t="shared" ref="W1015:X1015" si="260">V1015+J1015</f>
        <v>685040</v>
      </c>
      <c r="X1015" s="253">
        <f t="shared" si="260"/>
        <v>685041</v>
      </c>
      <c r="Y1015" s="260">
        <v>50</v>
      </c>
      <c r="Z1015" s="257">
        <v>0</v>
      </c>
      <c r="AA1015" s="284">
        <v>0</v>
      </c>
    </row>
    <row r="1016" spans="1:31" x14ac:dyDescent="0.45">
      <c r="A1016" s="260">
        <v>735</v>
      </c>
      <c r="B1016" s="352" t="s">
        <v>26</v>
      </c>
      <c r="C1016" s="352">
        <v>34268</v>
      </c>
      <c r="D1016" s="352">
        <v>1</v>
      </c>
      <c r="E1016" s="352">
        <v>0</v>
      </c>
      <c r="F1016" s="356">
        <v>12</v>
      </c>
      <c r="G1016" s="281">
        <v>1</v>
      </c>
      <c r="H1016" s="273">
        <v>412</v>
      </c>
      <c r="I1016" s="260">
        <v>880</v>
      </c>
      <c r="J1016" s="310">
        <f t="shared" si="238"/>
        <v>362560</v>
      </c>
      <c r="K1016" s="256">
        <v>1</v>
      </c>
      <c r="L1016" s="352"/>
      <c r="M1016" s="352"/>
      <c r="N1016" s="352" t="s">
        <v>1009</v>
      </c>
      <c r="O1016" s="352"/>
      <c r="W1016" s="253">
        <v>362560</v>
      </c>
      <c r="X1016" s="253">
        <v>362560</v>
      </c>
      <c r="Y1016" s="260">
        <v>50</v>
      </c>
      <c r="Z1016" s="257">
        <v>0</v>
      </c>
      <c r="AA1016" s="284">
        <v>0</v>
      </c>
    </row>
    <row r="1017" spans="1:31" x14ac:dyDescent="0.45">
      <c r="A1017" s="260">
        <v>736</v>
      </c>
      <c r="B1017" s="352" t="s">
        <v>26</v>
      </c>
      <c r="C1017" s="352">
        <v>36389</v>
      </c>
      <c r="D1017" s="352">
        <v>0</v>
      </c>
      <c r="E1017" s="352">
        <v>3</v>
      </c>
      <c r="F1017" s="356">
        <v>74</v>
      </c>
      <c r="G1017" s="281">
        <v>1</v>
      </c>
      <c r="H1017" s="273">
        <v>374</v>
      </c>
      <c r="I1017" s="260">
        <v>880</v>
      </c>
      <c r="J1017" s="310">
        <f t="shared" ref="J1017:J1081" si="261">H1017*I1017</f>
        <v>329120</v>
      </c>
      <c r="K1017" s="256">
        <v>1</v>
      </c>
      <c r="L1017" s="352"/>
      <c r="M1017" s="352"/>
      <c r="N1017" s="352" t="s">
        <v>1009</v>
      </c>
      <c r="O1017" s="352"/>
      <c r="W1017" s="253">
        <v>329120</v>
      </c>
      <c r="X1017" s="253">
        <v>329120</v>
      </c>
      <c r="Y1017" s="260">
        <v>50</v>
      </c>
      <c r="Z1017" s="257">
        <v>0</v>
      </c>
      <c r="AA1017" s="284">
        <v>0</v>
      </c>
    </row>
    <row r="1018" spans="1:31" x14ac:dyDescent="0.45">
      <c r="A1018" s="260">
        <v>737</v>
      </c>
      <c r="B1018" s="260" t="s">
        <v>26</v>
      </c>
      <c r="C1018" s="260">
        <v>75823</v>
      </c>
      <c r="D1018" s="260">
        <v>0</v>
      </c>
      <c r="E1018" s="260">
        <v>1</v>
      </c>
      <c r="F1018" s="262">
        <v>34</v>
      </c>
      <c r="G1018" s="281">
        <v>1</v>
      </c>
      <c r="H1018" s="257">
        <v>134</v>
      </c>
      <c r="I1018" s="260">
        <v>130</v>
      </c>
      <c r="J1018" s="310">
        <f t="shared" si="261"/>
        <v>17420</v>
      </c>
      <c r="K1018" s="256">
        <v>1</v>
      </c>
      <c r="L1018" s="260"/>
      <c r="N1018" s="352" t="s">
        <v>1009</v>
      </c>
      <c r="W1018" s="253">
        <v>17420</v>
      </c>
      <c r="X1018" s="253">
        <v>17420</v>
      </c>
      <c r="Y1018" s="260">
        <v>50</v>
      </c>
      <c r="Z1018" s="257">
        <v>0</v>
      </c>
      <c r="AA1018" s="284">
        <v>0</v>
      </c>
    </row>
    <row r="1019" spans="1:31" x14ac:dyDescent="0.45">
      <c r="A1019" s="260">
        <v>738</v>
      </c>
      <c r="B1019" s="260" t="s">
        <v>26</v>
      </c>
      <c r="C1019" s="260">
        <v>26434</v>
      </c>
      <c r="D1019" s="260">
        <v>0</v>
      </c>
      <c r="E1019" s="260">
        <v>0</v>
      </c>
      <c r="F1019" s="262">
        <v>88</v>
      </c>
      <c r="G1019" s="256">
        <v>2</v>
      </c>
      <c r="H1019" s="257">
        <v>88</v>
      </c>
      <c r="I1019" s="260">
        <v>1000</v>
      </c>
      <c r="J1019" s="310">
        <f t="shared" si="261"/>
        <v>88000</v>
      </c>
      <c r="K1019" s="256">
        <v>1</v>
      </c>
      <c r="L1019" s="260" t="s">
        <v>903</v>
      </c>
      <c r="M1019" s="260" t="s">
        <v>888</v>
      </c>
      <c r="N1019" s="256" t="s">
        <v>1006</v>
      </c>
      <c r="O1019" s="260">
        <v>352</v>
      </c>
      <c r="P1019" s="264">
        <v>100</v>
      </c>
      <c r="Q1019" s="253">
        <v>6450</v>
      </c>
      <c r="R1019" s="253">
        <f t="shared" ref="R1019:R1026" si="262">O1019*Q1019</f>
        <v>2270400</v>
      </c>
      <c r="S1019" s="258">
        <v>15</v>
      </c>
      <c r="T1019" s="259">
        <v>0.3</v>
      </c>
      <c r="U1019" s="253">
        <f t="shared" ref="U1019:U1029" si="263">R1019*T1019</f>
        <v>681120</v>
      </c>
      <c r="V1019" s="253">
        <f t="shared" si="245"/>
        <v>1589280</v>
      </c>
      <c r="W1019" s="253">
        <f t="shared" ref="W1019:X1024" si="264">V1019+J1019</f>
        <v>1677280</v>
      </c>
      <c r="X1019" s="253">
        <f t="shared" si="264"/>
        <v>1677281</v>
      </c>
      <c r="Y1019" s="260">
        <v>50</v>
      </c>
      <c r="Z1019" s="257">
        <v>0</v>
      </c>
      <c r="AA1019" s="284">
        <v>0</v>
      </c>
    </row>
    <row r="1020" spans="1:31" x14ac:dyDescent="0.45">
      <c r="A1020" s="260">
        <v>739</v>
      </c>
      <c r="B1020" s="260" t="s">
        <v>26</v>
      </c>
      <c r="C1020" s="260">
        <v>40607</v>
      </c>
      <c r="D1020" s="260">
        <v>1</v>
      </c>
      <c r="E1020" s="260">
        <v>0</v>
      </c>
      <c r="F1020" s="262">
        <v>25</v>
      </c>
      <c r="G1020" s="256">
        <v>2</v>
      </c>
      <c r="H1020" s="279">
        <v>425</v>
      </c>
      <c r="I1020" s="260">
        <v>130</v>
      </c>
      <c r="J1020" s="310">
        <f t="shared" si="261"/>
        <v>55250</v>
      </c>
      <c r="K1020" s="256">
        <v>1</v>
      </c>
      <c r="L1020" s="260" t="s">
        <v>940</v>
      </c>
      <c r="M1020" s="260" t="s">
        <v>872</v>
      </c>
      <c r="N1020" s="256" t="s">
        <v>1006</v>
      </c>
      <c r="O1020" s="260">
        <v>112</v>
      </c>
      <c r="P1020" s="264">
        <v>100</v>
      </c>
      <c r="Q1020" s="253">
        <v>6450</v>
      </c>
      <c r="R1020" s="253">
        <f t="shared" si="262"/>
        <v>722400</v>
      </c>
      <c r="S1020" s="258">
        <v>10</v>
      </c>
      <c r="T1020" s="259">
        <v>0.1</v>
      </c>
      <c r="U1020" s="253">
        <f t="shared" si="263"/>
        <v>72240</v>
      </c>
      <c r="V1020" s="253">
        <f t="shared" si="245"/>
        <v>650160</v>
      </c>
      <c r="W1020" s="253">
        <f t="shared" si="264"/>
        <v>705410</v>
      </c>
      <c r="X1020" s="253">
        <f t="shared" si="264"/>
        <v>705411</v>
      </c>
      <c r="Y1020" s="260">
        <v>50</v>
      </c>
      <c r="Z1020" s="257">
        <v>0</v>
      </c>
      <c r="AA1020" s="284">
        <v>0</v>
      </c>
    </row>
    <row r="1021" spans="1:31" x14ac:dyDescent="0.45">
      <c r="A1021" s="260"/>
      <c r="D1021" s="260"/>
      <c r="E1021" s="260"/>
      <c r="F1021" s="262"/>
      <c r="G1021" s="256">
        <v>2</v>
      </c>
      <c r="H1021" s="280"/>
      <c r="J1021" s="310">
        <v>55250</v>
      </c>
      <c r="K1021" s="256">
        <v>2</v>
      </c>
      <c r="L1021" s="260" t="s">
        <v>940</v>
      </c>
      <c r="M1021" s="260" t="s">
        <v>872</v>
      </c>
      <c r="N1021" s="256" t="s">
        <v>1006</v>
      </c>
      <c r="O1021" s="260">
        <v>304</v>
      </c>
      <c r="P1021" s="264">
        <v>100</v>
      </c>
      <c r="Q1021" s="253">
        <v>6450</v>
      </c>
      <c r="R1021" s="253">
        <f t="shared" si="262"/>
        <v>1960800</v>
      </c>
      <c r="S1021" s="258">
        <v>10</v>
      </c>
      <c r="T1021" s="259">
        <v>0.1</v>
      </c>
      <c r="U1021" s="253">
        <f t="shared" si="263"/>
        <v>196080</v>
      </c>
      <c r="V1021" s="253">
        <f t="shared" si="245"/>
        <v>1764720</v>
      </c>
      <c r="W1021" s="253">
        <f t="shared" si="264"/>
        <v>1819970</v>
      </c>
      <c r="X1021" s="253">
        <f t="shared" si="264"/>
        <v>1819972</v>
      </c>
      <c r="Y1021" s="260">
        <v>10</v>
      </c>
      <c r="Z1021" s="257">
        <v>0</v>
      </c>
      <c r="AA1021" s="284">
        <v>0</v>
      </c>
    </row>
    <row r="1022" spans="1:31" x14ac:dyDescent="0.45">
      <c r="A1022" s="260"/>
      <c r="D1022" s="260"/>
      <c r="E1022" s="260"/>
      <c r="F1022" s="262"/>
      <c r="G1022" s="256">
        <v>2</v>
      </c>
      <c r="H1022" s="280"/>
      <c r="J1022" s="310">
        <v>55250</v>
      </c>
      <c r="K1022" s="256">
        <v>3</v>
      </c>
      <c r="L1022" s="260" t="s">
        <v>940</v>
      </c>
      <c r="M1022" s="260" t="s">
        <v>872</v>
      </c>
      <c r="N1022" s="256" t="s">
        <v>1006</v>
      </c>
      <c r="O1022" s="260">
        <v>100</v>
      </c>
      <c r="P1022" s="264">
        <v>100</v>
      </c>
      <c r="Q1022" s="253">
        <v>6450</v>
      </c>
      <c r="R1022" s="253">
        <f t="shared" si="262"/>
        <v>645000</v>
      </c>
      <c r="S1022" s="258">
        <v>10</v>
      </c>
      <c r="T1022" s="259">
        <v>0.1</v>
      </c>
      <c r="U1022" s="253">
        <f t="shared" si="263"/>
        <v>64500</v>
      </c>
      <c r="V1022" s="253">
        <f t="shared" si="245"/>
        <v>580500</v>
      </c>
      <c r="W1022" s="253">
        <f t="shared" si="264"/>
        <v>635750</v>
      </c>
      <c r="X1022" s="253">
        <f t="shared" si="264"/>
        <v>635753</v>
      </c>
      <c r="Y1022" s="260">
        <v>10</v>
      </c>
      <c r="Z1022" s="257">
        <v>0</v>
      </c>
      <c r="AA1022" s="284">
        <v>0</v>
      </c>
    </row>
    <row r="1023" spans="1:31" x14ac:dyDescent="0.45">
      <c r="A1023" s="260"/>
      <c r="D1023" s="260"/>
      <c r="E1023" s="260"/>
      <c r="F1023" s="262"/>
      <c r="G1023" s="256">
        <v>2</v>
      </c>
      <c r="H1023" s="282"/>
      <c r="J1023" s="310">
        <v>55250</v>
      </c>
      <c r="K1023" s="256">
        <v>4</v>
      </c>
      <c r="L1023" s="260" t="s">
        <v>940</v>
      </c>
      <c r="M1023" s="260" t="s">
        <v>872</v>
      </c>
      <c r="N1023" s="256" t="s">
        <v>1006</v>
      </c>
      <c r="O1023" s="260">
        <v>99</v>
      </c>
      <c r="P1023" s="264">
        <v>100</v>
      </c>
      <c r="Q1023" s="253">
        <v>6450</v>
      </c>
      <c r="R1023" s="253">
        <f t="shared" si="262"/>
        <v>638550</v>
      </c>
      <c r="S1023" s="258">
        <v>10</v>
      </c>
      <c r="T1023" s="259">
        <v>0.1</v>
      </c>
      <c r="U1023" s="253">
        <f t="shared" si="263"/>
        <v>63855</v>
      </c>
      <c r="V1023" s="253">
        <f t="shared" si="245"/>
        <v>574695</v>
      </c>
      <c r="W1023" s="253">
        <f t="shared" si="264"/>
        <v>629945</v>
      </c>
      <c r="X1023" s="253">
        <f t="shared" si="264"/>
        <v>629949</v>
      </c>
      <c r="Y1023" s="260">
        <v>10</v>
      </c>
      <c r="Z1023" s="257">
        <v>0</v>
      </c>
      <c r="AA1023" s="284">
        <v>0</v>
      </c>
    </row>
    <row r="1024" spans="1:31" x14ac:dyDescent="0.45">
      <c r="A1024" s="260">
        <v>740</v>
      </c>
      <c r="B1024" s="260" t="s">
        <v>26</v>
      </c>
      <c r="C1024" s="260">
        <v>26433</v>
      </c>
      <c r="D1024" s="260">
        <v>0</v>
      </c>
      <c r="E1024" s="260">
        <v>0</v>
      </c>
      <c r="F1024" s="262">
        <v>46</v>
      </c>
      <c r="G1024" s="256">
        <v>2</v>
      </c>
      <c r="H1024" s="257">
        <v>46</v>
      </c>
      <c r="I1024" s="260">
        <v>1000</v>
      </c>
      <c r="J1024" s="310">
        <f t="shared" si="261"/>
        <v>46000</v>
      </c>
      <c r="K1024" s="256">
        <v>1</v>
      </c>
      <c r="L1024" s="260" t="s">
        <v>903</v>
      </c>
      <c r="M1024" s="260" t="s">
        <v>872</v>
      </c>
      <c r="N1024" s="256" t="s">
        <v>1006</v>
      </c>
      <c r="O1024" s="260">
        <v>46</v>
      </c>
      <c r="P1024" s="264">
        <v>100</v>
      </c>
      <c r="Q1024" s="253">
        <v>6450</v>
      </c>
      <c r="R1024" s="253">
        <f t="shared" si="262"/>
        <v>296700</v>
      </c>
      <c r="S1024" s="258">
        <v>49</v>
      </c>
      <c r="T1024" s="259">
        <v>0.76</v>
      </c>
      <c r="U1024" s="253">
        <f t="shared" si="263"/>
        <v>225492</v>
      </c>
      <c r="V1024" s="253">
        <f t="shared" si="245"/>
        <v>71208</v>
      </c>
      <c r="W1024" s="253">
        <f t="shared" si="264"/>
        <v>117208</v>
      </c>
      <c r="X1024" s="253">
        <f t="shared" si="264"/>
        <v>117209</v>
      </c>
      <c r="Y1024" s="260">
        <v>50</v>
      </c>
      <c r="Z1024" s="257">
        <v>0</v>
      </c>
      <c r="AA1024" s="284">
        <v>0</v>
      </c>
    </row>
    <row r="1025" spans="1:16384" x14ac:dyDescent="0.45">
      <c r="A1025" s="260">
        <v>741</v>
      </c>
      <c r="B1025" s="352" t="s">
        <v>26</v>
      </c>
      <c r="C1025" s="352">
        <v>36388</v>
      </c>
      <c r="D1025" s="352">
        <v>0</v>
      </c>
      <c r="E1025" s="352">
        <v>3</v>
      </c>
      <c r="F1025" s="356">
        <v>67</v>
      </c>
      <c r="G1025" s="256">
        <v>1</v>
      </c>
      <c r="H1025" s="273">
        <v>367</v>
      </c>
      <c r="I1025" s="260">
        <v>880</v>
      </c>
      <c r="J1025" s="310">
        <f t="shared" si="261"/>
        <v>322960</v>
      </c>
      <c r="K1025" s="256">
        <v>1</v>
      </c>
      <c r="L1025" s="352"/>
      <c r="M1025" s="352"/>
      <c r="N1025" s="352" t="s">
        <v>1009</v>
      </c>
      <c r="O1025" s="352"/>
      <c r="W1025" s="253">
        <v>322960</v>
      </c>
      <c r="X1025" s="253">
        <v>322960</v>
      </c>
      <c r="Y1025" s="260">
        <v>50</v>
      </c>
      <c r="Z1025" s="257">
        <v>0</v>
      </c>
      <c r="AA1025" s="284">
        <v>0</v>
      </c>
    </row>
    <row r="1026" spans="1:16384" x14ac:dyDescent="0.45">
      <c r="A1026" s="260">
        <v>742</v>
      </c>
      <c r="B1026" s="260" t="s">
        <v>26</v>
      </c>
      <c r="C1026" s="260">
        <v>75822</v>
      </c>
      <c r="D1026" s="260">
        <v>0</v>
      </c>
      <c r="E1026" s="260">
        <v>1</v>
      </c>
      <c r="F1026" s="262">
        <v>0</v>
      </c>
      <c r="G1026" s="256">
        <v>2</v>
      </c>
      <c r="H1026" s="257">
        <v>100</v>
      </c>
      <c r="I1026" s="260">
        <v>230</v>
      </c>
      <c r="J1026" s="310">
        <f t="shared" si="261"/>
        <v>23000</v>
      </c>
      <c r="K1026" s="256">
        <v>1</v>
      </c>
      <c r="L1026" s="260" t="s">
        <v>903</v>
      </c>
      <c r="M1026" s="260" t="s">
        <v>872</v>
      </c>
      <c r="N1026" s="256" t="s">
        <v>1006</v>
      </c>
      <c r="O1026" s="260">
        <v>154</v>
      </c>
      <c r="P1026" s="264">
        <v>100</v>
      </c>
      <c r="Q1026" s="253">
        <v>6450</v>
      </c>
      <c r="R1026" s="253">
        <f t="shared" si="262"/>
        <v>993300</v>
      </c>
      <c r="S1026" s="258">
        <v>15</v>
      </c>
      <c r="T1026" s="259">
        <v>0.2</v>
      </c>
      <c r="U1026" s="253">
        <f t="shared" si="263"/>
        <v>198660</v>
      </c>
      <c r="V1026" s="253">
        <f t="shared" si="245"/>
        <v>794640</v>
      </c>
      <c r="W1026" s="253">
        <f t="shared" ref="W1026:X1026" si="265">V1026+J1026</f>
        <v>817640</v>
      </c>
      <c r="X1026" s="253">
        <f t="shared" si="265"/>
        <v>817641</v>
      </c>
      <c r="Y1026" s="260">
        <v>50</v>
      </c>
      <c r="Z1026" s="257">
        <v>0</v>
      </c>
      <c r="AA1026" s="284">
        <v>0</v>
      </c>
    </row>
    <row r="1027" spans="1:16384" x14ac:dyDescent="0.45">
      <c r="A1027" s="260">
        <v>743</v>
      </c>
      <c r="B1027" s="352" t="s">
        <v>26</v>
      </c>
      <c r="C1027" s="352">
        <v>36387</v>
      </c>
      <c r="D1027" s="352">
        <v>0</v>
      </c>
      <c r="E1027" s="352">
        <v>3</v>
      </c>
      <c r="F1027" s="356">
        <v>60</v>
      </c>
      <c r="G1027" s="256">
        <v>1</v>
      </c>
      <c r="H1027" s="273">
        <v>360</v>
      </c>
      <c r="I1027" s="260">
        <v>880</v>
      </c>
      <c r="J1027" s="310">
        <f t="shared" si="261"/>
        <v>316800</v>
      </c>
      <c r="K1027" s="256">
        <v>1</v>
      </c>
      <c r="L1027" s="352"/>
      <c r="M1027" s="352"/>
      <c r="N1027" s="352" t="s">
        <v>1009</v>
      </c>
      <c r="O1027" s="352"/>
      <c r="W1027" s="253">
        <v>316800</v>
      </c>
      <c r="X1027" s="253">
        <v>316800</v>
      </c>
      <c r="Y1027" s="260">
        <v>50</v>
      </c>
      <c r="Z1027" s="257">
        <v>0</v>
      </c>
      <c r="AA1027" s="284">
        <v>0</v>
      </c>
    </row>
    <row r="1028" spans="1:16384" x14ac:dyDescent="0.45">
      <c r="A1028" s="260">
        <v>744</v>
      </c>
      <c r="B1028" s="260" t="s">
        <v>26</v>
      </c>
      <c r="C1028" s="260">
        <v>59921</v>
      </c>
      <c r="D1028" s="260">
        <v>0</v>
      </c>
      <c r="E1028" s="260">
        <v>1</v>
      </c>
      <c r="F1028" s="262">
        <v>0</v>
      </c>
      <c r="G1028" s="256">
        <v>1</v>
      </c>
      <c r="H1028" s="257">
        <v>100</v>
      </c>
      <c r="I1028" s="260">
        <v>260</v>
      </c>
      <c r="J1028" s="310">
        <f t="shared" si="261"/>
        <v>26000</v>
      </c>
      <c r="K1028" s="256">
        <v>1</v>
      </c>
      <c r="L1028" s="260"/>
      <c r="N1028" s="352" t="s">
        <v>1009</v>
      </c>
      <c r="W1028" s="253">
        <v>26000</v>
      </c>
      <c r="X1028" s="253">
        <v>26000</v>
      </c>
      <c r="Y1028" s="260">
        <v>50</v>
      </c>
      <c r="Z1028" s="257">
        <v>0</v>
      </c>
      <c r="AA1028" s="284">
        <v>0</v>
      </c>
    </row>
    <row r="1029" spans="1:16384" x14ac:dyDescent="0.45">
      <c r="A1029" s="260">
        <v>745</v>
      </c>
      <c r="B1029" s="260" t="s">
        <v>26</v>
      </c>
      <c r="C1029" s="260">
        <v>36386</v>
      </c>
      <c r="D1029" s="260">
        <v>1</v>
      </c>
      <c r="E1029" s="260">
        <v>1</v>
      </c>
      <c r="F1029" s="262">
        <v>88</v>
      </c>
      <c r="G1029" s="256">
        <v>2</v>
      </c>
      <c r="H1029" s="257">
        <v>588</v>
      </c>
      <c r="I1029" s="260">
        <v>880</v>
      </c>
      <c r="J1029" s="310">
        <f t="shared" si="261"/>
        <v>517440</v>
      </c>
      <c r="K1029" s="256">
        <v>1</v>
      </c>
      <c r="L1029" s="260" t="s">
        <v>903</v>
      </c>
      <c r="M1029" s="267" t="s">
        <v>872</v>
      </c>
      <c r="N1029" s="256" t="s">
        <v>1006</v>
      </c>
      <c r="O1029" s="260">
        <v>130</v>
      </c>
      <c r="P1029" s="264">
        <v>100</v>
      </c>
      <c r="Q1029" s="253">
        <v>6450</v>
      </c>
      <c r="R1029" s="253">
        <f t="shared" ref="R1029" si="266">O1029*Q1029</f>
        <v>838500</v>
      </c>
      <c r="S1029" s="258">
        <v>23</v>
      </c>
      <c r="T1029" s="259">
        <v>0.36</v>
      </c>
      <c r="U1029" s="253">
        <f t="shared" si="263"/>
        <v>301860</v>
      </c>
      <c r="V1029" s="253">
        <f t="shared" si="245"/>
        <v>536640</v>
      </c>
      <c r="W1029" s="253">
        <f t="shared" ref="W1029:X1029" si="267">V1029+J1029</f>
        <v>1054080</v>
      </c>
      <c r="X1029" s="253">
        <f t="shared" si="267"/>
        <v>1054081</v>
      </c>
      <c r="Y1029" s="260">
        <v>50</v>
      </c>
      <c r="Z1029" s="257">
        <v>0</v>
      </c>
      <c r="AA1029" s="284">
        <v>0</v>
      </c>
    </row>
    <row r="1030" spans="1:16384" x14ac:dyDescent="0.45">
      <c r="A1030" s="260">
        <v>746</v>
      </c>
      <c r="B1030" s="260" t="s">
        <v>26</v>
      </c>
      <c r="C1030" s="260">
        <v>40609</v>
      </c>
      <c r="D1030" s="260">
        <v>0</v>
      </c>
      <c r="E1030" s="260">
        <v>2</v>
      </c>
      <c r="F1030" s="262">
        <v>52</v>
      </c>
      <c r="G1030" s="256">
        <v>1</v>
      </c>
      <c r="H1030" s="257">
        <v>252</v>
      </c>
      <c r="I1030" s="260">
        <v>130</v>
      </c>
      <c r="J1030" s="310">
        <f t="shared" si="261"/>
        <v>32760</v>
      </c>
      <c r="K1030" s="256">
        <v>1</v>
      </c>
      <c r="L1030" s="260"/>
      <c r="N1030" s="260" t="s">
        <v>1009</v>
      </c>
      <c r="W1030" s="253">
        <v>32760</v>
      </c>
      <c r="X1030" s="253">
        <v>32760</v>
      </c>
      <c r="Y1030" s="260">
        <v>50</v>
      </c>
      <c r="Z1030" s="257">
        <v>0</v>
      </c>
      <c r="AA1030" s="284">
        <v>0</v>
      </c>
    </row>
    <row r="1031" spans="1:16384" x14ac:dyDescent="0.45">
      <c r="A1031" s="260">
        <v>747</v>
      </c>
      <c r="B1031" s="260" t="s">
        <v>26</v>
      </c>
      <c r="C1031" s="260">
        <v>26260</v>
      </c>
      <c r="D1031" s="260">
        <v>17</v>
      </c>
      <c r="E1031" s="260">
        <v>0</v>
      </c>
      <c r="F1031" s="262">
        <v>41</v>
      </c>
      <c r="G1031" s="256">
        <v>1</v>
      </c>
      <c r="H1031" s="257">
        <v>6841</v>
      </c>
      <c r="I1031" s="260">
        <v>170</v>
      </c>
      <c r="J1031" s="310">
        <f t="shared" si="261"/>
        <v>1162970</v>
      </c>
      <c r="K1031" s="256">
        <v>1</v>
      </c>
      <c r="L1031" s="260"/>
      <c r="N1031" s="260" t="s">
        <v>1009</v>
      </c>
      <c r="W1031" s="253">
        <v>1162970</v>
      </c>
      <c r="X1031" s="253">
        <v>1162970</v>
      </c>
      <c r="Y1031" s="260">
        <v>50</v>
      </c>
      <c r="Z1031" s="257">
        <v>0</v>
      </c>
      <c r="AA1031" s="284">
        <v>0</v>
      </c>
    </row>
    <row r="1032" spans="1:16384" x14ac:dyDescent="0.45">
      <c r="A1032" s="260">
        <v>748</v>
      </c>
      <c r="B1032" s="260" t="s">
        <v>26</v>
      </c>
      <c r="C1032" s="260">
        <v>74787</v>
      </c>
      <c r="D1032" s="260">
        <v>2</v>
      </c>
      <c r="E1032" s="260">
        <v>1</v>
      </c>
      <c r="F1032" s="262">
        <v>16</v>
      </c>
      <c r="G1032" s="256">
        <v>1</v>
      </c>
      <c r="H1032" s="257">
        <v>916</v>
      </c>
      <c r="I1032" s="260">
        <v>170</v>
      </c>
      <c r="J1032" s="310">
        <f t="shared" si="261"/>
        <v>155720</v>
      </c>
      <c r="K1032" s="256">
        <v>1</v>
      </c>
      <c r="L1032" s="260"/>
      <c r="N1032" s="260" t="s">
        <v>1009</v>
      </c>
      <c r="W1032" s="253">
        <v>155720</v>
      </c>
      <c r="X1032" s="253">
        <v>155720</v>
      </c>
      <c r="Y1032" s="260">
        <v>50</v>
      </c>
      <c r="Z1032" s="257">
        <v>0</v>
      </c>
      <c r="AA1032" s="284">
        <v>0</v>
      </c>
    </row>
    <row r="1033" spans="1:16384" x14ac:dyDescent="0.45">
      <c r="A1033" s="260">
        <v>749</v>
      </c>
      <c r="B1033" s="260" t="s">
        <v>26</v>
      </c>
      <c r="C1033" s="260">
        <v>13938</v>
      </c>
      <c r="D1033" s="260">
        <v>5</v>
      </c>
      <c r="E1033" s="260">
        <v>3</v>
      </c>
      <c r="F1033" s="262">
        <v>81</v>
      </c>
      <c r="G1033" s="256">
        <v>1</v>
      </c>
      <c r="H1033" s="257">
        <v>2381</v>
      </c>
      <c r="I1033" s="260">
        <v>230</v>
      </c>
      <c r="J1033" s="310">
        <f t="shared" si="261"/>
        <v>547630</v>
      </c>
      <c r="K1033" s="256">
        <v>1</v>
      </c>
      <c r="L1033" s="260"/>
      <c r="N1033" s="260"/>
      <c r="W1033" s="253">
        <v>547630</v>
      </c>
      <c r="X1033" s="253">
        <v>547630</v>
      </c>
      <c r="Y1033" s="260">
        <v>50</v>
      </c>
      <c r="Z1033" s="257">
        <v>0</v>
      </c>
      <c r="AA1033" s="284">
        <v>0</v>
      </c>
    </row>
    <row r="1034" spans="1:16384" x14ac:dyDescent="0.45">
      <c r="A1034" s="260">
        <v>750</v>
      </c>
      <c r="B1034" s="260" t="s">
        <v>26</v>
      </c>
      <c r="C1034" s="312">
        <v>74786</v>
      </c>
      <c r="D1034" s="260">
        <v>5</v>
      </c>
      <c r="E1034" s="260">
        <v>2</v>
      </c>
      <c r="F1034" s="262">
        <v>26</v>
      </c>
      <c r="H1034" s="1034">
        <v>2226</v>
      </c>
      <c r="I1034" s="260">
        <v>200</v>
      </c>
      <c r="J1034" s="310">
        <f t="shared" si="261"/>
        <v>445200</v>
      </c>
      <c r="K1034" s="256">
        <v>1</v>
      </c>
      <c r="L1034" s="260" t="s">
        <v>903</v>
      </c>
      <c r="M1034" s="260" t="s">
        <v>872</v>
      </c>
      <c r="N1034" s="256" t="s">
        <v>1006</v>
      </c>
      <c r="O1034" s="260">
        <v>187</v>
      </c>
      <c r="P1034" s="264">
        <v>100</v>
      </c>
      <c r="Q1034" s="253">
        <v>6450</v>
      </c>
      <c r="R1034" s="253">
        <f t="shared" ref="R1034:R1036" si="268">O1034*Q1034</f>
        <v>1206150</v>
      </c>
      <c r="S1034" s="258">
        <v>4</v>
      </c>
      <c r="T1034" s="259">
        <v>0.04</v>
      </c>
      <c r="U1034" s="253">
        <f t="shared" ref="U1034:U1036" si="269">R1034*T1034</f>
        <v>48246</v>
      </c>
      <c r="V1034" s="253">
        <f t="shared" si="245"/>
        <v>1157904</v>
      </c>
      <c r="W1034" s="253">
        <f t="shared" ref="W1034:W1036" si="270">V1034+J1034</f>
        <v>1603104</v>
      </c>
      <c r="X1034" s="253">
        <f t="shared" ref="X1034:X1036" si="271">J1034*P1034%+V1034</f>
        <v>1603104</v>
      </c>
      <c r="Y1034" s="260">
        <v>10</v>
      </c>
      <c r="Z1034" s="257">
        <v>0</v>
      </c>
      <c r="AA1034" s="284">
        <v>0</v>
      </c>
    </row>
    <row r="1035" spans="1:16384" ht="36.75" customHeight="1" x14ac:dyDescent="0.45">
      <c r="A1035" s="260"/>
      <c r="D1035" s="260"/>
      <c r="E1035" s="260"/>
      <c r="F1035" s="262"/>
      <c r="H1035" s="1036"/>
      <c r="J1035" s="310">
        <f t="shared" si="261"/>
        <v>0</v>
      </c>
      <c r="K1035" s="256">
        <v>2</v>
      </c>
      <c r="L1035" s="267" t="s">
        <v>941</v>
      </c>
      <c r="M1035" s="260" t="s">
        <v>872</v>
      </c>
      <c r="N1035" s="260" t="s">
        <v>1034</v>
      </c>
      <c r="O1035" s="260">
        <v>252</v>
      </c>
      <c r="P1035" s="264">
        <v>100</v>
      </c>
      <c r="Q1035" s="253">
        <v>6450</v>
      </c>
      <c r="R1035" s="253">
        <f t="shared" si="268"/>
        <v>1625400</v>
      </c>
      <c r="S1035" s="258">
        <v>4</v>
      </c>
      <c r="T1035" s="259">
        <v>0.04</v>
      </c>
      <c r="U1035" s="253">
        <f t="shared" si="269"/>
        <v>65016</v>
      </c>
      <c r="V1035" s="253">
        <f t="shared" ref="V1035:V1086" si="272">R1035-U1035</f>
        <v>1560384</v>
      </c>
      <c r="W1035" s="253">
        <f t="shared" si="270"/>
        <v>1560384</v>
      </c>
      <c r="X1035" s="253">
        <f t="shared" si="271"/>
        <v>1560384</v>
      </c>
      <c r="Y1035" s="260">
        <v>0</v>
      </c>
      <c r="Z1035" s="253">
        <v>1560384</v>
      </c>
      <c r="AA1035" s="284">
        <v>0.3</v>
      </c>
      <c r="AD1035" s="248"/>
    </row>
    <row r="1036" spans="1:16384" x14ac:dyDescent="0.45">
      <c r="A1036" s="260"/>
      <c r="D1036" s="260"/>
      <c r="E1036" s="260"/>
      <c r="F1036" s="262"/>
      <c r="H1036" s="1035"/>
      <c r="J1036" s="310">
        <f t="shared" si="261"/>
        <v>0</v>
      </c>
      <c r="K1036" s="256">
        <v>3</v>
      </c>
      <c r="L1036" s="267" t="s">
        <v>942</v>
      </c>
      <c r="M1036" s="260" t="s">
        <v>872</v>
      </c>
      <c r="N1036" s="256" t="s">
        <v>1006</v>
      </c>
      <c r="O1036" s="260">
        <v>16</v>
      </c>
      <c r="P1036" s="264">
        <v>100</v>
      </c>
      <c r="Q1036" s="253">
        <v>5900</v>
      </c>
      <c r="R1036" s="253">
        <f t="shared" si="268"/>
        <v>94400</v>
      </c>
      <c r="S1036" s="258">
        <v>4</v>
      </c>
      <c r="T1036" s="259">
        <v>0.04</v>
      </c>
      <c r="U1036" s="253">
        <f t="shared" si="269"/>
        <v>3776</v>
      </c>
      <c r="V1036" s="253">
        <f t="shared" si="272"/>
        <v>90624</v>
      </c>
      <c r="W1036" s="253">
        <f t="shared" si="270"/>
        <v>90624</v>
      </c>
      <c r="X1036" s="253">
        <f t="shared" si="271"/>
        <v>90624</v>
      </c>
      <c r="Y1036" s="260">
        <v>0</v>
      </c>
      <c r="Z1036" s="253">
        <v>90624</v>
      </c>
      <c r="AA1036" s="284">
        <v>0.3</v>
      </c>
      <c r="AD1036" s="248"/>
    </row>
    <row r="1037" spans="1:16384" x14ac:dyDescent="0.45">
      <c r="A1037" s="260">
        <v>751</v>
      </c>
      <c r="B1037" s="260" t="s">
        <v>26</v>
      </c>
      <c r="C1037" s="260">
        <v>31612</v>
      </c>
      <c r="D1037" s="260">
        <v>18</v>
      </c>
      <c r="E1037" s="260">
        <v>2</v>
      </c>
      <c r="F1037" s="262">
        <v>57</v>
      </c>
      <c r="G1037" s="256">
        <v>1</v>
      </c>
      <c r="H1037" s="257">
        <v>7457</v>
      </c>
      <c r="I1037" s="260">
        <v>170</v>
      </c>
      <c r="J1037" s="310">
        <f t="shared" si="261"/>
        <v>1267690</v>
      </c>
      <c r="K1037" s="256">
        <v>1</v>
      </c>
      <c r="L1037" s="260"/>
      <c r="N1037" s="260" t="s">
        <v>1009</v>
      </c>
      <c r="W1037" s="253">
        <v>1267690</v>
      </c>
      <c r="X1037" s="253">
        <v>1267690</v>
      </c>
      <c r="Y1037" s="260">
        <v>50</v>
      </c>
      <c r="Z1037" s="257">
        <v>0</v>
      </c>
      <c r="AA1037" s="284">
        <v>0</v>
      </c>
    </row>
    <row r="1038" spans="1:16384" x14ac:dyDescent="0.45">
      <c r="A1038" s="260">
        <v>752</v>
      </c>
      <c r="B1038" s="260" t="s">
        <v>26</v>
      </c>
      <c r="C1038" s="260">
        <v>31609</v>
      </c>
      <c r="D1038" s="260">
        <v>28</v>
      </c>
      <c r="E1038" s="260">
        <v>1</v>
      </c>
      <c r="F1038" s="262">
        <v>83</v>
      </c>
      <c r="G1038" s="256">
        <v>1</v>
      </c>
      <c r="H1038" s="257">
        <v>11383</v>
      </c>
      <c r="I1038" s="260">
        <v>170</v>
      </c>
      <c r="J1038" s="310">
        <f t="shared" si="261"/>
        <v>1935110</v>
      </c>
      <c r="K1038" s="256">
        <v>1</v>
      </c>
      <c r="L1038" s="260"/>
      <c r="N1038" s="260" t="s">
        <v>1009</v>
      </c>
      <c r="W1038" s="253">
        <v>1935110</v>
      </c>
      <c r="X1038" s="253">
        <v>1935110</v>
      </c>
      <c r="Y1038" s="260">
        <v>50</v>
      </c>
      <c r="Z1038" s="257">
        <v>0</v>
      </c>
      <c r="AA1038" s="284">
        <v>0</v>
      </c>
    </row>
    <row r="1039" spans="1:16384" x14ac:dyDescent="0.45">
      <c r="A1039" s="260">
        <v>753</v>
      </c>
      <c r="B1039" s="260" t="s">
        <v>26</v>
      </c>
      <c r="C1039" s="260">
        <v>64863</v>
      </c>
      <c r="D1039" s="260">
        <v>0</v>
      </c>
      <c r="E1039" s="260">
        <v>2</v>
      </c>
      <c r="F1039" s="262">
        <v>3</v>
      </c>
      <c r="G1039" s="256">
        <v>2</v>
      </c>
      <c r="H1039" s="257">
        <v>203</v>
      </c>
      <c r="I1039" s="260">
        <v>440</v>
      </c>
      <c r="J1039" s="310">
        <f t="shared" si="261"/>
        <v>89320</v>
      </c>
      <c r="K1039" s="256">
        <v>1</v>
      </c>
      <c r="L1039" s="260" t="s">
        <v>903</v>
      </c>
      <c r="M1039" s="260" t="s">
        <v>872</v>
      </c>
      <c r="N1039" s="256" t="s">
        <v>1006</v>
      </c>
      <c r="O1039" s="260">
        <v>135</v>
      </c>
      <c r="P1039" s="264">
        <v>60.81</v>
      </c>
      <c r="Q1039" s="271">
        <v>6450</v>
      </c>
      <c r="R1039" s="253">
        <f>O1039*Q1039</f>
        <v>870750</v>
      </c>
      <c r="S1039" s="258">
        <v>7</v>
      </c>
      <c r="T1039" s="259">
        <v>7.0000000000000007E-2</v>
      </c>
      <c r="U1039" s="253">
        <f>R1039*T1039</f>
        <v>60952.500000000007</v>
      </c>
      <c r="V1039" s="253">
        <f t="shared" si="272"/>
        <v>809797.5</v>
      </c>
      <c r="W1039" s="253">
        <f>V1039+J1039</f>
        <v>899117.5</v>
      </c>
      <c r="X1039" s="257">
        <f>J1039*P1039%+V1039</f>
        <v>864112.99199999997</v>
      </c>
      <c r="Y1039" s="260">
        <v>50</v>
      </c>
      <c r="Z1039" s="257">
        <v>0</v>
      </c>
      <c r="AA1039" s="284">
        <v>0</v>
      </c>
    </row>
    <row r="1040" spans="1:16384" x14ac:dyDescent="0.45">
      <c r="A1040" s="260"/>
      <c r="D1040" s="260"/>
      <c r="E1040" s="260"/>
      <c r="F1040" s="262"/>
      <c r="G1040" s="260"/>
      <c r="H1040" s="260"/>
      <c r="J1040" s="318"/>
      <c r="K1040" s="260"/>
      <c r="L1040" s="260"/>
      <c r="N1040" s="256" t="s">
        <v>1031</v>
      </c>
      <c r="O1040" s="260">
        <v>24</v>
      </c>
      <c r="P1040" s="260">
        <v>10.81</v>
      </c>
      <c r="Q1040" s="265">
        <v>6450</v>
      </c>
      <c r="R1040" s="260">
        <f>O1040*Q1040</f>
        <v>154800</v>
      </c>
      <c r="S1040" s="265">
        <v>7</v>
      </c>
      <c r="T1040" s="259">
        <v>7.0000000000000007E-2</v>
      </c>
      <c r="U1040" s="260">
        <f>R1040*T1040</f>
        <v>10836.000000000002</v>
      </c>
      <c r="V1040" s="260">
        <f>R1040-U1040</f>
        <v>143964</v>
      </c>
      <c r="W1040" s="263">
        <f>V1040+J1039</f>
        <v>233284</v>
      </c>
      <c r="X1040" s="260">
        <f>J1039*P1040%+V1040</f>
        <v>153619.492</v>
      </c>
      <c r="Y1040" s="260">
        <v>0</v>
      </c>
      <c r="Z1040" s="260">
        <v>153619.49</v>
      </c>
      <c r="AA1040" s="276">
        <v>0.3</v>
      </c>
      <c r="AD1040" s="248"/>
      <c r="AF1040" s="359"/>
      <c r="AG1040" s="359"/>
      <c r="AH1040" s="359"/>
      <c r="AI1040" s="359"/>
      <c r="AJ1040" s="359"/>
      <c r="AK1040" s="359"/>
      <c r="AL1040" s="359"/>
      <c r="AM1040" s="359"/>
      <c r="AN1040" s="359"/>
      <c r="AO1040" s="359"/>
      <c r="AP1040" s="359"/>
      <c r="AQ1040" s="359"/>
      <c r="AR1040" s="359"/>
      <c r="AS1040" s="359"/>
      <c r="AT1040" s="359"/>
      <c r="AU1040" s="359"/>
      <c r="AV1040" s="359"/>
      <c r="AW1040" s="359"/>
      <c r="AX1040" s="359"/>
      <c r="AY1040" s="359"/>
      <c r="AZ1040" s="359"/>
      <c r="BA1040" s="359"/>
      <c r="BB1040" s="359"/>
      <c r="BC1040" s="359"/>
      <c r="BD1040" s="359"/>
      <c r="BE1040" s="359"/>
      <c r="BF1040" s="359"/>
      <c r="BG1040" s="359"/>
      <c r="BH1040" s="359"/>
      <c r="BI1040" s="359"/>
      <c r="BJ1040" s="359"/>
      <c r="BK1040" s="359"/>
      <c r="BL1040" s="359"/>
      <c r="BM1040" s="359"/>
      <c r="BN1040" s="359"/>
      <c r="BO1040" s="359"/>
      <c r="BP1040" s="359"/>
      <c r="BQ1040" s="359"/>
      <c r="BR1040" s="359"/>
      <c r="BS1040" s="359"/>
      <c r="BT1040" s="359"/>
      <c r="BU1040" s="359"/>
      <c r="BV1040" s="359"/>
      <c r="BW1040" s="359"/>
      <c r="BX1040" s="359"/>
      <c r="BY1040" s="359"/>
      <c r="BZ1040" s="359"/>
      <c r="CA1040" s="359"/>
      <c r="CB1040" s="359"/>
      <c r="CC1040" s="359"/>
      <c r="CD1040" s="359"/>
      <c r="CE1040" s="359"/>
      <c r="CF1040" s="359"/>
      <c r="CG1040" s="359"/>
      <c r="CH1040" s="359"/>
      <c r="CI1040" s="359"/>
      <c r="CJ1040" s="359"/>
      <c r="CK1040" s="359"/>
      <c r="CL1040" s="359"/>
      <c r="CM1040" s="359"/>
      <c r="CN1040" s="359"/>
      <c r="CO1040" s="359"/>
      <c r="CP1040" s="359"/>
      <c r="CQ1040" s="359"/>
      <c r="CR1040" s="359"/>
      <c r="CS1040" s="359"/>
      <c r="CT1040" s="359"/>
      <c r="CU1040" s="359"/>
      <c r="CV1040" s="359"/>
      <c r="CW1040" s="359"/>
      <c r="CX1040" s="359"/>
      <c r="CY1040" s="359"/>
      <c r="CZ1040" s="359"/>
      <c r="DA1040" s="359"/>
      <c r="DB1040" s="359"/>
      <c r="DC1040" s="359"/>
      <c r="DD1040" s="359"/>
      <c r="DE1040" s="359"/>
      <c r="DF1040" s="359"/>
      <c r="DG1040" s="359"/>
      <c r="DH1040" s="359"/>
      <c r="DI1040" s="359"/>
      <c r="DJ1040" s="359"/>
      <c r="DK1040" s="359"/>
      <c r="DL1040" s="359"/>
      <c r="DM1040" s="359"/>
      <c r="DN1040" s="359"/>
      <c r="DO1040" s="359"/>
      <c r="DP1040" s="359"/>
      <c r="DQ1040" s="359"/>
      <c r="DR1040" s="359"/>
      <c r="DS1040" s="359"/>
      <c r="DT1040" s="359"/>
      <c r="DU1040" s="359"/>
      <c r="DV1040" s="359"/>
      <c r="DW1040" s="359"/>
      <c r="DX1040" s="359"/>
      <c r="DY1040" s="359"/>
      <c r="DZ1040" s="359"/>
      <c r="EA1040" s="359"/>
      <c r="EB1040" s="359"/>
      <c r="EC1040" s="359"/>
      <c r="ED1040" s="359"/>
      <c r="EE1040" s="359"/>
      <c r="EF1040" s="359"/>
      <c r="EG1040" s="359"/>
      <c r="EH1040" s="359"/>
      <c r="EI1040" s="359"/>
      <c r="EJ1040" s="359"/>
      <c r="EK1040" s="359"/>
      <c r="EL1040" s="359"/>
      <c r="EM1040" s="359"/>
      <c r="EN1040" s="359"/>
      <c r="EO1040" s="359"/>
      <c r="EP1040" s="359"/>
      <c r="EQ1040" s="359"/>
      <c r="ER1040" s="359"/>
      <c r="ES1040" s="359"/>
      <c r="ET1040" s="359"/>
      <c r="EU1040" s="359"/>
      <c r="EV1040" s="359"/>
      <c r="EW1040" s="359"/>
      <c r="EX1040" s="359"/>
      <c r="EY1040" s="359"/>
      <c r="EZ1040" s="359"/>
      <c r="FA1040" s="359"/>
      <c r="FB1040" s="359"/>
      <c r="FC1040" s="359"/>
      <c r="FD1040" s="359"/>
      <c r="FE1040" s="359"/>
      <c r="FF1040" s="359"/>
      <c r="FG1040" s="359"/>
      <c r="FH1040" s="359"/>
      <c r="FI1040" s="359"/>
      <c r="FJ1040" s="359"/>
      <c r="FK1040" s="359"/>
      <c r="FL1040" s="359"/>
      <c r="FM1040" s="359"/>
      <c r="FN1040" s="359"/>
      <c r="FO1040" s="359"/>
      <c r="FP1040" s="359"/>
      <c r="FQ1040" s="359"/>
      <c r="FR1040" s="359"/>
      <c r="FS1040" s="359"/>
      <c r="FT1040" s="359"/>
      <c r="FU1040" s="359"/>
      <c r="FV1040" s="359"/>
      <c r="FW1040" s="359"/>
      <c r="FX1040" s="359"/>
      <c r="FY1040" s="359"/>
      <c r="FZ1040" s="359"/>
      <c r="GA1040" s="359"/>
      <c r="GB1040" s="359"/>
      <c r="GC1040" s="359"/>
      <c r="GD1040" s="359"/>
      <c r="GE1040" s="359"/>
      <c r="GF1040" s="359"/>
      <c r="GG1040" s="359"/>
      <c r="GH1040" s="359"/>
      <c r="GI1040" s="359"/>
      <c r="GJ1040" s="359"/>
      <c r="GK1040" s="359"/>
      <c r="GL1040" s="359"/>
      <c r="GM1040" s="359"/>
      <c r="GN1040" s="359"/>
      <c r="GO1040" s="359"/>
      <c r="GP1040" s="359"/>
      <c r="GQ1040" s="359"/>
      <c r="GR1040" s="359"/>
      <c r="GS1040" s="359"/>
      <c r="GT1040" s="359"/>
      <c r="GU1040" s="359"/>
      <c r="GV1040" s="359"/>
      <c r="GW1040" s="359"/>
      <c r="GX1040" s="359"/>
      <c r="GY1040" s="359"/>
      <c r="GZ1040" s="359"/>
      <c r="HA1040" s="359"/>
      <c r="HB1040" s="359"/>
      <c r="HC1040" s="359"/>
      <c r="HD1040" s="359"/>
      <c r="HE1040" s="359"/>
      <c r="HF1040" s="359"/>
      <c r="HG1040" s="359"/>
      <c r="HH1040" s="359"/>
      <c r="HI1040" s="359"/>
      <c r="HJ1040" s="359"/>
      <c r="HK1040" s="359"/>
      <c r="HL1040" s="359"/>
      <c r="HM1040" s="359"/>
      <c r="HN1040" s="359"/>
      <c r="HO1040" s="359"/>
      <c r="HP1040" s="359"/>
      <c r="HQ1040" s="359"/>
      <c r="HR1040" s="359"/>
      <c r="HS1040" s="359"/>
      <c r="HT1040" s="359"/>
      <c r="HU1040" s="359"/>
      <c r="HV1040" s="359"/>
      <c r="HW1040" s="359"/>
      <c r="HX1040" s="359"/>
      <c r="HY1040" s="359"/>
      <c r="HZ1040" s="359"/>
      <c r="IA1040" s="359"/>
      <c r="IB1040" s="359"/>
      <c r="IC1040" s="359"/>
      <c r="ID1040" s="359"/>
      <c r="IE1040" s="359"/>
      <c r="IF1040" s="359"/>
      <c r="IG1040" s="359"/>
      <c r="IH1040" s="359"/>
      <c r="II1040" s="359"/>
      <c r="IJ1040" s="359"/>
      <c r="IK1040" s="359"/>
      <c r="IL1040" s="359"/>
      <c r="IM1040" s="359"/>
      <c r="IN1040" s="359"/>
      <c r="IO1040" s="359"/>
      <c r="IP1040" s="359"/>
      <c r="IQ1040" s="359"/>
      <c r="IR1040" s="359"/>
      <c r="IS1040" s="359"/>
      <c r="IT1040" s="359"/>
      <c r="IU1040" s="359"/>
      <c r="IV1040" s="359"/>
      <c r="IW1040" s="359"/>
      <c r="IX1040" s="359"/>
      <c r="IY1040" s="359"/>
      <c r="IZ1040" s="359"/>
      <c r="JA1040" s="359"/>
      <c r="JB1040" s="359"/>
      <c r="JC1040" s="359"/>
      <c r="JD1040" s="359"/>
      <c r="JE1040" s="359"/>
      <c r="JF1040" s="359"/>
      <c r="JG1040" s="359"/>
      <c r="JH1040" s="359"/>
      <c r="JI1040" s="359"/>
      <c r="JJ1040" s="359"/>
      <c r="JK1040" s="359"/>
      <c r="JL1040" s="359"/>
      <c r="JM1040" s="359"/>
      <c r="JN1040" s="359"/>
      <c r="JO1040" s="359"/>
      <c r="JP1040" s="359"/>
      <c r="JQ1040" s="359"/>
      <c r="JR1040" s="359"/>
      <c r="JS1040" s="359"/>
      <c r="JT1040" s="359"/>
      <c r="JU1040" s="359"/>
      <c r="JV1040" s="359"/>
      <c r="JW1040" s="359"/>
      <c r="JX1040" s="359"/>
      <c r="JY1040" s="359"/>
      <c r="JZ1040" s="359"/>
      <c r="KA1040" s="359"/>
      <c r="KB1040" s="359"/>
      <c r="KC1040" s="359"/>
      <c r="KD1040" s="359"/>
      <c r="KE1040" s="359"/>
      <c r="KF1040" s="359"/>
      <c r="KG1040" s="359"/>
      <c r="KH1040" s="359"/>
      <c r="KI1040" s="359"/>
      <c r="KJ1040" s="359"/>
      <c r="KK1040" s="359"/>
      <c r="KL1040" s="359"/>
      <c r="KM1040" s="359"/>
      <c r="KN1040" s="359"/>
      <c r="KO1040" s="359"/>
      <c r="KP1040" s="359"/>
      <c r="KQ1040" s="359"/>
      <c r="KR1040" s="359"/>
      <c r="KS1040" s="359"/>
      <c r="KT1040" s="359"/>
      <c r="KU1040" s="359"/>
      <c r="KV1040" s="359"/>
      <c r="KW1040" s="359"/>
      <c r="KX1040" s="359"/>
      <c r="KY1040" s="359"/>
      <c r="KZ1040" s="359"/>
      <c r="LA1040" s="359"/>
      <c r="LB1040" s="359"/>
      <c r="LC1040" s="359"/>
      <c r="LD1040" s="359"/>
      <c r="LE1040" s="359"/>
      <c r="LF1040" s="359"/>
      <c r="LG1040" s="359"/>
      <c r="LH1040" s="359"/>
      <c r="LI1040" s="359"/>
      <c r="LJ1040" s="359"/>
      <c r="LK1040" s="359"/>
      <c r="LL1040" s="359"/>
      <c r="LM1040" s="359"/>
      <c r="LN1040" s="359"/>
      <c r="LO1040" s="359"/>
      <c r="LP1040" s="359"/>
      <c r="LQ1040" s="359"/>
      <c r="LR1040" s="359"/>
      <c r="LS1040" s="359"/>
      <c r="LT1040" s="359"/>
      <c r="LU1040" s="359"/>
      <c r="LV1040" s="359"/>
      <c r="LW1040" s="359"/>
      <c r="LX1040" s="359"/>
      <c r="LY1040" s="359"/>
      <c r="LZ1040" s="359"/>
      <c r="MA1040" s="359"/>
      <c r="MB1040" s="359"/>
      <c r="MC1040" s="359"/>
      <c r="MD1040" s="359"/>
      <c r="ME1040" s="359"/>
      <c r="MF1040" s="359"/>
      <c r="MG1040" s="359"/>
      <c r="MH1040" s="359"/>
      <c r="MI1040" s="359"/>
      <c r="MJ1040" s="359"/>
      <c r="MK1040" s="359"/>
      <c r="ML1040" s="359"/>
      <c r="MM1040" s="359"/>
      <c r="MN1040" s="359"/>
      <c r="MO1040" s="359"/>
      <c r="MP1040" s="359"/>
      <c r="MQ1040" s="359"/>
      <c r="MR1040" s="359"/>
      <c r="MS1040" s="359"/>
      <c r="MT1040" s="359"/>
      <c r="MU1040" s="359"/>
      <c r="MV1040" s="359"/>
      <c r="MW1040" s="359"/>
      <c r="MX1040" s="359"/>
      <c r="MY1040" s="359"/>
      <c r="MZ1040" s="359"/>
      <c r="NA1040" s="359"/>
      <c r="NB1040" s="359"/>
      <c r="NC1040" s="359"/>
      <c r="ND1040" s="359"/>
      <c r="NE1040" s="359"/>
      <c r="NF1040" s="359"/>
      <c r="NG1040" s="359"/>
      <c r="NH1040" s="359"/>
      <c r="NI1040" s="359"/>
      <c r="NJ1040" s="359"/>
      <c r="NK1040" s="359"/>
      <c r="NL1040" s="359"/>
      <c r="NM1040" s="359"/>
      <c r="NN1040" s="359"/>
      <c r="NO1040" s="359"/>
      <c r="NP1040" s="359"/>
      <c r="NQ1040" s="359"/>
      <c r="NR1040" s="359"/>
      <c r="NS1040" s="359"/>
      <c r="NT1040" s="359"/>
      <c r="NU1040" s="359"/>
      <c r="NV1040" s="359"/>
      <c r="NW1040" s="359"/>
      <c r="NX1040" s="359"/>
      <c r="NY1040" s="359"/>
      <c r="NZ1040" s="359"/>
      <c r="OA1040" s="359"/>
      <c r="OB1040" s="359"/>
      <c r="OC1040" s="359"/>
      <c r="OD1040" s="359"/>
      <c r="OE1040" s="359"/>
      <c r="OF1040" s="359"/>
      <c r="OG1040" s="359"/>
      <c r="OH1040" s="359"/>
      <c r="OI1040" s="359"/>
      <c r="OJ1040" s="359"/>
      <c r="OK1040" s="359"/>
      <c r="OL1040" s="359"/>
      <c r="OM1040" s="359"/>
      <c r="ON1040" s="359"/>
      <c r="OO1040" s="359"/>
      <c r="OP1040" s="359"/>
      <c r="OQ1040" s="359"/>
      <c r="OR1040" s="359"/>
      <c r="OS1040" s="359"/>
      <c r="OT1040" s="359"/>
      <c r="OU1040" s="359"/>
      <c r="OV1040" s="359"/>
      <c r="OW1040" s="359"/>
      <c r="OX1040" s="359"/>
      <c r="OY1040" s="359"/>
      <c r="OZ1040" s="359"/>
      <c r="PA1040" s="359"/>
      <c r="PB1040" s="359"/>
      <c r="PC1040" s="359"/>
      <c r="PD1040" s="359"/>
      <c r="PE1040" s="359"/>
      <c r="PF1040" s="359"/>
      <c r="PG1040" s="359"/>
      <c r="PH1040" s="359"/>
      <c r="PI1040" s="359"/>
      <c r="PJ1040" s="359"/>
      <c r="PK1040" s="359"/>
      <c r="PL1040" s="359"/>
      <c r="PM1040" s="359"/>
      <c r="PN1040" s="359"/>
      <c r="PO1040" s="359"/>
      <c r="PP1040" s="359"/>
      <c r="PQ1040" s="359"/>
      <c r="PR1040" s="359"/>
      <c r="PS1040" s="359"/>
      <c r="PT1040" s="359"/>
      <c r="PU1040" s="359"/>
      <c r="PV1040" s="359"/>
      <c r="PW1040" s="359"/>
      <c r="PX1040" s="359"/>
      <c r="PY1040" s="359"/>
      <c r="PZ1040" s="359"/>
      <c r="QA1040" s="359"/>
      <c r="QB1040" s="359"/>
      <c r="QC1040" s="359"/>
      <c r="QD1040" s="359"/>
      <c r="QE1040" s="359"/>
      <c r="QF1040" s="359"/>
      <c r="QG1040" s="359"/>
      <c r="QH1040" s="359"/>
      <c r="QI1040" s="359"/>
      <c r="QJ1040" s="359"/>
      <c r="QK1040" s="359"/>
      <c r="QL1040" s="359"/>
      <c r="QM1040" s="359"/>
      <c r="QN1040" s="359"/>
      <c r="QO1040" s="359"/>
      <c r="QP1040" s="359"/>
      <c r="QQ1040" s="359"/>
      <c r="QR1040" s="359"/>
      <c r="QS1040" s="359"/>
      <c r="QT1040" s="359"/>
      <c r="QU1040" s="359"/>
      <c r="QV1040" s="359"/>
      <c r="QW1040" s="359"/>
      <c r="QX1040" s="359"/>
      <c r="QY1040" s="359"/>
      <c r="QZ1040" s="359"/>
      <c r="RA1040" s="359"/>
      <c r="RB1040" s="359"/>
      <c r="RC1040" s="359"/>
      <c r="RD1040" s="359"/>
      <c r="RE1040" s="359"/>
      <c r="RF1040" s="359"/>
      <c r="RG1040" s="359"/>
      <c r="RH1040" s="359"/>
      <c r="RI1040" s="359"/>
      <c r="RJ1040" s="359"/>
      <c r="RK1040" s="359"/>
      <c r="RL1040" s="359"/>
      <c r="RM1040" s="359"/>
      <c r="RN1040" s="359"/>
      <c r="RO1040" s="359"/>
      <c r="RP1040" s="359"/>
      <c r="RQ1040" s="359"/>
      <c r="RR1040" s="359"/>
      <c r="RS1040" s="359"/>
      <c r="RT1040" s="359"/>
      <c r="RU1040" s="359"/>
      <c r="RV1040" s="359"/>
      <c r="RW1040" s="359"/>
      <c r="RX1040" s="359"/>
      <c r="RY1040" s="359"/>
      <c r="RZ1040" s="359"/>
      <c r="SA1040" s="359"/>
      <c r="SB1040" s="359"/>
      <c r="SC1040" s="359"/>
      <c r="SD1040" s="359"/>
      <c r="SE1040" s="359"/>
      <c r="SF1040" s="359"/>
      <c r="SG1040" s="359"/>
      <c r="SH1040" s="359"/>
      <c r="SI1040" s="359"/>
      <c r="SJ1040" s="359"/>
      <c r="SK1040" s="359"/>
      <c r="SL1040" s="359"/>
      <c r="SM1040" s="359"/>
      <c r="SN1040" s="359"/>
      <c r="SO1040" s="359"/>
      <c r="SP1040" s="359"/>
      <c r="SQ1040" s="359"/>
      <c r="SR1040" s="359"/>
      <c r="SS1040" s="359"/>
      <c r="ST1040" s="359"/>
      <c r="SU1040" s="359"/>
      <c r="SV1040" s="359"/>
      <c r="SW1040" s="359"/>
      <c r="SX1040" s="359"/>
      <c r="SY1040" s="359"/>
      <c r="SZ1040" s="359"/>
      <c r="TA1040" s="359"/>
      <c r="TB1040" s="359"/>
      <c r="TC1040" s="359"/>
      <c r="TD1040" s="359"/>
      <c r="TE1040" s="359"/>
      <c r="TF1040" s="359"/>
      <c r="TG1040" s="359"/>
      <c r="TH1040" s="359"/>
      <c r="TI1040" s="359"/>
      <c r="TJ1040" s="359"/>
      <c r="TK1040" s="359"/>
      <c r="TL1040" s="359"/>
      <c r="TM1040" s="359"/>
      <c r="TN1040" s="359"/>
      <c r="TO1040" s="359"/>
      <c r="TP1040" s="359"/>
      <c r="TQ1040" s="359"/>
      <c r="TR1040" s="359"/>
      <c r="TS1040" s="359"/>
      <c r="TT1040" s="359"/>
      <c r="TU1040" s="359"/>
      <c r="TV1040" s="359"/>
      <c r="TW1040" s="359"/>
      <c r="TX1040" s="359"/>
      <c r="TY1040" s="359"/>
      <c r="TZ1040" s="359"/>
      <c r="UA1040" s="359"/>
      <c r="UB1040" s="359"/>
      <c r="UC1040" s="359"/>
      <c r="UD1040" s="359"/>
      <c r="UE1040" s="359"/>
      <c r="UF1040" s="359"/>
      <c r="UG1040" s="359"/>
      <c r="UH1040" s="359"/>
      <c r="UI1040" s="359"/>
      <c r="UJ1040" s="359"/>
      <c r="UK1040" s="359"/>
      <c r="UL1040" s="359"/>
      <c r="UM1040" s="359"/>
      <c r="UN1040" s="359"/>
      <c r="UO1040" s="359"/>
      <c r="UP1040" s="359"/>
      <c r="UQ1040" s="359"/>
      <c r="UR1040" s="359"/>
      <c r="US1040" s="359"/>
      <c r="UT1040" s="359"/>
      <c r="UU1040" s="359"/>
      <c r="UV1040" s="359"/>
      <c r="UW1040" s="359"/>
      <c r="UX1040" s="359"/>
      <c r="UY1040" s="359"/>
      <c r="UZ1040" s="359"/>
      <c r="VA1040" s="359"/>
      <c r="VB1040" s="359"/>
      <c r="VC1040" s="359"/>
      <c r="VD1040" s="359"/>
      <c r="VE1040" s="359"/>
      <c r="VF1040" s="359"/>
      <c r="VG1040" s="359"/>
      <c r="VH1040" s="359"/>
      <c r="VI1040" s="359"/>
      <c r="VJ1040" s="359"/>
      <c r="VK1040" s="359"/>
      <c r="VL1040" s="359"/>
      <c r="VM1040" s="359"/>
      <c r="VN1040" s="359"/>
      <c r="VO1040" s="359"/>
      <c r="VP1040" s="359"/>
      <c r="VQ1040" s="359"/>
      <c r="VR1040" s="359"/>
      <c r="VS1040" s="359"/>
      <c r="VT1040" s="359"/>
      <c r="VU1040" s="359"/>
      <c r="VV1040" s="359"/>
      <c r="VW1040" s="359"/>
      <c r="VX1040" s="359"/>
      <c r="VY1040" s="359"/>
      <c r="VZ1040" s="359"/>
      <c r="WA1040" s="359"/>
      <c r="WB1040" s="359"/>
      <c r="WC1040" s="359"/>
      <c r="WD1040" s="359"/>
      <c r="WE1040" s="359"/>
      <c r="WF1040" s="359"/>
      <c r="WG1040" s="359"/>
      <c r="WH1040" s="359"/>
      <c r="WI1040" s="359"/>
      <c r="WJ1040" s="359"/>
      <c r="WK1040" s="359"/>
      <c r="WL1040" s="359"/>
      <c r="WM1040" s="359"/>
      <c r="WN1040" s="359"/>
      <c r="WO1040" s="359"/>
      <c r="WP1040" s="359"/>
      <c r="WQ1040" s="359"/>
      <c r="WR1040" s="359"/>
      <c r="WS1040" s="359"/>
      <c r="WT1040" s="359"/>
      <c r="WU1040" s="359"/>
      <c r="WV1040" s="359"/>
      <c r="WW1040" s="359"/>
      <c r="WX1040" s="359"/>
      <c r="WY1040" s="359"/>
      <c r="WZ1040" s="359"/>
      <c r="XA1040" s="359"/>
      <c r="XB1040" s="359"/>
      <c r="XC1040" s="359"/>
      <c r="XD1040" s="359"/>
      <c r="XE1040" s="359"/>
      <c r="XF1040" s="359"/>
      <c r="XG1040" s="359"/>
      <c r="XH1040" s="359"/>
      <c r="XI1040" s="359"/>
      <c r="XJ1040" s="359"/>
      <c r="XK1040" s="359"/>
      <c r="XL1040" s="359"/>
      <c r="XM1040" s="359"/>
      <c r="XN1040" s="359"/>
      <c r="XO1040" s="359"/>
      <c r="XP1040" s="359"/>
      <c r="XQ1040" s="359"/>
      <c r="XR1040" s="359"/>
      <c r="XS1040" s="359"/>
      <c r="XT1040" s="359"/>
      <c r="XU1040" s="359"/>
      <c r="XV1040" s="359"/>
      <c r="XW1040" s="359"/>
      <c r="XX1040" s="359"/>
      <c r="XY1040" s="359"/>
      <c r="XZ1040" s="359"/>
      <c r="YA1040" s="359"/>
      <c r="YB1040" s="359"/>
      <c r="YC1040" s="359"/>
      <c r="YD1040" s="359"/>
      <c r="YE1040" s="359"/>
      <c r="YF1040" s="359"/>
      <c r="YG1040" s="359"/>
      <c r="YH1040" s="359"/>
      <c r="YI1040" s="359"/>
      <c r="YJ1040" s="359"/>
      <c r="YK1040" s="359"/>
      <c r="YL1040" s="359"/>
      <c r="YM1040" s="359"/>
      <c r="YN1040" s="359"/>
      <c r="YO1040" s="359"/>
      <c r="YP1040" s="359"/>
      <c r="YQ1040" s="359"/>
      <c r="YR1040" s="359"/>
      <c r="YS1040" s="359"/>
      <c r="YT1040" s="359"/>
      <c r="YU1040" s="359"/>
      <c r="YV1040" s="359"/>
      <c r="YW1040" s="359"/>
      <c r="YX1040" s="359"/>
      <c r="YY1040" s="359"/>
      <c r="YZ1040" s="359"/>
      <c r="ZA1040" s="359"/>
      <c r="ZB1040" s="359"/>
      <c r="ZC1040" s="359"/>
      <c r="ZD1040" s="359"/>
      <c r="ZE1040" s="359"/>
      <c r="ZF1040" s="359"/>
      <c r="ZG1040" s="359"/>
      <c r="ZH1040" s="359"/>
      <c r="ZI1040" s="359"/>
      <c r="ZJ1040" s="359"/>
      <c r="ZK1040" s="359"/>
      <c r="ZL1040" s="359"/>
      <c r="ZM1040" s="359"/>
      <c r="ZN1040" s="359"/>
      <c r="ZO1040" s="359"/>
      <c r="ZP1040" s="359"/>
      <c r="ZQ1040" s="359"/>
      <c r="ZR1040" s="359"/>
      <c r="ZS1040" s="359"/>
      <c r="ZT1040" s="359"/>
      <c r="ZU1040" s="359"/>
      <c r="ZV1040" s="359"/>
      <c r="ZW1040" s="359"/>
      <c r="ZX1040" s="359"/>
      <c r="ZY1040" s="359"/>
      <c r="ZZ1040" s="359"/>
      <c r="AAA1040" s="359"/>
      <c r="AAB1040" s="359"/>
      <c r="AAC1040" s="359"/>
      <c r="AAD1040" s="359"/>
      <c r="AAE1040" s="359"/>
      <c r="AAF1040" s="359"/>
      <c r="AAG1040" s="359"/>
      <c r="AAH1040" s="359"/>
      <c r="AAI1040" s="359"/>
      <c r="AAJ1040" s="359"/>
      <c r="AAK1040" s="359"/>
      <c r="AAL1040" s="359"/>
      <c r="AAM1040" s="359"/>
      <c r="AAN1040" s="359"/>
      <c r="AAO1040" s="359"/>
      <c r="AAP1040" s="359"/>
      <c r="AAQ1040" s="359"/>
      <c r="AAR1040" s="359"/>
      <c r="AAS1040" s="359"/>
      <c r="AAT1040" s="359"/>
      <c r="AAU1040" s="359"/>
      <c r="AAV1040" s="359"/>
      <c r="AAW1040" s="359"/>
      <c r="AAX1040" s="359"/>
      <c r="AAY1040" s="359"/>
      <c r="AAZ1040" s="359"/>
      <c r="ABA1040" s="359"/>
      <c r="ABB1040" s="359"/>
      <c r="ABC1040" s="359"/>
      <c r="ABD1040" s="359"/>
      <c r="ABE1040" s="359"/>
      <c r="ABF1040" s="359"/>
      <c r="ABG1040" s="359"/>
      <c r="ABH1040" s="359"/>
      <c r="ABI1040" s="359"/>
      <c r="ABJ1040" s="359"/>
      <c r="ABK1040" s="359"/>
      <c r="ABL1040" s="359"/>
      <c r="ABM1040" s="359"/>
      <c r="ABN1040" s="359"/>
      <c r="ABO1040" s="359"/>
      <c r="ABP1040" s="359"/>
      <c r="ABQ1040" s="359"/>
      <c r="ABR1040" s="359"/>
      <c r="ABS1040" s="359"/>
      <c r="ABT1040" s="359"/>
      <c r="ABU1040" s="359"/>
      <c r="ABV1040" s="359"/>
      <c r="ABW1040" s="359"/>
      <c r="ABX1040" s="359"/>
      <c r="ABY1040" s="359"/>
      <c r="ABZ1040" s="359"/>
      <c r="ACA1040" s="359"/>
      <c r="ACB1040" s="359"/>
      <c r="ACC1040" s="359"/>
      <c r="ACD1040" s="359"/>
      <c r="ACE1040" s="359"/>
      <c r="ACF1040" s="359"/>
      <c r="ACG1040" s="359"/>
      <c r="ACH1040" s="359"/>
      <c r="ACI1040" s="359"/>
      <c r="ACJ1040" s="359"/>
      <c r="ACK1040" s="359"/>
      <c r="ACL1040" s="359"/>
      <c r="ACM1040" s="359"/>
      <c r="ACN1040" s="359"/>
      <c r="ACO1040" s="359"/>
      <c r="ACP1040" s="359"/>
      <c r="ACQ1040" s="359"/>
      <c r="ACR1040" s="359"/>
      <c r="ACS1040" s="359"/>
      <c r="ACT1040" s="359"/>
      <c r="ACU1040" s="359"/>
      <c r="ACV1040" s="359"/>
      <c r="ACW1040" s="359"/>
      <c r="ACX1040" s="359"/>
      <c r="ACY1040" s="359"/>
      <c r="ACZ1040" s="359"/>
      <c r="ADA1040" s="359"/>
      <c r="ADB1040" s="359"/>
      <c r="ADC1040" s="359"/>
      <c r="ADD1040" s="359"/>
      <c r="ADE1040" s="359"/>
      <c r="ADF1040" s="359"/>
      <c r="ADG1040" s="359"/>
      <c r="ADH1040" s="359"/>
      <c r="ADI1040" s="359"/>
      <c r="ADJ1040" s="359"/>
      <c r="ADK1040" s="359"/>
      <c r="ADL1040" s="359"/>
      <c r="ADM1040" s="359"/>
      <c r="ADN1040" s="359"/>
      <c r="ADO1040" s="359"/>
      <c r="ADP1040" s="359"/>
      <c r="ADQ1040" s="359"/>
      <c r="ADR1040" s="359"/>
      <c r="ADS1040" s="359"/>
      <c r="ADT1040" s="359"/>
      <c r="ADU1040" s="359"/>
      <c r="ADV1040" s="359"/>
      <c r="ADW1040" s="359"/>
      <c r="ADX1040" s="359"/>
      <c r="ADY1040" s="359"/>
      <c r="ADZ1040" s="359"/>
      <c r="AEA1040" s="359"/>
      <c r="AEB1040" s="359"/>
      <c r="AEC1040" s="359"/>
      <c r="AED1040" s="359"/>
      <c r="AEE1040" s="359"/>
      <c r="AEF1040" s="359"/>
      <c r="AEG1040" s="359"/>
      <c r="AEH1040" s="359"/>
      <c r="AEI1040" s="359"/>
      <c r="AEJ1040" s="359"/>
      <c r="AEK1040" s="359"/>
      <c r="AEL1040" s="359"/>
      <c r="AEM1040" s="359"/>
      <c r="AEN1040" s="359"/>
      <c r="AEO1040" s="359"/>
      <c r="AEP1040" s="359"/>
      <c r="AEQ1040" s="359"/>
      <c r="AER1040" s="359"/>
      <c r="AES1040" s="359"/>
      <c r="AET1040" s="359"/>
      <c r="AEU1040" s="359"/>
      <c r="AEV1040" s="359"/>
      <c r="AEW1040" s="359"/>
      <c r="AEX1040" s="359"/>
      <c r="AEY1040" s="359"/>
      <c r="AEZ1040" s="359"/>
      <c r="AFA1040" s="359"/>
      <c r="AFB1040" s="359"/>
      <c r="AFC1040" s="359"/>
      <c r="AFD1040" s="359"/>
      <c r="AFE1040" s="359"/>
      <c r="AFF1040" s="359"/>
      <c r="AFG1040" s="359"/>
      <c r="AFH1040" s="359"/>
      <c r="AFI1040" s="359"/>
      <c r="AFJ1040" s="359"/>
      <c r="AFK1040" s="359"/>
      <c r="AFL1040" s="359"/>
      <c r="AFM1040" s="359"/>
      <c r="AFN1040" s="359"/>
      <c r="AFO1040" s="359"/>
      <c r="AFP1040" s="359"/>
      <c r="AFQ1040" s="359"/>
      <c r="AFR1040" s="359"/>
      <c r="AFS1040" s="359"/>
      <c r="AFT1040" s="359"/>
      <c r="AFU1040" s="359"/>
      <c r="AFV1040" s="359"/>
      <c r="AFW1040" s="359"/>
      <c r="AFX1040" s="359"/>
      <c r="AFY1040" s="359"/>
      <c r="AFZ1040" s="359"/>
      <c r="AGA1040" s="359"/>
      <c r="AGB1040" s="359"/>
      <c r="AGC1040" s="359"/>
      <c r="AGD1040" s="359"/>
      <c r="AGE1040" s="359"/>
      <c r="AGF1040" s="359"/>
      <c r="AGG1040" s="359"/>
      <c r="AGH1040" s="359"/>
      <c r="AGI1040" s="359"/>
      <c r="AGJ1040" s="359"/>
      <c r="AGK1040" s="359"/>
      <c r="AGL1040" s="359"/>
      <c r="AGM1040" s="359"/>
      <c r="AGN1040" s="359"/>
      <c r="AGO1040" s="359"/>
      <c r="AGP1040" s="359"/>
      <c r="AGQ1040" s="359"/>
      <c r="AGR1040" s="359"/>
      <c r="AGS1040" s="359"/>
      <c r="AGT1040" s="359"/>
      <c r="AGU1040" s="359"/>
      <c r="AGV1040" s="359"/>
      <c r="AGW1040" s="359"/>
      <c r="AGX1040" s="359"/>
      <c r="AGY1040" s="359"/>
      <c r="AGZ1040" s="359"/>
      <c r="AHA1040" s="359"/>
      <c r="AHB1040" s="359"/>
      <c r="AHC1040" s="359"/>
      <c r="AHD1040" s="359"/>
      <c r="AHE1040" s="359"/>
      <c r="AHF1040" s="359"/>
      <c r="AHG1040" s="359"/>
      <c r="AHH1040" s="359"/>
      <c r="AHI1040" s="359"/>
      <c r="AHJ1040" s="359"/>
      <c r="AHK1040" s="359"/>
      <c r="AHL1040" s="359"/>
      <c r="AHM1040" s="359"/>
      <c r="AHN1040" s="359"/>
      <c r="AHO1040" s="359"/>
      <c r="AHP1040" s="359"/>
      <c r="AHQ1040" s="359"/>
      <c r="AHR1040" s="359"/>
      <c r="AHS1040" s="359"/>
      <c r="AHT1040" s="359"/>
      <c r="AHU1040" s="359"/>
      <c r="AHV1040" s="359"/>
      <c r="AHW1040" s="359"/>
      <c r="AHX1040" s="359"/>
      <c r="AHY1040" s="359"/>
      <c r="AHZ1040" s="359"/>
      <c r="AIA1040" s="359"/>
      <c r="AIB1040" s="359"/>
      <c r="AIC1040" s="359"/>
      <c r="AID1040" s="359"/>
      <c r="AIE1040" s="359"/>
      <c r="AIF1040" s="359"/>
      <c r="AIG1040" s="359"/>
      <c r="AIH1040" s="359"/>
      <c r="AII1040" s="359"/>
      <c r="AIJ1040" s="359"/>
      <c r="AIK1040" s="359"/>
      <c r="AIL1040" s="359"/>
      <c r="AIM1040" s="359"/>
      <c r="AIN1040" s="359"/>
      <c r="AIO1040" s="359"/>
      <c r="AIP1040" s="359"/>
      <c r="AIQ1040" s="359"/>
      <c r="AIR1040" s="359"/>
      <c r="AIS1040" s="359"/>
      <c r="AIT1040" s="359"/>
      <c r="AIU1040" s="359"/>
      <c r="AIV1040" s="359"/>
      <c r="AIW1040" s="359"/>
      <c r="AIX1040" s="359"/>
      <c r="AIY1040" s="359"/>
      <c r="AIZ1040" s="359"/>
      <c r="AJA1040" s="359"/>
      <c r="AJB1040" s="359"/>
      <c r="AJC1040" s="359"/>
      <c r="AJD1040" s="359"/>
      <c r="AJE1040" s="359"/>
      <c r="AJF1040" s="359"/>
      <c r="AJG1040" s="359"/>
      <c r="AJH1040" s="359"/>
      <c r="AJI1040" s="359"/>
      <c r="AJJ1040" s="359"/>
      <c r="AJK1040" s="359"/>
      <c r="AJL1040" s="359"/>
      <c r="AJM1040" s="359"/>
      <c r="AJN1040" s="359"/>
      <c r="AJO1040" s="359"/>
      <c r="AJP1040" s="359"/>
      <c r="AJQ1040" s="359"/>
      <c r="AJR1040" s="359"/>
      <c r="AJS1040" s="359"/>
      <c r="AJT1040" s="359"/>
      <c r="AJU1040" s="359"/>
      <c r="AJV1040" s="359"/>
      <c r="AJW1040" s="359"/>
      <c r="AJX1040" s="359"/>
      <c r="AJY1040" s="359"/>
      <c r="AJZ1040" s="359"/>
      <c r="AKA1040" s="359"/>
      <c r="AKB1040" s="359"/>
      <c r="AKC1040" s="359"/>
      <c r="AKD1040" s="359"/>
      <c r="AKE1040" s="359"/>
      <c r="AKF1040" s="359"/>
      <c r="AKG1040" s="359"/>
      <c r="AKH1040" s="359"/>
      <c r="AKI1040" s="359"/>
      <c r="AKJ1040" s="359"/>
      <c r="AKK1040" s="359"/>
      <c r="AKL1040" s="359"/>
      <c r="AKM1040" s="359"/>
      <c r="AKN1040" s="359"/>
      <c r="AKO1040" s="359"/>
      <c r="AKP1040" s="359"/>
      <c r="AKQ1040" s="359"/>
      <c r="AKR1040" s="359"/>
      <c r="AKS1040" s="359"/>
      <c r="AKT1040" s="359"/>
      <c r="AKU1040" s="359"/>
      <c r="AKV1040" s="359"/>
      <c r="AKW1040" s="359"/>
      <c r="AKX1040" s="359"/>
      <c r="AKY1040" s="359"/>
      <c r="AKZ1040" s="359"/>
      <c r="ALA1040" s="359"/>
      <c r="ALB1040" s="359"/>
      <c r="ALC1040" s="359"/>
      <c r="ALD1040" s="359"/>
      <c r="ALE1040" s="359"/>
      <c r="ALF1040" s="359"/>
      <c r="ALG1040" s="359"/>
      <c r="ALH1040" s="359"/>
      <c r="ALI1040" s="359"/>
      <c r="ALJ1040" s="359"/>
      <c r="ALK1040" s="359"/>
      <c r="ALL1040" s="359"/>
      <c r="ALM1040" s="359"/>
      <c r="ALN1040" s="359"/>
      <c r="ALO1040" s="359"/>
      <c r="ALP1040" s="359"/>
      <c r="ALQ1040" s="359"/>
      <c r="ALR1040" s="359"/>
      <c r="ALS1040" s="359"/>
      <c r="ALT1040" s="359"/>
      <c r="ALU1040" s="359"/>
      <c r="ALV1040" s="359"/>
      <c r="ALW1040" s="359"/>
      <c r="ALX1040" s="359"/>
      <c r="ALY1040" s="359"/>
      <c r="ALZ1040" s="359"/>
      <c r="AMA1040" s="359"/>
      <c r="AMB1040" s="359"/>
      <c r="AMC1040" s="359"/>
      <c r="AMD1040" s="359"/>
      <c r="AME1040" s="359"/>
      <c r="AMF1040" s="359"/>
      <c r="AMG1040" s="359"/>
      <c r="AMH1040" s="359"/>
      <c r="AMI1040" s="359"/>
      <c r="AMJ1040" s="359"/>
      <c r="AMK1040" s="359"/>
      <c r="AML1040" s="359"/>
      <c r="AMM1040" s="359"/>
      <c r="AMN1040" s="359"/>
      <c r="AMO1040" s="359"/>
      <c r="AMP1040" s="359"/>
      <c r="AMQ1040" s="359"/>
      <c r="AMR1040" s="359"/>
      <c r="AMS1040" s="359"/>
      <c r="AMT1040" s="359"/>
      <c r="AMU1040" s="359"/>
      <c r="AMV1040" s="359"/>
      <c r="AMW1040" s="359"/>
      <c r="AMX1040" s="359"/>
      <c r="AMY1040" s="359"/>
      <c r="AMZ1040" s="359"/>
      <c r="ANA1040" s="359"/>
      <c r="ANB1040" s="359"/>
      <c r="ANC1040" s="359"/>
      <c r="AND1040" s="359"/>
      <c r="ANE1040" s="359"/>
      <c r="ANF1040" s="359"/>
      <c r="ANG1040" s="359"/>
      <c r="ANH1040" s="359"/>
      <c r="ANI1040" s="359"/>
      <c r="ANJ1040" s="359"/>
      <c r="ANK1040" s="359"/>
      <c r="ANL1040" s="359"/>
      <c r="ANM1040" s="359"/>
      <c r="ANN1040" s="359"/>
      <c r="ANO1040" s="359"/>
      <c r="ANP1040" s="359"/>
      <c r="ANQ1040" s="359"/>
      <c r="ANR1040" s="359"/>
      <c r="ANS1040" s="359"/>
      <c r="ANT1040" s="359"/>
      <c r="ANU1040" s="359"/>
      <c r="ANV1040" s="359"/>
      <c r="ANW1040" s="359"/>
      <c r="ANX1040" s="359"/>
      <c r="ANY1040" s="359"/>
      <c r="ANZ1040" s="359"/>
      <c r="AOA1040" s="359"/>
      <c r="AOB1040" s="359"/>
      <c r="AOC1040" s="359"/>
      <c r="AOD1040" s="359"/>
      <c r="AOE1040" s="359"/>
      <c r="AOF1040" s="359"/>
      <c r="AOG1040" s="359"/>
      <c r="AOH1040" s="359"/>
      <c r="AOI1040" s="359"/>
      <c r="AOJ1040" s="359"/>
      <c r="AOK1040" s="359"/>
      <c r="AOL1040" s="359"/>
      <c r="AOM1040" s="359"/>
      <c r="AON1040" s="359"/>
      <c r="AOO1040" s="359"/>
      <c r="AOP1040" s="359"/>
      <c r="AOQ1040" s="359"/>
      <c r="AOR1040" s="359"/>
      <c r="AOS1040" s="359"/>
      <c r="AOT1040" s="359"/>
      <c r="AOU1040" s="359"/>
      <c r="AOV1040" s="359"/>
      <c r="AOW1040" s="359"/>
      <c r="AOX1040" s="359"/>
      <c r="AOY1040" s="359"/>
      <c r="AOZ1040" s="359"/>
      <c r="APA1040" s="359"/>
      <c r="APB1040" s="359"/>
      <c r="APC1040" s="359"/>
      <c r="APD1040" s="359"/>
      <c r="APE1040" s="359"/>
      <c r="APF1040" s="359"/>
      <c r="APG1040" s="359"/>
      <c r="APH1040" s="359"/>
      <c r="API1040" s="359"/>
      <c r="APJ1040" s="359"/>
      <c r="APK1040" s="359"/>
      <c r="APL1040" s="359"/>
      <c r="APM1040" s="359"/>
      <c r="APN1040" s="359"/>
      <c r="APO1040" s="359"/>
      <c r="APP1040" s="359"/>
      <c r="APQ1040" s="359"/>
      <c r="APR1040" s="359"/>
      <c r="APS1040" s="359"/>
      <c r="APT1040" s="359"/>
      <c r="APU1040" s="359"/>
      <c r="APV1040" s="359"/>
      <c r="APW1040" s="359"/>
      <c r="APX1040" s="359"/>
      <c r="APY1040" s="359"/>
      <c r="APZ1040" s="359"/>
      <c r="AQA1040" s="359"/>
      <c r="AQB1040" s="359"/>
      <c r="AQC1040" s="359"/>
      <c r="AQD1040" s="359"/>
      <c r="AQE1040" s="359"/>
      <c r="AQF1040" s="359"/>
      <c r="AQG1040" s="359"/>
      <c r="AQH1040" s="359"/>
      <c r="AQI1040" s="359"/>
      <c r="AQJ1040" s="359"/>
      <c r="AQK1040" s="359"/>
      <c r="AQL1040" s="359"/>
      <c r="AQM1040" s="359"/>
      <c r="AQN1040" s="359"/>
      <c r="AQO1040" s="359"/>
      <c r="AQP1040" s="359"/>
      <c r="AQQ1040" s="359"/>
      <c r="AQR1040" s="359"/>
      <c r="AQS1040" s="359"/>
      <c r="AQT1040" s="359"/>
      <c r="AQU1040" s="359"/>
      <c r="AQV1040" s="359"/>
      <c r="AQW1040" s="359"/>
      <c r="AQX1040" s="359"/>
      <c r="AQY1040" s="359"/>
      <c r="AQZ1040" s="359"/>
      <c r="ARA1040" s="359"/>
      <c r="ARB1040" s="359"/>
      <c r="ARC1040" s="359"/>
      <c r="ARD1040" s="359"/>
      <c r="ARE1040" s="359"/>
      <c r="ARF1040" s="359"/>
      <c r="ARG1040" s="359"/>
      <c r="ARH1040" s="359"/>
      <c r="ARI1040" s="359"/>
      <c r="ARJ1040" s="359"/>
      <c r="ARK1040" s="359"/>
      <c r="ARL1040" s="359"/>
      <c r="ARM1040" s="359"/>
      <c r="ARN1040" s="359"/>
      <c r="ARO1040" s="359"/>
      <c r="ARP1040" s="359"/>
      <c r="ARQ1040" s="359"/>
      <c r="ARR1040" s="359"/>
      <c r="ARS1040" s="359"/>
      <c r="ART1040" s="359"/>
      <c r="ARU1040" s="359"/>
      <c r="ARV1040" s="359"/>
      <c r="ARW1040" s="359"/>
      <c r="ARX1040" s="359"/>
      <c r="ARY1040" s="359"/>
      <c r="ARZ1040" s="359"/>
      <c r="ASA1040" s="359"/>
      <c r="ASB1040" s="359"/>
      <c r="ASC1040" s="359"/>
      <c r="ASD1040" s="359"/>
      <c r="ASE1040" s="359"/>
      <c r="ASF1040" s="359"/>
      <c r="ASG1040" s="359"/>
      <c r="ASH1040" s="359"/>
      <c r="ASI1040" s="359"/>
      <c r="ASJ1040" s="359"/>
      <c r="ASK1040" s="359"/>
      <c r="ASL1040" s="359"/>
      <c r="ASM1040" s="359"/>
      <c r="ASN1040" s="359"/>
      <c r="ASO1040" s="359"/>
      <c r="ASP1040" s="359"/>
      <c r="ASQ1040" s="359"/>
      <c r="ASR1040" s="359"/>
      <c r="ASS1040" s="359"/>
      <c r="AST1040" s="359"/>
      <c r="ASU1040" s="359"/>
      <c r="ASV1040" s="359"/>
      <c r="ASW1040" s="359"/>
      <c r="ASX1040" s="359"/>
      <c r="ASY1040" s="359"/>
      <c r="ASZ1040" s="359"/>
      <c r="ATA1040" s="359"/>
      <c r="ATB1040" s="359"/>
      <c r="ATC1040" s="359"/>
      <c r="ATD1040" s="359"/>
      <c r="ATE1040" s="359"/>
      <c r="ATF1040" s="359"/>
      <c r="ATG1040" s="359"/>
      <c r="ATH1040" s="359"/>
      <c r="ATI1040" s="359"/>
      <c r="ATJ1040" s="359"/>
      <c r="ATK1040" s="359"/>
      <c r="ATL1040" s="359"/>
      <c r="ATM1040" s="359"/>
      <c r="ATN1040" s="359"/>
      <c r="ATO1040" s="359"/>
      <c r="ATP1040" s="359"/>
      <c r="ATQ1040" s="359"/>
      <c r="ATR1040" s="359"/>
      <c r="ATS1040" s="359"/>
      <c r="ATT1040" s="359"/>
      <c r="ATU1040" s="359"/>
      <c r="ATV1040" s="359"/>
      <c r="ATW1040" s="359"/>
      <c r="ATX1040" s="359"/>
      <c r="ATY1040" s="359"/>
      <c r="ATZ1040" s="359"/>
      <c r="AUA1040" s="359"/>
      <c r="AUB1040" s="359"/>
      <c r="AUC1040" s="359"/>
      <c r="AUD1040" s="359"/>
      <c r="AUE1040" s="359"/>
      <c r="AUF1040" s="359"/>
      <c r="AUG1040" s="359"/>
      <c r="AUH1040" s="359"/>
      <c r="AUI1040" s="359"/>
      <c r="AUJ1040" s="359"/>
      <c r="AUK1040" s="359"/>
      <c r="AUL1040" s="359"/>
      <c r="AUM1040" s="359"/>
      <c r="AUN1040" s="359"/>
      <c r="AUO1040" s="359"/>
      <c r="AUP1040" s="359"/>
      <c r="AUQ1040" s="359"/>
      <c r="AUR1040" s="359"/>
      <c r="AUS1040" s="359"/>
      <c r="AUT1040" s="359"/>
      <c r="AUU1040" s="359"/>
      <c r="AUV1040" s="359"/>
      <c r="AUW1040" s="359"/>
      <c r="AUX1040" s="359"/>
      <c r="AUY1040" s="359"/>
      <c r="AUZ1040" s="359"/>
      <c r="AVA1040" s="359"/>
      <c r="AVB1040" s="359"/>
      <c r="AVC1040" s="359"/>
      <c r="AVD1040" s="359"/>
      <c r="AVE1040" s="359"/>
      <c r="AVF1040" s="359"/>
      <c r="AVG1040" s="359"/>
      <c r="AVH1040" s="359"/>
      <c r="AVI1040" s="359"/>
      <c r="AVJ1040" s="359"/>
      <c r="AVK1040" s="359"/>
      <c r="AVL1040" s="359"/>
      <c r="AVM1040" s="359"/>
      <c r="AVN1040" s="359"/>
      <c r="AVO1040" s="359"/>
      <c r="AVP1040" s="359"/>
      <c r="AVQ1040" s="359"/>
      <c r="AVR1040" s="359"/>
      <c r="AVS1040" s="359"/>
      <c r="AVT1040" s="359"/>
      <c r="AVU1040" s="359"/>
      <c r="AVV1040" s="359"/>
      <c r="AVW1040" s="359"/>
      <c r="AVX1040" s="359"/>
      <c r="AVY1040" s="359"/>
      <c r="AVZ1040" s="359"/>
      <c r="AWA1040" s="359"/>
      <c r="AWB1040" s="359"/>
      <c r="AWC1040" s="359"/>
      <c r="AWD1040" s="359"/>
      <c r="AWE1040" s="359"/>
      <c r="AWF1040" s="359"/>
      <c r="AWG1040" s="359"/>
      <c r="AWH1040" s="359"/>
      <c r="AWI1040" s="359"/>
      <c r="AWJ1040" s="359"/>
      <c r="AWK1040" s="359"/>
      <c r="AWL1040" s="359"/>
      <c r="AWM1040" s="359"/>
      <c r="AWN1040" s="359"/>
      <c r="AWO1040" s="359"/>
      <c r="AWP1040" s="359"/>
      <c r="AWQ1040" s="359"/>
      <c r="AWR1040" s="359"/>
      <c r="AWS1040" s="359"/>
      <c r="AWT1040" s="359"/>
      <c r="AWU1040" s="359"/>
      <c r="AWV1040" s="359"/>
      <c r="AWW1040" s="359"/>
      <c r="AWX1040" s="359"/>
      <c r="AWY1040" s="359"/>
      <c r="AWZ1040" s="359"/>
      <c r="AXA1040" s="359"/>
      <c r="AXB1040" s="359"/>
      <c r="AXC1040" s="359"/>
      <c r="AXD1040" s="359"/>
      <c r="AXE1040" s="359"/>
      <c r="AXF1040" s="359"/>
      <c r="AXG1040" s="359"/>
      <c r="AXH1040" s="359"/>
      <c r="AXI1040" s="359"/>
      <c r="AXJ1040" s="359"/>
      <c r="AXK1040" s="359"/>
      <c r="AXL1040" s="359"/>
      <c r="AXM1040" s="359"/>
      <c r="AXN1040" s="359"/>
      <c r="AXO1040" s="359"/>
      <c r="AXP1040" s="359"/>
      <c r="AXQ1040" s="359"/>
      <c r="AXR1040" s="359"/>
      <c r="AXS1040" s="359"/>
      <c r="AXT1040" s="359"/>
      <c r="AXU1040" s="359"/>
      <c r="AXV1040" s="359"/>
      <c r="AXW1040" s="359"/>
      <c r="AXX1040" s="359"/>
      <c r="AXY1040" s="359"/>
      <c r="AXZ1040" s="359"/>
      <c r="AYA1040" s="359"/>
      <c r="AYB1040" s="359"/>
      <c r="AYC1040" s="359"/>
      <c r="AYD1040" s="359"/>
      <c r="AYE1040" s="359"/>
      <c r="AYF1040" s="359"/>
      <c r="AYG1040" s="359"/>
      <c r="AYH1040" s="359"/>
      <c r="AYI1040" s="359"/>
      <c r="AYJ1040" s="359"/>
      <c r="AYK1040" s="359"/>
      <c r="AYL1040" s="359"/>
      <c r="AYM1040" s="359"/>
      <c r="AYN1040" s="359"/>
      <c r="AYO1040" s="359"/>
      <c r="AYP1040" s="359"/>
      <c r="AYQ1040" s="359"/>
      <c r="AYR1040" s="359"/>
      <c r="AYS1040" s="359"/>
      <c r="AYT1040" s="359"/>
      <c r="AYU1040" s="359"/>
      <c r="AYV1040" s="359"/>
      <c r="AYW1040" s="359"/>
      <c r="AYX1040" s="359"/>
      <c r="AYY1040" s="359"/>
      <c r="AYZ1040" s="359"/>
      <c r="AZA1040" s="359"/>
      <c r="AZB1040" s="359"/>
      <c r="AZC1040" s="359"/>
      <c r="AZD1040" s="359"/>
      <c r="AZE1040" s="359"/>
      <c r="AZF1040" s="359"/>
      <c r="AZG1040" s="359"/>
      <c r="AZH1040" s="359"/>
      <c r="AZI1040" s="359"/>
      <c r="AZJ1040" s="359"/>
      <c r="AZK1040" s="359"/>
      <c r="AZL1040" s="359"/>
      <c r="AZM1040" s="359"/>
      <c r="AZN1040" s="359"/>
      <c r="AZO1040" s="359"/>
      <c r="AZP1040" s="359"/>
      <c r="AZQ1040" s="359"/>
      <c r="AZR1040" s="359"/>
      <c r="AZS1040" s="359"/>
      <c r="AZT1040" s="359"/>
      <c r="AZU1040" s="359"/>
      <c r="AZV1040" s="359"/>
      <c r="AZW1040" s="359"/>
      <c r="AZX1040" s="359"/>
      <c r="AZY1040" s="359"/>
      <c r="AZZ1040" s="359"/>
      <c r="BAA1040" s="359"/>
      <c r="BAB1040" s="359"/>
      <c r="BAC1040" s="359"/>
      <c r="BAD1040" s="359"/>
      <c r="BAE1040" s="359"/>
      <c r="BAF1040" s="359"/>
      <c r="BAG1040" s="359"/>
      <c r="BAH1040" s="359"/>
      <c r="BAI1040" s="359"/>
      <c r="BAJ1040" s="359"/>
      <c r="BAK1040" s="359"/>
      <c r="BAL1040" s="359"/>
      <c r="BAM1040" s="359"/>
      <c r="BAN1040" s="359"/>
      <c r="BAO1040" s="359"/>
      <c r="BAP1040" s="359"/>
      <c r="BAQ1040" s="359"/>
      <c r="BAR1040" s="359"/>
      <c r="BAS1040" s="359"/>
      <c r="BAT1040" s="359"/>
      <c r="BAU1040" s="359"/>
      <c r="BAV1040" s="359"/>
      <c r="BAW1040" s="359"/>
      <c r="BAX1040" s="359"/>
      <c r="BAY1040" s="359"/>
      <c r="BAZ1040" s="359"/>
      <c r="BBA1040" s="359"/>
      <c r="BBB1040" s="359"/>
      <c r="BBC1040" s="359"/>
      <c r="BBD1040" s="359"/>
      <c r="BBE1040" s="359"/>
      <c r="BBF1040" s="359"/>
      <c r="BBG1040" s="359"/>
      <c r="BBH1040" s="359"/>
      <c r="BBI1040" s="359"/>
      <c r="BBJ1040" s="359"/>
      <c r="BBK1040" s="359"/>
      <c r="BBL1040" s="359"/>
      <c r="BBM1040" s="359"/>
      <c r="BBN1040" s="359"/>
      <c r="BBO1040" s="359"/>
      <c r="BBP1040" s="359"/>
      <c r="BBQ1040" s="359"/>
      <c r="BBR1040" s="359"/>
      <c r="BBS1040" s="359"/>
      <c r="BBT1040" s="359"/>
      <c r="BBU1040" s="359"/>
      <c r="BBV1040" s="359"/>
      <c r="BBW1040" s="359"/>
      <c r="BBX1040" s="359"/>
      <c r="BBY1040" s="359"/>
      <c r="BBZ1040" s="359"/>
      <c r="BCA1040" s="359"/>
      <c r="BCB1040" s="359"/>
      <c r="BCC1040" s="359"/>
      <c r="BCD1040" s="359"/>
      <c r="BCE1040" s="359"/>
      <c r="BCF1040" s="359"/>
      <c r="BCG1040" s="359"/>
      <c r="BCH1040" s="359"/>
      <c r="BCI1040" s="359"/>
      <c r="BCJ1040" s="359"/>
      <c r="BCK1040" s="359"/>
      <c r="BCL1040" s="359"/>
      <c r="BCM1040" s="359"/>
      <c r="BCN1040" s="359"/>
      <c r="BCO1040" s="359"/>
      <c r="BCP1040" s="359"/>
      <c r="BCQ1040" s="359"/>
      <c r="BCR1040" s="359"/>
      <c r="BCS1040" s="359"/>
      <c r="BCT1040" s="359"/>
      <c r="BCU1040" s="359"/>
      <c r="BCV1040" s="359"/>
      <c r="BCW1040" s="359"/>
      <c r="BCX1040" s="359"/>
      <c r="BCY1040" s="359"/>
      <c r="BCZ1040" s="359"/>
      <c r="BDA1040" s="359"/>
      <c r="BDB1040" s="359"/>
      <c r="BDC1040" s="359"/>
      <c r="BDD1040" s="359"/>
      <c r="BDE1040" s="359"/>
      <c r="BDF1040" s="359"/>
      <c r="BDG1040" s="359"/>
      <c r="BDH1040" s="359"/>
      <c r="BDI1040" s="359"/>
      <c r="BDJ1040" s="359"/>
      <c r="BDK1040" s="359"/>
      <c r="BDL1040" s="359"/>
      <c r="BDM1040" s="359"/>
      <c r="BDN1040" s="359"/>
      <c r="BDO1040" s="359"/>
      <c r="BDP1040" s="359"/>
      <c r="BDQ1040" s="359"/>
      <c r="BDR1040" s="359"/>
      <c r="BDS1040" s="359"/>
      <c r="BDT1040" s="359"/>
      <c r="BDU1040" s="359"/>
      <c r="BDV1040" s="359"/>
      <c r="BDW1040" s="359"/>
      <c r="BDX1040" s="359"/>
      <c r="BDY1040" s="359"/>
      <c r="BDZ1040" s="359"/>
      <c r="BEA1040" s="359"/>
      <c r="BEB1040" s="359"/>
      <c r="BEC1040" s="359"/>
      <c r="BED1040" s="359"/>
      <c r="BEE1040" s="359"/>
      <c r="BEF1040" s="359"/>
      <c r="BEG1040" s="359"/>
      <c r="BEH1040" s="359"/>
      <c r="BEI1040" s="359"/>
      <c r="BEJ1040" s="359"/>
      <c r="BEK1040" s="359"/>
      <c r="BEL1040" s="359"/>
      <c r="BEM1040" s="359"/>
      <c r="BEN1040" s="359"/>
      <c r="BEO1040" s="359"/>
      <c r="BEP1040" s="359"/>
      <c r="BEQ1040" s="359"/>
      <c r="BER1040" s="359"/>
      <c r="BES1040" s="359"/>
      <c r="BET1040" s="359"/>
      <c r="BEU1040" s="359"/>
      <c r="BEV1040" s="359"/>
      <c r="BEW1040" s="359"/>
      <c r="BEX1040" s="359"/>
      <c r="BEY1040" s="359"/>
      <c r="BEZ1040" s="359"/>
      <c r="BFA1040" s="359"/>
      <c r="BFB1040" s="359"/>
      <c r="BFC1040" s="359"/>
      <c r="BFD1040" s="359"/>
      <c r="BFE1040" s="359"/>
      <c r="BFF1040" s="359"/>
      <c r="BFG1040" s="359"/>
      <c r="BFH1040" s="359"/>
      <c r="BFI1040" s="359"/>
      <c r="BFJ1040" s="359"/>
      <c r="BFK1040" s="359"/>
      <c r="BFL1040" s="359"/>
      <c r="BFM1040" s="359"/>
      <c r="BFN1040" s="359"/>
      <c r="BFO1040" s="359"/>
      <c r="BFP1040" s="359"/>
      <c r="BFQ1040" s="359"/>
      <c r="BFR1040" s="359"/>
      <c r="BFS1040" s="359"/>
      <c r="BFT1040" s="359"/>
      <c r="BFU1040" s="359"/>
      <c r="BFV1040" s="359"/>
      <c r="BFW1040" s="359"/>
      <c r="BFX1040" s="359"/>
      <c r="BFY1040" s="359"/>
      <c r="BFZ1040" s="359"/>
      <c r="BGA1040" s="359"/>
      <c r="BGB1040" s="359"/>
      <c r="BGC1040" s="359"/>
      <c r="BGD1040" s="359"/>
      <c r="BGE1040" s="359"/>
      <c r="BGF1040" s="359"/>
      <c r="BGG1040" s="359"/>
      <c r="BGH1040" s="359"/>
      <c r="BGI1040" s="359"/>
      <c r="BGJ1040" s="359"/>
      <c r="BGK1040" s="359"/>
      <c r="BGL1040" s="359"/>
      <c r="BGM1040" s="359"/>
      <c r="BGN1040" s="359"/>
      <c r="BGO1040" s="359"/>
      <c r="BGP1040" s="359"/>
      <c r="BGQ1040" s="359"/>
      <c r="BGR1040" s="359"/>
      <c r="BGS1040" s="359"/>
      <c r="BGT1040" s="359"/>
      <c r="BGU1040" s="359"/>
      <c r="BGV1040" s="359"/>
      <c r="BGW1040" s="359"/>
      <c r="BGX1040" s="359"/>
      <c r="BGY1040" s="359"/>
      <c r="BGZ1040" s="359"/>
      <c r="BHA1040" s="359"/>
      <c r="BHB1040" s="359"/>
      <c r="BHC1040" s="359"/>
      <c r="BHD1040" s="359"/>
      <c r="BHE1040" s="359"/>
      <c r="BHF1040" s="359"/>
      <c r="BHG1040" s="359"/>
      <c r="BHH1040" s="359"/>
      <c r="BHI1040" s="359"/>
      <c r="BHJ1040" s="359"/>
      <c r="BHK1040" s="359"/>
      <c r="BHL1040" s="359"/>
      <c r="BHM1040" s="359"/>
      <c r="BHN1040" s="359"/>
      <c r="BHO1040" s="359"/>
      <c r="BHP1040" s="359"/>
      <c r="BHQ1040" s="359"/>
      <c r="BHR1040" s="359"/>
      <c r="BHS1040" s="359"/>
      <c r="BHT1040" s="359"/>
      <c r="BHU1040" s="359"/>
      <c r="BHV1040" s="359"/>
      <c r="BHW1040" s="359"/>
      <c r="BHX1040" s="359"/>
      <c r="BHY1040" s="359"/>
      <c r="BHZ1040" s="359"/>
      <c r="BIA1040" s="359"/>
      <c r="BIB1040" s="359"/>
      <c r="BIC1040" s="359"/>
      <c r="BID1040" s="359"/>
      <c r="BIE1040" s="359"/>
      <c r="BIF1040" s="359"/>
      <c r="BIG1040" s="359"/>
      <c r="BIH1040" s="359"/>
      <c r="BII1040" s="359"/>
      <c r="BIJ1040" s="359"/>
      <c r="BIK1040" s="359"/>
      <c r="BIL1040" s="359"/>
      <c r="BIM1040" s="359"/>
      <c r="BIN1040" s="359"/>
      <c r="BIO1040" s="359"/>
      <c r="BIP1040" s="359"/>
      <c r="BIQ1040" s="359"/>
      <c r="BIR1040" s="359"/>
      <c r="BIS1040" s="359"/>
      <c r="BIT1040" s="359"/>
      <c r="BIU1040" s="359"/>
      <c r="BIV1040" s="359"/>
      <c r="BIW1040" s="359"/>
      <c r="BIX1040" s="359"/>
      <c r="BIY1040" s="359"/>
      <c r="BIZ1040" s="359"/>
      <c r="BJA1040" s="359"/>
      <c r="BJB1040" s="359"/>
      <c r="BJC1040" s="359"/>
      <c r="BJD1040" s="359"/>
      <c r="BJE1040" s="359"/>
      <c r="BJF1040" s="359"/>
      <c r="BJG1040" s="359"/>
      <c r="BJH1040" s="359"/>
      <c r="BJI1040" s="359"/>
      <c r="BJJ1040" s="359"/>
      <c r="BJK1040" s="359"/>
      <c r="BJL1040" s="359"/>
      <c r="BJM1040" s="359"/>
      <c r="BJN1040" s="359"/>
      <c r="BJO1040" s="359"/>
      <c r="BJP1040" s="359"/>
      <c r="BJQ1040" s="359"/>
      <c r="BJR1040" s="359"/>
      <c r="BJS1040" s="359"/>
      <c r="BJT1040" s="359"/>
      <c r="BJU1040" s="359"/>
      <c r="BJV1040" s="359"/>
      <c r="BJW1040" s="359"/>
      <c r="BJX1040" s="359"/>
      <c r="BJY1040" s="359"/>
      <c r="BJZ1040" s="359"/>
      <c r="BKA1040" s="359"/>
      <c r="BKB1040" s="359"/>
      <c r="BKC1040" s="359"/>
      <c r="BKD1040" s="359"/>
      <c r="BKE1040" s="359"/>
      <c r="BKF1040" s="359"/>
      <c r="BKG1040" s="359"/>
      <c r="BKH1040" s="359"/>
      <c r="BKI1040" s="359"/>
      <c r="BKJ1040" s="359"/>
      <c r="BKK1040" s="359"/>
      <c r="BKL1040" s="359"/>
      <c r="BKM1040" s="359"/>
      <c r="BKN1040" s="359"/>
      <c r="BKO1040" s="359"/>
      <c r="BKP1040" s="359"/>
      <c r="BKQ1040" s="359"/>
      <c r="BKR1040" s="359"/>
      <c r="BKS1040" s="359"/>
      <c r="BKT1040" s="359"/>
      <c r="BKU1040" s="359"/>
      <c r="BKV1040" s="359"/>
      <c r="BKW1040" s="359"/>
      <c r="BKX1040" s="359"/>
      <c r="BKY1040" s="359"/>
      <c r="BKZ1040" s="359"/>
      <c r="BLA1040" s="359"/>
      <c r="BLB1040" s="359"/>
      <c r="BLC1040" s="359"/>
      <c r="BLD1040" s="359"/>
      <c r="BLE1040" s="359"/>
      <c r="BLF1040" s="359"/>
      <c r="BLG1040" s="359"/>
      <c r="BLH1040" s="359"/>
      <c r="BLI1040" s="359"/>
      <c r="BLJ1040" s="359"/>
      <c r="BLK1040" s="359"/>
      <c r="BLL1040" s="359"/>
      <c r="BLM1040" s="359"/>
      <c r="BLN1040" s="359"/>
      <c r="BLO1040" s="359"/>
      <c r="BLP1040" s="359"/>
      <c r="BLQ1040" s="359"/>
      <c r="BLR1040" s="359"/>
      <c r="BLS1040" s="359"/>
      <c r="BLT1040" s="359"/>
      <c r="BLU1040" s="359"/>
      <c r="BLV1040" s="359"/>
      <c r="BLW1040" s="359"/>
      <c r="BLX1040" s="359"/>
      <c r="BLY1040" s="359"/>
      <c r="BLZ1040" s="359"/>
      <c r="BMA1040" s="359"/>
      <c r="BMB1040" s="359"/>
      <c r="BMC1040" s="359"/>
      <c r="BMD1040" s="359"/>
      <c r="BME1040" s="359"/>
      <c r="BMF1040" s="359"/>
      <c r="BMG1040" s="359"/>
      <c r="BMH1040" s="359"/>
      <c r="BMI1040" s="359"/>
      <c r="BMJ1040" s="359"/>
      <c r="BMK1040" s="359"/>
      <c r="BML1040" s="359"/>
      <c r="BMM1040" s="359"/>
      <c r="BMN1040" s="359"/>
      <c r="BMO1040" s="359"/>
      <c r="BMP1040" s="359"/>
      <c r="BMQ1040" s="359"/>
      <c r="BMR1040" s="359"/>
      <c r="BMS1040" s="359"/>
      <c r="BMT1040" s="359"/>
      <c r="BMU1040" s="359"/>
      <c r="BMV1040" s="359"/>
      <c r="BMW1040" s="359"/>
      <c r="BMX1040" s="359"/>
      <c r="BMY1040" s="359"/>
      <c r="BMZ1040" s="359"/>
      <c r="BNA1040" s="359"/>
      <c r="BNB1040" s="359"/>
      <c r="BNC1040" s="359"/>
      <c r="BND1040" s="359"/>
      <c r="BNE1040" s="359"/>
      <c r="BNF1040" s="359"/>
      <c r="BNG1040" s="359"/>
      <c r="BNH1040" s="359"/>
      <c r="BNI1040" s="359"/>
      <c r="BNJ1040" s="359"/>
      <c r="BNK1040" s="359"/>
      <c r="BNL1040" s="359"/>
      <c r="BNM1040" s="359"/>
      <c r="BNN1040" s="359"/>
      <c r="BNO1040" s="359"/>
      <c r="BNP1040" s="359"/>
      <c r="BNQ1040" s="359"/>
      <c r="BNR1040" s="359"/>
      <c r="BNS1040" s="359"/>
      <c r="BNT1040" s="359"/>
      <c r="BNU1040" s="359"/>
      <c r="BNV1040" s="359"/>
      <c r="BNW1040" s="359"/>
      <c r="BNX1040" s="359"/>
      <c r="BNY1040" s="359"/>
      <c r="BNZ1040" s="359"/>
      <c r="BOA1040" s="359"/>
      <c r="BOB1040" s="359"/>
      <c r="BOC1040" s="359"/>
      <c r="BOD1040" s="359"/>
      <c r="BOE1040" s="359"/>
      <c r="BOF1040" s="359"/>
      <c r="BOG1040" s="359"/>
      <c r="BOH1040" s="359"/>
      <c r="BOI1040" s="359"/>
      <c r="BOJ1040" s="359"/>
      <c r="BOK1040" s="359"/>
      <c r="BOL1040" s="359"/>
      <c r="BOM1040" s="359"/>
      <c r="BON1040" s="359"/>
      <c r="BOO1040" s="359"/>
      <c r="BOP1040" s="359"/>
      <c r="BOQ1040" s="359"/>
      <c r="BOR1040" s="359"/>
      <c r="BOS1040" s="359"/>
      <c r="BOT1040" s="359"/>
      <c r="BOU1040" s="359"/>
      <c r="BOV1040" s="359"/>
      <c r="BOW1040" s="359"/>
      <c r="BOX1040" s="359"/>
      <c r="BOY1040" s="359"/>
      <c r="BOZ1040" s="359"/>
      <c r="BPA1040" s="359"/>
      <c r="BPB1040" s="359"/>
      <c r="BPC1040" s="359"/>
      <c r="BPD1040" s="359"/>
      <c r="BPE1040" s="359"/>
      <c r="BPF1040" s="359"/>
      <c r="BPG1040" s="359"/>
      <c r="BPH1040" s="359"/>
      <c r="BPI1040" s="359"/>
      <c r="BPJ1040" s="359"/>
      <c r="BPK1040" s="359"/>
      <c r="BPL1040" s="359"/>
      <c r="BPM1040" s="359"/>
      <c r="BPN1040" s="359"/>
      <c r="BPO1040" s="359"/>
      <c r="BPP1040" s="359"/>
      <c r="BPQ1040" s="359"/>
      <c r="BPR1040" s="359"/>
      <c r="BPS1040" s="359"/>
      <c r="BPT1040" s="359"/>
      <c r="BPU1040" s="359"/>
      <c r="BPV1040" s="359"/>
      <c r="BPW1040" s="359"/>
      <c r="BPX1040" s="359"/>
      <c r="BPY1040" s="359"/>
      <c r="BPZ1040" s="359"/>
      <c r="BQA1040" s="359"/>
      <c r="BQB1040" s="359"/>
      <c r="BQC1040" s="359"/>
      <c r="BQD1040" s="359"/>
      <c r="BQE1040" s="359"/>
      <c r="BQF1040" s="359"/>
      <c r="BQG1040" s="359"/>
      <c r="BQH1040" s="359"/>
      <c r="BQI1040" s="359"/>
      <c r="BQJ1040" s="359"/>
      <c r="BQK1040" s="359"/>
      <c r="BQL1040" s="359"/>
      <c r="BQM1040" s="359"/>
      <c r="BQN1040" s="359"/>
      <c r="BQO1040" s="359"/>
      <c r="BQP1040" s="359"/>
      <c r="BQQ1040" s="359"/>
      <c r="BQR1040" s="359"/>
      <c r="BQS1040" s="359"/>
      <c r="BQT1040" s="359"/>
      <c r="BQU1040" s="359"/>
      <c r="BQV1040" s="359"/>
      <c r="BQW1040" s="359"/>
      <c r="BQX1040" s="359"/>
      <c r="BQY1040" s="359"/>
      <c r="BQZ1040" s="359"/>
      <c r="BRA1040" s="359"/>
      <c r="BRB1040" s="359"/>
      <c r="BRC1040" s="359"/>
      <c r="BRD1040" s="359"/>
      <c r="BRE1040" s="359"/>
      <c r="BRF1040" s="359"/>
      <c r="BRG1040" s="359"/>
      <c r="BRH1040" s="359"/>
      <c r="BRI1040" s="359"/>
      <c r="BRJ1040" s="359"/>
      <c r="BRK1040" s="359"/>
      <c r="BRL1040" s="359"/>
      <c r="BRM1040" s="359"/>
      <c r="BRN1040" s="359"/>
      <c r="BRO1040" s="359"/>
      <c r="BRP1040" s="359"/>
      <c r="BRQ1040" s="359"/>
      <c r="BRR1040" s="359"/>
      <c r="BRS1040" s="359"/>
      <c r="BRT1040" s="359"/>
      <c r="BRU1040" s="359"/>
      <c r="BRV1040" s="359"/>
      <c r="BRW1040" s="359"/>
      <c r="BRX1040" s="359"/>
      <c r="BRY1040" s="359"/>
      <c r="BRZ1040" s="359"/>
      <c r="BSA1040" s="359"/>
      <c r="BSB1040" s="359"/>
      <c r="BSC1040" s="359"/>
      <c r="BSD1040" s="359"/>
      <c r="BSE1040" s="359"/>
      <c r="BSF1040" s="359"/>
      <c r="BSG1040" s="359"/>
      <c r="BSH1040" s="359"/>
      <c r="BSI1040" s="359"/>
      <c r="BSJ1040" s="359"/>
      <c r="BSK1040" s="359"/>
      <c r="BSL1040" s="359"/>
      <c r="BSM1040" s="359"/>
      <c r="BSN1040" s="359"/>
      <c r="BSO1040" s="359"/>
      <c r="BSP1040" s="359"/>
      <c r="BSQ1040" s="359"/>
      <c r="BSR1040" s="359"/>
      <c r="BSS1040" s="359"/>
      <c r="BST1040" s="359"/>
      <c r="BSU1040" s="359"/>
      <c r="BSV1040" s="359"/>
      <c r="BSW1040" s="359"/>
      <c r="BSX1040" s="359"/>
      <c r="BSY1040" s="359"/>
      <c r="BSZ1040" s="359"/>
      <c r="BTA1040" s="359"/>
      <c r="BTB1040" s="359"/>
      <c r="BTC1040" s="359"/>
      <c r="BTD1040" s="359"/>
      <c r="BTE1040" s="359"/>
      <c r="BTF1040" s="359"/>
      <c r="BTG1040" s="359"/>
      <c r="BTH1040" s="359"/>
      <c r="BTI1040" s="359"/>
      <c r="BTJ1040" s="359"/>
      <c r="BTK1040" s="359"/>
      <c r="BTL1040" s="359"/>
      <c r="BTM1040" s="359"/>
      <c r="BTN1040" s="359"/>
      <c r="BTO1040" s="359"/>
      <c r="BTP1040" s="359"/>
      <c r="BTQ1040" s="359"/>
      <c r="BTR1040" s="359"/>
      <c r="BTS1040" s="359"/>
      <c r="BTT1040" s="359"/>
      <c r="BTU1040" s="359"/>
      <c r="BTV1040" s="359"/>
      <c r="BTW1040" s="359"/>
      <c r="BTX1040" s="359"/>
      <c r="BTY1040" s="359"/>
      <c r="BTZ1040" s="359"/>
      <c r="BUA1040" s="359"/>
      <c r="BUB1040" s="359"/>
      <c r="BUC1040" s="359"/>
      <c r="BUD1040" s="359"/>
      <c r="BUE1040" s="359"/>
      <c r="BUF1040" s="359"/>
      <c r="BUG1040" s="359"/>
      <c r="BUH1040" s="359"/>
      <c r="BUI1040" s="359"/>
      <c r="BUJ1040" s="359"/>
      <c r="BUK1040" s="359"/>
      <c r="BUL1040" s="359"/>
      <c r="BUM1040" s="359"/>
      <c r="BUN1040" s="359"/>
      <c r="BUO1040" s="359"/>
      <c r="BUP1040" s="359"/>
      <c r="BUQ1040" s="359"/>
      <c r="BUR1040" s="359"/>
      <c r="BUS1040" s="359"/>
      <c r="BUT1040" s="359"/>
      <c r="BUU1040" s="359"/>
      <c r="BUV1040" s="359"/>
      <c r="BUW1040" s="359"/>
      <c r="BUX1040" s="359"/>
      <c r="BUY1040" s="359"/>
      <c r="BUZ1040" s="359"/>
      <c r="BVA1040" s="359"/>
      <c r="BVB1040" s="359"/>
      <c r="BVC1040" s="359"/>
      <c r="BVD1040" s="359"/>
      <c r="BVE1040" s="359"/>
      <c r="BVF1040" s="359"/>
      <c r="BVG1040" s="359"/>
      <c r="BVH1040" s="359"/>
      <c r="BVI1040" s="359"/>
      <c r="BVJ1040" s="359"/>
      <c r="BVK1040" s="359"/>
      <c r="BVL1040" s="359"/>
      <c r="BVM1040" s="359"/>
      <c r="BVN1040" s="359"/>
      <c r="BVO1040" s="359"/>
      <c r="BVP1040" s="359"/>
      <c r="BVQ1040" s="359"/>
      <c r="BVR1040" s="359"/>
      <c r="BVS1040" s="359"/>
      <c r="BVT1040" s="359"/>
      <c r="BVU1040" s="359"/>
      <c r="BVV1040" s="359"/>
      <c r="BVW1040" s="359"/>
      <c r="BVX1040" s="359"/>
      <c r="BVY1040" s="359"/>
      <c r="BVZ1040" s="359"/>
      <c r="BWA1040" s="359"/>
      <c r="BWB1040" s="359"/>
      <c r="BWC1040" s="359"/>
      <c r="BWD1040" s="359"/>
      <c r="BWE1040" s="359"/>
      <c r="BWF1040" s="359"/>
      <c r="BWG1040" s="359"/>
      <c r="BWH1040" s="359"/>
      <c r="BWI1040" s="359"/>
      <c r="BWJ1040" s="359"/>
      <c r="BWK1040" s="359"/>
      <c r="BWL1040" s="359"/>
      <c r="BWM1040" s="359"/>
      <c r="BWN1040" s="359"/>
      <c r="BWO1040" s="359"/>
      <c r="BWP1040" s="359"/>
      <c r="BWQ1040" s="359"/>
      <c r="BWR1040" s="359"/>
      <c r="BWS1040" s="359"/>
      <c r="BWT1040" s="359"/>
      <c r="BWU1040" s="359"/>
      <c r="BWV1040" s="359"/>
      <c r="BWW1040" s="359"/>
      <c r="BWX1040" s="359"/>
      <c r="BWY1040" s="359"/>
      <c r="BWZ1040" s="359"/>
      <c r="BXA1040" s="359"/>
      <c r="BXB1040" s="359"/>
      <c r="BXC1040" s="359"/>
      <c r="BXD1040" s="359"/>
      <c r="BXE1040" s="359"/>
      <c r="BXF1040" s="359"/>
      <c r="BXG1040" s="359"/>
      <c r="BXH1040" s="359"/>
      <c r="BXI1040" s="359"/>
      <c r="BXJ1040" s="359"/>
      <c r="BXK1040" s="359"/>
      <c r="BXL1040" s="359"/>
      <c r="BXM1040" s="359"/>
      <c r="BXN1040" s="359"/>
      <c r="BXO1040" s="359"/>
      <c r="BXP1040" s="359"/>
      <c r="BXQ1040" s="359"/>
      <c r="BXR1040" s="359"/>
      <c r="BXS1040" s="359"/>
      <c r="BXT1040" s="359"/>
      <c r="BXU1040" s="359"/>
      <c r="BXV1040" s="359"/>
      <c r="BXW1040" s="359"/>
      <c r="BXX1040" s="359"/>
      <c r="BXY1040" s="359"/>
      <c r="BXZ1040" s="359"/>
      <c r="BYA1040" s="359"/>
      <c r="BYB1040" s="359"/>
      <c r="BYC1040" s="359"/>
      <c r="BYD1040" s="359"/>
      <c r="BYE1040" s="359"/>
      <c r="BYF1040" s="359"/>
      <c r="BYG1040" s="359"/>
      <c r="BYH1040" s="359"/>
      <c r="BYI1040" s="359"/>
      <c r="BYJ1040" s="359"/>
      <c r="BYK1040" s="359"/>
      <c r="BYL1040" s="359"/>
      <c r="BYM1040" s="359"/>
      <c r="BYN1040" s="359"/>
      <c r="BYO1040" s="359"/>
      <c r="BYP1040" s="359"/>
      <c r="BYQ1040" s="359"/>
      <c r="BYR1040" s="359"/>
      <c r="BYS1040" s="359"/>
      <c r="BYT1040" s="359"/>
      <c r="BYU1040" s="359"/>
      <c r="BYV1040" s="359"/>
      <c r="BYW1040" s="359"/>
      <c r="BYX1040" s="359"/>
      <c r="BYY1040" s="359"/>
      <c r="BYZ1040" s="359"/>
      <c r="BZA1040" s="359"/>
      <c r="BZB1040" s="359"/>
      <c r="BZC1040" s="359"/>
      <c r="BZD1040" s="359"/>
      <c r="BZE1040" s="359"/>
      <c r="BZF1040" s="359"/>
      <c r="BZG1040" s="359"/>
      <c r="BZH1040" s="359"/>
      <c r="BZI1040" s="359"/>
      <c r="BZJ1040" s="359"/>
      <c r="BZK1040" s="359"/>
      <c r="BZL1040" s="359"/>
      <c r="BZM1040" s="359"/>
      <c r="BZN1040" s="359"/>
      <c r="BZO1040" s="359"/>
      <c r="BZP1040" s="359"/>
      <c r="BZQ1040" s="359"/>
      <c r="BZR1040" s="359"/>
      <c r="BZS1040" s="359"/>
      <c r="BZT1040" s="359"/>
      <c r="BZU1040" s="359"/>
      <c r="BZV1040" s="359"/>
      <c r="BZW1040" s="359"/>
      <c r="BZX1040" s="359"/>
      <c r="BZY1040" s="359"/>
      <c r="BZZ1040" s="359"/>
      <c r="CAA1040" s="359"/>
      <c r="CAB1040" s="359"/>
      <c r="CAC1040" s="359"/>
      <c r="CAD1040" s="359"/>
      <c r="CAE1040" s="359"/>
      <c r="CAF1040" s="359"/>
      <c r="CAG1040" s="359"/>
      <c r="CAH1040" s="359"/>
      <c r="CAI1040" s="359"/>
      <c r="CAJ1040" s="359"/>
      <c r="CAK1040" s="359"/>
      <c r="CAL1040" s="359"/>
      <c r="CAM1040" s="359"/>
      <c r="CAN1040" s="359"/>
      <c r="CAO1040" s="359"/>
      <c r="CAP1040" s="359"/>
      <c r="CAQ1040" s="359"/>
      <c r="CAR1040" s="359"/>
      <c r="CAS1040" s="359"/>
      <c r="CAT1040" s="359"/>
      <c r="CAU1040" s="359"/>
      <c r="CAV1040" s="359"/>
      <c r="CAW1040" s="359"/>
      <c r="CAX1040" s="359"/>
      <c r="CAY1040" s="359"/>
      <c r="CAZ1040" s="359"/>
      <c r="CBA1040" s="359"/>
      <c r="CBB1040" s="359"/>
      <c r="CBC1040" s="359"/>
      <c r="CBD1040" s="359"/>
      <c r="CBE1040" s="359"/>
      <c r="CBF1040" s="359"/>
      <c r="CBG1040" s="359"/>
      <c r="CBH1040" s="359"/>
      <c r="CBI1040" s="359"/>
      <c r="CBJ1040" s="359"/>
      <c r="CBK1040" s="359"/>
      <c r="CBL1040" s="359"/>
      <c r="CBM1040" s="359"/>
      <c r="CBN1040" s="359"/>
      <c r="CBO1040" s="359"/>
      <c r="CBP1040" s="359"/>
      <c r="CBQ1040" s="359"/>
      <c r="CBR1040" s="359"/>
      <c r="CBS1040" s="359"/>
      <c r="CBT1040" s="359"/>
      <c r="CBU1040" s="359"/>
      <c r="CBV1040" s="359"/>
      <c r="CBW1040" s="359"/>
      <c r="CBX1040" s="359"/>
      <c r="CBY1040" s="359"/>
      <c r="CBZ1040" s="359"/>
      <c r="CCA1040" s="359"/>
      <c r="CCB1040" s="359"/>
      <c r="CCC1040" s="359"/>
      <c r="CCD1040" s="359"/>
      <c r="CCE1040" s="359"/>
      <c r="CCF1040" s="359"/>
      <c r="CCG1040" s="359"/>
      <c r="CCH1040" s="359"/>
      <c r="CCI1040" s="359"/>
      <c r="CCJ1040" s="359"/>
      <c r="CCK1040" s="359"/>
      <c r="CCL1040" s="359"/>
      <c r="CCM1040" s="359"/>
      <c r="CCN1040" s="359"/>
      <c r="CCO1040" s="359"/>
      <c r="CCP1040" s="359"/>
      <c r="CCQ1040" s="359"/>
      <c r="CCR1040" s="359"/>
      <c r="CCS1040" s="359"/>
      <c r="CCT1040" s="359"/>
      <c r="CCU1040" s="359"/>
      <c r="CCV1040" s="359"/>
      <c r="CCW1040" s="359"/>
      <c r="CCX1040" s="359"/>
      <c r="CCY1040" s="359"/>
      <c r="CCZ1040" s="359"/>
      <c r="CDA1040" s="359"/>
      <c r="CDB1040" s="359"/>
      <c r="CDC1040" s="359"/>
      <c r="CDD1040" s="359"/>
      <c r="CDE1040" s="359"/>
      <c r="CDF1040" s="359"/>
      <c r="CDG1040" s="359"/>
      <c r="CDH1040" s="359"/>
      <c r="CDI1040" s="359"/>
      <c r="CDJ1040" s="359"/>
      <c r="CDK1040" s="359"/>
      <c r="CDL1040" s="359"/>
      <c r="CDM1040" s="359"/>
      <c r="CDN1040" s="359"/>
      <c r="CDO1040" s="359"/>
      <c r="CDP1040" s="359"/>
      <c r="CDQ1040" s="359"/>
      <c r="CDR1040" s="359"/>
      <c r="CDS1040" s="359"/>
      <c r="CDT1040" s="359"/>
      <c r="CDU1040" s="359"/>
      <c r="CDV1040" s="359"/>
      <c r="CDW1040" s="359"/>
      <c r="CDX1040" s="359"/>
      <c r="CDY1040" s="359"/>
      <c r="CDZ1040" s="359"/>
      <c r="CEA1040" s="359"/>
      <c r="CEB1040" s="359"/>
      <c r="CEC1040" s="359"/>
      <c r="CED1040" s="359"/>
      <c r="CEE1040" s="359"/>
      <c r="CEF1040" s="359"/>
      <c r="CEG1040" s="359"/>
      <c r="CEH1040" s="359"/>
      <c r="CEI1040" s="359"/>
      <c r="CEJ1040" s="359"/>
      <c r="CEK1040" s="359"/>
      <c r="CEL1040" s="359"/>
      <c r="CEM1040" s="359"/>
      <c r="CEN1040" s="359"/>
      <c r="CEO1040" s="359"/>
      <c r="CEP1040" s="359"/>
      <c r="CEQ1040" s="359"/>
      <c r="CER1040" s="359"/>
      <c r="CES1040" s="359"/>
      <c r="CET1040" s="359"/>
      <c r="CEU1040" s="359"/>
      <c r="CEV1040" s="359"/>
      <c r="CEW1040" s="359"/>
      <c r="CEX1040" s="359"/>
      <c r="CEY1040" s="359"/>
      <c r="CEZ1040" s="359"/>
      <c r="CFA1040" s="359"/>
      <c r="CFB1040" s="359"/>
      <c r="CFC1040" s="359"/>
      <c r="CFD1040" s="359"/>
      <c r="CFE1040" s="359"/>
      <c r="CFF1040" s="359"/>
      <c r="CFG1040" s="359"/>
      <c r="CFH1040" s="359"/>
      <c r="CFI1040" s="359"/>
      <c r="CFJ1040" s="359"/>
      <c r="CFK1040" s="359"/>
      <c r="CFL1040" s="359"/>
      <c r="CFM1040" s="359"/>
      <c r="CFN1040" s="359"/>
      <c r="CFO1040" s="359"/>
      <c r="CFP1040" s="359"/>
      <c r="CFQ1040" s="359"/>
      <c r="CFR1040" s="359"/>
      <c r="CFS1040" s="359"/>
      <c r="CFT1040" s="359"/>
      <c r="CFU1040" s="359"/>
      <c r="CFV1040" s="359"/>
      <c r="CFW1040" s="359"/>
      <c r="CFX1040" s="359"/>
      <c r="CFY1040" s="359"/>
      <c r="CFZ1040" s="359"/>
      <c r="CGA1040" s="359"/>
      <c r="CGB1040" s="359"/>
      <c r="CGC1040" s="359"/>
      <c r="CGD1040" s="359"/>
      <c r="CGE1040" s="359"/>
      <c r="CGF1040" s="359"/>
      <c r="CGG1040" s="359"/>
      <c r="CGH1040" s="359"/>
      <c r="CGI1040" s="359"/>
      <c r="CGJ1040" s="359"/>
      <c r="CGK1040" s="359"/>
      <c r="CGL1040" s="359"/>
      <c r="CGM1040" s="359"/>
      <c r="CGN1040" s="359"/>
      <c r="CGO1040" s="359"/>
      <c r="CGP1040" s="359"/>
      <c r="CGQ1040" s="359"/>
      <c r="CGR1040" s="359"/>
      <c r="CGS1040" s="359"/>
      <c r="CGT1040" s="359"/>
      <c r="CGU1040" s="359"/>
      <c r="CGV1040" s="359"/>
      <c r="CGW1040" s="359"/>
      <c r="CGX1040" s="359"/>
      <c r="CGY1040" s="359"/>
      <c r="CGZ1040" s="359"/>
      <c r="CHA1040" s="359"/>
      <c r="CHB1040" s="359"/>
      <c r="CHC1040" s="359"/>
      <c r="CHD1040" s="359"/>
      <c r="CHE1040" s="359"/>
      <c r="CHF1040" s="359"/>
      <c r="CHG1040" s="359"/>
      <c r="CHH1040" s="359"/>
      <c r="CHI1040" s="359"/>
      <c r="CHJ1040" s="359"/>
      <c r="CHK1040" s="359"/>
      <c r="CHL1040" s="359"/>
      <c r="CHM1040" s="359"/>
      <c r="CHN1040" s="359"/>
      <c r="CHO1040" s="359"/>
      <c r="CHP1040" s="359"/>
      <c r="CHQ1040" s="359"/>
      <c r="CHR1040" s="359"/>
      <c r="CHS1040" s="359"/>
      <c r="CHT1040" s="359"/>
      <c r="CHU1040" s="359"/>
      <c r="CHV1040" s="359"/>
      <c r="CHW1040" s="359"/>
      <c r="CHX1040" s="359"/>
      <c r="CHY1040" s="359"/>
      <c r="CHZ1040" s="359"/>
      <c r="CIA1040" s="359"/>
      <c r="CIB1040" s="359"/>
      <c r="CIC1040" s="359"/>
      <c r="CID1040" s="359"/>
      <c r="CIE1040" s="359"/>
      <c r="CIF1040" s="359"/>
      <c r="CIG1040" s="359"/>
      <c r="CIH1040" s="359"/>
      <c r="CII1040" s="359"/>
      <c r="CIJ1040" s="359"/>
      <c r="CIK1040" s="359"/>
      <c r="CIL1040" s="359"/>
      <c r="CIM1040" s="359"/>
      <c r="CIN1040" s="359"/>
      <c r="CIO1040" s="359"/>
      <c r="CIP1040" s="359"/>
      <c r="CIQ1040" s="359"/>
      <c r="CIR1040" s="359"/>
      <c r="CIS1040" s="359"/>
      <c r="CIT1040" s="359"/>
      <c r="CIU1040" s="359"/>
      <c r="CIV1040" s="359"/>
      <c r="CIW1040" s="359"/>
      <c r="CIX1040" s="359"/>
      <c r="CIY1040" s="359"/>
      <c r="CIZ1040" s="359"/>
      <c r="CJA1040" s="359"/>
      <c r="CJB1040" s="359"/>
      <c r="CJC1040" s="359"/>
      <c r="CJD1040" s="359"/>
      <c r="CJE1040" s="359"/>
      <c r="CJF1040" s="359"/>
      <c r="CJG1040" s="359"/>
      <c r="CJH1040" s="359"/>
      <c r="CJI1040" s="359"/>
      <c r="CJJ1040" s="359"/>
      <c r="CJK1040" s="359"/>
      <c r="CJL1040" s="359"/>
      <c r="CJM1040" s="359"/>
      <c r="CJN1040" s="359"/>
      <c r="CJO1040" s="359"/>
      <c r="CJP1040" s="359"/>
      <c r="CJQ1040" s="359"/>
      <c r="CJR1040" s="359"/>
      <c r="CJS1040" s="359"/>
      <c r="CJT1040" s="359"/>
      <c r="CJU1040" s="359"/>
      <c r="CJV1040" s="359"/>
      <c r="CJW1040" s="359"/>
      <c r="CJX1040" s="359"/>
      <c r="CJY1040" s="359"/>
      <c r="CJZ1040" s="359"/>
      <c r="CKA1040" s="359"/>
      <c r="CKB1040" s="359"/>
      <c r="CKC1040" s="359"/>
      <c r="CKD1040" s="359"/>
      <c r="CKE1040" s="359"/>
      <c r="CKF1040" s="359"/>
      <c r="CKG1040" s="359"/>
      <c r="CKH1040" s="359"/>
      <c r="CKI1040" s="359"/>
      <c r="CKJ1040" s="359"/>
      <c r="CKK1040" s="359"/>
      <c r="CKL1040" s="359"/>
      <c r="CKM1040" s="359"/>
      <c r="CKN1040" s="359"/>
      <c r="CKO1040" s="359"/>
      <c r="CKP1040" s="359"/>
      <c r="CKQ1040" s="359"/>
      <c r="CKR1040" s="359"/>
      <c r="CKS1040" s="359"/>
      <c r="CKT1040" s="359"/>
      <c r="CKU1040" s="359"/>
      <c r="CKV1040" s="359"/>
      <c r="CKW1040" s="359"/>
      <c r="CKX1040" s="359"/>
      <c r="CKY1040" s="359"/>
      <c r="CKZ1040" s="359"/>
      <c r="CLA1040" s="359"/>
      <c r="CLB1040" s="359"/>
      <c r="CLC1040" s="359"/>
      <c r="CLD1040" s="359"/>
      <c r="CLE1040" s="359"/>
      <c r="CLF1040" s="359"/>
      <c r="CLG1040" s="359"/>
      <c r="CLH1040" s="359"/>
      <c r="CLI1040" s="359"/>
      <c r="CLJ1040" s="359"/>
      <c r="CLK1040" s="359"/>
      <c r="CLL1040" s="359"/>
      <c r="CLM1040" s="359"/>
      <c r="CLN1040" s="359"/>
      <c r="CLO1040" s="359"/>
      <c r="CLP1040" s="359"/>
      <c r="CLQ1040" s="359"/>
      <c r="CLR1040" s="359"/>
      <c r="CLS1040" s="359"/>
      <c r="CLT1040" s="359"/>
      <c r="CLU1040" s="359"/>
      <c r="CLV1040" s="359"/>
      <c r="CLW1040" s="359"/>
      <c r="CLX1040" s="359"/>
      <c r="CLY1040" s="359"/>
      <c r="CLZ1040" s="359"/>
      <c r="CMA1040" s="359"/>
      <c r="CMB1040" s="359"/>
      <c r="CMC1040" s="359"/>
      <c r="CMD1040" s="359"/>
      <c r="CME1040" s="359"/>
      <c r="CMF1040" s="359"/>
      <c r="CMG1040" s="359"/>
      <c r="CMH1040" s="359"/>
      <c r="CMI1040" s="359"/>
      <c r="CMJ1040" s="359"/>
      <c r="CMK1040" s="359"/>
      <c r="CML1040" s="359"/>
      <c r="CMM1040" s="359"/>
      <c r="CMN1040" s="359"/>
      <c r="CMO1040" s="359"/>
      <c r="CMP1040" s="359"/>
      <c r="CMQ1040" s="359"/>
      <c r="CMR1040" s="359"/>
      <c r="CMS1040" s="359"/>
      <c r="CMT1040" s="359"/>
      <c r="CMU1040" s="359"/>
      <c r="CMV1040" s="359"/>
      <c r="CMW1040" s="359"/>
      <c r="CMX1040" s="359"/>
      <c r="CMY1040" s="359"/>
      <c r="CMZ1040" s="359"/>
      <c r="CNA1040" s="359"/>
      <c r="CNB1040" s="359"/>
      <c r="CNC1040" s="359"/>
      <c r="CND1040" s="359"/>
      <c r="CNE1040" s="359"/>
      <c r="CNF1040" s="359"/>
      <c r="CNG1040" s="359"/>
      <c r="CNH1040" s="359"/>
      <c r="CNI1040" s="359"/>
      <c r="CNJ1040" s="359"/>
      <c r="CNK1040" s="359"/>
      <c r="CNL1040" s="359"/>
      <c r="CNM1040" s="359"/>
      <c r="CNN1040" s="359"/>
      <c r="CNO1040" s="359"/>
      <c r="CNP1040" s="359"/>
      <c r="CNQ1040" s="359"/>
      <c r="CNR1040" s="359"/>
      <c r="CNS1040" s="359"/>
      <c r="CNT1040" s="359"/>
      <c r="CNU1040" s="359"/>
      <c r="CNV1040" s="359"/>
      <c r="CNW1040" s="359"/>
      <c r="CNX1040" s="359"/>
      <c r="CNY1040" s="359"/>
      <c r="CNZ1040" s="359"/>
      <c r="COA1040" s="359"/>
      <c r="COB1040" s="359"/>
      <c r="COC1040" s="359"/>
      <c r="COD1040" s="359"/>
      <c r="COE1040" s="359"/>
      <c r="COF1040" s="359"/>
      <c r="COG1040" s="359"/>
      <c r="COH1040" s="359"/>
      <c r="COI1040" s="359"/>
      <c r="COJ1040" s="359"/>
      <c r="COK1040" s="359"/>
      <c r="COL1040" s="359"/>
      <c r="COM1040" s="359"/>
      <c r="CON1040" s="359"/>
      <c r="COO1040" s="359"/>
      <c r="COP1040" s="359"/>
      <c r="COQ1040" s="359"/>
      <c r="COR1040" s="359"/>
      <c r="COS1040" s="359"/>
      <c r="COT1040" s="359"/>
      <c r="COU1040" s="359"/>
      <c r="COV1040" s="359"/>
      <c r="COW1040" s="359"/>
      <c r="COX1040" s="359"/>
      <c r="COY1040" s="359"/>
      <c r="COZ1040" s="359"/>
      <c r="CPA1040" s="359"/>
      <c r="CPB1040" s="359"/>
      <c r="CPC1040" s="359"/>
      <c r="CPD1040" s="359"/>
      <c r="CPE1040" s="359"/>
      <c r="CPF1040" s="359"/>
      <c r="CPG1040" s="359"/>
      <c r="CPH1040" s="359"/>
      <c r="CPI1040" s="359"/>
      <c r="CPJ1040" s="359"/>
      <c r="CPK1040" s="359"/>
      <c r="CPL1040" s="359"/>
      <c r="CPM1040" s="359"/>
      <c r="CPN1040" s="359"/>
      <c r="CPO1040" s="359"/>
      <c r="CPP1040" s="359"/>
      <c r="CPQ1040" s="359"/>
      <c r="CPR1040" s="359"/>
      <c r="CPS1040" s="359"/>
      <c r="CPT1040" s="359"/>
      <c r="CPU1040" s="359"/>
      <c r="CPV1040" s="359"/>
      <c r="CPW1040" s="359"/>
      <c r="CPX1040" s="359"/>
      <c r="CPY1040" s="359"/>
      <c r="CPZ1040" s="359"/>
      <c r="CQA1040" s="359"/>
      <c r="CQB1040" s="359"/>
      <c r="CQC1040" s="359"/>
      <c r="CQD1040" s="359"/>
      <c r="CQE1040" s="359"/>
      <c r="CQF1040" s="359"/>
      <c r="CQG1040" s="359"/>
      <c r="CQH1040" s="359"/>
      <c r="CQI1040" s="359"/>
      <c r="CQJ1040" s="359"/>
      <c r="CQK1040" s="359"/>
      <c r="CQL1040" s="359"/>
      <c r="CQM1040" s="359"/>
      <c r="CQN1040" s="359"/>
      <c r="CQO1040" s="359"/>
      <c r="CQP1040" s="359"/>
      <c r="CQQ1040" s="359"/>
      <c r="CQR1040" s="359"/>
      <c r="CQS1040" s="359"/>
      <c r="CQT1040" s="359"/>
      <c r="CQU1040" s="359"/>
      <c r="CQV1040" s="359"/>
      <c r="CQW1040" s="359"/>
      <c r="CQX1040" s="359"/>
      <c r="CQY1040" s="359"/>
      <c r="CQZ1040" s="359"/>
      <c r="CRA1040" s="359"/>
      <c r="CRB1040" s="359"/>
      <c r="CRC1040" s="359"/>
      <c r="CRD1040" s="359"/>
      <c r="CRE1040" s="359"/>
      <c r="CRF1040" s="359"/>
      <c r="CRG1040" s="359"/>
      <c r="CRH1040" s="359"/>
      <c r="CRI1040" s="359"/>
      <c r="CRJ1040" s="359"/>
      <c r="CRK1040" s="359"/>
      <c r="CRL1040" s="359"/>
      <c r="CRM1040" s="359"/>
      <c r="CRN1040" s="359"/>
      <c r="CRO1040" s="359"/>
      <c r="CRP1040" s="359"/>
      <c r="CRQ1040" s="359"/>
      <c r="CRR1040" s="359"/>
      <c r="CRS1040" s="359"/>
      <c r="CRT1040" s="359"/>
      <c r="CRU1040" s="359"/>
      <c r="CRV1040" s="359"/>
      <c r="CRW1040" s="359"/>
      <c r="CRX1040" s="359"/>
      <c r="CRY1040" s="359"/>
      <c r="CRZ1040" s="359"/>
      <c r="CSA1040" s="359"/>
      <c r="CSB1040" s="359"/>
      <c r="CSC1040" s="359"/>
      <c r="CSD1040" s="359"/>
      <c r="CSE1040" s="359"/>
      <c r="CSF1040" s="359"/>
      <c r="CSG1040" s="359"/>
      <c r="CSH1040" s="359"/>
      <c r="CSI1040" s="359"/>
      <c r="CSJ1040" s="359"/>
      <c r="CSK1040" s="359"/>
      <c r="CSL1040" s="359"/>
      <c r="CSM1040" s="359"/>
      <c r="CSN1040" s="359"/>
      <c r="CSO1040" s="359"/>
      <c r="CSP1040" s="359"/>
      <c r="CSQ1040" s="359"/>
      <c r="CSR1040" s="359"/>
      <c r="CSS1040" s="359"/>
      <c r="CST1040" s="359"/>
      <c r="CSU1040" s="359"/>
      <c r="CSV1040" s="359"/>
      <c r="CSW1040" s="359"/>
      <c r="CSX1040" s="359"/>
      <c r="CSY1040" s="359"/>
      <c r="CSZ1040" s="359"/>
      <c r="CTA1040" s="359"/>
      <c r="CTB1040" s="359"/>
      <c r="CTC1040" s="359"/>
      <c r="CTD1040" s="359"/>
      <c r="CTE1040" s="359"/>
      <c r="CTF1040" s="359"/>
      <c r="CTG1040" s="359"/>
      <c r="CTH1040" s="359"/>
      <c r="CTI1040" s="359"/>
      <c r="CTJ1040" s="359"/>
      <c r="CTK1040" s="359"/>
      <c r="CTL1040" s="359"/>
      <c r="CTM1040" s="359"/>
      <c r="CTN1040" s="359"/>
      <c r="CTO1040" s="359"/>
      <c r="CTP1040" s="359"/>
      <c r="CTQ1040" s="359"/>
      <c r="CTR1040" s="359"/>
      <c r="CTS1040" s="359"/>
      <c r="CTT1040" s="359"/>
      <c r="CTU1040" s="359"/>
      <c r="CTV1040" s="359"/>
      <c r="CTW1040" s="359"/>
      <c r="CTX1040" s="359"/>
      <c r="CTY1040" s="359"/>
      <c r="CTZ1040" s="359"/>
      <c r="CUA1040" s="359"/>
      <c r="CUB1040" s="359"/>
      <c r="CUC1040" s="359"/>
      <c r="CUD1040" s="359"/>
      <c r="CUE1040" s="359"/>
      <c r="CUF1040" s="359"/>
      <c r="CUG1040" s="359"/>
      <c r="CUH1040" s="359"/>
      <c r="CUI1040" s="359"/>
      <c r="CUJ1040" s="359"/>
      <c r="CUK1040" s="359"/>
      <c r="CUL1040" s="359"/>
      <c r="CUM1040" s="359"/>
      <c r="CUN1040" s="359"/>
      <c r="CUO1040" s="359"/>
      <c r="CUP1040" s="359"/>
      <c r="CUQ1040" s="359"/>
      <c r="CUR1040" s="359"/>
      <c r="CUS1040" s="359"/>
      <c r="CUT1040" s="359"/>
      <c r="CUU1040" s="359"/>
      <c r="CUV1040" s="359"/>
      <c r="CUW1040" s="359"/>
      <c r="CUX1040" s="359"/>
      <c r="CUY1040" s="359"/>
      <c r="CUZ1040" s="359"/>
      <c r="CVA1040" s="359"/>
      <c r="CVB1040" s="359"/>
      <c r="CVC1040" s="359"/>
      <c r="CVD1040" s="359"/>
      <c r="CVE1040" s="359"/>
      <c r="CVF1040" s="359"/>
      <c r="CVG1040" s="359"/>
      <c r="CVH1040" s="359"/>
      <c r="CVI1040" s="359"/>
      <c r="CVJ1040" s="359"/>
      <c r="CVK1040" s="359"/>
      <c r="CVL1040" s="359"/>
      <c r="CVM1040" s="359"/>
      <c r="CVN1040" s="359"/>
      <c r="CVO1040" s="359"/>
      <c r="CVP1040" s="359"/>
      <c r="CVQ1040" s="359"/>
      <c r="CVR1040" s="359"/>
      <c r="CVS1040" s="359"/>
      <c r="CVT1040" s="359"/>
      <c r="CVU1040" s="359"/>
      <c r="CVV1040" s="359"/>
      <c r="CVW1040" s="359"/>
      <c r="CVX1040" s="359"/>
      <c r="CVY1040" s="359"/>
      <c r="CVZ1040" s="359"/>
      <c r="CWA1040" s="359"/>
      <c r="CWB1040" s="359"/>
      <c r="CWC1040" s="359"/>
      <c r="CWD1040" s="359"/>
      <c r="CWE1040" s="359"/>
      <c r="CWF1040" s="359"/>
      <c r="CWG1040" s="359"/>
      <c r="CWH1040" s="359"/>
      <c r="CWI1040" s="359"/>
      <c r="CWJ1040" s="359"/>
      <c r="CWK1040" s="359"/>
      <c r="CWL1040" s="359"/>
      <c r="CWM1040" s="359"/>
      <c r="CWN1040" s="359"/>
      <c r="CWO1040" s="359"/>
      <c r="CWP1040" s="359"/>
      <c r="CWQ1040" s="359"/>
      <c r="CWR1040" s="359"/>
      <c r="CWS1040" s="359"/>
      <c r="CWT1040" s="359"/>
      <c r="CWU1040" s="359"/>
      <c r="CWV1040" s="359"/>
      <c r="CWW1040" s="359"/>
      <c r="CWX1040" s="359"/>
      <c r="CWY1040" s="359"/>
      <c r="CWZ1040" s="359"/>
      <c r="CXA1040" s="359"/>
      <c r="CXB1040" s="359"/>
      <c r="CXC1040" s="359"/>
      <c r="CXD1040" s="359"/>
      <c r="CXE1040" s="359"/>
      <c r="CXF1040" s="359"/>
      <c r="CXG1040" s="359"/>
      <c r="CXH1040" s="359"/>
      <c r="CXI1040" s="359"/>
      <c r="CXJ1040" s="359"/>
      <c r="CXK1040" s="359"/>
      <c r="CXL1040" s="359"/>
      <c r="CXM1040" s="359"/>
      <c r="CXN1040" s="359"/>
      <c r="CXO1040" s="359"/>
      <c r="CXP1040" s="359"/>
      <c r="CXQ1040" s="359"/>
      <c r="CXR1040" s="359"/>
      <c r="CXS1040" s="359"/>
      <c r="CXT1040" s="359"/>
      <c r="CXU1040" s="359"/>
      <c r="CXV1040" s="359"/>
      <c r="CXW1040" s="359"/>
      <c r="CXX1040" s="359"/>
      <c r="CXY1040" s="359"/>
      <c r="CXZ1040" s="359"/>
      <c r="CYA1040" s="359"/>
      <c r="CYB1040" s="359"/>
      <c r="CYC1040" s="359"/>
      <c r="CYD1040" s="359"/>
      <c r="CYE1040" s="359"/>
      <c r="CYF1040" s="359"/>
      <c r="CYG1040" s="359"/>
      <c r="CYH1040" s="359"/>
      <c r="CYI1040" s="359"/>
      <c r="CYJ1040" s="359"/>
      <c r="CYK1040" s="359"/>
      <c r="CYL1040" s="359"/>
      <c r="CYM1040" s="359"/>
      <c r="CYN1040" s="359"/>
      <c r="CYO1040" s="359"/>
      <c r="CYP1040" s="359"/>
      <c r="CYQ1040" s="359"/>
      <c r="CYR1040" s="359"/>
      <c r="CYS1040" s="359"/>
      <c r="CYT1040" s="359"/>
      <c r="CYU1040" s="359"/>
      <c r="CYV1040" s="359"/>
      <c r="CYW1040" s="359"/>
      <c r="CYX1040" s="359"/>
      <c r="CYY1040" s="359"/>
      <c r="CYZ1040" s="359"/>
      <c r="CZA1040" s="359"/>
      <c r="CZB1040" s="359"/>
      <c r="CZC1040" s="359"/>
      <c r="CZD1040" s="359"/>
      <c r="CZE1040" s="359"/>
      <c r="CZF1040" s="359"/>
      <c r="CZG1040" s="359"/>
      <c r="CZH1040" s="359"/>
      <c r="CZI1040" s="359"/>
      <c r="CZJ1040" s="359"/>
      <c r="CZK1040" s="359"/>
      <c r="CZL1040" s="359"/>
      <c r="CZM1040" s="359"/>
      <c r="CZN1040" s="359"/>
      <c r="CZO1040" s="359"/>
      <c r="CZP1040" s="359"/>
      <c r="CZQ1040" s="359"/>
      <c r="CZR1040" s="359"/>
      <c r="CZS1040" s="359"/>
      <c r="CZT1040" s="359"/>
      <c r="CZU1040" s="359"/>
      <c r="CZV1040" s="359"/>
      <c r="CZW1040" s="359"/>
      <c r="CZX1040" s="359"/>
      <c r="CZY1040" s="359"/>
      <c r="CZZ1040" s="359"/>
      <c r="DAA1040" s="359"/>
      <c r="DAB1040" s="359"/>
      <c r="DAC1040" s="359"/>
      <c r="DAD1040" s="359"/>
      <c r="DAE1040" s="359"/>
      <c r="DAF1040" s="359"/>
      <c r="DAG1040" s="359"/>
      <c r="DAH1040" s="359"/>
      <c r="DAI1040" s="359"/>
      <c r="DAJ1040" s="359"/>
      <c r="DAK1040" s="359"/>
      <c r="DAL1040" s="359"/>
      <c r="DAM1040" s="359"/>
      <c r="DAN1040" s="359"/>
      <c r="DAO1040" s="359"/>
      <c r="DAP1040" s="359"/>
      <c r="DAQ1040" s="359"/>
      <c r="DAR1040" s="359"/>
      <c r="DAS1040" s="359"/>
      <c r="DAT1040" s="359"/>
      <c r="DAU1040" s="359"/>
      <c r="DAV1040" s="359"/>
      <c r="DAW1040" s="359"/>
      <c r="DAX1040" s="359"/>
      <c r="DAY1040" s="359"/>
      <c r="DAZ1040" s="359"/>
      <c r="DBA1040" s="359"/>
      <c r="DBB1040" s="359"/>
      <c r="DBC1040" s="359"/>
      <c r="DBD1040" s="359"/>
      <c r="DBE1040" s="359"/>
      <c r="DBF1040" s="359"/>
      <c r="DBG1040" s="359"/>
      <c r="DBH1040" s="359"/>
      <c r="DBI1040" s="359"/>
      <c r="DBJ1040" s="359"/>
      <c r="DBK1040" s="359"/>
      <c r="DBL1040" s="359"/>
      <c r="DBM1040" s="359"/>
      <c r="DBN1040" s="359"/>
      <c r="DBO1040" s="359"/>
      <c r="DBP1040" s="359"/>
      <c r="DBQ1040" s="359"/>
      <c r="DBR1040" s="359"/>
      <c r="DBS1040" s="359"/>
      <c r="DBT1040" s="359"/>
      <c r="DBU1040" s="359"/>
      <c r="DBV1040" s="359"/>
      <c r="DBW1040" s="359"/>
      <c r="DBX1040" s="359"/>
      <c r="DBY1040" s="359"/>
      <c r="DBZ1040" s="359"/>
      <c r="DCA1040" s="359"/>
      <c r="DCB1040" s="359"/>
      <c r="DCC1040" s="359"/>
      <c r="DCD1040" s="359"/>
      <c r="DCE1040" s="359"/>
      <c r="DCF1040" s="359"/>
      <c r="DCG1040" s="359"/>
      <c r="DCH1040" s="359"/>
      <c r="DCI1040" s="359"/>
      <c r="DCJ1040" s="359"/>
      <c r="DCK1040" s="359"/>
      <c r="DCL1040" s="359"/>
      <c r="DCM1040" s="359"/>
      <c r="DCN1040" s="359"/>
      <c r="DCO1040" s="359"/>
      <c r="DCP1040" s="359"/>
      <c r="DCQ1040" s="359"/>
      <c r="DCR1040" s="359"/>
      <c r="DCS1040" s="359"/>
      <c r="DCT1040" s="359"/>
      <c r="DCU1040" s="359"/>
      <c r="DCV1040" s="359"/>
      <c r="DCW1040" s="359"/>
      <c r="DCX1040" s="359"/>
      <c r="DCY1040" s="359"/>
      <c r="DCZ1040" s="359"/>
      <c r="DDA1040" s="359"/>
      <c r="DDB1040" s="359"/>
      <c r="DDC1040" s="359"/>
      <c r="DDD1040" s="359"/>
      <c r="DDE1040" s="359"/>
      <c r="DDF1040" s="359"/>
      <c r="DDG1040" s="359"/>
      <c r="DDH1040" s="359"/>
      <c r="DDI1040" s="359"/>
      <c r="DDJ1040" s="359"/>
      <c r="DDK1040" s="359"/>
      <c r="DDL1040" s="359"/>
      <c r="DDM1040" s="359"/>
      <c r="DDN1040" s="359"/>
      <c r="DDO1040" s="359"/>
      <c r="DDP1040" s="359"/>
      <c r="DDQ1040" s="359"/>
      <c r="DDR1040" s="359"/>
      <c r="DDS1040" s="359"/>
      <c r="DDT1040" s="359"/>
      <c r="DDU1040" s="359"/>
      <c r="DDV1040" s="359"/>
      <c r="DDW1040" s="359"/>
      <c r="DDX1040" s="359"/>
      <c r="DDY1040" s="359"/>
      <c r="DDZ1040" s="359"/>
      <c r="DEA1040" s="359"/>
      <c r="DEB1040" s="359"/>
      <c r="DEC1040" s="359"/>
      <c r="DED1040" s="359"/>
      <c r="DEE1040" s="359"/>
      <c r="DEF1040" s="359"/>
      <c r="DEG1040" s="359"/>
      <c r="DEH1040" s="359"/>
      <c r="DEI1040" s="359"/>
      <c r="DEJ1040" s="359"/>
      <c r="DEK1040" s="359"/>
      <c r="DEL1040" s="359"/>
      <c r="DEM1040" s="359"/>
      <c r="DEN1040" s="359"/>
      <c r="DEO1040" s="359"/>
      <c r="DEP1040" s="359"/>
      <c r="DEQ1040" s="359"/>
      <c r="DER1040" s="359"/>
      <c r="DES1040" s="359"/>
      <c r="DET1040" s="359"/>
      <c r="DEU1040" s="359"/>
      <c r="DEV1040" s="359"/>
      <c r="DEW1040" s="359"/>
      <c r="DEX1040" s="359"/>
      <c r="DEY1040" s="359"/>
      <c r="DEZ1040" s="359"/>
      <c r="DFA1040" s="359"/>
      <c r="DFB1040" s="359"/>
      <c r="DFC1040" s="359"/>
      <c r="DFD1040" s="359"/>
      <c r="DFE1040" s="359"/>
      <c r="DFF1040" s="359"/>
      <c r="DFG1040" s="359"/>
      <c r="DFH1040" s="359"/>
      <c r="DFI1040" s="359"/>
      <c r="DFJ1040" s="359"/>
      <c r="DFK1040" s="359"/>
      <c r="DFL1040" s="359"/>
      <c r="DFM1040" s="359"/>
      <c r="DFN1040" s="359"/>
      <c r="DFO1040" s="359"/>
      <c r="DFP1040" s="359"/>
      <c r="DFQ1040" s="359"/>
      <c r="DFR1040" s="359"/>
      <c r="DFS1040" s="359"/>
      <c r="DFT1040" s="359"/>
      <c r="DFU1040" s="359"/>
      <c r="DFV1040" s="359"/>
      <c r="DFW1040" s="359"/>
      <c r="DFX1040" s="359"/>
      <c r="DFY1040" s="359"/>
      <c r="DFZ1040" s="359"/>
      <c r="DGA1040" s="359"/>
      <c r="DGB1040" s="359"/>
      <c r="DGC1040" s="359"/>
      <c r="DGD1040" s="359"/>
      <c r="DGE1040" s="359"/>
      <c r="DGF1040" s="359"/>
      <c r="DGG1040" s="359"/>
      <c r="DGH1040" s="359"/>
      <c r="DGI1040" s="359"/>
      <c r="DGJ1040" s="359"/>
      <c r="DGK1040" s="359"/>
      <c r="DGL1040" s="359"/>
      <c r="DGM1040" s="359"/>
      <c r="DGN1040" s="359"/>
      <c r="DGO1040" s="359"/>
      <c r="DGP1040" s="359"/>
      <c r="DGQ1040" s="359"/>
      <c r="DGR1040" s="359"/>
      <c r="DGS1040" s="359"/>
      <c r="DGT1040" s="359"/>
      <c r="DGU1040" s="359"/>
      <c r="DGV1040" s="359"/>
      <c r="DGW1040" s="359"/>
      <c r="DGX1040" s="359"/>
      <c r="DGY1040" s="359"/>
      <c r="DGZ1040" s="359"/>
      <c r="DHA1040" s="359"/>
      <c r="DHB1040" s="359"/>
      <c r="DHC1040" s="359"/>
      <c r="DHD1040" s="359"/>
      <c r="DHE1040" s="359"/>
      <c r="DHF1040" s="359"/>
      <c r="DHG1040" s="359"/>
      <c r="DHH1040" s="359"/>
      <c r="DHI1040" s="359"/>
      <c r="DHJ1040" s="359"/>
      <c r="DHK1040" s="359"/>
      <c r="DHL1040" s="359"/>
      <c r="DHM1040" s="359"/>
      <c r="DHN1040" s="359"/>
      <c r="DHO1040" s="359"/>
      <c r="DHP1040" s="359"/>
      <c r="DHQ1040" s="359"/>
      <c r="DHR1040" s="359"/>
      <c r="DHS1040" s="359"/>
      <c r="DHT1040" s="359"/>
      <c r="DHU1040" s="359"/>
      <c r="DHV1040" s="359"/>
      <c r="DHW1040" s="359"/>
      <c r="DHX1040" s="359"/>
      <c r="DHY1040" s="359"/>
      <c r="DHZ1040" s="359"/>
      <c r="DIA1040" s="359"/>
      <c r="DIB1040" s="359"/>
      <c r="DIC1040" s="359"/>
      <c r="DID1040" s="359"/>
      <c r="DIE1040" s="359"/>
      <c r="DIF1040" s="359"/>
      <c r="DIG1040" s="359"/>
      <c r="DIH1040" s="359"/>
      <c r="DII1040" s="359"/>
      <c r="DIJ1040" s="359"/>
      <c r="DIK1040" s="359"/>
      <c r="DIL1040" s="359"/>
      <c r="DIM1040" s="359"/>
      <c r="DIN1040" s="359"/>
      <c r="DIO1040" s="359"/>
      <c r="DIP1040" s="359"/>
      <c r="DIQ1040" s="359"/>
      <c r="DIR1040" s="359"/>
      <c r="DIS1040" s="359"/>
      <c r="DIT1040" s="359"/>
      <c r="DIU1040" s="359"/>
      <c r="DIV1040" s="359"/>
      <c r="DIW1040" s="359"/>
      <c r="DIX1040" s="359"/>
      <c r="DIY1040" s="359"/>
      <c r="DIZ1040" s="359"/>
      <c r="DJA1040" s="359"/>
      <c r="DJB1040" s="359"/>
      <c r="DJC1040" s="359"/>
      <c r="DJD1040" s="359"/>
      <c r="DJE1040" s="359"/>
      <c r="DJF1040" s="359"/>
      <c r="DJG1040" s="359"/>
      <c r="DJH1040" s="359"/>
      <c r="DJI1040" s="359"/>
      <c r="DJJ1040" s="359"/>
      <c r="DJK1040" s="359"/>
      <c r="DJL1040" s="359"/>
      <c r="DJM1040" s="359"/>
      <c r="DJN1040" s="359"/>
      <c r="DJO1040" s="359"/>
      <c r="DJP1040" s="359"/>
      <c r="DJQ1040" s="359"/>
      <c r="DJR1040" s="359"/>
      <c r="DJS1040" s="359"/>
      <c r="DJT1040" s="359"/>
      <c r="DJU1040" s="359"/>
      <c r="DJV1040" s="359"/>
      <c r="DJW1040" s="359"/>
      <c r="DJX1040" s="359"/>
      <c r="DJY1040" s="359"/>
      <c r="DJZ1040" s="359"/>
      <c r="DKA1040" s="359"/>
      <c r="DKB1040" s="359"/>
      <c r="DKC1040" s="359"/>
      <c r="DKD1040" s="359"/>
      <c r="DKE1040" s="359"/>
      <c r="DKF1040" s="359"/>
      <c r="DKG1040" s="359"/>
      <c r="DKH1040" s="359"/>
      <c r="DKI1040" s="359"/>
      <c r="DKJ1040" s="359"/>
      <c r="DKK1040" s="359"/>
      <c r="DKL1040" s="359"/>
      <c r="DKM1040" s="359"/>
      <c r="DKN1040" s="359"/>
      <c r="DKO1040" s="359"/>
      <c r="DKP1040" s="359"/>
      <c r="DKQ1040" s="359"/>
      <c r="DKR1040" s="359"/>
      <c r="DKS1040" s="359"/>
      <c r="DKT1040" s="359"/>
      <c r="DKU1040" s="359"/>
      <c r="DKV1040" s="359"/>
      <c r="DKW1040" s="359"/>
      <c r="DKX1040" s="359"/>
      <c r="DKY1040" s="359"/>
      <c r="DKZ1040" s="359"/>
      <c r="DLA1040" s="359"/>
      <c r="DLB1040" s="359"/>
      <c r="DLC1040" s="359"/>
      <c r="DLD1040" s="359"/>
      <c r="DLE1040" s="359"/>
      <c r="DLF1040" s="359"/>
      <c r="DLG1040" s="359"/>
      <c r="DLH1040" s="359"/>
      <c r="DLI1040" s="359"/>
      <c r="DLJ1040" s="359"/>
      <c r="DLK1040" s="359"/>
      <c r="DLL1040" s="359"/>
      <c r="DLM1040" s="359"/>
      <c r="DLN1040" s="359"/>
      <c r="DLO1040" s="359"/>
      <c r="DLP1040" s="359"/>
      <c r="DLQ1040" s="359"/>
      <c r="DLR1040" s="359"/>
      <c r="DLS1040" s="359"/>
      <c r="DLT1040" s="359"/>
      <c r="DLU1040" s="359"/>
      <c r="DLV1040" s="359"/>
      <c r="DLW1040" s="359"/>
      <c r="DLX1040" s="359"/>
      <c r="DLY1040" s="359"/>
      <c r="DLZ1040" s="359"/>
      <c r="DMA1040" s="359"/>
      <c r="DMB1040" s="359"/>
      <c r="DMC1040" s="359"/>
      <c r="DMD1040" s="359"/>
      <c r="DME1040" s="359"/>
      <c r="DMF1040" s="359"/>
      <c r="DMG1040" s="359"/>
      <c r="DMH1040" s="359"/>
      <c r="DMI1040" s="359"/>
      <c r="DMJ1040" s="359"/>
      <c r="DMK1040" s="359"/>
      <c r="DML1040" s="359"/>
      <c r="DMM1040" s="359"/>
      <c r="DMN1040" s="359"/>
      <c r="DMO1040" s="359"/>
      <c r="DMP1040" s="359"/>
      <c r="DMQ1040" s="359"/>
      <c r="DMR1040" s="359"/>
      <c r="DMS1040" s="359"/>
      <c r="DMT1040" s="359"/>
      <c r="DMU1040" s="359"/>
      <c r="DMV1040" s="359"/>
      <c r="DMW1040" s="359"/>
      <c r="DMX1040" s="359"/>
      <c r="DMY1040" s="359"/>
      <c r="DMZ1040" s="359"/>
      <c r="DNA1040" s="359"/>
      <c r="DNB1040" s="359"/>
      <c r="DNC1040" s="359"/>
      <c r="DND1040" s="359"/>
      <c r="DNE1040" s="359"/>
      <c r="DNF1040" s="359"/>
      <c r="DNG1040" s="359"/>
      <c r="DNH1040" s="359"/>
      <c r="DNI1040" s="359"/>
      <c r="DNJ1040" s="359"/>
      <c r="DNK1040" s="359"/>
      <c r="DNL1040" s="359"/>
      <c r="DNM1040" s="359"/>
      <c r="DNN1040" s="359"/>
      <c r="DNO1040" s="359"/>
      <c r="DNP1040" s="359"/>
      <c r="DNQ1040" s="359"/>
      <c r="DNR1040" s="359"/>
      <c r="DNS1040" s="359"/>
      <c r="DNT1040" s="359"/>
      <c r="DNU1040" s="359"/>
      <c r="DNV1040" s="359"/>
      <c r="DNW1040" s="359"/>
      <c r="DNX1040" s="359"/>
      <c r="DNY1040" s="359"/>
      <c r="DNZ1040" s="359"/>
      <c r="DOA1040" s="359"/>
      <c r="DOB1040" s="359"/>
      <c r="DOC1040" s="359"/>
      <c r="DOD1040" s="359"/>
      <c r="DOE1040" s="359"/>
      <c r="DOF1040" s="359"/>
      <c r="DOG1040" s="359"/>
      <c r="DOH1040" s="359"/>
      <c r="DOI1040" s="359"/>
      <c r="DOJ1040" s="359"/>
      <c r="DOK1040" s="359"/>
      <c r="DOL1040" s="359"/>
      <c r="DOM1040" s="359"/>
      <c r="DON1040" s="359"/>
      <c r="DOO1040" s="359"/>
      <c r="DOP1040" s="359"/>
      <c r="DOQ1040" s="359"/>
      <c r="DOR1040" s="359"/>
      <c r="DOS1040" s="359"/>
      <c r="DOT1040" s="359"/>
      <c r="DOU1040" s="359"/>
      <c r="DOV1040" s="359"/>
      <c r="DOW1040" s="359"/>
      <c r="DOX1040" s="359"/>
      <c r="DOY1040" s="359"/>
      <c r="DOZ1040" s="359"/>
      <c r="DPA1040" s="359"/>
      <c r="DPB1040" s="359"/>
      <c r="DPC1040" s="359"/>
      <c r="DPD1040" s="359"/>
      <c r="DPE1040" s="359"/>
      <c r="DPF1040" s="359"/>
      <c r="DPG1040" s="359"/>
      <c r="DPH1040" s="359"/>
      <c r="DPI1040" s="359"/>
      <c r="DPJ1040" s="359"/>
      <c r="DPK1040" s="359"/>
      <c r="DPL1040" s="359"/>
      <c r="DPM1040" s="359"/>
      <c r="DPN1040" s="359"/>
      <c r="DPO1040" s="359"/>
      <c r="DPP1040" s="359"/>
      <c r="DPQ1040" s="359"/>
      <c r="DPR1040" s="359"/>
      <c r="DPS1040" s="359"/>
      <c r="DPT1040" s="359"/>
      <c r="DPU1040" s="359"/>
      <c r="DPV1040" s="359"/>
      <c r="DPW1040" s="359"/>
      <c r="DPX1040" s="359"/>
      <c r="DPY1040" s="359"/>
      <c r="DPZ1040" s="359"/>
      <c r="DQA1040" s="359"/>
      <c r="DQB1040" s="359"/>
      <c r="DQC1040" s="359"/>
      <c r="DQD1040" s="359"/>
      <c r="DQE1040" s="359"/>
      <c r="DQF1040" s="359"/>
      <c r="DQG1040" s="359"/>
      <c r="DQH1040" s="359"/>
      <c r="DQI1040" s="359"/>
      <c r="DQJ1040" s="359"/>
      <c r="DQK1040" s="359"/>
      <c r="DQL1040" s="359"/>
      <c r="DQM1040" s="359"/>
      <c r="DQN1040" s="359"/>
      <c r="DQO1040" s="359"/>
      <c r="DQP1040" s="359"/>
      <c r="DQQ1040" s="359"/>
      <c r="DQR1040" s="359"/>
      <c r="DQS1040" s="359"/>
      <c r="DQT1040" s="359"/>
      <c r="DQU1040" s="359"/>
      <c r="DQV1040" s="359"/>
      <c r="DQW1040" s="359"/>
      <c r="DQX1040" s="359"/>
      <c r="DQY1040" s="359"/>
      <c r="DQZ1040" s="359"/>
      <c r="DRA1040" s="359"/>
      <c r="DRB1040" s="359"/>
      <c r="DRC1040" s="359"/>
      <c r="DRD1040" s="359"/>
      <c r="DRE1040" s="359"/>
      <c r="DRF1040" s="359"/>
      <c r="DRG1040" s="359"/>
      <c r="DRH1040" s="359"/>
      <c r="DRI1040" s="359"/>
      <c r="DRJ1040" s="359"/>
      <c r="DRK1040" s="359"/>
      <c r="DRL1040" s="359"/>
      <c r="DRM1040" s="359"/>
      <c r="DRN1040" s="359"/>
      <c r="DRO1040" s="359"/>
      <c r="DRP1040" s="359"/>
      <c r="DRQ1040" s="359"/>
      <c r="DRR1040" s="359"/>
      <c r="DRS1040" s="359"/>
      <c r="DRT1040" s="359"/>
      <c r="DRU1040" s="359"/>
      <c r="DRV1040" s="359"/>
      <c r="DRW1040" s="359"/>
      <c r="DRX1040" s="359"/>
      <c r="DRY1040" s="359"/>
      <c r="DRZ1040" s="359"/>
      <c r="DSA1040" s="359"/>
      <c r="DSB1040" s="359"/>
      <c r="DSC1040" s="359"/>
      <c r="DSD1040" s="359"/>
      <c r="DSE1040" s="359"/>
      <c r="DSF1040" s="359"/>
      <c r="DSG1040" s="359"/>
      <c r="DSH1040" s="359"/>
      <c r="DSI1040" s="359"/>
      <c r="DSJ1040" s="359"/>
      <c r="DSK1040" s="359"/>
      <c r="DSL1040" s="359"/>
      <c r="DSM1040" s="359"/>
      <c r="DSN1040" s="359"/>
      <c r="DSO1040" s="359"/>
      <c r="DSP1040" s="359"/>
      <c r="DSQ1040" s="359"/>
      <c r="DSR1040" s="359"/>
      <c r="DSS1040" s="359"/>
      <c r="DST1040" s="359"/>
      <c r="DSU1040" s="359"/>
      <c r="DSV1040" s="359"/>
      <c r="DSW1040" s="359"/>
      <c r="DSX1040" s="359"/>
      <c r="DSY1040" s="359"/>
      <c r="DSZ1040" s="359"/>
      <c r="DTA1040" s="359"/>
      <c r="DTB1040" s="359"/>
      <c r="DTC1040" s="359"/>
      <c r="DTD1040" s="359"/>
      <c r="DTE1040" s="359"/>
      <c r="DTF1040" s="359"/>
      <c r="DTG1040" s="359"/>
      <c r="DTH1040" s="359"/>
      <c r="DTI1040" s="359"/>
      <c r="DTJ1040" s="359"/>
      <c r="DTK1040" s="359"/>
      <c r="DTL1040" s="359"/>
      <c r="DTM1040" s="359"/>
      <c r="DTN1040" s="359"/>
      <c r="DTO1040" s="359"/>
      <c r="DTP1040" s="359"/>
      <c r="DTQ1040" s="359"/>
      <c r="DTR1040" s="359"/>
      <c r="DTS1040" s="359"/>
      <c r="DTT1040" s="359"/>
      <c r="DTU1040" s="359"/>
      <c r="DTV1040" s="359"/>
      <c r="DTW1040" s="359"/>
      <c r="DTX1040" s="359"/>
      <c r="DTY1040" s="359"/>
      <c r="DTZ1040" s="359"/>
      <c r="DUA1040" s="359"/>
      <c r="DUB1040" s="359"/>
      <c r="DUC1040" s="359"/>
      <c r="DUD1040" s="359"/>
      <c r="DUE1040" s="359"/>
      <c r="DUF1040" s="359"/>
      <c r="DUG1040" s="359"/>
      <c r="DUH1040" s="359"/>
      <c r="DUI1040" s="359"/>
      <c r="DUJ1040" s="359"/>
      <c r="DUK1040" s="359"/>
      <c r="DUL1040" s="359"/>
      <c r="DUM1040" s="359"/>
      <c r="DUN1040" s="359"/>
      <c r="DUO1040" s="359"/>
      <c r="DUP1040" s="359"/>
      <c r="DUQ1040" s="359"/>
      <c r="DUR1040" s="359"/>
      <c r="DUS1040" s="359"/>
      <c r="DUT1040" s="359"/>
      <c r="DUU1040" s="359"/>
      <c r="DUV1040" s="359"/>
      <c r="DUW1040" s="359"/>
      <c r="DUX1040" s="359"/>
      <c r="DUY1040" s="359"/>
      <c r="DUZ1040" s="359"/>
      <c r="DVA1040" s="359"/>
      <c r="DVB1040" s="359"/>
      <c r="DVC1040" s="359"/>
      <c r="DVD1040" s="359"/>
      <c r="DVE1040" s="359"/>
      <c r="DVF1040" s="359"/>
      <c r="DVG1040" s="359"/>
      <c r="DVH1040" s="359"/>
      <c r="DVI1040" s="359"/>
      <c r="DVJ1040" s="359"/>
      <c r="DVK1040" s="359"/>
      <c r="DVL1040" s="359"/>
      <c r="DVM1040" s="359"/>
      <c r="DVN1040" s="359"/>
      <c r="DVO1040" s="359"/>
      <c r="DVP1040" s="359"/>
      <c r="DVQ1040" s="359"/>
      <c r="DVR1040" s="359"/>
      <c r="DVS1040" s="359"/>
      <c r="DVT1040" s="359"/>
      <c r="DVU1040" s="359"/>
      <c r="DVV1040" s="359"/>
      <c r="DVW1040" s="359"/>
      <c r="DVX1040" s="359"/>
      <c r="DVY1040" s="359"/>
      <c r="DVZ1040" s="359"/>
      <c r="DWA1040" s="359"/>
      <c r="DWB1040" s="359"/>
      <c r="DWC1040" s="359"/>
      <c r="DWD1040" s="359"/>
      <c r="DWE1040" s="359"/>
      <c r="DWF1040" s="359"/>
      <c r="DWG1040" s="359"/>
      <c r="DWH1040" s="359"/>
      <c r="DWI1040" s="359"/>
      <c r="DWJ1040" s="359"/>
      <c r="DWK1040" s="359"/>
      <c r="DWL1040" s="359"/>
      <c r="DWM1040" s="359"/>
      <c r="DWN1040" s="359"/>
      <c r="DWO1040" s="359"/>
      <c r="DWP1040" s="359"/>
      <c r="DWQ1040" s="359"/>
      <c r="DWR1040" s="359"/>
      <c r="DWS1040" s="359"/>
      <c r="DWT1040" s="359"/>
      <c r="DWU1040" s="359"/>
      <c r="DWV1040" s="359"/>
      <c r="DWW1040" s="359"/>
      <c r="DWX1040" s="359"/>
      <c r="DWY1040" s="359"/>
      <c r="DWZ1040" s="359"/>
      <c r="DXA1040" s="359"/>
      <c r="DXB1040" s="359"/>
      <c r="DXC1040" s="359"/>
      <c r="DXD1040" s="359"/>
      <c r="DXE1040" s="359"/>
      <c r="DXF1040" s="359"/>
      <c r="DXG1040" s="359"/>
      <c r="DXH1040" s="359"/>
      <c r="DXI1040" s="359"/>
      <c r="DXJ1040" s="359"/>
      <c r="DXK1040" s="359"/>
      <c r="DXL1040" s="359"/>
      <c r="DXM1040" s="359"/>
      <c r="DXN1040" s="359"/>
      <c r="DXO1040" s="359"/>
      <c r="DXP1040" s="359"/>
      <c r="DXQ1040" s="359"/>
      <c r="DXR1040" s="359"/>
      <c r="DXS1040" s="359"/>
      <c r="DXT1040" s="359"/>
      <c r="DXU1040" s="359"/>
      <c r="DXV1040" s="359"/>
      <c r="DXW1040" s="359"/>
      <c r="DXX1040" s="359"/>
      <c r="DXY1040" s="359"/>
      <c r="DXZ1040" s="359"/>
      <c r="DYA1040" s="359"/>
      <c r="DYB1040" s="359"/>
      <c r="DYC1040" s="359"/>
      <c r="DYD1040" s="359"/>
      <c r="DYE1040" s="359"/>
      <c r="DYF1040" s="359"/>
      <c r="DYG1040" s="359"/>
      <c r="DYH1040" s="359"/>
      <c r="DYI1040" s="359"/>
      <c r="DYJ1040" s="359"/>
      <c r="DYK1040" s="359"/>
      <c r="DYL1040" s="359"/>
      <c r="DYM1040" s="359"/>
      <c r="DYN1040" s="359"/>
      <c r="DYO1040" s="359"/>
      <c r="DYP1040" s="359"/>
      <c r="DYQ1040" s="359"/>
      <c r="DYR1040" s="359"/>
      <c r="DYS1040" s="359"/>
      <c r="DYT1040" s="359"/>
      <c r="DYU1040" s="359"/>
      <c r="DYV1040" s="359"/>
      <c r="DYW1040" s="359"/>
      <c r="DYX1040" s="359"/>
      <c r="DYY1040" s="359"/>
      <c r="DYZ1040" s="359"/>
      <c r="DZA1040" s="359"/>
      <c r="DZB1040" s="359"/>
      <c r="DZC1040" s="359"/>
      <c r="DZD1040" s="359"/>
      <c r="DZE1040" s="359"/>
      <c r="DZF1040" s="359"/>
      <c r="DZG1040" s="359"/>
      <c r="DZH1040" s="359"/>
      <c r="DZI1040" s="359"/>
      <c r="DZJ1040" s="359"/>
      <c r="DZK1040" s="359"/>
      <c r="DZL1040" s="359"/>
      <c r="DZM1040" s="359"/>
      <c r="DZN1040" s="359"/>
      <c r="DZO1040" s="359"/>
      <c r="DZP1040" s="359"/>
      <c r="DZQ1040" s="359"/>
      <c r="DZR1040" s="359"/>
      <c r="DZS1040" s="359"/>
      <c r="DZT1040" s="359"/>
      <c r="DZU1040" s="359"/>
      <c r="DZV1040" s="359"/>
      <c r="DZW1040" s="359"/>
      <c r="DZX1040" s="359"/>
      <c r="DZY1040" s="359"/>
      <c r="DZZ1040" s="359"/>
      <c r="EAA1040" s="359"/>
      <c r="EAB1040" s="359"/>
      <c r="EAC1040" s="359"/>
      <c r="EAD1040" s="359"/>
      <c r="EAE1040" s="359"/>
      <c r="EAF1040" s="359"/>
      <c r="EAG1040" s="359"/>
      <c r="EAH1040" s="359"/>
      <c r="EAI1040" s="359"/>
      <c r="EAJ1040" s="359"/>
      <c r="EAK1040" s="359"/>
      <c r="EAL1040" s="359"/>
      <c r="EAM1040" s="359"/>
      <c r="EAN1040" s="359"/>
      <c r="EAO1040" s="359"/>
      <c r="EAP1040" s="359"/>
      <c r="EAQ1040" s="359"/>
      <c r="EAR1040" s="359"/>
      <c r="EAS1040" s="359"/>
      <c r="EAT1040" s="359"/>
      <c r="EAU1040" s="359"/>
      <c r="EAV1040" s="359"/>
      <c r="EAW1040" s="359"/>
      <c r="EAX1040" s="359"/>
      <c r="EAY1040" s="359"/>
      <c r="EAZ1040" s="359"/>
      <c r="EBA1040" s="359"/>
      <c r="EBB1040" s="359"/>
      <c r="EBC1040" s="359"/>
      <c r="EBD1040" s="359"/>
      <c r="EBE1040" s="359"/>
      <c r="EBF1040" s="359"/>
      <c r="EBG1040" s="359"/>
      <c r="EBH1040" s="359"/>
      <c r="EBI1040" s="359"/>
      <c r="EBJ1040" s="359"/>
      <c r="EBK1040" s="359"/>
      <c r="EBL1040" s="359"/>
      <c r="EBM1040" s="359"/>
      <c r="EBN1040" s="359"/>
      <c r="EBO1040" s="359"/>
      <c r="EBP1040" s="359"/>
      <c r="EBQ1040" s="359"/>
      <c r="EBR1040" s="359"/>
      <c r="EBS1040" s="359"/>
      <c r="EBT1040" s="359"/>
      <c r="EBU1040" s="359"/>
      <c r="EBV1040" s="359"/>
      <c r="EBW1040" s="359"/>
      <c r="EBX1040" s="359"/>
      <c r="EBY1040" s="359"/>
      <c r="EBZ1040" s="359"/>
      <c r="ECA1040" s="359"/>
      <c r="ECB1040" s="359"/>
      <c r="ECC1040" s="359"/>
      <c r="ECD1040" s="359"/>
      <c r="ECE1040" s="359"/>
      <c r="ECF1040" s="359"/>
      <c r="ECG1040" s="359"/>
      <c r="ECH1040" s="359"/>
      <c r="ECI1040" s="359"/>
      <c r="ECJ1040" s="359"/>
      <c r="ECK1040" s="359"/>
      <c r="ECL1040" s="359"/>
      <c r="ECM1040" s="359"/>
      <c r="ECN1040" s="359"/>
      <c r="ECO1040" s="359"/>
      <c r="ECP1040" s="359"/>
      <c r="ECQ1040" s="359"/>
      <c r="ECR1040" s="359"/>
      <c r="ECS1040" s="359"/>
      <c r="ECT1040" s="359"/>
      <c r="ECU1040" s="359"/>
      <c r="ECV1040" s="359"/>
      <c r="ECW1040" s="359"/>
      <c r="ECX1040" s="359"/>
      <c r="ECY1040" s="359"/>
      <c r="ECZ1040" s="359"/>
      <c r="EDA1040" s="359"/>
      <c r="EDB1040" s="359"/>
      <c r="EDC1040" s="359"/>
      <c r="EDD1040" s="359"/>
      <c r="EDE1040" s="359"/>
      <c r="EDF1040" s="359"/>
      <c r="EDG1040" s="359"/>
      <c r="EDH1040" s="359"/>
      <c r="EDI1040" s="359"/>
      <c r="EDJ1040" s="359"/>
      <c r="EDK1040" s="359"/>
      <c r="EDL1040" s="359"/>
      <c r="EDM1040" s="359"/>
      <c r="EDN1040" s="359"/>
      <c r="EDO1040" s="359"/>
      <c r="EDP1040" s="359"/>
      <c r="EDQ1040" s="359"/>
      <c r="EDR1040" s="359"/>
      <c r="EDS1040" s="359"/>
      <c r="EDT1040" s="359"/>
      <c r="EDU1040" s="359"/>
      <c r="EDV1040" s="359"/>
      <c r="EDW1040" s="359"/>
      <c r="EDX1040" s="359"/>
      <c r="EDY1040" s="359"/>
      <c r="EDZ1040" s="359"/>
      <c r="EEA1040" s="359"/>
      <c r="EEB1040" s="359"/>
      <c r="EEC1040" s="359"/>
      <c r="EED1040" s="359"/>
      <c r="EEE1040" s="359"/>
      <c r="EEF1040" s="359"/>
      <c r="EEG1040" s="359"/>
      <c r="EEH1040" s="359"/>
      <c r="EEI1040" s="359"/>
      <c r="EEJ1040" s="359"/>
      <c r="EEK1040" s="359"/>
      <c r="EEL1040" s="359"/>
      <c r="EEM1040" s="359"/>
      <c r="EEN1040" s="359"/>
      <c r="EEO1040" s="359"/>
      <c r="EEP1040" s="359"/>
      <c r="EEQ1040" s="359"/>
      <c r="EER1040" s="359"/>
      <c r="EES1040" s="359"/>
      <c r="EET1040" s="359"/>
      <c r="EEU1040" s="359"/>
      <c r="EEV1040" s="359"/>
      <c r="EEW1040" s="359"/>
      <c r="EEX1040" s="359"/>
      <c r="EEY1040" s="359"/>
      <c r="EEZ1040" s="359"/>
      <c r="EFA1040" s="359"/>
      <c r="EFB1040" s="359"/>
      <c r="EFC1040" s="359"/>
      <c r="EFD1040" s="359"/>
      <c r="EFE1040" s="359"/>
      <c r="EFF1040" s="359"/>
      <c r="EFG1040" s="359"/>
      <c r="EFH1040" s="359"/>
      <c r="EFI1040" s="359"/>
      <c r="EFJ1040" s="359"/>
      <c r="EFK1040" s="359"/>
      <c r="EFL1040" s="359"/>
      <c r="EFM1040" s="359"/>
      <c r="EFN1040" s="359"/>
      <c r="EFO1040" s="359"/>
      <c r="EFP1040" s="359"/>
      <c r="EFQ1040" s="359"/>
      <c r="EFR1040" s="359"/>
      <c r="EFS1040" s="359"/>
      <c r="EFT1040" s="359"/>
      <c r="EFU1040" s="359"/>
      <c r="EFV1040" s="359"/>
      <c r="EFW1040" s="359"/>
      <c r="EFX1040" s="359"/>
      <c r="EFY1040" s="359"/>
      <c r="EFZ1040" s="359"/>
      <c r="EGA1040" s="359"/>
      <c r="EGB1040" s="359"/>
      <c r="EGC1040" s="359"/>
      <c r="EGD1040" s="359"/>
      <c r="EGE1040" s="359"/>
      <c r="EGF1040" s="359"/>
      <c r="EGG1040" s="359"/>
      <c r="EGH1040" s="359"/>
      <c r="EGI1040" s="359"/>
      <c r="EGJ1040" s="359"/>
      <c r="EGK1040" s="359"/>
      <c r="EGL1040" s="359"/>
      <c r="EGM1040" s="359"/>
      <c r="EGN1040" s="359"/>
      <c r="EGO1040" s="359"/>
      <c r="EGP1040" s="359"/>
      <c r="EGQ1040" s="359"/>
      <c r="EGR1040" s="359"/>
      <c r="EGS1040" s="359"/>
      <c r="EGT1040" s="359"/>
      <c r="EGU1040" s="359"/>
      <c r="EGV1040" s="359"/>
      <c r="EGW1040" s="359"/>
      <c r="EGX1040" s="359"/>
      <c r="EGY1040" s="359"/>
      <c r="EGZ1040" s="359"/>
      <c r="EHA1040" s="359"/>
      <c r="EHB1040" s="359"/>
      <c r="EHC1040" s="359"/>
      <c r="EHD1040" s="359"/>
      <c r="EHE1040" s="359"/>
      <c r="EHF1040" s="359"/>
      <c r="EHG1040" s="359"/>
      <c r="EHH1040" s="359"/>
      <c r="EHI1040" s="359"/>
      <c r="EHJ1040" s="359"/>
      <c r="EHK1040" s="359"/>
      <c r="EHL1040" s="359"/>
      <c r="EHM1040" s="359"/>
      <c r="EHN1040" s="359"/>
      <c r="EHO1040" s="359"/>
      <c r="EHP1040" s="359"/>
      <c r="EHQ1040" s="359"/>
      <c r="EHR1040" s="359"/>
      <c r="EHS1040" s="359"/>
      <c r="EHT1040" s="359"/>
      <c r="EHU1040" s="359"/>
      <c r="EHV1040" s="359"/>
      <c r="EHW1040" s="359"/>
      <c r="EHX1040" s="359"/>
      <c r="EHY1040" s="359"/>
      <c r="EHZ1040" s="359"/>
      <c r="EIA1040" s="359"/>
      <c r="EIB1040" s="359"/>
      <c r="EIC1040" s="359"/>
      <c r="EID1040" s="359"/>
      <c r="EIE1040" s="359"/>
      <c r="EIF1040" s="359"/>
      <c r="EIG1040" s="359"/>
      <c r="EIH1040" s="359"/>
      <c r="EII1040" s="359"/>
      <c r="EIJ1040" s="359"/>
      <c r="EIK1040" s="359"/>
      <c r="EIL1040" s="359"/>
      <c r="EIM1040" s="359"/>
      <c r="EIN1040" s="359"/>
      <c r="EIO1040" s="359"/>
      <c r="EIP1040" s="359"/>
      <c r="EIQ1040" s="359"/>
      <c r="EIR1040" s="359"/>
      <c r="EIS1040" s="359"/>
      <c r="EIT1040" s="359"/>
      <c r="EIU1040" s="359"/>
      <c r="EIV1040" s="359"/>
      <c r="EIW1040" s="359"/>
      <c r="EIX1040" s="359"/>
      <c r="EIY1040" s="359"/>
      <c r="EIZ1040" s="359"/>
      <c r="EJA1040" s="359"/>
      <c r="EJB1040" s="359"/>
      <c r="EJC1040" s="359"/>
      <c r="EJD1040" s="359"/>
      <c r="EJE1040" s="359"/>
      <c r="EJF1040" s="359"/>
      <c r="EJG1040" s="359"/>
      <c r="EJH1040" s="359"/>
      <c r="EJI1040" s="359"/>
      <c r="EJJ1040" s="359"/>
      <c r="EJK1040" s="359"/>
      <c r="EJL1040" s="359"/>
      <c r="EJM1040" s="359"/>
      <c r="EJN1040" s="359"/>
      <c r="EJO1040" s="359"/>
      <c r="EJP1040" s="359"/>
      <c r="EJQ1040" s="359"/>
      <c r="EJR1040" s="359"/>
      <c r="EJS1040" s="359"/>
      <c r="EJT1040" s="359"/>
      <c r="EJU1040" s="359"/>
      <c r="EJV1040" s="359"/>
      <c r="EJW1040" s="359"/>
      <c r="EJX1040" s="359"/>
      <c r="EJY1040" s="359"/>
      <c r="EJZ1040" s="359"/>
      <c r="EKA1040" s="359"/>
      <c r="EKB1040" s="359"/>
      <c r="EKC1040" s="359"/>
      <c r="EKD1040" s="359"/>
      <c r="EKE1040" s="359"/>
      <c r="EKF1040" s="359"/>
      <c r="EKG1040" s="359"/>
      <c r="EKH1040" s="359"/>
      <c r="EKI1040" s="359"/>
      <c r="EKJ1040" s="359"/>
      <c r="EKK1040" s="359"/>
      <c r="EKL1040" s="359"/>
      <c r="EKM1040" s="359"/>
      <c r="EKN1040" s="359"/>
      <c r="EKO1040" s="359"/>
      <c r="EKP1040" s="359"/>
      <c r="EKQ1040" s="359"/>
      <c r="EKR1040" s="359"/>
      <c r="EKS1040" s="359"/>
      <c r="EKT1040" s="359"/>
      <c r="EKU1040" s="359"/>
      <c r="EKV1040" s="359"/>
      <c r="EKW1040" s="359"/>
      <c r="EKX1040" s="359"/>
      <c r="EKY1040" s="359"/>
      <c r="EKZ1040" s="359"/>
      <c r="ELA1040" s="359"/>
      <c r="ELB1040" s="359"/>
      <c r="ELC1040" s="359"/>
      <c r="ELD1040" s="359"/>
      <c r="ELE1040" s="359"/>
      <c r="ELF1040" s="359"/>
      <c r="ELG1040" s="359"/>
      <c r="ELH1040" s="359"/>
      <c r="ELI1040" s="359"/>
      <c r="ELJ1040" s="359"/>
      <c r="ELK1040" s="359"/>
      <c r="ELL1040" s="359"/>
      <c r="ELM1040" s="359"/>
      <c r="ELN1040" s="359"/>
      <c r="ELO1040" s="359"/>
      <c r="ELP1040" s="359"/>
      <c r="ELQ1040" s="359"/>
      <c r="ELR1040" s="359"/>
      <c r="ELS1040" s="359"/>
      <c r="ELT1040" s="359"/>
      <c r="ELU1040" s="359"/>
      <c r="ELV1040" s="359"/>
      <c r="ELW1040" s="359"/>
      <c r="ELX1040" s="359"/>
      <c r="ELY1040" s="359"/>
      <c r="ELZ1040" s="359"/>
      <c r="EMA1040" s="359"/>
      <c r="EMB1040" s="359"/>
      <c r="EMC1040" s="359"/>
      <c r="EMD1040" s="359"/>
      <c r="EME1040" s="359"/>
      <c r="EMF1040" s="359"/>
      <c r="EMG1040" s="359"/>
      <c r="EMH1040" s="359"/>
      <c r="EMI1040" s="359"/>
      <c r="EMJ1040" s="359"/>
      <c r="EMK1040" s="359"/>
      <c r="EML1040" s="359"/>
      <c r="EMM1040" s="359"/>
      <c r="EMN1040" s="359"/>
      <c r="EMO1040" s="359"/>
      <c r="EMP1040" s="359"/>
      <c r="EMQ1040" s="359"/>
      <c r="EMR1040" s="359"/>
      <c r="EMS1040" s="359"/>
      <c r="EMT1040" s="359"/>
      <c r="EMU1040" s="359"/>
      <c r="EMV1040" s="359"/>
      <c r="EMW1040" s="359"/>
      <c r="EMX1040" s="359"/>
      <c r="EMY1040" s="359"/>
      <c r="EMZ1040" s="359"/>
      <c r="ENA1040" s="359"/>
      <c r="ENB1040" s="359"/>
      <c r="ENC1040" s="359"/>
      <c r="END1040" s="359"/>
      <c r="ENE1040" s="359"/>
      <c r="ENF1040" s="359"/>
      <c r="ENG1040" s="359"/>
      <c r="ENH1040" s="359"/>
      <c r="ENI1040" s="359"/>
      <c r="ENJ1040" s="359"/>
      <c r="ENK1040" s="359"/>
      <c r="ENL1040" s="359"/>
      <c r="ENM1040" s="359"/>
      <c r="ENN1040" s="359"/>
      <c r="ENO1040" s="359"/>
      <c r="ENP1040" s="359"/>
      <c r="ENQ1040" s="359"/>
      <c r="ENR1040" s="359"/>
      <c r="ENS1040" s="359"/>
      <c r="ENT1040" s="359"/>
      <c r="ENU1040" s="359"/>
      <c r="ENV1040" s="359"/>
      <c r="ENW1040" s="359"/>
      <c r="ENX1040" s="359"/>
      <c r="ENY1040" s="359"/>
      <c r="ENZ1040" s="359"/>
      <c r="EOA1040" s="359"/>
      <c r="EOB1040" s="359"/>
      <c r="EOC1040" s="359"/>
      <c r="EOD1040" s="359"/>
      <c r="EOE1040" s="359"/>
      <c r="EOF1040" s="359"/>
      <c r="EOG1040" s="359"/>
      <c r="EOH1040" s="359"/>
      <c r="EOI1040" s="359"/>
      <c r="EOJ1040" s="359"/>
      <c r="EOK1040" s="359"/>
      <c r="EOL1040" s="359"/>
      <c r="EOM1040" s="359"/>
      <c r="EON1040" s="359"/>
      <c r="EOO1040" s="359"/>
      <c r="EOP1040" s="359"/>
      <c r="EOQ1040" s="359"/>
      <c r="EOR1040" s="359"/>
      <c r="EOS1040" s="359"/>
      <c r="EOT1040" s="359"/>
      <c r="EOU1040" s="359"/>
      <c r="EOV1040" s="359"/>
      <c r="EOW1040" s="359"/>
      <c r="EOX1040" s="359"/>
      <c r="EOY1040" s="359"/>
      <c r="EOZ1040" s="359"/>
      <c r="EPA1040" s="359"/>
      <c r="EPB1040" s="359"/>
      <c r="EPC1040" s="359"/>
      <c r="EPD1040" s="359"/>
      <c r="EPE1040" s="359"/>
      <c r="EPF1040" s="359"/>
      <c r="EPG1040" s="359"/>
      <c r="EPH1040" s="359"/>
      <c r="EPI1040" s="359"/>
      <c r="EPJ1040" s="359"/>
      <c r="EPK1040" s="359"/>
      <c r="EPL1040" s="359"/>
      <c r="EPM1040" s="359"/>
      <c r="EPN1040" s="359"/>
      <c r="EPO1040" s="359"/>
      <c r="EPP1040" s="359"/>
      <c r="EPQ1040" s="359"/>
      <c r="EPR1040" s="359"/>
      <c r="EPS1040" s="359"/>
      <c r="EPT1040" s="359"/>
      <c r="EPU1040" s="359"/>
      <c r="EPV1040" s="359"/>
      <c r="EPW1040" s="359"/>
      <c r="EPX1040" s="359"/>
      <c r="EPY1040" s="359"/>
      <c r="EPZ1040" s="359"/>
      <c r="EQA1040" s="359"/>
      <c r="EQB1040" s="359"/>
      <c r="EQC1040" s="359"/>
      <c r="EQD1040" s="359"/>
      <c r="EQE1040" s="359"/>
      <c r="EQF1040" s="359"/>
      <c r="EQG1040" s="359"/>
      <c r="EQH1040" s="359"/>
      <c r="EQI1040" s="359"/>
      <c r="EQJ1040" s="359"/>
      <c r="EQK1040" s="359"/>
      <c r="EQL1040" s="359"/>
      <c r="EQM1040" s="359"/>
      <c r="EQN1040" s="359"/>
      <c r="EQO1040" s="359"/>
      <c r="EQP1040" s="359"/>
      <c r="EQQ1040" s="359"/>
      <c r="EQR1040" s="359"/>
      <c r="EQS1040" s="359"/>
      <c r="EQT1040" s="359"/>
      <c r="EQU1040" s="359"/>
      <c r="EQV1040" s="359"/>
      <c r="EQW1040" s="359"/>
      <c r="EQX1040" s="359"/>
      <c r="EQY1040" s="359"/>
      <c r="EQZ1040" s="359"/>
      <c r="ERA1040" s="359"/>
      <c r="ERB1040" s="359"/>
      <c r="ERC1040" s="359"/>
      <c r="ERD1040" s="359"/>
      <c r="ERE1040" s="359"/>
      <c r="ERF1040" s="359"/>
      <c r="ERG1040" s="359"/>
      <c r="ERH1040" s="359"/>
      <c r="ERI1040" s="359"/>
      <c r="ERJ1040" s="359"/>
      <c r="ERK1040" s="359"/>
      <c r="ERL1040" s="359"/>
      <c r="ERM1040" s="359"/>
      <c r="ERN1040" s="359"/>
      <c r="ERO1040" s="359"/>
      <c r="ERP1040" s="359"/>
      <c r="ERQ1040" s="359"/>
      <c r="ERR1040" s="359"/>
      <c r="ERS1040" s="359"/>
      <c r="ERT1040" s="359"/>
      <c r="ERU1040" s="359"/>
      <c r="ERV1040" s="359"/>
      <c r="ERW1040" s="359"/>
      <c r="ERX1040" s="359"/>
      <c r="ERY1040" s="359"/>
      <c r="ERZ1040" s="359"/>
      <c r="ESA1040" s="359"/>
      <c r="ESB1040" s="359"/>
      <c r="ESC1040" s="359"/>
      <c r="ESD1040" s="359"/>
      <c r="ESE1040" s="359"/>
      <c r="ESF1040" s="359"/>
      <c r="ESG1040" s="359"/>
      <c r="ESH1040" s="359"/>
      <c r="ESI1040" s="359"/>
      <c r="ESJ1040" s="359"/>
      <c r="ESK1040" s="359"/>
      <c r="ESL1040" s="359"/>
      <c r="ESM1040" s="359"/>
      <c r="ESN1040" s="359"/>
      <c r="ESO1040" s="359"/>
      <c r="ESP1040" s="359"/>
      <c r="ESQ1040" s="359"/>
      <c r="ESR1040" s="359"/>
      <c r="ESS1040" s="359"/>
      <c r="EST1040" s="359"/>
      <c r="ESU1040" s="359"/>
      <c r="ESV1040" s="359"/>
      <c r="ESW1040" s="359"/>
      <c r="ESX1040" s="359"/>
      <c r="ESY1040" s="359"/>
      <c r="ESZ1040" s="359"/>
      <c r="ETA1040" s="359"/>
      <c r="ETB1040" s="359"/>
      <c r="ETC1040" s="359"/>
      <c r="ETD1040" s="359"/>
      <c r="ETE1040" s="359"/>
      <c r="ETF1040" s="359"/>
      <c r="ETG1040" s="359"/>
      <c r="ETH1040" s="359"/>
      <c r="ETI1040" s="359"/>
      <c r="ETJ1040" s="359"/>
      <c r="ETK1040" s="359"/>
      <c r="ETL1040" s="359"/>
      <c r="ETM1040" s="359"/>
      <c r="ETN1040" s="359"/>
      <c r="ETO1040" s="359"/>
      <c r="ETP1040" s="359"/>
      <c r="ETQ1040" s="359"/>
      <c r="ETR1040" s="359"/>
      <c r="ETS1040" s="359"/>
      <c r="ETT1040" s="359"/>
      <c r="ETU1040" s="359"/>
      <c r="ETV1040" s="359"/>
      <c r="ETW1040" s="359"/>
      <c r="ETX1040" s="359"/>
      <c r="ETY1040" s="359"/>
      <c r="ETZ1040" s="359"/>
      <c r="EUA1040" s="359"/>
      <c r="EUB1040" s="359"/>
      <c r="EUC1040" s="359"/>
      <c r="EUD1040" s="359"/>
      <c r="EUE1040" s="359"/>
      <c r="EUF1040" s="359"/>
      <c r="EUG1040" s="359"/>
      <c r="EUH1040" s="359"/>
      <c r="EUI1040" s="359"/>
      <c r="EUJ1040" s="359"/>
      <c r="EUK1040" s="359"/>
      <c r="EUL1040" s="359"/>
      <c r="EUM1040" s="359"/>
      <c r="EUN1040" s="359"/>
      <c r="EUO1040" s="359"/>
      <c r="EUP1040" s="359"/>
      <c r="EUQ1040" s="359"/>
      <c r="EUR1040" s="359"/>
      <c r="EUS1040" s="359"/>
      <c r="EUT1040" s="359"/>
      <c r="EUU1040" s="359"/>
      <c r="EUV1040" s="359"/>
      <c r="EUW1040" s="359"/>
      <c r="EUX1040" s="359"/>
      <c r="EUY1040" s="359"/>
      <c r="EUZ1040" s="359"/>
      <c r="EVA1040" s="359"/>
      <c r="EVB1040" s="359"/>
      <c r="EVC1040" s="359"/>
      <c r="EVD1040" s="359"/>
      <c r="EVE1040" s="359"/>
      <c r="EVF1040" s="359"/>
      <c r="EVG1040" s="359"/>
      <c r="EVH1040" s="359"/>
      <c r="EVI1040" s="359"/>
      <c r="EVJ1040" s="359"/>
      <c r="EVK1040" s="359"/>
      <c r="EVL1040" s="359"/>
      <c r="EVM1040" s="359"/>
      <c r="EVN1040" s="359"/>
      <c r="EVO1040" s="359"/>
      <c r="EVP1040" s="359"/>
      <c r="EVQ1040" s="359"/>
      <c r="EVR1040" s="359"/>
      <c r="EVS1040" s="359"/>
      <c r="EVT1040" s="359"/>
      <c r="EVU1040" s="359"/>
      <c r="EVV1040" s="359"/>
      <c r="EVW1040" s="359"/>
      <c r="EVX1040" s="359"/>
      <c r="EVY1040" s="359"/>
      <c r="EVZ1040" s="359"/>
      <c r="EWA1040" s="359"/>
      <c r="EWB1040" s="359"/>
      <c r="EWC1040" s="359"/>
      <c r="EWD1040" s="359"/>
      <c r="EWE1040" s="359"/>
      <c r="EWF1040" s="359"/>
      <c r="EWG1040" s="359"/>
      <c r="EWH1040" s="359"/>
      <c r="EWI1040" s="359"/>
      <c r="EWJ1040" s="359"/>
      <c r="EWK1040" s="359"/>
      <c r="EWL1040" s="359"/>
      <c r="EWM1040" s="359"/>
      <c r="EWN1040" s="359"/>
      <c r="EWO1040" s="359"/>
      <c r="EWP1040" s="359"/>
      <c r="EWQ1040" s="359"/>
      <c r="EWR1040" s="359"/>
      <c r="EWS1040" s="359"/>
      <c r="EWT1040" s="359"/>
      <c r="EWU1040" s="359"/>
      <c r="EWV1040" s="359"/>
      <c r="EWW1040" s="359"/>
      <c r="EWX1040" s="359"/>
      <c r="EWY1040" s="359"/>
      <c r="EWZ1040" s="359"/>
      <c r="EXA1040" s="359"/>
      <c r="EXB1040" s="359"/>
      <c r="EXC1040" s="359"/>
      <c r="EXD1040" s="359"/>
      <c r="EXE1040" s="359"/>
      <c r="EXF1040" s="359"/>
      <c r="EXG1040" s="359"/>
      <c r="EXH1040" s="359"/>
      <c r="EXI1040" s="359"/>
      <c r="EXJ1040" s="359"/>
      <c r="EXK1040" s="359"/>
      <c r="EXL1040" s="359"/>
      <c r="EXM1040" s="359"/>
      <c r="EXN1040" s="359"/>
      <c r="EXO1040" s="359"/>
      <c r="EXP1040" s="359"/>
      <c r="EXQ1040" s="359"/>
      <c r="EXR1040" s="359"/>
      <c r="EXS1040" s="359"/>
      <c r="EXT1040" s="359"/>
      <c r="EXU1040" s="359"/>
      <c r="EXV1040" s="359"/>
      <c r="EXW1040" s="359"/>
      <c r="EXX1040" s="359"/>
      <c r="EXY1040" s="359"/>
      <c r="EXZ1040" s="359"/>
      <c r="EYA1040" s="359"/>
      <c r="EYB1040" s="359"/>
      <c r="EYC1040" s="359"/>
      <c r="EYD1040" s="359"/>
      <c r="EYE1040" s="359"/>
      <c r="EYF1040" s="359"/>
      <c r="EYG1040" s="359"/>
      <c r="EYH1040" s="359"/>
      <c r="EYI1040" s="359"/>
      <c r="EYJ1040" s="359"/>
      <c r="EYK1040" s="359"/>
      <c r="EYL1040" s="359"/>
      <c r="EYM1040" s="359"/>
      <c r="EYN1040" s="359"/>
      <c r="EYO1040" s="359"/>
      <c r="EYP1040" s="359"/>
      <c r="EYQ1040" s="359"/>
      <c r="EYR1040" s="359"/>
      <c r="EYS1040" s="359"/>
      <c r="EYT1040" s="359"/>
      <c r="EYU1040" s="359"/>
      <c r="EYV1040" s="359"/>
      <c r="EYW1040" s="359"/>
      <c r="EYX1040" s="359"/>
      <c r="EYY1040" s="359"/>
      <c r="EYZ1040" s="359"/>
      <c r="EZA1040" s="359"/>
      <c r="EZB1040" s="359"/>
      <c r="EZC1040" s="359"/>
      <c r="EZD1040" s="359"/>
      <c r="EZE1040" s="359"/>
      <c r="EZF1040" s="359"/>
      <c r="EZG1040" s="359"/>
      <c r="EZH1040" s="359"/>
      <c r="EZI1040" s="359"/>
      <c r="EZJ1040" s="359"/>
      <c r="EZK1040" s="359"/>
      <c r="EZL1040" s="359"/>
      <c r="EZM1040" s="359"/>
      <c r="EZN1040" s="359"/>
      <c r="EZO1040" s="359"/>
      <c r="EZP1040" s="359"/>
      <c r="EZQ1040" s="359"/>
      <c r="EZR1040" s="359"/>
      <c r="EZS1040" s="359"/>
      <c r="EZT1040" s="359"/>
      <c r="EZU1040" s="359"/>
      <c r="EZV1040" s="359"/>
      <c r="EZW1040" s="359"/>
      <c r="EZX1040" s="359"/>
      <c r="EZY1040" s="359"/>
      <c r="EZZ1040" s="359"/>
      <c r="FAA1040" s="359"/>
      <c r="FAB1040" s="359"/>
      <c r="FAC1040" s="359"/>
      <c r="FAD1040" s="359"/>
      <c r="FAE1040" s="359"/>
      <c r="FAF1040" s="359"/>
      <c r="FAG1040" s="359"/>
      <c r="FAH1040" s="359"/>
      <c r="FAI1040" s="359"/>
      <c r="FAJ1040" s="359"/>
      <c r="FAK1040" s="359"/>
      <c r="FAL1040" s="359"/>
      <c r="FAM1040" s="359"/>
      <c r="FAN1040" s="359"/>
      <c r="FAO1040" s="359"/>
      <c r="FAP1040" s="359"/>
      <c r="FAQ1040" s="359"/>
      <c r="FAR1040" s="359"/>
      <c r="FAS1040" s="359"/>
      <c r="FAT1040" s="359"/>
      <c r="FAU1040" s="359"/>
      <c r="FAV1040" s="359"/>
      <c r="FAW1040" s="359"/>
      <c r="FAX1040" s="359"/>
      <c r="FAY1040" s="359"/>
      <c r="FAZ1040" s="359"/>
      <c r="FBA1040" s="359"/>
      <c r="FBB1040" s="359"/>
      <c r="FBC1040" s="359"/>
      <c r="FBD1040" s="359"/>
      <c r="FBE1040" s="359"/>
      <c r="FBF1040" s="359"/>
      <c r="FBG1040" s="359"/>
      <c r="FBH1040" s="359"/>
      <c r="FBI1040" s="359"/>
      <c r="FBJ1040" s="359"/>
      <c r="FBK1040" s="359"/>
      <c r="FBL1040" s="359"/>
      <c r="FBM1040" s="359"/>
      <c r="FBN1040" s="359"/>
      <c r="FBO1040" s="359"/>
      <c r="FBP1040" s="359"/>
      <c r="FBQ1040" s="359"/>
      <c r="FBR1040" s="359"/>
      <c r="FBS1040" s="359"/>
      <c r="FBT1040" s="359"/>
      <c r="FBU1040" s="359"/>
      <c r="FBV1040" s="359"/>
      <c r="FBW1040" s="359"/>
      <c r="FBX1040" s="359"/>
      <c r="FBY1040" s="359"/>
      <c r="FBZ1040" s="359"/>
      <c r="FCA1040" s="359"/>
      <c r="FCB1040" s="359"/>
      <c r="FCC1040" s="359"/>
      <c r="FCD1040" s="359"/>
      <c r="FCE1040" s="359"/>
      <c r="FCF1040" s="359"/>
      <c r="FCG1040" s="359"/>
      <c r="FCH1040" s="359"/>
      <c r="FCI1040" s="359"/>
      <c r="FCJ1040" s="359"/>
      <c r="FCK1040" s="359"/>
      <c r="FCL1040" s="359"/>
      <c r="FCM1040" s="359"/>
      <c r="FCN1040" s="359"/>
      <c r="FCO1040" s="359"/>
      <c r="FCP1040" s="359"/>
      <c r="FCQ1040" s="359"/>
      <c r="FCR1040" s="359"/>
      <c r="FCS1040" s="359"/>
      <c r="FCT1040" s="359"/>
      <c r="FCU1040" s="359"/>
      <c r="FCV1040" s="359"/>
      <c r="FCW1040" s="359"/>
      <c r="FCX1040" s="359"/>
      <c r="FCY1040" s="359"/>
      <c r="FCZ1040" s="359"/>
      <c r="FDA1040" s="359"/>
      <c r="FDB1040" s="359"/>
      <c r="FDC1040" s="359"/>
      <c r="FDD1040" s="359"/>
      <c r="FDE1040" s="359"/>
      <c r="FDF1040" s="359"/>
      <c r="FDG1040" s="359"/>
      <c r="FDH1040" s="359"/>
      <c r="FDI1040" s="359"/>
      <c r="FDJ1040" s="359"/>
      <c r="FDK1040" s="359"/>
      <c r="FDL1040" s="359"/>
      <c r="FDM1040" s="359"/>
      <c r="FDN1040" s="359"/>
      <c r="FDO1040" s="359"/>
      <c r="FDP1040" s="359"/>
      <c r="FDQ1040" s="359"/>
      <c r="FDR1040" s="359"/>
      <c r="FDS1040" s="359"/>
      <c r="FDT1040" s="359"/>
      <c r="FDU1040" s="359"/>
      <c r="FDV1040" s="359"/>
      <c r="FDW1040" s="359"/>
      <c r="FDX1040" s="359"/>
      <c r="FDY1040" s="359"/>
      <c r="FDZ1040" s="359"/>
      <c r="FEA1040" s="359"/>
      <c r="FEB1040" s="359"/>
      <c r="FEC1040" s="359"/>
      <c r="FED1040" s="359"/>
      <c r="FEE1040" s="359"/>
      <c r="FEF1040" s="359"/>
      <c r="FEG1040" s="359"/>
      <c r="FEH1040" s="359"/>
      <c r="FEI1040" s="359"/>
      <c r="FEJ1040" s="359"/>
      <c r="FEK1040" s="359"/>
      <c r="FEL1040" s="359"/>
      <c r="FEM1040" s="359"/>
      <c r="FEN1040" s="359"/>
      <c r="FEO1040" s="359"/>
      <c r="FEP1040" s="359"/>
      <c r="FEQ1040" s="359"/>
      <c r="FER1040" s="359"/>
      <c r="FES1040" s="359"/>
      <c r="FET1040" s="359"/>
      <c r="FEU1040" s="359"/>
      <c r="FEV1040" s="359"/>
      <c r="FEW1040" s="359"/>
      <c r="FEX1040" s="359"/>
      <c r="FEY1040" s="359"/>
      <c r="FEZ1040" s="359"/>
      <c r="FFA1040" s="359"/>
      <c r="FFB1040" s="359"/>
      <c r="FFC1040" s="359"/>
      <c r="FFD1040" s="359"/>
      <c r="FFE1040" s="359"/>
      <c r="FFF1040" s="359"/>
      <c r="FFG1040" s="359"/>
      <c r="FFH1040" s="359"/>
      <c r="FFI1040" s="359"/>
      <c r="FFJ1040" s="359"/>
      <c r="FFK1040" s="359"/>
      <c r="FFL1040" s="359"/>
      <c r="FFM1040" s="359"/>
      <c r="FFN1040" s="359"/>
      <c r="FFO1040" s="359"/>
      <c r="FFP1040" s="359"/>
      <c r="FFQ1040" s="359"/>
      <c r="FFR1040" s="359"/>
      <c r="FFS1040" s="359"/>
      <c r="FFT1040" s="359"/>
      <c r="FFU1040" s="359"/>
      <c r="FFV1040" s="359"/>
      <c r="FFW1040" s="359"/>
      <c r="FFX1040" s="359"/>
      <c r="FFY1040" s="359"/>
      <c r="FFZ1040" s="359"/>
      <c r="FGA1040" s="359"/>
      <c r="FGB1040" s="359"/>
      <c r="FGC1040" s="359"/>
      <c r="FGD1040" s="359"/>
      <c r="FGE1040" s="359"/>
      <c r="FGF1040" s="359"/>
      <c r="FGG1040" s="359"/>
      <c r="FGH1040" s="359"/>
      <c r="FGI1040" s="359"/>
      <c r="FGJ1040" s="359"/>
      <c r="FGK1040" s="359"/>
      <c r="FGL1040" s="359"/>
      <c r="FGM1040" s="359"/>
      <c r="FGN1040" s="359"/>
      <c r="FGO1040" s="359"/>
      <c r="FGP1040" s="359"/>
      <c r="FGQ1040" s="359"/>
      <c r="FGR1040" s="359"/>
      <c r="FGS1040" s="359"/>
      <c r="FGT1040" s="359"/>
      <c r="FGU1040" s="359"/>
      <c r="FGV1040" s="359"/>
      <c r="FGW1040" s="359"/>
      <c r="FGX1040" s="359"/>
      <c r="FGY1040" s="359"/>
      <c r="FGZ1040" s="359"/>
      <c r="FHA1040" s="359"/>
      <c r="FHB1040" s="359"/>
      <c r="FHC1040" s="359"/>
      <c r="FHD1040" s="359"/>
      <c r="FHE1040" s="359"/>
      <c r="FHF1040" s="359"/>
      <c r="FHG1040" s="359"/>
      <c r="FHH1040" s="359"/>
      <c r="FHI1040" s="359"/>
      <c r="FHJ1040" s="359"/>
      <c r="FHK1040" s="359"/>
      <c r="FHL1040" s="359"/>
      <c r="FHM1040" s="359"/>
      <c r="FHN1040" s="359"/>
      <c r="FHO1040" s="359"/>
      <c r="FHP1040" s="359"/>
      <c r="FHQ1040" s="359"/>
      <c r="FHR1040" s="359"/>
      <c r="FHS1040" s="359"/>
      <c r="FHT1040" s="359"/>
      <c r="FHU1040" s="359"/>
      <c r="FHV1040" s="359"/>
      <c r="FHW1040" s="359"/>
      <c r="FHX1040" s="359"/>
      <c r="FHY1040" s="359"/>
      <c r="FHZ1040" s="359"/>
      <c r="FIA1040" s="359"/>
      <c r="FIB1040" s="359"/>
      <c r="FIC1040" s="359"/>
      <c r="FID1040" s="359"/>
      <c r="FIE1040" s="359"/>
      <c r="FIF1040" s="359"/>
      <c r="FIG1040" s="359"/>
      <c r="FIH1040" s="359"/>
      <c r="FII1040" s="359"/>
      <c r="FIJ1040" s="359"/>
      <c r="FIK1040" s="359"/>
      <c r="FIL1040" s="359"/>
      <c r="FIM1040" s="359"/>
      <c r="FIN1040" s="359"/>
      <c r="FIO1040" s="359"/>
      <c r="FIP1040" s="359"/>
      <c r="FIQ1040" s="359"/>
      <c r="FIR1040" s="359"/>
      <c r="FIS1040" s="359"/>
      <c r="FIT1040" s="359"/>
      <c r="FIU1040" s="359"/>
      <c r="FIV1040" s="359"/>
      <c r="FIW1040" s="359"/>
      <c r="FIX1040" s="359"/>
      <c r="FIY1040" s="359"/>
      <c r="FIZ1040" s="359"/>
      <c r="FJA1040" s="359"/>
      <c r="FJB1040" s="359"/>
      <c r="FJC1040" s="359"/>
      <c r="FJD1040" s="359"/>
      <c r="FJE1040" s="359"/>
      <c r="FJF1040" s="359"/>
      <c r="FJG1040" s="359"/>
      <c r="FJH1040" s="359"/>
      <c r="FJI1040" s="359"/>
      <c r="FJJ1040" s="359"/>
      <c r="FJK1040" s="359"/>
      <c r="FJL1040" s="359"/>
      <c r="FJM1040" s="359"/>
      <c r="FJN1040" s="359"/>
      <c r="FJO1040" s="359"/>
      <c r="FJP1040" s="359"/>
      <c r="FJQ1040" s="359"/>
      <c r="FJR1040" s="359"/>
      <c r="FJS1040" s="359"/>
      <c r="FJT1040" s="359"/>
      <c r="FJU1040" s="359"/>
      <c r="FJV1040" s="359"/>
      <c r="FJW1040" s="359"/>
      <c r="FJX1040" s="359"/>
      <c r="FJY1040" s="359"/>
      <c r="FJZ1040" s="359"/>
      <c r="FKA1040" s="359"/>
      <c r="FKB1040" s="359"/>
      <c r="FKC1040" s="359"/>
      <c r="FKD1040" s="359"/>
      <c r="FKE1040" s="359"/>
      <c r="FKF1040" s="359"/>
      <c r="FKG1040" s="359"/>
      <c r="FKH1040" s="359"/>
      <c r="FKI1040" s="359"/>
      <c r="FKJ1040" s="359"/>
      <c r="FKK1040" s="359"/>
      <c r="FKL1040" s="359"/>
      <c r="FKM1040" s="359"/>
      <c r="FKN1040" s="359"/>
      <c r="FKO1040" s="359"/>
      <c r="FKP1040" s="359"/>
      <c r="FKQ1040" s="359"/>
      <c r="FKR1040" s="359"/>
      <c r="FKS1040" s="359"/>
      <c r="FKT1040" s="359"/>
      <c r="FKU1040" s="359"/>
      <c r="FKV1040" s="359"/>
      <c r="FKW1040" s="359"/>
      <c r="FKX1040" s="359"/>
      <c r="FKY1040" s="359"/>
      <c r="FKZ1040" s="359"/>
      <c r="FLA1040" s="359"/>
      <c r="FLB1040" s="359"/>
      <c r="FLC1040" s="359"/>
      <c r="FLD1040" s="359"/>
      <c r="FLE1040" s="359"/>
      <c r="FLF1040" s="359"/>
      <c r="FLG1040" s="359"/>
      <c r="FLH1040" s="359"/>
      <c r="FLI1040" s="359"/>
      <c r="FLJ1040" s="359"/>
      <c r="FLK1040" s="359"/>
      <c r="FLL1040" s="359"/>
      <c r="FLM1040" s="359"/>
      <c r="FLN1040" s="359"/>
      <c r="FLO1040" s="359"/>
      <c r="FLP1040" s="359"/>
      <c r="FLQ1040" s="359"/>
      <c r="FLR1040" s="359"/>
      <c r="FLS1040" s="359"/>
      <c r="FLT1040" s="359"/>
      <c r="FLU1040" s="359"/>
      <c r="FLV1040" s="359"/>
      <c r="FLW1040" s="359"/>
      <c r="FLX1040" s="359"/>
      <c r="FLY1040" s="359"/>
      <c r="FLZ1040" s="359"/>
      <c r="FMA1040" s="359"/>
      <c r="FMB1040" s="359"/>
      <c r="FMC1040" s="359"/>
      <c r="FMD1040" s="359"/>
      <c r="FME1040" s="359"/>
      <c r="FMF1040" s="359"/>
      <c r="FMG1040" s="359"/>
      <c r="FMH1040" s="359"/>
      <c r="FMI1040" s="359"/>
      <c r="FMJ1040" s="359"/>
      <c r="FMK1040" s="359"/>
      <c r="FML1040" s="359"/>
      <c r="FMM1040" s="359"/>
      <c r="FMN1040" s="359"/>
      <c r="FMO1040" s="359"/>
      <c r="FMP1040" s="359"/>
      <c r="FMQ1040" s="359"/>
      <c r="FMR1040" s="359"/>
      <c r="FMS1040" s="359"/>
      <c r="FMT1040" s="359"/>
      <c r="FMU1040" s="359"/>
      <c r="FMV1040" s="359"/>
      <c r="FMW1040" s="359"/>
      <c r="FMX1040" s="359"/>
      <c r="FMY1040" s="359"/>
      <c r="FMZ1040" s="359"/>
      <c r="FNA1040" s="359"/>
      <c r="FNB1040" s="359"/>
      <c r="FNC1040" s="359"/>
      <c r="FND1040" s="359"/>
      <c r="FNE1040" s="359"/>
      <c r="FNF1040" s="359"/>
      <c r="FNG1040" s="359"/>
      <c r="FNH1040" s="359"/>
      <c r="FNI1040" s="359"/>
      <c r="FNJ1040" s="359"/>
      <c r="FNK1040" s="359"/>
      <c r="FNL1040" s="359"/>
      <c r="FNM1040" s="359"/>
      <c r="FNN1040" s="359"/>
      <c r="FNO1040" s="359"/>
      <c r="FNP1040" s="359"/>
      <c r="FNQ1040" s="359"/>
      <c r="FNR1040" s="359"/>
      <c r="FNS1040" s="359"/>
      <c r="FNT1040" s="359"/>
      <c r="FNU1040" s="359"/>
      <c r="FNV1040" s="359"/>
      <c r="FNW1040" s="359"/>
      <c r="FNX1040" s="359"/>
      <c r="FNY1040" s="359"/>
      <c r="FNZ1040" s="359"/>
      <c r="FOA1040" s="359"/>
      <c r="FOB1040" s="359"/>
      <c r="FOC1040" s="359"/>
      <c r="FOD1040" s="359"/>
      <c r="FOE1040" s="359"/>
      <c r="FOF1040" s="359"/>
      <c r="FOG1040" s="359"/>
      <c r="FOH1040" s="359"/>
      <c r="FOI1040" s="359"/>
      <c r="FOJ1040" s="359"/>
      <c r="FOK1040" s="359"/>
      <c r="FOL1040" s="359"/>
      <c r="FOM1040" s="359"/>
      <c r="FON1040" s="359"/>
      <c r="FOO1040" s="359"/>
      <c r="FOP1040" s="359"/>
      <c r="FOQ1040" s="359"/>
      <c r="FOR1040" s="359"/>
      <c r="FOS1040" s="359"/>
      <c r="FOT1040" s="359"/>
      <c r="FOU1040" s="359"/>
      <c r="FOV1040" s="359"/>
      <c r="FOW1040" s="359"/>
      <c r="FOX1040" s="359"/>
      <c r="FOY1040" s="359"/>
      <c r="FOZ1040" s="359"/>
      <c r="FPA1040" s="359"/>
      <c r="FPB1040" s="359"/>
      <c r="FPC1040" s="359"/>
      <c r="FPD1040" s="359"/>
      <c r="FPE1040" s="359"/>
      <c r="FPF1040" s="359"/>
      <c r="FPG1040" s="359"/>
      <c r="FPH1040" s="359"/>
      <c r="FPI1040" s="359"/>
      <c r="FPJ1040" s="359"/>
      <c r="FPK1040" s="359"/>
      <c r="FPL1040" s="359"/>
      <c r="FPM1040" s="359"/>
      <c r="FPN1040" s="359"/>
      <c r="FPO1040" s="359"/>
      <c r="FPP1040" s="359"/>
      <c r="FPQ1040" s="359"/>
      <c r="FPR1040" s="359"/>
      <c r="FPS1040" s="359"/>
      <c r="FPT1040" s="359"/>
      <c r="FPU1040" s="359"/>
      <c r="FPV1040" s="359"/>
      <c r="FPW1040" s="359"/>
      <c r="FPX1040" s="359"/>
      <c r="FPY1040" s="359"/>
      <c r="FPZ1040" s="359"/>
      <c r="FQA1040" s="359"/>
      <c r="FQB1040" s="359"/>
      <c r="FQC1040" s="359"/>
      <c r="FQD1040" s="359"/>
      <c r="FQE1040" s="359"/>
      <c r="FQF1040" s="359"/>
      <c r="FQG1040" s="359"/>
      <c r="FQH1040" s="359"/>
      <c r="FQI1040" s="359"/>
      <c r="FQJ1040" s="359"/>
      <c r="FQK1040" s="359"/>
      <c r="FQL1040" s="359"/>
      <c r="FQM1040" s="359"/>
      <c r="FQN1040" s="359"/>
      <c r="FQO1040" s="359"/>
      <c r="FQP1040" s="359"/>
      <c r="FQQ1040" s="359"/>
      <c r="FQR1040" s="359"/>
      <c r="FQS1040" s="359"/>
      <c r="FQT1040" s="359"/>
      <c r="FQU1040" s="359"/>
      <c r="FQV1040" s="359"/>
      <c r="FQW1040" s="359"/>
      <c r="FQX1040" s="359"/>
      <c r="FQY1040" s="359"/>
      <c r="FQZ1040" s="359"/>
      <c r="FRA1040" s="359"/>
      <c r="FRB1040" s="359"/>
      <c r="FRC1040" s="359"/>
      <c r="FRD1040" s="359"/>
      <c r="FRE1040" s="359"/>
      <c r="FRF1040" s="359"/>
      <c r="FRG1040" s="359"/>
      <c r="FRH1040" s="359"/>
      <c r="FRI1040" s="359"/>
      <c r="FRJ1040" s="359"/>
      <c r="FRK1040" s="359"/>
      <c r="FRL1040" s="359"/>
      <c r="FRM1040" s="359"/>
      <c r="FRN1040" s="359"/>
      <c r="FRO1040" s="359"/>
      <c r="FRP1040" s="359"/>
      <c r="FRQ1040" s="359"/>
      <c r="FRR1040" s="359"/>
      <c r="FRS1040" s="359"/>
      <c r="FRT1040" s="359"/>
      <c r="FRU1040" s="359"/>
      <c r="FRV1040" s="359"/>
      <c r="FRW1040" s="359"/>
      <c r="FRX1040" s="359"/>
      <c r="FRY1040" s="359"/>
      <c r="FRZ1040" s="359"/>
      <c r="FSA1040" s="359"/>
      <c r="FSB1040" s="359"/>
      <c r="FSC1040" s="359"/>
      <c r="FSD1040" s="359"/>
      <c r="FSE1040" s="359"/>
      <c r="FSF1040" s="359"/>
      <c r="FSG1040" s="359"/>
      <c r="FSH1040" s="359"/>
      <c r="FSI1040" s="359"/>
      <c r="FSJ1040" s="359"/>
      <c r="FSK1040" s="359"/>
      <c r="FSL1040" s="359"/>
      <c r="FSM1040" s="359"/>
      <c r="FSN1040" s="359"/>
      <c r="FSO1040" s="359"/>
      <c r="FSP1040" s="359"/>
      <c r="FSQ1040" s="359"/>
      <c r="FSR1040" s="359"/>
      <c r="FSS1040" s="359"/>
      <c r="FST1040" s="359"/>
      <c r="FSU1040" s="359"/>
      <c r="FSV1040" s="359"/>
      <c r="FSW1040" s="359"/>
      <c r="FSX1040" s="359"/>
      <c r="FSY1040" s="359"/>
      <c r="FSZ1040" s="359"/>
      <c r="FTA1040" s="359"/>
      <c r="FTB1040" s="359"/>
      <c r="FTC1040" s="359"/>
      <c r="FTD1040" s="359"/>
      <c r="FTE1040" s="359"/>
      <c r="FTF1040" s="359"/>
      <c r="FTG1040" s="359"/>
      <c r="FTH1040" s="359"/>
      <c r="FTI1040" s="359"/>
      <c r="FTJ1040" s="359"/>
      <c r="FTK1040" s="359"/>
      <c r="FTL1040" s="359"/>
      <c r="FTM1040" s="359"/>
      <c r="FTN1040" s="359"/>
      <c r="FTO1040" s="359"/>
      <c r="FTP1040" s="359"/>
      <c r="FTQ1040" s="359"/>
      <c r="FTR1040" s="359"/>
      <c r="FTS1040" s="359"/>
      <c r="FTT1040" s="359"/>
      <c r="FTU1040" s="359"/>
      <c r="FTV1040" s="359"/>
      <c r="FTW1040" s="359"/>
      <c r="FTX1040" s="359"/>
      <c r="FTY1040" s="359"/>
      <c r="FTZ1040" s="359"/>
      <c r="FUA1040" s="359"/>
      <c r="FUB1040" s="359"/>
      <c r="FUC1040" s="359"/>
      <c r="FUD1040" s="359"/>
      <c r="FUE1040" s="359"/>
      <c r="FUF1040" s="359"/>
      <c r="FUG1040" s="359"/>
      <c r="FUH1040" s="359"/>
      <c r="FUI1040" s="359"/>
      <c r="FUJ1040" s="359"/>
      <c r="FUK1040" s="359"/>
      <c r="FUL1040" s="359"/>
      <c r="FUM1040" s="359"/>
      <c r="FUN1040" s="359"/>
      <c r="FUO1040" s="359"/>
      <c r="FUP1040" s="359"/>
      <c r="FUQ1040" s="359"/>
      <c r="FUR1040" s="359"/>
      <c r="FUS1040" s="359"/>
      <c r="FUT1040" s="359"/>
      <c r="FUU1040" s="359"/>
      <c r="FUV1040" s="359"/>
      <c r="FUW1040" s="359"/>
      <c r="FUX1040" s="359"/>
      <c r="FUY1040" s="359"/>
      <c r="FUZ1040" s="359"/>
      <c r="FVA1040" s="359"/>
      <c r="FVB1040" s="359"/>
      <c r="FVC1040" s="359"/>
      <c r="FVD1040" s="359"/>
      <c r="FVE1040" s="359"/>
      <c r="FVF1040" s="359"/>
      <c r="FVG1040" s="359"/>
      <c r="FVH1040" s="359"/>
      <c r="FVI1040" s="359"/>
      <c r="FVJ1040" s="359"/>
      <c r="FVK1040" s="359"/>
      <c r="FVL1040" s="359"/>
      <c r="FVM1040" s="359"/>
      <c r="FVN1040" s="359"/>
      <c r="FVO1040" s="359"/>
      <c r="FVP1040" s="359"/>
      <c r="FVQ1040" s="359"/>
      <c r="FVR1040" s="359"/>
      <c r="FVS1040" s="359"/>
      <c r="FVT1040" s="359"/>
      <c r="FVU1040" s="359"/>
      <c r="FVV1040" s="359"/>
      <c r="FVW1040" s="359"/>
      <c r="FVX1040" s="359"/>
      <c r="FVY1040" s="359"/>
      <c r="FVZ1040" s="359"/>
      <c r="FWA1040" s="359"/>
      <c r="FWB1040" s="359"/>
      <c r="FWC1040" s="359"/>
      <c r="FWD1040" s="359"/>
      <c r="FWE1040" s="359"/>
      <c r="FWF1040" s="359"/>
      <c r="FWG1040" s="359"/>
      <c r="FWH1040" s="359"/>
      <c r="FWI1040" s="359"/>
      <c r="FWJ1040" s="359"/>
      <c r="FWK1040" s="359"/>
      <c r="FWL1040" s="359"/>
      <c r="FWM1040" s="359"/>
      <c r="FWN1040" s="359"/>
      <c r="FWO1040" s="359"/>
      <c r="FWP1040" s="359"/>
      <c r="FWQ1040" s="359"/>
      <c r="FWR1040" s="359"/>
      <c r="FWS1040" s="359"/>
      <c r="FWT1040" s="359"/>
      <c r="FWU1040" s="359"/>
      <c r="FWV1040" s="359"/>
      <c r="FWW1040" s="359"/>
      <c r="FWX1040" s="359"/>
      <c r="FWY1040" s="359"/>
      <c r="FWZ1040" s="359"/>
      <c r="FXA1040" s="359"/>
      <c r="FXB1040" s="359"/>
      <c r="FXC1040" s="359"/>
      <c r="FXD1040" s="359"/>
      <c r="FXE1040" s="359"/>
      <c r="FXF1040" s="359"/>
      <c r="FXG1040" s="359"/>
      <c r="FXH1040" s="359"/>
      <c r="FXI1040" s="359"/>
      <c r="FXJ1040" s="359"/>
      <c r="FXK1040" s="359"/>
      <c r="FXL1040" s="359"/>
      <c r="FXM1040" s="359"/>
      <c r="FXN1040" s="359"/>
      <c r="FXO1040" s="359"/>
      <c r="FXP1040" s="359"/>
      <c r="FXQ1040" s="359"/>
      <c r="FXR1040" s="359"/>
      <c r="FXS1040" s="359"/>
      <c r="FXT1040" s="359"/>
      <c r="FXU1040" s="359"/>
      <c r="FXV1040" s="359"/>
      <c r="FXW1040" s="359"/>
      <c r="FXX1040" s="359"/>
      <c r="FXY1040" s="359"/>
      <c r="FXZ1040" s="359"/>
      <c r="FYA1040" s="359"/>
      <c r="FYB1040" s="359"/>
      <c r="FYC1040" s="359"/>
      <c r="FYD1040" s="359"/>
      <c r="FYE1040" s="359"/>
      <c r="FYF1040" s="359"/>
      <c r="FYG1040" s="359"/>
      <c r="FYH1040" s="359"/>
      <c r="FYI1040" s="359"/>
      <c r="FYJ1040" s="359"/>
      <c r="FYK1040" s="359"/>
      <c r="FYL1040" s="359"/>
      <c r="FYM1040" s="359"/>
      <c r="FYN1040" s="359"/>
      <c r="FYO1040" s="359"/>
      <c r="FYP1040" s="359"/>
      <c r="FYQ1040" s="359"/>
      <c r="FYR1040" s="359"/>
      <c r="FYS1040" s="359"/>
      <c r="FYT1040" s="359"/>
      <c r="FYU1040" s="359"/>
      <c r="FYV1040" s="359"/>
      <c r="FYW1040" s="359"/>
      <c r="FYX1040" s="359"/>
      <c r="FYY1040" s="359"/>
      <c r="FYZ1040" s="359"/>
      <c r="FZA1040" s="359"/>
      <c r="FZB1040" s="359"/>
      <c r="FZC1040" s="359"/>
      <c r="FZD1040" s="359"/>
      <c r="FZE1040" s="359"/>
      <c r="FZF1040" s="359"/>
      <c r="FZG1040" s="359"/>
      <c r="FZH1040" s="359"/>
      <c r="FZI1040" s="359"/>
      <c r="FZJ1040" s="359"/>
      <c r="FZK1040" s="359"/>
      <c r="FZL1040" s="359"/>
      <c r="FZM1040" s="359"/>
      <c r="FZN1040" s="359"/>
      <c r="FZO1040" s="359"/>
      <c r="FZP1040" s="359"/>
      <c r="FZQ1040" s="359"/>
      <c r="FZR1040" s="359"/>
      <c r="FZS1040" s="359"/>
      <c r="FZT1040" s="359"/>
      <c r="FZU1040" s="359"/>
      <c r="FZV1040" s="359"/>
      <c r="FZW1040" s="359"/>
      <c r="FZX1040" s="359"/>
      <c r="FZY1040" s="359"/>
      <c r="FZZ1040" s="359"/>
      <c r="GAA1040" s="359"/>
      <c r="GAB1040" s="359"/>
      <c r="GAC1040" s="359"/>
      <c r="GAD1040" s="359"/>
      <c r="GAE1040" s="359"/>
      <c r="GAF1040" s="359"/>
      <c r="GAG1040" s="359"/>
      <c r="GAH1040" s="359"/>
      <c r="GAI1040" s="359"/>
      <c r="GAJ1040" s="359"/>
      <c r="GAK1040" s="359"/>
      <c r="GAL1040" s="359"/>
      <c r="GAM1040" s="359"/>
      <c r="GAN1040" s="359"/>
      <c r="GAO1040" s="359"/>
      <c r="GAP1040" s="359"/>
      <c r="GAQ1040" s="359"/>
      <c r="GAR1040" s="359"/>
      <c r="GAS1040" s="359"/>
      <c r="GAT1040" s="359"/>
      <c r="GAU1040" s="359"/>
      <c r="GAV1040" s="359"/>
      <c r="GAW1040" s="359"/>
      <c r="GAX1040" s="359"/>
      <c r="GAY1040" s="359"/>
      <c r="GAZ1040" s="359"/>
      <c r="GBA1040" s="359"/>
      <c r="GBB1040" s="359"/>
      <c r="GBC1040" s="359"/>
      <c r="GBD1040" s="359"/>
      <c r="GBE1040" s="359"/>
      <c r="GBF1040" s="359"/>
      <c r="GBG1040" s="359"/>
      <c r="GBH1040" s="359"/>
      <c r="GBI1040" s="359"/>
      <c r="GBJ1040" s="359"/>
      <c r="GBK1040" s="359"/>
      <c r="GBL1040" s="359"/>
      <c r="GBM1040" s="359"/>
      <c r="GBN1040" s="359"/>
      <c r="GBO1040" s="359"/>
      <c r="GBP1040" s="359"/>
      <c r="GBQ1040" s="359"/>
      <c r="GBR1040" s="359"/>
      <c r="GBS1040" s="359"/>
      <c r="GBT1040" s="359"/>
      <c r="GBU1040" s="359"/>
      <c r="GBV1040" s="359"/>
      <c r="GBW1040" s="359"/>
      <c r="GBX1040" s="359"/>
      <c r="GBY1040" s="359"/>
      <c r="GBZ1040" s="359"/>
      <c r="GCA1040" s="359"/>
      <c r="GCB1040" s="359"/>
      <c r="GCC1040" s="359"/>
      <c r="GCD1040" s="359"/>
      <c r="GCE1040" s="359"/>
      <c r="GCF1040" s="359"/>
      <c r="GCG1040" s="359"/>
      <c r="GCH1040" s="359"/>
      <c r="GCI1040" s="359"/>
      <c r="GCJ1040" s="359"/>
      <c r="GCK1040" s="359"/>
      <c r="GCL1040" s="359"/>
      <c r="GCM1040" s="359"/>
      <c r="GCN1040" s="359"/>
      <c r="GCO1040" s="359"/>
      <c r="GCP1040" s="359"/>
      <c r="GCQ1040" s="359"/>
      <c r="GCR1040" s="359"/>
      <c r="GCS1040" s="359"/>
      <c r="GCT1040" s="359"/>
      <c r="GCU1040" s="359"/>
      <c r="GCV1040" s="359"/>
      <c r="GCW1040" s="359"/>
      <c r="GCX1040" s="359"/>
      <c r="GCY1040" s="359"/>
      <c r="GCZ1040" s="359"/>
      <c r="GDA1040" s="359"/>
      <c r="GDB1040" s="359"/>
      <c r="GDC1040" s="359"/>
      <c r="GDD1040" s="359"/>
      <c r="GDE1040" s="359"/>
      <c r="GDF1040" s="359"/>
      <c r="GDG1040" s="359"/>
      <c r="GDH1040" s="359"/>
      <c r="GDI1040" s="359"/>
      <c r="GDJ1040" s="359"/>
      <c r="GDK1040" s="359"/>
      <c r="GDL1040" s="359"/>
      <c r="GDM1040" s="359"/>
      <c r="GDN1040" s="359"/>
      <c r="GDO1040" s="359"/>
      <c r="GDP1040" s="359"/>
      <c r="GDQ1040" s="359"/>
      <c r="GDR1040" s="359"/>
      <c r="GDS1040" s="359"/>
      <c r="GDT1040" s="359"/>
      <c r="GDU1040" s="359"/>
      <c r="GDV1040" s="359"/>
      <c r="GDW1040" s="359"/>
      <c r="GDX1040" s="359"/>
      <c r="GDY1040" s="359"/>
      <c r="GDZ1040" s="359"/>
      <c r="GEA1040" s="359"/>
      <c r="GEB1040" s="359"/>
      <c r="GEC1040" s="359"/>
      <c r="GED1040" s="359"/>
      <c r="GEE1040" s="359"/>
      <c r="GEF1040" s="359"/>
      <c r="GEG1040" s="359"/>
      <c r="GEH1040" s="359"/>
      <c r="GEI1040" s="359"/>
      <c r="GEJ1040" s="359"/>
      <c r="GEK1040" s="359"/>
      <c r="GEL1040" s="359"/>
      <c r="GEM1040" s="359"/>
      <c r="GEN1040" s="359"/>
      <c r="GEO1040" s="359"/>
      <c r="GEP1040" s="359"/>
      <c r="GEQ1040" s="359"/>
      <c r="GER1040" s="359"/>
      <c r="GES1040" s="359"/>
      <c r="GET1040" s="359"/>
      <c r="GEU1040" s="359"/>
      <c r="GEV1040" s="359"/>
      <c r="GEW1040" s="359"/>
      <c r="GEX1040" s="359"/>
      <c r="GEY1040" s="359"/>
      <c r="GEZ1040" s="359"/>
      <c r="GFA1040" s="359"/>
      <c r="GFB1040" s="359"/>
      <c r="GFC1040" s="359"/>
      <c r="GFD1040" s="359"/>
      <c r="GFE1040" s="359"/>
      <c r="GFF1040" s="359"/>
      <c r="GFG1040" s="359"/>
      <c r="GFH1040" s="359"/>
      <c r="GFI1040" s="359"/>
      <c r="GFJ1040" s="359"/>
      <c r="GFK1040" s="359"/>
      <c r="GFL1040" s="359"/>
      <c r="GFM1040" s="359"/>
      <c r="GFN1040" s="359"/>
      <c r="GFO1040" s="359"/>
      <c r="GFP1040" s="359"/>
      <c r="GFQ1040" s="359"/>
      <c r="GFR1040" s="359"/>
      <c r="GFS1040" s="359"/>
      <c r="GFT1040" s="359"/>
      <c r="GFU1040" s="359"/>
      <c r="GFV1040" s="359"/>
      <c r="GFW1040" s="359"/>
      <c r="GFX1040" s="359"/>
      <c r="GFY1040" s="359"/>
      <c r="GFZ1040" s="359"/>
      <c r="GGA1040" s="359"/>
      <c r="GGB1040" s="359"/>
      <c r="GGC1040" s="359"/>
      <c r="GGD1040" s="359"/>
      <c r="GGE1040" s="359"/>
      <c r="GGF1040" s="359"/>
      <c r="GGG1040" s="359"/>
      <c r="GGH1040" s="359"/>
      <c r="GGI1040" s="359"/>
      <c r="GGJ1040" s="359"/>
      <c r="GGK1040" s="359"/>
      <c r="GGL1040" s="359"/>
      <c r="GGM1040" s="359"/>
      <c r="GGN1040" s="359"/>
      <c r="GGO1040" s="359"/>
      <c r="GGP1040" s="359"/>
      <c r="GGQ1040" s="359"/>
      <c r="GGR1040" s="359"/>
      <c r="GGS1040" s="359"/>
      <c r="GGT1040" s="359"/>
      <c r="GGU1040" s="359"/>
      <c r="GGV1040" s="359"/>
      <c r="GGW1040" s="359"/>
      <c r="GGX1040" s="359"/>
      <c r="GGY1040" s="359"/>
      <c r="GGZ1040" s="359"/>
      <c r="GHA1040" s="359"/>
      <c r="GHB1040" s="359"/>
      <c r="GHC1040" s="359"/>
      <c r="GHD1040" s="359"/>
      <c r="GHE1040" s="359"/>
      <c r="GHF1040" s="359"/>
      <c r="GHG1040" s="359"/>
      <c r="GHH1040" s="359"/>
      <c r="GHI1040" s="359"/>
      <c r="GHJ1040" s="359"/>
      <c r="GHK1040" s="359"/>
      <c r="GHL1040" s="359"/>
      <c r="GHM1040" s="359"/>
      <c r="GHN1040" s="359"/>
      <c r="GHO1040" s="359"/>
      <c r="GHP1040" s="359"/>
      <c r="GHQ1040" s="359"/>
      <c r="GHR1040" s="359"/>
      <c r="GHS1040" s="359"/>
      <c r="GHT1040" s="359"/>
      <c r="GHU1040" s="359"/>
      <c r="GHV1040" s="359"/>
      <c r="GHW1040" s="359"/>
      <c r="GHX1040" s="359"/>
      <c r="GHY1040" s="359"/>
      <c r="GHZ1040" s="359"/>
      <c r="GIA1040" s="359"/>
      <c r="GIB1040" s="359"/>
      <c r="GIC1040" s="359"/>
      <c r="GID1040" s="359"/>
      <c r="GIE1040" s="359"/>
      <c r="GIF1040" s="359"/>
      <c r="GIG1040" s="359"/>
      <c r="GIH1040" s="359"/>
      <c r="GII1040" s="359"/>
      <c r="GIJ1040" s="359"/>
      <c r="GIK1040" s="359"/>
      <c r="GIL1040" s="359"/>
      <c r="GIM1040" s="359"/>
      <c r="GIN1040" s="359"/>
      <c r="GIO1040" s="359"/>
      <c r="GIP1040" s="359"/>
      <c r="GIQ1040" s="359"/>
      <c r="GIR1040" s="359"/>
      <c r="GIS1040" s="359"/>
      <c r="GIT1040" s="359"/>
      <c r="GIU1040" s="359"/>
      <c r="GIV1040" s="359"/>
      <c r="GIW1040" s="359"/>
      <c r="GIX1040" s="359"/>
      <c r="GIY1040" s="359"/>
      <c r="GIZ1040" s="359"/>
      <c r="GJA1040" s="359"/>
      <c r="GJB1040" s="359"/>
      <c r="GJC1040" s="359"/>
      <c r="GJD1040" s="359"/>
      <c r="GJE1040" s="359"/>
      <c r="GJF1040" s="359"/>
      <c r="GJG1040" s="359"/>
      <c r="GJH1040" s="359"/>
      <c r="GJI1040" s="359"/>
      <c r="GJJ1040" s="359"/>
      <c r="GJK1040" s="359"/>
      <c r="GJL1040" s="359"/>
      <c r="GJM1040" s="359"/>
      <c r="GJN1040" s="359"/>
      <c r="GJO1040" s="359"/>
      <c r="GJP1040" s="359"/>
      <c r="GJQ1040" s="359"/>
      <c r="GJR1040" s="359"/>
      <c r="GJS1040" s="359"/>
      <c r="GJT1040" s="359"/>
      <c r="GJU1040" s="359"/>
      <c r="GJV1040" s="359"/>
      <c r="GJW1040" s="359"/>
      <c r="GJX1040" s="359"/>
      <c r="GJY1040" s="359"/>
      <c r="GJZ1040" s="359"/>
      <c r="GKA1040" s="359"/>
      <c r="GKB1040" s="359"/>
      <c r="GKC1040" s="359"/>
      <c r="GKD1040" s="359"/>
      <c r="GKE1040" s="359"/>
      <c r="GKF1040" s="359"/>
      <c r="GKG1040" s="359"/>
      <c r="GKH1040" s="359"/>
      <c r="GKI1040" s="359"/>
      <c r="GKJ1040" s="359"/>
      <c r="GKK1040" s="359"/>
      <c r="GKL1040" s="359"/>
      <c r="GKM1040" s="359"/>
      <c r="GKN1040" s="359"/>
      <c r="GKO1040" s="359"/>
      <c r="GKP1040" s="359"/>
      <c r="GKQ1040" s="359"/>
      <c r="GKR1040" s="359"/>
      <c r="GKS1040" s="359"/>
      <c r="GKT1040" s="359"/>
      <c r="GKU1040" s="359"/>
      <c r="GKV1040" s="359"/>
      <c r="GKW1040" s="359"/>
      <c r="GKX1040" s="359"/>
      <c r="GKY1040" s="359"/>
      <c r="GKZ1040" s="359"/>
      <c r="GLA1040" s="359"/>
      <c r="GLB1040" s="359"/>
      <c r="GLC1040" s="359"/>
      <c r="GLD1040" s="359"/>
      <c r="GLE1040" s="359"/>
      <c r="GLF1040" s="359"/>
      <c r="GLG1040" s="359"/>
      <c r="GLH1040" s="359"/>
      <c r="GLI1040" s="359"/>
      <c r="GLJ1040" s="359"/>
      <c r="GLK1040" s="359"/>
      <c r="GLL1040" s="359"/>
      <c r="GLM1040" s="359"/>
      <c r="GLN1040" s="359"/>
      <c r="GLO1040" s="359"/>
      <c r="GLP1040" s="359"/>
      <c r="GLQ1040" s="359"/>
      <c r="GLR1040" s="359"/>
      <c r="GLS1040" s="359"/>
      <c r="GLT1040" s="359"/>
      <c r="GLU1040" s="359"/>
      <c r="GLV1040" s="359"/>
      <c r="GLW1040" s="359"/>
      <c r="GLX1040" s="359"/>
      <c r="GLY1040" s="359"/>
      <c r="GLZ1040" s="359"/>
      <c r="GMA1040" s="359"/>
      <c r="GMB1040" s="359"/>
      <c r="GMC1040" s="359"/>
      <c r="GMD1040" s="359"/>
      <c r="GME1040" s="359"/>
      <c r="GMF1040" s="359"/>
      <c r="GMG1040" s="359"/>
      <c r="GMH1040" s="359"/>
      <c r="GMI1040" s="359"/>
      <c r="GMJ1040" s="359"/>
      <c r="GMK1040" s="359"/>
      <c r="GML1040" s="359"/>
      <c r="GMM1040" s="359"/>
      <c r="GMN1040" s="359"/>
      <c r="GMO1040" s="359"/>
      <c r="GMP1040" s="359"/>
      <c r="GMQ1040" s="359"/>
      <c r="GMR1040" s="359"/>
      <c r="GMS1040" s="359"/>
      <c r="GMT1040" s="359"/>
      <c r="GMU1040" s="359"/>
      <c r="GMV1040" s="359"/>
      <c r="GMW1040" s="359"/>
      <c r="GMX1040" s="359"/>
      <c r="GMY1040" s="359"/>
      <c r="GMZ1040" s="359"/>
      <c r="GNA1040" s="359"/>
      <c r="GNB1040" s="359"/>
      <c r="GNC1040" s="359"/>
      <c r="GND1040" s="359"/>
      <c r="GNE1040" s="359"/>
      <c r="GNF1040" s="359"/>
      <c r="GNG1040" s="359"/>
      <c r="GNH1040" s="359"/>
      <c r="GNI1040" s="359"/>
      <c r="GNJ1040" s="359"/>
      <c r="GNK1040" s="359"/>
      <c r="GNL1040" s="359"/>
      <c r="GNM1040" s="359"/>
      <c r="GNN1040" s="359"/>
      <c r="GNO1040" s="359"/>
      <c r="GNP1040" s="359"/>
      <c r="GNQ1040" s="359"/>
      <c r="GNR1040" s="359"/>
      <c r="GNS1040" s="359"/>
      <c r="GNT1040" s="359"/>
      <c r="GNU1040" s="359"/>
      <c r="GNV1040" s="359"/>
      <c r="GNW1040" s="359"/>
      <c r="GNX1040" s="359"/>
      <c r="GNY1040" s="359"/>
      <c r="GNZ1040" s="359"/>
      <c r="GOA1040" s="359"/>
      <c r="GOB1040" s="359"/>
      <c r="GOC1040" s="359"/>
      <c r="GOD1040" s="359"/>
      <c r="GOE1040" s="359"/>
      <c r="GOF1040" s="359"/>
      <c r="GOG1040" s="359"/>
      <c r="GOH1040" s="359"/>
      <c r="GOI1040" s="359"/>
      <c r="GOJ1040" s="359"/>
      <c r="GOK1040" s="359"/>
      <c r="GOL1040" s="359"/>
      <c r="GOM1040" s="359"/>
      <c r="GON1040" s="359"/>
      <c r="GOO1040" s="359"/>
      <c r="GOP1040" s="359"/>
      <c r="GOQ1040" s="359"/>
      <c r="GOR1040" s="359"/>
      <c r="GOS1040" s="359"/>
      <c r="GOT1040" s="359"/>
      <c r="GOU1040" s="359"/>
      <c r="GOV1040" s="359"/>
      <c r="GOW1040" s="359"/>
      <c r="GOX1040" s="359"/>
      <c r="GOY1040" s="359"/>
      <c r="GOZ1040" s="359"/>
      <c r="GPA1040" s="359"/>
      <c r="GPB1040" s="359"/>
      <c r="GPC1040" s="359"/>
      <c r="GPD1040" s="359"/>
      <c r="GPE1040" s="359"/>
      <c r="GPF1040" s="359"/>
      <c r="GPG1040" s="359"/>
      <c r="GPH1040" s="359"/>
      <c r="GPI1040" s="359"/>
      <c r="GPJ1040" s="359"/>
      <c r="GPK1040" s="359"/>
      <c r="GPL1040" s="359"/>
      <c r="GPM1040" s="359"/>
      <c r="GPN1040" s="359"/>
      <c r="GPO1040" s="359"/>
      <c r="GPP1040" s="359"/>
      <c r="GPQ1040" s="359"/>
      <c r="GPR1040" s="359"/>
      <c r="GPS1040" s="359"/>
      <c r="GPT1040" s="359"/>
      <c r="GPU1040" s="359"/>
      <c r="GPV1040" s="359"/>
      <c r="GPW1040" s="359"/>
      <c r="GPX1040" s="359"/>
      <c r="GPY1040" s="359"/>
      <c r="GPZ1040" s="359"/>
      <c r="GQA1040" s="359"/>
      <c r="GQB1040" s="359"/>
      <c r="GQC1040" s="359"/>
      <c r="GQD1040" s="359"/>
      <c r="GQE1040" s="359"/>
      <c r="GQF1040" s="359"/>
      <c r="GQG1040" s="359"/>
      <c r="GQH1040" s="359"/>
      <c r="GQI1040" s="359"/>
      <c r="GQJ1040" s="359"/>
      <c r="GQK1040" s="359"/>
      <c r="GQL1040" s="359"/>
      <c r="GQM1040" s="359"/>
      <c r="GQN1040" s="359"/>
      <c r="GQO1040" s="359"/>
      <c r="GQP1040" s="359"/>
      <c r="GQQ1040" s="359"/>
      <c r="GQR1040" s="359"/>
      <c r="GQS1040" s="359"/>
      <c r="GQT1040" s="359"/>
      <c r="GQU1040" s="359"/>
      <c r="GQV1040" s="359"/>
      <c r="GQW1040" s="359"/>
      <c r="GQX1040" s="359"/>
      <c r="GQY1040" s="359"/>
      <c r="GQZ1040" s="359"/>
      <c r="GRA1040" s="359"/>
      <c r="GRB1040" s="359"/>
      <c r="GRC1040" s="359"/>
      <c r="GRD1040" s="359"/>
      <c r="GRE1040" s="359"/>
      <c r="GRF1040" s="359"/>
      <c r="GRG1040" s="359"/>
      <c r="GRH1040" s="359"/>
      <c r="GRI1040" s="359"/>
      <c r="GRJ1040" s="359"/>
      <c r="GRK1040" s="359"/>
      <c r="GRL1040" s="359"/>
      <c r="GRM1040" s="359"/>
      <c r="GRN1040" s="359"/>
      <c r="GRO1040" s="359"/>
      <c r="GRP1040" s="359"/>
      <c r="GRQ1040" s="359"/>
      <c r="GRR1040" s="359"/>
      <c r="GRS1040" s="359"/>
      <c r="GRT1040" s="359"/>
      <c r="GRU1040" s="359"/>
      <c r="GRV1040" s="359"/>
      <c r="GRW1040" s="359"/>
      <c r="GRX1040" s="359"/>
      <c r="GRY1040" s="359"/>
      <c r="GRZ1040" s="359"/>
      <c r="GSA1040" s="359"/>
      <c r="GSB1040" s="359"/>
      <c r="GSC1040" s="359"/>
      <c r="GSD1040" s="359"/>
      <c r="GSE1040" s="359"/>
      <c r="GSF1040" s="359"/>
      <c r="GSG1040" s="359"/>
      <c r="GSH1040" s="359"/>
      <c r="GSI1040" s="359"/>
      <c r="GSJ1040" s="359"/>
      <c r="GSK1040" s="359"/>
      <c r="GSL1040" s="359"/>
      <c r="GSM1040" s="359"/>
      <c r="GSN1040" s="359"/>
      <c r="GSO1040" s="359"/>
      <c r="GSP1040" s="359"/>
      <c r="GSQ1040" s="359"/>
      <c r="GSR1040" s="359"/>
      <c r="GSS1040" s="359"/>
      <c r="GST1040" s="359"/>
      <c r="GSU1040" s="359"/>
      <c r="GSV1040" s="359"/>
      <c r="GSW1040" s="359"/>
      <c r="GSX1040" s="359"/>
      <c r="GSY1040" s="359"/>
      <c r="GSZ1040" s="359"/>
      <c r="GTA1040" s="359"/>
      <c r="GTB1040" s="359"/>
      <c r="GTC1040" s="359"/>
      <c r="GTD1040" s="359"/>
      <c r="GTE1040" s="359"/>
      <c r="GTF1040" s="359"/>
      <c r="GTG1040" s="359"/>
      <c r="GTH1040" s="359"/>
      <c r="GTI1040" s="359"/>
      <c r="GTJ1040" s="359"/>
      <c r="GTK1040" s="359"/>
      <c r="GTL1040" s="359"/>
      <c r="GTM1040" s="359"/>
      <c r="GTN1040" s="359"/>
      <c r="GTO1040" s="359"/>
      <c r="GTP1040" s="359"/>
      <c r="GTQ1040" s="359"/>
      <c r="GTR1040" s="359"/>
      <c r="GTS1040" s="359"/>
      <c r="GTT1040" s="359"/>
      <c r="GTU1040" s="359"/>
      <c r="GTV1040" s="359"/>
      <c r="GTW1040" s="359"/>
      <c r="GTX1040" s="359"/>
      <c r="GTY1040" s="359"/>
      <c r="GTZ1040" s="359"/>
      <c r="GUA1040" s="359"/>
      <c r="GUB1040" s="359"/>
      <c r="GUC1040" s="359"/>
      <c r="GUD1040" s="359"/>
      <c r="GUE1040" s="359"/>
      <c r="GUF1040" s="359"/>
      <c r="GUG1040" s="359"/>
      <c r="GUH1040" s="359"/>
      <c r="GUI1040" s="359"/>
      <c r="GUJ1040" s="359"/>
      <c r="GUK1040" s="359"/>
      <c r="GUL1040" s="359"/>
      <c r="GUM1040" s="359"/>
      <c r="GUN1040" s="359"/>
      <c r="GUO1040" s="359"/>
      <c r="GUP1040" s="359"/>
      <c r="GUQ1040" s="359"/>
      <c r="GUR1040" s="359"/>
      <c r="GUS1040" s="359"/>
      <c r="GUT1040" s="359"/>
      <c r="GUU1040" s="359"/>
      <c r="GUV1040" s="359"/>
      <c r="GUW1040" s="359"/>
      <c r="GUX1040" s="359"/>
      <c r="GUY1040" s="359"/>
      <c r="GUZ1040" s="359"/>
      <c r="GVA1040" s="359"/>
      <c r="GVB1040" s="359"/>
      <c r="GVC1040" s="359"/>
      <c r="GVD1040" s="359"/>
      <c r="GVE1040" s="359"/>
      <c r="GVF1040" s="359"/>
      <c r="GVG1040" s="359"/>
      <c r="GVH1040" s="359"/>
      <c r="GVI1040" s="359"/>
      <c r="GVJ1040" s="359"/>
      <c r="GVK1040" s="359"/>
      <c r="GVL1040" s="359"/>
      <c r="GVM1040" s="359"/>
      <c r="GVN1040" s="359"/>
      <c r="GVO1040" s="359"/>
      <c r="GVP1040" s="359"/>
      <c r="GVQ1040" s="359"/>
      <c r="GVR1040" s="359"/>
      <c r="GVS1040" s="359"/>
      <c r="GVT1040" s="359"/>
      <c r="GVU1040" s="359"/>
      <c r="GVV1040" s="359"/>
      <c r="GVW1040" s="359"/>
      <c r="GVX1040" s="359"/>
      <c r="GVY1040" s="359"/>
      <c r="GVZ1040" s="359"/>
      <c r="GWA1040" s="359"/>
      <c r="GWB1040" s="359"/>
      <c r="GWC1040" s="359"/>
      <c r="GWD1040" s="359"/>
      <c r="GWE1040" s="359"/>
      <c r="GWF1040" s="359"/>
      <c r="GWG1040" s="359"/>
      <c r="GWH1040" s="359"/>
      <c r="GWI1040" s="359"/>
      <c r="GWJ1040" s="359"/>
      <c r="GWK1040" s="359"/>
      <c r="GWL1040" s="359"/>
      <c r="GWM1040" s="359"/>
      <c r="GWN1040" s="359"/>
      <c r="GWO1040" s="359"/>
      <c r="GWP1040" s="359"/>
      <c r="GWQ1040" s="359"/>
      <c r="GWR1040" s="359"/>
      <c r="GWS1040" s="359"/>
      <c r="GWT1040" s="359"/>
      <c r="GWU1040" s="359"/>
      <c r="GWV1040" s="359"/>
      <c r="GWW1040" s="359"/>
      <c r="GWX1040" s="359"/>
      <c r="GWY1040" s="359"/>
      <c r="GWZ1040" s="359"/>
      <c r="GXA1040" s="359"/>
      <c r="GXB1040" s="359"/>
      <c r="GXC1040" s="359"/>
      <c r="GXD1040" s="359"/>
      <c r="GXE1040" s="359"/>
      <c r="GXF1040" s="359"/>
      <c r="GXG1040" s="359"/>
      <c r="GXH1040" s="359"/>
      <c r="GXI1040" s="359"/>
      <c r="GXJ1040" s="359"/>
      <c r="GXK1040" s="359"/>
      <c r="GXL1040" s="359"/>
      <c r="GXM1040" s="359"/>
      <c r="GXN1040" s="359"/>
      <c r="GXO1040" s="359"/>
      <c r="GXP1040" s="359"/>
      <c r="GXQ1040" s="359"/>
      <c r="GXR1040" s="359"/>
      <c r="GXS1040" s="359"/>
      <c r="GXT1040" s="359"/>
      <c r="GXU1040" s="359"/>
      <c r="GXV1040" s="359"/>
      <c r="GXW1040" s="359"/>
      <c r="GXX1040" s="359"/>
      <c r="GXY1040" s="359"/>
      <c r="GXZ1040" s="359"/>
      <c r="GYA1040" s="359"/>
      <c r="GYB1040" s="359"/>
      <c r="GYC1040" s="359"/>
      <c r="GYD1040" s="359"/>
      <c r="GYE1040" s="359"/>
      <c r="GYF1040" s="359"/>
      <c r="GYG1040" s="359"/>
      <c r="GYH1040" s="359"/>
      <c r="GYI1040" s="359"/>
      <c r="GYJ1040" s="359"/>
      <c r="GYK1040" s="359"/>
      <c r="GYL1040" s="359"/>
      <c r="GYM1040" s="359"/>
      <c r="GYN1040" s="359"/>
      <c r="GYO1040" s="359"/>
      <c r="GYP1040" s="359"/>
      <c r="GYQ1040" s="359"/>
      <c r="GYR1040" s="359"/>
      <c r="GYS1040" s="359"/>
      <c r="GYT1040" s="359"/>
      <c r="GYU1040" s="359"/>
      <c r="GYV1040" s="359"/>
      <c r="GYW1040" s="359"/>
      <c r="GYX1040" s="359"/>
      <c r="GYY1040" s="359"/>
      <c r="GYZ1040" s="359"/>
      <c r="GZA1040" s="359"/>
      <c r="GZB1040" s="359"/>
      <c r="GZC1040" s="359"/>
      <c r="GZD1040" s="359"/>
      <c r="GZE1040" s="359"/>
      <c r="GZF1040" s="359"/>
      <c r="GZG1040" s="359"/>
      <c r="GZH1040" s="359"/>
      <c r="GZI1040" s="359"/>
      <c r="GZJ1040" s="359"/>
      <c r="GZK1040" s="359"/>
      <c r="GZL1040" s="359"/>
      <c r="GZM1040" s="359"/>
      <c r="GZN1040" s="359"/>
      <c r="GZO1040" s="359"/>
      <c r="GZP1040" s="359"/>
      <c r="GZQ1040" s="359"/>
      <c r="GZR1040" s="359"/>
      <c r="GZS1040" s="359"/>
      <c r="GZT1040" s="359"/>
      <c r="GZU1040" s="359"/>
      <c r="GZV1040" s="359"/>
      <c r="GZW1040" s="359"/>
      <c r="GZX1040" s="359"/>
      <c r="GZY1040" s="359"/>
      <c r="GZZ1040" s="359"/>
      <c r="HAA1040" s="359"/>
      <c r="HAB1040" s="359"/>
      <c r="HAC1040" s="359"/>
      <c r="HAD1040" s="359"/>
      <c r="HAE1040" s="359"/>
      <c r="HAF1040" s="359"/>
      <c r="HAG1040" s="359"/>
      <c r="HAH1040" s="359"/>
      <c r="HAI1040" s="359"/>
      <c r="HAJ1040" s="359"/>
      <c r="HAK1040" s="359"/>
      <c r="HAL1040" s="359"/>
      <c r="HAM1040" s="359"/>
      <c r="HAN1040" s="359"/>
      <c r="HAO1040" s="359"/>
      <c r="HAP1040" s="359"/>
      <c r="HAQ1040" s="359"/>
      <c r="HAR1040" s="359"/>
      <c r="HAS1040" s="359"/>
      <c r="HAT1040" s="359"/>
      <c r="HAU1040" s="359"/>
      <c r="HAV1040" s="359"/>
      <c r="HAW1040" s="359"/>
      <c r="HAX1040" s="359"/>
      <c r="HAY1040" s="359"/>
      <c r="HAZ1040" s="359"/>
      <c r="HBA1040" s="359"/>
      <c r="HBB1040" s="359"/>
      <c r="HBC1040" s="359"/>
      <c r="HBD1040" s="359"/>
      <c r="HBE1040" s="359"/>
      <c r="HBF1040" s="359"/>
      <c r="HBG1040" s="359"/>
      <c r="HBH1040" s="359"/>
      <c r="HBI1040" s="359"/>
      <c r="HBJ1040" s="359"/>
      <c r="HBK1040" s="359"/>
      <c r="HBL1040" s="359"/>
      <c r="HBM1040" s="359"/>
      <c r="HBN1040" s="359"/>
      <c r="HBO1040" s="359"/>
      <c r="HBP1040" s="359"/>
      <c r="HBQ1040" s="359"/>
      <c r="HBR1040" s="359"/>
      <c r="HBS1040" s="359"/>
      <c r="HBT1040" s="359"/>
      <c r="HBU1040" s="359"/>
      <c r="HBV1040" s="359"/>
      <c r="HBW1040" s="359"/>
      <c r="HBX1040" s="359"/>
      <c r="HBY1040" s="359"/>
      <c r="HBZ1040" s="359"/>
      <c r="HCA1040" s="359"/>
      <c r="HCB1040" s="359"/>
      <c r="HCC1040" s="359"/>
      <c r="HCD1040" s="359"/>
      <c r="HCE1040" s="359"/>
      <c r="HCF1040" s="359"/>
      <c r="HCG1040" s="359"/>
      <c r="HCH1040" s="359"/>
      <c r="HCI1040" s="359"/>
      <c r="HCJ1040" s="359"/>
      <c r="HCK1040" s="359"/>
      <c r="HCL1040" s="359"/>
      <c r="HCM1040" s="359"/>
      <c r="HCN1040" s="359"/>
      <c r="HCO1040" s="359"/>
      <c r="HCP1040" s="359"/>
      <c r="HCQ1040" s="359"/>
      <c r="HCR1040" s="359"/>
      <c r="HCS1040" s="359"/>
      <c r="HCT1040" s="359"/>
      <c r="HCU1040" s="359"/>
      <c r="HCV1040" s="359"/>
      <c r="HCW1040" s="359"/>
      <c r="HCX1040" s="359"/>
      <c r="HCY1040" s="359"/>
      <c r="HCZ1040" s="359"/>
      <c r="HDA1040" s="359"/>
      <c r="HDB1040" s="359"/>
      <c r="HDC1040" s="359"/>
      <c r="HDD1040" s="359"/>
      <c r="HDE1040" s="359"/>
      <c r="HDF1040" s="359"/>
      <c r="HDG1040" s="359"/>
      <c r="HDH1040" s="359"/>
      <c r="HDI1040" s="359"/>
      <c r="HDJ1040" s="359"/>
      <c r="HDK1040" s="359"/>
      <c r="HDL1040" s="359"/>
      <c r="HDM1040" s="359"/>
      <c r="HDN1040" s="359"/>
      <c r="HDO1040" s="359"/>
      <c r="HDP1040" s="359"/>
      <c r="HDQ1040" s="359"/>
      <c r="HDR1040" s="359"/>
      <c r="HDS1040" s="359"/>
      <c r="HDT1040" s="359"/>
      <c r="HDU1040" s="359"/>
      <c r="HDV1040" s="359"/>
      <c r="HDW1040" s="359"/>
      <c r="HDX1040" s="359"/>
      <c r="HDY1040" s="359"/>
      <c r="HDZ1040" s="359"/>
      <c r="HEA1040" s="359"/>
      <c r="HEB1040" s="359"/>
      <c r="HEC1040" s="359"/>
      <c r="HED1040" s="359"/>
      <c r="HEE1040" s="359"/>
      <c r="HEF1040" s="359"/>
      <c r="HEG1040" s="359"/>
      <c r="HEH1040" s="359"/>
      <c r="HEI1040" s="359"/>
      <c r="HEJ1040" s="359"/>
      <c r="HEK1040" s="359"/>
      <c r="HEL1040" s="359"/>
      <c r="HEM1040" s="359"/>
      <c r="HEN1040" s="359"/>
      <c r="HEO1040" s="359"/>
      <c r="HEP1040" s="359"/>
      <c r="HEQ1040" s="359"/>
      <c r="HER1040" s="359"/>
      <c r="HES1040" s="359"/>
      <c r="HET1040" s="359"/>
      <c r="HEU1040" s="359"/>
      <c r="HEV1040" s="359"/>
      <c r="HEW1040" s="359"/>
      <c r="HEX1040" s="359"/>
      <c r="HEY1040" s="359"/>
      <c r="HEZ1040" s="359"/>
      <c r="HFA1040" s="359"/>
      <c r="HFB1040" s="359"/>
      <c r="HFC1040" s="359"/>
      <c r="HFD1040" s="359"/>
      <c r="HFE1040" s="359"/>
      <c r="HFF1040" s="359"/>
      <c r="HFG1040" s="359"/>
      <c r="HFH1040" s="359"/>
      <c r="HFI1040" s="359"/>
      <c r="HFJ1040" s="359"/>
      <c r="HFK1040" s="359"/>
      <c r="HFL1040" s="359"/>
      <c r="HFM1040" s="359"/>
      <c r="HFN1040" s="359"/>
      <c r="HFO1040" s="359"/>
      <c r="HFP1040" s="359"/>
      <c r="HFQ1040" s="359"/>
      <c r="HFR1040" s="359"/>
      <c r="HFS1040" s="359"/>
      <c r="HFT1040" s="359"/>
      <c r="HFU1040" s="359"/>
      <c r="HFV1040" s="359"/>
      <c r="HFW1040" s="359"/>
      <c r="HFX1040" s="359"/>
      <c r="HFY1040" s="359"/>
      <c r="HFZ1040" s="359"/>
      <c r="HGA1040" s="359"/>
      <c r="HGB1040" s="359"/>
      <c r="HGC1040" s="359"/>
      <c r="HGD1040" s="359"/>
      <c r="HGE1040" s="359"/>
      <c r="HGF1040" s="359"/>
      <c r="HGG1040" s="359"/>
      <c r="HGH1040" s="359"/>
      <c r="HGI1040" s="359"/>
      <c r="HGJ1040" s="359"/>
      <c r="HGK1040" s="359"/>
      <c r="HGL1040" s="359"/>
      <c r="HGM1040" s="359"/>
      <c r="HGN1040" s="359"/>
      <c r="HGO1040" s="359"/>
      <c r="HGP1040" s="359"/>
      <c r="HGQ1040" s="359"/>
      <c r="HGR1040" s="359"/>
      <c r="HGS1040" s="359"/>
      <c r="HGT1040" s="359"/>
      <c r="HGU1040" s="359"/>
      <c r="HGV1040" s="359"/>
      <c r="HGW1040" s="359"/>
      <c r="HGX1040" s="359"/>
      <c r="HGY1040" s="359"/>
      <c r="HGZ1040" s="359"/>
      <c r="HHA1040" s="359"/>
      <c r="HHB1040" s="359"/>
      <c r="HHC1040" s="359"/>
      <c r="HHD1040" s="359"/>
      <c r="HHE1040" s="359"/>
      <c r="HHF1040" s="359"/>
      <c r="HHG1040" s="359"/>
      <c r="HHH1040" s="359"/>
      <c r="HHI1040" s="359"/>
      <c r="HHJ1040" s="359"/>
      <c r="HHK1040" s="359"/>
      <c r="HHL1040" s="359"/>
      <c r="HHM1040" s="359"/>
      <c r="HHN1040" s="359"/>
      <c r="HHO1040" s="359"/>
      <c r="HHP1040" s="359"/>
      <c r="HHQ1040" s="359"/>
      <c r="HHR1040" s="359"/>
      <c r="HHS1040" s="359"/>
      <c r="HHT1040" s="359"/>
      <c r="HHU1040" s="359"/>
      <c r="HHV1040" s="359"/>
      <c r="HHW1040" s="359"/>
      <c r="HHX1040" s="359"/>
      <c r="HHY1040" s="359"/>
      <c r="HHZ1040" s="359"/>
      <c r="HIA1040" s="359"/>
      <c r="HIB1040" s="359"/>
      <c r="HIC1040" s="359"/>
      <c r="HID1040" s="359"/>
      <c r="HIE1040" s="359"/>
      <c r="HIF1040" s="359"/>
      <c r="HIG1040" s="359"/>
      <c r="HIH1040" s="359"/>
      <c r="HII1040" s="359"/>
      <c r="HIJ1040" s="359"/>
      <c r="HIK1040" s="359"/>
      <c r="HIL1040" s="359"/>
      <c r="HIM1040" s="359"/>
      <c r="HIN1040" s="359"/>
      <c r="HIO1040" s="359"/>
      <c r="HIP1040" s="359"/>
      <c r="HIQ1040" s="359"/>
      <c r="HIR1040" s="359"/>
      <c r="HIS1040" s="359"/>
      <c r="HIT1040" s="359"/>
      <c r="HIU1040" s="359"/>
      <c r="HIV1040" s="359"/>
      <c r="HIW1040" s="359"/>
      <c r="HIX1040" s="359"/>
      <c r="HIY1040" s="359"/>
      <c r="HIZ1040" s="359"/>
      <c r="HJA1040" s="359"/>
      <c r="HJB1040" s="359"/>
      <c r="HJC1040" s="359"/>
      <c r="HJD1040" s="359"/>
      <c r="HJE1040" s="359"/>
      <c r="HJF1040" s="359"/>
      <c r="HJG1040" s="359"/>
      <c r="HJH1040" s="359"/>
      <c r="HJI1040" s="359"/>
      <c r="HJJ1040" s="359"/>
      <c r="HJK1040" s="359"/>
      <c r="HJL1040" s="359"/>
      <c r="HJM1040" s="359"/>
      <c r="HJN1040" s="359"/>
      <c r="HJO1040" s="359"/>
      <c r="HJP1040" s="359"/>
      <c r="HJQ1040" s="359"/>
      <c r="HJR1040" s="359"/>
      <c r="HJS1040" s="359"/>
      <c r="HJT1040" s="359"/>
      <c r="HJU1040" s="359"/>
      <c r="HJV1040" s="359"/>
      <c r="HJW1040" s="359"/>
      <c r="HJX1040" s="359"/>
      <c r="HJY1040" s="359"/>
      <c r="HJZ1040" s="359"/>
      <c r="HKA1040" s="359"/>
      <c r="HKB1040" s="359"/>
      <c r="HKC1040" s="359"/>
      <c r="HKD1040" s="359"/>
      <c r="HKE1040" s="359"/>
      <c r="HKF1040" s="359"/>
      <c r="HKG1040" s="359"/>
      <c r="HKH1040" s="359"/>
      <c r="HKI1040" s="359"/>
      <c r="HKJ1040" s="359"/>
      <c r="HKK1040" s="359"/>
      <c r="HKL1040" s="359"/>
      <c r="HKM1040" s="359"/>
      <c r="HKN1040" s="359"/>
      <c r="HKO1040" s="359"/>
      <c r="HKP1040" s="359"/>
      <c r="HKQ1040" s="359"/>
      <c r="HKR1040" s="359"/>
      <c r="HKS1040" s="359"/>
      <c r="HKT1040" s="359"/>
      <c r="HKU1040" s="359"/>
      <c r="HKV1040" s="359"/>
      <c r="HKW1040" s="359"/>
      <c r="HKX1040" s="359"/>
      <c r="HKY1040" s="359"/>
      <c r="HKZ1040" s="359"/>
      <c r="HLA1040" s="359"/>
      <c r="HLB1040" s="359"/>
      <c r="HLC1040" s="359"/>
      <c r="HLD1040" s="359"/>
      <c r="HLE1040" s="359"/>
      <c r="HLF1040" s="359"/>
      <c r="HLG1040" s="359"/>
      <c r="HLH1040" s="359"/>
      <c r="HLI1040" s="359"/>
      <c r="HLJ1040" s="359"/>
      <c r="HLK1040" s="359"/>
      <c r="HLL1040" s="359"/>
      <c r="HLM1040" s="359"/>
      <c r="HLN1040" s="359"/>
      <c r="HLO1040" s="359"/>
      <c r="HLP1040" s="359"/>
      <c r="HLQ1040" s="359"/>
      <c r="HLR1040" s="359"/>
      <c r="HLS1040" s="359"/>
      <c r="HLT1040" s="359"/>
      <c r="HLU1040" s="359"/>
      <c r="HLV1040" s="359"/>
      <c r="HLW1040" s="359"/>
      <c r="HLX1040" s="359"/>
      <c r="HLY1040" s="359"/>
      <c r="HLZ1040" s="359"/>
      <c r="HMA1040" s="359"/>
      <c r="HMB1040" s="359"/>
      <c r="HMC1040" s="359"/>
      <c r="HMD1040" s="359"/>
      <c r="HME1040" s="359"/>
      <c r="HMF1040" s="359"/>
      <c r="HMG1040" s="359"/>
      <c r="HMH1040" s="359"/>
      <c r="HMI1040" s="359"/>
      <c r="HMJ1040" s="359"/>
      <c r="HMK1040" s="359"/>
      <c r="HML1040" s="359"/>
      <c r="HMM1040" s="359"/>
      <c r="HMN1040" s="359"/>
      <c r="HMO1040" s="359"/>
      <c r="HMP1040" s="359"/>
      <c r="HMQ1040" s="359"/>
      <c r="HMR1040" s="359"/>
      <c r="HMS1040" s="359"/>
      <c r="HMT1040" s="359"/>
      <c r="HMU1040" s="359"/>
      <c r="HMV1040" s="359"/>
      <c r="HMW1040" s="359"/>
      <c r="HMX1040" s="359"/>
      <c r="HMY1040" s="359"/>
      <c r="HMZ1040" s="359"/>
      <c r="HNA1040" s="359"/>
      <c r="HNB1040" s="359"/>
      <c r="HNC1040" s="359"/>
      <c r="HND1040" s="359"/>
      <c r="HNE1040" s="359"/>
      <c r="HNF1040" s="359"/>
      <c r="HNG1040" s="359"/>
      <c r="HNH1040" s="359"/>
      <c r="HNI1040" s="359"/>
      <c r="HNJ1040" s="359"/>
      <c r="HNK1040" s="359"/>
      <c r="HNL1040" s="359"/>
      <c r="HNM1040" s="359"/>
      <c r="HNN1040" s="359"/>
      <c r="HNO1040" s="359"/>
      <c r="HNP1040" s="359"/>
      <c r="HNQ1040" s="359"/>
      <c r="HNR1040" s="359"/>
      <c r="HNS1040" s="359"/>
      <c r="HNT1040" s="359"/>
      <c r="HNU1040" s="359"/>
      <c r="HNV1040" s="359"/>
      <c r="HNW1040" s="359"/>
      <c r="HNX1040" s="359"/>
      <c r="HNY1040" s="359"/>
      <c r="HNZ1040" s="359"/>
      <c r="HOA1040" s="359"/>
      <c r="HOB1040" s="359"/>
      <c r="HOC1040" s="359"/>
      <c r="HOD1040" s="359"/>
      <c r="HOE1040" s="359"/>
      <c r="HOF1040" s="359"/>
      <c r="HOG1040" s="359"/>
      <c r="HOH1040" s="359"/>
      <c r="HOI1040" s="359"/>
      <c r="HOJ1040" s="359"/>
      <c r="HOK1040" s="359"/>
      <c r="HOL1040" s="359"/>
      <c r="HOM1040" s="359"/>
      <c r="HON1040" s="359"/>
      <c r="HOO1040" s="359"/>
      <c r="HOP1040" s="359"/>
      <c r="HOQ1040" s="359"/>
      <c r="HOR1040" s="359"/>
      <c r="HOS1040" s="359"/>
      <c r="HOT1040" s="359"/>
      <c r="HOU1040" s="359"/>
      <c r="HOV1040" s="359"/>
      <c r="HOW1040" s="359"/>
      <c r="HOX1040" s="359"/>
      <c r="HOY1040" s="359"/>
      <c r="HOZ1040" s="359"/>
      <c r="HPA1040" s="359"/>
      <c r="HPB1040" s="359"/>
      <c r="HPC1040" s="359"/>
      <c r="HPD1040" s="359"/>
      <c r="HPE1040" s="359"/>
      <c r="HPF1040" s="359"/>
      <c r="HPG1040" s="359"/>
      <c r="HPH1040" s="359"/>
      <c r="HPI1040" s="359"/>
      <c r="HPJ1040" s="359"/>
      <c r="HPK1040" s="359"/>
      <c r="HPL1040" s="359"/>
      <c r="HPM1040" s="359"/>
      <c r="HPN1040" s="359"/>
      <c r="HPO1040" s="359"/>
      <c r="HPP1040" s="359"/>
      <c r="HPQ1040" s="359"/>
      <c r="HPR1040" s="359"/>
      <c r="HPS1040" s="359"/>
      <c r="HPT1040" s="359"/>
      <c r="HPU1040" s="359"/>
      <c r="HPV1040" s="359"/>
      <c r="HPW1040" s="359"/>
      <c r="HPX1040" s="359"/>
      <c r="HPY1040" s="359"/>
      <c r="HPZ1040" s="359"/>
      <c r="HQA1040" s="359"/>
      <c r="HQB1040" s="359"/>
      <c r="HQC1040" s="359"/>
      <c r="HQD1040" s="359"/>
      <c r="HQE1040" s="359"/>
      <c r="HQF1040" s="359"/>
      <c r="HQG1040" s="359"/>
      <c r="HQH1040" s="359"/>
      <c r="HQI1040" s="359"/>
      <c r="HQJ1040" s="359"/>
      <c r="HQK1040" s="359"/>
      <c r="HQL1040" s="359"/>
      <c r="HQM1040" s="359"/>
      <c r="HQN1040" s="359"/>
      <c r="HQO1040" s="359"/>
      <c r="HQP1040" s="359"/>
      <c r="HQQ1040" s="359"/>
      <c r="HQR1040" s="359"/>
      <c r="HQS1040" s="359"/>
      <c r="HQT1040" s="359"/>
      <c r="HQU1040" s="359"/>
      <c r="HQV1040" s="359"/>
      <c r="HQW1040" s="359"/>
      <c r="HQX1040" s="359"/>
      <c r="HQY1040" s="359"/>
      <c r="HQZ1040" s="359"/>
      <c r="HRA1040" s="359"/>
      <c r="HRB1040" s="359"/>
      <c r="HRC1040" s="359"/>
      <c r="HRD1040" s="359"/>
      <c r="HRE1040" s="359"/>
      <c r="HRF1040" s="359"/>
      <c r="HRG1040" s="359"/>
      <c r="HRH1040" s="359"/>
      <c r="HRI1040" s="359"/>
      <c r="HRJ1040" s="359"/>
      <c r="HRK1040" s="359"/>
      <c r="HRL1040" s="359"/>
      <c r="HRM1040" s="359"/>
      <c r="HRN1040" s="359"/>
      <c r="HRO1040" s="359"/>
      <c r="HRP1040" s="359"/>
      <c r="HRQ1040" s="359"/>
      <c r="HRR1040" s="359"/>
      <c r="HRS1040" s="359"/>
      <c r="HRT1040" s="359"/>
      <c r="HRU1040" s="359"/>
      <c r="HRV1040" s="359"/>
      <c r="HRW1040" s="359"/>
      <c r="HRX1040" s="359"/>
      <c r="HRY1040" s="359"/>
      <c r="HRZ1040" s="359"/>
      <c r="HSA1040" s="359"/>
      <c r="HSB1040" s="359"/>
      <c r="HSC1040" s="359"/>
      <c r="HSD1040" s="359"/>
      <c r="HSE1040" s="359"/>
      <c r="HSF1040" s="359"/>
      <c r="HSG1040" s="359"/>
      <c r="HSH1040" s="359"/>
      <c r="HSI1040" s="359"/>
      <c r="HSJ1040" s="359"/>
      <c r="HSK1040" s="359"/>
      <c r="HSL1040" s="359"/>
      <c r="HSM1040" s="359"/>
      <c r="HSN1040" s="359"/>
      <c r="HSO1040" s="359"/>
      <c r="HSP1040" s="359"/>
      <c r="HSQ1040" s="359"/>
      <c r="HSR1040" s="359"/>
      <c r="HSS1040" s="359"/>
      <c r="HST1040" s="359"/>
      <c r="HSU1040" s="359"/>
      <c r="HSV1040" s="359"/>
      <c r="HSW1040" s="359"/>
      <c r="HSX1040" s="359"/>
      <c r="HSY1040" s="359"/>
      <c r="HSZ1040" s="359"/>
      <c r="HTA1040" s="359"/>
      <c r="HTB1040" s="359"/>
      <c r="HTC1040" s="359"/>
      <c r="HTD1040" s="359"/>
      <c r="HTE1040" s="359"/>
      <c r="HTF1040" s="359"/>
      <c r="HTG1040" s="359"/>
      <c r="HTH1040" s="359"/>
      <c r="HTI1040" s="359"/>
      <c r="HTJ1040" s="359"/>
      <c r="HTK1040" s="359"/>
      <c r="HTL1040" s="359"/>
      <c r="HTM1040" s="359"/>
      <c r="HTN1040" s="359"/>
      <c r="HTO1040" s="359"/>
      <c r="HTP1040" s="359"/>
      <c r="HTQ1040" s="359"/>
      <c r="HTR1040" s="359"/>
      <c r="HTS1040" s="359"/>
      <c r="HTT1040" s="359"/>
      <c r="HTU1040" s="359"/>
      <c r="HTV1040" s="359"/>
      <c r="HTW1040" s="359"/>
      <c r="HTX1040" s="359"/>
      <c r="HTY1040" s="359"/>
      <c r="HTZ1040" s="359"/>
      <c r="HUA1040" s="359"/>
      <c r="HUB1040" s="359"/>
      <c r="HUC1040" s="359"/>
      <c r="HUD1040" s="359"/>
      <c r="HUE1040" s="359"/>
      <c r="HUF1040" s="359"/>
      <c r="HUG1040" s="359"/>
      <c r="HUH1040" s="359"/>
      <c r="HUI1040" s="359"/>
      <c r="HUJ1040" s="359"/>
      <c r="HUK1040" s="359"/>
      <c r="HUL1040" s="359"/>
      <c r="HUM1040" s="359"/>
      <c r="HUN1040" s="359"/>
      <c r="HUO1040" s="359"/>
      <c r="HUP1040" s="359"/>
      <c r="HUQ1040" s="359"/>
      <c r="HUR1040" s="359"/>
      <c r="HUS1040" s="359"/>
      <c r="HUT1040" s="359"/>
      <c r="HUU1040" s="359"/>
      <c r="HUV1040" s="359"/>
      <c r="HUW1040" s="359"/>
      <c r="HUX1040" s="359"/>
      <c r="HUY1040" s="359"/>
      <c r="HUZ1040" s="359"/>
      <c r="HVA1040" s="359"/>
      <c r="HVB1040" s="359"/>
      <c r="HVC1040" s="359"/>
      <c r="HVD1040" s="359"/>
      <c r="HVE1040" s="359"/>
      <c r="HVF1040" s="359"/>
      <c r="HVG1040" s="359"/>
      <c r="HVH1040" s="359"/>
      <c r="HVI1040" s="359"/>
      <c r="HVJ1040" s="359"/>
      <c r="HVK1040" s="359"/>
      <c r="HVL1040" s="359"/>
      <c r="HVM1040" s="359"/>
      <c r="HVN1040" s="359"/>
      <c r="HVO1040" s="359"/>
      <c r="HVP1040" s="359"/>
      <c r="HVQ1040" s="359"/>
      <c r="HVR1040" s="359"/>
      <c r="HVS1040" s="359"/>
      <c r="HVT1040" s="359"/>
      <c r="HVU1040" s="359"/>
      <c r="HVV1040" s="359"/>
      <c r="HVW1040" s="359"/>
      <c r="HVX1040" s="359"/>
      <c r="HVY1040" s="359"/>
      <c r="HVZ1040" s="359"/>
      <c r="HWA1040" s="359"/>
      <c r="HWB1040" s="359"/>
      <c r="HWC1040" s="359"/>
      <c r="HWD1040" s="359"/>
      <c r="HWE1040" s="359"/>
      <c r="HWF1040" s="359"/>
      <c r="HWG1040" s="359"/>
      <c r="HWH1040" s="359"/>
      <c r="HWI1040" s="359"/>
      <c r="HWJ1040" s="359"/>
      <c r="HWK1040" s="359"/>
      <c r="HWL1040" s="359"/>
      <c r="HWM1040" s="359"/>
      <c r="HWN1040" s="359"/>
      <c r="HWO1040" s="359"/>
      <c r="HWP1040" s="359"/>
      <c r="HWQ1040" s="359"/>
      <c r="HWR1040" s="359"/>
      <c r="HWS1040" s="359"/>
      <c r="HWT1040" s="359"/>
      <c r="HWU1040" s="359"/>
      <c r="HWV1040" s="359"/>
      <c r="HWW1040" s="359"/>
      <c r="HWX1040" s="359"/>
      <c r="HWY1040" s="359"/>
      <c r="HWZ1040" s="359"/>
      <c r="HXA1040" s="359"/>
      <c r="HXB1040" s="359"/>
      <c r="HXC1040" s="359"/>
      <c r="HXD1040" s="359"/>
      <c r="HXE1040" s="359"/>
      <c r="HXF1040" s="359"/>
      <c r="HXG1040" s="359"/>
      <c r="HXH1040" s="359"/>
      <c r="HXI1040" s="359"/>
      <c r="HXJ1040" s="359"/>
      <c r="HXK1040" s="359"/>
      <c r="HXL1040" s="359"/>
      <c r="HXM1040" s="359"/>
      <c r="HXN1040" s="359"/>
      <c r="HXO1040" s="359"/>
      <c r="HXP1040" s="359"/>
      <c r="HXQ1040" s="359"/>
      <c r="HXR1040" s="359"/>
      <c r="HXS1040" s="359"/>
      <c r="HXT1040" s="359"/>
      <c r="HXU1040" s="359"/>
      <c r="HXV1040" s="359"/>
      <c r="HXW1040" s="359"/>
      <c r="HXX1040" s="359"/>
      <c r="HXY1040" s="359"/>
      <c r="HXZ1040" s="359"/>
      <c r="HYA1040" s="359"/>
      <c r="HYB1040" s="359"/>
      <c r="HYC1040" s="359"/>
      <c r="HYD1040" s="359"/>
      <c r="HYE1040" s="359"/>
      <c r="HYF1040" s="359"/>
      <c r="HYG1040" s="359"/>
      <c r="HYH1040" s="359"/>
      <c r="HYI1040" s="359"/>
      <c r="HYJ1040" s="359"/>
      <c r="HYK1040" s="359"/>
      <c r="HYL1040" s="359"/>
      <c r="HYM1040" s="359"/>
      <c r="HYN1040" s="359"/>
      <c r="HYO1040" s="359"/>
      <c r="HYP1040" s="359"/>
      <c r="HYQ1040" s="359"/>
      <c r="HYR1040" s="359"/>
      <c r="HYS1040" s="359"/>
      <c r="HYT1040" s="359"/>
      <c r="HYU1040" s="359"/>
      <c r="HYV1040" s="359"/>
      <c r="HYW1040" s="359"/>
      <c r="HYX1040" s="359"/>
      <c r="HYY1040" s="359"/>
      <c r="HYZ1040" s="359"/>
      <c r="HZA1040" s="359"/>
      <c r="HZB1040" s="359"/>
      <c r="HZC1040" s="359"/>
      <c r="HZD1040" s="359"/>
      <c r="HZE1040" s="359"/>
      <c r="HZF1040" s="359"/>
      <c r="HZG1040" s="359"/>
      <c r="HZH1040" s="359"/>
      <c r="HZI1040" s="359"/>
      <c r="HZJ1040" s="359"/>
      <c r="HZK1040" s="359"/>
      <c r="HZL1040" s="359"/>
      <c r="HZM1040" s="359"/>
      <c r="HZN1040" s="359"/>
      <c r="HZO1040" s="359"/>
      <c r="HZP1040" s="359"/>
      <c r="HZQ1040" s="359"/>
      <c r="HZR1040" s="359"/>
      <c r="HZS1040" s="359"/>
      <c r="HZT1040" s="359"/>
      <c r="HZU1040" s="359"/>
      <c r="HZV1040" s="359"/>
      <c r="HZW1040" s="359"/>
      <c r="HZX1040" s="359"/>
      <c r="HZY1040" s="359"/>
      <c r="HZZ1040" s="359"/>
      <c r="IAA1040" s="359"/>
      <c r="IAB1040" s="359"/>
      <c r="IAC1040" s="359"/>
      <c r="IAD1040" s="359"/>
      <c r="IAE1040" s="359"/>
      <c r="IAF1040" s="359"/>
      <c r="IAG1040" s="359"/>
      <c r="IAH1040" s="359"/>
      <c r="IAI1040" s="359"/>
      <c r="IAJ1040" s="359"/>
      <c r="IAK1040" s="359"/>
      <c r="IAL1040" s="359"/>
      <c r="IAM1040" s="359"/>
      <c r="IAN1040" s="359"/>
      <c r="IAO1040" s="359"/>
      <c r="IAP1040" s="359"/>
      <c r="IAQ1040" s="359"/>
      <c r="IAR1040" s="359"/>
      <c r="IAS1040" s="359"/>
      <c r="IAT1040" s="359"/>
      <c r="IAU1040" s="359"/>
      <c r="IAV1040" s="359"/>
      <c r="IAW1040" s="359"/>
      <c r="IAX1040" s="359"/>
      <c r="IAY1040" s="359"/>
      <c r="IAZ1040" s="359"/>
      <c r="IBA1040" s="359"/>
      <c r="IBB1040" s="359"/>
      <c r="IBC1040" s="359"/>
      <c r="IBD1040" s="359"/>
      <c r="IBE1040" s="359"/>
      <c r="IBF1040" s="359"/>
      <c r="IBG1040" s="359"/>
      <c r="IBH1040" s="359"/>
      <c r="IBI1040" s="359"/>
      <c r="IBJ1040" s="359"/>
      <c r="IBK1040" s="359"/>
      <c r="IBL1040" s="359"/>
      <c r="IBM1040" s="359"/>
      <c r="IBN1040" s="359"/>
      <c r="IBO1040" s="359"/>
      <c r="IBP1040" s="359"/>
      <c r="IBQ1040" s="359"/>
      <c r="IBR1040" s="359"/>
      <c r="IBS1040" s="359"/>
      <c r="IBT1040" s="359"/>
      <c r="IBU1040" s="359"/>
      <c r="IBV1040" s="359"/>
      <c r="IBW1040" s="359"/>
      <c r="IBX1040" s="359"/>
      <c r="IBY1040" s="359"/>
      <c r="IBZ1040" s="359"/>
      <c r="ICA1040" s="359"/>
      <c r="ICB1040" s="359"/>
      <c r="ICC1040" s="359"/>
      <c r="ICD1040" s="359"/>
      <c r="ICE1040" s="359"/>
      <c r="ICF1040" s="359"/>
      <c r="ICG1040" s="359"/>
      <c r="ICH1040" s="359"/>
      <c r="ICI1040" s="359"/>
      <c r="ICJ1040" s="359"/>
      <c r="ICK1040" s="359"/>
      <c r="ICL1040" s="359"/>
      <c r="ICM1040" s="359"/>
      <c r="ICN1040" s="359"/>
      <c r="ICO1040" s="359"/>
      <c r="ICP1040" s="359"/>
      <c r="ICQ1040" s="359"/>
      <c r="ICR1040" s="359"/>
      <c r="ICS1040" s="359"/>
      <c r="ICT1040" s="359"/>
      <c r="ICU1040" s="359"/>
      <c r="ICV1040" s="359"/>
      <c r="ICW1040" s="359"/>
      <c r="ICX1040" s="359"/>
      <c r="ICY1040" s="359"/>
      <c r="ICZ1040" s="359"/>
      <c r="IDA1040" s="359"/>
      <c r="IDB1040" s="359"/>
      <c r="IDC1040" s="359"/>
      <c r="IDD1040" s="359"/>
      <c r="IDE1040" s="359"/>
      <c r="IDF1040" s="359"/>
      <c r="IDG1040" s="359"/>
      <c r="IDH1040" s="359"/>
      <c r="IDI1040" s="359"/>
      <c r="IDJ1040" s="359"/>
      <c r="IDK1040" s="359"/>
      <c r="IDL1040" s="359"/>
      <c r="IDM1040" s="359"/>
      <c r="IDN1040" s="359"/>
      <c r="IDO1040" s="359"/>
      <c r="IDP1040" s="359"/>
      <c r="IDQ1040" s="359"/>
      <c r="IDR1040" s="359"/>
      <c r="IDS1040" s="359"/>
      <c r="IDT1040" s="359"/>
      <c r="IDU1040" s="359"/>
      <c r="IDV1040" s="359"/>
      <c r="IDW1040" s="359"/>
      <c r="IDX1040" s="359"/>
      <c r="IDY1040" s="359"/>
      <c r="IDZ1040" s="359"/>
      <c r="IEA1040" s="359"/>
      <c r="IEB1040" s="359"/>
      <c r="IEC1040" s="359"/>
      <c r="IED1040" s="359"/>
      <c r="IEE1040" s="359"/>
      <c r="IEF1040" s="359"/>
      <c r="IEG1040" s="359"/>
      <c r="IEH1040" s="359"/>
      <c r="IEI1040" s="359"/>
      <c r="IEJ1040" s="359"/>
      <c r="IEK1040" s="359"/>
      <c r="IEL1040" s="359"/>
      <c r="IEM1040" s="359"/>
      <c r="IEN1040" s="359"/>
      <c r="IEO1040" s="359"/>
      <c r="IEP1040" s="359"/>
      <c r="IEQ1040" s="359"/>
      <c r="IER1040" s="359"/>
      <c r="IES1040" s="359"/>
      <c r="IET1040" s="359"/>
      <c r="IEU1040" s="359"/>
      <c r="IEV1040" s="359"/>
      <c r="IEW1040" s="359"/>
      <c r="IEX1040" s="359"/>
      <c r="IEY1040" s="359"/>
      <c r="IEZ1040" s="359"/>
      <c r="IFA1040" s="359"/>
      <c r="IFB1040" s="359"/>
      <c r="IFC1040" s="359"/>
      <c r="IFD1040" s="359"/>
      <c r="IFE1040" s="359"/>
      <c r="IFF1040" s="359"/>
      <c r="IFG1040" s="359"/>
      <c r="IFH1040" s="359"/>
      <c r="IFI1040" s="359"/>
      <c r="IFJ1040" s="359"/>
      <c r="IFK1040" s="359"/>
      <c r="IFL1040" s="359"/>
      <c r="IFM1040" s="359"/>
      <c r="IFN1040" s="359"/>
      <c r="IFO1040" s="359"/>
      <c r="IFP1040" s="359"/>
      <c r="IFQ1040" s="359"/>
      <c r="IFR1040" s="359"/>
      <c r="IFS1040" s="359"/>
      <c r="IFT1040" s="359"/>
      <c r="IFU1040" s="359"/>
      <c r="IFV1040" s="359"/>
      <c r="IFW1040" s="359"/>
      <c r="IFX1040" s="359"/>
      <c r="IFY1040" s="359"/>
      <c r="IFZ1040" s="359"/>
      <c r="IGA1040" s="359"/>
      <c r="IGB1040" s="359"/>
      <c r="IGC1040" s="359"/>
      <c r="IGD1040" s="359"/>
      <c r="IGE1040" s="359"/>
      <c r="IGF1040" s="359"/>
      <c r="IGG1040" s="359"/>
      <c r="IGH1040" s="359"/>
      <c r="IGI1040" s="359"/>
      <c r="IGJ1040" s="359"/>
      <c r="IGK1040" s="359"/>
      <c r="IGL1040" s="359"/>
      <c r="IGM1040" s="359"/>
      <c r="IGN1040" s="359"/>
      <c r="IGO1040" s="359"/>
      <c r="IGP1040" s="359"/>
      <c r="IGQ1040" s="359"/>
      <c r="IGR1040" s="359"/>
      <c r="IGS1040" s="359"/>
      <c r="IGT1040" s="359"/>
      <c r="IGU1040" s="359"/>
      <c r="IGV1040" s="359"/>
      <c r="IGW1040" s="359"/>
      <c r="IGX1040" s="359"/>
      <c r="IGY1040" s="359"/>
      <c r="IGZ1040" s="359"/>
      <c r="IHA1040" s="359"/>
      <c r="IHB1040" s="359"/>
      <c r="IHC1040" s="359"/>
      <c r="IHD1040" s="359"/>
      <c r="IHE1040" s="359"/>
      <c r="IHF1040" s="359"/>
      <c r="IHG1040" s="359"/>
      <c r="IHH1040" s="359"/>
      <c r="IHI1040" s="359"/>
      <c r="IHJ1040" s="359"/>
      <c r="IHK1040" s="359"/>
      <c r="IHL1040" s="359"/>
      <c r="IHM1040" s="359"/>
      <c r="IHN1040" s="359"/>
      <c r="IHO1040" s="359"/>
      <c r="IHP1040" s="359"/>
      <c r="IHQ1040" s="359"/>
      <c r="IHR1040" s="359"/>
      <c r="IHS1040" s="359"/>
      <c r="IHT1040" s="359"/>
      <c r="IHU1040" s="359"/>
      <c r="IHV1040" s="359"/>
      <c r="IHW1040" s="359"/>
      <c r="IHX1040" s="359"/>
      <c r="IHY1040" s="359"/>
      <c r="IHZ1040" s="359"/>
      <c r="IIA1040" s="359"/>
      <c r="IIB1040" s="359"/>
      <c r="IIC1040" s="359"/>
      <c r="IID1040" s="359"/>
      <c r="IIE1040" s="359"/>
      <c r="IIF1040" s="359"/>
      <c r="IIG1040" s="359"/>
      <c r="IIH1040" s="359"/>
      <c r="III1040" s="359"/>
      <c r="IIJ1040" s="359"/>
      <c r="IIK1040" s="359"/>
      <c r="IIL1040" s="359"/>
      <c r="IIM1040" s="359"/>
      <c r="IIN1040" s="359"/>
      <c r="IIO1040" s="359"/>
      <c r="IIP1040" s="359"/>
      <c r="IIQ1040" s="359"/>
      <c r="IIR1040" s="359"/>
      <c r="IIS1040" s="359"/>
      <c r="IIT1040" s="359"/>
      <c r="IIU1040" s="359"/>
      <c r="IIV1040" s="359"/>
      <c r="IIW1040" s="359"/>
      <c r="IIX1040" s="359"/>
      <c r="IIY1040" s="359"/>
      <c r="IIZ1040" s="359"/>
      <c r="IJA1040" s="359"/>
      <c r="IJB1040" s="359"/>
      <c r="IJC1040" s="359"/>
      <c r="IJD1040" s="359"/>
      <c r="IJE1040" s="359"/>
      <c r="IJF1040" s="359"/>
      <c r="IJG1040" s="359"/>
      <c r="IJH1040" s="359"/>
      <c r="IJI1040" s="359"/>
      <c r="IJJ1040" s="359"/>
      <c r="IJK1040" s="359"/>
      <c r="IJL1040" s="359"/>
      <c r="IJM1040" s="359"/>
      <c r="IJN1040" s="359"/>
      <c r="IJO1040" s="359"/>
      <c r="IJP1040" s="359"/>
      <c r="IJQ1040" s="359"/>
      <c r="IJR1040" s="359"/>
      <c r="IJS1040" s="359"/>
      <c r="IJT1040" s="359"/>
      <c r="IJU1040" s="359"/>
      <c r="IJV1040" s="359"/>
      <c r="IJW1040" s="359"/>
      <c r="IJX1040" s="359"/>
      <c r="IJY1040" s="359"/>
      <c r="IJZ1040" s="359"/>
      <c r="IKA1040" s="359"/>
      <c r="IKB1040" s="359"/>
      <c r="IKC1040" s="359"/>
      <c r="IKD1040" s="359"/>
      <c r="IKE1040" s="359"/>
      <c r="IKF1040" s="359"/>
      <c r="IKG1040" s="359"/>
      <c r="IKH1040" s="359"/>
      <c r="IKI1040" s="359"/>
      <c r="IKJ1040" s="359"/>
      <c r="IKK1040" s="359"/>
      <c r="IKL1040" s="359"/>
      <c r="IKM1040" s="359"/>
      <c r="IKN1040" s="359"/>
      <c r="IKO1040" s="359"/>
      <c r="IKP1040" s="359"/>
      <c r="IKQ1040" s="359"/>
      <c r="IKR1040" s="359"/>
      <c r="IKS1040" s="359"/>
      <c r="IKT1040" s="359"/>
      <c r="IKU1040" s="359"/>
      <c r="IKV1040" s="359"/>
      <c r="IKW1040" s="359"/>
      <c r="IKX1040" s="359"/>
      <c r="IKY1040" s="359"/>
      <c r="IKZ1040" s="359"/>
      <c r="ILA1040" s="359"/>
      <c r="ILB1040" s="359"/>
      <c r="ILC1040" s="359"/>
      <c r="ILD1040" s="359"/>
      <c r="ILE1040" s="359"/>
      <c r="ILF1040" s="359"/>
      <c r="ILG1040" s="359"/>
      <c r="ILH1040" s="359"/>
      <c r="ILI1040" s="359"/>
      <c r="ILJ1040" s="359"/>
      <c r="ILK1040" s="359"/>
      <c r="ILL1040" s="359"/>
      <c r="ILM1040" s="359"/>
      <c r="ILN1040" s="359"/>
      <c r="ILO1040" s="359"/>
      <c r="ILP1040" s="359"/>
      <c r="ILQ1040" s="359"/>
      <c r="ILR1040" s="359"/>
      <c r="ILS1040" s="359"/>
      <c r="ILT1040" s="359"/>
      <c r="ILU1040" s="359"/>
      <c r="ILV1040" s="359"/>
      <c r="ILW1040" s="359"/>
      <c r="ILX1040" s="359"/>
      <c r="ILY1040" s="359"/>
      <c r="ILZ1040" s="359"/>
      <c r="IMA1040" s="359"/>
      <c r="IMB1040" s="359"/>
      <c r="IMC1040" s="359"/>
      <c r="IMD1040" s="359"/>
      <c r="IME1040" s="359"/>
      <c r="IMF1040" s="359"/>
      <c r="IMG1040" s="359"/>
      <c r="IMH1040" s="359"/>
      <c r="IMI1040" s="359"/>
      <c r="IMJ1040" s="359"/>
      <c r="IMK1040" s="359"/>
      <c r="IML1040" s="359"/>
      <c r="IMM1040" s="359"/>
      <c r="IMN1040" s="359"/>
      <c r="IMO1040" s="359"/>
      <c r="IMP1040" s="359"/>
      <c r="IMQ1040" s="359"/>
      <c r="IMR1040" s="359"/>
      <c r="IMS1040" s="359"/>
      <c r="IMT1040" s="359"/>
      <c r="IMU1040" s="359"/>
      <c r="IMV1040" s="359"/>
      <c r="IMW1040" s="359"/>
      <c r="IMX1040" s="359"/>
      <c r="IMY1040" s="359"/>
      <c r="IMZ1040" s="359"/>
      <c r="INA1040" s="359"/>
      <c r="INB1040" s="359"/>
      <c r="INC1040" s="359"/>
      <c r="IND1040" s="359"/>
      <c r="INE1040" s="359"/>
      <c r="INF1040" s="359"/>
      <c r="ING1040" s="359"/>
      <c r="INH1040" s="359"/>
      <c r="INI1040" s="359"/>
      <c r="INJ1040" s="359"/>
      <c r="INK1040" s="359"/>
      <c r="INL1040" s="359"/>
      <c r="INM1040" s="359"/>
      <c r="INN1040" s="359"/>
      <c r="INO1040" s="359"/>
      <c r="INP1040" s="359"/>
      <c r="INQ1040" s="359"/>
      <c r="INR1040" s="359"/>
      <c r="INS1040" s="359"/>
      <c r="INT1040" s="359"/>
      <c r="INU1040" s="359"/>
      <c r="INV1040" s="359"/>
      <c r="INW1040" s="359"/>
      <c r="INX1040" s="359"/>
      <c r="INY1040" s="359"/>
      <c r="INZ1040" s="359"/>
      <c r="IOA1040" s="359"/>
      <c r="IOB1040" s="359"/>
      <c r="IOC1040" s="359"/>
      <c r="IOD1040" s="359"/>
      <c r="IOE1040" s="359"/>
      <c r="IOF1040" s="359"/>
      <c r="IOG1040" s="359"/>
      <c r="IOH1040" s="359"/>
      <c r="IOI1040" s="359"/>
      <c r="IOJ1040" s="359"/>
      <c r="IOK1040" s="359"/>
      <c r="IOL1040" s="359"/>
      <c r="IOM1040" s="359"/>
      <c r="ION1040" s="359"/>
      <c r="IOO1040" s="359"/>
      <c r="IOP1040" s="359"/>
      <c r="IOQ1040" s="359"/>
      <c r="IOR1040" s="359"/>
      <c r="IOS1040" s="359"/>
      <c r="IOT1040" s="359"/>
      <c r="IOU1040" s="359"/>
      <c r="IOV1040" s="359"/>
      <c r="IOW1040" s="359"/>
      <c r="IOX1040" s="359"/>
      <c r="IOY1040" s="359"/>
      <c r="IOZ1040" s="359"/>
      <c r="IPA1040" s="359"/>
      <c r="IPB1040" s="359"/>
      <c r="IPC1040" s="359"/>
      <c r="IPD1040" s="359"/>
      <c r="IPE1040" s="359"/>
      <c r="IPF1040" s="359"/>
      <c r="IPG1040" s="359"/>
      <c r="IPH1040" s="359"/>
      <c r="IPI1040" s="359"/>
      <c r="IPJ1040" s="359"/>
      <c r="IPK1040" s="359"/>
      <c r="IPL1040" s="359"/>
      <c r="IPM1040" s="359"/>
      <c r="IPN1040" s="359"/>
      <c r="IPO1040" s="359"/>
      <c r="IPP1040" s="359"/>
      <c r="IPQ1040" s="359"/>
      <c r="IPR1040" s="359"/>
      <c r="IPS1040" s="359"/>
      <c r="IPT1040" s="359"/>
      <c r="IPU1040" s="359"/>
      <c r="IPV1040" s="359"/>
      <c r="IPW1040" s="359"/>
      <c r="IPX1040" s="359"/>
      <c r="IPY1040" s="359"/>
      <c r="IPZ1040" s="359"/>
      <c r="IQA1040" s="359"/>
      <c r="IQB1040" s="359"/>
      <c r="IQC1040" s="359"/>
      <c r="IQD1040" s="359"/>
      <c r="IQE1040" s="359"/>
      <c r="IQF1040" s="359"/>
      <c r="IQG1040" s="359"/>
      <c r="IQH1040" s="359"/>
      <c r="IQI1040" s="359"/>
      <c r="IQJ1040" s="359"/>
      <c r="IQK1040" s="359"/>
      <c r="IQL1040" s="359"/>
      <c r="IQM1040" s="359"/>
      <c r="IQN1040" s="359"/>
      <c r="IQO1040" s="359"/>
      <c r="IQP1040" s="359"/>
      <c r="IQQ1040" s="359"/>
      <c r="IQR1040" s="359"/>
      <c r="IQS1040" s="359"/>
      <c r="IQT1040" s="359"/>
      <c r="IQU1040" s="359"/>
      <c r="IQV1040" s="359"/>
      <c r="IQW1040" s="359"/>
      <c r="IQX1040" s="359"/>
      <c r="IQY1040" s="359"/>
      <c r="IQZ1040" s="359"/>
      <c r="IRA1040" s="359"/>
      <c r="IRB1040" s="359"/>
      <c r="IRC1040" s="359"/>
      <c r="IRD1040" s="359"/>
      <c r="IRE1040" s="359"/>
      <c r="IRF1040" s="359"/>
      <c r="IRG1040" s="359"/>
      <c r="IRH1040" s="359"/>
      <c r="IRI1040" s="359"/>
      <c r="IRJ1040" s="359"/>
      <c r="IRK1040" s="359"/>
      <c r="IRL1040" s="359"/>
      <c r="IRM1040" s="359"/>
      <c r="IRN1040" s="359"/>
      <c r="IRO1040" s="359"/>
      <c r="IRP1040" s="359"/>
      <c r="IRQ1040" s="359"/>
      <c r="IRR1040" s="359"/>
      <c r="IRS1040" s="359"/>
      <c r="IRT1040" s="359"/>
      <c r="IRU1040" s="359"/>
      <c r="IRV1040" s="359"/>
      <c r="IRW1040" s="359"/>
      <c r="IRX1040" s="359"/>
      <c r="IRY1040" s="359"/>
      <c r="IRZ1040" s="359"/>
      <c r="ISA1040" s="359"/>
      <c r="ISB1040" s="359"/>
      <c r="ISC1040" s="359"/>
      <c r="ISD1040" s="359"/>
      <c r="ISE1040" s="359"/>
      <c r="ISF1040" s="359"/>
      <c r="ISG1040" s="359"/>
      <c r="ISH1040" s="359"/>
      <c r="ISI1040" s="359"/>
      <c r="ISJ1040" s="359"/>
      <c r="ISK1040" s="359"/>
      <c r="ISL1040" s="359"/>
      <c r="ISM1040" s="359"/>
      <c r="ISN1040" s="359"/>
      <c r="ISO1040" s="359"/>
      <c r="ISP1040" s="359"/>
      <c r="ISQ1040" s="359"/>
      <c r="ISR1040" s="359"/>
      <c r="ISS1040" s="359"/>
      <c r="IST1040" s="359"/>
      <c r="ISU1040" s="359"/>
      <c r="ISV1040" s="359"/>
      <c r="ISW1040" s="359"/>
      <c r="ISX1040" s="359"/>
      <c r="ISY1040" s="359"/>
      <c r="ISZ1040" s="359"/>
      <c r="ITA1040" s="359"/>
      <c r="ITB1040" s="359"/>
      <c r="ITC1040" s="359"/>
      <c r="ITD1040" s="359"/>
      <c r="ITE1040" s="359"/>
      <c r="ITF1040" s="359"/>
      <c r="ITG1040" s="359"/>
      <c r="ITH1040" s="359"/>
      <c r="ITI1040" s="359"/>
      <c r="ITJ1040" s="359"/>
      <c r="ITK1040" s="359"/>
      <c r="ITL1040" s="359"/>
      <c r="ITM1040" s="359"/>
      <c r="ITN1040" s="359"/>
      <c r="ITO1040" s="359"/>
      <c r="ITP1040" s="359"/>
      <c r="ITQ1040" s="359"/>
      <c r="ITR1040" s="359"/>
      <c r="ITS1040" s="359"/>
      <c r="ITT1040" s="359"/>
      <c r="ITU1040" s="359"/>
      <c r="ITV1040" s="359"/>
      <c r="ITW1040" s="359"/>
      <c r="ITX1040" s="359"/>
      <c r="ITY1040" s="359"/>
      <c r="ITZ1040" s="359"/>
      <c r="IUA1040" s="359"/>
      <c r="IUB1040" s="359"/>
      <c r="IUC1040" s="359"/>
      <c r="IUD1040" s="359"/>
      <c r="IUE1040" s="359"/>
      <c r="IUF1040" s="359"/>
      <c r="IUG1040" s="359"/>
      <c r="IUH1040" s="359"/>
      <c r="IUI1040" s="359"/>
      <c r="IUJ1040" s="359"/>
      <c r="IUK1040" s="359"/>
      <c r="IUL1040" s="359"/>
      <c r="IUM1040" s="359"/>
      <c r="IUN1040" s="359"/>
      <c r="IUO1040" s="359"/>
      <c r="IUP1040" s="359"/>
      <c r="IUQ1040" s="359"/>
      <c r="IUR1040" s="359"/>
      <c r="IUS1040" s="359"/>
      <c r="IUT1040" s="359"/>
      <c r="IUU1040" s="359"/>
      <c r="IUV1040" s="359"/>
      <c r="IUW1040" s="359"/>
      <c r="IUX1040" s="359"/>
      <c r="IUY1040" s="359"/>
      <c r="IUZ1040" s="359"/>
      <c r="IVA1040" s="359"/>
      <c r="IVB1040" s="359"/>
      <c r="IVC1040" s="359"/>
      <c r="IVD1040" s="359"/>
      <c r="IVE1040" s="359"/>
      <c r="IVF1040" s="359"/>
      <c r="IVG1040" s="359"/>
      <c r="IVH1040" s="359"/>
      <c r="IVI1040" s="359"/>
      <c r="IVJ1040" s="359"/>
      <c r="IVK1040" s="359"/>
      <c r="IVL1040" s="359"/>
      <c r="IVM1040" s="359"/>
      <c r="IVN1040" s="359"/>
      <c r="IVO1040" s="359"/>
      <c r="IVP1040" s="359"/>
      <c r="IVQ1040" s="359"/>
      <c r="IVR1040" s="359"/>
      <c r="IVS1040" s="359"/>
      <c r="IVT1040" s="359"/>
      <c r="IVU1040" s="359"/>
      <c r="IVV1040" s="359"/>
      <c r="IVW1040" s="359"/>
      <c r="IVX1040" s="359"/>
      <c r="IVY1040" s="359"/>
      <c r="IVZ1040" s="359"/>
      <c r="IWA1040" s="359"/>
      <c r="IWB1040" s="359"/>
      <c r="IWC1040" s="359"/>
      <c r="IWD1040" s="359"/>
      <c r="IWE1040" s="359"/>
      <c r="IWF1040" s="359"/>
      <c r="IWG1040" s="359"/>
      <c r="IWH1040" s="359"/>
      <c r="IWI1040" s="359"/>
      <c r="IWJ1040" s="359"/>
      <c r="IWK1040" s="359"/>
      <c r="IWL1040" s="359"/>
      <c r="IWM1040" s="359"/>
      <c r="IWN1040" s="359"/>
      <c r="IWO1040" s="359"/>
      <c r="IWP1040" s="359"/>
      <c r="IWQ1040" s="359"/>
      <c r="IWR1040" s="359"/>
      <c r="IWS1040" s="359"/>
      <c r="IWT1040" s="359"/>
      <c r="IWU1040" s="359"/>
      <c r="IWV1040" s="359"/>
      <c r="IWW1040" s="359"/>
      <c r="IWX1040" s="359"/>
      <c r="IWY1040" s="359"/>
      <c r="IWZ1040" s="359"/>
      <c r="IXA1040" s="359"/>
      <c r="IXB1040" s="359"/>
      <c r="IXC1040" s="359"/>
      <c r="IXD1040" s="359"/>
      <c r="IXE1040" s="359"/>
      <c r="IXF1040" s="359"/>
      <c r="IXG1040" s="359"/>
      <c r="IXH1040" s="359"/>
      <c r="IXI1040" s="359"/>
      <c r="IXJ1040" s="359"/>
      <c r="IXK1040" s="359"/>
      <c r="IXL1040" s="359"/>
      <c r="IXM1040" s="359"/>
      <c r="IXN1040" s="359"/>
      <c r="IXO1040" s="359"/>
      <c r="IXP1040" s="359"/>
      <c r="IXQ1040" s="359"/>
      <c r="IXR1040" s="359"/>
      <c r="IXS1040" s="359"/>
      <c r="IXT1040" s="359"/>
      <c r="IXU1040" s="359"/>
      <c r="IXV1040" s="359"/>
      <c r="IXW1040" s="359"/>
      <c r="IXX1040" s="359"/>
      <c r="IXY1040" s="359"/>
      <c r="IXZ1040" s="359"/>
      <c r="IYA1040" s="359"/>
      <c r="IYB1040" s="359"/>
      <c r="IYC1040" s="359"/>
      <c r="IYD1040" s="359"/>
      <c r="IYE1040" s="359"/>
      <c r="IYF1040" s="359"/>
      <c r="IYG1040" s="359"/>
      <c r="IYH1040" s="359"/>
      <c r="IYI1040" s="359"/>
      <c r="IYJ1040" s="359"/>
      <c r="IYK1040" s="359"/>
      <c r="IYL1040" s="359"/>
      <c r="IYM1040" s="359"/>
      <c r="IYN1040" s="359"/>
      <c r="IYO1040" s="359"/>
      <c r="IYP1040" s="359"/>
      <c r="IYQ1040" s="359"/>
      <c r="IYR1040" s="359"/>
      <c r="IYS1040" s="359"/>
      <c r="IYT1040" s="359"/>
      <c r="IYU1040" s="359"/>
      <c r="IYV1040" s="359"/>
      <c r="IYW1040" s="359"/>
      <c r="IYX1040" s="359"/>
      <c r="IYY1040" s="359"/>
      <c r="IYZ1040" s="359"/>
      <c r="IZA1040" s="359"/>
      <c r="IZB1040" s="359"/>
      <c r="IZC1040" s="359"/>
      <c r="IZD1040" s="359"/>
      <c r="IZE1040" s="359"/>
      <c r="IZF1040" s="359"/>
      <c r="IZG1040" s="359"/>
      <c r="IZH1040" s="359"/>
      <c r="IZI1040" s="359"/>
      <c r="IZJ1040" s="359"/>
      <c r="IZK1040" s="359"/>
      <c r="IZL1040" s="359"/>
      <c r="IZM1040" s="359"/>
      <c r="IZN1040" s="359"/>
      <c r="IZO1040" s="359"/>
      <c r="IZP1040" s="359"/>
      <c r="IZQ1040" s="359"/>
      <c r="IZR1040" s="359"/>
      <c r="IZS1040" s="359"/>
      <c r="IZT1040" s="359"/>
      <c r="IZU1040" s="359"/>
      <c r="IZV1040" s="359"/>
      <c r="IZW1040" s="359"/>
      <c r="IZX1040" s="359"/>
      <c r="IZY1040" s="359"/>
      <c r="IZZ1040" s="359"/>
      <c r="JAA1040" s="359"/>
      <c r="JAB1040" s="359"/>
      <c r="JAC1040" s="359"/>
      <c r="JAD1040" s="359"/>
      <c r="JAE1040" s="359"/>
      <c r="JAF1040" s="359"/>
      <c r="JAG1040" s="359"/>
      <c r="JAH1040" s="359"/>
      <c r="JAI1040" s="359"/>
      <c r="JAJ1040" s="359"/>
      <c r="JAK1040" s="359"/>
      <c r="JAL1040" s="359"/>
      <c r="JAM1040" s="359"/>
      <c r="JAN1040" s="359"/>
      <c r="JAO1040" s="359"/>
      <c r="JAP1040" s="359"/>
      <c r="JAQ1040" s="359"/>
      <c r="JAR1040" s="359"/>
      <c r="JAS1040" s="359"/>
      <c r="JAT1040" s="359"/>
      <c r="JAU1040" s="359"/>
      <c r="JAV1040" s="359"/>
      <c r="JAW1040" s="359"/>
      <c r="JAX1040" s="359"/>
      <c r="JAY1040" s="359"/>
      <c r="JAZ1040" s="359"/>
      <c r="JBA1040" s="359"/>
      <c r="JBB1040" s="359"/>
      <c r="JBC1040" s="359"/>
      <c r="JBD1040" s="359"/>
      <c r="JBE1040" s="359"/>
      <c r="JBF1040" s="359"/>
      <c r="JBG1040" s="359"/>
      <c r="JBH1040" s="359"/>
      <c r="JBI1040" s="359"/>
      <c r="JBJ1040" s="359"/>
      <c r="JBK1040" s="359"/>
      <c r="JBL1040" s="359"/>
      <c r="JBM1040" s="359"/>
      <c r="JBN1040" s="359"/>
      <c r="JBO1040" s="359"/>
      <c r="JBP1040" s="359"/>
      <c r="JBQ1040" s="359"/>
      <c r="JBR1040" s="359"/>
      <c r="JBS1040" s="359"/>
      <c r="JBT1040" s="359"/>
      <c r="JBU1040" s="359"/>
      <c r="JBV1040" s="359"/>
      <c r="JBW1040" s="359"/>
      <c r="JBX1040" s="359"/>
      <c r="JBY1040" s="359"/>
      <c r="JBZ1040" s="359"/>
      <c r="JCA1040" s="359"/>
      <c r="JCB1040" s="359"/>
      <c r="JCC1040" s="359"/>
      <c r="JCD1040" s="359"/>
      <c r="JCE1040" s="359"/>
      <c r="JCF1040" s="359"/>
      <c r="JCG1040" s="359"/>
      <c r="JCH1040" s="359"/>
      <c r="JCI1040" s="359"/>
      <c r="JCJ1040" s="359"/>
      <c r="JCK1040" s="359"/>
      <c r="JCL1040" s="359"/>
      <c r="JCM1040" s="359"/>
      <c r="JCN1040" s="359"/>
      <c r="JCO1040" s="359"/>
      <c r="JCP1040" s="359"/>
      <c r="JCQ1040" s="359"/>
      <c r="JCR1040" s="359"/>
      <c r="JCS1040" s="359"/>
      <c r="JCT1040" s="359"/>
      <c r="JCU1040" s="359"/>
      <c r="JCV1040" s="359"/>
      <c r="JCW1040" s="359"/>
      <c r="JCX1040" s="359"/>
      <c r="JCY1040" s="359"/>
      <c r="JCZ1040" s="359"/>
      <c r="JDA1040" s="359"/>
      <c r="JDB1040" s="359"/>
      <c r="JDC1040" s="359"/>
      <c r="JDD1040" s="359"/>
      <c r="JDE1040" s="359"/>
      <c r="JDF1040" s="359"/>
      <c r="JDG1040" s="359"/>
      <c r="JDH1040" s="359"/>
      <c r="JDI1040" s="359"/>
      <c r="JDJ1040" s="359"/>
      <c r="JDK1040" s="359"/>
      <c r="JDL1040" s="359"/>
      <c r="JDM1040" s="359"/>
      <c r="JDN1040" s="359"/>
      <c r="JDO1040" s="359"/>
      <c r="JDP1040" s="359"/>
      <c r="JDQ1040" s="359"/>
      <c r="JDR1040" s="359"/>
      <c r="JDS1040" s="359"/>
      <c r="JDT1040" s="359"/>
      <c r="JDU1040" s="359"/>
      <c r="JDV1040" s="359"/>
      <c r="JDW1040" s="359"/>
      <c r="JDX1040" s="359"/>
      <c r="JDY1040" s="359"/>
      <c r="JDZ1040" s="359"/>
      <c r="JEA1040" s="359"/>
      <c r="JEB1040" s="359"/>
      <c r="JEC1040" s="359"/>
      <c r="JED1040" s="359"/>
      <c r="JEE1040" s="359"/>
      <c r="JEF1040" s="359"/>
      <c r="JEG1040" s="359"/>
      <c r="JEH1040" s="359"/>
      <c r="JEI1040" s="359"/>
      <c r="JEJ1040" s="359"/>
      <c r="JEK1040" s="359"/>
      <c r="JEL1040" s="359"/>
      <c r="JEM1040" s="359"/>
      <c r="JEN1040" s="359"/>
      <c r="JEO1040" s="359"/>
      <c r="JEP1040" s="359"/>
      <c r="JEQ1040" s="359"/>
      <c r="JER1040" s="359"/>
      <c r="JES1040" s="359"/>
      <c r="JET1040" s="359"/>
      <c r="JEU1040" s="359"/>
      <c r="JEV1040" s="359"/>
      <c r="JEW1040" s="359"/>
      <c r="JEX1040" s="359"/>
      <c r="JEY1040" s="359"/>
      <c r="JEZ1040" s="359"/>
      <c r="JFA1040" s="359"/>
      <c r="JFB1040" s="359"/>
      <c r="JFC1040" s="359"/>
      <c r="JFD1040" s="359"/>
      <c r="JFE1040" s="359"/>
      <c r="JFF1040" s="359"/>
      <c r="JFG1040" s="359"/>
      <c r="JFH1040" s="359"/>
      <c r="JFI1040" s="359"/>
      <c r="JFJ1040" s="359"/>
      <c r="JFK1040" s="359"/>
      <c r="JFL1040" s="359"/>
      <c r="JFM1040" s="359"/>
      <c r="JFN1040" s="359"/>
      <c r="JFO1040" s="359"/>
      <c r="JFP1040" s="359"/>
      <c r="JFQ1040" s="359"/>
      <c r="JFR1040" s="359"/>
      <c r="JFS1040" s="359"/>
      <c r="JFT1040" s="359"/>
      <c r="JFU1040" s="359"/>
      <c r="JFV1040" s="359"/>
      <c r="JFW1040" s="359"/>
      <c r="JFX1040" s="359"/>
      <c r="JFY1040" s="359"/>
      <c r="JFZ1040" s="359"/>
      <c r="JGA1040" s="359"/>
      <c r="JGB1040" s="359"/>
      <c r="JGC1040" s="359"/>
      <c r="JGD1040" s="359"/>
      <c r="JGE1040" s="359"/>
      <c r="JGF1040" s="359"/>
      <c r="JGG1040" s="359"/>
      <c r="JGH1040" s="359"/>
      <c r="JGI1040" s="359"/>
      <c r="JGJ1040" s="359"/>
      <c r="JGK1040" s="359"/>
      <c r="JGL1040" s="359"/>
      <c r="JGM1040" s="359"/>
      <c r="JGN1040" s="359"/>
      <c r="JGO1040" s="359"/>
      <c r="JGP1040" s="359"/>
      <c r="JGQ1040" s="359"/>
      <c r="JGR1040" s="359"/>
      <c r="JGS1040" s="359"/>
      <c r="JGT1040" s="359"/>
      <c r="JGU1040" s="359"/>
      <c r="JGV1040" s="359"/>
      <c r="JGW1040" s="359"/>
      <c r="JGX1040" s="359"/>
      <c r="JGY1040" s="359"/>
      <c r="JGZ1040" s="359"/>
      <c r="JHA1040" s="359"/>
      <c r="JHB1040" s="359"/>
      <c r="JHC1040" s="359"/>
      <c r="JHD1040" s="359"/>
      <c r="JHE1040" s="359"/>
      <c r="JHF1040" s="359"/>
      <c r="JHG1040" s="359"/>
      <c r="JHH1040" s="359"/>
      <c r="JHI1040" s="359"/>
      <c r="JHJ1040" s="359"/>
      <c r="JHK1040" s="359"/>
      <c r="JHL1040" s="359"/>
      <c r="JHM1040" s="359"/>
      <c r="JHN1040" s="359"/>
      <c r="JHO1040" s="359"/>
      <c r="JHP1040" s="359"/>
      <c r="JHQ1040" s="359"/>
      <c r="JHR1040" s="359"/>
      <c r="JHS1040" s="359"/>
      <c r="JHT1040" s="359"/>
      <c r="JHU1040" s="359"/>
      <c r="JHV1040" s="359"/>
      <c r="JHW1040" s="359"/>
      <c r="JHX1040" s="359"/>
      <c r="JHY1040" s="359"/>
      <c r="JHZ1040" s="359"/>
      <c r="JIA1040" s="359"/>
      <c r="JIB1040" s="359"/>
      <c r="JIC1040" s="359"/>
      <c r="JID1040" s="359"/>
      <c r="JIE1040" s="359"/>
      <c r="JIF1040" s="359"/>
      <c r="JIG1040" s="359"/>
      <c r="JIH1040" s="359"/>
      <c r="JII1040" s="359"/>
      <c r="JIJ1040" s="359"/>
      <c r="JIK1040" s="359"/>
      <c r="JIL1040" s="359"/>
      <c r="JIM1040" s="359"/>
      <c r="JIN1040" s="359"/>
      <c r="JIO1040" s="359"/>
      <c r="JIP1040" s="359"/>
      <c r="JIQ1040" s="359"/>
      <c r="JIR1040" s="359"/>
      <c r="JIS1040" s="359"/>
      <c r="JIT1040" s="359"/>
      <c r="JIU1040" s="359"/>
      <c r="JIV1040" s="359"/>
      <c r="JIW1040" s="359"/>
      <c r="JIX1040" s="359"/>
      <c r="JIY1040" s="359"/>
      <c r="JIZ1040" s="359"/>
      <c r="JJA1040" s="359"/>
      <c r="JJB1040" s="359"/>
      <c r="JJC1040" s="359"/>
      <c r="JJD1040" s="359"/>
      <c r="JJE1040" s="359"/>
      <c r="JJF1040" s="359"/>
      <c r="JJG1040" s="359"/>
      <c r="JJH1040" s="359"/>
      <c r="JJI1040" s="359"/>
      <c r="JJJ1040" s="359"/>
      <c r="JJK1040" s="359"/>
      <c r="JJL1040" s="359"/>
      <c r="JJM1040" s="359"/>
      <c r="JJN1040" s="359"/>
      <c r="JJO1040" s="359"/>
      <c r="JJP1040" s="359"/>
      <c r="JJQ1040" s="359"/>
      <c r="JJR1040" s="359"/>
      <c r="JJS1040" s="359"/>
      <c r="JJT1040" s="359"/>
      <c r="JJU1040" s="359"/>
      <c r="JJV1040" s="359"/>
      <c r="JJW1040" s="359"/>
      <c r="JJX1040" s="359"/>
      <c r="JJY1040" s="359"/>
      <c r="JJZ1040" s="359"/>
      <c r="JKA1040" s="359"/>
      <c r="JKB1040" s="359"/>
      <c r="JKC1040" s="359"/>
      <c r="JKD1040" s="359"/>
      <c r="JKE1040" s="359"/>
      <c r="JKF1040" s="359"/>
      <c r="JKG1040" s="359"/>
      <c r="JKH1040" s="359"/>
      <c r="JKI1040" s="359"/>
      <c r="JKJ1040" s="359"/>
      <c r="JKK1040" s="359"/>
      <c r="JKL1040" s="359"/>
      <c r="JKM1040" s="359"/>
      <c r="JKN1040" s="359"/>
      <c r="JKO1040" s="359"/>
      <c r="JKP1040" s="359"/>
      <c r="JKQ1040" s="359"/>
      <c r="JKR1040" s="359"/>
      <c r="JKS1040" s="359"/>
      <c r="JKT1040" s="359"/>
      <c r="JKU1040" s="359"/>
      <c r="JKV1040" s="359"/>
      <c r="JKW1040" s="359"/>
      <c r="JKX1040" s="359"/>
      <c r="JKY1040" s="359"/>
      <c r="JKZ1040" s="359"/>
      <c r="JLA1040" s="359"/>
      <c r="JLB1040" s="359"/>
      <c r="JLC1040" s="359"/>
      <c r="JLD1040" s="359"/>
      <c r="JLE1040" s="359"/>
      <c r="JLF1040" s="359"/>
      <c r="JLG1040" s="359"/>
      <c r="JLH1040" s="359"/>
      <c r="JLI1040" s="359"/>
      <c r="JLJ1040" s="359"/>
      <c r="JLK1040" s="359"/>
      <c r="JLL1040" s="359"/>
      <c r="JLM1040" s="359"/>
      <c r="JLN1040" s="359"/>
      <c r="JLO1040" s="359"/>
      <c r="JLP1040" s="359"/>
      <c r="JLQ1040" s="359"/>
      <c r="JLR1040" s="359"/>
      <c r="JLS1040" s="359"/>
      <c r="JLT1040" s="359"/>
      <c r="JLU1040" s="359"/>
      <c r="JLV1040" s="359"/>
      <c r="JLW1040" s="359"/>
      <c r="JLX1040" s="359"/>
      <c r="JLY1040" s="359"/>
      <c r="JLZ1040" s="359"/>
      <c r="JMA1040" s="359"/>
      <c r="JMB1040" s="359"/>
      <c r="JMC1040" s="359"/>
      <c r="JMD1040" s="359"/>
      <c r="JME1040" s="359"/>
      <c r="JMF1040" s="359"/>
      <c r="JMG1040" s="359"/>
      <c r="JMH1040" s="359"/>
      <c r="JMI1040" s="359"/>
      <c r="JMJ1040" s="359"/>
      <c r="JMK1040" s="359"/>
      <c r="JML1040" s="359"/>
      <c r="JMM1040" s="359"/>
      <c r="JMN1040" s="359"/>
      <c r="JMO1040" s="359"/>
      <c r="JMP1040" s="359"/>
      <c r="JMQ1040" s="359"/>
      <c r="JMR1040" s="359"/>
      <c r="JMS1040" s="359"/>
      <c r="JMT1040" s="359"/>
      <c r="JMU1040" s="359"/>
      <c r="JMV1040" s="359"/>
      <c r="JMW1040" s="359"/>
      <c r="JMX1040" s="359"/>
      <c r="JMY1040" s="359"/>
      <c r="JMZ1040" s="359"/>
      <c r="JNA1040" s="359"/>
      <c r="JNB1040" s="359"/>
      <c r="JNC1040" s="359"/>
      <c r="JND1040" s="359"/>
      <c r="JNE1040" s="359"/>
      <c r="JNF1040" s="359"/>
      <c r="JNG1040" s="359"/>
      <c r="JNH1040" s="359"/>
      <c r="JNI1040" s="359"/>
      <c r="JNJ1040" s="359"/>
      <c r="JNK1040" s="359"/>
      <c r="JNL1040" s="359"/>
      <c r="JNM1040" s="359"/>
      <c r="JNN1040" s="359"/>
      <c r="JNO1040" s="359"/>
      <c r="JNP1040" s="359"/>
      <c r="JNQ1040" s="359"/>
      <c r="JNR1040" s="359"/>
      <c r="JNS1040" s="359"/>
      <c r="JNT1040" s="359"/>
      <c r="JNU1040" s="359"/>
      <c r="JNV1040" s="359"/>
      <c r="JNW1040" s="359"/>
      <c r="JNX1040" s="359"/>
      <c r="JNY1040" s="359"/>
      <c r="JNZ1040" s="359"/>
      <c r="JOA1040" s="359"/>
      <c r="JOB1040" s="359"/>
      <c r="JOC1040" s="359"/>
      <c r="JOD1040" s="359"/>
      <c r="JOE1040" s="359"/>
      <c r="JOF1040" s="359"/>
      <c r="JOG1040" s="359"/>
      <c r="JOH1040" s="359"/>
      <c r="JOI1040" s="359"/>
      <c r="JOJ1040" s="359"/>
      <c r="JOK1040" s="359"/>
      <c r="JOL1040" s="359"/>
      <c r="JOM1040" s="359"/>
      <c r="JON1040" s="359"/>
      <c r="JOO1040" s="359"/>
      <c r="JOP1040" s="359"/>
      <c r="JOQ1040" s="359"/>
      <c r="JOR1040" s="359"/>
      <c r="JOS1040" s="359"/>
      <c r="JOT1040" s="359"/>
      <c r="JOU1040" s="359"/>
      <c r="JOV1040" s="359"/>
      <c r="JOW1040" s="359"/>
      <c r="JOX1040" s="359"/>
      <c r="JOY1040" s="359"/>
      <c r="JOZ1040" s="359"/>
      <c r="JPA1040" s="359"/>
      <c r="JPB1040" s="359"/>
      <c r="JPC1040" s="359"/>
      <c r="JPD1040" s="359"/>
      <c r="JPE1040" s="359"/>
      <c r="JPF1040" s="359"/>
      <c r="JPG1040" s="359"/>
      <c r="JPH1040" s="359"/>
      <c r="JPI1040" s="359"/>
      <c r="JPJ1040" s="359"/>
      <c r="JPK1040" s="359"/>
      <c r="JPL1040" s="359"/>
      <c r="JPM1040" s="359"/>
      <c r="JPN1040" s="359"/>
      <c r="JPO1040" s="359"/>
      <c r="JPP1040" s="359"/>
      <c r="JPQ1040" s="359"/>
      <c r="JPR1040" s="359"/>
      <c r="JPS1040" s="359"/>
      <c r="JPT1040" s="359"/>
      <c r="JPU1040" s="359"/>
      <c r="JPV1040" s="359"/>
      <c r="JPW1040" s="359"/>
      <c r="JPX1040" s="359"/>
      <c r="JPY1040" s="359"/>
      <c r="JPZ1040" s="359"/>
      <c r="JQA1040" s="359"/>
      <c r="JQB1040" s="359"/>
      <c r="JQC1040" s="359"/>
      <c r="JQD1040" s="359"/>
      <c r="JQE1040" s="359"/>
      <c r="JQF1040" s="359"/>
      <c r="JQG1040" s="359"/>
      <c r="JQH1040" s="359"/>
      <c r="JQI1040" s="359"/>
      <c r="JQJ1040" s="359"/>
      <c r="JQK1040" s="359"/>
      <c r="JQL1040" s="359"/>
      <c r="JQM1040" s="359"/>
      <c r="JQN1040" s="359"/>
      <c r="JQO1040" s="359"/>
      <c r="JQP1040" s="359"/>
      <c r="JQQ1040" s="359"/>
      <c r="JQR1040" s="359"/>
      <c r="JQS1040" s="359"/>
      <c r="JQT1040" s="359"/>
      <c r="JQU1040" s="359"/>
      <c r="JQV1040" s="359"/>
      <c r="JQW1040" s="359"/>
      <c r="JQX1040" s="359"/>
      <c r="JQY1040" s="359"/>
      <c r="JQZ1040" s="359"/>
      <c r="JRA1040" s="359"/>
      <c r="JRB1040" s="359"/>
      <c r="JRC1040" s="359"/>
      <c r="JRD1040" s="359"/>
      <c r="JRE1040" s="359"/>
      <c r="JRF1040" s="359"/>
      <c r="JRG1040" s="359"/>
      <c r="JRH1040" s="359"/>
      <c r="JRI1040" s="359"/>
      <c r="JRJ1040" s="359"/>
      <c r="JRK1040" s="359"/>
      <c r="JRL1040" s="359"/>
      <c r="JRM1040" s="359"/>
      <c r="JRN1040" s="359"/>
      <c r="JRO1040" s="359"/>
      <c r="JRP1040" s="359"/>
      <c r="JRQ1040" s="359"/>
      <c r="JRR1040" s="359"/>
      <c r="JRS1040" s="359"/>
      <c r="JRT1040" s="359"/>
      <c r="JRU1040" s="359"/>
      <c r="JRV1040" s="359"/>
      <c r="JRW1040" s="359"/>
      <c r="JRX1040" s="359"/>
      <c r="JRY1040" s="359"/>
      <c r="JRZ1040" s="359"/>
      <c r="JSA1040" s="359"/>
      <c r="JSB1040" s="359"/>
      <c r="JSC1040" s="359"/>
      <c r="JSD1040" s="359"/>
      <c r="JSE1040" s="359"/>
      <c r="JSF1040" s="359"/>
      <c r="JSG1040" s="359"/>
      <c r="JSH1040" s="359"/>
      <c r="JSI1040" s="359"/>
      <c r="JSJ1040" s="359"/>
      <c r="JSK1040" s="359"/>
      <c r="JSL1040" s="359"/>
      <c r="JSM1040" s="359"/>
      <c r="JSN1040" s="359"/>
      <c r="JSO1040" s="359"/>
      <c r="JSP1040" s="359"/>
      <c r="JSQ1040" s="359"/>
      <c r="JSR1040" s="359"/>
      <c r="JSS1040" s="359"/>
      <c r="JST1040" s="359"/>
      <c r="JSU1040" s="359"/>
      <c r="JSV1040" s="359"/>
      <c r="JSW1040" s="359"/>
      <c r="JSX1040" s="359"/>
      <c r="JSY1040" s="359"/>
      <c r="JSZ1040" s="359"/>
      <c r="JTA1040" s="359"/>
      <c r="JTB1040" s="359"/>
      <c r="JTC1040" s="359"/>
      <c r="JTD1040" s="359"/>
      <c r="JTE1040" s="359"/>
      <c r="JTF1040" s="359"/>
      <c r="JTG1040" s="359"/>
      <c r="JTH1040" s="359"/>
      <c r="JTI1040" s="359"/>
      <c r="JTJ1040" s="359"/>
      <c r="JTK1040" s="359"/>
      <c r="JTL1040" s="359"/>
      <c r="JTM1040" s="359"/>
      <c r="JTN1040" s="359"/>
      <c r="JTO1040" s="359"/>
      <c r="JTP1040" s="359"/>
      <c r="JTQ1040" s="359"/>
      <c r="JTR1040" s="359"/>
      <c r="JTS1040" s="359"/>
      <c r="JTT1040" s="359"/>
      <c r="JTU1040" s="359"/>
      <c r="JTV1040" s="359"/>
      <c r="JTW1040" s="359"/>
      <c r="JTX1040" s="359"/>
      <c r="JTY1040" s="359"/>
      <c r="JTZ1040" s="359"/>
      <c r="JUA1040" s="359"/>
      <c r="JUB1040" s="359"/>
      <c r="JUC1040" s="359"/>
      <c r="JUD1040" s="359"/>
      <c r="JUE1040" s="359"/>
      <c r="JUF1040" s="359"/>
      <c r="JUG1040" s="359"/>
      <c r="JUH1040" s="359"/>
      <c r="JUI1040" s="359"/>
      <c r="JUJ1040" s="359"/>
      <c r="JUK1040" s="359"/>
      <c r="JUL1040" s="359"/>
      <c r="JUM1040" s="359"/>
      <c r="JUN1040" s="359"/>
      <c r="JUO1040" s="359"/>
      <c r="JUP1040" s="359"/>
      <c r="JUQ1040" s="359"/>
      <c r="JUR1040" s="359"/>
      <c r="JUS1040" s="359"/>
      <c r="JUT1040" s="359"/>
      <c r="JUU1040" s="359"/>
      <c r="JUV1040" s="359"/>
      <c r="JUW1040" s="359"/>
      <c r="JUX1040" s="359"/>
      <c r="JUY1040" s="359"/>
      <c r="JUZ1040" s="359"/>
      <c r="JVA1040" s="359"/>
      <c r="JVB1040" s="359"/>
      <c r="JVC1040" s="359"/>
      <c r="JVD1040" s="359"/>
      <c r="JVE1040" s="359"/>
      <c r="JVF1040" s="359"/>
      <c r="JVG1040" s="359"/>
      <c r="JVH1040" s="359"/>
      <c r="JVI1040" s="359"/>
      <c r="JVJ1040" s="359"/>
      <c r="JVK1040" s="359"/>
      <c r="JVL1040" s="359"/>
      <c r="JVM1040" s="359"/>
      <c r="JVN1040" s="359"/>
      <c r="JVO1040" s="359"/>
      <c r="JVP1040" s="359"/>
      <c r="JVQ1040" s="359"/>
      <c r="JVR1040" s="359"/>
      <c r="JVS1040" s="359"/>
      <c r="JVT1040" s="359"/>
      <c r="JVU1040" s="359"/>
      <c r="JVV1040" s="359"/>
      <c r="JVW1040" s="359"/>
      <c r="JVX1040" s="359"/>
      <c r="JVY1040" s="359"/>
      <c r="JVZ1040" s="359"/>
      <c r="JWA1040" s="359"/>
      <c r="JWB1040" s="359"/>
      <c r="JWC1040" s="359"/>
      <c r="JWD1040" s="359"/>
      <c r="JWE1040" s="359"/>
      <c r="JWF1040" s="359"/>
      <c r="JWG1040" s="359"/>
      <c r="JWH1040" s="359"/>
      <c r="JWI1040" s="359"/>
      <c r="JWJ1040" s="359"/>
      <c r="JWK1040" s="359"/>
      <c r="JWL1040" s="359"/>
      <c r="JWM1040" s="359"/>
      <c r="JWN1040" s="359"/>
      <c r="JWO1040" s="359"/>
      <c r="JWP1040" s="359"/>
      <c r="JWQ1040" s="359"/>
      <c r="JWR1040" s="359"/>
      <c r="JWS1040" s="359"/>
      <c r="JWT1040" s="359"/>
      <c r="JWU1040" s="359"/>
      <c r="JWV1040" s="359"/>
      <c r="JWW1040" s="359"/>
      <c r="JWX1040" s="359"/>
      <c r="JWY1040" s="359"/>
      <c r="JWZ1040" s="359"/>
      <c r="JXA1040" s="359"/>
      <c r="JXB1040" s="359"/>
      <c r="JXC1040" s="359"/>
      <c r="JXD1040" s="359"/>
      <c r="JXE1040" s="359"/>
      <c r="JXF1040" s="359"/>
      <c r="JXG1040" s="359"/>
      <c r="JXH1040" s="359"/>
      <c r="JXI1040" s="359"/>
      <c r="JXJ1040" s="359"/>
      <c r="JXK1040" s="359"/>
      <c r="JXL1040" s="359"/>
      <c r="JXM1040" s="359"/>
      <c r="JXN1040" s="359"/>
      <c r="JXO1040" s="359"/>
      <c r="JXP1040" s="359"/>
      <c r="JXQ1040" s="359"/>
      <c r="JXR1040" s="359"/>
      <c r="JXS1040" s="359"/>
      <c r="JXT1040" s="359"/>
      <c r="JXU1040" s="359"/>
      <c r="JXV1040" s="359"/>
      <c r="JXW1040" s="359"/>
      <c r="JXX1040" s="359"/>
      <c r="JXY1040" s="359"/>
      <c r="JXZ1040" s="359"/>
      <c r="JYA1040" s="359"/>
      <c r="JYB1040" s="359"/>
      <c r="JYC1040" s="359"/>
      <c r="JYD1040" s="359"/>
      <c r="JYE1040" s="359"/>
      <c r="JYF1040" s="359"/>
      <c r="JYG1040" s="359"/>
      <c r="JYH1040" s="359"/>
      <c r="JYI1040" s="359"/>
      <c r="JYJ1040" s="359"/>
      <c r="JYK1040" s="359"/>
      <c r="JYL1040" s="359"/>
      <c r="JYM1040" s="359"/>
      <c r="JYN1040" s="359"/>
      <c r="JYO1040" s="359"/>
      <c r="JYP1040" s="359"/>
      <c r="JYQ1040" s="359"/>
      <c r="JYR1040" s="359"/>
      <c r="JYS1040" s="359"/>
      <c r="JYT1040" s="359"/>
      <c r="JYU1040" s="359"/>
      <c r="JYV1040" s="359"/>
      <c r="JYW1040" s="359"/>
      <c r="JYX1040" s="359"/>
      <c r="JYY1040" s="359"/>
      <c r="JYZ1040" s="359"/>
      <c r="JZA1040" s="359"/>
      <c r="JZB1040" s="359"/>
      <c r="JZC1040" s="359"/>
      <c r="JZD1040" s="359"/>
      <c r="JZE1040" s="359"/>
      <c r="JZF1040" s="359"/>
      <c r="JZG1040" s="359"/>
      <c r="JZH1040" s="359"/>
      <c r="JZI1040" s="359"/>
      <c r="JZJ1040" s="359"/>
      <c r="JZK1040" s="359"/>
      <c r="JZL1040" s="359"/>
      <c r="JZM1040" s="359"/>
      <c r="JZN1040" s="359"/>
      <c r="JZO1040" s="359"/>
      <c r="JZP1040" s="359"/>
      <c r="JZQ1040" s="359"/>
      <c r="JZR1040" s="359"/>
      <c r="JZS1040" s="359"/>
      <c r="JZT1040" s="359"/>
      <c r="JZU1040" s="359"/>
      <c r="JZV1040" s="359"/>
      <c r="JZW1040" s="359"/>
      <c r="JZX1040" s="359"/>
      <c r="JZY1040" s="359"/>
      <c r="JZZ1040" s="359"/>
      <c r="KAA1040" s="359"/>
      <c r="KAB1040" s="359"/>
      <c r="KAC1040" s="359"/>
      <c r="KAD1040" s="359"/>
      <c r="KAE1040" s="359"/>
      <c r="KAF1040" s="359"/>
      <c r="KAG1040" s="359"/>
      <c r="KAH1040" s="359"/>
      <c r="KAI1040" s="359"/>
      <c r="KAJ1040" s="359"/>
      <c r="KAK1040" s="359"/>
      <c r="KAL1040" s="359"/>
      <c r="KAM1040" s="359"/>
      <c r="KAN1040" s="359"/>
      <c r="KAO1040" s="359"/>
      <c r="KAP1040" s="359"/>
      <c r="KAQ1040" s="359"/>
      <c r="KAR1040" s="359"/>
      <c r="KAS1040" s="359"/>
      <c r="KAT1040" s="359"/>
      <c r="KAU1040" s="359"/>
      <c r="KAV1040" s="359"/>
      <c r="KAW1040" s="359"/>
      <c r="KAX1040" s="359"/>
      <c r="KAY1040" s="359"/>
      <c r="KAZ1040" s="359"/>
      <c r="KBA1040" s="359"/>
      <c r="KBB1040" s="359"/>
      <c r="KBC1040" s="359"/>
      <c r="KBD1040" s="359"/>
      <c r="KBE1040" s="359"/>
      <c r="KBF1040" s="359"/>
      <c r="KBG1040" s="359"/>
      <c r="KBH1040" s="359"/>
      <c r="KBI1040" s="359"/>
      <c r="KBJ1040" s="359"/>
      <c r="KBK1040" s="359"/>
      <c r="KBL1040" s="359"/>
      <c r="KBM1040" s="359"/>
      <c r="KBN1040" s="359"/>
      <c r="KBO1040" s="359"/>
      <c r="KBP1040" s="359"/>
      <c r="KBQ1040" s="359"/>
      <c r="KBR1040" s="359"/>
      <c r="KBS1040" s="359"/>
      <c r="KBT1040" s="359"/>
      <c r="KBU1040" s="359"/>
      <c r="KBV1040" s="359"/>
      <c r="KBW1040" s="359"/>
      <c r="KBX1040" s="359"/>
      <c r="KBY1040" s="359"/>
      <c r="KBZ1040" s="359"/>
      <c r="KCA1040" s="359"/>
      <c r="KCB1040" s="359"/>
      <c r="KCC1040" s="359"/>
      <c r="KCD1040" s="359"/>
      <c r="KCE1040" s="359"/>
      <c r="KCF1040" s="359"/>
      <c r="KCG1040" s="359"/>
      <c r="KCH1040" s="359"/>
      <c r="KCI1040" s="359"/>
      <c r="KCJ1040" s="359"/>
      <c r="KCK1040" s="359"/>
      <c r="KCL1040" s="359"/>
      <c r="KCM1040" s="359"/>
      <c r="KCN1040" s="359"/>
      <c r="KCO1040" s="359"/>
      <c r="KCP1040" s="359"/>
      <c r="KCQ1040" s="359"/>
      <c r="KCR1040" s="359"/>
      <c r="KCS1040" s="359"/>
      <c r="KCT1040" s="359"/>
      <c r="KCU1040" s="359"/>
      <c r="KCV1040" s="359"/>
      <c r="KCW1040" s="359"/>
      <c r="KCX1040" s="359"/>
      <c r="KCY1040" s="359"/>
      <c r="KCZ1040" s="359"/>
      <c r="KDA1040" s="359"/>
      <c r="KDB1040" s="359"/>
      <c r="KDC1040" s="359"/>
      <c r="KDD1040" s="359"/>
      <c r="KDE1040" s="359"/>
      <c r="KDF1040" s="359"/>
      <c r="KDG1040" s="359"/>
      <c r="KDH1040" s="359"/>
      <c r="KDI1040" s="359"/>
      <c r="KDJ1040" s="359"/>
      <c r="KDK1040" s="359"/>
      <c r="KDL1040" s="359"/>
      <c r="KDM1040" s="359"/>
      <c r="KDN1040" s="359"/>
      <c r="KDO1040" s="359"/>
      <c r="KDP1040" s="359"/>
      <c r="KDQ1040" s="359"/>
      <c r="KDR1040" s="359"/>
      <c r="KDS1040" s="359"/>
      <c r="KDT1040" s="359"/>
      <c r="KDU1040" s="359"/>
      <c r="KDV1040" s="359"/>
      <c r="KDW1040" s="359"/>
      <c r="KDX1040" s="359"/>
      <c r="KDY1040" s="359"/>
      <c r="KDZ1040" s="359"/>
      <c r="KEA1040" s="359"/>
      <c r="KEB1040" s="359"/>
      <c r="KEC1040" s="359"/>
      <c r="KED1040" s="359"/>
      <c r="KEE1040" s="359"/>
      <c r="KEF1040" s="359"/>
      <c r="KEG1040" s="359"/>
      <c r="KEH1040" s="359"/>
      <c r="KEI1040" s="359"/>
      <c r="KEJ1040" s="359"/>
      <c r="KEK1040" s="359"/>
      <c r="KEL1040" s="359"/>
      <c r="KEM1040" s="359"/>
      <c r="KEN1040" s="359"/>
      <c r="KEO1040" s="359"/>
      <c r="KEP1040" s="359"/>
      <c r="KEQ1040" s="359"/>
      <c r="KER1040" s="359"/>
      <c r="KES1040" s="359"/>
      <c r="KET1040" s="359"/>
      <c r="KEU1040" s="359"/>
      <c r="KEV1040" s="359"/>
      <c r="KEW1040" s="359"/>
      <c r="KEX1040" s="359"/>
      <c r="KEY1040" s="359"/>
      <c r="KEZ1040" s="359"/>
      <c r="KFA1040" s="359"/>
      <c r="KFB1040" s="359"/>
      <c r="KFC1040" s="359"/>
      <c r="KFD1040" s="359"/>
      <c r="KFE1040" s="359"/>
      <c r="KFF1040" s="359"/>
      <c r="KFG1040" s="359"/>
      <c r="KFH1040" s="359"/>
      <c r="KFI1040" s="359"/>
      <c r="KFJ1040" s="359"/>
      <c r="KFK1040" s="359"/>
      <c r="KFL1040" s="359"/>
      <c r="KFM1040" s="359"/>
      <c r="KFN1040" s="359"/>
      <c r="KFO1040" s="359"/>
      <c r="KFP1040" s="359"/>
      <c r="KFQ1040" s="359"/>
      <c r="KFR1040" s="359"/>
      <c r="KFS1040" s="359"/>
      <c r="KFT1040" s="359"/>
      <c r="KFU1040" s="359"/>
      <c r="KFV1040" s="359"/>
      <c r="KFW1040" s="359"/>
      <c r="KFX1040" s="359"/>
      <c r="KFY1040" s="359"/>
      <c r="KFZ1040" s="359"/>
      <c r="KGA1040" s="359"/>
      <c r="KGB1040" s="359"/>
      <c r="KGC1040" s="359"/>
      <c r="KGD1040" s="359"/>
      <c r="KGE1040" s="359"/>
      <c r="KGF1040" s="359"/>
      <c r="KGG1040" s="359"/>
      <c r="KGH1040" s="359"/>
      <c r="KGI1040" s="359"/>
      <c r="KGJ1040" s="359"/>
      <c r="KGK1040" s="359"/>
      <c r="KGL1040" s="359"/>
      <c r="KGM1040" s="359"/>
      <c r="KGN1040" s="359"/>
      <c r="KGO1040" s="359"/>
      <c r="KGP1040" s="359"/>
      <c r="KGQ1040" s="359"/>
      <c r="KGR1040" s="359"/>
      <c r="KGS1040" s="359"/>
      <c r="KGT1040" s="359"/>
      <c r="KGU1040" s="359"/>
      <c r="KGV1040" s="359"/>
      <c r="KGW1040" s="359"/>
      <c r="KGX1040" s="359"/>
      <c r="KGY1040" s="359"/>
      <c r="KGZ1040" s="359"/>
      <c r="KHA1040" s="359"/>
      <c r="KHB1040" s="359"/>
      <c r="KHC1040" s="359"/>
      <c r="KHD1040" s="359"/>
      <c r="KHE1040" s="359"/>
      <c r="KHF1040" s="359"/>
      <c r="KHG1040" s="359"/>
      <c r="KHH1040" s="359"/>
      <c r="KHI1040" s="359"/>
      <c r="KHJ1040" s="359"/>
      <c r="KHK1040" s="359"/>
      <c r="KHL1040" s="359"/>
      <c r="KHM1040" s="359"/>
      <c r="KHN1040" s="359"/>
      <c r="KHO1040" s="359"/>
      <c r="KHP1040" s="359"/>
      <c r="KHQ1040" s="359"/>
      <c r="KHR1040" s="359"/>
      <c r="KHS1040" s="359"/>
      <c r="KHT1040" s="359"/>
      <c r="KHU1040" s="359"/>
      <c r="KHV1040" s="359"/>
      <c r="KHW1040" s="359"/>
      <c r="KHX1040" s="359"/>
      <c r="KHY1040" s="359"/>
      <c r="KHZ1040" s="359"/>
      <c r="KIA1040" s="359"/>
      <c r="KIB1040" s="359"/>
      <c r="KIC1040" s="359"/>
      <c r="KID1040" s="359"/>
      <c r="KIE1040" s="359"/>
      <c r="KIF1040" s="359"/>
      <c r="KIG1040" s="359"/>
      <c r="KIH1040" s="359"/>
      <c r="KII1040" s="359"/>
      <c r="KIJ1040" s="359"/>
      <c r="KIK1040" s="359"/>
      <c r="KIL1040" s="359"/>
      <c r="KIM1040" s="359"/>
      <c r="KIN1040" s="359"/>
      <c r="KIO1040" s="359"/>
      <c r="KIP1040" s="359"/>
      <c r="KIQ1040" s="359"/>
      <c r="KIR1040" s="359"/>
      <c r="KIS1040" s="359"/>
      <c r="KIT1040" s="359"/>
      <c r="KIU1040" s="359"/>
      <c r="KIV1040" s="359"/>
      <c r="KIW1040" s="359"/>
      <c r="KIX1040" s="359"/>
      <c r="KIY1040" s="359"/>
      <c r="KIZ1040" s="359"/>
      <c r="KJA1040" s="359"/>
      <c r="KJB1040" s="359"/>
      <c r="KJC1040" s="359"/>
      <c r="KJD1040" s="359"/>
      <c r="KJE1040" s="359"/>
      <c r="KJF1040" s="359"/>
      <c r="KJG1040" s="359"/>
      <c r="KJH1040" s="359"/>
      <c r="KJI1040" s="359"/>
      <c r="KJJ1040" s="359"/>
      <c r="KJK1040" s="359"/>
      <c r="KJL1040" s="359"/>
      <c r="KJM1040" s="359"/>
      <c r="KJN1040" s="359"/>
      <c r="KJO1040" s="359"/>
      <c r="KJP1040" s="359"/>
      <c r="KJQ1040" s="359"/>
      <c r="KJR1040" s="359"/>
      <c r="KJS1040" s="359"/>
      <c r="KJT1040" s="359"/>
      <c r="KJU1040" s="359"/>
      <c r="KJV1040" s="359"/>
      <c r="KJW1040" s="359"/>
      <c r="KJX1040" s="359"/>
      <c r="KJY1040" s="359"/>
      <c r="KJZ1040" s="359"/>
      <c r="KKA1040" s="359"/>
      <c r="KKB1040" s="359"/>
      <c r="KKC1040" s="359"/>
      <c r="KKD1040" s="359"/>
      <c r="KKE1040" s="359"/>
      <c r="KKF1040" s="359"/>
      <c r="KKG1040" s="359"/>
      <c r="KKH1040" s="359"/>
      <c r="KKI1040" s="359"/>
      <c r="KKJ1040" s="359"/>
      <c r="KKK1040" s="359"/>
      <c r="KKL1040" s="359"/>
      <c r="KKM1040" s="359"/>
      <c r="KKN1040" s="359"/>
      <c r="KKO1040" s="359"/>
      <c r="KKP1040" s="359"/>
      <c r="KKQ1040" s="359"/>
      <c r="KKR1040" s="359"/>
      <c r="KKS1040" s="359"/>
      <c r="KKT1040" s="359"/>
      <c r="KKU1040" s="359"/>
      <c r="KKV1040" s="359"/>
      <c r="KKW1040" s="359"/>
      <c r="KKX1040" s="359"/>
      <c r="KKY1040" s="359"/>
      <c r="KKZ1040" s="359"/>
      <c r="KLA1040" s="359"/>
      <c r="KLB1040" s="359"/>
      <c r="KLC1040" s="359"/>
      <c r="KLD1040" s="359"/>
      <c r="KLE1040" s="359"/>
      <c r="KLF1040" s="359"/>
      <c r="KLG1040" s="359"/>
      <c r="KLH1040" s="359"/>
      <c r="KLI1040" s="359"/>
      <c r="KLJ1040" s="359"/>
      <c r="KLK1040" s="359"/>
      <c r="KLL1040" s="359"/>
      <c r="KLM1040" s="359"/>
      <c r="KLN1040" s="359"/>
      <c r="KLO1040" s="359"/>
      <c r="KLP1040" s="359"/>
      <c r="KLQ1040" s="359"/>
      <c r="KLR1040" s="359"/>
      <c r="KLS1040" s="359"/>
      <c r="KLT1040" s="359"/>
      <c r="KLU1040" s="359"/>
      <c r="KLV1040" s="359"/>
      <c r="KLW1040" s="359"/>
      <c r="KLX1040" s="359"/>
      <c r="KLY1040" s="359"/>
      <c r="KLZ1040" s="359"/>
      <c r="KMA1040" s="359"/>
      <c r="KMB1040" s="359"/>
      <c r="KMC1040" s="359"/>
      <c r="KMD1040" s="359"/>
      <c r="KME1040" s="359"/>
      <c r="KMF1040" s="359"/>
      <c r="KMG1040" s="359"/>
      <c r="KMH1040" s="359"/>
      <c r="KMI1040" s="359"/>
      <c r="KMJ1040" s="359"/>
      <c r="KMK1040" s="359"/>
      <c r="KML1040" s="359"/>
      <c r="KMM1040" s="359"/>
      <c r="KMN1040" s="359"/>
      <c r="KMO1040" s="359"/>
      <c r="KMP1040" s="359"/>
      <c r="KMQ1040" s="359"/>
      <c r="KMR1040" s="359"/>
      <c r="KMS1040" s="359"/>
      <c r="KMT1040" s="359"/>
      <c r="KMU1040" s="359"/>
      <c r="KMV1040" s="359"/>
      <c r="KMW1040" s="359"/>
      <c r="KMX1040" s="359"/>
      <c r="KMY1040" s="359"/>
      <c r="KMZ1040" s="359"/>
      <c r="KNA1040" s="359"/>
      <c r="KNB1040" s="359"/>
      <c r="KNC1040" s="359"/>
      <c r="KND1040" s="359"/>
      <c r="KNE1040" s="359"/>
      <c r="KNF1040" s="359"/>
      <c r="KNG1040" s="359"/>
      <c r="KNH1040" s="359"/>
      <c r="KNI1040" s="359"/>
      <c r="KNJ1040" s="359"/>
      <c r="KNK1040" s="359"/>
      <c r="KNL1040" s="359"/>
      <c r="KNM1040" s="359"/>
      <c r="KNN1040" s="359"/>
      <c r="KNO1040" s="359"/>
      <c r="KNP1040" s="359"/>
      <c r="KNQ1040" s="359"/>
      <c r="KNR1040" s="359"/>
      <c r="KNS1040" s="359"/>
      <c r="KNT1040" s="359"/>
      <c r="KNU1040" s="359"/>
      <c r="KNV1040" s="359"/>
      <c r="KNW1040" s="359"/>
      <c r="KNX1040" s="359"/>
      <c r="KNY1040" s="359"/>
      <c r="KNZ1040" s="359"/>
      <c r="KOA1040" s="359"/>
      <c r="KOB1040" s="359"/>
      <c r="KOC1040" s="359"/>
      <c r="KOD1040" s="359"/>
      <c r="KOE1040" s="359"/>
      <c r="KOF1040" s="359"/>
      <c r="KOG1040" s="359"/>
      <c r="KOH1040" s="359"/>
      <c r="KOI1040" s="359"/>
      <c r="KOJ1040" s="359"/>
      <c r="KOK1040" s="359"/>
      <c r="KOL1040" s="359"/>
      <c r="KOM1040" s="359"/>
      <c r="KON1040" s="359"/>
      <c r="KOO1040" s="359"/>
      <c r="KOP1040" s="359"/>
      <c r="KOQ1040" s="359"/>
      <c r="KOR1040" s="359"/>
      <c r="KOS1040" s="359"/>
      <c r="KOT1040" s="359"/>
      <c r="KOU1040" s="359"/>
      <c r="KOV1040" s="359"/>
      <c r="KOW1040" s="359"/>
      <c r="KOX1040" s="359"/>
      <c r="KOY1040" s="359"/>
      <c r="KOZ1040" s="359"/>
      <c r="KPA1040" s="359"/>
      <c r="KPB1040" s="359"/>
      <c r="KPC1040" s="359"/>
      <c r="KPD1040" s="359"/>
      <c r="KPE1040" s="359"/>
      <c r="KPF1040" s="359"/>
      <c r="KPG1040" s="359"/>
      <c r="KPH1040" s="359"/>
      <c r="KPI1040" s="359"/>
      <c r="KPJ1040" s="359"/>
      <c r="KPK1040" s="359"/>
      <c r="KPL1040" s="359"/>
      <c r="KPM1040" s="359"/>
      <c r="KPN1040" s="359"/>
      <c r="KPO1040" s="359"/>
      <c r="KPP1040" s="359"/>
      <c r="KPQ1040" s="359"/>
      <c r="KPR1040" s="359"/>
      <c r="KPS1040" s="359"/>
      <c r="KPT1040" s="359"/>
      <c r="KPU1040" s="359"/>
      <c r="KPV1040" s="359"/>
      <c r="KPW1040" s="359"/>
      <c r="KPX1040" s="359"/>
      <c r="KPY1040" s="359"/>
      <c r="KPZ1040" s="359"/>
      <c r="KQA1040" s="359"/>
      <c r="KQB1040" s="359"/>
      <c r="KQC1040" s="359"/>
      <c r="KQD1040" s="359"/>
      <c r="KQE1040" s="359"/>
      <c r="KQF1040" s="359"/>
      <c r="KQG1040" s="359"/>
      <c r="KQH1040" s="359"/>
      <c r="KQI1040" s="359"/>
      <c r="KQJ1040" s="359"/>
      <c r="KQK1040" s="359"/>
      <c r="KQL1040" s="359"/>
      <c r="KQM1040" s="359"/>
      <c r="KQN1040" s="359"/>
      <c r="KQO1040" s="359"/>
      <c r="KQP1040" s="359"/>
      <c r="KQQ1040" s="359"/>
      <c r="KQR1040" s="359"/>
      <c r="KQS1040" s="359"/>
      <c r="KQT1040" s="359"/>
      <c r="KQU1040" s="359"/>
      <c r="KQV1040" s="359"/>
      <c r="KQW1040" s="359"/>
      <c r="KQX1040" s="359"/>
      <c r="KQY1040" s="359"/>
      <c r="KQZ1040" s="359"/>
      <c r="KRA1040" s="359"/>
      <c r="KRB1040" s="359"/>
      <c r="KRC1040" s="359"/>
      <c r="KRD1040" s="359"/>
      <c r="KRE1040" s="359"/>
      <c r="KRF1040" s="359"/>
      <c r="KRG1040" s="359"/>
      <c r="KRH1040" s="359"/>
      <c r="KRI1040" s="359"/>
      <c r="KRJ1040" s="359"/>
      <c r="KRK1040" s="359"/>
      <c r="KRL1040" s="359"/>
      <c r="KRM1040" s="359"/>
      <c r="KRN1040" s="359"/>
      <c r="KRO1040" s="359"/>
      <c r="KRP1040" s="359"/>
      <c r="KRQ1040" s="359"/>
      <c r="KRR1040" s="359"/>
      <c r="KRS1040" s="359"/>
      <c r="KRT1040" s="359"/>
      <c r="KRU1040" s="359"/>
      <c r="KRV1040" s="359"/>
      <c r="KRW1040" s="359"/>
      <c r="KRX1040" s="359"/>
      <c r="KRY1040" s="359"/>
      <c r="KRZ1040" s="359"/>
      <c r="KSA1040" s="359"/>
      <c r="KSB1040" s="359"/>
      <c r="KSC1040" s="359"/>
      <c r="KSD1040" s="359"/>
      <c r="KSE1040" s="359"/>
      <c r="KSF1040" s="359"/>
      <c r="KSG1040" s="359"/>
      <c r="KSH1040" s="359"/>
      <c r="KSI1040" s="359"/>
      <c r="KSJ1040" s="359"/>
      <c r="KSK1040" s="359"/>
      <c r="KSL1040" s="359"/>
      <c r="KSM1040" s="359"/>
      <c r="KSN1040" s="359"/>
      <c r="KSO1040" s="359"/>
      <c r="KSP1040" s="359"/>
      <c r="KSQ1040" s="359"/>
      <c r="KSR1040" s="359"/>
      <c r="KSS1040" s="359"/>
      <c r="KST1040" s="359"/>
      <c r="KSU1040" s="359"/>
      <c r="KSV1040" s="359"/>
      <c r="KSW1040" s="359"/>
      <c r="KSX1040" s="359"/>
      <c r="KSY1040" s="359"/>
      <c r="KSZ1040" s="359"/>
      <c r="KTA1040" s="359"/>
      <c r="KTB1040" s="359"/>
      <c r="KTC1040" s="359"/>
      <c r="KTD1040" s="359"/>
      <c r="KTE1040" s="359"/>
      <c r="KTF1040" s="359"/>
      <c r="KTG1040" s="359"/>
      <c r="KTH1040" s="359"/>
      <c r="KTI1040" s="359"/>
      <c r="KTJ1040" s="359"/>
      <c r="KTK1040" s="359"/>
      <c r="KTL1040" s="359"/>
      <c r="KTM1040" s="359"/>
      <c r="KTN1040" s="359"/>
      <c r="KTO1040" s="359"/>
      <c r="KTP1040" s="359"/>
      <c r="KTQ1040" s="359"/>
      <c r="KTR1040" s="359"/>
      <c r="KTS1040" s="359"/>
      <c r="KTT1040" s="359"/>
      <c r="KTU1040" s="359"/>
      <c r="KTV1040" s="359"/>
      <c r="KTW1040" s="359"/>
      <c r="KTX1040" s="359"/>
      <c r="KTY1040" s="359"/>
      <c r="KTZ1040" s="359"/>
      <c r="KUA1040" s="359"/>
      <c r="KUB1040" s="359"/>
      <c r="KUC1040" s="359"/>
      <c r="KUD1040" s="359"/>
      <c r="KUE1040" s="359"/>
      <c r="KUF1040" s="359"/>
      <c r="KUG1040" s="359"/>
      <c r="KUH1040" s="359"/>
      <c r="KUI1040" s="359"/>
      <c r="KUJ1040" s="359"/>
      <c r="KUK1040" s="359"/>
      <c r="KUL1040" s="359"/>
      <c r="KUM1040" s="359"/>
      <c r="KUN1040" s="359"/>
      <c r="KUO1040" s="359"/>
      <c r="KUP1040" s="359"/>
      <c r="KUQ1040" s="359"/>
      <c r="KUR1040" s="359"/>
      <c r="KUS1040" s="359"/>
      <c r="KUT1040" s="359"/>
      <c r="KUU1040" s="359"/>
      <c r="KUV1040" s="359"/>
      <c r="KUW1040" s="359"/>
      <c r="KUX1040" s="359"/>
      <c r="KUY1040" s="359"/>
      <c r="KUZ1040" s="359"/>
      <c r="KVA1040" s="359"/>
      <c r="KVB1040" s="359"/>
      <c r="KVC1040" s="359"/>
      <c r="KVD1040" s="359"/>
      <c r="KVE1040" s="359"/>
      <c r="KVF1040" s="359"/>
      <c r="KVG1040" s="359"/>
      <c r="KVH1040" s="359"/>
      <c r="KVI1040" s="359"/>
      <c r="KVJ1040" s="359"/>
      <c r="KVK1040" s="359"/>
      <c r="KVL1040" s="359"/>
      <c r="KVM1040" s="359"/>
      <c r="KVN1040" s="359"/>
      <c r="KVO1040" s="359"/>
      <c r="KVP1040" s="359"/>
      <c r="KVQ1040" s="359"/>
      <c r="KVR1040" s="359"/>
      <c r="KVS1040" s="359"/>
      <c r="KVT1040" s="359"/>
      <c r="KVU1040" s="359"/>
      <c r="KVV1040" s="359"/>
      <c r="KVW1040" s="359"/>
      <c r="KVX1040" s="359"/>
      <c r="KVY1040" s="359"/>
      <c r="KVZ1040" s="359"/>
      <c r="KWA1040" s="359"/>
      <c r="KWB1040" s="359"/>
      <c r="KWC1040" s="359"/>
      <c r="KWD1040" s="359"/>
      <c r="KWE1040" s="359"/>
      <c r="KWF1040" s="359"/>
      <c r="KWG1040" s="359"/>
      <c r="KWH1040" s="359"/>
      <c r="KWI1040" s="359"/>
      <c r="KWJ1040" s="359"/>
      <c r="KWK1040" s="359"/>
      <c r="KWL1040" s="359"/>
      <c r="KWM1040" s="359"/>
      <c r="KWN1040" s="359"/>
      <c r="KWO1040" s="359"/>
      <c r="KWP1040" s="359"/>
      <c r="KWQ1040" s="359"/>
      <c r="KWR1040" s="359"/>
      <c r="KWS1040" s="359"/>
      <c r="KWT1040" s="359"/>
      <c r="KWU1040" s="359"/>
      <c r="KWV1040" s="359"/>
      <c r="KWW1040" s="359"/>
      <c r="KWX1040" s="359"/>
      <c r="KWY1040" s="359"/>
      <c r="KWZ1040" s="359"/>
      <c r="KXA1040" s="359"/>
      <c r="KXB1040" s="359"/>
      <c r="KXC1040" s="359"/>
      <c r="KXD1040" s="359"/>
      <c r="KXE1040" s="359"/>
      <c r="KXF1040" s="359"/>
      <c r="KXG1040" s="359"/>
      <c r="KXH1040" s="359"/>
      <c r="KXI1040" s="359"/>
      <c r="KXJ1040" s="359"/>
      <c r="KXK1040" s="359"/>
      <c r="KXL1040" s="359"/>
      <c r="KXM1040" s="359"/>
      <c r="KXN1040" s="359"/>
      <c r="KXO1040" s="359"/>
      <c r="KXP1040" s="359"/>
      <c r="KXQ1040" s="359"/>
      <c r="KXR1040" s="359"/>
      <c r="KXS1040" s="359"/>
      <c r="KXT1040" s="359"/>
      <c r="KXU1040" s="359"/>
      <c r="KXV1040" s="359"/>
      <c r="KXW1040" s="359"/>
      <c r="KXX1040" s="359"/>
      <c r="KXY1040" s="359"/>
      <c r="KXZ1040" s="359"/>
      <c r="KYA1040" s="359"/>
      <c r="KYB1040" s="359"/>
      <c r="KYC1040" s="359"/>
      <c r="KYD1040" s="359"/>
      <c r="KYE1040" s="359"/>
      <c r="KYF1040" s="359"/>
      <c r="KYG1040" s="359"/>
      <c r="KYH1040" s="359"/>
      <c r="KYI1040" s="359"/>
      <c r="KYJ1040" s="359"/>
      <c r="KYK1040" s="359"/>
      <c r="KYL1040" s="359"/>
      <c r="KYM1040" s="359"/>
      <c r="KYN1040" s="359"/>
      <c r="KYO1040" s="359"/>
      <c r="KYP1040" s="359"/>
      <c r="KYQ1040" s="359"/>
      <c r="KYR1040" s="359"/>
      <c r="KYS1040" s="359"/>
      <c r="KYT1040" s="359"/>
      <c r="KYU1040" s="359"/>
      <c r="KYV1040" s="359"/>
      <c r="KYW1040" s="359"/>
      <c r="KYX1040" s="359"/>
      <c r="KYY1040" s="359"/>
      <c r="KYZ1040" s="359"/>
      <c r="KZA1040" s="359"/>
      <c r="KZB1040" s="359"/>
      <c r="KZC1040" s="359"/>
      <c r="KZD1040" s="359"/>
      <c r="KZE1040" s="359"/>
      <c r="KZF1040" s="359"/>
      <c r="KZG1040" s="359"/>
      <c r="KZH1040" s="359"/>
      <c r="KZI1040" s="359"/>
      <c r="KZJ1040" s="359"/>
      <c r="KZK1040" s="359"/>
      <c r="KZL1040" s="359"/>
      <c r="KZM1040" s="359"/>
      <c r="KZN1040" s="359"/>
      <c r="KZO1040" s="359"/>
      <c r="KZP1040" s="359"/>
      <c r="KZQ1040" s="359"/>
      <c r="KZR1040" s="359"/>
      <c r="KZS1040" s="359"/>
      <c r="KZT1040" s="359"/>
      <c r="KZU1040" s="359"/>
      <c r="KZV1040" s="359"/>
      <c r="KZW1040" s="359"/>
      <c r="KZX1040" s="359"/>
      <c r="KZY1040" s="359"/>
      <c r="KZZ1040" s="359"/>
      <c r="LAA1040" s="359"/>
      <c r="LAB1040" s="359"/>
      <c r="LAC1040" s="359"/>
      <c r="LAD1040" s="359"/>
      <c r="LAE1040" s="359"/>
      <c r="LAF1040" s="359"/>
      <c r="LAG1040" s="359"/>
      <c r="LAH1040" s="359"/>
      <c r="LAI1040" s="359"/>
      <c r="LAJ1040" s="359"/>
      <c r="LAK1040" s="359"/>
      <c r="LAL1040" s="359"/>
      <c r="LAM1040" s="359"/>
      <c r="LAN1040" s="359"/>
      <c r="LAO1040" s="359"/>
      <c r="LAP1040" s="359"/>
      <c r="LAQ1040" s="359"/>
      <c r="LAR1040" s="359"/>
      <c r="LAS1040" s="359"/>
      <c r="LAT1040" s="359"/>
      <c r="LAU1040" s="359"/>
      <c r="LAV1040" s="359"/>
      <c r="LAW1040" s="359"/>
      <c r="LAX1040" s="359"/>
      <c r="LAY1040" s="359"/>
      <c r="LAZ1040" s="359"/>
      <c r="LBA1040" s="359"/>
      <c r="LBB1040" s="359"/>
      <c r="LBC1040" s="359"/>
      <c r="LBD1040" s="359"/>
      <c r="LBE1040" s="359"/>
      <c r="LBF1040" s="359"/>
      <c r="LBG1040" s="359"/>
      <c r="LBH1040" s="359"/>
      <c r="LBI1040" s="359"/>
      <c r="LBJ1040" s="359"/>
      <c r="LBK1040" s="359"/>
      <c r="LBL1040" s="359"/>
      <c r="LBM1040" s="359"/>
      <c r="LBN1040" s="359"/>
      <c r="LBO1040" s="359"/>
      <c r="LBP1040" s="359"/>
      <c r="LBQ1040" s="359"/>
      <c r="LBR1040" s="359"/>
      <c r="LBS1040" s="359"/>
      <c r="LBT1040" s="359"/>
      <c r="LBU1040" s="359"/>
      <c r="LBV1040" s="359"/>
      <c r="LBW1040" s="359"/>
      <c r="LBX1040" s="359"/>
      <c r="LBY1040" s="359"/>
      <c r="LBZ1040" s="359"/>
      <c r="LCA1040" s="359"/>
      <c r="LCB1040" s="359"/>
      <c r="LCC1040" s="359"/>
      <c r="LCD1040" s="359"/>
      <c r="LCE1040" s="359"/>
      <c r="LCF1040" s="359"/>
      <c r="LCG1040" s="359"/>
      <c r="LCH1040" s="359"/>
      <c r="LCI1040" s="359"/>
      <c r="LCJ1040" s="359"/>
      <c r="LCK1040" s="359"/>
      <c r="LCL1040" s="359"/>
      <c r="LCM1040" s="359"/>
      <c r="LCN1040" s="359"/>
      <c r="LCO1040" s="359"/>
      <c r="LCP1040" s="359"/>
      <c r="LCQ1040" s="359"/>
      <c r="LCR1040" s="359"/>
      <c r="LCS1040" s="359"/>
      <c r="LCT1040" s="359"/>
      <c r="LCU1040" s="359"/>
      <c r="LCV1040" s="359"/>
      <c r="LCW1040" s="359"/>
      <c r="LCX1040" s="359"/>
      <c r="LCY1040" s="359"/>
      <c r="LCZ1040" s="359"/>
      <c r="LDA1040" s="359"/>
      <c r="LDB1040" s="359"/>
      <c r="LDC1040" s="359"/>
      <c r="LDD1040" s="359"/>
      <c r="LDE1040" s="359"/>
      <c r="LDF1040" s="359"/>
      <c r="LDG1040" s="359"/>
      <c r="LDH1040" s="359"/>
      <c r="LDI1040" s="359"/>
      <c r="LDJ1040" s="359"/>
      <c r="LDK1040" s="359"/>
      <c r="LDL1040" s="359"/>
      <c r="LDM1040" s="359"/>
      <c r="LDN1040" s="359"/>
      <c r="LDO1040" s="359"/>
      <c r="LDP1040" s="359"/>
      <c r="LDQ1040" s="359"/>
      <c r="LDR1040" s="359"/>
      <c r="LDS1040" s="359"/>
      <c r="LDT1040" s="359"/>
      <c r="LDU1040" s="359"/>
      <c r="LDV1040" s="359"/>
      <c r="LDW1040" s="359"/>
      <c r="LDX1040" s="359"/>
      <c r="LDY1040" s="359"/>
      <c r="LDZ1040" s="359"/>
      <c r="LEA1040" s="359"/>
      <c r="LEB1040" s="359"/>
      <c r="LEC1040" s="359"/>
      <c r="LED1040" s="359"/>
      <c r="LEE1040" s="359"/>
      <c r="LEF1040" s="359"/>
      <c r="LEG1040" s="359"/>
      <c r="LEH1040" s="359"/>
      <c r="LEI1040" s="359"/>
      <c r="LEJ1040" s="359"/>
      <c r="LEK1040" s="359"/>
      <c r="LEL1040" s="359"/>
      <c r="LEM1040" s="359"/>
      <c r="LEN1040" s="359"/>
      <c r="LEO1040" s="359"/>
      <c r="LEP1040" s="359"/>
      <c r="LEQ1040" s="359"/>
      <c r="LER1040" s="359"/>
      <c r="LES1040" s="359"/>
      <c r="LET1040" s="359"/>
      <c r="LEU1040" s="359"/>
      <c r="LEV1040" s="359"/>
      <c r="LEW1040" s="359"/>
      <c r="LEX1040" s="359"/>
      <c r="LEY1040" s="359"/>
      <c r="LEZ1040" s="359"/>
      <c r="LFA1040" s="359"/>
      <c r="LFB1040" s="359"/>
      <c r="LFC1040" s="359"/>
      <c r="LFD1040" s="359"/>
      <c r="LFE1040" s="359"/>
      <c r="LFF1040" s="359"/>
      <c r="LFG1040" s="359"/>
      <c r="LFH1040" s="359"/>
      <c r="LFI1040" s="359"/>
      <c r="LFJ1040" s="359"/>
      <c r="LFK1040" s="359"/>
      <c r="LFL1040" s="359"/>
      <c r="LFM1040" s="359"/>
      <c r="LFN1040" s="359"/>
      <c r="LFO1040" s="359"/>
      <c r="LFP1040" s="359"/>
      <c r="LFQ1040" s="359"/>
      <c r="LFR1040" s="359"/>
      <c r="LFS1040" s="359"/>
      <c r="LFT1040" s="359"/>
      <c r="LFU1040" s="359"/>
      <c r="LFV1040" s="359"/>
      <c r="LFW1040" s="359"/>
      <c r="LFX1040" s="359"/>
      <c r="LFY1040" s="359"/>
      <c r="LFZ1040" s="359"/>
      <c r="LGA1040" s="359"/>
      <c r="LGB1040" s="359"/>
      <c r="LGC1040" s="359"/>
      <c r="LGD1040" s="359"/>
      <c r="LGE1040" s="359"/>
      <c r="LGF1040" s="359"/>
      <c r="LGG1040" s="359"/>
      <c r="LGH1040" s="359"/>
      <c r="LGI1040" s="359"/>
      <c r="LGJ1040" s="359"/>
      <c r="LGK1040" s="359"/>
      <c r="LGL1040" s="359"/>
      <c r="LGM1040" s="359"/>
      <c r="LGN1040" s="359"/>
      <c r="LGO1040" s="359"/>
      <c r="LGP1040" s="359"/>
      <c r="LGQ1040" s="359"/>
      <c r="LGR1040" s="359"/>
      <c r="LGS1040" s="359"/>
      <c r="LGT1040" s="359"/>
      <c r="LGU1040" s="359"/>
      <c r="LGV1040" s="359"/>
      <c r="LGW1040" s="359"/>
      <c r="LGX1040" s="359"/>
      <c r="LGY1040" s="359"/>
      <c r="LGZ1040" s="359"/>
      <c r="LHA1040" s="359"/>
      <c r="LHB1040" s="359"/>
      <c r="LHC1040" s="359"/>
      <c r="LHD1040" s="359"/>
      <c r="LHE1040" s="359"/>
      <c r="LHF1040" s="359"/>
      <c r="LHG1040" s="359"/>
      <c r="LHH1040" s="359"/>
      <c r="LHI1040" s="359"/>
      <c r="LHJ1040" s="359"/>
      <c r="LHK1040" s="359"/>
      <c r="LHL1040" s="359"/>
      <c r="LHM1040" s="359"/>
      <c r="LHN1040" s="359"/>
      <c r="LHO1040" s="359"/>
      <c r="LHP1040" s="359"/>
      <c r="LHQ1040" s="359"/>
      <c r="LHR1040" s="359"/>
      <c r="LHS1040" s="359"/>
      <c r="LHT1040" s="359"/>
      <c r="LHU1040" s="359"/>
      <c r="LHV1040" s="359"/>
      <c r="LHW1040" s="359"/>
      <c r="LHX1040" s="359"/>
      <c r="LHY1040" s="359"/>
      <c r="LHZ1040" s="359"/>
      <c r="LIA1040" s="359"/>
      <c r="LIB1040" s="359"/>
      <c r="LIC1040" s="359"/>
      <c r="LID1040" s="359"/>
      <c r="LIE1040" s="359"/>
      <c r="LIF1040" s="359"/>
      <c r="LIG1040" s="359"/>
      <c r="LIH1040" s="359"/>
      <c r="LII1040" s="359"/>
      <c r="LIJ1040" s="359"/>
      <c r="LIK1040" s="359"/>
      <c r="LIL1040" s="359"/>
      <c r="LIM1040" s="359"/>
      <c r="LIN1040" s="359"/>
      <c r="LIO1040" s="359"/>
      <c r="LIP1040" s="359"/>
      <c r="LIQ1040" s="359"/>
      <c r="LIR1040" s="359"/>
      <c r="LIS1040" s="359"/>
      <c r="LIT1040" s="359"/>
      <c r="LIU1040" s="359"/>
      <c r="LIV1040" s="359"/>
      <c r="LIW1040" s="359"/>
      <c r="LIX1040" s="359"/>
      <c r="LIY1040" s="359"/>
      <c r="LIZ1040" s="359"/>
      <c r="LJA1040" s="359"/>
      <c r="LJB1040" s="359"/>
      <c r="LJC1040" s="359"/>
      <c r="LJD1040" s="359"/>
      <c r="LJE1040" s="359"/>
      <c r="LJF1040" s="359"/>
      <c r="LJG1040" s="359"/>
      <c r="LJH1040" s="359"/>
      <c r="LJI1040" s="359"/>
      <c r="LJJ1040" s="359"/>
      <c r="LJK1040" s="359"/>
      <c r="LJL1040" s="359"/>
      <c r="LJM1040" s="359"/>
      <c r="LJN1040" s="359"/>
      <c r="LJO1040" s="359"/>
      <c r="LJP1040" s="359"/>
      <c r="LJQ1040" s="359"/>
      <c r="LJR1040" s="359"/>
      <c r="LJS1040" s="359"/>
      <c r="LJT1040" s="359"/>
      <c r="LJU1040" s="359"/>
      <c r="LJV1040" s="359"/>
      <c r="LJW1040" s="359"/>
      <c r="LJX1040" s="359"/>
      <c r="LJY1040" s="359"/>
      <c r="LJZ1040" s="359"/>
      <c r="LKA1040" s="359"/>
      <c r="LKB1040" s="359"/>
      <c r="LKC1040" s="359"/>
      <c r="LKD1040" s="359"/>
      <c r="LKE1040" s="359"/>
      <c r="LKF1040" s="359"/>
      <c r="LKG1040" s="359"/>
      <c r="LKH1040" s="359"/>
      <c r="LKI1040" s="359"/>
      <c r="LKJ1040" s="359"/>
      <c r="LKK1040" s="359"/>
      <c r="LKL1040" s="359"/>
      <c r="LKM1040" s="359"/>
      <c r="LKN1040" s="359"/>
      <c r="LKO1040" s="359"/>
      <c r="LKP1040" s="359"/>
      <c r="LKQ1040" s="359"/>
      <c r="LKR1040" s="359"/>
      <c r="LKS1040" s="359"/>
      <c r="LKT1040" s="359"/>
      <c r="LKU1040" s="359"/>
      <c r="LKV1040" s="359"/>
      <c r="LKW1040" s="359"/>
      <c r="LKX1040" s="359"/>
      <c r="LKY1040" s="359"/>
      <c r="LKZ1040" s="359"/>
      <c r="LLA1040" s="359"/>
      <c r="LLB1040" s="359"/>
      <c r="LLC1040" s="359"/>
      <c r="LLD1040" s="359"/>
      <c r="LLE1040" s="359"/>
      <c r="LLF1040" s="359"/>
      <c r="LLG1040" s="359"/>
      <c r="LLH1040" s="359"/>
      <c r="LLI1040" s="359"/>
      <c r="LLJ1040" s="359"/>
      <c r="LLK1040" s="359"/>
      <c r="LLL1040" s="359"/>
      <c r="LLM1040" s="359"/>
      <c r="LLN1040" s="359"/>
      <c r="LLO1040" s="359"/>
      <c r="LLP1040" s="359"/>
      <c r="LLQ1040" s="359"/>
      <c r="LLR1040" s="359"/>
      <c r="LLS1040" s="359"/>
      <c r="LLT1040" s="359"/>
      <c r="LLU1040" s="359"/>
      <c r="LLV1040" s="359"/>
      <c r="LLW1040" s="359"/>
      <c r="LLX1040" s="359"/>
      <c r="LLY1040" s="359"/>
      <c r="LLZ1040" s="359"/>
      <c r="LMA1040" s="359"/>
      <c r="LMB1040" s="359"/>
      <c r="LMC1040" s="359"/>
      <c r="LMD1040" s="359"/>
      <c r="LME1040" s="359"/>
      <c r="LMF1040" s="359"/>
      <c r="LMG1040" s="359"/>
      <c r="LMH1040" s="359"/>
      <c r="LMI1040" s="359"/>
      <c r="LMJ1040" s="359"/>
      <c r="LMK1040" s="359"/>
      <c r="LML1040" s="359"/>
      <c r="LMM1040" s="359"/>
      <c r="LMN1040" s="359"/>
      <c r="LMO1040" s="359"/>
      <c r="LMP1040" s="359"/>
      <c r="LMQ1040" s="359"/>
      <c r="LMR1040" s="359"/>
      <c r="LMS1040" s="359"/>
      <c r="LMT1040" s="359"/>
      <c r="LMU1040" s="359"/>
      <c r="LMV1040" s="359"/>
      <c r="LMW1040" s="359"/>
      <c r="LMX1040" s="359"/>
      <c r="LMY1040" s="359"/>
      <c r="LMZ1040" s="359"/>
      <c r="LNA1040" s="359"/>
      <c r="LNB1040" s="359"/>
      <c r="LNC1040" s="359"/>
      <c r="LND1040" s="359"/>
      <c r="LNE1040" s="359"/>
      <c r="LNF1040" s="359"/>
      <c r="LNG1040" s="359"/>
      <c r="LNH1040" s="359"/>
      <c r="LNI1040" s="359"/>
      <c r="LNJ1040" s="359"/>
      <c r="LNK1040" s="359"/>
      <c r="LNL1040" s="359"/>
      <c r="LNM1040" s="359"/>
      <c r="LNN1040" s="359"/>
      <c r="LNO1040" s="359"/>
      <c r="LNP1040" s="359"/>
      <c r="LNQ1040" s="359"/>
      <c r="LNR1040" s="359"/>
      <c r="LNS1040" s="359"/>
      <c r="LNT1040" s="359"/>
      <c r="LNU1040" s="359"/>
      <c r="LNV1040" s="359"/>
      <c r="LNW1040" s="359"/>
      <c r="LNX1040" s="359"/>
      <c r="LNY1040" s="359"/>
      <c r="LNZ1040" s="359"/>
      <c r="LOA1040" s="359"/>
      <c r="LOB1040" s="359"/>
      <c r="LOC1040" s="359"/>
      <c r="LOD1040" s="359"/>
      <c r="LOE1040" s="359"/>
      <c r="LOF1040" s="359"/>
      <c r="LOG1040" s="359"/>
      <c r="LOH1040" s="359"/>
      <c r="LOI1040" s="359"/>
      <c r="LOJ1040" s="359"/>
      <c r="LOK1040" s="359"/>
      <c r="LOL1040" s="359"/>
      <c r="LOM1040" s="359"/>
      <c r="LON1040" s="359"/>
      <c r="LOO1040" s="359"/>
      <c r="LOP1040" s="359"/>
      <c r="LOQ1040" s="359"/>
      <c r="LOR1040" s="359"/>
      <c r="LOS1040" s="359"/>
      <c r="LOT1040" s="359"/>
      <c r="LOU1040" s="359"/>
      <c r="LOV1040" s="359"/>
      <c r="LOW1040" s="359"/>
      <c r="LOX1040" s="359"/>
      <c r="LOY1040" s="359"/>
      <c r="LOZ1040" s="359"/>
      <c r="LPA1040" s="359"/>
      <c r="LPB1040" s="359"/>
      <c r="LPC1040" s="359"/>
      <c r="LPD1040" s="359"/>
      <c r="LPE1040" s="359"/>
      <c r="LPF1040" s="359"/>
      <c r="LPG1040" s="359"/>
      <c r="LPH1040" s="359"/>
      <c r="LPI1040" s="359"/>
      <c r="LPJ1040" s="359"/>
      <c r="LPK1040" s="359"/>
      <c r="LPL1040" s="359"/>
      <c r="LPM1040" s="359"/>
      <c r="LPN1040" s="359"/>
      <c r="LPO1040" s="359"/>
      <c r="LPP1040" s="359"/>
      <c r="LPQ1040" s="359"/>
      <c r="LPR1040" s="359"/>
      <c r="LPS1040" s="359"/>
      <c r="LPT1040" s="359"/>
      <c r="LPU1040" s="359"/>
      <c r="LPV1040" s="359"/>
      <c r="LPW1040" s="359"/>
      <c r="LPX1040" s="359"/>
      <c r="LPY1040" s="359"/>
      <c r="LPZ1040" s="359"/>
      <c r="LQA1040" s="359"/>
      <c r="LQB1040" s="359"/>
      <c r="LQC1040" s="359"/>
      <c r="LQD1040" s="359"/>
      <c r="LQE1040" s="359"/>
      <c r="LQF1040" s="359"/>
      <c r="LQG1040" s="359"/>
      <c r="LQH1040" s="359"/>
      <c r="LQI1040" s="359"/>
      <c r="LQJ1040" s="359"/>
      <c r="LQK1040" s="359"/>
      <c r="LQL1040" s="359"/>
      <c r="LQM1040" s="359"/>
      <c r="LQN1040" s="359"/>
      <c r="LQO1040" s="359"/>
      <c r="LQP1040" s="359"/>
      <c r="LQQ1040" s="359"/>
      <c r="LQR1040" s="359"/>
      <c r="LQS1040" s="359"/>
      <c r="LQT1040" s="359"/>
      <c r="LQU1040" s="359"/>
      <c r="LQV1040" s="359"/>
      <c r="LQW1040" s="359"/>
      <c r="LQX1040" s="359"/>
      <c r="LQY1040" s="359"/>
      <c r="LQZ1040" s="359"/>
      <c r="LRA1040" s="359"/>
      <c r="LRB1040" s="359"/>
      <c r="LRC1040" s="359"/>
      <c r="LRD1040" s="359"/>
      <c r="LRE1040" s="359"/>
      <c r="LRF1040" s="359"/>
      <c r="LRG1040" s="359"/>
      <c r="LRH1040" s="359"/>
      <c r="LRI1040" s="359"/>
      <c r="LRJ1040" s="359"/>
      <c r="LRK1040" s="359"/>
      <c r="LRL1040" s="359"/>
      <c r="LRM1040" s="359"/>
      <c r="LRN1040" s="359"/>
      <c r="LRO1040" s="359"/>
      <c r="LRP1040" s="359"/>
      <c r="LRQ1040" s="359"/>
      <c r="LRR1040" s="359"/>
      <c r="LRS1040" s="359"/>
      <c r="LRT1040" s="359"/>
      <c r="LRU1040" s="359"/>
      <c r="LRV1040" s="359"/>
      <c r="LRW1040" s="359"/>
      <c r="LRX1040" s="359"/>
      <c r="LRY1040" s="359"/>
      <c r="LRZ1040" s="359"/>
      <c r="LSA1040" s="359"/>
      <c r="LSB1040" s="359"/>
      <c r="LSC1040" s="359"/>
      <c r="LSD1040" s="359"/>
      <c r="LSE1040" s="359"/>
      <c r="LSF1040" s="359"/>
      <c r="LSG1040" s="359"/>
      <c r="LSH1040" s="359"/>
      <c r="LSI1040" s="359"/>
      <c r="LSJ1040" s="359"/>
      <c r="LSK1040" s="359"/>
      <c r="LSL1040" s="359"/>
      <c r="LSM1040" s="359"/>
      <c r="LSN1040" s="359"/>
      <c r="LSO1040" s="359"/>
      <c r="LSP1040" s="359"/>
      <c r="LSQ1040" s="359"/>
      <c r="LSR1040" s="359"/>
      <c r="LSS1040" s="359"/>
      <c r="LST1040" s="359"/>
      <c r="LSU1040" s="359"/>
      <c r="LSV1040" s="359"/>
      <c r="LSW1040" s="359"/>
      <c r="LSX1040" s="359"/>
      <c r="LSY1040" s="359"/>
      <c r="LSZ1040" s="359"/>
      <c r="LTA1040" s="359"/>
      <c r="LTB1040" s="359"/>
      <c r="LTC1040" s="359"/>
      <c r="LTD1040" s="359"/>
      <c r="LTE1040" s="359"/>
      <c r="LTF1040" s="359"/>
      <c r="LTG1040" s="359"/>
      <c r="LTH1040" s="359"/>
      <c r="LTI1040" s="359"/>
      <c r="LTJ1040" s="359"/>
      <c r="LTK1040" s="359"/>
      <c r="LTL1040" s="359"/>
      <c r="LTM1040" s="359"/>
      <c r="LTN1040" s="359"/>
      <c r="LTO1040" s="359"/>
      <c r="LTP1040" s="359"/>
      <c r="LTQ1040" s="359"/>
      <c r="LTR1040" s="359"/>
      <c r="LTS1040" s="359"/>
      <c r="LTT1040" s="359"/>
      <c r="LTU1040" s="359"/>
      <c r="LTV1040" s="359"/>
      <c r="LTW1040" s="359"/>
      <c r="LTX1040" s="359"/>
      <c r="LTY1040" s="359"/>
      <c r="LTZ1040" s="359"/>
      <c r="LUA1040" s="359"/>
      <c r="LUB1040" s="359"/>
      <c r="LUC1040" s="359"/>
      <c r="LUD1040" s="359"/>
      <c r="LUE1040" s="359"/>
      <c r="LUF1040" s="359"/>
      <c r="LUG1040" s="359"/>
      <c r="LUH1040" s="359"/>
      <c r="LUI1040" s="359"/>
      <c r="LUJ1040" s="359"/>
      <c r="LUK1040" s="359"/>
      <c r="LUL1040" s="359"/>
      <c r="LUM1040" s="359"/>
      <c r="LUN1040" s="359"/>
      <c r="LUO1040" s="359"/>
      <c r="LUP1040" s="359"/>
      <c r="LUQ1040" s="359"/>
      <c r="LUR1040" s="359"/>
      <c r="LUS1040" s="359"/>
      <c r="LUT1040" s="359"/>
      <c r="LUU1040" s="359"/>
      <c r="LUV1040" s="359"/>
      <c r="LUW1040" s="359"/>
      <c r="LUX1040" s="359"/>
      <c r="LUY1040" s="359"/>
      <c r="LUZ1040" s="359"/>
      <c r="LVA1040" s="359"/>
      <c r="LVB1040" s="359"/>
      <c r="LVC1040" s="359"/>
      <c r="LVD1040" s="359"/>
      <c r="LVE1040" s="359"/>
      <c r="LVF1040" s="359"/>
      <c r="LVG1040" s="359"/>
      <c r="LVH1040" s="359"/>
      <c r="LVI1040" s="359"/>
      <c r="LVJ1040" s="359"/>
      <c r="LVK1040" s="359"/>
      <c r="LVL1040" s="359"/>
      <c r="LVM1040" s="359"/>
      <c r="LVN1040" s="359"/>
      <c r="LVO1040" s="359"/>
      <c r="LVP1040" s="359"/>
      <c r="LVQ1040" s="359"/>
      <c r="LVR1040" s="359"/>
      <c r="LVS1040" s="359"/>
      <c r="LVT1040" s="359"/>
      <c r="LVU1040" s="359"/>
      <c r="LVV1040" s="359"/>
      <c r="LVW1040" s="359"/>
      <c r="LVX1040" s="359"/>
      <c r="LVY1040" s="359"/>
      <c r="LVZ1040" s="359"/>
      <c r="LWA1040" s="359"/>
      <c r="LWB1040" s="359"/>
      <c r="LWC1040" s="359"/>
      <c r="LWD1040" s="359"/>
      <c r="LWE1040" s="359"/>
      <c r="LWF1040" s="359"/>
      <c r="LWG1040" s="359"/>
      <c r="LWH1040" s="359"/>
      <c r="LWI1040" s="359"/>
      <c r="LWJ1040" s="359"/>
      <c r="LWK1040" s="359"/>
      <c r="LWL1040" s="359"/>
      <c r="LWM1040" s="359"/>
      <c r="LWN1040" s="359"/>
      <c r="LWO1040" s="359"/>
      <c r="LWP1040" s="359"/>
      <c r="LWQ1040" s="359"/>
      <c r="LWR1040" s="359"/>
      <c r="LWS1040" s="359"/>
      <c r="LWT1040" s="359"/>
      <c r="LWU1040" s="359"/>
      <c r="LWV1040" s="359"/>
      <c r="LWW1040" s="359"/>
      <c r="LWX1040" s="359"/>
      <c r="LWY1040" s="359"/>
      <c r="LWZ1040" s="359"/>
      <c r="LXA1040" s="359"/>
      <c r="LXB1040" s="359"/>
      <c r="LXC1040" s="359"/>
      <c r="LXD1040" s="359"/>
      <c r="LXE1040" s="359"/>
      <c r="LXF1040" s="359"/>
      <c r="LXG1040" s="359"/>
      <c r="LXH1040" s="359"/>
      <c r="LXI1040" s="359"/>
      <c r="LXJ1040" s="359"/>
      <c r="LXK1040" s="359"/>
      <c r="LXL1040" s="359"/>
      <c r="LXM1040" s="359"/>
      <c r="LXN1040" s="359"/>
      <c r="LXO1040" s="359"/>
      <c r="LXP1040" s="359"/>
      <c r="LXQ1040" s="359"/>
      <c r="LXR1040" s="359"/>
      <c r="LXS1040" s="359"/>
      <c r="LXT1040" s="359"/>
      <c r="LXU1040" s="359"/>
      <c r="LXV1040" s="359"/>
      <c r="LXW1040" s="359"/>
      <c r="LXX1040" s="359"/>
      <c r="LXY1040" s="359"/>
      <c r="LXZ1040" s="359"/>
      <c r="LYA1040" s="359"/>
      <c r="LYB1040" s="359"/>
      <c r="LYC1040" s="359"/>
      <c r="LYD1040" s="359"/>
      <c r="LYE1040" s="359"/>
      <c r="LYF1040" s="359"/>
      <c r="LYG1040" s="359"/>
      <c r="LYH1040" s="359"/>
      <c r="LYI1040" s="359"/>
      <c r="LYJ1040" s="359"/>
      <c r="LYK1040" s="359"/>
      <c r="LYL1040" s="359"/>
      <c r="LYM1040" s="359"/>
      <c r="LYN1040" s="359"/>
      <c r="LYO1040" s="359"/>
      <c r="LYP1040" s="359"/>
      <c r="LYQ1040" s="359"/>
      <c r="LYR1040" s="359"/>
      <c r="LYS1040" s="359"/>
      <c r="LYT1040" s="359"/>
      <c r="LYU1040" s="359"/>
      <c r="LYV1040" s="359"/>
      <c r="LYW1040" s="359"/>
      <c r="LYX1040" s="359"/>
      <c r="LYY1040" s="359"/>
      <c r="LYZ1040" s="359"/>
      <c r="LZA1040" s="359"/>
      <c r="LZB1040" s="359"/>
      <c r="LZC1040" s="359"/>
      <c r="LZD1040" s="359"/>
      <c r="LZE1040" s="359"/>
      <c r="LZF1040" s="359"/>
      <c r="LZG1040" s="359"/>
      <c r="LZH1040" s="359"/>
      <c r="LZI1040" s="359"/>
      <c r="LZJ1040" s="359"/>
      <c r="LZK1040" s="359"/>
      <c r="LZL1040" s="359"/>
      <c r="LZM1040" s="359"/>
      <c r="LZN1040" s="359"/>
      <c r="LZO1040" s="359"/>
      <c r="LZP1040" s="359"/>
      <c r="LZQ1040" s="359"/>
      <c r="LZR1040" s="359"/>
      <c r="LZS1040" s="359"/>
      <c r="LZT1040" s="359"/>
      <c r="LZU1040" s="359"/>
      <c r="LZV1040" s="359"/>
      <c r="LZW1040" s="359"/>
      <c r="LZX1040" s="359"/>
      <c r="LZY1040" s="359"/>
      <c r="LZZ1040" s="359"/>
      <c r="MAA1040" s="359"/>
      <c r="MAB1040" s="359"/>
      <c r="MAC1040" s="359"/>
      <c r="MAD1040" s="359"/>
      <c r="MAE1040" s="359"/>
      <c r="MAF1040" s="359"/>
      <c r="MAG1040" s="359"/>
      <c r="MAH1040" s="359"/>
      <c r="MAI1040" s="359"/>
      <c r="MAJ1040" s="359"/>
      <c r="MAK1040" s="359"/>
      <c r="MAL1040" s="359"/>
      <c r="MAM1040" s="359"/>
      <c r="MAN1040" s="359"/>
      <c r="MAO1040" s="359"/>
      <c r="MAP1040" s="359"/>
      <c r="MAQ1040" s="359"/>
      <c r="MAR1040" s="359"/>
      <c r="MAS1040" s="359"/>
      <c r="MAT1040" s="359"/>
      <c r="MAU1040" s="359"/>
      <c r="MAV1040" s="359"/>
      <c r="MAW1040" s="359"/>
      <c r="MAX1040" s="359"/>
      <c r="MAY1040" s="359"/>
      <c r="MAZ1040" s="359"/>
      <c r="MBA1040" s="359"/>
      <c r="MBB1040" s="359"/>
      <c r="MBC1040" s="359"/>
      <c r="MBD1040" s="359"/>
      <c r="MBE1040" s="359"/>
      <c r="MBF1040" s="359"/>
      <c r="MBG1040" s="359"/>
      <c r="MBH1040" s="359"/>
      <c r="MBI1040" s="359"/>
      <c r="MBJ1040" s="359"/>
      <c r="MBK1040" s="359"/>
      <c r="MBL1040" s="359"/>
      <c r="MBM1040" s="359"/>
      <c r="MBN1040" s="359"/>
      <c r="MBO1040" s="359"/>
      <c r="MBP1040" s="359"/>
      <c r="MBQ1040" s="359"/>
      <c r="MBR1040" s="359"/>
      <c r="MBS1040" s="359"/>
      <c r="MBT1040" s="359"/>
      <c r="MBU1040" s="359"/>
      <c r="MBV1040" s="359"/>
      <c r="MBW1040" s="359"/>
      <c r="MBX1040" s="359"/>
      <c r="MBY1040" s="359"/>
      <c r="MBZ1040" s="359"/>
      <c r="MCA1040" s="359"/>
      <c r="MCB1040" s="359"/>
      <c r="MCC1040" s="359"/>
      <c r="MCD1040" s="359"/>
      <c r="MCE1040" s="359"/>
      <c r="MCF1040" s="359"/>
      <c r="MCG1040" s="359"/>
      <c r="MCH1040" s="359"/>
      <c r="MCI1040" s="359"/>
      <c r="MCJ1040" s="359"/>
      <c r="MCK1040" s="359"/>
      <c r="MCL1040" s="359"/>
      <c r="MCM1040" s="359"/>
      <c r="MCN1040" s="359"/>
      <c r="MCO1040" s="359"/>
      <c r="MCP1040" s="359"/>
      <c r="MCQ1040" s="359"/>
      <c r="MCR1040" s="359"/>
      <c r="MCS1040" s="359"/>
      <c r="MCT1040" s="359"/>
      <c r="MCU1040" s="359"/>
      <c r="MCV1040" s="359"/>
      <c r="MCW1040" s="359"/>
      <c r="MCX1040" s="359"/>
      <c r="MCY1040" s="359"/>
      <c r="MCZ1040" s="359"/>
      <c r="MDA1040" s="359"/>
      <c r="MDB1040" s="359"/>
      <c r="MDC1040" s="359"/>
      <c r="MDD1040" s="359"/>
      <c r="MDE1040" s="359"/>
      <c r="MDF1040" s="359"/>
      <c r="MDG1040" s="359"/>
      <c r="MDH1040" s="359"/>
      <c r="MDI1040" s="359"/>
      <c r="MDJ1040" s="359"/>
      <c r="MDK1040" s="359"/>
      <c r="MDL1040" s="359"/>
      <c r="MDM1040" s="359"/>
      <c r="MDN1040" s="359"/>
      <c r="MDO1040" s="359"/>
      <c r="MDP1040" s="359"/>
      <c r="MDQ1040" s="359"/>
      <c r="MDR1040" s="359"/>
      <c r="MDS1040" s="359"/>
      <c r="MDT1040" s="359"/>
      <c r="MDU1040" s="359"/>
      <c r="MDV1040" s="359"/>
      <c r="MDW1040" s="359"/>
      <c r="MDX1040" s="359"/>
      <c r="MDY1040" s="359"/>
      <c r="MDZ1040" s="359"/>
      <c r="MEA1040" s="359"/>
      <c r="MEB1040" s="359"/>
      <c r="MEC1040" s="359"/>
      <c r="MED1040" s="359"/>
      <c r="MEE1040" s="359"/>
      <c r="MEF1040" s="359"/>
      <c r="MEG1040" s="359"/>
      <c r="MEH1040" s="359"/>
      <c r="MEI1040" s="359"/>
      <c r="MEJ1040" s="359"/>
      <c r="MEK1040" s="359"/>
      <c r="MEL1040" s="359"/>
      <c r="MEM1040" s="359"/>
      <c r="MEN1040" s="359"/>
      <c r="MEO1040" s="359"/>
      <c r="MEP1040" s="359"/>
      <c r="MEQ1040" s="359"/>
      <c r="MER1040" s="359"/>
      <c r="MES1040" s="359"/>
      <c r="MET1040" s="359"/>
      <c r="MEU1040" s="359"/>
      <c r="MEV1040" s="359"/>
      <c r="MEW1040" s="359"/>
      <c r="MEX1040" s="359"/>
      <c r="MEY1040" s="359"/>
      <c r="MEZ1040" s="359"/>
      <c r="MFA1040" s="359"/>
      <c r="MFB1040" s="359"/>
      <c r="MFC1040" s="359"/>
      <c r="MFD1040" s="359"/>
      <c r="MFE1040" s="359"/>
      <c r="MFF1040" s="359"/>
      <c r="MFG1040" s="359"/>
      <c r="MFH1040" s="359"/>
      <c r="MFI1040" s="359"/>
      <c r="MFJ1040" s="359"/>
      <c r="MFK1040" s="359"/>
      <c r="MFL1040" s="359"/>
      <c r="MFM1040" s="359"/>
      <c r="MFN1040" s="359"/>
      <c r="MFO1040" s="359"/>
      <c r="MFP1040" s="359"/>
      <c r="MFQ1040" s="359"/>
      <c r="MFR1040" s="359"/>
      <c r="MFS1040" s="359"/>
      <c r="MFT1040" s="359"/>
      <c r="MFU1040" s="359"/>
      <c r="MFV1040" s="359"/>
      <c r="MFW1040" s="359"/>
      <c r="MFX1040" s="359"/>
      <c r="MFY1040" s="359"/>
      <c r="MFZ1040" s="359"/>
      <c r="MGA1040" s="359"/>
      <c r="MGB1040" s="359"/>
      <c r="MGC1040" s="359"/>
      <c r="MGD1040" s="359"/>
      <c r="MGE1040" s="359"/>
      <c r="MGF1040" s="359"/>
      <c r="MGG1040" s="359"/>
      <c r="MGH1040" s="359"/>
      <c r="MGI1040" s="359"/>
      <c r="MGJ1040" s="359"/>
      <c r="MGK1040" s="359"/>
      <c r="MGL1040" s="359"/>
      <c r="MGM1040" s="359"/>
      <c r="MGN1040" s="359"/>
      <c r="MGO1040" s="359"/>
      <c r="MGP1040" s="359"/>
      <c r="MGQ1040" s="359"/>
      <c r="MGR1040" s="359"/>
      <c r="MGS1040" s="359"/>
      <c r="MGT1040" s="359"/>
      <c r="MGU1040" s="359"/>
      <c r="MGV1040" s="359"/>
      <c r="MGW1040" s="359"/>
      <c r="MGX1040" s="359"/>
      <c r="MGY1040" s="359"/>
      <c r="MGZ1040" s="359"/>
      <c r="MHA1040" s="359"/>
      <c r="MHB1040" s="359"/>
      <c r="MHC1040" s="359"/>
      <c r="MHD1040" s="359"/>
      <c r="MHE1040" s="359"/>
      <c r="MHF1040" s="359"/>
      <c r="MHG1040" s="359"/>
      <c r="MHH1040" s="359"/>
      <c r="MHI1040" s="359"/>
      <c r="MHJ1040" s="359"/>
      <c r="MHK1040" s="359"/>
      <c r="MHL1040" s="359"/>
      <c r="MHM1040" s="359"/>
      <c r="MHN1040" s="359"/>
      <c r="MHO1040" s="359"/>
      <c r="MHP1040" s="359"/>
      <c r="MHQ1040" s="359"/>
      <c r="MHR1040" s="359"/>
      <c r="MHS1040" s="359"/>
      <c r="MHT1040" s="359"/>
      <c r="MHU1040" s="359"/>
      <c r="MHV1040" s="359"/>
      <c r="MHW1040" s="359"/>
      <c r="MHX1040" s="359"/>
      <c r="MHY1040" s="359"/>
      <c r="MHZ1040" s="359"/>
      <c r="MIA1040" s="359"/>
      <c r="MIB1040" s="359"/>
      <c r="MIC1040" s="359"/>
      <c r="MID1040" s="359"/>
      <c r="MIE1040" s="359"/>
      <c r="MIF1040" s="359"/>
      <c r="MIG1040" s="359"/>
      <c r="MIH1040" s="359"/>
      <c r="MII1040" s="359"/>
      <c r="MIJ1040" s="359"/>
      <c r="MIK1040" s="359"/>
      <c r="MIL1040" s="359"/>
      <c r="MIM1040" s="359"/>
      <c r="MIN1040" s="359"/>
      <c r="MIO1040" s="359"/>
      <c r="MIP1040" s="359"/>
      <c r="MIQ1040" s="359"/>
      <c r="MIR1040" s="359"/>
      <c r="MIS1040" s="359"/>
      <c r="MIT1040" s="359"/>
      <c r="MIU1040" s="359"/>
      <c r="MIV1040" s="359"/>
      <c r="MIW1040" s="359"/>
      <c r="MIX1040" s="359"/>
      <c r="MIY1040" s="359"/>
      <c r="MIZ1040" s="359"/>
      <c r="MJA1040" s="359"/>
      <c r="MJB1040" s="359"/>
      <c r="MJC1040" s="359"/>
      <c r="MJD1040" s="359"/>
      <c r="MJE1040" s="359"/>
      <c r="MJF1040" s="359"/>
      <c r="MJG1040" s="359"/>
      <c r="MJH1040" s="359"/>
      <c r="MJI1040" s="359"/>
      <c r="MJJ1040" s="359"/>
      <c r="MJK1040" s="359"/>
      <c r="MJL1040" s="359"/>
      <c r="MJM1040" s="359"/>
      <c r="MJN1040" s="359"/>
      <c r="MJO1040" s="359"/>
      <c r="MJP1040" s="359"/>
      <c r="MJQ1040" s="359"/>
      <c r="MJR1040" s="359"/>
      <c r="MJS1040" s="359"/>
      <c r="MJT1040" s="359"/>
      <c r="MJU1040" s="359"/>
      <c r="MJV1040" s="359"/>
      <c r="MJW1040" s="359"/>
      <c r="MJX1040" s="359"/>
      <c r="MJY1040" s="359"/>
      <c r="MJZ1040" s="359"/>
      <c r="MKA1040" s="359"/>
      <c r="MKB1040" s="359"/>
      <c r="MKC1040" s="359"/>
      <c r="MKD1040" s="359"/>
      <c r="MKE1040" s="359"/>
      <c r="MKF1040" s="359"/>
      <c r="MKG1040" s="359"/>
      <c r="MKH1040" s="359"/>
      <c r="MKI1040" s="359"/>
      <c r="MKJ1040" s="359"/>
      <c r="MKK1040" s="359"/>
      <c r="MKL1040" s="359"/>
      <c r="MKM1040" s="359"/>
      <c r="MKN1040" s="359"/>
      <c r="MKO1040" s="359"/>
      <c r="MKP1040" s="359"/>
      <c r="MKQ1040" s="359"/>
      <c r="MKR1040" s="359"/>
      <c r="MKS1040" s="359"/>
      <c r="MKT1040" s="359"/>
      <c r="MKU1040" s="359"/>
      <c r="MKV1040" s="359"/>
      <c r="MKW1040" s="359"/>
      <c r="MKX1040" s="359"/>
      <c r="MKY1040" s="359"/>
      <c r="MKZ1040" s="359"/>
      <c r="MLA1040" s="359"/>
      <c r="MLB1040" s="359"/>
      <c r="MLC1040" s="359"/>
      <c r="MLD1040" s="359"/>
      <c r="MLE1040" s="359"/>
      <c r="MLF1040" s="359"/>
      <c r="MLG1040" s="359"/>
      <c r="MLH1040" s="359"/>
      <c r="MLI1040" s="359"/>
      <c r="MLJ1040" s="359"/>
      <c r="MLK1040" s="359"/>
      <c r="MLL1040" s="359"/>
      <c r="MLM1040" s="359"/>
      <c r="MLN1040" s="359"/>
      <c r="MLO1040" s="359"/>
      <c r="MLP1040" s="359"/>
      <c r="MLQ1040" s="359"/>
      <c r="MLR1040" s="359"/>
      <c r="MLS1040" s="359"/>
      <c r="MLT1040" s="359"/>
      <c r="MLU1040" s="359"/>
      <c r="MLV1040" s="359"/>
      <c r="MLW1040" s="359"/>
      <c r="MLX1040" s="359"/>
      <c r="MLY1040" s="359"/>
      <c r="MLZ1040" s="359"/>
      <c r="MMA1040" s="359"/>
      <c r="MMB1040" s="359"/>
      <c r="MMC1040" s="359"/>
      <c r="MMD1040" s="359"/>
      <c r="MME1040" s="359"/>
      <c r="MMF1040" s="359"/>
      <c r="MMG1040" s="359"/>
      <c r="MMH1040" s="359"/>
      <c r="MMI1040" s="359"/>
      <c r="MMJ1040" s="359"/>
      <c r="MMK1040" s="359"/>
      <c r="MML1040" s="359"/>
      <c r="MMM1040" s="359"/>
      <c r="MMN1040" s="359"/>
      <c r="MMO1040" s="359"/>
      <c r="MMP1040" s="359"/>
      <c r="MMQ1040" s="359"/>
      <c r="MMR1040" s="359"/>
      <c r="MMS1040" s="359"/>
      <c r="MMT1040" s="359"/>
      <c r="MMU1040" s="359"/>
      <c r="MMV1040" s="359"/>
      <c r="MMW1040" s="359"/>
      <c r="MMX1040" s="359"/>
      <c r="MMY1040" s="359"/>
      <c r="MMZ1040" s="359"/>
      <c r="MNA1040" s="359"/>
      <c r="MNB1040" s="359"/>
      <c r="MNC1040" s="359"/>
      <c r="MND1040" s="359"/>
      <c r="MNE1040" s="359"/>
      <c r="MNF1040" s="359"/>
      <c r="MNG1040" s="359"/>
      <c r="MNH1040" s="359"/>
      <c r="MNI1040" s="359"/>
      <c r="MNJ1040" s="359"/>
      <c r="MNK1040" s="359"/>
      <c r="MNL1040" s="359"/>
      <c r="MNM1040" s="359"/>
      <c r="MNN1040" s="359"/>
      <c r="MNO1040" s="359"/>
      <c r="MNP1040" s="359"/>
      <c r="MNQ1040" s="359"/>
      <c r="MNR1040" s="359"/>
      <c r="MNS1040" s="359"/>
      <c r="MNT1040" s="359"/>
      <c r="MNU1040" s="359"/>
      <c r="MNV1040" s="359"/>
      <c r="MNW1040" s="359"/>
      <c r="MNX1040" s="359"/>
      <c r="MNY1040" s="359"/>
      <c r="MNZ1040" s="359"/>
      <c r="MOA1040" s="359"/>
      <c r="MOB1040" s="359"/>
      <c r="MOC1040" s="359"/>
      <c r="MOD1040" s="359"/>
      <c r="MOE1040" s="359"/>
      <c r="MOF1040" s="359"/>
      <c r="MOG1040" s="359"/>
      <c r="MOH1040" s="359"/>
      <c r="MOI1040" s="359"/>
      <c r="MOJ1040" s="359"/>
      <c r="MOK1040" s="359"/>
      <c r="MOL1040" s="359"/>
      <c r="MOM1040" s="359"/>
      <c r="MON1040" s="359"/>
      <c r="MOO1040" s="359"/>
      <c r="MOP1040" s="359"/>
      <c r="MOQ1040" s="359"/>
      <c r="MOR1040" s="359"/>
      <c r="MOS1040" s="359"/>
      <c r="MOT1040" s="359"/>
      <c r="MOU1040" s="359"/>
      <c r="MOV1040" s="359"/>
      <c r="MOW1040" s="359"/>
      <c r="MOX1040" s="359"/>
      <c r="MOY1040" s="359"/>
      <c r="MOZ1040" s="359"/>
      <c r="MPA1040" s="359"/>
      <c r="MPB1040" s="359"/>
      <c r="MPC1040" s="359"/>
      <c r="MPD1040" s="359"/>
      <c r="MPE1040" s="359"/>
      <c r="MPF1040" s="359"/>
      <c r="MPG1040" s="359"/>
      <c r="MPH1040" s="359"/>
      <c r="MPI1040" s="359"/>
      <c r="MPJ1040" s="359"/>
      <c r="MPK1040" s="359"/>
      <c r="MPL1040" s="359"/>
      <c r="MPM1040" s="359"/>
      <c r="MPN1040" s="359"/>
      <c r="MPO1040" s="359"/>
      <c r="MPP1040" s="359"/>
      <c r="MPQ1040" s="359"/>
      <c r="MPR1040" s="359"/>
      <c r="MPS1040" s="359"/>
      <c r="MPT1040" s="359"/>
      <c r="MPU1040" s="359"/>
      <c r="MPV1040" s="359"/>
      <c r="MPW1040" s="359"/>
      <c r="MPX1040" s="359"/>
      <c r="MPY1040" s="359"/>
      <c r="MPZ1040" s="359"/>
      <c r="MQA1040" s="359"/>
      <c r="MQB1040" s="359"/>
      <c r="MQC1040" s="359"/>
      <c r="MQD1040" s="359"/>
      <c r="MQE1040" s="359"/>
      <c r="MQF1040" s="359"/>
      <c r="MQG1040" s="359"/>
      <c r="MQH1040" s="359"/>
      <c r="MQI1040" s="359"/>
      <c r="MQJ1040" s="359"/>
      <c r="MQK1040" s="359"/>
      <c r="MQL1040" s="359"/>
      <c r="MQM1040" s="359"/>
      <c r="MQN1040" s="359"/>
      <c r="MQO1040" s="359"/>
      <c r="MQP1040" s="359"/>
      <c r="MQQ1040" s="359"/>
      <c r="MQR1040" s="359"/>
      <c r="MQS1040" s="359"/>
      <c r="MQT1040" s="359"/>
      <c r="MQU1040" s="359"/>
      <c r="MQV1040" s="359"/>
      <c r="MQW1040" s="359"/>
      <c r="MQX1040" s="359"/>
      <c r="MQY1040" s="359"/>
      <c r="MQZ1040" s="359"/>
      <c r="MRA1040" s="359"/>
      <c r="MRB1040" s="359"/>
      <c r="MRC1040" s="359"/>
      <c r="MRD1040" s="359"/>
      <c r="MRE1040" s="359"/>
      <c r="MRF1040" s="359"/>
      <c r="MRG1040" s="359"/>
      <c r="MRH1040" s="359"/>
      <c r="MRI1040" s="359"/>
      <c r="MRJ1040" s="359"/>
      <c r="MRK1040" s="359"/>
      <c r="MRL1040" s="359"/>
      <c r="MRM1040" s="359"/>
      <c r="MRN1040" s="359"/>
      <c r="MRO1040" s="359"/>
      <c r="MRP1040" s="359"/>
      <c r="MRQ1040" s="359"/>
      <c r="MRR1040" s="359"/>
      <c r="MRS1040" s="359"/>
      <c r="MRT1040" s="359"/>
      <c r="MRU1040" s="359"/>
      <c r="MRV1040" s="359"/>
      <c r="MRW1040" s="359"/>
      <c r="MRX1040" s="359"/>
      <c r="MRY1040" s="359"/>
      <c r="MRZ1040" s="359"/>
      <c r="MSA1040" s="359"/>
      <c r="MSB1040" s="359"/>
      <c r="MSC1040" s="359"/>
      <c r="MSD1040" s="359"/>
      <c r="MSE1040" s="359"/>
      <c r="MSF1040" s="359"/>
      <c r="MSG1040" s="359"/>
      <c r="MSH1040" s="359"/>
      <c r="MSI1040" s="359"/>
      <c r="MSJ1040" s="359"/>
      <c r="MSK1040" s="359"/>
      <c r="MSL1040" s="359"/>
      <c r="MSM1040" s="359"/>
      <c r="MSN1040" s="359"/>
      <c r="MSO1040" s="359"/>
      <c r="MSP1040" s="359"/>
      <c r="MSQ1040" s="359"/>
      <c r="MSR1040" s="359"/>
      <c r="MSS1040" s="359"/>
      <c r="MST1040" s="359"/>
      <c r="MSU1040" s="359"/>
      <c r="MSV1040" s="359"/>
      <c r="MSW1040" s="359"/>
      <c r="MSX1040" s="359"/>
      <c r="MSY1040" s="359"/>
      <c r="MSZ1040" s="359"/>
      <c r="MTA1040" s="359"/>
      <c r="MTB1040" s="359"/>
      <c r="MTC1040" s="359"/>
      <c r="MTD1040" s="359"/>
      <c r="MTE1040" s="359"/>
      <c r="MTF1040" s="359"/>
      <c r="MTG1040" s="359"/>
      <c r="MTH1040" s="359"/>
      <c r="MTI1040" s="359"/>
      <c r="MTJ1040" s="359"/>
      <c r="MTK1040" s="359"/>
      <c r="MTL1040" s="359"/>
      <c r="MTM1040" s="359"/>
      <c r="MTN1040" s="359"/>
      <c r="MTO1040" s="359"/>
      <c r="MTP1040" s="359"/>
      <c r="MTQ1040" s="359"/>
      <c r="MTR1040" s="359"/>
      <c r="MTS1040" s="359"/>
      <c r="MTT1040" s="359"/>
      <c r="MTU1040" s="359"/>
      <c r="MTV1040" s="359"/>
      <c r="MTW1040" s="359"/>
      <c r="MTX1040" s="359"/>
      <c r="MTY1040" s="359"/>
      <c r="MTZ1040" s="359"/>
      <c r="MUA1040" s="359"/>
      <c r="MUB1040" s="359"/>
      <c r="MUC1040" s="359"/>
      <c r="MUD1040" s="359"/>
      <c r="MUE1040" s="359"/>
      <c r="MUF1040" s="359"/>
      <c r="MUG1040" s="359"/>
      <c r="MUH1040" s="359"/>
      <c r="MUI1040" s="359"/>
      <c r="MUJ1040" s="359"/>
      <c r="MUK1040" s="359"/>
      <c r="MUL1040" s="359"/>
      <c r="MUM1040" s="359"/>
      <c r="MUN1040" s="359"/>
      <c r="MUO1040" s="359"/>
      <c r="MUP1040" s="359"/>
      <c r="MUQ1040" s="359"/>
      <c r="MUR1040" s="359"/>
      <c r="MUS1040" s="359"/>
      <c r="MUT1040" s="359"/>
      <c r="MUU1040" s="359"/>
      <c r="MUV1040" s="359"/>
      <c r="MUW1040" s="359"/>
      <c r="MUX1040" s="359"/>
      <c r="MUY1040" s="359"/>
      <c r="MUZ1040" s="359"/>
      <c r="MVA1040" s="359"/>
      <c r="MVB1040" s="359"/>
      <c r="MVC1040" s="359"/>
      <c r="MVD1040" s="359"/>
      <c r="MVE1040" s="359"/>
      <c r="MVF1040" s="359"/>
      <c r="MVG1040" s="359"/>
      <c r="MVH1040" s="359"/>
      <c r="MVI1040" s="359"/>
      <c r="MVJ1040" s="359"/>
      <c r="MVK1040" s="359"/>
      <c r="MVL1040" s="359"/>
      <c r="MVM1040" s="359"/>
      <c r="MVN1040" s="359"/>
      <c r="MVO1040" s="359"/>
      <c r="MVP1040" s="359"/>
      <c r="MVQ1040" s="359"/>
      <c r="MVR1040" s="359"/>
      <c r="MVS1040" s="359"/>
      <c r="MVT1040" s="359"/>
      <c r="MVU1040" s="359"/>
      <c r="MVV1040" s="359"/>
      <c r="MVW1040" s="359"/>
      <c r="MVX1040" s="359"/>
      <c r="MVY1040" s="359"/>
      <c r="MVZ1040" s="359"/>
      <c r="MWA1040" s="359"/>
      <c r="MWB1040" s="359"/>
      <c r="MWC1040" s="359"/>
      <c r="MWD1040" s="359"/>
      <c r="MWE1040" s="359"/>
      <c r="MWF1040" s="359"/>
      <c r="MWG1040" s="359"/>
      <c r="MWH1040" s="359"/>
      <c r="MWI1040" s="359"/>
      <c r="MWJ1040" s="359"/>
      <c r="MWK1040" s="359"/>
      <c r="MWL1040" s="359"/>
      <c r="MWM1040" s="359"/>
      <c r="MWN1040" s="359"/>
      <c r="MWO1040" s="359"/>
      <c r="MWP1040" s="359"/>
      <c r="MWQ1040" s="359"/>
      <c r="MWR1040" s="359"/>
      <c r="MWS1040" s="359"/>
      <c r="MWT1040" s="359"/>
      <c r="MWU1040" s="359"/>
      <c r="MWV1040" s="359"/>
      <c r="MWW1040" s="359"/>
      <c r="MWX1040" s="359"/>
      <c r="MWY1040" s="359"/>
      <c r="MWZ1040" s="359"/>
      <c r="MXA1040" s="359"/>
      <c r="MXB1040" s="359"/>
      <c r="MXC1040" s="359"/>
      <c r="MXD1040" s="359"/>
      <c r="MXE1040" s="359"/>
      <c r="MXF1040" s="359"/>
      <c r="MXG1040" s="359"/>
      <c r="MXH1040" s="359"/>
      <c r="MXI1040" s="359"/>
      <c r="MXJ1040" s="359"/>
      <c r="MXK1040" s="359"/>
      <c r="MXL1040" s="359"/>
      <c r="MXM1040" s="359"/>
      <c r="MXN1040" s="359"/>
      <c r="MXO1040" s="359"/>
      <c r="MXP1040" s="359"/>
      <c r="MXQ1040" s="359"/>
      <c r="MXR1040" s="359"/>
      <c r="MXS1040" s="359"/>
      <c r="MXT1040" s="359"/>
      <c r="MXU1040" s="359"/>
      <c r="MXV1040" s="359"/>
      <c r="MXW1040" s="359"/>
      <c r="MXX1040" s="359"/>
      <c r="MXY1040" s="359"/>
      <c r="MXZ1040" s="359"/>
      <c r="MYA1040" s="359"/>
      <c r="MYB1040" s="359"/>
      <c r="MYC1040" s="359"/>
      <c r="MYD1040" s="359"/>
      <c r="MYE1040" s="359"/>
      <c r="MYF1040" s="359"/>
      <c r="MYG1040" s="359"/>
      <c r="MYH1040" s="359"/>
      <c r="MYI1040" s="359"/>
      <c r="MYJ1040" s="359"/>
      <c r="MYK1040" s="359"/>
      <c r="MYL1040" s="359"/>
      <c r="MYM1040" s="359"/>
      <c r="MYN1040" s="359"/>
      <c r="MYO1040" s="359"/>
      <c r="MYP1040" s="359"/>
      <c r="MYQ1040" s="359"/>
      <c r="MYR1040" s="359"/>
      <c r="MYS1040" s="359"/>
      <c r="MYT1040" s="359"/>
      <c r="MYU1040" s="359"/>
      <c r="MYV1040" s="359"/>
      <c r="MYW1040" s="359"/>
      <c r="MYX1040" s="359"/>
      <c r="MYY1040" s="359"/>
      <c r="MYZ1040" s="359"/>
      <c r="MZA1040" s="359"/>
      <c r="MZB1040" s="359"/>
      <c r="MZC1040" s="359"/>
      <c r="MZD1040" s="359"/>
      <c r="MZE1040" s="359"/>
      <c r="MZF1040" s="359"/>
      <c r="MZG1040" s="359"/>
      <c r="MZH1040" s="359"/>
      <c r="MZI1040" s="359"/>
      <c r="MZJ1040" s="359"/>
      <c r="MZK1040" s="359"/>
      <c r="MZL1040" s="359"/>
      <c r="MZM1040" s="359"/>
      <c r="MZN1040" s="359"/>
      <c r="MZO1040" s="359"/>
      <c r="MZP1040" s="359"/>
      <c r="MZQ1040" s="359"/>
      <c r="MZR1040" s="359"/>
      <c r="MZS1040" s="359"/>
      <c r="MZT1040" s="359"/>
      <c r="MZU1040" s="359"/>
      <c r="MZV1040" s="359"/>
      <c r="MZW1040" s="359"/>
      <c r="MZX1040" s="359"/>
      <c r="MZY1040" s="359"/>
      <c r="MZZ1040" s="359"/>
      <c r="NAA1040" s="359"/>
      <c r="NAB1040" s="359"/>
      <c r="NAC1040" s="359"/>
      <c r="NAD1040" s="359"/>
      <c r="NAE1040" s="359"/>
      <c r="NAF1040" s="359"/>
      <c r="NAG1040" s="359"/>
      <c r="NAH1040" s="359"/>
      <c r="NAI1040" s="359"/>
      <c r="NAJ1040" s="359"/>
      <c r="NAK1040" s="359"/>
      <c r="NAL1040" s="359"/>
      <c r="NAM1040" s="359"/>
      <c r="NAN1040" s="359"/>
      <c r="NAO1040" s="359"/>
      <c r="NAP1040" s="359"/>
      <c r="NAQ1040" s="359"/>
      <c r="NAR1040" s="359"/>
      <c r="NAS1040" s="359"/>
      <c r="NAT1040" s="359"/>
      <c r="NAU1040" s="359"/>
      <c r="NAV1040" s="359"/>
      <c r="NAW1040" s="359"/>
      <c r="NAX1040" s="359"/>
      <c r="NAY1040" s="359"/>
      <c r="NAZ1040" s="359"/>
      <c r="NBA1040" s="359"/>
      <c r="NBB1040" s="359"/>
      <c r="NBC1040" s="359"/>
      <c r="NBD1040" s="359"/>
      <c r="NBE1040" s="359"/>
      <c r="NBF1040" s="359"/>
      <c r="NBG1040" s="359"/>
      <c r="NBH1040" s="359"/>
      <c r="NBI1040" s="359"/>
      <c r="NBJ1040" s="359"/>
      <c r="NBK1040" s="359"/>
      <c r="NBL1040" s="359"/>
      <c r="NBM1040" s="359"/>
      <c r="NBN1040" s="359"/>
      <c r="NBO1040" s="359"/>
      <c r="NBP1040" s="359"/>
      <c r="NBQ1040" s="359"/>
      <c r="NBR1040" s="359"/>
      <c r="NBS1040" s="359"/>
      <c r="NBT1040" s="359"/>
      <c r="NBU1040" s="359"/>
      <c r="NBV1040" s="359"/>
      <c r="NBW1040" s="359"/>
      <c r="NBX1040" s="359"/>
      <c r="NBY1040" s="359"/>
      <c r="NBZ1040" s="359"/>
      <c r="NCA1040" s="359"/>
      <c r="NCB1040" s="359"/>
      <c r="NCC1040" s="359"/>
      <c r="NCD1040" s="359"/>
      <c r="NCE1040" s="359"/>
      <c r="NCF1040" s="359"/>
      <c r="NCG1040" s="359"/>
      <c r="NCH1040" s="359"/>
      <c r="NCI1040" s="359"/>
      <c r="NCJ1040" s="359"/>
      <c r="NCK1040" s="359"/>
      <c r="NCL1040" s="359"/>
      <c r="NCM1040" s="359"/>
      <c r="NCN1040" s="359"/>
      <c r="NCO1040" s="359"/>
      <c r="NCP1040" s="359"/>
      <c r="NCQ1040" s="359"/>
      <c r="NCR1040" s="359"/>
      <c r="NCS1040" s="359"/>
      <c r="NCT1040" s="359"/>
      <c r="NCU1040" s="359"/>
      <c r="NCV1040" s="359"/>
      <c r="NCW1040" s="359"/>
      <c r="NCX1040" s="359"/>
      <c r="NCY1040" s="359"/>
      <c r="NCZ1040" s="359"/>
      <c r="NDA1040" s="359"/>
      <c r="NDB1040" s="359"/>
      <c r="NDC1040" s="359"/>
      <c r="NDD1040" s="359"/>
      <c r="NDE1040" s="359"/>
      <c r="NDF1040" s="359"/>
      <c r="NDG1040" s="359"/>
      <c r="NDH1040" s="359"/>
      <c r="NDI1040" s="359"/>
      <c r="NDJ1040" s="359"/>
      <c r="NDK1040" s="359"/>
      <c r="NDL1040" s="359"/>
      <c r="NDM1040" s="359"/>
      <c r="NDN1040" s="359"/>
      <c r="NDO1040" s="359"/>
      <c r="NDP1040" s="359"/>
      <c r="NDQ1040" s="359"/>
      <c r="NDR1040" s="359"/>
      <c r="NDS1040" s="359"/>
      <c r="NDT1040" s="359"/>
      <c r="NDU1040" s="359"/>
      <c r="NDV1040" s="359"/>
      <c r="NDW1040" s="359"/>
      <c r="NDX1040" s="359"/>
      <c r="NDY1040" s="359"/>
      <c r="NDZ1040" s="359"/>
      <c r="NEA1040" s="359"/>
      <c r="NEB1040" s="359"/>
      <c r="NEC1040" s="359"/>
      <c r="NED1040" s="359"/>
      <c r="NEE1040" s="359"/>
      <c r="NEF1040" s="359"/>
      <c r="NEG1040" s="359"/>
      <c r="NEH1040" s="359"/>
      <c r="NEI1040" s="359"/>
      <c r="NEJ1040" s="359"/>
      <c r="NEK1040" s="359"/>
      <c r="NEL1040" s="359"/>
      <c r="NEM1040" s="359"/>
      <c r="NEN1040" s="359"/>
      <c r="NEO1040" s="359"/>
      <c r="NEP1040" s="359"/>
      <c r="NEQ1040" s="359"/>
      <c r="NER1040" s="359"/>
      <c r="NES1040" s="359"/>
      <c r="NET1040" s="359"/>
      <c r="NEU1040" s="359"/>
      <c r="NEV1040" s="359"/>
      <c r="NEW1040" s="359"/>
      <c r="NEX1040" s="359"/>
      <c r="NEY1040" s="359"/>
      <c r="NEZ1040" s="359"/>
      <c r="NFA1040" s="359"/>
      <c r="NFB1040" s="359"/>
      <c r="NFC1040" s="359"/>
      <c r="NFD1040" s="359"/>
      <c r="NFE1040" s="359"/>
      <c r="NFF1040" s="359"/>
      <c r="NFG1040" s="359"/>
      <c r="NFH1040" s="359"/>
      <c r="NFI1040" s="359"/>
      <c r="NFJ1040" s="359"/>
      <c r="NFK1040" s="359"/>
      <c r="NFL1040" s="359"/>
      <c r="NFM1040" s="359"/>
      <c r="NFN1040" s="359"/>
      <c r="NFO1040" s="359"/>
      <c r="NFP1040" s="359"/>
      <c r="NFQ1040" s="359"/>
      <c r="NFR1040" s="359"/>
      <c r="NFS1040" s="359"/>
      <c r="NFT1040" s="359"/>
      <c r="NFU1040" s="359"/>
      <c r="NFV1040" s="359"/>
      <c r="NFW1040" s="359"/>
      <c r="NFX1040" s="359"/>
      <c r="NFY1040" s="359"/>
      <c r="NFZ1040" s="359"/>
      <c r="NGA1040" s="359"/>
      <c r="NGB1040" s="359"/>
      <c r="NGC1040" s="359"/>
      <c r="NGD1040" s="359"/>
      <c r="NGE1040" s="359"/>
      <c r="NGF1040" s="359"/>
      <c r="NGG1040" s="359"/>
      <c r="NGH1040" s="359"/>
      <c r="NGI1040" s="359"/>
      <c r="NGJ1040" s="359"/>
      <c r="NGK1040" s="359"/>
      <c r="NGL1040" s="359"/>
      <c r="NGM1040" s="359"/>
      <c r="NGN1040" s="359"/>
      <c r="NGO1040" s="359"/>
      <c r="NGP1040" s="359"/>
      <c r="NGQ1040" s="359"/>
      <c r="NGR1040" s="359"/>
      <c r="NGS1040" s="359"/>
      <c r="NGT1040" s="359"/>
      <c r="NGU1040" s="359"/>
      <c r="NGV1040" s="359"/>
      <c r="NGW1040" s="359"/>
      <c r="NGX1040" s="359"/>
      <c r="NGY1040" s="359"/>
      <c r="NGZ1040" s="359"/>
      <c r="NHA1040" s="359"/>
      <c r="NHB1040" s="359"/>
      <c r="NHC1040" s="359"/>
      <c r="NHD1040" s="359"/>
      <c r="NHE1040" s="359"/>
      <c r="NHF1040" s="359"/>
      <c r="NHG1040" s="359"/>
      <c r="NHH1040" s="359"/>
      <c r="NHI1040" s="359"/>
      <c r="NHJ1040" s="359"/>
      <c r="NHK1040" s="359"/>
      <c r="NHL1040" s="359"/>
      <c r="NHM1040" s="359"/>
      <c r="NHN1040" s="359"/>
      <c r="NHO1040" s="359"/>
      <c r="NHP1040" s="359"/>
      <c r="NHQ1040" s="359"/>
      <c r="NHR1040" s="359"/>
      <c r="NHS1040" s="359"/>
      <c r="NHT1040" s="359"/>
      <c r="NHU1040" s="359"/>
      <c r="NHV1040" s="359"/>
      <c r="NHW1040" s="359"/>
      <c r="NHX1040" s="359"/>
      <c r="NHY1040" s="359"/>
      <c r="NHZ1040" s="359"/>
      <c r="NIA1040" s="359"/>
      <c r="NIB1040" s="359"/>
      <c r="NIC1040" s="359"/>
      <c r="NID1040" s="359"/>
      <c r="NIE1040" s="359"/>
      <c r="NIF1040" s="359"/>
      <c r="NIG1040" s="359"/>
      <c r="NIH1040" s="359"/>
      <c r="NII1040" s="359"/>
      <c r="NIJ1040" s="359"/>
      <c r="NIK1040" s="359"/>
      <c r="NIL1040" s="359"/>
      <c r="NIM1040" s="359"/>
      <c r="NIN1040" s="359"/>
      <c r="NIO1040" s="359"/>
      <c r="NIP1040" s="359"/>
      <c r="NIQ1040" s="359"/>
      <c r="NIR1040" s="359"/>
      <c r="NIS1040" s="359"/>
      <c r="NIT1040" s="359"/>
      <c r="NIU1040" s="359"/>
      <c r="NIV1040" s="359"/>
      <c r="NIW1040" s="359"/>
      <c r="NIX1040" s="359"/>
      <c r="NIY1040" s="359"/>
      <c r="NIZ1040" s="359"/>
      <c r="NJA1040" s="359"/>
      <c r="NJB1040" s="359"/>
      <c r="NJC1040" s="359"/>
      <c r="NJD1040" s="359"/>
      <c r="NJE1040" s="359"/>
      <c r="NJF1040" s="359"/>
      <c r="NJG1040" s="359"/>
      <c r="NJH1040" s="359"/>
      <c r="NJI1040" s="359"/>
      <c r="NJJ1040" s="359"/>
      <c r="NJK1040" s="359"/>
      <c r="NJL1040" s="359"/>
      <c r="NJM1040" s="359"/>
      <c r="NJN1040" s="359"/>
      <c r="NJO1040" s="359"/>
      <c r="NJP1040" s="359"/>
      <c r="NJQ1040" s="359"/>
      <c r="NJR1040" s="359"/>
      <c r="NJS1040" s="359"/>
      <c r="NJT1040" s="359"/>
      <c r="NJU1040" s="359"/>
      <c r="NJV1040" s="359"/>
      <c r="NJW1040" s="359"/>
      <c r="NJX1040" s="359"/>
      <c r="NJY1040" s="359"/>
      <c r="NJZ1040" s="359"/>
      <c r="NKA1040" s="359"/>
      <c r="NKB1040" s="359"/>
      <c r="NKC1040" s="359"/>
      <c r="NKD1040" s="359"/>
      <c r="NKE1040" s="359"/>
      <c r="NKF1040" s="359"/>
      <c r="NKG1040" s="359"/>
      <c r="NKH1040" s="359"/>
      <c r="NKI1040" s="359"/>
      <c r="NKJ1040" s="359"/>
      <c r="NKK1040" s="359"/>
      <c r="NKL1040" s="359"/>
      <c r="NKM1040" s="359"/>
      <c r="NKN1040" s="359"/>
      <c r="NKO1040" s="359"/>
      <c r="NKP1040" s="359"/>
      <c r="NKQ1040" s="359"/>
      <c r="NKR1040" s="359"/>
      <c r="NKS1040" s="359"/>
      <c r="NKT1040" s="359"/>
      <c r="NKU1040" s="359"/>
      <c r="NKV1040" s="359"/>
      <c r="NKW1040" s="359"/>
      <c r="NKX1040" s="359"/>
      <c r="NKY1040" s="359"/>
      <c r="NKZ1040" s="359"/>
      <c r="NLA1040" s="359"/>
      <c r="NLB1040" s="359"/>
      <c r="NLC1040" s="359"/>
      <c r="NLD1040" s="359"/>
      <c r="NLE1040" s="359"/>
      <c r="NLF1040" s="359"/>
      <c r="NLG1040" s="359"/>
      <c r="NLH1040" s="359"/>
      <c r="NLI1040" s="359"/>
      <c r="NLJ1040" s="359"/>
      <c r="NLK1040" s="359"/>
      <c r="NLL1040" s="359"/>
      <c r="NLM1040" s="359"/>
      <c r="NLN1040" s="359"/>
      <c r="NLO1040" s="359"/>
      <c r="NLP1040" s="359"/>
      <c r="NLQ1040" s="359"/>
      <c r="NLR1040" s="359"/>
      <c r="NLS1040" s="359"/>
      <c r="NLT1040" s="359"/>
      <c r="NLU1040" s="359"/>
      <c r="NLV1040" s="359"/>
      <c r="NLW1040" s="359"/>
      <c r="NLX1040" s="359"/>
      <c r="NLY1040" s="359"/>
      <c r="NLZ1040" s="359"/>
      <c r="NMA1040" s="359"/>
      <c r="NMB1040" s="359"/>
      <c r="NMC1040" s="359"/>
      <c r="NMD1040" s="359"/>
      <c r="NME1040" s="359"/>
      <c r="NMF1040" s="359"/>
      <c r="NMG1040" s="359"/>
      <c r="NMH1040" s="359"/>
      <c r="NMI1040" s="359"/>
      <c r="NMJ1040" s="359"/>
      <c r="NMK1040" s="359"/>
      <c r="NML1040" s="359"/>
      <c r="NMM1040" s="359"/>
      <c r="NMN1040" s="359"/>
      <c r="NMO1040" s="359"/>
      <c r="NMP1040" s="359"/>
      <c r="NMQ1040" s="359"/>
      <c r="NMR1040" s="359"/>
      <c r="NMS1040" s="359"/>
      <c r="NMT1040" s="359"/>
      <c r="NMU1040" s="359"/>
      <c r="NMV1040" s="359"/>
      <c r="NMW1040" s="359"/>
      <c r="NMX1040" s="359"/>
      <c r="NMY1040" s="359"/>
      <c r="NMZ1040" s="359"/>
      <c r="NNA1040" s="359"/>
      <c r="NNB1040" s="359"/>
      <c r="NNC1040" s="359"/>
      <c r="NND1040" s="359"/>
      <c r="NNE1040" s="359"/>
      <c r="NNF1040" s="359"/>
      <c r="NNG1040" s="359"/>
      <c r="NNH1040" s="359"/>
      <c r="NNI1040" s="359"/>
      <c r="NNJ1040" s="359"/>
      <c r="NNK1040" s="359"/>
      <c r="NNL1040" s="359"/>
      <c r="NNM1040" s="359"/>
      <c r="NNN1040" s="359"/>
      <c r="NNO1040" s="359"/>
      <c r="NNP1040" s="359"/>
      <c r="NNQ1040" s="359"/>
      <c r="NNR1040" s="359"/>
      <c r="NNS1040" s="359"/>
      <c r="NNT1040" s="359"/>
      <c r="NNU1040" s="359"/>
      <c r="NNV1040" s="359"/>
      <c r="NNW1040" s="359"/>
      <c r="NNX1040" s="359"/>
      <c r="NNY1040" s="359"/>
      <c r="NNZ1040" s="359"/>
      <c r="NOA1040" s="359"/>
      <c r="NOB1040" s="359"/>
      <c r="NOC1040" s="359"/>
      <c r="NOD1040" s="359"/>
      <c r="NOE1040" s="359"/>
      <c r="NOF1040" s="359"/>
      <c r="NOG1040" s="359"/>
      <c r="NOH1040" s="359"/>
      <c r="NOI1040" s="359"/>
      <c r="NOJ1040" s="359"/>
      <c r="NOK1040" s="359"/>
      <c r="NOL1040" s="359"/>
      <c r="NOM1040" s="359"/>
      <c r="NON1040" s="359"/>
      <c r="NOO1040" s="359"/>
      <c r="NOP1040" s="359"/>
      <c r="NOQ1040" s="359"/>
      <c r="NOR1040" s="359"/>
      <c r="NOS1040" s="359"/>
      <c r="NOT1040" s="359"/>
      <c r="NOU1040" s="359"/>
      <c r="NOV1040" s="359"/>
      <c r="NOW1040" s="359"/>
      <c r="NOX1040" s="359"/>
      <c r="NOY1040" s="359"/>
      <c r="NOZ1040" s="359"/>
      <c r="NPA1040" s="359"/>
      <c r="NPB1040" s="359"/>
      <c r="NPC1040" s="359"/>
      <c r="NPD1040" s="359"/>
      <c r="NPE1040" s="359"/>
      <c r="NPF1040" s="359"/>
      <c r="NPG1040" s="359"/>
      <c r="NPH1040" s="359"/>
      <c r="NPI1040" s="359"/>
      <c r="NPJ1040" s="359"/>
      <c r="NPK1040" s="359"/>
      <c r="NPL1040" s="359"/>
      <c r="NPM1040" s="359"/>
      <c r="NPN1040" s="359"/>
      <c r="NPO1040" s="359"/>
      <c r="NPP1040" s="359"/>
      <c r="NPQ1040" s="359"/>
      <c r="NPR1040" s="359"/>
      <c r="NPS1040" s="359"/>
      <c r="NPT1040" s="359"/>
      <c r="NPU1040" s="359"/>
      <c r="NPV1040" s="359"/>
      <c r="NPW1040" s="359"/>
      <c r="NPX1040" s="359"/>
      <c r="NPY1040" s="359"/>
      <c r="NPZ1040" s="359"/>
      <c r="NQA1040" s="359"/>
      <c r="NQB1040" s="359"/>
      <c r="NQC1040" s="359"/>
      <c r="NQD1040" s="359"/>
      <c r="NQE1040" s="359"/>
      <c r="NQF1040" s="359"/>
      <c r="NQG1040" s="359"/>
      <c r="NQH1040" s="359"/>
      <c r="NQI1040" s="359"/>
      <c r="NQJ1040" s="359"/>
      <c r="NQK1040" s="359"/>
      <c r="NQL1040" s="359"/>
      <c r="NQM1040" s="359"/>
      <c r="NQN1040" s="359"/>
      <c r="NQO1040" s="359"/>
      <c r="NQP1040" s="359"/>
      <c r="NQQ1040" s="359"/>
      <c r="NQR1040" s="359"/>
      <c r="NQS1040" s="359"/>
      <c r="NQT1040" s="359"/>
      <c r="NQU1040" s="359"/>
      <c r="NQV1040" s="359"/>
      <c r="NQW1040" s="359"/>
      <c r="NQX1040" s="359"/>
      <c r="NQY1040" s="359"/>
      <c r="NQZ1040" s="359"/>
      <c r="NRA1040" s="359"/>
      <c r="NRB1040" s="359"/>
      <c r="NRC1040" s="359"/>
      <c r="NRD1040" s="359"/>
      <c r="NRE1040" s="359"/>
      <c r="NRF1040" s="359"/>
      <c r="NRG1040" s="359"/>
      <c r="NRH1040" s="359"/>
      <c r="NRI1040" s="359"/>
      <c r="NRJ1040" s="359"/>
      <c r="NRK1040" s="359"/>
      <c r="NRL1040" s="359"/>
      <c r="NRM1040" s="359"/>
      <c r="NRN1040" s="359"/>
      <c r="NRO1040" s="359"/>
      <c r="NRP1040" s="359"/>
      <c r="NRQ1040" s="359"/>
      <c r="NRR1040" s="359"/>
      <c r="NRS1040" s="359"/>
      <c r="NRT1040" s="359"/>
      <c r="NRU1040" s="359"/>
      <c r="NRV1040" s="359"/>
      <c r="NRW1040" s="359"/>
      <c r="NRX1040" s="359"/>
      <c r="NRY1040" s="359"/>
      <c r="NRZ1040" s="359"/>
      <c r="NSA1040" s="359"/>
      <c r="NSB1040" s="359"/>
      <c r="NSC1040" s="359"/>
      <c r="NSD1040" s="359"/>
      <c r="NSE1040" s="359"/>
      <c r="NSF1040" s="359"/>
      <c r="NSG1040" s="359"/>
      <c r="NSH1040" s="359"/>
      <c r="NSI1040" s="359"/>
      <c r="NSJ1040" s="359"/>
      <c r="NSK1040" s="359"/>
      <c r="NSL1040" s="359"/>
      <c r="NSM1040" s="359"/>
      <c r="NSN1040" s="359"/>
      <c r="NSO1040" s="359"/>
      <c r="NSP1040" s="359"/>
      <c r="NSQ1040" s="359"/>
      <c r="NSR1040" s="359"/>
      <c r="NSS1040" s="359"/>
      <c r="NST1040" s="359"/>
      <c r="NSU1040" s="359"/>
      <c r="NSV1040" s="359"/>
      <c r="NSW1040" s="359"/>
      <c r="NSX1040" s="359"/>
      <c r="NSY1040" s="359"/>
      <c r="NSZ1040" s="359"/>
      <c r="NTA1040" s="359"/>
      <c r="NTB1040" s="359"/>
      <c r="NTC1040" s="359"/>
      <c r="NTD1040" s="359"/>
      <c r="NTE1040" s="359"/>
      <c r="NTF1040" s="359"/>
      <c r="NTG1040" s="359"/>
      <c r="NTH1040" s="359"/>
      <c r="NTI1040" s="359"/>
      <c r="NTJ1040" s="359"/>
      <c r="NTK1040" s="359"/>
      <c r="NTL1040" s="359"/>
      <c r="NTM1040" s="359"/>
      <c r="NTN1040" s="359"/>
      <c r="NTO1040" s="359"/>
      <c r="NTP1040" s="359"/>
      <c r="NTQ1040" s="359"/>
      <c r="NTR1040" s="359"/>
      <c r="NTS1040" s="359"/>
      <c r="NTT1040" s="359"/>
      <c r="NTU1040" s="359"/>
      <c r="NTV1040" s="359"/>
      <c r="NTW1040" s="359"/>
      <c r="NTX1040" s="359"/>
      <c r="NTY1040" s="359"/>
      <c r="NTZ1040" s="359"/>
      <c r="NUA1040" s="359"/>
      <c r="NUB1040" s="359"/>
      <c r="NUC1040" s="359"/>
      <c r="NUD1040" s="359"/>
      <c r="NUE1040" s="359"/>
      <c r="NUF1040" s="359"/>
      <c r="NUG1040" s="359"/>
      <c r="NUH1040" s="359"/>
      <c r="NUI1040" s="359"/>
      <c r="NUJ1040" s="359"/>
      <c r="NUK1040" s="359"/>
      <c r="NUL1040" s="359"/>
      <c r="NUM1040" s="359"/>
      <c r="NUN1040" s="359"/>
      <c r="NUO1040" s="359"/>
      <c r="NUP1040" s="359"/>
      <c r="NUQ1040" s="359"/>
      <c r="NUR1040" s="359"/>
      <c r="NUS1040" s="359"/>
      <c r="NUT1040" s="359"/>
      <c r="NUU1040" s="359"/>
      <c r="NUV1040" s="359"/>
      <c r="NUW1040" s="359"/>
      <c r="NUX1040" s="359"/>
      <c r="NUY1040" s="359"/>
      <c r="NUZ1040" s="359"/>
      <c r="NVA1040" s="359"/>
      <c r="NVB1040" s="359"/>
      <c r="NVC1040" s="359"/>
      <c r="NVD1040" s="359"/>
      <c r="NVE1040" s="359"/>
      <c r="NVF1040" s="359"/>
      <c r="NVG1040" s="359"/>
      <c r="NVH1040" s="359"/>
      <c r="NVI1040" s="359"/>
      <c r="NVJ1040" s="359"/>
      <c r="NVK1040" s="359"/>
      <c r="NVL1040" s="359"/>
      <c r="NVM1040" s="359"/>
      <c r="NVN1040" s="359"/>
      <c r="NVO1040" s="359"/>
      <c r="NVP1040" s="359"/>
      <c r="NVQ1040" s="359"/>
      <c r="NVR1040" s="359"/>
      <c r="NVS1040" s="359"/>
      <c r="NVT1040" s="359"/>
      <c r="NVU1040" s="359"/>
      <c r="NVV1040" s="359"/>
      <c r="NVW1040" s="359"/>
      <c r="NVX1040" s="359"/>
      <c r="NVY1040" s="359"/>
      <c r="NVZ1040" s="359"/>
      <c r="NWA1040" s="359"/>
      <c r="NWB1040" s="359"/>
      <c r="NWC1040" s="359"/>
      <c r="NWD1040" s="359"/>
      <c r="NWE1040" s="359"/>
      <c r="NWF1040" s="359"/>
      <c r="NWG1040" s="359"/>
      <c r="NWH1040" s="359"/>
      <c r="NWI1040" s="359"/>
      <c r="NWJ1040" s="359"/>
      <c r="NWK1040" s="359"/>
      <c r="NWL1040" s="359"/>
      <c r="NWM1040" s="359"/>
      <c r="NWN1040" s="359"/>
      <c r="NWO1040" s="359"/>
      <c r="NWP1040" s="359"/>
      <c r="NWQ1040" s="359"/>
      <c r="NWR1040" s="359"/>
      <c r="NWS1040" s="359"/>
      <c r="NWT1040" s="359"/>
      <c r="NWU1040" s="359"/>
      <c r="NWV1040" s="359"/>
      <c r="NWW1040" s="359"/>
      <c r="NWX1040" s="359"/>
      <c r="NWY1040" s="359"/>
      <c r="NWZ1040" s="359"/>
      <c r="NXA1040" s="359"/>
      <c r="NXB1040" s="359"/>
      <c r="NXC1040" s="359"/>
      <c r="NXD1040" s="359"/>
      <c r="NXE1040" s="359"/>
      <c r="NXF1040" s="359"/>
      <c r="NXG1040" s="359"/>
      <c r="NXH1040" s="359"/>
      <c r="NXI1040" s="359"/>
      <c r="NXJ1040" s="359"/>
      <c r="NXK1040" s="359"/>
      <c r="NXL1040" s="359"/>
      <c r="NXM1040" s="359"/>
      <c r="NXN1040" s="359"/>
      <c r="NXO1040" s="359"/>
      <c r="NXP1040" s="359"/>
      <c r="NXQ1040" s="359"/>
      <c r="NXR1040" s="359"/>
      <c r="NXS1040" s="359"/>
      <c r="NXT1040" s="359"/>
      <c r="NXU1040" s="359"/>
      <c r="NXV1040" s="359"/>
      <c r="NXW1040" s="359"/>
      <c r="NXX1040" s="359"/>
      <c r="NXY1040" s="359"/>
      <c r="NXZ1040" s="359"/>
      <c r="NYA1040" s="359"/>
      <c r="NYB1040" s="359"/>
      <c r="NYC1040" s="359"/>
      <c r="NYD1040" s="359"/>
      <c r="NYE1040" s="359"/>
      <c r="NYF1040" s="359"/>
      <c r="NYG1040" s="359"/>
      <c r="NYH1040" s="359"/>
      <c r="NYI1040" s="359"/>
      <c r="NYJ1040" s="359"/>
      <c r="NYK1040" s="359"/>
      <c r="NYL1040" s="359"/>
      <c r="NYM1040" s="359"/>
      <c r="NYN1040" s="359"/>
      <c r="NYO1040" s="359"/>
      <c r="NYP1040" s="359"/>
      <c r="NYQ1040" s="359"/>
      <c r="NYR1040" s="359"/>
      <c r="NYS1040" s="359"/>
      <c r="NYT1040" s="359"/>
      <c r="NYU1040" s="359"/>
      <c r="NYV1040" s="359"/>
      <c r="NYW1040" s="359"/>
      <c r="NYX1040" s="359"/>
      <c r="NYY1040" s="359"/>
      <c r="NYZ1040" s="359"/>
      <c r="NZA1040" s="359"/>
      <c r="NZB1040" s="359"/>
      <c r="NZC1040" s="359"/>
      <c r="NZD1040" s="359"/>
      <c r="NZE1040" s="359"/>
      <c r="NZF1040" s="359"/>
      <c r="NZG1040" s="359"/>
      <c r="NZH1040" s="359"/>
      <c r="NZI1040" s="359"/>
      <c r="NZJ1040" s="359"/>
      <c r="NZK1040" s="359"/>
      <c r="NZL1040" s="359"/>
      <c r="NZM1040" s="359"/>
      <c r="NZN1040" s="359"/>
      <c r="NZO1040" s="359"/>
      <c r="NZP1040" s="359"/>
      <c r="NZQ1040" s="359"/>
      <c r="NZR1040" s="359"/>
      <c r="NZS1040" s="359"/>
      <c r="NZT1040" s="359"/>
      <c r="NZU1040" s="359"/>
      <c r="NZV1040" s="359"/>
      <c r="NZW1040" s="359"/>
      <c r="NZX1040" s="359"/>
      <c r="NZY1040" s="359"/>
      <c r="NZZ1040" s="359"/>
      <c r="OAA1040" s="359"/>
      <c r="OAB1040" s="359"/>
      <c r="OAC1040" s="359"/>
      <c r="OAD1040" s="359"/>
      <c r="OAE1040" s="359"/>
      <c r="OAF1040" s="359"/>
      <c r="OAG1040" s="359"/>
      <c r="OAH1040" s="359"/>
      <c r="OAI1040" s="359"/>
      <c r="OAJ1040" s="359"/>
      <c r="OAK1040" s="359"/>
      <c r="OAL1040" s="359"/>
      <c r="OAM1040" s="359"/>
      <c r="OAN1040" s="359"/>
      <c r="OAO1040" s="359"/>
      <c r="OAP1040" s="359"/>
      <c r="OAQ1040" s="359"/>
      <c r="OAR1040" s="359"/>
      <c r="OAS1040" s="359"/>
      <c r="OAT1040" s="359"/>
      <c r="OAU1040" s="359"/>
      <c r="OAV1040" s="359"/>
      <c r="OAW1040" s="359"/>
      <c r="OAX1040" s="359"/>
      <c r="OAY1040" s="359"/>
      <c r="OAZ1040" s="359"/>
      <c r="OBA1040" s="359"/>
      <c r="OBB1040" s="359"/>
      <c r="OBC1040" s="359"/>
      <c r="OBD1040" s="359"/>
      <c r="OBE1040" s="359"/>
      <c r="OBF1040" s="359"/>
      <c r="OBG1040" s="359"/>
      <c r="OBH1040" s="359"/>
      <c r="OBI1040" s="359"/>
      <c r="OBJ1040" s="359"/>
      <c r="OBK1040" s="359"/>
      <c r="OBL1040" s="359"/>
      <c r="OBM1040" s="359"/>
      <c r="OBN1040" s="359"/>
      <c r="OBO1040" s="359"/>
      <c r="OBP1040" s="359"/>
      <c r="OBQ1040" s="359"/>
      <c r="OBR1040" s="359"/>
      <c r="OBS1040" s="359"/>
      <c r="OBT1040" s="359"/>
      <c r="OBU1040" s="359"/>
      <c r="OBV1040" s="359"/>
      <c r="OBW1040" s="359"/>
      <c r="OBX1040" s="359"/>
      <c r="OBY1040" s="359"/>
      <c r="OBZ1040" s="359"/>
      <c r="OCA1040" s="359"/>
      <c r="OCB1040" s="359"/>
      <c r="OCC1040" s="359"/>
      <c r="OCD1040" s="359"/>
      <c r="OCE1040" s="359"/>
      <c r="OCF1040" s="359"/>
      <c r="OCG1040" s="359"/>
      <c r="OCH1040" s="359"/>
      <c r="OCI1040" s="359"/>
      <c r="OCJ1040" s="359"/>
      <c r="OCK1040" s="359"/>
      <c r="OCL1040" s="359"/>
      <c r="OCM1040" s="359"/>
      <c r="OCN1040" s="359"/>
      <c r="OCO1040" s="359"/>
      <c r="OCP1040" s="359"/>
      <c r="OCQ1040" s="359"/>
      <c r="OCR1040" s="359"/>
      <c r="OCS1040" s="359"/>
      <c r="OCT1040" s="359"/>
      <c r="OCU1040" s="359"/>
      <c r="OCV1040" s="359"/>
      <c r="OCW1040" s="359"/>
      <c r="OCX1040" s="359"/>
      <c r="OCY1040" s="359"/>
      <c r="OCZ1040" s="359"/>
      <c r="ODA1040" s="359"/>
      <c r="ODB1040" s="359"/>
      <c r="ODC1040" s="359"/>
      <c r="ODD1040" s="359"/>
      <c r="ODE1040" s="359"/>
      <c r="ODF1040" s="359"/>
      <c r="ODG1040" s="359"/>
      <c r="ODH1040" s="359"/>
      <c r="ODI1040" s="359"/>
      <c r="ODJ1040" s="359"/>
      <c r="ODK1040" s="359"/>
      <c r="ODL1040" s="359"/>
      <c r="ODM1040" s="359"/>
      <c r="ODN1040" s="359"/>
      <c r="ODO1040" s="359"/>
      <c r="ODP1040" s="359"/>
      <c r="ODQ1040" s="359"/>
      <c r="ODR1040" s="359"/>
      <c r="ODS1040" s="359"/>
      <c r="ODT1040" s="359"/>
      <c r="ODU1040" s="359"/>
      <c r="ODV1040" s="359"/>
      <c r="ODW1040" s="359"/>
      <c r="ODX1040" s="359"/>
      <c r="ODY1040" s="359"/>
      <c r="ODZ1040" s="359"/>
      <c r="OEA1040" s="359"/>
      <c r="OEB1040" s="359"/>
      <c r="OEC1040" s="359"/>
      <c r="OED1040" s="359"/>
      <c r="OEE1040" s="359"/>
      <c r="OEF1040" s="359"/>
      <c r="OEG1040" s="359"/>
      <c r="OEH1040" s="359"/>
      <c r="OEI1040" s="359"/>
      <c r="OEJ1040" s="359"/>
      <c r="OEK1040" s="359"/>
      <c r="OEL1040" s="359"/>
      <c r="OEM1040" s="359"/>
      <c r="OEN1040" s="359"/>
      <c r="OEO1040" s="359"/>
      <c r="OEP1040" s="359"/>
      <c r="OEQ1040" s="359"/>
      <c r="OER1040" s="359"/>
      <c r="OES1040" s="359"/>
      <c r="OET1040" s="359"/>
      <c r="OEU1040" s="359"/>
      <c r="OEV1040" s="359"/>
      <c r="OEW1040" s="359"/>
      <c r="OEX1040" s="359"/>
      <c r="OEY1040" s="359"/>
      <c r="OEZ1040" s="359"/>
      <c r="OFA1040" s="359"/>
      <c r="OFB1040" s="359"/>
      <c r="OFC1040" s="359"/>
      <c r="OFD1040" s="359"/>
      <c r="OFE1040" s="359"/>
      <c r="OFF1040" s="359"/>
      <c r="OFG1040" s="359"/>
      <c r="OFH1040" s="359"/>
      <c r="OFI1040" s="359"/>
      <c r="OFJ1040" s="359"/>
      <c r="OFK1040" s="359"/>
      <c r="OFL1040" s="359"/>
      <c r="OFM1040" s="359"/>
      <c r="OFN1040" s="359"/>
      <c r="OFO1040" s="359"/>
      <c r="OFP1040" s="359"/>
      <c r="OFQ1040" s="359"/>
      <c r="OFR1040" s="359"/>
      <c r="OFS1040" s="359"/>
      <c r="OFT1040" s="359"/>
      <c r="OFU1040" s="359"/>
      <c r="OFV1040" s="359"/>
      <c r="OFW1040" s="359"/>
      <c r="OFX1040" s="359"/>
      <c r="OFY1040" s="359"/>
      <c r="OFZ1040" s="359"/>
      <c r="OGA1040" s="359"/>
      <c r="OGB1040" s="359"/>
      <c r="OGC1040" s="359"/>
      <c r="OGD1040" s="359"/>
      <c r="OGE1040" s="359"/>
      <c r="OGF1040" s="359"/>
      <c r="OGG1040" s="359"/>
      <c r="OGH1040" s="359"/>
      <c r="OGI1040" s="359"/>
      <c r="OGJ1040" s="359"/>
      <c r="OGK1040" s="359"/>
      <c r="OGL1040" s="359"/>
      <c r="OGM1040" s="359"/>
      <c r="OGN1040" s="359"/>
      <c r="OGO1040" s="359"/>
      <c r="OGP1040" s="359"/>
      <c r="OGQ1040" s="359"/>
      <c r="OGR1040" s="359"/>
      <c r="OGS1040" s="359"/>
      <c r="OGT1040" s="359"/>
      <c r="OGU1040" s="359"/>
      <c r="OGV1040" s="359"/>
      <c r="OGW1040" s="359"/>
      <c r="OGX1040" s="359"/>
      <c r="OGY1040" s="359"/>
      <c r="OGZ1040" s="359"/>
      <c r="OHA1040" s="359"/>
      <c r="OHB1040" s="359"/>
      <c r="OHC1040" s="359"/>
      <c r="OHD1040" s="359"/>
      <c r="OHE1040" s="359"/>
      <c r="OHF1040" s="359"/>
      <c r="OHG1040" s="359"/>
      <c r="OHH1040" s="359"/>
      <c r="OHI1040" s="359"/>
      <c r="OHJ1040" s="359"/>
      <c r="OHK1040" s="359"/>
      <c r="OHL1040" s="359"/>
      <c r="OHM1040" s="359"/>
      <c r="OHN1040" s="359"/>
      <c r="OHO1040" s="359"/>
      <c r="OHP1040" s="359"/>
      <c r="OHQ1040" s="359"/>
      <c r="OHR1040" s="359"/>
      <c r="OHS1040" s="359"/>
      <c r="OHT1040" s="359"/>
      <c r="OHU1040" s="359"/>
      <c r="OHV1040" s="359"/>
      <c r="OHW1040" s="359"/>
      <c r="OHX1040" s="359"/>
      <c r="OHY1040" s="359"/>
      <c r="OHZ1040" s="359"/>
      <c r="OIA1040" s="359"/>
      <c r="OIB1040" s="359"/>
      <c r="OIC1040" s="359"/>
      <c r="OID1040" s="359"/>
      <c r="OIE1040" s="359"/>
      <c r="OIF1040" s="359"/>
      <c r="OIG1040" s="359"/>
      <c r="OIH1040" s="359"/>
      <c r="OII1040" s="359"/>
      <c r="OIJ1040" s="359"/>
      <c r="OIK1040" s="359"/>
      <c r="OIL1040" s="359"/>
      <c r="OIM1040" s="359"/>
      <c r="OIN1040" s="359"/>
      <c r="OIO1040" s="359"/>
      <c r="OIP1040" s="359"/>
      <c r="OIQ1040" s="359"/>
      <c r="OIR1040" s="359"/>
      <c r="OIS1040" s="359"/>
      <c r="OIT1040" s="359"/>
      <c r="OIU1040" s="359"/>
      <c r="OIV1040" s="359"/>
      <c r="OIW1040" s="359"/>
      <c r="OIX1040" s="359"/>
      <c r="OIY1040" s="359"/>
      <c r="OIZ1040" s="359"/>
      <c r="OJA1040" s="359"/>
      <c r="OJB1040" s="359"/>
      <c r="OJC1040" s="359"/>
      <c r="OJD1040" s="359"/>
      <c r="OJE1040" s="359"/>
      <c r="OJF1040" s="359"/>
      <c r="OJG1040" s="359"/>
      <c r="OJH1040" s="359"/>
      <c r="OJI1040" s="359"/>
      <c r="OJJ1040" s="359"/>
      <c r="OJK1040" s="359"/>
      <c r="OJL1040" s="359"/>
      <c r="OJM1040" s="359"/>
      <c r="OJN1040" s="359"/>
      <c r="OJO1040" s="359"/>
      <c r="OJP1040" s="359"/>
      <c r="OJQ1040" s="359"/>
      <c r="OJR1040" s="359"/>
      <c r="OJS1040" s="359"/>
      <c r="OJT1040" s="359"/>
      <c r="OJU1040" s="359"/>
      <c r="OJV1040" s="359"/>
      <c r="OJW1040" s="359"/>
      <c r="OJX1040" s="359"/>
      <c r="OJY1040" s="359"/>
      <c r="OJZ1040" s="359"/>
      <c r="OKA1040" s="359"/>
      <c r="OKB1040" s="359"/>
      <c r="OKC1040" s="359"/>
      <c r="OKD1040" s="359"/>
      <c r="OKE1040" s="359"/>
      <c r="OKF1040" s="359"/>
      <c r="OKG1040" s="359"/>
      <c r="OKH1040" s="359"/>
      <c r="OKI1040" s="359"/>
      <c r="OKJ1040" s="359"/>
      <c r="OKK1040" s="359"/>
      <c r="OKL1040" s="359"/>
      <c r="OKM1040" s="359"/>
      <c r="OKN1040" s="359"/>
      <c r="OKO1040" s="359"/>
      <c r="OKP1040" s="359"/>
      <c r="OKQ1040" s="359"/>
      <c r="OKR1040" s="359"/>
      <c r="OKS1040" s="359"/>
      <c r="OKT1040" s="359"/>
      <c r="OKU1040" s="359"/>
      <c r="OKV1040" s="359"/>
      <c r="OKW1040" s="359"/>
      <c r="OKX1040" s="359"/>
      <c r="OKY1040" s="359"/>
      <c r="OKZ1040" s="359"/>
      <c r="OLA1040" s="359"/>
      <c r="OLB1040" s="359"/>
      <c r="OLC1040" s="359"/>
      <c r="OLD1040" s="359"/>
      <c r="OLE1040" s="359"/>
      <c r="OLF1040" s="359"/>
      <c r="OLG1040" s="359"/>
      <c r="OLH1040" s="359"/>
      <c r="OLI1040" s="359"/>
      <c r="OLJ1040" s="359"/>
      <c r="OLK1040" s="359"/>
      <c r="OLL1040" s="359"/>
      <c r="OLM1040" s="359"/>
      <c r="OLN1040" s="359"/>
      <c r="OLO1040" s="359"/>
      <c r="OLP1040" s="359"/>
      <c r="OLQ1040" s="359"/>
      <c r="OLR1040" s="359"/>
      <c r="OLS1040" s="359"/>
      <c r="OLT1040" s="359"/>
      <c r="OLU1040" s="359"/>
      <c r="OLV1040" s="359"/>
      <c r="OLW1040" s="359"/>
      <c r="OLX1040" s="359"/>
      <c r="OLY1040" s="359"/>
      <c r="OLZ1040" s="359"/>
      <c r="OMA1040" s="359"/>
      <c r="OMB1040" s="359"/>
      <c r="OMC1040" s="359"/>
      <c r="OMD1040" s="359"/>
      <c r="OME1040" s="359"/>
      <c r="OMF1040" s="359"/>
      <c r="OMG1040" s="359"/>
      <c r="OMH1040" s="359"/>
      <c r="OMI1040" s="359"/>
      <c r="OMJ1040" s="359"/>
      <c r="OMK1040" s="359"/>
      <c r="OML1040" s="359"/>
      <c r="OMM1040" s="359"/>
      <c r="OMN1040" s="359"/>
      <c r="OMO1040" s="359"/>
      <c r="OMP1040" s="359"/>
      <c r="OMQ1040" s="359"/>
      <c r="OMR1040" s="359"/>
      <c r="OMS1040" s="359"/>
      <c r="OMT1040" s="359"/>
      <c r="OMU1040" s="359"/>
      <c r="OMV1040" s="359"/>
      <c r="OMW1040" s="359"/>
      <c r="OMX1040" s="359"/>
      <c r="OMY1040" s="359"/>
      <c r="OMZ1040" s="359"/>
      <c r="ONA1040" s="359"/>
      <c r="ONB1040" s="359"/>
      <c r="ONC1040" s="359"/>
      <c r="OND1040" s="359"/>
      <c r="ONE1040" s="359"/>
      <c r="ONF1040" s="359"/>
      <c r="ONG1040" s="359"/>
      <c r="ONH1040" s="359"/>
      <c r="ONI1040" s="359"/>
      <c r="ONJ1040" s="359"/>
      <c r="ONK1040" s="359"/>
      <c r="ONL1040" s="359"/>
      <c r="ONM1040" s="359"/>
      <c r="ONN1040" s="359"/>
      <c r="ONO1040" s="359"/>
      <c r="ONP1040" s="359"/>
      <c r="ONQ1040" s="359"/>
      <c r="ONR1040" s="359"/>
      <c r="ONS1040" s="359"/>
      <c r="ONT1040" s="359"/>
      <c r="ONU1040" s="359"/>
      <c r="ONV1040" s="359"/>
      <c r="ONW1040" s="359"/>
      <c r="ONX1040" s="359"/>
      <c r="ONY1040" s="359"/>
      <c r="ONZ1040" s="359"/>
      <c r="OOA1040" s="359"/>
      <c r="OOB1040" s="359"/>
      <c r="OOC1040" s="359"/>
      <c r="OOD1040" s="359"/>
      <c r="OOE1040" s="359"/>
      <c r="OOF1040" s="359"/>
      <c r="OOG1040" s="359"/>
      <c r="OOH1040" s="359"/>
      <c r="OOI1040" s="359"/>
      <c r="OOJ1040" s="359"/>
      <c r="OOK1040" s="359"/>
      <c r="OOL1040" s="359"/>
      <c r="OOM1040" s="359"/>
      <c r="OON1040" s="359"/>
      <c r="OOO1040" s="359"/>
      <c r="OOP1040" s="359"/>
      <c r="OOQ1040" s="359"/>
      <c r="OOR1040" s="359"/>
      <c r="OOS1040" s="359"/>
      <c r="OOT1040" s="359"/>
      <c r="OOU1040" s="359"/>
      <c r="OOV1040" s="359"/>
      <c r="OOW1040" s="359"/>
      <c r="OOX1040" s="359"/>
      <c r="OOY1040" s="359"/>
      <c r="OOZ1040" s="359"/>
      <c r="OPA1040" s="359"/>
      <c r="OPB1040" s="359"/>
      <c r="OPC1040" s="359"/>
      <c r="OPD1040" s="359"/>
      <c r="OPE1040" s="359"/>
      <c r="OPF1040" s="359"/>
      <c r="OPG1040" s="359"/>
      <c r="OPH1040" s="359"/>
      <c r="OPI1040" s="359"/>
      <c r="OPJ1040" s="359"/>
      <c r="OPK1040" s="359"/>
      <c r="OPL1040" s="359"/>
      <c r="OPM1040" s="359"/>
      <c r="OPN1040" s="359"/>
      <c r="OPO1040" s="359"/>
      <c r="OPP1040" s="359"/>
      <c r="OPQ1040" s="359"/>
      <c r="OPR1040" s="359"/>
      <c r="OPS1040" s="359"/>
      <c r="OPT1040" s="359"/>
      <c r="OPU1040" s="359"/>
      <c r="OPV1040" s="359"/>
      <c r="OPW1040" s="359"/>
      <c r="OPX1040" s="359"/>
      <c r="OPY1040" s="359"/>
      <c r="OPZ1040" s="359"/>
      <c r="OQA1040" s="359"/>
      <c r="OQB1040" s="359"/>
      <c r="OQC1040" s="359"/>
      <c r="OQD1040" s="359"/>
      <c r="OQE1040" s="359"/>
      <c r="OQF1040" s="359"/>
      <c r="OQG1040" s="359"/>
      <c r="OQH1040" s="359"/>
      <c r="OQI1040" s="359"/>
      <c r="OQJ1040" s="359"/>
      <c r="OQK1040" s="359"/>
      <c r="OQL1040" s="359"/>
      <c r="OQM1040" s="359"/>
      <c r="OQN1040" s="359"/>
      <c r="OQO1040" s="359"/>
      <c r="OQP1040" s="359"/>
      <c r="OQQ1040" s="359"/>
      <c r="OQR1040" s="359"/>
      <c r="OQS1040" s="359"/>
      <c r="OQT1040" s="359"/>
      <c r="OQU1040" s="359"/>
      <c r="OQV1040" s="359"/>
      <c r="OQW1040" s="359"/>
      <c r="OQX1040" s="359"/>
      <c r="OQY1040" s="359"/>
      <c r="OQZ1040" s="359"/>
      <c r="ORA1040" s="359"/>
      <c r="ORB1040" s="359"/>
      <c r="ORC1040" s="359"/>
      <c r="ORD1040" s="359"/>
      <c r="ORE1040" s="359"/>
      <c r="ORF1040" s="359"/>
      <c r="ORG1040" s="359"/>
      <c r="ORH1040" s="359"/>
      <c r="ORI1040" s="359"/>
      <c r="ORJ1040" s="359"/>
      <c r="ORK1040" s="359"/>
      <c r="ORL1040" s="359"/>
      <c r="ORM1040" s="359"/>
      <c r="ORN1040" s="359"/>
      <c r="ORO1040" s="359"/>
      <c r="ORP1040" s="359"/>
      <c r="ORQ1040" s="359"/>
      <c r="ORR1040" s="359"/>
      <c r="ORS1040" s="359"/>
      <c r="ORT1040" s="359"/>
      <c r="ORU1040" s="359"/>
      <c r="ORV1040" s="359"/>
      <c r="ORW1040" s="359"/>
      <c r="ORX1040" s="359"/>
      <c r="ORY1040" s="359"/>
      <c r="ORZ1040" s="359"/>
      <c r="OSA1040" s="359"/>
      <c r="OSB1040" s="359"/>
      <c r="OSC1040" s="359"/>
      <c r="OSD1040" s="359"/>
      <c r="OSE1040" s="359"/>
      <c r="OSF1040" s="359"/>
      <c r="OSG1040" s="359"/>
      <c r="OSH1040" s="359"/>
      <c r="OSI1040" s="359"/>
      <c r="OSJ1040" s="359"/>
      <c r="OSK1040" s="359"/>
      <c r="OSL1040" s="359"/>
      <c r="OSM1040" s="359"/>
      <c r="OSN1040" s="359"/>
      <c r="OSO1040" s="359"/>
      <c r="OSP1040" s="359"/>
      <c r="OSQ1040" s="359"/>
      <c r="OSR1040" s="359"/>
      <c r="OSS1040" s="359"/>
      <c r="OST1040" s="359"/>
      <c r="OSU1040" s="359"/>
      <c r="OSV1040" s="359"/>
      <c r="OSW1040" s="359"/>
      <c r="OSX1040" s="359"/>
      <c r="OSY1040" s="359"/>
      <c r="OSZ1040" s="359"/>
      <c r="OTA1040" s="359"/>
      <c r="OTB1040" s="359"/>
      <c r="OTC1040" s="359"/>
      <c r="OTD1040" s="359"/>
      <c r="OTE1040" s="359"/>
      <c r="OTF1040" s="359"/>
      <c r="OTG1040" s="359"/>
      <c r="OTH1040" s="359"/>
      <c r="OTI1040" s="359"/>
      <c r="OTJ1040" s="359"/>
      <c r="OTK1040" s="359"/>
      <c r="OTL1040" s="359"/>
      <c r="OTM1040" s="359"/>
      <c r="OTN1040" s="359"/>
      <c r="OTO1040" s="359"/>
      <c r="OTP1040" s="359"/>
      <c r="OTQ1040" s="359"/>
      <c r="OTR1040" s="359"/>
      <c r="OTS1040" s="359"/>
      <c r="OTT1040" s="359"/>
      <c r="OTU1040" s="359"/>
      <c r="OTV1040" s="359"/>
      <c r="OTW1040" s="359"/>
      <c r="OTX1040" s="359"/>
      <c r="OTY1040" s="359"/>
      <c r="OTZ1040" s="359"/>
      <c r="OUA1040" s="359"/>
      <c r="OUB1040" s="359"/>
      <c r="OUC1040" s="359"/>
      <c r="OUD1040" s="359"/>
      <c r="OUE1040" s="359"/>
      <c r="OUF1040" s="359"/>
      <c r="OUG1040" s="359"/>
      <c r="OUH1040" s="359"/>
      <c r="OUI1040" s="359"/>
      <c r="OUJ1040" s="359"/>
      <c r="OUK1040" s="359"/>
      <c r="OUL1040" s="359"/>
      <c r="OUM1040" s="359"/>
      <c r="OUN1040" s="359"/>
      <c r="OUO1040" s="359"/>
      <c r="OUP1040" s="359"/>
      <c r="OUQ1040" s="359"/>
      <c r="OUR1040" s="359"/>
      <c r="OUS1040" s="359"/>
      <c r="OUT1040" s="359"/>
      <c r="OUU1040" s="359"/>
      <c r="OUV1040" s="359"/>
      <c r="OUW1040" s="359"/>
      <c r="OUX1040" s="359"/>
      <c r="OUY1040" s="359"/>
      <c r="OUZ1040" s="359"/>
      <c r="OVA1040" s="359"/>
      <c r="OVB1040" s="359"/>
      <c r="OVC1040" s="359"/>
      <c r="OVD1040" s="359"/>
      <c r="OVE1040" s="359"/>
      <c r="OVF1040" s="359"/>
      <c r="OVG1040" s="359"/>
      <c r="OVH1040" s="359"/>
      <c r="OVI1040" s="359"/>
      <c r="OVJ1040" s="359"/>
      <c r="OVK1040" s="359"/>
      <c r="OVL1040" s="359"/>
      <c r="OVM1040" s="359"/>
      <c r="OVN1040" s="359"/>
      <c r="OVO1040" s="359"/>
      <c r="OVP1040" s="359"/>
      <c r="OVQ1040" s="359"/>
      <c r="OVR1040" s="359"/>
      <c r="OVS1040" s="359"/>
      <c r="OVT1040" s="359"/>
      <c r="OVU1040" s="359"/>
      <c r="OVV1040" s="359"/>
      <c r="OVW1040" s="359"/>
      <c r="OVX1040" s="359"/>
      <c r="OVY1040" s="359"/>
      <c r="OVZ1040" s="359"/>
      <c r="OWA1040" s="359"/>
      <c r="OWB1040" s="359"/>
      <c r="OWC1040" s="359"/>
      <c r="OWD1040" s="359"/>
      <c r="OWE1040" s="359"/>
      <c r="OWF1040" s="359"/>
      <c r="OWG1040" s="359"/>
      <c r="OWH1040" s="359"/>
      <c r="OWI1040" s="359"/>
      <c r="OWJ1040" s="359"/>
      <c r="OWK1040" s="359"/>
      <c r="OWL1040" s="359"/>
      <c r="OWM1040" s="359"/>
      <c r="OWN1040" s="359"/>
      <c r="OWO1040" s="359"/>
      <c r="OWP1040" s="359"/>
      <c r="OWQ1040" s="359"/>
      <c r="OWR1040" s="359"/>
      <c r="OWS1040" s="359"/>
      <c r="OWT1040" s="359"/>
      <c r="OWU1040" s="359"/>
      <c r="OWV1040" s="359"/>
      <c r="OWW1040" s="359"/>
      <c r="OWX1040" s="359"/>
      <c r="OWY1040" s="359"/>
      <c r="OWZ1040" s="359"/>
      <c r="OXA1040" s="359"/>
      <c r="OXB1040" s="359"/>
      <c r="OXC1040" s="359"/>
      <c r="OXD1040" s="359"/>
      <c r="OXE1040" s="359"/>
      <c r="OXF1040" s="359"/>
      <c r="OXG1040" s="359"/>
      <c r="OXH1040" s="359"/>
      <c r="OXI1040" s="359"/>
      <c r="OXJ1040" s="359"/>
      <c r="OXK1040" s="359"/>
      <c r="OXL1040" s="359"/>
      <c r="OXM1040" s="359"/>
      <c r="OXN1040" s="359"/>
      <c r="OXO1040" s="359"/>
      <c r="OXP1040" s="359"/>
      <c r="OXQ1040" s="359"/>
      <c r="OXR1040" s="359"/>
      <c r="OXS1040" s="359"/>
      <c r="OXT1040" s="359"/>
      <c r="OXU1040" s="359"/>
      <c r="OXV1040" s="359"/>
      <c r="OXW1040" s="359"/>
      <c r="OXX1040" s="359"/>
      <c r="OXY1040" s="359"/>
      <c r="OXZ1040" s="359"/>
      <c r="OYA1040" s="359"/>
      <c r="OYB1040" s="359"/>
      <c r="OYC1040" s="359"/>
      <c r="OYD1040" s="359"/>
      <c r="OYE1040" s="359"/>
      <c r="OYF1040" s="359"/>
      <c r="OYG1040" s="359"/>
      <c r="OYH1040" s="359"/>
      <c r="OYI1040" s="359"/>
      <c r="OYJ1040" s="359"/>
      <c r="OYK1040" s="359"/>
      <c r="OYL1040" s="359"/>
      <c r="OYM1040" s="359"/>
      <c r="OYN1040" s="359"/>
      <c r="OYO1040" s="359"/>
      <c r="OYP1040" s="359"/>
      <c r="OYQ1040" s="359"/>
      <c r="OYR1040" s="359"/>
      <c r="OYS1040" s="359"/>
      <c r="OYT1040" s="359"/>
      <c r="OYU1040" s="359"/>
      <c r="OYV1040" s="359"/>
      <c r="OYW1040" s="359"/>
      <c r="OYX1040" s="359"/>
      <c r="OYY1040" s="359"/>
      <c r="OYZ1040" s="359"/>
      <c r="OZA1040" s="359"/>
      <c r="OZB1040" s="359"/>
      <c r="OZC1040" s="359"/>
      <c r="OZD1040" s="359"/>
      <c r="OZE1040" s="359"/>
      <c r="OZF1040" s="359"/>
      <c r="OZG1040" s="359"/>
      <c r="OZH1040" s="359"/>
      <c r="OZI1040" s="359"/>
      <c r="OZJ1040" s="359"/>
      <c r="OZK1040" s="359"/>
      <c r="OZL1040" s="359"/>
      <c r="OZM1040" s="359"/>
      <c r="OZN1040" s="359"/>
      <c r="OZO1040" s="359"/>
      <c r="OZP1040" s="359"/>
      <c r="OZQ1040" s="359"/>
      <c r="OZR1040" s="359"/>
      <c r="OZS1040" s="359"/>
      <c r="OZT1040" s="359"/>
      <c r="OZU1040" s="359"/>
      <c r="OZV1040" s="359"/>
      <c r="OZW1040" s="359"/>
      <c r="OZX1040" s="359"/>
      <c r="OZY1040" s="359"/>
      <c r="OZZ1040" s="359"/>
      <c r="PAA1040" s="359"/>
      <c r="PAB1040" s="359"/>
      <c r="PAC1040" s="359"/>
      <c r="PAD1040" s="359"/>
      <c r="PAE1040" s="359"/>
      <c r="PAF1040" s="359"/>
      <c r="PAG1040" s="359"/>
      <c r="PAH1040" s="359"/>
      <c r="PAI1040" s="359"/>
      <c r="PAJ1040" s="359"/>
      <c r="PAK1040" s="359"/>
      <c r="PAL1040" s="359"/>
      <c r="PAM1040" s="359"/>
      <c r="PAN1040" s="359"/>
      <c r="PAO1040" s="359"/>
      <c r="PAP1040" s="359"/>
      <c r="PAQ1040" s="359"/>
      <c r="PAR1040" s="359"/>
      <c r="PAS1040" s="359"/>
      <c r="PAT1040" s="359"/>
      <c r="PAU1040" s="359"/>
      <c r="PAV1040" s="359"/>
      <c r="PAW1040" s="359"/>
      <c r="PAX1040" s="359"/>
      <c r="PAY1040" s="359"/>
      <c r="PAZ1040" s="359"/>
      <c r="PBA1040" s="359"/>
      <c r="PBB1040" s="359"/>
      <c r="PBC1040" s="359"/>
      <c r="PBD1040" s="359"/>
      <c r="PBE1040" s="359"/>
      <c r="PBF1040" s="359"/>
      <c r="PBG1040" s="359"/>
      <c r="PBH1040" s="359"/>
      <c r="PBI1040" s="359"/>
      <c r="PBJ1040" s="359"/>
      <c r="PBK1040" s="359"/>
      <c r="PBL1040" s="359"/>
      <c r="PBM1040" s="359"/>
      <c r="PBN1040" s="359"/>
      <c r="PBO1040" s="359"/>
      <c r="PBP1040" s="359"/>
      <c r="PBQ1040" s="359"/>
      <c r="PBR1040" s="359"/>
      <c r="PBS1040" s="359"/>
      <c r="PBT1040" s="359"/>
      <c r="PBU1040" s="359"/>
      <c r="PBV1040" s="359"/>
      <c r="PBW1040" s="359"/>
      <c r="PBX1040" s="359"/>
      <c r="PBY1040" s="359"/>
      <c r="PBZ1040" s="359"/>
      <c r="PCA1040" s="359"/>
      <c r="PCB1040" s="359"/>
      <c r="PCC1040" s="359"/>
      <c r="PCD1040" s="359"/>
      <c r="PCE1040" s="359"/>
      <c r="PCF1040" s="359"/>
      <c r="PCG1040" s="359"/>
      <c r="PCH1040" s="359"/>
      <c r="PCI1040" s="359"/>
      <c r="PCJ1040" s="359"/>
      <c r="PCK1040" s="359"/>
      <c r="PCL1040" s="359"/>
      <c r="PCM1040" s="359"/>
      <c r="PCN1040" s="359"/>
      <c r="PCO1040" s="359"/>
      <c r="PCP1040" s="359"/>
      <c r="PCQ1040" s="359"/>
      <c r="PCR1040" s="359"/>
      <c r="PCS1040" s="359"/>
      <c r="PCT1040" s="359"/>
      <c r="PCU1040" s="359"/>
      <c r="PCV1040" s="359"/>
      <c r="PCW1040" s="359"/>
      <c r="PCX1040" s="359"/>
      <c r="PCY1040" s="359"/>
      <c r="PCZ1040" s="359"/>
      <c r="PDA1040" s="359"/>
      <c r="PDB1040" s="359"/>
      <c r="PDC1040" s="359"/>
      <c r="PDD1040" s="359"/>
      <c r="PDE1040" s="359"/>
      <c r="PDF1040" s="359"/>
      <c r="PDG1040" s="359"/>
      <c r="PDH1040" s="359"/>
      <c r="PDI1040" s="359"/>
      <c r="PDJ1040" s="359"/>
      <c r="PDK1040" s="359"/>
      <c r="PDL1040" s="359"/>
      <c r="PDM1040" s="359"/>
      <c r="PDN1040" s="359"/>
      <c r="PDO1040" s="359"/>
      <c r="PDP1040" s="359"/>
      <c r="PDQ1040" s="359"/>
      <c r="PDR1040" s="359"/>
      <c r="PDS1040" s="359"/>
      <c r="PDT1040" s="359"/>
      <c r="PDU1040" s="359"/>
      <c r="PDV1040" s="359"/>
      <c r="PDW1040" s="359"/>
      <c r="PDX1040" s="359"/>
      <c r="PDY1040" s="359"/>
      <c r="PDZ1040" s="359"/>
      <c r="PEA1040" s="359"/>
      <c r="PEB1040" s="359"/>
      <c r="PEC1040" s="359"/>
      <c r="PED1040" s="359"/>
      <c r="PEE1040" s="359"/>
      <c r="PEF1040" s="359"/>
      <c r="PEG1040" s="359"/>
      <c r="PEH1040" s="359"/>
      <c r="PEI1040" s="359"/>
      <c r="PEJ1040" s="359"/>
      <c r="PEK1040" s="359"/>
      <c r="PEL1040" s="359"/>
      <c r="PEM1040" s="359"/>
      <c r="PEN1040" s="359"/>
      <c r="PEO1040" s="359"/>
      <c r="PEP1040" s="359"/>
      <c r="PEQ1040" s="359"/>
      <c r="PER1040" s="359"/>
      <c r="PES1040" s="359"/>
      <c r="PET1040" s="359"/>
      <c r="PEU1040" s="359"/>
      <c r="PEV1040" s="359"/>
      <c r="PEW1040" s="359"/>
      <c r="PEX1040" s="359"/>
      <c r="PEY1040" s="359"/>
      <c r="PEZ1040" s="359"/>
      <c r="PFA1040" s="359"/>
      <c r="PFB1040" s="359"/>
      <c r="PFC1040" s="359"/>
      <c r="PFD1040" s="359"/>
      <c r="PFE1040" s="359"/>
      <c r="PFF1040" s="359"/>
      <c r="PFG1040" s="359"/>
      <c r="PFH1040" s="359"/>
      <c r="PFI1040" s="359"/>
      <c r="PFJ1040" s="359"/>
      <c r="PFK1040" s="359"/>
      <c r="PFL1040" s="359"/>
      <c r="PFM1040" s="359"/>
      <c r="PFN1040" s="359"/>
      <c r="PFO1040" s="359"/>
      <c r="PFP1040" s="359"/>
      <c r="PFQ1040" s="359"/>
      <c r="PFR1040" s="359"/>
      <c r="PFS1040" s="359"/>
      <c r="PFT1040" s="359"/>
      <c r="PFU1040" s="359"/>
      <c r="PFV1040" s="359"/>
      <c r="PFW1040" s="359"/>
      <c r="PFX1040" s="359"/>
      <c r="PFY1040" s="359"/>
      <c r="PFZ1040" s="359"/>
      <c r="PGA1040" s="359"/>
      <c r="PGB1040" s="359"/>
      <c r="PGC1040" s="359"/>
      <c r="PGD1040" s="359"/>
      <c r="PGE1040" s="359"/>
      <c r="PGF1040" s="359"/>
      <c r="PGG1040" s="359"/>
      <c r="PGH1040" s="359"/>
      <c r="PGI1040" s="359"/>
      <c r="PGJ1040" s="359"/>
      <c r="PGK1040" s="359"/>
      <c r="PGL1040" s="359"/>
      <c r="PGM1040" s="359"/>
      <c r="PGN1040" s="359"/>
      <c r="PGO1040" s="359"/>
      <c r="PGP1040" s="359"/>
      <c r="PGQ1040" s="359"/>
      <c r="PGR1040" s="359"/>
      <c r="PGS1040" s="359"/>
      <c r="PGT1040" s="359"/>
      <c r="PGU1040" s="359"/>
      <c r="PGV1040" s="359"/>
      <c r="PGW1040" s="359"/>
      <c r="PGX1040" s="359"/>
      <c r="PGY1040" s="359"/>
      <c r="PGZ1040" s="359"/>
      <c r="PHA1040" s="359"/>
      <c r="PHB1040" s="359"/>
      <c r="PHC1040" s="359"/>
      <c r="PHD1040" s="359"/>
      <c r="PHE1040" s="359"/>
      <c r="PHF1040" s="359"/>
      <c r="PHG1040" s="359"/>
      <c r="PHH1040" s="359"/>
      <c r="PHI1040" s="359"/>
      <c r="PHJ1040" s="359"/>
      <c r="PHK1040" s="359"/>
      <c r="PHL1040" s="359"/>
      <c r="PHM1040" s="359"/>
      <c r="PHN1040" s="359"/>
      <c r="PHO1040" s="359"/>
      <c r="PHP1040" s="359"/>
      <c r="PHQ1040" s="359"/>
      <c r="PHR1040" s="359"/>
      <c r="PHS1040" s="359"/>
      <c r="PHT1040" s="359"/>
      <c r="PHU1040" s="359"/>
      <c r="PHV1040" s="359"/>
      <c r="PHW1040" s="359"/>
      <c r="PHX1040" s="359"/>
      <c r="PHY1040" s="359"/>
      <c r="PHZ1040" s="359"/>
      <c r="PIA1040" s="359"/>
      <c r="PIB1040" s="359"/>
      <c r="PIC1040" s="359"/>
      <c r="PID1040" s="359"/>
      <c r="PIE1040" s="359"/>
      <c r="PIF1040" s="359"/>
      <c r="PIG1040" s="359"/>
      <c r="PIH1040" s="359"/>
      <c r="PII1040" s="359"/>
      <c r="PIJ1040" s="359"/>
      <c r="PIK1040" s="359"/>
      <c r="PIL1040" s="359"/>
      <c r="PIM1040" s="359"/>
      <c r="PIN1040" s="359"/>
      <c r="PIO1040" s="359"/>
      <c r="PIP1040" s="359"/>
      <c r="PIQ1040" s="359"/>
      <c r="PIR1040" s="359"/>
      <c r="PIS1040" s="359"/>
      <c r="PIT1040" s="359"/>
      <c r="PIU1040" s="359"/>
      <c r="PIV1040" s="359"/>
      <c r="PIW1040" s="359"/>
      <c r="PIX1040" s="359"/>
      <c r="PIY1040" s="359"/>
      <c r="PIZ1040" s="359"/>
      <c r="PJA1040" s="359"/>
      <c r="PJB1040" s="359"/>
      <c r="PJC1040" s="359"/>
      <c r="PJD1040" s="359"/>
      <c r="PJE1040" s="359"/>
      <c r="PJF1040" s="359"/>
      <c r="PJG1040" s="359"/>
      <c r="PJH1040" s="359"/>
      <c r="PJI1040" s="359"/>
      <c r="PJJ1040" s="359"/>
      <c r="PJK1040" s="359"/>
      <c r="PJL1040" s="359"/>
      <c r="PJM1040" s="359"/>
      <c r="PJN1040" s="359"/>
      <c r="PJO1040" s="359"/>
      <c r="PJP1040" s="359"/>
      <c r="PJQ1040" s="359"/>
      <c r="PJR1040" s="359"/>
      <c r="PJS1040" s="359"/>
      <c r="PJT1040" s="359"/>
      <c r="PJU1040" s="359"/>
      <c r="PJV1040" s="359"/>
      <c r="PJW1040" s="359"/>
      <c r="PJX1040" s="359"/>
      <c r="PJY1040" s="359"/>
      <c r="PJZ1040" s="359"/>
      <c r="PKA1040" s="359"/>
      <c r="PKB1040" s="359"/>
      <c r="PKC1040" s="359"/>
      <c r="PKD1040" s="359"/>
      <c r="PKE1040" s="359"/>
      <c r="PKF1040" s="359"/>
      <c r="PKG1040" s="359"/>
      <c r="PKH1040" s="359"/>
      <c r="PKI1040" s="359"/>
      <c r="PKJ1040" s="359"/>
      <c r="PKK1040" s="359"/>
      <c r="PKL1040" s="359"/>
      <c r="PKM1040" s="359"/>
      <c r="PKN1040" s="359"/>
      <c r="PKO1040" s="359"/>
      <c r="PKP1040" s="359"/>
      <c r="PKQ1040" s="359"/>
      <c r="PKR1040" s="359"/>
      <c r="PKS1040" s="359"/>
      <c r="PKT1040" s="359"/>
      <c r="PKU1040" s="359"/>
      <c r="PKV1040" s="359"/>
      <c r="PKW1040" s="359"/>
      <c r="PKX1040" s="359"/>
      <c r="PKY1040" s="359"/>
      <c r="PKZ1040" s="359"/>
      <c r="PLA1040" s="359"/>
      <c r="PLB1040" s="359"/>
      <c r="PLC1040" s="359"/>
      <c r="PLD1040" s="359"/>
      <c r="PLE1040" s="359"/>
      <c r="PLF1040" s="359"/>
      <c r="PLG1040" s="359"/>
      <c r="PLH1040" s="359"/>
      <c r="PLI1040" s="359"/>
      <c r="PLJ1040" s="359"/>
      <c r="PLK1040" s="359"/>
      <c r="PLL1040" s="359"/>
      <c r="PLM1040" s="359"/>
      <c r="PLN1040" s="359"/>
      <c r="PLO1040" s="359"/>
      <c r="PLP1040" s="359"/>
      <c r="PLQ1040" s="359"/>
      <c r="PLR1040" s="359"/>
      <c r="PLS1040" s="359"/>
      <c r="PLT1040" s="359"/>
      <c r="PLU1040" s="359"/>
      <c r="PLV1040" s="359"/>
      <c r="PLW1040" s="359"/>
      <c r="PLX1040" s="359"/>
      <c r="PLY1040" s="359"/>
      <c r="PLZ1040" s="359"/>
      <c r="PMA1040" s="359"/>
      <c r="PMB1040" s="359"/>
      <c r="PMC1040" s="359"/>
      <c r="PMD1040" s="359"/>
      <c r="PME1040" s="359"/>
      <c r="PMF1040" s="359"/>
      <c r="PMG1040" s="359"/>
      <c r="PMH1040" s="359"/>
      <c r="PMI1040" s="359"/>
      <c r="PMJ1040" s="359"/>
      <c r="PMK1040" s="359"/>
      <c r="PML1040" s="359"/>
      <c r="PMM1040" s="359"/>
      <c r="PMN1040" s="359"/>
      <c r="PMO1040" s="359"/>
      <c r="PMP1040" s="359"/>
      <c r="PMQ1040" s="359"/>
      <c r="PMR1040" s="359"/>
      <c r="PMS1040" s="359"/>
      <c r="PMT1040" s="359"/>
      <c r="PMU1040" s="359"/>
      <c r="PMV1040" s="359"/>
      <c r="PMW1040" s="359"/>
      <c r="PMX1040" s="359"/>
      <c r="PMY1040" s="359"/>
      <c r="PMZ1040" s="359"/>
      <c r="PNA1040" s="359"/>
      <c r="PNB1040" s="359"/>
      <c r="PNC1040" s="359"/>
      <c r="PND1040" s="359"/>
      <c r="PNE1040" s="359"/>
      <c r="PNF1040" s="359"/>
      <c r="PNG1040" s="359"/>
      <c r="PNH1040" s="359"/>
      <c r="PNI1040" s="359"/>
      <c r="PNJ1040" s="359"/>
      <c r="PNK1040" s="359"/>
      <c r="PNL1040" s="359"/>
      <c r="PNM1040" s="359"/>
      <c r="PNN1040" s="359"/>
      <c r="PNO1040" s="359"/>
      <c r="PNP1040" s="359"/>
      <c r="PNQ1040" s="359"/>
      <c r="PNR1040" s="359"/>
      <c r="PNS1040" s="359"/>
      <c r="PNT1040" s="359"/>
      <c r="PNU1040" s="359"/>
      <c r="PNV1040" s="359"/>
      <c r="PNW1040" s="359"/>
      <c r="PNX1040" s="359"/>
      <c r="PNY1040" s="359"/>
      <c r="PNZ1040" s="359"/>
      <c r="POA1040" s="359"/>
      <c r="POB1040" s="359"/>
      <c r="POC1040" s="359"/>
      <c r="POD1040" s="359"/>
      <c r="POE1040" s="359"/>
      <c r="POF1040" s="359"/>
      <c r="POG1040" s="359"/>
      <c r="POH1040" s="359"/>
      <c r="POI1040" s="359"/>
      <c r="POJ1040" s="359"/>
      <c r="POK1040" s="359"/>
      <c r="POL1040" s="359"/>
      <c r="POM1040" s="359"/>
      <c r="PON1040" s="359"/>
      <c r="POO1040" s="359"/>
      <c r="POP1040" s="359"/>
      <c r="POQ1040" s="359"/>
      <c r="POR1040" s="359"/>
      <c r="POS1040" s="359"/>
      <c r="POT1040" s="359"/>
      <c r="POU1040" s="359"/>
      <c r="POV1040" s="359"/>
      <c r="POW1040" s="359"/>
      <c r="POX1040" s="359"/>
      <c r="POY1040" s="359"/>
      <c r="POZ1040" s="359"/>
      <c r="PPA1040" s="359"/>
      <c r="PPB1040" s="359"/>
      <c r="PPC1040" s="359"/>
      <c r="PPD1040" s="359"/>
      <c r="PPE1040" s="359"/>
      <c r="PPF1040" s="359"/>
      <c r="PPG1040" s="359"/>
      <c r="PPH1040" s="359"/>
      <c r="PPI1040" s="359"/>
      <c r="PPJ1040" s="359"/>
      <c r="PPK1040" s="359"/>
      <c r="PPL1040" s="359"/>
      <c r="PPM1040" s="359"/>
      <c r="PPN1040" s="359"/>
      <c r="PPO1040" s="359"/>
      <c r="PPP1040" s="359"/>
      <c r="PPQ1040" s="359"/>
      <c r="PPR1040" s="359"/>
      <c r="PPS1040" s="359"/>
      <c r="PPT1040" s="359"/>
      <c r="PPU1040" s="359"/>
      <c r="PPV1040" s="359"/>
      <c r="PPW1040" s="359"/>
      <c r="PPX1040" s="359"/>
      <c r="PPY1040" s="359"/>
      <c r="PPZ1040" s="359"/>
      <c r="PQA1040" s="359"/>
      <c r="PQB1040" s="359"/>
      <c r="PQC1040" s="359"/>
      <c r="PQD1040" s="359"/>
      <c r="PQE1040" s="359"/>
      <c r="PQF1040" s="359"/>
      <c r="PQG1040" s="359"/>
      <c r="PQH1040" s="359"/>
      <c r="PQI1040" s="359"/>
      <c r="PQJ1040" s="359"/>
      <c r="PQK1040" s="359"/>
      <c r="PQL1040" s="359"/>
      <c r="PQM1040" s="359"/>
      <c r="PQN1040" s="359"/>
      <c r="PQO1040" s="359"/>
      <c r="PQP1040" s="359"/>
      <c r="PQQ1040" s="359"/>
      <c r="PQR1040" s="359"/>
      <c r="PQS1040" s="359"/>
      <c r="PQT1040" s="359"/>
      <c r="PQU1040" s="359"/>
      <c r="PQV1040" s="359"/>
      <c r="PQW1040" s="359"/>
      <c r="PQX1040" s="359"/>
      <c r="PQY1040" s="359"/>
      <c r="PQZ1040" s="359"/>
      <c r="PRA1040" s="359"/>
      <c r="PRB1040" s="359"/>
      <c r="PRC1040" s="359"/>
      <c r="PRD1040" s="359"/>
      <c r="PRE1040" s="359"/>
      <c r="PRF1040" s="359"/>
      <c r="PRG1040" s="359"/>
      <c r="PRH1040" s="359"/>
      <c r="PRI1040" s="359"/>
      <c r="PRJ1040" s="359"/>
      <c r="PRK1040" s="359"/>
      <c r="PRL1040" s="359"/>
      <c r="PRM1040" s="359"/>
      <c r="PRN1040" s="359"/>
      <c r="PRO1040" s="359"/>
      <c r="PRP1040" s="359"/>
      <c r="PRQ1040" s="359"/>
      <c r="PRR1040" s="359"/>
      <c r="PRS1040" s="359"/>
      <c r="PRT1040" s="359"/>
      <c r="PRU1040" s="359"/>
      <c r="PRV1040" s="359"/>
      <c r="PRW1040" s="359"/>
      <c r="PRX1040" s="359"/>
      <c r="PRY1040" s="359"/>
      <c r="PRZ1040" s="359"/>
      <c r="PSA1040" s="359"/>
      <c r="PSB1040" s="359"/>
      <c r="PSC1040" s="359"/>
      <c r="PSD1040" s="359"/>
      <c r="PSE1040" s="359"/>
      <c r="PSF1040" s="359"/>
      <c r="PSG1040" s="359"/>
      <c r="PSH1040" s="359"/>
      <c r="PSI1040" s="359"/>
      <c r="PSJ1040" s="359"/>
      <c r="PSK1040" s="359"/>
      <c r="PSL1040" s="359"/>
      <c r="PSM1040" s="359"/>
      <c r="PSN1040" s="359"/>
      <c r="PSO1040" s="359"/>
      <c r="PSP1040" s="359"/>
      <c r="PSQ1040" s="359"/>
      <c r="PSR1040" s="359"/>
      <c r="PSS1040" s="359"/>
      <c r="PST1040" s="359"/>
      <c r="PSU1040" s="359"/>
      <c r="PSV1040" s="359"/>
      <c r="PSW1040" s="359"/>
      <c r="PSX1040" s="359"/>
      <c r="PSY1040" s="359"/>
      <c r="PSZ1040" s="359"/>
      <c r="PTA1040" s="359"/>
      <c r="PTB1040" s="359"/>
      <c r="PTC1040" s="359"/>
      <c r="PTD1040" s="359"/>
      <c r="PTE1040" s="359"/>
      <c r="PTF1040" s="359"/>
      <c r="PTG1040" s="359"/>
      <c r="PTH1040" s="359"/>
      <c r="PTI1040" s="359"/>
      <c r="PTJ1040" s="359"/>
      <c r="PTK1040" s="359"/>
      <c r="PTL1040" s="359"/>
      <c r="PTM1040" s="359"/>
      <c r="PTN1040" s="359"/>
      <c r="PTO1040" s="359"/>
      <c r="PTP1040" s="359"/>
      <c r="PTQ1040" s="359"/>
      <c r="PTR1040" s="359"/>
      <c r="PTS1040" s="359"/>
      <c r="PTT1040" s="359"/>
      <c r="PTU1040" s="359"/>
      <c r="PTV1040" s="359"/>
      <c r="PTW1040" s="359"/>
      <c r="PTX1040" s="359"/>
      <c r="PTY1040" s="359"/>
      <c r="PTZ1040" s="359"/>
      <c r="PUA1040" s="359"/>
      <c r="PUB1040" s="359"/>
      <c r="PUC1040" s="359"/>
      <c r="PUD1040" s="359"/>
      <c r="PUE1040" s="359"/>
      <c r="PUF1040" s="359"/>
      <c r="PUG1040" s="359"/>
      <c r="PUH1040" s="359"/>
      <c r="PUI1040" s="359"/>
      <c r="PUJ1040" s="359"/>
      <c r="PUK1040" s="359"/>
      <c r="PUL1040" s="359"/>
      <c r="PUM1040" s="359"/>
      <c r="PUN1040" s="359"/>
      <c r="PUO1040" s="359"/>
      <c r="PUP1040" s="359"/>
      <c r="PUQ1040" s="359"/>
      <c r="PUR1040" s="359"/>
      <c r="PUS1040" s="359"/>
      <c r="PUT1040" s="359"/>
      <c r="PUU1040" s="359"/>
      <c r="PUV1040" s="359"/>
      <c r="PUW1040" s="359"/>
      <c r="PUX1040" s="359"/>
      <c r="PUY1040" s="359"/>
      <c r="PUZ1040" s="359"/>
      <c r="PVA1040" s="359"/>
      <c r="PVB1040" s="359"/>
      <c r="PVC1040" s="359"/>
      <c r="PVD1040" s="359"/>
      <c r="PVE1040" s="359"/>
      <c r="PVF1040" s="359"/>
      <c r="PVG1040" s="359"/>
      <c r="PVH1040" s="359"/>
      <c r="PVI1040" s="359"/>
      <c r="PVJ1040" s="359"/>
      <c r="PVK1040" s="359"/>
      <c r="PVL1040" s="359"/>
      <c r="PVM1040" s="359"/>
      <c r="PVN1040" s="359"/>
      <c r="PVO1040" s="359"/>
      <c r="PVP1040" s="359"/>
      <c r="PVQ1040" s="359"/>
      <c r="PVR1040" s="359"/>
      <c r="PVS1040" s="359"/>
      <c r="PVT1040" s="359"/>
      <c r="PVU1040" s="359"/>
      <c r="PVV1040" s="359"/>
      <c r="PVW1040" s="359"/>
      <c r="PVX1040" s="359"/>
      <c r="PVY1040" s="359"/>
      <c r="PVZ1040" s="359"/>
      <c r="PWA1040" s="359"/>
      <c r="PWB1040" s="359"/>
      <c r="PWC1040" s="359"/>
      <c r="PWD1040" s="359"/>
      <c r="PWE1040" s="359"/>
      <c r="PWF1040" s="359"/>
      <c r="PWG1040" s="359"/>
      <c r="PWH1040" s="359"/>
      <c r="PWI1040" s="359"/>
      <c r="PWJ1040" s="359"/>
      <c r="PWK1040" s="359"/>
      <c r="PWL1040" s="359"/>
      <c r="PWM1040" s="359"/>
      <c r="PWN1040" s="359"/>
      <c r="PWO1040" s="359"/>
      <c r="PWP1040" s="359"/>
      <c r="PWQ1040" s="359"/>
      <c r="PWR1040" s="359"/>
      <c r="PWS1040" s="359"/>
      <c r="PWT1040" s="359"/>
      <c r="PWU1040" s="359"/>
      <c r="PWV1040" s="359"/>
      <c r="PWW1040" s="359"/>
      <c r="PWX1040" s="359"/>
      <c r="PWY1040" s="359"/>
      <c r="PWZ1040" s="359"/>
      <c r="PXA1040" s="359"/>
      <c r="PXB1040" s="359"/>
      <c r="PXC1040" s="359"/>
      <c r="PXD1040" s="359"/>
      <c r="PXE1040" s="359"/>
      <c r="PXF1040" s="359"/>
      <c r="PXG1040" s="359"/>
      <c r="PXH1040" s="359"/>
      <c r="PXI1040" s="359"/>
      <c r="PXJ1040" s="359"/>
      <c r="PXK1040" s="359"/>
      <c r="PXL1040" s="359"/>
      <c r="PXM1040" s="359"/>
      <c r="PXN1040" s="359"/>
      <c r="PXO1040" s="359"/>
      <c r="PXP1040" s="359"/>
      <c r="PXQ1040" s="359"/>
      <c r="PXR1040" s="359"/>
      <c r="PXS1040" s="359"/>
      <c r="PXT1040" s="359"/>
      <c r="PXU1040" s="359"/>
      <c r="PXV1040" s="359"/>
      <c r="PXW1040" s="359"/>
      <c r="PXX1040" s="359"/>
      <c r="PXY1040" s="359"/>
      <c r="PXZ1040" s="359"/>
      <c r="PYA1040" s="359"/>
      <c r="PYB1040" s="359"/>
      <c r="PYC1040" s="359"/>
      <c r="PYD1040" s="359"/>
      <c r="PYE1040" s="359"/>
      <c r="PYF1040" s="359"/>
      <c r="PYG1040" s="359"/>
      <c r="PYH1040" s="359"/>
      <c r="PYI1040" s="359"/>
      <c r="PYJ1040" s="359"/>
      <c r="PYK1040" s="359"/>
      <c r="PYL1040" s="359"/>
      <c r="PYM1040" s="359"/>
      <c r="PYN1040" s="359"/>
      <c r="PYO1040" s="359"/>
      <c r="PYP1040" s="359"/>
      <c r="PYQ1040" s="359"/>
      <c r="PYR1040" s="359"/>
      <c r="PYS1040" s="359"/>
      <c r="PYT1040" s="359"/>
      <c r="PYU1040" s="359"/>
      <c r="PYV1040" s="359"/>
      <c r="PYW1040" s="359"/>
      <c r="PYX1040" s="359"/>
      <c r="PYY1040" s="359"/>
      <c r="PYZ1040" s="359"/>
      <c r="PZA1040" s="359"/>
      <c r="PZB1040" s="359"/>
      <c r="PZC1040" s="359"/>
      <c r="PZD1040" s="359"/>
      <c r="PZE1040" s="359"/>
      <c r="PZF1040" s="359"/>
      <c r="PZG1040" s="359"/>
      <c r="PZH1040" s="359"/>
      <c r="PZI1040" s="359"/>
      <c r="PZJ1040" s="359"/>
      <c r="PZK1040" s="359"/>
      <c r="PZL1040" s="359"/>
      <c r="PZM1040" s="359"/>
      <c r="PZN1040" s="359"/>
      <c r="PZO1040" s="359"/>
      <c r="PZP1040" s="359"/>
      <c r="PZQ1040" s="359"/>
      <c r="PZR1040" s="359"/>
      <c r="PZS1040" s="359"/>
      <c r="PZT1040" s="359"/>
      <c r="PZU1040" s="359"/>
      <c r="PZV1040" s="359"/>
      <c r="PZW1040" s="359"/>
      <c r="PZX1040" s="359"/>
      <c r="PZY1040" s="359"/>
      <c r="PZZ1040" s="359"/>
      <c r="QAA1040" s="359"/>
      <c r="QAB1040" s="359"/>
      <c r="QAC1040" s="359"/>
      <c r="QAD1040" s="359"/>
      <c r="QAE1040" s="359"/>
      <c r="QAF1040" s="359"/>
      <c r="QAG1040" s="359"/>
      <c r="QAH1040" s="359"/>
      <c r="QAI1040" s="359"/>
      <c r="QAJ1040" s="359"/>
      <c r="QAK1040" s="359"/>
      <c r="QAL1040" s="359"/>
      <c r="QAM1040" s="359"/>
      <c r="QAN1040" s="359"/>
      <c r="QAO1040" s="359"/>
      <c r="QAP1040" s="359"/>
      <c r="QAQ1040" s="359"/>
      <c r="QAR1040" s="359"/>
      <c r="QAS1040" s="359"/>
      <c r="QAT1040" s="359"/>
      <c r="QAU1040" s="359"/>
      <c r="QAV1040" s="359"/>
      <c r="QAW1040" s="359"/>
      <c r="QAX1040" s="359"/>
      <c r="QAY1040" s="359"/>
      <c r="QAZ1040" s="359"/>
      <c r="QBA1040" s="359"/>
      <c r="QBB1040" s="359"/>
      <c r="QBC1040" s="359"/>
      <c r="QBD1040" s="359"/>
      <c r="QBE1040" s="359"/>
      <c r="QBF1040" s="359"/>
      <c r="QBG1040" s="359"/>
      <c r="QBH1040" s="359"/>
      <c r="QBI1040" s="359"/>
      <c r="QBJ1040" s="359"/>
      <c r="QBK1040" s="359"/>
      <c r="QBL1040" s="359"/>
      <c r="QBM1040" s="359"/>
      <c r="QBN1040" s="359"/>
      <c r="QBO1040" s="359"/>
      <c r="QBP1040" s="359"/>
      <c r="QBQ1040" s="359"/>
      <c r="QBR1040" s="359"/>
      <c r="QBS1040" s="359"/>
      <c r="QBT1040" s="359"/>
      <c r="QBU1040" s="359"/>
      <c r="QBV1040" s="359"/>
      <c r="QBW1040" s="359"/>
      <c r="QBX1040" s="359"/>
      <c r="QBY1040" s="359"/>
      <c r="QBZ1040" s="359"/>
      <c r="QCA1040" s="359"/>
      <c r="QCB1040" s="359"/>
      <c r="QCC1040" s="359"/>
      <c r="QCD1040" s="359"/>
      <c r="QCE1040" s="359"/>
      <c r="QCF1040" s="359"/>
      <c r="QCG1040" s="359"/>
      <c r="QCH1040" s="359"/>
      <c r="QCI1040" s="359"/>
      <c r="QCJ1040" s="359"/>
      <c r="QCK1040" s="359"/>
      <c r="QCL1040" s="359"/>
      <c r="QCM1040" s="359"/>
      <c r="QCN1040" s="359"/>
      <c r="QCO1040" s="359"/>
      <c r="QCP1040" s="359"/>
      <c r="QCQ1040" s="359"/>
      <c r="QCR1040" s="359"/>
      <c r="QCS1040" s="359"/>
      <c r="QCT1040" s="359"/>
      <c r="QCU1040" s="359"/>
      <c r="QCV1040" s="359"/>
      <c r="QCW1040" s="359"/>
      <c r="QCX1040" s="359"/>
      <c r="QCY1040" s="359"/>
      <c r="QCZ1040" s="359"/>
      <c r="QDA1040" s="359"/>
      <c r="QDB1040" s="359"/>
      <c r="QDC1040" s="359"/>
      <c r="QDD1040" s="359"/>
      <c r="QDE1040" s="359"/>
      <c r="QDF1040" s="359"/>
      <c r="QDG1040" s="359"/>
      <c r="QDH1040" s="359"/>
      <c r="QDI1040" s="359"/>
      <c r="QDJ1040" s="359"/>
      <c r="QDK1040" s="359"/>
      <c r="QDL1040" s="359"/>
      <c r="QDM1040" s="359"/>
      <c r="QDN1040" s="359"/>
      <c r="QDO1040" s="359"/>
      <c r="QDP1040" s="359"/>
      <c r="QDQ1040" s="359"/>
      <c r="QDR1040" s="359"/>
      <c r="QDS1040" s="359"/>
      <c r="QDT1040" s="359"/>
      <c r="QDU1040" s="359"/>
      <c r="QDV1040" s="359"/>
      <c r="QDW1040" s="359"/>
      <c r="QDX1040" s="359"/>
      <c r="QDY1040" s="359"/>
      <c r="QDZ1040" s="359"/>
      <c r="QEA1040" s="359"/>
      <c r="QEB1040" s="359"/>
      <c r="QEC1040" s="359"/>
      <c r="QED1040" s="359"/>
      <c r="QEE1040" s="359"/>
      <c r="QEF1040" s="359"/>
      <c r="QEG1040" s="359"/>
      <c r="QEH1040" s="359"/>
      <c r="QEI1040" s="359"/>
      <c r="QEJ1040" s="359"/>
      <c r="QEK1040" s="359"/>
      <c r="QEL1040" s="359"/>
      <c r="QEM1040" s="359"/>
      <c r="QEN1040" s="359"/>
      <c r="QEO1040" s="359"/>
      <c r="QEP1040" s="359"/>
      <c r="QEQ1040" s="359"/>
      <c r="QER1040" s="359"/>
      <c r="QES1040" s="359"/>
      <c r="QET1040" s="359"/>
      <c r="QEU1040" s="359"/>
      <c r="QEV1040" s="359"/>
      <c r="QEW1040" s="359"/>
      <c r="QEX1040" s="359"/>
      <c r="QEY1040" s="359"/>
      <c r="QEZ1040" s="359"/>
      <c r="QFA1040" s="359"/>
      <c r="QFB1040" s="359"/>
      <c r="QFC1040" s="359"/>
      <c r="QFD1040" s="359"/>
      <c r="QFE1040" s="359"/>
      <c r="QFF1040" s="359"/>
      <c r="QFG1040" s="359"/>
      <c r="QFH1040" s="359"/>
      <c r="QFI1040" s="359"/>
      <c r="QFJ1040" s="359"/>
      <c r="QFK1040" s="359"/>
      <c r="QFL1040" s="359"/>
      <c r="QFM1040" s="359"/>
      <c r="QFN1040" s="359"/>
      <c r="QFO1040" s="359"/>
      <c r="QFP1040" s="359"/>
      <c r="QFQ1040" s="359"/>
      <c r="QFR1040" s="359"/>
      <c r="QFS1040" s="359"/>
      <c r="QFT1040" s="359"/>
      <c r="QFU1040" s="359"/>
      <c r="QFV1040" s="359"/>
      <c r="QFW1040" s="359"/>
      <c r="QFX1040" s="359"/>
      <c r="QFY1040" s="359"/>
      <c r="QFZ1040" s="359"/>
      <c r="QGA1040" s="359"/>
      <c r="QGB1040" s="359"/>
      <c r="QGC1040" s="359"/>
      <c r="QGD1040" s="359"/>
      <c r="QGE1040" s="359"/>
      <c r="QGF1040" s="359"/>
      <c r="QGG1040" s="359"/>
      <c r="QGH1040" s="359"/>
      <c r="QGI1040" s="359"/>
      <c r="QGJ1040" s="359"/>
      <c r="QGK1040" s="359"/>
      <c r="QGL1040" s="359"/>
      <c r="QGM1040" s="359"/>
      <c r="QGN1040" s="359"/>
      <c r="QGO1040" s="359"/>
      <c r="QGP1040" s="359"/>
      <c r="QGQ1040" s="359"/>
      <c r="QGR1040" s="359"/>
      <c r="QGS1040" s="359"/>
      <c r="QGT1040" s="359"/>
      <c r="QGU1040" s="359"/>
      <c r="QGV1040" s="359"/>
      <c r="QGW1040" s="359"/>
      <c r="QGX1040" s="359"/>
      <c r="QGY1040" s="359"/>
      <c r="QGZ1040" s="359"/>
      <c r="QHA1040" s="359"/>
      <c r="QHB1040" s="359"/>
      <c r="QHC1040" s="359"/>
      <c r="QHD1040" s="359"/>
      <c r="QHE1040" s="359"/>
      <c r="QHF1040" s="359"/>
      <c r="QHG1040" s="359"/>
      <c r="QHH1040" s="359"/>
      <c r="QHI1040" s="359"/>
      <c r="QHJ1040" s="359"/>
      <c r="QHK1040" s="359"/>
      <c r="QHL1040" s="359"/>
      <c r="QHM1040" s="359"/>
      <c r="QHN1040" s="359"/>
      <c r="QHO1040" s="359"/>
      <c r="QHP1040" s="359"/>
      <c r="QHQ1040" s="359"/>
      <c r="QHR1040" s="359"/>
      <c r="QHS1040" s="359"/>
      <c r="QHT1040" s="359"/>
      <c r="QHU1040" s="359"/>
      <c r="QHV1040" s="359"/>
      <c r="QHW1040" s="359"/>
      <c r="QHX1040" s="359"/>
      <c r="QHY1040" s="359"/>
      <c r="QHZ1040" s="359"/>
      <c r="QIA1040" s="359"/>
      <c r="QIB1040" s="359"/>
      <c r="QIC1040" s="359"/>
      <c r="QID1040" s="359"/>
      <c r="QIE1040" s="359"/>
      <c r="QIF1040" s="359"/>
      <c r="QIG1040" s="359"/>
      <c r="QIH1040" s="359"/>
      <c r="QII1040" s="359"/>
      <c r="QIJ1040" s="359"/>
      <c r="QIK1040" s="359"/>
      <c r="QIL1040" s="359"/>
      <c r="QIM1040" s="359"/>
      <c r="QIN1040" s="359"/>
      <c r="QIO1040" s="359"/>
      <c r="QIP1040" s="359"/>
      <c r="QIQ1040" s="359"/>
      <c r="QIR1040" s="359"/>
      <c r="QIS1040" s="359"/>
      <c r="QIT1040" s="359"/>
      <c r="QIU1040" s="359"/>
      <c r="QIV1040" s="359"/>
      <c r="QIW1040" s="359"/>
      <c r="QIX1040" s="359"/>
      <c r="QIY1040" s="359"/>
      <c r="QIZ1040" s="359"/>
      <c r="QJA1040" s="359"/>
      <c r="QJB1040" s="359"/>
      <c r="QJC1040" s="359"/>
      <c r="QJD1040" s="359"/>
      <c r="QJE1040" s="359"/>
      <c r="QJF1040" s="359"/>
      <c r="QJG1040" s="359"/>
      <c r="QJH1040" s="359"/>
      <c r="QJI1040" s="359"/>
      <c r="QJJ1040" s="359"/>
      <c r="QJK1040" s="359"/>
      <c r="QJL1040" s="359"/>
      <c r="QJM1040" s="359"/>
      <c r="QJN1040" s="359"/>
      <c r="QJO1040" s="359"/>
      <c r="QJP1040" s="359"/>
      <c r="QJQ1040" s="359"/>
      <c r="QJR1040" s="359"/>
      <c r="QJS1040" s="359"/>
      <c r="QJT1040" s="359"/>
      <c r="QJU1040" s="359"/>
      <c r="QJV1040" s="359"/>
      <c r="QJW1040" s="359"/>
      <c r="QJX1040" s="359"/>
      <c r="QJY1040" s="359"/>
      <c r="QJZ1040" s="359"/>
      <c r="QKA1040" s="359"/>
      <c r="QKB1040" s="359"/>
      <c r="QKC1040" s="359"/>
      <c r="QKD1040" s="359"/>
      <c r="QKE1040" s="359"/>
      <c r="QKF1040" s="359"/>
      <c r="QKG1040" s="359"/>
      <c r="QKH1040" s="359"/>
      <c r="QKI1040" s="359"/>
      <c r="QKJ1040" s="359"/>
      <c r="QKK1040" s="359"/>
      <c r="QKL1040" s="359"/>
      <c r="QKM1040" s="359"/>
      <c r="QKN1040" s="359"/>
      <c r="QKO1040" s="359"/>
      <c r="QKP1040" s="359"/>
      <c r="QKQ1040" s="359"/>
      <c r="QKR1040" s="359"/>
      <c r="QKS1040" s="359"/>
      <c r="QKT1040" s="359"/>
      <c r="QKU1040" s="359"/>
      <c r="QKV1040" s="359"/>
      <c r="QKW1040" s="359"/>
      <c r="QKX1040" s="359"/>
      <c r="QKY1040" s="359"/>
      <c r="QKZ1040" s="359"/>
      <c r="QLA1040" s="359"/>
      <c r="QLB1040" s="359"/>
      <c r="QLC1040" s="359"/>
      <c r="QLD1040" s="359"/>
      <c r="QLE1040" s="359"/>
      <c r="QLF1040" s="359"/>
      <c r="QLG1040" s="359"/>
      <c r="QLH1040" s="359"/>
      <c r="QLI1040" s="359"/>
      <c r="QLJ1040" s="359"/>
      <c r="QLK1040" s="359"/>
      <c r="QLL1040" s="359"/>
      <c r="QLM1040" s="359"/>
      <c r="QLN1040" s="359"/>
      <c r="QLO1040" s="359"/>
      <c r="QLP1040" s="359"/>
      <c r="QLQ1040" s="359"/>
      <c r="QLR1040" s="359"/>
      <c r="QLS1040" s="359"/>
      <c r="QLT1040" s="359"/>
      <c r="QLU1040" s="359"/>
      <c r="QLV1040" s="359"/>
      <c r="QLW1040" s="359"/>
      <c r="QLX1040" s="359"/>
      <c r="QLY1040" s="359"/>
      <c r="QLZ1040" s="359"/>
      <c r="QMA1040" s="359"/>
      <c r="QMB1040" s="359"/>
      <c r="QMC1040" s="359"/>
      <c r="QMD1040" s="359"/>
      <c r="QME1040" s="359"/>
      <c r="QMF1040" s="359"/>
      <c r="QMG1040" s="359"/>
      <c r="QMH1040" s="359"/>
      <c r="QMI1040" s="359"/>
      <c r="QMJ1040" s="359"/>
      <c r="QMK1040" s="359"/>
      <c r="QML1040" s="359"/>
      <c r="QMM1040" s="359"/>
      <c r="QMN1040" s="359"/>
      <c r="QMO1040" s="359"/>
      <c r="QMP1040" s="359"/>
      <c r="QMQ1040" s="359"/>
      <c r="QMR1040" s="359"/>
      <c r="QMS1040" s="359"/>
      <c r="QMT1040" s="359"/>
      <c r="QMU1040" s="359"/>
      <c r="QMV1040" s="359"/>
      <c r="QMW1040" s="359"/>
      <c r="QMX1040" s="359"/>
      <c r="QMY1040" s="359"/>
      <c r="QMZ1040" s="359"/>
      <c r="QNA1040" s="359"/>
      <c r="QNB1040" s="359"/>
      <c r="QNC1040" s="359"/>
      <c r="QND1040" s="359"/>
      <c r="QNE1040" s="359"/>
      <c r="QNF1040" s="359"/>
      <c r="QNG1040" s="359"/>
      <c r="QNH1040" s="359"/>
      <c r="QNI1040" s="359"/>
      <c r="QNJ1040" s="359"/>
      <c r="QNK1040" s="359"/>
      <c r="QNL1040" s="359"/>
      <c r="QNM1040" s="359"/>
      <c r="QNN1040" s="359"/>
      <c r="QNO1040" s="359"/>
      <c r="QNP1040" s="359"/>
      <c r="QNQ1040" s="359"/>
      <c r="QNR1040" s="359"/>
      <c r="QNS1040" s="359"/>
      <c r="QNT1040" s="359"/>
      <c r="QNU1040" s="359"/>
      <c r="QNV1040" s="359"/>
      <c r="QNW1040" s="359"/>
      <c r="QNX1040" s="359"/>
      <c r="QNY1040" s="359"/>
      <c r="QNZ1040" s="359"/>
      <c r="QOA1040" s="359"/>
      <c r="QOB1040" s="359"/>
      <c r="QOC1040" s="359"/>
      <c r="QOD1040" s="359"/>
      <c r="QOE1040" s="359"/>
      <c r="QOF1040" s="359"/>
      <c r="QOG1040" s="359"/>
      <c r="QOH1040" s="359"/>
      <c r="QOI1040" s="359"/>
      <c r="QOJ1040" s="359"/>
      <c r="QOK1040" s="359"/>
      <c r="QOL1040" s="359"/>
      <c r="QOM1040" s="359"/>
      <c r="QON1040" s="359"/>
      <c r="QOO1040" s="359"/>
      <c r="QOP1040" s="359"/>
      <c r="QOQ1040" s="359"/>
      <c r="QOR1040" s="359"/>
      <c r="QOS1040" s="359"/>
      <c r="QOT1040" s="359"/>
      <c r="QOU1040" s="359"/>
      <c r="QOV1040" s="359"/>
      <c r="QOW1040" s="359"/>
      <c r="QOX1040" s="359"/>
      <c r="QOY1040" s="359"/>
      <c r="QOZ1040" s="359"/>
      <c r="QPA1040" s="359"/>
      <c r="QPB1040" s="359"/>
      <c r="QPC1040" s="359"/>
      <c r="QPD1040" s="359"/>
      <c r="QPE1040" s="359"/>
      <c r="QPF1040" s="359"/>
      <c r="QPG1040" s="359"/>
      <c r="QPH1040" s="359"/>
      <c r="QPI1040" s="359"/>
      <c r="QPJ1040" s="359"/>
      <c r="QPK1040" s="359"/>
      <c r="QPL1040" s="359"/>
      <c r="QPM1040" s="359"/>
      <c r="QPN1040" s="359"/>
      <c r="QPO1040" s="359"/>
      <c r="QPP1040" s="359"/>
      <c r="QPQ1040" s="359"/>
      <c r="QPR1040" s="359"/>
      <c r="QPS1040" s="359"/>
      <c r="QPT1040" s="359"/>
      <c r="QPU1040" s="359"/>
      <c r="QPV1040" s="359"/>
      <c r="QPW1040" s="359"/>
      <c r="QPX1040" s="359"/>
      <c r="QPY1040" s="359"/>
      <c r="QPZ1040" s="359"/>
      <c r="QQA1040" s="359"/>
      <c r="QQB1040" s="359"/>
      <c r="QQC1040" s="359"/>
      <c r="QQD1040" s="359"/>
      <c r="QQE1040" s="359"/>
      <c r="QQF1040" s="359"/>
      <c r="QQG1040" s="359"/>
      <c r="QQH1040" s="359"/>
      <c r="QQI1040" s="359"/>
      <c r="QQJ1040" s="359"/>
      <c r="QQK1040" s="359"/>
      <c r="QQL1040" s="359"/>
      <c r="QQM1040" s="359"/>
      <c r="QQN1040" s="359"/>
      <c r="QQO1040" s="359"/>
      <c r="QQP1040" s="359"/>
      <c r="QQQ1040" s="359"/>
      <c r="QQR1040" s="359"/>
      <c r="QQS1040" s="359"/>
      <c r="QQT1040" s="359"/>
      <c r="QQU1040" s="359"/>
      <c r="QQV1040" s="359"/>
      <c r="QQW1040" s="359"/>
      <c r="QQX1040" s="359"/>
      <c r="QQY1040" s="359"/>
      <c r="QQZ1040" s="359"/>
      <c r="QRA1040" s="359"/>
      <c r="QRB1040" s="359"/>
      <c r="QRC1040" s="359"/>
      <c r="QRD1040" s="359"/>
      <c r="QRE1040" s="359"/>
      <c r="QRF1040" s="359"/>
      <c r="QRG1040" s="359"/>
      <c r="QRH1040" s="359"/>
      <c r="QRI1040" s="359"/>
      <c r="QRJ1040" s="359"/>
      <c r="QRK1040" s="359"/>
      <c r="QRL1040" s="359"/>
      <c r="QRM1040" s="359"/>
      <c r="QRN1040" s="359"/>
      <c r="QRO1040" s="359"/>
      <c r="QRP1040" s="359"/>
      <c r="QRQ1040" s="359"/>
      <c r="QRR1040" s="359"/>
      <c r="QRS1040" s="359"/>
      <c r="QRT1040" s="359"/>
      <c r="QRU1040" s="359"/>
      <c r="QRV1040" s="359"/>
      <c r="QRW1040" s="359"/>
      <c r="QRX1040" s="359"/>
      <c r="QRY1040" s="359"/>
      <c r="QRZ1040" s="359"/>
      <c r="QSA1040" s="359"/>
      <c r="QSB1040" s="359"/>
      <c r="QSC1040" s="359"/>
      <c r="QSD1040" s="359"/>
      <c r="QSE1040" s="359"/>
      <c r="QSF1040" s="359"/>
      <c r="QSG1040" s="359"/>
      <c r="QSH1040" s="359"/>
      <c r="QSI1040" s="359"/>
      <c r="QSJ1040" s="359"/>
      <c r="QSK1040" s="359"/>
      <c r="QSL1040" s="359"/>
      <c r="QSM1040" s="359"/>
      <c r="QSN1040" s="359"/>
      <c r="QSO1040" s="359"/>
      <c r="QSP1040" s="359"/>
      <c r="QSQ1040" s="359"/>
      <c r="QSR1040" s="359"/>
      <c r="QSS1040" s="359"/>
      <c r="QST1040" s="359"/>
      <c r="QSU1040" s="359"/>
      <c r="QSV1040" s="359"/>
      <c r="QSW1040" s="359"/>
      <c r="QSX1040" s="359"/>
      <c r="QSY1040" s="359"/>
      <c r="QSZ1040" s="359"/>
      <c r="QTA1040" s="359"/>
      <c r="QTB1040" s="359"/>
      <c r="QTC1040" s="359"/>
      <c r="QTD1040" s="359"/>
      <c r="QTE1040" s="359"/>
      <c r="QTF1040" s="359"/>
      <c r="QTG1040" s="359"/>
      <c r="QTH1040" s="359"/>
      <c r="QTI1040" s="359"/>
      <c r="QTJ1040" s="359"/>
      <c r="QTK1040" s="359"/>
      <c r="QTL1040" s="359"/>
      <c r="QTM1040" s="359"/>
      <c r="QTN1040" s="359"/>
      <c r="QTO1040" s="359"/>
      <c r="QTP1040" s="359"/>
      <c r="QTQ1040" s="359"/>
      <c r="QTR1040" s="359"/>
      <c r="QTS1040" s="359"/>
      <c r="QTT1040" s="359"/>
      <c r="QTU1040" s="359"/>
      <c r="QTV1040" s="359"/>
      <c r="QTW1040" s="359"/>
      <c r="QTX1040" s="359"/>
      <c r="QTY1040" s="359"/>
      <c r="QTZ1040" s="359"/>
      <c r="QUA1040" s="359"/>
      <c r="QUB1040" s="359"/>
      <c r="QUC1040" s="359"/>
      <c r="QUD1040" s="359"/>
      <c r="QUE1040" s="359"/>
      <c r="QUF1040" s="359"/>
      <c r="QUG1040" s="359"/>
      <c r="QUH1040" s="359"/>
      <c r="QUI1040" s="359"/>
      <c r="QUJ1040" s="359"/>
      <c r="QUK1040" s="359"/>
      <c r="QUL1040" s="359"/>
      <c r="QUM1040" s="359"/>
      <c r="QUN1040" s="359"/>
      <c r="QUO1040" s="359"/>
      <c r="QUP1040" s="359"/>
      <c r="QUQ1040" s="359"/>
      <c r="QUR1040" s="359"/>
      <c r="QUS1040" s="359"/>
      <c r="QUT1040" s="359"/>
      <c r="QUU1040" s="359"/>
      <c r="QUV1040" s="359"/>
      <c r="QUW1040" s="359"/>
      <c r="QUX1040" s="359"/>
      <c r="QUY1040" s="359"/>
      <c r="QUZ1040" s="359"/>
      <c r="QVA1040" s="359"/>
      <c r="QVB1040" s="359"/>
      <c r="QVC1040" s="359"/>
      <c r="QVD1040" s="359"/>
      <c r="QVE1040" s="359"/>
      <c r="QVF1040" s="359"/>
      <c r="QVG1040" s="359"/>
      <c r="QVH1040" s="359"/>
      <c r="QVI1040" s="359"/>
      <c r="QVJ1040" s="359"/>
      <c r="QVK1040" s="359"/>
      <c r="QVL1040" s="359"/>
      <c r="QVM1040" s="359"/>
      <c r="QVN1040" s="359"/>
      <c r="QVO1040" s="359"/>
      <c r="QVP1040" s="359"/>
      <c r="QVQ1040" s="359"/>
      <c r="QVR1040" s="359"/>
      <c r="QVS1040" s="359"/>
      <c r="QVT1040" s="359"/>
      <c r="QVU1040" s="359"/>
      <c r="QVV1040" s="359"/>
      <c r="QVW1040" s="359"/>
      <c r="QVX1040" s="359"/>
      <c r="QVY1040" s="359"/>
      <c r="QVZ1040" s="359"/>
      <c r="QWA1040" s="359"/>
      <c r="QWB1040" s="359"/>
      <c r="QWC1040" s="359"/>
      <c r="QWD1040" s="359"/>
      <c r="QWE1040" s="359"/>
      <c r="QWF1040" s="359"/>
      <c r="QWG1040" s="359"/>
      <c r="QWH1040" s="359"/>
      <c r="QWI1040" s="359"/>
      <c r="QWJ1040" s="359"/>
      <c r="QWK1040" s="359"/>
      <c r="QWL1040" s="359"/>
      <c r="QWM1040" s="359"/>
      <c r="QWN1040" s="359"/>
      <c r="QWO1040" s="359"/>
      <c r="QWP1040" s="359"/>
      <c r="QWQ1040" s="359"/>
      <c r="QWR1040" s="359"/>
      <c r="QWS1040" s="359"/>
      <c r="QWT1040" s="359"/>
      <c r="QWU1040" s="359"/>
      <c r="QWV1040" s="359"/>
      <c r="QWW1040" s="359"/>
      <c r="QWX1040" s="359"/>
      <c r="QWY1040" s="359"/>
      <c r="QWZ1040" s="359"/>
      <c r="QXA1040" s="359"/>
      <c r="QXB1040" s="359"/>
      <c r="QXC1040" s="359"/>
      <c r="QXD1040" s="359"/>
      <c r="QXE1040" s="359"/>
      <c r="QXF1040" s="359"/>
      <c r="QXG1040" s="359"/>
      <c r="QXH1040" s="359"/>
      <c r="QXI1040" s="359"/>
      <c r="QXJ1040" s="359"/>
      <c r="QXK1040" s="359"/>
      <c r="QXL1040" s="359"/>
      <c r="QXM1040" s="359"/>
      <c r="QXN1040" s="359"/>
      <c r="QXO1040" s="359"/>
      <c r="QXP1040" s="359"/>
      <c r="QXQ1040" s="359"/>
      <c r="QXR1040" s="359"/>
      <c r="QXS1040" s="359"/>
      <c r="QXT1040" s="359"/>
      <c r="QXU1040" s="359"/>
      <c r="QXV1040" s="359"/>
      <c r="QXW1040" s="359"/>
      <c r="QXX1040" s="359"/>
      <c r="QXY1040" s="359"/>
      <c r="QXZ1040" s="359"/>
      <c r="QYA1040" s="359"/>
      <c r="QYB1040" s="359"/>
      <c r="QYC1040" s="359"/>
      <c r="QYD1040" s="359"/>
      <c r="QYE1040" s="359"/>
      <c r="QYF1040" s="359"/>
      <c r="QYG1040" s="359"/>
      <c r="QYH1040" s="359"/>
      <c r="QYI1040" s="359"/>
      <c r="QYJ1040" s="359"/>
      <c r="QYK1040" s="359"/>
      <c r="QYL1040" s="359"/>
      <c r="QYM1040" s="359"/>
      <c r="QYN1040" s="359"/>
      <c r="QYO1040" s="359"/>
      <c r="QYP1040" s="359"/>
      <c r="QYQ1040" s="359"/>
      <c r="QYR1040" s="359"/>
      <c r="QYS1040" s="359"/>
      <c r="QYT1040" s="359"/>
      <c r="QYU1040" s="359"/>
      <c r="QYV1040" s="359"/>
      <c r="QYW1040" s="359"/>
      <c r="QYX1040" s="359"/>
      <c r="QYY1040" s="359"/>
      <c r="QYZ1040" s="359"/>
      <c r="QZA1040" s="359"/>
      <c r="QZB1040" s="359"/>
      <c r="QZC1040" s="359"/>
      <c r="QZD1040" s="359"/>
      <c r="QZE1040" s="359"/>
      <c r="QZF1040" s="359"/>
      <c r="QZG1040" s="359"/>
      <c r="QZH1040" s="359"/>
      <c r="QZI1040" s="359"/>
      <c r="QZJ1040" s="359"/>
      <c r="QZK1040" s="359"/>
      <c r="QZL1040" s="359"/>
      <c r="QZM1040" s="359"/>
      <c r="QZN1040" s="359"/>
      <c r="QZO1040" s="359"/>
      <c r="QZP1040" s="359"/>
      <c r="QZQ1040" s="359"/>
      <c r="QZR1040" s="359"/>
      <c r="QZS1040" s="359"/>
      <c r="QZT1040" s="359"/>
      <c r="QZU1040" s="359"/>
      <c r="QZV1040" s="359"/>
      <c r="QZW1040" s="359"/>
      <c r="QZX1040" s="359"/>
      <c r="QZY1040" s="359"/>
      <c r="QZZ1040" s="359"/>
      <c r="RAA1040" s="359"/>
      <c r="RAB1040" s="359"/>
      <c r="RAC1040" s="359"/>
      <c r="RAD1040" s="359"/>
      <c r="RAE1040" s="359"/>
      <c r="RAF1040" s="359"/>
      <c r="RAG1040" s="359"/>
      <c r="RAH1040" s="359"/>
      <c r="RAI1040" s="359"/>
      <c r="RAJ1040" s="359"/>
      <c r="RAK1040" s="359"/>
      <c r="RAL1040" s="359"/>
      <c r="RAM1040" s="359"/>
      <c r="RAN1040" s="359"/>
      <c r="RAO1040" s="359"/>
      <c r="RAP1040" s="359"/>
      <c r="RAQ1040" s="359"/>
      <c r="RAR1040" s="359"/>
      <c r="RAS1040" s="359"/>
      <c r="RAT1040" s="359"/>
      <c r="RAU1040" s="359"/>
      <c r="RAV1040" s="359"/>
      <c r="RAW1040" s="359"/>
      <c r="RAX1040" s="359"/>
      <c r="RAY1040" s="359"/>
      <c r="RAZ1040" s="359"/>
      <c r="RBA1040" s="359"/>
      <c r="RBB1040" s="359"/>
      <c r="RBC1040" s="359"/>
      <c r="RBD1040" s="359"/>
      <c r="RBE1040" s="359"/>
      <c r="RBF1040" s="359"/>
      <c r="RBG1040" s="359"/>
      <c r="RBH1040" s="359"/>
      <c r="RBI1040" s="359"/>
      <c r="RBJ1040" s="359"/>
      <c r="RBK1040" s="359"/>
      <c r="RBL1040" s="359"/>
      <c r="RBM1040" s="359"/>
      <c r="RBN1040" s="359"/>
      <c r="RBO1040" s="359"/>
      <c r="RBP1040" s="359"/>
      <c r="RBQ1040" s="359"/>
      <c r="RBR1040" s="359"/>
      <c r="RBS1040" s="359"/>
      <c r="RBT1040" s="359"/>
      <c r="RBU1040" s="359"/>
      <c r="RBV1040" s="359"/>
      <c r="RBW1040" s="359"/>
      <c r="RBX1040" s="359"/>
      <c r="RBY1040" s="359"/>
      <c r="RBZ1040" s="359"/>
      <c r="RCA1040" s="359"/>
      <c r="RCB1040" s="359"/>
      <c r="RCC1040" s="359"/>
      <c r="RCD1040" s="359"/>
      <c r="RCE1040" s="359"/>
      <c r="RCF1040" s="359"/>
      <c r="RCG1040" s="359"/>
      <c r="RCH1040" s="359"/>
      <c r="RCI1040" s="359"/>
      <c r="RCJ1040" s="359"/>
      <c r="RCK1040" s="359"/>
      <c r="RCL1040" s="359"/>
      <c r="RCM1040" s="359"/>
      <c r="RCN1040" s="359"/>
      <c r="RCO1040" s="359"/>
      <c r="RCP1040" s="359"/>
      <c r="RCQ1040" s="359"/>
      <c r="RCR1040" s="359"/>
      <c r="RCS1040" s="359"/>
      <c r="RCT1040" s="359"/>
      <c r="RCU1040" s="359"/>
      <c r="RCV1040" s="359"/>
      <c r="RCW1040" s="359"/>
      <c r="RCX1040" s="359"/>
      <c r="RCY1040" s="359"/>
      <c r="RCZ1040" s="359"/>
      <c r="RDA1040" s="359"/>
      <c r="RDB1040" s="359"/>
      <c r="RDC1040" s="359"/>
      <c r="RDD1040" s="359"/>
      <c r="RDE1040" s="359"/>
      <c r="RDF1040" s="359"/>
      <c r="RDG1040" s="359"/>
      <c r="RDH1040" s="359"/>
      <c r="RDI1040" s="359"/>
      <c r="RDJ1040" s="359"/>
      <c r="RDK1040" s="359"/>
      <c r="RDL1040" s="359"/>
      <c r="RDM1040" s="359"/>
      <c r="RDN1040" s="359"/>
      <c r="RDO1040" s="359"/>
      <c r="RDP1040" s="359"/>
      <c r="RDQ1040" s="359"/>
      <c r="RDR1040" s="359"/>
      <c r="RDS1040" s="359"/>
      <c r="RDT1040" s="359"/>
      <c r="RDU1040" s="359"/>
      <c r="RDV1040" s="359"/>
      <c r="RDW1040" s="359"/>
      <c r="RDX1040" s="359"/>
      <c r="RDY1040" s="359"/>
      <c r="RDZ1040" s="359"/>
      <c r="REA1040" s="359"/>
      <c r="REB1040" s="359"/>
      <c r="REC1040" s="359"/>
      <c r="RED1040" s="359"/>
      <c r="REE1040" s="359"/>
      <c r="REF1040" s="359"/>
      <c r="REG1040" s="359"/>
      <c r="REH1040" s="359"/>
      <c r="REI1040" s="359"/>
      <c r="REJ1040" s="359"/>
      <c r="REK1040" s="359"/>
      <c r="REL1040" s="359"/>
      <c r="REM1040" s="359"/>
      <c r="REN1040" s="359"/>
      <c r="REO1040" s="359"/>
      <c r="REP1040" s="359"/>
      <c r="REQ1040" s="359"/>
      <c r="RER1040" s="359"/>
      <c r="RES1040" s="359"/>
      <c r="RET1040" s="359"/>
      <c r="REU1040" s="359"/>
      <c r="REV1040" s="359"/>
      <c r="REW1040" s="359"/>
      <c r="REX1040" s="359"/>
      <c r="REY1040" s="359"/>
      <c r="REZ1040" s="359"/>
      <c r="RFA1040" s="359"/>
      <c r="RFB1040" s="359"/>
      <c r="RFC1040" s="359"/>
      <c r="RFD1040" s="359"/>
      <c r="RFE1040" s="359"/>
      <c r="RFF1040" s="359"/>
      <c r="RFG1040" s="359"/>
      <c r="RFH1040" s="359"/>
      <c r="RFI1040" s="359"/>
      <c r="RFJ1040" s="359"/>
      <c r="RFK1040" s="359"/>
      <c r="RFL1040" s="359"/>
      <c r="RFM1040" s="359"/>
      <c r="RFN1040" s="359"/>
      <c r="RFO1040" s="359"/>
      <c r="RFP1040" s="359"/>
      <c r="RFQ1040" s="359"/>
      <c r="RFR1040" s="359"/>
      <c r="RFS1040" s="359"/>
      <c r="RFT1040" s="359"/>
      <c r="RFU1040" s="359"/>
      <c r="RFV1040" s="359"/>
      <c r="RFW1040" s="359"/>
      <c r="RFX1040" s="359"/>
      <c r="RFY1040" s="359"/>
      <c r="RFZ1040" s="359"/>
      <c r="RGA1040" s="359"/>
      <c r="RGB1040" s="359"/>
      <c r="RGC1040" s="359"/>
      <c r="RGD1040" s="359"/>
      <c r="RGE1040" s="359"/>
      <c r="RGF1040" s="359"/>
      <c r="RGG1040" s="359"/>
      <c r="RGH1040" s="359"/>
      <c r="RGI1040" s="359"/>
      <c r="RGJ1040" s="359"/>
      <c r="RGK1040" s="359"/>
      <c r="RGL1040" s="359"/>
      <c r="RGM1040" s="359"/>
      <c r="RGN1040" s="359"/>
      <c r="RGO1040" s="359"/>
      <c r="RGP1040" s="359"/>
      <c r="RGQ1040" s="359"/>
      <c r="RGR1040" s="359"/>
      <c r="RGS1040" s="359"/>
      <c r="RGT1040" s="359"/>
      <c r="RGU1040" s="359"/>
      <c r="RGV1040" s="359"/>
      <c r="RGW1040" s="359"/>
      <c r="RGX1040" s="359"/>
      <c r="RGY1040" s="359"/>
      <c r="RGZ1040" s="359"/>
      <c r="RHA1040" s="359"/>
      <c r="RHB1040" s="359"/>
      <c r="RHC1040" s="359"/>
      <c r="RHD1040" s="359"/>
      <c r="RHE1040" s="359"/>
      <c r="RHF1040" s="359"/>
      <c r="RHG1040" s="359"/>
      <c r="RHH1040" s="359"/>
      <c r="RHI1040" s="359"/>
      <c r="RHJ1040" s="359"/>
      <c r="RHK1040" s="359"/>
      <c r="RHL1040" s="359"/>
      <c r="RHM1040" s="359"/>
      <c r="RHN1040" s="359"/>
      <c r="RHO1040" s="359"/>
      <c r="RHP1040" s="359"/>
      <c r="RHQ1040" s="359"/>
      <c r="RHR1040" s="359"/>
      <c r="RHS1040" s="359"/>
      <c r="RHT1040" s="359"/>
      <c r="RHU1040" s="359"/>
      <c r="RHV1040" s="359"/>
      <c r="RHW1040" s="359"/>
      <c r="RHX1040" s="359"/>
      <c r="RHY1040" s="359"/>
      <c r="RHZ1040" s="359"/>
      <c r="RIA1040" s="359"/>
      <c r="RIB1040" s="359"/>
      <c r="RIC1040" s="359"/>
      <c r="RID1040" s="359"/>
      <c r="RIE1040" s="359"/>
      <c r="RIF1040" s="359"/>
      <c r="RIG1040" s="359"/>
      <c r="RIH1040" s="359"/>
      <c r="RII1040" s="359"/>
      <c r="RIJ1040" s="359"/>
      <c r="RIK1040" s="359"/>
      <c r="RIL1040" s="359"/>
      <c r="RIM1040" s="359"/>
      <c r="RIN1040" s="359"/>
      <c r="RIO1040" s="359"/>
      <c r="RIP1040" s="359"/>
      <c r="RIQ1040" s="359"/>
      <c r="RIR1040" s="359"/>
      <c r="RIS1040" s="359"/>
      <c r="RIT1040" s="359"/>
      <c r="RIU1040" s="359"/>
      <c r="RIV1040" s="359"/>
      <c r="RIW1040" s="359"/>
      <c r="RIX1040" s="359"/>
      <c r="RIY1040" s="359"/>
      <c r="RIZ1040" s="359"/>
      <c r="RJA1040" s="359"/>
      <c r="RJB1040" s="359"/>
      <c r="RJC1040" s="359"/>
      <c r="RJD1040" s="359"/>
      <c r="RJE1040" s="359"/>
      <c r="RJF1040" s="359"/>
      <c r="RJG1040" s="359"/>
      <c r="RJH1040" s="359"/>
      <c r="RJI1040" s="359"/>
      <c r="RJJ1040" s="359"/>
      <c r="RJK1040" s="359"/>
      <c r="RJL1040" s="359"/>
      <c r="RJM1040" s="359"/>
      <c r="RJN1040" s="359"/>
      <c r="RJO1040" s="359"/>
      <c r="RJP1040" s="359"/>
      <c r="RJQ1040" s="359"/>
      <c r="RJR1040" s="359"/>
      <c r="RJS1040" s="359"/>
      <c r="RJT1040" s="359"/>
      <c r="RJU1040" s="359"/>
      <c r="RJV1040" s="359"/>
      <c r="RJW1040" s="359"/>
      <c r="RJX1040" s="359"/>
      <c r="RJY1040" s="359"/>
      <c r="RJZ1040" s="359"/>
      <c r="RKA1040" s="359"/>
      <c r="RKB1040" s="359"/>
      <c r="RKC1040" s="359"/>
      <c r="RKD1040" s="359"/>
      <c r="RKE1040" s="359"/>
      <c r="RKF1040" s="359"/>
      <c r="RKG1040" s="359"/>
      <c r="RKH1040" s="359"/>
      <c r="RKI1040" s="359"/>
      <c r="RKJ1040" s="359"/>
      <c r="RKK1040" s="359"/>
      <c r="RKL1040" s="359"/>
      <c r="RKM1040" s="359"/>
      <c r="RKN1040" s="359"/>
      <c r="RKO1040" s="359"/>
      <c r="RKP1040" s="359"/>
      <c r="RKQ1040" s="359"/>
      <c r="RKR1040" s="359"/>
      <c r="RKS1040" s="359"/>
      <c r="RKT1040" s="359"/>
      <c r="RKU1040" s="359"/>
      <c r="RKV1040" s="359"/>
      <c r="RKW1040" s="359"/>
      <c r="RKX1040" s="359"/>
      <c r="RKY1040" s="359"/>
      <c r="RKZ1040" s="359"/>
      <c r="RLA1040" s="359"/>
      <c r="RLB1040" s="359"/>
      <c r="RLC1040" s="359"/>
      <c r="RLD1040" s="359"/>
      <c r="RLE1040" s="359"/>
      <c r="RLF1040" s="359"/>
      <c r="RLG1040" s="359"/>
      <c r="RLH1040" s="359"/>
      <c r="RLI1040" s="359"/>
      <c r="RLJ1040" s="359"/>
      <c r="RLK1040" s="359"/>
      <c r="RLL1040" s="359"/>
      <c r="RLM1040" s="359"/>
      <c r="RLN1040" s="359"/>
      <c r="RLO1040" s="359"/>
      <c r="RLP1040" s="359"/>
      <c r="RLQ1040" s="359"/>
      <c r="RLR1040" s="359"/>
      <c r="RLS1040" s="359"/>
      <c r="RLT1040" s="359"/>
      <c r="RLU1040" s="359"/>
      <c r="RLV1040" s="359"/>
      <c r="RLW1040" s="359"/>
      <c r="RLX1040" s="359"/>
      <c r="RLY1040" s="359"/>
      <c r="RLZ1040" s="359"/>
      <c r="RMA1040" s="359"/>
      <c r="RMB1040" s="359"/>
      <c r="RMC1040" s="359"/>
      <c r="RMD1040" s="359"/>
      <c r="RME1040" s="359"/>
      <c r="RMF1040" s="359"/>
      <c r="RMG1040" s="359"/>
      <c r="RMH1040" s="359"/>
      <c r="RMI1040" s="359"/>
      <c r="RMJ1040" s="359"/>
      <c r="RMK1040" s="359"/>
      <c r="RML1040" s="359"/>
      <c r="RMM1040" s="359"/>
      <c r="RMN1040" s="359"/>
      <c r="RMO1040" s="359"/>
      <c r="RMP1040" s="359"/>
      <c r="RMQ1040" s="359"/>
      <c r="RMR1040" s="359"/>
      <c r="RMS1040" s="359"/>
      <c r="RMT1040" s="359"/>
      <c r="RMU1040" s="359"/>
      <c r="RMV1040" s="359"/>
      <c r="RMW1040" s="359"/>
      <c r="RMX1040" s="359"/>
      <c r="RMY1040" s="359"/>
      <c r="RMZ1040" s="359"/>
      <c r="RNA1040" s="359"/>
      <c r="RNB1040" s="359"/>
      <c r="RNC1040" s="359"/>
      <c r="RND1040" s="359"/>
      <c r="RNE1040" s="359"/>
      <c r="RNF1040" s="359"/>
      <c r="RNG1040" s="359"/>
      <c r="RNH1040" s="359"/>
      <c r="RNI1040" s="359"/>
      <c r="RNJ1040" s="359"/>
      <c r="RNK1040" s="359"/>
      <c r="RNL1040" s="359"/>
      <c r="RNM1040" s="359"/>
      <c r="RNN1040" s="359"/>
      <c r="RNO1040" s="359"/>
      <c r="RNP1040" s="359"/>
      <c r="RNQ1040" s="359"/>
      <c r="RNR1040" s="359"/>
      <c r="RNS1040" s="359"/>
      <c r="RNT1040" s="359"/>
      <c r="RNU1040" s="359"/>
      <c r="RNV1040" s="359"/>
      <c r="RNW1040" s="359"/>
      <c r="RNX1040" s="359"/>
      <c r="RNY1040" s="359"/>
      <c r="RNZ1040" s="359"/>
      <c r="ROA1040" s="359"/>
      <c r="ROB1040" s="359"/>
      <c r="ROC1040" s="359"/>
      <c r="ROD1040" s="359"/>
      <c r="ROE1040" s="359"/>
      <c r="ROF1040" s="359"/>
      <c r="ROG1040" s="359"/>
      <c r="ROH1040" s="359"/>
      <c r="ROI1040" s="359"/>
      <c r="ROJ1040" s="359"/>
      <c r="ROK1040" s="359"/>
      <c r="ROL1040" s="359"/>
      <c r="ROM1040" s="359"/>
      <c r="RON1040" s="359"/>
      <c r="ROO1040" s="359"/>
      <c r="ROP1040" s="359"/>
      <c r="ROQ1040" s="359"/>
      <c r="ROR1040" s="359"/>
      <c r="ROS1040" s="359"/>
      <c r="ROT1040" s="359"/>
      <c r="ROU1040" s="359"/>
      <c r="ROV1040" s="359"/>
      <c r="ROW1040" s="359"/>
      <c r="ROX1040" s="359"/>
      <c r="ROY1040" s="359"/>
      <c r="ROZ1040" s="359"/>
      <c r="RPA1040" s="359"/>
      <c r="RPB1040" s="359"/>
      <c r="RPC1040" s="359"/>
      <c r="RPD1040" s="359"/>
      <c r="RPE1040" s="359"/>
      <c r="RPF1040" s="359"/>
      <c r="RPG1040" s="359"/>
      <c r="RPH1040" s="359"/>
      <c r="RPI1040" s="359"/>
      <c r="RPJ1040" s="359"/>
      <c r="RPK1040" s="359"/>
      <c r="RPL1040" s="359"/>
      <c r="RPM1040" s="359"/>
      <c r="RPN1040" s="359"/>
      <c r="RPO1040" s="359"/>
      <c r="RPP1040" s="359"/>
      <c r="RPQ1040" s="359"/>
      <c r="RPR1040" s="359"/>
      <c r="RPS1040" s="359"/>
      <c r="RPT1040" s="359"/>
      <c r="RPU1040" s="359"/>
      <c r="RPV1040" s="359"/>
      <c r="RPW1040" s="359"/>
      <c r="RPX1040" s="359"/>
      <c r="RPY1040" s="359"/>
      <c r="RPZ1040" s="359"/>
      <c r="RQA1040" s="359"/>
      <c r="RQB1040" s="359"/>
      <c r="RQC1040" s="359"/>
      <c r="RQD1040" s="359"/>
      <c r="RQE1040" s="359"/>
      <c r="RQF1040" s="359"/>
      <c r="RQG1040" s="359"/>
      <c r="RQH1040" s="359"/>
      <c r="RQI1040" s="359"/>
      <c r="RQJ1040" s="359"/>
      <c r="RQK1040" s="359"/>
      <c r="RQL1040" s="359"/>
      <c r="RQM1040" s="359"/>
      <c r="RQN1040" s="359"/>
      <c r="RQO1040" s="359"/>
      <c r="RQP1040" s="359"/>
      <c r="RQQ1040" s="359"/>
      <c r="RQR1040" s="359"/>
      <c r="RQS1040" s="359"/>
      <c r="RQT1040" s="359"/>
      <c r="RQU1040" s="359"/>
      <c r="RQV1040" s="359"/>
      <c r="RQW1040" s="359"/>
      <c r="RQX1040" s="359"/>
      <c r="RQY1040" s="359"/>
      <c r="RQZ1040" s="359"/>
      <c r="RRA1040" s="359"/>
      <c r="RRB1040" s="359"/>
      <c r="RRC1040" s="359"/>
      <c r="RRD1040" s="359"/>
      <c r="RRE1040" s="359"/>
      <c r="RRF1040" s="359"/>
      <c r="RRG1040" s="359"/>
      <c r="RRH1040" s="359"/>
      <c r="RRI1040" s="359"/>
      <c r="RRJ1040" s="359"/>
      <c r="RRK1040" s="359"/>
      <c r="RRL1040" s="359"/>
      <c r="RRM1040" s="359"/>
      <c r="RRN1040" s="359"/>
      <c r="RRO1040" s="359"/>
      <c r="RRP1040" s="359"/>
      <c r="RRQ1040" s="359"/>
      <c r="RRR1040" s="359"/>
      <c r="RRS1040" s="359"/>
      <c r="RRT1040" s="359"/>
      <c r="RRU1040" s="359"/>
      <c r="RRV1040" s="359"/>
      <c r="RRW1040" s="359"/>
      <c r="RRX1040" s="359"/>
      <c r="RRY1040" s="359"/>
      <c r="RRZ1040" s="359"/>
      <c r="RSA1040" s="359"/>
      <c r="RSB1040" s="359"/>
      <c r="RSC1040" s="359"/>
      <c r="RSD1040" s="359"/>
      <c r="RSE1040" s="359"/>
      <c r="RSF1040" s="359"/>
      <c r="RSG1040" s="359"/>
      <c r="RSH1040" s="359"/>
      <c r="RSI1040" s="359"/>
      <c r="RSJ1040" s="359"/>
      <c r="RSK1040" s="359"/>
      <c r="RSL1040" s="359"/>
      <c r="RSM1040" s="359"/>
      <c r="RSN1040" s="359"/>
      <c r="RSO1040" s="359"/>
      <c r="RSP1040" s="359"/>
      <c r="RSQ1040" s="359"/>
      <c r="RSR1040" s="359"/>
      <c r="RSS1040" s="359"/>
      <c r="RST1040" s="359"/>
      <c r="RSU1040" s="359"/>
      <c r="RSV1040" s="359"/>
      <c r="RSW1040" s="359"/>
      <c r="RSX1040" s="359"/>
      <c r="RSY1040" s="359"/>
      <c r="RSZ1040" s="359"/>
      <c r="RTA1040" s="359"/>
      <c r="RTB1040" s="359"/>
      <c r="RTC1040" s="359"/>
      <c r="RTD1040" s="359"/>
      <c r="RTE1040" s="359"/>
      <c r="RTF1040" s="359"/>
      <c r="RTG1040" s="359"/>
      <c r="RTH1040" s="359"/>
      <c r="RTI1040" s="359"/>
      <c r="RTJ1040" s="359"/>
      <c r="RTK1040" s="359"/>
      <c r="RTL1040" s="359"/>
      <c r="RTM1040" s="359"/>
      <c r="RTN1040" s="359"/>
      <c r="RTO1040" s="359"/>
      <c r="RTP1040" s="359"/>
      <c r="RTQ1040" s="359"/>
      <c r="RTR1040" s="359"/>
      <c r="RTS1040" s="359"/>
      <c r="RTT1040" s="359"/>
      <c r="RTU1040" s="359"/>
      <c r="RTV1040" s="359"/>
      <c r="RTW1040" s="359"/>
      <c r="RTX1040" s="359"/>
      <c r="RTY1040" s="359"/>
      <c r="RTZ1040" s="359"/>
      <c r="RUA1040" s="359"/>
      <c r="RUB1040" s="359"/>
      <c r="RUC1040" s="359"/>
      <c r="RUD1040" s="359"/>
      <c r="RUE1040" s="359"/>
      <c r="RUF1040" s="359"/>
      <c r="RUG1040" s="359"/>
      <c r="RUH1040" s="359"/>
      <c r="RUI1040" s="359"/>
      <c r="RUJ1040" s="359"/>
      <c r="RUK1040" s="359"/>
      <c r="RUL1040" s="359"/>
      <c r="RUM1040" s="359"/>
      <c r="RUN1040" s="359"/>
      <c r="RUO1040" s="359"/>
      <c r="RUP1040" s="359"/>
      <c r="RUQ1040" s="359"/>
      <c r="RUR1040" s="359"/>
      <c r="RUS1040" s="359"/>
      <c r="RUT1040" s="359"/>
      <c r="RUU1040" s="359"/>
      <c r="RUV1040" s="359"/>
      <c r="RUW1040" s="359"/>
      <c r="RUX1040" s="359"/>
      <c r="RUY1040" s="359"/>
      <c r="RUZ1040" s="359"/>
      <c r="RVA1040" s="359"/>
      <c r="RVB1040" s="359"/>
      <c r="RVC1040" s="359"/>
      <c r="RVD1040" s="359"/>
      <c r="RVE1040" s="359"/>
      <c r="RVF1040" s="359"/>
      <c r="RVG1040" s="359"/>
      <c r="RVH1040" s="359"/>
      <c r="RVI1040" s="359"/>
      <c r="RVJ1040" s="359"/>
      <c r="RVK1040" s="359"/>
      <c r="RVL1040" s="359"/>
      <c r="RVM1040" s="359"/>
      <c r="RVN1040" s="359"/>
      <c r="RVO1040" s="359"/>
      <c r="RVP1040" s="359"/>
      <c r="RVQ1040" s="359"/>
      <c r="RVR1040" s="359"/>
      <c r="RVS1040" s="359"/>
      <c r="RVT1040" s="359"/>
      <c r="RVU1040" s="359"/>
      <c r="RVV1040" s="359"/>
      <c r="RVW1040" s="359"/>
      <c r="RVX1040" s="359"/>
      <c r="RVY1040" s="359"/>
      <c r="RVZ1040" s="359"/>
      <c r="RWA1040" s="359"/>
      <c r="RWB1040" s="359"/>
      <c r="RWC1040" s="359"/>
      <c r="RWD1040" s="359"/>
      <c r="RWE1040" s="359"/>
      <c r="RWF1040" s="359"/>
      <c r="RWG1040" s="359"/>
      <c r="RWH1040" s="359"/>
      <c r="RWI1040" s="359"/>
      <c r="RWJ1040" s="359"/>
      <c r="RWK1040" s="359"/>
      <c r="RWL1040" s="359"/>
      <c r="RWM1040" s="359"/>
      <c r="RWN1040" s="359"/>
      <c r="RWO1040" s="359"/>
      <c r="RWP1040" s="359"/>
      <c r="RWQ1040" s="359"/>
      <c r="RWR1040" s="359"/>
      <c r="RWS1040" s="359"/>
      <c r="RWT1040" s="359"/>
      <c r="RWU1040" s="359"/>
      <c r="RWV1040" s="359"/>
      <c r="RWW1040" s="359"/>
      <c r="RWX1040" s="359"/>
      <c r="RWY1040" s="359"/>
      <c r="RWZ1040" s="359"/>
      <c r="RXA1040" s="359"/>
      <c r="RXB1040" s="359"/>
      <c r="RXC1040" s="359"/>
      <c r="RXD1040" s="359"/>
      <c r="RXE1040" s="359"/>
      <c r="RXF1040" s="359"/>
      <c r="RXG1040" s="359"/>
      <c r="RXH1040" s="359"/>
      <c r="RXI1040" s="359"/>
      <c r="RXJ1040" s="359"/>
      <c r="RXK1040" s="359"/>
      <c r="RXL1040" s="359"/>
      <c r="RXM1040" s="359"/>
      <c r="RXN1040" s="359"/>
      <c r="RXO1040" s="359"/>
      <c r="RXP1040" s="359"/>
      <c r="RXQ1040" s="359"/>
      <c r="RXR1040" s="359"/>
      <c r="RXS1040" s="359"/>
      <c r="RXT1040" s="359"/>
      <c r="RXU1040" s="359"/>
      <c r="RXV1040" s="359"/>
      <c r="RXW1040" s="359"/>
      <c r="RXX1040" s="359"/>
      <c r="RXY1040" s="359"/>
      <c r="RXZ1040" s="359"/>
      <c r="RYA1040" s="359"/>
      <c r="RYB1040" s="359"/>
      <c r="RYC1040" s="359"/>
      <c r="RYD1040" s="359"/>
      <c r="RYE1040" s="359"/>
      <c r="RYF1040" s="359"/>
      <c r="RYG1040" s="359"/>
      <c r="RYH1040" s="359"/>
      <c r="RYI1040" s="359"/>
      <c r="RYJ1040" s="359"/>
      <c r="RYK1040" s="359"/>
      <c r="RYL1040" s="359"/>
      <c r="RYM1040" s="359"/>
      <c r="RYN1040" s="359"/>
      <c r="RYO1040" s="359"/>
      <c r="RYP1040" s="359"/>
      <c r="RYQ1040" s="359"/>
      <c r="RYR1040" s="359"/>
      <c r="RYS1040" s="359"/>
      <c r="RYT1040" s="359"/>
      <c r="RYU1040" s="359"/>
      <c r="RYV1040" s="359"/>
      <c r="RYW1040" s="359"/>
      <c r="RYX1040" s="359"/>
      <c r="RYY1040" s="359"/>
      <c r="RYZ1040" s="359"/>
      <c r="RZA1040" s="359"/>
      <c r="RZB1040" s="359"/>
      <c r="RZC1040" s="359"/>
      <c r="RZD1040" s="359"/>
      <c r="RZE1040" s="359"/>
      <c r="RZF1040" s="359"/>
      <c r="RZG1040" s="359"/>
      <c r="RZH1040" s="359"/>
      <c r="RZI1040" s="359"/>
      <c r="RZJ1040" s="359"/>
      <c r="RZK1040" s="359"/>
      <c r="RZL1040" s="359"/>
      <c r="RZM1040" s="359"/>
      <c r="RZN1040" s="359"/>
      <c r="RZO1040" s="359"/>
      <c r="RZP1040" s="359"/>
      <c r="RZQ1040" s="359"/>
      <c r="RZR1040" s="359"/>
      <c r="RZS1040" s="359"/>
      <c r="RZT1040" s="359"/>
      <c r="RZU1040" s="359"/>
      <c r="RZV1040" s="359"/>
      <c r="RZW1040" s="359"/>
      <c r="RZX1040" s="359"/>
      <c r="RZY1040" s="359"/>
      <c r="RZZ1040" s="359"/>
      <c r="SAA1040" s="359"/>
      <c r="SAB1040" s="359"/>
      <c r="SAC1040" s="359"/>
      <c r="SAD1040" s="359"/>
      <c r="SAE1040" s="359"/>
      <c r="SAF1040" s="359"/>
      <c r="SAG1040" s="359"/>
      <c r="SAH1040" s="359"/>
      <c r="SAI1040" s="359"/>
      <c r="SAJ1040" s="359"/>
      <c r="SAK1040" s="359"/>
      <c r="SAL1040" s="359"/>
      <c r="SAM1040" s="359"/>
      <c r="SAN1040" s="359"/>
      <c r="SAO1040" s="359"/>
      <c r="SAP1040" s="359"/>
      <c r="SAQ1040" s="359"/>
      <c r="SAR1040" s="359"/>
      <c r="SAS1040" s="359"/>
      <c r="SAT1040" s="359"/>
      <c r="SAU1040" s="359"/>
      <c r="SAV1040" s="359"/>
      <c r="SAW1040" s="359"/>
      <c r="SAX1040" s="359"/>
      <c r="SAY1040" s="359"/>
      <c r="SAZ1040" s="359"/>
      <c r="SBA1040" s="359"/>
      <c r="SBB1040" s="359"/>
      <c r="SBC1040" s="359"/>
      <c r="SBD1040" s="359"/>
      <c r="SBE1040" s="359"/>
      <c r="SBF1040" s="359"/>
      <c r="SBG1040" s="359"/>
      <c r="SBH1040" s="359"/>
      <c r="SBI1040" s="359"/>
      <c r="SBJ1040" s="359"/>
      <c r="SBK1040" s="359"/>
      <c r="SBL1040" s="359"/>
      <c r="SBM1040" s="359"/>
      <c r="SBN1040" s="359"/>
      <c r="SBO1040" s="359"/>
      <c r="SBP1040" s="359"/>
      <c r="SBQ1040" s="359"/>
      <c r="SBR1040" s="359"/>
      <c r="SBS1040" s="359"/>
      <c r="SBT1040" s="359"/>
      <c r="SBU1040" s="359"/>
      <c r="SBV1040" s="359"/>
      <c r="SBW1040" s="359"/>
      <c r="SBX1040" s="359"/>
      <c r="SBY1040" s="359"/>
      <c r="SBZ1040" s="359"/>
      <c r="SCA1040" s="359"/>
      <c r="SCB1040" s="359"/>
      <c r="SCC1040" s="359"/>
      <c r="SCD1040" s="359"/>
      <c r="SCE1040" s="359"/>
      <c r="SCF1040" s="359"/>
      <c r="SCG1040" s="359"/>
      <c r="SCH1040" s="359"/>
      <c r="SCI1040" s="359"/>
      <c r="SCJ1040" s="359"/>
      <c r="SCK1040" s="359"/>
      <c r="SCL1040" s="359"/>
      <c r="SCM1040" s="359"/>
      <c r="SCN1040" s="359"/>
      <c r="SCO1040" s="359"/>
      <c r="SCP1040" s="359"/>
      <c r="SCQ1040" s="359"/>
      <c r="SCR1040" s="359"/>
      <c r="SCS1040" s="359"/>
      <c r="SCT1040" s="359"/>
      <c r="SCU1040" s="359"/>
      <c r="SCV1040" s="359"/>
      <c r="SCW1040" s="359"/>
      <c r="SCX1040" s="359"/>
      <c r="SCY1040" s="359"/>
      <c r="SCZ1040" s="359"/>
      <c r="SDA1040" s="359"/>
      <c r="SDB1040" s="359"/>
      <c r="SDC1040" s="359"/>
      <c r="SDD1040" s="359"/>
      <c r="SDE1040" s="359"/>
      <c r="SDF1040" s="359"/>
      <c r="SDG1040" s="359"/>
      <c r="SDH1040" s="359"/>
      <c r="SDI1040" s="359"/>
      <c r="SDJ1040" s="359"/>
      <c r="SDK1040" s="359"/>
      <c r="SDL1040" s="359"/>
      <c r="SDM1040" s="359"/>
      <c r="SDN1040" s="359"/>
      <c r="SDO1040" s="359"/>
      <c r="SDP1040" s="359"/>
      <c r="SDQ1040" s="359"/>
      <c r="SDR1040" s="359"/>
      <c r="SDS1040" s="359"/>
      <c r="SDT1040" s="359"/>
      <c r="SDU1040" s="359"/>
      <c r="SDV1040" s="359"/>
      <c r="SDW1040" s="359"/>
      <c r="SDX1040" s="359"/>
      <c r="SDY1040" s="359"/>
      <c r="SDZ1040" s="359"/>
      <c r="SEA1040" s="359"/>
      <c r="SEB1040" s="359"/>
      <c r="SEC1040" s="359"/>
      <c r="SED1040" s="359"/>
      <c r="SEE1040" s="359"/>
      <c r="SEF1040" s="359"/>
      <c r="SEG1040" s="359"/>
      <c r="SEH1040" s="359"/>
      <c r="SEI1040" s="359"/>
      <c r="SEJ1040" s="359"/>
      <c r="SEK1040" s="359"/>
      <c r="SEL1040" s="359"/>
      <c r="SEM1040" s="359"/>
      <c r="SEN1040" s="359"/>
      <c r="SEO1040" s="359"/>
      <c r="SEP1040" s="359"/>
      <c r="SEQ1040" s="359"/>
      <c r="SER1040" s="359"/>
      <c r="SES1040" s="359"/>
      <c r="SET1040" s="359"/>
      <c r="SEU1040" s="359"/>
      <c r="SEV1040" s="359"/>
      <c r="SEW1040" s="359"/>
      <c r="SEX1040" s="359"/>
      <c r="SEY1040" s="359"/>
      <c r="SEZ1040" s="359"/>
      <c r="SFA1040" s="359"/>
      <c r="SFB1040" s="359"/>
      <c r="SFC1040" s="359"/>
      <c r="SFD1040" s="359"/>
      <c r="SFE1040" s="359"/>
      <c r="SFF1040" s="359"/>
      <c r="SFG1040" s="359"/>
      <c r="SFH1040" s="359"/>
      <c r="SFI1040" s="359"/>
      <c r="SFJ1040" s="359"/>
      <c r="SFK1040" s="359"/>
      <c r="SFL1040" s="359"/>
      <c r="SFM1040" s="359"/>
      <c r="SFN1040" s="359"/>
      <c r="SFO1040" s="359"/>
      <c r="SFP1040" s="359"/>
      <c r="SFQ1040" s="359"/>
      <c r="SFR1040" s="359"/>
      <c r="SFS1040" s="359"/>
      <c r="SFT1040" s="359"/>
      <c r="SFU1040" s="359"/>
      <c r="SFV1040" s="359"/>
      <c r="SFW1040" s="359"/>
      <c r="SFX1040" s="359"/>
      <c r="SFY1040" s="359"/>
      <c r="SFZ1040" s="359"/>
      <c r="SGA1040" s="359"/>
      <c r="SGB1040" s="359"/>
      <c r="SGC1040" s="359"/>
      <c r="SGD1040" s="359"/>
      <c r="SGE1040" s="359"/>
      <c r="SGF1040" s="359"/>
      <c r="SGG1040" s="359"/>
      <c r="SGH1040" s="359"/>
      <c r="SGI1040" s="359"/>
      <c r="SGJ1040" s="359"/>
      <c r="SGK1040" s="359"/>
      <c r="SGL1040" s="359"/>
      <c r="SGM1040" s="359"/>
      <c r="SGN1040" s="359"/>
      <c r="SGO1040" s="359"/>
      <c r="SGP1040" s="359"/>
      <c r="SGQ1040" s="359"/>
      <c r="SGR1040" s="359"/>
      <c r="SGS1040" s="359"/>
      <c r="SGT1040" s="359"/>
      <c r="SGU1040" s="359"/>
      <c r="SGV1040" s="359"/>
      <c r="SGW1040" s="359"/>
      <c r="SGX1040" s="359"/>
      <c r="SGY1040" s="359"/>
      <c r="SGZ1040" s="359"/>
      <c r="SHA1040" s="359"/>
      <c r="SHB1040" s="359"/>
      <c r="SHC1040" s="359"/>
      <c r="SHD1040" s="359"/>
      <c r="SHE1040" s="359"/>
      <c r="SHF1040" s="359"/>
      <c r="SHG1040" s="359"/>
      <c r="SHH1040" s="359"/>
      <c r="SHI1040" s="359"/>
      <c r="SHJ1040" s="359"/>
      <c r="SHK1040" s="359"/>
      <c r="SHL1040" s="359"/>
      <c r="SHM1040" s="359"/>
      <c r="SHN1040" s="359"/>
      <c r="SHO1040" s="359"/>
      <c r="SHP1040" s="359"/>
      <c r="SHQ1040" s="359"/>
      <c r="SHR1040" s="359"/>
      <c r="SHS1040" s="359"/>
      <c r="SHT1040" s="359"/>
      <c r="SHU1040" s="359"/>
      <c r="SHV1040" s="359"/>
      <c r="SHW1040" s="359"/>
      <c r="SHX1040" s="359"/>
      <c r="SHY1040" s="359"/>
      <c r="SHZ1040" s="359"/>
      <c r="SIA1040" s="359"/>
      <c r="SIB1040" s="359"/>
      <c r="SIC1040" s="359"/>
      <c r="SID1040" s="359"/>
      <c r="SIE1040" s="359"/>
      <c r="SIF1040" s="359"/>
      <c r="SIG1040" s="359"/>
      <c r="SIH1040" s="359"/>
      <c r="SII1040" s="359"/>
      <c r="SIJ1040" s="359"/>
      <c r="SIK1040" s="359"/>
      <c r="SIL1040" s="359"/>
      <c r="SIM1040" s="359"/>
      <c r="SIN1040" s="359"/>
      <c r="SIO1040" s="359"/>
      <c r="SIP1040" s="359"/>
      <c r="SIQ1040" s="359"/>
      <c r="SIR1040" s="359"/>
      <c r="SIS1040" s="359"/>
      <c r="SIT1040" s="359"/>
      <c r="SIU1040" s="359"/>
      <c r="SIV1040" s="359"/>
      <c r="SIW1040" s="359"/>
      <c r="SIX1040" s="359"/>
      <c r="SIY1040" s="359"/>
      <c r="SIZ1040" s="359"/>
      <c r="SJA1040" s="359"/>
      <c r="SJB1040" s="359"/>
      <c r="SJC1040" s="359"/>
      <c r="SJD1040" s="359"/>
      <c r="SJE1040" s="359"/>
      <c r="SJF1040" s="359"/>
      <c r="SJG1040" s="359"/>
      <c r="SJH1040" s="359"/>
      <c r="SJI1040" s="359"/>
      <c r="SJJ1040" s="359"/>
      <c r="SJK1040" s="359"/>
      <c r="SJL1040" s="359"/>
      <c r="SJM1040" s="359"/>
      <c r="SJN1040" s="359"/>
      <c r="SJO1040" s="359"/>
      <c r="SJP1040" s="359"/>
      <c r="SJQ1040" s="359"/>
      <c r="SJR1040" s="359"/>
      <c r="SJS1040" s="359"/>
      <c r="SJT1040" s="359"/>
      <c r="SJU1040" s="359"/>
      <c r="SJV1040" s="359"/>
      <c r="SJW1040" s="359"/>
      <c r="SJX1040" s="359"/>
      <c r="SJY1040" s="359"/>
      <c r="SJZ1040" s="359"/>
      <c r="SKA1040" s="359"/>
      <c r="SKB1040" s="359"/>
      <c r="SKC1040" s="359"/>
      <c r="SKD1040" s="359"/>
      <c r="SKE1040" s="359"/>
      <c r="SKF1040" s="359"/>
      <c r="SKG1040" s="359"/>
      <c r="SKH1040" s="359"/>
      <c r="SKI1040" s="359"/>
      <c r="SKJ1040" s="359"/>
      <c r="SKK1040" s="359"/>
      <c r="SKL1040" s="359"/>
      <c r="SKM1040" s="359"/>
      <c r="SKN1040" s="359"/>
      <c r="SKO1040" s="359"/>
      <c r="SKP1040" s="359"/>
      <c r="SKQ1040" s="359"/>
      <c r="SKR1040" s="359"/>
      <c r="SKS1040" s="359"/>
      <c r="SKT1040" s="359"/>
      <c r="SKU1040" s="359"/>
      <c r="SKV1040" s="359"/>
      <c r="SKW1040" s="359"/>
      <c r="SKX1040" s="359"/>
      <c r="SKY1040" s="359"/>
      <c r="SKZ1040" s="359"/>
      <c r="SLA1040" s="359"/>
      <c r="SLB1040" s="359"/>
      <c r="SLC1040" s="359"/>
      <c r="SLD1040" s="359"/>
      <c r="SLE1040" s="359"/>
      <c r="SLF1040" s="359"/>
      <c r="SLG1040" s="359"/>
      <c r="SLH1040" s="359"/>
      <c r="SLI1040" s="359"/>
      <c r="SLJ1040" s="359"/>
      <c r="SLK1040" s="359"/>
      <c r="SLL1040" s="359"/>
      <c r="SLM1040" s="359"/>
      <c r="SLN1040" s="359"/>
      <c r="SLO1040" s="359"/>
      <c r="SLP1040" s="359"/>
      <c r="SLQ1040" s="359"/>
      <c r="SLR1040" s="359"/>
      <c r="SLS1040" s="359"/>
      <c r="SLT1040" s="359"/>
      <c r="SLU1040" s="359"/>
      <c r="SLV1040" s="359"/>
      <c r="SLW1040" s="359"/>
      <c r="SLX1040" s="359"/>
      <c r="SLY1040" s="359"/>
      <c r="SLZ1040" s="359"/>
      <c r="SMA1040" s="359"/>
      <c r="SMB1040" s="359"/>
      <c r="SMC1040" s="359"/>
      <c r="SMD1040" s="359"/>
      <c r="SME1040" s="359"/>
      <c r="SMF1040" s="359"/>
      <c r="SMG1040" s="359"/>
      <c r="SMH1040" s="359"/>
      <c r="SMI1040" s="359"/>
      <c r="SMJ1040" s="359"/>
      <c r="SMK1040" s="359"/>
      <c r="SML1040" s="359"/>
      <c r="SMM1040" s="359"/>
      <c r="SMN1040" s="359"/>
      <c r="SMO1040" s="359"/>
      <c r="SMP1040" s="359"/>
      <c r="SMQ1040" s="359"/>
      <c r="SMR1040" s="359"/>
      <c r="SMS1040" s="359"/>
      <c r="SMT1040" s="359"/>
      <c r="SMU1040" s="359"/>
      <c r="SMV1040" s="359"/>
      <c r="SMW1040" s="359"/>
      <c r="SMX1040" s="359"/>
      <c r="SMY1040" s="359"/>
      <c r="SMZ1040" s="359"/>
      <c r="SNA1040" s="359"/>
      <c r="SNB1040" s="359"/>
      <c r="SNC1040" s="359"/>
      <c r="SND1040" s="359"/>
      <c r="SNE1040" s="359"/>
      <c r="SNF1040" s="359"/>
      <c r="SNG1040" s="359"/>
      <c r="SNH1040" s="359"/>
      <c r="SNI1040" s="359"/>
      <c r="SNJ1040" s="359"/>
      <c r="SNK1040" s="359"/>
      <c r="SNL1040" s="359"/>
      <c r="SNM1040" s="359"/>
      <c r="SNN1040" s="359"/>
      <c r="SNO1040" s="359"/>
      <c r="SNP1040" s="359"/>
      <c r="SNQ1040" s="359"/>
      <c r="SNR1040" s="359"/>
      <c r="SNS1040" s="359"/>
      <c r="SNT1040" s="359"/>
      <c r="SNU1040" s="359"/>
      <c r="SNV1040" s="359"/>
      <c r="SNW1040" s="359"/>
      <c r="SNX1040" s="359"/>
      <c r="SNY1040" s="359"/>
      <c r="SNZ1040" s="359"/>
      <c r="SOA1040" s="359"/>
      <c r="SOB1040" s="359"/>
      <c r="SOC1040" s="359"/>
      <c r="SOD1040" s="359"/>
      <c r="SOE1040" s="359"/>
      <c r="SOF1040" s="359"/>
      <c r="SOG1040" s="359"/>
      <c r="SOH1040" s="359"/>
      <c r="SOI1040" s="359"/>
      <c r="SOJ1040" s="359"/>
      <c r="SOK1040" s="359"/>
      <c r="SOL1040" s="359"/>
      <c r="SOM1040" s="359"/>
      <c r="SON1040" s="359"/>
      <c r="SOO1040" s="359"/>
      <c r="SOP1040" s="359"/>
      <c r="SOQ1040" s="359"/>
      <c r="SOR1040" s="359"/>
      <c r="SOS1040" s="359"/>
      <c r="SOT1040" s="359"/>
      <c r="SOU1040" s="359"/>
      <c r="SOV1040" s="359"/>
      <c r="SOW1040" s="359"/>
      <c r="SOX1040" s="359"/>
      <c r="SOY1040" s="359"/>
      <c r="SOZ1040" s="359"/>
      <c r="SPA1040" s="359"/>
      <c r="SPB1040" s="359"/>
      <c r="SPC1040" s="359"/>
      <c r="SPD1040" s="359"/>
      <c r="SPE1040" s="359"/>
      <c r="SPF1040" s="359"/>
      <c r="SPG1040" s="359"/>
      <c r="SPH1040" s="359"/>
      <c r="SPI1040" s="359"/>
      <c r="SPJ1040" s="359"/>
      <c r="SPK1040" s="359"/>
      <c r="SPL1040" s="359"/>
      <c r="SPM1040" s="359"/>
      <c r="SPN1040" s="359"/>
      <c r="SPO1040" s="359"/>
      <c r="SPP1040" s="359"/>
      <c r="SPQ1040" s="359"/>
      <c r="SPR1040" s="359"/>
      <c r="SPS1040" s="359"/>
      <c r="SPT1040" s="359"/>
      <c r="SPU1040" s="359"/>
      <c r="SPV1040" s="359"/>
      <c r="SPW1040" s="359"/>
      <c r="SPX1040" s="359"/>
      <c r="SPY1040" s="359"/>
      <c r="SPZ1040" s="359"/>
      <c r="SQA1040" s="359"/>
      <c r="SQB1040" s="359"/>
      <c r="SQC1040" s="359"/>
      <c r="SQD1040" s="359"/>
      <c r="SQE1040" s="359"/>
      <c r="SQF1040" s="359"/>
      <c r="SQG1040" s="359"/>
      <c r="SQH1040" s="359"/>
      <c r="SQI1040" s="359"/>
      <c r="SQJ1040" s="359"/>
      <c r="SQK1040" s="359"/>
      <c r="SQL1040" s="359"/>
      <c r="SQM1040" s="359"/>
      <c r="SQN1040" s="359"/>
      <c r="SQO1040" s="359"/>
      <c r="SQP1040" s="359"/>
      <c r="SQQ1040" s="359"/>
      <c r="SQR1040" s="359"/>
      <c r="SQS1040" s="359"/>
      <c r="SQT1040" s="359"/>
      <c r="SQU1040" s="359"/>
      <c r="SQV1040" s="359"/>
      <c r="SQW1040" s="359"/>
      <c r="SQX1040" s="359"/>
      <c r="SQY1040" s="359"/>
      <c r="SQZ1040" s="359"/>
      <c r="SRA1040" s="359"/>
      <c r="SRB1040" s="359"/>
      <c r="SRC1040" s="359"/>
      <c r="SRD1040" s="359"/>
      <c r="SRE1040" s="359"/>
      <c r="SRF1040" s="359"/>
      <c r="SRG1040" s="359"/>
      <c r="SRH1040" s="359"/>
      <c r="SRI1040" s="359"/>
      <c r="SRJ1040" s="359"/>
      <c r="SRK1040" s="359"/>
      <c r="SRL1040" s="359"/>
      <c r="SRM1040" s="359"/>
      <c r="SRN1040" s="359"/>
      <c r="SRO1040" s="359"/>
      <c r="SRP1040" s="359"/>
      <c r="SRQ1040" s="359"/>
      <c r="SRR1040" s="359"/>
      <c r="SRS1040" s="359"/>
      <c r="SRT1040" s="359"/>
      <c r="SRU1040" s="359"/>
      <c r="SRV1040" s="359"/>
      <c r="SRW1040" s="359"/>
      <c r="SRX1040" s="359"/>
      <c r="SRY1040" s="359"/>
      <c r="SRZ1040" s="359"/>
      <c r="SSA1040" s="359"/>
      <c r="SSB1040" s="359"/>
      <c r="SSC1040" s="359"/>
      <c r="SSD1040" s="359"/>
      <c r="SSE1040" s="359"/>
      <c r="SSF1040" s="359"/>
      <c r="SSG1040" s="359"/>
      <c r="SSH1040" s="359"/>
      <c r="SSI1040" s="359"/>
      <c r="SSJ1040" s="359"/>
      <c r="SSK1040" s="359"/>
      <c r="SSL1040" s="359"/>
      <c r="SSM1040" s="359"/>
      <c r="SSN1040" s="359"/>
      <c r="SSO1040" s="359"/>
      <c r="SSP1040" s="359"/>
      <c r="SSQ1040" s="359"/>
      <c r="SSR1040" s="359"/>
      <c r="SSS1040" s="359"/>
      <c r="SST1040" s="359"/>
      <c r="SSU1040" s="359"/>
      <c r="SSV1040" s="359"/>
      <c r="SSW1040" s="359"/>
      <c r="SSX1040" s="359"/>
      <c r="SSY1040" s="359"/>
      <c r="SSZ1040" s="359"/>
      <c r="STA1040" s="359"/>
      <c r="STB1040" s="359"/>
      <c r="STC1040" s="359"/>
      <c r="STD1040" s="359"/>
      <c r="STE1040" s="359"/>
      <c r="STF1040" s="359"/>
      <c r="STG1040" s="359"/>
      <c r="STH1040" s="359"/>
      <c r="STI1040" s="359"/>
      <c r="STJ1040" s="359"/>
      <c r="STK1040" s="359"/>
      <c r="STL1040" s="359"/>
      <c r="STM1040" s="359"/>
      <c r="STN1040" s="359"/>
      <c r="STO1040" s="359"/>
      <c r="STP1040" s="359"/>
      <c r="STQ1040" s="359"/>
      <c r="STR1040" s="359"/>
      <c r="STS1040" s="359"/>
      <c r="STT1040" s="359"/>
      <c r="STU1040" s="359"/>
      <c r="STV1040" s="359"/>
      <c r="STW1040" s="359"/>
      <c r="STX1040" s="359"/>
      <c r="STY1040" s="359"/>
      <c r="STZ1040" s="359"/>
      <c r="SUA1040" s="359"/>
      <c r="SUB1040" s="359"/>
      <c r="SUC1040" s="359"/>
      <c r="SUD1040" s="359"/>
      <c r="SUE1040" s="359"/>
      <c r="SUF1040" s="359"/>
      <c r="SUG1040" s="359"/>
      <c r="SUH1040" s="359"/>
      <c r="SUI1040" s="359"/>
      <c r="SUJ1040" s="359"/>
      <c r="SUK1040" s="359"/>
      <c r="SUL1040" s="359"/>
      <c r="SUM1040" s="359"/>
      <c r="SUN1040" s="359"/>
      <c r="SUO1040" s="359"/>
      <c r="SUP1040" s="359"/>
      <c r="SUQ1040" s="359"/>
      <c r="SUR1040" s="359"/>
      <c r="SUS1040" s="359"/>
      <c r="SUT1040" s="359"/>
      <c r="SUU1040" s="359"/>
      <c r="SUV1040" s="359"/>
      <c r="SUW1040" s="359"/>
      <c r="SUX1040" s="359"/>
      <c r="SUY1040" s="359"/>
      <c r="SUZ1040" s="359"/>
      <c r="SVA1040" s="359"/>
      <c r="SVB1040" s="359"/>
      <c r="SVC1040" s="359"/>
      <c r="SVD1040" s="359"/>
      <c r="SVE1040" s="359"/>
      <c r="SVF1040" s="359"/>
      <c r="SVG1040" s="359"/>
      <c r="SVH1040" s="359"/>
      <c r="SVI1040" s="359"/>
      <c r="SVJ1040" s="359"/>
      <c r="SVK1040" s="359"/>
      <c r="SVL1040" s="359"/>
      <c r="SVM1040" s="359"/>
      <c r="SVN1040" s="359"/>
      <c r="SVO1040" s="359"/>
      <c r="SVP1040" s="359"/>
      <c r="SVQ1040" s="359"/>
      <c r="SVR1040" s="359"/>
      <c r="SVS1040" s="359"/>
      <c r="SVT1040" s="359"/>
      <c r="SVU1040" s="359"/>
      <c r="SVV1040" s="359"/>
      <c r="SVW1040" s="359"/>
      <c r="SVX1040" s="359"/>
      <c r="SVY1040" s="359"/>
      <c r="SVZ1040" s="359"/>
      <c r="SWA1040" s="359"/>
      <c r="SWB1040" s="359"/>
      <c r="SWC1040" s="359"/>
      <c r="SWD1040" s="359"/>
      <c r="SWE1040" s="359"/>
      <c r="SWF1040" s="359"/>
      <c r="SWG1040" s="359"/>
      <c r="SWH1040" s="359"/>
      <c r="SWI1040" s="359"/>
      <c r="SWJ1040" s="359"/>
      <c r="SWK1040" s="359"/>
      <c r="SWL1040" s="359"/>
      <c r="SWM1040" s="359"/>
      <c r="SWN1040" s="359"/>
      <c r="SWO1040" s="359"/>
      <c r="SWP1040" s="359"/>
      <c r="SWQ1040" s="359"/>
      <c r="SWR1040" s="359"/>
      <c r="SWS1040" s="359"/>
      <c r="SWT1040" s="359"/>
      <c r="SWU1040" s="359"/>
      <c r="SWV1040" s="359"/>
      <c r="SWW1040" s="359"/>
      <c r="SWX1040" s="359"/>
      <c r="SWY1040" s="359"/>
      <c r="SWZ1040" s="359"/>
      <c r="SXA1040" s="359"/>
      <c r="SXB1040" s="359"/>
      <c r="SXC1040" s="359"/>
      <c r="SXD1040" s="359"/>
      <c r="SXE1040" s="359"/>
      <c r="SXF1040" s="359"/>
      <c r="SXG1040" s="359"/>
      <c r="SXH1040" s="359"/>
      <c r="SXI1040" s="359"/>
      <c r="SXJ1040" s="359"/>
      <c r="SXK1040" s="359"/>
      <c r="SXL1040" s="359"/>
      <c r="SXM1040" s="359"/>
      <c r="SXN1040" s="359"/>
      <c r="SXO1040" s="359"/>
      <c r="SXP1040" s="359"/>
      <c r="SXQ1040" s="359"/>
      <c r="SXR1040" s="359"/>
      <c r="SXS1040" s="359"/>
      <c r="SXT1040" s="359"/>
      <c r="SXU1040" s="359"/>
      <c r="SXV1040" s="359"/>
      <c r="SXW1040" s="359"/>
      <c r="SXX1040" s="359"/>
      <c r="SXY1040" s="359"/>
      <c r="SXZ1040" s="359"/>
      <c r="SYA1040" s="359"/>
      <c r="SYB1040" s="359"/>
      <c r="SYC1040" s="359"/>
      <c r="SYD1040" s="359"/>
      <c r="SYE1040" s="359"/>
      <c r="SYF1040" s="359"/>
      <c r="SYG1040" s="359"/>
      <c r="SYH1040" s="359"/>
      <c r="SYI1040" s="359"/>
      <c r="SYJ1040" s="359"/>
      <c r="SYK1040" s="359"/>
      <c r="SYL1040" s="359"/>
      <c r="SYM1040" s="359"/>
      <c r="SYN1040" s="359"/>
      <c r="SYO1040" s="359"/>
      <c r="SYP1040" s="359"/>
      <c r="SYQ1040" s="359"/>
      <c r="SYR1040" s="359"/>
      <c r="SYS1040" s="359"/>
      <c r="SYT1040" s="359"/>
      <c r="SYU1040" s="359"/>
      <c r="SYV1040" s="359"/>
      <c r="SYW1040" s="359"/>
      <c r="SYX1040" s="359"/>
      <c r="SYY1040" s="359"/>
      <c r="SYZ1040" s="359"/>
      <c r="SZA1040" s="359"/>
      <c r="SZB1040" s="359"/>
      <c r="SZC1040" s="359"/>
      <c r="SZD1040" s="359"/>
      <c r="SZE1040" s="359"/>
      <c r="SZF1040" s="359"/>
      <c r="SZG1040" s="359"/>
      <c r="SZH1040" s="359"/>
      <c r="SZI1040" s="359"/>
      <c r="SZJ1040" s="359"/>
      <c r="SZK1040" s="359"/>
      <c r="SZL1040" s="359"/>
      <c r="SZM1040" s="359"/>
      <c r="SZN1040" s="359"/>
      <c r="SZO1040" s="359"/>
      <c r="SZP1040" s="359"/>
      <c r="SZQ1040" s="359"/>
      <c r="SZR1040" s="359"/>
      <c r="SZS1040" s="359"/>
      <c r="SZT1040" s="359"/>
      <c r="SZU1040" s="359"/>
      <c r="SZV1040" s="359"/>
      <c r="SZW1040" s="359"/>
      <c r="SZX1040" s="359"/>
      <c r="SZY1040" s="359"/>
      <c r="SZZ1040" s="359"/>
      <c r="TAA1040" s="359"/>
      <c r="TAB1040" s="359"/>
      <c r="TAC1040" s="359"/>
      <c r="TAD1040" s="359"/>
      <c r="TAE1040" s="359"/>
      <c r="TAF1040" s="359"/>
      <c r="TAG1040" s="359"/>
      <c r="TAH1040" s="359"/>
      <c r="TAI1040" s="359"/>
      <c r="TAJ1040" s="359"/>
      <c r="TAK1040" s="359"/>
      <c r="TAL1040" s="359"/>
      <c r="TAM1040" s="359"/>
      <c r="TAN1040" s="359"/>
      <c r="TAO1040" s="359"/>
      <c r="TAP1040" s="359"/>
      <c r="TAQ1040" s="359"/>
      <c r="TAR1040" s="359"/>
      <c r="TAS1040" s="359"/>
      <c r="TAT1040" s="359"/>
      <c r="TAU1040" s="359"/>
      <c r="TAV1040" s="359"/>
      <c r="TAW1040" s="359"/>
      <c r="TAX1040" s="359"/>
      <c r="TAY1040" s="359"/>
      <c r="TAZ1040" s="359"/>
      <c r="TBA1040" s="359"/>
      <c r="TBB1040" s="359"/>
      <c r="TBC1040" s="359"/>
      <c r="TBD1040" s="359"/>
      <c r="TBE1040" s="359"/>
      <c r="TBF1040" s="359"/>
      <c r="TBG1040" s="359"/>
      <c r="TBH1040" s="359"/>
      <c r="TBI1040" s="359"/>
      <c r="TBJ1040" s="359"/>
      <c r="TBK1040" s="359"/>
      <c r="TBL1040" s="359"/>
      <c r="TBM1040" s="359"/>
      <c r="TBN1040" s="359"/>
      <c r="TBO1040" s="359"/>
      <c r="TBP1040" s="359"/>
      <c r="TBQ1040" s="359"/>
      <c r="TBR1040" s="359"/>
      <c r="TBS1040" s="359"/>
      <c r="TBT1040" s="359"/>
      <c r="TBU1040" s="359"/>
      <c r="TBV1040" s="359"/>
      <c r="TBW1040" s="359"/>
      <c r="TBX1040" s="359"/>
      <c r="TBY1040" s="359"/>
      <c r="TBZ1040" s="359"/>
      <c r="TCA1040" s="359"/>
      <c r="TCB1040" s="359"/>
      <c r="TCC1040" s="359"/>
      <c r="TCD1040" s="359"/>
      <c r="TCE1040" s="359"/>
      <c r="TCF1040" s="359"/>
      <c r="TCG1040" s="359"/>
      <c r="TCH1040" s="359"/>
      <c r="TCI1040" s="359"/>
      <c r="TCJ1040" s="359"/>
      <c r="TCK1040" s="359"/>
      <c r="TCL1040" s="359"/>
      <c r="TCM1040" s="359"/>
      <c r="TCN1040" s="359"/>
      <c r="TCO1040" s="359"/>
      <c r="TCP1040" s="359"/>
      <c r="TCQ1040" s="359"/>
      <c r="TCR1040" s="359"/>
      <c r="TCS1040" s="359"/>
      <c r="TCT1040" s="359"/>
      <c r="TCU1040" s="359"/>
      <c r="TCV1040" s="359"/>
      <c r="TCW1040" s="359"/>
      <c r="TCX1040" s="359"/>
      <c r="TCY1040" s="359"/>
      <c r="TCZ1040" s="359"/>
      <c r="TDA1040" s="359"/>
      <c r="TDB1040" s="359"/>
      <c r="TDC1040" s="359"/>
      <c r="TDD1040" s="359"/>
      <c r="TDE1040" s="359"/>
      <c r="TDF1040" s="359"/>
      <c r="TDG1040" s="359"/>
      <c r="TDH1040" s="359"/>
      <c r="TDI1040" s="359"/>
      <c r="TDJ1040" s="359"/>
      <c r="TDK1040" s="359"/>
      <c r="TDL1040" s="359"/>
      <c r="TDM1040" s="359"/>
      <c r="TDN1040" s="359"/>
      <c r="TDO1040" s="359"/>
      <c r="TDP1040" s="359"/>
      <c r="TDQ1040" s="359"/>
      <c r="TDR1040" s="359"/>
      <c r="TDS1040" s="359"/>
      <c r="TDT1040" s="359"/>
      <c r="TDU1040" s="359"/>
      <c r="TDV1040" s="359"/>
      <c r="TDW1040" s="359"/>
      <c r="TDX1040" s="359"/>
      <c r="TDY1040" s="359"/>
      <c r="TDZ1040" s="359"/>
      <c r="TEA1040" s="359"/>
      <c r="TEB1040" s="359"/>
      <c r="TEC1040" s="359"/>
      <c r="TED1040" s="359"/>
      <c r="TEE1040" s="359"/>
      <c r="TEF1040" s="359"/>
      <c r="TEG1040" s="359"/>
      <c r="TEH1040" s="359"/>
      <c r="TEI1040" s="359"/>
      <c r="TEJ1040" s="359"/>
      <c r="TEK1040" s="359"/>
      <c r="TEL1040" s="359"/>
      <c r="TEM1040" s="359"/>
      <c r="TEN1040" s="359"/>
      <c r="TEO1040" s="359"/>
      <c r="TEP1040" s="359"/>
      <c r="TEQ1040" s="359"/>
      <c r="TER1040" s="359"/>
      <c r="TES1040" s="359"/>
      <c r="TET1040" s="359"/>
      <c r="TEU1040" s="359"/>
      <c r="TEV1040" s="359"/>
      <c r="TEW1040" s="359"/>
      <c r="TEX1040" s="359"/>
      <c r="TEY1040" s="359"/>
      <c r="TEZ1040" s="359"/>
      <c r="TFA1040" s="359"/>
      <c r="TFB1040" s="359"/>
      <c r="TFC1040" s="359"/>
      <c r="TFD1040" s="359"/>
      <c r="TFE1040" s="359"/>
      <c r="TFF1040" s="359"/>
      <c r="TFG1040" s="359"/>
      <c r="TFH1040" s="359"/>
      <c r="TFI1040" s="359"/>
      <c r="TFJ1040" s="359"/>
      <c r="TFK1040" s="359"/>
      <c r="TFL1040" s="359"/>
      <c r="TFM1040" s="359"/>
      <c r="TFN1040" s="359"/>
      <c r="TFO1040" s="359"/>
      <c r="TFP1040" s="359"/>
      <c r="TFQ1040" s="359"/>
      <c r="TFR1040" s="359"/>
      <c r="TFS1040" s="359"/>
      <c r="TFT1040" s="359"/>
      <c r="TFU1040" s="359"/>
      <c r="TFV1040" s="359"/>
      <c r="TFW1040" s="359"/>
      <c r="TFX1040" s="359"/>
      <c r="TFY1040" s="359"/>
      <c r="TFZ1040" s="359"/>
      <c r="TGA1040" s="359"/>
      <c r="TGB1040" s="359"/>
      <c r="TGC1040" s="359"/>
      <c r="TGD1040" s="359"/>
      <c r="TGE1040" s="359"/>
      <c r="TGF1040" s="359"/>
      <c r="TGG1040" s="359"/>
      <c r="TGH1040" s="359"/>
      <c r="TGI1040" s="359"/>
      <c r="TGJ1040" s="359"/>
      <c r="TGK1040" s="359"/>
      <c r="TGL1040" s="359"/>
      <c r="TGM1040" s="359"/>
      <c r="TGN1040" s="359"/>
      <c r="TGO1040" s="359"/>
      <c r="TGP1040" s="359"/>
      <c r="TGQ1040" s="359"/>
      <c r="TGR1040" s="359"/>
      <c r="TGS1040" s="359"/>
      <c r="TGT1040" s="359"/>
      <c r="TGU1040" s="359"/>
      <c r="TGV1040" s="359"/>
      <c r="TGW1040" s="359"/>
      <c r="TGX1040" s="359"/>
      <c r="TGY1040" s="359"/>
      <c r="TGZ1040" s="359"/>
      <c r="THA1040" s="359"/>
      <c r="THB1040" s="359"/>
      <c r="THC1040" s="359"/>
      <c r="THD1040" s="359"/>
      <c r="THE1040" s="359"/>
      <c r="THF1040" s="359"/>
      <c r="THG1040" s="359"/>
      <c r="THH1040" s="359"/>
      <c r="THI1040" s="359"/>
      <c r="THJ1040" s="359"/>
      <c r="THK1040" s="359"/>
      <c r="THL1040" s="359"/>
      <c r="THM1040" s="359"/>
      <c r="THN1040" s="359"/>
      <c r="THO1040" s="359"/>
      <c r="THP1040" s="359"/>
      <c r="THQ1040" s="359"/>
      <c r="THR1040" s="359"/>
      <c r="THS1040" s="359"/>
      <c r="THT1040" s="359"/>
      <c r="THU1040" s="359"/>
      <c r="THV1040" s="359"/>
      <c r="THW1040" s="359"/>
      <c r="THX1040" s="359"/>
      <c r="THY1040" s="359"/>
      <c r="THZ1040" s="359"/>
      <c r="TIA1040" s="359"/>
      <c r="TIB1040" s="359"/>
      <c r="TIC1040" s="359"/>
      <c r="TID1040" s="359"/>
      <c r="TIE1040" s="359"/>
      <c r="TIF1040" s="359"/>
      <c r="TIG1040" s="359"/>
      <c r="TIH1040" s="359"/>
      <c r="TII1040" s="359"/>
      <c r="TIJ1040" s="359"/>
      <c r="TIK1040" s="359"/>
      <c r="TIL1040" s="359"/>
      <c r="TIM1040" s="359"/>
      <c r="TIN1040" s="359"/>
      <c r="TIO1040" s="359"/>
      <c r="TIP1040" s="359"/>
      <c r="TIQ1040" s="359"/>
      <c r="TIR1040" s="359"/>
      <c r="TIS1040" s="359"/>
      <c r="TIT1040" s="359"/>
      <c r="TIU1040" s="359"/>
      <c r="TIV1040" s="359"/>
      <c r="TIW1040" s="359"/>
      <c r="TIX1040" s="359"/>
      <c r="TIY1040" s="359"/>
      <c r="TIZ1040" s="359"/>
      <c r="TJA1040" s="359"/>
      <c r="TJB1040" s="359"/>
      <c r="TJC1040" s="359"/>
      <c r="TJD1040" s="359"/>
      <c r="TJE1040" s="359"/>
      <c r="TJF1040" s="359"/>
      <c r="TJG1040" s="359"/>
      <c r="TJH1040" s="359"/>
      <c r="TJI1040" s="359"/>
      <c r="TJJ1040" s="359"/>
      <c r="TJK1040" s="359"/>
      <c r="TJL1040" s="359"/>
      <c r="TJM1040" s="359"/>
      <c r="TJN1040" s="359"/>
      <c r="TJO1040" s="359"/>
      <c r="TJP1040" s="359"/>
      <c r="TJQ1040" s="359"/>
      <c r="TJR1040" s="359"/>
      <c r="TJS1040" s="359"/>
      <c r="TJT1040" s="359"/>
      <c r="TJU1040" s="359"/>
      <c r="TJV1040" s="359"/>
      <c r="TJW1040" s="359"/>
      <c r="TJX1040" s="359"/>
      <c r="TJY1040" s="359"/>
      <c r="TJZ1040" s="359"/>
      <c r="TKA1040" s="359"/>
      <c r="TKB1040" s="359"/>
      <c r="TKC1040" s="359"/>
      <c r="TKD1040" s="359"/>
      <c r="TKE1040" s="359"/>
      <c r="TKF1040" s="359"/>
      <c r="TKG1040" s="359"/>
      <c r="TKH1040" s="359"/>
      <c r="TKI1040" s="359"/>
      <c r="TKJ1040" s="359"/>
      <c r="TKK1040" s="359"/>
      <c r="TKL1040" s="359"/>
      <c r="TKM1040" s="359"/>
      <c r="TKN1040" s="359"/>
      <c r="TKO1040" s="359"/>
      <c r="TKP1040" s="359"/>
      <c r="TKQ1040" s="359"/>
      <c r="TKR1040" s="359"/>
      <c r="TKS1040" s="359"/>
      <c r="TKT1040" s="359"/>
      <c r="TKU1040" s="359"/>
      <c r="TKV1040" s="359"/>
      <c r="TKW1040" s="359"/>
      <c r="TKX1040" s="359"/>
      <c r="TKY1040" s="359"/>
      <c r="TKZ1040" s="359"/>
      <c r="TLA1040" s="359"/>
      <c r="TLB1040" s="359"/>
      <c r="TLC1040" s="359"/>
      <c r="TLD1040" s="359"/>
      <c r="TLE1040" s="359"/>
      <c r="TLF1040" s="359"/>
      <c r="TLG1040" s="359"/>
      <c r="TLH1040" s="359"/>
      <c r="TLI1040" s="359"/>
      <c r="TLJ1040" s="359"/>
      <c r="TLK1040" s="359"/>
      <c r="TLL1040" s="359"/>
      <c r="TLM1040" s="359"/>
      <c r="TLN1040" s="359"/>
      <c r="TLO1040" s="359"/>
      <c r="TLP1040" s="359"/>
      <c r="TLQ1040" s="359"/>
      <c r="TLR1040" s="359"/>
      <c r="TLS1040" s="359"/>
      <c r="TLT1040" s="359"/>
      <c r="TLU1040" s="359"/>
      <c r="TLV1040" s="359"/>
      <c r="TLW1040" s="359"/>
      <c r="TLX1040" s="359"/>
      <c r="TLY1040" s="359"/>
      <c r="TLZ1040" s="359"/>
      <c r="TMA1040" s="359"/>
      <c r="TMB1040" s="359"/>
      <c r="TMC1040" s="359"/>
      <c r="TMD1040" s="359"/>
      <c r="TME1040" s="359"/>
      <c r="TMF1040" s="359"/>
      <c r="TMG1040" s="359"/>
      <c r="TMH1040" s="359"/>
      <c r="TMI1040" s="359"/>
      <c r="TMJ1040" s="359"/>
      <c r="TMK1040" s="359"/>
      <c r="TML1040" s="359"/>
      <c r="TMM1040" s="359"/>
      <c r="TMN1040" s="359"/>
      <c r="TMO1040" s="359"/>
      <c r="TMP1040" s="359"/>
      <c r="TMQ1040" s="359"/>
      <c r="TMR1040" s="359"/>
      <c r="TMS1040" s="359"/>
      <c r="TMT1040" s="359"/>
      <c r="TMU1040" s="359"/>
      <c r="TMV1040" s="359"/>
      <c r="TMW1040" s="359"/>
      <c r="TMX1040" s="359"/>
      <c r="TMY1040" s="359"/>
      <c r="TMZ1040" s="359"/>
      <c r="TNA1040" s="359"/>
      <c r="TNB1040" s="359"/>
      <c r="TNC1040" s="359"/>
      <c r="TND1040" s="359"/>
      <c r="TNE1040" s="359"/>
      <c r="TNF1040" s="359"/>
      <c r="TNG1040" s="359"/>
      <c r="TNH1040" s="359"/>
      <c r="TNI1040" s="359"/>
      <c r="TNJ1040" s="359"/>
      <c r="TNK1040" s="359"/>
      <c r="TNL1040" s="359"/>
      <c r="TNM1040" s="359"/>
      <c r="TNN1040" s="359"/>
      <c r="TNO1040" s="359"/>
      <c r="TNP1040" s="359"/>
      <c r="TNQ1040" s="359"/>
      <c r="TNR1040" s="359"/>
      <c r="TNS1040" s="359"/>
      <c r="TNT1040" s="359"/>
      <c r="TNU1040" s="359"/>
      <c r="TNV1040" s="359"/>
      <c r="TNW1040" s="359"/>
      <c r="TNX1040" s="359"/>
      <c r="TNY1040" s="359"/>
      <c r="TNZ1040" s="359"/>
      <c r="TOA1040" s="359"/>
      <c r="TOB1040" s="359"/>
      <c r="TOC1040" s="359"/>
      <c r="TOD1040" s="359"/>
      <c r="TOE1040" s="359"/>
      <c r="TOF1040" s="359"/>
      <c r="TOG1040" s="359"/>
      <c r="TOH1040" s="359"/>
      <c r="TOI1040" s="359"/>
      <c r="TOJ1040" s="359"/>
      <c r="TOK1040" s="359"/>
      <c r="TOL1040" s="359"/>
      <c r="TOM1040" s="359"/>
      <c r="TON1040" s="359"/>
      <c r="TOO1040" s="359"/>
      <c r="TOP1040" s="359"/>
      <c r="TOQ1040" s="359"/>
      <c r="TOR1040" s="359"/>
      <c r="TOS1040" s="359"/>
      <c r="TOT1040" s="359"/>
      <c r="TOU1040" s="359"/>
      <c r="TOV1040" s="359"/>
      <c r="TOW1040" s="359"/>
      <c r="TOX1040" s="359"/>
      <c r="TOY1040" s="359"/>
      <c r="TOZ1040" s="359"/>
      <c r="TPA1040" s="359"/>
      <c r="TPB1040" s="359"/>
      <c r="TPC1040" s="359"/>
      <c r="TPD1040" s="359"/>
      <c r="TPE1040" s="359"/>
      <c r="TPF1040" s="359"/>
      <c r="TPG1040" s="359"/>
      <c r="TPH1040" s="359"/>
      <c r="TPI1040" s="359"/>
      <c r="TPJ1040" s="359"/>
      <c r="TPK1040" s="359"/>
      <c r="TPL1040" s="359"/>
      <c r="TPM1040" s="359"/>
      <c r="TPN1040" s="359"/>
      <c r="TPO1040" s="359"/>
      <c r="TPP1040" s="359"/>
      <c r="TPQ1040" s="359"/>
      <c r="TPR1040" s="359"/>
      <c r="TPS1040" s="359"/>
      <c r="TPT1040" s="359"/>
      <c r="TPU1040" s="359"/>
      <c r="TPV1040" s="359"/>
      <c r="TPW1040" s="359"/>
      <c r="TPX1040" s="359"/>
      <c r="TPY1040" s="359"/>
      <c r="TPZ1040" s="359"/>
      <c r="TQA1040" s="359"/>
      <c r="TQB1040" s="359"/>
      <c r="TQC1040" s="359"/>
      <c r="TQD1040" s="359"/>
      <c r="TQE1040" s="359"/>
      <c r="TQF1040" s="359"/>
      <c r="TQG1040" s="359"/>
      <c r="TQH1040" s="359"/>
      <c r="TQI1040" s="359"/>
      <c r="TQJ1040" s="359"/>
      <c r="TQK1040" s="359"/>
      <c r="TQL1040" s="359"/>
      <c r="TQM1040" s="359"/>
      <c r="TQN1040" s="359"/>
      <c r="TQO1040" s="359"/>
      <c r="TQP1040" s="359"/>
      <c r="TQQ1040" s="359"/>
      <c r="TQR1040" s="359"/>
      <c r="TQS1040" s="359"/>
      <c r="TQT1040" s="359"/>
      <c r="TQU1040" s="359"/>
      <c r="TQV1040" s="359"/>
      <c r="TQW1040" s="359"/>
      <c r="TQX1040" s="359"/>
      <c r="TQY1040" s="359"/>
      <c r="TQZ1040" s="359"/>
      <c r="TRA1040" s="359"/>
      <c r="TRB1040" s="359"/>
      <c r="TRC1040" s="359"/>
      <c r="TRD1040" s="359"/>
      <c r="TRE1040" s="359"/>
      <c r="TRF1040" s="359"/>
      <c r="TRG1040" s="359"/>
      <c r="TRH1040" s="359"/>
      <c r="TRI1040" s="359"/>
      <c r="TRJ1040" s="359"/>
      <c r="TRK1040" s="359"/>
      <c r="TRL1040" s="359"/>
      <c r="TRM1040" s="359"/>
      <c r="TRN1040" s="359"/>
      <c r="TRO1040" s="359"/>
      <c r="TRP1040" s="359"/>
      <c r="TRQ1040" s="359"/>
      <c r="TRR1040" s="359"/>
      <c r="TRS1040" s="359"/>
      <c r="TRT1040" s="359"/>
      <c r="TRU1040" s="359"/>
      <c r="TRV1040" s="359"/>
      <c r="TRW1040" s="359"/>
      <c r="TRX1040" s="359"/>
      <c r="TRY1040" s="359"/>
      <c r="TRZ1040" s="359"/>
      <c r="TSA1040" s="359"/>
      <c r="TSB1040" s="359"/>
      <c r="TSC1040" s="359"/>
      <c r="TSD1040" s="359"/>
      <c r="TSE1040" s="359"/>
      <c r="TSF1040" s="359"/>
      <c r="TSG1040" s="359"/>
      <c r="TSH1040" s="359"/>
      <c r="TSI1040" s="359"/>
      <c r="TSJ1040" s="359"/>
      <c r="TSK1040" s="359"/>
      <c r="TSL1040" s="359"/>
      <c r="TSM1040" s="359"/>
      <c r="TSN1040" s="359"/>
      <c r="TSO1040" s="359"/>
      <c r="TSP1040" s="359"/>
      <c r="TSQ1040" s="359"/>
      <c r="TSR1040" s="359"/>
      <c r="TSS1040" s="359"/>
      <c r="TST1040" s="359"/>
      <c r="TSU1040" s="359"/>
      <c r="TSV1040" s="359"/>
      <c r="TSW1040" s="359"/>
      <c r="TSX1040" s="359"/>
      <c r="TSY1040" s="359"/>
      <c r="TSZ1040" s="359"/>
      <c r="TTA1040" s="359"/>
      <c r="TTB1040" s="359"/>
      <c r="TTC1040" s="359"/>
      <c r="TTD1040" s="359"/>
      <c r="TTE1040" s="359"/>
      <c r="TTF1040" s="359"/>
      <c r="TTG1040" s="359"/>
      <c r="TTH1040" s="359"/>
      <c r="TTI1040" s="359"/>
      <c r="TTJ1040" s="359"/>
      <c r="TTK1040" s="359"/>
      <c r="TTL1040" s="359"/>
      <c r="TTM1040" s="359"/>
      <c r="TTN1040" s="359"/>
      <c r="TTO1040" s="359"/>
      <c r="TTP1040" s="359"/>
      <c r="TTQ1040" s="359"/>
      <c r="TTR1040" s="359"/>
      <c r="TTS1040" s="359"/>
      <c r="TTT1040" s="359"/>
      <c r="TTU1040" s="359"/>
      <c r="TTV1040" s="359"/>
      <c r="TTW1040" s="359"/>
      <c r="TTX1040" s="359"/>
      <c r="TTY1040" s="359"/>
      <c r="TTZ1040" s="359"/>
      <c r="TUA1040" s="359"/>
      <c r="TUB1040" s="359"/>
      <c r="TUC1040" s="359"/>
      <c r="TUD1040" s="359"/>
      <c r="TUE1040" s="359"/>
      <c r="TUF1040" s="359"/>
      <c r="TUG1040" s="359"/>
      <c r="TUH1040" s="359"/>
      <c r="TUI1040" s="359"/>
      <c r="TUJ1040" s="359"/>
      <c r="TUK1040" s="359"/>
      <c r="TUL1040" s="359"/>
      <c r="TUM1040" s="359"/>
      <c r="TUN1040" s="359"/>
      <c r="TUO1040" s="359"/>
      <c r="TUP1040" s="359"/>
      <c r="TUQ1040" s="359"/>
      <c r="TUR1040" s="359"/>
      <c r="TUS1040" s="359"/>
      <c r="TUT1040" s="359"/>
      <c r="TUU1040" s="359"/>
      <c r="TUV1040" s="359"/>
      <c r="TUW1040" s="359"/>
      <c r="TUX1040" s="359"/>
      <c r="TUY1040" s="359"/>
      <c r="TUZ1040" s="359"/>
      <c r="TVA1040" s="359"/>
      <c r="TVB1040" s="359"/>
      <c r="TVC1040" s="359"/>
      <c r="TVD1040" s="359"/>
      <c r="TVE1040" s="359"/>
      <c r="TVF1040" s="359"/>
      <c r="TVG1040" s="359"/>
      <c r="TVH1040" s="359"/>
      <c r="TVI1040" s="359"/>
      <c r="TVJ1040" s="359"/>
      <c r="TVK1040" s="359"/>
      <c r="TVL1040" s="359"/>
      <c r="TVM1040" s="359"/>
      <c r="TVN1040" s="359"/>
      <c r="TVO1040" s="359"/>
      <c r="TVP1040" s="359"/>
      <c r="TVQ1040" s="359"/>
      <c r="TVR1040" s="359"/>
      <c r="TVS1040" s="359"/>
      <c r="TVT1040" s="359"/>
      <c r="TVU1040" s="359"/>
      <c r="TVV1040" s="359"/>
      <c r="TVW1040" s="359"/>
      <c r="TVX1040" s="359"/>
      <c r="TVY1040" s="359"/>
      <c r="TVZ1040" s="359"/>
      <c r="TWA1040" s="359"/>
      <c r="TWB1040" s="359"/>
      <c r="TWC1040" s="359"/>
      <c r="TWD1040" s="359"/>
      <c r="TWE1040" s="359"/>
      <c r="TWF1040" s="359"/>
      <c r="TWG1040" s="359"/>
      <c r="TWH1040" s="359"/>
      <c r="TWI1040" s="359"/>
      <c r="TWJ1040" s="359"/>
      <c r="TWK1040" s="359"/>
      <c r="TWL1040" s="359"/>
      <c r="TWM1040" s="359"/>
      <c r="TWN1040" s="359"/>
      <c r="TWO1040" s="359"/>
      <c r="TWP1040" s="359"/>
      <c r="TWQ1040" s="359"/>
      <c r="TWR1040" s="359"/>
      <c r="TWS1040" s="359"/>
      <c r="TWT1040" s="359"/>
      <c r="TWU1040" s="359"/>
      <c r="TWV1040" s="359"/>
      <c r="TWW1040" s="359"/>
      <c r="TWX1040" s="359"/>
      <c r="TWY1040" s="359"/>
      <c r="TWZ1040" s="359"/>
      <c r="TXA1040" s="359"/>
      <c r="TXB1040" s="359"/>
      <c r="TXC1040" s="359"/>
      <c r="TXD1040" s="359"/>
      <c r="TXE1040" s="359"/>
      <c r="TXF1040" s="359"/>
      <c r="TXG1040" s="359"/>
      <c r="TXH1040" s="359"/>
      <c r="TXI1040" s="359"/>
      <c r="TXJ1040" s="359"/>
      <c r="TXK1040" s="359"/>
      <c r="TXL1040" s="359"/>
      <c r="TXM1040" s="359"/>
      <c r="TXN1040" s="359"/>
      <c r="TXO1040" s="359"/>
      <c r="TXP1040" s="359"/>
      <c r="TXQ1040" s="359"/>
      <c r="TXR1040" s="359"/>
      <c r="TXS1040" s="359"/>
      <c r="TXT1040" s="359"/>
      <c r="TXU1040" s="359"/>
      <c r="TXV1040" s="359"/>
      <c r="TXW1040" s="359"/>
      <c r="TXX1040" s="359"/>
      <c r="TXY1040" s="359"/>
      <c r="TXZ1040" s="359"/>
      <c r="TYA1040" s="359"/>
      <c r="TYB1040" s="359"/>
      <c r="TYC1040" s="359"/>
      <c r="TYD1040" s="359"/>
      <c r="TYE1040" s="359"/>
      <c r="TYF1040" s="359"/>
      <c r="TYG1040" s="359"/>
      <c r="TYH1040" s="359"/>
      <c r="TYI1040" s="359"/>
      <c r="TYJ1040" s="359"/>
      <c r="TYK1040" s="359"/>
      <c r="TYL1040" s="359"/>
      <c r="TYM1040" s="359"/>
      <c r="TYN1040" s="359"/>
      <c r="TYO1040" s="359"/>
      <c r="TYP1040" s="359"/>
      <c r="TYQ1040" s="359"/>
      <c r="TYR1040" s="359"/>
      <c r="TYS1040" s="359"/>
      <c r="TYT1040" s="359"/>
      <c r="TYU1040" s="359"/>
      <c r="TYV1040" s="359"/>
      <c r="TYW1040" s="359"/>
      <c r="TYX1040" s="359"/>
      <c r="TYY1040" s="359"/>
      <c r="TYZ1040" s="359"/>
      <c r="TZA1040" s="359"/>
      <c r="TZB1040" s="359"/>
      <c r="TZC1040" s="359"/>
      <c r="TZD1040" s="359"/>
      <c r="TZE1040" s="359"/>
      <c r="TZF1040" s="359"/>
      <c r="TZG1040" s="359"/>
      <c r="TZH1040" s="359"/>
      <c r="TZI1040" s="359"/>
      <c r="TZJ1040" s="359"/>
      <c r="TZK1040" s="359"/>
      <c r="TZL1040" s="359"/>
      <c r="TZM1040" s="359"/>
      <c r="TZN1040" s="359"/>
      <c r="TZO1040" s="359"/>
      <c r="TZP1040" s="359"/>
      <c r="TZQ1040" s="359"/>
      <c r="TZR1040" s="359"/>
      <c r="TZS1040" s="359"/>
      <c r="TZT1040" s="359"/>
      <c r="TZU1040" s="359"/>
      <c r="TZV1040" s="359"/>
      <c r="TZW1040" s="359"/>
      <c r="TZX1040" s="359"/>
      <c r="TZY1040" s="359"/>
      <c r="TZZ1040" s="359"/>
      <c r="UAA1040" s="359"/>
      <c r="UAB1040" s="359"/>
      <c r="UAC1040" s="359"/>
      <c r="UAD1040" s="359"/>
      <c r="UAE1040" s="359"/>
      <c r="UAF1040" s="359"/>
      <c r="UAG1040" s="359"/>
      <c r="UAH1040" s="359"/>
      <c r="UAI1040" s="359"/>
      <c r="UAJ1040" s="359"/>
      <c r="UAK1040" s="359"/>
      <c r="UAL1040" s="359"/>
      <c r="UAM1040" s="359"/>
      <c r="UAN1040" s="359"/>
      <c r="UAO1040" s="359"/>
      <c r="UAP1040" s="359"/>
      <c r="UAQ1040" s="359"/>
      <c r="UAR1040" s="359"/>
      <c r="UAS1040" s="359"/>
      <c r="UAT1040" s="359"/>
      <c r="UAU1040" s="359"/>
      <c r="UAV1040" s="359"/>
      <c r="UAW1040" s="359"/>
      <c r="UAX1040" s="359"/>
      <c r="UAY1040" s="359"/>
      <c r="UAZ1040" s="359"/>
      <c r="UBA1040" s="359"/>
      <c r="UBB1040" s="359"/>
      <c r="UBC1040" s="359"/>
      <c r="UBD1040" s="359"/>
      <c r="UBE1040" s="359"/>
      <c r="UBF1040" s="359"/>
      <c r="UBG1040" s="359"/>
      <c r="UBH1040" s="359"/>
      <c r="UBI1040" s="359"/>
      <c r="UBJ1040" s="359"/>
      <c r="UBK1040" s="359"/>
      <c r="UBL1040" s="359"/>
      <c r="UBM1040" s="359"/>
      <c r="UBN1040" s="359"/>
      <c r="UBO1040" s="359"/>
      <c r="UBP1040" s="359"/>
      <c r="UBQ1040" s="359"/>
      <c r="UBR1040" s="359"/>
      <c r="UBS1040" s="359"/>
      <c r="UBT1040" s="359"/>
      <c r="UBU1040" s="359"/>
      <c r="UBV1040" s="359"/>
      <c r="UBW1040" s="359"/>
      <c r="UBX1040" s="359"/>
      <c r="UBY1040" s="359"/>
      <c r="UBZ1040" s="359"/>
      <c r="UCA1040" s="359"/>
      <c r="UCB1040" s="359"/>
      <c r="UCC1040" s="359"/>
      <c r="UCD1040" s="359"/>
      <c r="UCE1040" s="359"/>
      <c r="UCF1040" s="359"/>
      <c r="UCG1040" s="359"/>
      <c r="UCH1040" s="359"/>
      <c r="UCI1040" s="359"/>
      <c r="UCJ1040" s="359"/>
      <c r="UCK1040" s="359"/>
      <c r="UCL1040" s="359"/>
      <c r="UCM1040" s="359"/>
      <c r="UCN1040" s="359"/>
      <c r="UCO1040" s="359"/>
      <c r="UCP1040" s="359"/>
      <c r="UCQ1040" s="359"/>
      <c r="UCR1040" s="359"/>
      <c r="UCS1040" s="359"/>
      <c r="UCT1040" s="359"/>
      <c r="UCU1040" s="359"/>
      <c r="UCV1040" s="359"/>
      <c r="UCW1040" s="359"/>
      <c r="UCX1040" s="359"/>
      <c r="UCY1040" s="359"/>
      <c r="UCZ1040" s="359"/>
      <c r="UDA1040" s="359"/>
      <c r="UDB1040" s="359"/>
      <c r="UDC1040" s="359"/>
      <c r="UDD1040" s="359"/>
      <c r="UDE1040" s="359"/>
      <c r="UDF1040" s="359"/>
      <c r="UDG1040" s="359"/>
      <c r="UDH1040" s="359"/>
      <c r="UDI1040" s="359"/>
      <c r="UDJ1040" s="359"/>
      <c r="UDK1040" s="359"/>
      <c r="UDL1040" s="359"/>
      <c r="UDM1040" s="359"/>
      <c r="UDN1040" s="359"/>
      <c r="UDO1040" s="359"/>
      <c r="UDP1040" s="359"/>
      <c r="UDQ1040" s="359"/>
      <c r="UDR1040" s="359"/>
      <c r="UDS1040" s="359"/>
      <c r="UDT1040" s="359"/>
      <c r="UDU1040" s="359"/>
      <c r="UDV1040" s="359"/>
      <c r="UDW1040" s="359"/>
      <c r="UDX1040" s="359"/>
      <c r="UDY1040" s="359"/>
      <c r="UDZ1040" s="359"/>
      <c r="UEA1040" s="359"/>
      <c r="UEB1040" s="359"/>
      <c r="UEC1040" s="359"/>
      <c r="UED1040" s="359"/>
      <c r="UEE1040" s="359"/>
      <c r="UEF1040" s="359"/>
      <c r="UEG1040" s="359"/>
      <c r="UEH1040" s="359"/>
      <c r="UEI1040" s="359"/>
      <c r="UEJ1040" s="359"/>
      <c r="UEK1040" s="359"/>
      <c r="UEL1040" s="359"/>
      <c r="UEM1040" s="359"/>
      <c r="UEN1040" s="359"/>
      <c r="UEO1040" s="359"/>
      <c r="UEP1040" s="359"/>
      <c r="UEQ1040" s="359"/>
      <c r="UER1040" s="359"/>
      <c r="UES1040" s="359"/>
      <c r="UET1040" s="359"/>
      <c r="UEU1040" s="359"/>
      <c r="UEV1040" s="359"/>
      <c r="UEW1040" s="359"/>
      <c r="UEX1040" s="359"/>
      <c r="UEY1040" s="359"/>
      <c r="UEZ1040" s="359"/>
      <c r="UFA1040" s="359"/>
      <c r="UFB1040" s="359"/>
      <c r="UFC1040" s="359"/>
      <c r="UFD1040" s="359"/>
      <c r="UFE1040" s="359"/>
      <c r="UFF1040" s="359"/>
      <c r="UFG1040" s="359"/>
      <c r="UFH1040" s="359"/>
      <c r="UFI1040" s="359"/>
      <c r="UFJ1040" s="359"/>
      <c r="UFK1040" s="359"/>
      <c r="UFL1040" s="359"/>
      <c r="UFM1040" s="359"/>
      <c r="UFN1040" s="359"/>
      <c r="UFO1040" s="359"/>
      <c r="UFP1040" s="359"/>
      <c r="UFQ1040" s="359"/>
      <c r="UFR1040" s="359"/>
      <c r="UFS1040" s="359"/>
      <c r="UFT1040" s="359"/>
      <c r="UFU1040" s="359"/>
      <c r="UFV1040" s="359"/>
      <c r="UFW1040" s="359"/>
      <c r="UFX1040" s="359"/>
      <c r="UFY1040" s="359"/>
      <c r="UFZ1040" s="359"/>
      <c r="UGA1040" s="359"/>
      <c r="UGB1040" s="359"/>
      <c r="UGC1040" s="359"/>
      <c r="UGD1040" s="359"/>
      <c r="UGE1040" s="359"/>
      <c r="UGF1040" s="359"/>
      <c r="UGG1040" s="359"/>
      <c r="UGH1040" s="359"/>
      <c r="UGI1040" s="359"/>
      <c r="UGJ1040" s="359"/>
      <c r="UGK1040" s="359"/>
      <c r="UGL1040" s="359"/>
      <c r="UGM1040" s="359"/>
      <c r="UGN1040" s="359"/>
      <c r="UGO1040" s="359"/>
      <c r="UGP1040" s="359"/>
      <c r="UGQ1040" s="359"/>
      <c r="UGR1040" s="359"/>
      <c r="UGS1040" s="359"/>
      <c r="UGT1040" s="359"/>
      <c r="UGU1040" s="359"/>
      <c r="UGV1040" s="359"/>
      <c r="UGW1040" s="359"/>
      <c r="UGX1040" s="359"/>
      <c r="UGY1040" s="359"/>
      <c r="UGZ1040" s="359"/>
      <c r="UHA1040" s="359"/>
      <c r="UHB1040" s="359"/>
      <c r="UHC1040" s="359"/>
      <c r="UHD1040" s="359"/>
      <c r="UHE1040" s="359"/>
      <c r="UHF1040" s="359"/>
      <c r="UHG1040" s="359"/>
      <c r="UHH1040" s="359"/>
      <c r="UHI1040" s="359"/>
      <c r="UHJ1040" s="359"/>
      <c r="UHK1040" s="359"/>
      <c r="UHL1040" s="359"/>
      <c r="UHM1040" s="359"/>
      <c r="UHN1040" s="359"/>
      <c r="UHO1040" s="359"/>
      <c r="UHP1040" s="359"/>
      <c r="UHQ1040" s="359"/>
      <c r="UHR1040" s="359"/>
      <c r="UHS1040" s="359"/>
      <c r="UHT1040" s="359"/>
      <c r="UHU1040" s="359"/>
      <c r="UHV1040" s="359"/>
      <c r="UHW1040" s="359"/>
      <c r="UHX1040" s="359"/>
      <c r="UHY1040" s="359"/>
      <c r="UHZ1040" s="359"/>
      <c r="UIA1040" s="359"/>
      <c r="UIB1040" s="359"/>
      <c r="UIC1040" s="359"/>
      <c r="UID1040" s="359"/>
      <c r="UIE1040" s="359"/>
      <c r="UIF1040" s="359"/>
      <c r="UIG1040" s="359"/>
      <c r="UIH1040" s="359"/>
      <c r="UII1040" s="359"/>
      <c r="UIJ1040" s="359"/>
      <c r="UIK1040" s="359"/>
      <c r="UIL1040" s="359"/>
      <c r="UIM1040" s="359"/>
      <c r="UIN1040" s="359"/>
      <c r="UIO1040" s="359"/>
      <c r="UIP1040" s="359"/>
      <c r="UIQ1040" s="359"/>
      <c r="UIR1040" s="359"/>
      <c r="UIS1040" s="359"/>
      <c r="UIT1040" s="359"/>
      <c r="UIU1040" s="359"/>
      <c r="UIV1040" s="359"/>
      <c r="UIW1040" s="359"/>
      <c r="UIX1040" s="359"/>
      <c r="UIY1040" s="359"/>
      <c r="UIZ1040" s="359"/>
      <c r="UJA1040" s="359"/>
      <c r="UJB1040" s="359"/>
      <c r="UJC1040" s="359"/>
      <c r="UJD1040" s="359"/>
      <c r="UJE1040" s="359"/>
      <c r="UJF1040" s="359"/>
      <c r="UJG1040" s="359"/>
      <c r="UJH1040" s="359"/>
      <c r="UJI1040" s="359"/>
      <c r="UJJ1040" s="359"/>
      <c r="UJK1040" s="359"/>
      <c r="UJL1040" s="359"/>
      <c r="UJM1040" s="359"/>
      <c r="UJN1040" s="359"/>
      <c r="UJO1040" s="359"/>
      <c r="UJP1040" s="359"/>
      <c r="UJQ1040" s="359"/>
      <c r="UJR1040" s="359"/>
      <c r="UJS1040" s="359"/>
      <c r="UJT1040" s="359"/>
      <c r="UJU1040" s="359"/>
      <c r="UJV1040" s="359"/>
      <c r="UJW1040" s="359"/>
      <c r="UJX1040" s="359"/>
      <c r="UJY1040" s="359"/>
      <c r="UJZ1040" s="359"/>
      <c r="UKA1040" s="359"/>
      <c r="UKB1040" s="359"/>
      <c r="UKC1040" s="359"/>
      <c r="UKD1040" s="359"/>
      <c r="UKE1040" s="359"/>
      <c r="UKF1040" s="359"/>
      <c r="UKG1040" s="359"/>
      <c r="UKH1040" s="359"/>
      <c r="UKI1040" s="359"/>
      <c r="UKJ1040" s="359"/>
      <c r="UKK1040" s="359"/>
      <c r="UKL1040" s="359"/>
      <c r="UKM1040" s="359"/>
      <c r="UKN1040" s="359"/>
      <c r="UKO1040" s="359"/>
      <c r="UKP1040" s="359"/>
      <c r="UKQ1040" s="359"/>
      <c r="UKR1040" s="359"/>
      <c r="UKS1040" s="359"/>
      <c r="UKT1040" s="359"/>
      <c r="UKU1040" s="359"/>
      <c r="UKV1040" s="359"/>
      <c r="UKW1040" s="359"/>
      <c r="UKX1040" s="359"/>
      <c r="UKY1040" s="359"/>
      <c r="UKZ1040" s="359"/>
      <c r="ULA1040" s="359"/>
      <c r="ULB1040" s="359"/>
      <c r="ULC1040" s="359"/>
      <c r="ULD1040" s="359"/>
      <c r="ULE1040" s="359"/>
      <c r="ULF1040" s="359"/>
      <c r="ULG1040" s="359"/>
      <c r="ULH1040" s="359"/>
      <c r="ULI1040" s="359"/>
      <c r="ULJ1040" s="359"/>
      <c r="ULK1040" s="359"/>
      <c r="ULL1040" s="359"/>
      <c r="ULM1040" s="359"/>
      <c r="ULN1040" s="359"/>
      <c r="ULO1040" s="359"/>
      <c r="ULP1040" s="359"/>
      <c r="ULQ1040" s="359"/>
      <c r="ULR1040" s="359"/>
      <c r="ULS1040" s="359"/>
      <c r="ULT1040" s="359"/>
      <c r="ULU1040" s="359"/>
      <c r="ULV1040" s="359"/>
      <c r="ULW1040" s="359"/>
      <c r="ULX1040" s="359"/>
      <c r="ULY1040" s="359"/>
      <c r="ULZ1040" s="359"/>
      <c r="UMA1040" s="359"/>
      <c r="UMB1040" s="359"/>
      <c r="UMC1040" s="359"/>
      <c r="UMD1040" s="359"/>
      <c r="UME1040" s="359"/>
      <c r="UMF1040" s="359"/>
      <c r="UMG1040" s="359"/>
      <c r="UMH1040" s="359"/>
      <c r="UMI1040" s="359"/>
      <c r="UMJ1040" s="359"/>
      <c r="UMK1040" s="359"/>
      <c r="UML1040" s="359"/>
      <c r="UMM1040" s="359"/>
      <c r="UMN1040" s="359"/>
      <c r="UMO1040" s="359"/>
      <c r="UMP1040" s="359"/>
      <c r="UMQ1040" s="359"/>
      <c r="UMR1040" s="359"/>
      <c r="UMS1040" s="359"/>
      <c r="UMT1040" s="359"/>
      <c r="UMU1040" s="359"/>
      <c r="UMV1040" s="359"/>
      <c r="UMW1040" s="359"/>
      <c r="UMX1040" s="359"/>
      <c r="UMY1040" s="359"/>
      <c r="UMZ1040" s="359"/>
      <c r="UNA1040" s="359"/>
      <c r="UNB1040" s="359"/>
      <c r="UNC1040" s="359"/>
      <c r="UND1040" s="359"/>
      <c r="UNE1040" s="359"/>
      <c r="UNF1040" s="359"/>
      <c r="UNG1040" s="359"/>
      <c r="UNH1040" s="359"/>
      <c r="UNI1040" s="359"/>
      <c r="UNJ1040" s="359"/>
      <c r="UNK1040" s="359"/>
      <c r="UNL1040" s="359"/>
      <c r="UNM1040" s="359"/>
      <c r="UNN1040" s="359"/>
      <c r="UNO1040" s="359"/>
      <c r="UNP1040" s="359"/>
      <c r="UNQ1040" s="359"/>
      <c r="UNR1040" s="359"/>
      <c r="UNS1040" s="359"/>
      <c r="UNT1040" s="359"/>
      <c r="UNU1040" s="359"/>
      <c r="UNV1040" s="359"/>
      <c r="UNW1040" s="359"/>
      <c r="UNX1040" s="359"/>
      <c r="UNY1040" s="359"/>
      <c r="UNZ1040" s="359"/>
      <c r="UOA1040" s="359"/>
      <c r="UOB1040" s="359"/>
      <c r="UOC1040" s="359"/>
      <c r="UOD1040" s="359"/>
      <c r="UOE1040" s="359"/>
      <c r="UOF1040" s="359"/>
      <c r="UOG1040" s="359"/>
      <c r="UOH1040" s="359"/>
      <c r="UOI1040" s="359"/>
      <c r="UOJ1040" s="359"/>
      <c r="UOK1040" s="359"/>
      <c r="UOL1040" s="359"/>
      <c r="UOM1040" s="359"/>
      <c r="UON1040" s="359"/>
      <c r="UOO1040" s="359"/>
      <c r="UOP1040" s="359"/>
      <c r="UOQ1040" s="359"/>
      <c r="UOR1040" s="359"/>
      <c r="UOS1040" s="359"/>
      <c r="UOT1040" s="359"/>
      <c r="UOU1040" s="359"/>
      <c r="UOV1040" s="359"/>
      <c r="UOW1040" s="359"/>
      <c r="UOX1040" s="359"/>
      <c r="UOY1040" s="359"/>
      <c r="UOZ1040" s="359"/>
      <c r="UPA1040" s="359"/>
      <c r="UPB1040" s="359"/>
      <c r="UPC1040" s="359"/>
      <c r="UPD1040" s="359"/>
      <c r="UPE1040" s="359"/>
      <c r="UPF1040" s="359"/>
      <c r="UPG1040" s="359"/>
      <c r="UPH1040" s="359"/>
      <c r="UPI1040" s="359"/>
      <c r="UPJ1040" s="359"/>
      <c r="UPK1040" s="359"/>
      <c r="UPL1040" s="359"/>
      <c r="UPM1040" s="359"/>
      <c r="UPN1040" s="359"/>
      <c r="UPO1040" s="359"/>
      <c r="UPP1040" s="359"/>
      <c r="UPQ1040" s="359"/>
      <c r="UPR1040" s="359"/>
      <c r="UPS1040" s="359"/>
      <c r="UPT1040" s="359"/>
      <c r="UPU1040" s="359"/>
      <c r="UPV1040" s="359"/>
      <c r="UPW1040" s="359"/>
      <c r="UPX1040" s="359"/>
      <c r="UPY1040" s="359"/>
      <c r="UPZ1040" s="359"/>
      <c r="UQA1040" s="359"/>
      <c r="UQB1040" s="359"/>
      <c r="UQC1040" s="359"/>
      <c r="UQD1040" s="359"/>
      <c r="UQE1040" s="359"/>
      <c r="UQF1040" s="359"/>
      <c r="UQG1040" s="359"/>
      <c r="UQH1040" s="359"/>
      <c r="UQI1040" s="359"/>
      <c r="UQJ1040" s="359"/>
      <c r="UQK1040" s="359"/>
      <c r="UQL1040" s="359"/>
      <c r="UQM1040" s="359"/>
      <c r="UQN1040" s="359"/>
      <c r="UQO1040" s="359"/>
      <c r="UQP1040" s="359"/>
      <c r="UQQ1040" s="359"/>
      <c r="UQR1040" s="359"/>
      <c r="UQS1040" s="359"/>
      <c r="UQT1040" s="359"/>
      <c r="UQU1040" s="359"/>
      <c r="UQV1040" s="359"/>
      <c r="UQW1040" s="359"/>
      <c r="UQX1040" s="359"/>
      <c r="UQY1040" s="359"/>
      <c r="UQZ1040" s="359"/>
      <c r="URA1040" s="359"/>
      <c r="URB1040" s="359"/>
      <c r="URC1040" s="359"/>
      <c r="URD1040" s="359"/>
      <c r="URE1040" s="359"/>
      <c r="URF1040" s="359"/>
      <c r="URG1040" s="359"/>
      <c r="URH1040" s="359"/>
      <c r="URI1040" s="359"/>
      <c r="URJ1040" s="359"/>
      <c r="URK1040" s="359"/>
      <c r="URL1040" s="359"/>
      <c r="URM1040" s="359"/>
      <c r="URN1040" s="359"/>
      <c r="URO1040" s="359"/>
      <c r="URP1040" s="359"/>
      <c r="URQ1040" s="359"/>
      <c r="URR1040" s="359"/>
      <c r="URS1040" s="359"/>
      <c r="URT1040" s="359"/>
      <c r="URU1040" s="359"/>
      <c r="URV1040" s="359"/>
      <c r="URW1040" s="359"/>
      <c r="URX1040" s="359"/>
      <c r="URY1040" s="359"/>
      <c r="URZ1040" s="359"/>
      <c r="USA1040" s="359"/>
      <c r="USB1040" s="359"/>
      <c r="USC1040" s="359"/>
      <c r="USD1040" s="359"/>
      <c r="USE1040" s="359"/>
      <c r="USF1040" s="359"/>
      <c r="USG1040" s="359"/>
      <c r="USH1040" s="359"/>
      <c r="USI1040" s="359"/>
      <c r="USJ1040" s="359"/>
      <c r="USK1040" s="359"/>
      <c r="USL1040" s="359"/>
      <c r="USM1040" s="359"/>
      <c r="USN1040" s="359"/>
      <c r="USO1040" s="359"/>
      <c r="USP1040" s="359"/>
      <c r="USQ1040" s="359"/>
      <c r="USR1040" s="359"/>
      <c r="USS1040" s="359"/>
      <c r="UST1040" s="359"/>
      <c r="USU1040" s="359"/>
      <c r="USV1040" s="359"/>
      <c r="USW1040" s="359"/>
      <c r="USX1040" s="359"/>
      <c r="USY1040" s="359"/>
      <c r="USZ1040" s="359"/>
      <c r="UTA1040" s="359"/>
      <c r="UTB1040" s="359"/>
      <c r="UTC1040" s="359"/>
      <c r="UTD1040" s="359"/>
      <c r="UTE1040" s="359"/>
      <c r="UTF1040" s="359"/>
      <c r="UTG1040" s="359"/>
      <c r="UTH1040" s="359"/>
      <c r="UTI1040" s="359"/>
      <c r="UTJ1040" s="359"/>
      <c r="UTK1040" s="359"/>
      <c r="UTL1040" s="359"/>
      <c r="UTM1040" s="359"/>
      <c r="UTN1040" s="359"/>
      <c r="UTO1040" s="359"/>
      <c r="UTP1040" s="359"/>
      <c r="UTQ1040" s="359"/>
      <c r="UTR1040" s="359"/>
      <c r="UTS1040" s="359"/>
      <c r="UTT1040" s="359"/>
      <c r="UTU1040" s="359"/>
      <c r="UTV1040" s="359"/>
      <c r="UTW1040" s="359"/>
      <c r="UTX1040" s="359"/>
      <c r="UTY1040" s="359"/>
      <c r="UTZ1040" s="359"/>
      <c r="UUA1040" s="359"/>
      <c r="UUB1040" s="359"/>
      <c r="UUC1040" s="359"/>
      <c r="UUD1040" s="359"/>
      <c r="UUE1040" s="359"/>
      <c r="UUF1040" s="359"/>
      <c r="UUG1040" s="359"/>
      <c r="UUH1040" s="359"/>
      <c r="UUI1040" s="359"/>
      <c r="UUJ1040" s="359"/>
      <c r="UUK1040" s="359"/>
      <c r="UUL1040" s="359"/>
      <c r="UUM1040" s="359"/>
      <c r="UUN1040" s="359"/>
      <c r="UUO1040" s="359"/>
      <c r="UUP1040" s="359"/>
      <c r="UUQ1040" s="359"/>
      <c r="UUR1040" s="359"/>
      <c r="UUS1040" s="359"/>
      <c r="UUT1040" s="359"/>
      <c r="UUU1040" s="359"/>
      <c r="UUV1040" s="359"/>
      <c r="UUW1040" s="359"/>
      <c r="UUX1040" s="359"/>
      <c r="UUY1040" s="359"/>
      <c r="UUZ1040" s="359"/>
      <c r="UVA1040" s="359"/>
      <c r="UVB1040" s="359"/>
      <c r="UVC1040" s="359"/>
      <c r="UVD1040" s="359"/>
      <c r="UVE1040" s="359"/>
      <c r="UVF1040" s="359"/>
      <c r="UVG1040" s="359"/>
      <c r="UVH1040" s="359"/>
      <c r="UVI1040" s="359"/>
      <c r="UVJ1040" s="359"/>
      <c r="UVK1040" s="359"/>
      <c r="UVL1040" s="359"/>
      <c r="UVM1040" s="359"/>
      <c r="UVN1040" s="359"/>
      <c r="UVO1040" s="359"/>
      <c r="UVP1040" s="359"/>
      <c r="UVQ1040" s="359"/>
      <c r="UVR1040" s="359"/>
      <c r="UVS1040" s="359"/>
      <c r="UVT1040" s="359"/>
      <c r="UVU1040" s="359"/>
      <c r="UVV1040" s="359"/>
      <c r="UVW1040" s="359"/>
      <c r="UVX1040" s="359"/>
      <c r="UVY1040" s="359"/>
      <c r="UVZ1040" s="359"/>
      <c r="UWA1040" s="359"/>
      <c r="UWB1040" s="359"/>
      <c r="UWC1040" s="359"/>
      <c r="UWD1040" s="359"/>
      <c r="UWE1040" s="359"/>
      <c r="UWF1040" s="359"/>
      <c r="UWG1040" s="359"/>
      <c r="UWH1040" s="359"/>
      <c r="UWI1040" s="359"/>
      <c r="UWJ1040" s="359"/>
      <c r="UWK1040" s="359"/>
      <c r="UWL1040" s="359"/>
      <c r="UWM1040" s="359"/>
      <c r="UWN1040" s="359"/>
      <c r="UWO1040" s="359"/>
      <c r="UWP1040" s="359"/>
      <c r="UWQ1040" s="359"/>
      <c r="UWR1040" s="359"/>
      <c r="UWS1040" s="359"/>
      <c r="UWT1040" s="359"/>
      <c r="UWU1040" s="359"/>
      <c r="UWV1040" s="359"/>
      <c r="UWW1040" s="359"/>
      <c r="UWX1040" s="359"/>
      <c r="UWY1040" s="359"/>
      <c r="UWZ1040" s="359"/>
      <c r="UXA1040" s="359"/>
      <c r="UXB1040" s="359"/>
      <c r="UXC1040" s="359"/>
      <c r="UXD1040" s="359"/>
      <c r="UXE1040" s="359"/>
      <c r="UXF1040" s="359"/>
      <c r="UXG1040" s="359"/>
      <c r="UXH1040" s="359"/>
      <c r="UXI1040" s="359"/>
      <c r="UXJ1040" s="359"/>
      <c r="UXK1040" s="359"/>
      <c r="UXL1040" s="359"/>
      <c r="UXM1040" s="359"/>
      <c r="UXN1040" s="359"/>
      <c r="UXO1040" s="359"/>
      <c r="UXP1040" s="359"/>
      <c r="UXQ1040" s="359"/>
      <c r="UXR1040" s="359"/>
      <c r="UXS1040" s="359"/>
      <c r="UXT1040" s="359"/>
      <c r="UXU1040" s="359"/>
      <c r="UXV1040" s="359"/>
      <c r="UXW1040" s="359"/>
      <c r="UXX1040" s="359"/>
      <c r="UXY1040" s="359"/>
      <c r="UXZ1040" s="359"/>
      <c r="UYA1040" s="359"/>
      <c r="UYB1040" s="359"/>
      <c r="UYC1040" s="359"/>
      <c r="UYD1040" s="359"/>
      <c r="UYE1040" s="359"/>
      <c r="UYF1040" s="359"/>
      <c r="UYG1040" s="359"/>
      <c r="UYH1040" s="359"/>
      <c r="UYI1040" s="359"/>
      <c r="UYJ1040" s="359"/>
      <c r="UYK1040" s="359"/>
      <c r="UYL1040" s="359"/>
      <c r="UYM1040" s="359"/>
      <c r="UYN1040" s="359"/>
      <c r="UYO1040" s="359"/>
      <c r="UYP1040" s="359"/>
      <c r="UYQ1040" s="359"/>
      <c r="UYR1040" s="359"/>
      <c r="UYS1040" s="359"/>
      <c r="UYT1040" s="359"/>
      <c r="UYU1040" s="359"/>
      <c r="UYV1040" s="359"/>
      <c r="UYW1040" s="359"/>
      <c r="UYX1040" s="359"/>
      <c r="UYY1040" s="359"/>
      <c r="UYZ1040" s="359"/>
      <c r="UZA1040" s="359"/>
      <c r="UZB1040" s="359"/>
      <c r="UZC1040" s="359"/>
      <c r="UZD1040" s="359"/>
      <c r="UZE1040" s="359"/>
      <c r="UZF1040" s="359"/>
      <c r="UZG1040" s="359"/>
      <c r="UZH1040" s="359"/>
      <c r="UZI1040" s="359"/>
      <c r="UZJ1040" s="359"/>
      <c r="UZK1040" s="359"/>
      <c r="UZL1040" s="359"/>
      <c r="UZM1040" s="359"/>
      <c r="UZN1040" s="359"/>
      <c r="UZO1040" s="359"/>
      <c r="UZP1040" s="359"/>
      <c r="UZQ1040" s="359"/>
      <c r="UZR1040" s="359"/>
      <c r="UZS1040" s="359"/>
      <c r="UZT1040" s="359"/>
      <c r="UZU1040" s="359"/>
      <c r="UZV1040" s="359"/>
      <c r="UZW1040" s="359"/>
      <c r="UZX1040" s="359"/>
      <c r="UZY1040" s="359"/>
      <c r="UZZ1040" s="359"/>
      <c r="VAA1040" s="359"/>
      <c r="VAB1040" s="359"/>
      <c r="VAC1040" s="359"/>
      <c r="VAD1040" s="359"/>
      <c r="VAE1040" s="359"/>
      <c r="VAF1040" s="359"/>
      <c r="VAG1040" s="359"/>
      <c r="VAH1040" s="359"/>
      <c r="VAI1040" s="359"/>
      <c r="VAJ1040" s="359"/>
      <c r="VAK1040" s="359"/>
      <c r="VAL1040" s="359"/>
      <c r="VAM1040" s="359"/>
      <c r="VAN1040" s="359"/>
      <c r="VAO1040" s="359"/>
      <c r="VAP1040" s="359"/>
      <c r="VAQ1040" s="359"/>
      <c r="VAR1040" s="359"/>
      <c r="VAS1040" s="359"/>
      <c r="VAT1040" s="359"/>
      <c r="VAU1040" s="359"/>
      <c r="VAV1040" s="359"/>
      <c r="VAW1040" s="359"/>
      <c r="VAX1040" s="359"/>
      <c r="VAY1040" s="359"/>
      <c r="VAZ1040" s="359"/>
      <c r="VBA1040" s="359"/>
      <c r="VBB1040" s="359"/>
      <c r="VBC1040" s="359"/>
      <c r="VBD1040" s="359"/>
      <c r="VBE1040" s="359"/>
      <c r="VBF1040" s="359"/>
      <c r="VBG1040" s="359"/>
      <c r="VBH1040" s="359"/>
      <c r="VBI1040" s="359"/>
      <c r="VBJ1040" s="359"/>
      <c r="VBK1040" s="359"/>
      <c r="VBL1040" s="359"/>
      <c r="VBM1040" s="359"/>
      <c r="VBN1040" s="359"/>
      <c r="VBO1040" s="359"/>
      <c r="VBP1040" s="359"/>
      <c r="VBQ1040" s="359"/>
      <c r="VBR1040" s="359"/>
      <c r="VBS1040" s="359"/>
      <c r="VBT1040" s="359"/>
      <c r="VBU1040" s="359"/>
      <c r="VBV1040" s="359"/>
      <c r="VBW1040" s="359"/>
      <c r="VBX1040" s="359"/>
      <c r="VBY1040" s="359"/>
      <c r="VBZ1040" s="359"/>
      <c r="VCA1040" s="359"/>
      <c r="VCB1040" s="359"/>
      <c r="VCC1040" s="359"/>
      <c r="VCD1040" s="359"/>
      <c r="VCE1040" s="359"/>
      <c r="VCF1040" s="359"/>
      <c r="VCG1040" s="359"/>
      <c r="VCH1040" s="359"/>
      <c r="VCI1040" s="359"/>
      <c r="VCJ1040" s="359"/>
      <c r="VCK1040" s="359"/>
      <c r="VCL1040" s="359"/>
      <c r="VCM1040" s="359"/>
      <c r="VCN1040" s="359"/>
      <c r="VCO1040" s="359"/>
      <c r="VCP1040" s="359"/>
      <c r="VCQ1040" s="359"/>
      <c r="VCR1040" s="359"/>
      <c r="VCS1040" s="359"/>
      <c r="VCT1040" s="359"/>
      <c r="VCU1040" s="359"/>
      <c r="VCV1040" s="359"/>
      <c r="VCW1040" s="359"/>
      <c r="VCX1040" s="359"/>
      <c r="VCY1040" s="359"/>
      <c r="VCZ1040" s="359"/>
      <c r="VDA1040" s="359"/>
      <c r="VDB1040" s="359"/>
      <c r="VDC1040" s="359"/>
      <c r="VDD1040" s="359"/>
      <c r="VDE1040" s="359"/>
      <c r="VDF1040" s="359"/>
      <c r="VDG1040" s="359"/>
      <c r="VDH1040" s="359"/>
      <c r="VDI1040" s="359"/>
      <c r="VDJ1040" s="359"/>
      <c r="VDK1040" s="359"/>
      <c r="VDL1040" s="359"/>
      <c r="VDM1040" s="359"/>
      <c r="VDN1040" s="359"/>
      <c r="VDO1040" s="359"/>
      <c r="VDP1040" s="359"/>
      <c r="VDQ1040" s="359"/>
      <c r="VDR1040" s="359"/>
      <c r="VDS1040" s="359"/>
      <c r="VDT1040" s="359"/>
      <c r="VDU1040" s="359"/>
      <c r="VDV1040" s="359"/>
      <c r="VDW1040" s="359"/>
      <c r="VDX1040" s="359"/>
      <c r="VDY1040" s="359"/>
      <c r="VDZ1040" s="359"/>
      <c r="VEA1040" s="359"/>
      <c r="VEB1040" s="359"/>
      <c r="VEC1040" s="359"/>
      <c r="VED1040" s="359"/>
      <c r="VEE1040" s="359"/>
      <c r="VEF1040" s="359"/>
      <c r="VEG1040" s="359"/>
      <c r="VEH1040" s="359"/>
      <c r="VEI1040" s="359"/>
      <c r="VEJ1040" s="359"/>
      <c r="VEK1040" s="359"/>
      <c r="VEL1040" s="359"/>
      <c r="VEM1040" s="359"/>
      <c r="VEN1040" s="359"/>
      <c r="VEO1040" s="359"/>
      <c r="VEP1040" s="359"/>
      <c r="VEQ1040" s="359"/>
      <c r="VER1040" s="359"/>
      <c r="VES1040" s="359"/>
      <c r="VET1040" s="359"/>
      <c r="VEU1040" s="359"/>
      <c r="VEV1040" s="359"/>
      <c r="VEW1040" s="359"/>
      <c r="VEX1040" s="359"/>
      <c r="VEY1040" s="359"/>
      <c r="VEZ1040" s="359"/>
      <c r="VFA1040" s="359"/>
      <c r="VFB1040" s="359"/>
      <c r="VFC1040" s="359"/>
      <c r="VFD1040" s="359"/>
      <c r="VFE1040" s="359"/>
      <c r="VFF1040" s="359"/>
      <c r="VFG1040" s="359"/>
      <c r="VFH1040" s="359"/>
      <c r="VFI1040" s="359"/>
      <c r="VFJ1040" s="359"/>
      <c r="VFK1040" s="359"/>
      <c r="VFL1040" s="359"/>
      <c r="VFM1040" s="359"/>
      <c r="VFN1040" s="359"/>
      <c r="VFO1040" s="359"/>
      <c r="VFP1040" s="359"/>
      <c r="VFQ1040" s="359"/>
      <c r="VFR1040" s="359"/>
      <c r="VFS1040" s="359"/>
      <c r="VFT1040" s="359"/>
      <c r="VFU1040" s="359"/>
      <c r="VFV1040" s="359"/>
      <c r="VFW1040" s="359"/>
      <c r="VFX1040" s="359"/>
      <c r="VFY1040" s="359"/>
      <c r="VFZ1040" s="359"/>
      <c r="VGA1040" s="359"/>
      <c r="VGB1040" s="359"/>
      <c r="VGC1040" s="359"/>
      <c r="VGD1040" s="359"/>
      <c r="VGE1040" s="359"/>
      <c r="VGF1040" s="359"/>
      <c r="VGG1040" s="359"/>
      <c r="VGH1040" s="359"/>
      <c r="VGI1040" s="359"/>
      <c r="VGJ1040" s="359"/>
      <c r="VGK1040" s="359"/>
      <c r="VGL1040" s="359"/>
      <c r="VGM1040" s="359"/>
      <c r="VGN1040" s="359"/>
      <c r="VGO1040" s="359"/>
      <c r="VGP1040" s="359"/>
      <c r="VGQ1040" s="359"/>
      <c r="VGR1040" s="359"/>
      <c r="VGS1040" s="359"/>
      <c r="VGT1040" s="359"/>
      <c r="VGU1040" s="359"/>
      <c r="VGV1040" s="359"/>
      <c r="VGW1040" s="359"/>
      <c r="VGX1040" s="359"/>
      <c r="VGY1040" s="359"/>
      <c r="VGZ1040" s="359"/>
      <c r="VHA1040" s="359"/>
      <c r="VHB1040" s="359"/>
      <c r="VHC1040" s="359"/>
      <c r="VHD1040" s="359"/>
      <c r="VHE1040" s="359"/>
      <c r="VHF1040" s="359"/>
      <c r="VHG1040" s="359"/>
      <c r="VHH1040" s="359"/>
      <c r="VHI1040" s="359"/>
      <c r="VHJ1040" s="359"/>
      <c r="VHK1040" s="359"/>
      <c r="VHL1040" s="359"/>
      <c r="VHM1040" s="359"/>
      <c r="VHN1040" s="359"/>
      <c r="VHO1040" s="359"/>
      <c r="VHP1040" s="359"/>
      <c r="VHQ1040" s="359"/>
      <c r="VHR1040" s="359"/>
      <c r="VHS1040" s="359"/>
      <c r="VHT1040" s="359"/>
      <c r="VHU1040" s="359"/>
      <c r="VHV1040" s="359"/>
      <c r="VHW1040" s="359"/>
      <c r="VHX1040" s="359"/>
      <c r="VHY1040" s="359"/>
      <c r="VHZ1040" s="359"/>
      <c r="VIA1040" s="359"/>
      <c r="VIB1040" s="359"/>
      <c r="VIC1040" s="359"/>
      <c r="VID1040" s="359"/>
      <c r="VIE1040" s="359"/>
      <c r="VIF1040" s="359"/>
      <c r="VIG1040" s="359"/>
      <c r="VIH1040" s="359"/>
      <c r="VII1040" s="359"/>
      <c r="VIJ1040" s="359"/>
      <c r="VIK1040" s="359"/>
      <c r="VIL1040" s="359"/>
      <c r="VIM1040" s="359"/>
      <c r="VIN1040" s="359"/>
      <c r="VIO1040" s="359"/>
      <c r="VIP1040" s="359"/>
      <c r="VIQ1040" s="359"/>
      <c r="VIR1040" s="359"/>
      <c r="VIS1040" s="359"/>
      <c r="VIT1040" s="359"/>
      <c r="VIU1040" s="359"/>
      <c r="VIV1040" s="359"/>
      <c r="VIW1040" s="359"/>
      <c r="VIX1040" s="359"/>
      <c r="VIY1040" s="359"/>
      <c r="VIZ1040" s="359"/>
      <c r="VJA1040" s="359"/>
      <c r="VJB1040" s="359"/>
      <c r="VJC1040" s="359"/>
      <c r="VJD1040" s="359"/>
      <c r="VJE1040" s="359"/>
      <c r="VJF1040" s="359"/>
      <c r="VJG1040" s="359"/>
      <c r="VJH1040" s="359"/>
      <c r="VJI1040" s="359"/>
      <c r="VJJ1040" s="359"/>
      <c r="VJK1040" s="359"/>
      <c r="VJL1040" s="359"/>
      <c r="VJM1040" s="359"/>
      <c r="VJN1040" s="359"/>
      <c r="VJO1040" s="359"/>
      <c r="VJP1040" s="359"/>
      <c r="VJQ1040" s="359"/>
      <c r="VJR1040" s="359"/>
      <c r="VJS1040" s="359"/>
      <c r="VJT1040" s="359"/>
      <c r="VJU1040" s="359"/>
      <c r="VJV1040" s="359"/>
      <c r="VJW1040" s="359"/>
      <c r="VJX1040" s="359"/>
      <c r="VJY1040" s="359"/>
      <c r="VJZ1040" s="359"/>
      <c r="VKA1040" s="359"/>
      <c r="VKB1040" s="359"/>
      <c r="VKC1040" s="359"/>
      <c r="VKD1040" s="359"/>
      <c r="VKE1040" s="359"/>
      <c r="VKF1040" s="359"/>
      <c r="VKG1040" s="359"/>
      <c r="VKH1040" s="359"/>
      <c r="VKI1040" s="359"/>
      <c r="VKJ1040" s="359"/>
      <c r="VKK1040" s="359"/>
      <c r="VKL1040" s="359"/>
      <c r="VKM1040" s="359"/>
      <c r="VKN1040" s="359"/>
      <c r="VKO1040" s="359"/>
      <c r="VKP1040" s="359"/>
      <c r="VKQ1040" s="359"/>
      <c r="VKR1040" s="359"/>
      <c r="VKS1040" s="359"/>
      <c r="VKT1040" s="359"/>
      <c r="VKU1040" s="359"/>
      <c r="VKV1040" s="359"/>
      <c r="VKW1040" s="359"/>
      <c r="VKX1040" s="359"/>
      <c r="VKY1040" s="359"/>
      <c r="VKZ1040" s="359"/>
      <c r="VLA1040" s="359"/>
      <c r="VLB1040" s="359"/>
      <c r="VLC1040" s="359"/>
      <c r="VLD1040" s="359"/>
      <c r="VLE1040" s="359"/>
      <c r="VLF1040" s="359"/>
      <c r="VLG1040" s="359"/>
      <c r="VLH1040" s="359"/>
      <c r="VLI1040" s="359"/>
      <c r="VLJ1040" s="359"/>
      <c r="VLK1040" s="359"/>
      <c r="VLL1040" s="359"/>
      <c r="VLM1040" s="359"/>
      <c r="VLN1040" s="359"/>
      <c r="VLO1040" s="359"/>
      <c r="VLP1040" s="359"/>
      <c r="VLQ1040" s="359"/>
      <c r="VLR1040" s="359"/>
      <c r="VLS1040" s="359"/>
      <c r="VLT1040" s="359"/>
      <c r="VLU1040" s="359"/>
      <c r="VLV1040" s="359"/>
      <c r="VLW1040" s="359"/>
      <c r="VLX1040" s="359"/>
      <c r="VLY1040" s="359"/>
      <c r="VLZ1040" s="359"/>
      <c r="VMA1040" s="359"/>
      <c r="VMB1040" s="359"/>
      <c r="VMC1040" s="359"/>
      <c r="VMD1040" s="359"/>
      <c r="VME1040" s="359"/>
      <c r="VMF1040" s="359"/>
      <c r="VMG1040" s="359"/>
      <c r="VMH1040" s="359"/>
      <c r="VMI1040" s="359"/>
      <c r="VMJ1040" s="359"/>
      <c r="VMK1040" s="359"/>
      <c r="VML1040" s="359"/>
      <c r="VMM1040" s="359"/>
      <c r="VMN1040" s="359"/>
      <c r="VMO1040" s="359"/>
      <c r="VMP1040" s="359"/>
      <c r="VMQ1040" s="359"/>
      <c r="VMR1040" s="359"/>
      <c r="VMS1040" s="359"/>
      <c r="VMT1040" s="359"/>
      <c r="VMU1040" s="359"/>
      <c r="VMV1040" s="359"/>
      <c r="VMW1040" s="359"/>
      <c r="VMX1040" s="359"/>
      <c r="VMY1040" s="359"/>
      <c r="VMZ1040" s="359"/>
      <c r="VNA1040" s="359"/>
      <c r="VNB1040" s="359"/>
      <c r="VNC1040" s="359"/>
      <c r="VND1040" s="359"/>
      <c r="VNE1040" s="359"/>
      <c r="VNF1040" s="359"/>
      <c r="VNG1040" s="359"/>
      <c r="VNH1040" s="359"/>
      <c r="VNI1040" s="359"/>
      <c r="VNJ1040" s="359"/>
      <c r="VNK1040" s="359"/>
      <c r="VNL1040" s="359"/>
      <c r="VNM1040" s="359"/>
      <c r="VNN1040" s="359"/>
      <c r="VNO1040" s="359"/>
      <c r="VNP1040" s="359"/>
      <c r="VNQ1040" s="359"/>
      <c r="VNR1040" s="359"/>
      <c r="VNS1040" s="359"/>
      <c r="VNT1040" s="359"/>
      <c r="VNU1040" s="359"/>
      <c r="VNV1040" s="359"/>
      <c r="VNW1040" s="359"/>
      <c r="VNX1040" s="359"/>
      <c r="VNY1040" s="359"/>
      <c r="VNZ1040" s="359"/>
      <c r="VOA1040" s="359"/>
      <c r="VOB1040" s="359"/>
      <c r="VOC1040" s="359"/>
      <c r="VOD1040" s="359"/>
      <c r="VOE1040" s="359"/>
      <c r="VOF1040" s="359"/>
      <c r="VOG1040" s="359"/>
      <c r="VOH1040" s="359"/>
      <c r="VOI1040" s="359"/>
      <c r="VOJ1040" s="359"/>
      <c r="VOK1040" s="359"/>
      <c r="VOL1040" s="359"/>
      <c r="VOM1040" s="359"/>
      <c r="VON1040" s="359"/>
      <c r="VOO1040" s="359"/>
      <c r="VOP1040" s="359"/>
      <c r="VOQ1040" s="359"/>
      <c r="VOR1040" s="359"/>
      <c r="VOS1040" s="359"/>
      <c r="VOT1040" s="359"/>
      <c r="VOU1040" s="359"/>
      <c r="VOV1040" s="359"/>
      <c r="VOW1040" s="359"/>
      <c r="VOX1040" s="359"/>
      <c r="VOY1040" s="359"/>
      <c r="VOZ1040" s="359"/>
      <c r="VPA1040" s="359"/>
      <c r="VPB1040" s="359"/>
      <c r="VPC1040" s="359"/>
      <c r="VPD1040" s="359"/>
      <c r="VPE1040" s="359"/>
      <c r="VPF1040" s="359"/>
      <c r="VPG1040" s="359"/>
      <c r="VPH1040" s="359"/>
      <c r="VPI1040" s="359"/>
      <c r="VPJ1040" s="359"/>
      <c r="VPK1040" s="359"/>
      <c r="VPL1040" s="359"/>
      <c r="VPM1040" s="359"/>
      <c r="VPN1040" s="359"/>
      <c r="VPO1040" s="359"/>
      <c r="VPP1040" s="359"/>
      <c r="VPQ1040" s="359"/>
      <c r="VPR1040" s="359"/>
      <c r="VPS1040" s="359"/>
      <c r="VPT1040" s="359"/>
      <c r="VPU1040" s="359"/>
      <c r="VPV1040" s="359"/>
      <c r="VPW1040" s="359"/>
      <c r="VPX1040" s="359"/>
      <c r="VPY1040" s="359"/>
      <c r="VPZ1040" s="359"/>
      <c r="VQA1040" s="359"/>
      <c r="VQB1040" s="359"/>
      <c r="VQC1040" s="359"/>
      <c r="VQD1040" s="359"/>
      <c r="VQE1040" s="359"/>
      <c r="VQF1040" s="359"/>
      <c r="VQG1040" s="359"/>
      <c r="VQH1040" s="359"/>
      <c r="VQI1040" s="359"/>
      <c r="VQJ1040" s="359"/>
      <c r="VQK1040" s="359"/>
      <c r="VQL1040" s="359"/>
      <c r="VQM1040" s="359"/>
      <c r="VQN1040" s="359"/>
      <c r="VQO1040" s="359"/>
      <c r="VQP1040" s="359"/>
      <c r="VQQ1040" s="359"/>
      <c r="VQR1040" s="359"/>
      <c r="VQS1040" s="359"/>
      <c r="VQT1040" s="359"/>
      <c r="VQU1040" s="359"/>
      <c r="VQV1040" s="359"/>
      <c r="VQW1040" s="359"/>
      <c r="VQX1040" s="359"/>
      <c r="VQY1040" s="359"/>
      <c r="VQZ1040" s="359"/>
      <c r="VRA1040" s="359"/>
      <c r="VRB1040" s="359"/>
      <c r="VRC1040" s="359"/>
      <c r="VRD1040" s="359"/>
      <c r="VRE1040" s="359"/>
      <c r="VRF1040" s="359"/>
      <c r="VRG1040" s="359"/>
      <c r="VRH1040" s="359"/>
      <c r="VRI1040" s="359"/>
      <c r="VRJ1040" s="359"/>
      <c r="VRK1040" s="359"/>
      <c r="VRL1040" s="359"/>
      <c r="VRM1040" s="359"/>
      <c r="VRN1040" s="359"/>
      <c r="VRO1040" s="359"/>
      <c r="VRP1040" s="359"/>
      <c r="VRQ1040" s="359"/>
      <c r="VRR1040" s="359"/>
      <c r="VRS1040" s="359"/>
      <c r="VRT1040" s="359"/>
      <c r="VRU1040" s="359"/>
      <c r="VRV1040" s="359"/>
      <c r="VRW1040" s="359"/>
      <c r="VRX1040" s="359"/>
      <c r="VRY1040" s="359"/>
      <c r="VRZ1040" s="359"/>
      <c r="VSA1040" s="359"/>
      <c r="VSB1040" s="359"/>
      <c r="VSC1040" s="359"/>
      <c r="VSD1040" s="359"/>
      <c r="VSE1040" s="359"/>
      <c r="VSF1040" s="359"/>
      <c r="VSG1040" s="359"/>
      <c r="VSH1040" s="359"/>
      <c r="VSI1040" s="359"/>
      <c r="VSJ1040" s="359"/>
      <c r="VSK1040" s="359"/>
      <c r="VSL1040" s="359"/>
      <c r="VSM1040" s="359"/>
      <c r="VSN1040" s="359"/>
      <c r="VSO1040" s="359"/>
      <c r="VSP1040" s="359"/>
      <c r="VSQ1040" s="359"/>
      <c r="VSR1040" s="359"/>
      <c r="VSS1040" s="359"/>
      <c r="VST1040" s="359"/>
      <c r="VSU1040" s="359"/>
      <c r="VSV1040" s="359"/>
      <c r="VSW1040" s="359"/>
      <c r="VSX1040" s="359"/>
      <c r="VSY1040" s="359"/>
      <c r="VSZ1040" s="359"/>
      <c r="VTA1040" s="359"/>
      <c r="VTB1040" s="359"/>
      <c r="VTC1040" s="359"/>
      <c r="VTD1040" s="359"/>
      <c r="VTE1040" s="359"/>
      <c r="VTF1040" s="359"/>
      <c r="VTG1040" s="359"/>
      <c r="VTH1040" s="359"/>
      <c r="VTI1040" s="359"/>
      <c r="VTJ1040" s="359"/>
      <c r="VTK1040" s="359"/>
      <c r="VTL1040" s="359"/>
      <c r="VTM1040" s="359"/>
      <c r="VTN1040" s="359"/>
      <c r="VTO1040" s="359"/>
      <c r="VTP1040" s="359"/>
      <c r="VTQ1040" s="359"/>
      <c r="VTR1040" s="359"/>
      <c r="VTS1040" s="359"/>
      <c r="VTT1040" s="359"/>
      <c r="VTU1040" s="359"/>
      <c r="VTV1040" s="359"/>
      <c r="VTW1040" s="359"/>
      <c r="VTX1040" s="359"/>
      <c r="VTY1040" s="359"/>
      <c r="VTZ1040" s="359"/>
      <c r="VUA1040" s="359"/>
      <c r="VUB1040" s="359"/>
      <c r="VUC1040" s="359"/>
      <c r="VUD1040" s="359"/>
      <c r="VUE1040" s="359"/>
      <c r="VUF1040" s="359"/>
      <c r="VUG1040" s="359"/>
      <c r="VUH1040" s="359"/>
      <c r="VUI1040" s="359"/>
      <c r="VUJ1040" s="359"/>
      <c r="VUK1040" s="359"/>
      <c r="VUL1040" s="359"/>
      <c r="VUM1040" s="359"/>
      <c r="VUN1040" s="359"/>
      <c r="VUO1040" s="359"/>
      <c r="VUP1040" s="359"/>
      <c r="VUQ1040" s="359"/>
      <c r="VUR1040" s="359"/>
      <c r="VUS1040" s="359"/>
      <c r="VUT1040" s="359"/>
      <c r="VUU1040" s="359"/>
      <c r="VUV1040" s="359"/>
      <c r="VUW1040" s="359"/>
      <c r="VUX1040" s="359"/>
      <c r="VUY1040" s="359"/>
      <c r="VUZ1040" s="359"/>
      <c r="VVA1040" s="359"/>
      <c r="VVB1040" s="359"/>
      <c r="VVC1040" s="359"/>
      <c r="VVD1040" s="359"/>
      <c r="VVE1040" s="359"/>
      <c r="VVF1040" s="359"/>
      <c r="VVG1040" s="359"/>
      <c r="VVH1040" s="359"/>
      <c r="VVI1040" s="359"/>
      <c r="VVJ1040" s="359"/>
      <c r="VVK1040" s="359"/>
      <c r="VVL1040" s="359"/>
      <c r="VVM1040" s="359"/>
      <c r="VVN1040" s="359"/>
      <c r="VVO1040" s="359"/>
      <c r="VVP1040" s="359"/>
      <c r="VVQ1040" s="359"/>
      <c r="VVR1040" s="359"/>
      <c r="VVS1040" s="359"/>
      <c r="VVT1040" s="359"/>
      <c r="VVU1040" s="359"/>
      <c r="VVV1040" s="359"/>
      <c r="VVW1040" s="359"/>
      <c r="VVX1040" s="359"/>
      <c r="VVY1040" s="359"/>
      <c r="VVZ1040" s="359"/>
      <c r="VWA1040" s="359"/>
      <c r="VWB1040" s="359"/>
      <c r="VWC1040" s="359"/>
      <c r="VWD1040" s="359"/>
      <c r="VWE1040" s="359"/>
      <c r="VWF1040" s="359"/>
      <c r="VWG1040" s="359"/>
      <c r="VWH1040" s="359"/>
      <c r="VWI1040" s="359"/>
      <c r="VWJ1040" s="359"/>
      <c r="VWK1040" s="359"/>
      <c r="VWL1040" s="359"/>
      <c r="VWM1040" s="359"/>
      <c r="VWN1040" s="359"/>
      <c r="VWO1040" s="359"/>
      <c r="VWP1040" s="359"/>
      <c r="VWQ1040" s="359"/>
      <c r="VWR1040" s="359"/>
      <c r="VWS1040" s="359"/>
      <c r="VWT1040" s="359"/>
      <c r="VWU1040" s="359"/>
      <c r="VWV1040" s="359"/>
      <c r="VWW1040" s="359"/>
      <c r="VWX1040" s="359"/>
      <c r="VWY1040" s="359"/>
      <c r="VWZ1040" s="359"/>
      <c r="VXA1040" s="359"/>
      <c r="VXB1040" s="359"/>
      <c r="VXC1040" s="359"/>
      <c r="VXD1040" s="359"/>
      <c r="VXE1040" s="359"/>
      <c r="VXF1040" s="359"/>
      <c r="VXG1040" s="359"/>
      <c r="VXH1040" s="359"/>
      <c r="VXI1040" s="359"/>
      <c r="VXJ1040" s="359"/>
      <c r="VXK1040" s="359"/>
      <c r="VXL1040" s="359"/>
      <c r="VXM1040" s="359"/>
      <c r="VXN1040" s="359"/>
      <c r="VXO1040" s="359"/>
      <c r="VXP1040" s="359"/>
      <c r="VXQ1040" s="359"/>
      <c r="VXR1040" s="359"/>
      <c r="VXS1040" s="359"/>
      <c r="VXT1040" s="359"/>
      <c r="VXU1040" s="359"/>
      <c r="VXV1040" s="359"/>
      <c r="VXW1040" s="359"/>
      <c r="VXX1040" s="359"/>
      <c r="VXY1040" s="359"/>
      <c r="VXZ1040" s="359"/>
      <c r="VYA1040" s="359"/>
      <c r="VYB1040" s="359"/>
      <c r="VYC1040" s="359"/>
      <c r="VYD1040" s="359"/>
      <c r="VYE1040" s="359"/>
      <c r="VYF1040" s="359"/>
      <c r="VYG1040" s="359"/>
      <c r="VYH1040" s="359"/>
      <c r="VYI1040" s="359"/>
      <c r="VYJ1040" s="359"/>
      <c r="VYK1040" s="359"/>
      <c r="VYL1040" s="359"/>
      <c r="VYM1040" s="359"/>
      <c r="VYN1040" s="359"/>
      <c r="VYO1040" s="359"/>
      <c r="VYP1040" s="359"/>
      <c r="VYQ1040" s="359"/>
      <c r="VYR1040" s="359"/>
      <c r="VYS1040" s="359"/>
      <c r="VYT1040" s="359"/>
      <c r="VYU1040" s="359"/>
      <c r="VYV1040" s="359"/>
      <c r="VYW1040" s="359"/>
      <c r="VYX1040" s="359"/>
      <c r="VYY1040" s="359"/>
      <c r="VYZ1040" s="359"/>
      <c r="VZA1040" s="359"/>
      <c r="VZB1040" s="359"/>
      <c r="VZC1040" s="359"/>
      <c r="VZD1040" s="359"/>
      <c r="VZE1040" s="359"/>
      <c r="VZF1040" s="359"/>
      <c r="VZG1040" s="359"/>
      <c r="VZH1040" s="359"/>
      <c r="VZI1040" s="359"/>
      <c r="VZJ1040" s="359"/>
      <c r="VZK1040" s="359"/>
      <c r="VZL1040" s="359"/>
      <c r="VZM1040" s="359"/>
      <c r="VZN1040" s="359"/>
      <c r="VZO1040" s="359"/>
      <c r="VZP1040" s="359"/>
      <c r="VZQ1040" s="359"/>
      <c r="VZR1040" s="359"/>
      <c r="VZS1040" s="359"/>
      <c r="VZT1040" s="359"/>
      <c r="VZU1040" s="359"/>
      <c r="VZV1040" s="359"/>
      <c r="VZW1040" s="359"/>
      <c r="VZX1040" s="359"/>
      <c r="VZY1040" s="359"/>
      <c r="VZZ1040" s="359"/>
      <c r="WAA1040" s="359"/>
      <c r="WAB1040" s="359"/>
      <c r="WAC1040" s="359"/>
      <c r="WAD1040" s="359"/>
      <c r="WAE1040" s="359"/>
      <c r="WAF1040" s="359"/>
      <c r="WAG1040" s="359"/>
      <c r="WAH1040" s="359"/>
      <c r="WAI1040" s="359"/>
      <c r="WAJ1040" s="359"/>
      <c r="WAK1040" s="359"/>
      <c r="WAL1040" s="359"/>
      <c r="WAM1040" s="359"/>
      <c r="WAN1040" s="359"/>
      <c r="WAO1040" s="359"/>
      <c r="WAP1040" s="359"/>
      <c r="WAQ1040" s="359"/>
      <c r="WAR1040" s="359"/>
      <c r="WAS1040" s="359"/>
      <c r="WAT1040" s="359"/>
      <c r="WAU1040" s="359"/>
      <c r="WAV1040" s="359"/>
      <c r="WAW1040" s="359"/>
      <c r="WAX1040" s="359"/>
      <c r="WAY1040" s="359"/>
      <c r="WAZ1040" s="359"/>
      <c r="WBA1040" s="359"/>
      <c r="WBB1040" s="359"/>
      <c r="WBC1040" s="359"/>
      <c r="WBD1040" s="359"/>
      <c r="WBE1040" s="359"/>
      <c r="WBF1040" s="359"/>
      <c r="WBG1040" s="359"/>
      <c r="WBH1040" s="359"/>
      <c r="WBI1040" s="359"/>
      <c r="WBJ1040" s="359"/>
      <c r="WBK1040" s="359"/>
      <c r="WBL1040" s="359"/>
      <c r="WBM1040" s="359"/>
      <c r="WBN1040" s="359"/>
      <c r="WBO1040" s="359"/>
      <c r="WBP1040" s="359"/>
      <c r="WBQ1040" s="359"/>
      <c r="WBR1040" s="359"/>
      <c r="WBS1040" s="359"/>
      <c r="WBT1040" s="359"/>
      <c r="WBU1040" s="359"/>
      <c r="WBV1040" s="359"/>
      <c r="WBW1040" s="359"/>
      <c r="WBX1040" s="359"/>
      <c r="WBY1040" s="359"/>
      <c r="WBZ1040" s="359"/>
      <c r="WCA1040" s="359"/>
      <c r="WCB1040" s="359"/>
      <c r="WCC1040" s="359"/>
      <c r="WCD1040" s="359"/>
      <c r="WCE1040" s="359"/>
      <c r="WCF1040" s="359"/>
      <c r="WCG1040" s="359"/>
      <c r="WCH1040" s="359"/>
      <c r="WCI1040" s="359"/>
      <c r="WCJ1040" s="359"/>
      <c r="WCK1040" s="359"/>
      <c r="WCL1040" s="359"/>
      <c r="WCM1040" s="359"/>
      <c r="WCN1040" s="359"/>
      <c r="WCO1040" s="359"/>
      <c r="WCP1040" s="359"/>
      <c r="WCQ1040" s="359"/>
      <c r="WCR1040" s="359"/>
      <c r="WCS1040" s="359"/>
      <c r="WCT1040" s="359"/>
      <c r="WCU1040" s="359"/>
      <c r="WCV1040" s="359"/>
      <c r="WCW1040" s="359"/>
      <c r="WCX1040" s="359"/>
      <c r="WCY1040" s="359"/>
      <c r="WCZ1040" s="359"/>
      <c r="WDA1040" s="359"/>
      <c r="WDB1040" s="359"/>
      <c r="WDC1040" s="359"/>
      <c r="WDD1040" s="359"/>
      <c r="WDE1040" s="359"/>
      <c r="WDF1040" s="359"/>
      <c r="WDG1040" s="359"/>
      <c r="WDH1040" s="359"/>
      <c r="WDI1040" s="359"/>
      <c r="WDJ1040" s="359"/>
      <c r="WDK1040" s="359"/>
      <c r="WDL1040" s="359"/>
      <c r="WDM1040" s="359"/>
      <c r="WDN1040" s="359"/>
      <c r="WDO1040" s="359"/>
      <c r="WDP1040" s="359"/>
      <c r="WDQ1040" s="359"/>
      <c r="WDR1040" s="359"/>
      <c r="WDS1040" s="359"/>
      <c r="WDT1040" s="359"/>
      <c r="WDU1040" s="359"/>
      <c r="WDV1040" s="359"/>
      <c r="WDW1040" s="359"/>
      <c r="WDX1040" s="359"/>
      <c r="WDY1040" s="359"/>
      <c r="WDZ1040" s="359"/>
      <c r="WEA1040" s="359"/>
      <c r="WEB1040" s="359"/>
      <c r="WEC1040" s="359"/>
      <c r="WED1040" s="359"/>
      <c r="WEE1040" s="359"/>
      <c r="WEF1040" s="359"/>
      <c r="WEG1040" s="359"/>
      <c r="WEH1040" s="359"/>
      <c r="WEI1040" s="359"/>
      <c r="WEJ1040" s="359"/>
      <c r="WEK1040" s="359"/>
      <c r="WEL1040" s="359"/>
      <c r="WEM1040" s="359"/>
      <c r="WEN1040" s="359"/>
      <c r="WEO1040" s="359"/>
      <c r="WEP1040" s="359"/>
      <c r="WEQ1040" s="359"/>
      <c r="WER1040" s="359"/>
      <c r="WES1040" s="359"/>
      <c r="WET1040" s="359"/>
      <c r="WEU1040" s="359"/>
      <c r="WEV1040" s="359"/>
      <c r="WEW1040" s="359"/>
      <c r="WEX1040" s="359"/>
      <c r="WEY1040" s="359"/>
      <c r="WEZ1040" s="359"/>
      <c r="WFA1040" s="359"/>
      <c r="WFB1040" s="359"/>
      <c r="WFC1040" s="359"/>
      <c r="WFD1040" s="359"/>
      <c r="WFE1040" s="359"/>
      <c r="WFF1040" s="359"/>
      <c r="WFG1040" s="359"/>
      <c r="WFH1040" s="359"/>
      <c r="WFI1040" s="359"/>
      <c r="WFJ1040" s="359"/>
      <c r="WFK1040" s="359"/>
      <c r="WFL1040" s="359"/>
      <c r="WFM1040" s="359"/>
      <c r="WFN1040" s="359"/>
      <c r="WFO1040" s="359"/>
      <c r="WFP1040" s="359"/>
      <c r="WFQ1040" s="359"/>
      <c r="WFR1040" s="359"/>
      <c r="WFS1040" s="359"/>
      <c r="WFT1040" s="359"/>
      <c r="WFU1040" s="359"/>
      <c r="WFV1040" s="359"/>
      <c r="WFW1040" s="359"/>
      <c r="WFX1040" s="359"/>
      <c r="WFY1040" s="359"/>
      <c r="WFZ1040" s="359"/>
      <c r="WGA1040" s="359"/>
      <c r="WGB1040" s="359"/>
      <c r="WGC1040" s="359"/>
      <c r="WGD1040" s="359"/>
      <c r="WGE1040" s="359"/>
      <c r="WGF1040" s="359"/>
      <c r="WGG1040" s="359"/>
      <c r="WGH1040" s="359"/>
      <c r="WGI1040" s="359"/>
      <c r="WGJ1040" s="359"/>
      <c r="WGK1040" s="359"/>
      <c r="WGL1040" s="359"/>
      <c r="WGM1040" s="359"/>
      <c r="WGN1040" s="359"/>
      <c r="WGO1040" s="359"/>
      <c r="WGP1040" s="359"/>
      <c r="WGQ1040" s="359"/>
      <c r="WGR1040" s="359"/>
      <c r="WGS1040" s="359"/>
      <c r="WGT1040" s="359"/>
      <c r="WGU1040" s="359"/>
      <c r="WGV1040" s="359"/>
      <c r="WGW1040" s="359"/>
      <c r="WGX1040" s="359"/>
      <c r="WGY1040" s="359"/>
      <c r="WGZ1040" s="359"/>
      <c r="WHA1040" s="359"/>
      <c r="WHB1040" s="359"/>
      <c r="WHC1040" s="359"/>
      <c r="WHD1040" s="359"/>
      <c r="WHE1040" s="359"/>
      <c r="WHF1040" s="359"/>
      <c r="WHG1040" s="359"/>
      <c r="WHH1040" s="359"/>
      <c r="WHI1040" s="359"/>
      <c r="WHJ1040" s="359"/>
      <c r="WHK1040" s="359"/>
      <c r="WHL1040" s="359"/>
      <c r="WHM1040" s="359"/>
      <c r="WHN1040" s="359"/>
      <c r="WHO1040" s="359"/>
      <c r="WHP1040" s="359"/>
      <c r="WHQ1040" s="359"/>
      <c r="WHR1040" s="359"/>
      <c r="WHS1040" s="359"/>
      <c r="WHT1040" s="359"/>
      <c r="WHU1040" s="359"/>
      <c r="WHV1040" s="359"/>
      <c r="WHW1040" s="359"/>
      <c r="WHX1040" s="359"/>
      <c r="WHY1040" s="359"/>
      <c r="WHZ1040" s="359"/>
      <c r="WIA1040" s="359"/>
      <c r="WIB1040" s="359"/>
      <c r="WIC1040" s="359"/>
      <c r="WID1040" s="359"/>
      <c r="WIE1040" s="359"/>
      <c r="WIF1040" s="359"/>
      <c r="WIG1040" s="359"/>
      <c r="WIH1040" s="359"/>
      <c r="WII1040" s="359"/>
      <c r="WIJ1040" s="359"/>
      <c r="WIK1040" s="359"/>
      <c r="WIL1040" s="359"/>
      <c r="WIM1040" s="359"/>
      <c r="WIN1040" s="359"/>
      <c r="WIO1040" s="359"/>
      <c r="WIP1040" s="359"/>
      <c r="WIQ1040" s="359"/>
      <c r="WIR1040" s="359"/>
      <c r="WIS1040" s="359"/>
      <c r="WIT1040" s="359"/>
      <c r="WIU1040" s="359"/>
      <c r="WIV1040" s="359"/>
      <c r="WIW1040" s="359"/>
      <c r="WIX1040" s="359"/>
      <c r="WIY1040" s="359"/>
      <c r="WIZ1040" s="359"/>
      <c r="WJA1040" s="359"/>
      <c r="WJB1040" s="359"/>
      <c r="WJC1040" s="359"/>
      <c r="WJD1040" s="359"/>
      <c r="WJE1040" s="359"/>
      <c r="WJF1040" s="359"/>
      <c r="WJG1040" s="359"/>
      <c r="WJH1040" s="359"/>
      <c r="WJI1040" s="359"/>
      <c r="WJJ1040" s="359"/>
      <c r="WJK1040" s="359"/>
      <c r="WJL1040" s="359"/>
      <c r="WJM1040" s="359"/>
      <c r="WJN1040" s="359"/>
      <c r="WJO1040" s="359"/>
      <c r="WJP1040" s="359"/>
      <c r="WJQ1040" s="359"/>
      <c r="WJR1040" s="359"/>
      <c r="WJS1040" s="359"/>
      <c r="WJT1040" s="359"/>
      <c r="WJU1040" s="359"/>
      <c r="WJV1040" s="359"/>
      <c r="WJW1040" s="359"/>
      <c r="WJX1040" s="359"/>
      <c r="WJY1040" s="359"/>
      <c r="WJZ1040" s="359"/>
      <c r="WKA1040" s="359"/>
      <c r="WKB1040" s="359"/>
      <c r="WKC1040" s="359"/>
      <c r="WKD1040" s="359"/>
      <c r="WKE1040" s="359"/>
      <c r="WKF1040" s="359"/>
      <c r="WKG1040" s="359"/>
      <c r="WKH1040" s="359"/>
      <c r="WKI1040" s="359"/>
      <c r="WKJ1040" s="359"/>
      <c r="WKK1040" s="359"/>
      <c r="WKL1040" s="359"/>
      <c r="WKM1040" s="359"/>
      <c r="WKN1040" s="359"/>
      <c r="WKO1040" s="359"/>
      <c r="WKP1040" s="359"/>
      <c r="WKQ1040" s="359"/>
      <c r="WKR1040" s="359"/>
      <c r="WKS1040" s="359"/>
      <c r="WKT1040" s="359"/>
      <c r="WKU1040" s="359"/>
      <c r="WKV1040" s="359"/>
      <c r="WKW1040" s="359"/>
      <c r="WKX1040" s="359"/>
      <c r="WKY1040" s="359"/>
      <c r="WKZ1040" s="359"/>
      <c r="WLA1040" s="359"/>
      <c r="WLB1040" s="359"/>
      <c r="WLC1040" s="359"/>
      <c r="WLD1040" s="359"/>
      <c r="WLE1040" s="359"/>
      <c r="WLF1040" s="359"/>
      <c r="WLG1040" s="359"/>
      <c r="WLH1040" s="359"/>
      <c r="WLI1040" s="359"/>
      <c r="WLJ1040" s="359"/>
      <c r="WLK1040" s="359"/>
      <c r="WLL1040" s="359"/>
      <c r="WLM1040" s="359"/>
      <c r="WLN1040" s="359"/>
      <c r="WLO1040" s="359"/>
      <c r="WLP1040" s="359"/>
      <c r="WLQ1040" s="359"/>
      <c r="WLR1040" s="359"/>
      <c r="WLS1040" s="359"/>
      <c r="WLT1040" s="359"/>
      <c r="WLU1040" s="359"/>
      <c r="WLV1040" s="359"/>
      <c r="WLW1040" s="359"/>
      <c r="WLX1040" s="359"/>
      <c r="WLY1040" s="359"/>
      <c r="WLZ1040" s="359"/>
      <c r="WMA1040" s="359"/>
      <c r="WMB1040" s="359"/>
      <c r="WMC1040" s="359"/>
      <c r="WMD1040" s="359"/>
      <c r="WME1040" s="359"/>
      <c r="WMF1040" s="359"/>
      <c r="WMG1040" s="359"/>
      <c r="WMH1040" s="359"/>
      <c r="WMI1040" s="359"/>
      <c r="WMJ1040" s="359"/>
      <c r="WMK1040" s="359"/>
      <c r="WML1040" s="359"/>
      <c r="WMM1040" s="359"/>
      <c r="WMN1040" s="359"/>
      <c r="WMO1040" s="359"/>
      <c r="WMP1040" s="359"/>
      <c r="WMQ1040" s="359"/>
      <c r="WMR1040" s="359"/>
      <c r="WMS1040" s="359"/>
      <c r="WMT1040" s="359"/>
      <c r="WMU1040" s="359"/>
      <c r="WMV1040" s="359"/>
      <c r="WMW1040" s="359"/>
      <c r="WMX1040" s="359"/>
      <c r="WMY1040" s="359"/>
      <c r="WMZ1040" s="359"/>
      <c r="WNA1040" s="359"/>
      <c r="WNB1040" s="359"/>
      <c r="WNC1040" s="359"/>
      <c r="WND1040" s="359"/>
      <c r="WNE1040" s="359"/>
      <c r="WNF1040" s="359"/>
      <c r="WNG1040" s="359"/>
      <c r="WNH1040" s="359"/>
      <c r="WNI1040" s="359"/>
      <c r="WNJ1040" s="359"/>
      <c r="WNK1040" s="359"/>
      <c r="WNL1040" s="359"/>
      <c r="WNM1040" s="359"/>
      <c r="WNN1040" s="359"/>
      <c r="WNO1040" s="359"/>
      <c r="WNP1040" s="359"/>
      <c r="WNQ1040" s="359"/>
      <c r="WNR1040" s="359"/>
      <c r="WNS1040" s="359"/>
      <c r="WNT1040" s="359"/>
      <c r="WNU1040" s="359"/>
      <c r="WNV1040" s="359"/>
      <c r="WNW1040" s="359"/>
      <c r="WNX1040" s="359"/>
      <c r="WNY1040" s="359"/>
      <c r="WNZ1040" s="359"/>
      <c r="WOA1040" s="359"/>
      <c r="WOB1040" s="359"/>
      <c r="WOC1040" s="359"/>
      <c r="WOD1040" s="359"/>
      <c r="WOE1040" s="359"/>
      <c r="WOF1040" s="359"/>
      <c r="WOG1040" s="359"/>
      <c r="WOH1040" s="359"/>
      <c r="WOI1040" s="359"/>
      <c r="WOJ1040" s="359"/>
      <c r="WOK1040" s="359"/>
      <c r="WOL1040" s="359"/>
      <c r="WOM1040" s="359"/>
      <c r="WON1040" s="359"/>
      <c r="WOO1040" s="359"/>
      <c r="WOP1040" s="359"/>
      <c r="WOQ1040" s="359"/>
      <c r="WOR1040" s="359"/>
      <c r="WOS1040" s="359"/>
      <c r="WOT1040" s="359"/>
      <c r="WOU1040" s="359"/>
      <c r="WOV1040" s="359"/>
      <c r="WOW1040" s="359"/>
      <c r="WOX1040" s="359"/>
      <c r="WOY1040" s="359"/>
      <c r="WOZ1040" s="359"/>
      <c r="WPA1040" s="359"/>
      <c r="WPB1040" s="359"/>
      <c r="WPC1040" s="359"/>
      <c r="WPD1040" s="359"/>
      <c r="WPE1040" s="359"/>
      <c r="WPF1040" s="359"/>
      <c r="WPG1040" s="359"/>
      <c r="WPH1040" s="359"/>
      <c r="WPI1040" s="359"/>
      <c r="WPJ1040" s="359"/>
      <c r="WPK1040" s="359"/>
      <c r="WPL1040" s="359"/>
      <c r="WPM1040" s="359"/>
      <c r="WPN1040" s="359"/>
      <c r="WPO1040" s="359"/>
      <c r="WPP1040" s="359"/>
      <c r="WPQ1040" s="359"/>
      <c r="WPR1040" s="359"/>
      <c r="WPS1040" s="359"/>
      <c r="WPT1040" s="359"/>
      <c r="WPU1040" s="359"/>
      <c r="WPV1040" s="359"/>
      <c r="WPW1040" s="359"/>
      <c r="WPX1040" s="359"/>
      <c r="WPY1040" s="359"/>
      <c r="WPZ1040" s="359"/>
      <c r="WQA1040" s="359"/>
      <c r="WQB1040" s="359"/>
      <c r="WQC1040" s="359"/>
      <c r="WQD1040" s="359"/>
      <c r="WQE1040" s="359"/>
      <c r="WQF1040" s="359"/>
      <c r="WQG1040" s="359"/>
      <c r="WQH1040" s="359"/>
      <c r="WQI1040" s="359"/>
      <c r="WQJ1040" s="359"/>
      <c r="WQK1040" s="359"/>
      <c r="WQL1040" s="359"/>
      <c r="WQM1040" s="359"/>
      <c r="WQN1040" s="359"/>
      <c r="WQO1040" s="359"/>
      <c r="WQP1040" s="359"/>
      <c r="WQQ1040" s="359"/>
      <c r="WQR1040" s="359"/>
      <c r="WQS1040" s="359"/>
      <c r="WQT1040" s="359"/>
      <c r="WQU1040" s="359"/>
      <c r="WQV1040" s="359"/>
      <c r="WQW1040" s="359"/>
      <c r="WQX1040" s="359"/>
      <c r="WQY1040" s="359"/>
      <c r="WQZ1040" s="359"/>
      <c r="WRA1040" s="359"/>
      <c r="WRB1040" s="359"/>
      <c r="WRC1040" s="359"/>
      <c r="WRD1040" s="359"/>
      <c r="WRE1040" s="359"/>
      <c r="WRF1040" s="359"/>
      <c r="WRG1040" s="359"/>
      <c r="WRH1040" s="359"/>
      <c r="WRI1040" s="359"/>
      <c r="WRJ1040" s="359"/>
      <c r="WRK1040" s="359"/>
      <c r="WRL1040" s="359"/>
      <c r="WRM1040" s="359"/>
      <c r="WRN1040" s="359"/>
      <c r="WRO1040" s="359"/>
      <c r="WRP1040" s="359"/>
      <c r="WRQ1040" s="359"/>
      <c r="WRR1040" s="359"/>
      <c r="WRS1040" s="359"/>
      <c r="WRT1040" s="359"/>
      <c r="WRU1040" s="359"/>
      <c r="WRV1040" s="359"/>
      <c r="WRW1040" s="359"/>
      <c r="WRX1040" s="359"/>
      <c r="WRY1040" s="359"/>
      <c r="WRZ1040" s="359"/>
      <c r="WSA1040" s="359"/>
      <c r="WSB1040" s="359"/>
      <c r="WSC1040" s="359"/>
      <c r="WSD1040" s="359"/>
      <c r="WSE1040" s="359"/>
      <c r="WSF1040" s="359"/>
      <c r="WSG1040" s="359"/>
      <c r="WSH1040" s="359"/>
      <c r="WSI1040" s="359"/>
      <c r="WSJ1040" s="359"/>
      <c r="WSK1040" s="359"/>
      <c r="WSL1040" s="359"/>
      <c r="WSM1040" s="359"/>
      <c r="WSN1040" s="359"/>
      <c r="WSO1040" s="359"/>
      <c r="WSP1040" s="359"/>
      <c r="WSQ1040" s="359"/>
      <c r="WSR1040" s="359"/>
      <c r="WSS1040" s="359"/>
      <c r="WST1040" s="359"/>
      <c r="WSU1040" s="359"/>
      <c r="WSV1040" s="359"/>
      <c r="WSW1040" s="359"/>
      <c r="WSX1040" s="359"/>
      <c r="WSY1040" s="359"/>
      <c r="WSZ1040" s="359"/>
      <c r="WTA1040" s="359"/>
      <c r="WTB1040" s="359"/>
      <c r="WTC1040" s="359"/>
      <c r="WTD1040" s="359"/>
      <c r="WTE1040" s="359"/>
      <c r="WTF1040" s="359"/>
      <c r="WTG1040" s="359"/>
      <c r="WTH1040" s="359"/>
      <c r="WTI1040" s="359"/>
      <c r="WTJ1040" s="359"/>
      <c r="WTK1040" s="359"/>
      <c r="WTL1040" s="359"/>
      <c r="WTM1040" s="359"/>
      <c r="WTN1040" s="359"/>
      <c r="WTO1040" s="359"/>
      <c r="WTP1040" s="359"/>
      <c r="WTQ1040" s="359"/>
      <c r="WTR1040" s="359"/>
      <c r="WTS1040" s="359"/>
      <c r="WTT1040" s="359"/>
      <c r="WTU1040" s="359"/>
      <c r="WTV1040" s="359"/>
      <c r="WTW1040" s="359"/>
      <c r="WTX1040" s="359"/>
      <c r="WTY1040" s="359"/>
      <c r="WTZ1040" s="359"/>
      <c r="WUA1040" s="359"/>
      <c r="WUB1040" s="359"/>
      <c r="WUC1040" s="359"/>
      <c r="WUD1040" s="359"/>
      <c r="WUE1040" s="359"/>
      <c r="WUF1040" s="359"/>
      <c r="WUG1040" s="359"/>
      <c r="WUH1040" s="359"/>
      <c r="WUI1040" s="359"/>
      <c r="WUJ1040" s="359"/>
      <c r="WUK1040" s="359"/>
      <c r="WUL1040" s="359"/>
      <c r="WUM1040" s="359"/>
      <c r="WUN1040" s="359"/>
      <c r="WUO1040" s="359"/>
      <c r="WUP1040" s="359"/>
      <c r="WUQ1040" s="359"/>
      <c r="WUR1040" s="359"/>
      <c r="WUS1040" s="359"/>
      <c r="WUT1040" s="359"/>
      <c r="WUU1040" s="359"/>
      <c r="WUV1040" s="359"/>
      <c r="WUW1040" s="359"/>
      <c r="WUX1040" s="359"/>
      <c r="WUY1040" s="359"/>
      <c r="WUZ1040" s="359"/>
      <c r="WVA1040" s="359"/>
      <c r="WVB1040" s="359"/>
      <c r="WVC1040" s="359"/>
      <c r="WVD1040" s="359"/>
      <c r="WVE1040" s="359"/>
      <c r="WVF1040" s="359"/>
      <c r="WVG1040" s="359"/>
      <c r="WVH1040" s="359"/>
      <c r="WVI1040" s="359"/>
      <c r="WVJ1040" s="359"/>
      <c r="WVK1040" s="359"/>
      <c r="WVL1040" s="359"/>
      <c r="WVM1040" s="359"/>
      <c r="WVN1040" s="359"/>
      <c r="WVO1040" s="359"/>
      <c r="WVP1040" s="359"/>
      <c r="WVQ1040" s="359"/>
      <c r="WVR1040" s="359"/>
      <c r="WVS1040" s="359"/>
      <c r="WVT1040" s="359"/>
      <c r="WVU1040" s="359"/>
      <c r="WVV1040" s="359"/>
      <c r="WVW1040" s="359"/>
      <c r="WVX1040" s="359"/>
      <c r="WVY1040" s="359"/>
      <c r="WVZ1040" s="359"/>
      <c r="WWA1040" s="359"/>
      <c r="WWB1040" s="359"/>
      <c r="WWC1040" s="359"/>
      <c r="WWD1040" s="359"/>
      <c r="WWE1040" s="359"/>
      <c r="WWF1040" s="359"/>
      <c r="WWG1040" s="359"/>
      <c r="WWH1040" s="359"/>
      <c r="WWI1040" s="359"/>
      <c r="WWJ1040" s="359"/>
      <c r="WWK1040" s="359"/>
      <c r="WWL1040" s="359"/>
      <c r="WWM1040" s="359"/>
      <c r="WWN1040" s="359"/>
      <c r="WWO1040" s="359"/>
      <c r="WWP1040" s="359"/>
      <c r="WWQ1040" s="359"/>
      <c r="WWR1040" s="359"/>
      <c r="WWS1040" s="359"/>
      <c r="WWT1040" s="359"/>
      <c r="WWU1040" s="359"/>
      <c r="WWV1040" s="359"/>
      <c r="WWW1040" s="359"/>
      <c r="WWX1040" s="359"/>
      <c r="WWY1040" s="359"/>
      <c r="WWZ1040" s="359"/>
      <c r="WXA1040" s="359"/>
      <c r="WXB1040" s="359"/>
      <c r="WXC1040" s="359"/>
      <c r="WXD1040" s="359"/>
      <c r="WXE1040" s="359"/>
      <c r="WXF1040" s="359"/>
      <c r="WXG1040" s="359"/>
      <c r="WXH1040" s="359"/>
      <c r="WXI1040" s="359"/>
      <c r="WXJ1040" s="359"/>
      <c r="WXK1040" s="359"/>
      <c r="WXL1040" s="359"/>
      <c r="WXM1040" s="359"/>
      <c r="WXN1040" s="359"/>
      <c r="WXO1040" s="359"/>
      <c r="WXP1040" s="359"/>
      <c r="WXQ1040" s="359"/>
      <c r="WXR1040" s="359"/>
      <c r="WXS1040" s="359"/>
      <c r="WXT1040" s="359"/>
      <c r="WXU1040" s="359"/>
      <c r="WXV1040" s="359"/>
      <c r="WXW1040" s="359"/>
      <c r="WXX1040" s="359"/>
      <c r="WXY1040" s="359"/>
      <c r="WXZ1040" s="359"/>
      <c r="WYA1040" s="359"/>
      <c r="WYB1040" s="359"/>
      <c r="WYC1040" s="359"/>
      <c r="WYD1040" s="359"/>
      <c r="WYE1040" s="359"/>
      <c r="WYF1040" s="359"/>
      <c r="WYG1040" s="359"/>
      <c r="WYH1040" s="359"/>
      <c r="WYI1040" s="359"/>
      <c r="WYJ1040" s="359"/>
      <c r="WYK1040" s="359"/>
      <c r="WYL1040" s="359"/>
      <c r="WYM1040" s="359"/>
      <c r="WYN1040" s="359"/>
      <c r="WYO1040" s="359"/>
      <c r="WYP1040" s="359"/>
      <c r="WYQ1040" s="359"/>
      <c r="WYR1040" s="359"/>
      <c r="WYS1040" s="359"/>
      <c r="WYT1040" s="359"/>
      <c r="WYU1040" s="359"/>
      <c r="WYV1040" s="359"/>
      <c r="WYW1040" s="359"/>
      <c r="WYX1040" s="359"/>
      <c r="WYY1040" s="359"/>
      <c r="WYZ1040" s="359"/>
      <c r="WZA1040" s="359"/>
      <c r="WZB1040" s="359"/>
      <c r="WZC1040" s="359"/>
      <c r="WZD1040" s="359"/>
      <c r="WZE1040" s="359"/>
      <c r="WZF1040" s="359"/>
      <c r="WZG1040" s="359"/>
      <c r="WZH1040" s="359"/>
      <c r="WZI1040" s="359"/>
      <c r="WZJ1040" s="359"/>
      <c r="WZK1040" s="359"/>
      <c r="WZL1040" s="359"/>
      <c r="WZM1040" s="359"/>
      <c r="WZN1040" s="359"/>
      <c r="WZO1040" s="359"/>
      <c r="WZP1040" s="359"/>
      <c r="WZQ1040" s="359"/>
      <c r="WZR1040" s="359"/>
      <c r="WZS1040" s="359"/>
      <c r="WZT1040" s="359"/>
      <c r="WZU1040" s="359"/>
      <c r="WZV1040" s="359"/>
      <c r="WZW1040" s="359"/>
      <c r="WZX1040" s="359"/>
      <c r="WZY1040" s="359"/>
      <c r="WZZ1040" s="359"/>
      <c r="XAA1040" s="359"/>
      <c r="XAB1040" s="359"/>
      <c r="XAC1040" s="359"/>
      <c r="XAD1040" s="359"/>
      <c r="XAE1040" s="359"/>
      <c r="XAF1040" s="359"/>
      <c r="XAG1040" s="359"/>
      <c r="XAH1040" s="359"/>
      <c r="XAI1040" s="359"/>
      <c r="XAJ1040" s="359"/>
      <c r="XAK1040" s="359"/>
      <c r="XAL1040" s="359"/>
      <c r="XAM1040" s="359"/>
      <c r="XAN1040" s="359"/>
      <c r="XAO1040" s="359"/>
      <c r="XAP1040" s="359"/>
      <c r="XAQ1040" s="359"/>
      <c r="XAR1040" s="359"/>
      <c r="XAS1040" s="359"/>
      <c r="XAT1040" s="359"/>
      <c r="XAU1040" s="359"/>
      <c r="XAV1040" s="359"/>
      <c r="XAW1040" s="359"/>
      <c r="XAX1040" s="359"/>
      <c r="XAY1040" s="359"/>
      <c r="XAZ1040" s="359"/>
      <c r="XBA1040" s="359"/>
      <c r="XBB1040" s="359"/>
      <c r="XBC1040" s="359"/>
      <c r="XBD1040" s="359"/>
      <c r="XBE1040" s="359"/>
      <c r="XBF1040" s="359"/>
      <c r="XBG1040" s="359"/>
      <c r="XBH1040" s="359"/>
      <c r="XBI1040" s="359"/>
      <c r="XBJ1040" s="359"/>
      <c r="XBK1040" s="359"/>
      <c r="XBL1040" s="359"/>
      <c r="XBM1040" s="359"/>
      <c r="XBN1040" s="359"/>
      <c r="XBO1040" s="359"/>
      <c r="XBP1040" s="359"/>
      <c r="XBQ1040" s="359"/>
      <c r="XBR1040" s="359"/>
      <c r="XBS1040" s="359"/>
      <c r="XBT1040" s="359"/>
      <c r="XBU1040" s="359"/>
      <c r="XBV1040" s="359"/>
      <c r="XBW1040" s="359"/>
      <c r="XBX1040" s="359"/>
      <c r="XBY1040" s="359"/>
      <c r="XBZ1040" s="359"/>
      <c r="XCA1040" s="359"/>
      <c r="XCB1040" s="359"/>
      <c r="XCC1040" s="359"/>
      <c r="XCD1040" s="359"/>
      <c r="XCE1040" s="359"/>
      <c r="XCF1040" s="359"/>
      <c r="XCG1040" s="359"/>
      <c r="XCH1040" s="359"/>
      <c r="XCI1040" s="359"/>
      <c r="XCJ1040" s="359"/>
      <c r="XCK1040" s="359"/>
      <c r="XCL1040" s="359"/>
      <c r="XCM1040" s="359"/>
      <c r="XCN1040" s="359"/>
      <c r="XCO1040" s="359"/>
      <c r="XCP1040" s="359"/>
      <c r="XCQ1040" s="359"/>
      <c r="XCR1040" s="359"/>
      <c r="XCS1040" s="359"/>
      <c r="XCT1040" s="359"/>
      <c r="XCU1040" s="359"/>
      <c r="XCV1040" s="359"/>
      <c r="XCW1040" s="359"/>
      <c r="XCX1040" s="359"/>
      <c r="XCY1040" s="359"/>
      <c r="XCZ1040" s="359"/>
      <c r="XDA1040" s="359"/>
      <c r="XDB1040" s="359"/>
      <c r="XDC1040" s="359"/>
      <c r="XDD1040" s="359"/>
      <c r="XDE1040" s="359"/>
      <c r="XDF1040" s="359"/>
      <c r="XDG1040" s="359"/>
      <c r="XDH1040" s="359"/>
      <c r="XDI1040" s="359"/>
      <c r="XDJ1040" s="359"/>
      <c r="XDK1040" s="359"/>
      <c r="XDL1040" s="359"/>
      <c r="XDM1040" s="359"/>
      <c r="XDN1040" s="359"/>
      <c r="XDO1040" s="359"/>
      <c r="XDP1040" s="359"/>
      <c r="XDQ1040" s="359"/>
      <c r="XDR1040" s="359"/>
      <c r="XDS1040" s="359"/>
      <c r="XDT1040" s="359"/>
      <c r="XDU1040" s="359"/>
      <c r="XDV1040" s="359"/>
      <c r="XDW1040" s="359"/>
      <c r="XDX1040" s="359"/>
      <c r="XDY1040" s="359"/>
      <c r="XDZ1040" s="359"/>
      <c r="XEA1040" s="359"/>
      <c r="XEB1040" s="359"/>
      <c r="XEC1040" s="359"/>
      <c r="XED1040" s="359"/>
      <c r="XEE1040" s="359"/>
      <c r="XEF1040" s="359"/>
      <c r="XEG1040" s="359"/>
      <c r="XEH1040" s="359"/>
      <c r="XEI1040" s="359"/>
      <c r="XEJ1040" s="359"/>
      <c r="XEK1040" s="359"/>
      <c r="XEL1040" s="359"/>
      <c r="XEM1040" s="359"/>
      <c r="XEN1040" s="359"/>
      <c r="XEO1040" s="359"/>
      <c r="XEP1040" s="359"/>
      <c r="XEQ1040" s="359"/>
      <c r="XER1040" s="359"/>
      <c r="XES1040" s="359"/>
      <c r="XET1040" s="359"/>
      <c r="XEU1040" s="359"/>
      <c r="XEV1040" s="359"/>
      <c r="XEW1040" s="359"/>
      <c r="XEX1040" s="359"/>
      <c r="XEY1040" s="359"/>
      <c r="XEZ1040" s="359"/>
      <c r="XFA1040" s="359"/>
      <c r="XFB1040" s="359"/>
      <c r="XFC1040" s="359"/>
      <c r="XFD1040" s="359"/>
    </row>
    <row r="1041" spans="1:16384" x14ac:dyDescent="0.45">
      <c r="A1041" s="260"/>
      <c r="D1041" s="260"/>
      <c r="E1041" s="260"/>
      <c r="F1041" s="262"/>
      <c r="G1041" s="260"/>
      <c r="H1041" s="260"/>
      <c r="J1041" s="318"/>
      <c r="K1041" s="260">
        <v>2</v>
      </c>
      <c r="L1041" s="260"/>
      <c r="N1041" s="256" t="s">
        <v>881</v>
      </c>
      <c r="O1041" s="260">
        <v>63</v>
      </c>
      <c r="P1041" s="260">
        <v>28.38</v>
      </c>
      <c r="Q1041" s="265">
        <v>2550</v>
      </c>
      <c r="R1041" s="260">
        <f>O1041*Q1041</f>
        <v>160650</v>
      </c>
      <c r="S1041" s="265">
        <v>7</v>
      </c>
      <c r="T1041" s="259">
        <v>7.0000000000000007E-2</v>
      </c>
      <c r="U1041" s="260">
        <f>R1041*T1041</f>
        <v>11245.500000000002</v>
      </c>
      <c r="V1041" s="260">
        <f>R1041-U1041</f>
        <v>149404.5</v>
      </c>
      <c r="W1041" s="263">
        <f>V1041+J1039</f>
        <v>238724.5</v>
      </c>
      <c r="X1041" s="260">
        <f>J1039*P1041%+V1041</f>
        <v>174753.516</v>
      </c>
      <c r="Y1041" s="260">
        <v>50</v>
      </c>
      <c r="Z1041" s="260">
        <v>0</v>
      </c>
      <c r="AA1041" s="276">
        <v>0</v>
      </c>
      <c r="AB1041" s="313"/>
      <c r="AC1041" s="314"/>
      <c r="AD1041" s="315"/>
      <c r="AE1041" s="315"/>
      <c r="AF1041" s="82"/>
      <c r="AG1041" s="82"/>
      <c r="AH1041" s="82"/>
      <c r="AI1041" s="82"/>
      <c r="AJ1041" s="82"/>
      <c r="AK1041" s="82"/>
      <c r="AL1041" s="82"/>
      <c r="AM1041" s="82"/>
      <c r="AN1041" s="82"/>
      <c r="AO1041" s="82"/>
      <c r="AP1041" s="82"/>
      <c r="AQ1041" s="82"/>
      <c r="AR1041" s="82"/>
      <c r="AS1041" s="82"/>
      <c r="AT1041" s="82"/>
      <c r="AU1041" s="82"/>
      <c r="AV1041" s="82"/>
      <c r="AW1041" s="82"/>
      <c r="AX1041" s="82"/>
      <c r="AY1041" s="82"/>
      <c r="AZ1041" s="82"/>
      <c r="BA1041" s="82"/>
      <c r="BB1041" s="82"/>
      <c r="BC1041" s="82"/>
      <c r="BD1041" s="82"/>
      <c r="BE1041" s="82"/>
      <c r="BF1041" s="82"/>
      <c r="BG1041" s="82"/>
      <c r="BH1041" s="82"/>
      <c r="BI1041" s="82"/>
      <c r="BJ1041" s="82"/>
      <c r="BK1041" s="82"/>
      <c r="BL1041" s="82"/>
      <c r="BM1041" s="82"/>
      <c r="BN1041" s="82"/>
      <c r="BO1041" s="82"/>
      <c r="BP1041" s="82"/>
      <c r="BQ1041" s="82"/>
      <c r="BR1041" s="82"/>
      <c r="BS1041" s="82"/>
      <c r="BT1041" s="82"/>
      <c r="BU1041" s="82"/>
      <c r="BV1041" s="82"/>
      <c r="BW1041" s="82"/>
      <c r="BX1041" s="82"/>
      <c r="BY1041" s="82"/>
      <c r="BZ1041" s="82"/>
      <c r="CA1041" s="82"/>
      <c r="CB1041" s="82"/>
      <c r="CC1041" s="82"/>
      <c r="CD1041" s="82"/>
      <c r="CE1041" s="82"/>
      <c r="CF1041" s="82"/>
      <c r="CG1041" s="82"/>
      <c r="CH1041" s="82"/>
      <c r="CI1041" s="82"/>
      <c r="CJ1041" s="82"/>
      <c r="CK1041" s="82"/>
      <c r="CL1041" s="82"/>
      <c r="CM1041" s="82"/>
      <c r="CN1041" s="82"/>
      <c r="CO1041" s="82"/>
      <c r="CP1041" s="82"/>
      <c r="CQ1041" s="82"/>
      <c r="CR1041" s="82"/>
      <c r="CS1041" s="82"/>
      <c r="CT1041" s="82"/>
      <c r="CU1041" s="82"/>
      <c r="CV1041" s="82"/>
      <c r="CW1041" s="82"/>
      <c r="CX1041" s="82"/>
      <c r="CY1041" s="82"/>
      <c r="CZ1041" s="82"/>
      <c r="DA1041" s="82"/>
      <c r="DB1041" s="82"/>
      <c r="DC1041" s="82"/>
      <c r="DD1041" s="82"/>
      <c r="DE1041" s="82"/>
      <c r="DF1041" s="82"/>
      <c r="DG1041" s="82"/>
      <c r="DH1041" s="82"/>
      <c r="DI1041" s="82"/>
      <c r="DJ1041" s="82"/>
      <c r="DK1041" s="82"/>
      <c r="DL1041" s="82"/>
      <c r="DM1041" s="82"/>
      <c r="DN1041" s="82"/>
      <c r="DO1041" s="82"/>
      <c r="DP1041" s="82"/>
      <c r="DQ1041" s="82"/>
      <c r="DR1041" s="82"/>
      <c r="DS1041" s="82"/>
      <c r="DT1041" s="82"/>
      <c r="DU1041" s="82"/>
      <c r="DV1041" s="82"/>
      <c r="DW1041" s="82"/>
      <c r="DX1041" s="82"/>
      <c r="DY1041" s="82"/>
      <c r="DZ1041" s="82"/>
      <c r="EA1041" s="82"/>
      <c r="EB1041" s="82"/>
      <c r="EC1041" s="82"/>
      <c r="ED1041" s="82"/>
      <c r="EE1041" s="82"/>
      <c r="EF1041" s="82"/>
      <c r="EG1041" s="82"/>
      <c r="EH1041" s="82"/>
      <c r="EI1041" s="82"/>
      <c r="EJ1041" s="82"/>
      <c r="EK1041" s="82"/>
      <c r="EL1041" s="82"/>
      <c r="EM1041" s="82"/>
      <c r="EN1041" s="82"/>
      <c r="EO1041" s="82"/>
      <c r="EP1041" s="82"/>
      <c r="EQ1041" s="82"/>
      <c r="ER1041" s="82"/>
      <c r="ES1041" s="82"/>
      <c r="ET1041" s="82"/>
      <c r="EU1041" s="82"/>
      <c r="EV1041" s="82"/>
      <c r="EW1041" s="82"/>
      <c r="EX1041" s="82"/>
      <c r="EY1041" s="82"/>
      <c r="EZ1041" s="82"/>
      <c r="FA1041" s="82"/>
      <c r="FB1041" s="82"/>
      <c r="FC1041" s="82"/>
      <c r="FD1041" s="82"/>
      <c r="FE1041" s="82"/>
      <c r="FF1041" s="82"/>
      <c r="FG1041" s="82"/>
      <c r="FH1041" s="82"/>
      <c r="FI1041" s="82"/>
      <c r="FJ1041" s="82"/>
      <c r="FK1041" s="82"/>
      <c r="FL1041" s="82"/>
      <c r="FM1041" s="82"/>
      <c r="FN1041" s="82"/>
      <c r="FO1041" s="82"/>
      <c r="FP1041" s="82"/>
      <c r="FQ1041" s="82"/>
      <c r="FR1041" s="82"/>
      <c r="FS1041" s="82"/>
      <c r="FT1041" s="82"/>
      <c r="FU1041" s="82"/>
      <c r="FV1041" s="82"/>
      <c r="FW1041" s="82"/>
      <c r="FX1041" s="82"/>
      <c r="FY1041" s="82"/>
      <c r="FZ1041" s="82"/>
      <c r="GA1041" s="82"/>
      <c r="GB1041" s="82"/>
      <c r="GC1041" s="82"/>
      <c r="GD1041" s="82"/>
      <c r="GE1041" s="82"/>
      <c r="GF1041" s="82"/>
      <c r="GG1041" s="82"/>
      <c r="GH1041" s="82"/>
      <c r="GI1041" s="82"/>
      <c r="GJ1041" s="82"/>
      <c r="GK1041" s="82"/>
      <c r="GL1041" s="82"/>
      <c r="GM1041" s="82"/>
      <c r="GN1041" s="82"/>
      <c r="GO1041" s="82"/>
      <c r="GP1041" s="82"/>
      <c r="GQ1041" s="82"/>
      <c r="GR1041" s="82"/>
      <c r="GS1041" s="82"/>
      <c r="GT1041" s="82"/>
      <c r="GU1041" s="82"/>
      <c r="GV1041" s="82"/>
      <c r="GW1041" s="82"/>
      <c r="GX1041" s="82"/>
      <c r="GY1041" s="82"/>
      <c r="GZ1041" s="82"/>
      <c r="HA1041" s="82"/>
      <c r="HB1041" s="82"/>
      <c r="HC1041" s="82"/>
      <c r="HD1041" s="82"/>
      <c r="HE1041" s="82"/>
      <c r="HF1041" s="82"/>
      <c r="HG1041" s="82"/>
      <c r="HH1041" s="82"/>
      <c r="HI1041" s="82"/>
      <c r="HJ1041" s="82"/>
      <c r="HK1041" s="82"/>
      <c r="HL1041" s="82"/>
      <c r="HM1041" s="82"/>
      <c r="HN1041" s="82"/>
      <c r="HO1041" s="82"/>
      <c r="HP1041" s="82"/>
      <c r="HQ1041" s="82"/>
      <c r="HR1041" s="82"/>
      <c r="HS1041" s="82"/>
      <c r="HT1041" s="82"/>
      <c r="HU1041" s="82"/>
      <c r="HV1041" s="82"/>
      <c r="HW1041" s="82"/>
      <c r="HX1041" s="82"/>
      <c r="HY1041" s="82"/>
      <c r="HZ1041" s="82"/>
      <c r="IA1041" s="82"/>
      <c r="IB1041" s="82"/>
      <c r="IC1041" s="82"/>
      <c r="ID1041" s="82"/>
      <c r="IE1041" s="82"/>
      <c r="IF1041" s="82"/>
      <c r="IG1041" s="82"/>
      <c r="IH1041" s="82"/>
      <c r="II1041" s="82"/>
      <c r="IJ1041" s="82"/>
      <c r="IK1041" s="82"/>
      <c r="IL1041" s="82"/>
      <c r="IM1041" s="82"/>
      <c r="IN1041" s="82"/>
      <c r="IO1041" s="82"/>
      <c r="IP1041" s="82"/>
      <c r="IQ1041" s="82"/>
      <c r="IR1041" s="82"/>
      <c r="IS1041" s="82"/>
      <c r="IT1041" s="82"/>
      <c r="IU1041" s="82"/>
      <c r="IV1041" s="82"/>
      <c r="IW1041" s="82"/>
      <c r="IX1041" s="82"/>
      <c r="IY1041" s="82"/>
      <c r="IZ1041" s="82"/>
      <c r="JA1041" s="82"/>
      <c r="JB1041" s="82"/>
      <c r="JC1041" s="82"/>
      <c r="JD1041" s="82"/>
      <c r="JE1041" s="82"/>
      <c r="JF1041" s="82"/>
      <c r="JG1041" s="82"/>
      <c r="JH1041" s="82"/>
      <c r="JI1041" s="82"/>
      <c r="JJ1041" s="82"/>
      <c r="JK1041" s="82"/>
      <c r="JL1041" s="82"/>
      <c r="JM1041" s="82"/>
      <c r="JN1041" s="82"/>
      <c r="JO1041" s="82"/>
      <c r="JP1041" s="82"/>
      <c r="JQ1041" s="82"/>
      <c r="JR1041" s="82"/>
      <c r="JS1041" s="82"/>
      <c r="JT1041" s="82"/>
      <c r="JU1041" s="82"/>
      <c r="JV1041" s="82"/>
      <c r="JW1041" s="82"/>
      <c r="JX1041" s="82"/>
      <c r="JY1041" s="82"/>
      <c r="JZ1041" s="82"/>
      <c r="KA1041" s="82"/>
      <c r="KB1041" s="82"/>
      <c r="KC1041" s="82"/>
      <c r="KD1041" s="82"/>
      <c r="KE1041" s="82"/>
      <c r="KF1041" s="82"/>
      <c r="KG1041" s="82"/>
      <c r="KH1041" s="82"/>
      <c r="KI1041" s="82"/>
      <c r="KJ1041" s="82"/>
      <c r="KK1041" s="82"/>
      <c r="KL1041" s="82"/>
      <c r="KM1041" s="82"/>
      <c r="KN1041" s="82"/>
      <c r="KO1041" s="82"/>
      <c r="KP1041" s="82"/>
      <c r="KQ1041" s="82"/>
      <c r="KR1041" s="82"/>
      <c r="KS1041" s="82"/>
      <c r="KT1041" s="82"/>
      <c r="KU1041" s="82"/>
      <c r="KV1041" s="82"/>
      <c r="KW1041" s="82"/>
      <c r="KX1041" s="82"/>
      <c r="KY1041" s="82"/>
      <c r="KZ1041" s="82"/>
      <c r="LA1041" s="82"/>
      <c r="LB1041" s="82"/>
      <c r="LC1041" s="82"/>
      <c r="LD1041" s="82"/>
      <c r="LE1041" s="82"/>
      <c r="LF1041" s="82"/>
      <c r="LG1041" s="82"/>
      <c r="LH1041" s="82"/>
      <c r="LI1041" s="82"/>
      <c r="LJ1041" s="82"/>
      <c r="LK1041" s="82"/>
      <c r="LL1041" s="82"/>
      <c r="LM1041" s="82"/>
      <c r="LN1041" s="82"/>
      <c r="LO1041" s="82"/>
      <c r="LP1041" s="82"/>
      <c r="LQ1041" s="82"/>
      <c r="LR1041" s="82"/>
      <c r="LS1041" s="82"/>
      <c r="LT1041" s="82"/>
      <c r="LU1041" s="82"/>
      <c r="LV1041" s="82"/>
      <c r="LW1041" s="82"/>
      <c r="LX1041" s="82"/>
      <c r="LY1041" s="82"/>
      <c r="LZ1041" s="82"/>
      <c r="MA1041" s="82"/>
      <c r="MB1041" s="82"/>
      <c r="MC1041" s="82"/>
      <c r="MD1041" s="82"/>
      <c r="ME1041" s="82"/>
      <c r="MF1041" s="82"/>
      <c r="MG1041" s="82"/>
      <c r="MH1041" s="82"/>
      <c r="MI1041" s="82"/>
      <c r="MJ1041" s="82"/>
      <c r="MK1041" s="82"/>
      <c r="ML1041" s="82"/>
      <c r="MM1041" s="82"/>
      <c r="MN1041" s="82"/>
      <c r="MO1041" s="82"/>
      <c r="MP1041" s="82"/>
      <c r="MQ1041" s="82"/>
      <c r="MR1041" s="82"/>
      <c r="MS1041" s="82"/>
      <c r="MT1041" s="82"/>
      <c r="MU1041" s="82"/>
      <c r="MV1041" s="82"/>
      <c r="MW1041" s="82"/>
      <c r="MX1041" s="82"/>
      <c r="MY1041" s="82"/>
      <c r="MZ1041" s="82"/>
      <c r="NA1041" s="82"/>
      <c r="NB1041" s="82"/>
      <c r="NC1041" s="82"/>
      <c r="ND1041" s="82"/>
      <c r="NE1041" s="82"/>
      <c r="NF1041" s="82"/>
      <c r="NG1041" s="82"/>
      <c r="NH1041" s="82"/>
      <c r="NI1041" s="82"/>
      <c r="NJ1041" s="82"/>
      <c r="NK1041" s="82"/>
      <c r="NL1041" s="82"/>
      <c r="NM1041" s="82"/>
      <c r="NN1041" s="82"/>
      <c r="NO1041" s="82"/>
      <c r="NP1041" s="82"/>
      <c r="NQ1041" s="82"/>
      <c r="NR1041" s="82"/>
      <c r="NS1041" s="82"/>
      <c r="NT1041" s="82"/>
      <c r="NU1041" s="82"/>
      <c r="NV1041" s="82"/>
      <c r="NW1041" s="82"/>
      <c r="NX1041" s="82"/>
      <c r="NY1041" s="82"/>
      <c r="NZ1041" s="82"/>
      <c r="OA1041" s="82"/>
      <c r="OB1041" s="82"/>
      <c r="OC1041" s="82"/>
      <c r="OD1041" s="82"/>
      <c r="OE1041" s="82"/>
      <c r="OF1041" s="82"/>
      <c r="OG1041" s="82"/>
      <c r="OH1041" s="82"/>
      <c r="OI1041" s="82"/>
      <c r="OJ1041" s="82"/>
      <c r="OK1041" s="82"/>
      <c r="OL1041" s="82"/>
      <c r="OM1041" s="82"/>
      <c r="ON1041" s="82"/>
      <c r="OO1041" s="82"/>
      <c r="OP1041" s="82"/>
      <c r="OQ1041" s="82"/>
      <c r="OR1041" s="82"/>
      <c r="OS1041" s="82"/>
      <c r="OT1041" s="82"/>
      <c r="OU1041" s="82"/>
      <c r="OV1041" s="82"/>
      <c r="OW1041" s="82"/>
      <c r="OX1041" s="82"/>
      <c r="OY1041" s="82"/>
      <c r="OZ1041" s="82"/>
      <c r="PA1041" s="82"/>
      <c r="PB1041" s="82"/>
      <c r="PC1041" s="82"/>
      <c r="PD1041" s="82"/>
      <c r="PE1041" s="82"/>
      <c r="PF1041" s="82"/>
      <c r="PG1041" s="82"/>
      <c r="PH1041" s="82"/>
      <c r="PI1041" s="82"/>
      <c r="PJ1041" s="82"/>
      <c r="PK1041" s="82"/>
      <c r="PL1041" s="82"/>
      <c r="PM1041" s="82"/>
      <c r="PN1041" s="82"/>
      <c r="PO1041" s="82"/>
      <c r="PP1041" s="82"/>
      <c r="PQ1041" s="82"/>
      <c r="PR1041" s="82"/>
      <c r="PS1041" s="82"/>
      <c r="PT1041" s="82"/>
      <c r="PU1041" s="82"/>
      <c r="PV1041" s="82"/>
      <c r="PW1041" s="82"/>
      <c r="PX1041" s="82"/>
      <c r="PY1041" s="82"/>
      <c r="PZ1041" s="82"/>
      <c r="QA1041" s="82"/>
      <c r="QB1041" s="82"/>
      <c r="QC1041" s="82"/>
      <c r="QD1041" s="82"/>
      <c r="QE1041" s="82"/>
      <c r="QF1041" s="82"/>
      <c r="QG1041" s="82"/>
      <c r="QH1041" s="82"/>
      <c r="QI1041" s="82"/>
      <c r="QJ1041" s="82"/>
      <c r="QK1041" s="82"/>
      <c r="QL1041" s="82"/>
      <c r="QM1041" s="82"/>
      <c r="QN1041" s="82"/>
      <c r="QO1041" s="82"/>
      <c r="QP1041" s="82"/>
      <c r="QQ1041" s="82"/>
      <c r="QR1041" s="82"/>
      <c r="QS1041" s="82"/>
      <c r="QT1041" s="82"/>
      <c r="QU1041" s="82"/>
      <c r="QV1041" s="82"/>
      <c r="QW1041" s="82"/>
      <c r="QX1041" s="82"/>
      <c r="QY1041" s="82"/>
      <c r="QZ1041" s="82"/>
      <c r="RA1041" s="82"/>
      <c r="RB1041" s="82"/>
      <c r="RC1041" s="82"/>
      <c r="RD1041" s="82"/>
      <c r="RE1041" s="82"/>
      <c r="RF1041" s="82"/>
      <c r="RG1041" s="82"/>
      <c r="RH1041" s="82"/>
      <c r="RI1041" s="82"/>
      <c r="RJ1041" s="82"/>
      <c r="RK1041" s="82"/>
      <c r="RL1041" s="82"/>
      <c r="RM1041" s="82"/>
      <c r="RN1041" s="82"/>
      <c r="RO1041" s="82"/>
      <c r="RP1041" s="82"/>
      <c r="RQ1041" s="82"/>
      <c r="RR1041" s="82"/>
      <c r="RS1041" s="82"/>
      <c r="RT1041" s="82"/>
      <c r="RU1041" s="82"/>
      <c r="RV1041" s="82"/>
      <c r="RW1041" s="82"/>
      <c r="RX1041" s="82"/>
      <c r="RY1041" s="82"/>
      <c r="RZ1041" s="82"/>
      <c r="SA1041" s="82"/>
      <c r="SB1041" s="82"/>
      <c r="SC1041" s="82"/>
      <c r="SD1041" s="82"/>
      <c r="SE1041" s="82"/>
      <c r="SF1041" s="82"/>
      <c r="SG1041" s="82"/>
      <c r="SH1041" s="82"/>
      <c r="SI1041" s="82"/>
      <c r="SJ1041" s="82"/>
      <c r="SK1041" s="82"/>
      <c r="SL1041" s="82"/>
      <c r="SM1041" s="82"/>
      <c r="SN1041" s="82"/>
      <c r="SO1041" s="82"/>
      <c r="SP1041" s="82"/>
      <c r="SQ1041" s="82"/>
      <c r="SR1041" s="82"/>
      <c r="SS1041" s="82"/>
      <c r="ST1041" s="82"/>
      <c r="SU1041" s="82"/>
      <c r="SV1041" s="82"/>
      <c r="SW1041" s="82"/>
      <c r="SX1041" s="82"/>
      <c r="SY1041" s="82"/>
      <c r="SZ1041" s="82"/>
      <c r="TA1041" s="82"/>
      <c r="TB1041" s="82"/>
      <c r="TC1041" s="82"/>
      <c r="TD1041" s="82"/>
      <c r="TE1041" s="82"/>
      <c r="TF1041" s="82"/>
      <c r="TG1041" s="82"/>
      <c r="TH1041" s="82"/>
      <c r="TI1041" s="82"/>
      <c r="TJ1041" s="82"/>
      <c r="TK1041" s="82"/>
      <c r="TL1041" s="82"/>
      <c r="TM1041" s="82"/>
      <c r="TN1041" s="82"/>
      <c r="TO1041" s="82"/>
      <c r="TP1041" s="82"/>
      <c r="TQ1041" s="82"/>
      <c r="TR1041" s="82"/>
      <c r="TS1041" s="82"/>
      <c r="TT1041" s="82"/>
      <c r="TU1041" s="82"/>
      <c r="TV1041" s="82"/>
      <c r="TW1041" s="82"/>
      <c r="TX1041" s="82"/>
      <c r="TY1041" s="82"/>
      <c r="TZ1041" s="82"/>
      <c r="UA1041" s="82"/>
      <c r="UB1041" s="82"/>
      <c r="UC1041" s="82"/>
      <c r="UD1041" s="82"/>
      <c r="UE1041" s="82"/>
      <c r="UF1041" s="82"/>
      <c r="UG1041" s="82"/>
      <c r="UH1041" s="82"/>
      <c r="UI1041" s="82"/>
      <c r="UJ1041" s="82"/>
      <c r="UK1041" s="82"/>
      <c r="UL1041" s="82"/>
      <c r="UM1041" s="82"/>
      <c r="UN1041" s="82"/>
      <c r="UO1041" s="82"/>
      <c r="UP1041" s="82"/>
      <c r="UQ1041" s="82"/>
      <c r="UR1041" s="82"/>
      <c r="US1041" s="82"/>
      <c r="UT1041" s="82"/>
      <c r="UU1041" s="82"/>
      <c r="UV1041" s="82"/>
      <c r="UW1041" s="82"/>
      <c r="UX1041" s="82"/>
      <c r="UY1041" s="82"/>
      <c r="UZ1041" s="82"/>
      <c r="VA1041" s="82"/>
      <c r="VB1041" s="82"/>
      <c r="VC1041" s="82"/>
      <c r="VD1041" s="82"/>
      <c r="VE1041" s="82"/>
      <c r="VF1041" s="82"/>
      <c r="VG1041" s="82"/>
      <c r="VH1041" s="82"/>
      <c r="VI1041" s="82"/>
      <c r="VJ1041" s="82"/>
      <c r="VK1041" s="82"/>
      <c r="VL1041" s="82"/>
      <c r="VM1041" s="82"/>
      <c r="VN1041" s="82"/>
      <c r="VO1041" s="82"/>
      <c r="VP1041" s="82"/>
      <c r="VQ1041" s="82"/>
      <c r="VR1041" s="82"/>
      <c r="VS1041" s="82"/>
      <c r="VT1041" s="82"/>
      <c r="VU1041" s="82"/>
      <c r="VV1041" s="82"/>
      <c r="VW1041" s="82"/>
      <c r="VX1041" s="82"/>
      <c r="VY1041" s="82"/>
      <c r="VZ1041" s="82"/>
      <c r="WA1041" s="82"/>
      <c r="WB1041" s="82"/>
      <c r="WC1041" s="82"/>
      <c r="WD1041" s="82"/>
      <c r="WE1041" s="82"/>
      <c r="WF1041" s="82"/>
      <c r="WG1041" s="82"/>
      <c r="WH1041" s="82"/>
      <c r="WI1041" s="82"/>
      <c r="WJ1041" s="82"/>
      <c r="WK1041" s="82"/>
      <c r="WL1041" s="82"/>
      <c r="WM1041" s="82"/>
      <c r="WN1041" s="82"/>
      <c r="WO1041" s="82"/>
      <c r="WP1041" s="82"/>
      <c r="WQ1041" s="82"/>
      <c r="WR1041" s="82"/>
      <c r="WS1041" s="82"/>
      <c r="WT1041" s="82"/>
      <c r="WU1041" s="82"/>
      <c r="WV1041" s="82"/>
      <c r="WW1041" s="82"/>
      <c r="WX1041" s="82"/>
      <c r="WY1041" s="82"/>
      <c r="WZ1041" s="82"/>
      <c r="XA1041" s="82"/>
      <c r="XB1041" s="82"/>
      <c r="XC1041" s="82"/>
      <c r="XD1041" s="82"/>
      <c r="XE1041" s="82"/>
      <c r="XF1041" s="82"/>
      <c r="XG1041" s="82"/>
      <c r="XH1041" s="82"/>
      <c r="XI1041" s="82"/>
      <c r="XJ1041" s="82"/>
      <c r="XK1041" s="82"/>
      <c r="XL1041" s="82"/>
      <c r="XM1041" s="82"/>
      <c r="XN1041" s="82"/>
      <c r="XO1041" s="82"/>
      <c r="XP1041" s="82"/>
      <c r="XQ1041" s="82"/>
      <c r="XR1041" s="82"/>
      <c r="XS1041" s="82"/>
      <c r="XT1041" s="82"/>
      <c r="XU1041" s="82"/>
      <c r="XV1041" s="82"/>
      <c r="XW1041" s="82"/>
      <c r="XX1041" s="82"/>
      <c r="XY1041" s="82"/>
      <c r="XZ1041" s="82"/>
      <c r="YA1041" s="82"/>
      <c r="YB1041" s="82"/>
      <c r="YC1041" s="82"/>
      <c r="YD1041" s="82"/>
      <c r="YE1041" s="82"/>
      <c r="YF1041" s="82"/>
      <c r="YG1041" s="82"/>
      <c r="YH1041" s="82"/>
      <c r="YI1041" s="82"/>
      <c r="YJ1041" s="82"/>
      <c r="YK1041" s="82"/>
      <c r="YL1041" s="82"/>
      <c r="YM1041" s="82"/>
      <c r="YN1041" s="82"/>
      <c r="YO1041" s="82"/>
      <c r="YP1041" s="82"/>
      <c r="YQ1041" s="82"/>
      <c r="YR1041" s="82"/>
      <c r="YS1041" s="82"/>
      <c r="YT1041" s="82"/>
      <c r="YU1041" s="82"/>
      <c r="YV1041" s="82"/>
      <c r="YW1041" s="82"/>
      <c r="YX1041" s="82"/>
      <c r="YY1041" s="82"/>
      <c r="YZ1041" s="82"/>
      <c r="ZA1041" s="82"/>
      <c r="ZB1041" s="82"/>
      <c r="ZC1041" s="82"/>
      <c r="ZD1041" s="82"/>
      <c r="ZE1041" s="82"/>
      <c r="ZF1041" s="82"/>
      <c r="ZG1041" s="82"/>
      <c r="ZH1041" s="82"/>
      <c r="ZI1041" s="82"/>
      <c r="ZJ1041" s="82"/>
      <c r="ZK1041" s="82"/>
      <c r="ZL1041" s="82"/>
      <c r="ZM1041" s="82"/>
      <c r="ZN1041" s="82"/>
      <c r="ZO1041" s="82"/>
      <c r="ZP1041" s="82"/>
      <c r="ZQ1041" s="82"/>
      <c r="ZR1041" s="82"/>
      <c r="ZS1041" s="82"/>
      <c r="ZT1041" s="82"/>
      <c r="ZU1041" s="82"/>
      <c r="ZV1041" s="82"/>
      <c r="ZW1041" s="82"/>
      <c r="ZX1041" s="82"/>
      <c r="ZY1041" s="82"/>
      <c r="ZZ1041" s="82"/>
      <c r="AAA1041" s="82"/>
      <c r="AAB1041" s="82"/>
      <c r="AAC1041" s="82"/>
      <c r="AAD1041" s="82"/>
      <c r="AAE1041" s="82"/>
      <c r="AAF1041" s="82"/>
      <c r="AAG1041" s="82"/>
      <c r="AAH1041" s="82"/>
      <c r="AAI1041" s="82"/>
      <c r="AAJ1041" s="82"/>
      <c r="AAK1041" s="82"/>
      <c r="AAL1041" s="82"/>
      <c r="AAM1041" s="82"/>
      <c r="AAN1041" s="82"/>
      <c r="AAO1041" s="82"/>
      <c r="AAP1041" s="82"/>
      <c r="AAQ1041" s="82"/>
      <c r="AAR1041" s="82"/>
      <c r="AAS1041" s="82"/>
      <c r="AAT1041" s="82"/>
      <c r="AAU1041" s="82"/>
      <c r="AAV1041" s="82"/>
      <c r="AAW1041" s="82"/>
      <c r="AAX1041" s="82"/>
      <c r="AAY1041" s="82"/>
      <c r="AAZ1041" s="82"/>
      <c r="ABA1041" s="82"/>
      <c r="ABB1041" s="82"/>
      <c r="ABC1041" s="82"/>
      <c r="ABD1041" s="82"/>
      <c r="ABE1041" s="82"/>
      <c r="ABF1041" s="82"/>
      <c r="ABG1041" s="82"/>
      <c r="ABH1041" s="82"/>
      <c r="ABI1041" s="82"/>
      <c r="ABJ1041" s="82"/>
      <c r="ABK1041" s="82"/>
      <c r="ABL1041" s="82"/>
      <c r="ABM1041" s="82"/>
      <c r="ABN1041" s="82"/>
      <c r="ABO1041" s="82"/>
      <c r="ABP1041" s="82"/>
      <c r="ABQ1041" s="82"/>
      <c r="ABR1041" s="82"/>
      <c r="ABS1041" s="82"/>
      <c r="ABT1041" s="82"/>
      <c r="ABU1041" s="82"/>
      <c r="ABV1041" s="82"/>
      <c r="ABW1041" s="82"/>
      <c r="ABX1041" s="82"/>
      <c r="ABY1041" s="82"/>
      <c r="ABZ1041" s="82"/>
      <c r="ACA1041" s="82"/>
      <c r="ACB1041" s="82"/>
      <c r="ACC1041" s="82"/>
      <c r="ACD1041" s="82"/>
      <c r="ACE1041" s="82"/>
      <c r="ACF1041" s="82"/>
      <c r="ACG1041" s="82"/>
      <c r="ACH1041" s="82"/>
      <c r="ACI1041" s="82"/>
      <c r="ACJ1041" s="82"/>
      <c r="ACK1041" s="82"/>
      <c r="ACL1041" s="82"/>
      <c r="ACM1041" s="82"/>
      <c r="ACN1041" s="82"/>
      <c r="ACO1041" s="82"/>
      <c r="ACP1041" s="82"/>
      <c r="ACQ1041" s="82"/>
      <c r="ACR1041" s="82"/>
      <c r="ACS1041" s="82"/>
      <c r="ACT1041" s="82"/>
      <c r="ACU1041" s="82"/>
      <c r="ACV1041" s="82"/>
      <c r="ACW1041" s="82"/>
      <c r="ACX1041" s="82"/>
      <c r="ACY1041" s="82"/>
      <c r="ACZ1041" s="82"/>
      <c r="ADA1041" s="82"/>
      <c r="ADB1041" s="82"/>
      <c r="ADC1041" s="82"/>
      <c r="ADD1041" s="82"/>
      <c r="ADE1041" s="82"/>
      <c r="ADF1041" s="82"/>
      <c r="ADG1041" s="82"/>
      <c r="ADH1041" s="82"/>
      <c r="ADI1041" s="82"/>
      <c r="ADJ1041" s="82"/>
      <c r="ADK1041" s="82"/>
      <c r="ADL1041" s="82"/>
      <c r="ADM1041" s="82"/>
      <c r="ADN1041" s="82"/>
      <c r="ADO1041" s="82"/>
      <c r="ADP1041" s="82"/>
      <c r="ADQ1041" s="82"/>
      <c r="ADR1041" s="82"/>
      <c r="ADS1041" s="82"/>
      <c r="ADT1041" s="82"/>
      <c r="ADU1041" s="82"/>
      <c r="ADV1041" s="82"/>
      <c r="ADW1041" s="82"/>
      <c r="ADX1041" s="82"/>
      <c r="ADY1041" s="82"/>
      <c r="ADZ1041" s="82"/>
      <c r="AEA1041" s="82"/>
      <c r="AEB1041" s="82"/>
      <c r="AEC1041" s="82"/>
      <c r="AED1041" s="82"/>
      <c r="AEE1041" s="82"/>
      <c r="AEF1041" s="82"/>
      <c r="AEG1041" s="82"/>
      <c r="AEH1041" s="82"/>
      <c r="AEI1041" s="82"/>
      <c r="AEJ1041" s="82"/>
      <c r="AEK1041" s="82"/>
      <c r="AEL1041" s="82"/>
      <c r="AEM1041" s="82"/>
      <c r="AEN1041" s="82"/>
      <c r="AEO1041" s="82"/>
      <c r="AEP1041" s="82"/>
      <c r="AEQ1041" s="82"/>
      <c r="AER1041" s="82"/>
      <c r="AES1041" s="82"/>
      <c r="AET1041" s="82"/>
      <c r="AEU1041" s="82"/>
      <c r="AEV1041" s="82"/>
      <c r="AEW1041" s="82"/>
      <c r="AEX1041" s="82"/>
      <c r="AEY1041" s="82"/>
      <c r="AEZ1041" s="82"/>
      <c r="AFA1041" s="82"/>
      <c r="AFB1041" s="82"/>
      <c r="AFC1041" s="82"/>
      <c r="AFD1041" s="82"/>
      <c r="AFE1041" s="82"/>
      <c r="AFF1041" s="82"/>
      <c r="AFG1041" s="82"/>
      <c r="AFH1041" s="82"/>
      <c r="AFI1041" s="82"/>
      <c r="AFJ1041" s="82"/>
      <c r="AFK1041" s="82"/>
      <c r="AFL1041" s="82"/>
      <c r="AFM1041" s="82"/>
      <c r="AFN1041" s="82"/>
      <c r="AFO1041" s="82"/>
      <c r="AFP1041" s="82"/>
      <c r="AFQ1041" s="82"/>
      <c r="AFR1041" s="82"/>
      <c r="AFS1041" s="82"/>
      <c r="AFT1041" s="82"/>
      <c r="AFU1041" s="82"/>
      <c r="AFV1041" s="82"/>
      <c r="AFW1041" s="82"/>
      <c r="AFX1041" s="82"/>
      <c r="AFY1041" s="82"/>
      <c r="AFZ1041" s="82"/>
      <c r="AGA1041" s="82"/>
      <c r="AGB1041" s="82"/>
      <c r="AGC1041" s="82"/>
      <c r="AGD1041" s="82"/>
      <c r="AGE1041" s="82"/>
      <c r="AGF1041" s="82"/>
      <c r="AGG1041" s="82"/>
      <c r="AGH1041" s="82"/>
      <c r="AGI1041" s="82"/>
      <c r="AGJ1041" s="82"/>
      <c r="AGK1041" s="82"/>
      <c r="AGL1041" s="82"/>
      <c r="AGM1041" s="82"/>
      <c r="AGN1041" s="82"/>
      <c r="AGO1041" s="82"/>
      <c r="AGP1041" s="82"/>
      <c r="AGQ1041" s="82"/>
      <c r="AGR1041" s="82"/>
      <c r="AGS1041" s="82"/>
      <c r="AGT1041" s="82"/>
      <c r="AGU1041" s="82"/>
      <c r="AGV1041" s="82"/>
      <c r="AGW1041" s="82"/>
      <c r="AGX1041" s="82"/>
      <c r="AGY1041" s="82"/>
      <c r="AGZ1041" s="82"/>
      <c r="AHA1041" s="82"/>
      <c r="AHB1041" s="82"/>
      <c r="AHC1041" s="82"/>
      <c r="AHD1041" s="82"/>
      <c r="AHE1041" s="82"/>
      <c r="AHF1041" s="82"/>
      <c r="AHG1041" s="82"/>
      <c r="AHH1041" s="82"/>
      <c r="AHI1041" s="82"/>
      <c r="AHJ1041" s="82"/>
      <c r="AHK1041" s="82"/>
      <c r="AHL1041" s="82"/>
      <c r="AHM1041" s="82"/>
      <c r="AHN1041" s="82"/>
      <c r="AHO1041" s="82"/>
      <c r="AHP1041" s="82"/>
      <c r="AHQ1041" s="82"/>
      <c r="AHR1041" s="82"/>
      <c r="AHS1041" s="82"/>
      <c r="AHT1041" s="82"/>
      <c r="AHU1041" s="82"/>
      <c r="AHV1041" s="82"/>
      <c r="AHW1041" s="82"/>
      <c r="AHX1041" s="82"/>
      <c r="AHY1041" s="82"/>
      <c r="AHZ1041" s="82"/>
      <c r="AIA1041" s="82"/>
      <c r="AIB1041" s="82"/>
      <c r="AIC1041" s="82"/>
      <c r="AID1041" s="82"/>
      <c r="AIE1041" s="82"/>
      <c r="AIF1041" s="82"/>
      <c r="AIG1041" s="82"/>
      <c r="AIH1041" s="82"/>
      <c r="AII1041" s="82"/>
      <c r="AIJ1041" s="82"/>
      <c r="AIK1041" s="82"/>
      <c r="AIL1041" s="82"/>
      <c r="AIM1041" s="82"/>
      <c r="AIN1041" s="82"/>
      <c r="AIO1041" s="82"/>
      <c r="AIP1041" s="82"/>
      <c r="AIQ1041" s="82"/>
      <c r="AIR1041" s="82"/>
      <c r="AIS1041" s="82"/>
      <c r="AIT1041" s="82"/>
      <c r="AIU1041" s="82"/>
      <c r="AIV1041" s="82"/>
      <c r="AIW1041" s="82"/>
      <c r="AIX1041" s="82"/>
      <c r="AIY1041" s="82"/>
      <c r="AIZ1041" s="82"/>
      <c r="AJA1041" s="82"/>
      <c r="AJB1041" s="82"/>
      <c r="AJC1041" s="82"/>
      <c r="AJD1041" s="82"/>
      <c r="AJE1041" s="82"/>
      <c r="AJF1041" s="82"/>
      <c r="AJG1041" s="82"/>
      <c r="AJH1041" s="82"/>
      <c r="AJI1041" s="82"/>
      <c r="AJJ1041" s="82"/>
      <c r="AJK1041" s="82"/>
      <c r="AJL1041" s="82"/>
      <c r="AJM1041" s="82"/>
      <c r="AJN1041" s="82"/>
      <c r="AJO1041" s="82"/>
      <c r="AJP1041" s="82"/>
      <c r="AJQ1041" s="82"/>
      <c r="AJR1041" s="82"/>
      <c r="AJS1041" s="82"/>
      <c r="AJT1041" s="82"/>
      <c r="AJU1041" s="82"/>
      <c r="AJV1041" s="82"/>
      <c r="AJW1041" s="82"/>
      <c r="AJX1041" s="82"/>
      <c r="AJY1041" s="82"/>
      <c r="AJZ1041" s="82"/>
      <c r="AKA1041" s="82"/>
      <c r="AKB1041" s="82"/>
      <c r="AKC1041" s="82"/>
      <c r="AKD1041" s="82"/>
      <c r="AKE1041" s="82"/>
      <c r="AKF1041" s="82"/>
      <c r="AKG1041" s="82"/>
      <c r="AKH1041" s="82"/>
      <c r="AKI1041" s="82"/>
      <c r="AKJ1041" s="82"/>
      <c r="AKK1041" s="82"/>
      <c r="AKL1041" s="82"/>
      <c r="AKM1041" s="82"/>
      <c r="AKN1041" s="82"/>
      <c r="AKO1041" s="82"/>
      <c r="AKP1041" s="82"/>
      <c r="AKQ1041" s="82"/>
      <c r="AKR1041" s="82"/>
      <c r="AKS1041" s="82"/>
      <c r="AKT1041" s="82"/>
      <c r="AKU1041" s="82"/>
      <c r="AKV1041" s="82"/>
      <c r="AKW1041" s="82"/>
      <c r="AKX1041" s="82"/>
      <c r="AKY1041" s="82"/>
      <c r="AKZ1041" s="82"/>
      <c r="ALA1041" s="82"/>
      <c r="ALB1041" s="82"/>
      <c r="ALC1041" s="82"/>
      <c r="ALD1041" s="82"/>
      <c r="ALE1041" s="82"/>
      <c r="ALF1041" s="82"/>
      <c r="ALG1041" s="82"/>
      <c r="ALH1041" s="82"/>
      <c r="ALI1041" s="82"/>
      <c r="ALJ1041" s="82"/>
      <c r="ALK1041" s="82"/>
      <c r="ALL1041" s="82"/>
      <c r="ALM1041" s="82"/>
      <c r="ALN1041" s="82"/>
      <c r="ALO1041" s="82"/>
      <c r="ALP1041" s="82"/>
      <c r="ALQ1041" s="82"/>
      <c r="ALR1041" s="82"/>
      <c r="ALS1041" s="82"/>
      <c r="ALT1041" s="82"/>
      <c r="ALU1041" s="82"/>
      <c r="ALV1041" s="82"/>
      <c r="ALW1041" s="82"/>
      <c r="ALX1041" s="82"/>
      <c r="ALY1041" s="82"/>
      <c r="ALZ1041" s="82"/>
      <c r="AMA1041" s="82"/>
      <c r="AMB1041" s="82"/>
      <c r="AMC1041" s="82"/>
      <c r="AMD1041" s="82"/>
      <c r="AME1041" s="82"/>
      <c r="AMF1041" s="82"/>
      <c r="AMG1041" s="82"/>
      <c r="AMH1041" s="82"/>
      <c r="AMI1041" s="82"/>
      <c r="AMJ1041" s="82"/>
      <c r="AMK1041" s="82"/>
      <c r="AML1041" s="82"/>
      <c r="AMM1041" s="82"/>
      <c r="AMN1041" s="82"/>
      <c r="AMO1041" s="82"/>
      <c r="AMP1041" s="82"/>
      <c r="AMQ1041" s="82"/>
      <c r="AMR1041" s="82"/>
      <c r="AMS1041" s="82"/>
      <c r="AMT1041" s="82"/>
      <c r="AMU1041" s="82"/>
      <c r="AMV1041" s="82"/>
      <c r="AMW1041" s="82"/>
      <c r="AMX1041" s="82"/>
      <c r="AMY1041" s="82"/>
      <c r="AMZ1041" s="82"/>
      <c r="ANA1041" s="82"/>
      <c r="ANB1041" s="82"/>
      <c r="ANC1041" s="82"/>
      <c r="AND1041" s="82"/>
      <c r="ANE1041" s="82"/>
      <c r="ANF1041" s="82"/>
      <c r="ANG1041" s="82"/>
      <c r="ANH1041" s="82"/>
      <c r="ANI1041" s="82"/>
      <c r="ANJ1041" s="82"/>
      <c r="ANK1041" s="82"/>
      <c r="ANL1041" s="82"/>
      <c r="ANM1041" s="82"/>
      <c r="ANN1041" s="82"/>
      <c r="ANO1041" s="82"/>
      <c r="ANP1041" s="82"/>
      <c r="ANQ1041" s="82"/>
      <c r="ANR1041" s="82"/>
      <c r="ANS1041" s="82"/>
      <c r="ANT1041" s="82"/>
      <c r="ANU1041" s="82"/>
      <c r="ANV1041" s="82"/>
      <c r="ANW1041" s="82"/>
      <c r="ANX1041" s="82"/>
      <c r="ANY1041" s="82"/>
      <c r="ANZ1041" s="82"/>
      <c r="AOA1041" s="82"/>
      <c r="AOB1041" s="82"/>
      <c r="AOC1041" s="82"/>
      <c r="AOD1041" s="82"/>
      <c r="AOE1041" s="82"/>
      <c r="AOF1041" s="82"/>
      <c r="AOG1041" s="82"/>
      <c r="AOH1041" s="82"/>
      <c r="AOI1041" s="82"/>
      <c r="AOJ1041" s="82"/>
      <c r="AOK1041" s="82"/>
      <c r="AOL1041" s="82"/>
      <c r="AOM1041" s="82"/>
      <c r="AON1041" s="82"/>
      <c r="AOO1041" s="82"/>
      <c r="AOP1041" s="82"/>
      <c r="AOQ1041" s="82"/>
      <c r="AOR1041" s="82"/>
      <c r="AOS1041" s="82"/>
      <c r="AOT1041" s="82"/>
      <c r="AOU1041" s="82"/>
      <c r="AOV1041" s="82"/>
      <c r="AOW1041" s="82"/>
      <c r="AOX1041" s="82"/>
      <c r="AOY1041" s="82"/>
      <c r="AOZ1041" s="82"/>
      <c r="APA1041" s="82"/>
      <c r="APB1041" s="82"/>
      <c r="APC1041" s="82"/>
      <c r="APD1041" s="82"/>
      <c r="APE1041" s="82"/>
      <c r="APF1041" s="82"/>
      <c r="APG1041" s="82"/>
      <c r="APH1041" s="82"/>
      <c r="API1041" s="82"/>
      <c r="APJ1041" s="82"/>
      <c r="APK1041" s="82"/>
      <c r="APL1041" s="82"/>
      <c r="APM1041" s="82"/>
      <c r="APN1041" s="82"/>
      <c r="APO1041" s="82"/>
      <c r="APP1041" s="82"/>
      <c r="APQ1041" s="82"/>
      <c r="APR1041" s="82"/>
      <c r="APS1041" s="82"/>
      <c r="APT1041" s="82"/>
      <c r="APU1041" s="82"/>
      <c r="APV1041" s="82"/>
      <c r="APW1041" s="82"/>
      <c r="APX1041" s="82"/>
      <c r="APY1041" s="82"/>
      <c r="APZ1041" s="82"/>
      <c r="AQA1041" s="82"/>
      <c r="AQB1041" s="82"/>
      <c r="AQC1041" s="82"/>
      <c r="AQD1041" s="82"/>
      <c r="AQE1041" s="82"/>
      <c r="AQF1041" s="82"/>
      <c r="AQG1041" s="82"/>
      <c r="AQH1041" s="82"/>
      <c r="AQI1041" s="82"/>
      <c r="AQJ1041" s="82"/>
      <c r="AQK1041" s="82"/>
      <c r="AQL1041" s="82"/>
      <c r="AQM1041" s="82"/>
      <c r="AQN1041" s="82"/>
      <c r="AQO1041" s="82"/>
      <c r="AQP1041" s="82"/>
      <c r="AQQ1041" s="82"/>
      <c r="AQR1041" s="82"/>
      <c r="AQS1041" s="82"/>
      <c r="AQT1041" s="82"/>
      <c r="AQU1041" s="82"/>
      <c r="AQV1041" s="82"/>
      <c r="AQW1041" s="82"/>
      <c r="AQX1041" s="82"/>
      <c r="AQY1041" s="82"/>
      <c r="AQZ1041" s="82"/>
      <c r="ARA1041" s="82"/>
      <c r="ARB1041" s="82"/>
      <c r="ARC1041" s="82"/>
      <c r="ARD1041" s="82"/>
      <c r="ARE1041" s="82"/>
      <c r="ARF1041" s="82"/>
      <c r="ARG1041" s="82"/>
      <c r="ARH1041" s="82"/>
      <c r="ARI1041" s="82"/>
      <c r="ARJ1041" s="82"/>
      <c r="ARK1041" s="82"/>
      <c r="ARL1041" s="82"/>
      <c r="ARM1041" s="82"/>
      <c r="ARN1041" s="82"/>
      <c r="ARO1041" s="82"/>
      <c r="ARP1041" s="82"/>
      <c r="ARQ1041" s="82"/>
      <c r="ARR1041" s="82"/>
      <c r="ARS1041" s="82"/>
      <c r="ART1041" s="82"/>
      <c r="ARU1041" s="82"/>
      <c r="ARV1041" s="82"/>
      <c r="ARW1041" s="82"/>
      <c r="ARX1041" s="82"/>
      <c r="ARY1041" s="82"/>
      <c r="ARZ1041" s="82"/>
      <c r="ASA1041" s="82"/>
      <c r="ASB1041" s="82"/>
      <c r="ASC1041" s="82"/>
      <c r="ASD1041" s="82"/>
      <c r="ASE1041" s="82"/>
      <c r="ASF1041" s="82"/>
      <c r="ASG1041" s="82"/>
      <c r="ASH1041" s="82"/>
      <c r="ASI1041" s="82"/>
      <c r="ASJ1041" s="82"/>
      <c r="ASK1041" s="82"/>
      <c r="ASL1041" s="82"/>
      <c r="ASM1041" s="82"/>
      <c r="ASN1041" s="82"/>
      <c r="ASO1041" s="82"/>
      <c r="ASP1041" s="82"/>
      <c r="ASQ1041" s="82"/>
      <c r="ASR1041" s="82"/>
      <c r="ASS1041" s="82"/>
      <c r="AST1041" s="82"/>
      <c r="ASU1041" s="82"/>
      <c r="ASV1041" s="82"/>
      <c r="ASW1041" s="82"/>
      <c r="ASX1041" s="82"/>
      <c r="ASY1041" s="82"/>
      <c r="ASZ1041" s="82"/>
      <c r="ATA1041" s="82"/>
      <c r="ATB1041" s="82"/>
      <c r="ATC1041" s="82"/>
      <c r="ATD1041" s="82"/>
      <c r="ATE1041" s="82"/>
      <c r="ATF1041" s="82"/>
      <c r="ATG1041" s="82"/>
      <c r="ATH1041" s="82"/>
      <c r="ATI1041" s="82"/>
      <c r="ATJ1041" s="82"/>
      <c r="ATK1041" s="82"/>
      <c r="ATL1041" s="82"/>
      <c r="ATM1041" s="82"/>
      <c r="ATN1041" s="82"/>
      <c r="ATO1041" s="82"/>
      <c r="ATP1041" s="82"/>
      <c r="ATQ1041" s="82"/>
      <c r="ATR1041" s="82"/>
      <c r="ATS1041" s="82"/>
      <c r="ATT1041" s="82"/>
      <c r="ATU1041" s="82"/>
      <c r="ATV1041" s="82"/>
      <c r="ATW1041" s="82"/>
      <c r="ATX1041" s="82"/>
      <c r="ATY1041" s="82"/>
      <c r="ATZ1041" s="82"/>
      <c r="AUA1041" s="82"/>
      <c r="AUB1041" s="82"/>
      <c r="AUC1041" s="82"/>
      <c r="AUD1041" s="82"/>
      <c r="AUE1041" s="82"/>
      <c r="AUF1041" s="82"/>
      <c r="AUG1041" s="82"/>
      <c r="AUH1041" s="82"/>
      <c r="AUI1041" s="82"/>
      <c r="AUJ1041" s="82"/>
      <c r="AUK1041" s="82"/>
      <c r="AUL1041" s="82"/>
      <c r="AUM1041" s="82"/>
      <c r="AUN1041" s="82"/>
      <c r="AUO1041" s="82"/>
      <c r="AUP1041" s="82"/>
      <c r="AUQ1041" s="82"/>
      <c r="AUR1041" s="82"/>
      <c r="AUS1041" s="82"/>
      <c r="AUT1041" s="82"/>
      <c r="AUU1041" s="82"/>
      <c r="AUV1041" s="82"/>
      <c r="AUW1041" s="82"/>
      <c r="AUX1041" s="82"/>
      <c r="AUY1041" s="82"/>
      <c r="AUZ1041" s="82"/>
      <c r="AVA1041" s="82"/>
      <c r="AVB1041" s="82"/>
      <c r="AVC1041" s="82"/>
      <c r="AVD1041" s="82"/>
      <c r="AVE1041" s="82"/>
      <c r="AVF1041" s="82"/>
      <c r="AVG1041" s="82"/>
      <c r="AVH1041" s="82"/>
      <c r="AVI1041" s="82"/>
      <c r="AVJ1041" s="82"/>
      <c r="AVK1041" s="82"/>
      <c r="AVL1041" s="82"/>
      <c r="AVM1041" s="82"/>
      <c r="AVN1041" s="82"/>
      <c r="AVO1041" s="82"/>
      <c r="AVP1041" s="82"/>
      <c r="AVQ1041" s="82"/>
      <c r="AVR1041" s="82"/>
      <c r="AVS1041" s="82"/>
      <c r="AVT1041" s="82"/>
      <c r="AVU1041" s="82"/>
      <c r="AVV1041" s="82"/>
      <c r="AVW1041" s="82"/>
      <c r="AVX1041" s="82"/>
      <c r="AVY1041" s="82"/>
      <c r="AVZ1041" s="82"/>
      <c r="AWA1041" s="82"/>
      <c r="AWB1041" s="82"/>
      <c r="AWC1041" s="82"/>
      <c r="AWD1041" s="82"/>
      <c r="AWE1041" s="82"/>
      <c r="AWF1041" s="82"/>
      <c r="AWG1041" s="82"/>
      <c r="AWH1041" s="82"/>
      <c r="AWI1041" s="82"/>
      <c r="AWJ1041" s="82"/>
      <c r="AWK1041" s="82"/>
      <c r="AWL1041" s="82"/>
      <c r="AWM1041" s="82"/>
      <c r="AWN1041" s="82"/>
      <c r="AWO1041" s="82"/>
      <c r="AWP1041" s="82"/>
      <c r="AWQ1041" s="82"/>
      <c r="AWR1041" s="82"/>
      <c r="AWS1041" s="82"/>
      <c r="AWT1041" s="82"/>
      <c r="AWU1041" s="82"/>
      <c r="AWV1041" s="82"/>
      <c r="AWW1041" s="82"/>
      <c r="AWX1041" s="82"/>
      <c r="AWY1041" s="82"/>
      <c r="AWZ1041" s="82"/>
      <c r="AXA1041" s="82"/>
      <c r="AXB1041" s="82"/>
      <c r="AXC1041" s="82"/>
      <c r="AXD1041" s="82"/>
      <c r="AXE1041" s="82"/>
      <c r="AXF1041" s="82"/>
      <c r="AXG1041" s="82"/>
      <c r="AXH1041" s="82"/>
      <c r="AXI1041" s="82"/>
      <c r="AXJ1041" s="82"/>
      <c r="AXK1041" s="82"/>
      <c r="AXL1041" s="82"/>
      <c r="AXM1041" s="82"/>
      <c r="AXN1041" s="82"/>
      <c r="AXO1041" s="82"/>
      <c r="AXP1041" s="82"/>
      <c r="AXQ1041" s="82"/>
      <c r="AXR1041" s="82"/>
      <c r="AXS1041" s="82"/>
      <c r="AXT1041" s="82"/>
      <c r="AXU1041" s="82"/>
      <c r="AXV1041" s="82"/>
      <c r="AXW1041" s="82"/>
      <c r="AXX1041" s="82"/>
      <c r="AXY1041" s="82"/>
      <c r="AXZ1041" s="82"/>
      <c r="AYA1041" s="82"/>
      <c r="AYB1041" s="82"/>
      <c r="AYC1041" s="82"/>
      <c r="AYD1041" s="82"/>
      <c r="AYE1041" s="82"/>
      <c r="AYF1041" s="82"/>
      <c r="AYG1041" s="82"/>
      <c r="AYH1041" s="82"/>
      <c r="AYI1041" s="82"/>
      <c r="AYJ1041" s="82"/>
      <c r="AYK1041" s="82"/>
      <c r="AYL1041" s="82"/>
      <c r="AYM1041" s="82"/>
      <c r="AYN1041" s="82"/>
      <c r="AYO1041" s="82"/>
      <c r="AYP1041" s="82"/>
      <c r="AYQ1041" s="82"/>
      <c r="AYR1041" s="82"/>
      <c r="AYS1041" s="82"/>
      <c r="AYT1041" s="82"/>
      <c r="AYU1041" s="82"/>
      <c r="AYV1041" s="82"/>
      <c r="AYW1041" s="82"/>
      <c r="AYX1041" s="82"/>
      <c r="AYY1041" s="82"/>
      <c r="AYZ1041" s="82"/>
      <c r="AZA1041" s="82"/>
      <c r="AZB1041" s="82"/>
      <c r="AZC1041" s="82"/>
      <c r="AZD1041" s="82"/>
      <c r="AZE1041" s="82"/>
      <c r="AZF1041" s="82"/>
      <c r="AZG1041" s="82"/>
      <c r="AZH1041" s="82"/>
      <c r="AZI1041" s="82"/>
      <c r="AZJ1041" s="82"/>
      <c r="AZK1041" s="82"/>
      <c r="AZL1041" s="82"/>
      <c r="AZM1041" s="82"/>
      <c r="AZN1041" s="82"/>
      <c r="AZO1041" s="82"/>
      <c r="AZP1041" s="82"/>
      <c r="AZQ1041" s="82"/>
      <c r="AZR1041" s="82"/>
      <c r="AZS1041" s="82"/>
      <c r="AZT1041" s="82"/>
      <c r="AZU1041" s="82"/>
      <c r="AZV1041" s="82"/>
      <c r="AZW1041" s="82"/>
      <c r="AZX1041" s="82"/>
      <c r="AZY1041" s="82"/>
      <c r="AZZ1041" s="82"/>
      <c r="BAA1041" s="82"/>
      <c r="BAB1041" s="82"/>
      <c r="BAC1041" s="82"/>
      <c r="BAD1041" s="82"/>
      <c r="BAE1041" s="82"/>
      <c r="BAF1041" s="82"/>
      <c r="BAG1041" s="82"/>
      <c r="BAH1041" s="82"/>
      <c r="BAI1041" s="82"/>
      <c r="BAJ1041" s="82"/>
      <c r="BAK1041" s="82"/>
      <c r="BAL1041" s="82"/>
      <c r="BAM1041" s="82"/>
      <c r="BAN1041" s="82"/>
      <c r="BAO1041" s="82"/>
      <c r="BAP1041" s="82"/>
      <c r="BAQ1041" s="82"/>
      <c r="BAR1041" s="82"/>
      <c r="BAS1041" s="82"/>
      <c r="BAT1041" s="82"/>
      <c r="BAU1041" s="82"/>
      <c r="BAV1041" s="82"/>
      <c r="BAW1041" s="82"/>
      <c r="BAX1041" s="82"/>
      <c r="BAY1041" s="82"/>
      <c r="BAZ1041" s="82"/>
      <c r="BBA1041" s="82"/>
      <c r="BBB1041" s="82"/>
      <c r="BBC1041" s="82"/>
      <c r="BBD1041" s="82"/>
      <c r="BBE1041" s="82"/>
      <c r="BBF1041" s="82"/>
      <c r="BBG1041" s="82"/>
      <c r="BBH1041" s="82"/>
      <c r="BBI1041" s="82"/>
      <c r="BBJ1041" s="82"/>
      <c r="BBK1041" s="82"/>
      <c r="BBL1041" s="82"/>
      <c r="BBM1041" s="82"/>
      <c r="BBN1041" s="82"/>
      <c r="BBO1041" s="82"/>
      <c r="BBP1041" s="82"/>
      <c r="BBQ1041" s="82"/>
      <c r="BBR1041" s="82"/>
      <c r="BBS1041" s="82"/>
      <c r="BBT1041" s="82"/>
      <c r="BBU1041" s="82"/>
      <c r="BBV1041" s="82"/>
      <c r="BBW1041" s="82"/>
      <c r="BBX1041" s="82"/>
      <c r="BBY1041" s="82"/>
      <c r="BBZ1041" s="82"/>
      <c r="BCA1041" s="82"/>
      <c r="BCB1041" s="82"/>
      <c r="BCC1041" s="82"/>
      <c r="BCD1041" s="82"/>
      <c r="BCE1041" s="82"/>
      <c r="BCF1041" s="82"/>
      <c r="BCG1041" s="82"/>
      <c r="BCH1041" s="82"/>
      <c r="BCI1041" s="82"/>
      <c r="BCJ1041" s="82"/>
      <c r="BCK1041" s="82"/>
      <c r="BCL1041" s="82"/>
      <c r="BCM1041" s="82"/>
      <c r="BCN1041" s="82"/>
      <c r="BCO1041" s="82"/>
      <c r="BCP1041" s="82"/>
      <c r="BCQ1041" s="82"/>
      <c r="BCR1041" s="82"/>
      <c r="BCS1041" s="82"/>
      <c r="BCT1041" s="82"/>
      <c r="BCU1041" s="82"/>
      <c r="BCV1041" s="82"/>
      <c r="BCW1041" s="82"/>
      <c r="BCX1041" s="82"/>
      <c r="BCY1041" s="82"/>
      <c r="BCZ1041" s="82"/>
      <c r="BDA1041" s="82"/>
      <c r="BDB1041" s="82"/>
      <c r="BDC1041" s="82"/>
      <c r="BDD1041" s="82"/>
      <c r="BDE1041" s="82"/>
      <c r="BDF1041" s="82"/>
      <c r="BDG1041" s="82"/>
      <c r="BDH1041" s="82"/>
      <c r="BDI1041" s="82"/>
      <c r="BDJ1041" s="82"/>
      <c r="BDK1041" s="82"/>
      <c r="BDL1041" s="82"/>
      <c r="BDM1041" s="82"/>
      <c r="BDN1041" s="82"/>
      <c r="BDO1041" s="82"/>
      <c r="BDP1041" s="82"/>
      <c r="BDQ1041" s="82"/>
      <c r="BDR1041" s="82"/>
      <c r="BDS1041" s="82"/>
      <c r="BDT1041" s="82"/>
      <c r="BDU1041" s="82"/>
      <c r="BDV1041" s="82"/>
      <c r="BDW1041" s="82"/>
      <c r="BDX1041" s="82"/>
      <c r="BDY1041" s="82"/>
      <c r="BDZ1041" s="82"/>
      <c r="BEA1041" s="82"/>
      <c r="BEB1041" s="82"/>
      <c r="BEC1041" s="82"/>
      <c r="BED1041" s="82"/>
      <c r="BEE1041" s="82"/>
      <c r="BEF1041" s="82"/>
      <c r="BEG1041" s="82"/>
      <c r="BEH1041" s="82"/>
      <c r="BEI1041" s="82"/>
      <c r="BEJ1041" s="82"/>
      <c r="BEK1041" s="82"/>
      <c r="BEL1041" s="82"/>
      <c r="BEM1041" s="82"/>
      <c r="BEN1041" s="82"/>
      <c r="BEO1041" s="82"/>
      <c r="BEP1041" s="82"/>
      <c r="BEQ1041" s="82"/>
      <c r="BER1041" s="82"/>
      <c r="BES1041" s="82"/>
      <c r="BET1041" s="82"/>
      <c r="BEU1041" s="82"/>
      <c r="BEV1041" s="82"/>
      <c r="BEW1041" s="82"/>
      <c r="BEX1041" s="82"/>
      <c r="BEY1041" s="82"/>
      <c r="BEZ1041" s="82"/>
      <c r="BFA1041" s="82"/>
      <c r="BFB1041" s="82"/>
      <c r="BFC1041" s="82"/>
      <c r="BFD1041" s="82"/>
      <c r="BFE1041" s="82"/>
      <c r="BFF1041" s="82"/>
      <c r="BFG1041" s="82"/>
      <c r="BFH1041" s="82"/>
      <c r="BFI1041" s="82"/>
      <c r="BFJ1041" s="82"/>
      <c r="BFK1041" s="82"/>
      <c r="BFL1041" s="82"/>
      <c r="BFM1041" s="82"/>
      <c r="BFN1041" s="82"/>
      <c r="BFO1041" s="82"/>
      <c r="BFP1041" s="82"/>
      <c r="BFQ1041" s="82"/>
      <c r="BFR1041" s="82"/>
      <c r="BFS1041" s="82"/>
      <c r="BFT1041" s="82"/>
      <c r="BFU1041" s="82"/>
      <c r="BFV1041" s="82"/>
      <c r="BFW1041" s="82"/>
      <c r="BFX1041" s="82"/>
      <c r="BFY1041" s="82"/>
      <c r="BFZ1041" s="82"/>
      <c r="BGA1041" s="82"/>
      <c r="BGB1041" s="82"/>
      <c r="BGC1041" s="82"/>
      <c r="BGD1041" s="82"/>
      <c r="BGE1041" s="82"/>
      <c r="BGF1041" s="82"/>
      <c r="BGG1041" s="82"/>
      <c r="BGH1041" s="82"/>
      <c r="BGI1041" s="82"/>
      <c r="BGJ1041" s="82"/>
      <c r="BGK1041" s="82"/>
      <c r="BGL1041" s="82"/>
      <c r="BGM1041" s="82"/>
      <c r="BGN1041" s="82"/>
      <c r="BGO1041" s="82"/>
      <c r="BGP1041" s="82"/>
      <c r="BGQ1041" s="82"/>
      <c r="BGR1041" s="82"/>
      <c r="BGS1041" s="82"/>
      <c r="BGT1041" s="82"/>
      <c r="BGU1041" s="82"/>
      <c r="BGV1041" s="82"/>
      <c r="BGW1041" s="82"/>
      <c r="BGX1041" s="82"/>
      <c r="BGY1041" s="82"/>
      <c r="BGZ1041" s="82"/>
      <c r="BHA1041" s="82"/>
      <c r="BHB1041" s="82"/>
      <c r="BHC1041" s="82"/>
      <c r="BHD1041" s="82"/>
      <c r="BHE1041" s="82"/>
      <c r="BHF1041" s="82"/>
      <c r="BHG1041" s="82"/>
      <c r="BHH1041" s="82"/>
      <c r="BHI1041" s="82"/>
      <c r="BHJ1041" s="82"/>
      <c r="BHK1041" s="82"/>
      <c r="BHL1041" s="82"/>
      <c r="BHM1041" s="82"/>
      <c r="BHN1041" s="82"/>
      <c r="BHO1041" s="82"/>
      <c r="BHP1041" s="82"/>
      <c r="BHQ1041" s="82"/>
      <c r="BHR1041" s="82"/>
      <c r="BHS1041" s="82"/>
      <c r="BHT1041" s="82"/>
      <c r="BHU1041" s="82"/>
      <c r="BHV1041" s="82"/>
      <c r="BHW1041" s="82"/>
      <c r="BHX1041" s="82"/>
      <c r="BHY1041" s="82"/>
      <c r="BHZ1041" s="82"/>
      <c r="BIA1041" s="82"/>
      <c r="BIB1041" s="82"/>
      <c r="BIC1041" s="82"/>
      <c r="BID1041" s="82"/>
      <c r="BIE1041" s="82"/>
      <c r="BIF1041" s="82"/>
      <c r="BIG1041" s="82"/>
      <c r="BIH1041" s="82"/>
      <c r="BII1041" s="82"/>
      <c r="BIJ1041" s="82"/>
      <c r="BIK1041" s="82"/>
      <c r="BIL1041" s="82"/>
      <c r="BIM1041" s="82"/>
      <c r="BIN1041" s="82"/>
      <c r="BIO1041" s="82"/>
      <c r="BIP1041" s="82"/>
      <c r="BIQ1041" s="82"/>
      <c r="BIR1041" s="82"/>
      <c r="BIS1041" s="82"/>
      <c r="BIT1041" s="82"/>
      <c r="BIU1041" s="82"/>
      <c r="BIV1041" s="82"/>
      <c r="BIW1041" s="82"/>
      <c r="BIX1041" s="82"/>
      <c r="BIY1041" s="82"/>
      <c r="BIZ1041" s="82"/>
      <c r="BJA1041" s="82"/>
      <c r="BJB1041" s="82"/>
      <c r="BJC1041" s="82"/>
      <c r="BJD1041" s="82"/>
      <c r="BJE1041" s="82"/>
      <c r="BJF1041" s="82"/>
      <c r="BJG1041" s="82"/>
      <c r="BJH1041" s="82"/>
      <c r="BJI1041" s="82"/>
      <c r="BJJ1041" s="82"/>
      <c r="BJK1041" s="82"/>
      <c r="BJL1041" s="82"/>
      <c r="BJM1041" s="82"/>
      <c r="BJN1041" s="82"/>
      <c r="BJO1041" s="82"/>
      <c r="BJP1041" s="82"/>
      <c r="BJQ1041" s="82"/>
      <c r="BJR1041" s="82"/>
      <c r="BJS1041" s="82"/>
      <c r="BJT1041" s="82"/>
      <c r="BJU1041" s="82"/>
      <c r="BJV1041" s="82"/>
      <c r="BJW1041" s="82"/>
      <c r="BJX1041" s="82"/>
      <c r="BJY1041" s="82"/>
      <c r="BJZ1041" s="82"/>
      <c r="BKA1041" s="82"/>
      <c r="BKB1041" s="82"/>
      <c r="BKC1041" s="82"/>
      <c r="BKD1041" s="82"/>
      <c r="BKE1041" s="82"/>
      <c r="BKF1041" s="82"/>
      <c r="BKG1041" s="82"/>
      <c r="BKH1041" s="82"/>
      <c r="BKI1041" s="82"/>
      <c r="BKJ1041" s="82"/>
      <c r="BKK1041" s="82"/>
      <c r="BKL1041" s="82"/>
      <c r="BKM1041" s="82"/>
      <c r="BKN1041" s="82"/>
      <c r="BKO1041" s="82"/>
      <c r="BKP1041" s="82"/>
      <c r="BKQ1041" s="82"/>
      <c r="BKR1041" s="82"/>
      <c r="BKS1041" s="82"/>
      <c r="BKT1041" s="82"/>
      <c r="BKU1041" s="82"/>
      <c r="BKV1041" s="82"/>
      <c r="BKW1041" s="82"/>
      <c r="BKX1041" s="82"/>
      <c r="BKY1041" s="82"/>
      <c r="BKZ1041" s="82"/>
      <c r="BLA1041" s="82"/>
      <c r="BLB1041" s="82"/>
      <c r="BLC1041" s="82"/>
      <c r="BLD1041" s="82"/>
      <c r="BLE1041" s="82"/>
      <c r="BLF1041" s="82"/>
      <c r="BLG1041" s="82"/>
      <c r="BLH1041" s="82"/>
      <c r="BLI1041" s="82"/>
      <c r="BLJ1041" s="82"/>
      <c r="BLK1041" s="82"/>
      <c r="BLL1041" s="82"/>
      <c r="BLM1041" s="82"/>
      <c r="BLN1041" s="82"/>
      <c r="BLO1041" s="82"/>
      <c r="BLP1041" s="82"/>
      <c r="BLQ1041" s="82"/>
      <c r="BLR1041" s="82"/>
      <c r="BLS1041" s="82"/>
      <c r="BLT1041" s="82"/>
      <c r="BLU1041" s="82"/>
      <c r="BLV1041" s="82"/>
      <c r="BLW1041" s="82"/>
      <c r="BLX1041" s="82"/>
      <c r="BLY1041" s="82"/>
      <c r="BLZ1041" s="82"/>
      <c r="BMA1041" s="82"/>
      <c r="BMB1041" s="82"/>
      <c r="BMC1041" s="82"/>
      <c r="BMD1041" s="82"/>
      <c r="BME1041" s="82"/>
      <c r="BMF1041" s="82"/>
      <c r="BMG1041" s="82"/>
      <c r="BMH1041" s="82"/>
      <c r="BMI1041" s="82"/>
      <c r="BMJ1041" s="82"/>
      <c r="BMK1041" s="82"/>
      <c r="BML1041" s="82"/>
      <c r="BMM1041" s="82"/>
      <c r="BMN1041" s="82"/>
      <c r="BMO1041" s="82"/>
      <c r="BMP1041" s="82"/>
      <c r="BMQ1041" s="82"/>
      <c r="BMR1041" s="82"/>
      <c r="BMS1041" s="82"/>
      <c r="BMT1041" s="82"/>
      <c r="BMU1041" s="82"/>
      <c r="BMV1041" s="82"/>
      <c r="BMW1041" s="82"/>
      <c r="BMX1041" s="82"/>
      <c r="BMY1041" s="82"/>
      <c r="BMZ1041" s="82"/>
      <c r="BNA1041" s="82"/>
      <c r="BNB1041" s="82"/>
      <c r="BNC1041" s="82"/>
      <c r="BND1041" s="82"/>
      <c r="BNE1041" s="82"/>
      <c r="BNF1041" s="82"/>
      <c r="BNG1041" s="82"/>
      <c r="BNH1041" s="82"/>
      <c r="BNI1041" s="82"/>
      <c r="BNJ1041" s="82"/>
      <c r="BNK1041" s="82"/>
      <c r="BNL1041" s="82"/>
      <c r="BNM1041" s="82"/>
      <c r="BNN1041" s="82"/>
      <c r="BNO1041" s="82"/>
      <c r="BNP1041" s="82"/>
      <c r="BNQ1041" s="82"/>
      <c r="BNR1041" s="82"/>
      <c r="BNS1041" s="82"/>
      <c r="BNT1041" s="82"/>
      <c r="BNU1041" s="82"/>
      <c r="BNV1041" s="82"/>
      <c r="BNW1041" s="82"/>
      <c r="BNX1041" s="82"/>
      <c r="BNY1041" s="82"/>
      <c r="BNZ1041" s="82"/>
      <c r="BOA1041" s="82"/>
      <c r="BOB1041" s="82"/>
      <c r="BOC1041" s="82"/>
      <c r="BOD1041" s="82"/>
      <c r="BOE1041" s="82"/>
      <c r="BOF1041" s="82"/>
      <c r="BOG1041" s="82"/>
      <c r="BOH1041" s="82"/>
      <c r="BOI1041" s="82"/>
      <c r="BOJ1041" s="82"/>
      <c r="BOK1041" s="82"/>
      <c r="BOL1041" s="82"/>
      <c r="BOM1041" s="82"/>
      <c r="BON1041" s="82"/>
      <c r="BOO1041" s="82"/>
      <c r="BOP1041" s="82"/>
      <c r="BOQ1041" s="82"/>
      <c r="BOR1041" s="82"/>
      <c r="BOS1041" s="82"/>
      <c r="BOT1041" s="82"/>
      <c r="BOU1041" s="82"/>
      <c r="BOV1041" s="82"/>
      <c r="BOW1041" s="82"/>
      <c r="BOX1041" s="82"/>
      <c r="BOY1041" s="82"/>
      <c r="BOZ1041" s="82"/>
      <c r="BPA1041" s="82"/>
      <c r="BPB1041" s="82"/>
      <c r="BPC1041" s="82"/>
      <c r="BPD1041" s="82"/>
      <c r="BPE1041" s="82"/>
      <c r="BPF1041" s="82"/>
      <c r="BPG1041" s="82"/>
      <c r="BPH1041" s="82"/>
      <c r="BPI1041" s="82"/>
      <c r="BPJ1041" s="82"/>
      <c r="BPK1041" s="82"/>
      <c r="BPL1041" s="82"/>
      <c r="BPM1041" s="82"/>
      <c r="BPN1041" s="82"/>
      <c r="BPO1041" s="82"/>
      <c r="BPP1041" s="82"/>
      <c r="BPQ1041" s="82"/>
      <c r="BPR1041" s="82"/>
      <c r="BPS1041" s="82"/>
      <c r="BPT1041" s="82"/>
      <c r="BPU1041" s="82"/>
      <c r="BPV1041" s="82"/>
      <c r="BPW1041" s="82"/>
      <c r="BPX1041" s="82"/>
      <c r="BPY1041" s="82"/>
      <c r="BPZ1041" s="82"/>
      <c r="BQA1041" s="82"/>
      <c r="BQB1041" s="82"/>
      <c r="BQC1041" s="82"/>
      <c r="BQD1041" s="82"/>
      <c r="BQE1041" s="82"/>
      <c r="BQF1041" s="82"/>
      <c r="BQG1041" s="82"/>
      <c r="BQH1041" s="82"/>
      <c r="BQI1041" s="82"/>
      <c r="BQJ1041" s="82"/>
      <c r="BQK1041" s="82"/>
      <c r="BQL1041" s="82"/>
      <c r="BQM1041" s="82"/>
      <c r="BQN1041" s="82"/>
      <c r="BQO1041" s="82"/>
      <c r="BQP1041" s="82"/>
      <c r="BQQ1041" s="82"/>
      <c r="BQR1041" s="82"/>
      <c r="BQS1041" s="82"/>
      <c r="BQT1041" s="82"/>
      <c r="BQU1041" s="82"/>
      <c r="BQV1041" s="82"/>
      <c r="BQW1041" s="82"/>
      <c r="BQX1041" s="82"/>
      <c r="BQY1041" s="82"/>
      <c r="BQZ1041" s="82"/>
      <c r="BRA1041" s="82"/>
      <c r="BRB1041" s="82"/>
      <c r="BRC1041" s="82"/>
      <c r="BRD1041" s="82"/>
      <c r="BRE1041" s="82"/>
      <c r="BRF1041" s="82"/>
      <c r="BRG1041" s="82"/>
      <c r="BRH1041" s="82"/>
      <c r="BRI1041" s="82"/>
      <c r="BRJ1041" s="82"/>
      <c r="BRK1041" s="82"/>
      <c r="BRL1041" s="82"/>
      <c r="BRM1041" s="82"/>
      <c r="BRN1041" s="82"/>
      <c r="BRO1041" s="82"/>
      <c r="BRP1041" s="82"/>
      <c r="BRQ1041" s="82"/>
      <c r="BRR1041" s="82"/>
      <c r="BRS1041" s="82"/>
      <c r="BRT1041" s="82"/>
      <c r="BRU1041" s="82"/>
      <c r="BRV1041" s="82"/>
      <c r="BRW1041" s="82"/>
      <c r="BRX1041" s="82"/>
      <c r="BRY1041" s="82"/>
      <c r="BRZ1041" s="82"/>
      <c r="BSA1041" s="82"/>
      <c r="BSB1041" s="82"/>
      <c r="BSC1041" s="82"/>
      <c r="BSD1041" s="82"/>
      <c r="BSE1041" s="82"/>
      <c r="BSF1041" s="82"/>
      <c r="BSG1041" s="82"/>
      <c r="BSH1041" s="82"/>
      <c r="BSI1041" s="82"/>
      <c r="BSJ1041" s="82"/>
      <c r="BSK1041" s="82"/>
      <c r="BSL1041" s="82"/>
      <c r="BSM1041" s="82"/>
      <c r="BSN1041" s="82"/>
      <c r="BSO1041" s="82"/>
      <c r="BSP1041" s="82"/>
      <c r="BSQ1041" s="82"/>
      <c r="BSR1041" s="82"/>
      <c r="BSS1041" s="82"/>
      <c r="BST1041" s="82"/>
      <c r="BSU1041" s="82"/>
      <c r="BSV1041" s="82"/>
      <c r="BSW1041" s="82"/>
      <c r="BSX1041" s="82"/>
      <c r="BSY1041" s="82"/>
      <c r="BSZ1041" s="82"/>
      <c r="BTA1041" s="82"/>
      <c r="BTB1041" s="82"/>
      <c r="BTC1041" s="82"/>
      <c r="BTD1041" s="82"/>
      <c r="BTE1041" s="82"/>
      <c r="BTF1041" s="82"/>
      <c r="BTG1041" s="82"/>
      <c r="BTH1041" s="82"/>
      <c r="BTI1041" s="82"/>
      <c r="BTJ1041" s="82"/>
      <c r="BTK1041" s="82"/>
      <c r="BTL1041" s="82"/>
      <c r="BTM1041" s="82"/>
      <c r="BTN1041" s="82"/>
      <c r="BTO1041" s="82"/>
      <c r="BTP1041" s="82"/>
      <c r="BTQ1041" s="82"/>
      <c r="BTR1041" s="82"/>
      <c r="BTS1041" s="82"/>
      <c r="BTT1041" s="82"/>
      <c r="BTU1041" s="82"/>
      <c r="BTV1041" s="82"/>
      <c r="BTW1041" s="82"/>
      <c r="BTX1041" s="82"/>
      <c r="BTY1041" s="82"/>
      <c r="BTZ1041" s="82"/>
      <c r="BUA1041" s="82"/>
      <c r="BUB1041" s="82"/>
      <c r="BUC1041" s="82"/>
      <c r="BUD1041" s="82"/>
      <c r="BUE1041" s="82"/>
      <c r="BUF1041" s="82"/>
      <c r="BUG1041" s="82"/>
      <c r="BUH1041" s="82"/>
      <c r="BUI1041" s="82"/>
      <c r="BUJ1041" s="82"/>
      <c r="BUK1041" s="82"/>
      <c r="BUL1041" s="82"/>
      <c r="BUM1041" s="82"/>
      <c r="BUN1041" s="82"/>
      <c r="BUO1041" s="82"/>
      <c r="BUP1041" s="82"/>
      <c r="BUQ1041" s="82"/>
      <c r="BUR1041" s="82"/>
      <c r="BUS1041" s="82"/>
      <c r="BUT1041" s="82"/>
      <c r="BUU1041" s="82"/>
      <c r="BUV1041" s="82"/>
      <c r="BUW1041" s="82"/>
      <c r="BUX1041" s="82"/>
      <c r="BUY1041" s="82"/>
      <c r="BUZ1041" s="82"/>
      <c r="BVA1041" s="82"/>
      <c r="BVB1041" s="82"/>
      <c r="BVC1041" s="82"/>
      <c r="BVD1041" s="82"/>
      <c r="BVE1041" s="82"/>
      <c r="BVF1041" s="82"/>
      <c r="BVG1041" s="82"/>
      <c r="BVH1041" s="82"/>
      <c r="BVI1041" s="82"/>
      <c r="BVJ1041" s="82"/>
      <c r="BVK1041" s="82"/>
      <c r="BVL1041" s="82"/>
      <c r="BVM1041" s="82"/>
      <c r="BVN1041" s="82"/>
      <c r="BVO1041" s="82"/>
      <c r="BVP1041" s="82"/>
      <c r="BVQ1041" s="82"/>
      <c r="BVR1041" s="82"/>
      <c r="BVS1041" s="82"/>
      <c r="BVT1041" s="82"/>
      <c r="BVU1041" s="82"/>
      <c r="BVV1041" s="82"/>
      <c r="BVW1041" s="82"/>
      <c r="BVX1041" s="82"/>
      <c r="BVY1041" s="82"/>
      <c r="BVZ1041" s="82"/>
      <c r="BWA1041" s="82"/>
      <c r="BWB1041" s="82"/>
      <c r="BWC1041" s="82"/>
      <c r="BWD1041" s="82"/>
      <c r="BWE1041" s="82"/>
      <c r="BWF1041" s="82"/>
      <c r="BWG1041" s="82"/>
      <c r="BWH1041" s="82"/>
      <c r="BWI1041" s="82"/>
      <c r="BWJ1041" s="82"/>
      <c r="BWK1041" s="82"/>
      <c r="BWL1041" s="82"/>
      <c r="BWM1041" s="82"/>
      <c r="BWN1041" s="82"/>
      <c r="BWO1041" s="82"/>
      <c r="BWP1041" s="82"/>
      <c r="BWQ1041" s="82"/>
      <c r="BWR1041" s="82"/>
      <c r="BWS1041" s="82"/>
      <c r="BWT1041" s="82"/>
      <c r="BWU1041" s="82"/>
      <c r="BWV1041" s="82"/>
      <c r="BWW1041" s="82"/>
      <c r="BWX1041" s="82"/>
      <c r="BWY1041" s="82"/>
      <c r="BWZ1041" s="82"/>
      <c r="BXA1041" s="82"/>
      <c r="BXB1041" s="82"/>
      <c r="BXC1041" s="82"/>
      <c r="BXD1041" s="82"/>
      <c r="BXE1041" s="82"/>
      <c r="BXF1041" s="82"/>
      <c r="BXG1041" s="82"/>
      <c r="BXH1041" s="82"/>
      <c r="BXI1041" s="82"/>
      <c r="BXJ1041" s="82"/>
      <c r="BXK1041" s="82"/>
      <c r="BXL1041" s="82"/>
      <c r="BXM1041" s="82"/>
      <c r="BXN1041" s="82"/>
      <c r="BXO1041" s="82"/>
      <c r="BXP1041" s="82"/>
      <c r="BXQ1041" s="82"/>
      <c r="BXR1041" s="82"/>
      <c r="BXS1041" s="82"/>
      <c r="BXT1041" s="82"/>
      <c r="BXU1041" s="82"/>
      <c r="BXV1041" s="82"/>
      <c r="BXW1041" s="82"/>
      <c r="BXX1041" s="82"/>
      <c r="BXY1041" s="82"/>
      <c r="BXZ1041" s="82"/>
      <c r="BYA1041" s="82"/>
      <c r="BYB1041" s="82"/>
      <c r="BYC1041" s="82"/>
      <c r="BYD1041" s="82"/>
      <c r="BYE1041" s="82"/>
      <c r="BYF1041" s="82"/>
      <c r="BYG1041" s="82"/>
      <c r="BYH1041" s="82"/>
      <c r="BYI1041" s="82"/>
      <c r="BYJ1041" s="82"/>
      <c r="BYK1041" s="82"/>
      <c r="BYL1041" s="82"/>
      <c r="BYM1041" s="82"/>
      <c r="BYN1041" s="82"/>
      <c r="BYO1041" s="82"/>
      <c r="BYP1041" s="82"/>
      <c r="BYQ1041" s="82"/>
      <c r="BYR1041" s="82"/>
      <c r="BYS1041" s="82"/>
      <c r="BYT1041" s="82"/>
      <c r="BYU1041" s="82"/>
      <c r="BYV1041" s="82"/>
      <c r="BYW1041" s="82"/>
      <c r="BYX1041" s="82"/>
      <c r="BYY1041" s="82"/>
      <c r="BYZ1041" s="82"/>
      <c r="BZA1041" s="82"/>
      <c r="BZB1041" s="82"/>
      <c r="BZC1041" s="82"/>
      <c r="BZD1041" s="82"/>
      <c r="BZE1041" s="82"/>
      <c r="BZF1041" s="82"/>
      <c r="BZG1041" s="82"/>
      <c r="BZH1041" s="82"/>
      <c r="BZI1041" s="82"/>
      <c r="BZJ1041" s="82"/>
      <c r="BZK1041" s="82"/>
      <c r="BZL1041" s="82"/>
      <c r="BZM1041" s="82"/>
      <c r="BZN1041" s="82"/>
      <c r="BZO1041" s="82"/>
      <c r="BZP1041" s="82"/>
      <c r="BZQ1041" s="82"/>
      <c r="BZR1041" s="82"/>
      <c r="BZS1041" s="82"/>
      <c r="BZT1041" s="82"/>
      <c r="BZU1041" s="82"/>
      <c r="BZV1041" s="82"/>
      <c r="BZW1041" s="82"/>
      <c r="BZX1041" s="82"/>
      <c r="BZY1041" s="82"/>
      <c r="BZZ1041" s="82"/>
      <c r="CAA1041" s="82"/>
      <c r="CAB1041" s="82"/>
      <c r="CAC1041" s="82"/>
      <c r="CAD1041" s="82"/>
      <c r="CAE1041" s="82"/>
      <c r="CAF1041" s="82"/>
      <c r="CAG1041" s="82"/>
      <c r="CAH1041" s="82"/>
      <c r="CAI1041" s="82"/>
      <c r="CAJ1041" s="82"/>
      <c r="CAK1041" s="82"/>
      <c r="CAL1041" s="82"/>
      <c r="CAM1041" s="82"/>
      <c r="CAN1041" s="82"/>
      <c r="CAO1041" s="82"/>
      <c r="CAP1041" s="82"/>
      <c r="CAQ1041" s="82"/>
      <c r="CAR1041" s="82"/>
      <c r="CAS1041" s="82"/>
      <c r="CAT1041" s="82"/>
      <c r="CAU1041" s="82"/>
      <c r="CAV1041" s="82"/>
      <c r="CAW1041" s="82"/>
      <c r="CAX1041" s="82"/>
      <c r="CAY1041" s="82"/>
      <c r="CAZ1041" s="82"/>
      <c r="CBA1041" s="82"/>
      <c r="CBB1041" s="82"/>
      <c r="CBC1041" s="82"/>
      <c r="CBD1041" s="82"/>
      <c r="CBE1041" s="82"/>
      <c r="CBF1041" s="82"/>
      <c r="CBG1041" s="82"/>
      <c r="CBH1041" s="82"/>
      <c r="CBI1041" s="82"/>
      <c r="CBJ1041" s="82"/>
      <c r="CBK1041" s="82"/>
      <c r="CBL1041" s="82"/>
      <c r="CBM1041" s="82"/>
      <c r="CBN1041" s="82"/>
      <c r="CBO1041" s="82"/>
      <c r="CBP1041" s="82"/>
      <c r="CBQ1041" s="82"/>
      <c r="CBR1041" s="82"/>
      <c r="CBS1041" s="82"/>
      <c r="CBT1041" s="82"/>
      <c r="CBU1041" s="82"/>
      <c r="CBV1041" s="82"/>
      <c r="CBW1041" s="82"/>
      <c r="CBX1041" s="82"/>
      <c r="CBY1041" s="82"/>
      <c r="CBZ1041" s="82"/>
      <c r="CCA1041" s="82"/>
      <c r="CCB1041" s="82"/>
      <c r="CCC1041" s="82"/>
      <c r="CCD1041" s="82"/>
      <c r="CCE1041" s="82"/>
      <c r="CCF1041" s="82"/>
      <c r="CCG1041" s="82"/>
      <c r="CCH1041" s="82"/>
      <c r="CCI1041" s="82"/>
      <c r="CCJ1041" s="82"/>
      <c r="CCK1041" s="82"/>
      <c r="CCL1041" s="82"/>
      <c r="CCM1041" s="82"/>
      <c r="CCN1041" s="82"/>
      <c r="CCO1041" s="82"/>
      <c r="CCP1041" s="82"/>
      <c r="CCQ1041" s="82"/>
      <c r="CCR1041" s="82"/>
      <c r="CCS1041" s="82"/>
      <c r="CCT1041" s="82"/>
      <c r="CCU1041" s="82"/>
      <c r="CCV1041" s="82"/>
      <c r="CCW1041" s="82"/>
      <c r="CCX1041" s="82"/>
      <c r="CCY1041" s="82"/>
      <c r="CCZ1041" s="82"/>
      <c r="CDA1041" s="82"/>
      <c r="CDB1041" s="82"/>
      <c r="CDC1041" s="82"/>
      <c r="CDD1041" s="82"/>
      <c r="CDE1041" s="82"/>
      <c r="CDF1041" s="82"/>
      <c r="CDG1041" s="82"/>
      <c r="CDH1041" s="82"/>
      <c r="CDI1041" s="82"/>
      <c r="CDJ1041" s="82"/>
      <c r="CDK1041" s="82"/>
      <c r="CDL1041" s="82"/>
      <c r="CDM1041" s="82"/>
      <c r="CDN1041" s="82"/>
      <c r="CDO1041" s="82"/>
      <c r="CDP1041" s="82"/>
      <c r="CDQ1041" s="82"/>
      <c r="CDR1041" s="82"/>
      <c r="CDS1041" s="82"/>
      <c r="CDT1041" s="82"/>
      <c r="CDU1041" s="82"/>
      <c r="CDV1041" s="82"/>
      <c r="CDW1041" s="82"/>
      <c r="CDX1041" s="82"/>
      <c r="CDY1041" s="82"/>
      <c r="CDZ1041" s="82"/>
      <c r="CEA1041" s="82"/>
      <c r="CEB1041" s="82"/>
      <c r="CEC1041" s="82"/>
      <c r="CED1041" s="82"/>
      <c r="CEE1041" s="82"/>
      <c r="CEF1041" s="82"/>
      <c r="CEG1041" s="82"/>
      <c r="CEH1041" s="82"/>
      <c r="CEI1041" s="82"/>
      <c r="CEJ1041" s="82"/>
      <c r="CEK1041" s="82"/>
      <c r="CEL1041" s="82"/>
      <c r="CEM1041" s="82"/>
      <c r="CEN1041" s="82"/>
      <c r="CEO1041" s="82"/>
      <c r="CEP1041" s="82"/>
      <c r="CEQ1041" s="82"/>
      <c r="CER1041" s="82"/>
      <c r="CES1041" s="82"/>
      <c r="CET1041" s="82"/>
      <c r="CEU1041" s="82"/>
      <c r="CEV1041" s="82"/>
      <c r="CEW1041" s="82"/>
      <c r="CEX1041" s="82"/>
      <c r="CEY1041" s="82"/>
      <c r="CEZ1041" s="82"/>
      <c r="CFA1041" s="82"/>
      <c r="CFB1041" s="82"/>
      <c r="CFC1041" s="82"/>
      <c r="CFD1041" s="82"/>
      <c r="CFE1041" s="82"/>
      <c r="CFF1041" s="82"/>
      <c r="CFG1041" s="82"/>
      <c r="CFH1041" s="82"/>
      <c r="CFI1041" s="82"/>
      <c r="CFJ1041" s="82"/>
      <c r="CFK1041" s="82"/>
      <c r="CFL1041" s="82"/>
      <c r="CFM1041" s="82"/>
      <c r="CFN1041" s="82"/>
      <c r="CFO1041" s="82"/>
      <c r="CFP1041" s="82"/>
      <c r="CFQ1041" s="82"/>
      <c r="CFR1041" s="82"/>
      <c r="CFS1041" s="82"/>
      <c r="CFT1041" s="82"/>
      <c r="CFU1041" s="82"/>
      <c r="CFV1041" s="82"/>
      <c r="CFW1041" s="82"/>
      <c r="CFX1041" s="82"/>
      <c r="CFY1041" s="82"/>
      <c r="CFZ1041" s="82"/>
      <c r="CGA1041" s="82"/>
      <c r="CGB1041" s="82"/>
      <c r="CGC1041" s="82"/>
      <c r="CGD1041" s="82"/>
      <c r="CGE1041" s="82"/>
      <c r="CGF1041" s="82"/>
      <c r="CGG1041" s="82"/>
      <c r="CGH1041" s="82"/>
      <c r="CGI1041" s="82"/>
      <c r="CGJ1041" s="82"/>
      <c r="CGK1041" s="82"/>
      <c r="CGL1041" s="82"/>
      <c r="CGM1041" s="82"/>
      <c r="CGN1041" s="82"/>
      <c r="CGO1041" s="82"/>
      <c r="CGP1041" s="82"/>
      <c r="CGQ1041" s="82"/>
      <c r="CGR1041" s="82"/>
      <c r="CGS1041" s="82"/>
      <c r="CGT1041" s="82"/>
      <c r="CGU1041" s="82"/>
      <c r="CGV1041" s="82"/>
      <c r="CGW1041" s="82"/>
      <c r="CGX1041" s="82"/>
      <c r="CGY1041" s="82"/>
      <c r="CGZ1041" s="82"/>
      <c r="CHA1041" s="82"/>
      <c r="CHB1041" s="82"/>
      <c r="CHC1041" s="82"/>
      <c r="CHD1041" s="82"/>
      <c r="CHE1041" s="82"/>
      <c r="CHF1041" s="82"/>
      <c r="CHG1041" s="82"/>
      <c r="CHH1041" s="82"/>
      <c r="CHI1041" s="82"/>
      <c r="CHJ1041" s="82"/>
      <c r="CHK1041" s="82"/>
      <c r="CHL1041" s="82"/>
      <c r="CHM1041" s="82"/>
      <c r="CHN1041" s="82"/>
      <c r="CHO1041" s="82"/>
      <c r="CHP1041" s="82"/>
      <c r="CHQ1041" s="82"/>
      <c r="CHR1041" s="82"/>
      <c r="CHS1041" s="82"/>
      <c r="CHT1041" s="82"/>
      <c r="CHU1041" s="82"/>
      <c r="CHV1041" s="82"/>
      <c r="CHW1041" s="82"/>
      <c r="CHX1041" s="82"/>
      <c r="CHY1041" s="82"/>
      <c r="CHZ1041" s="82"/>
      <c r="CIA1041" s="82"/>
      <c r="CIB1041" s="82"/>
      <c r="CIC1041" s="82"/>
      <c r="CID1041" s="82"/>
      <c r="CIE1041" s="82"/>
      <c r="CIF1041" s="82"/>
      <c r="CIG1041" s="82"/>
      <c r="CIH1041" s="82"/>
      <c r="CII1041" s="82"/>
      <c r="CIJ1041" s="82"/>
      <c r="CIK1041" s="82"/>
      <c r="CIL1041" s="82"/>
      <c r="CIM1041" s="82"/>
      <c r="CIN1041" s="82"/>
      <c r="CIO1041" s="82"/>
      <c r="CIP1041" s="82"/>
      <c r="CIQ1041" s="82"/>
      <c r="CIR1041" s="82"/>
      <c r="CIS1041" s="82"/>
      <c r="CIT1041" s="82"/>
      <c r="CIU1041" s="82"/>
      <c r="CIV1041" s="82"/>
      <c r="CIW1041" s="82"/>
      <c r="CIX1041" s="82"/>
      <c r="CIY1041" s="82"/>
      <c r="CIZ1041" s="82"/>
      <c r="CJA1041" s="82"/>
      <c r="CJB1041" s="82"/>
      <c r="CJC1041" s="82"/>
      <c r="CJD1041" s="82"/>
      <c r="CJE1041" s="82"/>
      <c r="CJF1041" s="82"/>
      <c r="CJG1041" s="82"/>
      <c r="CJH1041" s="82"/>
      <c r="CJI1041" s="82"/>
      <c r="CJJ1041" s="82"/>
      <c r="CJK1041" s="82"/>
      <c r="CJL1041" s="82"/>
      <c r="CJM1041" s="82"/>
      <c r="CJN1041" s="82"/>
      <c r="CJO1041" s="82"/>
      <c r="CJP1041" s="82"/>
      <c r="CJQ1041" s="82"/>
      <c r="CJR1041" s="82"/>
      <c r="CJS1041" s="82"/>
      <c r="CJT1041" s="82"/>
      <c r="CJU1041" s="82"/>
      <c r="CJV1041" s="82"/>
      <c r="CJW1041" s="82"/>
      <c r="CJX1041" s="82"/>
      <c r="CJY1041" s="82"/>
      <c r="CJZ1041" s="82"/>
      <c r="CKA1041" s="82"/>
      <c r="CKB1041" s="82"/>
      <c r="CKC1041" s="82"/>
      <c r="CKD1041" s="82"/>
      <c r="CKE1041" s="82"/>
      <c r="CKF1041" s="82"/>
      <c r="CKG1041" s="82"/>
      <c r="CKH1041" s="82"/>
      <c r="CKI1041" s="82"/>
      <c r="CKJ1041" s="82"/>
      <c r="CKK1041" s="82"/>
      <c r="CKL1041" s="82"/>
      <c r="CKM1041" s="82"/>
      <c r="CKN1041" s="82"/>
      <c r="CKO1041" s="82"/>
      <c r="CKP1041" s="82"/>
      <c r="CKQ1041" s="82"/>
      <c r="CKR1041" s="82"/>
      <c r="CKS1041" s="82"/>
      <c r="CKT1041" s="82"/>
      <c r="CKU1041" s="82"/>
      <c r="CKV1041" s="82"/>
      <c r="CKW1041" s="82"/>
      <c r="CKX1041" s="82"/>
      <c r="CKY1041" s="82"/>
      <c r="CKZ1041" s="82"/>
      <c r="CLA1041" s="82"/>
      <c r="CLB1041" s="82"/>
      <c r="CLC1041" s="82"/>
      <c r="CLD1041" s="82"/>
      <c r="CLE1041" s="82"/>
      <c r="CLF1041" s="82"/>
      <c r="CLG1041" s="82"/>
      <c r="CLH1041" s="82"/>
      <c r="CLI1041" s="82"/>
      <c r="CLJ1041" s="82"/>
      <c r="CLK1041" s="82"/>
      <c r="CLL1041" s="82"/>
      <c r="CLM1041" s="82"/>
      <c r="CLN1041" s="82"/>
      <c r="CLO1041" s="82"/>
      <c r="CLP1041" s="82"/>
      <c r="CLQ1041" s="82"/>
      <c r="CLR1041" s="82"/>
      <c r="CLS1041" s="82"/>
      <c r="CLT1041" s="82"/>
      <c r="CLU1041" s="82"/>
      <c r="CLV1041" s="82"/>
      <c r="CLW1041" s="82"/>
      <c r="CLX1041" s="82"/>
      <c r="CLY1041" s="82"/>
      <c r="CLZ1041" s="82"/>
      <c r="CMA1041" s="82"/>
      <c r="CMB1041" s="82"/>
      <c r="CMC1041" s="82"/>
      <c r="CMD1041" s="82"/>
      <c r="CME1041" s="82"/>
      <c r="CMF1041" s="82"/>
      <c r="CMG1041" s="82"/>
      <c r="CMH1041" s="82"/>
      <c r="CMI1041" s="82"/>
      <c r="CMJ1041" s="82"/>
      <c r="CMK1041" s="82"/>
      <c r="CML1041" s="82"/>
      <c r="CMM1041" s="82"/>
      <c r="CMN1041" s="82"/>
      <c r="CMO1041" s="82"/>
      <c r="CMP1041" s="82"/>
      <c r="CMQ1041" s="82"/>
      <c r="CMR1041" s="82"/>
      <c r="CMS1041" s="82"/>
      <c r="CMT1041" s="82"/>
      <c r="CMU1041" s="82"/>
      <c r="CMV1041" s="82"/>
      <c r="CMW1041" s="82"/>
      <c r="CMX1041" s="82"/>
      <c r="CMY1041" s="82"/>
      <c r="CMZ1041" s="82"/>
      <c r="CNA1041" s="82"/>
      <c r="CNB1041" s="82"/>
      <c r="CNC1041" s="82"/>
      <c r="CND1041" s="82"/>
      <c r="CNE1041" s="82"/>
      <c r="CNF1041" s="82"/>
      <c r="CNG1041" s="82"/>
      <c r="CNH1041" s="82"/>
      <c r="CNI1041" s="82"/>
      <c r="CNJ1041" s="82"/>
      <c r="CNK1041" s="82"/>
      <c r="CNL1041" s="82"/>
      <c r="CNM1041" s="82"/>
      <c r="CNN1041" s="82"/>
      <c r="CNO1041" s="82"/>
      <c r="CNP1041" s="82"/>
      <c r="CNQ1041" s="82"/>
      <c r="CNR1041" s="82"/>
      <c r="CNS1041" s="82"/>
      <c r="CNT1041" s="82"/>
      <c r="CNU1041" s="82"/>
      <c r="CNV1041" s="82"/>
      <c r="CNW1041" s="82"/>
      <c r="CNX1041" s="82"/>
      <c r="CNY1041" s="82"/>
      <c r="CNZ1041" s="82"/>
      <c r="COA1041" s="82"/>
      <c r="COB1041" s="82"/>
      <c r="COC1041" s="82"/>
      <c r="COD1041" s="82"/>
      <c r="COE1041" s="82"/>
      <c r="COF1041" s="82"/>
      <c r="COG1041" s="82"/>
      <c r="COH1041" s="82"/>
      <c r="COI1041" s="82"/>
      <c r="COJ1041" s="82"/>
      <c r="COK1041" s="82"/>
      <c r="COL1041" s="82"/>
      <c r="COM1041" s="82"/>
      <c r="CON1041" s="82"/>
      <c r="COO1041" s="82"/>
      <c r="COP1041" s="82"/>
      <c r="COQ1041" s="82"/>
      <c r="COR1041" s="82"/>
      <c r="COS1041" s="82"/>
      <c r="COT1041" s="82"/>
      <c r="COU1041" s="82"/>
      <c r="COV1041" s="82"/>
      <c r="COW1041" s="82"/>
      <c r="COX1041" s="82"/>
      <c r="COY1041" s="82"/>
      <c r="COZ1041" s="82"/>
      <c r="CPA1041" s="82"/>
      <c r="CPB1041" s="82"/>
      <c r="CPC1041" s="82"/>
      <c r="CPD1041" s="82"/>
      <c r="CPE1041" s="82"/>
      <c r="CPF1041" s="82"/>
      <c r="CPG1041" s="82"/>
      <c r="CPH1041" s="82"/>
      <c r="CPI1041" s="82"/>
      <c r="CPJ1041" s="82"/>
      <c r="CPK1041" s="82"/>
      <c r="CPL1041" s="82"/>
      <c r="CPM1041" s="82"/>
      <c r="CPN1041" s="82"/>
      <c r="CPO1041" s="82"/>
      <c r="CPP1041" s="82"/>
      <c r="CPQ1041" s="82"/>
      <c r="CPR1041" s="82"/>
      <c r="CPS1041" s="82"/>
      <c r="CPT1041" s="82"/>
      <c r="CPU1041" s="82"/>
      <c r="CPV1041" s="82"/>
      <c r="CPW1041" s="82"/>
      <c r="CPX1041" s="82"/>
      <c r="CPY1041" s="82"/>
      <c r="CPZ1041" s="82"/>
      <c r="CQA1041" s="82"/>
      <c r="CQB1041" s="82"/>
      <c r="CQC1041" s="82"/>
      <c r="CQD1041" s="82"/>
      <c r="CQE1041" s="82"/>
      <c r="CQF1041" s="82"/>
      <c r="CQG1041" s="82"/>
      <c r="CQH1041" s="82"/>
      <c r="CQI1041" s="82"/>
      <c r="CQJ1041" s="82"/>
      <c r="CQK1041" s="82"/>
      <c r="CQL1041" s="82"/>
      <c r="CQM1041" s="82"/>
      <c r="CQN1041" s="82"/>
      <c r="CQO1041" s="82"/>
      <c r="CQP1041" s="82"/>
      <c r="CQQ1041" s="82"/>
      <c r="CQR1041" s="82"/>
      <c r="CQS1041" s="82"/>
      <c r="CQT1041" s="82"/>
      <c r="CQU1041" s="82"/>
      <c r="CQV1041" s="82"/>
      <c r="CQW1041" s="82"/>
      <c r="CQX1041" s="82"/>
      <c r="CQY1041" s="82"/>
      <c r="CQZ1041" s="82"/>
      <c r="CRA1041" s="82"/>
      <c r="CRB1041" s="82"/>
      <c r="CRC1041" s="82"/>
      <c r="CRD1041" s="82"/>
      <c r="CRE1041" s="82"/>
      <c r="CRF1041" s="82"/>
      <c r="CRG1041" s="82"/>
      <c r="CRH1041" s="82"/>
      <c r="CRI1041" s="82"/>
      <c r="CRJ1041" s="82"/>
      <c r="CRK1041" s="82"/>
      <c r="CRL1041" s="82"/>
      <c r="CRM1041" s="82"/>
      <c r="CRN1041" s="82"/>
      <c r="CRO1041" s="82"/>
      <c r="CRP1041" s="82"/>
      <c r="CRQ1041" s="82"/>
      <c r="CRR1041" s="82"/>
      <c r="CRS1041" s="82"/>
      <c r="CRT1041" s="82"/>
      <c r="CRU1041" s="82"/>
      <c r="CRV1041" s="82"/>
      <c r="CRW1041" s="82"/>
      <c r="CRX1041" s="82"/>
      <c r="CRY1041" s="82"/>
      <c r="CRZ1041" s="82"/>
      <c r="CSA1041" s="82"/>
      <c r="CSB1041" s="82"/>
      <c r="CSC1041" s="82"/>
      <c r="CSD1041" s="82"/>
      <c r="CSE1041" s="82"/>
      <c r="CSF1041" s="82"/>
      <c r="CSG1041" s="82"/>
      <c r="CSH1041" s="82"/>
      <c r="CSI1041" s="82"/>
      <c r="CSJ1041" s="82"/>
      <c r="CSK1041" s="82"/>
      <c r="CSL1041" s="82"/>
      <c r="CSM1041" s="82"/>
      <c r="CSN1041" s="82"/>
      <c r="CSO1041" s="82"/>
      <c r="CSP1041" s="82"/>
      <c r="CSQ1041" s="82"/>
      <c r="CSR1041" s="82"/>
      <c r="CSS1041" s="82"/>
      <c r="CST1041" s="82"/>
      <c r="CSU1041" s="82"/>
      <c r="CSV1041" s="82"/>
      <c r="CSW1041" s="82"/>
      <c r="CSX1041" s="82"/>
      <c r="CSY1041" s="82"/>
      <c r="CSZ1041" s="82"/>
      <c r="CTA1041" s="82"/>
      <c r="CTB1041" s="82"/>
      <c r="CTC1041" s="82"/>
      <c r="CTD1041" s="82"/>
      <c r="CTE1041" s="82"/>
      <c r="CTF1041" s="82"/>
      <c r="CTG1041" s="82"/>
      <c r="CTH1041" s="82"/>
      <c r="CTI1041" s="82"/>
      <c r="CTJ1041" s="82"/>
      <c r="CTK1041" s="82"/>
      <c r="CTL1041" s="82"/>
      <c r="CTM1041" s="82"/>
      <c r="CTN1041" s="82"/>
      <c r="CTO1041" s="82"/>
      <c r="CTP1041" s="82"/>
      <c r="CTQ1041" s="82"/>
      <c r="CTR1041" s="82"/>
      <c r="CTS1041" s="82"/>
      <c r="CTT1041" s="82"/>
      <c r="CTU1041" s="82"/>
      <c r="CTV1041" s="82"/>
      <c r="CTW1041" s="82"/>
      <c r="CTX1041" s="82"/>
      <c r="CTY1041" s="82"/>
      <c r="CTZ1041" s="82"/>
      <c r="CUA1041" s="82"/>
      <c r="CUB1041" s="82"/>
      <c r="CUC1041" s="82"/>
      <c r="CUD1041" s="82"/>
      <c r="CUE1041" s="82"/>
      <c r="CUF1041" s="82"/>
      <c r="CUG1041" s="82"/>
      <c r="CUH1041" s="82"/>
      <c r="CUI1041" s="82"/>
      <c r="CUJ1041" s="82"/>
      <c r="CUK1041" s="82"/>
      <c r="CUL1041" s="82"/>
      <c r="CUM1041" s="82"/>
      <c r="CUN1041" s="82"/>
      <c r="CUO1041" s="82"/>
      <c r="CUP1041" s="82"/>
      <c r="CUQ1041" s="82"/>
      <c r="CUR1041" s="82"/>
      <c r="CUS1041" s="82"/>
      <c r="CUT1041" s="82"/>
      <c r="CUU1041" s="82"/>
      <c r="CUV1041" s="82"/>
      <c r="CUW1041" s="82"/>
      <c r="CUX1041" s="82"/>
      <c r="CUY1041" s="82"/>
      <c r="CUZ1041" s="82"/>
      <c r="CVA1041" s="82"/>
      <c r="CVB1041" s="82"/>
      <c r="CVC1041" s="82"/>
      <c r="CVD1041" s="82"/>
      <c r="CVE1041" s="82"/>
      <c r="CVF1041" s="82"/>
      <c r="CVG1041" s="82"/>
      <c r="CVH1041" s="82"/>
      <c r="CVI1041" s="82"/>
      <c r="CVJ1041" s="82"/>
      <c r="CVK1041" s="82"/>
      <c r="CVL1041" s="82"/>
      <c r="CVM1041" s="82"/>
      <c r="CVN1041" s="82"/>
      <c r="CVO1041" s="82"/>
      <c r="CVP1041" s="82"/>
      <c r="CVQ1041" s="82"/>
      <c r="CVR1041" s="82"/>
      <c r="CVS1041" s="82"/>
      <c r="CVT1041" s="82"/>
      <c r="CVU1041" s="82"/>
      <c r="CVV1041" s="82"/>
      <c r="CVW1041" s="82"/>
      <c r="CVX1041" s="82"/>
      <c r="CVY1041" s="82"/>
      <c r="CVZ1041" s="82"/>
      <c r="CWA1041" s="82"/>
      <c r="CWB1041" s="82"/>
      <c r="CWC1041" s="82"/>
      <c r="CWD1041" s="82"/>
      <c r="CWE1041" s="82"/>
      <c r="CWF1041" s="82"/>
      <c r="CWG1041" s="82"/>
      <c r="CWH1041" s="82"/>
      <c r="CWI1041" s="82"/>
      <c r="CWJ1041" s="82"/>
      <c r="CWK1041" s="82"/>
      <c r="CWL1041" s="82"/>
      <c r="CWM1041" s="82"/>
      <c r="CWN1041" s="82"/>
      <c r="CWO1041" s="82"/>
      <c r="CWP1041" s="82"/>
      <c r="CWQ1041" s="82"/>
      <c r="CWR1041" s="82"/>
      <c r="CWS1041" s="82"/>
      <c r="CWT1041" s="82"/>
      <c r="CWU1041" s="82"/>
      <c r="CWV1041" s="82"/>
      <c r="CWW1041" s="82"/>
      <c r="CWX1041" s="82"/>
      <c r="CWY1041" s="82"/>
      <c r="CWZ1041" s="82"/>
      <c r="CXA1041" s="82"/>
      <c r="CXB1041" s="82"/>
      <c r="CXC1041" s="82"/>
      <c r="CXD1041" s="82"/>
      <c r="CXE1041" s="82"/>
      <c r="CXF1041" s="82"/>
      <c r="CXG1041" s="82"/>
      <c r="CXH1041" s="82"/>
      <c r="CXI1041" s="82"/>
      <c r="CXJ1041" s="82"/>
      <c r="CXK1041" s="82"/>
      <c r="CXL1041" s="82"/>
      <c r="CXM1041" s="82"/>
      <c r="CXN1041" s="82"/>
      <c r="CXO1041" s="82"/>
      <c r="CXP1041" s="82"/>
      <c r="CXQ1041" s="82"/>
      <c r="CXR1041" s="82"/>
      <c r="CXS1041" s="82"/>
      <c r="CXT1041" s="82"/>
      <c r="CXU1041" s="82"/>
      <c r="CXV1041" s="82"/>
      <c r="CXW1041" s="82"/>
      <c r="CXX1041" s="82"/>
      <c r="CXY1041" s="82"/>
      <c r="CXZ1041" s="82"/>
      <c r="CYA1041" s="82"/>
      <c r="CYB1041" s="82"/>
      <c r="CYC1041" s="82"/>
      <c r="CYD1041" s="82"/>
      <c r="CYE1041" s="82"/>
      <c r="CYF1041" s="82"/>
      <c r="CYG1041" s="82"/>
      <c r="CYH1041" s="82"/>
      <c r="CYI1041" s="82"/>
      <c r="CYJ1041" s="82"/>
      <c r="CYK1041" s="82"/>
      <c r="CYL1041" s="82"/>
      <c r="CYM1041" s="82"/>
      <c r="CYN1041" s="82"/>
      <c r="CYO1041" s="82"/>
      <c r="CYP1041" s="82"/>
      <c r="CYQ1041" s="82"/>
      <c r="CYR1041" s="82"/>
      <c r="CYS1041" s="82"/>
      <c r="CYT1041" s="82"/>
      <c r="CYU1041" s="82"/>
      <c r="CYV1041" s="82"/>
      <c r="CYW1041" s="82"/>
      <c r="CYX1041" s="82"/>
      <c r="CYY1041" s="82"/>
      <c r="CYZ1041" s="82"/>
      <c r="CZA1041" s="82"/>
      <c r="CZB1041" s="82"/>
      <c r="CZC1041" s="82"/>
      <c r="CZD1041" s="82"/>
      <c r="CZE1041" s="82"/>
      <c r="CZF1041" s="82"/>
      <c r="CZG1041" s="82"/>
      <c r="CZH1041" s="82"/>
      <c r="CZI1041" s="82"/>
      <c r="CZJ1041" s="82"/>
      <c r="CZK1041" s="82"/>
      <c r="CZL1041" s="82"/>
      <c r="CZM1041" s="82"/>
      <c r="CZN1041" s="82"/>
      <c r="CZO1041" s="82"/>
      <c r="CZP1041" s="82"/>
      <c r="CZQ1041" s="82"/>
      <c r="CZR1041" s="82"/>
      <c r="CZS1041" s="82"/>
      <c r="CZT1041" s="82"/>
      <c r="CZU1041" s="82"/>
      <c r="CZV1041" s="82"/>
      <c r="CZW1041" s="82"/>
      <c r="CZX1041" s="82"/>
      <c r="CZY1041" s="82"/>
      <c r="CZZ1041" s="82"/>
      <c r="DAA1041" s="82"/>
      <c r="DAB1041" s="82"/>
      <c r="DAC1041" s="82"/>
      <c r="DAD1041" s="82"/>
      <c r="DAE1041" s="82"/>
      <c r="DAF1041" s="82"/>
      <c r="DAG1041" s="82"/>
      <c r="DAH1041" s="82"/>
      <c r="DAI1041" s="82"/>
      <c r="DAJ1041" s="82"/>
      <c r="DAK1041" s="82"/>
      <c r="DAL1041" s="82"/>
      <c r="DAM1041" s="82"/>
      <c r="DAN1041" s="82"/>
      <c r="DAO1041" s="82"/>
      <c r="DAP1041" s="82"/>
      <c r="DAQ1041" s="82"/>
      <c r="DAR1041" s="82"/>
      <c r="DAS1041" s="82"/>
      <c r="DAT1041" s="82"/>
      <c r="DAU1041" s="82"/>
      <c r="DAV1041" s="82"/>
      <c r="DAW1041" s="82"/>
      <c r="DAX1041" s="82"/>
      <c r="DAY1041" s="82"/>
      <c r="DAZ1041" s="82"/>
      <c r="DBA1041" s="82"/>
      <c r="DBB1041" s="82"/>
      <c r="DBC1041" s="82"/>
      <c r="DBD1041" s="82"/>
      <c r="DBE1041" s="82"/>
      <c r="DBF1041" s="82"/>
      <c r="DBG1041" s="82"/>
      <c r="DBH1041" s="82"/>
      <c r="DBI1041" s="82"/>
      <c r="DBJ1041" s="82"/>
      <c r="DBK1041" s="82"/>
      <c r="DBL1041" s="82"/>
      <c r="DBM1041" s="82"/>
      <c r="DBN1041" s="82"/>
      <c r="DBO1041" s="82"/>
      <c r="DBP1041" s="82"/>
      <c r="DBQ1041" s="82"/>
      <c r="DBR1041" s="82"/>
      <c r="DBS1041" s="82"/>
      <c r="DBT1041" s="82"/>
      <c r="DBU1041" s="82"/>
      <c r="DBV1041" s="82"/>
      <c r="DBW1041" s="82"/>
      <c r="DBX1041" s="82"/>
      <c r="DBY1041" s="82"/>
      <c r="DBZ1041" s="82"/>
      <c r="DCA1041" s="82"/>
      <c r="DCB1041" s="82"/>
      <c r="DCC1041" s="82"/>
      <c r="DCD1041" s="82"/>
      <c r="DCE1041" s="82"/>
      <c r="DCF1041" s="82"/>
      <c r="DCG1041" s="82"/>
      <c r="DCH1041" s="82"/>
      <c r="DCI1041" s="82"/>
      <c r="DCJ1041" s="82"/>
      <c r="DCK1041" s="82"/>
      <c r="DCL1041" s="82"/>
      <c r="DCM1041" s="82"/>
      <c r="DCN1041" s="82"/>
      <c r="DCO1041" s="82"/>
      <c r="DCP1041" s="82"/>
      <c r="DCQ1041" s="82"/>
      <c r="DCR1041" s="82"/>
      <c r="DCS1041" s="82"/>
      <c r="DCT1041" s="82"/>
      <c r="DCU1041" s="82"/>
      <c r="DCV1041" s="82"/>
      <c r="DCW1041" s="82"/>
      <c r="DCX1041" s="82"/>
      <c r="DCY1041" s="82"/>
      <c r="DCZ1041" s="82"/>
      <c r="DDA1041" s="82"/>
      <c r="DDB1041" s="82"/>
      <c r="DDC1041" s="82"/>
      <c r="DDD1041" s="82"/>
      <c r="DDE1041" s="82"/>
      <c r="DDF1041" s="82"/>
      <c r="DDG1041" s="82"/>
      <c r="DDH1041" s="82"/>
      <c r="DDI1041" s="82"/>
      <c r="DDJ1041" s="82"/>
      <c r="DDK1041" s="82"/>
      <c r="DDL1041" s="82"/>
      <c r="DDM1041" s="82"/>
      <c r="DDN1041" s="82"/>
      <c r="DDO1041" s="82"/>
      <c r="DDP1041" s="82"/>
      <c r="DDQ1041" s="82"/>
      <c r="DDR1041" s="82"/>
      <c r="DDS1041" s="82"/>
      <c r="DDT1041" s="82"/>
      <c r="DDU1041" s="82"/>
      <c r="DDV1041" s="82"/>
      <c r="DDW1041" s="82"/>
      <c r="DDX1041" s="82"/>
      <c r="DDY1041" s="82"/>
      <c r="DDZ1041" s="82"/>
      <c r="DEA1041" s="82"/>
      <c r="DEB1041" s="82"/>
      <c r="DEC1041" s="82"/>
      <c r="DED1041" s="82"/>
      <c r="DEE1041" s="82"/>
      <c r="DEF1041" s="82"/>
      <c r="DEG1041" s="82"/>
      <c r="DEH1041" s="82"/>
      <c r="DEI1041" s="82"/>
      <c r="DEJ1041" s="82"/>
      <c r="DEK1041" s="82"/>
      <c r="DEL1041" s="82"/>
      <c r="DEM1041" s="82"/>
      <c r="DEN1041" s="82"/>
      <c r="DEO1041" s="82"/>
      <c r="DEP1041" s="82"/>
      <c r="DEQ1041" s="82"/>
      <c r="DER1041" s="82"/>
      <c r="DES1041" s="82"/>
      <c r="DET1041" s="82"/>
      <c r="DEU1041" s="82"/>
      <c r="DEV1041" s="82"/>
      <c r="DEW1041" s="82"/>
      <c r="DEX1041" s="82"/>
      <c r="DEY1041" s="82"/>
      <c r="DEZ1041" s="82"/>
      <c r="DFA1041" s="82"/>
      <c r="DFB1041" s="82"/>
      <c r="DFC1041" s="82"/>
      <c r="DFD1041" s="82"/>
      <c r="DFE1041" s="82"/>
      <c r="DFF1041" s="82"/>
      <c r="DFG1041" s="82"/>
      <c r="DFH1041" s="82"/>
      <c r="DFI1041" s="82"/>
      <c r="DFJ1041" s="82"/>
      <c r="DFK1041" s="82"/>
      <c r="DFL1041" s="82"/>
      <c r="DFM1041" s="82"/>
      <c r="DFN1041" s="82"/>
      <c r="DFO1041" s="82"/>
      <c r="DFP1041" s="82"/>
      <c r="DFQ1041" s="82"/>
      <c r="DFR1041" s="82"/>
      <c r="DFS1041" s="82"/>
      <c r="DFT1041" s="82"/>
      <c r="DFU1041" s="82"/>
      <c r="DFV1041" s="82"/>
      <c r="DFW1041" s="82"/>
      <c r="DFX1041" s="82"/>
      <c r="DFY1041" s="82"/>
      <c r="DFZ1041" s="82"/>
      <c r="DGA1041" s="82"/>
      <c r="DGB1041" s="82"/>
      <c r="DGC1041" s="82"/>
      <c r="DGD1041" s="82"/>
      <c r="DGE1041" s="82"/>
      <c r="DGF1041" s="82"/>
      <c r="DGG1041" s="82"/>
      <c r="DGH1041" s="82"/>
      <c r="DGI1041" s="82"/>
      <c r="DGJ1041" s="82"/>
      <c r="DGK1041" s="82"/>
      <c r="DGL1041" s="82"/>
      <c r="DGM1041" s="82"/>
      <c r="DGN1041" s="82"/>
      <c r="DGO1041" s="82"/>
      <c r="DGP1041" s="82"/>
      <c r="DGQ1041" s="82"/>
      <c r="DGR1041" s="82"/>
      <c r="DGS1041" s="82"/>
      <c r="DGT1041" s="82"/>
      <c r="DGU1041" s="82"/>
      <c r="DGV1041" s="82"/>
      <c r="DGW1041" s="82"/>
      <c r="DGX1041" s="82"/>
      <c r="DGY1041" s="82"/>
      <c r="DGZ1041" s="82"/>
      <c r="DHA1041" s="82"/>
      <c r="DHB1041" s="82"/>
      <c r="DHC1041" s="82"/>
      <c r="DHD1041" s="82"/>
      <c r="DHE1041" s="82"/>
      <c r="DHF1041" s="82"/>
      <c r="DHG1041" s="82"/>
      <c r="DHH1041" s="82"/>
      <c r="DHI1041" s="82"/>
      <c r="DHJ1041" s="82"/>
      <c r="DHK1041" s="82"/>
      <c r="DHL1041" s="82"/>
      <c r="DHM1041" s="82"/>
      <c r="DHN1041" s="82"/>
      <c r="DHO1041" s="82"/>
      <c r="DHP1041" s="82"/>
      <c r="DHQ1041" s="82"/>
      <c r="DHR1041" s="82"/>
      <c r="DHS1041" s="82"/>
      <c r="DHT1041" s="82"/>
      <c r="DHU1041" s="82"/>
      <c r="DHV1041" s="82"/>
      <c r="DHW1041" s="82"/>
      <c r="DHX1041" s="82"/>
      <c r="DHY1041" s="82"/>
      <c r="DHZ1041" s="82"/>
      <c r="DIA1041" s="82"/>
      <c r="DIB1041" s="82"/>
      <c r="DIC1041" s="82"/>
      <c r="DID1041" s="82"/>
      <c r="DIE1041" s="82"/>
      <c r="DIF1041" s="82"/>
      <c r="DIG1041" s="82"/>
      <c r="DIH1041" s="82"/>
      <c r="DII1041" s="82"/>
      <c r="DIJ1041" s="82"/>
      <c r="DIK1041" s="82"/>
      <c r="DIL1041" s="82"/>
      <c r="DIM1041" s="82"/>
      <c r="DIN1041" s="82"/>
      <c r="DIO1041" s="82"/>
      <c r="DIP1041" s="82"/>
      <c r="DIQ1041" s="82"/>
      <c r="DIR1041" s="82"/>
      <c r="DIS1041" s="82"/>
      <c r="DIT1041" s="82"/>
      <c r="DIU1041" s="82"/>
      <c r="DIV1041" s="82"/>
      <c r="DIW1041" s="82"/>
      <c r="DIX1041" s="82"/>
      <c r="DIY1041" s="82"/>
      <c r="DIZ1041" s="82"/>
      <c r="DJA1041" s="82"/>
      <c r="DJB1041" s="82"/>
      <c r="DJC1041" s="82"/>
      <c r="DJD1041" s="82"/>
      <c r="DJE1041" s="82"/>
      <c r="DJF1041" s="82"/>
      <c r="DJG1041" s="82"/>
      <c r="DJH1041" s="82"/>
      <c r="DJI1041" s="82"/>
      <c r="DJJ1041" s="82"/>
      <c r="DJK1041" s="82"/>
      <c r="DJL1041" s="82"/>
      <c r="DJM1041" s="82"/>
      <c r="DJN1041" s="82"/>
      <c r="DJO1041" s="82"/>
      <c r="DJP1041" s="82"/>
      <c r="DJQ1041" s="82"/>
      <c r="DJR1041" s="82"/>
      <c r="DJS1041" s="82"/>
      <c r="DJT1041" s="82"/>
      <c r="DJU1041" s="82"/>
      <c r="DJV1041" s="82"/>
      <c r="DJW1041" s="82"/>
      <c r="DJX1041" s="82"/>
      <c r="DJY1041" s="82"/>
      <c r="DJZ1041" s="82"/>
      <c r="DKA1041" s="82"/>
      <c r="DKB1041" s="82"/>
      <c r="DKC1041" s="82"/>
      <c r="DKD1041" s="82"/>
      <c r="DKE1041" s="82"/>
      <c r="DKF1041" s="82"/>
      <c r="DKG1041" s="82"/>
      <c r="DKH1041" s="82"/>
      <c r="DKI1041" s="82"/>
      <c r="DKJ1041" s="82"/>
      <c r="DKK1041" s="82"/>
      <c r="DKL1041" s="82"/>
      <c r="DKM1041" s="82"/>
      <c r="DKN1041" s="82"/>
      <c r="DKO1041" s="82"/>
      <c r="DKP1041" s="82"/>
      <c r="DKQ1041" s="82"/>
      <c r="DKR1041" s="82"/>
      <c r="DKS1041" s="82"/>
      <c r="DKT1041" s="82"/>
      <c r="DKU1041" s="82"/>
      <c r="DKV1041" s="82"/>
      <c r="DKW1041" s="82"/>
      <c r="DKX1041" s="82"/>
      <c r="DKY1041" s="82"/>
      <c r="DKZ1041" s="82"/>
      <c r="DLA1041" s="82"/>
      <c r="DLB1041" s="82"/>
      <c r="DLC1041" s="82"/>
      <c r="DLD1041" s="82"/>
      <c r="DLE1041" s="82"/>
      <c r="DLF1041" s="82"/>
      <c r="DLG1041" s="82"/>
      <c r="DLH1041" s="82"/>
      <c r="DLI1041" s="82"/>
      <c r="DLJ1041" s="82"/>
      <c r="DLK1041" s="82"/>
      <c r="DLL1041" s="82"/>
      <c r="DLM1041" s="82"/>
      <c r="DLN1041" s="82"/>
      <c r="DLO1041" s="82"/>
      <c r="DLP1041" s="82"/>
      <c r="DLQ1041" s="82"/>
      <c r="DLR1041" s="82"/>
      <c r="DLS1041" s="82"/>
      <c r="DLT1041" s="82"/>
      <c r="DLU1041" s="82"/>
      <c r="DLV1041" s="82"/>
      <c r="DLW1041" s="82"/>
      <c r="DLX1041" s="82"/>
      <c r="DLY1041" s="82"/>
      <c r="DLZ1041" s="82"/>
      <c r="DMA1041" s="82"/>
      <c r="DMB1041" s="82"/>
      <c r="DMC1041" s="82"/>
      <c r="DMD1041" s="82"/>
      <c r="DME1041" s="82"/>
      <c r="DMF1041" s="82"/>
      <c r="DMG1041" s="82"/>
      <c r="DMH1041" s="82"/>
      <c r="DMI1041" s="82"/>
      <c r="DMJ1041" s="82"/>
      <c r="DMK1041" s="82"/>
      <c r="DML1041" s="82"/>
      <c r="DMM1041" s="82"/>
      <c r="DMN1041" s="82"/>
      <c r="DMO1041" s="82"/>
      <c r="DMP1041" s="82"/>
      <c r="DMQ1041" s="82"/>
      <c r="DMR1041" s="82"/>
      <c r="DMS1041" s="82"/>
      <c r="DMT1041" s="82"/>
      <c r="DMU1041" s="82"/>
      <c r="DMV1041" s="82"/>
      <c r="DMW1041" s="82"/>
      <c r="DMX1041" s="82"/>
      <c r="DMY1041" s="82"/>
      <c r="DMZ1041" s="82"/>
      <c r="DNA1041" s="82"/>
      <c r="DNB1041" s="82"/>
      <c r="DNC1041" s="82"/>
      <c r="DND1041" s="82"/>
      <c r="DNE1041" s="82"/>
      <c r="DNF1041" s="82"/>
      <c r="DNG1041" s="82"/>
      <c r="DNH1041" s="82"/>
      <c r="DNI1041" s="82"/>
      <c r="DNJ1041" s="82"/>
      <c r="DNK1041" s="82"/>
      <c r="DNL1041" s="82"/>
      <c r="DNM1041" s="82"/>
      <c r="DNN1041" s="82"/>
      <c r="DNO1041" s="82"/>
      <c r="DNP1041" s="82"/>
      <c r="DNQ1041" s="82"/>
      <c r="DNR1041" s="82"/>
      <c r="DNS1041" s="82"/>
      <c r="DNT1041" s="82"/>
      <c r="DNU1041" s="82"/>
      <c r="DNV1041" s="82"/>
      <c r="DNW1041" s="82"/>
      <c r="DNX1041" s="82"/>
      <c r="DNY1041" s="82"/>
      <c r="DNZ1041" s="82"/>
      <c r="DOA1041" s="82"/>
      <c r="DOB1041" s="82"/>
      <c r="DOC1041" s="82"/>
      <c r="DOD1041" s="82"/>
      <c r="DOE1041" s="82"/>
      <c r="DOF1041" s="82"/>
      <c r="DOG1041" s="82"/>
      <c r="DOH1041" s="82"/>
      <c r="DOI1041" s="82"/>
      <c r="DOJ1041" s="82"/>
      <c r="DOK1041" s="82"/>
      <c r="DOL1041" s="82"/>
      <c r="DOM1041" s="82"/>
      <c r="DON1041" s="82"/>
      <c r="DOO1041" s="82"/>
      <c r="DOP1041" s="82"/>
      <c r="DOQ1041" s="82"/>
      <c r="DOR1041" s="82"/>
      <c r="DOS1041" s="82"/>
      <c r="DOT1041" s="82"/>
      <c r="DOU1041" s="82"/>
      <c r="DOV1041" s="82"/>
      <c r="DOW1041" s="82"/>
      <c r="DOX1041" s="82"/>
      <c r="DOY1041" s="82"/>
      <c r="DOZ1041" s="82"/>
      <c r="DPA1041" s="82"/>
      <c r="DPB1041" s="82"/>
      <c r="DPC1041" s="82"/>
      <c r="DPD1041" s="82"/>
      <c r="DPE1041" s="82"/>
      <c r="DPF1041" s="82"/>
      <c r="DPG1041" s="82"/>
      <c r="DPH1041" s="82"/>
      <c r="DPI1041" s="82"/>
      <c r="DPJ1041" s="82"/>
      <c r="DPK1041" s="82"/>
      <c r="DPL1041" s="82"/>
      <c r="DPM1041" s="82"/>
      <c r="DPN1041" s="82"/>
      <c r="DPO1041" s="82"/>
      <c r="DPP1041" s="82"/>
      <c r="DPQ1041" s="82"/>
      <c r="DPR1041" s="82"/>
      <c r="DPS1041" s="82"/>
      <c r="DPT1041" s="82"/>
      <c r="DPU1041" s="82"/>
      <c r="DPV1041" s="82"/>
      <c r="DPW1041" s="82"/>
      <c r="DPX1041" s="82"/>
      <c r="DPY1041" s="82"/>
      <c r="DPZ1041" s="82"/>
      <c r="DQA1041" s="82"/>
      <c r="DQB1041" s="82"/>
      <c r="DQC1041" s="82"/>
      <c r="DQD1041" s="82"/>
      <c r="DQE1041" s="82"/>
      <c r="DQF1041" s="82"/>
      <c r="DQG1041" s="82"/>
      <c r="DQH1041" s="82"/>
      <c r="DQI1041" s="82"/>
      <c r="DQJ1041" s="82"/>
      <c r="DQK1041" s="82"/>
      <c r="DQL1041" s="82"/>
      <c r="DQM1041" s="82"/>
      <c r="DQN1041" s="82"/>
      <c r="DQO1041" s="82"/>
      <c r="DQP1041" s="82"/>
      <c r="DQQ1041" s="82"/>
      <c r="DQR1041" s="82"/>
      <c r="DQS1041" s="82"/>
      <c r="DQT1041" s="82"/>
      <c r="DQU1041" s="82"/>
      <c r="DQV1041" s="82"/>
      <c r="DQW1041" s="82"/>
      <c r="DQX1041" s="82"/>
      <c r="DQY1041" s="82"/>
      <c r="DQZ1041" s="82"/>
      <c r="DRA1041" s="82"/>
      <c r="DRB1041" s="82"/>
      <c r="DRC1041" s="82"/>
      <c r="DRD1041" s="82"/>
      <c r="DRE1041" s="82"/>
      <c r="DRF1041" s="82"/>
      <c r="DRG1041" s="82"/>
      <c r="DRH1041" s="82"/>
      <c r="DRI1041" s="82"/>
      <c r="DRJ1041" s="82"/>
      <c r="DRK1041" s="82"/>
      <c r="DRL1041" s="82"/>
      <c r="DRM1041" s="82"/>
      <c r="DRN1041" s="82"/>
      <c r="DRO1041" s="82"/>
      <c r="DRP1041" s="82"/>
      <c r="DRQ1041" s="82"/>
      <c r="DRR1041" s="82"/>
      <c r="DRS1041" s="82"/>
      <c r="DRT1041" s="82"/>
      <c r="DRU1041" s="82"/>
      <c r="DRV1041" s="82"/>
      <c r="DRW1041" s="82"/>
      <c r="DRX1041" s="82"/>
      <c r="DRY1041" s="82"/>
      <c r="DRZ1041" s="82"/>
      <c r="DSA1041" s="82"/>
      <c r="DSB1041" s="82"/>
      <c r="DSC1041" s="82"/>
      <c r="DSD1041" s="82"/>
      <c r="DSE1041" s="82"/>
      <c r="DSF1041" s="82"/>
      <c r="DSG1041" s="82"/>
      <c r="DSH1041" s="82"/>
      <c r="DSI1041" s="82"/>
      <c r="DSJ1041" s="82"/>
      <c r="DSK1041" s="82"/>
      <c r="DSL1041" s="82"/>
      <c r="DSM1041" s="82"/>
      <c r="DSN1041" s="82"/>
      <c r="DSO1041" s="82"/>
      <c r="DSP1041" s="82"/>
      <c r="DSQ1041" s="82"/>
      <c r="DSR1041" s="82"/>
      <c r="DSS1041" s="82"/>
      <c r="DST1041" s="82"/>
      <c r="DSU1041" s="82"/>
      <c r="DSV1041" s="82"/>
      <c r="DSW1041" s="82"/>
      <c r="DSX1041" s="82"/>
      <c r="DSY1041" s="82"/>
      <c r="DSZ1041" s="82"/>
      <c r="DTA1041" s="82"/>
      <c r="DTB1041" s="82"/>
      <c r="DTC1041" s="82"/>
      <c r="DTD1041" s="82"/>
      <c r="DTE1041" s="82"/>
      <c r="DTF1041" s="82"/>
      <c r="DTG1041" s="82"/>
      <c r="DTH1041" s="82"/>
      <c r="DTI1041" s="82"/>
      <c r="DTJ1041" s="82"/>
      <c r="DTK1041" s="82"/>
      <c r="DTL1041" s="82"/>
      <c r="DTM1041" s="82"/>
      <c r="DTN1041" s="82"/>
      <c r="DTO1041" s="82"/>
      <c r="DTP1041" s="82"/>
      <c r="DTQ1041" s="82"/>
      <c r="DTR1041" s="82"/>
      <c r="DTS1041" s="82"/>
      <c r="DTT1041" s="82"/>
      <c r="DTU1041" s="82"/>
      <c r="DTV1041" s="82"/>
      <c r="DTW1041" s="82"/>
      <c r="DTX1041" s="82"/>
      <c r="DTY1041" s="82"/>
      <c r="DTZ1041" s="82"/>
      <c r="DUA1041" s="82"/>
      <c r="DUB1041" s="82"/>
      <c r="DUC1041" s="82"/>
      <c r="DUD1041" s="82"/>
      <c r="DUE1041" s="82"/>
      <c r="DUF1041" s="82"/>
      <c r="DUG1041" s="82"/>
      <c r="DUH1041" s="82"/>
      <c r="DUI1041" s="82"/>
      <c r="DUJ1041" s="82"/>
      <c r="DUK1041" s="82"/>
      <c r="DUL1041" s="82"/>
      <c r="DUM1041" s="82"/>
      <c r="DUN1041" s="82"/>
      <c r="DUO1041" s="82"/>
      <c r="DUP1041" s="82"/>
      <c r="DUQ1041" s="82"/>
      <c r="DUR1041" s="82"/>
      <c r="DUS1041" s="82"/>
      <c r="DUT1041" s="82"/>
      <c r="DUU1041" s="82"/>
      <c r="DUV1041" s="82"/>
      <c r="DUW1041" s="82"/>
      <c r="DUX1041" s="82"/>
      <c r="DUY1041" s="82"/>
      <c r="DUZ1041" s="82"/>
      <c r="DVA1041" s="82"/>
      <c r="DVB1041" s="82"/>
      <c r="DVC1041" s="82"/>
      <c r="DVD1041" s="82"/>
      <c r="DVE1041" s="82"/>
      <c r="DVF1041" s="82"/>
      <c r="DVG1041" s="82"/>
      <c r="DVH1041" s="82"/>
      <c r="DVI1041" s="82"/>
      <c r="DVJ1041" s="82"/>
      <c r="DVK1041" s="82"/>
      <c r="DVL1041" s="82"/>
      <c r="DVM1041" s="82"/>
      <c r="DVN1041" s="82"/>
      <c r="DVO1041" s="82"/>
      <c r="DVP1041" s="82"/>
      <c r="DVQ1041" s="82"/>
      <c r="DVR1041" s="82"/>
      <c r="DVS1041" s="82"/>
      <c r="DVT1041" s="82"/>
      <c r="DVU1041" s="82"/>
      <c r="DVV1041" s="82"/>
      <c r="DVW1041" s="82"/>
      <c r="DVX1041" s="82"/>
      <c r="DVY1041" s="82"/>
      <c r="DVZ1041" s="82"/>
      <c r="DWA1041" s="82"/>
      <c r="DWB1041" s="82"/>
      <c r="DWC1041" s="82"/>
      <c r="DWD1041" s="82"/>
      <c r="DWE1041" s="82"/>
      <c r="DWF1041" s="82"/>
      <c r="DWG1041" s="82"/>
      <c r="DWH1041" s="82"/>
      <c r="DWI1041" s="82"/>
      <c r="DWJ1041" s="82"/>
      <c r="DWK1041" s="82"/>
      <c r="DWL1041" s="82"/>
      <c r="DWM1041" s="82"/>
      <c r="DWN1041" s="82"/>
      <c r="DWO1041" s="82"/>
      <c r="DWP1041" s="82"/>
      <c r="DWQ1041" s="82"/>
      <c r="DWR1041" s="82"/>
      <c r="DWS1041" s="82"/>
      <c r="DWT1041" s="82"/>
      <c r="DWU1041" s="82"/>
      <c r="DWV1041" s="82"/>
      <c r="DWW1041" s="82"/>
      <c r="DWX1041" s="82"/>
      <c r="DWY1041" s="82"/>
      <c r="DWZ1041" s="82"/>
      <c r="DXA1041" s="82"/>
      <c r="DXB1041" s="82"/>
      <c r="DXC1041" s="82"/>
      <c r="DXD1041" s="82"/>
      <c r="DXE1041" s="82"/>
      <c r="DXF1041" s="82"/>
      <c r="DXG1041" s="82"/>
      <c r="DXH1041" s="82"/>
      <c r="DXI1041" s="82"/>
      <c r="DXJ1041" s="82"/>
      <c r="DXK1041" s="82"/>
      <c r="DXL1041" s="82"/>
      <c r="DXM1041" s="82"/>
      <c r="DXN1041" s="82"/>
      <c r="DXO1041" s="82"/>
      <c r="DXP1041" s="82"/>
      <c r="DXQ1041" s="82"/>
      <c r="DXR1041" s="82"/>
      <c r="DXS1041" s="82"/>
      <c r="DXT1041" s="82"/>
      <c r="DXU1041" s="82"/>
      <c r="DXV1041" s="82"/>
      <c r="DXW1041" s="82"/>
      <c r="DXX1041" s="82"/>
      <c r="DXY1041" s="82"/>
      <c r="DXZ1041" s="82"/>
      <c r="DYA1041" s="82"/>
      <c r="DYB1041" s="82"/>
      <c r="DYC1041" s="82"/>
      <c r="DYD1041" s="82"/>
      <c r="DYE1041" s="82"/>
      <c r="DYF1041" s="82"/>
      <c r="DYG1041" s="82"/>
      <c r="DYH1041" s="82"/>
      <c r="DYI1041" s="82"/>
      <c r="DYJ1041" s="82"/>
      <c r="DYK1041" s="82"/>
      <c r="DYL1041" s="82"/>
      <c r="DYM1041" s="82"/>
      <c r="DYN1041" s="82"/>
      <c r="DYO1041" s="82"/>
      <c r="DYP1041" s="82"/>
      <c r="DYQ1041" s="82"/>
      <c r="DYR1041" s="82"/>
      <c r="DYS1041" s="82"/>
      <c r="DYT1041" s="82"/>
      <c r="DYU1041" s="82"/>
      <c r="DYV1041" s="82"/>
      <c r="DYW1041" s="82"/>
      <c r="DYX1041" s="82"/>
      <c r="DYY1041" s="82"/>
      <c r="DYZ1041" s="82"/>
      <c r="DZA1041" s="82"/>
      <c r="DZB1041" s="82"/>
      <c r="DZC1041" s="82"/>
      <c r="DZD1041" s="82"/>
      <c r="DZE1041" s="82"/>
      <c r="DZF1041" s="82"/>
      <c r="DZG1041" s="82"/>
      <c r="DZH1041" s="82"/>
      <c r="DZI1041" s="82"/>
      <c r="DZJ1041" s="82"/>
      <c r="DZK1041" s="82"/>
      <c r="DZL1041" s="82"/>
      <c r="DZM1041" s="82"/>
      <c r="DZN1041" s="82"/>
      <c r="DZO1041" s="82"/>
      <c r="DZP1041" s="82"/>
      <c r="DZQ1041" s="82"/>
      <c r="DZR1041" s="82"/>
      <c r="DZS1041" s="82"/>
      <c r="DZT1041" s="82"/>
      <c r="DZU1041" s="82"/>
      <c r="DZV1041" s="82"/>
      <c r="DZW1041" s="82"/>
      <c r="DZX1041" s="82"/>
      <c r="DZY1041" s="82"/>
      <c r="DZZ1041" s="82"/>
      <c r="EAA1041" s="82"/>
      <c r="EAB1041" s="82"/>
      <c r="EAC1041" s="82"/>
      <c r="EAD1041" s="82"/>
      <c r="EAE1041" s="82"/>
      <c r="EAF1041" s="82"/>
      <c r="EAG1041" s="82"/>
      <c r="EAH1041" s="82"/>
      <c r="EAI1041" s="82"/>
      <c r="EAJ1041" s="82"/>
      <c r="EAK1041" s="82"/>
      <c r="EAL1041" s="82"/>
      <c r="EAM1041" s="82"/>
      <c r="EAN1041" s="82"/>
      <c r="EAO1041" s="82"/>
      <c r="EAP1041" s="82"/>
      <c r="EAQ1041" s="82"/>
      <c r="EAR1041" s="82"/>
      <c r="EAS1041" s="82"/>
      <c r="EAT1041" s="82"/>
      <c r="EAU1041" s="82"/>
      <c r="EAV1041" s="82"/>
      <c r="EAW1041" s="82"/>
      <c r="EAX1041" s="82"/>
      <c r="EAY1041" s="82"/>
      <c r="EAZ1041" s="82"/>
      <c r="EBA1041" s="82"/>
      <c r="EBB1041" s="82"/>
      <c r="EBC1041" s="82"/>
      <c r="EBD1041" s="82"/>
      <c r="EBE1041" s="82"/>
      <c r="EBF1041" s="82"/>
      <c r="EBG1041" s="82"/>
      <c r="EBH1041" s="82"/>
      <c r="EBI1041" s="82"/>
      <c r="EBJ1041" s="82"/>
      <c r="EBK1041" s="82"/>
      <c r="EBL1041" s="82"/>
      <c r="EBM1041" s="82"/>
      <c r="EBN1041" s="82"/>
      <c r="EBO1041" s="82"/>
      <c r="EBP1041" s="82"/>
      <c r="EBQ1041" s="82"/>
      <c r="EBR1041" s="82"/>
      <c r="EBS1041" s="82"/>
      <c r="EBT1041" s="82"/>
      <c r="EBU1041" s="82"/>
      <c r="EBV1041" s="82"/>
      <c r="EBW1041" s="82"/>
      <c r="EBX1041" s="82"/>
      <c r="EBY1041" s="82"/>
      <c r="EBZ1041" s="82"/>
      <c r="ECA1041" s="82"/>
      <c r="ECB1041" s="82"/>
      <c r="ECC1041" s="82"/>
      <c r="ECD1041" s="82"/>
      <c r="ECE1041" s="82"/>
      <c r="ECF1041" s="82"/>
      <c r="ECG1041" s="82"/>
      <c r="ECH1041" s="82"/>
      <c r="ECI1041" s="82"/>
      <c r="ECJ1041" s="82"/>
      <c r="ECK1041" s="82"/>
      <c r="ECL1041" s="82"/>
      <c r="ECM1041" s="82"/>
      <c r="ECN1041" s="82"/>
      <c r="ECO1041" s="82"/>
      <c r="ECP1041" s="82"/>
      <c r="ECQ1041" s="82"/>
      <c r="ECR1041" s="82"/>
      <c r="ECS1041" s="82"/>
      <c r="ECT1041" s="82"/>
      <c r="ECU1041" s="82"/>
      <c r="ECV1041" s="82"/>
      <c r="ECW1041" s="82"/>
      <c r="ECX1041" s="82"/>
      <c r="ECY1041" s="82"/>
      <c r="ECZ1041" s="82"/>
      <c r="EDA1041" s="82"/>
      <c r="EDB1041" s="82"/>
      <c r="EDC1041" s="82"/>
      <c r="EDD1041" s="82"/>
      <c r="EDE1041" s="82"/>
      <c r="EDF1041" s="82"/>
      <c r="EDG1041" s="82"/>
      <c r="EDH1041" s="82"/>
      <c r="EDI1041" s="82"/>
      <c r="EDJ1041" s="82"/>
      <c r="EDK1041" s="82"/>
      <c r="EDL1041" s="82"/>
      <c r="EDM1041" s="82"/>
      <c r="EDN1041" s="82"/>
      <c r="EDO1041" s="82"/>
      <c r="EDP1041" s="82"/>
      <c r="EDQ1041" s="82"/>
      <c r="EDR1041" s="82"/>
      <c r="EDS1041" s="82"/>
      <c r="EDT1041" s="82"/>
      <c r="EDU1041" s="82"/>
      <c r="EDV1041" s="82"/>
      <c r="EDW1041" s="82"/>
      <c r="EDX1041" s="82"/>
      <c r="EDY1041" s="82"/>
      <c r="EDZ1041" s="82"/>
      <c r="EEA1041" s="82"/>
      <c r="EEB1041" s="82"/>
      <c r="EEC1041" s="82"/>
      <c r="EED1041" s="82"/>
      <c r="EEE1041" s="82"/>
      <c r="EEF1041" s="82"/>
      <c r="EEG1041" s="82"/>
      <c r="EEH1041" s="82"/>
      <c r="EEI1041" s="82"/>
      <c r="EEJ1041" s="82"/>
      <c r="EEK1041" s="82"/>
      <c r="EEL1041" s="82"/>
      <c r="EEM1041" s="82"/>
      <c r="EEN1041" s="82"/>
      <c r="EEO1041" s="82"/>
      <c r="EEP1041" s="82"/>
      <c r="EEQ1041" s="82"/>
      <c r="EER1041" s="82"/>
      <c r="EES1041" s="82"/>
      <c r="EET1041" s="82"/>
      <c r="EEU1041" s="82"/>
      <c r="EEV1041" s="82"/>
      <c r="EEW1041" s="82"/>
      <c r="EEX1041" s="82"/>
      <c r="EEY1041" s="82"/>
      <c r="EEZ1041" s="82"/>
      <c r="EFA1041" s="82"/>
      <c r="EFB1041" s="82"/>
      <c r="EFC1041" s="82"/>
      <c r="EFD1041" s="82"/>
      <c r="EFE1041" s="82"/>
      <c r="EFF1041" s="82"/>
      <c r="EFG1041" s="82"/>
      <c r="EFH1041" s="82"/>
      <c r="EFI1041" s="82"/>
      <c r="EFJ1041" s="82"/>
      <c r="EFK1041" s="82"/>
      <c r="EFL1041" s="82"/>
      <c r="EFM1041" s="82"/>
      <c r="EFN1041" s="82"/>
      <c r="EFO1041" s="82"/>
      <c r="EFP1041" s="82"/>
      <c r="EFQ1041" s="82"/>
      <c r="EFR1041" s="82"/>
      <c r="EFS1041" s="82"/>
      <c r="EFT1041" s="82"/>
      <c r="EFU1041" s="82"/>
      <c r="EFV1041" s="82"/>
      <c r="EFW1041" s="82"/>
      <c r="EFX1041" s="82"/>
      <c r="EFY1041" s="82"/>
      <c r="EFZ1041" s="82"/>
      <c r="EGA1041" s="82"/>
      <c r="EGB1041" s="82"/>
      <c r="EGC1041" s="82"/>
      <c r="EGD1041" s="82"/>
      <c r="EGE1041" s="82"/>
      <c r="EGF1041" s="82"/>
      <c r="EGG1041" s="82"/>
      <c r="EGH1041" s="82"/>
      <c r="EGI1041" s="82"/>
      <c r="EGJ1041" s="82"/>
      <c r="EGK1041" s="82"/>
      <c r="EGL1041" s="82"/>
      <c r="EGM1041" s="82"/>
      <c r="EGN1041" s="82"/>
      <c r="EGO1041" s="82"/>
      <c r="EGP1041" s="82"/>
      <c r="EGQ1041" s="82"/>
      <c r="EGR1041" s="82"/>
      <c r="EGS1041" s="82"/>
      <c r="EGT1041" s="82"/>
      <c r="EGU1041" s="82"/>
      <c r="EGV1041" s="82"/>
      <c r="EGW1041" s="82"/>
      <c r="EGX1041" s="82"/>
      <c r="EGY1041" s="82"/>
      <c r="EGZ1041" s="82"/>
      <c r="EHA1041" s="82"/>
      <c r="EHB1041" s="82"/>
      <c r="EHC1041" s="82"/>
      <c r="EHD1041" s="82"/>
      <c r="EHE1041" s="82"/>
      <c r="EHF1041" s="82"/>
      <c r="EHG1041" s="82"/>
      <c r="EHH1041" s="82"/>
      <c r="EHI1041" s="82"/>
      <c r="EHJ1041" s="82"/>
      <c r="EHK1041" s="82"/>
      <c r="EHL1041" s="82"/>
      <c r="EHM1041" s="82"/>
      <c r="EHN1041" s="82"/>
      <c r="EHO1041" s="82"/>
      <c r="EHP1041" s="82"/>
      <c r="EHQ1041" s="82"/>
      <c r="EHR1041" s="82"/>
      <c r="EHS1041" s="82"/>
      <c r="EHT1041" s="82"/>
      <c r="EHU1041" s="82"/>
      <c r="EHV1041" s="82"/>
      <c r="EHW1041" s="82"/>
      <c r="EHX1041" s="82"/>
      <c r="EHY1041" s="82"/>
      <c r="EHZ1041" s="82"/>
      <c r="EIA1041" s="82"/>
      <c r="EIB1041" s="82"/>
      <c r="EIC1041" s="82"/>
      <c r="EID1041" s="82"/>
      <c r="EIE1041" s="82"/>
      <c r="EIF1041" s="82"/>
      <c r="EIG1041" s="82"/>
      <c r="EIH1041" s="82"/>
      <c r="EII1041" s="82"/>
      <c r="EIJ1041" s="82"/>
      <c r="EIK1041" s="82"/>
      <c r="EIL1041" s="82"/>
      <c r="EIM1041" s="82"/>
      <c r="EIN1041" s="82"/>
      <c r="EIO1041" s="82"/>
      <c r="EIP1041" s="82"/>
      <c r="EIQ1041" s="82"/>
      <c r="EIR1041" s="82"/>
      <c r="EIS1041" s="82"/>
      <c r="EIT1041" s="82"/>
      <c r="EIU1041" s="82"/>
      <c r="EIV1041" s="82"/>
      <c r="EIW1041" s="82"/>
      <c r="EIX1041" s="82"/>
      <c r="EIY1041" s="82"/>
      <c r="EIZ1041" s="82"/>
      <c r="EJA1041" s="82"/>
      <c r="EJB1041" s="82"/>
      <c r="EJC1041" s="82"/>
      <c r="EJD1041" s="82"/>
      <c r="EJE1041" s="82"/>
      <c r="EJF1041" s="82"/>
      <c r="EJG1041" s="82"/>
      <c r="EJH1041" s="82"/>
      <c r="EJI1041" s="82"/>
      <c r="EJJ1041" s="82"/>
      <c r="EJK1041" s="82"/>
      <c r="EJL1041" s="82"/>
      <c r="EJM1041" s="82"/>
      <c r="EJN1041" s="82"/>
      <c r="EJO1041" s="82"/>
      <c r="EJP1041" s="82"/>
      <c r="EJQ1041" s="82"/>
      <c r="EJR1041" s="82"/>
      <c r="EJS1041" s="82"/>
      <c r="EJT1041" s="82"/>
      <c r="EJU1041" s="82"/>
      <c r="EJV1041" s="82"/>
      <c r="EJW1041" s="82"/>
      <c r="EJX1041" s="82"/>
      <c r="EJY1041" s="82"/>
      <c r="EJZ1041" s="82"/>
      <c r="EKA1041" s="82"/>
      <c r="EKB1041" s="82"/>
      <c r="EKC1041" s="82"/>
      <c r="EKD1041" s="82"/>
      <c r="EKE1041" s="82"/>
      <c r="EKF1041" s="82"/>
      <c r="EKG1041" s="82"/>
      <c r="EKH1041" s="82"/>
      <c r="EKI1041" s="82"/>
      <c r="EKJ1041" s="82"/>
      <c r="EKK1041" s="82"/>
      <c r="EKL1041" s="82"/>
      <c r="EKM1041" s="82"/>
      <c r="EKN1041" s="82"/>
      <c r="EKO1041" s="82"/>
      <c r="EKP1041" s="82"/>
      <c r="EKQ1041" s="82"/>
      <c r="EKR1041" s="82"/>
      <c r="EKS1041" s="82"/>
      <c r="EKT1041" s="82"/>
      <c r="EKU1041" s="82"/>
      <c r="EKV1041" s="82"/>
      <c r="EKW1041" s="82"/>
      <c r="EKX1041" s="82"/>
      <c r="EKY1041" s="82"/>
      <c r="EKZ1041" s="82"/>
      <c r="ELA1041" s="82"/>
      <c r="ELB1041" s="82"/>
      <c r="ELC1041" s="82"/>
      <c r="ELD1041" s="82"/>
      <c r="ELE1041" s="82"/>
      <c r="ELF1041" s="82"/>
      <c r="ELG1041" s="82"/>
      <c r="ELH1041" s="82"/>
      <c r="ELI1041" s="82"/>
      <c r="ELJ1041" s="82"/>
      <c r="ELK1041" s="82"/>
      <c r="ELL1041" s="82"/>
      <c r="ELM1041" s="82"/>
      <c r="ELN1041" s="82"/>
      <c r="ELO1041" s="82"/>
      <c r="ELP1041" s="82"/>
      <c r="ELQ1041" s="82"/>
      <c r="ELR1041" s="82"/>
      <c r="ELS1041" s="82"/>
      <c r="ELT1041" s="82"/>
      <c r="ELU1041" s="82"/>
      <c r="ELV1041" s="82"/>
      <c r="ELW1041" s="82"/>
      <c r="ELX1041" s="82"/>
      <c r="ELY1041" s="82"/>
      <c r="ELZ1041" s="82"/>
      <c r="EMA1041" s="82"/>
      <c r="EMB1041" s="82"/>
      <c r="EMC1041" s="82"/>
      <c r="EMD1041" s="82"/>
      <c r="EME1041" s="82"/>
      <c r="EMF1041" s="82"/>
      <c r="EMG1041" s="82"/>
      <c r="EMH1041" s="82"/>
      <c r="EMI1041" s="82"/>
      <c r="EMJ1041" s="82"/>
      <c r="EMK1041" s="82"/>
      <c r="EML1041" s="82"/>
      <c r="EMM1041" s="82"/>
      <c r="EMN1041" s="82"/>
      <c r="EMO1041" s="82"/>
      <c r="EMP1041" s="82"/>
      <c r="EMQ1041" s="82"/>
      <c r="EMR1041" s="82"/>
      <c r="EMS1041" s="82"/>
      <c r="EMT1041" s="82"/>
      <c r="EMU1041" s="82"/>
      <c r="EMV1041" s="82"/>
      <c r="EMW1041" s="82"/>
      <c r="EMX1041" s="82"/>
      <c r="EMY1041" s="82"/>
      <c r="EMZ1041" s="82"/>
      <c r="ENA1041" s="82"/>
      <c r="ENB1041" s="82"/>
      <c r="ENC1041" s="82"/>
      <c r="END1041" s="82"/>
      <c r="ENE1041" s="82"/>
      <c r="ENF1041" s="82"/>
      <c r="ENG1041" s="82"/>
      <c r="ENH1041" s="82"/>
      <c r="ENI1041" s="82"/>
      <c r="ENJ1041" s="82"/>
      <c r="ENK1041" s="82"/>
      <c r="ENL1041" s="82"/>
      <c r="ENM1041" s="82"/>
      <c r="ENN1041" s="82"/>
      <c r="ENO1041" s="82"/>
      <c r="ENP1041" s="82"/>
      <c r="ENQ1041" s="82"/>
      <c r="ENR1041" s="82"/>
      <c r="ENS1041" s="82"/>
      <c r="ENT1041" s="82"/>
      <c r="ENU1041" s="82"/>
      <c r="ENV1041" s="82"/>
      <c r="ENW1041" s="82"/>
      <c r="ENX1041" s="82"/>
      <c r="ENY1041" s="82"/>
      <c r="ENZ1041" s="82"/>
      <c r="EOA1041" s="82"/>
      <c r="EOB1041" s="82"/>
      <c r="EOC1041" s="82"/>
      <c r="EOD1041" s="82"/>
      <c r="EOE1041" s="82"/>
      <c r="EOF1041" s="82"/>
      <c r="EOG1041" s="82"/>
      <c r="EOH1041" s="82"/>
      <c r="EOI1041" s="82"/>
      <c r="EOJ1041" s="82"/>
      <c r="EOK1041" s="82"/>
      <c r="EOL1041" s="82"/>
      <c r="EOM1041" s="82"/>
      <c r="EON1041" s="82"/>
      <c r="EOO1041" s="82"/>
      <c r="EOP1041" s="82"/>
      <c r="EOQ1041" s="82"/>
      <c r="EOR1041" s="82"/>
      <c r="EOS1041" s="82"/>
      <c r="EOT1041" s="82"/>
      <c r="EOU1041" s="82"/>
      <c r="EOV1041" s="82"/>
      <c r="EOW1041" s="82"/>
      <c r="EOX1041" s="82"/>
      <c r="EOY1041" s="82"/>
      <c r="EOZ1041" s="82"/>
      <c r="EPA1041" s="82"/>
      <c r="EPB1041" s="82"/>
      <c r="EPC1041" s="82"/>
      <c r="EPD1041" s="82"/>
      <c r="EPE1041" s="82"/>
      <c r="EPF1041" s="82"/>
      <c r="EPG1041" s="82"/>
      <c r="EPH1041" s="82"/>
      <c r="EPI1041" s="82"/>
      <c r="EPJ1041" s="82"/>
      <c r="EPK1041" s="82"/>
      <c r="EPL1041" s="82"/>
      <c r="EPM1041" s="82"/>
      <c r="EPN1041" s="82"/>
      <c r="EPO1041" s="82"/>
      <c r="EPP1041" s="82"/>
      <c r="EPQ1041" s="82"/>
      <c r="EPR1041" s="82"/>
      <c r="EPS1041" s="82"/>
      <c r="EPT1041" s="82"/>
      <c r="EPU1041" s="82"/>
      <c r="EPV1041" s="82"/>
      <c r="EPW1041" s="82"/>
      <c r="EPX1041" s="82"/>
      <c r="EPY1041" s="82"/>
      <c r="EPZ1041" s="82"/>
      <c r="EQA1041" s="82"/>
      <c r="EQB1041" s="82"/>
      <c r="EQC1041" s="82"/>
      <c r="EQD1041" s="82"/>
      <c r="EQE1041" s="82"/>
      <c r="EQF1041" s="82"/>
      <c r="EQG1041" s="82"/>
      <c r="EQH1041" s="82"/>
      <c r="EQI1041" s="82"/>
      <c r="EQJ1041" s="82"/>
      <c r="EQK1041" s="82"/>
      <c r="EQL1041" s="82"/>
      <c r="EQM1041" s="82"/>
      <c r="EQN1041" s="82"/>
      <c r="EQO1041" s="82"/>
      <c r="EQP1041" s="82"/>
      <c r="EQQ1041" s="82"/>
      <c r="EQR1041" s="82"/>
      <c r="EQS1041" s="82"/>
      <c r="EQT1041" s="82"/>
      <c r="EQU1041" s="82"/>
      <c r="EQV1041" s="82"/>
      <c r="EQW1041" s="82"/>
      <c r="EQX1041" s="82"/>
      <c r="EQY1041" s="82"/>
      <c r="EQZ1041" s="82"/>
      <c r="ERA1041" s="82"/>
      <c r="ERB1041" s="82"/>
      <c r="ERC1041" s="82"/>
      <c r="ERD1041" s="82"/>
      <c r="ERE1041" s="82"/>
      <c r="ERF1041" s="82"/>
      <c r="ERG1041" s="82"/>
      <c r="ERH1041" s="82"/>
      <c r="ERI1041" s="82"/>
      <c r="ERJ1041" s="82"/>
      <c r="ERK1041" s="82"/>
      <c r="ERL1041" s="82"/>
      <c r="ERM1041" s="82"/>
      <c r="ERN1041" s="82"/>
      <c r="ERO1041" s="82"/>
      <c r="ERP1041" s="82"/>
      <c r="ERQ1041" s="82"/>
      <c r="ERR1041" s="82"/>
      <c r="ERS1041" s="82"/>
      <c r="ERT1041" s="82"/>
      <c r="ERU1041" s="82"/>
      <c r="ERV1041" s="82"/>
      <c r="ERW1041" s="82"/>
      <c r="ERX1041" s="82"/>
      <c r="ERY1041" s="82"/>
      <c r="ERZ1041" s="82"/>
      <c r="ESA1041" s="82"/>
      <c r="ESB1041" s="82"/>
      <c r="ESC1041" s="82"/>
      <c r="ESD1041" s="82"/>
      <c r="ESE1041" s="82"/>
      <c r="ESF1041" s="82"/>
      <c r="ESG1041" s="82"/>
      <c r="ESH1041" s="82"/>
      <c r="ESI1041" s="82"/>
      <c r="ESJ1041" s="82"/>
      <c r="ESK1041" s="82"/>
      <c r="ESL1041" s="82"/>
      <c r="ESM1041" s="82"/>
      <c r="ESN1041" s="82"/>
      <c r="ESO1041" s="82"/>
      <c r="ESP1041" s="82"/>
      <c r="ESQ1041" s="82"/>
      <c r="ESR1041" s="82"/>
      <c r="ESS1041" s="82"/>
      <c r="EST1041" s="82"/>
      <c r="ESU1041" s="82"/>
      <c r="ESV1041" s="82"/>
      <c r="ESW1041" s="82"/>
      <c r="ESX1041" s="82"/>
      <c r="ESY1041" s="82"/>
      <c r="ESZ1041" s="82"/>
      <c r="ETA1041" s="82"/>
      <c r="ETB1041" s="82"/>
      <c r="ETC1041" s="82"/>
      <c r="ETD1041" s="82"/>
      <c r="ETE1041" s="82"/>
      <c r="ETF1041" s="82"/>
      <c r="ETG1041" s="82"/>
      <c r="ETH1041" s="82"/>
      <c r="ETI1041" s="82"/>
      <c r="ETJ1041" s="82"/>
      <c r="ETK1041" s="82"/>
      <c r="ETL1041" s="82"/>
      <c r="ETM1041" s="82"/>
      <c r="ETN1041" s="82"/>
      <c r="ETO1041" s="82"/>
      <c r="ETP1041" s="82"/>
      <c r="ETQ1041" s="82"/>
      <c r="ETR1041" s="82"/>
      <c r="ETS1041" s="82"/>
      <c r="ETT1041" s="82"/>
      <c r="ETU1041" s="82"/>
      <c r="ETV1041" s="82"/>
      <c r="ETW1041" s="82"/>
      <c r="ETX1041" s="82"/>
      <c r="ETY1041" s="82"/>
      <c r="ETZ1041" s="82"/>
      <c r="EUA1041" s="82"/>
      <c r="EUB1041" s="82"/>
      <c r="EUC1041" s="82"/>
      <c r="EUD1041" s="82"/>
      <c r="EUE1041" s="82"/>
      <c r="EUF1041" s="82"/>
      <c r="EUG1041" s="82"/>
      <c r="EUH1041" s="82"/>
      <c r="EUI1041" s="82"/>
      <c r="EUJ1041" s="82"/>
      <c r="EUK1041" s="82"/>
      <c r="EUL1041" s="82"/>
      <c r="EUM1041" s="82"/>
      <c r="EUN1041" s="82"/>
      <c r="EUO1041" s="82"/>
      <c r="EUP1041" s="82"/>
      <c r="EUQ1041" s="82"/>
      <c r="EUR1041" s="82"/>
      <c r="EUS1041" s="82"/>
      <c r="EUT1041" s="82"/>
      <c r="EUU1041" s="82"/>
      <c r="EUV1041" s="82"/>
      <c r="EUW1041" s="82"/>
      <c r="EUX1041" s="82"/>
      <c r="EUY1041" s="82"/>
      <c r="EUZ1041" s="82"/>
      <c r="EVA1041" s="82"/>
      <c r="EVB1041" s="82"/>
      <c r="EVC1041" s="82"/>
      <c r="EVD1041" s="82"/>
      <c r="EVE1041" s="82"/>
      <c r="EVF1041" s="82"/>
      <c r="EVG1041" s="82"/>
      <c r="EVH1041" s="82"/>
      <c r="EVI1041" s="82"/>
      <c r="EVJ1041" s="82"/>
      <c r="EVK1041" s="82"/>
      <c r="EVL1041" s="82"/>
      <c r="EVM1041" s="82"/>
      <c r="EVN1041" s="82"/>
      <c r="EVO1041" s="82"/>
      <c r="EVP1041" s="82"/>
      <c r="EVQ1041" s="82"/>
      <c r="EVR1041" s="82"/>
      <c r="EVS1041" s="82"/>
      <c r="EVT1041" s="82"/>
      <c r="EVU1041" s="82"/>
      <c r="EVV1041" s="82"/>
      <c r="EVW1041" s="82"/>
      <c r="EVX1041" s="82"/>
      <c r="EVY1041" s="82"/>
      <c r="EVZ1041" s="82"/>
      <c r="EWA1041" s="82"/>
      <c r="EWB1041" s="82"/>
      <c r="EWC1041" s="82"/>
      <c r="EWD1041" s="82"/>
      <c r="EWE1041" s="82"/>
      <c r="EWF1041" s="82"/>
      <c r="EWG1041" s="82"/>
      <c r="EWH1041" s="82"/>
      <c r="EWI1041" s="82"/>
      <c r="EWJ1041" s="82"/>
      <c r="EWK1041" s="82"/>
      <c r="EWL1041" s="82"/>
      <c r="EWM1041" s="82"/>
      <c r="EWN1041" s="82"/>
      <c r="EWO1041" s="82"/>
      <c r="EWP1041" s="82"/>
      <c r="EWQ1041" s="82"/>
      <c r="EWR1041" s="82"/>
      <c r="EWS1041" s="82"/>
      <c r="EWT1041" s="82"/>
      <c r="EWU1041" s="82"/>
      <c r="EWV1041" s="82"/>
      <c r="EWW1041" s="82"/>
      <c r="EWX1041" s="82"/>
      <c r="EWY1041" s="82"/>
      <c r="EWZ1041" s="82"/>
      <c r="EXA1041" s="82"/>
      <c r="EXB1041" s="82"/>
      <c r="EXC1041" s="82"/>
      <c r="EXD1041" s="82"/>
      <c r="EXE1041" s="82"/>
      <c r="EXF1041" s="82"/>
      <c r="EXG1041" s="82"/>
      <c r="EXH1041" s="82"/>
      <c r="EXI1041" s="82"/>
      <c r="EXJ1041" s="82"/>
      <c r="EXK1041" s="82"/>
      <c r="EXL1041" s="82"/>
      <c r="EXM1041" s="82"/>
      <c r="EXN1041" s="82"/>
      <c r="EXO1041" s="82"/>
      <c r="EXP1041" s="82"/>
      <c r="EXQ1041" s="82"/>
      <c r="EXR1041" s="82"/>
      <c r="EXS1041" s="82"/>
      <c r="EXT1041" s="82"/>
      <c r="EXU1041" s="82"/>
      <c r="EXV1041" s="82"/>
      <c r="EXW1041" s="82"/>
      <c r="EXX1041" s="82"/>
      <c r="EXY1041" s="82"/>
      <c r="EXZ1041" s="82"/>
      <c r="EYA1041" s="82"/>
      <c r="EYB1041" s="82"/>
      <c r="EYC1041" s="82"/>
      <c r="EYD1041" s="82"/>
      <c r="EYE1041" s="82"/>
      <c r="EYF1041" s="82"/>
      <c r="EYG1041" s="82"/>
      <c r="EYH1041" s="82"/>
      <c r="EYI1041" s="82"/>
      <c r="EYJ1041" s="82"/>
      <c r="EYK1041" s="82"/>
      <c r="EYL1041" s="82"/>
      <c r="EYM1041" s="82"/>
      <c r="EYN1041" s="82"/>
      <c r="EYO1041" s="82"/>
      <c r="EYP1041" s="82"/>
      <c r="EYQ1041" s="82"/>
      <c r="EYR1041" s="82"/>
      <c r="EYS1041" s="82"/>
      <c r="EYT1041" s="82"/>
      <c r="EYU1041" s="82"/>
      <c r="EYV1041" s="82"/>
      <c r="EYW1041" s="82"/>
      <c r="EYX1041" s="82"/>
      <c r="EYY1041" s="82"/>
      <c r="EYZ1041" s="82"/>
      <c r="EZA1041" s="82"/>
      <c r="EZB1041" s="82"/>
      <c r="EZC1041" s="82"/>
      <c r="EZD1041" s="82"/>
      <c r="EZE1041" s="82"/>
      <c r="EZF1041" s="82"/>
      <c r="EZG1041" s="82"/>
      <c r="EZH1041" s="82"/>
      <c r="EZI1041" s="82"/>
      <c r="EZJ1041" s="82"/>
      <c r="EZK1041" s="82"/>
      <c r="EZL1041" s="82"/>
      <c r="EZM1041" s="82"/>
      <c r="EZN1041" s="82"/>
      <c r="EZO1041" s="82"/>
      <c r="EZP1041" s="82"/>
      <c r="EZQ1041" s="82"/>
      <c r="EZR1041" s="82"/>
      <c r="EZS1041" s="82"/>
      <c r="EZT1041" s="82"/>
      <c r="EZU1041" s="82"/>
      <c r="EZV1041" s="82"/>
      <c r="EZW1041" s="82"/>
      <c r="EZX1041" s="82"/>
      <c r="EZY1041" s="82"/>
      <c r="EZZ1041" s="82"/>
      <c r="FAA1041" s="82"/>
      <c r="FAB1041" s="82"/>
      <c r="FAC1041" s="82"/>
      <c r="FAD1041" s="82"/>
      <c r="FAE1041" s="82"/>
      <c r="FAF1041" s="82"/>
      <c r="FAG1041" s="82"/>
      <c r="FAH1041" s="82"/>
      <c r="FAI1041" s="82"/>
      <c r="FAJ1041" s="82"/>
      <c r="FAK1041" s="82"/>
      <c r="FAL1041" s="82"/>
      <c r="FAM1041" s="82"/>
      <c r="FAN1041" s="82"/>
      <c r="FAO1041" s="82"/>
      <c r="FAP1041" s="82"/>
      <c r="FAQ1041" s="82"/>
      <c r="FAR1041" s="82"/>
      <c r="FAS1041" s="82"/>
      <c r="FAT1041" s="82"/>
      <c r="FAU1041" s="82"/>
      <c r="FAV1041" s="82"/>
      <c r="FAW1041" s="82"/>
      <c r="FAX1041" s="82"/>
      <c r="FAY1041" s="82"/>
      <c r="FAZ1041" s="82"/>
      <c r="FBA1041" s="82"/>
      <c r="FBB1041" s="82"/>
      <c r="FBC1041" s="82"/>
      <c r="FBD1041" s="82"/>
      <c r="FBE1041" s="82"/>
      <c r="FBF1041" s="82"/>
      <c r="FBG1041" s="82"/>
      <c r="FBH1041" s="82"/>
      <c r="FBI1041" s="82"/>
      <c r="FBJ1041" s="82"/>
      <c r="FBK1041" s="82"/>
      <c r="FBL1041" s="82"/>
      <c r="FBM1041" s="82"/>
      <c r="FBN1041" s="82"/>
      <c r="FBO1041" s="82"/>
      <c r="FBP1041" s="82"/>
      <c r="FBQ1041" s="82"/>
      <c r="FBR1041" s="82"/>
      <c r="FBS1041" s="82"/>
      <c r="FBT1041" s="82"/>
      <c r="FBU1041" s="82"/>
      <c r="FBV1041" s="82"/>
      <c r="FBW1041" s="82"/>
      <c r="FBX1041" s="82"/>
      <c r="FBY1041" s="82"/>
      <c r="FBZ1041" s="82"/>
      <c r="FCA1041" s="82"/>
      <c r="FCB1041" s="82"/>
      <c r="FCC1041" s="82"/>
      <c r="FCD1041" s="82"/>
      <c r="FCE1041" s="82"/>
      <c r="FCF1041" s="82"/>
      <c r="FCG1041" s="82"/>
      <c r="FCH1041" s="82"/>
      <c r="FCI1041" s="82"/>
      <c r="FCJ1041" s="82"/>
      <c r="FCK1041" s="82"/>
      <c r="FCL1041" s="82"/>
      <c r="FCM1041" s="82"/>
      <c r="FCN1041" s="82"/>
      <c r="FCO1041" s="82"/>
      <c r="FCP1041" s="82"/>
      <c r="FCQ1041" s="82"/>
      <c r="FCR1041" s="82"/>
      <c r="FCS1041" s="82"/>
      <c r="FCT1041" s="82"/>
      <c r="FCU1041" s="82"/>
      <c r="FCV1041" s="82"/>
      <c r="FCW1041" s="82"/>
      <c r="FCX1041" s="82"/>
      <c r="FCY1041" s="82"/>
      <c r="FCZ1041" s="82"/>
      <c r="FDA1041" s="82"/>
      <c r="FDB1041" s="82"/>
      <c r="FDC1041" s="82"/>
      <c r="FDD1041" s="82"/>
      <c r="FDE1041" s="82"/>
      <c r="FDF1041" s="82"/>
      <c r="FDG1041" s="82"/>
      <c r="FDH1041" s="82"/>
      <c r="FDI1041" s="82"/>
      <c r="FDJ1041" s="82"/>
      <c r="FDK1041" s="82"/>
      <c r="FDL1041" s="82"/>
      <c r="FDM1041" s="82"/>
      <c r="FDN1041" s="82"/>
      <c r="FDO1041" s="82"/>
      <c r="FDP1041" s="82"/>
      <c r="FDQ1041" s="82"/>
      <c r="FDR1041" s="82"/>
      <c r="FDS1041" s="82"/>
      <c r="FDT1041" s="82"/>
      <c r="FDU1041" s="82"/>
      <c r="FDV1041" s="82"/>
      <c r="FDW1041" s="82"/>
      <c r="FDX1041" s="82"/>
      <c r="FDY1041" s="82"/>
      <c r="FDZ1041" s="82"/>
      <c r="FEA1041" s="82"/>
      <c r="FEB1041" s="82"/>
      <c r="FEC1041" s="82"/>
      <c r="FED1041" s="82"/>
      <c r="FEE1041" s="82"/>
      <c r="FEF1041" s="82"/>
      <c r="FEG1041" s="82"/>
      <c r="FEH1041" s="82"/>
      <c r="FEI1041" s="82"/>
      <c r="FEJ1041" s="82"/>
      <c r="FEK1041" s="82"/>
      <c r="FEL1041" s="82"/>
      <c r="FEM1041" s="82"/>
      <c r="FEN1041" s="82"/>
      <c r="FEO1041" s="82"/>
      <c r="FEP1041" s="82"/>
      <c r="FEQ1041" s="82"/>
      <c r="FER1041" s="82"/>
      <c r="FES1041" s="82"/>
      <c r="FET1041" s="82"/>
      <c r="FEU1041" s="82"/>
      <c r="FEV1041" s="82"/>
      <c r="FEW1041" s="82"/>
      <c r="FEX1041" s="82"/>
      <c r="FEY1041" s="82"/>
      <c r="FEZ1041" s="82"/>
      <c r="FFA1041" s="82"/>
      <c r="FFB1041" s="82"/>
      <c r="FFC1041" s="82"/>
      <c r="FFD1041" s="82"/>
      <c r="FFE1041" s="82"/>
      <c r="FFF1041" s="82"/>
      <c r="FFG1041" s="82"/>
      <c r="FFH1041" s="82"/>
      <c r="FFI1041" s="82"/>
      <c r="FFJ1041" s="82"/>
      <c r="FFK1041" s="82"/>
      <c r="FFL1041" s="82"/>
      <c r="FFM1041" s="82"/>
      <c r="FFN1041" s="82"/>
      <c r="FFO1041" s="82"/>
      <c r="FFP1041" s="82"/>
      <c r="FFQ1041" s="82"/>
      <c r="FFR1041" s="82"/>
      <c r="FFS1041" s="82"/>
      <c r="FFT1041" s="82"/>
      <c r="FFU1041" s="82"/>
      <c r="FFV1041" s="82"/>
      <c r="FFW1041" s="82"/>
      <c r="FFX1041" s="82"/>
      <c r="FFY1041" s="82"/>
      <c r="FFZ1041" s="82"/>
      <c r="FGA1041" s="82"/>
      <c r="FGB1041" s="82"/>
      <c r="FGC1041" s="82"/>
      <c r="FGD1041" s="82"/>
      <c r="FGE1041" s="82"/>
      <c r="FGF1041" s="82"/>
      <c r="FGG1041" s="82"/>
      <c r="FGH1041" s="82"/>
      <c r="FGI1041" s="82"/>
      <c r="FGJ1041" s="82"/>
      <c r="FGK1041" s="82"/>
      <c r="FGL1041" s="82"/>
      <c r="FGM1041" s="82"/>
      <c r="FGN1041" s="82"/>
      <c r="FGO1041" s="82"/>
      <c r="FGP1041" s="82"/>
      <c r="FGQ1041" s="82"/>
      <c r="FGR1041" s="82"/>
      <c r="FGS1041" s="82"/>
      <c r="FGT1041" s="82"/>
      <c r="FGU1041" s="82"/>
      <c r="FGV1041" s="82"/>
      <c r="FGW1041" s="82"/>
      <c r="FGX1041" s="82"/>
      <c r="FGY1041" s="82"/>
      <c r="FGZ1041" s="82"/>
      <c r="FHA1041" s="82"/>
      <c r="FHB1041" s="82"/>
      <c r="FHC1041" s="82"/>
      <c r="FHD1041" s="82"/>
      <c r="FHE1041" s="82"/>
      <c r="FHF1041" s="82"/>
      <c r="FHG1041" s="82"/>
      <c r="FHH1041" s="82"/>
      <c r="FHI1041" s="82"/>
      <c r="FHJ1041" s="82"/>
      <c r="FHK1041" s="82"/>
      <c r="FHL1041" s="82"/>
      <c r="FHM1041" s="82"/>
      <c r="FHN1041" s="82"/>
      <c r="FHO1041" s="82"/>
      <c r="FHP1041" s="82"/>
      <c r="FHQ1041" s="82"/>
      <c r="FHR1041" s="82"/>
      <c r="FHS1041" s="82"/>
      <c r="FHT1041" s="82"/>
      <c r="FHU1041" s="82"/>
      <c r="FHV1041" s="82"/>
      <c r="FHW1041" s="82"/>
      <c r="FHX1041" s="82"/>
      <c r="FHY1041" s="82"/>
      <c r="FHZ1041" s="82"/>
      <c r="FIA1041" s="82"/>
      <c r="FIB1041" s="82"/>
      <c r="FIC1041" s="82"/>
      <c r="FID1041" s="82"/>
      <c r="FIE1041" s="82"/>
      <c r="FIF1041" s="82"/>
      <c r="FIG1041" s="82"/>
      <c r="FIH1041" s="82"/>
      <c r="FII1041" s="82"/>
      <c r="FIJ1041" s="82"/>
      <c r="FIK1041" s="82"/>
      <c r="FIL1041" s="82"/>
      <c r="FIM1041" s="82"/>
      <c r="FIN1041" s="82"/>
      <c r="FIO1041" s="82"/>
      <c r="FIP1041" s="82"/>
      <c r="FIQ1041" s="82"/>
      <c r="FIR1041" s="82"/>
      <c r="FIS1041" s="82"/>
      <c r="FIT1041" s="82"/>
      <c r="FIU1041" s="82"/>
      <c r="FIV1041" s="82"/>
      <c r="FIW1041" s="82"/>
      <c r="FIX1041" s="82"/>
      <c r="FIY1041" s="82"/>
      <c r="FIZ1041" s="82"/>
      <c r="FJA1041" s="82"/>
      <c r="FJB1041" s="82"/>
      <c r="FJC1041" s="82"/>
      <c r="FJD1041" s="82"/>
      <c r="FJE1041" s="82"/>
      <c r="FJF1041" s="82"/>
      <c r="FJG1041" s="82"/>
      <c r="FJH1041" s="82"/>
      <c r="FJI1041" s="82"/>
      <c r="FJJ1041" s="82"/>
      <c r="FJK1041" s="82"/>
      <c r="FJL1041" s="82"/>
      <c r="FJM1041" s="82"/>
      <c r="FJN1041" s="82"/>
      <c r="FJO1041" s="82"/>
      <c r="FJP1041" s="82"/>
      <c r="FJQ1041" s="82"/>
      <c r="FJR1041" s="82"/>
      <c r="FJS1041" s="82"/>
      <c r="FJT1041" s="82"/>
      <c r="FJU1041" s="82"/>
      <c r="FJV1041" s="82"/>
      <c r="FJW1041" s="82"/>
      <c r="FJX1041" s="82"/>
      <c r="FJY1041" s="82"/>
      <c r="FJZ1041" s="82"/>
      <c r="FKA1041" s="82"/>
      <c r="FKB1041" s="82"/>
      <c r="FKC1041" s="82"/>
      <c r="FKD1041" s="82"/>
      <c r="FKE1041" s="82"/>
      <c r="FKF1041" s="82"/>
      <c r="FKG1041" s="82"/>
      <c r="FKH1041" s="82"/>
      <c r="FKI1041" s="82"/>
      <c r="FKJ1041" s="82"/>
      <c r="FKK1041" s="82"/>
      <c r="FKL1041" s="82"/>
      <c r="FKM1041" s="82"/>
      <c r="FKN1041" s="82"/>
      <c r="FKO1041" s="82"/>
      <c r="FKP1041" s="82"/>
      <c r="FKQ1041" s="82"/>
      <c r="FKR1041" s="82"/>
      <c r="FKS1041" s="82"/>
      <c r="FKT1041" s="82"/>
      <c r="FKU1041" s="82"/>
      <c r="FKV1041" s="82"/>
      <c r="FKW1041" s="82"/>
      <c r="FKX1041" s="82"/>
      <c r="FKY1041" s="82"/>
      <c r="FKZ1041" s="82"/>
      <c r="FLA1041" s="82"/>
      <c r="FLB1041" s="82"/>
      <c r="FLC1041" s="82"/>
      <c r="FLD1041" s="82"/>
      <c r="FLE1041" s="82"/>
      <c r="FLF1041" s="82"/>
      <c r="FLG1041" s="82"/>
      <c r="FLH1041" s="82"/>
      <c r="FLI1041" s="82"/>
      <c r="FLJ1041" s="82"/>
      <c r="FLK1041" s="82"/>
      <c r="FLL1041" s="82"/>
      <c r="FLM1041" s="82"/>
      <c r="FLN1041" s="82"/>
      <c r="FLO1041" s="82"/>
      <c r="FLP1041" s="82"/>
      <c r="FLQ1041" s="82"/>
      <c r="FLR1041" s="82"/>
      <c r="FLS1041" s="82"/>
      <c r="FLT1041" s="82"/>
      <c r="FLU1041" s="82"/>
      <c r="FLV1041" s="82"/>
      <c r="FLW1041" s="82"/>
      <c r="FLX1041" s="82"/>
      <c r="FLY1041" s="82"/>
      <c r="FLZ1041" s="82"/>
      <c r="FMA1041" s="82"/>
      <c r="FMB1041" s="82"/>
      <c r="FMC1041" s="82"/>
      <c r="FMD1041" s="82"/>
      <c r="FME1041" s="82"/>
      <c r="FMF1041" s="82"/>
      <c r="FMG1041" s="82"/>
      <c r="FMH1041" s="82"/>
      <c r="FMI1041" s="82"/>
      <c r="FMJ1041" s="82"/>
      <c r="FMK1041" s="82"/>
      <c r="FML1041" s="82"/>
      <c r="FMM1041" s="82"/>
      <c r="FMN1041" s="82"/>
      <c r="FMO1041" s="82"/>
      <c r="FMP1041" s="82"/>
      <c r="FMQ1041" s="82"/>
      <c r="FMR1041" s="82"/>
      <c r="FMS1041" s="82"/>
      <c r="FMT1041" s="82"/>
      <c r="FMU1041" s="82"/>
      <c r="FMV1041" s="82"/>
      <c r="FMW1041" s="82"/>
      <c r="FMX1041" s="82"/>
      <c r="FMY1041" s="82"/>
      <c r="FMZ1041" s="82"/>
      <c r="FNA1041" s="82"/>
      <c r="FNB1041" s="82"/>
      <c r="FNC1041" s="82"/>
      <c r="FND1041" s="82"/>
      <c r="FNE1041" s="82"/>
      <c r="FNF1041" s="82"/>
      <c r="FNG1041" s="82"/>
      <c r="FNH1041" s="82"/>
      <c r="FNI1041" s="82"/>
      <c r="FNJ1041" s="82"/>
      <c r="FNK1041" s="82"/>
      <c r="FNL1041" s="82"/>
      <c r="FNM1041" s="82"/>
      <c r="FNN1041" s="82"/>
      <c r="FNO1041" s="82"/>
      <c r="FNP1041" s="82"/>
      <c r="FNQ1041" s="82"/>
      <c r="FNR1041" s="82"/>
      <c r="FNS1041" s="82"/>
      <c r="FNT1041" s="82"/>
      <c r="FNU1041" s="82"/>
      <c r="FNV1041" s="82"/>
      <c r="FNW1041" s="82"/>
      <c r="FNX1041" s="82"/>
      <c r="FNY1041" s="82"/>
      <c r="FNZ1041" s="82"/>
      <c r="FOA1041" s="82"/>
      <c r="FOB1041" s="82"/>
      <c r="FOC1041" s="82"/>
      <c r="FOD1041" s="82"/>
      <c r="FOE1041" s="82"/>
      <c r="FOF1041" s="82"/>
      <c r="FOG1041" s="82"/>
      <c r="FOH1041" s="82"/>
      <c r="FOI1041" s="82"/>
      <c r="FOJ1041" s="82"/>
      <c r="FOK1041" s="82"/>
      <c r="FOL1041" s="82"/>
      <c r="FOM1041" s="82"/>
      <c r="FON1041" s="82"/>
      <c r="FOO1041" s="82"/>
      <c r="FOP1041" s="82"/>
      <c r="FOQ1041" s="82"/>
      <c r="FOR1041" s="82"/>
      <c r="FOS1041" s="82"/>
      <c r="FOT1041" s="82"/>
      <c r="FOU1041" s="82"/>
      <c r="FOV1041" s="82"/>
      <c r="FOW1041" s="82"/>
      <c r="FOX1041" s="82"/>
      <c r="FOY1041" s="82"/>
      <c r="FOZ1041" s="82"/>
      <c r="FPA1041" s="82"/>
      <c r="FPB1041" s="82"/>
      <c r="FPC1041" s="82"/>
      <c r="FPD1041" s="82"/>
      <c r="FPE1041" s="82"/>
      <c r="FPF1041" s="82"/>
      <c r="FPG1041" s="82"/>
      <c r="FPH1041" s="82"/>
      <c r="FPI1041" s="82"/>
      <c r="FPJ1041" s="82"/>
      <c r="FPK1041" s="82"/>
      <c r="FPL1041" s="82"/>
      <c r="FPM1041" s="82"/>
      <c r="FPN1041" s="82"/>
      <c r="FPO1041" s="82"/>
      <c r="FPP1041" s="82"/>
      <c r="FPQ1041" s="82"/>
      <c r="FPR1041" s="82"/>
      <c r="FPS1041" s="82"/>
      <c r="FPT1041" s="82"/>
      <c r="FPU1041" s="82"/>
      <c r="FPV1041" s="82"/>
      <c r="FPW1041" s="82"/>
      <c r="FPX1041" s="82"/>
      <c r="FPY1041" s="82"/>
      <c r="FPZ1041" s="82"/>
      <c r="FQA1041" s="82"/>
      <c r="FQB1041" s="82"/>
      <c r="FQC1041" s="82"/>
      <c r="FQD1041" s="82"/>
      <c r="FQE1041" s="82"/>
      <c r="FQF1041" s="82"/>
      <c r="FQG1041" s="82"/>
      <c r="FQH1041" s="82"/>
      <c r="FQI1041" s="82"/>
      <c r="FQJ1041" s="82"/>
      <c r="FQK1041" s="82"/>
      <c r="FQL1041" s="82"/>
      <c r="FQM1041" s="82"/>
      <c r="FQN1041" s="82"/>
      <c r="FQO1041" s="82"/>
      <c r="FQP1041" s="82"/>
      <c r="FQQ1041" s="82"/>
      <c r="FQR1041" s="82"/>
      <c r="FQS1041" s="82"/>
      <c r="FQT1041" s="82"/>
      <c r="FQU1041" s="82"/>
      <c r="FQV1041" s="82"/>
      <c r="FQW1041" s="82"/>
      <c r="FQX1041" s="82"/>
      <c r="FQY1041" s="82"/>
      <c r="FQZ1041" s="82"/>
      <c r="FRA1041" s="82"/>
      <c r="FRB1041" s="82"/>
      <c r="FRC1041" s="82"/>
      <c r="FRD1041" s="82"/>
      <c r="FRE1041" s="82"/>
      <c r="FRF1041" s="82"/>
      <c r="FRG1041" s="82"/>
      <c r="FRH1041" s="82"/>
      <c r="FRI1041" s="82"/>
      <c r="FRJ1041" s="82"/>
      <c r="FRK1041" s="82"/>
      <c r="FRL1041" s="82"/>
      <c r="FRM1041" s="82"/>
      <c r="FRN1041" s="82"/>
      <c r="FRO1041" s="82"/>
      <c r="FRP1041" s="82"/>
      <c r="FRQ1041" s="82"/>
      <c r="FRR1041" s="82"/>
      <c r="FRS1041" s="82"/>
      <c r="FRT1041" s="82"/>
      <c r="FRU1041" s="82"/>
      <c r="FRV1041" s="82"/>
      <c r="FRW1041" s="82"/>
      <c r="FRX1041" s="82"/>
      <c r="FRY1041" s="82"/>
      <c r="FRZ1041" s="82"/>
      <c r="FSA1041" s="82"/>
      <c r="FSB1041" s="82"/>
      <c r="FSC1041" s="82"/>
      <c r="FSD1041" s="82"/>
      <c r="FSE1041" s="82"/>
      <c r="FSF1041" s="82"/>
      <c r="FSG1041" s="82"/>
      <c r="FSH1041" s="82"/>
      <c r="FSI1041" s="82"/>
      <c r="FSJ1041" s="82"/>
      <c r="FSK1041" s="82"/>
      <c r="FSL1041" s="82"/>
      <c r="FSM1041" s="82"/>
      <c r="FSN1041" s="82"/>
      <c r="FSO1041" s="82"/>
      <c r="FSP1041" s="82"/>
      <c r="FSQ1041" s="82"/>
      <c r="FSR1041" s="82"/>
      <c r="FSS1041" s="82"/>
      <c r="FST1041" s="82"/>
      <c r="FSU1041" s="82"/>
      <c r="FSV1041" s="82"/>
      <c r="FSW1041" s="82"/>
      <c r="FSX1041" s="82"/>
      <c r="FSY1041" s="82"/>
      <c r="FSZ1041" s="82"/>
      <c r="FTA1041" s="82"/>
      <c r="FTB1041" s="82"/>
      <c r="FTC1041" s="82"/>
      <c r="FTD1041" s="82"/>
      <c r="FTE1041" s="82"/>
      <c r="FTF1041" s="82"/>
      <c r="FTG1041" s="82"/>
      <c r="FTH1041" s="82"/>
      <c r="FTI1041" s="82"/>
      <c r="FTJ1041" s="82"/>
      <c r="FTK1041" s="82"/>
      <c r="FTL1041" s="82"/>
      <c r="FTM1041" s="82"/>
      <c r="FTN1041" s="82"/>
      <c r="FTO1041" s="82"/>
      <c r="FTP1041" s="82"/>
      <c r="FTQ1041" s="82"/>
      <c r="FTR1041" s="82"/>
      <c r="FTS1041" s="82"/>
      <c r="FTT1041" s="82"/>
      <c r="FTU1041" s="82"/>
      <c r="FTV1041" s="82"/>
      <c r="FTW1041" s="82"/>
      <c r="FTX1041" s="82"/>
      <c r="FTY1041" s="82"/>
      <c r="FTZ1041" s="82"/>
      <c r="FUA1041" s="82"/>
      <c r="FUB1041" s="82"/>
      <c r="FUC1041" s="82"/>
      <c r="FUD1041" s="82"/>
      <c r="FUE1041" s="82"/>
      <c r="FUF1041" s="82"/>
      <c r="FUG1041" s="82"/>
      <c r="FUH1041" s="82"/>
      <c r="FUI1041" s="82"/>
      <c r="FUJ1041" s="82"/>
      <c r="FUK1041" s="82"/>
      <c r="FUL1041" s="82"/>
      <c r="FUM1041" s="82"/>
      <c r="FUN1041" s="82"/>
      <c r="FUO1041" s="82"/>
      <c r="FUP1041" s="82"/>
      <c r="FUQ1041" s="82"/>
      <c r="FUR1041" s="82"/>
      <c r="FUS1041" s="82"/>
      <c r="FUT1041" s="82"/>
      <c r="FUU1041" s="82"/>
      <c r="FUV1041" s="82"/>
      <c r="FUW1041" s="82"/>
      <c r="FUX1041" s="82"/>
      <c r="FUY1041" s="82"/>
      <c r="FUZ1041" s="82"/>
      <c r="FVA1041" s="82"/>
      <c r="FVB1041" s="82"/>
      <c r="FVC1041" s="82"/>
      <c r="FVD1041" s="82"/>
      <c r="FVE1041" s="82"/>
      <c r="FVF1041" s="82"/>
      <c r="FVG1041" s="82"/>
      <c r="FVH1041" s="82"/>
      <c r="FVI1041" s="82"/>
      <c r="FVJ1041" s="82"/>
      <c r="FVK1041" s="82"/>
      <c r="FVL1041" s="82"/>
      <c r="FVM1041" s="82"/>
      <c r="FVN1041" s="82"/>
      <c r="FVO1041" s="82"/>
      <c r="FVP1041" s="82"/>
      <c r="FVQ1041" s="82"/>
      <c r="FVR1041" s="82"/>
      <c r="FVS1041" s="82"/>
      <c r="FVT1041" s="82"/>
      <c r="FVU1041" s="82"/>
      <c r="FVV1041" s="82"/>
      <c r="FVW1041" s="82"/>
      <c r="FVX1041" s="82"/>
      <c r="FVY1041" s="82"/>
      <c r="FVZ1041" s="82"/>
      <c r="FWA1041" s="82"/>
      <c r="FWB1041" s="82"/>
      <c r="FWC1041" s="82"/>
      <c r="FWD1041" s="82"/>
      <c r="FWE1041" s="82"/>
      <c r="FWF1041" s="82"/>
      <c r="FWG1041" s="82"/>
      <c r="FWH1041" s="82"/>
      <c r="FWI1041" s="82"/>
      <c r="FWJ1041" s="82"/>
      <c r="FWK1041" s="82"/>
      <c r="FWL1041" s="82"/>
      <c r="FWM1041" s="82"/>
      <c r="FWN1041" s="82"/>
      <c r="FWO1041" s="82"/>
      <c r="FWP1041" s="82"/>
      <c r="FWQ1041" s="82"/>
      <c r="FWR1041" s="82"/>
      <c r="FWS1041" s="82"/>
      <c r="FWT1041" s="82"/>
      <c r="FWU1041" s="82"/>
      <c r="FWV1041" s="82"/>
      <c r="FWW1041" s="82"/>
      <c r="FWX1041" s="82"/>
      <c r="FWY1041" s="82"/>
      <c r="FWZ1041" s="82"/>
      <c r="FXA1041" s="82"/>
      <c r="FXB1041" s="82"/>
      <c r="FXC1041" s="82"/>
      <c r="FXD1041" s="82"/>
      <c r="FXE1041" s="82"/>
      <c r="FXF1041" s="82"/>
      <c r="FXG1041" s="82"/>
      <c r="FXH1041" s="82"/>
      <c r="FXI1041" s="82"/>
      <c r="FXJ1041" s="82"/>
      <c r="FXK1041" s="82"/>
      <c r="FXL1041" s="82"/>
      <c r="FXM1041" s="82"/>
      <c r="FXN1041" s="82"/>
      <c r="FXO1041" s="82"/>
      <c r="FXP1041" s="82"/>
      <c r="FXQ1041" s="82"/>
      <c r="FXR1041" s="82"/>
      <c r="FXS1041" s="82"/>
      <c r="FXT1041" s="82"/>
      <c r="FXU1041" s="82"/>
      <c r="FXV1041" s="82"/>
      <c r="FXW1041" s="82"/>
      <c r="FXX1041" s="82"/>
      <c r="FXY1041" s="82"/>
      <c r="FXZ1041" s="82"/>
      <c r="FYA1041" s="82"/>
      <c r="FYB1041" s="82"/>
      <c r="FYC1041" s="82"/>
      <c r="FYD1041" s="82"/>
      <c r="FYE1041" s="82"/>
      <c r="FYF1041" s="82"/>
      <c r="FYG1041" s="82"/>
      <c r="FYH1041" s="82"/>
      <c r="FYI1041" s="82"/>
      <c r="FYJ1041" s="82"/>
      <c r="FYK1041" s="82"/>
      <c r="FYL1041" s="82"/>
      <c r="FYM1041" s="82"/>
      <c r="FYN1041" s="82"/>
      <c r="FYO1041" s="82"/>
      <c r="FYP1041" s="82"/>
      <c r="FYQ1041" s="82"/>
      <c r="FYR1041" s="82"/>
      <c r="FYS1041" s="82"/>
      <c r="FYT1041" s="82"/>
      <c r="FYU1041" s="82"/>
      <c r="FYV1041" s="82"/>
      <c r="FYW1041" s="82"/>
      <c r="FYX1041" s="82"/>
      <c r="FYY1041" s="82"/>
      <c r="FYZ1041" s="82"/>
      <c r="FZA1041" s="82"/>
      <c r="FZB1041" s="82"/>
      <c r="FZC1041" s="82"/>
      <c r="FZD1041" s="82"/>
      <c r="FZE1041" s="82"/>
      <c r="FZF1041" s="82"/>
      <c r="FZG1041" s="82"/>
      <c r="FZH1041" s="82"/>
      <c r="FZI1041" s="82"/>
      <c r="FZJ1041" s="82"/>
      <c r="FZK1041" s="82"/>
      <c r="FZL1041" s="82"/>
      <c r="FZM1041" s="82"/>
      <c r="FZN1041" s="82"/>
      <c r="FZO1041" s="82"/>
      <c r="FZP1041" s="82"/>
      <c r="FZQ1041" s="82"/>
      <c r="FZR1041" s="82"/>
      <c r="FZS1041" s="82"/>
      <c r="FZT1041" s="82"/>
      <c r="FZU1041" s="82"/>
      <c r="FZV1041" s="82"/>
      <c r="FZW1041" s="82"/>
      <c r="FZX1041" s="82"/>
      <c r="FZY1041" s="82"/>
      <c r="FZZ1041" s="82"/>
      <c r="GAA1041" s="82"/>
      <c r="GAB1041" s="82"/>
      <c r="GAC1041" s="82"/>
      <c r="GAD1041" s="82"/>
      <c r="GAE1041" s="82"/>
      <c r="GAF1041" s="82"/>
      <c r="GAG1041" s="82"/>
      <c r="GAH1041" s="82"/>
      <c r="GAI1041" s="82"/>
      <c r="GAJ1041" s="82"/>
      <c r="GAK1041" s="82"/>
      <c r="GAL1041" s="82"/>
      <c r="GAM1041" s="82"/>
      <c r="GAN1041" s="82"/>
      <c r="GAO1041" s="82"/>
      <c r="GAP1041" s="82"/>
      <c r="GAQ1041" s="82"/>
      <c r="GAR1041" s="82"/>
      <c r="GAS1041" s="82"/>
      <c r="GAT1041" s="82"/>
      <c r="GAU1041" s="82"/>
      <c r="GAV1041" s="82"/>
      <c r="GAW1041" s="82"/>
      <c r="GAX1041" s="82"/>
      <c r="GAY1041" s="82"/>
      <c r="GAZ1041" s="82"/>
      <c r="GBA1041" s="82"/>
      <c r="GBB1041" s="82"/>
      <c r="GBC1041" s="82"/>
      <c r="GBD1041" s="82"/>
      <c r="GBE1041" s="82"/>
      <c r="GBF1041" s="82"/>
      <c r="GBG1041" s="82"/>
      <c r="GBH1041" s="82"/>
      <c r="GBI1041" s="82"/>
      <c r="GBJ1041" s="82"/>
      <c r="GBK1041" s="82"/>
      <c r="GBL1041" s="82"/>
      <c r="GBM1041" s="82"/>
      <c r="GBN1041" s="82"/>
      <c r="GBO1041" s="82"/>
      <c r="GBP1041" s="82"/>
      <c r="GBQ1041" s="82"/>
      <c r="GBR1041" s="82"/>
      <c r="GBS1041" s="82"/>
      <c r="GBT1041" s="82"/>
      <c r="GBU1041" s="82"/>
      <c r="GBV1041" s="82"/>
      <c r="GBW1041" s="82"/>
      <c r="GBX1041" s="82"/>
      <c r="GBY1041" s="82"/>
      <c r="GBZ1041" s="82"/>
      <c r="GCA1041" s="82"/>
      <c r="GCB1041" s="82"/>
      <c r="GCC1041" s="82"/>
      <c r="GCD1041" s="82"/>
      <c r="GCE1041" s="82"/>
      <c r="GCF1041" s="82"/>
      <c r="GCG1041" s="82"/>
      <c r="GCH1041" s="82"/>
      <c r="GCI1041" s="82"/>
      <c r="GCJ1041" s="82"/>
      <c r="GCK1041" s="82"/>
      <c r="GCL1041" s="82"/>
      <c r="GCM1041" s="82"/>
      <c r="GCN1041" s="82"/>
      <c r="GCO1041" s="82"/>
      <c r="GCP1041" s="82"/>
      <c r="GCQ1041" s="82"/>
      <c r="GCR1041" s="82"/>
      <c r="GCS1041" s="82"/>
      <c r="GCT1041" s="82"/>
      <c r="GCU1041" s="82"/>
      <c r="GCV1041" s="82"/>
      <c r="GCW1041" s="82"/>
      <c r="GCX1041" s="82"/>
      <c r="GCY1041" s="82"/>
      <c r="GCZ1041" s="82"/>
      <c r="GDA1041" s="82"/>
      <c r="GDB1041" s="82"/>
      <c r="GDC1041" s="82"/>
      <c r="GDD1041" s="82"/>
      <c r="GDE1041" s="82"/>
      <c r="GDF1041" s="82"/>
      <c r="GDG1041" s="82"/>
      <c r="GDH1041" s="82"/>
      <c r="GDI1041" s="82"/>
      <c r="GDJ1041" s="82"/>
      <c r="GDK1041" s="82"/>
      <c r="GDL1041" s="82"/>
      <c r="GDM1041" s="82"/>
      <c r="GDN1041" s="82"/>
      <c r="GDO1041" s="82"/>
      <c r="GDP1041" s="82"/>
      <c r="GDQ1041" s="82"/>
      <c r="GDR1041" s="82"/>
      <c r="GDS1041" s="82"/>
      <c r="GDT1041" s="82"/>
      <c r="GDU1041" s="82"/>
      <c r="GDV1041" s="82"/>
      <c r="GDW1041" s="82"/>
      <c r="GDX1041" s="82"/>
      <c r="GDY1041" s="82"/>
      <c r="GDZ1041" s="82"/>
      <c r="GEA1041" s="82"/>
      <c r="GEB1041" s="82"/>
      <c r="GEC1041" s="82"/>
      <c r="GED1041" s="82"/>
      <c r="GEE1041" s="82"/>
      <c r="GEF1041" s="82"/>
      <c r="GEG1041" s="82"/>
      <c r="GEH1041" s="82"/>
      <c r="GEI1041" s="82"/>
      <c r="GEJ1041" s="82"/>
      <c r="GEK1041" s="82"/>
      <c r="GEL1041" s="82"/>
      <c r="GEM1041" s="82"/>
      <c r="GEN1041" s="82"/>
      <c r="GEO1041" s="82"/>
      <c r="GEP1041" s="82"/>
      <c r="GEQ1041" s="82"/>
      <c r="GER1041" s="82"/>
      <c r="GES1041" s="82"/>
      <c r="GET1041" s="82"/>
      <c r="GEU1041" s="82"/>
      <c r="GEV1041" s="82"/>
      <c r="GEW1041" s="82"/>
      <c r="GEX1041" s="82"/>
      <c r="GEY1041" s="82"/>
      <c r="GEZ1041" s="82"/>
      <c r="GFA1041" s="82"/>
      <c r="GFB1041" s="82"/>
      <c r="GFC1041" s="82"/>
      <c r="GFD1041" s="82"/>
      <c r="GFE1041" s="82"/>
      <c r="GFF1041" s="82"/>
      <c r="GFG1041" s="82"/>
      <c r="GFH1041" s="82"/>
      <c r="GFI1041" s="82"/>
      <c r="GFJ1041" s="82"/>
      <c r="GFK1041" s="82"/>
      <c r="GFL1041" s="82"/>
      <c r="GFM1041" s="82"/>
      <c r="GFN1041" s="82"/>
      <c r="GFO1041" s="82"/>
      <c r="GFP1041" s="82"/>
      <c r="GFQ1041" s="82"/>
      <c r="GFR1041" s="82"/>
      <c r="GFS1041" s="82"/>
      <c r="GFT1041" s="82"/>
      <c r="GFU1041" s="82"/>
      <c r="GFV1041" s="82"/>
      <c r="GFW1041" s="82"/>
      <c r="GFX1041" s="82"/>
      <c r="GFY1041" s="82"/>
      <c r="GFZ1041" s="82"/>
      <c r="GGA1041" s="82"/>
      <c r="GGB1041" s="82"/>
      <c r="GGC1041" s="82"/>
      <c r="GGD1041" s="82"/>
      <c r="GGE1041" s="82"/>
      <c r="GGF1041" s="82"/>
      <c r="GGG1041" s="82"/>
      <c r="GGH1041" s="82"/>
      <c r="GGI1041" s="82"/>
      <c r="GGJ1041" s="82"/>
      <c r="GGK1041" s="82"/>
      <c r="GGL1041" s="82"/>
      <c r="GGM1041" s="82"/>
      <c r="GGN1041" s="82"/>
      <c r="GGO1041" s="82"/>
      <c r="GGP1041" s="82"/>
      <c r="GGQ1041" s="82"/>
      <c r="GGR1041" s="82"/>
      <c r="GGS1041" s="82"/>
      <c r="GGT1041" s="82"/>
      <c r="GGU1041" s="82"/>
      <c r="GGV1041" s="82"/>
      <c r="GGW1041" s="82"/>
      <c r="GGX1041" s="82"/>
      <c r="GGY1041" s="82"/>
      <c r="GGZ1041" s="82"/>
      <c r="GHA1041" s="82"/>
      <c r="GHB1041" s="82"/>
      <c r="GHC1041" s="82"/>
      <c r="GHD1041" s="82"/>
      <c r="GHE1041" s="82"/>
      <c r="GHF1041" s="82"/>
      <c r="GHG1041" s="82"/>
      <c r="GHH1041" s="82"/>
      <c r="GHI1041" s="82"/>
      <c r="GHJ1041" s="82"/>
      <c r="GHK1041" s="82"/>
      <c r="GHL1041" s="82"/>
      <c r="GHM1041" s="82"/>
      <c r="GHN1041" s="82"/>
      <c r="GHO1041" s="82"/>
      <c r="GHP1041" s="82"/>
      <c r="GHQ1041" s="82"/>
      <c r="GHR1041" s="82"/>
      <c r="GHS1041" s="82"/>
      <c r="GHT1041" s="82"/>
      <c r="GHU1041" s="82"/>
      <c r="GHV1041" s="82"/>
      <c r="GHW1041" s="82"/>
      <c r="GHX1041" s="82"/>
      <c r="GHY1041" s="82"/>
      <c r="GHZ1041" s="82"/>
      <c r="GIA1041" s="82"/>
      <c r="GIB1041" s="82"/>
      <c r="GIC1041" s="82"/>
      <c r="GID1041" s="82"/>
      <c r="GIE1041" s="82"/>
      <c r="GIF1041" s="82"/>
      <c r="GIG1041" s="82"/>
      <c r="GIH1041" s="82"/>
      <c r="GII1041" s="82"/>
      <c r="GIJ1041" s="82"/>
      <c r="GIK1041" s="82"/>
      <c r="GIL1041" s="82"/>
      <c r="GIM1041" s="82"/>
      <c r="GIN1041" s="82"/>
      <c r="GIO1041" s="82"/>
      <c r="GIP1041" s="82"/>
      <c r="GIQ1041" s="82"/>
      <c r="GIR1041" s="82"/>
      <c r="GIS1041" s="82"/>
      <c r="GIT1041" s="82"/>
      <c r="GIU1041" s="82"/>
      <c r="GIV1041" s="82"/>
      <c r="GIW1041" s="82"/>
      <c r="GIX1041" s="82"/>
      <c r="GIY1041" s="82"/>
      <c r="GIZ1041" s="82"/>
      <c r="GJA1041" s="82"/>
      <c r="GJB1041" s="82"/>
      <c r="GJC1041" s="82"/>
      <c r="GJD1041" s="82"/>
      <c r="GJE1041" s="82"/>
      <c r="GJF1041" s="82"/>
      <c r="GJG1041" s="82"/>
      <c r="GJH1041" s="82"/>
      <c r="GJI1041" s="82"/>
      <c r="GJJ1041" s="82"/>
      <c r="GJK1041" s="82"/>
      <c r="GJL1041" s="82"/>
      <c r="GJM1041" s="82"/>
      <c r="GJN1041" s="82"/>
      <c r="GJO1041" s="82"/>
      <c r="GJP1041" s="82"/>
      <c r="GJQ1041" s="82"/>
      <c r="GJR1041" s="82"/>
      <c r="GJS1041" s="82"/>
      <c r="GJT1041" s="82"/>
      <c r="GJU1041" s="82"/>
      <c r="GJV1041" s="82"/>
      <c r="GJW1041" s="82"/>
      <c r="GJX1041" s="82"/>
      <c r="GJY1041" s="82"/>
      <c r="GJZ1041" s="82"/>
      <c r="GKA1041" s="82"/>
      <c r="GKB1041" s="82"/>
      <c r="GKC1041" s="82"/>
      <c r="GKD1041" s="82"/>
      <c r="GKE1041" s="82"/>
      <c r="GKF1041" s="82"/>
      <c r="GKG1041" s="82"/>
      <c r="GKH1041" s="82"/>
      <c r="GKI1041" s="82"/>
      <c r="GKJ1041" s="82"/>
      <c r="GKK1041" s="82"/>
      <c r="GKL1041" s="82"/>
      <c r="GKM1041" s="82"/>
      <c r="GKN1041" s="82"/>
      <c r="GKO1041" s="82"/>
      <c r="GKP1041" s="82"/>
      <c r="GKQ1041" s="82"/>
      <c r="GKR1041" s="82"/>
      <c r="GKS1041" s="82"/>
      <c r="GKT1041" s="82"/>
      <c r="GKU1041" s="82"/>
      <c r="GKV1041" s="82"/>
      <c r="GKW1041" s="82"/>
      <c r="GKX1041" s="82"/>
      <c r="GKY1041" s="82"/>
      <c r="GKZ1041" s="82"/>
      <c r="GLA1041" s="82"/>
      <c r="GLB1041" s="82"/>
      <c r="GLC1041" s="82"/>
      <c r="GLD1041" s="82"/>
      <c r="GLE1041" s="82"/>
      <c r="GLF1041" s="82"/>
      <c r="GLG1041" s="82"/>
      <c r="GLH1041" s="82"/>
      <c r="GLI1041" s="82"/>
      <c r="GLJ1041" s="82"/>
      <c r="GLK1041" s="82"/>
      <c r="GLL1041" s="82"/>
      <c r="GLM1041" s="82"/>
      <c r="GLN1041" s="82"/>
      <c r="GLO1041" s="82"/>
      <c r="GLP1041" s="82"/>
      <c r="GLQ1041" s="82"/>
      <c r="GLR1041" s="82"/>
      <c r="GLS1041" s="82"/>
      <c r="GLT1041" s="82"/>
      <c r="GLU1041" s="82"/>
      <c r="GLV1041" s="82"/>
      <c r="GLW1041" s="82"/>
      <c r="GLX1041" s="82"/>
      <c r="GLY1041" s="82"/>
      <c r="GLZ1041" s="82"/>
      <c r="GMA1041" s="82"/>
      <c r="GMB1041" s="82"/>
      <c r="GMC1041" s="82"/>
      <c r="GMD1041" s="82"/>
      <c r="GME1041" s="82"/>
      <c r="GMF1041" s="82"/>
      <c r="GMG1041" s="82"/>
      <c r="GMH1041" s="82"/>
      <c r="GMI1041" s="82"/>
      <c r="GMJ1041" s="82"/>
      <c r="GMK1041" s="82"/>
      <c r="GML1041" s="82"/>
      <c r="GMM1041" s="82"/>
      <c r="GMN1041" s="82"/>
      <c r="GMO1041" s="82"/>
      <c r="GMP1041" s="82"/>
      <c r="GMQ1041" s="82"/>
      <c r="GMR1041" s="82"/>
      <c r="GMS1041" s="82"/>
      <c r="GMT1041" s="82"/>
      <c r="GMU1041" s="82"/>
      <c r="GMV1041" s="82"/>
      <c r="GMW1041" s="82"/>
      <c r="GMX1041" s="82"/>
      <c r="GMY1041" s="82"/>
      <c r="GMZ1041" s="82"/>
      <c r="GNA1041" s="82"/>
      <c r="GNB1041" s="82"/>
      <c r="GNC1041" s="82"/>
      <c r="GND1041" s="82"/>
      <c r="GNE1041" s="82"/>
      <c r="GNF1041" s="82"/>
      <c r="GNG1041" s="82"/>
      <c r="GNH1041" s="82"/>
      <c r="GNI1041" s="82"/>
      <c r="GNJ1041" s="82"/>
      <c r="GNK1041" s="82"/>
      <c r="GNL1041" s="82"/>
      <c r="GNM1041" s="82"/>
      <c r="GNN1041" s="82"/>
      <c r="GNO1041" s="82"/>
      <c r="GNP1041" s="82"/>
      <c r="GNQ1041" s="82"/>
      <c r="GNR1041" s="82"/>
      <c r="GNS1041" s="82"/>
      <c r="GNT1041" s="82"/>
      <c r="GNU1041" s="82"/>
      <c r="GNV1041" s="82"/>
      <c r="GNW1041" s="82"/>
      <c r="GNX1041" s="82"/>
      <c r="GNY1041" s="82"/>
      <c r="GNZ1041" s="82"/>
      <c r="GOA1041" s="82"/>
      <c r="GOB1041" s="82"/>
      <c r="GOC1041" s="82"/>
      <c r="GOD1041" s="82"/>
      <c r="GOE1041" s="82"/>
      <c r="GOF1041" s="82"/>
      <c r="GOG1041" s="82"/>
      <c r="GOH1041" s="82"/>
      <c r="GOI1041" s="82"/>
      <c r="GOJ1041" s="82"/>
      <c r="GOK1041" s="82"/>
      <c r="GOL1041" s="82"/>
      <c r="GOM1041" s="82"/>
      <c r="GON1041" s="82"/>
      <c r="GOO1041" s="82"/>
      <c r="GOP1041" s="82"/>
      <c r="GOQ1041" s="82"/>
      <c r="GOR1041" s="82"/>
      <c r="GOS1041" s="82"/>
      <c r="GOT1041" s="82"/>
      <c r="GOU1041" s="82"/>
      <c r="GOV1041" s="82"/>
      <c r="GOW1041" s="82"/>
      <c r="GOX1041" s="82"/>
      <c r="GOY1041" s="82"/>
      <c r="GOZ1041" s="82"/>
      <c r="GPA1041" s="82"/>
      <c r="GPB1041" s="82"/>
      <c r="GPC1041" s="82"/>
      <c r="GPD1041" s="82"/>
      <c r="GPE1041" s="82"/>
      <c r="GPF1041" s="82"/>
      <c r="GPG1041" s="82"/>
      <c r="GPH1041" s="82"/>
      <c r="GPI1041" s="82"/>
      <c r="GPJ1041" s="82"/>
      <c r="GPK1041" s="82"/>
      <c r="GPL1041" s="82"/>
      <c r="GPM1041" s="82"/>
      <c r="GPN1041" s="82"/>
      <c r="GPO1041" s="82"/>
      <c r="GPP1041" s="82"/>
      <c r="GPQ1041" s="82"/>
      <c r="GPR1041" s="82"/>
      <c r="GPS1041" s="82"/>
      <c r="GPT1041" s="82"/>
      <c r="GPU1041" s="82"/>
      <c r="GPV1041" s="82"/>
      <c r="GPW1041" s="82"/>
      <c r="GPX1041" s="82"/>
      <c r="GPY1041" s="82"/>
      <c r="GPZ1041" s="82"/>
      <c r="GQA1041" s="82"/>
      <c r="GQB1041" s="82"/>
      <c r="GQC1041" s="82"/>
      <c r="GQD1041" s="82"/>
      <c r="GQE1041" s="82"/>
      <c r="GQF1041" s="82"/>
      <c r="GQG1041" s="82"/>
      <c r="GQH1041" s="82"/>
      <c r="GQI1041" s="82"/>
      <c r="GQJ1041" s="82"/>
      <c r="GQK1041" s="82"/>
      <c r="GQL1041" s="82"/>
      <c r="GQM1041" s="82"/>
      <c r="GQN1041" s="82"/>
      <c r="GQO1041" s="82"/>
      <c r="GQP1041" s="82"/>
      <c r="GQQ1041" s="82"/>
      <c r="GQR1041" s="82"/>
      <c r="GQS1041" s="82"/>
      <c r="GQT1041" s="82"/>
      <c r="GQU1041" s="82"/>
      <c r="GQV1041" s="82"/>
      <c r="GQW1041" s="82"/>
      <c r="GQX1041" s="82"/>
      <c r="GQY1041" s="82"/>
      <c r="GQZ1041" s="82"/>
      <c r="GRA1041" s="82"/>
      <c r="GRB1041" s="82"/>
      <c r="GRC1041" s="82"/>
      <c r="GRD1041" s="82"/>
      <c r="GRE1041" s="82"/>
      <c r="GRF1041" s="82"/>
      <c r="GRG1041" s="82"/>
      <c r="GRH1041" s="82"/>
      <c r="GRI1041" s="82"/>
      <c r="GRJ1041" s="82"/>
      <c r="GRK1041" s="82"/>
      <c r="GRL1041" s="82"/>
      <c r="GRM1041" s="82"/>
      <c r="GRN1041" s="82"/>
      <c r="GRO1041" s="82"/>
      <c r="GRP1041" s="82"/>
      <c r="GRQ1041" s="82"/>
      <c r="GRR1041" s="82"/>
      <c r="GRS1041" s="82"/>
      <c r="GRT1041" s="82"/>
      <c r="GRU1041" s="82"/>
      <c r="GRV1041" s="82"/>
      <c r="GRW1041" s="82"/>
      <c r="GRX1041" s="82"/>
      <c r="GRY1041" s="82"/>
      <c r="GRZ1041" s="82"/>
      <c r="GSA1041" s="82"/>
      <c r="GSB1041" s="82"/>
      <c r="GSC1041" s="82"/>
      <c r="GSD1041" s="82"/>
      <c r="GSE1041" s="82"/>
      <c r="GSF1041" s="82"/>
      <c r="GSG1041" s="82"/>
      <c r="GSH1041" s="82"/>
      <c r="GSI1041" s="82"/>
      <c r="GSJ1041" s="82"/>
      <c r="GSK1041" s="82"/>
      <c r="GSL1041" s="82"/>
      <c r="GSM1041" s="82"/>
      <c r="GSN1041" s="82"/>
      <c r="GSO1041" s="82"/>
      <c r="GSP1041" s="82"/>
      <c r="GSQ1041" s="82"/>
      <c r="GSR1041" s="82"/>
      <c r="GSS1041" s="82"/>
      <c r="GST1041" s="82"/>
      <c r="GSU1041" s="82"/>
      <c r="GSV1041" s="82"/>
      <c r="GSW1041" s="82"/>
      <c r="GSX1041" s="82"/>
      <c r="GSY1041" s="82"/>
      <c r="GSZ1041" s="82"/>
      <c r="GTA1041" s="82"/>
      <c r="GTB1041" s="82"/>
      <c r="GTC1041" s="82"/>
      <c r="GTD1041" s="82"/>
      <c r="GTE1041" s="82"/>
      <c r="GTF1041" s="82"/>
      <c r="GTG1041" s="82"/>
      <c r="GTH1041" s="82"/>
      <c r="GTI1041" s="82"/>
      <c r="GTJ1041" s="82"/>
      <c r="GTK1041" s="82"/>
      <c r="GTL1041" s="82"/>
      <c r="GTM1041" s="82"/>
      <c r="GTN1041" s="82"/>
      <c r="GTO1041" s="82"/>
      <c r="GTP1041" s="82"/>
      <c r="GTQ1041" s="82"/>
      <c r="GTR1041" s="82"/>
      <c r="GTS1041" s="82"/>
      <c r="GTT1041" s="82"/>
      <c r="GTU1041" s="82"/>
      <c r="GTV1041" s="82"/>
      <c r="GTW1041" s="82"/>
      <c r="GTX1041" s="82"/>
      <c r="GTY1041" s="82"/>
      <c r="GTZ1041" s="82"/>
      <c r="GUA1041" s="82"/>
      <c r="GUB1041" s="82"/>
      <c r="GUC1041" s="82"/>
      <c r="GUD1041" s="82"/>
      <c r="GUE1041" s="82"/>
      <c r="GUF1041" s="82"/>
      <c r="GUG1041" s="82"/>
      <c r="GUH1041" s="82"/>
      <c r="GUI1041" s="82"/>
      <c r="GUJ1041" s="82"/>
      <c r="GUK1041" s="82"/>
      <c r="GUL1041" s="82"/>
      <c r="GUM1041" s="82"/>
      <c r="GUN1041" s="82"/>
      <c r="GUO1041" s="82"/>
      <c r="GUP1041" s="82"/>
      <c r="GUQ1041" s="82"/>
      <c r="GUR1041" s="82"/>
      <c r="GUS1041" s="82"/>
      <c r="GUT1041" s="82"/>
      <c r="GUU1041" s="82"/>
      <c r="GUV1041" s="82"/>
      <c r="GUW1041" s="82"/>
      <c r="GUX1041" s="82"/>
      <c r="GUY1041" s="82"/>
      <c r="GUZ1041" s="82"/>
      <c r="GVA1041" s="82"/>
      <c r="GVB1041" s="82"/>
      <c r="GVC1041" s="82"/>
      <c r="GVD1041" s="82"/>
      <c r="GVE1041" s="82"/>
      <c r="GVF1041" s="82"/>
      <c r="GVG1041" s="82"/>
      <c r="GVH1041" s="82"/>
      <c r="GVI1041" s="82"/>
      <c r="GVJ1041" s="82"/>
      <c r="GVK1041" s="82"/>
      <c r="GVL1041" s="82"/>
      <c r="GVM1041" s="82"/>
      <c r="GVN1041" s="82"/>
      <c r="GVO1041" s="82"/>
      <c r="GVP1041" s="82"/>
      <c r="GVQ1041" s="82"/>
      <c r="GVR1041" s="82"/>
      <c r="GVS1041" s="82"/>
      <c r="GVT1041" s="82"/>
      <c r="GVU1041" s="82"/>
      <c r="GVV1041" s="82"/>
      <c r="GVW1041" s="82"/>
      <c r="GVX1041" s="82"/>
      <c r="GVY1041" s="82"/>
      <c r="GVZ1041" s="82"/>
      <c r="GWA1041" s="82"/>
      <c r="GWB1041" s="82"/>
      <c r="GWC1041" s="82"/>
      <c r="GWD1041" s="82"/>
      <c r="GWE1041" s="82"/>
      <c r="GWF1041" s="82"/>
      <c r="GWG1041" s="82"/>
      <c r="GWH1041" s="82"/>
      <c r="GWI1041" s="82"/>
      <c r="GWJ1041" s="82"/>
      <c r="GWK1041" s="82"/>
      <c r="GWL1041" s="82"/>
      <c r="GWM1041" s="82"/>
      <c r="GWN1041" s="82"/>
      <c r="GWO1041" s="82"/>
      <c r="GWP1041" s="82"/>
      <c r="GWQ1041" s="82"/>
      <c r="GWR1041" s="82"/>
      <c r="GWS1041" s="82"/>
      <c r="GWT1041" s="82"/>
      <c r="GWU1041" s="82"/>
      <c r="GWV1041" s="82"/>
      <c r="GWW1041" s="82"/>
      <c r="GWX1041" s="82"/>
      <c r="GWY1041" s="82"/>
      <c r="GWZ1041" s="82"/>
      <c r="GXA1041" s="82"/>
      <c r="GXB1041" s="82"/>
      <c r="GXC1041" s="82"/>
      <c r="GXD1041" s="82"/>
      <c r="GXE1041" s="82"/>
      <c r="GXF1041" s="82"/>
      <c r="GXG1041" s="82"/>
      <c r="GXH1041" s="82"/>
      <c r="GXI1041" s="82"/>
      <c r="GXJ1041" s="82"/>
      <c r="GXK1041" s="82"/>
      <c r="GXL1041" s="82"/>
      <c r="GXM1041" s="82"/>
      <c r="GXN1041" s="82"/>
      <c r="GXO1041" s="82"/>
      <c r="GXP1041" s="82"/>
      <c r="GXQ1041" s="82"/>
      <c r="GXR1041" s="82"/>
      <c r="GXS1041" s="82"/>
      <c r="GXT1041" s="82"/>
      <c r="GXU1041" s="82"/>
      <c r="GXV1041" s="82"/>
      <c r="GXW1041" s="82"/>
      <c r="GXX1041" s="82"/>
      <c r="GXY1041" s="82"/>
      <c r="GXZ1041" s="82"/>
      <c r="GYA1041" s="82"/>
      <c r="GYB1041" s="82"/>
      <c r="GYC1041" s="82"/>
      <c r="GYD1041" s="82"/>
      <c r="GYE1041" s="82"/>
      <c r="GYF1041" s="82"/>
      <c r="GYG1041" s="82"/>
      <c r="GYH1041" s="82"/>
      <c r="GYI1041" s="82"/>
      <c r="GYJ1041" s="82"/>
      <c r="GYK1041" s="82"/>
      <c r="GYL1041" s="82"/>
      <c r="GYM1041" s="82"/>
      <c r="GYN1041" s="82"/>
      <c r="GYO1041" s="82"/>
      <c r="GYP1041" s="82"/>
      <c r="GYQ1041" s="82"/>
      <c r="GYR1041" s="82"/>
      <c r="GYS1041" s="82"/>
      <c r="GYT1041" s="82"/>
      <c r="GYU1041" s="82"/>
      <c r="GYV1041" s="82"/>
      <c r="GYW1041" s="82"/>
      <c r="GYX1041" s="82"/>
      <c r="GYY1041" s="82"/>
      <c r="GYZ1041" s="82"/>
      <c r="GZA1041" s="82"/>
      <c r="GZB1041" s="82"/>
      <c r="GZC1041" s="82"/>
      <c r="GZD1041" s="82"/>
      <c r="GZE1041" s="82"/>
      <c r="GZF1041" s="82"/>
      <c r="GZG1041" s="82"/>
      <c r="GZH1041" s="82"/>
      <c r="GZI1041" s="82"/>
      <c r="GZJ1041" s="82"/>
      <c r="GZK1041" s="82"/>
      <c r="GZL1041" s="82"/>
      <c r="GZM1041" s="82"/>
      <c r="GZN1041" s="82"/>
      <c r="GZO1041" s="82"/>
      <c r="GZP1041" s="82"/>
      <c r="GZQ1041" s="82"/>
      <c r="GZR1041" s="82"/>
      <c r="GZS1041" s="82"/>
      <c r="GZT1041" s="82"/>
      <c r="GZU1041" s="82"/>
      <c r="GZV1041" s="82"/>
      <c r="GZW1041" s="82"/>
      <c r="GZX1041" s="82"/>
      <c r="GZY1041" s="82"/>
      <c r="GZZ1041" s="82"/>
      <c r="HAA1041" s="82"/>
      <c r="HAB1041" s="82"/>
      <c r="HAC1041" s="82"/>
      <c r="HAD1041" s="82"/>
      <c r="HAE1041" s="82"/>
      <c r="HAF1041" s="82"/>
      <c r="HAG1041" s="82"/>
      <c r="HAH1041" s="82"/>
      <c r="HAI1041" s="82"/>
      <c r="HAJ1041" s="82"/>
      <c r="HAK1041" s="82"/>
      <c r="HAL1041" s="82"/>
      <c r="HAM1041" s="82"/>
      <c r="HAN1041" s="82"/>
      <c r="HAO1041" s="82"/>
      <c r="HAP1041" s="82"/>
      <c r="HAQ1041" s="82"/>
      <c r="HAR1041" s="82"/>
      <c r="HAS1041" s="82"/>
      <c r="HAT1041" s="82"/>
      <c r="HAU1041" s="82"/>
      <c r="HAV1041" s="82"/>
      <c r="HAW1041" s="82"/>
      <c r="HAX1041" s="82"/>
      <c r="HAY1041" s="82"/>
      <c r="HAZ1041" s="82"/>
      <c r="HBA1041" s="82"/>
      <c r="HBB1041" s="82"/>
      <c r="HBC1041" s="82"/>
      <c r="HBD1041" s="82"/>
      <c r="HBE1041" s="82"/>
      <c r="HBF1041" s="82"/>
      <c r="HBG1041" s="82"/>
      <c r="HBH1041" s="82"/>
      <c r="HBI1041" s="82"/>
      <c r="HBJ1041" s="82"/>
      <c r="HBK1041" s="82"/>
      <c r="HBL1041" s="82"/>
      <c r="HBM1041" s="82"/>
      <c r="HBN1041" s="82"/>
      <c r="HBO1041" s="82"/>
      <c r="HBP1041" s="82"/>
      <c r="HBQ1041" s="82"/>
      <c r="HBR1041" s="82"/>
      <c r="HBS1041" s="82"/>
      <c r="HBT1041" s="82"/>
      <c r="HBU1041" s="82"/>
      <c r="HBV1041" s="82"/>
      <c r="HBW1041" s="82"/>
      <c r="HBX1041" s="82"/>
      <c r="HBY1041" s="82"/>
      <c r="HBZ1041" s="82"/>
      <c r="HCA1041" s="82"/>
      <c r="HCB1041" s="82"/>
      <c r="HCC1041" s="82"/>
      <c r="HCD1041" s="82"/>
      <c r="HCE1041" s="82"/>
      <c r="HCF1041" s="82"/>
      <c r="HCG1041" s="82"/>
      <c r="HCH1041" s="82"/>
      <c r="HCI1041" s="82"/>
      <c r="HCJ1041" s="82"/>
      <c r="HCK1041" s="82"/>
      <c r="HCL1041" s="82"/>
      <c r="HCM1041" s="82"/>
      <c r="HCN1041" s="82"/>
      <c r="HCO1041" s="82"/>
      <c r="HCP1041" s="82"/>
      <c r="HCQ1041" s="82"/>
      <c r="HCR1041" s="82"/>
      <c r="HCS1041" s="82"/>
      <c r="HCT1041" s="82"/>
      <c r="HCU1041" s="82"/>
      <c r="HCV1041" s="82"/>
      <c r="HCW1041" s="82"/>
      <c r="HCX1041" s="82"/>
      <c r="HCY1041" s="82"/>
      <c r="HCZ1041" s="82"/>
      <c r="HDA1041" s="82"/>
      <c r="HDB1041" s="82"/>
      <c r="HDC1041" s="82"/>
      <c r="HDD1041" s="82"/>
      <c r="HDE1041" s="82"/>
      <c r="HDF1041" s="82"/>
      <c r="HDG1041" s="82"/>
      <c r="HDH1041" s="82"/>
      <c r="HDI1041" s="82"/>
      <c r="HDJ1041" s="82"/>
      <c r="HDK1041" s="82"/>
      <c r="HDL1041" s="82"/>
      <c r="HDM1041" s="82"/>
      <c r="HDN1041" s="82"/>
      <c r="HDO1041" s="82"/>
      <c r="HDP1041" s="82"/>
      <c r="HDQ1041" s="82"/>
      <c r="HDR1041" s="82"/>
      <c r="HDS1041" s="82"/>
      <c r="HDT1041" s="82"/>
      <c r="HDU1041" s="82"/>
      <c r="HDV1041" s="82"/>
      <c r="HDW1041" s="82"/>
      <c r="HDX1041" s="82"/>
      <c r="HDY1041" s="82"/>
      <c r="HDZ1041" s="82"/>
      <c r="HEA1041" s="82"/>
      <c r="HEB1041" s="82"/>
      <c r="HEC1041" s="82"/>
      <c r="HED1041" s="82"/>
      <c r="HEE1041" s="82"/>
      <c r="HEF1041" s="82"/>
      <c r="HEG1041" s="82"/>
      <c r="HEH1041" s="82"/>
      <c r="HEI1041" s="82"/>
      <c r="HEJ1041" s="82"/>
      <c r="HEK1041" s="82"/>
      <c r="HEL1041" s="82"/>
      <c r="HEM1041" s="82"/>
      <c r="HEN1041" s="82"/>
      <c r="HEO1041" s="82"/>
      <c r="HEP1041" s="82"/>
      <c r="HEQ1041" s="82"/>
      <c r="HER1041" s="82"/>
      <c r="HES1041" s="82"/>
      <c r="HET1041" s="82"/>
      <c r="HEU1041" s="82"/>
      <c r="HEV1041" s="82"/>
      <c r="HEW1041" s="82"/>
      <c r="HEX1041" s="82"/>
      <c r="HEY1041" s="82"/>
      <c r="HEZ1041" s="82"/>
      <c r="HFA1041" s="82"/>
      <c r="HFB1041" s="82"/>
      <c r="HFC1041" s="82"/>
      <c r="HFD1041" s="82"/>
      <c r="HFE1041" s="82"/>
      <c r="HFF1041" s="82"/>
      <c r="HFG1041" s="82"/>
      <c r="HFH1041" s="82"/>
      <c r="HFI1041" s="82"/>
      <c r="HFJ1041" s="82"/>
      <c r="HFK1041" s="82"/>
      <c r="HFL1041" s="82"/>
      <c r="HFM1041" s="82"/>
      <c r="HFN1041" s="82"/>
      <c r="HFO1041" s="82"/>
      <c r="HFP1041" s="82"/>
      <c r="HFQ1041" s="82"/>
      <c r="HFR1041" s="82"/>
      <c r="HFS1041" s="82"/>
      <c r="HFT1041" s="82"/>
      <c r="HFU1041" s="82"/>
      <c r="HFV1041" s="82"/>
      <c r="HFW1041" s="82"/>
      <c r="HFX1041" s="82"/>
      <c r="HFY1041" s="82"/>
      <c r="HFZ1041" s="82"/>
      <c r="HGA1041" s="82"/>
      <c r="HGB1041" s="82"/>
      <c r="HGC1041" s="82"/>
      <c r="HGD1041" s="82"/>
      <c r="HGE1041" s="82"/>
      <c r="HGF1041" s="82"/>
      <c r="HGG1041" s="82"/>
      <c r="HGH1041" s="82"/>
      <c r="HGI1041" s="82"/>
      <c r="HGJ1041" s="82"/>
      <c r="HGK1041" s="82"/>
      <c r="HGL1041" s="82"/>
      <c r="HGM1041" s="82"/>
      <c r="HGN1041" s="82"/>
      <c r="HGO1041" s="82"/>
      <c r="HGP1041" s="82"/>
      <c r="HGQ1041" s="82"/>
      <c r="HGR1041" s="82"/>
      <c r="HGS1041" s="82"/>
      <c r="HGT1041" s="82"/>
      <c r="HGU1041" s="82"/>
      <c r="HGV1041" s="82"/>
      <c r="HGW1041" s="82"/>
      <c r="HGX1041" s="82"/>
      <c r="HGY1041" s="82"/>
      <c r="HGZ1041" s="82"/>
      <c r="HHA1041" s="82"/>
      <c r="HHB1041" s="82"/>
      <c r="HHC1041" s="82"/>
      <c r="HHD1041" s="82"/>
      <c r="HHE1041" s="82"/>
      <c r="HHF1041" s="82"/>
      <c r="HHG1041" s="82"/>
      <c r="HHH1041" s="82"/>
      <c r="HHI1041" s="82"/>
      <c r="HHJ1041" s="82"/>
      <c r="HHK1041" s="82"/>
      <c r="HHL1041" s="82"/>
      <c r="HHM1041" s="82"/>
      <c r="HHN1041" s="82"/>
      <c r="HHO1041" s="82"/>
      <c r="HHP1041" s="82"/>
      <c r="HHQ1041" s="82"/>
      <c r="HHR1041" s="82"/>
      <c r="HHS1041" s="82"/>
      <c r="HHT1041" s="82"/>
      <c r="HHU1041" s="82"/>
      <c r="HHV1041" s="82"/>
      <c r="HHW1041" s="82"/>
      <c r="HHX1041" s="82"/>
      <c r="HHY1041" s="82"/>
      <c r="HHZ1041" s="82"/>
      <c r="HIA1041" s="82"/>
      <c r="HIB1041" s="82"/>
      <c r="HIC1041" s="82"/>
      <c r="HID1041" s="82"/>
      <c r="HIE1041" s="82"/>
      <c r="HIF1041" s="82"/>
      <c r="HIG1041" s="82"/>
      <c r="HIH1041" s="82"/>
      <c r="HII1041" s="82"/>
      <c r="HIJ1041" s="82"/>
      <c r="HIK1041" s="82"/>
      <c r="HIL1041" s="82"/>
      <c r="HIM1041" s="82"/>
      <c r="HIN1041" s="82"/>
      <c r="HIO1041" s="82"/>
      <c r="HIP1041" s="82"/>
      <c r="HIQ1041" s="82"/>
      <c r="HIR1041" s="82"/>
      <c r="HIS1041" s="82"/>
      <c r="HIT1041" s="82"/>
      <c r="HIU1041" s="82"/>
      <c r="HIV1041" s="82"/>
      <c r="HIW1041" s="82"/>
      <c r="HIX1041" s="82"/>
      <c r="HIY1041" s="82"/>
      <c r="HIZ1041" s="82"/>
      <c r="HJA1041" s="82"/>
      <c r="HJB1041" s="82"/>
      <c r="HJC1041" s="82"/>
      <c r="HJD1041" s="82"/>
      <c r="HJE1041" s="82"/>
      <c r="HJF1041" s="82"/>
      <c r="HJG1041" s="82"/>
      <c r="HJH1041" s="82"/>
      <c r="HJI1041" s="82"/>
      <c r="HJJ1041" s="82"/>
      <c r="HJK1041" s="82"/>
      <c r="HJL1041" s="82"/>
      <c r="HJM1041" s="82"/>
      <c r="HJN1041" s="82"/>
      <c r="HJO1041" s="82"/>
      <c r="HJP1041" s="82"/>
      <c r="HJQ1041" s="82"/>
      <c r="HJR1041" s="82"/>
      <c r="HJS1041" s="82"/>
      <c r="HJT1041" s="82"/>
      <c r="HJU1041" s="82"/>
      <c r="HJV1041" s="82"/>
      <c r="HJW1041" s="82"/>
      <c r="HJX1041" s="82"/>
      <c r="HJY1041" s="82"/>
      <c r="HJZ1041" s="82"/>
      <c r="HKA1041" s="82"/>
      <c r="HKB1041" s="82"/>
      <c r="HKC1041" s="82"/>
      <c r="HKD1041" s="82"/>
      <c r="HKE1041" s="82"/>
      <c r="HKF1041" s="82"/>
      <c r="HKG1041" s="82"/>
      <c r="HKH1041" s="82"/>
      <c r="HKI1041" s="82"/>
      <c r="HKJ1041" s="82"/>
      <c r="HKK1041" s="82"/>
      <c r="HKL1041" s="82"/>
      <c r="HKM1041" s="82"/>
      <c r="HKN1041" s="82"/>
      <c r="HKO1041" s="82"/>
      <c r="HKP1041" s="82"/>
      <c r="HKQ1041" s="82"/>
      <c r="HKR1041" s="82"/>
      <c r="HKS1041" s="82"/>
      <c r="HKT1041" s="82"/>
      <c r="HKU1041" s="82"/>
      <c r="HKV1041" s="82"/>
      <c r="HKW1041" s="82"/>
      <c r="HKX1041" s="82"/>
      <c r="HKY1041" s="82"/>
      <c r="HKZ1041" s="82"/>
      <c r="HLA1041" s="82"/>
      <c r="HLB1041" s="82"/>
      <c r="HLC1041" s="82"/>
      <c r="HLD1041" s="82"/>
      <c r="HLE1041" s="82"/>
      <c r="HLF1041" s="82"/>
      <c r="HLG1041" s="82"/>
      <c r="HLH1041" s="82"/>
      <c r="HLI1041" s="82"/>
      <c r="HLJ1041" s="82"/>
      <c r="HLK1041" s="82"/>
      <c r="HLL1041" s="82"/>
      <c r="HLM1041" s="82"/>
      <c r="HLN1041" s="82"/>
      <c r="HLO1041" s="82"/>
      <c r="HLP1041" s="82"/>
      <c r="HLQ1041" s="82"/>
      <c r="HLR1041" s="82"/>
      <c r="HLS1041" s="82"/>
      <c r="HLT1041" s="82"/>
      <c r="HLU1041" s="82"/>
      <c r="HLV1041" s="82"/>
      <c r="HLW1041" s="82"/>
      <c r="HLX1041" s="82"/>
      <c r="HLY1041" s="82"/>
      <c r="HLZ1041" s="82"/>
      <c r="HMA1041" s="82"/>
      <c r="HMB1041" s="82"/>
      <c r="HMC1041" s="82"/>
      <c r="HMD1041" s="82"/>
      <c r="HME1041" s="82"/>
      <c r="HMF1041" s="82"/>
      <c r="HMG1041" s="82"/>
      <c r="HMH1041" s="82"/>
      <c r="HMI1041" s="82"/>
      <c r="HMJ1041" s="82"/>
      <c r="HMK1041" s="82"/>
      <c r="HML1041" s="82"/>
      <c r="HMM1041" s="82"/>
      <c r="HMN1041" s="82"/>
      <c r="HMO1041" s="82"/>
      <c r="HMP1041" s="82"/>
      <c r="HMQ1041" s="82"/>
      <c r="HMR1041" s="82"/>
      <c r="HMS1041" s="82"/>
      <c r="HMT1041" s="82"/>
      <c r="HMU1041" s="82"/>
      <c r="HMV1041" s="82"/>
      <c r="HMW1041" s="82"/>
      <c r="HMX1041" s="82"/>
      <c r="HMY1041" s="82"/>
      <c r="HMZ1041" s="82"/>
      <c r="HNA1041" s="82"/>
      <c r="HNB1041" s="82"/>
      <c r="HNC1041" s="82"/>
      <c r="HND1041" s="82"/>
      <c r="HNE1041" s="82"/>
      <c r="HNF1041" s="82"/>
      <c r="HNG1041" s="82"/>
      <c r="HNH1041" s="82"/>
      <c r="HNI1041" s="82"/>
      <c r="HNJ1041" s="82"/>
      <c r="HNK1041" s="82"/>
      <c r="HNL1041" s="82"/>
      <c r="HNM1041" s="82"/>
      <c r="HNN1041" s="82"/>
      <c r="HNO1041" s="82"/>
      <c r="HNP1041" s="82"/>
      <c r="HNQ1041" s="82"/>
      <c r="HNR1041" s="82"/>
      <c r="HNS1041" s="82"/>
      <c r="HNT1041" s="82"/>
      <c r="HNU1041" s="82"/>
      <c r="HNV1041" s="82"/>
      <c r="HNW1041" s="82"/>
      <c r="HNX1041" s="82"/>
      <c r="HNY1041" s="82"/>
      <c r="HNZ1041" s="82"/>
      <c r="HOA1041" s="82"/>
      <c r="HOB1041" s="82"/>
      <c r="HOC1041" s="82"/>
      <c r="HOD1041" s="82"/>
      <c r="HOE1041" s="82"/>
      <c r="HOF1041" s="82"/>
      <c r="HOG1041" s="82"/>
      <c r="HOH1041" s="82"/>
      <c r="HOI1041" s="82"/>
      <c r="HOJ1041" s="82"/>
      <c r="HOK1041" s="82"/>
      <c r="HOL1041" s="82"/>
      <c r="HOM1041" s="82"/>
      <c r="HON1041" s="82"/>
      <c r="HOO1041" s="82"/>
      <c r="HOP1041" s="82"/>
      <c r="HOQ1041" s="82"/>
      <c r="HOR1041" s="82"/>
      <c r="HOS1041" s="82"/>
      <c r="HOT1041" s="82"/>
      <c r="HOU1041" s="82"/>
      <c r="HOV1041" s="82"/>
      <c r="HOW1041" s="82"/>
      <c r="HOX1041" s="82"/>
      <c r="HOY1041" s="82"/>
      <c r="HOZ1041" s="82"/>
      <c r="HPA1041" s="82"/>
      <c r="HPB1041" s="82"/>
      <c r="HPC1041" s="82"/>
      <c r="HPD1041" s="82"/>
      <c r="HPE1041" s="82"/>
      <c r="HPF1041" s="82"/>
      <c r="HPG1041" s="82"/>
      <c r="HPH1041" s="82"/>
      <c r="HPI1041" s="82"/>
      <c r="HPJ1041" s="82"/>
      <c r="HPK1041" s="82"/>
      <c r="HPL1041" s="82"/>
      <c r="HPM1041" s="82"/>
      <c r="HPN1041" s="82"/>
      <c r="HPO1041" s="82"/>
      <c r="HPP1041" s="82"/>
      <c r="HPQ1041" s="82"/>
      <c r="HPR1041" s="82"/>
      <c r="HPS1041" s="82"/>
      <c r="HPT1041" s="82"/>
      <c r="HPU1041" s="82"/>
      <c r="HPV1041" s="82"/>
      <c r="HPW1041" s="82"/>
      <c r="HPX1041" s="82"/>
      <c r="HPY1041" s="82"/>
      <c r="HPZ1041" s="82"/>
      <c r="HQA1041" s="82"/>
      <c r="HQB1041" s="82"/>
      <c r="HQC1041" s="82"/>
      <c r="HQD1041" s="82"/>
      <c r="HQE1041" s="82"/>
      <c r="HQF1041" s="82"/>
      <c r="HQG1041" s="82"/>
      <c r="HQH1041" s="82"/>
      <c r="HQI1041" s="82"/>
      <c r="HQJ1041" s="82"/>
      <c r="HQK1041" s="82"/>
      <c r="HQL1041" s="82"/>
      <c r="HQM1041" s="82"/>
      <c r="HQN1041" s="82"/>
      <c r="HQO1041" s="82"/>
      <c r="HQP1041" s="82"/>
      <c r="HQQ1041" s="82"/>
      <c r="HQR1041" s="82"/>
      <c r="HQS1041" s="82"/>
      <c r="HQT1041" s="82"/>
      <c r="HQU1041" s="82"/>
      <c r="HQV1041" s="82"/>
      <c r="HQW1041" s="82"/>
      <c r="HQX1041" s="82"/>
      <c r="HQY1041" s="82"/>
      <c r="HQZ1041" s="82"/>
      <c r="HRA1041" s="82"/>
      <c r="HRB1041" s="82"/>
      <c r="HRC1041" s="82"/>
      <c r="HRD1041" s="82"/>
      <c r="HRE1041" s="82"/>
      <c r="HRF1041" s="82"/>
      <c r="HRG1041" s="82"/>
      <c r="HRH1041" s="82"/>
      <c r="HRI1041" s="82"/>
      <c r="HRJ1041" s="82"/>
      <c r="HRK1041" s="82"/>
      <c r="HRL1041" s="82"/>
      <c r="HRM1041" s="82"/>
      <c r="HRN1041" s="82"/>
      <c r="HRO1041" s="82"/>
      <c r="HRP1041" s="82"/>
      <c r="HRQ1041" s="82"/>
      <c r="HRR1041" s="82"/>
      <c r="HRS1041" s="82"/>
      <c r="HRT1041" s="82"/>
      <c r="HRU1041" s="82"/>
      <c r="HRV1041" s="82"/>
      <c r="HRW1041" s="82"/>
      <c r="HRX1041" s="82"/>
      <c r="HRY1041" s="82"/>
      <c r="HRZ1041" s="82"/>
      <c r="HSA1041" s="82"/>
      <c r="HSB1041" s="82"/>
      <c r="HSC1041" s="82"/>
      <c r="HSD1041" s="82"/>
      <c r="HSE1041" s="82"/>
      <c r="HSF1041" s="82"/>
      <c r="HSG1041" s="82"/>
      <c r="HSH1041" s="82"/>
      <c r="HSI1041" s="82"/>
      <c r="HSJ1041" s="82"/>
      <c r="HSK1041" s="82"/>
      <c r="HSL1041" s="82"/>
      <c r="HSM1041" s="82"/>
      <c r="HSN1041" s="82"/>
      <c r="HSO1041" s="82"/>
      <c r="HSP1041" s="82"/>
      <c r="HSQ1041" s="82"/>
      <c r="HSR1041" s="82"/>
      <c r="HSS1041" s="82"/>
      <c r="HST1041" s="82"/>
      <c r="HSU1041" s="82"/>
      <c r="HSV1041" s="82"/>
      <c r="HSW1041" s="82"/>
      <c r="HSX1041" s="82"/>
      <c r="HSY1041" s="82"/>
      <c r="HSZ1041" s="82"/>
      <c r="HTA1041" s="82"/>
      <c r="HTB1041" s="82"/>
      <c r="HTC1041" s="82"/>
      <c r="HTD1041" s="82"/>
      <c r="HTE1041" s="82"/>
      <c r="HTF1041" s="82"/>
      <c r="HTG1041" s="82"/>
      <c r="HTH1041" s="82"/>
      <c r="HTI1041" s="82"/>
      <c r="HTJ1041" s="82"/>
      <c r="HTK1041" s="82"/>
      <c r="HTL1041" s="82"/>
      <c r="HTM1041" s="82"/>
      <c r="HTN1041" s="82"/>
      <c r="HTO1041" s="82"/>
      <c r="HTP1041" s="82"/>
      <c r="HTQ1041" s="82"/>
      <c r="HTR1041" s="82"/>
      <c r="HTS1041" s="82"/>
      <c r="HTT1041" s="82"/>
      <c r="HTU1041" s="82"/>
      <c r="HTV1041" s="82"/>
      <c r="HTW1041" s="82"/>
      <c r="HTX1041" s="82"/>
      <c r="HTY1041" s="82"/>
      <c r="HTZ1041" s="82"/>
      <c r="HUA1041" s="82"/>
      <c r="HUB1041" s="82"/>
      <c r="HUC1041" s="82"/>
      <c r="HUD1041" s="82"/>
      <c r="HUE1041" s="82"/>
      <c r="HUF1041" s="82"/>
      <c r="HUG1041" s="82"/>
      <c r="HUH1041" s="82"/>
      <c r="HUI1041" s="82"/>
      <c r="HUJ1041" s="82"/>
      <c r="HUK1041" s="82"/>
      <c r="HUL1041" s="82"/>
      <c r="HUM1041" s="82"/>
      <c r="HUN1041" s="82"/>
      <c r="HUO1041" s="82"/>
      <c r="HUP1041" s="82"/>
      <c r="HUQ1041" s="82"/>
      <c r="HUR1041" s="82"/>
      <c r="HUS1041" s="82"/>
      <c r="HUT1041" s="82"/>
      <c r="HUU1041" s="82"/>
      <c r="HUV1041" s="82"/>
      <c r="HUW1041" s="82"/>
      <c r="HUX1041" s="82"/>
      <c r="HUY1041" s="82"/>
      <c r="HUZ1041" s="82"/>
      <c r="HVA1041" s="82"/>
      <c r="HVB1041" s="82"/>
      <c r="HVC1041" s="82"/>
      <c r="HVD1041" s="82"/>
      <c r="HVE1041" s="82"/>
      <c r="HVF1041" s="82"/>
      <c r="HVG1041" s="82"/>
      <c r="HVH1041" s="82"/>
      <c r="HVI1041" s="82"/>
      <c r="HVJ1041" s="82"/>
      <c r="HVK1041" s="82"/>
      <c r="HVL1041" s="82"/>
      <c r="HVM1041" s="82"/>
      <c r="HVN1041" s="82"/>
      <c r="HVO1041" s="82"/>
      <c r="HVP1041" s="82"/>
      <c r="HVQ1041" s="82"/>
      <c r="HVR1041" s="82"/>
      <c r="HVS1041" s="82"/>
      <c r="HVT1041" s="82"/>
      <c r="HVU1041" s="82"/>
      <c r="HVV1041" s="82"/>
      <c r="HVW1041" s="82"/>
      <c r="HVX1041" s="82"/>
      <c r="HVY1041" s="82"/>
      <c r="HVZ1041" s="82"/>
      <c r="HWA1041" s="82"/>
      <c r="HWB1041" s="82"/>
      <c r="HWC1041" s="82"/>
      <c r="HWD1041" s="82"/>
      <c r="HWE1041" s="82"/>
      <c r="HWF1041" s="82"/>
      <c r="HWG1041" s="82"/>
      <c r="HWH1041" s="82"/>
      <c r="HWI1041" s="82"/>
      <c r="HWJ1041" s="82"/>
      <c r="HWK1041" s="82"/>
      <c r="HWL1041" s="82"/>
      <c r="HWM1041" s="82"/>
      <c r="HWN1041" s="82"/>
      <c r="HWO1041" s="82"/>
      <c r="HWP1041" s="82"/>
      <c r="HWQ1041" s="82"/>
      <c r="HWR1041" s="82"/>
      <c r="HWS1041" s="82"/>
      <c r="HWT1041" s="82"/>
      <c r="HWU1041" s="82"/>
      <c r="HWV1041" s="82"/>
      <c r="HWW1041" s="82"/>
      <c r="HWX1041" s="82"/>
      <c r="HWY1041" s="82"/>
      <c r="HWZ1041" s="82"/>
      <c r="HXA1041" s="82"/>
      <c r="HXB1041" s="82"/>
      <c r="HXC1041" s="82"/>
      <c r="HXD1041" s="82"/>
      <c r="HXE1041" s="82"/>
      <c r="HXF1041" s="82"/>
      <c r="HXG1041" s="82"/>
      <c r="HXH1041" s="82"/>
      <c r="HXI1041" s="82"/>
      <c r="HXJ1041" s="82"/>
      <c r="HXK1041" s="82"/>
      <c r="HXL1041" s="82"/>
      <c r="HXM1041" s="82"/>
      <c r="HXN1041" s="82"/>
      <c r="HXO1041" s="82"/>
      <c r="HXP1041" s="82"/>
      <c r="HXQ1041" s="82"/>
      <c r="HXR1041" s="82"/>
      <c r="HXS1041" s="82"/>
      <c r="HXT1041" s="82"/>
      <c r="HXU1041" s="82"/>
      <c r="HXV1041" s="82"/>
      <c r="HXW1041" s="82"/>
      <c r="HXX1041" s="82"/>
      <c r="HXY1041" s="82"/>
      <c r="HXZ1041" s="82"/>
      <c r="HYA1041" s="82"/>
      <c r="HYB1041" s="82"/>
      <c r="HYC1041" s="82"/>
      <c r="HYD1041" s="82"/>
      <c r="HYE1041" s="82"/>
      <c r="HYF1041" s="82"/>
      <c r="HYG1041" s="82"/>
      <c r="HYH1041" s="82"/>
      <c r="HYI1041" s="82"/>
      <c r="HYJ1041" s="82"/>
      <c r="HYK1041" s="82"/>
      <c r="HYL1041" s="82"/>
      <c r="HYM1041" s="82"/>
      <c r="HYN1041" s="82"/>
      <c r="HYO1041" s="82"/>
      <c r="HYP1041" s="82"/>
      <c r="HYQ1041" s="82"/>
      <c r="HYR1041" s="82"/>
      <c r="HYS1041" s="82"/>
      <c r="HYT1041" s="82"/>
      <c r="HYU1041" s="82"/>
      <c r="HYV1041" s="82"/>
      <c r="HYW1041" s="82"/>
      <c r="HYX1041" s="82"/>
      <c r="HYY1041" s="82"/>
      <c r="HYZ1041" s="82"/>
      <c r="HZA1041" s="82"/>
      <c r="HZB1041" s="82"/>
      <c r="HZC1041" s="82"/>
      <c r="HZD1041" s="82"/>
      <c r="HZE1041" s="82"/>
      <c r="HZF1041" s="82"/>
      <c r="HZG1041" s="82"/>
      <c r="HZH1041" s="82"/>
      <c r="HZI1041" s="82"/>
      <c r="HZJ1041" s="82"/>
      <c r="HZK1041" s="82"/>
      <c r="HZL1041" s="82"/>
      <c r="HZM1041" s="82"/>
      <c r="HZN1041" s="82"/>
      <c r="HZO1041" s="82"/>
      <c r="HZP1041" s="82"/>
      <c r="HZQ1041" s="82"/>
      <c r="HZR1041" s="82"/>
      <c r="HZS1041" s="82"/>
      <c r="HZT1041" s="82"/>
      <c r="HZU1041" s="82"/>
      <c r="HZV1041" s="82"/>
      <c r="HZW1041" s="82"/>
      <c r="HZX1041" s="82"/>
      <c r="HZY1041" s="82"/>
      <c r="HZZ1041" s="82"/>
      <c r="IAA1041" s="82"/>
      <c r="IAB1041" s="82"/>
      <c r="IAC1041" s="82"/>
      <c r="IAD1041" s="82"/>
      <c r="IAE1041" s="82"/>
      <c r="IAF1041" s="82"/>
      <c r="IAG1041" s="82"/>
      <c r="IAH1041" s="82"/>
      <c r="IAI1041" s="82"/>
      <c r="IAJ1041" s="82"/>
      <c r="IAK1041" s="82"/>
      <c r="IAL1041" s="82"/>
      <c r="IAM1041" s="82"/>
      <c r="IAN1041" s="82"/>
      <c r="IAO1041" s="82"/>
      <c r="IAP1041" s="82"/>
      <c r="IAQ1041" s="82"/>
      <c r="IAR1041" s="82"/>
      <c r="IAS1041" s="82"/>
      <c r="IAT1041" s="82"/>
      <c r="IAU1041" s="82"/>
      <c r="IAV1041" s="82"/>
      <c r="IAW1041" s="82"/>
      <c r="IAX1041" s="82"/>
      <c r="IAY1041" s="82"/>
      <c r="IAZ1041" s="82"/>
      <c r="IBA1041" s="82"/>
      <c r="IBB1041" s="82"/>
      <c r="IBC1041" s="82"/>
      <c r="IBD1041" s="82"/>
      <c r="IBE1041" s="82"/>
      <c r="IBF1041" s="82"/>
      <c r="IBG1041" s="82"/>
      <c r="IBH1041" s="82"/>
      <c r="IBI1041" s="82"/>
      <c r="IBJ1041" s="82"/>
      <c r="IBK1041" s="82"/>
      <c r="IBL1041" s="82"/>
      <c r="IBM1041" s="82"/>
      <c r="IBN1041" s="82"/>
      <c r="IBO1041" s="82"/>
      <c r="IBP1041" s="82"/>
      <c r="IBQ1041" s="82"/>
      <c r="IBR1041" s="82"/>
      <c r="IBS1041" s="82"/>
      <c r="IBT1041" s="82"/>
      <c r="IBU1041" s="82"/>
      <c r="IBV1041" s="82"/>
      <c r="IBW1041" s="82"/>
      <c r="IBX1041" s="82"/>
      <c r="IBY1041" s="82"/>
      <c r="IBZ1041" s="82"/>
      <c r="ICA1041" s="82"/>
      <c r="ICB1041" s="82"/>
      <c r="ICC1041" s="82"/>
      <c r="ICD1041" s="82"/>
      <c r="ICE1041" s="82"/>
      <c r="ICF1041" s="82"/>
      <c r="ICG1041" s="82"/>
      <c r="ICH1041" s="82"/>
      <c r="ICI1041" s="82"/>
      <c r="ICJ1041" s="82"/>
      <c r="ICK1041" s="82"/>
      <c r="ICL1041" s="82"/>
      <c r="ICM1041" s="82"/>
      <c r="ICN1041" s="82"/>
      <c r="ICO1041" s="82"/>
      <c r="ICP1041" s="82"/>
      <c r="ICQ1041" s="82"/>
      <c r="ICR1041" s="82"/>
      <c r="ICS1041" s="82"/>
      <c r="ICT1041" s="82"/>
      <c r="ICU1041" s="82"/>
      <c r="ICV1041" s="82"/>
      <c r="ICW1041" s="82"/>
      <c r="ICX1041" s="82"/>
      <c r="ICY1041" s="82"/>
      <c r="ICZ1041" s="82"/>
      <c r="IDA1041" s="82"/>
      <c r="IDB1041" s="82"/>
      <c r="IDC1041" s="82"/>
      <c r="IDD1041" s="82"/>
      <c r="IDE1041" s="82"/>
      <c r="IDF1041" s="82"/>
      <c r="IDG1041" s="82"/>
      <c r="IDH1041" s="82"/>
      <c r="IDI1041" s="82"/>
      <c r="IDJ1041" s="82"/>
      <c r="IDK1041" s="82"/>
      <c r="IDL1041" s="82"/>
      <c r="IDM1041" s="82"/>
      <c r="IDN1041" s="82"/>
      <c r="IDO1041" s="82"/>
      <c r="IDP1041" s="82"/>
      <c r="IDQ1041" s="82"/>
      <c r="IDR1041" s="82"/>
      <c r="IDS1041" s="82"/>
      <c r="IDT1041" s="82"/>
      <c r="IDU1041" s="82"/>
      <c r="IDV1041" s="82"/>
      <c r="IDW1041" s="82"/>
      <c r="IDX1041" s="82"/>
      <c r="IDY1041" s="82"/>
      <c r="IDZ1041" s="82"/>
      <c r="IEA1041" s="82"/>
      <c r="IEB1041" s="82"/>
      <c r="IEC1041" s="82"/>
      <c r="IED1041" s="82"/>
      <c r="IEE1041" s="82"/>
      <c r="IEF1041" s="82"/>
      <c r="IEG1041" s="82"/>
      <c r="IEH1041" s="82"/>
      <c r="IEI1041" s="82"/>
      <c r="IEJ1041" s="82"/>
      <c r="IEK1041" s="82"/>
      <c r="IEL1041" s="82"/>
      <c r="IEM1041" s="82"/>
      <c r="IEN1041" s="82"/>
      <c r="IEO1041" s="82"/>
      <c r="IEP1041" s="82"/>
      <c r="IEQ1041" s="82"/>
      <c r="IER1041" s="82"/>
      <c r="IES1041" s="82"/>
      <c r="IET1041" s="82"/>
      <c r="IEU1041" s="82"/>
      <c r="IEV1041" s="82"/>
      <c r="IEW1041" s="82"/>
      <c r="IEX1041" s="82"/>
      <c r="IEY1041" s="82"/>
      <c r="IEZ1041" s="82"/>
      <c r="IFA1041" s="82"/>
      <c r="IFB1041" s="82"/>
      <c r="IFC1041" s="82"/>
      <c r="IFD1041" s="82"/>
      <c r="IFE1041" s="82"/>
      <c r="IFF1041" s="82"/>
      <c r="IFG1041" s="82"/>
      <c r="IFH1041" s="82"/>
      <c r="IFI1041" s="82"/>
      <c r="IFJ1041" s="82"/>
      <c r="IFK1041" s="82"/>
      <c r="IFL1041" s="82"/>
      <c r="IFM1041" s="82"/>
      <c r="IFN1041" s="82"/>
      <c r="IFO1041" s="82"/>
      <c r="IFP1041" s="82"/>
      <c r="IFQ1041" s="82"/>
      <c r="IFR1041" s="82"/>
      <c r="IFS1041" s="82"/>
      <c r="IFT1041" s="82"/>
      <c r="IFU1041" s="82"/>
      <c r="IFV1041" s="82"/>
      <c r="IFW1041" s="82"/>
      <c r="IFX1041" s="82"/>
      <c r="IFY1041" s="82"/>
      <c r="IFZ1041" s="82"/>
      <c r="IGA1041" s="82"/>
      <c r="IGB1041" s="82"/>
      <c r="IGC1041" s="82"/>
      <c r="IGD1041" s="82"/>
      <c r="IGE1041" s="82"/>
      <c r="IGF1041" s="82"/>
      <c r="IGG1041" s="82"/>
      <c r="IGH1041" s="82"/>
      <c r="IGI1041" s="82"/>
      <c r="IGJ1041" s="82"/>
      <c r="IGK1041" s="82"/>
      <c r="IGL1041" s="82"/>
      <c r="IGM1041" s="82"/>
      <c r="IGN1041" s="82"/>
      <c r="IGO1041" s="82"/>
      <c r="IGP1041" s="82"/>
      <c r="IGQ1041" s="82"/>
      <c r="IGR1041" s="82"/>
      <c r="IGS1041" s="82"/>
      <c r="IGT1041" s="82"/>
      <c r="IGU1041" s="82"/>
      <c r="IGV1041" s="82"/>
      <c r="IGW1041" s="82"/>
      <c r="IGX1041" s="82"/>
      <c r="IGY1041" s="82"/>
      <c r="IGZ1041" s="82"/>
      <c r="IHA1041" s="82"/>
      <c r="IHB1041" s="82"/>
      <c r="IHC1041" s="82"/>
      <c r="IHD1041" s="82"/>
      <c r="IHE1041" s="82"/>
      <c r="IHF1041" s="82"/>
      <c r="IHG1041" s="82"/>
      <c r="IHH1041" s="82"/>
      <c r="IHI1041" s="82"/>
      <c r="IHJ1041" s="82"/>
      <c r="IHK1041" s="82"/>
      <c r="IHL1041" s="82"/>
      <c r="IHM1041" s="82"/>
      <c r="IHN1041" s="82"/>
      <c r="IHO1041" s="82"/>
      <c r="IHP1041" s="82"/>
      <c r="IHQ1041" s="82"/>
      <c r="IHR1041" s="82"/>
      <c r="IHS1041" s="82"/>
      <c r="IHT1041" s="82"/>
      <c r="IHU1041" s="82"/>
      <c r="IHV1041" s="82"/>
      <c r="IHW1041" s="82"/>
      <c r="IHX1041" s="82"/>
      <c r="IHY1041" s="82"/>
      <c r="IHZ1041" s="82"/>
      <c r="IIA1041" s="82"/>
      <c r="IIB1041" s="82"/>
      <c r="IIC1041" s="82"/>
      <c r="IID1041" s="82"/>
      <c r="IIE1041" s="82"/>
      <c r="IIF1041" s="82"/>
      <c r="IIG1041" s="82"/>
      <c r="IIH1041" s="82"/>
      <c r="III1041" s="82"/>
      <c r="IIJ1041" s="82"/>
      <c r="IIK1041" s="82"/>
      <c r="IIL1041" s="82"/>
      <c r="IIM1041" s="82"/>
      <c r="IIN1041" s="82"/>
      <c r="IIO1041" s="82"/>
      <c r="IIP1041" s="82"/>
      <c r="IIQ1041" s="82"/>
      <c r="IIR1041" s="82"/>
      <c r="IIS1041" s="82"/>
      <c r="IIT1041" s="82"/>
      <c r="IIU1041" s="82"/>
      <c r="IIV1041" s="82"/>
      <c r="IIW1041" s="82"/>
      <c r="IIX1041" s="82"/>
      <c r="IIY1041" s="82"/>
      <c r="IIZ1041" s="82"/>
      <c r="IJA1041" s="82"/>
      <c r="IJB1041" s="82"/>
      <c r="IJC1041" s="82"/>
      <c r="IJD1041" s="82"/>
      <c r="IJE1041" s="82"/>
      <c r="IJF1041" s="82"/>
      <c r="IJG1041" s="82"/>
      <c r="IJH1041" s="82"/>
      <c r="IJI1041" s="82"/>
      <c r="IJJ1041" s="82"/>
      <c r="IJK1041" s="82"/>
      <c r="IJL1041" s="82"/>
      <c r="IJM1041" s="82"/>
      <c r="IJN1041" s="82"/>
      <c r="IJO1041" s="82"/>
      <c r="IJP1041" s="82"/>
      <c r="IJQ1041" s="82"/>
      <c r="IJR1041" s="82"/>
      <c r="IJS1041" s="82"/>
      <c r="IJT1041" s="82"/>
      <c r="IJU1041" s="82"/>
      <c r="IJV1041" s="82"/>
      <c r="IJW1041" s="82"/>
      <c r="IJX1041" s="82"/>
      <c r="IJY1041" s="82"/>
      <c r="IJZ1041" s="82"/>
      <c r="IKA1041" s="82"/>
      <c r="IKB1041" s="82"/>
      <c r="IKC1041" s="82"/>
      <c r="IKD1041" s="82"/>
      <c r="IKE1041" s="82"/>
      <c r="IKF1041" s="82"/>
      <c r="IKG1041" s="82"/>
      <c r="IKH1041" s="82"/>
      <c r="IKI1041" s="82"/>
      <c r="IKJ1041" s="82"/>
      <c r="IKK1041" s="82"/>
      <c r="IKL1041" s="82"/>
      <c r="IKM1041" s="82"/>
      <c r="IKN1041" s="82"/>
      <c r="IKO1041" s="82"/>
      <c r="IKP1041" s="82"/>
      <c r="IKQ1041" s="82"/>
      <c r="IKR1041" s="82"/>
      <c r="IKS1041" s="82"/>
      <c r="IKT1041" s="82"/>
      <c r="IKU1041" s="82"/>
      <c r="IKV1041" s="82"/>
      <c r="IKW1041" s="82"/>
      <c r="IKX1041" s="82"/>
      <c r="IKY1041" s="82"/>
      <c r="IKZ1041" s="82"/>
      <c r="ILA1041" s="82"/>
      <c r="ILB1041" s="82"/>
      <c r="ILC1041" s="82"/>
      <c r="ILD1041" s="82"/>
      <c r="ILE1041" s="82"/>
      <c r="ILF1041" s="82"/>
      <c r="ILG1041" s="82"/>
      <c r="ILH1041" s="82"/>
      <c r="ILI1041" s="82"/>
      <c r="ILJ1041" s="82"/>
      <c r="ILK1041" s="82"/>
      <c r="ILL1041" s="82"/>
      <c r="ILM1041" s="82"/>
      <c r="ILN1041" s="82"/>
      <c r="ILO1041" s="82"/>
      <c r="ILP1041" s="82"/>
      <c r="ILQ1041" s="82"/>
      <c r="ILR1041" s="82"/>
      <c r="ILS1041" s="82"/>
      <c r="ILT1041" s="82"/>
      <c r="ILU1041" s="82"/>
      <c r="ILV1041" s="82"/>
      <c r="ILW1041" s="82"/>
      <c r="ILX1041" s="82"/>
      <c r="ILY1041" s="82"/>
      <c r="ILZ1041" s="82"/>
      <c r="IMA1041" s="82"/>
      <c r="IMB1041" s="82"/>
      <c r="IMC1041" s="82"/>
      <c r="IMD1041" s="82"/>
      <c r="IME1041" s="82"/>
      <c r="IMF1041" s="82"/>
      <c r="IMG1041" s="82"/>
      <c r="IMH1041" s="82"/>
      <c r="IMI1041" s="82"/>
      <c r="IMJ1041" s="82"/>
      <c r="IMK1041" s="82"/>
      <c r="IML1041" s="82"/>
      <c r="IMM1041" s="82"/>
      <c r="IMN1041" s="82"/>
      <c r="IMO1041" s="82"/>
      <c r="IMP1041" s="82"/>
      <c r="IMQ1041" s="82"/>
      <c r="IMR1041" s="82"/>
      <c r="IMS1041" s="82"/>
      <c r="IMT1041" s="82"/>
      <c r="IMU1041" s="82"/>
      <c r="IMV1041" s="82"/>
      <c r="IMW1041" s="82"/>
      <c r="IMX1041" s="82"/>
      <c r="IMY1041" s="82"/>
      <c r="IMZ1041" s="82"/>
      <c r="INA1041" s="82"/>
      <c r="INB1041" s="82"/>
      <c r="INC1041" s="82"/>
      <c r="IND1041" s="82"/>
      <c r="INE1041" s="82"/>
      <c r="INF1041" s="82"/>
      <c r="ING1041" s="82"/>
      <c r="INH1041" s="82"/>
      <c r="INI1041" s="82"/>
      <c r="INJ1041" s="82"/>
      <c r="INK1041" s="82"/>
      <c r="INL1041" s="82"/>
      <c r="INM1041" s="82"/>
      <c r="INN1041" s="82"/>
      <c r="INO1041" s="82"/>
      <c r="INP1041" s="82"/>
      <c r="INQ1041" s="82"/>
      <c r="INR1041" s="82"/>
      <c r="INS1041" s="82"/>
      <c r="INT1041" s="82"/>
      <c r="INU1041" s="82"/>
      <c r="INV1041" s="82"/>
      <c r="INW1041" s="82"/>
      <c r="INX1041" s="82"/>
      <c r="INY1041" s="82"/>
      <c r="INZ1041" s="82"/>
      <c r="IOA1041" s="82"/>
      <c r="IOB1041" s="82"/>
      <c r="IOC1041" s="82"/>
      <c r="IOD1041" s="82"/>
      <c r="IOE1041" s="82"/>
      <c r="IOF1041" s="82"/>
      <c r="IOG1041" s="82"/>
      <c r="IOH1041" s="82"/>
      <c r="IOI1041" s="82"/>
      <c r="IOJ1041" s="82"/>
      <c r="IOK1041" s="82"/>
      <c r="IOL1041" s="82"/>
      <c r="IOM1041" s="82"/>
      <c r="ION1041" s="82"/>
      <c r="IOO1041" s="82"/>
      <c r="IOP1041" s="82"/>
      <c r="IOQ1041" s="82"/>
      <c r="IOR1041" s="82"/>
      <c r="IOS1041" s="82"/>
      <c r="IOT1041" s="82"/>
      <c r="IOU1041" s="82"/>
      <c r="IOV1041" s="82"/>
      <c r="IOW1041" s="82"/>
      <c r="IOX1041" s="82"/>
      <c r="IOY1041" s="82"/>
      <c r="IOZ1041" s="82"/>
      <c r="IPA1041" s="82"/>
      <c r="IPB1041" s="82"/>
      <c r="IPC1041" s="82"/>
      <c r="IPD1041" s="82"/>
      <c r="IPE1041" s="82"/>
      <c r="IPF1041" s="82"/>
      <c r="IPG1041" s="82"/>
      <c r="IPH1041" s="82"/>
      <c r="IPI1041" s="82"/>
      <c r="IPJ1041" s="82"/>
      <c r="IPK1041" s="82"/>
      <c r="IPL1041" s="82"/>
      <c r="IPM1041" s="82"/>
      <c r="IPN1041" s="82"/>
      <c r="IPO1041" s="82"/>
      <c r="IPP1041" s="82"/>
      <c r="IPQ1041" s="82"/>
      <c r="IPR1041" s="82"/>
      <c r="IPS1041" s="82"/>
      <c r="IPT1041" s="82"/>
      <c r="IPU1041" s="82"/>
      <c r="IPV1041" s="82"/>
      <c r="IPW1041" s="82"/>
      <c r="IPX1041" s="82"/>
      <c r="IPY1041" s="82"/>
      <c r="IPZ1041" s="82"/>
      <c r="IQA1041" s="82"/>
      <c r="IQB1041" s="82"/>
      <c r="IQC1041" s="82"/>
      <c r="IQD1041" s="82"/>
      <c r="IQE1041" s="82"/>
      <c r="IQF1041" s="82"/>
      <c r="IQG1041" s="82"/>
      <c r="IQH1041" s="82"/>
      <c r="IQI1041" s="82"/>
      <c r="IQJ1041" s="82"/>
      <c r="IQK1041" s="82"/>
      <c r="IQL1041" s="82"/>
      <c r="IQM1041" s="82"/>
      <c r="IQN1041" s="82"/>
      <c r="IQO1041" s="82"/>
      <c r="IQP1041" s="82"/>
      <c r="IQQ1041" s="82"/>
      <c r="IQR1041" s="82"/>
      <c r="IQS1041" s="82"/>
      <c r="IQT1041" s="82"/>
      <c r="IQU1041" s="82"/>
      <c r="IQV1041" s="82"/>
      <c r="IQW1041" s="82"/>
      <c r="IQX1041" s="82"/>
      <c r="IQY1041" s="82"/>
      <c r="IQZ1041" s="82"/>
      <c r="IRA1041" s="82"/>
      <c r="IRB1041" s="82"/>
      <c r="IRC1041" s="82"/>
      <c r="IRD1041" s="82"/>
      <c r="IRE1041" s="82"/>
      <c r="IRF1041" s="82"/>
      <c r="IRG1041" s="82"/>
      <c r="IRH1041" s="82"/>
      <c r="IRI1041" s="82"/>
      <c r="IRJ1041" s="82"/>
      <c r="IRK1041" s="82"/>
      <c r="IRL1041" s="82"/>
      <c r="IRM1041" s="82"/>
      <c r="IRN1041" s="82"/>
      <c r="IRO1041" s="82"/>
      <c r="IRP1041" s="82"/>
      <c r="IRQ1041" s="82"/>
      <c r="IRR1041" s="82"/>
      <c r="IRS1041" s="82"/>
      <c r="IRT1041" s="82"/>
      <c r="IRU1041" s="82"/>
      <c r="IRV1041" s="82"/>
      <c r="IRW1041" s="82"/>
      <c r="IRX1041" s="82"/>
      <c r="IRY1041" s="82"/>
      <c r="IRZ1041" s="82"/>
      <c r="ISA1041" s="82"/>
      <c r="ISB1041" s="82"/>
      <c r="ISC1041" s="82"/>
      <c r="ISD1041" s="82"/>
      <c r="ISE1041" s="82"/>
      <c r="ISF1041" s="82"/>
      <c r="ISG1041" s="82"/>
      <c r="ISH1041" s="82"/>
      <c r="ISI1041" s="82"/>
      <c r="ISJ1041" s="82"/>
      <c r="ISK1041" s="82"/>
      <c r="ISL1041" s="82"/>
      <c r="ISM1041" s="82"/>
      <c r="ISN1041" s="82"/>
      <c r="ISO1041" s="82"/>
      <c r="ISP1041" s="82"/>
      <c r="ISQ1041" s="82"/>
      <c r="ISR1041" s="82"/>
      <c r="ISS1041" s="82"/>
      <c r="IST1041" s="82"/>
      <c r="ISU1041" s="82"/>
      <c r="ISV1041" s="82"/>
      <c r="ISW1041" s="82"/>
      <c r="ISX1041" s="82"/>
      <c r="ISY1041" s="82"/>
      <c r="ISZ1041" s="82"/>
      <c r="ITA1041" s="82"/>
      <c r="ITB1041" s="82"/>
      <c r="ITC1041" s="82"/>
      <c r="ITD1041" s="82"/>
      <c r="ITE1041" s="82"/>
      <c r="ITF1041" s="82"/>
      <c r="ITG1041" s="82"/>
      <c r="ITH1041" s="82"/>
      <c r="ITI1041" s="82"/>
      <c r="ITJ1041" s="82"/>
      <c r="ITK1041" s="82"/>
      <c r="ITL1041" s="82"/>
      <c r="ITM1041" s="82"/>
      <c r="ITN1041" s="82"/>
      <c r="ITO1041" s="82"/>
      <c r="ITP1041" s="82"/>
      <c r="ITQ1041" s="82"/>
      <c r="ITR1041" s="82"/>
      <c r="ITS1041" s="82"/>
      <c r="ITT1041" s="82"/>
      <c r="ITU1041" s="82"/>
      <c r="ITV1041" s="82"/>
      <c r="ITW1041" s="82"/>
      <c r="ITX1041" s="82"/>
      <c r="ITY1041" s="82"/>
      <c r="ITZ1041" s="82"/>
      <c r="IUA1041" s="82"/>
      <c r="IUB1041" s="82"/>
      <c r="IUC1041" s="82"/>
      <c r="IUD1041" s="82"/>
      <c r="IUE1041" s="82"/>
      <c r="IUF1041" s="82"/>
      <c r="IUG1041" s="82"/>
      <c r="IUH1041" s="82"/>
      <c r="IUI1041" s="82"/>
      <c r="IUJ1041" s="82"/>
      <c r="IUK1041" s="82"/>
      <c r="IUL1041" s="82"/>
      <c r="IUM1041" s="82"/>
      <c r="IUN1041" s="82"/>
      <c r="IUO1041" s="82"/>
      <c r="IUP1041" s="82"/>
      <c r="IUQ1041" s="82"/>
      <c r="IUR1041" s="82"/>
      <c r="IUS1041" s="82"/>
      <c r="IUT1041" s="82"/>
      <c r="IUU1041" s="82"/>
      <c r="IUV1041" s="82"/>
      <c r="IUW1041" s="82"/>
      <c r="IUX1041" s="82"/>
      <c r="IUY1041" s="82"/>
      <c r="IUZ1041" s="82"/>
      <c r="IVA1041" s="82"/>
      <c r="IVB1041" s="82"/>
      <c r="IVC1041" s="82"/>
      <c r="IVD1041" s="82"/>
      <c r="IVE1041" s="82"/>
      <c r="IVF1041" s="82"/>
      <c r="IVG1041" s="82"/>
      <c r="IVH1041" s="82"/>
      <c r="IVI1041" s="82"/>
      <c r="IVJ1041" s="82"/>
      <c r="IVK1041" s="82"/>
      <c r="IVL1041" s="82"/>
      <c r="IVM1041" s="82"/>
      <c r="IVN1041" s="82"/>
      <c r="IVO1041" s="82"/>
      <c r="IVP1041" s="82"/>
      <c r="IVQ1041" s="82"/>
      <c r="IVR1041" s="82"/>
      <c r="IVS1041" s="82"/>
      <c r="IVT1041" s="82"/>
      <c r="IVU1041" s="82"/>
      <c r="IVV1041" s="82"/>
      <c r="IVW1041" s="82"/>
      <c r="IVX1041" s="82"/>
      <c r="IVY1041" s="82"/>
      <c r="IVZ1041" s="82"/>
      <c r="IWA1041" s="82"/>
      <c r="IWB1041" s="82"/>
      <c r="IWC1041" s="82"/>
      <c r="IWD1041" s="82"/>
      <c r="IWE1041" s="82"/>
      <c r="IWF1041" s="82"/>
      <c r="IWG1041" s="82"/>
      <c r="IWH1041" s="82"/>
      <c r="IWI1041" s="82"/>
      <c r="IWJ1041" s="82"/>
      <c r="IWK1041" s="82"/>
      <c r="IWL1041" s="82"/>
      <c r="IWM1041" s="82"/>
      <c r="IWN1041" s="82"/>
      <c r="IWO1041" s="82"/>
      <c r="IWP1041" s="82"/>
      <c r="IWQ1041" s="82"/>
      <c r="IWR1041" s="82"/>
      <c r="IWS1041" s="82"/>
      <c r="IWT1041" s="82"/>
      <c r="IWU1041" s="82"/>
      <c r="IWV1041" s="82"/>
      <c r="IWW1041" s="82"/>
      <c r="IWX1041" s="82"/>
      <c r="IWY1041" s="82"/>
      <c r="IWZ1041" s="82"/>
      <c r="IXA1041" s="82"/>
      <c r="IXB1041" s="82"/>
      <c r="IXC1041" s="82"/>
      <c r="IXD1041" s="82"/>
      <c r="IXE1041" s="82"/>
      <c r="IXF1041" s="82"/>
      <c r="IXG1041" s="82"/>
      <c r="IXH1041" s="82"/>
      <c r="IXI1041" s="82"/>
      <c r="IXJ1041" s="82"/>
      <c r="IXK1041" s="82"/>
      <c r="IXL1041" s="82"/>
      <c r="IXM1041" s="82"/>
      <c r="IXN1041" s="82"/>
      <c r="IXO1041" s="82"/>
      <c r="IXP1041" s="82"/>
      <c r="IXQ1041" s="82"/>
      <c r="IXR1041" s="82"/>
      <c r="IXS1041" s="82"/>
      <c r="IXT1041" s="82"/>
      <c r="IXU1041" s="82"/>
      <c r="IXV1041" s="82"/>
      <c r="IXW1041" s="82"/>
      <c r="IXX1041" s="82"/>
      <c r="IXY1041" s="82"/>
      <c r="IXZ1041" s="82"/>
      <c r="IYA1041" s="82"/>
      <c r="IYB1041" s="82"/>
      <c r="IYC1041" s="82"/>
      <c r="IYD1041" s="82"/>
      <c r="IYE1041" s="82"/>
      <c r="IYF1041" s="82"/>
      <c r="IYG1041" s="82"/>
      <c r="IYH1041" s="82"/>
      <c r="IYI1041" s="82"/>
      <c r="IYJ1041" s="82"/>
      <c r="IYK1041" s="82"/>
      <c r="IYL1041" s="82"/>
      <c r="IYM1041" s="82"/>
      <c r="IYN1041" s="82"/>
      <c r="IYO1041" s="82"/>
      <c r="IYP1041" s="82"/>
      <c r="IYQ1041" s="82"/>
      <c r="IYR1041" s="82"/>
      <c r="IYS1041" s="82"/>
      <c r="IYT1041" s="82"/>
      <c r="IYU1041" s="82"/>
      <c r="IYV1041" s="82"/>
      <c r="IYW1041" s="82"/>
      <c r="IYX1041" s="82"/>
      <c r="IYY1041" s="82"/>
      <c r="IYZ1041" s="82"/>
      <c r="IZA1041" s="82"/>
      <c r="IZB1041" s="82"/>
      <c r="IZC1041" s="82"/>
      <c r="IZD1041" s="82"/>
      <c r="IZE1041" s="82"/>
      <c r="IZF1041" s="82"/>
      <c r="IZG1041" s="82"/>
      <c r="IZH1041" s="82"/>
      <c r="IZI1041" s="82"/>
      <c r="IZJ1041" s="82"/>
      <c r="IZK1041" s="82"/>
      <c r="IZL1041" s="82"/>
      <c r="IZM1041" s="82"/>
      <c r="IZN1041" s="82"/>
      <c r="IZO1041" s="82"/>
      <c r="IZP1041" s="82"/>
      <c r="IZQ1041" s="82"/>
      <c r="IZR1041" s="82"/>
      <c r="IZS1041" s="82"/>
      <c r="IZT1041" s="82"/>
      <c r="IZU1041" s="82"/>
      <c r="IZV1041" s="82"/>
      <c r="IZW1041" s="82"/>
      <c r="IZX1041" s="82"/>
      <c r="IZY1041" s="82"/>
      <c r="IZZ1041" s="82"/>
      <c r="JAA1041" s="82"/>
      <c r="JAB1041" s="82"/>
      <c r="JAC1041" s="82"/>
      <c r="JAD1041" s="82"/>
      <c r="JAE1041" s="82"/>
      <c r="JAF1041" s="82"/>
      <c r="JAG1041" s="82"/>
      <c r="JAH1041" s="82"/>
      <c r="JAI1041" s="82"/>
      <c r="JAJ1041" s="82"/>
      <c r="JAK1041" s="82"/>
      <c r="JAL1041" s="82"/>
      <c r="JAM1041" s="82"/>
      <c r="JAN1041" s="82"/>
      <c r="JAO1041" s="82"/>
      <c r="JAP1041" s="82"/>
      <c r="JAQ1041" s="82"/>
      <c r="JAR1041" s="82"/>
      <c r="JAS1041" s="82"/>
      <c r="JAT1041" s="82"/>
      <c r="JAU1041" s="82"/>
      <c r="JAV1041" s="82"/>
      <c r="JAW1041" s="82"/>
      <c r="JAX1041" s="82"/>
      <c r="JAY1041" s="82"/>
      <c r="JAZ1041" s="82"/>
      <c r="JBA1041" s="82"/>
      <c r="JBB1041" s="82"/>
      <c r="JBC1041" s="82"/>
      <c r="JBD1041" s="82"/>
      <c r="JBE1041" s="82"/>
      <c r="JBF1041" s="82"/>
      <c r="JBG1041" s="82"/>
      <c r="JBH1041" s="82"/>
      <c r="JBI1041" s="82"/>
      <c r="JBJ1041" s="82"/>
      <c r="JBK1041" s="82"/>
      <c r="JBL1041" s="82"/>
      <c r="JBM1041" s="82"/>
      <c r="JBN1041" s="82"/>
      <c r="JBO1041" s="82"/>
      <c r="JBP1041" s="82"/>
      <c r="JBQ1041" s="82"/>
      <c r="JBR1041" s="82"/>
      <c r="JBS1041" s="82"/>
      <c r="JBT1041" s="82"/>
      <c r="JBU1041" s="82"/>
      <c r="JBV1041" s="82"/>
      <c r="JBW1041" s="82"/>
      <c r="JBX1041" s="82"/>
      <c r="JBY1041" s="82"/>
      <c r="JBZ1041" s="82"/>
      <c r="JCA1041" s="82"/>
      <c r="JCB1041" s="82"/>
      <c r="JCC1041" s="82"/>
      <c r="JCD1041" s="82"/>
      <c r="JCE1041" s="82"/>
      <c r="JCF1041" s="82"/>
      <c r="JCG1041" s="82"/>
      <c r="JCH1041" s="82"/>
      <c r="JCI1041" s="82"/>
      <c r="JCJ1041" s="82"/>
      <c r="JCK1041" s="82"/>
      <c r="JCL1041" s="82"/>
      <c r="JCM1041" s="82"/>
      <c r="JCN1041" s="82"/>
      <c r="JCO1041" s="82"/>
      <c r="JCP1041" s="82"/>
      <c r="JCQ1041" s="82"/>
      <c r="JCR1041" s="82"/>
      <c r="JCS1041" s="82"/>
      <c r="JCT1041" s="82"/>
      <c r="JCU1041" s="82"/>
      <c r="JCV1041" s="82"/>
      <c r="JCW1041" s="82"/>
      <c r="JCX1041" s="82"/>
      <c r="JCY1041" s="82"/>
      <c r="JCZ1041" s="82"/>
      <c r="JDA1041" s="82"/>
      <c r="JDB1041" s="82"/>
      <c r="JDC1041" s="82"/>
      <c r="JDD1041" s="82"/>
      <c r="JDE1041" s="82"/>
      <c r="JDF1041" s="82"/>
      <c r="JDG1041" s="82"/>
      <c r="JDH1041" s="82"/>
      <c r="JDI1041" s="82"/>
      <c r="JDJ1041" s="82"/>
      <c r="JDK1041" s="82"/>
      <c r="JDL1041" s="82"/>
      <c r="JDM1041" s="82"/>
      <c r="JDN1041" s="82"/>
      <c r="JDO1041" s="82"/>
      <c r="JDP1041" s="82"/>
      <c r="JDQ1041" s="82"/>
      <c r="JDR1041" s="82"/>
      <c r="JDS1041" s="82"/>
      <c r="JDT1041" s="82"/>
      <c r="JDU1041" s="82"/>
      <c r="JDV1041" s="82"/>
      <c r="JDW1041" s="82"/>
      <c r="JDX1041" s="82"/>
      <c r="JDY1041" s="82"/>
      <c r="JDZ1041" s="82"/>
      <c r="JEA1041" s="82"/>
      <c r="JEB1041" s="82"/>
      <c r="JEC1041" s="82"/>
      <c r="JED1041" s="82"/>
      <c r="JEE1041" s="82"/>
      <c r="JEF1041" s="82"/>
      <c r="JEG1041" s="82"/>
      <c r="JEH1041" s="82"/>
      <c r="JEI1041" s="82"/>
      <c r="JEJ1041" s="82"/>
      <c r="JEK1041" s="82"/>
      <c r="JEL1041" s="82"/>
      <c r="JEM1041" s="82"/>
      <c r="JEN1041" s="82"/>
      <c r="JEO1041" s="82"/>
      <c r="JEP1041" s="82"/>
      <c r="JEQ1041" s="82"/>
      <c r="JER1041" s="82"/>
      <c r="JES1041" s="82"/>
      <c r="JET1041" s="82"/>
      <c r="JEU1041" s="82"/>
      <c r="JEV1041" s="82"/>
      <c r="JEW1041" s="82"/>
      <c r="JEX1041" s="82"/>
      <c r="JEY1041" s="82"/>
      <c r="JEZ1041" s="82"/>
      <c r="JFA1041" s="82"/>
      <c r="JFB1041" s="82"/>
      <c r="JFC1041" s="82"/>
      <c r="JFD1041" s="82"/>
      <c r="JFE1041" s="82"/>
      <c r="JFF1041" s="82"/>
      <c r="JFG1041" s="82"/>
      <c r="JFH1041" s="82"/>
      <c r="JFI1041" s="82"/>
      <c r="JFJ1041" s="82"/>
      <c r="JFK1041" s="82"/>
      <c r="JFL1041" s="82"/>
      <c r="JFM1041" s="82"/>
      <c r="JFN1041" s="82"/>
      <c r="JFO1041" s="82"/>
      <c r="JFP1041" s="82"/>
      <c r="JFQ1041" s="82"/>
      <c r="JFR1041" s="82"/>
      <c r="JFS1041" s="82"/>
      <c r="JFT1041" s="82"/>
      <c r="JFU1041" s="82"/>
      <c r="JFV1041" s="82"/>
      <c r="JFW1041" s="82"/>
      <c r="JFX1041" s="82"/>
      <c r="JFY1041" s="82"/>
      <c r="JFZ1041" s="82"/>
      <c r="JGA1041" s="82"/>
      <c r="JGB1041" s="82"/>
      <c r="JGC1041" s="82"/>
      <c r="JGD1041" s="82"/>
      <c r="JGE1041" s="82"/>
      <c r="JGF1041" s="82"/>
      <c r="JGG1041" s="82"/>
      <c r="JGH1041" s="82"/>
      <c r="JGI1041" s="82"/>
      <c r="JGJ1041" s="82"/>
      <c r="JGK1041" s="82"/>
      <c r="JGL1041" s="82"/>
      <c r="JGM1041" s="82"/>
      <c r="JGN1041" s="82"/>
      <c r="JGO1041" s="82"/>
      <c r="JGP1041" s="82"/>
      <c r="JGQ1041" s="82"/>
      <c r="JGR1041" s="82"/>
      <c r="JGS1041" s="82"/>
      <c r="JGT1041" s="82"/>
      <c r="JGU1041" s="82"/>
      <c r="JGV1041" s="82"/>
      <c r="JGW1041" s="82"/>
      <c r="JGX1041" s="82"/>
      <c r="JGY1041" s="82"/>
      <c r="JGZ1041" s="82"/>
      <c r="JHA1041" s="82"/>
      <c r="JHB1041" s="82"/>
      <c r="JHC1041" s="82"/>
      <c r="JHD1041" s="82"/>
      <c r="JHE1041" s="82"/>
      <c r="JHF1041" s="82"/>
      <c r="JHG1041" s="82"/>
      <c r="JHH1041" s="82"/>
      <c r="JHI1041" s="82"/>
      <c r="JHJ1041" s="82"/>
      <c r="JHK1041" s="82"/>
      <c r="JHL1041" s="82"/>
      <c r="JHM1041" s="82"/>
      <c r="JHN1041" s="82"/>
      <c r="JHO1041" s="82"/>
      <c r="JHP1041" s="82"/>
      <c r="JHQ1041" s="82"/>
      <c r="JHR1041" s="82"/>
      <c r="JHS1041" s="82"/>
      <c r="JHT1041" s="82"/>
      <c r="JHU1041" s="82"/>
      <c r="JHV1041" s="82"/>
      <c r="JHW1041" s="82"/>
      <c r="JHX1041" s="82"/>
      <c r="JHY1041" s="82"/>
      <c r="JHZ1041" s="82"/>
      <c r="JIA1041" s="82"/>
      <c r="JIB1041" s="82"/>
      <c r="JIC1041" s="82"/>
      <c r="JID1041" s="82"/>
      <c r="JIE1041" s="82"/>
      <c r="JIF1041" s="82"/>
      <c r="JIG1041" s="82"/>
      <c r="JIH1041" s="82"/>
      <c r="JII1041" s="82"/>
      <c r="JIJ1041" s="82"/>
      <c r="JIK1041" s="82"/>
      <c r="JIL1041" s="82"/>
      <c r="JIM1041" s="82"/>
      <c r="JIN1041" s="82"/>
      <c r="JIO1041" s="82"/>
      <c r="JIP1041" s="82"/>
      <c r="JIQ1041" s="82"/>
      <c r="JIR1041" s="82"/>
      <c r="JIS1041" s="82"/>
      <c r="JIT1041" s="82"/>
      <c r="JIU1041" s="82"/>
      <c r="JIV1041" s="82"/>
      <c r="JIW1041" s="82"/>
      <c r="JIX1041" s="82"/>
      <c r="JIY1041" s="82"/>
      <c r="JIZ1041" s="82"/>
      <c r="JJA1041" s="82"/>
      <c r="JJB1041" s="82"/>
      <c r="JJC1041" s="82"/>
      <c r="JJD1041" s="82"/>
      <c r="JJE1041" s="82"/>
      <c r="JJF1041" s="82"/>
      <c r="JJG1041" s="82"/>
      <c r="JJH1041" s="82"/>
      <c r="JJI1041" s="82"/>
      <c r="JJJ1041" s="82"/>
      <c r="JJK1041" s="82"/>
      <c r="JJL1041" s="82"/>
      <c r="JJM1041" s="82"/>
      <c r="JJN1041" s="82"/>
      <c r="JJO1041" s="82"/>
      <c r="JJP1041" s="82"/>
      <c r="JJQ1041" s="82"/>
      <c r="JJR1041" s="82"/>
      <c r="JJS1041" s="82"/>
      <c r="JJT1041" s="82"/>
      <c r="JJU1041" s="82"/>
      <c r="JJV1041" s="82"/>
      <c r="JJW1041" s="82"/>
      <c r="JJX1041" s="82"/>
      <c r="JJY1041" s="82"/>
      <c r="JJZ1041" s="82"/>
      <c r="JKA1041" s="82"/>
      <c r="JKB1041" s="82"/>
      <c r="JKC1041" s="82"/>
      <c r="JKD1041" s="82"/>
      <c r="JKE1041" s="82"/>
      <c r="JKF1041" s="82"/>
      <c r="JKG1041" s="82"/>
      <c r="JKH1041" s="82"/>
      <c r="JKI1041" s="82"/>
      <c r="JKJ1041" s="82"/>
      <c r="JKK1041" s="82"/>
      <c r="JKL1041" s="82"/>
      <c r="JKM1041" s="82"/>
      <c r="JKN1041" s="82"/>
      <c r="JKO1041" s="82"/>
      <c r="JKP1041" s="82"/>
      <c r="JKQ1041" s="82"/>
      <c r="JKR1041" s="82"/>
      <c r="JKS1041" s="82"/>
      <c r="JKT1041" s="82"/>
      <c r="JKU1041" s="82"/>
      <c r="JKV1041" s="82"/>
      <c r="JKW1041" s="82"/>
      <c r="JKX1041" s="82"/>
      <c r="JKY1041" s="82"/>
      <c r="JKZ1041" s="82"/>
      <c r="JLA1041" s="82"/>
      <c r="JLB1041" s="82"/>
      <c r="JLC1041" s="82"/>
      <c r="JLD1041" s="82"/>
      <c r="JLE1041" s="82"/>
      <c r="JLF1041" s="82"/>
      <c r="JLG1041" s="82"/>
      <c r="JLH1041" s="82"/>
      <c r="JLI1041" s="82"/>
      <c r="JLJ1041" s="82"/>
      <c r="JLK1041" s="82"/>
      <c r="JLL1041" s="82"/>
      <c r="JLM1041" s="82"/>
      <c r="JLN1041" s="82"/>
      <c r="JLO1041" s="82"/>
      <c r="JLP1041" s="82"/>
      <c r="JLQ1041" s="82"/>
      <c r="JLR1041" s="82"/>
      <c r="JLS1041" s="82"/>
      <c r="JLT1041" s="82"/>
      <c r="JLU1041" s="82"/>
      <c r="JLV1041" s="82"/>
      <c r="JLW1041" s="82"/>
      <c r="JLX1041" s="82"/>
      <c r="JLY1041" s="82"/>
      <c r="JLZ1041" s="82"/>
      <c r="JMA1041" s="82"/>
      <c r="JMB1041" s="82"/>
      <c r="JMC1041" s="82"/>
      <c r="JMD1041" s="82"/>
      <c r="JME1041" s="82"/>
      <c r="JMF1041" s="82"/>
      <c r="JMG1041" s="82"/>
      <c r="JMH1041" s="82"/>
      <c r="JMI1041" s="82"/>
      <c r="JMJ1041" s="82"/>
      <c r="JMK1041" s="82"/>
      <c r="JML1041" s="82"/>
      <c r="JMM1041" s="82"/>
      <c r="JMN1041" s="82"/>
      <c r="JMO1041" s="82"/>
      <c r="JMP1041" s="82"/>
      <c r="JMQ1041" s="82"/>
      <c r="JMR1041" s="82"/>
      <c r="JMS1041" s="82"/>
      <c r="JMT1041" s="82"/>
      <c r="JMU1041" s="82"/>
      <c r="JMV1041" s="82"/>
      <c r="JMW1041" s="82"/>
      <c r="JMX1041" s="82"/>
      <c r="JMY1041" s="82"/>
      <c r="JMZ1041" s="82"/>
      <c r="JNA1041" s="82"/>
      <c r="JNB1041" s="82"/>
      <c r="JNC1041" s="82"/>
      <c r="JND1041" s="82"/>
      <c r="JNE1041" s="82"/>
      <c r="JNF1041" s="82"/>
      <c r="JNG1041" s="82"/>
      <c r="JNH1041" s="82"/>
      <c r="JNI1041" s="82"/>
      <c r="JNJ1041" s="82"/>
      <c r="JNK1041" s="82"/>
      <c r="JNL1041" s="82"/>
      <c r="JNM1041" s="82"/>
      <c r="JNN1041" s="82"/>
      <c r="JNO1041" s="82"/>
      <c r="JNP1041" s="82"/>
      <c r="JNQ1041" s="82"/>
      <c r="JNR1041" s="82"/>
      <c r="JNS1041" s="82"/>
      <c r="JNT1041" s="82"/>
      <c r="JNU1041" s="82"/>
      <c r="JNV1041" s="82"/>
      <c r="JNW1041" s="82"/>
      <c r="JNX1041" s="82"/>
      <c r="JNY1041" s="82"/>
      <c r="JNZ1041" s="82"/>
      <c r="JOA1041" s="82"/>
      <c r="JOB1041" s="82"/>
      <c r="JOC1041" s="82"/>
      <c r="JOD1041" s="82"/>
      <c r="JOE1041" s="82"/>
      <c r="JOF1041" s="82"/>
      <c r="JOG1041" s="82"/>
      <c r="JOH1041" s="82"/>
      <c r="JOI1041" s="82"/>
      <c r="JOJ1041" s="82"/>
      <c r="JOK1041" s="82"/>
      <c r="JOL1041" s="82"/>
      <c r="JOM1041" s="82"/>
      <c r="JON1041" s="82"/>
      <c r="JOO1041" s="82"/>
      <c r="JOP1041" s="82"/>
      <c r="JOQ1041" s="82"/>
      <c r="JOR1041" s="82"/>
      <c r="JOS1041" s="82"/>
      <c r="JOT1041" s="82"/>
      <c r="JOU1041" s="82"/>
      <c r="JOV1041" s="82"/>
      <c r="JOW1041" s="82"/>
      <c r="JOX1041" s="82"/>
      <c r="JOY1041" s="82"/>
      <c r="JOZ1041" s="82"/>
      <c r="JPA1041" s="82"/>
      <c r="JPB1041" s="82"/>
      <c r="JPC1041" s="82"/>
      <c r="JPD1041" s="82"/>
      <c r="JPE1041" s="82"/>
      <c r="JPF1041" s="82"/>
      <c r="JPG1041" s="82"/>
      <c r="JPH1041" s="82"/>
      <c r="JPI1041" s="82"/>
      <c r="JPJ1041" s="82"/>
      <c r="JPK1041" s="82"/>
      <c r="JPL1041" s="82"/>
      <c r="JPM1041" s="82"/>
      <c r="JPN1041" s="82"/>
      <c r="JPO1041" s="82"/>
      <c r="JPP1041" s="82"/>
      <c r="JPQ1041" s="82"/>
      <c r="JPR1041" s="82"/>
      <c r="JPS1041" s="82"/>
      <c r="JPT1041" s="82"/>
      <c r="JPU1041" s="82"/>
      <c r="JPV1041" s="82"/>
      <c r="JPW1041" s="82"/>
      <c r="JPX1041" s="82"/>
      <c r="JPY1041" s="82"/>
      <c r="JPZ1041" s="82"/>
      <c r="JQA1041" s="82"/>
      <c r="JQB1041" s="82"/>
      <c r="JQC1041" s="82"/>
      <c r="JQD1041" s="82"/>
      <c r="JQE1041" s="82"/>
      <c r="JQF1041" s="82"/>
      <c r="JQG1041" s="82"/>
      <c r="JQH1041" s="82"/>
      <c r="JQI1041" s="82"/>
      <c r="JQJ1041" s="82"/>
      <c r="JQK1041" s="82"/>
      <c r="JQL1041" s="82"/>
      <c r="JQM1041" s="82"/>
      <c r="JQN1041" s="82"/>
      <c r="JQO1041" s="82"/>
      <c r="JQP1041" s="82"/>
      <c r="JQQ1041" s="82"/>
      <c r="JQR1041" s="82"/>
      <c r="JQS1041" s="82"/>
      <c r="JQT1041" s="82"/>
      <c r="JQU1041" s="82"/>
      <c r="JQV1041" s="82"/>
      <c r="JQW1041" s="82"/>
      <c r="JQX1041" s="82"/>
      <c r="JQY1041" s="82"/>
      <c r="JQZ1041" s="82"/>
      <c r="JRA1041" s="82"/>
      <c r="JRB1041" s="82"/>
      <c r="JRC1041" s="82"/>
      <c r="JRD1041" s="82"/>
      <c r="JRE1041" s="82"/>
      <c r="JRF1041" s="82"/>
      <c r="JRG1041" s="82"/>
      <c r="JRH1041" s="82"/>
      <c r="JRI1041" s="82"/>
      <c r="JRJ1041" s="82"/>
      <c r="JRK1041" s="82"/>
      <c r="JRL1041" s="82"/>
      <c r="JRM1041" s="82"/>
      <c r="JRN1041" s="82"/>
      <c r="JRO1041" s="82"/>
      <c r="JRP1041" s="82"/>
      <c r="JRQ1041" s="82"/>
      <c r="JRR1041" s="82"/>
      <c r="JRS1041" s="82"/>
      <c r="JRT1041" s="82"/>
      <c r="JRU1041" s="82"/>
      <c r="JRV1041" s="82"/>
      <c r="JRW1041" s="82"/>
      <c r="JRX1041" s="82"/>
      <c r="JRY1041" s="82"/>
      <c r="JRZ1041" s="82"/>
      <c r="JSA1041" s="82"/>
      <c r="JSB1041" s="82"/>
      <c r="JSC1041" s="82"/>
      <c r="JSD1041" s="82"/>
      <c r="JSE1041" s="82"/>
      <c r="JSF1041" s="82"/>
      <c r="JSG1041" s="82"/>
      <c r="JSH1041" s="82"/>
      <c r="JSI1041" s="82"/>
      <c r="JSJ1041" s="82"/>
      <c r="JSK1041" s="82"/>
      <c r="JSL1041" s="82"/>
      <c r="JSM1041" s="82"/>
      <c r="JSN1041" s="82"/>
      <c r="JSO1041" s="82"/>
      <c r="JSP1041" s="82"/>
      <c r="JSQ1041" s="82"/>
      <c r="JSR1041" s="82"/>
      <c r="JSS1041" s="82"/>
      <c r="JST1041" s="82"/>
      <c r="JSU1041" s="82"/>
      <c r="JSV1041" s="82"/>
      <c r="JSW1041" s="82"/>
      <c r="JSX1041" s="82"/>
      <c r="JSY1041" s="82"/>
      <c r="JSZ1041" s="82"/>
      <c r="JTA1041" s="82"/>
      <c r="JTB1041" s="82"/>
      <c r="JTC1041" s="82"/>
      <c r="JTD1041" s="82"/>
      <c r="JTE1041" s="82"/>
      <c r="JTF1041" s="82"/>
      <c r="JTG1041" s="82"/>
      <c r="JTH1041" s="82"/>
      <c r="JTI1041" s="82"/>
      <c r="JTJ1041" s="82"/>
      <c r="JTK1041" s="82"/>
      <c r="JTL1041" s="82"/>
      <c r="JTM1041" s="82"/>
      <c r="JTN1041" s="82"/>
      <c r="JTO1041" s="82"/>
      <c r="JTP1041" s="82"/>
      <c r="JTQ1041" s="82"/>
      <c r="JTR1041" s="82"/>
      <c r="JTS1041" s="82"/>
      <c r="JTT1041" s="82"/>
      <c r="JTU1041" s="82"/>
      <c r="JTV1041" s="82"/>
      <c r="JTW1041" s="82"/>
      <c r="JTX1041" s="82"/>
      <c r="JTY1041" s="82"/>
      <c r="JTZ1041" s="82"/>
      <c r="JUA1041" s="82"/>
      <c r="JUB1041" s="82"/>
      <c r="JUC1041" s="82"/>
      <c r="JUD1041" s="82"/>
      <c r="JUE1041" s="82"/>
      <c r="JUF1041" s="82"/>
      <c r="JUG1041" s="82"/>
      <c r="JUH1041" s="82"/>
      <c r="JUI1041" s="82"/>
      <c r="JUJ1041" s="82"/>
      <c r="JUK1041" s="82"/>
      <c r="JUL1041" s="82"/>
      <c r="JUM1041" s="82"/>
      <c r="JUN1041" s="82"/>
      <c r="JUO1041" s="82"/>
      <c r="JUP1041" s="82"/>
      <c r="JUQ1041" s="82"/>
      <c r="JUR1041" s="82"/>
      <c r="JUS1041" s="82"/>
      <c r="JUT1041" s="82"/>
      <c r="JUU1041" s="82"/>
      <c r="JUV1041" s="82"/>
      <c r="JUW1041" s="82"/>
      <c r="JUX1041" s="82"/>
      <c r="JUY1041" s="82"/>
      <c r="JUZ1041" s="82"/>
      <c r="JVA1041" s="82"/>
      <c r="JVB1041" s="82"/>
      <c r="JVC1041" s="82"/>
      <c r="JVD1041" s="82"/>
      <c r="JVE1041" s="82"/>
      <c r="JVF1041" s="82"/>
      <c r="JVG1041" s="82"/>
      <c r="JVH1041" s="82"/>
      <c r="JVI1041" s="82"/>
      <c r="JVJ1041" s="82"/>
      <c r="JVK1041" s="82"/>
      <c r="JVL1041" s="82"/>
      <c r="JVM1041" s="82"/>
      <c r="JVN1041" s="82"/>
      <c r="JVO1041" s="82"/>
      <c r="JVP1041" s="82"/>
      <c r="JVQ1041" s="82"/>
      <c r="JVR1041" s="82"/>
      <c r="JVS1041" s="82"/>
      <c r="JVT1041" s="82"/>
      <c r="JVU1041" s="82"/>
      <c r="JVV1041" s="82"/>
      <c r="JVW1041" s="82"/>
      <c r="JVX1041" s="82"/>
      <c r="JVY1041" s="82"/>
      <c r="JVZ1041" s="82"/>
      <c r="JWA1041" s="82"/>
      <c r="JWB1041" s="82"/>
      <c r="JWC1041" s="82"/>
      <c r="JWD1041" s="82"/>
      <c r="JWE1041" s="82"/>
      <c r="JWF1041" s="82"/>
      <c r="JWG1041" s="82"/>
      <c r="JWH1041" s="82"/>
      <c r="JWI1041" s="82"/>
      <c r="JWJ1041" s="82"/>
      <c r="JWK1041" s="82"/>
      <c r="JWL1041" s="82"/>
      <c r="JWM1041" s="82"/>
      <c r="JWN1041" s="82"/>
      <c r="JWO1041" s="82"/>
      <c r="JWP1041" s="82"/>
      <c r="JWQ1041" s="82"/>
      <c r="JWR1041" s="82"/>
      <c r="JWS1041" s="82"/>
      <c r="JWT1041" s="82"/>
      <c r="JWU1041" s="82"/>
      <c r="JWV1041" s="82"/>
      <c r="JWW1041" s="82"/>
      <c r="JWX1041" s="82"/>
      <c r="JWY1041" s="82"/>
      <c r="JWZ1041" s="82"/>
      <c r="JXA1041" s="82"/>
      <c r="JXB1041" s="82"/>
      <c r="JXC1041" s="82"/>
      <c r="JXD1041" s="82"/>
      <c r="JXE1041" s="82"/>
      <c r="JXF1041" s="82"/>
      <c r="JXG1041" s="82"/>
      <c r="JXH1041" s="82"/>
      <c r="JXI1041" s="82"/>
      <c r="JXJ1041" s="82"/>
      <c r="JXK1041" s="82"/>
      <c r="JXL1041" s="82"/>
      <c r="JXM1041" s="82"/>
      <c r="JXN1041" s="82"/>
      <c r="JXO1041" s="82"/>
      <c r="JXP1041" s="82"/>
      <c r="JXQ1041" s="82"/>
      <c r="JXR1041" s="82"/>
      <c r="JXS1041" s="82"/>
      <c r="JXT1041" s="82"/>
      <c r="JXU1041" s="82"/>
      <c r="JXV1041" s="82"/>
      <c r="JXW1041" s="82"/>
      <c r="JXX1041" s="82"/>
      <c r="JXY1041" s="82"/>
      <c r="JXZ1041" s="82"/>
      <c r="JYA1041" s="82"/>
      <c r="JYB1041" s="82"/>
      <c r="JYC1041" s="82"/>
      <c r="JYD1041" s="82"/>
      <c r="JYE1041" s="82"/>
      <c r="JYF1041" s="82"/>
      <c r="JYG1041" s="82"/>
      <c r="JYH1041" s="82"/>
      <c r="JYI1041" s="82"/>
      <c r="JYJ1041" s="82"/>
      <c r="JYK1041" s="82"/>
      <c r="JYL1041" s="82"/>
      <c r="JYM1041" s="82"/>
      <c r="JYN1041" s="82"/>
      <c r="JYO1041" s="82"/>
      <c r="JYP1041" s="82"/>
      <c r="JYQ1041" s="82"/>
      <c r="JYR1041" s="82"/>
      <c r="JYS1041" s="82"/>
      <c r="JYT1041" s="82"/>
      <c r="JYU1041" s="82"/>
      <c r="JYV1041" s="82"/>
      <c r="JYW1041" s="82"/>
      <c r="JYX1041" s="82"/>
      <c r="JYY1041" s="82"/>
      <c r="JYZ1041" s="82"/>
      <c r="JZA1041" s="82"/>
      <c r="JZB1041" s="82"/>
      <c r="JZC1041" s="82"/>
      <c r="JZD1041" s="82"/>
      <c r="JZE1041" s="82"/>
      <c r="JZF1041" s="82"/>
      <c r="JZG1041" s="82"/>
      <c r="JZH1041" s="82"/>
      <c r="JZI1041" s="82"/>
      <c r="JZJ1041" s="82"/>
      <c r="JZK1041" s="82"/>
      <c r="JZL1041" s="82"/>
      <c r="JZM1041" s="82"/>
      <c r="JZN1041" s="82"/>
      <c r="JZO1041" s="82"/>
      <c r="JZP1041" s="82"/>
      <c r="JZQ1041" s="82"/>
      <c r="JZR1041" s="82"/>
      <c r="JZS1041" s="82"/>
      <c r="JZT1041" s="82"/>
      <c r="JZU1041" s="82"/>
      <c r="JZV1041" s="82"/>
      <c r="JZW1041" s="82"/>
      <c r="JZX1041" s="82"/>
      <c r="JZY1041" s="82"/>
      <c r="JZZ1041" s="82"/>
      <c r="KAA1041" s="82"/>
      <c r="KAB1041" s="82"/>
      <c r="KAC1041" s="82"/>
      <c r="KAD1041" s="82"/>
      <c r="KAE1041" s="82"/>
      <c r="KAF1041" s="82"/>
      <c r="KAG1041" s="82"/>
      <c r="KAH1041" s="82"/>
      <c r="KAI1041" s="82"/>
      <c r="KAJ1041" s="82"/>
      <c r="KAK1041" s="82"/>
      <c r="KAL1041" s="82"/>
      <c r="KAM1041" s="82"/>
      <c r="KAN1041" s="82"/>
      <c r="KAO1041" s="82"/>
      <c r="KAP1041" s="82"/>
      <c r="KAQ1041" s="82"/>
      <c r="KAR1041" s="82"/>
      <c r="KAS1041" s="82"/>
      <c r="KAT1041" s="82"/>
      <c r="KAU1041" s="82"/>
      <c r="KAV1041" s="82"/>
      <c r="KAW1041" s="82"/>
      <c r="KAX1041" s="82"/>
      <c r="KAY1041" s="82"/>
      <c r="KAZ1041" s="82"/>
      <c r="KBA1041" s="82"/>
      <c r="KBB1041" s="82"/>
      <c r="KBC1041" s="82"/>
      <c r="KBD1041" s="82"/>
      <c r="KBE1041" s="82"/>
      <c r="KBF1041" s="82"/>
      <c r="KBG1041" s="82"/>
      <c r="KBH1041" s="82"/>
      <c r="KBI1041" s="82"/>
      <c r="KBJ1041" s="82"/>
      <c r="KBK1041" s="82"/>
      <c r="KBL1041" s="82"/>
      <c r="KBM1041" s="82"/>
      <c r="KBN1041" s="82"/>
      <c r="KBO1041" s="82"/>
      <c r="KBP1041" s="82"/>
      <c r="KBQ1041" s="82"/>
      <c r="KBR1041" s="82"/>
      <c r="KBS1041" s="82"/>
      <c r="KBT1041" s="82"/>
      <c r="KBU1041" s="82"/>
      <c r="KBV1041" s="82"/>
      <c r="KBW1041" s="82"/>
      <c r="KBX1041" s="82"/>
      <c r="KBY1041" s="82"/>
      <c r="KBZ1041" s="82"/>
      <c r="KCA1041" s="82"/>
      <c r="KCB1041" s="82"/>
      <c r="KCC1041" s="82"/>
      <c r="KCD1041" s="82"/>
      <c r="KCE1041" s="82"/>
      <c r="KCF1041" s="82"/>
      <c r="KCG1041" s="82"/>
      <c r="KCH1041" s="82"/>
      <c r="KCI1041" s="82"/>
      <c r="KCJ1041" s="82"/>
      <c r="KCK1041" s="82"/>
      <c r="KCL1041" s="82"/>
      <c r="KCM1041" s="82"/>
      <c r="KCN1041" s="82"/>
      <c r="KCO1041" s="82"/>
      <c r="KCP1041" s="82"/>
      <c r="KCQ1041" s="82"/>
      <c r="KCR1041" s="82"/>
      <c r="KCS1041" s="82"/>
      <c r="KCT1041" s="82"/>
      <c r="KCU1041" s="82"/>
      <c r="KCV1041" s="82"/>
      <c r="KCW1041" s="82"/>
      <c r="KCX1041" s="82"/>
      <c r="KCY1041" s="82"/>
      <c r="KCZ1041" s="82"/>
      <c r="KDA1041" s="82"/>
      <c r="KDB1041" s="82"/>
      <c r="KDC1041" s="82"/>
      <c r="KDD1041" s="82"/>
      <c r="KDE1041" s="82"/>
      <c r="KDF1041" s="82"/>
      <c r="KDG1041" s="82"/>
      <c r="KDH1041" s="82"/>
      <c r="KDI1041" s="82"/>
      <c r="KDJ1041" s="82"/>
      <c r="KDK1041" s="82"/>
      <c r="KDL1041" s="82"/>
      <c r="KDM1041" s="82"/>
      <c r="KDN1041" s="82"/>
      <c r="KDO1041" s="82"/>
      <c r="KDP1041" s="82"/>
      <c r="KDQ1041" s="82"/>
      <c r="KDR1041" s="82"/>
      <c r="KDS1041" s="82"/>
      <c r="KDT1041" s="82"/>
      <c r="KDU1041" s="82"/>
      <c r="KDV1041" s="82"/>
      <c r="KDW1041" s="82"/>
      <c r="KDX1041" s="82"/>
      <c r="KDY1041" s="82"/>
      <c r="KDZ1041" s="82"/>
      <c r="KEA1041" s="82"/>
      <c r="KEB1041" s="82"/>
      <c r="KEC1041" s="82"/>
      <c r="KED1041" s="82"/>
      <c r="KEE1041" s="82"/>
      <c r="KEF1041" s="82"/>
      <c r="KEG1041" s="82"/>
      <c r="KEH1041" s="82"/>
      <c r="KEI1041" s="82"/>
      <c r="KEJ1041" s="82"/>
      <c r="KEK1041" s="82"/>
      <c r="KEL1041" s="82"/>
      <c r="KEM1041" s="82"/>
      <c r="KEN1041" s="82"/>
      <c r="KEO1041" s="82"/>
      <c r="KEP1041" s="82"/>
      <c r="KEQ1041" s="82"/>
      <c r="KER1041" s="82"/>
      <c r="KES1041" s="82"/>
      <c r="KET1041" s="82"/>
      <c r="KEU1041" s="82"/>
      <c r="KEV1041" s="82"/>
      <c r="KEW1041" s="82"/>
      <c r="KEX1041" s="82"/>
      <c r="KEY1041" s="82"/>
      <c r="KEZ1041" s="82"/>
      <c r="KFA1041" s="82"/>
      <c r="KFB1041" s="82"/>
      <c r="KFC1041" s="82"/>
      <c r="KFD1041" s="82"/>
      <c r="KFE1041" s="82"/>
      <c r="KFF1041" s="82"/>
      <c r="KFG1041" s="82"/>
      <c r="KFH1041" s="82"/>
      <c r="KFI1041" s="82"/>
      <c r="KFJ1041" s="82"/>
      <c r="KFK1041" s="82"/>
      <c r="KFL1041" s="82"/>
      <c r="KFM1041" s="82"/>
      <c r="KFN1041" s="82"/>
      <c r="KFO1041" s="82"/>
      <c r="KFP1041" s="82"/>
      <c r="KFQ1041" s="82"/>
      <c r="KFR1041" s="82"/>
      <c r="KFS1041" s="82"/>
      <c r="KFT1041" s="82"/>
      <c r="KFU1041" s="82"/>
      <c r="KFV1041" s="82"/>
      <c r="KFW1041" s="82"/>
      <c r="KFX1041" s="82"/>
      <c r="KFY1041" s="82"/>
      <c r="KFZ1041" s="82"/>
      <c r="KGA1041" s="82"/>
      <c r="KGB1041" s="82"/>
      <c r="KGC1041" s="82"/>
      <c r="KGD1041" s="82"/>
      <c r="KGE1041" s="82"/>
      <c r="KGF1041" s="82"/>
      <c r="KGG1041" s="82"/>
      <c r="KGH1041" s="82"/>
      <c r="KGI1041" s="82"/>
      <c r="KGJ1041" s="82"/>
      <c r="KGK1041" s="82"/>
      <c r="KGL1041" s="82"/>
      <c r="KGM1041" s="82"/>
      <c r="KGN1041" s="82"/>
      <c r="KGO1041" s="82"/>
      <c r="KGP1041" s="82"/>
      <c r="KGQ1041" s="82"/>
      <c r="KGR1041" s="82"/>
      <c r="KGS1041" s="82"/>
      <c r="KGT1041" s="82"/>
      <c r="KGU1041" s="82"/>
      <c r="KGV1041" s="82"/>
      <c r="KGW1041" s="82"/>
      <c r="KGX1041" s="82"/>
      <c r="KGY1041" s="82"/>
      <c r="KGZ1041" s="82"/>
      <c r="KHA1041" s="82"/>
      <c r="KHB1041" s="82"/>
      <c r="KHC1041" s="82"/>
      <c r="KHD1041" s="82"/>
      <c r="KHE1041" s="82"/>
      <c r="KHF1041" s="82"/>
      <c r="KHG1041" s="82"/>
      <c r="KHH1041" s="82"/>
      <c r="KHI1041" s="82"/>
      <c r="KHJ1041" s="82"/>
      <c r="KHK1041" s="82"/>
      <c r="KHL1041" s="82"/>
      <c r="KHM1041" s="82"/>
      <c r="KHN1041" s="82"/>
      <c r="KHO1041" s="82"/>
      <c r="KHP1041" s="82"/>
      <c r="KHQ1041" s="82"/>
      <c r="KHR1041" s="82"/>
      <c r="KHS1041" s="82"/>
      <c r="KHT1041" s="82"/>
      <c r="KHU1041" s="82"/>
      <c r="KHV1041" s="82"/>
      <c r="KHW1041" s="82"/>
      <c r="KHX1041" s="82"/>
      <c r="KHY1041" s="82"/>
      <c r="KHZ1041" s="82"/>
      <c r="KIA1041" s="82"/>
      <c r="KIB1041" s="82"/>
      <c r="KIC1041" s="82"/>
      <c r="KID1041" s="82"/>
      <c r="KIE1041" s="82"/>
      <c r="KIF1041" s="82"/>
      <c r="KIG1041" s="82"/>
      <c r="KIH1041" s="82"/>
      <c r="KII1041" s="82"/>
      <c r="KIJ1041" s="82"/>
      <c r="KIK1041" s="82"/>
      <c r="KIL1041" s="82"/>
      <c r="KIM1041" s="82"/>
      <c r="KIN1041" s="82"/>
      <c r="KIO1041" s="82"/>
      <c r="KIP1041" s="82"/>
      <c r="KIQ1041" s="82"/>
      <c r="KIR1041" s="82"/>
      <c r="KIS1041" s="82"/>
      <c r="KIT1041" s="82"/>
      <c r="KIU1041" s="82"/>
      <c r="KIV1041" s="82"/>
      <c r="KIW1041" s="82"/>
      <c r="KIX1041" s="82"/>
      <c r="KIY1041" s="82"/>
      <c r="KIZ1041" s="82"/>
      <c r="KJA1041" s="82"/>
      <c r="KJB1041" s="82"/>
      <c r="KJC1041" s="82"/>
      <c r="KJD1041" s="82"/>
      <c r="KJE1041" s="82"/>
      <c r="KJF1041" s="82"/>
      <c r="KJG1041" s="82"/>
      <c r="KJH1041" s="82"/>
      <c r="KJI1041" s="82"/>
      <c r="KJJ1041" s="82"/>
      <c r="KJK1041" s="82"/>
      <c r="KJL1041" s="82"/>
      <c r="KJM1041" s="82"/>
      <c r="KJN1041" s="82"/>
      <c r="KJO1041" s="82"/>
      <c r="KJP1041" s="82"/>
      <c r="KJQ1041" s="82"/>
      <c r="KJR1041" s="82"/>
      <c r="KJS1041" s="82"/>
      <c r="KJT1041" s="82"/>
      <c r="KJU1041" s="82"/>
      <c r="KJV1041" s="82"/>
      <c r="KJW1041" s="82"/>
      <c r="KJX1041" s="82"/>
      <c r="KJY1041" s="82"/>
      <c r="KJZ1041" s="82"/>
      <c r="KKA1041" s="82"/>
      <c r="KKB1041" s="82"/>
      <c r="KKC1041" s="82"/>
      <c r="KKD1041" s="82"/>
      <c r="KKE1041" s="82"/>
      <c r="KKF1041" s="82"/>
      <c r="KKG1041" s="82"/>
      <c r="KKH1041" s="82"/>
      <c r="KKI1041" s="82"/>
      <c r="KKJ1041" s="82"/>
      <c r="KKK1041" s="82"/>
      <c r="KKL1041" s="82"/>
      <c r="KKM1041" s="82"/>
      <c r="KKN1041" s="82"/>
      <c r="KKO1041" s="82"/>
      <c r="KKP1041" s="82"/>
      <c r="KKQ1041" s="82"/>
      <c r="KKR1041" s="82"/>
      <c r="KKS1041" s="82"/>
      <c r="KKT1041" s="82"/>
      <c r="KKU1041" s="82"/>
      <c r="KKV1041" s="82"/>
      <c r="KKW1041" s="82"/>
      <c r="KKX1041" s="82"/>
      <c r="KKY1041" s="82"/>
      <c r="KKZ1041" s="82"/>
      <c r="KLA1041" s="82"/>
      <c r="KLB1041" s="82"/>
      <c r="KLC1041" s="82"/>
      <c r="KLD1041" s="82"/>
      <c r="KLE1041" s="82"/>
      <c r="KLF1041" s="82"/>
      <c r="KLG1041" s="82"/>
      <c r="KLH1041" s="82"/>
      <c r="KLI1041" s="82"/>
      <c r="KLJ1041" s="82"/>
      <c r="KLK1041" s="82"/>
      <c r="KLL1041" s="82"/>
      <c r="KLM1041" s="82"/>
      <c r="KLN1041" s="82"/>
      <c r="KLO1041" s="82"/>
      <c r="KLP1041" s="82"/>
      <c r="KLQ1041" s="82"/>
      <c r="KLR1041" s="82"/>
      <c r="KLS1041" s="82"/>
      <c r="KLT1041" s="82"/>
      <c r="KLU1041" s="82"/>
      <c r="KLV1041" s="82"/>
      <c r="KLW1041" s="82"/>
      <c r="KLX1041" s="82"/>
      <c r="KLY1041" s="82"/>
      <c r="KLZ1041" s="82"/>
      <c r="KMA1041" s="82"/>
      <c r="KMB1041" s="82"/>
      <c r="KMC1041" s="82"/>
      <c r="KMD1041" s="82"/>
      <c r="KME1041" s="82"/>
      <c r="KMF1041" s="82"/>
      <c r="KMG1041" s="82"/>
      <c r="KMH1041" s="82"/>
      <c r="KMI1041" s="82"/>
      <c r="KMJ1041" s="82"/>
      <c r="KMK1041" s="82"/>
      <c r="KML1041" s="82"/>
      <c r="KMM1041" s="82"/>
      <c r="KMN1041" s="82"/>
      <c r="KMO1041" s="82"/>
      <c r="KMP1041" s="82"/>
      <c r="KMQ1041" s="82"/>
      <c r="KMR1041" s="82"/>
      <c r="KMS1041" s="82"/>
      <c r="KMT1041" s="82"/>
      <c r="KMU1041" s="82"/>
      <c r="KMV1041" s="82"/>
      <c r="KMW1041" s="82"/>
      <c r="KMX1041" s="82"/>
      <c r="KMY1041" s="82"/>
      <c r="KMZ1041" s="82"/>
      <c r="KNA1041" s="82"/>
      <c r="KNB1041" s="82"/>
      <c r="KNC1041" s="82"/>
      <c r="KND1041" s="82"/>
      <c r="KNE1041" s="82"/>
      <c r="KNF1041" s="82"/>
      <c r="KNG1041" s="82"/>
      <c r="KNH1041" s="82"/>
      <c r="KNI1041" s="82"/>
      <c r="KNJ1041" s="82"/>
      <c r="KNK1041" s="82"/>
      <c r="KNL1041" s="82"/>
      <c r="KNM1041" s="82"/>
      <c r="KNN1041" s="82"/>
      <c r="KNO1041" s="82"/>
      <c r="KNP1041" s="82"/>
      <c r="KNQ1041" s="82"/>
      <c r="KNR1041" s="82"/>
      <c r="KNS1041" s="82"/>
      <c r="KNT1041" s="82"/>
      <c r="KNU1041" s="82"/>
      <c r="KNV1041" s="82"/>
      <c r="KNW1041" s="82"/>
      <c r="KNX1041" s="82"/>
      <c r="KNY1041" s="82"/>
      <c r="KNZ1041" s="82"/>
      <c r="KOA1041" s="82"/>
      <c r="KOB1041" s="82"/>
      <c r="KOC1041" s="82"/>
      <c r="KOD1041" s="82"/>
      <c r="KOE1041" s="82"/>
      <c r="KOF1041" s="82"/>
      <c r="KOG1041" s="82"/>
      <c r="KOH1041" s="82"/>
      <c r="KOI1041" s="82"/>
      <c r="KOJ1041" s="82"/>
      <c r="KOK1041" s="82"/>
      <c r="KOL1041" s="82"/>
      <c r="KOM1041" s="82"/>
      <c r="KON1041" s="82"/>
      <c r="KOO1041" s="82"/>
      <c r="KOP1041" s="82"/>
      <c r="KOQ1041" s="82"/>
      <c r="KOR1041" s="82"/>
      <c r="KOS1041" s="82"/>
      <c r="KOT1041" s="82"/>
      <c r="KOU1041" s="82"/>
      <c r="KOV1041" s="82"/>
      <c r="KOW1041" s="82"/>
      <c r="KOX1041" s="82"/>
      <c r="KOY1041" s="82"/>
      <c r="KOZ1041" s="82"/>
      <c r="KPA1041" s="82"/>
      <c r="KPB1041" s="82"/>
      <c r="KPC1041" s="82"/>
      <c r="KPD1041" s="82"/>
      <c r="KPE1041" s="82"/>
      <c r="KPF1041" s="82"/>
      <c r="KPG1041" s="82"/>
      <c r="KPH1041" s="82"/>
      <c r="KPI1041" s="82"/>
      <c r="KPJ1041" s="82"/>
      <c r="KPK1041" s="82"/>
      <c r="KPL1041" s="82"/>
      <c r="KPM1041" s="82"/>
      <c r="KPN1041" s="82"/>
      <c r="KPO1041" s="82"/>
      <c r="KPP1041" s="82"/>
      <c r="KPQ1041" s="82"/>
      <c r="KPR1041" s="82"/>
      <c r="KPS1041" s="82"/>
      <c r="KPT1041" s="82"/>
      <c r="KPU1041" s="82"/>
      <c r="KPV1041" s="82"/>
      <c r="KPW1041" s="82"/>
      <c r="KPX1041" s="82"/>
      <c r="KPY1041" s="82"/>
      <c r="KPZ1041" s="82"/>
      <c r="KQA1041" s="82"/>
      <c r="KQB1041" s="82"/>
      <c r="KQC1041" s="82"/>
      <c r="KQD1041" s="82"/>
      <c r="KQE1041" s="82"/>
      <c r="KQF1041" s="82"/>
      <c r="KQG1041" s="82"/>
      <c r="KQH1041" s="82"/>
      <c r="KQI1041" s="82"/>
      <c r="KQJ1041" s="82"/>
      <c r="KQK1041" s="82"/>
      <c r="KQL1041" s="82"/>
      <c r="KQM1041" s="82"/>
      <c r="KQN1041" s="82"/>
      <c r="KQO1041" s="82"/>
      <c r="KQP1041" s="82"/>
      <c r="KQQ1041" s="82"/>
      <c r="KQR1041" s="82"/>
      <c r="KQS1041" s="82"/>
      <c r="KQT1041" s="82"/>
      <c r="KQU1041" s="82"/>
      <c r="KQV1041" s="82"/>
      <c r="KQW1041" s="82"/>
      <c r="KQX1041" s="82"/>
      <c r="KQY1041" s="82"/>
      <c r="KQZ1041" s="82"/>
      <c r="KRA1041" s="82"/>
      <c r="KRB1041" s="82"/>
      <c r="KRC1041" s="82"/>
      <c r="KRD1041" s="82"/>
      <c r="KRE1041" s="82"/>
      <c r="KRF1041" s="82"/>
      <c r="KRG1041" s="82"/>
      <c r="KRH1041" s="82"/>
      <c r="KRI1041" s="82"/>
      <c r="KRJ1041" s="82"/>
      <c r="KRK1041" s="82"/>
      <c r="KRL1041" s="82"/>
      <c r="KRM1041" s="82"/>
      <c r="KRN1041" s="82"/>
      <c r="KRO1041" s="82"/>
      <c r="KRP1041" s="82"/>
      <c r="KRQ1041" s="82"/>
      <c r="KRR1041" s="82"/>
      <c r="KRS1041" s="82"/>
      <c r="KRT1041" s="82"/>
      <c r="KRU1041" s="82"/>
      <c r="KRV1041" s="82"/>
      <c r="KRW1041" s="82"/>
      <c r="KRX1041" s="82"/>
      <c r="KRY1041" s="82"/>
      <c r="KRZ1041" s="82"/>
      <c r="KSA1041" s="82"/>
      <c r="KSB1041" s="82"/>
      <c r="KSC1041" s="82"/>
      <c r="KSD1041" s="82"/>
      <c r="KSE1041" s="82"/>
      <c r="KSF1041" s="82"/>
      <c r="KSG1041" s="82"/>
      <c r="KSH1041" s="82"/>
      <c r="KSI1041" s="82"/>
      <c r="KSJ1041" s="82"/>
      <c r="KSK1041" s="82"/>
      <c r="KSL1041" s="82"/>
      <c r="KSM1041" s="82"/>
      <c r="KSN1041" s="82"/>
      <c r="KSO1041" s="82"/>
      <c r="KSP1041" s="82"/>
      <c r="KSQ1041" s="82"/>
      <c r="KSR1041" s="82"/>
      <c r="KSS1041" s="82"/>
      <c r="KST1041" s="82"/>
      <c r="KSU1041" s="82"/>
      <c r="KSV1041" s="82"/>
      <c r="KSW1041" s="82"/>
      <c r="KSX1041" s="82"/>
      <c r="KSY1041" s="82"/>
      <c r="KSZ1041" s="82"/>
      <c r="KTA1041" s="82"/>
      <c r="KTB1041" s="82"/>
      <c r="KTC1041" s="82"/>
      <c r="KTD1041" s="82"/>
      <c r="KTE1041" s="82"/>
      <c r="KTF1041" s="82"/>
      <c r="KTG1041" s="82"/>
      <c r="KTH1041" s="82"/>
      <c r="KTI1041" s="82"/>
      <c r="KTJ1041" s="82"/>
      <c r="KTK1041" s="82"/>
      <c r="KTL1041" s="82"/>
      <c r="KTM1041" s="82"/>
      <c r="KTN1041" s="82"/>
      <c r="KTO1041" s="82"/>
      <c r="KTP1041" s="82"/>
      <c r="KTQ1041" s="82"/>
      <c r="KTR1041" s="82"/>
      <c r="KTS1041" s="82"/>
      <c r="KTT1041" s="82"/>
      <c r="KTU1041" s="82"/>
      <c r="KTV1041" s="82"/>
      <c r="KTW1041" s="82"/>
      <c r="KTX1041" s="82"/>
      <c r="KTY1041" s="82"/>
      <c r="KTZ1041" s="82"/>
      <c r="KUA1041" s="82"/>
      <c r="KUB1041" s="82"/>
      <c r="KUC1041" s="82"/>
      <c r="KUD1041" s="82"/>
      <c r="KUE1041" s="82"/>
      <c r="KUF1041" s="82"/>
      <c r="KUG1041" s="82"/>
      <c r="KUH1041" s="82"/>
      <c r="KUI1041" s="82"/>
      <c r="KUJ1041" s="82"/>
      <c r="KUK1041" s="82"/>
      <c r="KUL1041" s="82"/>
      <c r="KUM1041" s="82"/>
      <c r="KUN1041" s="82"/>
      <c r="KUO1041" s="82"/>
      <c r="KUP1041" s="82"/>
      <c r="KUQ1041" s="82"/>
      <c r="KUR1041" s="82"/>
      <c r="KUS1041" s="82"/>
      <c r="KUT1041" s="82"/>
      <c r="KUU1041" s="82"/>
      <c r="KUV1041" s="82"/>
      <c r="KUW1041" s="82"/>
      <c r="KUX1041" s="82"/>
      <c r="KUY1041" s="82"/>
      <c r="KUZ1041" s="82"/>
      <c r="KVA1041" s="82"/>
      <c r="KVB1041" s="82"/>
      <c r="KVC1041" s="82"/>
      <c r="KVD1041" s="82"/>
      <c r="KVE1041" s="82"/>
      <c r="KVF1041" s="82"/>
      <c r="KVG1041" s="82"/>
      <c r="KVH1041" s="82"/>
      <c r="KVI1041" s="82"/>
      <c r="KVJ1041" s="82"/>
      <c r="KVK1041" s="82"/>
      <c r="KVL1041" s="82"/>
      <c r="KVM1041" s="82"/>
      <c r="KVN1041" s="82"/>
      <c r="KVO1041" s="82"/>
      <c r="KVP1041" s="82"/>
      <c r="KVQ1041" s="82"/>
      <c r="KVR1041" s="82"/>
      <c r="KVS1041" s="82"/>
      <c r="KVT1041" s="82"/>
      <c r="KVU1041" s="82"/>
      <c r="KVV1041" s="82"/>
      <c r="KVW1041" s="82"/>
      <c r="KVX1041" s="82"/>
      <c r="KVY1041" s="82"/>
      <c r="KVZ1041" s="82"/>
      <c r="KWA1041" s="82"/>
      <c r="KWB1041" s="82"/>
      <c r="KWC1041" s="82"/>
      <c r="KWD1041" s="82"/>
      <c r="KWE1041" s="82"/>
      <c r="KWF1041" s="82"/>
      <c r="KWG1041" s="82"/>
      <c r="KWH1041" s="82"/>
      <c r="KWI1041" s="82"/>
      <c r="KWJ1041" s="82"/>
      <c r="KWK1041" s="82"/>
      <c r="KWL1041" s="82"/>
      <c r="KWM1041" s="82"/>
      <c r="KWN1041" s="82"/>
      <c r="KWO1041" s="82"/>
      <c r="KWP1041" s="82"/>
      <c r="KWQ1041" s="82"/>
      <c r="KWR1041" s="82"/>
      <c r="KWS1041" s="82"/>
      <c r="KWT1041" s="82"/>
      <c r="KWU1041" s="82"/>
      <c r="KWV1041" s="82"/>
      <c r="KWW1041" s="82"/>
      <c r="KWX1041" s="82"/>
      <c r="KWY1041" s="82"/>
      <c r="KWZ1041" s="82"/>
      <c r="KXA1041" s="82"/>
      <c r="KXB1041" s="82"/>
      <c r="KXC1041" s="82"/>
      <c r="KXD1041" s="82"/>
      <c r="KXE1041" s="82"/>
      <c r="KXF1041" s="82"/>
      <c r="KXG1041" s="82"/>
      <c r="KXH1041" s="82"/>
      <c r="KXI1041" s="82"/>
      <c r="KXJ1041" s="82"/>
      <c r="KXK1041" s="82"/>
      <c r="KXL1041" s="82"/>
      <c r="KXM1041" s="82"/>
      <c r="KXN1041" s="82"/>
      <c r="KXO1041" s="82"/>
      <c r="KXP1041" s="82"/>
      <c r="KXQ1041" s="82"/>
      <c r="KXR1041" s="82"/>
      <c r="KXS1041" s="82"/>
      <c r="KXT1041" s="82"/>
      <c r="KXU1041" s="82"/>
      <c r="KXV1041" s="82"/>
      <c r="KXW1041" s="82"/>
      <c r="KXX1041" s="82"/>
      <c r="KXY1041" s="82"/>
      <c r="KXZ1041" s="82"/>
      <c r="KYA1041" s="82"/>
      <c r="KYB1041" s="82"/>
      <c r="KYC1041" s="82"/>
      <c r="KYD1041" s="82"/>
      <c r="KYE1041" s="82"/>
      <c r="KYF1041" s="82"/>
      <c r="KYG1041" s="82"/>
      <c r="KYH1041" s="82"/>
      <c r="KYI1041" s="82"/>
      <c r="KYJ1041" s="82"/>
      <c r="KYK1041" s="82"/>
      <c r="KYL1041" s="82"/>
      <c r="KYM1041" s="82"/>
      <c r="KYN1041" s="82"/>
      <c r="KYO1041" s="82"/>
      <c r="KYP1041" s="82"/>
      <c r="KYQ1041" s="82"/>
      <c r="KYR1041" s="82"/>
      <c r="KYS1041" s="82"/>
      <c r="KYT1041" s="82"/>
      <c r="KYU1041" s="82"/>
      <c r="KYV1041" s="82"/>
      <c r="KYW1041" s="82"/>
      <c r="KYX1041" s="82"/>
      <c r="KYY1041" s="82"/>
      <c r="KYZ1041" s="82"/>
      <c r="KZA1041" s="82"/>
      <c r="KZB1041" s="82"/>
      <c r="KZC1041" s="82"/>
      <c r="KZD1041" s="82"/>
      <c r="KZE1041" s="82"/>
      <c r="KZF1041" s="82"/>
      <c r="KZG1041" s="82"/>
      <c r="KZH1041" s="82"/>
      <c r="KZI1041" s="82"/>
      <c r="KZJ1041" s="82"/>
      <c r="KZK1041" s="82"/>
      <c r="KZL1041" s="82"/>
      <c r="KZM1041" s="82"/>
      <c r="KZN1041" s="82"/>
      <c r="KZO1041" s="82"/>
      <c r="KZP1041" s="82"/>
      <c r="KZQ1041" s="82"/>
      <c r="KZR1041" s="82"/>
      <c r="KZS1041" s="82"/>
      <c r="KZT1041" s="82"/>
      <c r="KZU1041" s="82"/>
      <c r="KZV1041" s="82"/>
      <c r="KZW1041" s="82"/>
      <c r="KZX1041" s="82"/>
      <c r="KZY1041" s="82"/>
      <c r="KZZ1041" s="82"/>
      <c r="LAA1041" s="82"/>
      <c r="LAB1041" s="82"/>
      <c r="LAC1041" s="82"/>
      <c r="LAD1041" s="82"/>
      <c r="LAE1041" s="82"/>
      <c r="LAF1041" s="82"/>
      <c r="LAG1041" s="82"/>
      <c r="LAH1041" s="82"/>
      <c r="LAI1041" s="82"/>
      <c r="LAJ1041" s="82"/>
      <c r="LAK1041" s="82"/>
      <c r="LAL1041" s="82"/>
      <c r="LAM1041" s="82"/>
      <c r="LAN1041" s="82"/>
      <c r="LAO1041" s="82"/>
      <c r="LAP1041" s="82"/>
      <c r="LAQ1041" s="82"/>
      <c r="LAR1041" s="82"/>
      <c r="LAS1041" s="82"/>
      <c r="LAT1041" s="82"/>
      <c r="LAU1041" s="82"/>
      <c r="LAV1041" s="82"/>
      <c r="LAW1041" s="82"/>
      <c r="LAX1041" s="82"/>
      <c r="LAY1041" s="82"/>
      <c r="LAZ1041" s="82"/>
      <c r="LBA1041" s="82"/>
      <c r="LBB1041" s="82"/>
      <c r="LBC1041" s="82"/>
      <c r="LBD1041" s="82"/>
      <c r="LBE1041" s="82"/>
      <c r="LBF1041" s="82"/>
      <c r="LBG1041" s="82"/>
      <c r="LBH1041" s="82"/>
      <c r="LBI1041" s="82"/>
      <c r="LBJ1041" s="82"/>
      <c r="LBK1041" s="82"/>
      <c r="LBL1041" s="82"/>
      <c r="LBM1041" s="82"/>
      <c r="LBN1041" s="82"/>
      <c r="LBO1041" s="82"/>
      <c r="LBP1041" s="82"/>
      <c r="LBQ1041" s="82"/>
      <c r="LBR1041" s="82"/>
      <c r="LBS1041" s="82"/>
      <c r="LBT1041" s="82"/>
      <c r="LBU1041" s="82"/>
      <c r="LBV1041" s="82"/>
      <c r="LBW1041" s="82"/>
      <c r="LBX1041" s="82"/>
      <c r="LBY1041" s="82"/>
      <c r="LBZ1041" s="82"/>
      <c r="LCA1041" s="82"/>
      <c r="LCB1041" s="82"/>
      <c r="LCC1041" s="82"/>
      <c r="LCD1041" s="82"/>
      <c r="LCE1041" s="82"/>
      <c r="LCF1041" s="82"/>
      <c r="LCG1041" s="82"/>
      <c r="LCH1041" s="82"/>
      <c r="LCI1041" s="82"/>
      <c r="LCJ1041" s="82"/>
      <c r="LCK1041" s="82"/>
      <c r="LCL1041" s="82"/>
      <c r="LCM1041" s="82"/>
      <c r="LCN1041" s="82"/>
      <c r="LCO1041" s="82"/>
      <c r="LCP1041" s="82"/>
      <c r="LCQ1041" s="82"/>
      <c r="LCR1041" s="82"/>
      <c r="LCS1041" s="82"/>
      <c r="LCT1041" s="82"/>
      <c r="LCU1041" s="82"/>
      <c r="LCV1041" s="82"/>
      <c r="LCW1041" s="82"/>
      <c r="LCX1041" s="82"/>
      <c r="LCY1041" s="82"/>
      <c r="LCZ1041" s="82"/>
      <c r="LDA1041" s="82"/>
      <c r="LDB1041" s="82"/>
      <c r="LDC1041" s="82"/>
      <c r="LDD1041" s="82"/>
      <c r="LDE1041" s="82"/>
      <c r="LDF1041" s="82"/>
      <c r="LDG1041" s="82"/>
      <c r="LDH1041" s="82"/>
      <c r="LDI1041" s="82"/>
      <c r="LDJ1041" s="82"/>
      <c r="LDK1041" s="82"/>
      <c r="LDL1041" s="82"/>
      <c r="LDM1041" s="82"/>
      <c r="LDN1041" s="82"/>
      <c r="LDO1041" s="82"/>
      <c r="LDP1041" s="82"/>
      <c r="LDQ1041" s="82"/>
      <c r="LDR1041" s="82"/>
      <c r="LDS1041" s="82"/>
      <c r="LDT1041" s="82"/>
      <c r="LDU1041" s="82"/>
      <c r="LDV1041" s="82"/>
      <c r="LDW1041" s="82"/>
      <c r="LDX1041" s="82"/>
      <c r="LDY1041" s="82"/>
      <c r="LDZ1041" s="82"/>
      <c r="LEA1041" s="82"/>
      <c r="LEB1041" s="82"/>
      <c r="LEC1041" s="82"/>
      <c r="LED1041" s="82"/>
      <c r="LEE1041" s="82"/>
      <c r="LEF1041" s="82"/>
      <c r="LEG1041" s="82"/>
      <c r="LEH1041" s="82"/>
      <c r="LEI1041" s="82"/>
      <c r="LEJ1041" s="82"/>
      <c r="LEK1041" s="82"/>
      <c r="LEL1041" s="82"/>
      <c r="LEM1041" s="82"/>
      <c r="LEN1041" s="82"/>
      <c r="LEO1041" s="82"/>
      <c r="LEP1041" s="82"/>
      <c r="LEQ1041" s="82"/>
      <c r="LER1041" s="82"/>
      <c r="LES1041" s="82"/>
      <c r="LET1041" s="82"/>
      <c r="LEU1041" s="82"/>
      <c r="LEV1041" s="82"/>
      <c r="LEW1041" s="82"/>
      <c r="LEX1041" s="82"/>
      <c r="LEY1041" s="82"/>
      <c r="LEZ1041" s="82"/>
      <c r="LFA1041" s="82"/>
      <c r="LFB1041" s="82"/>
      <c r="LFC1041" s="82"/>
      <c r="LFD1041" s="82"/>
      <c r="LFE1041" s="82"/>
      <c r="LFF1041" s="82"/>
      <c r="LFG1041" s="82"/>
      <c r="LFH1041" s="82"/>
      <c r="LFI1041" s="82"/>
      <c r="LFJ1041" s="82"/>
      <c r="LFK1041" s="82"/>
      <c r="LFL1041" s="82"/>
      <c r="LFM1041" s="82"/>
      <c r="LFN1041" s="82"/>
      <c r="LFO1041" s="82"/>
      <c r="LFP1041" s="82"/>
      <c r="LFQ1041" s="82"/>
      <c r="LFR1041" s="82"/>
      <c r="LFS1041" s="82"/>
      <c r="LFT1041" s="82"/>
      <c r="LFU1041" s="82"/>
      <c r="LFV1041" s="82"/>
      <c r="LFW1041" s="82"/>
      <c r="LFX1041" s="82"/>
      <c r="LFY1041" s="82"/>
      <c r="LFZ1041" s="82"/>
      <c r="LGA1041" s="82"/>
      <c r="LGB1041" s="82"/>
      <c r="LGC1041" s="82"/>
      <c r="LGD1041" s="82"/>
      <c r="LGE1041" s="82"/>
      <c r="LGF1041" s="82"/>
      <c r="LGG1041" s="82"/>
      <c r="LGH1041" s="82"/>
      <c r="LGI1041" s="82"/>
      <c r="LGJ1041" s="82"/>
      <c r="LGK1041" s="82"/>
      <c r="LGL1041" s="82"/>
      <c r="LGM1041" s="82"/>
      <c r="LGN1041" s="82"/>
      <c r="LGO1041" s="82"/>
      <c r="LGP1041" s="82"/>
      <c r="LGQ1041" s="82"/>
      <c r="LGR1041" s="82"/>
      <c r="LGS1041" s="82"/>
      <c r="LGT1041" s="82"/>
      <c r="LGU1041" s="82"/>
      <c r="LGV1041" s="82"/>
      <c r="LGW1041" s="82"/>
      <c r="LGX1041" s="82"/>
      <c r="LGY1041" s="82"/>
      <c r="LGZ1041" s="82"/>
      <c r="LHA1041" s="82"/>
      <c r="LHB1041" s="82"/>
      <c r="LHC1041" s="82"/>
      <c r="LHD1041" s="82"/>
      <c r="LHE1041" s="82"/>
      <c r="LHF1041" s="82"/>
      <c r="LHG1041" s="82"/>
      <c r="LHH1041" s="82"/>
      <c r="LHI1041" s="82"/>
      <c r="LHJ1041" s="82"/>
      <c r="LHK1041" s="82"/>
      <c r="LHL1041" s="82"/>
      <c r="LHM1041" s="82"/>
      <c r="LHN1041" s="82"/>
      <c r="LHO1041" s="82"/>
      <c r="LHP1041" s="82"/>
      <c r="LHQ1041" s="82"/>
      <c r="LHR1041" s="82"/>
      <c r="LHS1041" s="82"/>
      <c r="LHT1041" s="82"/>
      <c r="LHU1041" s="82"/>
      <c r="LHV1041" s="82"/>
      <c r="LHW1041" s="82"/>
      <c r="LHX1041" s="82"/>
      <c r="LHY1041" s="82"/>
      <c r="LHZ1041" s="82"/>
      <c r="LIA1041" s="82"/>
      <c r="LIB1041" s="82"/>
      <c r="LIC1041" s="82"/>
      <c r="LID1041" s="82"/>
      <c r="LIE1041" s="82"/>
      <c r="LIF1041" s="82"/>
      <c r="LIG1041" s="82"/>
      <c r="LIH1041" s="82"/>
      <c r="LII1041" s="82"/>
      <c r="LIJ1041" s="82"/>
      <c r="LIK1041" s="82"/>
      <c r="LIL1041" s="82"/>
      <c r="LIM1041" s="82"/>
      <c r="LIN1041" s="82"/>
      <c r="LIO1041" s="82"/>
      <c r="LIP1041" s="82"/>
      <c r="LIQ1041" s="82"/>
      <c r="LIR1041" s="82"/>
      <c r="LIS1041" s="82"/>
      <c r="LIT1041" s="82"/>
      <c r="LIU1041" s="82"/>
      <c r="LIV1041" s="82"/>
      <c r="LIW1041" s="82"/>
      <c r="LIX1041" s="82"/>
      <c r="LIY1041" s="82"/>
      <c r="LIZ1041" s="82"/>
      <c r="LJA1041" s="82"/>
      <c r="LJB1041" s="82"/>
      <c r="LJC1041" s="82"/>
      <c r="LJD1041" s="82"/>
      <c r="LJE1041" s="82"/>
      <c r="LJF1041" s="82"/>
      <c r="LJG1041" s="82"/>
      <c r="LJH1041" s="82"/>
      <c r="LJI1041" s="82"/>
      <c r="LJJ1041" s="82"/>
      <c r="LJK1041" s="82"/>
      <c r="LJL1041" s="82"/>
      <c r="LJM1041" s="82"/>
      <c r="LJN1041" s="82"/>
      <c r="LJO1041" s="82"/>
      <c r="LJP1041" s="82"/>
      <c r="LJQ1041" s="82"/>
      <c r="LJR1041" s="82"/>
      <c r="LJS1041" s="82"/>
      <c r="LJT1041" s="82"/>
      <c r="LJU1041" s="82"/>
      <c r="LJV1041" s="82"/>
      <c r="LJW1041" s="82"/>
      <c r="LJX1041" s="82"/>
      <c r="LJY1041" s="82"/>
      <c r="LJZ1041" s="82"/>
      <c r="LKA1041" s="82"/>
      <c r="LKB1041" s="82"/>
      <c r="LKC1041" s="82"/>
      <c r="LKD1041" s="82"/>
      <c r="LKE1041" s="82"/>
      <c r="LKF1041" s="82"/>
      <c r="LKG1041" s="82"/>
      <c r="LKH1041" s="82"/>
      <c r="LKI1041" s="82"/>
      <c r="LKJ1041" s="82"/>
      <c r="LKK1041" s="82"/>
      <c r="LKL1041" s="82"/>
      <c r="LKM1041" s="82"/>
      <c r="LKN1041" s="82"/>
      <c r="LKO1041" s="82"/>
      <c r="LKP1041" s="82"/>
      <c r="LKQ1041" s="82"/>
      <c r="LKR1041" s="82"/>
      <c r="LKS1041" s="82"/>
      <c r="LKT1041" s="82"/>
      <c r="LKU1041" s="82"/>
      <c r="LKV1041" s="82"/>
      <c r="LKW1041" s="82"/>
      <c r="LKX1041" s="82"/>
      <c r="LKY1041" s="82"/>
      <c r="LKZ1041" s="82"/>
      <c r="LLA1041" s="82"/>
      <c r="LLB1041" s="82"/>
      <c r="LLC1041" s="82"/>
      <c r="LLD1041" s="82"/>
      <c r="LLE1041" s="82"/>
      <c r="LLF1041" s="82"/>
      <c r="LLG1041" s="82"/>
      <c r="LLH1041" s="82"/>
      <c r="LLI1041" s="82"/>
      <c r="LLJ1041" s="82"/>
      <c r="LLK1041" s="82"/>
      <c r="LLL1041" s="82"/>
      <c r="LLM1041" s="82"/>
      <c r="LLN1041" s="82"/>
      <c r="LLO1041" s="82"/>
      <c r="LLP1041" s="82"/>
      <c r="LLQ1041" s="82"/>
      <c r="LLR1041" s="82"/>
      <c r="LLS1041" s="82"/>
      <c r="LLT1041" s="82"/>
      <c r="LLU1041" s="82"/>
      <c r="LLV1041" s="82"/>
      <c r="LLW1041" s="82"/>
      <c r="LLX1041" s="82"/>
      <c r="LLY1041" s="82"/>
      <c r="LLZ1041" s="82"/>
      <c r="LMA1041" s="82"/>
      <c r="LMB1041" s="82"/>
      <c r="LMC1041" s="82"/>
      <c r="LMD1041" s="82"/>
      <c r="LME1041" s="82"/>
      <c r="LMF1041" s="82"/>
      <c r="LMG1041" s="82"/>
      <c r="LMH1041" s="82"/>
      <c r="LMI1041" s="82"/>
      <c r="LMJ1041" s="82"/>
      <c r="LMK1041" s="82"/>
      <c r="LML1041" s="82"/>
      <c r="LMM1041" s="82"/>
      <c r="LMN1041" s="82"/>
      <c r="LMO1041" s="82"/>
      <c r="LMP1041" s="82"/>
      <c r="LMQ1041" s="82"/>
      <c r="LMR1041" s="82"/>
      <c r="LMS1041" s="82"/>
      <c r="LMT1041" s="82"/>
      <c r="LMU1041" s="82"/>
      <c r="LMV1041" s="82"/>
      <c r="LMW1041" s="82"/>
      <c r="LMX1041" s="82"/>
      <c r="LMY1041" s="82"/>
      <c r="LMZ1041" s="82"/>
      <c r="LNA1041" s="82"/>
      <c r="LNB1041" s="82"/>
      <c r="LNC1041" s="82"/>
      <c r="LND1041" s="82"/>
      <c r="LNE1041" s="82"/>
      <c r="LNF1041" s="82"/>
      <c r="LNG1041" s="82"/>
      <c r="LNH1041" s="82"/>
      <c r="LNI1041" s="82"/>
      <c r="LNJ1041" s="82"/>
      <c r="LNK1041" s="82"/>
      <c r="LNL1041" s="82"/>
      <c r="LNM1041" s="82"/>
      <c r="LNN1041" s="82"/>
      <c r="LNO1041" s="82"/>
      <c r="LNP1041" s="82"/>
      <c r="LNQ1041" s="82"/>
      <c r="LNR1041" s="82"/>
      <c r="LNS1041" s="82"/>
      <c r="LNT1041" s="82"/>
      <c r="LNU1041" s="82"/>
      <c r="LNV1041" s="82"/>
      <c r="LNW1041" s="82"/>
      <c r="LNX1041" s="82"/>
      <c r="LNY1041" s="82"/>
      <c r="LNZ1041" s="82"/>
      <c r="LOA1041" s="82"/>
      <c r="LOB1041" s="82"/>
      <c r="LOC1041" s="82"/>
      <c r="LOD1041" s="82"/>
      <c r="LOE1041" s="82"/>
      <c r="LOF1041" s="82"/>
      <c r="LOG1041" s="82"/>
      <c r="LOH1041" s="82"/>
      <c r="LOI1041" s="82"/>
      <c r="LOJ1041" s="82"/>
      <c r="LOK1041" s="82"/>
      <c r="LOL1041" s="82"/>
      <c r="LOM1041" s="82"/>
      <c r="LON1041" s="82"/>
      <c r="LOO1041" s="82"/>
      <c r="LOP1041" s="82"/>
      <c r="LOQ1041" s="82"/>
      <c r="LOR1041" s="82"/>
      <c r="LOS1041" s="82"/>
      <c r="LOT1041" s="82"/>
      <c r="LOU1041" s="82"/>
      <c r="LOV1041" s="82"/>
      <c r="LOW1041" s="82"/>
      <c r="LOX1041" s="82"/>
      <c r="LOY1041" s="82"/>
      <c r="LOZ1041" s="82"/>
      <c r="LPA1041" s="82"/>
      <c r="LPB1041" s="82"/>
      <c r="LPC1041" s="82"/>
      <c r="LPD1041" s="82"/>
      <c r="LPE1041" s="82"/>
      <c r="LPF1041" s="82"/>
      <c r="LPG1041" s="82"/>
      <c r="LPH1041" s="82"/>
      <c r="LPI1041" s="82"/>
      <c r="LPJ1041" s="82"/>
      <c r="LPK1041" s="82"/>
      <c r="LPL1041" s="82"/>
      <c r="LPM1041" s="82"/>
      <c r="LPN1041" s="82"/>
      <c r="LPO1041" s="82"/>
      <c r="LPP1041" s="82"/>
      <c r="LPQ1041" s="82"/>
      <c r="LPR1041" s="82"/>
      <c r="LPS1041" s="82"/>
      <c r="LPT1041" s="82"/>
      <c r="LPU1041" s="82"/>
      <c r="LPV1041" s="82"/>
      <c r="LPW1041" s="82"/>
      <c r="LPX1041" s="82"/>
      <c r="LPY1041" s="82"/>
      <c r="LPZ1041" s="82"/>
      <c r="LQA1041" s="82"/>
      <c r="LQB1041" s="82"/>
      <c r="LQC1041" s="82"/>
      <c r="LQD1041" s="82"/>
      <c r="LQE1041" s="82"/>
      <c r="LQF1041" s="82"/>
      <c r="LQG1041" s="82"/>
      <c r="LQH1041" s="82"/>
      <c r="LQI1041" s="82"/>
      <c r="LQJ1041" s="82"/>
      <c r="LQK1041" s="82"/>
      <c r="LQL1041" s="82"/>
      <c r="LQM1041" s="82"/>
      <c r="LQN1041" s="82"/>
      <c r="LQO1041" s="82"/>
      <c r="LQP1041" s="82"/>
      <c r="LQQ1041" s="82"/>
      <c r="LQR1041" s="82"/>
      <c r="LQS1041" s="82"/>
      <c r="LQT1041" s="82"/>
      <c r="LQU1041" s="82"/>
      <c r="LQV1041" s="82"/>
      <c r="LQW1041" s="82"/>
      <c r="LQX1041" s="82"/>
      <c r="LQY1041" s="82"/>
      <c r="LQZ1041" s="82"/>
      <c r="LRA1041" s="82"/>
      <c r="LRB1041" s="82"/>
      <c r="LRC1041" s="82"/>
      <c r="LRD1041" s="82"/>
      <c r="LRE1041" s="82"/>
      <c r="LRF1041" s="82"/>
      <c r="LRG1041" s="82"/>
      <c r="LRH1041" s="82"/>
      <c r="LRI1041" s="82"/>
      <c r="LRJ1041" s="82"/>
      <c r="LRK1041" s="82"/>
      <c r="LRL1041" s="82"/>
      <c r="LRM1041" s="82"/>
      <c r="LRN1041" s="82"/>
      <c r="LRO1041" s="82"/>
      <c r="LRP1041" s="82"/>
      <c r="LRQ1041" s="82"/>
      <c r="LRR1041" s="82"/>
      <c r="LRS1041" s="82"/>
      <c r="LRT1041" s="82"/>
      <c r="LRU1041" s="82"/>
      <c r="LRV1041" s="82"/>
      <c r="LRW1041" s="82"/>
      <c r="LRX1041" s="82"/>
      <c r="LRY1041" s="82"/>
      <c r="LRZ1041" s="82"/>
      <c r="LSA1041" s="82"/>
      <c r="LSB1041" s="82"/>
      <c r="LSC1041" s="82"/>
      <c r="LSD1041" s="82"/>
      <c r="LSE1041" s="82"/>
      <c r="LSF1041" s="82"/>
      <c r="LSG1041" s="82"/>
      <c r="LSH1041" s="82"/>
      <c r="LSI1041" s="82"/>
      <c r="LSJ1041" s="82"/>
      <c r="LSK1041" s="82"/>
      <c r="LSL1041" s="82"/>
      <c r="LSM1041" s="82"/>
      <c r="LSN1041" s="82"/>
      <c r="LSO1041" s="82"/>
      <c r="LSP1041" s="82"/>
      <c r="LSQ1041" s="82"/>
      <c r="LSR1041" s="82"/>
      <c r="LSS1041" s="82"/>
      <c r="LST1041" s="82"/>
      <c r="LSU1041" s="82"/>
      <c r="LSV1041" s="82"/>
      <c r="LSW1041" s="82"/>
      <c r="LSX1041" s="82"/>
      <c r="LSY1041" s="82"/>
      <c r="LSZ1041" s="82"/>
      <c r="LTA1041" s="82"/>
      <c r="LTB1041" s="82"/>
      <c r="LTC1041" s="82"/>
      <c r="LTD1041" s="82"/>
      <c r="LTE1041" s="82"/>
      <c r="LTF1041" s="82"/>
      <c r="LTG1041" s="82"/>
      <c r="LTH1041" s="82"/>
      <c r="LTI1041" s="82"/>
      <c r="LTJ1041" s="82"/>
      <c r="LTK1041" s="82"/>
      <c r="LTL1041" s="82"/>
      <c r="LTM1041" s="82"/>
      <c r="LTN1041" s="82"/>
      <c r="LTO1041" s="82"/>
      <c r="LTP1041" s="82"/>
      <c r="LTQ1041" s="82"/>
      <c r="LTR1041" s="82"/>
      <c r="LTS1041" s="82"/>
      <c r="LTT1041" s="82"/>
      <c r="LTU1041" s="82"/>
      <c r="LTV1041" s="82"/>
      <c r="LTW1041" s="82"/>
      <c r="LTX1041" s="82"/>
      <c r="LTY1041" s="82"/>
      <c r="LTZ1041" s="82"/>
      <c r="LUA1041" s="82"/>
      <c r="LUB1041" s="82"/>
      <c r="LUC1041" s="82"/>
      <c r="LUD1041" s="82"/>
      <c r="LUE1041" s="82"/>
      <c r="LUF1041" s="82"/>
      <c r="LUG1041" s="82"/>
      <c r="LUH1041" s="82"/>
      <c r="LUI1041" s="82"/>
      <c r="LUJ1041" s="82"/>
      <c r="LUK1041" s="82"/>
      <c r="LUL1041" s="82"/>
      <c r="LUM1041" s="82"/>
      <c r="LUN1041" s="82"/>
      <c r="LUO1041" s="82"/>
      <c r="LUP1041" s="82"/>
      <c r="LUQ1041" s="82"/>
      <c r="LUR1041" s="82"/>
      <c r="LUS1041" s="82"/>
      <c r="LUT1041" s="82"/>
      <c r="LUU1041" s="82"/>
      <c r="LUV1041" s="82"/>
      <c r="LUW1041" s="82"/>
      <c r="LUX1041" s="82"/>
      <c r="LUY1041" s="82"/>
      <c r="LUZ1041" s="82"/>
      <c r="LVA1041" s="82"/>
      <c r="LVB1041" s="82"/>
      <c r="LVC1041" s="82"/>
      <c r="LVD1041" s="82"/>
      <c r="LVE1041" s="82"/>
      <c r="LVF1041" s="82"/>
      <c r="LVG1041" s="82"/>
      <c r="LVH1041" s="82"/>
      <c r="LVI1041" s="82"/>
      <c r="LVJ1041" s="82"/>
      <c r="LVK1041" s="82"/>
      <c r="LVL1041" s="82"/>
      <c r="LVM1041" s="82"/>
      <c r="LVN1041" s="82"/>
      <c r="LVO1041" s="82"/>
      <c r="LVP1041" s="82"/>
      <c r="LVQ1041" s="82"/>
      <c r="LVR1041" s="82"/>
      <c r="LVS1041" s="82"/>
      <c r="LVT1041" s="82"/>
      <c r="LVU1041" s="82"/>
      <c r="LVV1041" s="82"/>
      <c r="LVW1041" s="82"/>
      <c r="LVX1041" s="82"/>
      <c r="LVY1041" s="82"/>
      <c r="LVZ1041" s="82"/>
      <c r="LWA1041" s="82"/>
      <c r="LWB1041" s="82"/>
      <c r="LWC1041" s="82"/>
      <c r="LWD1041" s="82"/>
      <c r="LWE1041" s="82"/>
      <c r="LWF1041" s="82"/>
      <c r="LWG1041" s="82"/>
      <c r="LWH1041" s="82"/>
      <c r="LWI1041" s="82"/>
      <c r="LWJ1041" s="82"/>
      <c r="LWK1041" s="82"/>
      <c r="LWL1041" s="82"/>
      <c r="LWM1041" s="82"/>
      <c r="LWN1041" s="82"/>
      <c r="LWO1041" s="82"/>
      <c r="LWP1041" s="82"/>
      <c r="LWQ1041" s="82"/>
      <c r="LWR1041" s="82"/>
      <c r="LWS1041" s="82"/>
      <c r="LWT1041" s="82"/>
      <c r="LWU1041" s="82"/>
      <c r="LWV1041" s="82"/>
      <c r="LWW1041" s="82"/>
      <c r="LWX1041" s="82"/>
      <c r="LWY1041" s="82"/>
      <c r="LWZ1041" s="82"/>
      <c r="LXA1041" s="82"/>
      <c r="LXB1041" s="82"/>
      <c r="LXC1041" s="82"/>
      <c r="LXD1041" s="82"/>
      <c r="LXE1041" s="82"/>
      <c r="LXF1041" s="82"/>
      <c r="LXG1041" s="82"/>
      <c r="LXH1041" s="82"/>
      <c r="LXI1041" s="82"/>
      <c r="LXJ1041" s="82"/>
      <c r="LXK1041" s="82"/>
      <c r="LXL1041" s="82"/>
      <c r="LXM1041" s="82"/>
      <c r="LXN1041" s="82"/>
      <c r="LXO1041" s="82"/>
      <c r="LXP1041" s="82"/>
      <c r="LXQ1041" s="82"/>
      <c r="LXR1041" s="82"/>
      <c r="LXS1041" s="82"/>
      <c r="LXT1041" s="82"/>
      <c r="LXU1041" s="82"/>
      <c r="LXV1041" s="82"/>
      <c r="LXW1041" s="82"/>
      <c r="LXX1041" s="82"/>
      <c r="LXY1041" s="82"/>
      <c r="LXZ1041" s="82"/>
      <c r="LYA1041" s="82"/>
      <c r="LYB1041" s="82"/>
      <c r="LYC1041" s="82"/>
      <c r="LYD1041" s="82"/>
      <c r="LYE1041" s="82"/>
      <c r="LYF1041" s="82"/>
      <c r="LYG1041" s="82"/>
      <c r="LYH1041" s="82"/>
      <c r="LYI1041" s="82"/>
      <c r="LYJ1041" s="82"/>
      <c r="LYK1041" s="82"/>
      <c r="LYL1041" s="82"/>
      <c r="LYM1041" s="82"/>
      <c r="LYN1041" s="82"/>
      <c r="LYO1041" s="82"/>
      <c r="LYP1041" s="82"/>
      <c r="LYQ1041" s="82"/>
      <c r="LYR1041" s="82"/>
      <c r="LYS1041" s="82"/>
      <c r="LYT1041" s="82"/>
      <c r="LYU1041" s="82"/>
      <c r="LYV1041" s="82"/>
      <c r="LYW1041" s="82"/>
      <c r="LYX1041" s="82"/>
      <c r="LYY1041" s="82"/>
      <c r="LYZ1041" s="82"/>
      <c r="LZA1041" s="82"/>
      <c r="LZB1041" s="82"/>
      <c r="LZC1041" s="82"/>
      <c r="LZD1041" s="82"/>
      <c r="LZE1041" s="82"/>
      <c r="LZF1041" s="82"/>
      <c r="LZG1041" s="82"/>
      <c r="LZH1041" s="82"/>
      <c r="LZI1041" s="82"/>
      <c r="LZJ1041" s="82"/>
      <c r="LZK1041" s="82"/>
      <c r="LZL1041" s="82"/>
      <c r="LZM1041" s="82"/>
      <c r="LZN1041" s="82"/>
      <c r="LZO1041" s="82"/>
      <c r="LZP1041" s="82"/>
      <c r="LZQ1041" s="82"/>
      <c r="LZR1041" s="82"/>
      <c r="LZS1041" s="82"/>
      <c r="LZT1041" s="82"/>
      <c r="LZU1041" s="82"/>
      <c r="LZV1041" s="82"/>
      <c r="LZW1041" s="82"/>
      <c r="LZX1041" s="82"/>
      <c r="LZY1041" s="82"/>
      <c r="LZZ1041" s="82"/>
      <c r="MAA1041" s="82"/>
      <c r="MAB1041" s="82"/>
      <c r="MAC1041" s="82"/>
      <c r="MAD1041" s="82"/>
      <c r="MAE1041" s="82"/>
      <c r="MAF1041" s="82"/>
      <c r="MAG1041" s="82"/>
      <c r="MAH1041" s="82"/>
      <c r="MAI1041" s="82"/>
      <c r="MAJ1041" s="82"/>
      <c r="MAK1041" s="82"/>
      <c r="MAL1041" s="82"/>
      <c r="MAM1041" s="82"/>
      <c r="MAN1041" s="82"/>
      <c r="MAO1041" s="82"/>
      <c r="MAP1041" s="82"/>
      <c r="MAQ1041" s="82"/>
      <c r="MAR1041" s="82"/>
      <c r="MAS1041" s="82"/>
      <c r="MAT1041" s="82"/>
      <c r="MAU1041" s="82"/>
      <c r="MAV1041" s="82"/>
      <c r="MAW1041" s="82"/>
      <c r="MAX1041" s="82"/>
      <c r="MAY1041" s="82"/>
      <c r="MAZ1041" s="82"/>
      <c r="MBA1041" s="82"/>
      <c r="MBB1041" s="82"/>
      <c r="MBC1041" s="82"/>
      <c r="MBD1041" s="82"/>
      <c r="MBE1041" s="82"/>
      <c r="MBF1041" s="82"/>
      <c r="MBG1041" s="82"/>
      <c r="MBH1041" s="82"/>
      <c r="MBI1041" s="82"/>
      <c r="MBJ1041" s="82"/>
      <c r="MBK1041" s="82"/>
      <c r="MBL1041" s="82"/>
      <c r="MBM1041" s="82"/>
      <c r="MBN1041" s="82"/>
      <c r="MBO1041" s="82"/>
      <c r="MBP1041" s="82"/>
      <c r="MBQ1041" s="82"/>
      <c r="MBR1041" s="82"/>
      <c r="MBS1041" s="82"/>
      <c r="MBT1041" s="82"/>
      <c r="MBU1041" s="82"/>
      <c r="MBV1041" s="82"/>
      <c r="MBW1041" s="82"/>
      <c r="MBX1041" s="82"/>
      <c r="MBY1041" s="82"/>
      <c r="MBZ1041" s="82"/>
      <c r="MCA1041" s="82"/>
      <c r="MCB1041" s="82"/>
      <c r="MCC1041" s="82"/>
      <c r="MCD1041" s="82"/>
      <c r="MCE1041" s="82"/>
      <c r="MCF1041" s="82"/>
      <c r="MCG1041" s="82"/>
      <c r="MCH1041" s="82"/>
      <c r="MCI1041" s="82"/>
      <c r="MCJ1041" s="82"/>
      <c r="MCK1041" s="82"/>
      <c r="MCL1041" s="82"/>
      <c r="MCM1041" s="82"/>
      <c r="MCN1041" s="82"/>
      <c r="MCO1041" s="82"/>
      <c r="MCP1041" s="82"/>
      <c r="MCQ1041" s="82"/>
      <c r="MCR1041" s="82"/>
      <c r="MCS1041" s="82"/>
      <c r="MCT1041" s="82"/>
      <c r="MCU1041" s="82"/>
      <c r="MCV1041" s="82"/>
      <c r="MCW1041" s="82"/>
      <c r="MCX1041" s="82"/>
      <c r="MCY1041" s="82"/>
      <c r="MCZ1041" s="82"/>
      <c r="MDA1041" s="82"/>
      <c r="MDB1041" s="82"/>
      <c r="MDC1041" s="82"/>
      <c r="MDD1041" s="82"/>
      <c r="MDE1041" s="82"/>
      <c r="MDF1041" s="82"/>
      <c r="MDG1041" s="82"/>
      <c r="MDH1041" s="82"/>
      <c r="MDI1041" s="82"/>
      <c r="MDJ1041" s="82"/>
      <c r="MDK1041" s="82"/>
      <c r="MDL1041" s="82"/>
      <c r="MDM1041" s="82"/>
      <c r="MDN1041" s="82"/>
      <c r="MDO1041" s="82"/>
      <c r="MDP1041" s="82"/>
      <c r="MDQ1041" s="82"/>
      <c r="MDR1041" s="82"/>
      <c r="MDS1041" s="82"/>
      <c r="MDT1041" s="82"/>
      <c r="MDU1041" s="82"/>
      <c r="MDV1041" s="82"/>
      <c r="MDW1041" s="82"/>
      <c r="MDX1041" s="82"/>
      <c r="MDY1041" s="82"/>
      <c r="MDZ1041" s="82"/>
      <c r="MEA1041" s="82"/>
      <c r="MEB1041" s="82"/>
      <c r="MEC1041" s="82"/>
      <c r="MED1041" s="82"/>
      <c r="MEE1041" s="82"/>
      <c r="MEF1041" s="82"/>
      <c r="MEG1041" s="82"/>
      <c r="MEH1041" s="82"/>
      <c r="MEI1041" s="82"/>
      <c r="MEJ1041" s="82"/>
      <c r="MEK1041" s="82"/>
      <c r="MEL1041" s="82"/>
      <c r="MEM1041" s="82"/>
      <c r="MEN1041" s="82"/>
      <c r="MEO1041" s="82"/>
      <c r="MEP1041" s="82"/>
      <c r="MEQ1041" s="82"/>
      <c r="MER1041" s="82"/>
      <c r="MES1041" s="82"/>
      <c r="MET1041" s="82"/>
      <c r="MEU1041" s="82"/>
      <c r="MEV1041" s="82"/>
      <c r="MEW1041" s="82"/>
      <c r="MEX1041" s="82"/>
      <c r="MEY1041" s="82"/>
      <c r="MEZ1041" s="82"/>
      <c r="MFA1041" s="82"/>
      <c r="MFB1041" s="82"/>
      <c r="MFC1041" s="82"/>
      <c r="MFD1041" s="82"/>
      <c r="MFE1041" s="82"/>
      <c r="MFF1041" s="82"/>
      <c r="MFG1041" s="82"/>
      <c r="MFH1041" s="82"/>
      <c r="MFI1041" s="82"/>
      <c r="MFJ1041" s="82"/>
      <c r="MFK1041" s="82"/>
      <c r="MFL1041" s="82"/>
      <c r="MFM1041" s="82"/>
      <c r="MFN1041" s="82"/>
      <c r="MFO1041" s="82"/>
      <c r="MFP1041" s="82"/>
      <c r="MFQ1041" s="82"/>
      <c r="MFR1041" s="82"/>
      <c r="MFS1041" s="82"/>
      <c r="MFT1041" s="82"/>
      <c r="MFU1041" s="82"/>
      <c r="MFV1041" s="82"/>
      <c r="MFW1041" s="82"/>
      <c r="MFX1041" s="82"/>
      <c r="MFY1041" s="82"/>
      <c r="MFZ1041" s="82"/>
      <c r="MGA1041" s="82"/>
      <c r="MGB1041" s="82"/>
      <c r="MGC1041" s="82"/>
      <c r="MGD1041" s="82"/>
      <c r="MGE1041" s="82"/>
      <c r="MGF1041" s="82"/>
      <c r="MGG1041" s="82"/>
      <c r="MGH1041" s="82"/>
      <c r="MGI1041" s="82"/>
      <c r="MGJ1041" s="82"/>
      <c r="MGK1041" s="82"/>
      <c r="MGL1041" s="82"/>
      <c r="MGM1041" s="82"/>
      <c r="MGN1041" s="82"/>
      <c r="MGO1041" s="82"/>
      <c r="MGP1041" s="82"/>
      <c r="MGQ1041" s="82"/>
      <c r="MGR1041" s="82"/>
      <c r="MGS1041" s="82"/>
      <c r="MGT1041" s="82"/>
      <c r="MGU1041" s="82"/>
      <c r="MGV1041" s="82"/>
      <c r="MGW1041" s="82"/>
      <c r="MGX1041" s="82"/>
      <c r="MGY1041" s="82"/>
      <c r="MGZ1041" s="82"/>
      <c r="MHA1041" s="82"/>
      <c r="MHB1041" s="82"/>
      <c r="MHC1041" s="82"/>
      <c r="MHD1041" s="82"/>
      <c r="MHE1041" s="82"/>
      <c r="MHF1041" s="82"/>
      <c r="MHG1041" s="82"/>
      <c r="MHH1041" s="82"/>
      <c r="MHI1041" s="82"/>
      <c r="MHJ1041" s="82"/>
      <c r="MHK1041" s="82"/>
      <c r="MHL1041" s="82"/>
      <c r="MHM1041" s="82"/>
      <c r="MHN1041" s="82"/>
      <c r="MHO1041" s="82"/>
      <c r="MHP1041" s="82"/>
      <c r="MHQ1041" s="82"/>
      <c r="MHR1041" s="82"/>
      <c r="MHS1041" s="82"/>
      <c r="MHT1041" s="82"/>
      <c r="MHU1041" s="82"/>
      <c r="MHV1041" s="82"/>
      <c r="MHW1041" s="82"/>
      <c r="MHX1041" s="82"/>
      <c r="MHY1041" s="82"/>
      <c r="MHZ1041" s="82"/>
      <c r="MIA1041" s="82"/>
      <c r="MIB1041" s="82"/>
      <c r="MIC1041" s="82"/>
      <c r="MID1041" s="82"/>
      <c r="MIE1041" s="82"/>
      <c r="MIF1041" s="82"/>
      <c r="MIG1041" s="82"/>
      <c r="MIH1041" s="82"/>
      <c r="MII1041" s="82"/>
      <c r="MIJ1041" s="82"/>
      <c r="MIK1041" s="82"/>
      <c r="MIL1041" s="82"/>
      <c r="MIM1041" s="82"/>
      <c r="MIN1041" s="82"/>
      <c r="MIO1041" s="82"/>
      <c r="MIP1041" s="82"/>
      <c r="MIQ1041" s="82"/>
      <c r="MIR1041" s="82"/>
      <c r="MIS1041" s="82"/>
      <c r="MIT1041" s="82"/>
      <c r="MIU1041" s="82"/>
      <c r="MIV1041" s="82"/>
      <c r="MIW1041" s="82"/>
      <c r="MIX1041" s="82"/>
      <c r="MIY1041" s="82"/>
      <c r="MIZ1041" s="82"/>
      <c r="MJA1041" s="82"/>
      <c r="MJB1041" s="82"/>
      <c r="MJC1041" s="82"/>
      <c r="MJD1041" s="82"/>
      <c r="MJE1041" s="82"/>
      <c r="MJF1041" s="82"/>
      <c r="MJG1041" s="82"/>
      <c r="MJH1041" s="82"/>
      <c r="MJI1041" s="82"/>
      <c r="MJJ1041" s="82"/>
      <c r="MJK1041" s="82"/>
      <c r="MJL1041" s="82"/>
      <c r="MJM1041" s="82"/>
      <c r="MJN1041" s="82"/>
      <c r="MJO1041" s="82"/>
      <c r="MJP1041" s="82"/>
      <c r="MJQ1041" s="82"/>
      <c r="MJR1041" s="82"/>
      <c r="MJS1041" s="82"/>
      <c r="MJT1041" s="82"/>
      <c r="MJU1041" s="82"/>
      <c r="MJV1041" s="82"/>
      <c r="MJW1041" s="82"/>
      <c r="MJX1041" s="82"/>
      <c r="MJY1041" s="82"/>
      <c r="MJZ1041" s="82"/>
      <c r="MKA1041" s="82"/>
      <c r="MKB1041" s="82"/>
      <c r="MKC1041" s="82"/>
      <c r="MKD1041" s="82"/>
      <c r="MKE1041" s="82"/>
      <c r="MKF1041" s="82"/>
      <c r="MKG1041" s="82"/>
      <c r="MKH1041" s="82"/>
      <c r="MKI1041" s="82"/>
      <c r="MKJ1041" s="82"/>
      <c r="MKK1041" s="82"/>
      <c r="MKL1041" s="82"/>
      <c r="MKM1041" s="82"/>
      <c r="MKN1041" s="82"/>
      <c r="MKO1041" s="82"/>
      <c r="MKP1041" s="82"/>
      <c r="MKQ1041" s="82"/>
      <c r="MKR1041" s="82"/>
      <c r="MKS1041" s="82"/>
      <c r="MKT1041" s="82"/>
      <c r="MKU1041" s="82"/>
      <c r="MKV1041" s="82"/>
      <c r="MKW1041" s="82"/>
      <c r="MKX1041" s="82"/>
      <c r="MKY1041" s="82"/>
      <c r="MKZ1041" s="82"/>
      <c r="MLA1041" s="82"/>
      <c r="MLB1041" s="82"/>
      <c r="MLC1041" s="82"/>
      <c r="MLD1041" s="82"/>
      <c r="MLE1041" s="82"/>
      <c r="MLF1041" s="82"/>
      <c r="MLG1041" s="82"/>
      <c r="MLH1041" s="82"/>
      <c r="MLI1041" s="82"/>
      <c r="MLJ1041" s="82"/>
      <c r="MLK1041" s="82"/>
      <c r="MLL1041" s="82"/>
      <c r="MLM1041" s="82"/>
      <c r="MLN1041" s="82"/>
      <c r="MLO1041" s="82"/>
      <c r="MLP1041" s="82"/>
      <c r="MLQ1041" s="82"/>
      <c r="MLR1041" s="82"/>
      <c r="MLS1041" s="82"/>
      <c r="MLT1041" s="82"/>
      <c r="MLU1041" s="82"/>
      <c r="MLV1041" s="82"/>
      <c r="MLW1041" s="82"/>
      <c r="MLX1041" s="82"/>
      <c r="MLY1041" s="82"/>
      <c r="MLZ1041" s="82"/>
      <c r="MMA1041" s="82"/>
      <c r="MMB1041" s="82"/>
      <c r="MMC1041" s="82"/>
      <c r="MMD1041" s="82"/>
      <c r="MME1041" s="82"/>
      <c r="MMF1041" s="82"/>
      <c r="MMG1041" s="82"/>
      <c r="MMH1041" s="82"/>
      <c r="MMI1041" s="82"/>
      <c r="MMJ1041" s="82"/>
      <c r="MMK1041" s="82"/>
      <c r="MML1041" s="82"/>
      <c r="MMM1041" s="82"/>
      <c r="MMN1041" s="82"/>
      <c r="MMO1041" s="82"/>
      <c r="MMP1041" s="82"/>
      <c r="MMQ1041" s="82"/>
      <c r="MMR1041" s="82"/>
      <c r="MMS1041" s="82"/>
      <c r="MMT1041" s="82"/>
      <c r="MMU1041" s="82"/>
      <c r="MMV1041" s="82"/>
      <c r="MMW1041" s="82"/>
      <c r="MMX1041" s="82"/>
      <c r="MMY1041" s="82"/>
      <c r="MMZ1041" s="82"/>
      <c r="MNA1041" s="82"/>
      <c r="MNB1041" s="82"/>
      <c r="MNC1041" s="82"/>
      <c r="MND1041" s="82"/>
      <c r="MNE1041" s="82"/>
      <c r="MNF1041" s="82"/>
      <c r="MNG1041" s="82"/>
      <c r="MNH1041" s="82"/>
      <c r="MNI1041" s="82"/>
      <c r="MNJ1041" s="82"/>
      <c r="MNK1041" s="82"/>
      <c r="MNL1041" s="82"/>
      <c r="MNM1041" s="82"/>
      <c r="MNN1041" s="82"/>
      <c r="MNO1041" s="82"/>
      <c r="MNP1041" s="82"/>
      <c r="MNQ1041" s="82"/>
      <c r="MNR1041" s="82"/>
      <c r="MNS1041" s="82"/>
      <c r="MNT1041" s="82"/>
      <c r="MNU1041" s="82"/>
      <c r="MNV1041" s="82"/>
      <c r="MNW1041" s="82"/>
      <c r="MNX1041" s="82"/>
      <c r="MNY1041" s="82"/>
      <c r="MNZ1041" s="82"/>
      <c r="MOA1041" s="82"/>
      <c r="MOB1041" s="82"/>
      <c r="MOC1041" s="82"/>
      <c r="MOD1041" s="82"/>
      <c r="MOE1041" s="82"/>
      <c r="MOF1041" s="82"/>
      <c r="MOG1041" s="82"/>
      <c r="MOH1041" s="82"/>
      <c r="MOI1041" s="82"/>
      <c r="MOJ1041" s="82"/>
      <c r="MOK1041" s="82"/>
      <c r="MOL1041" s="82"/>
      <c r="MOM1041" s="82"/>
      <c r="MON1041" s="82"/>
      <c r="MOO1041" s="82"/>
      <c r="MOP1041" s="82"/>
      <c r="MOQ1041" s="82"/>
      <c r="MOR1041" s="82"/>
      <c r="MOS1041" s="82"/>
      <c r="MOT1041" s="82"/>
      <c r="MOU1041" s="82"/>
      <c r="MOV1041" s="82"/>
      <c r="MOW1041" s="82"/>
      <c r="MOX1041" s="82"/>
      <c r="MOY1041" s="82"/>
      <c r="MOZ1041" s="82"/>
      <c r="MPA1041" s="82"/>
      <c r="MPB1041" s="82"/>
      <c r="MPC1041" s="82"/>
      <c r="MPD1041" s="82"/>
      <c r="MPE1041" s="82"/>
      <c r="MPF1041" s="82"/>
      <c r="MPG1041" s="82"/>
      <c r="MPH1041" s="82"/>
      <c r="MPI1041" s="82"/>
      <c r="MPJ1041" s="82"/>
      <c r="MPK1041" s="82"/>
      <c r="MPL1041" s="82"/>
      <c r="MPM1041" s="82"/>
      <c r="MPN1041" s="82"/>
      <c r="MPO1041" s="82"/>
      <c r="MPP1041" s="82"/>
      <c r="MPQ1041" s="82"/>
      <c r="MPR1041" s="82"/>
      <c r="MPS1041" s="82"/>
      <c r="MPT1041" s="82"/>
      <c r="MPU1041" s="82"/>
      <c r="MPV1041" s="82"/>
      <c r="MPW1041" s="82"/>
      <c r="MPX1041" s="82"/>
      <c r="MPY1041" s="82"/>
      <c r="MPZ1041" s="82"/>
      <c r="MQA1041" s="82"/>
      <c r="MQB1041" s="82"/>
      <c r="MQC1041" s="82"/>
      <c r="MQD1041" s="82"/>
      <c r="MQE1041" s="82"/>
      <c r="MQF1041" s="82"/>
      <c r="MQG1041" s="82"/>
      <c r="MQH1041" s="82"/>
      <c r="MQI1041" s="82"/>
      <c r="MQJ1041" s="82"/>
      <c r="MQK1041" s="82"/>
      <c r="MQL1041" s="82"/>
      <c r="MQM1041" s="82"/>
      <c r="MQN1041" s="82"/>
      <c r="MQO1041" s="82"/>
      <c r="MQP1041" s="82"/>
      <c r="MQQ1041" s="82"/>
      <c r="MQR1041" s="82"/>
      <c r="MQS1041" s="82"/>
      <c r="MQT1041" s="82"/>
      <c r="MQU1041" s="82"/>
      <c r="MQV1041" s="82"/>
      <c r="MQW1041" s="82"/>
      <c r="MQX1041" s="82"/>
      <c r="MQY1041" s="82"/>
      <c r="MQZ1041" s="82"/>
      <c r="MRA1041" s="82"/>
      <c r="MRB1041" s="82"/>
      <c r="MRC1041" s="82"/>
      <c r="MRD1041" s="82"/>
      <c r="MRE1041" s="82"/>
      <c r="MRF1041" s="82"/>
      <c r="MRG1041" s="82"/>
      <c r="MRH1041" s="82"/>
      <c r="MRI1041" s="82"/>
      <c r="MRJ1041" s="82"/>
      <c r="MRK1041" s="82"/>
      <c r="MRL1041" s="82"/>
      <c r="MRM1041" s="82"/>
      <c r="MRN1041" s="82"/>
      <c r="MRO1041" s="82"/>
      <c r="MRP1041" s="82"/>
      <c r="MRQ1041" s="82"/>
      <c r="MRR1041" s="82"/>
      <c r="MRS1041" s="82"/>
      <c r="MRT1041" s="82"/>
      <c r="MRU1041" s="82"/>
      <c r="MRV1041" s="82"/>
      <c r="MRW1041" s="82"/>
      <c r="MRX1041" s="82"/>
      <c r="MRY1041" s="82"/>
      <c r="MRZ1041" s="82"/>
      <c r="MSA1041" s="82"/>
      <c r="MSB1041" s="82"/>
      <c r="MSC1041" s="82"/>
      <c r="MSD1041" s="82"/>
      <c r="MSE1041" s="82"/>
      <c r="MSF1041" s="82"/>
      <c r="MSG1041" s="82"/>
      <c r="MSH1041" s="82"/>
      <c r="MSI1041" s="82"/>
      <c r="MSJ1041" s="82"/>
      <c r="MSK1041" s="82"/>
      <c r="MSL1041" s="82"/>
      <c r="MSM1041" s="82"/>
      <c r="MSN1041" s="82"/>
      <c r="MSO1041" s="82"/>
      <c r="MSP1041" s="82"/>
      <c r="MSQ1041" s="82"/>
      <c r="MSR1041" s="82"/>
      <c r="MSS1041" s="82"/>
      <c r="MST1041" s="82"/>
      <c r="MSU1041" s="82"/>
      <c r="MSV1041" s="82"/>
      <c r="MSW1041" s="82"/>
      <c r="MSX1041" s="82"/>
      <c r="MSY1041" s="82"/>
      <c r="MSZ1041" s="82"/>
      <c r="MTA1041" s="82"/>
      <c r="MTB1041" s="82"/>
      <c r="MTC1041" s="82"/>
      <c r="MTD1041" s="82"/>
      <c r="MTE1041" s="82"/>
      <c r="MTF1041" s="82"/>
      <c r="MTG1041" s="82"/>
      <c r="MTH1041" s="82"/>
      <c r="MTI1041" s="82"/>
      <c r="MTJ1041" s="82"/>
      <c r="MTK1041" s="82"/>
      <c r="MTL1041" s="82"/>
      <c r="MTM1041" s="82"/>
      <c r="MTN1041" s="82"/>
      <c r="MTO1041" s="82"/>
      <c r="MTP1041" s="82"/>
      <c r="MTQ1041" s="82"/>
      <c r="MTR1041" s="82"/>
      <c r="MTS1041" s="82"/>
      <c r="MTT1041" s="82"/>
      <c r="MTU1041" s="82"/>
      <c r="MTV1041" s="82"/>
      <c r="MTW1041" s="82"/>
      <c r="MTX1041" s="82"/>
      <c r="MTY1041" s="82"/>
      <c r="MTZ1041" s="82"/>
      <c r="MUA1041" s="82"/>
      <c r="MUB1041" s="82"/>
      <c r="MUC1041" s="82"/>
      <c r="MUD1041" s="82"/>
      <c r="MUE1041" s="82"/>
      <c r="MUF1041" s="82"/>
      <c r="MUG1041" s="82"/>
      <c r="MUH1041" s="82"/>
      <c r="MUI1041" s="82"/>
      <c r="MUJ1041" s="82"/>
      <c r="MUK1041" s="82"/>
      <c r="MUL1041" s="82"/>
      <c r="MUM1041" s="82"/>
      <c r="MUN1041" s="82"/>
      <c r="MUO1041" s="82"/>
      <c r="MUP1041" s="82"/>
      <c r="MUQ1041" s="82"/>
      <c r="MUR1041" s="82"/>
      <c r="MUS1041" s="82"/>
      <c r="MUT1041" s="82"/>
      <c r="MUU1041" s="82"/>
      <c r="MUV1041" s="82"/>
      <c r="MUW1041" s="82"/>
      <c r="MUX1041" s="82"/>
      <c r="MUY1041" s="82"/>
      <c r="MUZ1041" s="82"/>
      <c r="MVA1041" s="82"/>
      <c r="MVB1041" s="82"/>
      <c r="MVC1041" s="82"/>
      <c r="MVD1041" s="82"/>
      <c r="MVE1041" s="82"/>
      <c r="MVF1041" s="82"/>
      <c r="MVG1041" s="82"/>
      <c r="MVH1041" s="82"/>
      <c r="MVI1041" s="82"/>
      <c r="MVJ1041" s="82"/>
      <c r="MVK1041" s="82"/>
      <c r="MVL1041" s="82"/>
      <c r="MVM1041" s="82"/>
      <c r="MVN1041" s="82"/>
      <c r="MVO1041" s="82"/>
      <c r="MVP1041" s="82"/>
      <c r="MVQ1041" s="82"/>
      <c r="MVR1041" s="82"/>
      <c r="MVS1041" s="82"/>
      <c r="MVT1041" s="82"/>
      <c r="MVU1041" s="82"/>
      <c r="MVV1041" s="82"/>
      <c r="MVW1041" s="82"/>
      <c r="MVX1041" s="82"/>
      <c r="MVY1041" s="82"/>
      <c r="MVZ1041" s="82"/>
      <c r="MWA1041" s="82"/>
      <c r="MWB1041" s="82"/>
      <c r="MWC1041" s="82"/>
      <c r="MWD1041" s="82"/>
      <c r="MWE1041" s="82"/>
      <c r="MWF1041" s="82"/>
      <c r="MWG1041" s="82"/>
      <c r="MWH1041" s="82"/>
      <c r="MWI1041" s="82"/>
      <c r="MWJ1041" s="82"/>
      <c r="MWK1041" s="82"/>
      <c r="MWL1041" s="82"/>
      <c r="MWM1041" s="82"/>
      <c r="MWN1041" s="82"/>
      <c r="MWO1041" s="82"/>
      <c r="MWP1041" s="82"/>
      <c r="MWQ1041" s="82"/>
      <c r="MWR1041" s="82"/>
      <c r="MWS1041" s="82"/>
      <c r="MWT1041" s="82"/>
      <c r="MWU1041" s="82"/>
      <c r="MWV1041" s="82"/>
      <c r="MWW1041" s="82"/>
      <c r="MWX1041" s="82"/>
      <c r="MWY1041" s="82"/>
      <c r="MWZ1041" s="82"/>
      <c r="MXA1041" s="82"/>
      <c r="MXB1041" s="82"/>
      <c r="MXC1041" s="82"/>
      <c r="MXD1041" s="82"/>
      <c r="MXE1041" s="82"/>
      <c r="MXF1041" s="82"/>
      <c r="MXG1041" s="82"/>
      <c r="MXH1041" s="82"/>
      <c r="MXI1041" s="82"/>
      <c r="MXJ1041" s="82"/>
      <c r="MXK1041" s="82"/>
      <c r="MXL1041" s="82"/>
      <c r="MXM1041" s="82"/>
      <c r="MXN1041" s="82"/>
      <c r="MXO1041" s="82"/>
      <c r="MXP1041" s="82"/>
      <c r="MXQ1041" s="82"/>
      <c r="MXR1041" s="82"/>
      <c r="MXS1041" s="82"/>
      <c r="MXT1041" s="82"/>
      <c r="MXU1041" s="82"/>
      <c r="MXV1041" s="82"/>
      <c r="MXW1041" s="82"/>
      <c r="MXX1041" s="82"/>
      <c r="MXY1041" s="82"/>
      <c r="MXZ1041" s="82"/>
      <c r="MYA1041" s="82"/>
      <c r="MYB1041" s="82"/>
      <c r="MYC1041" s="82"/>
      <c r="MYD1041" s="82"/>
      <c r="MYE1041" s="82"/>
      <c r="MYF1041" s="82"/>
      <c r="MYG1041" s="82"/>
      <c r="MYH1041" s="82"/>
      <c r="MYI1041" s="82"/>
      <c r="MYJ1041" s="82"/>
      <c r="MYK1041" s="82"/>
      <c r="MYL1041" s="82"/>
      <c r="MYM1041" s="82"/>
      <c r="MYN1041" s="82"/>
      <c r="MYO1041" s="82"/>
      <c r="MYP1041" s="82"/>
      <c r="MYQ1041" s="82"/>
      <c r="MYR1041" s="82"/>
      <c r="MYS1041" s="82"/>
      <c r="MYT1041" s="82"/>
      <c r="MYU1041" s="82"/>
      <c r="MYV1041" s="82"/>
      <c r="MYW1041" s="82"/>
      <c r="MYX1041" s="82"/>
      <c r="MYY1041" s="82"/>
      <c r="MYZ1041" s="82"/>
      <c r="MZA1041" s="82"/>
      <c r="MZB1041" s="82"/>
      <c r="MZC1041" s="82"/>
      <c r="MZD1041" s="82"/>
      <c r="MZE1041" s="82"/>
      <c r="MZF1041" s="82"/>
      <c r="MZG1041" s="82"/>
      <c r="MZH1041" s="82"/>
      <c r="MZI1041" s="82"/>
      <c r="MZJ1041" s="82"/>
      <c r="MZK1041" s="82"/>
      <c r="MZL1041" s="82"/>
      <c r="MZM1041" s="82"/>
      <c r="MZN1041" s="82"/>
      <c r="MZO1041" s="82"/>
      <c r="MZP1041" s="82"/>
      <c r="MZQ1041" s="82"/>
      <c r="MZR1041" s="82"/>
      <c r="MZS1041" s="82"/>
      <c r="MZT1041" s="82"/>
      <c r="MZU1041" s="82"/>
      <c r="MZV1041" s="82"/>
      <c r="MZW1041" s="82"/>
      <c r="MZX1041" s="82"/>
      <c r="MZY1041" s="82"/>
      <c r="MZZ1041" s="82"/>
      <c r="NAA1041" s="82"/>
      <c r="NAB1041" s="82"/>
      <c r="NAC1041" s="82"/>
      <c r="NAD1041" s="82"/>
      <c r="NAE1041" s="82"/>
      <c r="NAF1041" s="82"/>
      <c r="NAG1041" s="82"/>
      <c r="NAH1041" s="82"/>
      <c r="NAI1041" s="82"/>
      <c r="NAJ1041" s="82"/>
      <c r="NAK1041" s="82"/>
      <c r="NAL1041" s="82"/>
      <c r="NAM1041" s="82"/>
      <c r="NAN1041" s="82"/>
      <c r="NAO1041" s="82"/>
      <c r="NAP1041" s="82"/>
      <c r="NAQ1041" s="82"/>
      <c r="NAR1041" s="82"/>
      <c r="NAS1041" s="82"/>
      <c r="NAT1041" s="82"/>
      <c r="NAU1041" s="82"/>
      <c r="NAV1041" s="82"/>
      <c r="NAW1041" s="82"/>
      <c r="NAX1041" s="82"/>
      <c r="NAY1041" s="82"/>
      <c r="NAZ1041" s="82"/>
      <c r="NBA1041" s="82"/>
      <c r="NBB1041" s="82"/>
      <c r="NBC1041" s="82"/>
      <c r="NBD1041" s="82"/>
      <c r="NBE1041" s="82"/>
      <c r="NBF1041" s="82"/>
      <c r="NBG1041" s="82"/>
      <c r="NBH1041" s="82"/>
      <c r="NBI1041" s="82"/>
      <c r="NBJ1041" s="82"/>
      <c r="NBK1041" s="82"/>
      <c r="NBL1041" s="82"/>
      <c r="NBM1041" s="82"/>
      <c r="NBN1041" s="82"/>
      <c r="NBO1041" s="82"/>
      <c r="NBP1041" s="82"/>
      <c r="NBQ1041" s="82"/>
      <c r="NBR1041" s="82"/>
      <c r="NBS1041" s="82"/>
      <c r="NBT1041" s="82"/>
      <c r="NBU1041" s="82"/>
      <c r="NBV1041" s="82"/>
      <c r="NBW1041" s="82"/>
      <c r="NBX1041" s="82"/>
      <c r="NBY1041" s="82"/>
      <c r="NBZ1041" s="82"/>
      <c r="NCA1041" s="82"/>
      <c r="NCB1041" s="82"/>
      <c r="NCC1041" s="82"/>
      <c r="NCD1041" s="82"/>
      <c r="NCE1041" s="82"/>
      <c r="NCF1041" s="82"/>
      <c r="NCG1041" s="82"/>
      <c r="NCH1041" s="82"/>
      <c r="NCI1041" s="82"/>
      <c r="NCJ1041" s="82"/>
      <c r="NCK1041" s="82"/>
      <c r="NCL1041" s="82"/>
      <c r="NCM1041" s="82"/>
      <c r="NCN1041" s="82"/>
      <c r="NCO1041" s="82"/>
      <c r="NCP1041" s="82"/>
      <c r="NCQ1041" s="82"/>
      <c r="NCR1041" s="82"/>
      <c r="NCS1041" s="82"/>
      <c r="NCT1041" s="82"/>
      <c r="NCU1041" s="82"/>
      <c r="NCV1041" s="82"/>
      <c r="NCW1041" s="82"/>
      <c r="NCX1041" s="82"/>
      <c r="NCY1041" s="82"/>
      <c r="NCZ1041" s="82"/>
      <c r="NDA1041" s="82"/>
      <c r="NDB1041" s="82"/>
      <c r="NDC1041" s="82"/>
      <c r="NDD1041" s="82"/>
      <c r="NDE1041" s="82"/>
      <c r="NDF1041" s="82"/>
      <c r="NDG1041" s="82"/>
      <c r="NDH1041" s="82"/>
      <c r="NDI1041" s="82"/>
      <c r="NDJ1041" s="82"/>
      <c r="NDK1041" s="82"/>
      <c r="NDL1041" s="82"/>
      <c r="NDM1041" s="82"/>
      <c r="NDN1041" s="82"/>
      <c r="NDO1041" s="82"/>
      <c r="NDP1041" s="82"/>
      <c r="NDQ1041" s="82"/>
      <c r="NDR1041" s="82"/>
      <c r="NDS1041" s="82"/>
      <c r="NDT1041" s="82"/>
      <c r="NDU1041" s="82"/>
      <c r="NDV1041" s="82"/>
      <c r="NDW1041" s="82"/>
      <c r="NDX1041" s="82"/>
      <c r="NDY1041" s="82"/>
      <c r="NDZ1041" s="82"/>
      <c r="NEA1041" s="82"/>
      <c r="NEB1041" s="82"/>
      <c r="NEC1041" s="82"/>
      <c r="NED1041" s="82"/>
      <c r="NEE1041" s="82"/>
      <c r="NEF1041" s="82"/>
      <c r="NEG1041" s="82"/>
      <c r="NEH1041" s="82"/>
      <c r="NEI1041" s="82"/>
      <c r="NEJ1041" s="82"/>
      <c r="NEK1041" s="82"/>
      <c r="NEL1041" s="82"/>
      <c r="NEM1041" s="82"/>
      <c r="NEN1041" s="82"/>
      <c r="NEO1041" s="82"/>
      <c r="NEP1041" s="82"/>
      <c r="NEQ1041" s="82"/>
      <c r="NER1041" s="82"/>
      <c r="NES1041" s="82"/>
      <c r="NET1041" s="82"/>
      <c r="NEU1041" s="82"/>
      <c r="NEV1041" s="82"/>
      <c r="NEW1041" s="82"/>
      <c r="NEX1041" s="82"/>
      <c r="NEY1041" s="82"/>
      <c r="NEZ1041" s="82"/>
      <c r="NFA1041" s="82"/>
      <c r="NFB1041" s="82"/>
      <c r="NFC1041" s="82"/>
      <c r="NFD1041" s="82"/>
      <c r="NFE1041" s="82"/>
      <c r="NFF1041" s="82"/>
      <c r="NFG1041" s="82"/>
      <c r="NFH1041" s="82"/>
      <c r="NFI1041" s="82"/>
      <c r="NFJ1041" s="82"/>
      <c r="NFK1041" s="82"/>
      <c r="NFL1041" s="82"/>
      <c r="NFM1041" s="82"/>
      <c r="NFN1041" s="82"/>
      <c r="NFO1041" s="82"/>
      <c r="NFP1041" s="82"/>
      <c r="NFQ1041" s="82"/>
      <c r="NFR1041" s="82"/>
      <c r="NFS1041" s="82"/>
      <c r="NFT1041" s="82"/>
      <c r="NFU1041" s="82"/>
      <c r="NFV1041" s="82"/>
      <c r="NFW1041" s="82"/>
      <c r="NFX1041" s="82"/>
      <c r="NFY1041" s="82"/>
      <c r="NFZ1041" s="82"/>
      <c r="NGA1041" s="82"/>
      <c r="NGB1041" s="82"/>
      <c r="NGC1041" s="82"/>
      <c r="NGD1041" s="82"/>
      <c r="NGE1041" s="82"/>
      <c r="NGF1041" s="82"/>
      <c r="NGG1041" s="82"/>
      <c r="NGH1041" s="82"/>
      <c r="NGI1041" s="82"/>
      <c r="NGJ1041" s="82"/>
      <c r="NGK1041" s="82"/>
      <c r="NGL1041" s="82"/>
      <c r="NGM1041" s="82"/>
      <c r="NGN1041" s="82"/>
      <c r="NGO1041" s="82"/>
      <c r="NGP1041" s="82"/>
      <c r="NGQ1041" s="82"/>
      <c r="NGR1041" s="82"/>
      <c r="NGS1041" s="82"/>
      <c r="NGT1041" s="82"/>
      <c r="NGU1041" s="82"/>
      <c r="NGV1041" s="82"/>
      <c r="NGW1041" s="82"/>
      <c r="NGX1041" s="82"/>
      <c r="NGY1041" s="82"/>
      <c r="NGZ1041" s="82"/>
      <c r="NHA1041" s="82"/>
      <c r="NHB1041" s="82"/>
      <c r="NHC1041" s="82"/>
      <c r="NHD1041" s="82"/>
      <c r="NHE1041" s="82"/>
      <c r="NHF1041" s="82"/>
      <c r="NHG1041" s="82"/>
      <c r="NHH1041" s="82"/>
      <c r="NHI1041" s="82"/>
      <c r="NHJ1041" s="82"/>
      <c r="NHK1041" s="82"/>
      <c r="NHL1041" s="82"/>
      <c r="NHM1041" s="82"/>
      <c r="NHN1041" s="82"/>
      <c r="NHO1041" s="82"/>
      <c r="NHP1041" s="82"/>
      <c r="NHQ1041" s="82"/>
      <c r="NHR1041" s="82"/>
      <c r="NHS1041" s="82"/>
      <c r="NHT1041" s="82"/>
      <c r="NHU1041" s="82"/>
      <c r="NHV1041" s="82"/>
      <c r="NHW1041" s="82"/>
      <c r="NHX1041" s="82"/>
      <c r="NHY1041" s="82"/>
      <c r="NHZ1041" s="82"/>
      <c r="NIA1041" s="82"/>
      <c r="NIB1041" s="82"/>
      <c r="NIC1041" s="82"/>
      <c r="NID1041" s="82"/>
      <c r="NIE1041" s="82"/>
      <c r="NIF1041" s="82"/>
      <c r="NIG1041" s="82"/>
      <c r="NIH1041" s="82"/>
      <c r="NII1041" s="82"/>
      <c r="NIJ1041" s="82"/>
      <c r="NIK1041" s="82"/>
      <c r="NIL1041" s="82"/>
      <c r="NIM1041" s="82"/>
      <c r="NIN1041" s="82"/>
      <c r="NIO1041" s="82"/>
      <c r="NIP1041" s="82"/>
      <c r="NIQ1041" s="82"/>
      <c r="NIR1041" s="82"/>
      <c r="NIS1041" s="82"/>
      <c r="NIT1041" s="82"/>
      <c r="NIU1041" s="82"/>
      <c r="NIV1041" s="82"/>
      <c r="NIW1041" s="82"/>
      <c r="NIX1041" s="82"/>
      <c r="NIY1041" s="82"/>
      <c r="NIZ1041" s="82"/>
      <c r="NJA1041" s="82"/>
      <c r="NJB1041" s="82"/>
      <c r="NJC1041" s="82"/>
      <c r="NJD1041" s="82"/>
      <c r="NJE1041" s="82"/>
      <c r="NJF1041" s="82"/>
      <c r="NJG1041" s="82"/>
      <c r="NJH1041" s="82"/>
      <c r="NJI1041" s="82"/>
      <c r="NJJ1041" s="82"/>
      <c r="NJK1041" s="82"/>
      <c r="NJL1041" s="82"/>
      <c r="NJM1041" s="82"/>
      <c r="NJN1041" s="82"/>
      <c r="NJO1041" s="82"/>
      <c r="NJP1041" s="82"/>
      <c r="NJQ1041" s="82"/>
      <c r="NJR1041" s="82"/>
      <c r="NJS1041" s="82"/>
      <c r="NJT1041" s="82"/>
      <c r="NJU1041" s="82"/>
      <c r="NJV1041" s="82"/>
      <c r="NJW1041" s="82"/>
      <c r="NJX1041" s="82"/>
      <c r="NJY1041" s="82"/>
      <c r="NJZ1041" s="82"/>
      <c r="NKA1041" s="82"/>
      <c r="NKB1041" s="82"/>
      <c r="NKC1041" s="82"/>
      <c r="NKD1041" s="82"/>
      <c r="NKE1041" s="82"/>
      <c r="NKF1041" s="82"/>
      <c r="NKG1041" s="82"/>
      <c r="NKH1041" s="82"/>
      <c r="NKI1041" s="82"/>
      <c r="NKJ1041" s="82"/>
      <c r="NKK1041" s="82"/>
      <c r="NKL1041" s="82"/>
      <c r="NKM1041" s="82"/>
      <c r="NKN1041" s="82"/>
      <c r="NKO1041" s="82"/>
      <c r="NKP1041" s="82"/>
      <c r="NKQ1041" s="82"/>
      <c r="NKR1041" s="82"/>
      <c r="NKS1041" s="82"/>
      <c r="NKT1041" s="82"/>
      <c r="NKU1041" s="82"/>
      <c r="NKV1041" s="82"/>
      <c r="NKW1041" s="82"/>
      <c r="NKX1041" s="82"/>
      <c r="NKY1041" s="82"/>
      <c r="NKZ1041" s="82"/>
      <c r="NLA1041" s="82"/>
      <c r="NLB1041" s="82"/>
      <c r="NLC1041" s="82"/>
      <c r="NLD1041" s="82"/>
      <c r="NLE1041" s="82"/>
      <c r="NLF1041" s="82"/>
      <c r="NLG1041" s="82"/>
      <c r="NLH1041" s="82"/>
      <c r="NLI1041" s="82"/>
      <c r="NLJ1041" s="82"/>
      <c r="NLK1041" s="82"/>
      <c r="NLL1041" s="82"/>
      <c r="NLM1041" s="82"/>
      <c r="NLN1041" s="82"/>
      <c r="NLO1041" s="82"/>
      <c r="NLP1041" s="82"/>
      <c r="NLQ1041" s="82"/>
      <c r="NLR1041" s="82"/>
      <c r="NLS1041" s="82"/>
      <c r="NLT1041" s="82"/>
      <c r="NLU1041" s="82"/>
      <c r="NLV1041" s="82"/>
      <c r="NLW1041" s="82"/>
      <c r="NLX1041" s="82"/>
      <c r="NLY1041" s="82"/>
      <c r="NLZ1041" s="82"/>
      <c r="NMA1041" s="82"/>
      <c r="NMB1041" s="82"/>
      <c r="NMC1041" s="82"/>
      <c r="NMD1041" s="82"/>
      <c r="NME1041" s="82"/>
      <c r="NMF1041" s="82"/>
      <c r="NMG1041" s="82"/>
      <c r="NMH1041" s="82"/>
      <c r="NMI1041" s="82"/>
      <c r="NMJ1041" s="82"/>
      <c r="NMK1041" s="82"/>
      <c r="NML1041" s="82"/>
      <c r="NMM1041" s="82"/>
      <c r="NMN1041" s="82"/>
      <c r="NMO1041" s="82"/>
      <c r="NMP1041" s="82"/>
      <c r="NMQ1041" s="82"/>
      <c r="NMR1041" s="82"/>
      <c r="NMS1041" s="82"/>
      <c r="NMT1041" s="82"/>
      <c r="NMU1041" s="82"/>
      <c r="NMV1041" s="82"/>
      <c r="NMW1041" s="82"/>
      <c r="NMX1041" s="82"/>
      <c r="NMY1041" s="82"/>
      <c r="NMZ1041" s="82"/>
      <c r="NNA1041" s="82"/>
      <c r="NNB1041" s="82"/>
      <c r="NNC1041" s="82"/>
      <c r="NND1041" s="82"/>
      <c r="NNE1041" s="82"/>
      <c r="NNF1041" s="82"/>
      <c r="NNG1041" s="82"/>
      <c r="NNH1041" s="82"/>
      <c r="NNI1041" s="82"/>
      <c r="NNJ1041" s="82"/>
      <c r="NNK1041" s="82"/>
      <c r="NNL1041" s="82"/>
      <c r="NNM1041" s="82"/>
      <c r="NNN1041" s="82"/>
      <c r="NNO1041" s="82"/>
      <c r="NNP1041" s="82"/>
      <c r="NNQ1041" s="82"/>
      <c r="NNR1041" s="82"/>
      <c r="NNS1041" s="82"/>
      <c r="NNT1041" s="82"/>
      <c r="NNU1041" s="82"/>
      <c r="NNV1041" s="82"/>
      <c r="NNW1041" s="82"/>
      <c r="NNX1041" s="82"/>
      <c r="NNY1041" s="82"/>
      <c r="NNZ1041" s="82"/>
      <c r="NOA1041" s="82"/>
      <c r="NOB1041" s="82"/>
      <c r="NOC1041" s="82"/>
      <c r="NOD1041" s="82"/>
      <c r="NOE1041" s="82"/>
      <c r="NOF1041" s="82"/>
      <c r="NOG1041" s="82"/>
      <c r="NOH1041" s="82"/>
      <c r="NOI1041" s="82"/>
      <c r="NOJ1041" s="82"/>
      <c r="NOK1041" s="82"/>
      <c r="NOL1041" s="82"/>
      <c r="NOM1041" s="82"/>
      <c r="NON1041" s="82"/>
      <c r="NOO1041" s="82"/>
      <c r="NOP1041" s="82"/>
      <c r="NOQ1041" s="82"/>
      <c r="NOR1041" s="82"/>
      <c r="NOS1041" s="82"/>
      <c r="NOT1041" s="82"/>
      <c r="NOU1041" s="82"/>
      <c r="NOV1041" s="82"/>
      <c r="NOW1041" s="82"/>
      <c r="NOX1041" s="82"/>
      <c r="NOY1041" s="82"/>
      <c r="NOZ1041" s="82"/>
      <c r="NPA1041" s="82"/>
      <c r="NPB1041" s="82"/>
      <c r="NPC1041" s="82"/>
      <c r="NPD1041" s="82"/>
      <c r="NPE1041" s="82"/>
      <c r="NPF1041" s="82"/>
      <c r="NPG1041" s="82"/>
      <c r="NPH1041" s="82"/>
      <c r="NPI1041" s="82"/>
      <c r="NPJ1041" s="82"/>
      <c r="NPK1041" s="82"/>
      <c r="NPL1041" s="82"/>
      <c r="NPM1041" s="82"/>
      <c r="NPN1041" s="82"/>
      <c r="NPO1041" s="82"/>
      <c r="NPP1041" s="82"/>
      <c r="NPQ1041" s="82"/>
      <c r="NPR1041" s="82"/>
      <c r="NPS1041" s="82"/>
      <c r="NPT1041" s="82"/>
      <c r="NPU1041" s="82"/>
      <c r="NPV1041" s="82"/>
      <c r="NPW1041" s="82"/>
      <c r="NPX1041" s="82"/>
      <c r="NPY1041" s="82"/>
      <c r="NPZ1041" s="82"/>
      <c r="NQA1041" s="82"/>
      <c r="NQB1041" s="82"/>
      <c r="NQC1041" s="82"/>
      <c r="NQD1041" s="82"/>
      <c r="NQE1041" s="82"/>
      <c r="NQF1041" s="82"/>
      <c r="NQG1041" s="82"/>
      <c r="NQH1041" s="82"/>
      <c r="NQI1041" s="82"/>
      <c r="NQJ1041" s="82"/>
      <c r="NQK1041" s="82"/>
      <c r="NQL1041" s="82"/>
      <c r="NQM1041" s="82"/>
      <c r="NQN1041" s="82"/>
      <c r="NQO1041" s="82"/>
      <c r="NQP1041" s="82"/>
      <c r="NQQ1041" s="82"/>
      <c r="NQR1041" s="82"/>
      <c r="NQS1041" s="82"/>
      <c r="NQT1041" s="82"/>
      <c r="NQU1041" s="82"/>
      <c r="NQV1041" s="82"/>
      <c r="NQW1041" s="82"/>
      <c r="NQX1041" s="82"/>
      <c r="NQY1041" s="82"/>
      <c r="NQZ1041" s="82"/>
      <c r="NRA1041" s="82"/>
      <c r="NRB1041" s="82"/>
      <c r="NRC1041" s="82"/>
      <c r="NRD1041" s="82"/>
      <c r="NRE1041" s="82"/>
      <c r="NRF1041" s="82"/>
      <c r="NRG1041" s="82"/>
      <c r="NRH1041" s="82"/>
      <c r="NRI1041" s="82"/>
      <c r="NRJ1041" s="82"/>
      <c r="NRK1041" s="82"/>
      <c r="NRL1041" s="82"/>
      <c r="NRM1041" s="82"/>
      <c r="NRN1041" s="82"/>
      <c r="NRO1041" s="82"/>
      <c r="NRP1041" s="82"/>
      <c r="NRQ1041" s="82"/>
      <c r="NRR1041" s="82"/>
      <c r="NRS1041" s="82"/>
      <c r="NRT1041" s="82"/>
      <c r="NRU1041" s="82"/>
      <c r="NRV1041" s="82"/>
      <c r="NRW1041" s="82"/>
      <c r="NRX1041" s="82"/>
      <c r="NRY1041" s="82"/>
      <c r="NRZ1041" s="82"/>
      <c r="NSA1041" s="82"/>
      <c r="NSB1041" s="82"/>
      <c r="NSC1041" s="82"/>
      <c r="NSD1041" s="82"/>
      <c r="NSE1041" s="82"/>
      <c r="NSF1041" s="82"/>
      <c r="NSG1041" s="82"/>
      <c r="NSH1041" s="82"/>
      <c r="NSI1041" s="82"/>
      <c r="NSJ1041" s="82"/>
      <c r="NSK1041" s="82"/>
      <c r="NSL1041" s="82"/>
      <c r="NSM1041" s="82"/>
      <c r="NSN1041" s="82"/>
      <c r="NSO1041" s="82"/>
      <c r="NSP1041" s="82"/>
      <c r="NSQ1041" s="82"/>
      <c r="NSR1041" s="82"/>
      <c r="NSS1041" s="82"/>
      <c r="NST1041" s="82"/>
      <c r="NSU1041" s="82"/>
      <c r="NSV1041" s="82"/>
      <c r="NSW1041" s="82"/>
      <c r="NSX1041" s="82"/>
      <c r="NSY1041" s="82"/>
      <c r="NSZ1041" s="82"/>
      <c r="NTA1041" s="82"/>
      <c r="NTB1041" s="82"/>
      <c r="NTC1041" s="82"/>
      <c r="NTD1041" s="82"/>
      <c r="NTE1041" s="82"/>
      <c r="NTF1041" s="82"/>
      <c r="NTG1041" s="82"/>
      <c r="NTH1041" s="82"/>
      <c r="NTI1041" s="82"/>
      <c r="NTJ1041" s="82"/>
      <c r="NTK1041" s="82"/>
      <c r="NTL1041" s="82"/>
      <c r="NTM1041" s="82"/>
      <c r="NTN1041" s="82"/>
      <c r="NTO1041" s="82"/>
      <c r="NTP1041" s="82"/>
      <c r="NTQ1041" s="82"/>
      <c r="NTR1041" s="82"/>
      <c r="NTS1041" s="82"/>
      <c r="NTT1041" s="82"/>
      <c r="NTU1041" s="82"/>
      <c r="NTV1041" s="82"/>
      <c r="NTW1041" s="82"/>
      <c r="NTX1041" s="82"/>
      <c r="NTY1041" s="82"/>
      <c r="NTZ1041" s="82"/>
      <c r="NUA1041" s="82"/>
      <c r="NUB1041" s="82"/>
      <c r="NUC1041" s="82"/>
      <c r="NUD1041" s="82"/>
      <c r="NUE1041" s="82"/>
      <c r="NUF1041" s="82"/>
      <c r="NUG1041" s="82"/>
      <c r="NUH1041" s="82"/>
      <c r="NUI1041" s="82"/>
      <c r="NUJ1041" s="82"/>
      <c r="NUK1041" s="82"/>
      <c r="NUL1041" s="82"/>
      <c r="NUM1041" s="82"/>
      <c r="NUN1041" s="82"/>
      <c r="NUO1041" s="82"/>
      <c r="NUP1041" s="82"/>
      <c r="NUQ1041" s="82"/>
      <c r="NUR1041" s="82"/>
      <c r="NUS1041" s="82"/>
      <c r="NUT1041" s="82"/>
      <c r="NUU1041" s="82"/>
      <c r="NUV1041" s="82"/>
      <c r="NUW1041" s="82"/>
      <c r="NUX1041" s="82"/>
      <c r="NUY1041" s="82"/>
      <c r="NUZ1041" s="82"/>
      <c r="NVA1041" s="82"/>
      <c r="NVB1041" s="82"/>
      <c r="NVC1041" s="82"/>
      <c r="NVD1041" s="82"/>
      <c r="NVE1041" s="82"/>
      <c r="NVF1041" s="82"/>
      <c r="NVG1041" s="82"/>
      <c r="NVH1041" s="82"/>
      <c r="NVI1041" s="82"/>
      <c r="NVJ1041" s="82"/>
      <c r="NVK1041" s="82"/>
      <c r="NVL1041" s="82"/>
      <c r="NVM1041" s="82"/>
      <c r="NVN1041" s="82"/>
      <c r="NVO1041" s="82"/>
      <c r="NVP1041" s="82"/>
      <c r="NVQ1041" s="82"/>
      <c r="NVR1041" s="82"/>
      <c r="NVS1041" s="82"/>
      <c r="NVT1041" s="82"/>
      <c r="NVU1041" s="82"/>
      <c r="NVV1041" s="82"/>
      <c r="NVW1041" s="82"/>
      <c r="NVX1041" s="82"/>
      <c r="NVY1041" s="82"/>
      <c r="NVZ1041" s="82"/>
      <c r="NWA1041" s="82"/>
      <c r="NWB1041" s="82"/>
      <c r="NWC1041" s="82"/>
      <c r="NWD1041" s="82"/>
      <c r="NWE1041" s="82"/>
      <c r="NWF1041" s="82"/>
      <c r="NWG1041" s="82"/>
      <c r="NWH1041" s="82"/>
      <c r="NWI1041" s="82"/>
      <c r="NWJ1041" s="82"/>
      <c r="NWK1041" s="82"/>
      <c r="NWL1041" s="82"/>
      <c r="NWM1041" s="82"/>
      <c r="NWN1041" s="82"/>
      <c r="NWO1041" s="82"/>
      <c r="NWP1041" s="82"/>
      <c r="NWQ1041" s="82"/>
      <c r="NWR1041" s="82"/>
      <c r="NWS1041" s="82"/>
      <c r="NWT1041" s="82"/>
      <c r="NWU1041" s="82"/>
      <c r="NWV1041" s="82"/>
      <c r="NWW1041" s="82"/>
      <c r="NWX1041" s="82"/>
      <c r="NWY1041" s="82"/>
      <c r="NWZ1041" s="82"/>
      <c r="NXA1041" s="82"/>
      <c r="NXB1041" s="82"/>
      <c r="NXC1041" s="82"/>
      <c r="NXD1041" s="82"/>
      <c r="NXE1041" s="82"/>
      <c r="NXF1041" s="82"/>
      <c r="NXG1041" s="82"/>
      <c r="NXH1041" s="82"/>
      <c r="NXI1041" s="82"/>
      <c r="NXJ1041" s="82"/>
      <c r="NXK1041" s="82"/>
      <c r="NXL1041" s="82"/>
      <c r="NXM1041" s="82"/>
      <c r="NXN1041" s="82"/>
      <c r="NXO1041" s="82"/>
      <c r="NXP1041" s="82"/>
      <c r="NXQ1041" s="82"/>
      <c r="NXR1041" s="82"/>
      <c r="NXS1041" s="82"/>
      <c r="NXT1041" s="82"/>
      <c r="NXU1041" s="82"/>
      <c r="NXV1041" s="82"/>
      <c r="NXW1041" s="82"/>
      <c r="NXX1041" s="82"/>
      <c r="NXY1041" s="82"/>
      <c r="NXZ1041" s="82"/>
      <c r="NYA1041" s="82"/>
      <c r="NYB1041" s="82"/>
      <c r="NYC1041" s="82"/>
      <c r="NYD1041" s="82"/>
      <c r="NYE1041" s="82"/>
      <c r="NYF1041" s="82"/>
      <c r="NYG1041" s="82"/>
      <c r="NYH1041" s="82"/>
      <c r="NYI1041" s="82"/>
      <c r="NYJ1041" s="82"/>
      <c r="NYK1041" s="82"/>
      <c r="NYL1041" s="82"/>
      <c r="NYM1041" s="82"/>
      <c r="NYN1041" s="82"/>
      <c r="NYO1041" s="82"/>
      <c r="NYP1041" s="82"/>
      <c r="NYQ1041" s="82"/>
      <c r="NYR1041" s="82"/>
      <c r="NYS1041" s="82"/>
      <c r="NYT1041" s="82"/>
      <c r="NYU1041" s="82"/>
      <c r="NYV1041" s="82"/>
      <c r="NYW1041" s="82"/>
      <c r="NYX1041" s="82"/>
      <c r="NYY1041" s="82"/>
      <c r="NYZ1041" s="82"/>
      <c r="NZA1041" s="82"/>
      <c r="NZB1041" s="82"/>
      <c r="NZC1041" s="82"/>
      <c r="NZD1041" s="82"/>
      <c r="NZE1041" s="82"/>
      <c r="NZF1041" s="82"/>
      <c r="NZG1041" s="82"/>
      <c r="NZH1041" s="82"/>
      <c r="NZI1041" s="82"/>
      <c r="NZJ1041" s="82"/>
      <c r="NZK1041" s="82"/>
      <c r="NZL1041" s="82"/>
      <c r="NZM1041" s="82"/>
      <c r="NZN1041" s="82"/>
      <c r="NZO1041" s="82"/>
      <c r="NZP1041" s="82"/>
      <c r="NZQ1041" s="82"/>
      <c r="NZR1041" s="82"/>
      <c r="NZS1041" s="82"/>
      <c r="NZT1041" s="82"/>
      <c r="NZU1041" s="82"/>
      <c r="NZV1041" s="82"/>
      <c r="NZW1041" s="82"/>
      <c r="NZX1041" s="82"/>
      <c r="NZY1041" s="82"/>
      <c r="NZZ1041" s="82"/>
      <c r="OAA1041" s="82"/>
      <c r="OAB1041" s="82"/>
      <c r="OAC1041" s="82"/>
      <c r="OAD1041" s="82"/>
      <c r="OAE1041" s="82"/>
      <c r="OAF1041" s="82"/>
      <c r="OAG1041" s="82"/>
      <c r="OAH1041" s="82"/>
      <c r="OAI1041" s="82"/>
      <c r="OAJ1041" s="82"/>
      <c r="OAK1041" s="82"/>
      <c r="OAL1041" s="82"/>
      <c r="OAM1041" s="82"/>
      <c r="OAN1041" s="82"/>
      <c r="OAO1041" s="82"/>
      <c r="OAP1041" s="82"/>
      <c r="OAQ1041" s="82"/>
      <c r="OAR1041" s="82"/>
      <c r="OAS1041" s="82"/>
      <c r="OAT1041" s="82"/>
      <c r="OAU1041" s="82"/>
      <c r="OAV1041" s="82"/>
      <c r="OAW1041" s="82"/>
      <c r="OAX1041" s="82"/>
      <c r="OAY1041" s="82"/>
      <c r="OAZ1041" s="82"/>
      <c r="OBA1041" s="82"/>
      <c r="OBB1041" s="82"/>
      <c r="OBC1041" s="82"/>
      <c r="OBD1041" s="82"/>
      <c r="OBE1041" s="82"/>
      <c r="OBF1041" s="82"/>
      <c r="OBG1041" s="82"/>
      <c r="OBH1041" s="82"/>
      <c r="OBI1041" s="82"/>
      <c r="OBJ1041" s="82"/>
      <c r="OBK1041" s="82"/>
      <c r="OBL1041" s="82"/>
      <c r="OBM1041" s="82"/>
      <c r="OBN1041" s="82"/>
      <c r="OBO1041" s="82"/>
      <c r="OBP1041" s="82"/>
      <c r="OBQ1041" s="82"/>
      <c r="OBR1041" s="82"/>
      <c r="OBS1041" s="82"/>
      <c r="OBT1041" s="82"/>
      <c r="OBU1041" s="82"/>
      <c r="OBV1041" s="82"/>
      <c r="OBW1041" s="82"/>
      <c r="OBX1041" s="82"/>
      <c r="OBY1041" s="82"/>
      <c r="OBZ1041" s="82"/>
      <c r="OCA1041" s="82"/>
      <c r="OCB1041" s="82"/>
      <c r="OCC1041" s="82"/>
      <c r="OCD1041" s="82"/>
      <c r="OCE1041" s="82"/>
      <c r="OCF1041" s="82"/>
      <c r="OCG1041" s="82"/>
      <c r="OCH1041" s="82"/>
      <c r="OCI1041" s="82"/>
      <c r="OCJ1041" s="82"/>
      <c r="OCK1041" s="82"/>
      <c r="OCL1041" s="82"/>
      <c r="OCM1041" s="82"/>
      <c r="OCN1041" s="82"/>
      <c r="OCO1041" s="82"/>
      <c r="OCP1041" s="82"/>
      <c r="OCQ1041" s="82"/>
      <c r="OCR1041" s="82"/>
      <c r="OCS1041" s="82"/>
      <c r="OCT1041" s="82"/>
      <c r="OCU1041" s="82"/>
      <c r="OCV1041" s="82"/>
      <c r="OCW1041" s="82"/>
      <c r="OCX1041" s="82"/>
      <c r="OCY1041" s="82"/>
      <c r="OCZ1041" s="82"/>
      <c r="ODA1041" s="82"/>
      <c r="ODB1041" s="82"/>
      <c r="ODC1041" s="82"/>
      <c r="ODD1041" s="82"/>
      <c r="ODE1041" s="82"/>
      <c r="ODF1041" s="82"/>
      <c r="ODG1041" s="82"/>
      <c r="ODH1041" s="82"/>
      <c r="ODI1041" s="82"/>
      <c r="ODJ1041" s="82"/>
      <c r="ODK1041" s="82"/>
      <c r="ODL1041" s="82"/>
      <c r="ODM1041" s="82"/>
      <c r="ODN1041" s="82"/>
      <c r="ODO1041" s="82"/>
      <c r="ODP1041" s="82"/>
      <c r="ODQ1041" s="82"/>
      <c r="ODR1041" s="82"/>
      <c r="ODS1041" s="82"/>
      <c r="ODT1041" s="82"/>
      <c r="ODU1041" s="82"/>
      <c r="ODV1041" s="82"/>
      <c r="ODW1041" s="82"/>
      <c r="ODX1041" s="82"/>
      <c r="ODY1041" s="82"/>
      <c r="ODZ1041" s="82"/>
      <c r="OEA1041" s="82"/>
      <c r="OEB1041" s="82"/>
      <c r="OEC1041" s="82"/>
      <c r="OED1041" s="82"/>
      <c r="OEE1041" s="82"/>
      <c r="OEF1041" s="82"/>
      <c r="OEG1041" s="82"/>
      <c r="OEH1041" s="82"/>
      <c r="OEI1041" s="82"/>
      <c r="OEJ1041" s="82"/>
      <c r="OEK1041" s="82"/>
      <c r="OEL1041" s="82"/>
      <c r="OEM1041" s="82"/>
      <c r="OEN1041" s="82"/>
      <c r="OEO1041" s="82"/>
      <c r="OEP1041" s="82"/>
      <c r="OEQ1041" s="82"/>
      <c r="OER1041" s="82"/>
      <c r="OES1041" s="82"/>
      <c r="OET1041" s="82"/>
      <c r="OEU1041" s="82"/>
      <c r="OEV1041" s="82"/>
      <c r="OEW1041" s="82"/>
      <c r="OEX1041" s="82"/>
      <c r="OEY1041" s="82"/>
      <c r="OEZ1041" s="82"/>
      <c r="OFA1041" s="82"/>
      <c r="OFB1041" s="82"/>
      <c r="OFC1041" s="82"/>
      <c r="OFD1041" s="82"/>
      <c r="OFE1041" s="82"/>
      <c r="OFF1041" s="82"/>
      <c r="OFG1041" s="82"/>
      <c r="OFH1041" s="82"/>
      <c r="OFI1041" s="82"/>
      <c r="OFJ1041" s="82"/>
      <c r="OFK1041" s="82"/>
      <c r="OFL1041" s="82"/>
      <c r="OFM1041" s="82"/>
      <c r="OFN1041" s="82"/>
      <c r="OFO1041" s="82"/>
      <c r="OFP1041" s="82"/>
      <c r="OFQ1041" s="82"/>
      <c r="OFR1041" s="82"/>
      <c r="OFS1041" s="82"/>
      <c r="OFT1041" s="82"/>
      <c r="OFU1041" s="82"/>
      <c r="OFV1041" s="82"/>
      <c r="OFW1041" s="82"/>
      <c r="OFX1041" s="82"/>
      <c r="OFY1041" s="82"/>
      <c r="OFZ1041" s="82"/>
      <c r="OGA1041" s="82"/>
      <c r="OGB1041" s="82"/>
      <c r="OGC1041" s="82"/>
      <c r="OGD1041" s="82"/>
      <c r="OGE1041" s="82"/>
      <c r="OGF1041" s="82"/>
      <c r="OGG1041" s="82"/>
      <c r="OGH1041" s="82"/>
      <c r="OGI1041" s="82"/>
      <c r="OGJ1041" s="82"/>
      <c r="OGK1041" s="82"/>
      <c r="OGL1041" s="82"/>
      <c r="OGM1041" s="82"/>
      <c r="OGN1041" s="82"/>
      <c r="OGO1041" s="82"/>
      <c r="OGP1041" s="82"/>
      <c r="OGQ1041" s="82"/>
      <c r="OGR1041" s="82"/>
      <c r="OGS1041" s="82"/>
      <c r="OGT1041" s="82"/>
      <c r="OGU1041" s="82"/>
      <c r="OGV1041" s="82"/>
      <c r="OGW1041" s="82"/>
      <c r="OGX1041" s="82"/>
      <c r="OGY1041" s="82"/>
      <c r="OGZ1041" s="82"/>
      <c r="OHA1041" s="82"/>
      <c r="OHB1041" s="82"/>
      <c r="OHC1041" s="82"/>
      <c r="OHD1041" s="82"/>
      <c r="OHE1041" s="82"/>
      <c r="OHF1041" s="82"/>
      <c r="OHG1041" s="82"/>
      <c r="OHH1041" s="82"/>
      <c r="OHI1041" s="82"/>
      <c r="OHJ1041" s="82"/>
      <c r="OHK1041" s="82"/>
      <c r="OHL1041" s="82"/>
      <c r="OHM1041" s="82"/>
      <c r="OHN1041" s="82"/>
      <c r="OHO1041" s="82"/>
      <c r="OHP1041" s="82"/>
      <c r="OHQ1041" s="82"/>
      <c r="OHR1041" s="82"/>
      <c r="OHS1041" s="82"/>
      <c r="OHT1041" s="82"/>
      <c r="OHU1041" s="82"/>
      <c r="OHV1041" s="82"/>
      <c r="OHW1041" s="82"/>
      <c r="OHX1041" s="82"/>
      <c r="OHY1041" s="82"/>
      <c r="OHZ1041" s="82"/>
      <c r="OIA1041" s="82"/>
      <c r="OIB1041" s="82"/>
      <c r="OIC1041" s="82"/>
      <c r="OID1041" s="82"/>
      <c r="OIE1041" s="82"/>
      <c r="OIF1041" s="82"/>
      <c r="OIG1041" s="82"/>
      <c r="OIH1041" s="82"/>
      <c r="OII1041" s="82"/>
      <c r="OIJ1041" s="82"/>
      <c r="OIK1041" s="82"/>
      <c r="OIL1041" s="82"/>
      <c r="OIM1041" s="82"/>
      <c r="OIN1041" s="82"/>
      <c r="OIO1041" s="82"/>
      <c r="OIP1041" s="82"/>
      <c r="OIQ1041" s="82"/>
      <c r="OIR1041" s="82"/>
      <c r="OIS1041" s="82"/>
      <c r="OIT1041" s="82"/>
      <c r="OIU1041" s="82"/>
      <c r="OIV1041" s="82"/>
      <c r="OIW1041" s="82"/>
      <c r="OIX1041" s="82"/>
      <c r="OIY1041" s="82"/>
      <c r="OIZ1041" s="82"/>
      <c r="OJA1041" s="82"/>
      <c r="OJB1041" s="82"/>
      <c r="OJC1041" s="82"/>
      <c r="OJD1041" s="82"/>
      <c r="OJE1041" s="82"/>
      <c r="OJF1041" s="82"/>
      <c r="OJG1041" s="82"/>
      <c r="OJH1041" s="82"/>
      <c r="OJI1041" s="82"/>
      <c r="OJJ1041" s="82"/>
      <c r="OJK1041" s="82"/>
      <c r="OJL1041" s="82"/>
      <c r="OJM1041" s="82"/>
      <c r="OJN1041" s="82"/>
      <c r="OJO1041" s="82"/>
      <c r="OJP1041" s="82"/>
      <c r="OJQ1041" s="82"/>
      <c r="OJR1041" s="82"/>
      <c r="OJS1041" s="82"/>
      <c r="OJT1041" s="82"/>
      <c r="OJU1041" s="82"/>
      <c r="OJV1041" s="82"/>
      <c r="OJW1041" s="82"/>
      <c r="OJX1041" s="82"/>
      <c r="OJY1041" s="82"/>
      <c r="OJZ1041" s="82"/>
      <c r="OKA1041" s="82"/>
      <c r="OKB1041" s="82"/>
      <c r="OKC1041" s="82"/>
      <c r="OKD1041" s="82"/>
      <c r="OKE1041" s="82"/>
      <c r="OKF1041" s="82"/>
      <c r="OKG1041" s="82"/>
      <c r="OKH1041" s="82"/>
      <c r="OKI1041" s="82"/>
      <c r="OKJ1041" s="82"/>
      <c r="OKK1041" s="82"/>
      <c r="OKL1041" s="82"/>
      <c r="OKM1041" s="82"/>
      <c r="OKN1041" s="82"/>
      <c r="OKO1041" s="82"/>
      <c r="OKP1041" s="82"/>
      <c r="OKQ1041" s="82"/>
      <c r="OKR1041" s="82"/>
      <c r="OKS1041" s="82"/>
      <c r="OKT1041" s="82"/>
      <c r="OKU1041" s="82"/>
      <c r="OKV1041" s="82"/>
      <c r="OKW1041" s="82"/>
      <c r="OKX1041" s="82"/>
      <c r="OKY1041" s="82"/>
      <c r="OKZ1041" s="82"/>
      <c r="OLA1041" s="82"/>
      <c r="OLB1041" s="82"/>
      <c r="OLC1041" s="82"/>
      <c r="OLD1041" s="82"/>
      <c r="OLE1041" s="82"/>
      <c r="OLF1041" s="82"/>
      <c r="OLG1041" s="82"/>
      <c r="OLH1041" s="82"/>
      <c r="OLI1041" s="82"/>
      <c r="OLJ1041" s="82"/>
      <c r="OLK1041" s="82"/>
      <c r="OLL1041" s="82"/>
      <c r="OLM1041" s="82"/>
      <c r="OLN1041" s="82"/>
      <c r="OLO1041" s="82"/>
      <c r="OLP1041" s="82"/>
      <c r="OLQ1041" s="82"/>
      <c r="OLR1041" s="82"/>
      <c r="OLS1041" s="82"/>
      <c r="OLT1041" s="82"/>
      <c r="OLU1041" s="82"/>
      <c r="OLV1041" s="82"/>
      <c r="OLW1041" s="82"/>
      <c r="OLX1041" s="82"/>
      <c r="OLY1041" s="82"/>
      <c r="OLZ1041" s="82"/>
      <c r="OMA1041" s="82"/>
      <c r="OMB1041" s="82"/>
      <c r="OMC1041" s="82"/>
      <c r="OMD1041" s="82"/>
      <c r="OME1041" s="82"/>
      <c r="OMF1041" s="82"/>
      <c r="OMG1041" s="82"/>
      <c r="OMH1041" s="82"/>
      <c r="OMI1041" s="82"/>
      <c r="OMJ1041" s="82"/>
      <c r="OMK1041" s="82"/>
      <c r="OML1041" s="82"/>
      <c r="OMM1041" s="82"/>
      <c r="OMN1041" s="82"/>
      <c r="OMO1041" s="82"/>
      <c r="OMP1041" s="82"/>
      <c r="OMQ1041" s="82"/>
      <c r="OMR1041" s="82"/>
      <c r="OMS1041" s="82"/>
      <c r="OMT1041" s="82"/>
      <c r="OMU1041" s="82"/>
      <c r="OMV1041" s="82"/>
      <c r="OMW1041" s="82"/>
      <c r="OMX1041" s="82"/>
      <c r="OMY1041" s="82"/>
      <c r="OMZ1041" s="82"/>
      <c r="ONA1041" s="82"/>
      <c r="ONB1041" s="82"/>
      <c r="ONC1041" s="82"/>
      <c r="OND1041" s="82"/>
      <c r="ONE1041" s="82"/>
      <c r="ONF1041" s="82"/>
      <c r="ONG1041" s="82"/>
      <c r="ONH1041" s="82"/>
      <c r="ONI1041" s="82"/>
      <c r="ONJ1041" s="82"/>
      <c r="ONK1041" s="82"/>
      <c r="ONL1041" s="82"/>
      <c r="ONM1041" s="82"/>
      <c r="ONN1041" s="82"/>
      <c r="ONO1041" s="82"/>
      <c r="ONP1041" s="82"/>
      <c r="ONQ1041" s="82"/>
      <c r="ONR1041" s="82"/>
      <c r="ONS1041" s="82"/>
      <c r="ONT1041" s="82"/>
      <c r="ONU1041" s="82"/>
      <c r="ONV1041" s="82"/>
      <c r="ONW1041" s="82"/>
      <c r="ONX1041" s="82"/>
      <c r="ONY1041" s="82"/>
      <c r="ONZ1041" s="82"/>
      <c r="OOA1041" s="82"/>
      <c r="OOB1041" s="82"/>
      <c r="OOC1041" s="82"/>
      <c r="OOD1041" s="82"/>
      <c r="OOE1041" s="82"/>
      <c r="OOF1041" s="82"/>
      <c r="OOG1041" s="82"/>
      <c r="OOH1041" s="82"/>
      <c r="OOI1041" s="82"/>
      <c r="OOJ1041" s="82"/>
      <c r="OOK1041" s="82"/>
      <c r="OOL1041" s="82"/>
      <c r="OOM1041" s="82"/>
      <c r="OON1041" s="82"/>
      <c r="OOO1041" s="82"/>
      <c r="OOP1041" s="82"/>
      <c r="OOQ1041" s="82"/>
      <c r="OOR1041" s="82"/>
      <c r="OOS1041" s="82"/>
      <c r="OOT1041" s="82"/>
      <c r="OOU1041" s="82"/>
      <c r="OOV1041" s="82"/>
      <c r="OOW1041" s="82"/>
      <c r="OOX1041" s="82"/>
      <c r="OOY1041" s="82"/>
      <c r="OOZ1041" s="82"/>
      <c r="OPA1041" s="82"/>
      <c r="OPB1041" s="82"/>
      <c r="OPC1041" s="82"/>
      <c r="OPD1041" s="82"/>
      <c r="OPE1041" s="82"/>
      <c r="OPF1041" s="82"/>
      <c r="OPG1041" s="82"/>
      <c r="OPH1041" s="82"/>
      <c r="OPI1041" s="82"/>
      <c r="OPJ1041" s="82"/>
      <c r="OPK1041" s="82"/>
      <c r="OPL1041" s="82"/>
      <c r="OPM1041" s="82"/>
      <c r="OPN1041" s="82"/>
      <c r="OPO1041" s="82"/>
      <c r="OPP1041" s="82"/>
      <c r="OPQ1041" s="82"/>
      <c r="OPR1041" s="82"/>
      <c r="OPS1041" s="82"/>
      <c r="OPT1041" s="82"/>
      <c r="OPU1041" s="82"/>
      <c r="OPV1041" s="82"/>
      <c r="OPW1041" s="82"/>
      <c r="OPX1041" s="82"/>
      <c r="OPY1041" s="82"/>
      <c r="OPZ1041" s="82"/>
      <c r="OQA1041" s="82"/>
      <c r="OQB1041" s="82"/>
      <c r="OQC1041" s="82"/>
      <c r="OQD1041" s="82"/>
      <c r="OQE1041" s="82"/>
      <c r="OQF1041" s="82"/>
      <c r="OQG1041" s="82"/>
      <c r="OQH1041" s="82"/>
      <c r="OQI1041" s="82"/>
      <c r="OQJ1041" s="82"/>
      <c r="OQK1041" s="82"/>
      <c r="OQL1041" s="82"/>
      <c r="OQM1041" s="82"/>
      <c r="OQN1041" s="82"/>
      <c r="OQO1041" s="82"/>
      <c r="OQP1041" s="82"/>
      <c r="OQQ1041" s="82"/>
      <c r="OQR1041" s="82"/>
      <c r="OQS1041" s="82"/>
      <c r="OQT1041" s="82"/>
      <c r="OQU1041" s="82"/>
      <c r="OQV1041" s="82"/>
      <c r="OQW1041" s="82"/>
      <c r="OQX1041" s="82"/>
      <c r="OQY1041" s="82"/>
      <c r="OQZ1041" s="82"/>
      <c r="ORA1041" s="82"/>
      <c r="ORB1041" s="82"/>
      <c r="ORC1041" s="82"/>
      <c r="ORD1041" s="82"/>
      <c r="ORE1041" s="82"/>
      <c r="ORF1041" s="82"/>
      <c r="ORG1041" s="82"/>
      <c r="ORH1041" s="82"/>
      <c r="ORI1041" s="82"/>
      <c r="ORJ1041" s="82"/>
      <c r="ORK1041" s="82"/>
      <c r="ORL1041" s="82"/>
      <c r="ORM1041" s="82"/>
      <c r="ORN1041" s="82"/>
      <c r="ORO1041" s="82"/>
      <c r="ORP1041" s="82"/>
      <c r="ORQ1041" s="82"/>
      <c r="ORR1041" s="82"/>
      <c r="ORS1041" s="82"/>
      <c r="ORT1041" s="82"/>
      <c r="ORU1041" s="82"/>
      <c r="ORV1041" s="82"/>
      <c r="ORW1041" s="82"/>
      <c r="ORX1041" s="82"/>
      <c r="ORY1041" s="82"/>
      <c r="ORZ1041" s="82"/>
      <c r="OSA1041" s="82"/>
      <c r="OSB1041" s="82"/>
      <c r="OSC1041" s="82"/>
      <c r="OSD1041" s="82"/>
      <c r="OSE1041" s="82"/>
      <c r="OSF1041" s="82"/>
      <c r="OSG1041" s="82"/>
      <c r="OSH1041" s="82"/>
      <c r="OSI1041" s="82"/>
      <c r="OSJ1041" s="82"/>
      <c r="OSK1041" s="82"/>
      <c r="OSL1041" s="82"/>
      <c r="OSM1041" s="82"/>
      <c r="OSN1041" s="82"/>
      <c r="OSO1041" s="82"/>
      <c r="OSP1041" s="82"/>
      <c r="OSQ1041" s="82"/>
      <c r="OSR1041" s="82"/>
      <c r="OSS1041" s="82"/>
      <c r="OST1041" s="82"/>
      <c r="OSU1041" s="82"/>
      <c r="OSV1041" s="82"/>
      <c r="OSW1041" s="82"/>
      <c r="OSX1041" s="82"/>
      <c r="OSY1041" s="82"/>
      <c r="OSZ1041" s="82"/>
      <c r="OTA1041" s="82"/>
      <c r="OTB1041" s="82"/>
      <c r="OTC1041" s="82"/>
      <c r="OTD1041" s="82"/>
      <c r="OTE1041" s="82"/>
      <c r="OTF1041" s="82"/>
      <c r="OTG1041" s="82"/>
      <c r="OTH1041" s="82"/>
      <c r="OTI1041" s="82"/>
      <c r="OTJ1041" s="82"/>
      <c r="OTK1041" s="82"/>
      <c r="OTL1041" s="82"/>
      <c r="OTM1041" s="82"/>
      <c r="OTN1041" s="82"/>
      <c r="OTO1041" s="82"/>
      <c r="OTP1041" s="82"/>
      <c r="OTQ1041" s="82"/>
      <c r="OTR1041" s="82"/>
      <c r="OTS1041" s="82"/>
      <c r="OTT1041" s="82"/>
      <c r="OTU1041" s="82"/>
      <c r="OTV1041" s="82"/>
      <c r="OTW1041" s="82"/>
      <c r="OTX1041" s="82"/>
      <c r="OTY1041" s="82"/>
      <c r="OTZ1041" s="82"/>
      <c r="OUA1041" s="82"/>
      <c r="OUB1041" s="82"/>
      <c r="OUC1041" s="82"/>
      <c r="OUD1041" s="82"/>
      <c r="OUE1041" s="82"/>
      <c r="OUF1041" s="82"/>
      <c r="OUG1041" s="82"/>
      <c r="OUH1041" s="82"/>
      <c r="OUI1041" s="82"/>
      <c r="OUJ1041" s="82"/>
      <c r="OUK1041" s="82"/>
      <c r="OUL1041" s="82"/>
      <c r="OUM1041" s="82"/>
      <c r="OUN1041" s="82"/>
      <c r="OUO1041" s="82"/>
      <c r="OUP1041" s="82"/>
      <c r="OUQ1041" s="82"/>
      <c r="OUR1041" s="82"/>
      <c r="OUS1041" s="82"/>
      <c r="OUT1041" s="82"/>
      <c r="OUU1041" s="82"/>
      <c r="OUV1041" s="82"/>
      <c r="OUW1041" s="82"/>
      <c r="OUX1041" s="82"/>
      <c r="OUY1041" s="82"/>
      <c r="OUZ1041" s="82"/>
      <c r="OVA1041" s="82"/>
      <c r="OVB1041" s="82"/>
      <c r="OVC1041" s="82"/>
      <c r="OVD1041" s="82"/>
      <c r="OVE1041" s="82"/>
      <c r="OVF1041" s="82"/>
      <c r="OVG1041" s="82"/>
      <c r="OVH1041" s="82"/>
      <c r="OVI1041" s="82"/>
      <c r="OVJ1041" s="82"/>
      <c r="OVK1041" s="82"/>
      <c r="OVL1041" s="82"/>
      <c r="OVM1041" s="82"/>
      <c r="OVN1041" s="82"/>
      <c r="OVO1041" s="82"/>
      <c r="OVP1041" s="82"/>
      <c r="OVQ1041" s="82"/>
      <c r="OVR1041" s="82"/>
      <c r="OVS1041" s="82"/>
      <c r="OVT1041" s="82"/>
      <c r="OVU1041" s="82"/>
      <c r="OVV1041" s="82"/>
      <c r="OVW1041" s="82"/>
      <c r="OVX1041" s="82"/>
      <c r="OVY1041" s="82"/>
      <c r="OVZ1041" s="82"/>
      <c r="OWA1041" s="82"/>
      <c r="OWB1041" s="82"/>
      <c r="OWC1041" s="82"/>
      <c r="OWD1041" s="82"/>
      <c r="OWE1041" s="82"/>
      <c r="OWF1041" s="82"/>
      <c r="OWG1041" s="82"/>
      <c r="OWH1041" s="82"/>
      <c r="OWI1041" s="82"/>
      <c r="OWJ1041" s="82"/>
      <c r="OWK1041" s="82"/>
      <c r="OWL1041" s="82"/>
      <c r="OWM1041" s="82"/>
      <c r="OWN1041" s="82"/>
      <c r="OWO1041" s="82"/>
      <c r="OWP1041" s="82"/>
      <c r="OWQ1041" s="82"/>
      <c r="OWR1041" s="82"/>
      <c r="OWS1041" s="82"/>
      <c r="OWT1041" s="82"/>
      <c r="OWU1041" s="82"/>
      <c r="OWV1041" s="82"/>
      <c r="OWW1041" s="82"/>
      <c r="OWX1041" s="82"/>
      <c r="OWY1041" s="82"/>
      <c r="OWZ1041" s="82"/>
      <c r="OXA1041" s="82"/>
      <c r="OXB1041" s="82"/>
      <c r="OXC1041" s="82"/>
      <c r="OXD1041" s="82"/>
      <c r="OXE1041" s="82"/>
      <c r="OXF1041" s="82"/>
      <c r="OXG1041" s="82"/>
      <c r="OXH1041" s="82"/>
      <c r="OXI1041" s="82"/>
      <c r="OXJ1041" s="82"/>
      <c r="OXK1041" s="82"/>
      <c r="OXL1041" s="82"/>
      <c r="OXM1041" s="82"/>
      <c r="OXN1041" s="82"/>
      <c r="OXO1041" s="82"/>
      <c r="OXP1041" s="82"/>
      <c r="OXQ1041" s="82"/>
      <c r="OXR1041" s="82"/>
      <c r="OXS1041" s="82"/>
      <c r="OXT1041" s="82"/>
      <c r="OXU1041" s="82"/>
      <c r="OXV1041" s="82"/>
      <c r="OXW1041" s="82"/>
      <c r="OXX1041" s="82"/>
      <c r="OXY1041" s="82"/>
      <c r="OXZ1041" s="82"/>
      <c r="OYA1041" s="82"/>
      <c r="OYB1041" s="82"/>
      <c r="OYC1041" s="82"/>
      <c r="OYD1041" s="82"/>
      <c r="OYE1041" s="82"/>
      <c r="OYF1041" s="82"/>
      <c r="OYG1041" s="82"/>
      <c r="OYH1041" s="82"/>
      <c r="OYI1041" s="82"/>
      <c r="OYJ1041" s="82"/>
      <c r="OYK1041" s="82"/>
      <c r="OYL1041" s="82"/>
      <c r="OYM1041" s="82"/>
      <c r="OYN1041" s="82"/>
      <c r="OYO1041" s="82"/>
      <c r="OYP1041" s="82"/>
      <c r="OYQ1041" s="82"/>
      <c r="OYR1041" s="82"/>
      <c r="OYS1041" s="82"/>
      <c r="OYT1041" s="82"/>
      <c r="OYU1041" s="82"/>
      <c r="OYV1041" s="82"/>
      <c r="OYW1041" s="82"/>
      <c r="OYX1041" s="82"/>
      <c r="OYY1041" s="82"/>
      <c r="OYZ1041" s="82"/>
      <c r="OZA1041" s="82"/>
      <c r="OZB1041" s="82"/>
      <c r="OZC1041" s="82"/>
      <c r="OZD1041" s="82"/>
      <c r="OZE1041" s="82"/>
      <c r="OZF1041" s="82"/>
      <c r="OZG1041" s="82"/>
      <c r="OZH1041" s="82"/>
      <c r="OZI1041" s="82"/>
      <c r="OZJ1041" s="82"/>
      <c r="OZK1041" s="82"/>
      <c r="OZL1041" s="82"/>
      <c r="OZM1041" s="82"/>
      <c r="OZN1041" s="82"/>
      <c r="OZO1041" s="82"/>
      <c r="OZP1041" s="82"/>
      <c r="OZQ1041" s="82"/>
      <c r="OZR1041" s="82"/>
      <c r="OZS1041" s="82"/>
      <c r="OZT1041" s="82"/>
      <c r="OZU1041" s="82"/>
      <c r="OZV1041" s="82"/>
      <c r="OZW1041" s="82"/>
      <c r="OZX1041" s="82"/>
      <c r="OZY1041" s="82"/>
      <c r="OZZ1041" s="82"/>
      <c r="PAA1041" s="82"/>
      <c r="PAB1041" s="82"/>
      <c r="PAC1041" s="82"/>
      <c r="PAD1041" s="82"/>
      <c r="PAE1041" s="82"/>
      <c r="PAF1041" s="82"/>
      <c r="PAG1041" s="82"/>
      <c r="PAH1041" s="82"/>
      <c r="PAI1041" s="82"/>
      <c r="PAJ1041" s="82"/>
      <c r="PAK1041" s="82"/>
      <c r="PAL1041" s="82"/>
      <c r="PAM1041" s="82"/>
      <c r="PAN1041" s="82"/>
      <c r="PAO1041" s="82"/>
      <c r="PAP1041" s="82"/>
      <c r="PAQ1041" s="82"/>
      <c r="PAR1041" s="82"/>
      <c r="PAS1041" s="82"/>
      <c r="PAT1041" s="82"/>
      <c r="PAU1041" s="82"/>
      <c r="PAV1041" s="82"/>
      <c r="PAW1041" s="82"/>
      <c r="PAX1041" s="82"/>
      <c r="PAY1041" s="82"/>
      <c r="PAZ1041" s="82"/>
      <c r="PBA1041" s="82"/>
      <c r="PBB1041" s="82"/>
      <c r="PBC1041" s="82"/>
      <c r="PBD1041" s="82"/>
      <c r="PBE1041" s="82"/>
      <c r="PBF1041" s="82"/>
      <c r="PBG1041" s="82"/>
      <c r="PBH1041" s="82"/>
      <c r="PBI1041" s="82"/>
      <c r="PBJ1041" s="82"/>
      <c r="PBK1041" s="82"/>
      <c r="PBL1041" s="82"/>
      <c r="PBM1041" s="82"/>
      <c r="PBN1041" s="82"/>
      <c r="PBO1041" s="82"/>
      <c r="PBP1041" s="82"/>
      <c r="PBQ1041" s="82"/>
      <c r="PBR1041" s="82"/>
      <c r="PBS1041" s="82"/>
      <c r="PBT1041" s="82"/>
      <c r="PBU1041" s="82"/>
      <c r="PBV1041" s="82"/>
      <c r="PBW1041" s="82"/>
      <c r="PBX1041" s="82"/>
      <c r="PBY1041" s="82"/>
      <c r="PBZ1041" s="82"/>
      <c r="PCA1041" s="82"/>
      <c r="PCB1041" s="82"/>
      <c r="PCC1041" s="82"/>
      <c r="PCD1041" s="82"/>
      <c r="PCE1041" s="82"/>
      <c r="PCF1041" s="82"/>
      <c r="PCG1041" s="82"/>
      <c r="PCH1041" s="82"/>
      <c r="PCI1041" s="82"/>
      <c r="PCJ1041" s="82"/>
      <c r="PCK1041" s="82"/>
      <c r="PCL1041" s="82"/>
      <c r="PCM1041" s="82"/>
      <c r="PCN1041" s="82"/>
      <c r="PCO1041" s="82"/>
      <c r="PCP1041" s="82"/>
      <c r="PCQ1041" s="82"/>
      <c r="PCR1041" s="82"/>
      <c r="PCS1041" s="82"/>
      <c r="PCT1041" s="82"/>
      <c r="PCU1041" s="82"/>
      <c r="PCV1041" s="82"/>
      <c r="PCW1041" s="82"/>
      <c r="PCX1041" s="82"/>
      <c r="PCY1041" s="82"/>
      <c r="PCZ1041" s="82"/>
      <c r="PDA1041" s="82"/>
      <c r="PDB1041" s="82"/>
      <c r="PDC1041" s="82"/>
      <c r="PDD1041" s="82"/>
      <c r="PDE1041" s="82"/>
      <c r="PDF1041" s="82"/>
      <c r="PDG1041" s="82"/>
      <c r="PDH1041" s="82"/>
      <c r="PDI1041" s="82"/>
      <c r="PDJ1041" s="82"/>
      <c r="PDK1041" s="82"/>
      <c r="PDL1041" s="82"/>
      <c r="PDM1041" s="82"/>
      <c r="PDN1041" s="82"/>
      <c r="PDO1041" s="82"/>
      <c r="PDP1041" s="82"/>
      <c r="PDQ1041" s="82"/>
      <c r="PDR1041" s="82"/>
      <c r="PDS1041" s="82"/>
      <c r="PDT1041" s="82"/>
      <c r="PDU1041" s="82"/>
      <c r="PDV1041" s="82"/>
      <c r="PDW1041" s="82"/>
      <c r="PDX1041" s="82"/>
      <c r="PDY1041" s="82"/>
      <c r="PDZ1041" s="82"/>
      <c r="PEA1041" s="82"/>
      <c r="PEB1041" s="82"/>
      <c r="PEC1041" s="82"/>
      <c r="PED1041" s="82"/>
      <c r="PEE1041" s="82"/>
      <c r="PEF1041" s="82"/>
      <c r="PEG1041" s="82"/>
      <c r="PEH1041" s="82"/>
      <c r="PEI1041" s="82"/>
      <c r="PEJ1041" s="82"/>
      <c r="PEK1041" s="82"/>
      <c r="PEL1041" s="82"/>
      <c r="PEM1041" s="82"/>
      <c r="PEN1041" s="82"/>
      <c r="PEO1041" s="82"/>
      <c r="PEP1041" s="82"/>
      <c r="PEQ1041" s="82"/>
      <c r="PER1041" s="82"/>
      <c r="PES1041" s="82"/>
      <c r="PET1041" s="82"/>
      <c r="PEU1041" s="82"/>
      <c r="PEV1041" s="82"/>
      <c r="PEW1041" s="82"/>
      <c r="PEX1041" s="82"/>
      <c r="PEY1041" s="82"/>
      <c r="PEZ1041" s="82"/>
      <c r="PFA1041" s="82"/>
      <c r="PFB1041" s="82"/>
      <c r="PFC1041" s="82"/>
      <c r="PFD1041" s="82"/>
      <c r="PFE1041" s="82"/>
      <c r="PFF1041" s="82"/>
      <c r="PFG1041" s="82"/>
      <c r="PFH1041" s="82"/>
      <c r="PFI1041" s="82"/>
      <c r="PFJ1041" s="82"/>
      <c r="PFK1041" s="82"/>
      <c r="PFL1041" s="82"/>
      <c r="PFM1041" s="82"/>
      <c r="PFN1041" s="82"/>
      <c r="PFO1041" s="82"/>
      <c r="PFP1041" s="82"/>
      <c r="PFQ1041" s="82"/>
      <c r="PFR1041" s="82"/>
      <c r="PFS1041" s="82"/>
      <c r="PFT1041" s="82"/>
      <c r="PFU1041" s="82"/>
      <c r="PFV1041" s="82"/>
      <c r="PFW1041" s="82"/>
      <c r="PFX1041" s="82"/>
      <c r="PFY1041" s="82"/>
      <c r="PFZ1041" s="82"/>
      <c r="PGA1041" s="82"/>
      <c r="PGB1041" s="82"/>
      <c r="PGC1041" s="82"/>
      <c r="PGD1041" s="82"/>
      <c r="PGE1041" s="82"/>
      <c r="PGF1041" s="82"/>
      <c r="PGG1041" s="82"/>
      <c r="PGH1041" s="82"/>
      <c r="PGI1041" s="82"/>
      <c r="PGJ1041" s="82"/>
      <c r="PGK1041" s="82"/>
      <c r="PGL1041" s="82"/>
      <c r="PGM1041" s="82"/>
      <c r="PGN1041" s="82"/>
      <c r="PGO1041" s="82"/>
      <c r="PGP1041" s="82"/>
      <c r="PGQ1041" s="82"/>
      <c r="PGR1041" s="82"/>
      <c r="PGS1041" s="82"/>
      <c r="PGT1041" s="82"/>
      <c r="PGU1041" s="82"/>
      <c r="PGV1041" s="82"/>
      <c r="PGW1041" s="82"/>
      <c r="PGX1041" s="82"/>
      <c r="PGY1041" s="82"/>
      <c r="PGZ1041" s="82"/>
      <c r="PHA1041" s="82"/>
      <c r="PHB1041" s="82"/>
      <c r="PHC1041" s="82"/>
      <c r="PHD1041" s="82"/>
      <c r="PHE1041" s="82"/>
      <c r="PHF1041" s="82"/>
      <c r="PHG1041" s="82"/>
      <c r="PHH1041" s="82"/>
      <c r="PHI1041" s="82"/>
      <c r="PHJ1041" s="82"/>
      <c r="PHK1041" s="82"/>
      <c r="PHL1041" s="82"/>
      <c r="PHM1041" s="82"/>
      <c r="PHN1041" s="82"/>
      <c r="PHO1041" s="82"/>
      <c r="PHP1041" s="82"/>
      <c r="PHQ1041" s="82"/>
      <c r="PHR1041" s="82"/>
      <c r="PHS1041" s="82"/>
      <c r="PHT1041" s="82"/>
      <c r="PHU1041" s="82"/>
      <c r="PHV1041" s="82"/>
      <c r="PHW1041" s="82"/>
      <c r="PHX1041" s="82"/>
      <c r="PHY1041" s="82"/>
      <c r="PHZ1041" s="82"/>
      <c r="PIA1041" s="82"/>
      <c r="PIB1041" s="82"/>
      <c r="PIC1041" s="82"/>
      <c r="PID1041" s="82"/>
      <c r="PIE1041" s="82"/>
      <c r="PIF1041" s="82"/>
      <c r="PIG1041" s="82"/>
      <c r="PIH1041" s="82"/>
      <c r="PII1041" s="82"/>
      <c r="PIJ1041" s="82"/>
      <c r="PIK1041" s="82"/>
      <c r="PIL1041" s="82"/>
      <c r="PIM1041" s="82"/>
      <c r="PIN1041" s="82"/>
      <c r="PIO1041" s="82"/>
      <c r="PIP1041" s="82"/>
      <c r="PIQ1041" s="82"/>
      <c r="PIR1041" s="82"/>
      <c r="PIS1041" s="82"/>
      <c r="PIT1041" s="82"/>
      <c r="PIU1041" s="82"/>
      <c r="PIV1041" s="82"/>
      <c r="PIW1041" s="82"/>
      <c r="PIX1041" s="82"/>
      <c r="PIY1041" s="82"/>
      <c r="PIZ1041" s="82"/>
      <c r="PJA1041" s="82"/>
      <c r="PJB1041" s="82"/>
      <c r="PJC1041" s="82"/>
      <c r="PJD1041" s="82"/>
      <c r="PJE1041" s="82"/>
      <c r="PJF1041" s="82"/>
      <c r="PJG1041" s="82"/>
      <c r="PJH1041" s="82"/>
      <c r="PJI1041" s="82"/>
      <c r="PJJ1041" s="82"/>
      <c r="PJK1041" s="82"/>
      <c r="PJL1041" s="82"/>
      <c r="PJM1041" s="82"/>
      <c r="PJN1041" s="82"/>
      <c r="PJO1041" s="82"/>
      <c r="PJP1041" s="82"/>
      <c r="PJQ1041" s="82"/>
      <c r="PJR1041" s="82"/>
      <c r="PJS1041" s="82"/>
      <c r="PJT1041" s="82"/>
      <c r="PJU1041" s="82"/>
      <c r="PJV1041" s="82"/>
      <c r="PJW1041" s="82"/>
      <c r="PJX1041" s="82"/>
      <c r="PJY1041" s="82"/>
      <c r="PJZ1041" s="82"/>
      <c r="PKA1041" s="82"/>
      <c r="PKB1041" s="82"/>
      <c r="PKC1041" s="82"/>
      <c r="PKD1041" s="82"/>
      <c r="PKE1041" s="82"/>
      <c r="PKF1041" s="82"/>
      <c r="PKG1041" s="82"/>
      <c r="PKH1041" s="82"/>
      <c r="PKI1041" s="82"/>
      <c r="PKJ1041" s="82"/>
      <c r="PKK1041" s="82"/>
      <c r="PKL1041" s="82"/>
      <c r="PKM1041" s="82"/>
      <c r="PKN1041" s="82"/>
      <c r="PKO1041" s="82"/>
      <c r="PKP1041" s="82"/>
      <c r="PKQ1041" s="82"/>
      <c r="PKR1041" s="82"/>
      <c r="PKS1041" s="82"/>
      <c r="PKT1041" s="82"/>
      <c r="PKU1041" s="82"/>
      <c r="PKV1041" s="82"/>
      <c r="PKW1041" s="82"/>
      <c r="PKX1041" s="82"/>
      <c r="PKY1041" s="82"/>
      <c r="PKZ1041" s="82"/>
      <c r="PLA1041" s="82"/>
      <c r="PLB1041" s="82"/>
      <c r="PLC1041" s="82"/>
      <c r="PLD1041" s="82"/>
      <c r="PLE1041" s="82"/>
      <c r="PLF1041" s="82"/>
      <c r="PLG1041" s="82"/>
      <c r="PLH1041" s="82"/>
      <c r="PLI1041" s="82"/>
      <c r="PLJ1041" s="82"/>
      <c r="PLK1041" s="82"/>
      <c r="PLL1041" s="82"/>
      <c r="PLM1041" s="82"/>
      <c r="PLN1041" s="82"/>
      <c r="PLO1041" s="82"/>
      <c r="PLP1041" s="82"/>
      <c r="PLQ1041" s="82"/>
      <c r="PLR1041" s="82"/>
      <c r="PLS1041" s="82"/>
      <c r="PLT1041" s="82"/>
      <c r="PLU1041" s="82"/>
      <c r="PLV1041" s="82"/>
      <c r="PLW1041" s="82"/>
      <c r="PLX1041" s="82"/>
      <c r="PLY1041" s="82"/>
      <c r="PLZ1041" s="82"/>
      <c r="PMA1041" s="82"/>
      <c r="PMB1041" s="82"/>
      <c r="PMC1041" s="82"/>
      <c r="PMD1041" s="82"/>
      <c r="PME1041" s="82"/>
      <c r="PMF1041" s="82"/>
      <c r="PMG1041" s="82"/>
      <c r="PMH1041" s="82"/>
      <c r="PMI1041" s="82"/>
      <c r="PMJ1041" s="82"/>
      <c r="PMK1041" s="82"/>
      <c r="PML1041" s="82"/>
      <c r="PMM1041" s="82"/>
      <c r="PMN1041" s="82"/>
      <c r="PMO1041" s="82"/>
      <c r="PMP1041" s="82"/>
      <c r="PMQ1041" s="82"/>
      <c r="PMR1041" s="82"/>
      <c r="PMS1041" s="82"/>
      <c r="PMT1041" s="82"/>
      <c r="PMU1041" s="82"/>
      <c r="PMV1041" s="82"/>
      <c r="PMW1041" s="82"/>
      <c r="PMX1041" s="82"/>
      <c r="PMY1041" s="82"/>
      <c r="PMZ1041" s="82"/>
      <c r="PNA1041" s="82"/>
      <c r="PNB1041" s="82"/>
      <c r="PNC1041" s="82"/>
      <c r="PND1041" s="82"/>
      <c r="PNE1041" s="82"/>
      <c r="PNF1041" s="82"/>
      <c r="PNG1041" s="82"/>
      <c r="PNH1041" s="82"/>
      <c r="PNI1041" s="82"/>
      <c r="PNJ1041" s="82"/>
      <c r="PNK1041" s="82"/>
      <c r="PNL1041" s="82"/>
      <c r="PNM1041" s="82"/>
      <c r="PNN1041" s="82"/>
      <c r="PNO1041" s="82"/>
      <c r="PNP1041" s="82"/>
      <c r="PNQ1041" s="82"/>
      <c r="PNR1041" s="82"/>
      <c r="PNS1041" s="82"/>
      <c r="PNT1041" s="82"/>
      <c r="PNU1041" s="82"/>
      <c r="PNV1041" s="82"/>
      <c r="PNW1041" s="82"/>
      <c r="PNX1041" s="82"/>
      <c r="PNY1041" s="82"/>
      <c r="PNZ1041" s="82"/>
      <c r="POA1041" s="82"/>
      <c r="POB1041" s="82"/>
      <c r="POC1041" s="82"/>
      <c r="POD1041" s="82"/>
      <c r="POE1041" s="82"/>
      <c r="POF1041" s="82"/>
      <c r="POG1041" s="82"/>
      <c r="POH1041" s="82"/>
      <c r="POI1041" s="82"/>
      <c r="POJ1041" s="82"/>
      <c r="POK1041" s="82"/>
      <c r="POL1041" s="82"/>
      <c r="POM1041" s="82"/>
      <c r="PON1041" s="82"/>
      <c r="POO1041" s="82"/>
      <c r="POP1041" s="82"/>
      <c r="POQ1041" s="82"/>
      <c r="POR1041" s="82"/>
      <c r="POS1041" s="82"/>
      <c r="POT1041" s="82"/>
      <c r="POU1041" s="82"/>
      <c r="POV1041" s="82"/>
      <c r="POW1041" s="82"/>
      <c r="POX1041" s="82"/>
      <c r="POY1041" s="82"/>
      <c r="POZ1041" s="82"/>
      <c r="PPA1041" s="82"/>
      <c r="PPB1041" s="82"/>
      <c r="PPC1041" s="82"/>
      <c r="PPD1041" s="82"/>
      <c r="PPE1041" s="82"/>
      <c r="PPF1041" s="82"/>
      <c r="PPG1041" s="82"/>
      <c r="PPH1041" s="82"/>
      <c r="PPI1041" s="82"/>
      <c r="PPJ1041" s="82"/>
      <c r="PPK1041" s="82"/>
      <c r="PPL1041" s="82"/>
      <c r="PPM1041" s="82"/>
      <c r="PPN1041" s="82"/>
      <c r="PPO1041" s="82"/>
      <c r="PPP1041" s="82"/>
      <c r="PPQ1041" s="82"/>
      <c r="PPR1041" s="82"/>
      <c r="PPS1041" s="82"/>
      <c r="PPT1041" s="82"/>
      <c r="PPU1041" s="82"/>
      <c r="PPV1041" s="82"/>
      <c r="PPW1041" s="82"/>
      <c r="PPX1041" s="82"/>
      <c r="PPY1041" s="82"/>
      <c r="PPZ1041" s="82"/>
      <c r="PQA1041" s="82"/>
      <c r="PQB1041" s="82"/>
      <c r="PQC1041" s="82"/>
      <c r="PQD1041" s="82"/>
      <c r="PQE1041" s="82"/>
      <c r="PQF1041" s="82"/>
      <c r="PQG1041" s="82"/>
      <c r="PQH1041" s="82"/>
      <c r="PQI1041" s="82"/>
      <c r="PQJ1041" s="82"/>
      <c r="PQK1041" s="82"/>
      <c r="PQL1041" s="82"/>
      <c r="PQM1041" s="82"/>
      <c r="PQN1041" s="82"/>
      <c r="PQO1041" s="82"/>
      <c r="PQP1041" s="82"/>
      <c r="PQQ1041" s="82"/>
      <c r="PQR1041" s="82"/>
      <c r="PQS1041" s="82"/>
      <c r="PQT1041" s="82"/>
      <c r="PQU1041" s="82"/>
      <c r="PQV1041" s="82"/>
      <c r="PQW1041" s="82"/>
      <c r="PQX1041" s="82"/>
      <c r="PQY1041" s="82"/>
      <c r="PQZ1041" s="82"/>
      <c r="PRA1041" s="82"/>
      <c r="PRB1041" s="82"/>
      <c r="PRC1041" s="82"/>
      <c r="PRD1041" s="82"/>
      <c r="PRE1041" s="82"/>
      <c r="PRF1041" s="82"/>
      <c r="PRG1041" s="82"/>
      <c r="PRH1041" s="82"/>
      <c r="PRI1041" s="82"/>
      <c r="PRJ1041" s="82"/>
      <c r="PRK1041" s="82"/>
      <c r="PRL1041" s="82"/>
      <c r="PRM1041" s="82"/>
      <c r="PRN1041" s="82"/>
      <c r="PRO1041" s="82"/>
      <c r="PRP1041" s="82"/>
      <c r="PRQ1041" s="82"/>
      <c r="PRR1041" s="82"/>
      <c r="PRS1041" s="82"/>
      <c r="PRT1041" s="82"/>
      <c r="PRU1041" s="82"/>
      <c r="PRV1041" s="82"/>
      <c r="PRW1041" s="82"/>
      <c r="PRX1041" s="82"/>
      <c r="PRY1041" s="82"/>
      <c r="PRZ1041" s="82"/>
      <c r="PSA1041" s="82"/>
      <c r="PSB1041" s="82"/>
      <c r="PSC1041" s="82"/>
      <c r="PSD1041" s="82"/>
      <c r="PSE1041" s="82"/>
      <c r="PSF1041" s="82"/>
      <c r="PSG1041" s="82"/>
      <c r="PSH1041" s="82"/>
      <c r="PSI1041" s="82"/>
      <c r="PSJ1041" s="82"/>
      <c r="PSK1041" s="82"/>
      <c r="PSL1041" s="82"/>
      <c r="PSM1041" s="82"/>
      <c r="PSN1041" s="82"/>
      <c r="PSO1041" s="82"/>
      <c r="PSP1041" s="82"/>
      <c r="PSQ1041" s="82"/>
      <c r="PSR1041" s="82"/>
      <c r="PSS1041" s="82"/>
      <c r="PST1041" s="82"/>
      <c r="PSU1041" s="82"/>
      <c r="PSV1041" s="82"/>
      <c r="PSW1041" s="82"/>
      <c r="PSX1041" s="82"/>
      <c r="PSY1041" s="82"/>
      <c r="PSZ1041" s="82"/>
      <c r="PTA1041" s="82"/>
      <c r="PTB1041" s="82"/>
      <c r="PTC1041" s="82"/>
      <c r="PTD1041" s="82"/>
      <c r="PTE1041" s="82"/>
      <c r="PTF1041" s="82"/>
      <c r="PTG1041" s="82"/>
      <c r="PTH1041" s="82"/>
      <c r="PTI1041" s="82"/>
      <c r="PTJ1041" s="82"/>
      <c r="PTK1041" s="82"/>
      <c r="PTL1041" s="82"/>
      <c r="PTM1041" s="82"/>
      <c r="PTN1041" s="82"/>
      <c r="PTO1041" s="82"/>
      <c r="PTP1041" s="82"/>
      <c r="PTQ1041" s="82"/>
      <c r="PTR1041" s="82"/>
      <c r="PTS1041" s="82"/>
      <c r="PTT1041" s="82"/>
      <c r="PTU1041" s="82"/>
      <c r="PTV1041" s="82"/>
      <c r="PTW1041" s="82"/>
      <c r="PTX1041" s="82"/>
      <c r="PTY1041" s="82"/>
      <c r="PTZ1041" s="82"/>
      <c r="PUA1041" s="82"/>
      <c r="PUB1041" s="82"/>
      <c r="PUC1041" s="82"/>
      <c r="PUD1041" s="82"/>
      <c r="PUE1041" s="82"/>
      <c r="PUF1041" s="82"/>
      <c r="PUG1041" s="82"/>
      <c r="PUH1041" s="82"/>
      <c r="PUI1041" s="82"/>
      <c r="PUJ1041" s="82"/>
      <c r="PUK1041" s="82"/>
      <c r="PUL1041" s="82"/>
      <c r="PUM1041" s="82"/>
      <c r="PUN1041" s="82"/>
      <c r="PUO1041" s="82"/>
      <c r="PUP1041" s="82"/>
      <c r="PUQ1041" s="82"/>
      <c r="PUR1041" s="82"/>
      <c r="PUS1041" s="82"/>
      <c r="PUT1041" s="82"/>
      <c r="PUU1041" s="82"/>
      <c r="PUV1041" s="82"/>
      <c r="PUW1041" s="82"/>
      <c r="PUX1041" s="82"/>
      <c r="PUY1041" s="82"/>
      <c r="PUZ1041" s="82"/>
      <c r="PVA1041" s="82"/>
      <c r="PVB1041" s="82"/>
      <c r="PVC1041" s="82"/>
      <c r="PVD1041" s="82"/>
      <c r="PVE1041" s="82"/>
      <c r="PVF1041" s="82"/>
      <c r="PVG1041" s="82"/>
      <c r="PVH1041" s="82"/>
      <c r="PVI1041" s="82"/>
      <c r="PVJ1041" s="82"/>
      <c r="PVK1041" s="82"/>
      <c r="PVL1041" s="82"/>
      <c r="PVM1041" s="82"/>
      <c r="PVN1041" s="82"/>
      <c r="PVO1041" s="82"/>
      <c r="PVP1041" s="82"/>
      <c r="PVQ1041" s="82"/>
      <c r="PVR1041" s="82"/>
      <c r="PVS1041" s="82"/>
      <c r="PVT1041" s="82"/>
      <c r="PVU1041" s="82"/>
      <c r="PVV1041" s="82"/>
      <c r="PVW1041" s="82"/>
      <c r="PVX1041" s="82"/>
      <c r="PVY1041" s="82"/>
      <c r="PVZ1041" s="82"/>
      <c r="PWA1041" s="82"/>
      <c r="PWB1041" s="82"/>
      <c r="PWC1041" s="82"/>
      <c r="PWD1041" s="82"/>
      <c r="PWE1041" s="82"/>
      <c r="PWF1041" s="82"/>
      <c r="PWG1041" s="82"/>
      <c r="PWH1041" s="82"/>
      <c r="PWI1041" s="82"/>
      <c r="PWJ1041" s="82"/>
      <c r="PWK1041" s="82"/>
      <c r="PWL1041" s="82"/>
      <c r="PWM1041" s="82"/>
      <c r="PWN1041" s="82"/>
      <c r="PWO1041" s="82"/>
      <c r="PWP1041" s="82"/>
      <c r="PWQ1041" s="82"/>
      <c r="PWR1041" s="82"/>
      <c r="PWS1041" s="82"/>
      <c r="PWT1041" s="82"/>
      <c r="PWU1041" s="82"/>
      <c r="PWV1041" s="82"/>
      <c r="PWW1041" s="82"/>
      <c r="PWX1041" s="82"/>
      <c r="PWY1041" s="82"/>
      <c r="PWZ1041" s="82"/>
      <c r="PXA1041" s="82"/>
      <c r="PXB1041" s="82"/>
      <c r="PXC1041" s="82"/>
      <c r="PXD1041" s="82"/>
      <c r="PXE1041" s="82"/>
      <c r="PXF1041" s="82"/>
      <c r="PXG1041" s="82"/>
      <c r="PXH1041" s="82"/>
      <c r="PXI1041" s="82"/>
      <c r="PXJ1041" s="82"/>
      <c r="PXK1041" s="82"/>
      <c r="PXL1041" s="82"/>
      <c r="PXM1041" s="82"/>
      <c r="PXN1041" s="82"/>
      <c r="PXO1041" s="82"/>
      <c r="PXP1041" s="82"/>
      <c r="PXQ1041" s="82"/>
      <c r="PXR1041" s="82"/>
      <c r="PXS1041" s="82"/>
      <c r="PXT1041" s="82"/>
      <c r="PXU1041" s="82"/>
      <c r="PXV1041" s="82"/>
      <c r="PXW1041" s="82"/>
      <c r="PXX1041" s="82"/>
      <c r="PXY1041" s="82"/>
      <c r="PXZ1041" s="82"/>
      <c r="PYA1041" s="82"/>
      <c r="PYB1041" s="82"/>
      <c r="PYC1041" s="82"/>
      <c r="PYD1041" s="82"/>
      <c r="PYE1041" s="82"/>
      <c r="PYF1041" s="82"/>
      <c r="PYG1041" s="82"/>
      <c r="PYH1041" s="82"/>
      <c r="PYI1041" s="82"/>
      <c r="PYJ1041" s="82"/>
      <c r="PYK1041" s="82"/>
      <c r="PYL1041" s="82"/>
      <c r="PYM1041" s="82"/>
      <c r="PYN1041" s="82"/>
      <c r="PYO1041" s="82"/>
      <c r="PYP1041" s="82"/>
      <c r="PYQ1041" s="82"/>
      <c r="PYR1041" s="82"/>
      <c r="PYS1041" s="82"/>
      <c r="PYT1041" s="82"/>
      <c r="PYU1041" s="82"/>
      <c r="PYV1041" s="82"/>
      <c r="PYW1041" s="82"/>
      <c r="PYX1041" s="82"/>
      <c r="PYY1041" s="82"/>
      <c r="PYZ1041" s="82"/>
      <c r="PZA1041" s="82"/>
      <c r="PZB1041" s="82"/>
      <c r="PZC1041" s="82"/>
      <c r="PZD1041" s="82"/>
      <c r="PZE1041" s="82"/>
      <c r="PZF1041" s="82"/>
      <c r="PZG1041" s="82"/>
      <c r="PZH1041" s="82"/>
      <c r="PZI1041" s="82"/>
      <c r="PZJ1041" s="82"/>
      <c r="PZK1041" s="82"/>
      <c r="PZL1041" s="82"/>
      <c r="PZM1041" s="82"/>
      <c r="PZN1041" s="82"/>
      <c r="PZO1041" s="82"/>
      <c r="PZP1041" s="82"/>
      <c r="PZQ1041" s="82"/>
      <c r="PZR1041" s="82"/>
      <c r="PZS1041" s="82"/>
      <c r="PZT1041" s="82"/>
      <c r="PZU1041" s="82"/>
      <c r="PZV1041" s="82"/>
      <c r="PZW1041" s="82"/>
      <c r="PZX1041" s="82"/>
      <c r="PZY1041" s="82"/>
      <c r="PZZ1041" s="82"/>
      <c r="QAA1041" s="82"/>
      <c r="QAB1041" s="82"/>
      <c r="QAC1041" s="82"/>
      <c r="QAD1041" s="82"/>
      <c r="QAE1041" s="82"/>
      <c r="QAF1041" s="82"/>
      <c r="QAG1041" s="82"/>
      <c r="QAH1041" s="82"/>
      <c r="QAI1041" s="82"/>
      <c r="QAJ1041" s="82"/>
      <c r="QAK1041" s="82"/>
      <c r="QAL1041" s="82"/>
      <c r="QAM1041" s="82"/>
      <c r="QAN1041" s="82"/>
      <c r="QAO1041" s="82"/>
      <c r="QAP1041" s="82"/>
      <c r="QAQ1041" s="82"/>
      <c r="QAR1041" s="82"/>
      <c r="QAS1041" s="82"/>
      <c r="QAT1041" s="82"/>
      <c r="QAU1041" s="82"/>
      <c r="QAV1041" s="82"/>
      <c r="QAW1041" s="82"/>
      <c r="QAX1041" s="82"/>
      <c r="QAY1041" s="82"/>
      <c r="QAZ1041" s="82"/>
      <c r="QBA1041" s="82"/>
      <c r="QBB1041" s="82"/>
      <c r="QBC1041" s="82"/>
      <c r="QBD1041" s="82"/>
      <c r="QBE1041" s="82"/>
      <c r="QBF1041" s="82"/>
      <c r="QBG1041" s="82"/>
      <c r="QBH1041" s="82"/>
      <c r="QBI1041" s="82"/>
      <c r="QBJ1041" s="82"/>
      <c r="QBK1041" s="82"/>
      <c r="QBL1041" s="82"/>
      <c r="QBM1041" s="82"/>
      <c r="QBN1041" s="82"/>
      <c r="QBO1041" s="82"/>
      <c r="QBP1041" s="82"/>
      <c r="QBQ1041" s="82"/>
      <c r="QBR1041" s="82"/>
      <c r="QBS1041" s="82"/>
      <c r="QBT1041" s="82"/>
      <c r="QBU1041" s="82"/>
      <c r="QBV1041" s="82"/>
      <c r="QBW1041" s="82"/>
      <c r="QBX1041" s="82"/>
      <c r="QBY1041" s="82"/>
      <c r="QBZ1041" s="82"/>
      <c r="QCA1041" s="82"/>
      <c r="QCB1041" s="82"/>
      <c r="QCC1041" s="82"/>
      <c r="QCD1041" s="82"/>
      <c r="QCE1041" s="82"/>
      <c r="QCF1041" s="82"/>
      <c r="QCG1041" s="82"/>
      <c r="QCH1041" s="82"/>
      <c r="QCI1041" s="82"/>
      <c r="QCJ1041" s="82"/>
      <c r="QCK1041" s="82"/>
      <c r="QCL1041" s="82"/>
      <c r="QCM1041" s="82"/>
      <c r="QCN1041" s="82"/>
      <c r="QCO1041" s="82"/>
      <c r="QCP1041" s="82"/>
      <c r="QCQ1041" s="82"/>
      <c r="QCR1041" s="82"/>
      <c r="QCS1041" s="82"/>
      <c r="QCT1041" s="82"/>
      <c r="QCU1041" s="82"/>
      <c r="QCV1041" s="82"/>
      <c r="QCW1041" s="82"/>
      <c r="QCX1041" s="82"/>
      <c r="QCY1041" s="82"/>
      <c r="QCZ1041" s="82"/>
      <c r="QDA1041" s="82"/>
      <c r="QDB1041" s="82"/>
      <c r="QDC1041" s="82"/>
      <c r="QDD1041" s="82"/>
      <c r="QDE1041" s="82"/>
      <c r="QDF1041" s="82"/>
      <c r="QDG1041" s="82"/>
      <c r="QDH1041" s="82"/>
      <c r="QDI1041" s="82"/>
      <c r="QDJ1041" s="82"/>
      <c r="QDK1041" s="82"/>
      <c r="QDL1041" s="82"/>
      <c r="QDM1041" s="82"/>
      <c r="QDN1041" s="82"/>
      <c r="QDO1041" s="82"/>
      <c r="QDP1041" s="82"/>
      <c r="QDQ1041" s="82"/>
      <c r="QDR1041" s="82"/>
      <c r="QDS1041" s="82"/>
      <c r="QDT1041" s="82"/>
      <c r="QDU1041" s="82"/>
      <c r="QDV1041" s="82"/>
      <c r="QDW1041" s="82"/>
      <c r="QDX1041" s="82"/>
      <c r="QDY1041" s="82"/>
      <c r="QDZ1041" s="82"/>
      <c r="QEA1041" s="82"/>
      <c r="QEB1041" s="82"/>
      <c r="QEC1041" s="82"/>
      <c r="QED1041" s="82"/>
      <c r="QEE1041" s="82"/>
      <c r="QEF1041" s="82"/>
      <c r="QEG1041" s="82"/>
      <c r="QEH1041" s="82"/>
      <c r="QEI1041" s="82"/>
      <c r="QEJ1041" s="82"/>
      <c r="QEK1041" s="82"/>
      <c r="QEL1041" s="82"/>
      <c r="QEM1041" s="82"/>
      <c r="QEN1041" s="82"/>
      <c r="QEO1041" s="82"/>
      <c r="QEP1041" s="82"/>
      <c r="QEQ1041" s="82"/>
      <c r="QER1041" s="82"/>
      <c r="QES1041" s="82"/>
      <c r="QET1041" s="82"/>
      <c r="QEU1041" s="82"/>
      <c r="QEV1041" s="82"/>
      <c r="QEW1041" s="82"/>
      <c r="QEX1041" s="82"/>
      <c r="QEY1041" s="82"/>
      <c r="QEZ1041" s="82"/>
      <c r="QFA1041" s="82"/>
      <c r="QFB1041" s="82"/>
      <c r="QFC1041" s="82"/>
      <c r="QFD1041" s="82"/>
      <c r="QFE1041" s="82"/>
      <c r="QFF1041" s="82"/>
      <c r="QFG1041" s="82"/>
      <c r="QFH1041" s="82"/>
      <c r="QFI1041" s="82"/>
      <c r="QFJ1041" s="82"/>
      <c r="QFK1041" s="82"/>
      <c r="QFL1041" s="82"/>
      <c r="QFM1041" s="82"/>
      <c r="QFN1041" s="82"/>
      <c r="QFO1041" s="82"/>
      <c r="QFP1041" s="82"/>
      <c r="QFQ1041" s="82"/>
      <c r="QFR1041" s="82"/>
      <c r="QFS1041" s="82"/>
      <c r="QFT1041" s="82"/>
      <c r="QFU1041" s="82"/>
      <c r="QFV1041" s="82"/>
      <c r="QFW1041" s="82"/>
      <c r="QFX1041" s="82"/>
      <c r="QFY1041" s="82"/>
      <c r="QFZ1041" s="82"/>
      <c r="QGA1041" s="82"/>
      <c r="QGB1041" s="82"/>
      <c r="QGC1041" s="82"/>
      <c r="QGD1041" s="82"/>
      <c r="QGE1041" s="82"/>
      <c r="QGF1041" s="82"/>
      <c r="QGG1041" s="82"/>
      <c r="QGH1041" s="82"/>
      <c r="QGI1041" s="82"/>
      <c r="QGJ1041" s="82"/>
      <c r="QGK1041" s="82"/>
      <c r="QGL1041" s="82"/>
      <c r="QGM1041" s="82"/>
      <c r="QGN1041" s="82"/>
      <c r="QGO1041" s="82"/>
      <c r="QGP1041" s="82"/>
      <c r="QGQ1041" s="82"/>
      <c r="QGR1041" s="82"/>
      <c r="QGS1041" s="82"/>
      <c r="QGT1041" s="82"/>
      <c r="QGU1041" s="82"/>
      <c r="QGV1041" s="82"/>
      <c r="QGW1041" s="82"/>
      <c r="QGX1041" s="82"/>
      <c r="QGY1041" s="82"/>
      <c r="QGZ1041" s="82"/>
      <c r="QHA1041" s="82"/>
      <c r="QHB1041" s="82"/>
      <c r="QHC1041" s="82"/>
      <c r="QHD1041" s="82"/>
      <c r="QHE1041" s="82"/>
      <c r="QHF1041" s="82"/>
      <c r="QHG1041" s="82"/>
      <c r="QHH1041" s="82"/>
      <c r="QHI1041" s="82"/>
      <c r="QHJ1041" s="82"/>
      <c r="QHK1041" s="82"/>
      <c r="QHL1041" s="82"/>
      <c r="QHM1041" s="82"/>
      <c r="QHN1041" s="82"/>
      <c r="QHO1041" s="82"/>
      <c r="QHP1041" s="82"/>
      <c r="QHQ1041" s="82"/>
      <c r="QHR1041" s="82"/>
      <c r="QHS1041" s="82"/>
      <c r="QHT1041" s="82"/>
      <c r="QHU1041" s="82"/>
      <c r="QHV1041" s="82"/>
      <c r="QHW1041" s="82"/>
      <c r="QHX1041" s="82"/>
      <c r="QHY1041" s="82"/>
      <c r="QHZ1041" s="82"/>
      <c r="QIA1041" s="82"/>
      <c r="QIB1041" s="82"/>
      <c r="QIC1041" s="82"/>
      <c r="QID1041" s="82"/>
      <c r="QIE1041" s="82"/>
      <c r="QIF1041" s="82"/>
      <c r="QIG1041" s="82"/>
      <c r="QIH1041" s="82"/>
      <c r="QII1041" s="82"/>
      <c r="QIJ1041" s="82"/>
      <c r="QIK1041" s="82"/>
      <c r="QIL1041" s="82"/>
      <c r="QIM1041" s="82"/>
      <c r="QIN1041" s="82"/>
      <c r="QIO1041" s="82"/>
      <c r="QIP1041" s="82"/>
      <c r="QIQ1041" s="82"/>
      <c r="QIR1041" s="82"/>
      <c r="QIS1041" s="82"/>
      <c r="QIT1041" s="82"/>
      <c r="QIU1041" s="82"/>
      <c r="QIV1041" s="82"/>
      <c r="QIW1041" s="82"/>
      <c r="QIX1041" s="82"/>
      <c r="QIY1041" s="82"/>
      <c r="QIZ1041" s="82"/>
      <c r="QJA1041" s="82"/>
      <c r="QJB1041" s="82"/>
      <c r="QJC1041" s="82"/>
      <c r="QJD1041" s="82"/>
      <c r="QJE1041" s="82"/>
      <c r="QJF1041" s="82"/>
      <c r="QJG1041" s="82"/>
      <c r="QJH1041" s="82"/>
      <c r="QJI1041" s="82"/>
      <c r="QJJ1041" s="82"/>
      <c r="QJK1041" s="82"/>
      <c r="QJL1041" s="82"/>
      <c r="QJM1041" s="82"/>
      <c r="QJN1041" s="82"/>
      <c r="QJO1041" s="82"/>
      <c r="QJP1041" s="82"/>
      <c r="QJQ1041" s="82"/>
      <c r="QJR1041" s="82"/>
      <c r="QJS1041" s="82"/>
      <c r="QJT1041" s="82"/>
      <c r="QJU1041" s="82"/>
      <c r="QJV1041" s="82"/>
      <c r="QJW1041" s="82"/>
      <c r="QJX1041" s="82"/>
      <c r="QJY1041" s="82"/>
      <c r="QJZ1041" s="82"/>
      <c r="QKA1041" s="82"/>
      <c r="QKB1041" s="82"/>
      <c r="QKC1041" s="82"/>
      <c r="QKD1041" s="82"/>
      <c r="QKE1041" s="82"/>
      <c r="QKF1041" s="82"/>
      <c r="QKG1041" s="82"/>
      <c r="QKH1041" s="82"/>
      <c r="QKI1041" s="82"/>
      <c r="QKJ1041" s="82"/>
      <c r="QKK1041" s="82"/>
      <c r="QKL1041" s="82"/>
      <c r="QKM1041" s="82"/>
      <c r="QKN1041" s="82"/>
      <c r="QKO1041" s="82"/>
      <c r="QKP1041" s="82"/>
      <c r="QKQ1041" s="82"/>
      <c r="QKR1041" s="82"/>
      <c r="QKS1041" s="82"/>
      <c r="QKT1041" s="82"/>
      <c r="QKU1041" s="82"/>
      <c r="QKV1041" s="82"/>
      <c r="QKW1041" s="82"/>
      <c r="QKX1041" s="82"/>
      <c r="QKY1041" s="82"/>
      <c r="QKZ1041" s="82"/>
      <c r="QLA1041" s="82"/>
      <c r="QLB1041" s="82"/>
      <c r="QLC1041" s="82"/>
      <c r="QLD1041" s="82"/>
      <c r="QLE1041" s="82"/>
      <c r="QLF1041" s="82"/>
      <c r="QLG1041" s="82"/>
      <c r="QLH1041" s="82"/>
      <c r="QLI1041" s="82"/>
      <c r="QLJ1041" s="82"/>
      <c r="QLK1041" s="82"/>
      <c r="QLL1041" s="82"/>
      <c r="QLM1041" s="82"/>
      <c r="QLN1041" s="82"/>
      <c r="QLO1041" s="82"/>
      <c r="QLP1041" s="82"/>
      <c r="QLQ1041" s="82"/>
      <c r="QLR1041" s="82"/>
      <c r="QLS1041" s="82"/>
      <c r="QLT1041" s="82"/>
      <c r="QLU1041" s="82"/>
      <c r="QLV1041" s="82"/>
      <c r="QLW1041" s="82"/>
      <c r="QLX1041" s="82"/>
      <c r="QLY1041" s="82"/>
      <c r="QLZ1041" s="82"/>
      <c r="QMA1041" s="82"/>
      <c r="QMB1041" s="82"/>
      <c r="QMC1041" s="82"/>
      <c r="QMD1041" s="82"/>
      <c r="QME1041" s="82"/>
      <c r="QMF1041" s="82"/>
      <c r="QMG1041" s="82"/>
      <c r="QMH1041" s="82"/>
      <c r="QMI1041" s="82"/>
      <c r="QMJ1041" s="82"/>
      <c r="QMK1041" s="82"/>
      <c r="QML1041" s="82"/>
      <c r="QMM1041" s="82"/>
      <c r="QMN1041" s="82"/>
      <c r="QMO1041" s="82"/>
      <c r="QMP1041" s="82"/>
      <c r="QMQ1041" s="82"/>
      <c r="QMR1041" s="82"/>
      <c r="QMS1041" s="82"/>
      <c r="QMT1041" s="82"/>
      <c r="QMU1041" s="82"/>
      <c r="QMV1041" s="82"/>
      <c r="QMW1041" s="82"/>
      <c r="QMX1041" s="82"/>
      <c r="QMY1041" s="82"/>
      <c r="QMZ1041" s="82"/>
      <c r="QNA1041" s="82"/>
      <c r="QNB1041" s="82"/>
      <c r="QNC1041" s="82"/>
      <c r="QND1041" s="82"/>
      <c r="QNE1041" s="82"/>
      <c r="QNF1041" s="82"/>
      <c r="QNG1041" s="82"/>
      <c r="QNH1041" s="82"/>
      <c r="QNI1041" s="82"/>
      <c r="QNJ1041" s="82"/>
      <c r="QNK1041" s="82"/>
      <c r="QNL1041" s="82"/>
      <c r="QNM1041" s="82"/>
      <c r="QNN1041" s="82"/>
      <c r="QNO1041" s="82"/>
      <c r="QNP1041" s="82"/>
      <c r="QNQ1041" s="82"/>
      <c r="QNR1041" s="82"/>
      <c r="QNS1041" s="82"/>
      <c r="QNT1041" s="82"/>
      <c r="QNU1041" s="82"/>
      <c r="QNV1041" s="82"/>
      <c r="QNW1041" s="82"/>
      <c r="QNX1041" s="82"/>
      <c r="QNY1041" s="82"/>
      <c r="QNZ1041" s="82"/>
      <c r="QOA1041" s="82"/>
      <c r="QOB1041" s="82"/>
      <c r="QOC1041" s="82"/>
      <c r="QOD1041" s="82"/>
      <c r="QOE1041" s="82"/>
      <c r="QOF1041" s="82"/>
      <c r="QOG1041" s="82"/>
      <c r="QOH1041" s="82"/>
      <c r="QOI1041" s="82"/>
      <c r="QOJ1041" s="82"/>
      <c r="QOK1041" s="82"/>
      <c r="QOL1041" s="82"/>
      <c r="QOM1041" s="82"/>
      <c r="QON1041" s="82"/>
      <c r="QOO1041" s="82"/>
      <c r="QOP1041" s="82"/>
      <c r="QOQ1041" s="82"/>
      <c r="QOR1041" s="82"/>
      <c r="QOS1041" s="82"/>
      <c r="QOT1041" s="82"/>
      <c r="QOU1041" s="82"/>
      <c r="QOV1041" s="82"/>
      <c r="QOW1041" s="82"/>
      <c r="QOX1041" s="82"/>
      <c r="QOY1041" s="82"/>
      <c r="QOZ1041" s="82"/>
      <c r="QPA1041" s="82"/>
      <c r="QPB1041" s="82"/>
      <c r="QPC1041" s="82"/>
      <c r="QPD1041" s="82"/>
      <c r="QPE1041" s="82"/>
      <c r="QPF1041" s="82"/>
      <c r="QPG1041" s="82"/>
      <c r="QPH1041" s="82"/>
      <c r="QPI1041" s="82"/>
      <c r="QPJ1041" s="82"/>
      <c r="QPK1041" s="82"/>
      <c r="QPL1041" s="82"/>
      <c r="QPM1041" s="82"/>
      <c r="QPN1041" s="82"/>
      <c r="QPO1041" s="82"/>
      <c r="QPP1041" s="82"/>
      <c r="QPQ1041" s="82"/>
      <c r="QPR1041" s="82"/>
      <c r="QPS1041" s="82"/>
      <c r="QPT1041" s="82"/>
      <c r="QPU1041" s="82"/>
      <c r="QPV1041" s="82"/>
      <c r="QPW1041" s="82"/>
      <c r="QPX1041" s="82"/>
      <c r="QPY1041" s="82"/>
      <c r="QPZ1041" s="82"/>
      <c r="QQA1041" s="82"/>
      <c r="QQB1041" s="82"/>
      <c r="QQC1041" s="82"/>
      <c r="QQD1041" s="82"/>
      <c r="QQE1041" s="82"/>
      <c r="QQF1041" s="82"/>
      <c r="QQG1041" s="82"/>
      <c r="QQH1041" s="82"/>
      <c r="QQI1041" s="82"/>
      <c r="QQJ1041" s="82"/>
      <c r="QQK1041" s="82"/>
      <c r="QQL1041" s="82"/>
      <c r="QQM1041" s="82"/>
      <c r="QQN1041" s="82"/>
      <c r="QQO1041" s="82"/>
      <c r="QQP1041" s="82"/>
      <c r="QQQ1041" s="82"/>
      <c r="QQR1041" s="82"/>
      <c r="QQS1041" s="82"/>
      <c r="QQT1041" s="82"/>
      <c r="QQU1041" s="82"/>
      <c r="QQV1041" s="82"/>
      <c r="QQW1041" s="82"/>
      <c r="QQX1041" s="82"/>
      <c r="QQY1041" s="82"/>
      <c r="QQZ1041" s="82"/>
      <c r="QRA1041" s="82"/>
      <c r="QRB1041" s="82"/>
      <c r="QRC1041" s="82"/>
      <c r="QRD1041" s="82"/>
      <c r="QRE1041" s="82"/>
      <c r="QRF1041" s="82"/>
      <c r="QRG1041" s="82"/>
      <c r="QRH1041" s="82"/>
      <c r="QRI1041" s="82"/>
      <c r="QRJ1041" s="82"/>
      <c r="QRK1041" s="82"/>
      <c r="QRL1041" s="82"/>
      <c r="QRM1041" s="82"/>
      <c r="QRN1041" s="82"/>
      <c r="QRO1041" s="82"/>
      <c r="QRP1041" s="82"/>
      <c r="QRQ1041" s="82"/>
      <c r="QRR1041" s="82"/>
      <c r="QRS1041" s="82"/>
      <c r="QRT1041" s="82"/>
      <c r="QRU1041" s="82"/>
      <c r="QRV1041" s="82"/>
      <c r="QRW1041" s="82"/>
      <c r="QRX1041" s="82"/>
      <c r="QRY1041" s="82"/>
      <c r="QRZ1041" s="82"/>
      <c r="QSA1041" s="82"/>
      <c r="QSB1041" s="82"/>
      <c r="QSC1041" s="82"/>
      <c r="QSD1041" s="82"/>
      <c r="QSE1041" s="82"/>
      <c r="QSF1041" s="82"/>
      <c r="QSG1041" s="82"/>
      <c r="QSH1041" s="82"/>
      <c r="QSI1041" s="82"/>
      <c r="QSJ1041" s="82"/>
      <c r="QSK1041" s="82"/>
      <c r="QSL1041" s="82"/>
      <c r="QSM1041" s="82"/>
      <c r="QSN1041" s="82"/>
      <c r="QSO1041" s="82"/>
      <c r="QSP1041" s="82"/>
      <c r="QSQ1041" s="82"/>
      <c r="QSR1041" s="82"/>
      <c r="QSS1041" s="82"/>
      <c r="QST1041" s="82"/>
      <c r="QSU1041" s="82"/>
      <c r="QSV1041" s="82"/>
      <c r="QSW1041" s="82"/>
      <c r="QSX1041" s="82"/>
      <c r="QSY1041" s="82"/>
      <c r="QSZ1041" s="82"/>
      <c r="QTA1041" s="82"/>
      <c r="QTB1041" s="82"/>
      <c r="QTC1041" s="82"/>
      <c r="QTD1041" s="82"/>
      <c r="QTE1041" s="82"/>
      <c r="QTF1041" s="82"/>
      <c r="QTG1041" s="82"/>
      <c r="QTH1041" s="82"/>
      <c r="QTI1041" s="82"/>
      <c r="QTJ1041" s="82"/>
      <c r="QTK1041" s="82"/>
      <c r="QTL1041" s="82"/>
      <c r="QTM1041" s="82"/>
      <c r="QTN1041" s="82"/>
      <c r="QTO1041" s="82"/>
      <c r="QTP1041" s="82"/>
      <c r="QTQ1041" s="82"/>
      <c r="QTR1041" s="82"/>
      <c r="QTS1041" s="82"/>
      <c r="QTT1041" s="82"/>
      <c r="QTU1041" s="82"/>
      <c r="QTV1041" s="82"/>
      <c r="QTW1041" s="82"/>
      <c r="QTX1041" s="82"/>
      <c r="QTY1041" s="82"/>
      <c r="QTZ1041" s="82"/>
      <c r="QUA1041" s="82"/>
      <c r="QUB1041" s="82"/>
      <c r="QUC1041" s="82"/>
      <c r="QUD1041" s="82"/>
      <c r="QUE1041" s="82"/>
      <c r="QUF1041" s="82"/>
      <c r="QUG1041" s="82"/>
      <c r="QUH1041" s="82"/>
      <c r="QUI1041" s="82"/>
      <c r="QUJ1041" s="82"/>
      <c r="QUK1041" s="82"/>
      <c r="QUL1041" s="82"/>
      <c r="QUM1041" s="82"/>
      <c r="QUN1041" s="82"/>
      <c r="QUO1041" s="82"/>
      <c r="QUP1041" s="82"/>
      <c r="QUQ1041" s="82"/>
      <c r="QUR1041" s="82"/>
      <c r="QUS1041" s="82"/>
      <c r="QUT1041" s="82"/>
      <c r="QUU1041" s="82"/>
      <c r="QUV1041" s="82"/>
      <c r="QUW1041" s="82"/>
      <c r="QUX1041" s="82"/>
      <c r="QUY1041" s="82"/>
      <c r="QUZ1041" s="82"/>
      <c r="QVA1041" s="82"/>
      <c r="QVB1041" s="82"/>
      <c r="QVC1041" s="82"/>
      <c r="QVD1041" s="82"/>
      <c r="QVE1041" s="82"/>
      <c r="QVF1041" s="82"/>
      <c r="QVG1041" s="82"/>
      <c r="QVH1041" s="82"/>
      <c r="QVI1041" s="82"/>
      <c r="QVJ1041" s="82"/>
      <c r="QVK1041" s="82"/>
      <c r="QVL1041" s="82"/>
      <c r="QVM1041" s="82"/>
      <c r="QVN1041" s="82"/>
      <c r="QVO1041" s="82"/>
      <c r="QVP1041" s="82"/>
      <c r="QVQ1041" s="82"/>
      <c r="QVR1041" s="82"/>
      <c r="QVS1041" s="82"/>
      <c r="QVT1041" s="82"/>
      <c r="QVU1041" s="82"/>
      <c r="QVV1041" s="82"/>
      <c r="QVW1041" s="82"/>
      <c r="QVX1041" s="82"/>
      <c r="QVY1041" s="82"/>
      <c r="QVZ1041" s="82"/>
      <c r="QWA1041" s="82"/>
      <c r="QWB1041" s="82"/>
      <c r="QWC1041" s="82"/>
      <c r="QWD1041" s="82"/>
      <c r="QWE1041" s="82"/>
      <c r="QWF1041" s="82"/>
      <c r="QWG1041" s="82"/>
      <c r="QWH1041" s="82"/>
      <c r="QWI1041" s="82"/>
      <c r="QWJ1041" s="82"/>
      <c r="QWK1041" s="82"/>
      <c r="QWL1041" s="82"/>
      <c r="QWM1041" s="82"/>
      <c r="QWN1041" s="82"/>
      <c r="QWO1041" s="82"/>
      <c r="QWP1041" s="82"/>
      <c r="QWQ1041" s="82"/>
      <c r="QWR1041" s="82"/>
      <c r="QWS1041" s="82"/>
      <c r="QWT1041" s="82"/>
      <c r="QWU1041" s="82"/>
      <c r="QWV1041" s="82"/>
      <c r="QWW1041" s="82"/>
      <c r="QWX1041" s="82"/>
      <c r="QWY1041" s="82"/>
      <c r="QWZ1041" s="82"/>
      <c r="QXA1041" s="82"/>
      <c r="QXB1041" s="82"/>
      <c r="QXC1041" s="82"/>
      <c r="QXD1041" s="82"/>
      <c r="QXE1041" s="82"/>
      <c r="QXF1041" s="82"/>
      <c r="QXG1041" s="82"/>
      <c r="QXH1041" s="82"/>
      <c r="QXI1041" s="82"/>
      <c r="QXJ1041" s="82"/>
      <c r="QXK1041" s="82"/>
      <c r="QXL1041" s="82"/>
      <c r="QXM1041" s="82"/>
      <c r="QXN1041" s="82"/>
      <c r="QXO1041" s="82"/>
      <c r="QXP1041" s="82"/>
      <c r="QXQ1041" s="82"/>
      <c r="QXR1041" s="82"/>
      <c r="QXS1041" s="82"/>
      <c r="QXT1041" s="82"/>
      <c r="QXU1041" s="82"/>
      <c r="QXV1041" s="82"/>
      <c r="QXW1041" s="82"/>
      <c r="QXX1041" s="82"/>
      <c r="QXY1041" s="82"/>
      <c r="QXZ1041" s="82"/>
      <c r="QYA1041" s="82"/>
      <c r="QYB1041" s="82"/>
      <c r="QYC1041" s="82"/>
      <c r="QYD1041" s="82"/>
      <c r="QYE1041" s="82"/>
      <c r="QYF1041" s="82"/>
      <c r="QYG1041" s="82"/>
      <c r="QYH1041" s="82"/>
      <c r="QYI1041" s="82"/>
      <c r="QYJ1041" s="82"/>
      <c r="QYK1041" s="82"/>
      <c r="QYL1041" s="82"/>
      <c r="QYM1041" s="82"/>
      <c r="QYN1041" s="82"/>
      <c r="QYO1041" s="82"/>
      <c r="QYP1041" s="82"/>
      <c r="QYQ1041" s="82"/>
      <c r="QYR1041" s="82"/>
      <c r="QYS1041" s="82"/>
      <c r="QYT1041" s="82"/>
      <c r="QYU1041" s="82"/>
      <c r="QYV1041" s="82"/>
      <c r="QYW1041" s="82"/>
      <c r="QYX1041" s="82"/>
      <c r="QYY1041" s="82"/>
      <c r="QYZ1041" s="82"/>
      <c r="QZA1041" s="82"/>
      <c r="QZB1041" s="82"/>
      <c r="QZC1041" s="82"/>
      <c r="QZD1041" s="82"/>
      <c r="QZE1041" s="82"/>
      <c r="QZF1041" s="82"/>
      <c r="QZG1041" s="82"/>
      <c r="QZH1041" s="82"/>
      <c r="QZI1041" s="82"/>
      <c r="QZJ1041" s="82"/>
      <c r="QZK1041" s="82"/>
      <c r="QZL1041" s="82"/>
      <c r="QZM1041" s="82"/>
      <c r="QZN1041" s="82"/>
      <c r="QZO1041" s="82"/>
      <c r="QZP1041" s="82"/>
      <c r="QZQ1041" s="82"/>
      <c r="QZR1041" s="82"/>
      <c r="QZS1041" s="82"/>
      <c r="QZT1041" s="82"/>
      <c r="QZU1041" s="82"/>
      <c r="QZV1041" s="82"/>
      <c r="QZW1041" s="82"/>
      <c r="QZX1041" s="82"/>
      <c r="QZY1041" s="82"/>
      <c r="QZZ1041" s="82"/>
      <c r="RAA1041" s="82"/>
      <c r="RAB1041" s="82"/>
      <c r="RAC1041" s="82"/>
      <c r="RAD1041" s="82"/>
      <c r="RAE1041" s="82"/>
      <c r="RAF1041" s="82"/>
      <c r="RAG1041" s="82"/>
      <c r="RAH1041" s="82"/>
      <c r="RAI1041" s="82"/>
      <c r="RAJ1041" s="82"/>
      <c r="RAK1041" s="82"/>
      <c r="RAL1041" s="82"/>
      <c r="RAM1041" s="82"/>
      <c r="RAN1041" s="82"/>
      <c r="RAO1041" s="82"/>
      <c r="RAP1041" s="82"/>
      <c r="RAQ1041" s="82"/>
      <c r="RAR1041" s="82"/>
      <c r="RAS1041" s="82"/>
      <c r="RAT1041" s="82"/>
      <c r="RAU1041" s="82"/>
      <c r="RAV1041" s="82"/>
      <c r="RAW1041" s="82"/>
      <c r="RAX1041" s="82"/>
      <c r="RAY1041" s="82"/>
      <c r="RAZ1041" s="82"/>
      <c r="RBA1041" s="82"/>
      <c r="RBB1041" s="82"/>
      <c r="RBC1041" s="82"/>
      <c r="RBD1041" s="82"/>
      <c r="RBE1041" s="82"/>
      <c r="RBF1041" s="82"/>
      <c r="RBG1041" s="82"/>
      <c r="RBH1041" s="82"/>
      <c r="RBI1041" s="82"/>
      <c r="RBJ1041" s="82"/>
      <c r="RBK1041" s="82"/>
      <c r="RBL1041" s="82"/>
      <c r="RBM1041" s="82"/>
      <c r="RBN1041" s="82"/>
      <c r="RBO1041" s="82"/>
      <c r="RBP1041" s="82"/>
      <c r="RBQ1041" s="82"/>
      <c r="RBR1041" s="82"/>
      <c r="RBS1041" s="82"/>
      <c r="RBT1041" s="82"/>
      <c r="RBU1041" s="82"/>
      <c r="RBV1041" s="82"/>
      <c r="RBW1041" s="82"/>
      <c r="RBX1041" s="82"/>
      <c r="RBY1041" s="82"/>
      <c r="RBZ1041" s="82"/>
      <c r="RCA1041" s="82"/>
      <c r="RCB1041" s="82"/>
      <c r="RCC1041" s="82"/>
      <c r="RCD1041" s="82"/>
      <c r="RCE1041" s="82"/>
      <c r="RCF1041" s="82"/>
      <c r="RCG1041" s="82"/>
      <c r="RCH1041" s="82"/>
      <c r="RCI1041" s="82"/>
      <c r="RCJ1041" s="82"/>
      <c r="RCK1041" s="82"/>
      <c r="RCL1041" s="82"/>
      <c r="RCM1041" s="82"/>
      <c r="RCN1041" s="82"/>
      <c r="RCO1041" s="82"/>
      <c r="RCP1041" s="82"/>
      <c r="RCQ1041" s="82"/>
      <c r="RCR1041" s="82"/>
      <c r="RCS1041" s="82"/>
      <c r="RCT1041" s="82"/>
      <c r="RCU1041" s="82"/>
      <c r="RCV1041" s="82"/>
      <c r="RCW1041" s="82"/>
      <c r="RCX1041" s="82"/>
      <c r="RCY1041" s="82"/>
      <c r="RCZ1041" s="82"/>
      <c r="RDA1041" s="82"/>
      <c r="RDB1041" s="82"/>
      <c r="RDC1041" s="82"/>
      <c r="RDD1041" s="82"/>
      <c r="RDE1041" s="82"/>
      <c r="RDF1041" s="82"/>
      <c r="RDG1041" s="82"/>
      <c r="RDH1041" s="82"/>
      <c r="RDI1041" s="82"/>
      <c r="RDJ1041" s="82"/>
      <c r="RDK1041" s="82"/>
      <c r="RDL1041" s="82"/>
      <c r="RDM1041" s="82"/>
      <c r="RDN1041" s="82"/>
      <c r="RDO1041" s="82"/>
      <c r="RDP1041" s="82"/>
      <c r="RDQ1041" s="82"/>
      <c r="RDR1041" s="82"/>
      <c r="RDS1041" s="82"/>
      <c r="RDT1041" s="82"/>
      <c r="RDU1041" s="82"/>
      <c r="RDV1041" s="82"/>
      <c r="RDW1041" s="82"/>
      <c r="RDX1041" s="82"/>
      <c r="RDY1041" s="82"/>
      <c r="RDZ1041" s="82"/>
      <c r="REA1041" s="82"/>
      <c r="REB1041" s="82"/>
      <c r="REC1041" s="82"/>
      <c r="RED1041" s="82"/>
      <c r="REE1041" s="82"/>
      <c r="REF1041" s="82"/>
      <c r="REG1041" s="82"/>
      <c r="REH1041" s="82"/>
      <c r="REI1041" s="82"/>
      <c r="REJ1041" s="82"/>
      <c r="REK1041" s="82"/>
      <c r="REL1041" s="82"/>
      <c r="REM1041" s="82"/>
      <c r="REN1041" s="82"/>
      <c r="REO1041" s="82"/>
      <c r="REP1041" s="82"/>
      <c r="REQ1041" s="82"/>
      <c r="RER1041" s="82"/>
      <c r="RES1041" s="82"/>
      <c r="RET1041" s="82"/>
      <c r="REU1041" s="82"/>
      <c r="REV1041" s="82"/>
      <c r="REW1041" s="82"/>
      <c r="REX1041" s="82"/>
      <c r="REY1041" s="82"/>
      <c r="REZ1041" s="82"/>
      <c r="RFA1041" s="82"/>
      <c r="RFB1041" s="82"/>
      <c r="RFC1041" s="82"/>
      <c r="RFD1041" s="82"/>
      <c r="RFE1041" s="82"/>
      <c r="RFF1041" s="82"/>
      <c r="RFG1041" s="82"/>
      <c r="RFH1041" s="82"/>
      <c r="RFI1041" s="82"/>
      <c r="RFJ1041" s="82"/>
      <c r="RFK1041" s="82"/>
      <c r="RFL1041" s="82"/>
      <c r="RFM1041" s="82"/>
      <c r="RFN1041" s="82"/>
      <c r="RFO1041" s="82"/>
      <c r="RFP1041" s="82"/>
      <c r="RFQ1041" s="82"/>
      <c r="RFR1041" s="82"/>
      <c r="RFS1041" s="82"/>
      <c r="RFT1041" s="82"/>
      <c r="RFU1041" s="82"/>
      <c r="RFV1041" s="82"/>
      <c r="RFW1041" s="82"/>
      <c r="RFX1041" s="82"/>
      <c r="RFY1041" s="82"/>
      <c r="RFZ1041" s="82"/>
      <c r="RGA1041" s="82"/>
      <c r="RGB1041" s="82"/>
      <c r="RGC1041" s="82"/>
      <c r="RGD1041" s="82"/>
      <c r="RGE1041" s="82"/>
      <c r="RGF1041" s="82"/>
      <c r="RGG1041" s="82"/>
      <c r="RGH1041" s="82"/>
      <c r="RGI1041" s="82"/>
      <c r="RGJ1041" s="82"/>
      <c r="RGK1041" s="82"/>
      <c r="RGL1041" s="82"/>
      <c r="RGM1041" s="82"/>
      <c r="RGN1041" s="82"/>
      <c r="RGO1041" s="82"/>
      <c r="RGP1041" s="82"/>
      <c r="RGQ1041" s="82"/>
      <c r="RGR1041" s="82"/>
      <c r="RGS1041" s="82"/>
      <c r="RGT1041" s="82"/>
      <c r="RGU1041" s="82"/>
      <c r="RGV1041" s="82"/>
      <c r="RGW1041" s="82"/>
      <c r="RGX1041" s="82"/>
      <c r="RGY1041" s="82"/>
      <c r="RGZ1041" s="82"/>
      <c r="RHA1041" s="82"/>
      <c r="RHB1041" s="82"/>
      <c r="RHC1041" s="82"/>
      <c r="RHD1041" s="82"/>
      <c r="RHE1041" s="82"/>
      <c r="RHF1041" s="82"/>
      <c r="RHG1041" s="82"/>
      <c r="RHH1041" s="82"/>
      <c r="RHI1041" s="82"/>
      <c r="RHJ1041" s="82"/>
      <c r="RHK1041" s="82"/>
      <c r="RHL1041" s="82"/>
      <c r="RHM1041" s="82"/>
      <c r="RHN1041" s="82"/>
      <c r="RHO1041" s="82"/>
      <c r="RHP1041" s="82"/>
      <c r="RHQ1041" s="82"/>
      <c r="RHR1041" s="82"/>
      <c r="RHS1041" s="82"/>
      <c r="RHT1041" s="82"/>
      <c r="RHU1041" s="82"/>
      <c r="RHV1041" s="82"/>
      <c r="RHW1041" s="82"/>
      <c r="RHX1041" s="82"/>
      <c r="RHY1041" s="82"/>
      <c r="RHZ1041" s="82"/>
      <c r="RIA1041" s="82"/>
      <c r="RIB1041" s="82"/>
      <c r="RIC1041" s="82"/>
      <c r="RID1041" s="82"/>
      <c r="RIE1041" s="82"/>
      <c r="RIF1041" s="82"/>
      <c r="RIG1041" s="82"/>
      <c r="RIH1041" s="82"/>
      <c r="RII1041" s="82"/>
      <c r="RIJ1041" s="82"/>
      <c r="RIK1041" s="82"/>
      <c r="RIL1041" s="82"/>
      <c r="RIM1041" s="82"/>
      <c r="RIN1041" s="82"/>
      <c r="RIO1041" s="82"/>
      <c r="RIP1041" s="82"/>
      <c r="RIQ1041" s="82"/>
      <c r="RIR1041" s="82"/>
      <c r="RIS1041" s="82"/>
      <c r="RIT1041" s="82"/>
      <c r="RIU1041" s="82"/>
      <c r="RIV1041" s="82"/>
      <c r="RIW1041" s="82"/>
      <c r="RIX1041" s="82"/>
      <c r="RIY1041" s="82"/>
      <c r="RIZ1041" s="82"/>
      <c r="RJA1041" s="82"/>
      <c r="RJB1041" s="82"/>
      <c r="RJC1041" s="82"/>
      <c r="RJD1041" s="82"/>
      <c r="RJE1041" s="82"/>
      <c r="RJF1041" s="82"/>
      <c r="RJG1041" s="82"/>
      <c r="RJH1041" s="82"/>
      <c r="RJI1041" s="82"/>
      <c r="RJJ1041" s="82"/>
      <c r="RJK1041" s="82"/>
      <c r="RJL1041" s="82"/>
      <c r="RJM1041" s="82"/>
      <c r="RJN1041" s="82"/>
      <c r="RJO1041" s="82"/>
      <c r="RJP1041" s="82"/>
      <c r="RJQ1041" s="82"/>
      <c r="RJR1041" s="82"/>
      <c r="RJS1041" s="82"/>
      <c r="RJT1041" s="82"/>
      <c r="RJU1041" s="82"/>
      <c r="RJV1041" s="82"/>
      <c r="RJW1041" s="82"/>
      <c r="RJX1041" s="82"/>
      <c r="RJY1041" s="82"/>
      <c r="RJZ1041" s="82"/>
      <c r="RKA1041" s="82"/>
      <c r="RKB1041" s="82"/>
      <c r="RKC1041" s="82"/>
      <c r="RKD1041" s="82"/>
      <c r="RKE1041" s="82"/>
      <c r="RKF1041" s="82"/>
      <c r="RKG1041" s="82"/>
      <c r="RKH1041" s="82"/>
      <c r="RKI1041" s="82"/>
      <c r="RKJ1041" s="82"/>
      <c r="RKK1041" s="82"/>
      <c r="RKL1041" s="82"/>
      <c r="RKM1041" s="82"/>
      <c r="RKN1041" s="82"/>
      <c r="RKO1041" s="82"/>
      <c r="RKP1041" s="82"/>
      <c r="RKQ1041" s="82"/>
      <c r="RKR1041" s="82"/>
      <c r="RKS1041" s="82"/>
      <c r="RKT1041" s="82"/>
      <c r="RKU1041" s="82"/>
      <c r="RKV1041" s="82"/>
      <c r="RKW1041" s="82"/>
      <c r="RKX1041" s="82"/>
      <c r="RKY1041" s="82"/>
      <c r="RKZ1041" s="82"/>
      <c r="RLA1041" s="82"/>
      <c r="RLB1041" s="82"/>
      <c r="RLC1041" s="82"/>
      <c r="RLD1041" s="82"/>
      <c r="RLE1041" s="82"/>
      <c r="RLF1041" s="82"/>
      <c r="RLG1041" s="82"/>
      <c r="RLH1041" s="82"/>
      <c r="RLI1041" s="82"/>
      <c r="RLJ1041" s="82"/>
      <c r="RLK1041" s="82"/>
      <c r="RLL1041" s="82"/>
      <c r="RLM1041" s="82"/>
      <c r="RLN1041" s="82"/>
      <c r="RLO1041" s="82"/>
      <c r="RLP1041" s="82"/>
      <c r="RLQ1041" s="82"/>
      <c r="RLR1041" s="82"/>
      <c r="RLS1041" s="82"/>
      <c r="RLT1041" s="82"/>
      <c r="RLU1041" s="82"/>
      <c r="RLV1041" s="82"/>
      <c r="RLW1041" s="82"/>
      <c r="RLX1041" s="82"/>
      <c r="RLY1041" s="82"/>
      <c r="RLZ1041" s="82"/>
      <c r="RMA1041" s="82"/>
      <c r="RMB1041" s="82"/>
      <c r="RMC1041" s="82"/>
      <c r="RMD1041" s="82"/>
      <c r="RME1041" s="82"/>
      <c r="RMF1041" s="82"/>
      <c r="RMG1041" s="82"/>
      <c r="RMH1041" s="82"/>
      <c r="RMI1041" s="82"/>
      <c r="RMJ1041" s="82"/>
      <c r="RMK1041" s="82"/>
      <c r="RML1041" s="82"/>
      <c r="RMM1041" s="82"/>
      <c r="RMN1041" s="82"/>
      <c r="RMO1041" s="82"/>
      <c r="RMP1041" s="82"/>
      <c r="RMQ1041" s="82"/>
      <c r="RMR1041" s="82"/>
      <c r="RMS1041" s="82"/>
      <c r="RMT1041" s="82"/>
      <c r="RMU1041" s="82"/>
      <c r="RMV1041" s="82"/>
      <c r="RMW1041" s="82"/>
      <c r="RMX1041" s="82"/>
      <c r="RMY1041" s="82"/>
      <c r="RMZ1041" s="82"/>
      <c r="RNA1041" s="82"/>
      <c r="RNB1041" s="82"/>
      <c r="RNC1041" s="82"/>
      <c r="RND1041" s="82"/>
      <c r="RNE1041" s="82"/>
      <c r="RNF1041" s="82"/>
      <c r="RNG1041" s="82"/>
      <c r="RNH1041" s="82"/>
      <c r="RNI1041" s="82"/>
      <c r="RNJ1041" s="82"/>
      <c r="RNK1041" s="82"/>
      <c r="RNL1041" s="82"/>
      <c r="RNM1041" s="82"/>
      <c r="RNN1041" s="82"/>
      <c r="RNO1041" s="82"/>
      <c r="RNP1041" s="82"/>
      <c r="RNQ1041" s="82"/>
      <c r="RNR1041" s="82"/>
      <c r="RNS1041" s="82"/>
      <c r="RNT1041" s="82"/>
      <c r="RNU1041" s="82"/>
      <c r="RNV1041" s="82"/>
      <c r="RNW1041" s="82"/>
      <c r="RNX1041" s="82"/>
      <c r="RNY1041" s="82"/>
      <c r="RNZ1041" s="82"/>
      <c r="ROA1041" s="82"/>
      <c r="ROB1041" s="82"/>
      <c r="ROC1041" s="82"/>
      <c r="ROD1041" s="82"/>
      <c r="ROE1041" s="82"/>
      <c r="ROF1041" s="82"/>
      <c r="ROG1041" s="82"/>
      <c r="ROH1041" s="82"/>
      <c r="ROI1041" s="82"/>
      <c r="ROJ1041" s="82"/>
      <c r="ROK1041" s="82"/>
      <c r="ROL1041" s="82"/>
      <c r="ROM1041" s="82"/>
      <c r="RON1041" s="82"/>
      <c r="ROO1041" s="82"/>
      <c r="ROP1041" s="82"/>
      <c r="ROQ1041" s="82"/>
      <c r="ROR1041" s="82"/>
      <c r="ROS1041" s="82"/>
      <c r="ROT1041" s="82"/>
      <c r="ROU1041" s="82"/>
      <c r="ROV1041" s="82"/>
      <c r="ROW1041" s="82"/>
      <c r="ROX1041" s="82"/>
      <c r="ROY1041" s="82"/>
      <c r="ROZ1041" s="82"/>
      <c r="RPA1041" s="82"/>
      <c r="RPB1041" s="82"/>
      <c r="RPC1041" s="82"/>
      <c r="RPD1041" s="82"/>
      <c r="RPE1041" s="82"/>
      <c r="RPF1041" s="82"/>
      <c r="RPG1041" s="82"/>
      <c r="RPH1041" s="82"/>
      <c r="RPI1041" s="82"/>
      <c r="RPJ1041" s="82"/>
      <c r="RPK1041" s="82"/>
      <c r="RPL1041" s="82"/>
      <c r="RPM1041" s="82"/>
      <c r="RPN1041" s="82"/>
      <c r="RPO1041" s="82"/>
      <c r="RPP1041" s="82"/>
      <c r="RPQ1041" s="82"/>
      <c r="RPR1041" s="82"/>
      <c r="RPS1041" s="82"/>
      <c r="RPT1041" s="82"/>
      <c r="RPU1041" s="82"/>
      <c r="RPV1041" s="82"/>
      <c r="RPW1041" s="82"/>
      <c r="RPX1041" s="82"/>
      <c r="RPY1041" s="82"/>
      <c r="RPZ1041" s="82"/>
      <c r="RQA1041" s="82"/>
      <c r="RQB1041" s="82"/>
      <c r="RQC1041" s="82"/>
      <c r="RQD1041" s="82"/>
      <c r="RQE1041" s="82"/>
      <c r="RQF1041" s="82"/>
      <c r="RQG1041" s="82"/>
      <c r="RQH1041" s="82"/>
      <c r="RQI1041" s="82"/>
      <c r="RQJ1041" s="82"/>
      <c r="RQK1041" s="82"/>
      <c r="RQL1041" s="82"/>
      <c r="RQM1041" s="82"/>
      <c r="RQN1041" s="82"/>
      <c r="RQO1041" s="82"/>
      <c r="RQP1041" s="82"/>
      <c r="RQQ1041" s="82"/>
      <c r="RQR1041" s="82"/>
      <c r="RQS1041" s="82"/>
      <c r="RQT1041" s="82"/>
      <c r="RQU1041" s="82"/>
      <c r="RQV1041" s="82"/>
      <c r="RQW1041" s="82"/>
      <c r="RQX1041" s="82"/>
      <c r="RQY1041" s="82"/>
      <c r="RQZ1041" s="82"/>
      <c r="RRA1041" s="82"/>
      <c r="RRB1041" s="82"/>
      <c r="RRC1041" s="82"/>
      <c r="RRD1041" s="82"/>
      <c r="RRE1041" s="82"/>
      <c r="RRF1041" s="82"/>
      <c r="RRG1041" s="82"/>
      <c r="RRH1041" s="82"/>
      <c r="RRI1041" s="82"/>
      <c r="RRJ1041" s="82"/>
      <c r="RRK1041" s="82"/>
      <c r="RRL1041" s="82"/>
      <c r="RRM1041" s="82"/>
      <c r="RRN1041" s="82"/>
      <c r="RRO1041" s="82"/>
      <c r="RRP1041" s="82"/>
      <c r="RRQ1041" s="82"/>
      <c r="RRR1041" s="82"/>
      <c r="RRS1041" s="82"/>
      <c r="RRT1041" s="82"/>
      <c r="RRU1041" s="82"/>
      <c r="RRV1041" s="82"/>
      <c r="RRW1041" s="82"/>
      <c r="RRX1041" s="82"/>
      <c r="RRY1041" s="82"/>
      <c r="RRZ1041" s="82"/>
      <c r="RSA1041" s="82"/>
      <c r="RSB1041" s="82"/>
      <c r="RSC1041" s="82"/>
      <c r="RSD1041" s="82"/>
      <c r="RSE1041" s="82"/>
      <c r="RSF1041" s="82"/>
      <c r="RSG1041" s="82"/>
      <c r="RSH1041" s="82"/>
      <c r="RSI1041" s="82"/>
      <c r="RSJ1041" s="82"/>
      <c r="RSK1041" s="82"/>
      <c r="RSL1041" s="82"/>
      <c r="RSM1041" s="82"/>
      <c r="RSN1041" s="82"/>
      <c r="RSO1041" s="82"/>
      <c r="RSP1041" s="82"/>
      <c r="RSQ1041" s="82"/>
      <c r="RSR1041" s="82"/>
      <c r="RSS1041" s="82"/>
      <c r="RST1041" s="82"/>
      <c r="RSU1041" s="82"/>
      <c r="RSV1041" s="82"/>
      <c r="RSW1041" s="82"/>
      <c r="RSX1041" s="82"/>
      <c r="RSY1041" s="82"/>
      <c r="RSZ1041" s="82"/>
      <c r="RTA1041" s="82"/>
      <c r="RTB1041" s="82"/>
      <c r="RTC1041" s="82"/>
      <c r="RTD1041" s="82"/>
      <c r="RTE1041" s="82"/>
      <c r="RTF1041" s="82"/>
      <c r="RTG1041" s="82"/>
      <c r="RTH1041" s="82"/>
      <c r="RTI1041" s="82"/>
      <c r="RTJ1041" s="82"/>
      <c r="RTK1041" s="82"/>
      <c r="RTL1041" s="82"/>
      <c r="RTM1041" s="82"/>
      <c r="RTN1041" s="82"/>
      <c r="RTO1041" s="82"/>
      <c r="RTP1041" s="82"/>
      <c r="RTQ1041" s="82"/>
      <c r="RTR1041" s="82"/>
      <c r="RTS1041" s="82"/>
      <c r="RTT1041" s="82"/>
      <c r="RTU1041" s="82"/>
      <c r="RTV1041" s="82"/>
      <c r="RTW1041" s="82"/>
      <c r="RTX1041" s="82"/>
      <c r="RTY1041" s="82"/>
      <c r="RTZ1041" s="82"/>
      <c r="RUA1041" s="82"/>
      <c r="RUB1041" s="82"/>
      <c r="RUC1041" s="82"/>
      <c r="RUD1041" s="82"/>
      <c r="RUE1041" s="82"/>
      <c r="RUF1041" s="82"/>
      <c r="RUG1041" s="82"/>
      <c r="RUH1041" s="82"/>
      <c r="RUI1041" s="82"/>
      <c r="RUJ1041" s="82"/>
      <c r="RUK1041" s="82"/>
      <c r="RUL1041" s="82"/>
      <c r="RUM1041" s="82"/>
      <c r="RUN1041" s="82"/>
      <c r="RUO1041" s="82"/>
      <c r="RUP1041" s="82"/>
      <c r="RUQ1041" s="82"/>
      <c r="RUR1041" s="82"/>
      <c r="RUS1041" s="82"/>
      <c r="RUT1041" s="82"/>
      <c r="RUU1041" s="82"/>
      <c r="RUV1041" s="82"/>
      <c r="RUW1041" s="82"/>
      <c r="RUX1041" s="82"/>
      <c r="RUY1041" s="82"/>
      <c r="RUZ1041" s="82"/>
      <c r="RVA1041" s="82"/>
      <c r="RVB1041" s="82"/>
      <c r="RVC1041" s="82"/>
      <c r="RVD1041" s="82"/>
      <c r="RVE1041" s="82"/>
      <c r="RVF1041" s="82"/>
      <c r="RVG1041" s="82"/>
      <c r="RVH1041" s="82"/>
      <c r="RVI1041" s="82"/>
      <c r="RVJ1041" s="82"/>
      <c r="RVK1041" s="82"/>
      <c r="RVL1041" s="82"/>
      <c r="RVM1041" s="82"/>
      <c r="RVN1041" s="82"/>
      <c r="RVO1041" s="82"/>
      <c r="RVP1041" s="82"/>
      <c r="RVQ1041" s="82"/>
      <c r="RVR1041" s="82"/>
      <c r="RVS1041" s="82"/>
      <c r="RVT1041" s="82"/>
      <c r="RVU1041" s="82"/>
      <c r="RVV1041" s="82"/>
      <c r="RVW1041" s="82"/>
      <c r="RVX1041" s="82"/>
      <c r="RVY1041" s="82"/>
      <c r="RVZ1041" s="82"/>
      <c r="RWA1041" s="82"/>
      <c r="RWB1041" s="82"/>
      <c r="RWC1041" s="82"/>
      <c r="RWD1041" s="82"/>
      <c r="RWE1041" s="82"/>
      <c r="RWF1041" s="82"/>
      <c r="RWG1041" s="82"/>
      <c r="RWH1041" s="82"/>
      <c r="RWI1041" s="82"/>
      <c r="RWJ1041" s="82"/>
      <c r="RWK1041" s="82"/>
      <c r="RWL1041" s="82"/>
      <c r="RWM1041" s="82"/>
      <c r="RWN1041" s="82"/>
      <c r="RWO1041" s="82"/>
      <c r="RWP1041" s="82"/>
      <c r="RWQ1041" s="82"/>
      <c r="RWR1041" s="82"/>
      <c r="RWS1041" s="82"/>
      <c r="RWT1041" s="82"/>
      <c r="RWU1041" s="82"/>
      <c r="RWV1041" s="82"/>
      <c r="RWW1041" s="82"/>
      <c r="RWX1041" s="82"/>
      <c r="RWY1041" s="82"/>
      <c r="RWZ1041" s="82"/>
      <c r="RXA1041" s="82"/>
      <c r="RXB1041" s="82"/>
      <c r="RXC1041" s="82"/>
      <c r="RXD1041" s="82"/>
      <c r="RXE1041" s="82"/>
      <c r="RXF1041" s="82"/>
      <c r="RXG1041" s="82"/>
      <c r="RXH1041" s="82"/>
      <c r="RXI1041" s="82"/>
      <c r="RXJ1041" s="82"/>
      <c r="RXK1041" s="82"/>
      <c r="RXL1041" s="82"/>
      <c r="RXM1041" s="82"/>
      <c r="RXN1041" s="82"/>
      <c r="RXO1041" s="82"/>
      <c r="RXP1041" s="82"/>
      <c r="RXQ1041" s="82"/>
      <c r="RXR1041" s="82"/>
      <c r="RXS1041" s="82"/>
      <c r="RXT1041" s="82"/>
      <c r="RXU1041" s="82"/>
      <c r="RXV1041" s="82"/>
      <c r="RXW1041" s="82"/>
      <c r="RXX1041" s="82"/>
      <c r="RXY1041" s="82"/>
      <c r="RXZ1041" s="82"/>
      <c r="RYA1041" s="82"/>
      <c r="RYB1041" s="82"/>
      <c r="RYC1041" s="82"/>
      <c r="RYD1041" s="82"/>
      <c r="RYE1041" s="82"/>
      <c r="RYF1041" s="82"/>
      <c r="RYG1041" s="82"/>
      <c r="RYH1041" s="82"/>
      <c r="RYI1041" s="82"/>
      <c r="RYJ1041" s="82"/>
      <c r="RYK1041" s="82"/>
      <c r="RYL1041" s="82"/>
      <c r="RYM1041" s="82"/>
      <c r="RYN1041" s="82"/>
      <c r="RYO1041" s="82"/>
      <c r="RYP1041" s="82"/>
      <c r="RYQ1041" s="82"/>
      <c r="RYR1041" s="82"/>
      <c r="RYS1041" s="82"/>
      <c r="RYT1041" s="82"/>
      <c r="RYU1041" s="82"/>
      <c r="RYV1041" s="82"/>
      <c r="RYW1041" s="82"/>
      <c r="RYX1041" s="82"/>
      <c r="RYY1041" s="82"/>
      <c r="RYZ1041" s="82"/>
      <c r="RZA1041" s="82"/>
      <c r="RZB1041" s="82"/>
      <c r="RZC1041" s="82"/>
      <c r="RZD1041" s="82"/>
      <c r="RZE1041" s="82"/>
      <c r="RZF1041" s="82"/>
      <c r="RZG1041" s="82"/>
      <c r="RZH1041" s="82"/>
      <c r="RZI1041" s="82"/>
      <c r="RZJ1041" s="82"/>
      <c r="RZK1041" s="82"/>
      <c r="RZL1041" s="82"/>
      <c r="RZM1041" s="82"/>
      <c r="RZN1041" s="82"/>
      <c r="RZO1041" s="82"/>
      <c r="RZP1041" s="82"/>
      <c r="RZQ1041" s="82"/>
      <c r="RZR1041" s="82"/>
      <c r="RZS1041" s="82"/>
      <c r="RZT1041" s="82"/>
      <c r="RZU1041" s="82"/>
      <c r="RZV1041" s="82"/>
      <c r="RZW1041" s="82"/>
      <c r="RZX1041" s="82"/>
      <c r="RZY1041" s="82"/>
      <c r="RZZ1041" s="82"/>
      <c r="SAA1041" s="82"/>
      <c r="SAB1041" s="82"/>
      <c r="SAC1041" s="82"/>
      <c r="SAD1041" s="82"/>
      <c r="SAE1041" s="82"/>
      <c r="SAF1041" s="82"/>
      <c r="SAG1041" s="82"/>
      <c r="SAH1041" s="82"/>
      <c r="SAI1041" s="82"/>
      <c r="SAJ1041" s="82"/>
      <c r="SAK1041" s="82"/>
      <c r="SAL1041" s="82"/>
      <c r="SAM1041" s="82"/>
      <c r="SAN1041" s="82"/>
      <c r="SAO1041" s="82"/>
      <c r="SAP1041" s="82"/>
      <c r="SAQ1041" s="82"/>
      <c r="SAR1041" s="82"/>
      <c r="SAS1041" s="82"/>
      <c r="SAT1041" s="82"/>
      <c r="SAU1041" s="82"/>
      <c r="SAV1041" s="82"/>
      <c r="SAW1041" s="82"/>
      <c r="SAX1041" s="82"/>
      <c r="SAY1041" s="82"/>
      <c r="SAZ1041" s="82"/>
      <c r="SBA1041" s="82"/>
      <c r="SBB1041" s="82"/>
      <c r="SBC1041" s="82"/>
      <c r="SBD1041" s="82"/>
      <c r="SBE1041" s="82"/>
      <c r="SBF1041" s="82"/>
      <c r="SBG1041" s="82"/>
      <c r="SBH1041" s="82"/>
      <c r="SBI1041" s="82"/>
      <c r="SBJ1041" s="82"/>
      <c r="SBK1041" s="82"/>
      <c r="SBL1041" s="82"/>
      <c r="SBM1041" s="82"/>
      <c r="SBN1041" s="82"/>
      <c r="SBO1041" s="82"/>
      <c r="SBP1041" s="82"/>
      <c r="SBQ1041" s="82"/>
      <c r="SBR1041" s="82"/>
      <c r="SBS1041" s="82"/>
      <c r="SBT1041" s="82"/>
      <c r="SBU1041" s="82"/>
      <c r="SBV1041" s="82"/>
      <c r="SBW1041" s="82"/>
      <c r="SBX1041" s="82"/>
      <c r="SBY1041" s="82"/>
      <c r="SBZ1041" s="82"/>
      <c r="SCA1041" s="82"/>
      <c r="SCB1041" s="82"/>
      <c r="SCC1041" s="82"/>
      <c r="SCD1041" s="82"/>
      <c r="SCE1041" s="82"/>
      <c r="SCF1041" s="82"/>
      <c r="SCG1041" s="82"/>
      <c r="SCH1041" s="82"/>
      <c r="SCI1041" s="82"/>
      <c r="SCJ1041" s="82"/>
      <c r="SCK1041" s="82"/>
      <c r="SCL1041" s="82"/>
      <c r="SCM1041" s="82"/>
      <c r="SCN1041" s="82"/>
      <c r="SCO1041" s="82"/>
      <c r="SCP1041" s="82"/>
      <c r="SCQ1041" s="82"/>
      <c r="SCR1041" s="82"/>
      <c r="SCS1041" s="82"/>
      <c r="SCT1041" s="82"/>
      <c r="SCU1041" s="82"/>
      <c r="SCV1041" s="82"/>
      <c r="SCW1041" s="82"/>
      <c r="SCX1041" s="82"/>
      <c r="SCY1041" s="82"/>
      <c r="SCZ1041" s="82"/>
      <c r="SDA1041" s="82"/>
      <c r="SDB1041" s="82"/>
      <c r="SDC1041" s="82"/>
      <c r="SDD1041" s="82"/>
      <c r="SDE1041" s="82"/>
      <c r="SDF1041" s="82"/>
      <c r="SDG1041" s="82"/>
      <c r="SDH1041" s="82"/>
      <c r="SDI1041" s="82"/>
      <c r="SDJ1041" s="82"/>
      <c r="SDK1041" s="82"/>
      <c r="SDL1041" s="82"/>
      <c r="SDM1041" s="82"/>
      <c r="SDN1041" s="82"/>
      <c r="SDO1041" s="82"/>
      <c r="SDP1041" s="82"/>
      <c r="SDQ1041" s="82"/>
      <c r="SDR1041" s="82"/>
      <c r="SDS1041" s="82"/>
      <c r="SDT1041" s="82"/>
      <c r="SDU1041" s="82"/>
      <c r="SDV1041" s="82"/>
      <c r="SDW1041" s="82"/>
      <c r="SDX1041" s="82"/>
      <c r="SDY1041" s="82"/>
      <c r="SDZ1041" s="82"/>
      <c r="SEA1041" s="82"/>
      <c r="SEB1041" s="82"/>
      <c r="SEC1041" s="82"/>
      <c r="SED1041" s="82"/>
      <c r="SEE1041" s="82"/>
      <c r="SEF1041" s="82"/>
      <c r="SEG1041" s="82"/>
      <c r="SEH1041" s="82"/>
      <c r="SEI1041" s="82"/>
      <c r="SEJ1041" s="82"/>
      <c r="SEK1041" s="82"/>
      <c r="SEL1041" s="82"/>
      <c r="SEM1041" s="82"/>
      <c r="SEN1041" s="82"/>
      <c r="SEO1041" s="82"/>
      <c r="SEP1041" s="82"/>
      <c r="SEQ1041" s="82"/>
      <c r="SER1041" s="82"/>
      <c r="SES1041" s="82"/>
      <c r="SET1041" s="82"/>
      <c r="SEU1041" s="82"/>
      <c r="SEV1041" s="82"/>
      <c r="SEW1041" s="82"/>
      <c r="SEX1041" s="82"/>
      <c r="SEY1041" s="82"/>
      <c r="SEZ1041" s="82"/>
      <c r="SFA1041" s="82"/>
      <c r="SFB1041" s="82"/>
      <c r="SFC1041" s="82"/>
      <c r="SFD1041" s="82"/>
      <c r="SFE1041" s="82"/>
      <c r="SFF1041" s="82"/>
      <c r="SFG1041" s="82"/>
      <c r="SFH1041" s="82"/>
      <c r="SFI1041" s="82"/>
      <c r="SFJ1041" s="82"/>
      <c r="SFK1041" s="82"/>
      <c r="SFL1041" s="82"/>
      <c r="SFM1041" s="82"/>
      <c r="SFN1041" s="82"/>
      <c r="SFO1041" s="82"/>
      <c r="SFP1041" s="82"/>
      <c r="SFQ1041" s="82"/>
      <c r="SFR1041" s="82"/>
      <c r="SFS1041" s="82"/>
      <c r="SFT1041" s="82"/>
      <c r="SFU1041" s="82"/>
      <c r="SFV1041" s="82"/>
      <c r="SFW1041" s="82"/>
      <c r="SFX1041" s="82"/>
      <c r="SFY1041" s="82"/>
      <c r="SFZ1041" s="82"/>
      <c r="SGA1041" s="82"/>
      <c r="SGB1041" s="82"/>
      <c r="SGC1041" s="82"/>
      <c r="SGD1041" s="82"/>
      <c r="SGE1041" s="82"/>
      <c r="SGF1041" s="82"/>
      <c r="SGG1041" s="82"/>
      <c r="SGH1041" s="82"/>
      <c r="SGI1041" s="82"/>
      <c r="SGJ1041" s="82"/>
      <c r="SGK1041" s="82"/>
      <c r="SGL1041" s="82"/>
      <c r="SGM1041" s="82"/>
      <c r="SGN1041" s="82"/>
      <c r="SGO1041" s="82"/>
      <c r="SGP1041" s="82"/>
      <c r="SGQ1041" s="82"/>
      <c r="SGR1041" s="82"/>
      <c r="SGS1041" s="82"/>
      <c r="SGT1041" s="82"/>
      <c r="SGU1041" s="82"/>
      <c r="SGV1041" s="82"/>
      <c r="SGW1041" s="82"/>
      <c r="SGX1041" s="82"/>
      <c r="SGY1041" s="82"/>
      <c r="SGZ1041" s="82"/>
      <c r="SHA1041" s="82"/>
      <c r="SHB1041" s="82"/>
      <c r="SHC1041" s="82"/>
      <c r="SHD1041" s="82"/>
      <c r="SHE1041" s="82"/>
      <c r="SHF1041" s="82"/>
      <c r="SHG1041" s="82"/>
      <c r="SHH1041" s="82"/>
      <c r="SHI1041" s="82"/>
      <c r="SHJ1041" s="82"/>
      <c r="SHK1041" s="82"/>
      <c r="SHL1041" s="82"/>
      <c r="SHM1041" s="82"/>
      <c r="SHN1041" s="82"/>
      <c r="SHO1041" s="82"/>
      <c r="SHP1041" s="82"/>
      <c r="SHQ1041" s="82"/>
      <c r="SHR1041" s="82"/>
      <c r="SHS1041" s="82"/>
      <c r="SHT1041" s="82"/>
      <c r="SHU1041" s="82"/>
      <c r="SHV1041" s="82"/>
      <c r="SHW1041" s="82"/>
      <c r="SHX1041" s="82"/>
      <c r="SHY1041" s="82"/>
      <c r="SHZ1041" s="82"/>
      <c r="SIA1041" s="82"/>
      <c r="SIB1041" s="82"/>
      <c r="SIC1041" s="82"/>
      <c r="SID1041" s="82"/>
      <c r="SIE1041" s="82"/>
      <c r="SIF1041" s="82"/>
      <c r="SIG1041" s="82"/>
      <c r="SIH1041" s="82"/>
      <c r="SII1041" s="82"/>
      <c r="SIJ1041" s="82"/>
      <c r="SIK1041" s="82"/>
      <c r="SIL1041" s="82"/>
      <c r="SIM1041" s="82"/>
      <c r="SIN1041" s="82"/>
      <c r="SIO1041" s="82"/>
      <c r="SIP1041" s="82"/>
      <c r="SIQ1041" s="82"/>
      <c r="SIR1041" s="82"/>
      <c r="SIS1041" s="82"/>
      <c r="SIT1041" s="82"/>
      <c r="SIU1041" s="82"/>
      <c r="SIV1041" s="82"/>
      <c r="SIW1041" s="82"/>
      <c r="SIX1041" s="82"/>
      <c r="SIY1041" s="82"/>
      <c r="SIZ1041" s="82"/>
      <c r="SJA1041" s="82"/>
      <c r="SJB1041" s="82"/>
      <c r="SJC1041" s="82"/>
      <c r="SJD1041" s="82"/>
      <c r="SJE1041" s="82"/>
      <c r="SJF1041" s="82"/>
      <c r="SJG1041" s="82"/>
      <c r="SJH1041" s="82"/>
      <c r="SJI1041" s="82"/>
      <c r="SJJ1041" s="82"/>
      <c r="SJK1041" s="82"/>
      <c r="SJL1041" s="82"/>
      <c r="SJM1041" s="82"/>
      <c r="SJN1041" s="82"/>
      <c r="SJO1041" s="82"/>
      <c r="SJP1041" s="82"/>
      <c r="SJQ1041" s="82"/>
      <c r="SJR1041" s="82"/>
      <c r="SJS1041" s="82"/>
      <c r="SJT1041" s="82"/>
      <c r="SJU1041" s="82"/>
      <c r="SJV1041" s="82"/>
      <c r="SJW1041" s="82"/>
      <c r="SJX1041" s="82"/>
      <c r="SJY1041" s="82"/>
      <c r="SJZ1041" s="82"/>
      <c r="SKA1041" s="82"/>
      <c r="SKB1041" s="82"/>
      <c r="SKC1041" s="82"/>
      <c r="SKD1041" s="82"/>
      <c r="SKE1041" s="82"/>
      <c r="SKF1041" s="82"/>
      <c r="SKG1041" s="82"/>
      <c r="SKH1041" s="82"/>
      <c r="SKI1041" s="82"/>
      <c r="SKJ1041" s="82"/>
      <c r="SKK1041" s="82"/>
      <c r="SKL1041" s="82"/>
      <c r="SKM1041" s="82"/>
      <c r="SKN1041" s="82"/>
      <c r="SKO1041" s="82"/>
      <c r="SKP1041" s="82"/>
      <c r="SKQ1041" s="82"/>
      <c r="SKR1041" s="82"/>
      <c r="SKS1041" s="82"/>
      <c r="SKT1041" s="82"/>
      <c r="SKU1041" s="82"/>
      <c r="SKV1041" s="82"/>
      <c r="SKW1041" s="82"/>
      <c r="SKX1041" s="82"/>
      <c r="SKY1041" s="82"/>
      <c r="SKZ1041" s="82"/>
      <c r="SLA1041" s="82"/>
      <c r="SLB1041" s="82"/>
      <c r="SLC1041" s="82"/>
      <c r="SLD1041" s="82"/>
      <c r="SLE1041" s="82"/>
      <c r="SLF1041" s="82"/>
      <c r="SLG1041" s="82"/>
      <c r="SLH1041" s="82"/>
      <c r="SLI1041" s="82"/>
      <c r="SLJ1041" s="82"/>
      <c r="SLK1041" s="82"/>
      <c r="SLL1041" s="82"/>
      <c r="SLM1041" s="82"/>
      <c r="SLN1041" s="82"/>
      <c r="SLO1041" s="82"/>
      <c r="SLP1041" s="82"/>
      <c r="SLQ1041" s="82"/>
      <c r="SLR1041" s="82"/>
      <c r="SLS1041" s="82"/>
      <c r="SLT1041" s="82"/>
      <c r="SLU1041" s="82"/>
      <c r="SLV1041" s="82"/>
      <c r="SLW1041" s="82"/>
      <c r="SLX1041" s="82"/>
      <c r="SLY1041" s="82"/>
      <c r="SLZ1041" s="82"/>
      <c r="SMA1041" s="82"/>
      <c r="SMB1041" s="82"/>
      <c r="SMC1041" s="82"/>
      <c r="SMD1041" s="82"/>
      <c r="SME1041" s="82"/>
      <c r="SMF1041" s="82"/>
      <c r="SMG1041" s="82"/>
      <c r="SMH1041" s="82"/>
      <c r="SMI1041" s="82"/>
      <c r="SMJ1041" s="82"/>
      <c r="SMK1041" s="82"/>
      <c r="SML1041" s="82"/>
      <c r="SMM1041" s="82"/>
      <c r="SMN1041" s="82"/>
      <c r="SMO1041" s="82"/>
      <c r="SMP1041" s="82"/>
      <c r="SMQ1041" s="82"/>
      <c r="SMR1041" s="82"/>
      <c r="SMS1041" s="82"/>
      <c r="SMT1041" s="82"/>
      <c r="SMU1041" s="82"/>
      <c r="SMV1041" s="82"/>
      <c r="SMW1041" s="82"/>
      <c r="SMX1041" s="82"/>
      <c r="SMY1041" s="82"/>
      <c r="SMZ1041" s="82"/>
      <c r="SNA1041" s="82"/>
      <c r="SNB1041" s="82"/>
      <c r="SNC1041" s="82"/>
      <c r="SND1041" s="82"/>
      <c r="SNE1041" s="82"/>
      <c r="SNF1041" s="82"/>
      <c r="SNG1041" s="82"/>
      <c r="SNH1041" s="82"/>
      <c r="SNI1041" s="82"/>
      <c r="SNJ1041" s="82"/>
      <c r="SNK1041" s="82"/>
      <c r="SNL1041" s="82"/>
      <c r="SNM1041" s="82"/>
      <c r="SNN1041" s="82"/>
      <c r="SNO1041" s="82"/>
      <c r="SNP1041" s="82"/>
      <c r="SNQ1041" s="82"/>
      <c r="SNR1041" s="82"/>
      <c r="SNS1041" s="82"/>
      <c r="SNT1041" s="82"/>
      <c r="SNU1041" s="82"/>
      <c r="SNV1041" s="82"/>
      <c r="SNW1041" s="82"/>
      <c r="SNX1041" s="82"/>
      <c r="SNY1041" s="82"/>
      <c r="SNZ1041" s="82"/>
      <c r="SOA1041" s="82"/>
      <c r="SOB1041" s="82"/>
      <c r="SOC1041" s="82"/>
      <c r="SOD1041" s="82"/>
      <c r="SOE1041" s="82"/>
      <c r="SOF1041" s="82"/>
      <c r="SOG1041" s="82"/>
      <c r="SOH1041" s="82"/>
      <c r="SOI1041" s="82"/>
      <c r="SOJ1041" s="82"/>
      <c r="SOK1041" s="82"/>
      <c r="SOL1041" s="82"/>
      <c r="SOM1041" s="82"/>
      <c r="SON1041" s="82"/>
      <c r="SOO1041" s="82"/>
      <c r="SOP1041" s="82"/>
      <c r="SOQ1041" s="82"/>
      <c r="SOR1041" s="82"/>
      <c r="SOS1041" s="82"/>
      <c r="SOT1041" s="82"/>
      <c r="SOU1041" s="82"/>
      <c r="SOV1041" s="82"/>
      <c r="SOW1041" s="82"/>
      <c r="SOX1041" s="82"/>
      <c r="SOY1041" s="82"/>
      <c r="SOZ1041" s="82"/>
      <c r="SPA1041" s="82"/>
      <c r="SPB1041" s="82"/>
      <c r="SPC1041" s="82"/>
      <c r="SPD1041" s="82"/>
      <c r="SPE1041" s="82"/>
      <c r="SPF1041" s="82"/>
      <c r="SPG1041" s="82"/>
      <c r="SPH1041" s="82"/>
      <c r="SPI1041" s="82"/>
      <c r="SPJ1041" s="82"/>
      <c r="SPK1041" s="82"/>
      <c r="SPL1041" s="82"/>
      <c r="SPM1041" s="82"/>
      <c r="SPN1041" s="82"/>
      <c r="SPO1041" s="82"/>
      <c r="SPP1041" s="82"/>
      <c r="SPQ1041" s="82"/>
      <c r="SPR1041" s="82"/>
      <c r="SPS1041" s="82"/>
      <c r="SPT1041" s="82"/>
      <c r="SPU1041" s="82"/>
      <c r="SPV1041" s="82"/>
      <c r="SPW1041" s="82"/>
      <c r="SPX1041" s="82"/>
      <c r="SPY1041" s="82"/>
      <c r="SPZ1041" s="82"/>
      <c r="SQA1041" s="82"/>
      <c r="SQB1041" s="82"/>
      <c r="SQC1041" s="82"/>
      <c r="SQD1041" s="82"/>
      <c r="SQE1041" s="82"/>
      <c r="SQF1041" s="82"/>
      <c r="SQG1041" s="82"/>
      <c r="SQH1041" s="82"/>
      <c r="SQI1041" s="82"/>
      <c r="SQJ1041" s="82"/>
      <c r="SQK1041" s="82"/>
      <c r="SQL1041" s="82"/>
      <c r="SQM1041" s="82"/>
      <c r="SQN1041" s="82"/>
      <c r="SQO1041" s="82"/>
      <c r="SQP1041" s="82"/>
      <c r="SQQ1041" s="82"/>
      <c r="SQR1041" s="82"/>
      <c r="SQS1041" s="82"/>
      <c r="SQT1041" s="82"/>
      <c r="SQU1041" s="82"/>
      <c r="SQV1041" s="82"/>
      <c r="SQW1041" s="82"/>
      <c r="SQX1041" s="82"/>
      <c r="SQY1041" s="82"/>
      <c r="SQZ1041" s="82"/>
      <c r="SRA1041" s="82"/>
      <c r="SRB1041" s="82"/>
      <c r="SRC1041" s="82"/>
      <c r="SRD1041" s="82"/>
      <c r="SRE1041" s="82"/>
      <c r="SRF1041" s="82"/>
      <c r="SRG1041" s="82"/>
      <c r="SRH1041" s="82"/>
      <c r="SRI1041" s="82"/>
      <c r="SRJ1041" s="82"/>
      <c r="SRK1041" s="82"/>
      <c r="SRL1041" s="82"/>
      <c r="SRM1041" s="82"/>
      <c r="SRN1041" s="82"/>
      <c r="SRO1041" s="82"/>
      <c r="SRP1041" s="82"/>
      <c r="SRQ1041" s="82"/>
      <c r="SRR1041" s="82"/>
      <c r="SRS1041" s="82"/>
      <c r="SRT1041" s="82"/>
      <c r="SRU1041" s="82"/>
      <c r="SRV1041" s="82"/>
      <c r="SRW1041" s="82"/>
      <c r="SRX1041" s="82"/>
      <c r="SRY1041" s="82"/>
      <c r="SRZ1041" s="82"/>
      <c r="SSA1041" s="82"/>
      <c r="SSB1041" s="82"/>
      <c r="SSC1041" s="82"/>
      <c r="SSD1041" s="82"/>
      <c r="SSE1041" s="82"/>
      <c r="SSF1041" s="82"/>
      <c r="SSG1041" s="82"/>
      <c r="SSH1041" s="82"/>
      <c r="SSI1041" s="82"/>
      <c r="SSJ1041" s="82"/>
      <c r="SSK1041" s="82"/>
      <c r="SSL1041" s="82"/>
      <c r="SSM1041" s="82"/>
      <c r="SSN1041" s="82"/>
      <c r="SSO1041" s="82"/>
      <c r="SSP1041" s="82"/>
      <c r="SSQ1041" s="82"/>
      <c r="SSR1041" s="82"/>
      <c r="SSS1041" s="82"/>
      <c r="SST1041" s="82"/>
      <c r="SSU1041" s="82"/>
      <c r="SSV1041" s="82"/>
      <c r="SSW1041" s="82"/>
      <c r="SSX1041" s="82"/>
      <c r="SSY1041" s="82"/>
      <c r="SSZ1041" s="82"/>
      <c r="STA1041" s="82"/>
      <c r="STB1041" s="82"/>
      <c r="STC1041" s="82"/>
      <c r="STD1041" s="82"/>
      <c r="STE1041" s="82"/>
      <c r="STF1041" s="82"/>
      <c r="STG1041" s="82"/>
      <c r="STH1041" s="82"/>
      <c r="STI1041" s="82"/>
      <c r="STJ1041" s="82"/>
      <c r="STK1041" s="82"/>
      <c r="STL1041" s="82"/>
      <c r="STM1041" s="82"/>
      <c r="STN1041" s="82"/>
      <c r="STO1041" s="82"/>
      <c r="STP1041" s="82"/>
      <c r="STQ1041" s="82"/>
      <c r="STR1041" s="82"/>
      <c r="STS1041" s="82"/>
      <c r="STT1041" s="82"/>
      <c r="STU1041" s="82"/>
      <c r="STV1041" s="82"/>
      <c r="STW1041" s="82"/>
      <c r="STX1041" s="82"/>
      <c r="STY1041" s="82"/>
      <c r="STZ1041" s="82"/>
      <c r="SUA1041" s="82"/>
      <c r="SUB1041" s="82"/>
      <c r="SUC1041" s="82"/>
      <c r="SUD1041" s="82"/>
      <c r="SUE1041" s="82"/>
      <c r="SUF1041" s="82"/>
      <c r="SUG1041" s="82"/>
      <c r="SUH1041" s="82"/>
      <c r="SUI1041" s="82"/>
      <c r="SUJ1041" s="82"/>
      <c r="SUK1041" s="82"/>
      <c r="SUL1041" s="82"/>
      <c r="SUM1041" s="82"/>
      <c r="SUN1041" s="82"/>
      <c r="SUO1041" s="82"/>
      <c r="SUP1041" s="82"/>
      <c r="SUQ1041" s="82"/>
      <c r="SUR1041" s="82"/>
      <c r="SUS1041" s="82"/>
      <c r="SUT1041" s="82"/>
      <c r="SUU1041" s="82"/>
      <c r="SUV1041" s="82"/>
      <c r="SUW1041" s="82"/>
      <c r="SUX1041" s="82"/>
      <c r="SUY1041" s="82"/>
      <c r="SUZ1041" s="82"/>
      <c r="SVA1041" s="82"/>
      <c r="SVB1041" s="82"/>
      <c r="SVC1041" s="82"/>
      <c r="SVD1041" s="82"/>
      <c r="SVE1041" s="82"/>
      <c r="SVF1041" s="82"/>
      <c r="SVG1041" s="82"/>
      <c r="SVH1041" s="82"/>
      <c r="SVI1041" s="82"/>
      <c r="SVJ1041" s="82"/>
      <c r="SVK1041" s="82"/>
      <c r="SVL1041" s="82"/>
      <c r="SVM1041" s="82"/>
      <c r="SVN1041" s="82"/>
      <c r="SVO1041" s="82"/>
      <c r="SVP1041" s="82"/>
      <c r="SVQ1041" s="82"/>
      <c r="SVR1041" s="82"/>
      <c r="SVS1041" s="82"/>
      <c r="SVT1041" s="82"/>
      <c r="SVU1041" s="82"/>
      <c r="SVV1041" s="82"/>
      <c r="SVW1041" s="82"/>
      <c r="SVX1041" s="82"/>
      <c r="SVY1041" s="82"/>
      <c r="SVZ1041" s="82"/>
      <c r="SWA1041" s="82"/>
      <c r="SWB1041" s="82"/>
      <c r="SWC1041" s="82"/>
      <c r="SWD1041" s="82"/>
      <c r="SWE1041" s="82"/>
      <c r="SWF1041" s="82"/>
      <c r="SWG1041" s="82"/>
      <c r="SWH1041" s="82"/>
      <c r="SWI1041" s="82"/>
      <c r="SWJ1041" s="82"/>
      <c r="SWK1041" s="82"/>
      <c r="SWL1041" s="82"/>
      <c r="SWM1041" s="82"/>
      <c r="SWN1041" s="82"/>
      <c r="SWO1041" s="82"/>
      <c r="SWP1041" s="82"/>
      <c r="SWQ1041" s="82"/>
      <c r="SWR1041" s="82"/>
      <c r="SWS1041" s="82"/>
      <c r="SWT1041" s="82"/>
      <c r="SWU1041" s="82"/>
      <c r="SWV1041" s="82"/>
      <c r="SWW1041" s="82"/>
      <c r="SWX1041" s="82"/>
      <c r="SWY1041" s="82"/>
      <c r="SWZ1041" s="82"/>
      <c r="SXA1041" s="82"/>
      <c r="SXB1041" s="82"/>
      <c r="SXC1041" s="82"/>
      <c r="SXD1041" s="82"/>
      <c r="SXE1041" s="82"/>
      <c r="SXF1041" s="82"/>
      <c r="SXG1041" s="82"/>
      <c r="SXH1041" s="82"/>
      <c r="SXI1041" s="82"/>
      <c r="SXJ1041" s="82"/>
      <c r="SXK1041" s="82"/>
      <c r="SXL1041" s="82"/>
      <c r="SXM1041" s="82"/>
      <c r="SXN1041" s="82"/>
      <c r="SXO1041" s="82"/>
      <c r="SXP1041" s="82"/>
      <c r="SXQ1041" s="82"/>
      <c r="SXR1041" s="82"/>
      <c r="SXS1041" s="82"/>
      <c r="SXT1041" s="82"/>
      <c r="SXU1041" s="82"/>
      <c r="SXV1041" s="82"/>
      <c r="SXW1041" s="82"/>
      <c r="SXX1041" s="82"/>
      <c r="SXY1041" s="82"/>
      <c r="SXZ1041" s="82"/>
      <c r="SYA1041" s="82"/>
      <c r="SYB1041" s="82"/>
      <c r="SYC1041" s="82"/>
      <c r="SYD1041" s="82"/>
      <c r="SYE1041" s="82"/>
      <c r="SYF1041" s="82"/>
      <c r="SYG1041" s="82"/>
      <c r="SYH1041" s="82"/>
      <c r="SYI1041" s="82"/>
      <c r="SYJ1041" s="82"/>
      <c r="SYK1041" s="82"/>
      <c r="SYL1041" s="82"/>
      <c r="SYM1041" s="82"/>
      <c r="SYN1041" s="82"/>
      <c r="SYO1041" s="82"/>
      <c r="SYP1041" s="82"/>
      <c r="SYQ1041" s="82"/>
      <c r="SYR1041" s="82"/>
      <c r="SYS1041" s="82"/>
      <c r="SYT1041" s="82"/>
      <c r="SYU1041" s="82"/>
      <c r="SYV1041" s="82"/>
      <c r="SYW1041" s="82"/>
      <c r="SYX1041" s="82"/>
      <c r="SYY1041" s="82"/>
      <c r="SYZ1041" s="82"/>
      <c r="SZA1041" s="82"/>
      <c r="SZB1041" s="82"/>
      <c r="SZC1041" s="82"/>
      <c r="SZD1041" s="82"/>
      <c r="SZE1041" s="82"/>
      <c r="SZF1041" s="82"/>
      <c r="SZG1041" s="82"/>
      <c r="SZH1041" s="82"/>
      <c r="SZI1041" s="82"/>
      <c r="SZJ1041" s="82"/>
      <c r="SZK1041" s="82"/>
      <c r="SZL1041" s="82"/>
      <c r="SZM1041" s="82"/>
      <c r="SZN1041" s="82"/>
      <c r="SZO1041" s="82"/>
      <c r="SZP1041" s="82"/>
      <c r="SZQ1041" s="82"/>
      <c r="SZR1041" s="82"/>
      <c r="SZS1041" s="82"/>
      <c r="SZT1041" s="82"/>
      <c r="SZU1041" s="82"/>
      <c r="SZV1041" s="82"/>
      <c r="SZW1041" s="82"/>
      <c r="SZX1041" s="82"/>
      <c r="SZY1041" s="82"/>
      <c r="SZZ1041" s="82"/>
      <c r="TAA1041" s="82"/>
      <c r="TAB1041" s="82"/>
      <c r="TAC1041" s="82"/>
      <c r="TAD1041" s="82"/>
      <c r="TAE1041" s="82"/>
      <c r="TAF1041" s="82"/>
      <c r="TAG1041" s="82"/>
      <c r="TAH1041" s="82"/>
      <c r="TAI1041" s="82"/>
      <c r="TAJ1041" s="82"/>
      <c r="TAK1041" s="82"/>
      <c r="TAL1041" s="82"/>
      <c r="TAM1041" s="82"/>
      <c r="TAN1041" s="82"/>
      <c r="TAO1041" s="82"/>
      <c r="TAP1041" s="82"/>
      <c r="TAQ1041" s="82"/>
      <c r="TAR1041" s="82"/>
      <c r="TAS1041" s="82"/>
      <c r="TAT1041" s="82"/>
      <c r="TAU1041" s="82"/>
      <c r="TAV1041" s="82"/>
      <c r="TAW1041" s="82"/>
      <c r="TAX1041" s="82"/>
      <c r="TAY1041" s="82"/>
      <c r="TAZ1041" s="82"/>
      <c r="TBA1041" s="82"/>
      <c r="TBB1041" s="82"/>
      <c r="TBC1041" s="82"/>
      <c r="TBD1041" s="82"/>
      <c r="TBE1041" s="82"/>
      <c r="TBF1041" s="82"/>
      <c r="TBG1041" s="82"/>
      <c r="TBH1041" s="82"/>
      <c r="TBI1041" s="82"/>
      <c r="TBJ1041" s="82"/>
      <c r="TBK1041" s="82"/>
      <c r="TBL1041" s="82"/>
      <c r="TBM1041" s="82"/>
      <c r="TBN1041" s="82"/>
      <c r="TBO1041" s="82"/>
      <c r="TBP1041" s="82"/>
      <c r="TBQ1041" s="82"/>
      <c r="TBR1041" s="82"/>
      <c r="TBS1041" s="82"/>
      <c r="TBT1041" s="82"/>
      <c r="TBU1041" s="82"/>
      <c r="TBV1041" s="82"/>
      <c r="TBW1041" s="82"/>
      <c r="TBX1041" s="82"/>
      <c r="TBY1041" s="82"/>
      <c r="TBZ1041" s="82"/>
      <c r="TCA1041" s="82"/>
      <c r="TCB1041" s="82"/>
      <c r="TCC1041" s="82"/>
      <c r="TCD1041" s="82"/>
      <c r="TCE1041" s="82"/>
      <c r="TCF1041" s="82"/>
      <c r="TCG1041" s="82"/>
      <c r="TCH1041" s="82"/>
      <c r="TCI1041" s="82"/>
      <c r="TCJ1041" s="82"/>
      <c r="TCK1041" s="82"/>
      <c r="TCL1041" s="82"/>
      <c r="TCM1041" s="82"/>
      <c r="TCN1041" s="82"/>
      <c r="TCO1041" s="82"/>
      <c r="TCP1041" s="82"/>
      <c r="TCQ1041" s="82"/>
      <c r="TCR1041" s="82"/>
      <c r="TCS1041" s="82"/>
      <c r="TCT1041" s="82"/>
      <c r="TCU1041" s="82"/>
      <c r="TCV1041" s="82"/>
      <c r="TCW1041" s="82"/>
      <c r="TCX1041" s="82"/>
      <c r="TCY1041" s="82"/>
      <c r="TCZ1041" s="82"/>
      <c r="TDA1041" s="82"/>
      <c r="TDB1041" s="82"/>
      <c r="TDC1041" s="82"/>
      <c r="TDD1041" s="82"/>
      <c r="TDE1041" s="82"/>
      <c r="TDF1041" s="82"/>
      <c r="TDG1041" s="82"/>
      <c r="TDH1041" s="82"/>
      <c r="TDI1041" s="82"/>
      <c r="TDJ1041" s="82"/>
      <c r="TDK1041" s="82"/>
      <c r="TDL1041" s="82"/>
      <c r="TDM1041" s="82"/>
      <c r="TDN1041" s="82"/>
      <c r="TDO1041" s="82"/>
      <c r="TDP1041" s="82"/>
      <c r="TDQ1041" s="82"/>
      <c r="TDR1041" s="82"/>
      <c r="TDS1041" s="82"/>
      <c r="TDT1041" s="82"/>
      <c r="TDU1041" s="82"/>
      <c r="TDV1041" s="82"/>
      <c r="TDW1041" s="82"/>
      <c r="TDX1041" s="82"/>
      <c r="TDY1041" s="82"/>
      <c r="TDZ1041" s="82"/>
      <c r="TEA1041" s="82"/>
      <c r="TEB1041" s="82"/>
      <c r="TEC1041" s="82"/>
      <c r="TED1041" s="82"/>
      <c r="TEE1041" s="82"/>
      <c r="TEF1041" s="82"/>
      <c r="TEG1041" s="82"/>
      <c r="TEH1041" s="82"/>
      <c r="TEI1041" s="82"/>
      <c r="TEJ1041" s="82"/>
      <c r="TEK1041" s="82"/>
      <c r="TEL1041" s="82"/>
      <c r="TEM1041" s="82"/>
      <c r="TEN1041" s="82"/>
      <c r="TEO1041" s="82"/>
      <c r="TEP1041" s="82"/>
      <c r="TEQ1041" s="82"/>
      <c r="TER1041" s="82"/>
      <c r="TES1041" s="82"/>
      <c r="TET1041" s="82"/>
      <c r="TEU1041" s="82"/>
      <c r="TEV1041" s="82"/>
      <c r="TEW1041" s="82"/>
      <c r="TEX1041" s="82"/>
      <c r="TEY1041" s="82"/>
      <c r="TEZ1041" s="82"/>
      <c r="TFA1041" s="82"/>
      <c r="TFB1041" s="82"/>
      <c r="TFC1041" s="82"/>
      <c r="TFD1041" s="82"/>
      <c r="TFE1041" s="82"/>
      <c r="TFF1041" s="82"/>
      <c r="TFG1041" s="82"/>
      <c r="TFH1041" s="82"/>
      <c r="TFI1041" s="82"/>
      <c r="TFJ1041" s="82"/>
      <c r="TFK1041" s="82"/>
      <c r="TFL1041" s="82"/>
      <c r="TFM1041" s="82"/>
      <c r="TFN1041" s="82"/>
      <c r="TFO1041" s="82"/>
      <c r="TFP1041" s="82"/>
      <c r="TFQ1041" s="82"/>
      <c r="TFR1041" s="82"/>
      <c r="TFS1041" s="82"/>
      <c r="TFT1041" s="82"/>
      <c r="TFU1041" s="82"/>
      <c r="TFV1041" s="82"/>
      <c r="TFW1041" s="82"/>
      <c r="TFX1041" s="82"/>
      <c r="TFY1041" s="82"/>
      <c r="TFZ1041" s="82"/>
      <c r="TGA1041" s="82"/>
      <c r="TGB1041" s="82"/>
      <c r="TGC1041" s="82"/>
      <c r="TGD1041" s="82"/>
      <c r="TGE1041" s="82"/>
      <c r="TGF1041" s="82"/>
      <c r="TGG1041" s="82"/>
      <c r="TGH1041" s="82"/>
      <c r="TGI1041" s="82"/>
      <c r="TGJ1041" s="82"/>
      <c r="TGK1041" s="82"/>
      <c r="TGL1041" s="82"/>
      <c r="TGM1041" s="82"/>
      <c r="TGN1041" s="82"/>
      <c r="TGO1041" s="82"/>
      <c r="TGP1041" s="82"/>
      <c r="TGQ1041" s="82"/>
      <c r="TGR1041" s="82"/>
      <c r="TGS1041" s="82"/>
      <c r="TGT1041" s="82"/>
      <c r="TGU1041" s="82"/>
      <c r="TGV1041" s="82"/>
      <c r="TGW1041" s="82"/>
      <c r="TGX1041" s="82"/>
      <c r="TGY1041" s="82"/>
      <c r="TGZ1041" s="82"/>
      <c r="THA1041" s="82"/>
      <c r="THB1041" s="82"/>
      <c r="THC1041" s="82"/>
      <c r="THD1041" s="82"/>
      <c r="THE1041" s="82"/>
      <c r="THF1041" s="82"/>
      <c r="THG1041" s="82"/>
      <c r="THH1041" s="82"/>
      <c r="THI1041" s="82"/>
      <c r="THJ1041" s="82"/>
      <c r="THK1041" s="82"/>
      <c r="THL1041" s="82"/>
      <c r="THM1041" s="82"/>
      <c r="THN1041" s="82"/>
      <c r="THO1041" s="82"/>
      <c r="THP1041" s="82"/>
      <c r="THQ1041" s="82"/>
      <c r="THR1041" s="82"/>
      <c r="THS1041" s="82"/>
      <c r="THT1041" s="82"/>
      <c r="THU1041" s="82"/>
      <c r="THV1041" s="82"/>
      <c r="THW1041" s="82"/>
      <c r="THX1041" s="82"/>
      <c r="THY1041" s="82"/>
      <c r="THZ1041" s="82"/>
      <c r="TIA1041" s="82"/>
      <c r="TIB1041" s="82"/>
      <c r="TIC1041" s="82"/>
      <c r="TID1041" s="82"/>
      <c r="TIE1041" s="82"/>
      <c r="TIF1041" s="82"/>
      <c r="TIG1041" s="82"/>
      <c r="TIH1041" s="82"/>
      <c r="TII1041" s="82"/>
      <c r="TIJ1041" s="82"/>
      <c r="TIK1041" s="82"/>
      <c r="TIL1041" s="82"/>
      <c r="TIM1041" s="82"/>
      <c r="TIN1041" s="82"/>
      <c r="TIO1041" s="82"/>
      <c r="TIP1041" s="82"/>
      <c r="TIQ1041" s="82"/>
      <c r="TIR1041" s="82"/>
      <c r="TIS1041" s="82"/>
      <c r="TIT1041" s="82"/>
      <c r="TIU1041" s="82"/>
      <c r="TIV1041" s="82"/>
      <c r="TIW1041" s="82"/>
      <c r="TIX1041" s="82"/>
      <c r="TIY1041" s="82"/>
      <c r="TIZ1041" s="82"/>
      <c r="TJA1041" s="82"/>
      <c r="TJB1041" s="82"/>
      <c r="TJC1041" s="82"/>
      <c r="TJD1041" s="82"/>
      <c r="TJE1041" s="82"/>
      <c r="TJF1041" s="82"/>
      <c r="TJG1041" s="82"/>
      <c r="TJH1041" s="82"/>
      <c r="TJI1041" s="82"/>
      <c r="TJJ1041" s="82"/>
      <c r="TJK1041" s="82"/>
      <c r="TJL1041" s="82"/>
      <c r="TJM1041" s="82"/>
      <c r="TJN1041" s="82"/>
      <c r="TJO1041" s="82"/>
      <c r="TJP1041" s="82"/>
      <c r="TJQ1041" s="82"/>
      <c r="TJR1041" s="82"/>
      <c r="TJS1041" s="82"/>
      <c r="TJT1041" s="82"/>
      <c r="TJU1041" s="82"/>
      <c r="TJV1041" s="82"/>
      <c r="TJW1041" s="82"/>
      <c r="TJX1041" s="82"/>
      <c r="TJY1041" s="82"/>
      <c r="TJZ1041" s="82"/>
      <c r="TKA1041" s="82"/>
      <c r="TKB1041" s="82"/>
      <c r="TKC1041" s="82"/>
      <c r="TKD1041" s="82"/>
      <c r="TKE1041" s="82"/>
      <c r="TKF1041" s="82"/>
      <c r="TKG1041" s="82"/>
      <c r="TKH1041" s="82"/>
      <c r="TKI1041" s="82"/>
      <c r="TKJ1041" s="82"/>
      <c r="TKK1041" s="82"/>
      <c r="TKL1041" s="82"/>
      <c r="TKM1041" s="82"/>
      <c r="TKN1041" s="82"/>
      <c r="TKO1041" s="82"/>
      <c r="TKP1041" s="82"/>
      <c r="TKQ1041" s="82"/>
      <c r="TKR1041" s="82"/>
      <c r="TKS1041" s="82"/>
      <c r="TKT1041" s="82"/>
      <c r="TKU1041" s="82"/>
      <c r="TKV1041" s="82"/>
      <c r="TKW1041" s="82"/>
      <c r="TKX1041" s="82"/>
      <c r="TKY1041" s="82"/>
      <c r="TKZ1041" s="82"/>
      <c r="TLA1041" s="82"/>
      <c r="TLB1041" s="82"/>
      <c r="TLC1041" s="82"/>
      <c r="TLD1041" s="82"/>
      <c r="TLE1041" s="82"/>
      <c r="TLF1041" s="82"/>
      <c r="TLG1041" s="82"/>
      <c r="TLH1041" s="82"/>
      <c r="TLI1041" s="82"/>
      <c r="TLJ1041" s="82"/>
      <c r="TLK1041" s="82"/>
      <c r="TLL1041" s="82"/>
      <c r="TLM1041" s="82"/>
      <c r="TLN1041" s="82"/>
      <c r="TLO1041" s="82"/>
      <c r="TLP1041" s="82"/>
      <c r="TLQ1041" s="82"/>
      <c r="TLR1041" s="82"/>
      <c r="TLS1041" s="82"/>
      <c r="TLT1041" s="82"/>
      <c r="TLU1041" s="82"/>
      <c r="TLV1041" s="82"/>
      <c r="TLW1041" s="82"/>
      <c r="TLX1041" s="82"/>
      <c r="TLY1041" s="82"/>
      <c r="TLZ1041" s="82"/>
      <c r="TMA1041" s="82"/>
      <c r="TMB1041" s="82"/>
      <c r="TMC1041" s="82"/>
      <c r="TMD1041" s="82"/>
      <c r="TME1041" s="82"/>
      <c r="TMF1041" s="82"/>
      <c r="TMG1041" s="82"/>
      <c r="TMH1041" s="82"/>
      <c r="TMI1041" s="82"/>
      <c r="TMJ1041" s="82"/>
      <c r="TMK1041" s="82"/>
      <c r="TML1041" s="82"/>
      <c r="TMM1041" s="82"/>
      <c r="TMN1041" s="82"/>
      <c r="TMO1041" s="82"/>
      <c r="TMP1041" s="82"/>
      <c r="TMQ1041" s="82"/>
      <c r="TMR1041" s="82"/>
      <c r="TMS1041" s="82"/>
      <c r="TMT1041" s="82"/>
      <c r="TMU1041" s="82"/>
      <c r="TMV1041" s="82"/>
      <c r="TMW1041" s="82"/>
      <c r="TMX1041" s="82"/>
      <c r="TMY1041" s="82"/>
      <c r="TMZ1041" s="82"/>
      <c r="TNA1041" s="82"/>
      <c r="TNB1041" s="82"/>
      <c r="TNC1041" s="82"/>
      <c r="TND1041" s="82"/>
      <c r="TNE1041" s="82"/>
      <c r="TNF1041" s="82"/>
      <c r="TNG1041" s="82"/>
      <c r="TNH1041" s="82"/>
      <c r="TNI1041" s="82"/>
      <c r="TNJ1041" s="82"/>
      <c r="TNK1041" s="82"/>
      <c r="TNL1041" s="82"/>
      <c r="TNM1041" s="82"/>
      <c r="TNN1041" s="82"/>
      <c r="TNO1041" s="82"/>
      <c r="TNP1041" s="82"/>
      <c r="TNQ1041" s="82"/>
      <c r="TNR1041" s="82"/>
      <c r="TNS1041" s="82"/>
      <c r="TNT1041" s="82"/>
      <c r="TNU1041" s="82"/>
      <c r="TNV1041" s="82"/>
      <c r="TNW1041" s="82"/>
      <c r="TNX1041" s="82"/>
      <c r="TNY1041" s="82"/>
      <c r="TNZ1041" s="82"/>
      <c r="TOA1041" s="82"/>
      <c r="TOB1041" s="82"/>
      <c r="TOC1041" s="82"/>
      <c r="TOD1041" s="82"/>
      <c r="TOE1041" s="82"/>
      <c r="TOF1041" s="82"/>
      <c r="TOG1041" s="82"/>
      <c r="TOH1041" s="82"/>
      <c r="TOI1041" s="82"/>
      <c r="TOJ1041" s="82"/>
      <c r="TOK1041" s="82"/>
      <c r="TOL1041" s="82"/>
      <c r="TOM1041" s="82"/>
      <c r="TON1041" s="82"/>
      <c r="TOO1041" s="82"/>
      <c r="TOP1041" s="82"/>
      <c r="TOQ1041" s="82"/>
      <c r="TOR1041" s="82"/>
      <c r="TOS1041" s="82"/>
      <c r="TOT1041" s="82"/>
      <c r="TOU1041" s="82"/>
      <c r="TOV1041" s="82"/>
      <c r="TOW1041" s="82"/>
      <c r="TOX1041" s="82"/>
      <c r="TOY1041" s="82"/>
      <c r="TOZ1041" s="82"/>
      <c r="TPA1041" s="82"/>
      <c r="TPB1041" s="82"/>
      <c r="TPC1041" s="82"/>
      <c r="TPD1041" s="82"/>
      <c r="TPE1041" s="82"/>
      <c r="TPF1041" s="82"/>
      <c r="TPG1041" s="82"/>
      <c r="TPH1041" s="82"/>
      <c r="TPI1041" s="82"/>
      <c r="TPJ1041" s="82"/>
      <c r="TPK1041" s="82"/>
      <c r="TPL1041" s="82"/>
      <c r="TPM1041" s="82"/>
      <c r="TPN1041" s="82"/>
      <c r="TPO1041" s="82"/>
      <c r="TPP1041" s="82"/>
      <c r="TPQ1041" s="82"/>
      <c r="TPR1041" s="82"/>
      <c r="TPS1041" s="82"/>
      <c r="TPT1041" s="82"/>
      <c r="TPU1041" s="82"/>
      <c r="TPV1041" s="82"/>
      <c r="TPW1041" s="82"/>
      <c r="TPX1041" s="82"/>
      <c r="TPY1041" s="82"/>
      <c r="TPZ1041" s="82"/>
      <c r="TQA1041" s="82"/>
      <c r="TQB1041" s="82"/>
      <c r="TQC1041" s="82"/>
      <c r="TQD1041" s="82"/>
      <c r="TQE1041" s="82"/>
      <c r="TQF1041" s="82"/>
      <c r="TQG1041" s="82"/>
      <c r="TQH1041" s="82"/>
      <c r="TQI1041" s="82"/>
      <c r="TQJ1041" s="82"/>
      <c r="TQK1041" s="82"/>
      <c r="TQL1041" s="82"/>
      <c r="TQM1041" s="82"/>
      <c r="TQN1041" s="82"/>
      <c r="TQO1041" s="82"/>
      <c r="TQP1041" s="82"/>
      <c r="TQQ1041" s="82"/>
      <c r="TQR1041" s="82"/>
      <c r="TQS1041" s="82"/>
      <c r="TQT1041" s="82"/>
      <c r="TQU1041" s="82"/>
      <c r="TQV1041" s="82"/>
      <c r="TQW1041" s="82"/>
      <c r="TQX1041" s="82"/>
      <c r="TQY1041" s="82"/>
      <c r="TQZ1041" s="82"/>
      <c r="TRA1041" s="82"/>
      <c r="TRB1041" s="82"/>
      <c r="TRC1041" s="82"/>
      <c r="TRD1041" s="82"/>
      <c r="TRE1041" s="82"/>
      <c r="TRF1041" s="82"/>
      <c r="TRG1041" s="82"/>
      <c r="TRH1041" s="82"/>
      <c r="TRI1041" s="82"/>
      <c r="TRJ1041" s="82"/>
      <c r="TRK1041" s="82"/>
      <c r="TRL1041" s="82"/>
      <c r="TRM1041" s="82"/>
      <c r="TRN1041" s="82"/>
      <c r="TRO1041" s="82"/>
      <c r="TRP1041" s="82"/>
      <c r="TRQ1041" s="82"/>
      <c r="TRR1041" s="82"/>
      <c r="TRS1041" s="82"/>
      <c r="TRT1041" s="82"/>
      <c r="TRU1041" s="82"/>
      <c r="TRV1041" s="82"/>
      <c r="TRW1041" s="82"/>
      <c r="TRX1041" s="82"/>
      <c r="TRY1041" s="82"/>
      <c r="TRZ1041" s="82"/>
      <c r="TSA1041" s="82"/>
      <c r="TSB1041" s="82"/>
      <c r="TSC1041" s="82"/>
      <c r="TSD1041" s="82"/>
      <c r="TSE1041" s="82"/>
      <c r="TSF1041" s="82"/>
      <c r="TSG1041" s="82"/>
      <c r="TSH1041" s="82"/>
      <c r="TSI1041" s="82"/>
      <c r="TSJ1041" s="82"/>
      <c r="TSK1041" s="82"/>
      <c r="TSL1041" s="82"/>
      <c r="TSM1041" s="82"/>
      <c r="TSN1041" s="82"/>
      <c r="TSO1041" s="82"/>
      <c r="TSP1041" s="82"/>
      <c r="TSQ1041" s="82"/>
      <c r="TSR1041" s="82"/>
      <c r="TSS1041" s="82"/>
      <c r="TST1041" s="82"/>
      <c r="TSU1041" s="82"/>
      <c r="TSV1041" s="82"/>
      <c r="TSW1041" s="82"/>
      <c r="TSX1041" s="82"/>
      <c r="TSY1041" s="82"/>
      <c r="TSZ1041" s="82"/>
      <c r="TTA1041" s="82"/>
      <c r="TTB1041" s="82"/>
      <c r="TTC1041" s="82"/>
      <c r="TTD1041" s="82"/>
      <c r="TTE1041" s="82"/>
      <c r="TTF1041" s="82"/>
      <c r="TTG1041" s="82"/>
      <c r="TTH1041" s="82"/>
      <c r="TTI1041" s="82"/>
      <c r="TTJ1041" s="82"/>
      <c r="TTK1041" s="82"/>
      <c r="TTL1041" s="82"/>
      <c r="TTM1041" s="82"/>
      <c r="TTN1041" s="82"/>
      <c r="TTO1041" s="82"/>
      <c r="TTP1041" s="82"/>
      <c r="TTQ1041" s="82"/>
      <c r="TTR1041" s="82"/>
      <c r="TTS1041" s="82"/>
      <c r="TTT1041" s="82"/>
      <c r="TTU1041" s="82"/>
      <c r="TTV1041" s="82"/>
      <c r="TTW1041" s="82"/>
      <c r="TTX1041" s="82"/>
      <c r="TTY1041" s="82"/>
      <c r="TTZ1041" s="82"/>
      <c r="TUA1041" s="82"/>
      <c r="TUB1041" s="82"/>
      <c r="TUC1041" s="82"/>
      <c r="TUD1041" s="82"/>
      <c r="TUE1041" s="82"/>
      <c r="TUF1041" s="82"/>
      <c r="TUG1041" s="82"/>
      <c r="TUH1041" s="82"/>
      <c r="TUI1041" s="82"/>
      <c r="TUJ1041" s="82"/>
      <c r="TUK1041" s="82"/>
      <c r="TUL1041" s="82"/>
      <c r="TUM1041" s="82"/>
      <c r="TUN1041" s="82"/>
      <c r="TUO1041" s="82"/>
      <c r="TUP1041" s="82"/>
      <c r="TUQ1041" s="82"/>
      <c r="TUR1041" s="82"/>
      <c r="TUS1041" s="82"/>
      <c r="TUT1041" s="82"/>
      <c r="TUU1041" s="82"/>
      <c r="TUV1041" s="82"/>
      <c r="TUW1041" s="82"/>
      <c r="TUX1041" s="82"/>
      <c r="TUY1041" s="82"/>
      <c r="TUZ1041" s="82"/>
      <c r="TVA1041" s="82"/>
      <c r="TVB1041" s="82"/>
      <c r="TVC1041" s="82"/>
      <c r="TVD1041" s="82"/>
      <c r="TVE1041" s="82"/>
      <c r="TVF1041" s="82"/>
      <c r="TVG1041" s="82"/>
      <c r="TVH1041" s="82"/>
      <c r="TVI1041" s="82"/>
      <c r="TVJ1041" s="82"/>
      <c r="TVK1041" s="82"/>
      <c r="TVL1041" s="82"/>
      <c r="TVM1041" s="82"/>
      <c r="TVN1041" s="82"/>
      <c r="TVO1041" s="82"/>
      <c r="TVP1041" s="82"/>
      <c r="TVQ1041" s="82"/>
      <c r="TVR1041" s="82"/>
      <c r="TVS1041" s="82"/>
      <c r="TVT1041" s="82"/>
      <c r="TVU1041" s="82"/>
      <c r="TVV1041" s="82"/>
      <c r="TVW1041" s="82"/>
      <c r="TVX1041" s="82"/>
      <c r="TVY1041" s="82"/>
      <c r="TVZ1041" s="82"/>
      <c r="TWA1041" s="82"/>
      <c r="TWB1041" s="82"/>
      <c r="TWC1041" s="82"/>
      <c r="TWD1041" s="82"/>
      <c r="TWE1041" s="82"/>
      <c r="TWF1041" s="82"/>
      <c r="TWG1041" s="82"/>
      <c r="TWH1041" s="82"/>
      <c r="TWI1041" s="82"/>
      <c r="TWJ1041" s="82"/>
      <c r="TWK1041" s="82"/>
      <c r="TWL1041" s="82"/>
      <c r="TWM1041" s="82"/>
      <c r="TWN1041" s="82"/>
      <c r="TWO1041" s="82"/>
      <c r="TWP1041" s="82"/>
      <c r="TWQ1041" s="82"/>
      <c r="TWR1041" s="82"/>
      <c r="TWS1041" s="82"/>
      <c r="TWT1041" s="82"/>
      <c r="TWU1041" s="82"/>
      <c r="TWV1041" s="82"/>
      <c r="TWW1041" s="82"/>
      <c r="TWX1041" s="82"/>
      <c r="TWY1041" s="82"/>
      <c r="TWZ1041" s="82"/>
      <c r="TXA1041" s="82"/>
      <c r="TXB1041" s="82"/>
      <c r="TXC1041" s="82"/>
      <c r="TXD1041" s="82"/>
      <c r="TXE1041" s="82"/>
      <c r="TXF1041" s="82"/>
      <c r="TXG1041" s="82"/>
      <c r="TXH1041" s="82"/>
      <c r="TXI1041" s="82"/>
      <c r="TXJ1041" s="82"/>
      <c r="TXK1041" s="82"/>
      <c r="TXL1041" s="82"/>
      <c r="TXM1041" s="82"/>
      <c r="TXN1041" s="82"/>
      <c r="TXO1041" s="82"/>
      <c r="TXP1041" s="82"/>
      <c r="TXQ1041" s="82"/>
      <c r="TXR1041" s="82"/>
      <c r="TXS1041" s="82"/>
      <c r="TXT1041" s="82"/>
      <c r="TXU1041" s="82"/>
      <c r="TXV1041" s="82"/>
      <c r="TXW1041" s="82"/>
      <c r="TXX1041" s="82"/>
      <c r="TXY1041" s="82"/>
      <c r="TXZ1041" s="82"/>
      <c r="TYA1041" s="82"/>
      <c r="TYB1041" s="82"/>
      <c r="TYC1041" s="82"/>
      <c r="TYD1041" s="82"/>
      <c r="TYE1041" s="82"/>
      <c r="TYF1041" s="82"/>
      <c r="TYG1041" s="82"/>
      <c r="TYH1041" s="82"/>
      <c r="TYI1041" s="82"/>
      <c r="TYJ1041" s="82"/>
      <c r="TYK1041" s="82"/>
      <c r="TYL1041" s="82"/>
      <c r="TYM1041" s="82"/>
      <c r="TYN1041" s="82"/>
      <c r="TYO1041" s="82"/>
      <c r="TYP1041" s="82"/>
      <c r="TYQ1041" s="82"/>
      <c r="TYR1041" s="82"/>
      <c r="TYS1041" s="82"/>
      <c r="TYT1041" s="82"/>
      <c r="TYU1041" s="82"/>
      <c r="TYV1041" s="82"/>
      <c r="TYW1041" s="82"/>
      <c r="TYX1041" s="82"/>
      <c r="TYY1041" s="82"/>
      <c r="TYZ1041" s="82"/>
      <c r="TZA1041" s="82"/>
      <c r="TZB1041" s="82"/>
      <c r="TZC1041" s="82"/>
      <c r="TZD1041" s="82"/>
      <c r="TZE1041" s="82"/>
      <c r="TZF1041" s="82"/>
      <c r="TZG1041" s="82"/>
      <c r="TZH1041" s="82"/>
      <c r="TZI1041" s="82"/>
      <c r="TZJ1041" s="82"/>
      <c r="TZK1041" s="82"/>
      <c r="TZL1041" s="82"/>
      <c r="TZM1041" s="82"/>
      <c r="TZN1041" s="82"/>
      <c r="TZO1041" s="82"/>
      <c r="TZP1041" s="82"/>
      <c r="TZQ1041" s="82"/>
      <c r="TZR1041" s="82"/>
      <c r="TZS1041" s="82"/>
      <c r="TZT1041" s="82"/>
      <c r="TZU1041" s="82"/>
      <c r="TZV1041" s="82"/>
      <c r="TZW1041" s="82"/>
      <c r="TZX1041" s="82"/>
      <c r="TZY1041" s="82"/>
      <c r="TZZ1041" s="82"/>
      <c r="UAA1041" s="82"/>
      <c r="UAB1041" s="82"/>
      <c r="UAC1041" s="82"/>
      <c r="UAD1041" s="82"/>
      <c r="UAE1041" s="82"/>
      <c r="UAF1041" s="82"/>
      <c r="UAG1041" s="82"/>
      <c r="UAH1041" s="82"/>
      <c r="UAI1041" s="82"/>
      <c r="UAJ1041" s="82"/>
      <c r="UAK1041" s="82"/>
      <c r="UAL1041" s="82"/>
      <c r="UAM1041" s="82"/>
      <c r="UAN1041" s="82"/>
      <c r="UAO1041" s="82"/>
      <c r="UAP1041" s="82"/>
      <c r="UAQ1041" s="82"/>
      <c r="UAR1041" s="82"/>
      <c r="UAS1041" s="82"/>
      <c r="UAT1041" s="82"/>
      <c r="UAU1041" s="82"/>
      <c r="UAV1041" s="82"/>
      <c r="UAW1041" s="82"/>
      <c r="UAX1041" s="82"/>
      <c r="UAY1041" s="82"/>
      <c r="UAZ1041" s="82"/>
      <c r="UBA1041" s="82"/>
      <c r="UBB1041" s="82"/>
      <c r="UBC1041" s="82"/>
      <c r="UBD1041" s="82"/>
      <c r="UBE1041" s="82"/>
      <c r="UBF1041" s="82"/>
      <c r="UBG1041" s="82"/>
      <c r="UBH1041" s="82"/>
      <c r="UBI1041" s="82"/>
      <c r="UBJ1041" s="82"/>
      <c r="UBK1041" s="82"/>
      <c r="UBL1041" s="82"/>
      <c r="UBM1041" s="82"/>
      <c r="UBN1041" s="82"/>
      <c r="UBO1041" s="82"/>
      <c r="UBP1041" s="82"/>
      <c r="UBQ1041" s="82"/>
      <c r="UBR1041" s="82"/>
      <c r="UBS1041" s="82"/>
      <c r="UBT1041" s="82"/>
      <c r="UBU1041" s="82"/>
      <c r="UBV1041" s="82"/>
      <c r="UBW1041" s="82"/>
      <c r="UBX1041" s="82"/>
      <c r="UBY1041" s="82"/>
      <c r="UBZ1041" s="82"/>
      <c r="UCA1041" s="82"/>
      <c r="UCB1041" s="82"/>
      <c r="UCC1041" s="82"/>
      <c r="UCD1041" s="82"/>
      <c r="UCE1041" s="82"/>
      <c r="UCF1041" s="82"/>
      <c r="UCG1041" s="82"/>
      <c r="UCH1041" s="82"/>
      <c r="UCI1041" s="82"/>
      <c r="UCJ1041" s="82"/>
      <c r="UCK1041" s="82"/>
      <c r="UCL1041" s="82"/>
      <c r="UCM1041" s="82"/>
      <c r="UCN1041" s="82"/>
      <c r="UCO1041" s="82"/>
      <c r="UCP1041" s="82"/>
      <c r="UCQ1041" s="82"/>
      <c r="UCR1041" s="82"/>
      <c r="UCS1041" s="82"/>
      <c r="UCT1041" s="82"/>
      <c r="UCU1041" s="82"/>
      <c r="UCV1041" s="82"/>
      <c r="UCW1041" s="82"/>
      <c r="UCX1041" s="82"/>
      <c r="UCY1041" s="82"/>
      <c r="UCZ1041" s="82"/>
      <c r="UDA1041" s="82"/>
      <c r="UDB1041" s="82"/>
      <c r="UDC1041" s="82"/>
      <c r="UDD1041" s="82"/>
      <c r="UDE1041" s="82"/>
      <c r="UDF1041" s="82"/>
      <c r="UDG1041" s="82"/>
      <c r="UDH1041" s="82"/>
      <c r="UDI1041" s="82"/>
      <c r="UDJ1041" s="82"/>
      <c r="UDK1041" s="82"/>
      <c r="UDL1041" s="82"/>
      <c r="UDM1041" s="82"/>
      <c r="UDN1041" s="82"/>
      <c r="UDO1041" s="82"/>
      <c r="UDP1041" s="82"/>
      <c r="UDQ1041" s="82"/>
      <c r="UDR1041" s="82"/>
      <c r="UDS1041" s="82"/>
      <c r="UDT1041" s="82"/>
      <c r="UDU1041" s="82"/>
      <c r="UDV1041" s="82"/>
      <c r="UDW1041" s="82"/>
      <c r="UDX1041" s="82"/>
      <c r="UDY1041" s="82"/>
      <c r="UDZ1041" s="82"/>
      <c r="UEA1041" s="82"/>
      <c r="UEB1041" s="82"/>
      <c r="UEC1041" s="82"/>
      <c r="UED1041" s="82"/>
      <c r="UEE1041" s="82"/>
      <c r="UEF1041" s="82"/>
      <c r="UEG1041" s="82"/>
      <c r="UEH1041" s="82"/>
      <c r="UEI1041" s="82"/>
      <c r="UEJ1041" s="82"/>
      <c r="UEK1041" s="82"/>
      <c r="UEL1041" s="82"/>
      <c r="UEM1041" s="82"/>
      <c r="UEN1041" s="82"/>
      <c r="UEO1041" s="82"/>
      <c r="UEP1041" s="82"/>
      <c r="UEQ1041" s="82"/>
      <c r="UER1041" s="82"/>
      <c r="UES1041" s="82"/>
      <c r="UET1041" s="82"/>
      <c r="UEU1041" s="82"/>
      <c r="UEV1041" s="82"/>
      <c r="UEW1041" s="82"/>
      <c r="UEX1041" s="82"/>
      <c r="UEY1041" s="82"/>
      <c r="UEZ1041" s="82"/>
      <c r="UFA1041" s="82"/>
      <c r="UFB1041" s="82"/>
      <c r="UFC1041" s="82"/>
      <c r="UFD1041" s="82"/>
      <c r="UFE1041" s="82"/>
      <c r="UFF1041" s="82"/>
      <c r="UFG1041" s="82"/>
      <c r="UFH1041" s="82"/>
      <c r="UFI1041" s="82"/>
      <c r="UFJ1041" s="82"/>
      <c r="UFK1041" s="82"/>
      <c r="UFL1041" s="82"/>
      <c r="UFM1041" s="82"/>
      <c r="UFN1041" s="82"/>
      <c r="UFO1041" s="82"/>
      <c r="UFP1041" s="82"/>
      <c r="UFQ1041" s="82"/>
      <c r="UFR1041" s="82"/>
      <c r="UFS1041" s="82"/>
      <c r="UFT1041" s="82"/>
      <c r="UFU1041" s="82"/>
      <c r="UFV1041" s="82"/>
      <c r="UFW1041" s="82"/>
      <c r="UFX1041" s="82"/>
      <c r="UFY1041" s="82"/>
      <c r="UFZ1041" s="82"/>
      <c r="UGA1041" s="82"/>
      <c r="UGB1041" s="82"/>
      <c r="UGC1041" s="82"/>
      <c r="UGD1041" s="82"/>
      <c r="UGE1041" s="82"/>
      <c r="UGF1041" s="82"/>
      <c r="UGG1041" s="82"/>
      <c r="UGH1041" s="82"/>
      <c r="UGI1041" s="82"/>
      <c r="UGJ1041" s="82"/>
      <c r="UGK1041" s="82"/>
      <c r="UGL1041" s="82"/>
      <c r="UGM1041" s="82"/>
      <c r="UGN1041" s="82"/>
      <c r="UGO1041" s="82"/>
      <c r="UGP1041" s="82"/>
      <c r="UGQ1041" s="82"/>
      <c r="UGR1041" s="82"/>
      <c r="UGS1041" s="82"/>
      <c r="UGT1041" s="82"/>
      <c r="UGU1041" s="82"/>
      <c r="UGV1041" s="82"/>
      <c r="UGW1041" s="82"/>
      <c r="UGX1041" s="82"/>
      <c r="UGY1041" s="82"/>
      <c r="UGZ1041" s="82"/>
      <c r="UHA1041" s="82"/>
      <c r="UHB1041" s="82"/>
      <c r="UHC1041" s="82"/>
      <c r="UHD1041" s="82"/>
      <c r="UHE1041" s="82"/>
      <c r="UHF1041" s="82"/>
      <c r="UHG1041" s="82"/>
      <c r="UHH1041" s="82"/>
      <c r="UHI1041" s="82"/>
      <c r="UHJ1041" s="82"/>
      <c r="UHK1041" s="82"/>
      <c r="UHL1041" s="82"/>
      <c r="UHM1041" s="82"/>
      <c r="UHN1041" s="82"/>
      <c r="UHO1041" s="82"/>
      <c r="UHP1041" s="82"/>
      <c r="UHQ1041" s="82"/>
      <c r="UHR1041" s="82"/>
      <c r="UHS1041" s="82"/>
      <c r="UHT1041" s="82"/>
      <c r="UHU1041" s="82"/>
      <c r="UHV1041" s="82"/>
      <c r="UHW1041" s="82"/>
      <c r="UHX1041" s="82"/>
      <c r="UHY1041" s="82"/>
      <c r="UHZ1041" s="82"/>
      <c r="UIA1041" s="82"/>
      <c r="UIB1041" s="82"/>
      <c r="UIC1041" s="82"/>
      <c r="UID1041" s="82"/>
      <c r="UIE1041" s="82"/>
      <c r="UIF1041" s="82"/>
      <c r="UIG1041" s="82"/>
      <c r="UIH1041" s="82"/>
      <c r="UII1041" s="82"/>
      <c r="UIJ1041" s="82"/>
      <c r="UIK1041" s="82"/>
      <c r="UIL1041" s="82"/>
      <c r="UIM1041" s="82"/>
      <c r="UIN1041" s="82"/>
      <c r="UIO1041" s="82"/>
      <c r="UIP1041" s="82"/>
      <c r="UIQ1041" s="82"/>
      <c r="UIR1041" s="82"/>
      <c r="UIS1041" s="82"/>
      <c r="UIT1041" s="82"/>
      <c r="UIU1041" s="82"/>
      <c r="UIV1041" s="82"/>
      <c r="UIW1041" s="82"/>
      <c r="UIX1041" s="82"/>
      <c r="UIY1041" s="82"/>
      <c r="UIZ1041" s="82"/>
      <c r="UJA1041" s="82"/>
      <c r="UJB1041" s="82"/>
      <c r="UJC1041" s="82"/>
      <c r="UJD1041" s="82"/>
      <c r="UJE1041" s="82"/>
      <c r="UJF1041" s="82"/>
      <c r="UJG1041" s="82"/>
      <c r="UJH1041" s="82"/>
      <c r="UJI1041" s="82"/>
      <c r="UJJ1041" s="82"/>
      <c r="UJK1041" s="82"/>
      <c r="UJL1041" s="82"/>
      <c r="UJM1041" s="82"/>
      <c r="UJN1041" s="82"/>
      <c r="UJO1041" s="82"/>
      <c r="UJP1041" s="82"/>
      <c r="UJQ1041" s="82"/>
      <c r="UJR1041" s="82"/>
      <c r="UJS1041" s="82"/>
      <c r="UJT1041" s="82"/>
      <c r="UJU1041" s="82"/>
      <c r="UJV1041" s="82"/>
      <c r="UJW1041" s="82"/>
      <c r="UJX1041" s="82"/>
      <c r="UJY1041" s="82"/>
      <c r="UJZ1041" s="82"/>
      <c r="UKA1041" s="82"/>
      <c r="UKB1041" s="82"/>
      <c r="UKC1041" s="82"/>
      <c r="UKD1041" s="82"/>
      <c r="UKE1041" s="82"/>
      <c r="UKF1041" s="82"/>
      <c r="UKG1041" s="82"/>
      <c r="UKH1041" s="82"/>
      <c r="UKI1041" s="82"/>
      <c r="UKJ1041" s="82"/>
      <c r="UKK1041" s="82"/>
      <c r="UKL1041" s="82"/>
      <c r="UKM1041" s="82"/>
      <c r="UKN1041" s="82"/>
      <c r="UKO1041" s="82"/>
      <c r="UKP1041" s="82"/>
      <c r="UKQ1041" s="82"/>
      <c r="UKR1041" s="82"/>
      <c r="UKS1041" s="82"/>
      <c r="UKT1041" s="82"/>
      <c r="UKU1041" s="82"/>
      <c r="UKV1041" s="82"/>
      <c r="UKW1041" s="82"/>
      <c r="UKX1041" s="82"/>
      <c r="UKY1041" s="82"/>
      <c r="UKZ1041" s="82"/>
      <c r="ULA1041" s="82"/>
      <c r="ULB1041" s="82"/>
      <c r="ULC1041" s="82"/>
      <c r="ULD1041" s="82"/>
      <c r="ULE1041" s="82"/>
      <c r="ULF1041" s="82"/>
      <c r="ULG1041" s="82"/>
      <c r="ULH1041" s="82"/>
      <c r="ULI1041" s="82"/>
      <c r="ULJ1041" s="82"/>
      <c r="ULK1041" s="82"/>
      <c r="ULL1041" s="82"/>
      <c r="ULM1041" s="82"/>
      <c r="ULN1041" s="82"/>
      <c r="ULO1041" s="82"/>
      <c r="ULP1041" s="82"/>
      <c r="ULQ1041" s="82"/>
      <c r="ULR1041" s="82"/>
      <c r="ULS1041" s="82"/>
      <c r="ULT1041" s="82"/>
      <c r="ULU1041" s="82"/>
      <c r="ULV1041" s="82"/>
      <c r="ULW1041" s="82"/>
      <c r="ULX1041" s="82"/>
      <c r="ULY1041" s="82"/>
      <c r="ULZ1041" s="82"/>
      <c r="UMA1041" s="82"/>
      <c r="UMB1041" s="82"/>
      <c r="UMC1041" s="82"/>
      <c r="UMD1041" s="82"/>
      <c r="UME1041" s="82"/>
      <c r="UMF1041" s="82"/>
      <c r="UMG1041" s="82"/>
      <c r="UMH1041" s="82"/>
      <c r="UMI1041" s="82"/>
      <c r="UMJ1041" s="82"/>
      <c r="UMK1041" s="82"/>
      <c r="UML1041" s="82"/>
      <c r="UMM1041" s="82"/>
      <c r="UMN1041" s="82"/>
      <c r="UMO1041" s="82"/>
      <c r="UMP1041" s="82"/>
      <c r="UMQ1041" s="82"/>
      <c r="UMR1041" s="82"/>
      <c r="UMS1041" s="82"/>
      <c r="UMT1041" s="82"/>
      <c r="UMU1041" s="82"/>
      <c r="UMV1041" s="82"/>
      <c r="UMW1041" s="82"/>
      <c r="UMX1041" s="82"/>
      <c r="UMY1041" s="82"/>
      <c r="UMZ1041" s="82"/>
      <c r="UNA1041" s="82"/>
      <c r="UNB1041" s="82"/>
      <c r="UNC1041" s="82"/>
      <c r="UND1041" s="82"/>
      <c r="UNE1041" s="82"/>
      <c r="UNF1041" s="82"/>
      <c r="UNG1041" s="82"/>
      <c r="UNH1041" s="82"/>
      <c r="UNI1041" s="82"/>
      <c r="UNJ1041" s="82"/>
      <c r="UNK1041" s="82"/>
      <c r="UNL1041" s="82"/>
      <c r="UNM1041" s="82"/>
      <c r="UNN1041" s="82"/>
      <c r="UNO1041" s="82"/>
      <c r="UNP1041" s="82"/>
      <c r="UNQ1041" s="82"/>
      <c r="UNR1041" s="82"/>
      <c r="UNS1041" s="82"/>
      <c r="UNT1041" s="82"/>
      <c r="UNU1041" s="82"/>
      <c r="UNV1041" s="82"/>
      <c r="UNW1041" s="82"/>
      <c r="UNX1041" s="82"/>
      <c r="UNY1041" s="82"/>
      <c r="UNZ1041" s="82"/>
      <c r="UOA1041" s="82"/>
      <c r="UOB1041" s="82"/>
      <c r="UOC1041" s="82"/>
      <c r="UOD1041" s="82"/>
      <c r="UOE1041" s="82"/>
      <c r="UOF1041" s="82"/>
      <c r="UOG1041" s="82"/>
      <c r="UOH1041" s="82"/>
      <c r="UOI1041" s="82"/>
      <c r="UOJ1041" s="82"/>
      <c r="UOK1041" s="82"/>
      <c r="UOL1041" s="82"/>
      <c r="UOM1041" s="82"/>
      <c r="UON1041" s="82"/>
      <c r="UOO1041" s="82"/>
      <c r="UOP1041" s="82"/>
      <c r="UOQ1041" s="82"/>
      <c r="UOR1041" s="82"/>
      <c r="UOS1041" s="82"/>
      <c r="UOT1041" s="82"/>
      <c r="UOU1041" s="82"/>
      <c r="UOV1041" s="82"/>
      <c r="UOW1041" s="82"/>
      <c r="UOX1041" s="82"/>
      <c r="UOY1041" s="82"/>
      <c r="UOZ1041" s="82"/>
      <c r="UPA1041" s="82"/>
      <c r="UPB1041" s="82"/>
      <c r="UPC1041" s="82"/>
      <c r="UPD1041" s="82"/>
      <c r="UPE1041" s="82"/>
      <c r="UPF1041" s="82"/>
      <c r="UPG1041" s="82"/>
      <c r="UPH1041" s="82"/>
      <c r="UPI1041" s="82"/>
      <c r="UPJ1041" s="82"/>
      <c r="UPK1041" s="82"/>
      <c r="UPL1041" s="82"/>
      <c r="UPM1041" s="82"/>
      <c r="UPN1041" s="82"/>
      <c r="UPO1041" s="82"/>
      <c r="UPP1041" s="82"/>
      <c r="UPQ1041" s="82"/>
      <c r="UPR1041" s="82"/>
      <c r="UPS1041" s="82"/>
      <c r="UPT1041" s="82"/>
      <c r="UPU1041" s="82"/>
      <c r="UPV1041" s="82"/>
      <c r="UPW1041" s="82"/>
      <c r="UPX1041" s="82"/>
      <c r="UPY1041" s="82"/>
      <c r="UPZ1041" s="82"/>
      <c r="UQA1041" s="82"/>
      <c r="UQB1041" s="82"/>
      <c r="UQC1041" s="82"/>
      <c r="UQD1041" s="82"/>
      <c r="UQE1041" s="82"/>
      <c r="UQF1041" s="82"/>
      <c r="UQG1041" s="82"/>
      <c r="UQH1041" s="82"/>
      <c r="UQI1041" s="82"/>
      <c r="UQJ1041" s="82"/>
      <c r="UQK1041" s="82"/>
      <c r="UQL1041" s="82"/>
      <c r="UQM1041" s="82"/>
      <c r="UQN1041" s="82"/>
      <c r="UQO1041" s="82"/>
      <c r="UQP1041" s="82"/>
      <c r="UQQ1041" s="82"/>
      <c r="UQR1041" s="82"/>
      <c r="UQS1041" s="82"/>
      <c r="UQT1041" s="82"/>
      <c r="UQU1041" s="82"/>
      <c r="UQV1041" s="82"/>
      <c r="UQW1041" s="82"/>
      <c r="UQX1041" s="82"/>
      <c r="UQY1041" s="82"/>
      <c r="UQZ1041" s="82"/>
      <c r="URA1041" s="82"/>
      <c r="URB1041" s="82"/>
      <c r="URC1041" s="82"/>
      <c r="URD1041" s="82"/>
      <c r="URE1041" s="82"/>
      <c r="URF1041" s="82"/>
      <c r="URG1041" s="82"/>
      <c r="URH1041" s="82"/>
      <c r="URI1041" s="82"/>
      <c r="URJ1041" s="82"/>
      <c r="URK1041" s="82"/>
      <c r="URL1041" s="82"/>
      <c r="URM1041" s="82"/>
      <c r="URN1041" s="82"/>
      <c r="URO1041" s="82"/>
      <c r="URP1041" s="82"/>
      <c r="URQ1041" s="82"/>
      <c r="URR1041" s="82"/>
      <c r="URS1041" s="82"/>
      <c r="URT1041" s="82"/>
      <c r="URU1041" s="82"/>
      <c r="URV1041" s="82"/>
      <c r="URW1041" s="82"/>
      <c r="URX1041" s="82"/>
      <c r="URY1041" s="82"/>
      <c r="URZ1041" s="82"/>
      <c r="USA1041" s="82"/>
      <c r="USB1041" s="82"/>
      <c r="USC1041" s="82"/>
      <c r="USD1041" s="82"/>
      <c r="USE1041" s="82"/>
      <c r="USF1041" s="82"/>
      <c r="USG1041" s="82"/>
      <c r="USH1041" s="82"/>
      <c r="USI1041" s="82"/>
      <c r="USJ1041" s="82"/>
      <c r="USK1041" s="82"/>
      <c r="USL1041" s="82"/>
      <c r="USM1041" s="82"/>
      <c r="USN1041" s="82"/>
      <c r="USO1041" s="82"/>
      <c r="USP1041" s="82"/>
      <c r="USQ1041" s="82"/>
      <c r="USR1041" s="82"/>
      <c r="USS1041" s="82"/>
      <c r="UST1041" s="82"/>
      <c r="USU1041" s="82"/>
      <c r="USV1041" s="82"/>
      <c r="USW1041" s="82"/>
      <c r="USX1041" s="82"/>
      <c r="USY1041" s="82"/>
      <c r="USZ1041" s="82"/>
      <c r="UTA1041" s="82"/>
      <c r="UTB1041" s="82"/>
      <c r="UTC1041" s="82"/>
      <c r="UTD1041" s="82"/>
      <c r="UTE1041" s="82"/>
      <c r="UTF1041" s="82"/>
      <c r="UTG1041" s="82"/>
      <c r="UTH1041" s="82"/>
      <c r="UTI1041" s="82"/>
      <c r="UTJ1041" s="82"/>
      <c r="UTK1041" s="82"/>
      <c r="UTL1041" s="82"/>
      <c r="UTM1041" s="82"/>
      <c r="UTN1041" s="82"/>
      <c r="UTO1041" s="82"/>
      <c r="UTP1041" s="82"/>
      <c r="UTQ1041" s="82"/>
      <c r="UTR1041" s="82"/>
      <c r="UTS1041" s="82"/>
      <c r="UTT1041" s="82"/>
      <c r="UTU1041" s="82"/>
      <c r="UTV1041" s="82"/>
      <c r="UTW1041" s="82"/>
      <c r="UTX1041" s="82"/>
      <c r="UTY1041" s="82"/>
      <c r="UTZ1041" s="82"/>
      <c r="UUA1041" s="82"/>
      <c r="UUB1041" s="82"/>
      <c r="UUC1041" s="82"/>
      <c r="UUD1041" s="82"/>
      <c r="UUE1041" s="82"/>
      <c r="UUF1041" s="82"/>
      <c r="UUG1041" s="82"/>
      <c r="UUH1041" s="82"/>
      <c r="UUI1041" s="82"/>
      <c r="UUJ1041" s="82"/>
      <c r="UUK1041" s="82"/>
      <c r="UUL1041" s="82"/>
      <c r="UUM1041" s="82"/>
      <c r="UUN1041" s="82"/>
      <c r="UUO1041" s="82"/>
      <c r="UUP1041" s="82"/>
      <c r="UUQ1041" s="82"/>
      <c r="UUR1041" s="82"/>
      <c r="UUS1041" s="82"/>
      <c r="UUT1041" s="82"/>
      <c r="UUU1041" s="82"/>
      <c r="UUV1041" s="82"/>
      <c r="UUW1041" s="82"/>
      <c r="UUX1041" s="82"/>
      <c r="UUY1041" s="82"/>
      <c r="UUZ1041" s="82"/>
      <c r="UVA1041" s="82"/>
      <c r="UVB1041" s="82"/>
      <c r="UVC1041" s="82"/>
      <c r="UVD1041" s="82"/>
      <c r="UVE1041" s="82"/>
      <c r="UVF1041" s="82"/>
      <c r="UVG1041" s="82"/>
      <c r="UVH1041" s="82"/>
      <c r="UVI1041" s="82"/>
      <c r="UVJ1041" s="82"/>
      <c r="UVK1041" s="82"/>
      <c r="UVL1041" s="82"/>
      <c r="UVM1041" s="82"/>
      <c r="UVN1041" s="82"/>
      <c r="UVO1041" s="82"/>
      <c r="UVP1041" s="82"/>
      <c r="UVQ1041" s="82"/>
      <c r="UVR1041" s="82"/>
      <c r="UVS1041" s="82"/>
      <c r="UVT1041" s="82"/>
      <c r="UVU1041" s="82"/>
      <c r="UVV1041" s="82"/>
      <c r="UVW1041" s="82"/>
      <c r="UVX1041" s="82"/>
      <c r="UVY1041" s="82"/>
      <c r="UVZ1041" s="82"/>
      <c r="UWA1041" s="82"/>
      <c r="UWB1041" s="82"/>
      <c r="UWC1041" s="82"/>
      <c r="UWD1041" s="82"/>
      <c r="UWE1041" s="82"/>
      <c r="UWF1041" s="82"/>
      <c r="UWG1041" s="82"/>
      <c r="UWH1041" s="82"/>
      <c r="UWI1041" s="82"/>
      <c r="UWJ1041" s="82"/>
      <c r="UWK1041" s="82"/>
      <c r="UWL1041" s="82"/>
      <c r="UWM1041" s="82"/>
      <c r="UWN1041" s="82"/>
      <c r="UWO1041" s="82"/>
      <c r="UWP1041" s="82"/>
      <c r="UWQ1041" s="82"/>
      <c r="UWR1041" s="82"/>
      <c r="UWS1041" s="82"/>
      <c r="UWT1041" s="82"/>
      <c r="UWU1041" s="82"/>
      <c r="UWV1041" s="82"/>
      <c r="UWW1041" s="82"/>
      <c r="UWX1041" s="82"/>
      <c r="UWY1041" s="82"/>
      <c r="UWZ1041" s="82"/>
      <c r="UXA1041" s="82"/>
      <c r="UXB1041" s="82"/>
      <c r="UXC1041" s="82"/>
      <c r="UXD1041" s="82"/>
      <c r="UXE1041" s="82"/>
      <c r="UXF1041" s="82"/>
      <c r="UXG1041" s="82"/>
      <c r="UXH1041" s="82"/>
      <c r="UXI1041" s="82"/>
      <c r="UXJ1041" s="82"/>
      <c r="UXK1041" s="82"/>
      <c r="UXL1041" s="82"/>
      <c r="UXM1041" s="82"/>
      <c r="UXN1041" s="82"/>
      <c r="UXO1041" s="82"/>
      <c r="UXP1041" s="82"/>
      <c r="UXQ1041" s="82"/>
      <c r="UXR1041" s="82"/>
      <c r="UXS1041" s="82"/>
      <c r="UXT1041" s="82"/>
      <c r="UXU1041" s="82"/>
      <c r="UXV1041" s="82"/>
      <c r="UXW1041" s="82"/>
      <c r="UXX1041" s="82"/>
      <c r="UXY1041" s="82"/>
      <c r="UXZ1041" s="82"/>
      <c r="UYA1041" s="82"/>
      <c r="UYB1041" s="82"/>
      <c r="UYC1041" s="82"/>
      <c r="UYD1041" s="82"/>
      <c r="UYE1041" s="82"/>
      <c r="UYF1041" s="82"/>
      <c r="UYG1041" s="82"/>
      <c r="UYH1041" s="82"/>
      <c r="UYI1041" s="82"/>
      <c r="UYJ1041" s="82"/>
      <c r="UYK1041" s="82"/>
      <c r="UYL1041" s="82"/>
      <c r="UYM1041" s="82"/>
      <c r="UYN1041" s="82"/>
      <c r="UYO1041" s="82"/>
      <c r="UYP1041" s="82"/>
      <c r="UYQ1041" s="82"/>
      <c r="UYR1041" s="82"/>
      <c r="UYS1041" s="82"/>
      <c r="UYT1041" s="82"/>
      <c r="UYU1041" s="82"/>
      <c r="UYV1041" s="82"/>
      <c r="UYW1041" s="82"/>
      <c r="UYX1041" s="82"/>
      <c r="UYY1041" s="82"/>
      <c r="UYZ1041" s="82"/>
      <c r="UZA1041" s="82"/>
      <c r="UZB1041" s="82"/>
      <c r="UZC1041" s="82"/>
      <c r="UZD1041" s="82"/>
      <c r="UZE1041" s="82"/>
      <c r="UZF1041" s="82"/>
      <c r="UZG1041" s="82"/>
      <c r="UZH1041" s="82"/>
      <c r="UZI1041" s="82"/>
      <c r="UZJ1041" s="82"/>
      <c r="UZK1041" s="82"/>
      <c r="UZL1041" s="82"/>
      <c r="UZM1041" s="82"/>
      <c r="UZN1041" s="82"/>
      <c r="UZO1041" s="82"/>
      <c r="UZP1041" s="82"/>
      <c r="UZQ1041" s="82"/>
      <c r="UZR1041" s="82"/>
      <c r="UZS1041" s="82"/>
      <c r="UZT1041" s="82"/>
      <c r="UZU1041" s="82"/>
      <c r="UZV1041" s="82"/>
      <c r="UZW1041" s="82"/>
      <c r="UZX1041" s="82"/>
      <c r="UZY1041" s="82"/>
      <c r="UZZ1041" s="82"/>
      <c r="VAA1041" s="82"/>
      <c r="VAB1041" s="82"/>
      <c r="VAC1041" s="82"/>
      <c r="VAD1041" s="82"/>
      <c r="VAE1041" s="82"/>
      <c r="VAF1041" s="82"/>
      <c r="VAG1041" s="82"/>
      <c r="VAH1041" s="82"/>
      <c r="VAI1041" s="82"/>
      <c r="VAJ1041" s="82"/>
      <c r="VAK1041" s="82"/>
      <c r="VAL1041" s="82"/>
      <c r="VAM1041" s="82"/>
      <c r="VAN1041" s="82"/>
      <c r="VAO1041" s="82"/>
      <c r="VAP1041" s="82"/>
      <c r="VAQ1041" s="82"/>
      <c r="VAR1041" s="82"/>
      <c r="VAS1041" s="82"/>
      <c r="VAT1041" s="82"/>
      <c r="VAU1041" s="82"/>
      <c r="VAV1041" s="82"/>
      <c r="VAW1041" s="82"/>
      <c r="VAX1041" s="82"/>
      <c r="VAY1041" s="82"/>
      <c r="VAZ1041" s="82"/>
      <c r="VBA1041" s="82"/>
      <c r="VBB1041" s="82"/>
      <c r="VBC1041" s="82"/>
      <c r="VBD1041" s="82"/>
      <c r="VBE1041" s="82"/>
      <c r="VBF1041" s="82"/>
      <c r="VBG1041" s="82"/>
      <c r="VBH1041" s="82"/>
      <c r="VBI1041" s="82"/>
      <c r="VBJ1041" s="82"/>
      <c r="VBK1041" s="82"/>
      <c r="VBL1041" s="82"/>
      <c r="VBM1041" s="82"/>
      <c r="VBN1041" s="82"/>
      <c r="VBO1041" s="82"/>
      <c r="VBP1041" s="82"/>
      <c r="VBQ1041" s="82"/>
      <c r="VBR1041" s="82"/>
      <c r="VBS1041" s="82"/>
      <c r="VBT1041" s="82"/>
      <c r="VBU1041" s="82"/>
      <c r="VBV1041" s="82"/>
      <c r="VBW1041" s="82"/>
      <c r="VBX1041" s="82"/>
      <c r="VBY1041" s="82"/>
      <c r="VBZ1041" s="82"/>
      <c r="VCA1041" s="82"/>
      <c r="VCB1041" s="82"/>
      <c r="VCC1041" s="82"/>
      <c r="VCD1041" s="82"/>
      <c r="VCE1041" s="82"/>
      <c r="VCF1041" s="82"/>
      <c r="VCG1041" s="82"/>
      <c r="VCH1041" s="82"/>
      <c r="VCI1041" s="82"/>
      <c r="VCJ1041" s="82"/>
      <c r="VCK1041" s="82"/>
      <c r="VCL1041" s="82"/>
      <c r="VCM1041" s="82"/>
      <c r="VCN1041" s="82"/>
      <c r="VCO1041" s="82"/>
      <c r="VCP1041" s="82"/>
      <c r="VCQ1041" s="82"/>
      <c r="VCR1041" s="82"/>
      <c r="VCS1041" s="82"/>
      <c r="VCT1041" s="82"/>
      <c r="VCU1041" s="82"/>
      <c r="VCV1041" s="82"/>
      <c r="VCW1041" s="82"/>
      <c r="VCX1041" s="82"/>
      <c r="VCY1041" s="82"/>
      <c r="VCZ1041" s="82"/>
      <c r="VDA1041" s="82"/>
      <c r="VDB1041" s="82"/>
      <c r="VDC1041" s="82"/>
      <c r="VDD1041" s="82"/>
      <c r="VDE1041" s="82"/>
      <c r="VDF1041" s="82"/>
      <c r="VDG1041" s="82"/>
      <c r="VDH1041" s="82"/>
      <c r="VDI1041" s="82"/>
      <c r="VDJ1041" s="82"/>
      <c r="VDK1041" s="82"/>
      <c r="VDL1041" s="82"/>
      <c r="VDM1041" s="82"/>
      <c r="VDN1041" s="82"/>
      <c r="VDO1041" s="82"/>
      <c r="VDP1041" s="82"/>
      <c r="VDQ1041" s="82"/>
      <c r="VDR1041" s="82"/>
      <c r="VDS1041" s="82"/>
      <c r="VDT1041" s="82"/>
      <c r="VDU1041" s="82"/>
      <c r="VDV1041" s="82"/>
      <c r="VDW1041" s="82"/>
      <c r="VDX1041" s="82"/>
      <c r="VDY1041" s="82"/>
      <c r="VDZ1041" s="82"/>
      <c r="VEA1041" s="82"/>
      <c r="VEB1041" s="82"/>
      <c r="VEC1041" s="82"/>
      <c r="VED1041" s="82"/>
      <c r="VEE1041" s="82"/>
      <c r="VEF1041" s="82"/>
      <c r="VEG1041" s="82"/>
      <c r="VEH1041" s="82"/>
      <c r="VEI1041" s="82"/>
      <c r="VEJ1041" s="82"/>
      <c r="VEK1041" s="82"/>
      <c r="VEL1041" s="82"/>
      <c r="VEM1041" s="82"/>
      <c r="VEN1041" s="82"/>
      <c r="VEO1041" s="82"/>
      <c r="VEP1041" s="82"/>
      <c r="VEQ1041" s="82"/>
      <c r="VER1041" s="82"/>
      <c r="VES1041" s="82"/>
      <c r="VET1041" s="82"/>
      <c r="VEU1041" s="82"/>
      <c r="VEV1041" s="82"/>
      <c r="VEW1041" s="82"/>
      <c r="VEX1041" s="82"/>
      <c r="VEY1041" s="82"/>
      <c r="VEZ1041" s="82"/>
      <c r="VFA1041" s="82"/>
      <c r="VFB1041" s="82"/>
      <c r="VFC1041" s="82"/>
      <c r="VFD1041" s="82"/>
      <c r="VFE1041" s="82"/>
      <c r="VFF1041" s="82"/>
      <c r="VFG1041" s="82"/>
      <c r="VFH1041" s="82"/>
      <c r="VFI1041" s="82"/>
      <c r="VFJ1041" s="82"/>
      <c r="VFK1041" s="82"/>
      <c r="VFL1041" s="82"/>
      <c r="VFM1041" s="82"/>
      <c r="VFN1041" s="82"/>
      <c r="VFO1041" s="82"/>
      <c r="VFP1041" s="82"/>
      <c r="VFQ1041" s="82"/>
      <c r="VFR1041" s="82"/>
      <c r="VFS1041" s="82"/>
      <c r="VFT1041" s="82"/>
      <c r="VFU1041" s="82"/>
      <c r="VFV1041" s="82"/>
      <c r="VFW1041" s="82"/>
      <c r="VFX1041" s="82"/>
      <c r="VFY1041" s="82"/>
      <c r="VFZ1041" s="82"/>
      <c r="VGA1041" s="82"/>
      <c r="VGB1041" s="82"/>
      <c r="VGC1041" s="82"/>
      <c r="VGD1041" s="82"/>
      <c r="VGE1041" s="82"/>
      <c r="VGF1041" s="82"/>
      <c r="VGG1041" s="82"/>
      <c r="VGH1041" s="82"/>
      <c r="VGI1041" s="82"/>
      <c r="VGJ1041" s="82"/>
      <c r="VGK1041" s="82"/>
      <c r="VGL1041" s="82"/>
      <c r="VGM1041" s="82"/>
      <c r="VGN1041" s="82"/>
      <c r="VGO1041" s="82"/>
      <c r="VGP1041" s="82"/>
      <c r="VGQ1041" s="82"/>
      <c r="VGR1041" s="82"/>
      <c r="VGS1041" s="82"/>
      <c r="VGT1041" s="82"/>
      <c r="VGU1041" s="82"/>
      <c r="VGV1041" s="82"/>
      <c r="VGW1041" s="82"/>
      <c r="VGX1041" s="82"/>
      <c r="VGY1041" s="82"/>
      <c r="VGZ1041" s="82"/>
      <c r="VHA1041" s="82"/>
      <c r="VHB1041" s="82"/>
      <c r="VHC1041" s="82"/>
      <c r="VHD1041" s="82"/>
      <c r="VHE1041" s="82"/>
      <c r="VHF1041" s="82"/>
      <c r="VHG1041" s="82"/>
      <c r="VHH1041" s="82"/>
      <c r="VHI1041" s="82"/>
      <c r="VHJ1041" s="82"/>
      <c r="VHK1041" s="82"/>
      <c r="VHL1041" s="82"/>
      <c r="VHM1041" s="82"/>
      <c r="VHN1041" s="82"/>
      <c r="VHO1041" s="82"/>
      <c r="VHP1041" s="82"/>
      <c r="VHQ1041" s="82"/>
      <c r="VHR1041" s="82"/>
      <c r="VHS1041" s="82"/>
      <c r="VHT1041" s="82"/>
      <c r="VHU1041" s="82"/>
      <c r="VHV1041" s="82"/>
      <c r="VHW1041" s="82"/>
      <c r="VHX1041" s="82"/>
      <c r="VHY1041" s="82"/>
      <c r="VHZ1041" s="82"/>
      <c r="VIA1041" s="82"/>
      <c r="VIB1041" s="82"/>
      <c r="VIC1041" s="82"/>
      <c r="VID1041" s="82"/>
      <c r="VIE1041" s="82"/>
      <c r="VIF1041" s="82"/>
      <c r="VIG1041" s="82"/>
      <c r="VIH1041" s="82"/>
      <c r="VII1041" s="82"/>
      <c r="VIJ1041" s="82"/>
      <c r="VIK1041" s="82"/>
      <c r="VIL1041" s="82"/>
      <c r="VIM1041" s="82"/>
      <c r="VIN1041" s="82"/>
      <c r="VIO1041" s="82"/>
      <c r="VIP1041" s="82"/>
      <c r="VIQ1041" s="82"/>
      <c r="VIR1041" s="82"/>
      <c r="VIS1041" s="82"/>
      <c r="VIT1041" s="82"/>
      <c r="VIU1041" s="82"/>
      <c r="VIV1041" s="82"/>
      <c r="VIW1041" s="82"/>
      <c r="VIX1041" s="82"/>
      <c r="VIY1041" s="82"/>
      <c r="VIZ1041" s="82"/>
      <c r="VJA1041" s="82"/>
      <c r="VJB1041" s="82"/>
      <c r="VJC1041" s="82"/>
      <c r="VJD1041" s="82"/>
      <c r="VJE1041" s="82"/>
      <c r="VJF1041" s="82"/>
      <c r="VJG1041" s="82"/>
      <c r="VJH1041" s="82"/>
      <c r="VJI1041" s="82"/>
      <c r="VJJ1041" s="82"/>
      <c r="VJK1041" s="82"/>
      <c r="VJL1041" s="82"/>
      <c r="VJM1041" s="82"/>
      <c r="VJN1041" s="82"/>
      <c r="VJO1041" s="82"/>
      <c r="VJP1041" s="82"/>
      <c r="VJQ1041" s="82"/>
      <c r="VJR1041" s="82"/>
      <c r="VJS1041" s="82"/>
      <c r="VJT1041" s="82"/>
      <c r="VJU1041" s="82"/>
      <c r="VJV1041" s="82"/>
      <c r="VJW1041" s="82"/>
      <c r="VJX1041" s="82"/>
      <c r="VJY1041" s="82"/>
      <c r="VJZ1041" s="82"/>
      <c r="VKA1041" s="82"/>
      <c r="VKB1041" s="82"/>
      <c r="VKC1041" s="82"/>
      <c r="VKD1041" s="82"/>
      <c r="VKE1041" s="82"/>
      <c r="VKF1041" s="82"/>
      <c r="VKG1041" s="82"/>
      <c r="VKH1041" s="82"/>
      <c r="VKI1041" s="82"/>
      <c r="VKJ1041" s="82"/>
      <c r="VKK1041" s="82"/>
      <c r="VKL1041" s="82"/>
      <c r="VKM1041" s="82"/>
      <c r="VKN1041" s="82"/>
      <c r="VKO1041" s="82"/>
      <c r="VKP1041" s="82"/>
      <c r="VKQ1041" s="82"/>
      <c r="VKR1041" s="82"/>
      <c r="VKS1041" s="82"/>
      <c r="VKT1041" s="82"/>
      <c r="VKU1041" s="82"/>
      <c r="VKV1041" s="82"/>
      <c r="VKW1041" s="82"/>
      <c r="VKX1041" s="82"/>
      <c r="VKY1041" s="82"/>
      <c r="VKZ1041" s="82"/>
      <c r="VLA1041" s="82"/>
      <c r="VLB1041" s="82"/>
      <c r="VLC1041" s="82"/>
      <c r="VLD1041" s="82"/>
      <c r="VLE1041" s="82"/>
      <c r="VLF1041" s="82"/>
      <c r="VLG1041" s="82"/>
      <c r="VLH1041" s="82"/>
      <c r="VLI1041" s="82"/>
      <c r="VLJ1041" s="82"/>
      <c r="VLK1041" s="82"/>
      <c r="VLL1041" s="82"/>
      <c r="VLM1041" s="82"/>
      <c r="VLN1041" s="82"/>
      <c r="VLO1041" s="82"/>
      <c r="VLP1041" s="82"/>
      <c r="VLQ1041" s="82"/>
      <c r="VLR1041" s="82"/>
      <c r="VLS1041" s="82"/>
      <c r="VLT1041" s="82"/>
      <c r="VLU1041" s="82"/>
      <c r="VLV1041" s="82"/>
      <c r="VLW1041" s="82"/>
      <c r="VLX1041" s="82"/>
      <c r="VLY1041" s="82"/>
      <c r="VLZ1041" s="82"/>
      <c r="VMA1041" s="82"/>
      <c r="VMB1041" s="82"/>
      <c r="VMC1041" s="82"/>
      <c r="VMD1041" s="82"/>
      <c r="VME1041" s="82"/>
      <c r="VMF1041" s="82"/>
      <c r="VMG1041" s="82"/>
      <c r="VMH1041" s="82"/>
      <c r="VMI1041" s="82"/>
      <c r="VMJ1041" s="82"/>
      <c r="VMK1041" s="82"/>
      <c r="VML1041" s="82"/>
      <c r="VMM1041" s="82"/>
      <c r="VMN1041" s="82"/>
      <c r="VMO1041" s="82"/>
      <c r="VMP1041" s="82"/>
      <c r="VMQ1041" s="82"/>
      <c r="VMR1041" s="82"/>
      <c r="VMS1041" s="82"/>
      <c r="VMT1041" s="82"/>
      <c r="VMU1041" s="82"/>
      <c r="VMV1041" s="82"/>
      <c r="VMW1041" s="82"/>
      <c r="VMX1041" s="82"/>
      <c r="VMY1041" s="82"/>
      <c r="VMZ1041" s="82"/>
      <c r="VNA1041" s="82"/>
      <c r="VNB1041" s="82"/>
      <c r="VNC1041" s="82"/>
      <c r="VND1041" s="82"/>
      <c r="VNE1041" s="82"/>
      <c r="VNF1041" s="82"/>
      <c r="VNG1041" s="82"/>
      <c r="VNH1041" s="82"/>
      <c r="VNI1041" s="82"/>
      <c r="VNJ1041" s="82"/>
      <c r="VNK1041" s="82"/>
      <c r="VNL1041" s="82"/>
      <c r="VNM1041" s="82"/>
      <c r="VNN1041" s="82"/>
      <c r="VNO1041" s="82"/>
      <c r="VNP1041" s="82"/>
      <c r="VNQ1041" s="82"/>
      <c r="VNR1041" s="82"/>
      <c r="VNS1041" s="82"/>
      <c r="VNT1041" s="82"/>
      <c r="VNU1041" s="82"/>
      <c r="VNV1041" s="82"/>
      <c r="VNW1041" s="82"/>
      <c r="VNX1041" s="82"/>
      <c r="VNY1041" s="82"/>
      <c r="VNZ1041" s="82"/>
      <c r="VOA1041" s="82"/>
      <c r="VOB1041" s="82"/>
      <c r="VOC1041" s="82"/>
      <c r="VOD1041" s="82"/>
      <c r="VOE1041" s="82"/>
      <c r="VOF1041" s="82"/>
      <c r="VOG1041" s="82"/>
      <c r="VOH1041" s="82"/>
      <c r="VOI1041" s="82"/>
      <c r="VOJ1041" s="82"/>
      <c r="VOK1041" s="82"/>
      <c r="VOL1041" s="82"/>
      <c r="VOM1041" s="82"/>
      <c r="VON1041" s="82"/>
      <c r="VOO1041" s="82"/>
      <c r="VOP1041" s="82"/>
      <c r="VOQ1041" s="82"/>
      <c r="VOR1041" s="82"/>
      <c r="VOS1041" s="82"/>
      <c r="VOT1041" s="82"/>
      <c r="VOU1041" s="82"/>
      <c r="VOV1041" s="82"/>
      <c r="VOW1041" s="82"/>
      <c r="VOX1041" s="82"/>
      <c r="VOY1041" s="82"/>
      <c r="VOZ1041" s="82"/>
      <c r="VPA1041" s="82"/>
      <c r="VPB1041" s="82"/>
      <c r="VPC1041" s="82"/>
      <c r="VPD1041" s="82"/>
      <c r="VPE1041" s="82"/>
      <c r="VPF1041" s="82"/>
      <c r="VPG1041" s="82"/>
      <c r="VPH1041" s="82"/>
      <c r="VPI1041" s="82"/>
      <c r="VPJ1041" s="82"/>
      <c r="VPK1041" s="82"/>
      <c r="VPL1041" s="82"/>
      <c r="VPM1041" s="82"/>
      <c r="VPN1041" s="82"/>
      <c r="VPO1041" s="82"/>
      <c r="VPP1041" s="82"/>
      <c r="VPQ1041" s="82"/>
      <c r="VPR1041" s="82"/>
      <c r="VPS1041" s="82"/>
      <c r="VPT1041" s="82"/>
      <c r="VPU1041" s="82"/>
      <c r="VPV1041" s="82"/>
      <c r="VPW1041" s="82"/>
      <c r="VPX1041" s="82"/>
      <c r="VPY1041" s="82"/>
      <c r="VPZ1041" s="82"/>
      <c r="VQA1041" s="82"/>
      <c r="VQB1041" s="82"/>
      <c r="VQC1041" s="82"/>
      <c r="VQD1041" s="82"/>
      <c r="VQE1041" s="82"/>
      <c r="VQF1041" s="82"/>
      <c r="VQG1041" s="82"/>
      <c r="VQH1041" s="82"/>
      <c r="VQI1041" s="82"/>
      <c r="VQJ1041" s="82"/>
      <c r="VQK1041" s="82"/>
      <c r="VQL1041" s="82"/>
      <c r="VQM1041" s="82"/>
      <c r="VQN1041" s="82"/>
      <c r="VQO1041" s="82"/>
      <c r="VQP1041" s="82"/>
      <c r="VQQ1041" s="82"/>
      <c r="VQR1041" s="82"/>
      <c r="VQS1041" s="82"/>
      <c r="VQT1041" s="82"/>
      <c r="VQU1041" s="82"/>
      <c r="VQV1041" s="82"/>
      <c r="VQW1041" s="82"/>
      <c r="VQX1041" s="82"/>
      <c r="VQY1041" s="82"/>
      <c r="VQZ1041" s="82"/>
      <c r="VRA1041" s="82"/>
      <c r="VRB1041" s="82"/>
      <c r="VRC1041" s="82"/>
      <c r="VRD1041" s="82"/>
      <c r="VRE1041" s="82"/>
      <c r="VRF1041" s="82"/>
      <c r="VRG1041" s="82"/>
      <c r="VRH1041" s="82"/>
      <c r="VRI1041" s="82"/>
      <c r="VRJ1041" s="82"/>
      <c r="VRK1041" s="82"/>
      <c r="VRL1041" s="82"/>
      <c r="VRM1041" s="82"/>
      <c r="VRN1041" s="82"/>
      <c r="VRO1041" s="82"/>
      <c r="VRP1041" s="82"/>
      <c r="VRQ1041" s="82"/>
      <c r="VRR1041" s="82"/>
      <c r="VRS1041" s="82"/>
      <c r="VRT1041" s="82"/>
      <c r="VRU1041" s="82"/>
      <c r="VRV1041" s="82"/>
      <c r="VRW1041" s="82"/>
      <c r="VRX1041" s="82"/>
      <c r="VRY1041" s="82"/>
      <c r="VRZ1041" s="82"/>
      <c r="VSA1041" s="82"/>
      <c r="VSB1041" s="82"/>
      <c r="VSC1041" s="82"/>
      <c r="VSD1041" s="82"/>
      <c r="VSE1041" s="82"/>
      <c r="VSF1041" s="82"/>
      <c r="VSG1041" s="82"/>
      <c r="VSH1041" s="82"/>
      <c r="VSI1041" s="82"/>
      <c r="VSJ1041" s="82"/>
      <c r="VSK1041" s="82"/>
      <c r="VSL1041" s="82"/>
      <c r="VSM1041" s="82"/>
      <c r="VSN1041" s="82"/>
      <c r="VSO1041" s="82"/>
      <c r="VSP1041" s="82"/>
      <c r="VSQ1041" s="82"/>
      <c r="VSR1041" s="82"/>
      <c r="VSS1041" s="82"/>
      <c r="VST1041" s="82"/>
      <c r="VSU1041" s="82"/>
      <c r="VSV1041" s="82"/>
      <c r="VSW1041" s="82"/>
      <c r="VSX1041" s="82"/>
      <c r="VSY1041" s="82"/>
      <c r="VSZ1041" s="82"/>
      <c r="VTA1041" s="82"/>
      <c r="VTB1041" s="82"/>
      <c r="VTC1041" s="82"/>
      <c r="VTD1041" s="82"/>
      <c r="VTE1041" s="82"/>
      <c r="VTF1041" s="82"/>
      <c r="VTG1041" s="82"/>
      <c r="VTH1041" s="82"/>
      <c r="VTI1041" s="82"/>
      <c r="VTJ1041" s="82"/>
      <c r="VTK1041" s="82"/>
      <c r="VTL1041" s="82"/>
      <c r="VTM1041" s="82"/>
      <c r="VTN1041" s="82"/>
      <c r="VTO1041" s="82"/>
      <c r="VTP1041" s="82"/>
      <c r="VTQ1041" s="82"/>
      <c r="VTR1041" s="82"/>
      <c r="VTS1041" s="82"/>
      <c r="VTT1041" s="82"/>
      <c r="VTU1041" s="82"/>
      <c r="VTV1041" s="82"/>
      <c r="VTW1041" s="82"/>
      <c r="VTX1041" s="82"/>
      <c r="VTY1041" s="82"/>
      <c r="VTZ1041" s="82"/>
      <c r="VUA1041" s="82"/>
      <c r="VUB1041" s="82"/>
      <c r="VUC1041" s="82"/>
      <c r="VUD1041" s="82"/>
      <c r="VUE1041" s="82"/>
      <c r="VUF1041" s="82"/>
      <c r="VUG1041" s="82"/>
      <c r="VUH1041" s="82"/>
      <c r="VUI1041" s="82"/>
      <c r="VUJ1041" s="82"/>
      <c r="VUK1041" s="82"/>
      <c r="VUL1041" s="82"/>
      <c r="VUM1041" s="82"/>
      <c r="VUN1041" s="82"/>
      <c r="VUO1041" s="82"/>
      <c r="VUP1041" s="82"/>
      <c r="VUQ1041" s="82"/>
      <c r="VUR1041" s="82"/>
      <c r="VUS1041" s="82"/>
      <c r="VUT1041" s="82"/>
      <c r="VUU1041" s="82"/>
      <c r="VUV1041" s="82"/>
      <c r="VUW1041" s="82"/>
      <c r="VUX1041" s="82"/>
      <c r="VUY1041" s="82"/>
      <c r="VUZ1041" s="82"/>
      <c r="VVA1041" s="82"/>
      <c r="VVB1041" s="82"/>
      <c r="VVC1041" s="82"/>
      <c r="VVD1041" s="82"/>
      <c r="VVE1041" s="82"/>
      <c r="VVF1041" s="82"/>
      <c r="VVG1041" s="82"/>
      <c r="VVH1041" s="82"/>
      <c r="VVI1041" s="82"/>
      <c r="VVJ1041" s="82"/>
      <c r="VVK1041" s="82"/>
      <c r="VVL1041" s="82"/>
      <c r="VVM1041" s="82"/>
      <c r="VVN1041" s="82"/>
      <c r="VVO1041" s="82"/>
      <c r="VVP1041" s="82"/>
      <c r="VVQ1041" s="82"/>
      <c r="VVR1041" s="82"/>
      <c r="VVS1041" s="82"/>
      <c r="VVT1041" s="82"/>
      <c r="VVU1041" s="82"/>
      <c r="VVV1041" s="82"/>
      <c r="VVW1041" s="82"/>
      <c r="VVX1041" s="82"/>
      <c r="VVY1041" s="82"/>
      <c r="VVZ1041" s="82"/>
      <c r="VWA1041" s="82"/>
      <c r="VWB1041" s="82"/>
      <c r="VWC1041" s="82"/>
      <c r="VWD1041" s="82"/>
      <c r="VWE1041" s="82"/>
      <c r="VWF1041" s="82"/>
      <c r="VWG1041" s="82"/>
      <c r="VWH1041" s="82"/>
      <c r="VWI1041" s="82"/>
      <c r="VWJ1041" s="82"/>
      <c r="VWK1041" s="82"/>
      <c r="VWL1041" s="82"/>
      <c r="VWM1041" s="82"/>
      <c r="VWN1041" s="82"/>
      <c r="VWO1041" s="82"/>
      <c r="VWP1041" s="82"/>
      <c r="VWQ1041" s="82"/>
      <c r="VWR1041" s="82"/>
      <c r="VWS1041" s="82"/>
      <c r="VWT1041" s="82"/>
      <c r="VWU1041" s="82"/>
      <c r="VWV1041" s="82"/>
      <c r="VWW1041" s="82"/>
      <c r="VWX1041" s="82"/>
      <c r="VWY1041" s="82"/>
      <c r="VWZ1041" s="82"/>
      <c r="VXA1041" s="82"/>
      <c r="VXB1041" s="82"/>
      <c r="VXC1041" s="82"/>
      <c r="VXD1041" s="82"/>
      <c r="VXE1041" s="82"/>
      <c r="VXF1041" s="82"/>
      <c r="VXG1041" s="82"/>
      <c r="VXH1041" s="82"/>
      <c r="VXI1041" s="82"/>
      <c r="VXJ1041" s="82"/>
      <c r="VXK1041" s="82"/>
      <c r="VXL1041" s="82"/>
      <c r="VXM1041" s="82"/>
      <c r="VXN1041" s="82"/>
      <c r="VXO1041" s="82"/>
      <c r="VXP1041" s="82"/>
      <c r="VXQ1041" s="82"/>
      <c r="VXR1041" s="82"/>
      <c r="VXS1041" s="82"/>
      <c r="VXT1041" s="82"/>
      <c r="VXU1041" s="82"/>
      <c r="VXV1041" s="82"/>
      <c r="VXW1041" s="82"/>
      <c r="VXX1041" s="82"/>
      <c r="VXY1041" s="82"/>
      <c r="VXZ1041" s="82"/>
      <c r="VYA1041" s="82"/>
      <c r="VYB1041" s="82"/>
      <c r="VYC1041" s="82"/>
      <c r="VYD1041" s="82"/>
      <c r="VYE1041" s="82"/>
      <c r="VYF1041" s="82"/>
      <c r="VYG1041" s="82"/>
      <c r="VYH1041" s="82"/>
      <c r="VYI1041" s="82"/>
      <c r="VYJ1041" s="82"/>
      <c r="VYK1041" s="82"/>
      <c r="VYL1041" s="82"/>
      <c r="VYM1041" s="82"/>
      <c r="VYN1041" s="82"/>
      <c r="VYO1041" s="82"/>
      <c r="VYP1041" s="82"/>
      <c r="VYQ1041" s="82"/>
      <c r="VYR1041" s="82"/>
      <c r="VYS1041" s="82"/>
      <c r="VYT1041" s="82"/>
      <c r="VYU1041" s="82"/>
      <c r="VYV1041" s="82"/>
      <c r="VYW1041" s="82"/>
      <c r="VYX1041" s="82"/>
      <c r="VYY1041" s="82"/>
      <c r="VYZ1041" s="82"/>
      <c r="VZA1041" s="82"/>
      <c r="VZB1041" s="82"/>
      <c r="VZC1041" s="82"/>
      <c r="VZD1041" s="82"/>
      <c r="VZE1041" s="82"/>
      <c r="VZF1041" s="82"/>
      <c r="VZG1041" s="82"/>
      <c r="VZH1041" s="82"/>
      <c r="VZI1041" s="82"/>
      <c r="VZJ1041" s="82"/>
      <c r="VZK1041" s="82"/>
      <c r="VZL1041" s="82"/>
      <c r="VZM1041" s="82"/>
      <c r="VZN1041" s="82"/>
      <c r="VZO1041" s="82"/>
      <c r="VZP1041" s="82"/>
      <c r="VZQ1041" s="82"/>
      <c r="VZR1041" s="82"/>
      <c r="VZS1041" s="82"/>
      <c r="VZT1041" s="82"/>
      <c r="VZU1041" s="82"/>
      <c r="VZV1041" s="82"/>
      <c r="VZW1041" s="82"/>
      <c r="VZX1041" s="82"/>
      <c r="VZY1041" s="82"/>
      <c r="VZZ1041" s="82"/>
      <c r="WAA1041" s="82"/>
      <c r="WAB1041" s="82"/>
      <c r="WAC1041" s="82"/>
      <c r="WAD1041" s="82"/>
      <c r="WAE1041" s="82"/>
      <c r="WAF1041" s="82"/>
      <c r="WAG1041" s="82"/>
      <c r="WAH1041" s="82"/>
      <c r="WAI1041" s="82"/>
      <c r="WAJ1041" s="82"/>
      <c r="WAK1041" s="82"/>
      <c r="WAL1041" s="82"/>
      <c r="WAM1041" s="82"/>
      <c r="WAN1041" s="82"/>
      <c r="WAO1041" s="82"/>
      <c r="WAP1041" s="82"/>
      <c r="WAQ1041" s="82"/>
      <c r="WAR1041" s="82"/>
      <c r="WAS1041" s="82"/>
      <c r="WAT1041" s="82"/>
      <c r="WAU1041" s="82"/>
      <c r="WAV1041" s="82"/>
      <c r="WAW1041" s="82"/>
      <c r="WAX1041" s="82"/>
      <c r="WAY1041" s="82"/>
      <c r="WAZ1041" s="82"/>
      <c r="WBA1041" s="82"/>
      <c r="WBB1041" s="82"/>
      <c r="WBC1041" s="82"/>
      <c r="WBD1041" s="82"/>
      <c r="WBE1041" s="82"/>
      <c r="WBF1041" s="82"/>
      <c r="WBG1041" s="82"/>
      <c r="WBH1041" s="82"/>
      <c r="WBI1041" s="82"/>
      <c r="WBJ1041" s="82"/>
      <c r="WBK1041" s="82"/>
      <c r="WBL1041" s="82"/>
      <c r="WBM1041" s="82"/>
      <c r="WBN1041" s="82"/>
      <c r="WBO1041" s="82"/>
      <c r="WBP1041" s="82"/>
      <c r="WBQ1041" s="82"/>
      <c r="WBR1041" s="82"/>
      <c r="WBS1041" s="82"/>
      <c r="WBT1041" s="82"/>
      <c r="WBU1041" s="82"/>
      <c r="WBV1041" s="82"/>
      <c r="WBW1041" s="82"/>
      <c r="WBX1041" s="82"/>
      <c r="WBY1041" s="82"/>
      <c r="WBZ1041" s="82"/>
      <c r="WCA1041" s="82"/>
      <c r="WCB1041" s="82"/>
      <c r="WCC1041" s="82"/>
      <c r="WCD1041" s="82"/>
      <c r="WCE1041" s="82"/>
      <c r="WCF1041" s="82"/>
      <c r="WCG1041" s="82"/>
      <c r="WCH1041" s="82"/>
      <c r="WCI1041" s="82"/>
      <c r="WCJ1041" s="82"/>
      <c r="WCK1041" s="82"/>
      <c r="WCL1041" s="82"/>
      <c r="WCM1041" s="82"/>
      <c r="WCN1041" s="82"/>
      <c r="WCO1041" s="82"/>
      <c r="WCP1041" s="82"/>
      <c r="WCQ1041" s="82"/>
      <c r="WCR1041" s="82"/>
      <c r="WCS1041" s="82"/>
      <c r="WCT1041" s="82"/>
      <c r="WCU1041" s="82"/>
      <c r="WCV1041" s="82"/>
      <c r="WCW1041" s="82"/>
      <c r="WCX1041" s="82"/>
      <c r="WCY1041" s="82"/>
      <c r="WCZ1041" s="82"/>
      <c r="WDA1041" s="82"/>
      <c r="WDB1041" s="82"/>
      <c r="WDC1041" s="82"/>
      <c r="WDD1041" s="82"/>
      <c r="WDE1041" s="82"/>
      <c r="WDF1041" s="82"/>
      <c r="WDG1041" s="82"/>
      <c r="WDH1041" s="82"/>
      <c r="WDI1041" s="82"/>
      <c r="WDJ1041" s="82"/>
      <c r="WDK1041" s="82"/>
      <c r="WDL1041" s="82"/>
      <c r="WDM1041" s="82"/>
      <c r="WDN1041" s="82"/>
      <c r="WDO1041" s="82"/>
      <c r="WDP1041" s="82"/>
      <c r="WDQ1041" s="82"/>
      <c r="WDR1041" s="82"/>
      <c r="WDS1041" s="82"/>
      <c r="WDT1041" s="82"/>
      <c r="WDU1041" s="82"/>
      <c r="WDV1041" s="82"/>
      <c r="WDW1041" s="82"/>
      <c r="WDX1041" s="82"/>
      <c r="WDY1041" s="82"/>
      <c r="WDZ1041" s="82"/>
      <c r="WEA1041" s="82"/>
      <c r="WEB1041" s="82"/>
      <c r="WEC1041" s="82"/>
      <c r="WED1041" s="82"/>
      <c r="WEE1041" s="82"/>
      <c r="WEF1041" s="82"/>
      <c r="WEG1041" s="82"/>
      <c r="WEH1041" s="82"/>
      <c r="WEI1041" s="82"/>
      <c r="WEJ1041" s="82"/>
      <c r="WEK1041" s="82"/>
      <c r="WEL1041" s="82"/>
      <c r="WEM1041" s="82"/>
      <c r="WEN1041" s="82"/>
      <c r="WEO1041" s="82"/>
      <c r="WEP1041" s="82"/>
      <c r="WEQ1041" s="82"/>
      <c r="WER1041" s="82"/>
      <c r="WES1041" s="82"/>
      <c r="WET1041" s="82"/>
      <c r="WEU1041" s="82"/>
      <c r="WEV1041" s="82"/>
      <c r="WEW1041" s="82"/>
      <c r="WEX1041" s="82"/>
      <c r="WEY1041" s="82"/>
      <c r="WEZ1041" s="82"/>
      <c r="WFA1041" s="82"/>
      <c r="WFB1041" s="82"/>
      <c r="WFC1041" s="82"/>
      <c r="WFD1041" s="82"/>
      <c r="WFE1041" s="82"/>
      <c r="WFF1041" s="82"/>
      <c r="WFG1041" s="82"/>
      <c r="WFH1041" s="82"/>
      <c r="WFI1041" s="82"/>
      <c r="WFJ1041" s="82"/>
      <c r="WFK1041" s="82"/>
      <c r="WFL1041" s="82"/>
      <c r="WFM1041" s="82"/>
      <c r="WFN1041" s="82"/>
      <c r="WFO1041" s="82"/>
      <c r="WFP1041" s="82"/>
      <c r="WFQ1041" s="82"/>
      <c r="WFR1041" s="82"/>
      <c r="WFS1041" s="82"/>
      <c r="WFT1041" s="82"/>
      <c r="WFU1041" s="82"/>
      <c r="WFV1041" s="82"/>
      <c r="WFW1041" s="82"/>
      <c r="WFX1041" s="82"/>
      <c r="WFY1041" s="82"/>
      <c r="WFZ1041" s="82"/>
      <c r="WGA1041" s="82"/>
      <c r="WGB1041" s="82"/>
      <c r="WGC1041" s="82"/>
      <c r="WGD1041" s="82"/>
      <c r="WGE1041" s="82"/>
      <c r="WGF1041" s="82"/>
      <c r="WGG1041" s="82"/>
      <c r="WGH1041" s="82"/>
      <c r="WGI1041" s="82"/>
      <c r="WGJ1041" s="82"/>
      <c r="WGK1041" s="82"/>
      <c r="WGL1041" s="82"/>
      <c r="WGM1041" s="82"/>
      <c r="WGN1041" s="82"/>
      <c r="WGO1041" s="82"/>
      <c r="WGP1041" s="82"/>
      <c r="WGQ1041" s="82"/>
      <c r="WGR1041" s="82"/>
      <c r="WGS1041" s="82"/>
      <c r="WGT1041" s="82"/>
      <c r="WGU1041" s="82"/>
      <c r="WGV1041" s="82"/>
      <c r="WGW1041" s="82"/>
      <c r="WGX1041" s="82"/>
      <c r="WGY1041" s="82"/>
      <c r="WGZ1041" s="82"/>
      <c r="WHA1041" s="82"/>
      <c r="WHB1041" s="82"/>
      <c r="WHC1041" s="82"/>
      <c r="WHD1041" s="82"/>
      <c r="WHE1041" s="82"/>
      <c r="WHF1041" s="82"/>
      <c r="WHG1041" s="82"/>
      <c r="WHH1041" s="82"/>
      <c r="WHI1041" s="82"/>
      <c r="WHJ1041" s="82"/>
      <c r="WHK1041" s="82"/>
      <c r="WHL1041" s="82"/>
      <c r="WHM1041" s="82"/>
      <c r="WHN1041" s="82"/>
      <c r="WHO1041" s="82"/>
      <c r="WHP1041" s="82"/>
      <c r="WHQ1041" s="82"/>
      <c r="WHR1041" s="82"/>
      <c r="WHS1041" s="82"/>
      <c r="WHT1041" s="82"/>
      <c r="WHU1041" s="82"/>
      <c r="WHV1041" s="82"/>
      <c r="WHW1041" s="82"/>
      <c r="WHX1041" s="82"/>
      <c r="WHY1041" s="82"/>
      <c r="WHZ1041" s="82"/>
      <c r="WIA1041" s="82"/>
      <c r="WIB1041" s="82"/>
      <c r="WIC1041" s="82"/>
      <c r="WID1041" s="82"/>
      <c r="WIE1041" s="82"/>
      <c r="WIF1041" s="82"/>
      <c r="WIG1041" s="82"/>
      <c r="WIH1041" s="82"/>
      <c r="WII1041" s="82"/>
      <c r="WIJ1041" s="82"/>
      <c r="WIK1041" s="82"/>
      <c r="WIL1041" s="82"/>
      <c r="WIM1041" s="82"/>
      <c r="WIN1041" s="82"/>
      <c r="WIO1041" s="82"/>
      <c r="WIP1041" s="82"/>
      <c r="WIQ1041" s="82"/>
      <c r="WIR1041" s="82"/>
      <c r="WIS1041" s="82"/>
      <c r="WIT1041" s="82"/>
      <c r="WIU1041" s="82"/>
      <c r="WIV1041" s="82"/>
      <c r="WIW1041" s="82"/>
      <c r="WIX1041" s="82"/>
      <c r="WIY1041" s="82"/>
      <c r="WIZ1041" s="82"/>
      <c r="WJA1041" s="82"/>
      <c r="WJB1041" s="82"/>
      <c r="WJC1041" s="82"/>
      <c r="WJD1041" s="82"/>
      <c r="WJE1041" s="82"/>
      <c r="WJF1041" s="82"/>
      <c r="WJG1041" s="82"/>
      <c r="WJH1041" s="82"/>
      <c r="WJI1041" s="82"/>
      <c r="WJJ1041" s="82"/>
      <c r="WJK1041" s="82"/>
      <c r="WJL1041" s="82"/>
      <c r="WJM1041" s="82"/>
      <c r="WJN1041" s="82"/>
      <c r="WJO1041" s="82"/>
      <c r="WJP1041" s="82"/>
      <c r="WJQ1041" s="82"/>
      <c r="WJR1041" s="82"/>
      <c r="WJS1041" s="82"/>
      <c r="WJT1041" s="82"/>
      <c r="WJU1041" s="82"/>
      <c r="WJV1041" s="82"/>
      <c r="WJW1041" s="82"/>
      <c r="WJX1041" s="82"/>
      <c r="WJY1041" s="82"/>
      <c r="WJZ1041" s="82"/>
      <c r="WKA1041" s="82"/>
      <c r="WKB1041" s="82"/>
      <c r="WKC1041" s="82"/>
      <c r="WKD1041" s="82"/>
      <c r="WKE1041" s="82"/>
      <c r="WKF1041" s="82"/>
      <c r="WKG1041" s="82"/>
      <c r="WKH1041" s="82"/>
      <c r="WKI1041" s="82"/>
      <c r="WKJ1041" s="82"/>
      <c r="WKK1041" s="82"/>
      <c r="WKL1041" s="82"/>
      <c r="WKM1041" s="82"/>
      <c r="WKN1041" s="82"/>
      <c r="WKO1041" s="82"/>
      <c r="WKP1041" s="82"/>
      <c r="WKQ1041" s="82"/>
      <c r="WKR1041" s="82"/>
      <c r="WKS1041" s="82"/>
      <c r="WKT1041" s="82"/>
      <c r="WKU1041" s="82"/>
      <c r="WKV1041" s="82"/>
      <c r="WKW1041" s="82"/>
      <c r="WKX1041" s="82"/>
      <c r="WKY1041" s="82"/>
      <c r="WKZ1041" s="82"/>
      <c r="WLA1041" s="82"/>
      <c r="WLB1041" s="82"/>
      <c r="WLC1041" s="82"/>
      <c r="WLD1041" s="82"/>
      <c r="WLE1041" s="82"/>
      <c r="WLF1041" s="82"/>
      <c r="WLG1041" s="82"/>
      <c r="WLH1041" s="82"/>
      <c r="WLI1041" s="82"/>
      <c r="WLJ1041" s="82"/>
      <c r="WLK1041" s="82"/>
      <c r="WLL1041" s="82"/>
      <c r="WLM1041" s="82"/>
      <c r="WLN1041" s="82"/>
      <c r="WLO1041" s="82"/>
      <c r="WLP1041" s="82"/>
      <c r="WLQ1041" s="82"/>
      <c r="WLR1041" s="82"/>
      <c r="WLS1041" s="82"/>
      <c r="WLT1041" s="82"/>
      <c r="WLU1041" s="82"/>
      <c r="WLV1041" s="82"/>
      <c r="WLW1041" s="82"/>
      <c r="WLX1041" s="82"/>
      <c r="WLY1041" s="82"/>
      <c r="WLZ1041" s="82"/>
      <c r="WMA1041" s="82"/>
      <c r="WMB1041" s="82"/>
      <c r="WMC1041" s="82"/>
      <c r="WMD1041" s="82"/>
      <c r="WME1041" s="82"/>
      <c r="WMF1041" s="82"/>
      <c r="WMG1041" s="82"/>
      <c r="WMH1041" s="82"/>
      <c r="WMI1041" s="82"/>
      <c r="WMJ1041" s="82"/>
      <c r="WMK1041" s="82"/>
      <c r="WML1041" s="82"/>
      <c r="WMM1041" s="82"/>
      <c r="WMN1041" s="82"/>
      <c r="WMO1041" s="82"/>
      <c r="WMP1041" s="82"/>
      <c r="WMQ1041" s="82"/>
      <c r="WMR1041" s="82"/>
      <c r="WMS1041" s="82"/>
      <c r="WMT1041" s="82"/>
      <c r="WMU1041" s="82"/>
      <c r="WMV1041" s="82"/>
      <c r="WMW1041" s="82"/>
      <c r="WMX1041" s="82"/>
      <c r="WMY1041" s="82"/>
      <c r="WMZ1041" s="82"/>
      <c r="WNA1041" s="82"/>
      <c r="WNB1041" s="82"/>
      <c r="WNC1041" s="82"/>
      <c r="WND1041" s="82"/>
      <c r="WNE1041" s="82"/>
      <c r="WNF1041" s="82"/>
      <c r="WNG1041" s="82"/>
      <c r="WNH1041" s="82"/>
      <c r="WNI1041" s="82"/>
      <c r="WNJ1041" s="82"/>
      <c r="WNK1041" s="82"/>
      <c r="WNL1041" s="82"/>
      <c r="WNM1041" s="82"/>
      <c r="WNN1041" s="82"/>
      <c r="WNO1041" s="82"/>
      <c r="WNP1041" s="82"/>
      <c r="WNQ1041" s="82"/>
      <c r="WNR1041" s="82"/>
      <c r="WNS1041" s="82"/>
      <c r="WNT1041" s="82"/>
      <c r="WNU1041" s="82"/>
      <c r="WNV1041" s="82"/>
      <c r="WNW1041" s="82"/>
      <c r="WNX1041" s="82"/>
      <c r="WNY1041" s="82"/>
      <c r="WNZ1041" s="82"/>
      <c r="WOA1041" s="82"/>
      <c r="WOB1041" s="82"/>
      <c r="WOC1041" s="82"/>
      <c r="WOD1041" s="82"/>
      <c r="WOE1041" s="82"/>
      <c r="WOF1041" s="82"/>
      <c r="WOG1041" s="82"/>
      <c r="WOH1041" s="82"/>
      <c r="WOI1041" s="82"/>
      <c r="WOJ1041" s="82"/>
      <c r="WOK1041" s="82"/>
      <c r="WOL1041" s="82"/>
      <c r="WOM1041" s="82"/>
      <c r="WON1041" s="82"/>
      <c r="WOO1041" s="82"/>
      <c r="WOP1041" s="82"/>
      <c r="WOQ1041" s="82"/>
      <c r="WOR1041" s="82"/>
      <c r="WOS1041" s="82"/>
      <c r="WOT1041" s="82"/>
      <c r="WOU1041" s="82"/>
      <c r="WOV1041" s="82"/>
      <c r="WOW1041" s="82"/>
      <c r="WOX1041" s="82"/>
      <c r="WOY1041" s="82"/>
      <c r="WOZ1041" s="82"/>
      <c r="WPA1041" s="82"/>
      <c r="WPB1041" s="82"/>
      <c r="WPC1041" s="82"/>
      <c r="WPD1041" s="82"/>
      <c r="WPE1041" s="82"/>
      <c r="WPF1041" s="82"/>
      <c r="WPG1041" s="82"/>
      <c r="WPH1041" s="82"/>
      <c r="WPI1041" s="82"/>
      <c r="WPJ1041" s="82"/>
      <c r="WPK1041" s="82"/>
      <c r="WPL1041" s="82"/>
      <c r="WPM1041" s="82"/>
      <c r="WPN1041" s="82"/>
      <c r="WPO1041" s="82"/>
      <c r="WPP1041" s="82"/>
      <c r="WPQ1041" s="82"/>
      <c r="WPR1041" s="82"/>
      <c r="WPS1041" s="82"/>
      <c r="WPT1041" s="82"/>
      <c r="WPU1041" s="82"/>
      <c r="WPV1041" s="82"/>
      <c r="WPW1041" s="82"/>
      <c r="WPX1041" s="82"/>
      <c r="WPY1041" s="82"/>
      <c r="WPZ1041" s="82"/>
      <c r="WQA1041" s="82"/>
      <c r="WQB1041" s="82"/>
      <c r="WQC1041" s="82"/>
      <c r="WQD1041" s="82"/>
      <c r="WQE1041" s="82"/>
      <c r="WQF1041" s="82"/>
      <c r="WQG1041" s="82"/>
      <c r="WQH1041" s="82"/>
      <c r="WQI1041" s="82"/>
      <c r="WQJ1041" s="82"/>
      <c r="WQK1041" s="82"/>
      <c r="WQL1041" s="82"/>
      <c r="WQM1041" s="82"/>
      <c r="WQN1041" s="82"/>
      <c r="WQO1041" s="82"/>
      <c r="WQP1041" s="82"/>
      <c r="WQQ1041" s="82"/>
      <c r="WQR1041" s="82"/>
      <c r="WQS1041" s="82"/>
      <c r="WQT1041" s="82"/>
      <c r="WQU1041" s="82"/>
      <c r="WQV1041" s="82"/>
      <c r="WQW1041" s="82"/>
      <c r="WQX1041" s="82"/>
      <c r="WQY1041" s="82"/>
      <c r="WQZ1041" s="82"/>
      <c r="WRA1041" s="82"/>
      <c r="WRB1041" s="82"/>
      <c r="WRC1041" s="82"/>
      <c r="WRD1041" s="82"/>
      <c r="WRE1041" s="82"/>
      <c r="WRF1041" s="82"/>
      <c r="WRG1041" s="82"/>
      <c r="WRH1041" s="82"/>
      <c r="WRI1041" s="82"/>
      <c r="WRJ1041" s="82"/>
      <c r="WRK1041" s="82"/>
      <c r="WRL1041" s="82"/>
      <c r="WRM1041" s="82"/>
      <c r="WRN1041" s="82"/>
      <c r="WRO1041" s="82"/>
      <c r="WRP1041" s="82"/>
      <c r="WRQ1041" s="82"/>
      <c r="WRR1041" s="82"/>
      <c r="WRS1041" s="82"/>
      <c r="WRT1041" s="82"/>
      <c r="WRU1041" s="82"/>
      <c r="WRV1041" s="82"/>
      <c r="WRW1041" s="82"/>
      <c r="WRX1041" s="82"/>
      <c r="WRY1041" s="82"/>
      <c r="WRZ1041" s="82"/>
      <c r="WSA1041" s="82"/>
      <c r="WSB1041" s="82"/>
      <c r="WSC1041" s="82"/>
      <c r="WSD1041" s="82"/>
      <c r="WSE1041" s="82"/>
      <c r="WSF1041" s="82"/>
      <c r="WSG1041" s="82"/>
      <c r="WSH1041" s="82"/>
      <c r="WSI1041" s="82"/>
      <c r="WSJ1041" s="82"/>
      <c r="WSK1041" s="82"/>
      <c r="WSL1041" s="82"/>
      <c r="WSM1041" s="82"/>
      <c r="WSN1041" s="82"/>
      <c r="WSO1041" s="82"/>
      <c r="WSP1041" s="82"/>
      <c r="WSQ1041" s="82"/>
      <c r="WSR1041" s="82"/>
      <c r="WSS1041" s="82"/>
      <c r="WST1041" s="82"/>
      <c r="WSU1041" s="82"/>
      <c r="WSV1041" s="82"/>
      <c r="WSW1041" s="82"/>
      <c r="WSX1041" s="82"/>
      <c r="WSY1041" s="82"/>
      <c r="WSZ1041" s="82"/>
      <c r="WTA1041" s="82"/>
      <c r="WTB1041" s="82"/>
      <c r="WTC1041" s="82"/>
      <c r="WTD1041" s="82"/>
      <c r="WTE1041" s="82"/>
      <c r="WTF1041" s="82"/>
      <c r="WTG1041" s="82"/>
      <c r="WTH1041" s="82"/>
      <c r="WTI1041" s="82"/>
      <c r="WTJ1041" s="82"/>
      <c r="WTK1041" s="82"/>
      <c r="WTL1041" s="82"/>
      <c r="WTM1041" s="82"/>
      <c r="WTN1041" s="82"/>
      <c r="WTO1041" s="82"/>
      <c r="WTP1041" s="82"/>
      <c r="WTQ1041" s="82"/>
      <c r="WTR1041" s="82"/>
      <c r="WTS1041" s="82"/>
      <c r="WTT1041" s="82"/>
      <c r="WTU1041" s="82"/>
      <c r="WTV1041" s="82"/>
      <c r="WTW1041" s="82"/>
      <c r="WTX1041" s="82"/>
      <c r="WTY1041" s="82"/>
      <c r="WTZ1041" s="82"/>
      <c r="WUA1041" s="82"/>
      <c r="WUB1041" s="82"/>
      <c r="WUC1041" s="82"/>
      <c r="WUD1041" s="82"/>
      <c r="WUE1041" s="82"/>
      <c r="WUF1041" s="82"/>
      <c r="WUG1041" s="82"/>
      <c r="WUH1041" s="82"/>
      <c r="WUI1041" s="82"/>
      <c r="WUJ1041" s="82"/>
      <c r="WUK1041" s="82"/>
      <c r="WUL1041" s="82"/>
      <c r="WUM1041" s="82"/>
      <c r="WUN1041" s="82"/>
      <c r="WUO1041" s="82"/>
      <c r="WUP1041" s="82"/>
      <c r="WUQ1041" s="82"/>
      <c r="WUR1041" s="82"/>
      <c r="WUS1041" s="82"/>
      <c r="WUT1041" s="82"/>
      <c r="WUU1041" s="82"/>
      <c r="WUV1041" s="82"/>
      <c r="WUW1041" s="82"/>
      <c r="WUX1041" s="82"/>
      <c r="WUY1041" s="82"/>
      <c r="WUZ1041" s="82"/>
      <c r="WVA1041" s="82"/>
      <c r="WVB1041" s="82"/>
      <c r="WVC1041" s="82"/>
      <c r="WVD1041" s="82"/>
      <c r="WVE1041" s="82"/>
      <c r="WVF1041" s="82"/>
      <c r="WVG1041" s="82"/>
      <c r="WVH1041" s="82"/>
      <c r="WVI1041" s="82"/>
      <c r="WVJ1041" s="82"/>
      <c r="WVK1041" s="82"/>
      <c r="WVL1041" s="82"/>
      <c r="WVM1041" s="82"/>
      <c r="WVN1041" s="82"/>
      <c r="WVO1041" s="82"/>
      <c r="WVP1041" s="82"/>
      <c r="WVQ1041" s="82"/>
      <c r="WVR1041" s="82"/>
      <c r="WVS1041" s="82"/>
      <c r="WVT1041" s="82"/>
      <c r="WVU1041" s="82"/>
      <c r="WVV1041" s="82"/>
      <c r="WVW1041" s="82"/>
      <c r="WVX1041" s="82"/>
      <c r="WVY1041" s="82"/>
      <c r="WVZ1041" s="82"/>
      <c r="WWA1041" s="82"/>
      <c r="WWB1041" s="82"/>
      <c r="WWC1041" s="82"/>
      <c r="WWD1041" s="82"/>
      <c r="WWE1041" s="82"/>
      <c r="WWF1041" s="82"/>
      <c r="WWG1041" s="82"/>
      <c r="WWH1041" s="82"/>
      <c r="WWI1041" s="82"/>
      <c r="WWJ1041" s="82"/>
      <c r="WWK1041" s="82"/>
      <c r="WWL1041" s="82"/>
      <c r="WWM1041" s="82"/>
      <c r="WWN1041" s="82"/>
      <c r="WWO1041" s="82"/>
      <c r="WWP1041" s="82"/>
      <c r="WWQ1041" s="82"/>
      <c r="WWR1041" s="82"/>
      <c r="WWS1041" s="82"/>
      <c r="WWT1041" s="82"/>
      <c r="WWU1041" s="82"/>
      <c r="WWV1041" s="82"/>
      <c r="WWW1041" s="82"/>
      <c r="WWX1041" s="82"/>
      <c r="WWY1041" s="82"/>
      <c r="WWZ1041" s="82"/>
      <c r="WXA1041" s="82"/>
      <c r="WXB1041" s="82"/>
      <c r="WXC1041" s="82"/>
      <c r="WXD1041" s="82"/>
      <c r="WXE1041" s="82"/>
      <c r="WXF1041" s="82"/>
      <c r="WXG1041" s="82"/>
      <c r="WXH1041" s="82"/>
      <c r="WXI1041" s="82"/>
      <c r="WXJ1041" s="82"/>
      <c r="WXK1041" s="82"/>
      <c r="WXL1041" s="82"/>
      <c r="WXM1041" s="82"/>
      <c r="WXN1041" s="82"/>
      <c r="WXO1041" s="82"/>
      <c r="WXP1041" s="82"/>
      <c r="WXQ1041" s="82"/>
      <c r="WXR1041" s="82"/>
      <c r="WXS1041" s="82"/>
      <c r="WXT1041" s="82"/>
      <c r="WXU1041" s="82"/>
      <c r="WXV1041" s="82"/>
      <c r="WXW1041" s="82"/>
      <c r="WXX1041" s="82"/>
      <c r="WXY1041" s="82"/>
      <c r="WXZ1041" s="82"/>
      <c r="WYA1041" s="82"/>
      <c r="WYB1041" s="82"/>
      <c r="WYC1041" s="82"/>
      <c r="WYD1041" s="82"/>
      <c r="WYE1041" s="82"/>
      <c r="WYF1041" s="82"/>
      <c r="WYG1041" s="82"/>
      <c r="WYH1041" s="82"/>
      <c r="WYI1041" s="82"/>
      <c r="WYJ1041" s="82"/>
      <c r="WYK1041" s="82"/>
      <c r="WYL1041" s="82"/>
      <c r="WYM1041" s="82"/>
      <c r="WYN1041" s="82"/>
      <c r="WYO1041" s="82"/>
      <c r="WYP1041" s="82"/>
      <c r="WYQ1041" s="82"/>
      <c r="WYR1041" s="82"/>
      <c r="WYS1041" s="82"/>
      <c r="WYT1041" s="82"/>
      <c r="WYU1041" s="82"/>
      <c r="WYV1041" s="82"/>
      <c r="WYW1041" s="82"/>
      <c r="WYX1041" s="82"/>
      <c r="WYY1041" s="82"/>
      <c r="WYZ1041" s="82"/>
      <c r="WZA1041" s="82"/>
      <c r="WZB1041" s="82"/>
      <c r="WZC1041" s="82"/>
      <c r="WZD1041" s="82"/>
      <c r="WZE1041" s="82"/>
      <c r="WZF1041" s="82"/>
      <c r="WZG1041" s="82"/>
      <c r="WZH1041" s="82"/>
      <c r="WZI1041" s="82"/>
      <c r="WZJ1041" s="82"/>
      <c r="WZK1041" s="82"/>
      <c r="WZL1041" s="82"/>
      <c r="WZM1041" s="82"/>
      <c r="WZN1041" s="82"/>
      <c r="WZO1041" s="82"/>
      <c r="WZP1041" s="82"/>
      <c r="WZQ1041" s="82"/>
      <c r="WZR1041" s="82"/>
      <c r="WZS1041" s="82"/>
      <c r="WZT1041" s="82"/>
      <c r="WZU1041" s="82"/>
      <c r="WZV1041" s="82"/>
      <c r="WZW1041" s="82"/>
      <c r="WZX1041" s="82"/>
      <c r="WZY1041" s="82"/>
      <c r="WZZ1041" s="82"/>
      <c r="XAA1041" s="82"/>
      <c r="XAB1041" s="82"/>
      <c r="XAC1041" s="82"/>
      <c r="XAD1041" s="82"/>
      <c r="XAE1041" s="82"/>
      <c r="XAF1041" s="82"/>
      <c r="XAG1041" s="82"/>
      <c r="XAH1041" s="82"/>
      <c r="XAI1041" s="82"/>
      <c r="XAJ1041" s="82"/>
      <c r="XAK1041" s="82"/>
      <c r="XAL1041" s="82"/>
      <c r="XAM1041" s="82"/>
      <c r="XAN1041" s="82"/>
      <c r="XAO1041" s="82"/>
      <c r="XAP1041" s="82"/>
      <c r="XAQ1041" s="82"/>
      <c r="XAR1041" s="82"/>
      <c r="XAS1041" s="82"/>
      <c r="XAT1041" s="82"/>
      <c r="XAU1041" s="82"/>
      <c r="XAV1041" s="82"/>
      <c r="XAW1041" s="82"/>
      <c r="XAX1041" s="82"/>
      <c r="XAY1041" s="82"/>
      <c r="XAZ1041" s="82"/>
      <c r="XBA1041" s="82"/>
      <c r="XBB1041" s="82"/>
      <c r="XBC1041" s="82"/>
      <c r="XBD1041" s="82"/>
      <c r="XBE1041" s="82"/>
      <c r="XBF1041" s="82"/>
      <c r="XBG1041" s="82"/>
      <c r="XBH1041" s="82"/>
      <c r="XBI1041" s="82"/>
      <c r="XBJ1041" s="82"/>
      <c r="XBK1041" s="82"/>
      <c r="XBL1041" s="82"/>
      <c r="XBM1041" s="82"/>
      <c r="XBN1041" s="82"/>
      <c r="XBO1041" s="82"/>
      <c r="XBP1041" s="82"/>
      <c r="XBQ1041" s="82"/>
      <c r="XBR1041" s="82"/>
      <c r="XBS1041" s="82"/>
      <c r="XBT1041" s="82"/>
      <c r="XBU1041" s="82"/>
      <c r="XBV1041" s="82"/>
      <c r="XBW1041" s="82"/>
      <c r="XBX1041" s="82"/>
      <c r="XBY1041" s="82"/>
      <c r="XBZ1041" s="82"/>
      <c r="XCA1041" s="82"/>
      <c r="XCB1041" s="82"/>
      <c r="XCC1041" s="82"/>
      <c r="XCD1041" s="82"/>
      <c r="XCE1041" s="82"/>
      <c r="XCF1041" s="82"/>
      <c r="XCG1041" s="82"/>
      <c r="XCH1041" s="82"/>
      <c r="XCI1041" s="82"/>
      <c r="XCJ1041" s="82"/>
      <c r="XCK1041" s="82"/>
      <c r="XCL1041" s="82"/>
      <c r="XCM1041" s="82"/>
      <c r="XCN1041" s="82"/>
      <c r="XCO1041" s="82"/>
      <c r="XCP1041" s="82"/>
      <c r="XCQ1041" s="82"/>
      <c r="XCR1041" s="82"/>
      <c r="XCS1041" s="82"/>
      <c r="XCT1041" s="82"/>
      <c r="XCU1041" s="82"/>
      <c r="XCV1041" s="82"/>
      <c r="XCW1041" s="82"/>
      <c r="XCX1041" s="82"/>
      <c r="XCY1041" s="82"/>
      <c r="XCZ1041" s="82"/>
      <c r="XDA1041" s="82"/>
      <c r="XDB1041" s="82"/>
      <c r="XDC1041" s="82"/>
      <c r="XDD1041" s="82"/>
      <c r="XDE1041" s="82"/>
      <c r="XDF1041" s="82"/>
      <c r="XDG1041" s="82"/>
      <c r="XDH1041" s="82"/>
      <c r="XDI1041" s="82"/>
      <c r="XDJ1041" s="82"/>
      <c r="XDK1041" s="82"/>
      <c r="XDL1041" s="82"/>
      <c r="XDM1041" s="82"/>
      <c r="XDN1041" s="82"/>
      <c r="XDO1041" s="82"/>
      <c r="XDP1041" s="82"/>
      <c r="XDQ1041" s="82"/>
      <c r="XDR1041" s="82"/>
      <c r="XDS1041" s="82"/>
      <c r="XDT1041" s="82"/>
      <c r="XDU1041" s="82"/>
      <c r="XDV1041" s="82"/>
      <c r="XDW1041" s="82"/>
      <c r="XDX1041" s="82"/>
      <c r="XDY1041" s="82"/>
      <c r="XDZ1041" s="82"/>
      <c r="XEA1041" s="82"/>
      <c r="XEB1041" s="82"/>
      <c r="XEC1041" s="82"/>
      <c r="XED1041" s="82"/>
      <c r="XEE1041" s="82"/>
      <c r="XEF1041" s="82"/>
      <c r="XEG1041" s="82"/>
      <c r="XEH1041" s="82"/>
      <c r="XEI1041" s="82"/>
      <c r="XEJ1041" s="82"/>
      <c r="XEK1041" s="82"/>
      <c r="XEL1041" s="82"/>
      <c r="XEM1041" s="82"/>
      <c r="XEN1041" s="82"/>
      <c r="XEO1041" s="82"/>
      <c r="XEP1041" s="82"/>
      <c r="XEQ1041" s="82"/>
      <c r="XER1041" s="82"/>
      <c r="XES1041" s="82"/>
      <c r="XET1041" s="82"/>
      <c r="XEU1041" s="82"/>
      <c r="XEV1041" s="82"/>
      <c r="XEW1041" s="82"/>
      <c r="XEX1041" s="82"/>
      <c r="XEY1041" s="82"/>
      <c r="XEZ1041" s="82"/>
      <c r="XFA1041" s="82"/>
      <c r="XFB1041" s="82"/>
      <c r="XFC1041" s="82"/>
      <c r="XFD1041" s="82"/>
    </row>
    <row r="1042" spans="1:16384" x14ac:dyDescent="0.45">
      <c r="A1042" s="260">
        <v>754</v>
      </c>
      <c r="B1042" s="260" t="s">
        <v>26</v>
      </c>
      <c r="C1042" s="260">
        <v>42240</v>
      </c>
      <c r="D1042" s="260">
        <v>3</v>
      </c>
      <c r="E1042" s="260">
        <v>0</v>
      </c>
      <c r="F1042" s="262">
        <v>0</v>
      </c>
      <c r="H1042" s="257">
        <v>1200</v>
      </c>
      <c r="I1042" s="260">
        <v>200</v>
      </c>
      <c r="J1042" s="310">
        <f t="shared" si="261"/>
        <v>240000</v>
      </c>
      <c r="K1042" s="256">
        <v>1</v>
      </c>
      <c r="L1042" s="260" t="s">
        <v>1026</v>
      </c>
      <c r="N1042" s="260"/>
      <c r="AA1042" s="276" t="s">
        <v>1026</v>
      </c>
    </row>
    <row r="1043" spans="1:16384" x14ac:dyDescent="0.45">
      <c r="A1043" s="260">
        <v>755</v>
      </c>
      <c r="B1043" s="260" t="s">
        <v>26</v>
      </c>
      <c r="C1043" s="260">
        <v>28871</v>
      </c>
      <c r="D1043" s="260">
        <v>2</v>
      </c>
      <c r="E1043" s="260">
        <v>1</v>
      </c>
      <c r="F1043" s="262">
        <v>16</v>
      </c>
      <c r="G1043" s="256">
        <v>1</v>
      </c>
      <c r="H1043" s="257">
        <v>916</v>
      </c>
      <c r="I1043" s="260">
        <v>350</v>
      </c>
      <c r="J1043" s="310">
        <f t="shared" si="261"/>
        <v>320600</v>
      </c>
      <c r="K1043" s="256">
        <v>1</v>
      </c>
      <c r="L1043" s="260"/>
      <c r="N1043" s="260" t="s">
        <v>1009</v>
      </c>
      <c r="W1043" s="253">
        <v>320600</v>
      </c>
      <c r="X1043" s="253">
        <v>320600</v>
      </c>
      <c r="Y1043" s="260">
        <v>50</v>
      </c>
      <c r="Z1043" s="257">
        <v>0</v>
      </c>
      <c r="AA1043" s="284">
        <v>0</v>
      </c>
    </row>
    <row r="1044" spans="1:16384" x14ac:dyDescent="0.45">
      <c r="A1044" s="260">
        <v>756</v>
      </c>
      <c r="B1044" s="260" t="s">
        <v>26</v>
      </c>
      <c r="C1044" s="260">
        <v>28857</v>
      </c>
      <c r="D1044" s="260">
        <v>0</v>
      </c>
      <c r="E1044" s="260">
        <v>3</v>
      </c>
      <c r="F1044" s="262">
        <v>25</v>
      </c>
      <c r="G1044" s="256">
        <v>2</v>
      </c>
      <c r="H1044" s="257">
        <v>325</v>
      </c>
      <c r="I1044" s="260">
        <v>500</v>
      </c>
      <c r="J1044" s="310">
        <f t="shared" si="261"/>
        <v>162500</v>
      </c>
      <c r="K1044" s="256">
        <v>1</v>
      </c>
      <c r="L1044" s="260" t="s">
        <v>903</v>
      </c>
      <c r="M1044" s="260" t="s">
        <v>872</v>
      </c>
      <c r="N1044" s="256" t="s">
        <v>1006</v>
      </c>
      <c r="O1044" s="260">
        <v>100</v>
      </c>
      <c r="P1044" s="264">
        <v>100</v>
      </c>
      <c r="Q1044" s="253">
        <v>6450</v>
      </c>
      <c r="R1044" s="253">
        <f t="shared" ref="R1044" si="273">O1044*Q1044</f>
        <v>645000</v>
      </c>
      <c r="S1044" s="258">
        <v>30</v>
      </c>
      <c r="T1044" s="259">
        <v>0.5</v>
      </c>
      <c r="U1044" s="253">
        <f t="shared" ref="U1044" si="274">R1044*T1044</f>
        <v>322500</v>
      </c>
      <c r="V1044" s="253">
        <f t="shared" si="272"/>
        <v>322500</v>
      </c>
      <c r="W1044" s="253">
        <f t="shared" ref="W1044" si="275">V1044+J1044</f>
        <v>485000</v>
      </c>
      <c r="X1044" s="253">
        <f t="shared" ref="X1044" si="276">J1044*P1044%+V1044</f>
        <v>485000</v>
      </c>
      <c r="Y1044" s="260">
        <v>50</v>
      </c>
      <c r="Z1044" s="257">
        <v>0</v>
      </c>
      <c r="AA1044" s="284">
        <v>0</v>
      </c>
    </row>
    <row r="1045" spans="1:16384" x14ac:dyDescent="0.45">
      <c r="A1045" s="260">
        <v>757</v>
      </c>
      <c r="B1045" s="260" t="s">
        <v>26</v>
      </c>
      <c r="C1045" s="260">
        <v>30346</v>
      </c>
      <c r="D1045" s="260">
        <v>2</v>
      </c>
      <c r="E1045" s="260">
        <v>3</v>
      </c>
      <c r="F1045" s="262">
        <v>58</v>
      </c>
      <c r="G1045" s="256">
        <v>5</v>
      </c>
      <c r="H1045" s="257">
        <v>758</v>
      </c>
      <c r="I1045" s="260">
        <v>350</v>
      </c>
      <c r="J1045" s="310">
        <f t="shared" si="261"/>
        <v>265300</v>
      </c>
      <c r="K1045" s="256">
        <v>1</v>
      </c>
      <c r="L1045" s="260"/>
      <c r="N1045" s="260" t="s">
        <v>1009</v>
      </c>
      <c r="W1045" s="253">
        <v>265300</v>
      </c>
      <c r="X1045" s="253">
        <v>265300</v>
      </c>
      <c r="Y1045" s="260">
        <v>50</v>
      </c>
      <c r="Z1045" s="257">
        <v>0</v>
      </c>
      <c r="AA1045" s="284">
        <v>0</v>
      </c>
    </row>
    <row r="1046" spans="1:16384" x14ac:dyDescent="0.45">
      <c r="A1046" s="260">
        <v>758</v>
      </c>
      <c r="B1046" s="260" t="s">
        <v>26</v>
      </c>
      <c r="C1046" s="260">
        <v>42133</v>
      </c>
      <c r="D1046" s="260">
        <v>0</v>
      </c>
      <c r="E1046" s="260">
        <v>2</v>
      </c>
      <c r="F1046" s="262">
        <v>0</v>
      </c>
      <c r="H1046" s="257">
        <v>200</v>
      </c>
      <c r="I1046" s="260">
        <v>400</v>
      </c>
      <c r="J1046" s="310">
        <f t="shared" si="261"/>
        <v>80000</v>
      </c>
      <c r="K1046" s="256">
        <v>1</v>
      </c>
      <c r="L1046" s="260" t="s">
        <v>1026</v>
      </c>
      <c r="N1046" s="260"/>
      <c r="AA1046" s="276" t="s">
        <v>1026</v>
      </c>
    </row>
    <row r="1047" spans="1:16384" x14ac:dyDescent="0.45">
      <c r="A1047" s="260">
        <v>759</v>
      </c>
      <c r="B1047" s="260" t="s">
        <v>26</v>
      </c>
      <c r="C1047" s="260">
        <v>55562</v>
      </c>
      <c r="D1047" s="260">
        <v>0</v>
      </c>
      <c r="E1047" s="260">
        <v>1</v>
      </c>
      <c r="F1047" s="262">
        <v>36</v>
      </c>
      <c r="G1047" s="256">
        <v>2</v>
      </c>
      <c r="H1047" s="257">
        <v>136</v>
      </c>
      <c r="I1047" s="260">
        <v>500</v>
      </c>
      <c r="J1047" s="310">
        <f t="shared" si="261"/>
        <v>68000</v>
      </c>
      <c r="K1047" s="256">
        <v>1</v>
      </c>
      <c r="L1047" s="260" t="s">
        <v>903</v>
      </c>
      <c r="M1047" s="260" t="s">
        <v>888</v>
      </c>
      <c r="N1047" s="256" t="s">
        <v>1006</v>
      </c>
      <c r="O1047" s="260">
        <v>100</v>
      </c>
      <c r="Q1047" s="253">
        <v>6450</v>
      </c>
      <c r="R1047" s="253">
        <f>O1047*Q1047</f>
        <v>645000</v>
      </c>
      <c r="S1047" s="258">
        <v>20</v>
      </c>
      <c r="T1047" s="259">
        <v>0.3</v>
      </c>
      <c r="U1047" s="253">
        <f>R1047*T1047</f>
        <v>193500</v>
      </c>
      <c r="V1047" s="253">
        <f>R1047-U1047</f>
        <v>451500</v>
      </c>
      <c r="W1047" s="253">
        <f>V1047+J1047</f>
        <v>519500</v>
      </c>
      <c r="X1047" s="253">
        <f>W1047+K1047</f>
        <v>519501</v>
      </c>
      <c r="Y1047" s="260">
        <v>50</v>
      </c>
      <c r="Z1047" s="257">
        <v>0</v>
      </c>
      <c r="AA1047" s="284">
        <v>0</v>
      </c>
    </row>
    <row r="1048" spans="1:16384" x14ac:dyDescent="0.45">
      <c r="A1048" s="260"/>
      <c r="D1048" s="260"/>
      <c r="E1048" s="260"/>
      <c r="F1048" s="262"/>
      <c r="K1048" s="256">
        <v>2</v>
      </c>
      <c r="L1048" s="260" t="s">
        <v>881</v>
      </c>
      <c r="M1048" s="260" t="s">
        <v>872</v>
      </c>
      <c r="N1048" s="256" t="s">
        <v>1006</v>
      </c>
      <c r="O1048" s="260">
        <v>16</v>
      </c>
      <c r="Q1048" s="253">
        <v>6450</v>
      </c>
      <c r="R1048" s="253">
        <f>O1048*Q1048</f>
        <v>103200</v>
      </c>
      <c r="S1048" s="258">
        <v>20</v>
      </c>
      <c r="T1048" s="259">
        <v>0.3</v>
      </c>
      <c r="U1048" s="253">
        <f>R1048*T1048</f>
        <v>30960</v>
      </c>
      <c r="V1048" s="253">
        <f>R1048-U1048</f>
        <v>72240</v>
      </c>
      <c r="W1048" s="253">
        <f>J1047+V1048</f>
        <v>140240</v>
      </c>
      <c r="X1048" s="253">
        <f>K1047+W1048</f>
        <v>140241</v>
      </c>
      <c r="Y1048" s="260">
        <v>50</v>
      </c>
      <c r="Z1048" s="257">
        <v>0</v>
      </c>
      <c r="AA1048" s="284">
        <v>0</v>
      </c>
    </row>
    <row r="1049" spans="1:16384" x14ac:dyDescent="0.45">
      <c r="A1049" s="260">
        <v>760</v>
      </c>
      <c r="B1049" s="260" t="s">
        <v>26</v>
      </c>
      <c r="C1049" s="260">
        <v>55561</v>
      </c>
      <c r="D1049" s="260">
        <v>0</v>
      </c>
      <c r="E1049" s="260">
        <v>1</v>
      </c>
      <c r="F1049" s="262">
        <v>32</v>
      </c>
      <c r="G1049" s="256">
        <v>2</v>
      </c>
      <c r="H1049" s="257">
        <v>132</v>
      </c>
      <c r="I1049" s="260">
        <v>400</v>
      </c>
      <c r="J1049" s="310">
        <f t="shared" si="261"/>
        <v>52800</v>
      </c>
      <c r="K1049" s="256">
        <v>1</v>
      </c>
      <c r="L1049" s="260" t="s">
        <v>903</v>
      </c>
      <c r="M1049" s="260" t="s">
        <v>872</v>
      </c>
      <c r="N1049" s="256" t="s">
        <v>1006</v>
      </c>
      <c r="O1049" s="260">
        <v>100</v>
      </c>
      <c r="P1049" s="264">
        <v>100</v>
      </c>
      <c r="Q1049" s="253">
        <v>6450</v>
      </c>
      <c r="R1049" s="253">
        <f t="shared" ref="R1049" si="277">O1049*Q1049</f>
        <v>645000</v>
      </c>
      <c r="S1049" s="258">
        <v>26</v>
      </c>
      <c r="T1049" s="259">
        <v>0.42</v>
      </c>
      <c r="U1049" s="253">
        <f t="shared" ref="U1049" si="278">R1049*T1049</f>
        <v>270900</v>
      </c>
      <c r="V1049" s="253">
        <f t="shared" si="272"/>
        <v>374100</v>
      </c>
      <c r="W1049" s="253">
        <f t="shared" ref="W1049" si="279">V1049+J1049</f>
        <v>426900</v>
      </c>
      <c r="X1049" s="253">
        <f t="shared" ref="X1049" si="280">J1049*P1049%+V1049</f>
        <v>426900</v>
      </c>
      <c r="Y1049" s="260">
        <v>50</v>
      </c>
      <c r="Z1049" s="257">
        <v>0</v>
      </c>
      <c r="AA1049" s="284">
        <v>0</v>
      </c>
    </row>
    <row r="1050" spans="1:16384" x14ac:dyDescent="0.45">
      <c r="A1050" s="260">
        <v>761</v>
      </c>
      <c r="B1050" s="260" t="s">
        <v>26</v>
      </c>
      <c r="C1050" s="260">
        <v>55560</v>
      </c>
      <c r="D1050" s="260">
        <v>0</v>
      </c>
      <c r="E1050" s="260">
        <v>1</v>
      </c>
      <c r="F1050" s="262">
        <v>32</v>
      </c>
      <c r="G1050" s="256">
        <v>1</v>
      </c>
      <c r="H1050" s="257">
        <v>132</v>
      </c>
      <c r="I1050" s="260">
        <v>400</v>
      </c>
      <c r="J1050" s="310">
        <f t="shared" si="261"/>
        <v>52800</v>
      </c>
      <c r="K1050" s="256">
        <v>1</v>
      </c>
      <c r="L1050" s="283"/>
      <c r="M1050" s="283"/>
      <c r="N1050" s="283"/>
      <c r="O1050" s="283"/>
      <c r="W1050" s="253">
        <v>52800</v>
      </c>
      <c r="X1050" s="253">
        <v>52800</v>
      </c>
      <c r="Y1050" s="260">
        <v>50</v>
      </c>
      <c r="Z1050" s="257">
        <v>0</v>
      </c>
      <c r="AA1050" s="284">
        <v>0</v>
      </c>
    </row>
    <row r="1051" spans="1:16384" x14ac:dyDescent="0.45">
      <c r="A1051" s="260">
        <v>762</v>
      </c>
      <c r="B1051" s="260" t="s">
        <v>26</v>
      </c>
      <c r="C1051" s="260">
        <v>55559</v>
      </c>
      <c r="D1051" s="260">
        <v>0</v>
      </c>
      <c r="E1051" s="260">
        <v>1</v>
      </c>
      <c r="F1051" s="262">
        <v>32</v>
      </c>
      <c r="G1051" s="256">
        <v>1</v>
      </c>
      <c r="H1051" s="257">
        <v>132</v>
      </c>
      <c r="I1051" s="260">
        <v>400</v>
      </c>
      <c r="J1051" s="310">
        <f t="shared" si="261"/>
        <v>52800</v>
      </c>
      <c r="K1051" s="256">
        <v>1</v>
      </c>
      <c r="L1051" s="260"/>
      <c r="N1051" s="260"/>
      <c r="W1051" s="253">
        <v>52800</v>
      </c>
      <c r="X1051" s="253">
        <v>52800</v>
      </c>
      <c r="Y1051" s="260">
        <v>50</v>
      </c>
      <c r="Z1051" s="257">
        <v>0</v>
      </c>
      <c r="AA1051" s="284">
        <v>0</v>
      </c>
    </row>
    <row r="1052" spans="1:16384" x14ac:dyDescent="0.45">
      <c r="A1052" s="260">
        <v>763</v>
      </c>
      <c r="B1052" s="260" t="s">
        <v>26</v>
      </c>
      <c r="C1052" s="260">
        <v>26413</v>
      </c>
      <c r="D1052" s="260">
        <v>4</v>
      </c>
      <c r="E1052" s="260">
        <v>0</v>
      </c>
      <c r="F1052" s="262">
        <v>86</v>
      </c>
      <c r="G1052" s="256">
        <v>1</v>
      </c>
      <c r="H1052" s="257">
        <v>2089</v>
      </c>
      <c r="I1052" s="260">
        <v>130</v>
      </c>
      <c r="J1052" s="310">
        <f t="shared" si="261"/>
        <v>271570</v>
      </c>
      <c r="K1052" s="256">
        <v>1</v>
      </c>
      <c r="L1052" s="260"/>
      <c r="N1052" s="260"/>
      <c r="W1052" s="253">
        <v>271570</v>
      </c>
      <c r="X1052" s="253">
        <v>271570</v>
      </c>
      <c r="Y1052" s="260">
        <v>50</v>
      </c>
      <c r="Z1052" s="257">
        <v>0</v>
      </c>
      <c r="AA1052" s="284">
        <v>0</v>
      </c>
    </row>
    <row r="1053" spans="1:16384" x14ac:dyDescent="0.45">
      <c r="A1053" s="260">
        <v>764</v>
      </c>
      <c r="B1053" s="260" t="s">
        <v>26</v>
      </c>
      <c r="C1053" s="260">
        <v>51220</v>
      </c>
      <c r="D1053" s="260">
        <v>8</v>
      </c>
      <c r="E1053" s="260">
        <v>0</v>
      </c>
      <c r="F1053" s="262">
        <v>0</v>
      </c>
      <c r="G1053" s="256">
        <v>1</v>
      </c>
      <c r="H1053" s="257">
        <v>3200</v>
      </c>
      <c r="I1053" s="260">
        <v>260</v>
      </c>
      <c r="J1053" s="310">
        <f t="shared" si="261"/>
        <v>832000</v>
      </c>
      <c r="K1053" s="256">
        <v>1</v>
      </c>
      <c r="L1053" s="260"/>
      <c r="N1053" s="260"/>
      <c r="W1053" s="253">
        <v>832000</v>
      </c>
      <c r="X1053" s="253">
        <v>832000</v>
      </c>
      <c r="Y1053" s="260">
        <v>50</v>
      </c>
      <c r="Z1053" s="257">
        <v>0</v>
      </c>
      <c r="AA1053" s="284">
        <v>0</v>
      </c>
    </row>
    <row r="1054" spans="1:16384" s="295" customFormat="1" x14ac:dyDescent="0.45">
      <c r="A1054" s="260">
        <v>765</v>
      </c>
      <c r="B1054" s="260" t="s">
        <v>26</v>
      </c>
      <c r="C1054" s="260">
        <v>38676</v>
      </c>
      <c r="D1054" s="260">
        <v>10</v>
      </c>
      <c r="E1054" s="260">
        <v>0</v>
      </c>
      <c r="F1054" s="262">
        <v>0</v>
      </c>
      <c r="G1054" s="256">
        <v>1</v>
      </c>
      <c r="H1054" s="257">
        <v>4000</v>
      </c>
      <c r="I1054" s="260">
        <v>170</v>
      </c>
      <c r="J1054" s="310">
        <f t="shared" si="261"/>
        <v>680000</v>
      </c>
      <c r="K1054" s="256">
        <v>1</v>
      </c>
      <c r="L1054" s="260"/>
      <c r="M1054" s="260"/>
      <c r="N1054" s="260"/>
      <c r="O1054" s="260"/>
      <c r="P1054" s="264"/>
      <c r="Q1054" s="253"/>
      <c r="R1054" s="253"/>
      <c r="S1054" s="258"/>
      <c r="T1054" s="254"/>
      <c r="U1054" s="253"/>
      <c r="V1054" s="253"/>
      <c r="W1054" s="253">
        <v>680000</v>
      </c>
      <c r="X1054" s="253">
        <v>680000</v>
      </c>
      <c r="Y1054" s="260">
        <v>50</v>
      </c>
      <c r="Z1054" s="257">
        <v>0</v>
      </c>
      <c r="AA1054" s="284">
        <v>0</v>
      </c>
      <c r="AB1054" s="292"/>
      <c r="AC1054" s="293"/>
      <c r="AD1054" s="294"/>
      <c r="AE1054" s="294"/>
    </row>
    <row r="1055" spans="1:16384" s="296" customFormat="1" x14ac:dyDescent="0.45">
      <c r="A1055" s="260">
        <v>766</v>
      </c>
      <c r="B1055" s="352" t="s">
        <v>26</v>
      </c>
      <c r="C1055" s="352">
        <v>72441</v>
      </c>
      <c r="D1055" s="352">
        <v>0</v>
      </c>
      <c r="E1055" s="352">
        <v>1</v>
      </c>
      <c r="F1055" s="356">
        <v>79</v>
      </c>
      <c r="G1055" s="256">
        <v>2</v>
      </c>
      <c r="H1055" s="1034">
        <v>179</v>
      </c>
      <c r="I1055" s="260">
        <v>1000</v>
      </c>
      <c r="J1055" s="310">
        <f t="shared" si="261"/>
        <v>179000</v>
      </c>
      <c r="K1055" s="256">
        <v>1</v>
      </c>
      <c r="L1055" s="352" t="s">
        <v>903</v>
      </c>
      <c r="M1055" s="352" t="s">
        <v>888</v>
      </c>
      <c r="N1055" s="256" t="s">
        <v>1006</v>
      </c>
      <c r="O1055" s="352">
        <v>384</v>
      </c>
      <c r="P1055" s="264">
        <v>100</v>
      </c>
      <c r="Q1055" s="253">
        <v>6450</v>
      </c>
      <c r="R1055" s="253">
        <f t="shared" ref="R1055:R1059" si="281">O1055*Q1055</f>
        <v>2476800</v>
      </c>
      <c r="S1055" s="258">
        <v>37</v>
      </c>
      <c r="T1055" s="259">
        <v>0.85</v>
      </c>
      <c r="U1055" s="253">
        <f t="shared" ref="U1055:U1059" si="282">R1055*T1055</f>
        <v>2105280</v>
      </c>
      <c r="V1055" s="253">
        <f t="shared" si="272"/>
        <v>371520</v>
      </c>
      <c r="W1055" s="253">
        <f t="shared" ref="W1055:X1059" si="283">V1055+J1055</f>
        <v>550520</v>
      </c>
      <c r="X1055" s="253">
        <f t="shared" ref="X1055:X1057" si="284">J1055*P1055%+V1055</f>
        <v>550520</v>
      </c>
      <c r="Y1055" s="260">
        <v>50</v>
      </c>
      <c r="Z1055" s="257">
        <v>0</v>
      </c>
      <c r="AA1055" s="284">
        <v>0</v>
      </c>
      <c r="AB1055" s="287"/>
      <c r="AC1055" s="288"/>
      <c r="AD1055" s="289"/>
      <c r="AE1055" s="289"/>
    </row>
    <row r="1056" spans="1:16384" x14ac:dyDescent="0.45">
      <c r="A1056" s="260"/>
      <c r="D1056" s="260"/>
      <c r="E1056" s="260"/>
      <c r="F1056" s="262"/>
      <c r="H1056" s="1036"/>
      <c r="J1056" s="310">
        <f t="shared" si="261"/>
        <v>0</v>
      </c>
      <c r="L1056" s="260" t="s">
        <v>886</v>
      </c>
      <c r="M1056" s="260" t="s">
        <v>872</v>
      </c>
      <c r="N1056" s="256" t="s">
        <v>1006</v>
      </c>
      <c r="O1056" s="260">
        <v>192</v>
      </c>
      <c r="P1056" s="264">
        <v>50</v>
      </c>
      <c r="Q1056" s="253">
        <v>6450</v>
      </c>
      <c r="R1056" s="253">
        <f t="shared" si="281"/>
        <v>1238400</v>
      </c>
      <c r="S1056" s="258">
        <v>37</v>
      </c>
      <c r="T1056" s="259">
        <v>0.85</v>
      </c>
      <c r="U1056" s="253">
        <f t="shared" si="282"/>
        <v>1052640</v>
      </c>
      <c r="V1056" s="253">
        <f t="shared" si="272"/>
        <v>185760</v>
      </c>
      <c r="W1056" s="253">
        <f t="shared" si="283"/>
        <v>185760</v>
      </c>
      <c r="X1056" s="253">
        <f t="shared" si="284"/>
        <v>185760</v>
      </c>
      <c r="Y1056" s="260">
        <v>50</v>
      </c>
      <c r="Z1056" s="257">
        <v>0</v>
      </c>
      <c r="AA1056" s="284">
        <v>0</v>
      </c>
    </row>
    <row r="1057" spans="1:30" x14ac:dyDescent="0.45">
      <c r="A1057" s="260"/>
      <c r="D1057" s="260"/>
      <c r="E1057" s="260"/>
      <c r="F1057" s="262"/>
      <c r="H1057" s="1036"/>
      <c r="J1057" s="310">
        <f t="shared" si="261"/>
        <v>0</v>
      </c>
      <c r="L1057" s="260" t="s">
        <v>925</v>
      </c>
      <c r="M1057" s="260" t="s">
        <v>875</v>
      </c>
      <c r="N1057" s="256" t="s">
        <v>1006</v>
      </c>
      <c r="O1057" s="260">
        <v>192</v>
      </c>
      <c r="P1057" s="264">
        <v>50</v>
      </c>
      <c r="Q1057" s="253">
        <v>6450</v>
      </c>
      <c r="R1057" s="253">
        <f t="shared" si="281"/>
        <v>1238400</v>
      </c>
      <c r="S1057" s="258">
        <v>37</v>
      </c>
      <c r="T1057" s="259">
        <v>0.85</v>
      </c>
      <c r="U1057" s="253">
        <f t="shared" si="282"/>
        <v>1052640</v>
      </c>
      <c r="V1057" s="253">
        <f t="shared" si="272"/>
        <v>185760</v>
      </c>
      <c r="W1057" s="253">
        <f t="shared" si="283"/>
        <v>185760</v>
      </c>
      <c r="X1057" s="253">
        <f t="shared" si="284"/>
        <v>185760</v>
      </c>
      <c r="Y1057" s="260">
        <v>50</v>
      </c>
      <c r="Z1057" s="257">
        <v>0</v>
      </c>
      <c r="AA1057" s="284">
        <v>0</v>
      </c>
    </row>
    <row r="1058" spans="1:30" x14ac:dyDescent="0.45">
      <c r="A1058" s="260"/>
      <c r="D1058" s="260"/>
      <c r="E1058" s="260"/>
      <c r="F1058" s="262"/>
      <c r="H1058" s="1035"/>
      <c r="J1058" s="310">
        <f t="shared" si="261"/>
        <v>0</v>
      </c>
      <c r="K1058" s="256">
        <v>2</v>
      </c>
      <c r="L1058" s="260" t="s">
        <v>909</v>
      </c>
      <c r="M1058" s="260" t="s">
        <v>875</v>
      </c>
      <c r="N1058" s="256" t="s">
        <v>1006</v>
      </c>
      <c r="O1058" s="260">
        <v>55</v>
      </c>
      <c r="P1058" s="264">
        <v>100</v>
      </c>
      <c r="Q1058" s="253">
        <v>2550</v>
      </c>
      <c r="R1058" s="253">
        <f t="shared" si="281"/>
        <v>140250</v>
      </c>
      <c r="S1058" s="258">
        <v>37</v>
      </c>
      <c r="T1058" s="259">
        <v>0.85</v>
      </c>
      <c r="U1058" s="253">
        <f t="shared" si="282"/>
        <v>119212.5</v>
      </c>
      <c r="V1058" s="253">
        <f t="shared" si="272"/>
        <v>21037.5</v>
      </c>
      <c r="W1058" s="253">
        <f t="shared" si="283"/>
        <v>21037.5</v>
      </c>
      <c r="X1058" s="253">
        <f t="shared" si="283"/>
        <v>21039.5</v>
      </c>
      <c r="Y1058" s="260">
        <v>50</v>
      </c>
      <c r="Z1058" s="257">
        <v>0</v>
      </c>
      <c r="AA1058" s="284">
        <v>0</v>
      </c>
    </row>
    <row r="1059" spans="1:30" x14ac:dyDescent="0.45">
      <c r="A1059" s="260">
        <v>767</v>
      </c>
      <c r="B1059" s="260" t="s">
        <v>26</v>
      </c>
      <c r="C1059" s="260">
        <v>72440</v>
      </c>
      <c r="D1059" s="260">
        <v>0</v>
      </c>
      <c r="E1059" s="260">
        <v>0</v>
      </c>
      <c r="F1059" s="262">
        <v>91</v>
      </c>
      <c r="G1059" s="256">
        <v>2</v>
      </c>
      <c r="H1059" s="257">
        <v>91</v>
      </c>
      <c r="I1059" s="260">
        <v>1000</v>
      </c>
      <c r="J1059" s="310">
        <f t="shared" si="261"/>
        <v>91000</v>
      </c>
      <c r="K1059" s="256">
        <v>1</v>
      </c>
      <c r="L1059" s="260" t="s">
        <v>903</v>
      </c>
      <c r="M1059" s="260" t="s">
        <v>872</v>
      </c>
      <c r="N1059" s="256" t="s">
        <v>1006</v>
      </c>
      <c r="O1059" s="260">
        <v>364</v>
      </c>
      <c r="P1059" s="264">
        <v>100</v>
      </c>
      <c r="Q1059" s="253">
        <v>6450</v>
      </c>
      <c r="R1059" s="253">
        <f t="shared" si="281"/>
        <v>2347800</v>
      </c>
      <c r="S1059" s="258">
        <v>39</v>
      </c>
      <c r="T1059" s="259">
        <v>0.68</v>
      </c>
      <c r="U1059" s="253">
        <f t="shared" si="282"/>
        <v>1596504</v>
      </c>
      <c r="V1059" s="253">
        <f t="shared" si="272"/>
        <v>751296</v>
      </c>
      <c r="W1059" s="253">
        <f t="shared" si="283"/>
        <v>842296</v>
      </c>
      <c r="X1059" s="253">
        <f t="shared" si="283"/>
        <v>842297</v>
      </c>
      <c r="Y1059" s="260">
        <v>50</v>
      </c>
      <c r="Z1059" s="257">
        <v>0</v>
      </c>
      <c r="AA1059" s="284">
        <v>0</v>
      </c>
    </row>
    <row r="1060" spans="1:30" x14ac:dyDescent="0.45">
      <c r="A1060" s="260">
        <v>768</v>
      </c>
      <c r="B1060" s="260" t="s">
        <v>26</v>
      </c>
      <c r="C1060" s="260">
        <v>28171</v>
      </c>
      <c r="D1060" s="260">
        <v>0</v>
      </c>
      <c r="E1060" s="260">
        <v>1</v>
      </c>
      <c r="F1060" s="262">
        <v>29</v>
      </c>
      <c r="G1060" s="256">
        <v>4</v>
      </c>
      <c r="H1060" s="257">
        <v>129</v>
      </c>
      <c r="I1060" s="260">
        <v>650</v>
      </c>
      <c r="J1060" s="310">
        <f t="shared" si="261"/>
        <v>83850</v>
      </c>
      <c r="K1060" s="256">
        <v>1</v>
      </c>
      <c r="L1060" s="260"/>
      <c r="N1060" s="260" t="s">
        <v>1011</v>
      </c>
      <c r="W1060" s="253">
        <v>83850</v>
      </c>
      <c r="X1060" s="253">
        <v>83850</v>
      </c>
      <c r="Y1060" s="260">
        <v>50</v>
      </c>
      <c r="Z1060" s="257">
        <v>83850</v>
      </c>
      <c r="AA1060" s="284">
        <v>0.3</v>
      </c>
      <c r="AD1060" s="248"/>
    </row>
    <row r="1061" spans="1:30" x14ac:dyDescent="0.45">
      <c r="A1061" s="260">
        <v>769</v>
      </c>
      <c r="B1061" s="260" t="s">
        <v>26</v>
      </c>
      <c r="C1061" s="260">
        <v>18819</v>
      </c>
      <c r="D1061" s="260">
        <v>0</v>
      </c>
      <c r="E1061" s="260">
        <v>1</v>
      </c>
      <c r="F1061" s="262">
        <v>12</v>
      </c>
      <c r="G1061" s="256">
        <v>2</v>
      </c>
      <c r="H1061" s="257">
        <v>112</v>
      </c>
      <c r="I1061" s="260">
        <v>1000</v>
      </c>
      <c r="J1061" s="310">
        <f t="shared" si="261"/>
        <v>112000</v>
      </c>
      <c r="K1061" s="256">
        <v>1</v>
      </c>
      <c r="L1061" s="260" t="s">
        <v>903</v>
      </c>
      <c r="M1061" s="260" t="s">
        <v>875</v>
      </c>
      <c r="N1061" s="256" t="s">
        <v>1006</v>
      </c>
      <c r="O1061" s="260">
        <v>180</v>
      </c>
      <c r="P1061" s="264">
        <v>100</v>
      </c>
      <c r="Q1061" s="253">
        <v>6450</v>
      </c>
      <c r="R1061" s="253">
        <f t="shared" ref="R1061:R1069" si="285">O1061*Q1061</f>
        <v>1161000</v>
      </c>
      <c r="S1061" s="258">
        <v>39</v>
      </c>
      <c r="T1061" s="259">
        <v>0.68</v>
      </c>
      <c r="U1061" s="253">
        <f t="shared" ref="U1061:U1069" si="286">R1061*T1061</f>
        <v>789480</v>
      </c>
      <c r="V1061" s="253">
        <f t="shared" si="272"/>
        <v>371520</v>
      </c>
      <c r="W1061" s="253">
        <f t="shared" ref="W1061:W1066" si="287">V1061+J1061</f>
        <v>483520</v>
      </c>
      <c r="X1061" s="253">
        <f t="shared" ref="X1061:X1066" si="288">J1061*P1061%+V1061</f>
        <v>483520</v>
      </c>
      <c r="Y1061" s="260">
        <v>50</v>
      </c>
      <c r="Z1061" s="257">
        <v>0</v>
      </c>
      <c r="AA1061" s="284">
        <v>0</v>
      </c>
    </row>
    <row r="1062" spans="1:30" x14ac:dyDescent="0.45">
      <c r="A1062" s="260">
        <v>770</v>
      </c>
      <c r="B1062" s="260" t="s">
        <v>26</v>
      </c>
      <c r="C1062" s="260">
        <v>38772</v>
      </c>
      <c r="D1062" s="260">
        <v>0</v>
      </c>
      <c r="E1062" s="260">
        <v>0</v>
      </c>
      <c r="F1062" s="262">
        <v>40</v>
      </c>
      <c r="G1062" s="256">
        <v>2</v>
      </c>
      <c r="H1062" s="257">
        <v>40</v>
      </c>
      <c r="I1062" s="260">
        <v>1150</v>
      </c>
      <c r="J1062" s="310">
        <f t="shared" si="261"/>
        <v>46000</v>
      </c>
      <c r="K1062" s="256">
        <v>1</v>
      </c>
      <c r="L1062" s="260" t="s">
        <v>903</v>
      </c>
      <c r="M1062" s="260" t="s">
        <v>872</v>
      </c>
      <c r="N1062" s="256" t="s">
        <v>1006</v>
      </c>
      <c r="O1062" s="260">
        <v>320</v>
      </c>
      <c r="P1062" s="264">
        <v>100</v>
      </c>
      <c r="Q1062" s="253">
        <v>6450</v>
      </c>
      <c r="R1062" s="253">
        <f t="shared" si="285"/>
        <v>2064000</v>
      </c>
      <c r="S1062" s="258">
        <v>18</v>
      </c>
      <c r="T1062" s="259">
        <v>0.26</v>
      </c>
      <c r="U1062" s="253">
        <f t="shared" si="286"/>
        <v>536640</v>
      </c>
      <c r="V1062" s="253">
        <f t="shared" si="272"/>
        <v>1527360</v>
      </c>
      <c r="W1062" s="253">
        <f t="shared" si="287"/>
        <v>1573360</v>
      </c>
      <c r="X1062" s="253">
        <f t="shared" si="288"/>
        <v>1573360</v>
      </c>
      <c r="Y1062" s="260">
        <v>50</v>
      </c>
      <c r="Z1062" s="257">
        <v>0</v>
      </c>
      <c r="AA1062" s="284">
        <v>0</v>
      </c>
    </row>
    <row r="1063" spans="1:30" x14ac:dyDescent="0.45">
      <c r="A1063" s="260"/>
      <c r="D1063" s="260"/>
      <c r="E1063" s="260"/>
      <c r="F1063" s="262"/>
      <c r="J1063" s="310">
        <f t="shared" si="261"/>
        <v>0</v>
      </c>
      <c r="L1063" s="260" t="s">
        <v>886</v>
      </c>
      <c r="M1063" s="260" t="s">
        <v>872</v>
      </c>
      <c r="N1063" s="256" t="s">
        <v>1006</v>
      </c>
      <c r="O1063" s="260">
        <v>160</v>
      </c>
      <c r="P1063" s="264">
        <v>50</v>
      </c>
      <c r="Q1063" s="253">
        <v>6450</v>
      </c>
      <c r="R1063" s="253">
        <f t="shared" si="285"/>
        <v>1032000</v>
      </c>
      <c r="S1063" s="258">
        <v>18</v>
      </c>
      <c r="T1063" s="259">
        <v>0.26</v>
      </c>
      <c r="U1063" s="253">
        <f t="shared" si="286"/>
        <v>268320</v>
      </c>
      <c r="V1063" s="253">
        <f t="shared" si="272"/>
        <v>763680</v>
      </c>
      <c r="W1063" s="253">
        <f t="shared" si="287"/>
        <v>763680</v>
      </c>
      <c r="X1063" s="253">
        <f t="shared" si="288"/>
        <v>763680</v>
      </c>
      <c r="Y1063" s="260">
        <v>50</v>
      </c>
      <c r="Z1063" s="257">
        <v>0</v>
      </c>
      <c r="AA1063" s="284">
        <v>0</v>
      </c>
    </row>
    <row r="1064" spans="1:30" x14ac:dyDescent="0.45">
      <c r="A1064" s="260"/>
      <c r="D1064" s="260"/>
      <c r="E1064" s="260"/>
      <c r="F1064" s="262"/>
      <c r="J1064" s="310">
        <f t="shared" si="261"/>
        <v>0</v>
      </c>
      <c r="L1064" s="260" t="s">
        <v>887</v>
      </c>
      <c r="M1064" s="260" t="s">
        <v>872</v>
      </c>
      <c r="N1064" s="256" t="s">
        <v>1006</v>
      </c>
      <c r="O1064" s="260">
        <v>160</v>
      </c>
      <c r="P1064" s="264">
        <v>50</v>
      </c>
      <c r="Q1064" s="253">
        <v>6450</v>
      </c>
      <c r="R1064" s="253">
        <f t="shared" si="285"/>
        <v>1032000</v>
      </c>
      <c r="S1064" s="258">
        <v>18</v>
      </c>
      <c r="T1064" s="259">
        <v>0.26</v>
      </c>
      <c r="U1064" s="253">
        <f t="shared" si="286"/>
        <v>268320</v>
      </c>
      <c r="V1064" s="253">
        <f t="shared" si="272"/>
        <v>763680</v>
      </c>
      <c r="W1064" s="253">
        <f t="shared" si="287"/>
        <v>763680</v>
      </c>
      <c r="X1064" s="253">
        <f t="shared" si="288"/>
        <v>763680</v>
      </c>
      <c r="Y1064" s="260">
        <v>50</v>
      </c>
      <c r="Z1064" s="257">
        <v>0</v>
      </c>
      <c r="AA1064" s="284">
        <v>0</v>
      </c>
    </row>
    <row r="1065" spans="1:30" x14ac:dyDescent="0.45">
      <c r="A1065" s="378">
        <v>771</v>
      </c>
      <c r="B1065" s="378" t="s">
        <v>26</v>
      </c>
      <c r="C1065" s="378">
        <v>35263</v>
      </c>
      <c r="D1065" s="378">
        <v>0</v>
      </c>
      <c r="E1065" s="378">
        <v>1</v>
      </c>
      <c r="F1065" s="801">
        <v>26</v>
      </c>
      <c r="G1065" s="384">
        <v>2</v>
      </c>
      <c r="H1065" s="398">
        <v>126</v>
      </c>
      <c r="I1065" s="378">
        <v>1000</v>
      </c>
      <c r="J1065" s="802">
        <f t="shared" si="261"/>
        <v>126000</v>
      </c>
      <c r="K1065" s="384">
        <v>1</v>
      </c>
      <c r="L1065" s="1136" t="s">
        <v>903</v>
      </c>
      <c r="M1065" s="378" t="s">
        <v>872</v>
      </c>
      <c r="N1065" s="384" t="s">
        <v>1006</v>
      </c>
      <c r="O1065" s="378">
        <v>18</v>
      </c>
      <c r="P1065" s="803">
        <v>3.64</v>
      </c>
      <c r="Q1065" s="381">
        <v>6450</v>
      </c>
      <c r="R1065" s="381">
        <f t="shared" si="285"/>
        <v>116100</v>
      </c>
      <c r="S1065" s="630">
        <v>18</v>
      </c>
      <c r="T1065" s="388">
        <v>0.26</v>
      </c>
      <c r="U1065" s="381">
        <f t="shared" si="286"/>
        <v>30186</v>
      </c>
      <c r="V1065" s="381">
        <f t="shared" si="272"/>
        <v>85914</v>
      </c>
      <c r="W1065" s="381">
        <f t="shared" si="287"/>
        <v>211914</v>
      </c>
      <c r="X1065" s="381">
        <f t="shared" si="288"/>
        <v>90500.4</v>
      </c>
      <c r="Y1065" s="378">
        <v>50</v>
      </c>
      <c r="Z1065" s="398">
        <v>0</v>
      </c>
      <c r="AA1065" s="804">
        <v>0</v>
      </c>
    </row>
    <row r="1066" spans="1:30" x14ac:dyDescent="0.45">
      <c r="A1066" s="378"/>
      <c r="B1066" s="378"/>
      <c r="C1066" s="378"/>
      <c r="D1066" s="378"/>
      <c r="E1066" s="378"/>
      <c r="F1066" s="801"/>
      <c r="G1066" s="384">
        <v>3</v>
      </c>
      <c r="H1066" s="398"/>
      <c r="I1066" s="378"/>
      <c r="J1066" s="802"/>
      <c r="K1066" s="384"/>
      <c r="L1066" s="1138"/>
      <c r="M1066" s="378" t="s">
        <v>872</v>
      </c>
      <c r="N1066" s="384" t="s">
        <v>1031</v>
      </c>
      <c r="O1066" s="378">
        <v>72</v>
      </c>
      <c r="P1066" s="803">
        <v>14.54</v>
      </c>
      <c r="Q1066" s="381">
        <v>6450</v>
      </c>
      <c r="R1066" s="381">
        <f t="shared" si="285"/>
        <v>464400</v>
      </c>
      <c r="S1066" s="630">
        <v>18</v>
      </c>
      <c r="T1066" s="388">
        <v>0.26</v>
      </c>
      <c r="U1066" s="381">
        <f t="shared" si="286"/>
        <v>120744</v>
      </c>
      <c r="V1066" s="381">
        <f t="shared" si="272"/>
        <v>343656</v>
      </c>
      <c r="W1066" s="381">
        <f t="shared" si="287"/>
        <v>343656</v>
      </c>
      <c r="X1066" s="381">
        <f t="shared" si="288"/>
        <v>343656</v>
      </c>
      <c r="Y1066" s="378">
        <v>0</v>
      </c>
      <c r="Z1066" s="398">
        <v>343656</v>
      </c>
      <c r="AA1066" s="804">
        <v>0.3</v>
      </c>
      <c r="AD1066" s="248"/>
    </row>
    <row r="1067" spans="1:30" ht="28.5" x14ac:dyDescent="0.45">
      <c r="A1067" s="378"/>
      <c r="B1067" s="378"/>
      <c r="C1067" s="378"/>
      <c r="D1067" s="378"/>
      <c r="E1067" s="378"/>
      <c r="F1067" s="801"/>
      <c r="G1067" s="384"/>
      <c r="H1067" s="398"/>
      <c r="I1067" s="378"/>
      <c r="J1067" s="802">
        <f t="shared" si="261"/>
        <v>0</v>
      </c>
      <c r="K1067" s="384">
        <v>2</v>
      </c>
      <c r="L1067" s="377" t="s">
        <v>936</v>
      </c>
      <c r="M1067" s="378" t="s">
        <v>872</v>
      </c>
      <c r="N1067" s="377" t="s">
        <v>1022</v>
      </c>
      <c r="O1067" s="378">
        <v>4</v>
      </c>
      <c r="P1067" s="803">
        <v>0.81</v>
      </c>
      <c r="Q1067" s="381">
        <v>5150</v>
      </c>
      <c r="R1067" s="381">
        <f t="shared" si="285"/>
        <v>20600</v>
      </c>
      <c r="S1067" s="630">
        <v>1</v>
      </c>
      <c r="T1067" s="388">
        <v>0.01</v>
      </c>
      <c r="U1067" s="381">
        <f t="shared" si="286"/>
        <v>206</v>
      </c>
      <c r="V1067" s="381">
        <f t="shared" si="272"/>
        <v>20394</v>
      </c>
      <c r="W1067" s="381">
        <f>V1067+J1065</f>
        <v>146394</v>
      </c>
      <c r="X1067" s="398">
        <f>J1065*P1067%+V1067</f>
        <v>21414.6</v>
      </c>
      <c r="Y1067" s="378">
        <v>0</v>
      </c>
      <c r="Z1067" s="398">
        <v>22258.799999999999</v>
      </c>
      <c r="AA1067" s="804">
        <v>0.3</v>
      </c>
      <c r="AD1067" s="248"/>
    </row>
    <row r="1068" spans="1:30" ht="28.5" x14ac:dyDescent="0.45">
      <c r="A1068" s="378"/>
      <c r="B1068" s="378"/>
      <c r="C1068" s="378"/>
      <c r="D1068" s="378"/>
      <c r="E1068" s="378"/>
      <c r="F1068" s="801"/>
      <c r="G1068" s="384"/>
      <c r="H1068" s="398"/>
      <c r="I1068" s="378"/>
      <c r="J1068" s="802"/>
      <c r="K1068" s="384">
        <v>3</v>
      </c>
      <c r="L1068" s="801" t="s">
        <v>1020</v>
      </c>
      <c r="M1068" s="378"/>
      <c r="N1068" s="377" t="s">
        <v>1022</v>
      </c>
      <c r="O1068" s="378">
        <v>176</v>
      </c>
      <c r="P1068" s="803">
        <v>35.56</v>
      </c>
      <c r="Q1068" s="381">
        <v>550</v>
      </c>
      <c r="R1068" s="381">
        <f>O1068*Q1068</f>
        <v>96800</v>
      </c>
      <c r="S1068" s="630">
        <v>1</v>
      </c>
      <c r="T1068" s="388">
        <v>0.01</v>
      </c>
      <c r="U1068" s="381">
        <f t="shared" si="286"/>
        <v>968</v>
      </c>
      <c r="V1068" s="381">
        <f t="shared" si="272"/>
        <v>95832</v>
      </c>
      <c r="W1068" s="381">
        <f>V1068+J1065</f>
        <v>221832</v>
      </c>
      <c r="X1068" s="378">
        <v>1779714</v>
      </c>
      <c r="Y1068" s="378">
        <v>0</v>
      </c>
      <c r="Z1068" s="398">
        <v>1779714</v>
      </c>
      <c r="AA1068" s="804">
        <v>0.3</v>
      </c>
    </row>
    <row r="1069" spans="1:30" x14ac:dyDescent="0.45">
      <c r="A1069" s="378"/>
      <c r="B1069" s="378"/>
      <c r="C1069" s="378"/>
      <c r="D1069" s="378"/>
      <c r="E1069" s="378"/>
      <c r="F1069" s="801"/>
      <c r="G1069" s="384"/>
      <c r="H1069" s="398"/>
      <c r="I1069" s="378"/>
      <c r="J1069" s="802"/>
      <c r="K1069" s="384">
        <v>4</v>
      </c>
      <c r="L1069" s="801" t="s">
        <v>871</v>
      </c>
      <c r="M1069" s="378" t="s">
        <v>872</v>
      </c>
      <c r="N1069" s="377" t="s">
        <v>11</v>
      </c>
      <c r="O1069" s="378">
        <v>225</v>
      </c>
      <c r="P1069" s="803">
        <v>45.45</v>
      </c>
      <c r="Q1069" s="381">
        <v>6450</v>
      </c>
      <c r="R1069" s="381">
        <f t="shared" si="285"/>
        <v>1451250</v>
      </c>
      <c r="S1069" s="630">
        <v>30</v>
      </c>
      <c r="T1069" s="388">
        <v>0.5</v>
      </c>
      <c r="U1069" s="381">
        <f t="shared" si="286"/>
        <v>725625</v>
      </c>
      <c r="V1069" s="381">
        <f t="shared" si="272"/>
        <v>725625</v>
      </c>
      <c r="W1069" s="381">
        <f>J1065+V1069</f>
        <v>851625</v>
      </c>
      <c r="X1069" s="824">
        <f>J1065*P1069%+V1069</f>
        <v>782892</v>
      </c>
      <c r="Y1069" s="378">
        <v>50</v>
      </c>
      <c r="Z1069" s="398">
        <v>0</v>
      </c>
      <c r="AA1069" s="804">
        <v>0</v>
      </c>
    </row>
    <row r="1070" spans="1:30" x14ac:dyDescent="0.45">
      <c r="A1070" s="260">
        <v>772</v>
      </c>
      <c r="B1070" s="260" t="s">
        <v>26</v>
      </c>
      <c r="C1070" s="260">
        <v>47715</v>
      </c>
      <c r="D1070" s="260">
        <v>0</v>
      </c>
      <c r="E1070" s="260">
        <v>3</v>
      </c>
      <c r="F1070" s="262">
        <v>9</v>
      </c>
      <c r="G1070" s="256">
        <v>4</v>
      </c>
      <c r="H1070" s="257">
        <v>309</v>
      </c>
      <c r="I1070" s="260">
        <v>880</v>
      </c>
      <c r="J1070" s="310">
        <f t="shared" ref="J1070" si="289">H1070*I1070</f>
        <v>271920</v>
      </c>
      <c r="K1070" s="256">
        <v>1</v>
      </c>
      <c r="L1070" s="262"/>
      <c r="N1070" s="260" t="s">
        <v>1011</v>
      </c>
      <c r="W1070" s="253">
        <v>271920</v>
      </c>
      <c r="X1070" s="253">
        <v>271920</v>
      </c>
      <c r="Y1070" s="260">
        <v>0</v>
      </c>
      <c r="Z1070" s="257">
        <v>271920</v>
      </c>
      <c r="AA1070" s="284">
        <v>0.3</v>
      </c>
      <c r="AD1070" s="248"/>
    </row>
    <row r="1071" spans="1:30" x14ac:dyDescent="0.45">
      <c r="A1071" s="260">
        <v>773</v>
      </c>
      <c r="B1071" s="260" t="s">
        <v>26</v>
      </c>
      <c r="C1071" s="260">
        <v>78428</v>
      </c>
      <c r="D1071" s="260">
        <v>4</v>
      </c>
      <c r="E1071" s="260">
        <v>0</v>
      </c>
      <c r="F1071" s="262">
        <v>95</v>
      </c>
      <c r="G1071" s="256">
        <v>1</v>
      </c>
      <c r="H1071" s="257">
        <v>1695</v>
      </c>
      <c r="I1071" s="260">
        <v>230</v>
      </c>
      <c r="J1071" s="310">
        <f t="shared" si="261"/>
        <v>389850</v>
      </c>
      <c r="K1071" s="256">
        <v>1</v>
      </c>
      <c r="L1071" s="260"/>
      <c r="N1071" s="260" t="s">
        <v>1009</v>
      </c>
      <c r="W1071" s="253">
        <v>389850</v>
      </c>
      <c r="X1071" s="253">
        <v>389850</v>
      </c>
      <c r="Y1071" s="260">
        <v>50</v>
      </c>
      <c r="Z1071" s="257">
        <v>0</v>
      </c>
      <c r="AA1071" s="284">
        <v>0</v>
      </c>
    </row>
    <row r="1072" spans="1:30" x14ac:dyDescent="0.45">
      <c r="A1072" s="260">
        <v>774</v>
      </c>
      <c r="B1072" s="260" t="s">
        <v>26</v>
      </c>
      <c r="C1072" s="260">
        <v>54929</v>
      </c>
      <c r="D1072" s="260">
        <v>4</v>
      </c>
      <c r="E1072" s="260">
        <v>0</v>
      </c>
      <c r="F1072" s="262">
        <v>0</v>
      </c>
      <c r="G1072" s="256">
        <v>1</v>
      </c>
      <c r="H1072" s="257">
        <v>1600</v>
      </c>
      <c r="I1072" s="260">
        <v>230</v>
      </c>
      <c r="J1072" s="310">
        <f t="shared" si="261"/>
        <v>368000</v>
      </c>
      <c r="K1072" s="256">
        <v>1</v>
      </c>
      <c r="L1072" s="260"/>
      <c r="N1072" s="260" t="s">
        <v>1009</v>
      </c>
      <c r="W1072" s="253">
        <v>368000</v>
      </c>
      <c r="X1072" s="253">
        <v>368000</v>
      </c>
      <c r="Y1072" s="260">
        <v>50</v>
      </c>
      <c r="Z1072" s="257">
        <v>0</v>
      </c>
      <c r="AA1072" s="284">
        <v>0</v>
      </c>
    </row>
    <row r="1073" spans="1:30" x14ac:dyDescent="0.45">
      <c r="A1073" s="260">
        <v>775</v>
      </c>
      <c r="B1073" s="352" t="s">
        <v>26</v>
      </c>
      <c r="C1073" s="352">
        <v>78427</v>
      </c>
      <c r="D1073" s="352">
        <v>2</v>
      </c>
      <c r="E1073" s="352">
        <v>0</v>
      </c>
      <c r="F1073" s="356">
        <v>0</v>
      </c>
      <c r="G1073" s="256">
        <v>1</v>
      </c>
      <c r="H1073" s="257">
        <v>800</v>
      </c>
      <c r="I1073" s="260">
        <v>170</v>
      </c>
      <c r="J1073" s="310">
        <f t="shared" si="261"/>
        <v>136000</v>
      </c>
      <c r="K1073" s="256">
        <v>1</v>
      </c>
      <c r="L1073" s="260"/>
      <c r="N1073" s="260" t="s">
        <v>1009</v>
      </c>
      <c r="W1073" s="253">
        <v>136000</v>
      </c>
      <c r="X1073" s="253">
        <v>136000</v>
      </c>
      <c r="Y1073" s="260">
        <v>50</v>
      </c>
      <c r="Z1073" s="257">
        <v>0</v>
      </c>
      <c r="AA1073" s="284">
        <v>0</v>
      </c>
    </row>
    <row r="1074" spans="1:30" x14ac:dyDescent="0.45">
      <c r="A1074" s="260">
        <v>776</v>
      </c>
      <c r="B1074" s="352" t="s">
        <v>26</v>
      </c>
      <c r="C1074" s="352">
        <v>79389</v>
      </c>
      <c r="D1074" s="352">
        <v>0</v>
      </c>
      <c r="E1074" s="352">
        <v>1</v>
      </c>
      <c r="F1074" s="356">
        <v>92</v>
      </c>
      <c r="G1074" s="256">
        <v>1</v>
      </c>
      <c r="H1074" s="257">
        <v>192</v>
      </c>
      <c r="I1074" s="260">
        <v>170</v>
      </c>
      <c r="J1074" s="310">
        <f t="shared" si="261"/>
        <v>32640</v>
      </c>
      <c r="K1074" s="256">
        <v>1</v>
      </c>
      <c r="L1074" s="353"/>
      <c r="M1074" s="353"/>
      <c r="N1074" s="260" t="s">
        <v>1009</v>
      </c>
      <c r="O1074" s="353"/>
      <c r="W1074" s="253">
        <v>32640</v>
      </c>
      <c r="X1074" s="253">
        <v>32640</v>
      </c>
      <c r="Y1074" s="260">
        <v>50</v>
      </c>
      <c r="Z1074" s="257">
        <v>0</v>
      </c>
      <c r="AA1074" s="284">
        <v>0</v>
      </c>
    </row>
    <row r="1075" spans="1:30" x14ac:dyDescent="0.45">
      <c r="A1075" s="260">
        <v>777</v>
      </c>
      <c r="B1075" s="352" t="s">
        <v>26</v>
      </c>
      <c r="C1075" s="352">
        <v>53665</v>
      </c>
      <c r="D1075" s="352">
        <v>5</v>
      </c>
      <c r="E1075" s="352">
        <v>1</v>
      </c>
      <c r="F1075" s="356">
        <v>80</v>
      </c>
      <c r="G1075" s="256">
        <v>1</v>
      </c>
      <c r="H1075" s="257">
        <v>2180</v>
      </c>
      <c r="I1075" s="260">
        <v>170</v>
      </c>
      <c r="J1075" s="310">
        <f t="shared" si="261"/>
        <v>370600</v>
      </c>
      <c r="K1075" s="256">
        <v>1</v>
      </c>
      <c r="L1075" s="353"/>
      <c r="M1075" s="353"/>
      <c r="N1075" s="260" t="s">
        <v>1009</v>
      </c>
      <c r="O1075" s="353"/>
      <c r="W1075" s="253">
        <v>370600</v>
      </c>
      <c r="X1075" s="253">
        <v>370600</v>
      </c>
      <c r="Y1075" s="260">
        <v>50</v>
      </c>
      <c r="Z1075" s="257">
        <v>0</v>
      </c>
      <c r="AA1075" s="284">
        <v>0</v>
      </c>
    </row>
    <row r="1076" spans="1:30" x14ac:dyDescent="0.45">
      <c r="A1076" s="260">
        <v>778</v>
      </c>
      <c r="B1076" s="352" t="s">
        <v>26</v>
      </c>
      <c r="C1076" s="352">
        <v>53663</v>
      </c>
      <c r="D1076" s="352">
        <v>2</v>
      </c>
      <c r="E1076" s="352">
        <v>1</v>
      </c>
      <c r="F1076" s="356">
        <v>5</v>
      </c>
      <c r="G1076" s="256">
        <v>1</v>
      </c>
      <c r="H1076" s="257">
        <v>905</v>
      </c>
      <c r="I1076" s="260">
        <v>170</v>
      </c>
      <c r="J1076" s="310">
        <f t="shared" si="261"/>
        <v>153850</v>
      </c>
      <c r="K1076" s="256">
        <v>1</v>
      </c>
      <c r="L1076" s="353"/>
      <c r="M1076" s="353"/>
      <c r="N1076" s="260" t="s">
        <v>1009</v>
      </c>
      <c r="O1076" s="353"/>
      <c r="W1076" s="253">
        <v>153850</v>
      </c>
      <c r="X1076" s="253">
        <v>153850</v>
      </c>
      <c r="Y1076" s="260">
        <v>50</v>
      </c>
      <c r="Z1076" s="257">
        <v>0</v>
      </c>
      <c r="AA1076" s="284">
        <v>0</v>
      </c>
    </row>
    <row r="1077" spans="1:30" x14ac:dyDescent="0.45">
      <c r="A1077" s="260">
        <v>779</v>
      </c>
      <c r="B1077" s="260" t="s">
        <v>26</v>
      </c>
      <c r="C1077" s="260">
        <v>53664</v>
      </c>
      <c r="D1077" s="260">
        <v>3</v>
      </c>
      <c r="E1077" s="260">
        <v>1</v>
      </c>
      <c r="F1077" s="262">
        <v>66</v>
      </c>
      <c r="G1077" s="256">
        <v>2</v>
      </c>
      <c r="H1077" s="257">
        <v>1366</v>
      </c>
      <c r="I1077" s="260">
        <v>170</v>
      </c>
      <c r="J1077" s="310">
        <f t="shared" si="261"/>
        <v>232220</v>
      </c>
      <c r="K1077" s="256">
        <v>1</v>
      </c>
      <c r="L1077" s="260" t="s">
        <v>903</v>
      </c>
      <c r="M1077" s="260" t="s">
        <v>872</v>
      </c>
      <c r="N1077" s="260" t="s">
        <v>1006</v>
      </c>
      <c r="O1077" s="260">
        <v>128</v>
      </c>
      <c r="Q1077" s="253">
        <v>6450</v>
      </c>
      <c r="R1077" s="253">
        <f>O1077*Q1077</f>
        <v>825600</v>
      </c>
      <c r="S1077" s="258">
        <v>30</v>
      </c>
      <c r="T1077" s="259">
        <v>0.5</v>
      </c>
      <c r="U1077" s="253">
        <f>R1077*T1077</f>
        <v>412800</v>
      </c>
      <c r="V1077" s="253">
        <f t="shared" si="272"/>
        <v>412800</v>
      </c>
      <c r="W1077" s="253">
        <f t="shared" ref="W1077:W1078" si="290">V1077+J1077</f>
        <v>645020</v>
      </c>
      <c r="X1077" s="253">
        <f t="shared" ref="X1077:X1078" si="291">J1077*P1077%+V1077</f>
        <v>412800</v>
      </c>
      <c r="Y1077" s="260">
        <v>50</v>
      </c>
      <c r="Z1077" s="257">
        <v>0</v>
      </c>
      <c r="AA1077" s="284">
        <v>0</v>
      </c>
    </row>
    <row r="1078" spans="1:30" x14ac:dyDescent="0.45">
      <c r="A1078" s="260"/>
      <c r="D1078" s="260"/>
      <c r="E1078" s="260"/>
      <c r="F1078" s="262"/>
      <c r="K1078" s="256">
        <v>2</v>
      </c>
      <c r="L1078" s="267" t="s">
        <v>1086</v>
      </c>
      <c r="M1078" s="260" t="s">
        <v>872</v>
      </c>
      <c r="N1078" s="260" t="s">
        <v>1034</v>
      </c>
      <c r="O1078" s="260">
        <v>144</v>
      </c>
      <c r="Q1078" s="253">
        <v>5550</v>
      </c>
      <c r="R1078" s="253">
        <f>Q1078*O1078</f>
        <v>799200</v>
      </c>
      <c r="S1078" s="258">
        <v>30</v>
      </c>
      <c r="T1078" s="259">
        <v>0.5</v>
      </c>
      <c r="U1078" s="253">
        <f>R1078*T1078</f>
        <v>399600</v>
      </c>
      <c r="V1078" s="253">
        <f t="shared" si="272"/>
        <v>399600</v>
      </c>
      <c r="W1078" s="253">
        <f t="shared" si="290"/>
        <v>399600</v>
      </c>
      <c r="X1078" s="253">
        <f t="shared" si="291"/>
        <v>399600</v>
      </c>
      <c r="Y1078" s="260">
        <v>50</v>
      </c>
      <c r="Z1078" s="257">
        <v>0</v>
      </c>
      <c r="AA1078" s="284">
        <v>0</v>
      </c>
    </row>
    <row r="1079" spans="1:30" x14ac:dyDescent="0.45">
      <c r="A1079" s="260">
        <v>780</v>
      </c>
      <c r="B1079" s="260" t="s">
        <v>26</v>
      </c>
      <c r="C1079" s="260">
        <v>79391</v>
      </c>
      <c r="D1079" s="260">
        <v>0</v>
      </c>
      <c r="E1079" s="260">
        <v>1</v>
      </c>
      <c r="F1079" s="262">
        <v>0</v>
      </c>
      <c r="G1079" s="256">
        <v>1</v>
      </c>
      <c r="H1079" s="257">
        <v>100</v>
      </c>
      <c r="I1079" s="260">
        <v>130</v>
      </c>
      <c r="J1079" s="310">
        <f t="shared" si="261"/>
        <v>13000</v>
      </c>
      <c r="K1079" s="256">
        <v>1</v>
      </c>
      <c r="L1079" s="267"/>
      <c r="N1079" s="260" t="s">
        <v>1009</v>
      </c>
      <c r="W1079" s="253">
        <v>13000</v>
      </c>
      <c r="X1079" s="253">
        <v>13000</v>
      </c>
      <c r="Y1079" s="260">
        <v>50</v>
      </c>
      <c r="Z1079" s="257">
        <v>0</v>
      </c>
      <c r="AA1079" s="284">
        <v>0</v>
      </c>
    </row>
    <row r="1080" spans="1:30" x14ac:dyDescent="0.45">
      <c r="A1080" s="260">
        <v>781</v>
      </c>
      <c r="B1080" s="260" t="s">
        <v>26</v>
      </c>
      <c r="C1080" s="260">
        <v>79390</v>
      </c>
      <c r="D1080" s="260">
        <v>0</v>
      </c>
      <c r="E1080" s="260">
        <v>0</v>
      </c>
      <c r="F1080" s="262">
        <v>47</v>
      </c>
      <c r="G1080" s="256">
        <v>1</v>
      </c>
      <c r="H1080" s="257">
        <v>47</v>
      </c>
      <c r="I1080" s="260">
        <v>200</v>
      </c>
      <c r="J1080" s="310">
        <f t="shared" si="261"/>
        <v>9400</v>
      </c>
      <c r="K1080" s="256">
        <v>1</v>
      </c>
      <c r="L1080" s="260"/>
      <c r="N1080" s="260" t="s">
        <v>1009</v>
      </c>
      <c r="W1080" s="253">
        <v>9400</v>
      </c>
      <c r="X1080" s="253">
        <v>9400</v>
      </c>
      <c r="Y1080" s="260">
        <v>50</v>
      </c>
      <c r="Z1080" s="257">
        <v>0</v>
      </c>
      <c r="AA1080" s="284">
        <v>0</v>
      </c>
    </row>
    <row r="1081" spans="1:30" x14ac:dyDescent="0.45">
      <c r="A1081" s="260">
        <v>782</v>
      </c>
      <c r="B1081" s="260" t="s">
        <v>26</v>
      </c>
      <c r="C1081" s="260">
        <v>73593</v>
      </c>
      <c r="D1081" s="260">
        <v>7</v>
      </c>
      <c r="E1081" s="260">
        <v>2</v>
      </c>
      <c r="F1081" s="262">
        <v>2</v>
      </c>
      <c r="G1081" s="256">
        <v>1</v>
      </c>
      <c r="H1081" s="257">
        <v>3002</v>
      </c>
      <c r="I1081" s="260">
        <v>170</v>
      </c>
      <c r="J1081" s="310">
        <f t="shared" si="261"/>
        <v>510340</v>
      </c>
      <c r="K1081" s="256">
        <v>1</v>
      </c>
      <c r="L1081" s="260"/>
      <c r="N1081" s="260" t="s">
        <v>1009</v>
      </c>
      <c r="W1081" s="253">
        <v>510340</v>
      </c>
      <c r="X1081" s="253">
        <v>510340</v>
      </c>
      <c r="Y1081" s="260">
        <v>50</v>
      </c>
      <c r="Z1081" s="257">
        <v>0</v>
      </c>
      <c r="AA1081" s="284">
        <v>0</v>
      </c>
    </row>
    <row r="1082" spans="1:30" x14ac:dyDescent="0.45">
      <c r="A1082" s="260">
        <v>783</v>
      </c>
      <c r="B1082" s="260" t="s">
        <v>26</v>
      </c>
      <c r="C1082" s="260">
        <v>13882</v>
      </c>
      <c r="D1082" s="260">
        <v>7</v>
      </c>
      <c r="E1082" s="260">
        <v>3</v>
      </c>
      <c r="F1082" s="262">
        <v>83</v>
      </c>
      <c r="G1082" s="256">
        <v>1</v>
      </c>
      <c r="H1082" s="257">
        <v>3183</v>
      </c>
      <c r="I1082" s="260">
        <v>190</v>
      </c>
      <c r="J1082" s="310">
        <f t="shared" ref="J1082:J1084" si="292">H1082*I1082</f>
        <v>604770</v>
      </c>
      <c r="K1082" s="256">
        <v>1</v>
      </c>
      <c r="L1082" s="260"/>
      <c r="N1082" s="260" t="s">
        <v>1009</v>
      </c>
      <c r="W1082" s="253">
        <v>64770</v>
      </c>
      <c r="X1082" s="253">
        <v>64770</v>
      </c>
      <c r="Y1082" s="260">
        <v>50</v>
      </c>
      <c r="Z1082" s="257">
        <v>0</v>
      </c>
      <c r="AA1082" s="284">
        <v>0</v>
      </c>
    </row>
    <row r="1083" spans="1:30" x14ac:dyDescent="0.45">
      <c r="A1083" s="260">
        <v>784</v>
      </c>
      <c r="B1083" s="260" t="s">
        <v>26</v>
      </c>
      <c r="C1083" s="260">
        <v>72833</v>
      </c>
      <c r="D1083" s="260">
        <v>1</v>
      </c>
      <c r="E1083" s="260">
        <v>0</v>
      </c>
      <c r="F1083" s="262">
        <v>0</v>
      </c>
      <c r="G1083" s="256">
        <v>1</v>
      </c>
      <c r="H1083" s="257">
        <v>400</v>
      </c>
      <c r="I1083" s="260">
        <v>260</v>
      </c>
      <c r="J1083" s="310">
        <f t="shared" si="292"/>
        <v>104000</v>
      </c>
      <c r="K1083" s="256">
        <v>1</v>
      </c>
      <c r="L1083" s="260"/>
      <c r="N1083" s="260" t="s">
        <v>1009</v>
      </c>
      <c r="W1083" s="253">
        <v>104000</v>
      </c>
      <c r="X1083" s="253">
        <v>104000</v>
      </c>
      <c r="Y1083" s="260">
        <v>50</v>
      </c>
      <c r="Z1083" s="257">
        <v>0</v>
      </c>
      <c r="AA1083" s="284">
        <v>0</v>
      </c>
    </row>
    <row r="1084" spans="1:30" ht="28.5" x14ac:dyDescent="0.45">
      <c r="A1084" s="260">
        <v>785</v>
      </c>
      <c r="B1084" s="260" t="s">
        <v>26</v>
      </c>
      <c r="C1084" s="260">
        <v>80050</v>
      </c>
      <c r="D1084" s="260">
        <v>2</v>
      </c>
      <c r="E1084" s="260">
        <v>0</v>
      </c>
      <c r="F1084" s="262">
        <v>14</v>
      </c>
      <c r="G1084" s="256">
        <v>5</v>
      </c>
      <c r="H1084" s="257">
        <v>814</v>
      </c>
      <c r="I1084" s="260">
        <v>540</v>
      </c>
      <c r="J1084" s="310">
        <f t="shared" si="292"/>
        <v>439560</v>
      </c>
      <c r="K1084" s="256">
        <v>1</v>
      </c>
      <c r="L1084" s="260" t="s">
        <v>1013</v>
      </c>
      <c r="M1084" s="260" t="s">
        <v>872</v>
      </c>
      <c r="N1084" s="267" t="s">
        <v>1022</v>
      </c>
      <c r="O1084" s="260">
        <v>450</v>
      </c>
      <c r="P1084" s="264">
        <v>100</v>
      </c>
      <c r="Q1084" s="253">
        <v>3500</v>
      </c>
      <c r="R1084" s="253">
        <f t="shared" ref="R1084:R1086" si="293">O1084*Q1084</f>
        <v>1575000</v>
      </c>
      <c r="S1084" s="258">
        <v>2</v>
      </c>
      <c r="T1084" s="259">
        <v>0.02</v>
      </c>
      <c r="V1084" s="253">
        <f t="shared" si="272"/>
        <v>1575000</v>
      </c>
      <c r="W1084" s="253">
        <f t="shared" ref="W1084:W1086" si="294">V1084+J1084</f>
        <v>2014560</v>
      </c>
      <c r="X1084" s="253">
        <f t="shared" ref="X1084:X1086" si="295">J1084*P1084%+V1084</f>
        <v>2014560</v>
      </c>
      <c r="Y1084" s="260">
        <v>0</v>
      </c>
      <c r="Z1084" s="257">
        <v>2014560</v>
      </c>
      <c r="AA1084" s="284">
        <v>0.3</v>
      </c>
      <c r="AD1084" s="248"/>
    </row>
    <row r="1085" spans="1:30" ht="28.5" x14ac:dyDescent="0.45">
      <c r="J1085" s="310">
        <v>439560</v>
      </c>
      <c r="K1085" s="256">
        <v>2</v>
      </c>
      <c r="L1085" s="260" t="s">
        <v>1013</v>
      </c>
      <c r="M1085" s="260" t="s">
        <v>872</v>
      </c>
      <c r="N1085" s="267" t="s">
        <v>1022</v>
      </c>
      <c r="O1085" s="263">
        <v>1116</v>
      </c>
      <c r="P1085" s="264">
        <v>100</v>
      </c>
      <c r="Q1085" s="253">
        <v>3500</v>
      </c>
      <c r="R1085" s="253">
        <f t="shared" si="293"/>
        <v>3906000</v>
      </c>
      <c r="S1085" s="258">
        <v>3</v>
      </c>
      <c r="T1085" s="259">
        <v>0.03</v>
      </c>
      <c r="V1085" s="253">
        <f t="shared" si="272"/>
        <v>3906000</v>
      </c>
      <c r="W1085" s="253">
        <f t="shared" si="294"/>
        <v>4345560</v>
      </c>
      <c r="X1085" s="253">
        <f t="shared" si="295"/>
        <v>4345560</v>
      </c>
      <c r="Y1085" s="260">
        <v>0</v>
      </c>
      <c r="Z1085" s="257">
        <v>4345560</v>
      </c>
      <c r="AA1085" s="284">
        <v>0.3</v>
      </c>
      <c r="AD1085" s="248"/>
    </row>
    <row r="1086" spans="1:30" ht="42.75" x14ac:dyDescent="0.45">
      <c r="J1086" s="310">
        <v>439560</v>
      </c>
      <c r="K1086" s="256">
        <v>3</v>
      </c>
      <c r="L1086" s="267" t="s">
        <v>1021</v>
      </c>
      <c r="M1086" s="260" t="s">
        <v>875</v>
      </c>
      <c r="N1086" s="260" t="s">
        <v>1009</v>
      </c>
      <c r="O1086" s="260">
        <v>20</v>
      </c>
      <c r="P1086" s="264">
        <v>100</v>
      </c>
      <c r="Q1086" s="253">
        <v>5550</v>
      </c>
      <c r="R1086" s="253">
        <f t="shared" si="293"/>
        <v>111000</v>
      </c>
      <c r="S1086" s="258">
        <v>20</v>
      </c>
      <c r="T1086" s="259">
        <v>0.93</v>
      </c>
      <c r="V1086" s="253">
        <f t="shared" si="272"/>
        <v>111000</v>
      </c>
      <c r="W1086" s="253">
        <f t="shared" si="294"/>
        <v>550560</v>
      </c>
      <c r="X1086" s="253">
        <f t="shared" si="295"/>
        <v>550560</v>
      </c>
      <c r="Y1086" s="260">
        <v>50</v>
      </c>
      <c r="Z1086" s="257">
        <v>0</v>
      </c>
      <c r="AA1086" s="284">
        <v>0</v>
      </c>
    </row>
    <row r="1087" spans="1:30" x14ac:dyDescent="0.45">
      <c r="A1087" s="1062">
        <v>786</v>
      </c>
      <c r="B1087" s="1062" t="s">
        <v>1183</v>
      </c>
      <c r="C1087" s="1062">
        <v>2293</v>
      </c>
      <c r="D1087" s="1062">
        <v>64</v>
      </c>
      <c r="E1087" s="1062">
        <v>1</v>
      </c>
      <c r="F1087" s="1062">
        <v>95</v>
      </c>
      <c r="G1087" s="384">
        <v>1</v>
      </c>
      <c r="H1087" s="398">
        <v>25523</v>
      </c>
      <c r="I1087" s="378">
        <v>410</v>
      </c>
      <c r="J1087" s="802">
        <f>H1087*I1087</f>
        <v>10464430</v>
      </c>
      <c r="K1087" s="384"/>
      <c r="L1087" s="383"/>
      <c r="M1087" s="378"/>
      <c r="N1087" s="384"/>
      <c r="O1087" s="378"/>
      <c r="P1087" s="803"/>
      <c r="Q1087" s="381"/>
      <c r="R1087" s="381"/>
      <c r="S1087" s="630"/>
      <c r="T1087" s="383"/>
      <c r="U1087" s="381"/>
      <c r="V1087" s="381"/>
      <c r="W1087" s="381">
        <f>H1087*I1087</f>
        <v>10464430</v>
      </c>
      <c r="X1087" s="398">
        <v>10464430</v>
      </c>
      <c r="Y1087" s="378">
        <v>0</v>
      </c>
      <c r="Z1087" s="825">
        <v>10464430</v>
      </c>
      <c r="AA1087" s="804">
        <v>0.01</v>
      </c>
    </row>
    <row r="1088" spans="1:30" x14ac:dyDescent="0.45">
      <c r="A1088" s="1063"/>
      <c r="B1088" s="1063"/>
      <c r="C1088" s="1063"/>
      <c r="D1088" s="1063"/>
      <c r="E1088" s="1063"/>
      <c r="F1088" s="1063"/>
      <c r="G1088" s="384">
        <v>3</v>
      </c>
      <c r="H1088" s="398">
        <v>106</v>
      </c>
      <c r="I1088" s="378">
        <v>410</v>
      </c>
      <c r="J1088" s="802">
        <f>H1088*I1088</f>
        <v>43460</v>
      </c>
      <c r="K1088" s="384">
        <v>1</v>
      </c>
      <c r="L1088" s="383" t="s">
        <v>956</v>
      </c>
      <c r="M1088" s="378" t="s">
        <v>875</v>
      </c>
      <c r="N1088" s="384" t="s">
        <v>12</v>
      </c>
      <c r="O1088" s="378">
        <v>423</v>
      </c>
      <c r="P1088" s="803">
        <v>100</v>
      </c>
      <c r="Q1088" s="381">
        <v>3500</v>
      </c>
      <c r="R1088" s="381">
        <f>O1088*Q1088</f>
        <v>1480500</v>
      </c>
      <c r="S1088" s="630">
        <v>20</v>
      </c>
      <c r="T1088" s="388">
        <v>0.93</v>
      </c>
      <c r="U1088" s="381">
        <f>R1088*T1088</f>
        <v>1376865</v>
      </c>
      <c r="V1088" s="381">
        <f>R1088-U1088</f>
        <v>103635</v>
      </c>
      <c r="W1088" s="381">
        <f>V1088+J1088</f>
        <v>147095</v>
      </c>
      <c r="X1088" s="398">
        <v>147095</v>
      </c>
      <c r="Y1088" s="378">
        <v>0</v>
      </c>
      <c r="Z1088" s="398">
        <v>147095</v>
      </c>
      <c r="AA1088" s="804">
        <v>0.3</v>
      </c>
    </row>
    <row r="1089" spans="1:31" x14ac:dyDescent="0.45">
      <c r="A1089" s="1063"/>
      <c r="B1089" s="1063"/>
      <c r="C1089" s="1063"/>
      <c r="D1089" s="1063"/>
      <c r="E1089" s="1063"/>
      <c r="F1089" s="1063"/>
      <c r="G1089" s="1062">
        <v>2</v>
      </c>
      <c r="H1089" s="1204">
        <v>166</v>
      </c>
      <c r="I1089" s="1062">
        <v>410</v>
      </c>
      <c r="J1089" s="1207">
        <f>H1089*I1089</f>
        <v>68060</v>
      </c>
      <c r="K1089" s="384">
        <v>2</v>
      </c>
      <c r="L1089" s="383" t="s">
        <v>897</v>
      </c>
      <c r="M1089" s="378" t="s">
        <v>875</v>
      </c>
      <c r="N1089" s="384" t="s">
        <v>11</v>
      </c>
      <c r="O1089" s="378">
        <v>392</v>
      </c>
      <c r="P1089" s="803">
        <v>59.13</v>
      </c>
      <c r="Q1089" s="381">
        <v>6450</v>
      </c>
      <c r="R1089" s="381">
        <f>O1089*Q1089</f>
        <v>2528400</v>
      </c>
      <c r="S1089" s="630">
        <v>20</v>
      </c>
      <c r="T1089" s="388">
        <v>0.93</v>
      </c>
      <c r="U1089" s="381">
        <f>R1089*T1089</f>
        <v>2351412</v>
      </c>
      <c r="V1089" s="381">
        <f>R1089-U1089</f>
        <v>176988</v>
      </c>
      <c r="W1089" s="381">
        <f>V1089+J1089</f>
        <v>245048</v>
      </c>
      <c r="X1089" s="398">
        <f>J1089*P1089%+V1089</f>
        <v>217231.878</v>
      </c>
      <c r="Y1089" s="378">
        <v>0</v>
      </c>
      <c r="Z1089" s="398">
        <v>217231.88</v>
      </c>
      <c r="AA1089" s="804">
        <v>0.02</v>
      </c>
    </row>
    <row r="1090" spans="1:31" x14ac:dyDescent="0.45">
      <c r="A1090" s="1063"/>
      <c r="B1090" s="1063"/>
      <c r="C1090" s="1063"/>
      <c r="D1090" s="1063"/>
      <c r="E1090" s="1063"/>
      <c r="F1090" s="1063"/>
      <c r="G1090" s="1063"/>
      <c r="H1090" s="1205"/>
      <c r="I1090" s="1063"/>
      <c r="J1090" s="1208"/>
      <c r="K1090" s="384">
        <v>3</v>
      </c>
      <c r="L1090" s="383" t="s">
        <v>897</v>
      </c>
      <c r="M1090" s="378" t="s">
        <v>875</v>
      </c>
      <c r="N1090" s="384" t="s">
        <v>11</v>
      </c>
      <c r="O1090" s="378">
        <v>64</v>
      </c>
      <c r="P1090" s="803">
        <v>9.65</v>
      </c>
      <c r="Q1090" s="381">
        <v>6450</v>
      </c>
      <c r="R1090" s="381">
        <f>O1090*Q1090</f>
        <v>412800</v>
      </c>
      <c r="S1090" s="630">
        <v>20</v>
      </c>
      <c r="T1090" s="388">
        <v>0.93</v>
      </c>
      <c r="U1090" s="381">
        <f>R1090*T1090</f>
        <v>383904</v>
      </c>
      <c r="V1090" s="381">
        <f>R1090-U1090</f>
        <v>28896</v>
      </c>
      <c r="W1090" s="381">
        <f>V1090+J1089</f>
        <v>96956</v>
      </c>
      <c r="X1090" s="398">
        <f>J1089*P1090%+V1090</f>
        <v>35463.79</v>
      </c>
      <c r="Y1090" s="378">
        <v>0</v>
      </c>
      <c r="Z1090" s="398">
        <v>35463.79</v>
      </c>
      <c r="AA1090" s="804">
        <v>0.02</v>
      </c>
    </row>
    <row r="1091" spans="1:31" x14ac:dyDescent="0.45">
      <c r="A1091" s="1064"/>
      <c r="B1091" s="1064"/>
      <c r="C1091" s="1064"/>
      <c r="D1091" s="1064"/>
      <c r="E1091" s="1064"/>
      <c r="F1091" s="1064"/>
      <c r="G1091" s="1064"/>
      <c r="H1091" s="1206"/>
      <c r="I1091" s="1064"/>
      <c r="J1091" s="1209"/>
      <c r="K1091" s="384">
        <v>4</v>
      </c>
      <c r="L1091" s="383" t="s">
        <v>897</v>
      </c>
      <c r="M1091" s="378" t="s">
        <v>872</v>
      </c>
      <c r="N1091" s="384" t="s">
        <v>11</v>
      </c>
      <c r="O1091" s="378">
        <v>207</v>
      </c>
      <c r="P1091" s="803">
        <v>31.22</v>
      </c>
      <c r="Q1091" s="381">
        <v>6450</v>
      </c>
      <c r="R1091" s="381">
        <f>O1091*Q1091</f>
        <v>1335150</v>
      </c>
      <c r="S1091" s="630">
        <v>20</v>
      </c>
      <c r="T1091" s="388">
        <v>0.3</v>
      </c>
      <c r="U1091" s="381">
        <f>R1091*T1091</f>
        <v>400545</v>
      </c>
      <c r="V1091" s="381">
        <f>R1091-U1091</f>
        <v>934605</v>
      </c>
      <c r="W1091" s="381">
        <f>V1091+J1089</f>
        <v>1002665</v>
      </c>
      <c r="X1091" s="398">
        <f>J1089*P1091%+V1091</f>
        <v>955853.33200000005</v>
      </c>
      <c r="Y1091" s="378">
        <v>0</v>
      </c>
      <c r="Z1091" s="398">
        <v>955853.33</v>
      </c>
      <c r="AA1091" s="804">
        <v>0.02</v>
      </c>
    </row>
    <row r="1092" spans="1:31" x14ac:dyDescent="0.45">
      <c r="A1092" s="1062">
        <v>787</v>
      </c>
      <c r="B1092" s="1062" t="s">
        <v>1184</v>
      </c>
      <c r="C1092" s="1062">
        <v>2358</v>
      </c>
      <c r="D1092" s="1062">
        <v>43</v>
      </c>
      <c r="E1092" s="1062">
        <v>0</v>
      </c>
      <c r="F1092" s="1062">
        <v>13</v>
      </c>
      <c r="G1092" s="384">
        <v>1</v>
      </c>
      <c r="H1092" s="398">
        <v>14111</v>
      </c>
      <c r="I1092" s="378">
        <v>170</v>
      </c>
      <c r="J1092" s="802">
        <f>H1092*I1092</f>
        <v>2398870</v>
      </c>
      <c r="K1092" s="384"/>
      <c r="L1092" s="383"/>
      <c r="M1092" s="378"/>
      <c r="N1092" s="384"/>
      <c r="O1092" s="378"/>
      <c r="P1092" s="803"/>
      <c r="Q1092" s="381"/>
      <c r="R1092" s="381"/>
      <c r="S1092" s="630"/>
      <c r="T1092" s="383"/>
      <c r="U1092" s="381"/>
      <c r="V1092" s="381"/>
      <c r="W1092" s="381">
        <v>2398870</v>
      </c>
      <c r="X1092" s="398">
        <v>2398870</v>
      </c>
      <c r="Y1092" s="378">
        <v>0</v>
      </c>
      <c r="Z1092" s="398">
        <v>2398870</v>
      </c>
      <c r="AA1092" s="804">
        <v>0.01</v>
      </c>
    </row>
    <row r="1093" spans="1:31" x14ac:dyDescent="0.45">
      <c r="A1093" s="1063"/>
      <c r="B1093" s="1063"/>
      <c r="C1093" s="1063"/>
      <c r="D1093" s="1063"/>
      <c r="E1093" s="1063"/>
      <c r="F1093" s="1063"/>
      <c r="G1093" s="1062">
        <v>3</v>
      </c>
      <c r="H1093" s="1204">
        <v>3102</v>
      </c>
      <c r="I1093" s="1062">
        <v>170</v>
      </c>
      <c r="J1093" s="1207">
        <f>H1093*I1093</f>
        <v>527340</v>
      </c>
      <c r="K1093" s="384">
        <v>1</v>
      </c>
      <c r="L1093" s="383" t="s">
        <v>1013</v>
      </c>
      <c r="M1093" s="378" t="s">
        <v>872</v>
      </c>
      <c r="N1093" s="384" t="s">
        <v>12</v>
      </c>
      <c r="O1093" s="378">
        <v>2820</v>
      </c>
      <c r="P1093" s="803">
        <v>22.73</v>
      </c>
      <c r="Q1093" s="381">
        <v>3500</v>
      </c>
      <c r="R1093" s="381">
        <f t="shared" ref="R1093:R1098" si="296">O1093*Q1093</f>
        <v>9870000</v>
      </c>
      <c r="S1093" s="630">
        <v>40</v>
      </c>
      <c r="T1093" s="388">
        <v>0.7</v>
      </c>
      <c r="U1093" s="381">
        <f t="shared" ref="U1093:U1098" si="297">R1093*T1093</f>
        <v>6909000</v>
      </c>
      <c r="V1093" s="381">
        <f t="shared" ref="V1093:V1098" si="298">R1093-U1093</f>
        <v>2961000</v>
      </c>
      <c r="W1093" s="381">
        <f>V1093+J1093</f>
        <v>3488340</v>
      </c>
      <c r="X1093" s="398">
        <f>J1093*P1093%+V1093</f>
        <v>3080864.3820000002</v>
      </c>
      <c r="Y1093" s="378">
        <v>0</v>
      </c>
      <c r="Z1093" s="398">
        <v>3080864.38</v>
      </c>
      <c r="AA1093" s="804">
        <v>0.3</v>
      </c>
    </row>
    <row r="1094" spans="1:31" x14ac:dyDescent="0.45">
      <c r="A1094" s="1063"/>
      <c r="B1094" s="1063"/>
      <c r="C1094" s="1063"/>
      <c r="D1094" s="1063"/>
      <c r="E1094" s="1063"/>
      <c r="F1094" s="1063"/>
      <c r="G1094" s="1063"/>
      <c r="H1094" s="1205"/>
      <c r="I1094" s="1063"/>
      <c r="J1094" s="1208"/>
      <c r="K1094" s="384">
        <v>2</v>
      </c>
      <c r="L1094" s="383" t="s">
        <v>1013</v>
      </c>
      <c r="M1094" s="378" t="s">
        <v>872</v>
      </c>
      <c r="N1094" s="384" t="s">
        <v>12</v>
      </c>
      <c r="O1094" s="378">
        <v>6220</v>
      </c>
      <c r="P1094" s="803">
        <v>50.13</v>
      </c>
      <c r="Q1094" s="381">
        <v>3500</v>
      </c>
      <c r="R1094" s="826">
        <f t="shared" si="296"/>
        <v>21770000</v>
      </c>
      <c r="S1094" s="630">
        <v>40</v>
      </c>
      <c r="T1094" s="388">
        <v>0.7</v>
      </c>
      <c r="U1094" s="826">
        <f t="shared" si="297"/>
        <v>15238999.999999998</v>
      </c>
      <c r="V1094" s="381">
        <f t="shared" si="298"/>
        <v>6531000.0000000019</v>
      </c>
      <c r="W1094" s="381">
        <f>V1094+J1093</f>
        <v>7058340.0000000019</v>
      </c>
      <c r="X1094" s="398">
        <f>J1093*P1094%+V1094</f>
        <v>6795355.5420000022</v>
      </c>
      <c r="Y1094" s="378">
        <v>0</v>
      </c>
      <c r="Z1094" s="398">
        <v>6795355.54</v>
      </c>
      <c r="AA1094" s="804">
        <v>0.3</v>
      </c>
    </row>
    <row r="1095" spans="1:31" x14ac:dyDescent="0.45">
      <c r="A1095" s="1063"/>
      <c r="B1095" s="1063"/>
      <c r="C1095" s="1063"/>
      <c r="D1095" s="1063"/>
      <c r="E1095" s="1063"/>
      <c r="F1095" s="1063"/>
      <c r="G1095" s="1063"/>
      <c r="H1095" s="1205"/>
      <c r="I1095" s="1063"/>
      <c r="J1095" s="1208"/>
      <c r="K1095" s="384">
        <v>3</v>
      </c>
      <c r="L1095" s="383" t="s">
        <v>1185</v>
      </c>
      <c r="M1095" s="378" t="s">
        <v>872</v>
      </c>
      <c r="N1095" s="384" t="s">
        <v>12</v>
      </c>
      <c r="O1095" s="378">
        <v>3080</v>
      </c>
      <c r="P1095" s="803">
        <v>24.82</v>
      </c>
      <c r="Q1095" s="381">
        <v>5500</v>
      </c>
      <c r="R1095" s="826">
        <f t="shared" si="296"/>
        <v>16940000</v>
      </c>
      <c r="S1095" s="630">
        <v>40</v>
      </c>
      <c r="T1095" s="388">
        <v>0.7</v>
      </c>
      <c r="U1095" s="826">
        <f t="shared" si="297"/>
        <v>11858000</v>
      </c>
      <c r="V1095" s="381">
        <f t="shared" si="298"/>
        <v>5082000</v>
      </c>
      <c r="W1095" s="381">
        <f>V1095+J1093</f>
        <v>5609340</v>
      </c>
      <c r="X1095" s="398">
        <f>J1093*P1095%+V1095</f>
        <v>5212885.7879999997</v>
      </c>
      <c r="Y1095" s="378">
        <v>0</v>
      </c>
      <c r="Z1095" s="398">
        <v>5212885.79</v>
      </c>
      <c r="AA1095" s="804">
        <v>0.3</v>
      </c>
    </row>
    <row r="1096" spans="1:31" x14ac:dyDescent="0.45">
      <c r="A1096" s="1063"/>
      <c r="B1096" s="1063"/>
      <c r="C1096" s="1063"/>
      <c r="D1096" s="1063"/>
      <c r="E1096" s="1063"/>
      <c r="F1096" s="1063"/>
      <c r="G1096" s="1063"/>
      <c r="H1096" s="1205"/>
      <c r="I1096" s="1063"/>
      <c r="J1096" s="1208"/>
      <c r="K1096" s="384">
        <v>4</v>
      </c>
      <c r="L1096" s="383" t="s">
        <v>903</v>
      </c>
      <c r="M1096" s="378" t="s">
        <v>872</v>
      </c>
      <c r="N1096" s="384" t="s">
        <v>12</v>
      </c>
      <c r="O1096" s="378">
        <v>28</v>
      </c>
      <c r="P1096" s="803">
        <v>0.23</v>
      </c>
      <c r="Q1096" s="381">
        <v>6450</v>
      </c>
      <c r="R1096" s="381">
        <f t="shared" si="296"/>
        <v>180600</v>
      </c>
      <c r="S1096" s="630">
        <v>10</v>
      </c>
      <c r="T1096" s="388">
        <v>0.1</v>
      </c>
      <c r="U1096" s="381">
        <f t="shared" si="297"/>
        <v>18060</v>
      </c>
      <c r="V1096" s="381">
        <f t="shared" si="298"/>
        <v>162540</v>
      </c>
      <c r="W1096" s="381">
        <f>V1096+J1093</f>
        <v>689880</v>
      </c>
      <c r="X1096" s="398">
        <f>J1093*P1096%+V1096</f>
        <v>163752.88200000001</v>
      </c>
      <c r="Y1096" s="378">
        <v>0</v>
      </c>
      <c r="Z1096" s="398">
        <v>163752.88</v>
      </c>
      <c r="AA1096" s="804">
        <v>0.3</v>
      </c>
    </row>
    <row r="1097" spans="1:31" x14ac:dyDescent="0.45">
      <c r="A1097" s="1063"/>
      <c r="B1097" s="1063"/>
      <c r="C1097" s="1063"/>
      <c r="D1097" s="1063"/>
      <c r="E1097" s="1063"/>
      <c r="F1097" s="1063"/>
      <c r="G1097" s="1063"/>
      <c r="H1097" s="1205"/>
      <c r="I1097" s="1063"/>
      <c r="J1097" s="1208"/>
      <c r="K1097" s="384">
        <v>5</v>
      </c>
      <c r="L1097" s="383" t="s">
        <v>1020</v>
      </c>
      <c r="M1097" s="378" t="s">
        <v>872</v>
      </c>
      <c r="N1097" s="384" t="s">
        <v>12</v>
      </c>
      <c r="O1097" s="378">
        <v>160</v>
      </c>
      <c r="P1097" s="803">
        <v>1.29</v>
      </c>
      <c r="Q1097" s="381">
        <v>550</v>
      </c>
      <c r="R1097" s="381">
        <f t="shared" si="296"/>
        <v>88000</v>
      </c>
      <c r="S1097" s="630">
        <v>40</v>
      </c>
      <c r="T1097" s="388">
        <v>0.7</v>
      </c>
      <c r="U1097" s="381">
        <f t="shared" si="297"/>
        <v>61599.999999999993</v>
      </c>
      <c r="V1097" s="381">
        <f t="shared" si="298"/>
        <v>26400.000000000007</v>
      </c>
      <c r="W1097" s="381">
        <f>V1097+J1093</f>
        <v>553740</v>
      </c>
      <c r="X1097" s="398">
        <f>J1093*P1097%+V1097</f>
        <v>33202.686000000009</v>
      </c>
      <c r="Y1097" s="378">
        <v>0</v>
      </c>
      <c r="Z1097" s="398">
        <v>33202.69</v>
      </c>
      <c r="AA1097" s="804">
        <v>0.3</v>
      </c>
    </row>
    <row r="1098" spans="1:31" x14ac:dyDescent="0.45">
      <c r="A1098" s="1064"/>
      <c r="B1098" s="1064"/>
      <c r="C1098" s="1064"/>
      <c r="D1098" s="1064"/>
      <c r="E1098" s="1064"/>
      <c r="F1098" s="1064"/>
      <c r="G1098" s="1064"/>
      <c r="H1098" s="1206"/>
      <c r="I1098" s="1064"/>
      <c r="J1098" s="1209"/>
      <c r="K1098" s="384">
        <v>6</v>
      </c>
      <c r="L1098" s="383" t="s">
        <v>903</v>
      </c>
      <c r="M1098" s="378" t="s">
        <v>872</v>
      </c>
      <c r="N1098" s="384" t="s">
        <v>11</v>
      </c>
      <c r="O1098" s="378">
        <v>100</v>
      </c>
      <c r="P1098" s="803">
        <v>0.8</v>
      </c>
      <c r="Q1098" s="381">
        <v>6450</v>
      </c>
      <c r="R1098" s="381">
        <f t="shared" si="296"/>
        <v>645000</v>
      </c>
      <c r="S1098" s="630">
        <v>40</v>
      </c>
      <c r="T1098" s="388">
        <v>0.7</v>
      </c>
      <c r="U1098" s="381">
        <f t="shared" si="297"/>
        <v>451500</v>
      </c>
      <c r="V1098" s="381">
        <f t="shared" si="298"/>
        <v>193500</v>
      </c>
      <c r="W1098" s="381">
        <f>V1098+J1093</f>
        <v>720840</v>
      </c>
      <c r="X1098" s="398">
        <f>J1093*P1098%+V1098</f>
        <v>197718.72</v>
      </c>
      <c r="Y1098" s="378">
        <v>0</v>
      </c>
      <c r="Z1098" s="398">
        <v>197718.72</v>
      </c>
      <c r="AA1098" s="804">
        <v>0.02</v>
      </c>
    </row>
    <row r="1099" spans="1:31" s="852" customFormat="1" x14ac:dyDescent="0.45">
      <c r="A1099" s="835">
        <v>788</v>
      </c>
      <c r="B1099" s="835" t="s">
        <v>26</v>
      </c>
      <c r="C1099" s="19">
        <v>15185</v>
      </c>
      <c r="D1099" s="19">
        <v>43</v>
      </c>
      <c r="E1099" s="19">
        <v>1</v>
      </c>
      <c r="F1099" s="241">
        <v>45</v>
      </c>
      <c r="G1099" s="839">
        <v>1</v>
      </c>
      <c r="H1099" s="853">
        <v>17345</v>
      </c>
      <c r="I1099" s="835">
        <v>130</v>
      </c>
      <c r="J1099" s="845">
        <f t="shared" ref="J1099" si="299">H1099*I1099</f>
        <v>2254850</v>
      </c>
      <c r="K1099" s="839">
        <v>1</v>
      </c>
      <c r="L1099" s="835"/>
      <c r="M1099" s="835"/>
      <c r="N1099" s="835" t="s">
        <v>1009</v>
      </c>
      <c r="O1099" s="835"/>
      <c r="P1099" s="846"/>
      <c r="Q1099" s="842"/>
      <c r="R1099" s="842"/>
      <c r="S1099" s="847"/>
      <c r="T1099" s="838"/>
      <c r="U1099" s="842"/>
      <c r="V1099" s="842"/>
      <c r="W1099" s="845">
        <v>2254850</v>
      </c>
      <c r="X1099" s="845">
        <v>2254850</v>
      </c>
      <c r="Y1099" s="835">
        <v>0</v>
      </c>
      <c r="Z1099" s="845">
        <v>2254850</v>
      </c>
      <c r="AA1099" s="848">
        <v>0.01</v>
      </c>
      <c r="AB1099" s="849"/>
      <c r="AC1099" s="850"/>
      <c r="AD1099" s="850"/>
      <c r="AE1099" s="851"/>
    </row>
    <row r="1100" spans="1:31" s="852" customFormat="1" x14ac:dyDescent="0.45">
      <c r="A1100" s="835">
        <v>789</v>
      </c>
      <c r="B1100" s="835" t="s">
        <v>26</v>
      </c>
      <c r="C1100" s="19">
        <v>45557</v>
      </c>
      <c r="D1100" s="19">
        <v>50</v>
      </c>
      <c r="E1100" s="19">
        <v>2</v>
      </c>
      <c r="F1100" s="241">
        <v>9</v>
      </c>
      <c r="G1100" s="839">
        <v>1</v>
      </c>
      <c r="H1100" s="853">
        <v>20209</v>
      </c>
      <c r="I1100" s="835">
        <v>130</v>
      </c>
      <c r="J1100" s="845">
        <f t="shared" ref="J1100:J1102" si="300">H1100*I1100</f>
        <v>2627170</v>
      </c>
      <c r="K1100" s="839">
        <v>1</v>
      </c>
      <c r="L1100" s="835"/>
      <c r="M1100" s="835"/>
      <c r="N1100" s="835" t="s">
        <v>1009</v>
      </c>
      <c r="O1100" s="835"/>
      <c r="P1100" s="846"/>
      <c r="Q1100" s="842"/>
      <c r="R1100" s="842"/>
      <c r="S1100" s="847"/>
      <c r="T1100" s="838"/>
      <c r="U1100" s="842"/>
      <c r="V1100" s="842"/>
      <c r="W1100" s="845">
        <v>2627170</v>
      </c>
      <c r="X1100" s="845">
        <v>2627170</v>
      </c>
      <c r="Y1100" s="835">
        <v>0</v>
      </c>
      <c r="Z1100" s="845">
        <v>2627170</v>
      </c>
      <c r="AA1100" s="848">
        <v>0.01</v>
      </c>
      <c r="AB1100" s="849"/>
      <c r="AC1100" s="850"/>
      <c r="AD1100" s="850"/>
      <c r="AE1100" s="851"/>
    </row>
    <row r="1101" spans="1:31" s="852" customFormat="1" x14ac:dyDescent="0.45">
      <c r="A1101" s="835">
        <v>790</v>
      </c>
      <c r="B1101" s="835" t="s">
        <v>26</v>
      </c>
      <c r="C1101" s="19">
        <v>45558</v>
      </c>
      <c r="D1101" s="19">
        <v>27</v>
      </c>
      <c r="E1101" s="854" t="s">
        <v>1186</v>
      </c>
      <c r="F1101" s="241">
        <v>72</v>
      </c>
      <c r="G1101" s="839">
        <v>1</v>
      </c>
      <c r="H1101" s="853">
        <v>10872</v>
      </c>
      <c r="I1101" s="835">
        <v>130</v>
      </c>
      <c r="J1101" s="845">
        <f t="shared" si="300"/>
        <v>1413360</v>
      </c>
      <c r="K1101" s="839">
        <v>1</v>
      </c>
      <c r="L1101" s="835"/>
      <c r="M1101" s="835"/>
      <c r="N1101" s="835" t="s">
        <v>1009</v>
      </c>
      <c r="O1101" s="835"/>
      <c r="P1101" s="846"/>
      <c r="Q1101" s="842"/>
      <c r="R1101" s="842"/>
      <c r="S1101" s="847"/>
      <c r="T1101" s="838"/>
      <c r="U1101" s="842"/>
      <c r="V1101" s="842"/>
      <c r="W1101" s="845">
        <v>1413360</v>
      </c>
      <c r="X1101" s="845">
        <v>1413360</v>
      </c>
      <c r="Y1101" s="835">
        <v>0</v>
      </c>
      <c r="Z1101" s="845">
        <v>1413360</v>
      </c>
      <c r="AA1101" s="848">
        <v>0.01</v>
      </c>
      <c r="AB1101" s="849"/>
      <c r="AC1101" s="850"/>
      <c r="AD1101" s="850"/>
      <c r="AE1101" s="851"/>
    </row>
    <row r="1102" spans="1:31" s="852" customFormat="1" x14ac:dyDescent="0.45">
      <c r="A1102" s="835">
        <v>791</v>
      </c>
      <c r="B1102" s="835" t="s">
        <v>26</v>
      </c>
      <c r="C1102" s="19">
        <v>45559</v>
      </c>
      <c r="D1102" s="19">
        <v>28</v>
      </c>
      <c r="E1102" s="854" t="s">
        <v>1186</v>
      </c>
      <c r="F1102" s="241">
        <v>51</v>
      </c>
      <c r="G1102" s="839">
        <v>1</v>
      </c>
      <c r="H1102" s="853">
        <v>11251</v>
      </c>
      <c r="I1102" s="835">
        <v>130</v>
      </c>
      <c r="J1102" s="845">
        <f t="shared" si="300"/>
        <v>1462630</v>
      </c>
      <c r="K1102" s="839">
        <v>1</v>
      </c>
      <c r="L1102" s="835"/>
      <c r="M1102" s="835"/>
      <c r="N1102" s="835" t="s">
        <v>1009</v>
      </c>
      <c r="O1102" s="835"/>
      <c r="P1102" s="846"/>
      <c r="Q1102" s="842"/>
      <c r="R1102" s="842"/>
      <c r="S1102" s="847"/>
      <c r="T1102" s="838"/>
      <c r="U1102" s="842"/>
      <c r="V1102" s="842"/>
      <c r="W1102" s="845">
        <v>1462630</v>
      </c>
      <c r="X1102" s="845">
        <v>1462630</v>
      </c>
      <c r="Y1102" s="835">
        <v>0</v>
      </c>
      <c r="Z1102" s="845">
        <v>1462630</v>
      </c>
      <c r="AA1102" s="848">
        <v>0.01</v>
      </c>
      <c r="AB1102" s="849"/>
      <c r="AC1102" s="850"/>
      <c r="AD1102" s="850"/>
      <c r="AE1102" s="851"/>
    </row>
  </sheetData>
  <mergeCells count="925">
    <mergeCell ref="J1093:J1098"/>
    <mergeCell ref="I1093:I1098"/>
    <mergeCell ref="H1093:H1098"/>
    <mergeCell ref="F1092:F1098"/>
    <mergeCell ref="E1092:E1098"/>
    <mergeCell ref="D1092:D1098"/>
    <mergeCell ref="C1092:C1098"/>
    <mergeCell ref="B1092:B1098"/>
    <mergeCell ref="A1092:A1098"/>
    <mergeCell ref="G1093:G1098"/>
    <mergeCell ref="L1065:L1066"/>
    <mergeCell ref="G1089:G1091"/>
    <mergeCell ref="H1089:H1091"/>
    <mergeCell ref="I1089:I1091"/>
    <mergeCell ref="J1089:J1091"/>
    <mergeCell ref="C1087:C1091"/>
    <mergeCell ref="B1087:B1091"/>
    <mergeCell ref="A1087:A1091"/>
    <mergeCell ref="D1087:D1091"/>
    <mergeCell ref="E1087:E1091"/>
    <mergeCell ref="F1087:F1091"/>
    <mergeCell ref="G34:G36"/>
    <mergeCell ref="H34:H36"/>
    <mergeCell ref="I34:I36"/>
    <mergeCell ref="A20:A25"/>
    <mergeCell ref="B20:B25"/>
    <mergeCell ref="C20:C25"/>
    <mergeCell ref="D20:D25"/>
    <mergeCell ref="E20:E25"/>
    <mergeCell ref="F20:F25"/>
    <mergeCell ref="G20:G24"/>
    <mergeCell ref="H20:H24"/>
    <mergeCell ref="I20:I24"/>
    <mergeCell ref="H113:H114"/>
    <mergeCell ref="I113:I114"/>
    <mergeCell ref="D90:D93"/>
    <mergeCell ref="A46:A47"/>
    <mergeCell ref="B46:B47"/>
    <mergeCell ref="C46:C47"/>
    <mergeCell ref="D46:D47"/>
    <mergeCell ref="E46:E47"/>
    <mergeCell ref="F46:F47"/>
    <mergeCell ref="A57:A61"/>
    <mergeCell ref="B57:B61"/>
    <mergeCell ref="C57:C61"/>
    <mergeCell ref="D57:D61"/>
    <mergeCell ref="E57:E61"/>
    <mergeCell ref="F57:F61"/>
    <mergeCell ref="G57:G60"/>
    <mergeCell ref="H57:H60"/>
    <mergeCell ref="I57:I60"/>
    <mergeCell ref="E90:E93"/>
    <mergeCell ref="F90:F93"/>
    <mergeCell ref="G90:G92"/>
    <mergeCell ref="H90:H92"/>
    <mergeCell ref="I90:I92"/>
    <mergeCell ref="H151:H152"/>
    <mergeCell ref="I151:I152"/>
    <mergeCell ref="J151:J152"/>
    <mergeCell ref="J113:J114"/>
    <mergeCell ref="A78:A81"/>
    <mergeCell ref="B78:B81"/>
    <mergeCell ref="C78:C81"/>
    <mergeCell ref="D78:D81"/>
    <mergeCell ref="E78:E81"/>
    <mergeCell ref="F78:F81"/>
    <mergeCell ref="G78:G81"/>
    <mergeCell ref="H78:H81"/>
    <mergeCell ref="I78:I81"/>
    <mergeCell ref="J78:J81"/>
    <mergeCell ref="A90:A93"/>
    <mergeCell ref="B90:B93"/>
    <mergeCell ref="C90:C93"/>
    <mergeCell ref="A113:A114"/>
    <mergeCell ref="B113:B114"/>
    <mergeCell ref="C113:C114"/>
    <mergeCell ref="D113:D114"/>
    <mergeCell ref="E113:E114"/>
    <mergeCell ref="F113:F114"/>
    <mergeCell ref="G113:G114"/>
    <mergeCell ref="G193:G194"/>
    <mergeCell ref="H193:H194"/>
    <mergeCell ref="I193:I194"/>
    <mergeCell ref="J164:J165"/>
    <mergeCell ref="G120:G127"/>
    <mergeCell ref="H120:H127"/>
    <mergeCell ref="I120:I127"/>
    <mergeCell ref="J120:J127"/>
    <mergeCell ref="A151:A152"/>
    <mergeCell ref="B151:B152"/>
    <mergeCell ref="C151:C152"/>
    <mergeCell ref="D151:D152"/>
    <mergeCell ref="E151:E152"/>
    <mergeCell ref="F151:F152"/>
    <mergeCell ref="A163:A165"/>
    <mergeCell ref="B163:B165"/>
    <mergeCell ref="C163:C165"/>
    <mergeCell ref="D163:D165"/>
    <mergeCell ref="E163:E165"/>
    <mergeCell ref="F163:F165"/>
    <mergeCell ref="G164:G165"/>
    <mergeCell ref="H164:H165"/>
    <mergeCell ref="I164:I165"/>
    <mergeCell ref="G151:G152"/>
    <mergeCell ref="A167:A168"/>
    <mergeCell ref="B167:B168"/>
    <mergeCell ref="C167:C168"/>
    <mergeCell ref="D167:D168"/>
    <mergeCell ref="E167:E168"/>
    <mergeCell ref="F167:F168"/>
    <mergeCell ref="A193:A194"/>
    <mergeCell ref="B193:B194"/>
    <mergeCell ref="C193:C194"/>
    <mergeCell ref="D193:D194"/>
    <mergeCell ref="E193:E194"/>
    <mergeCell ref="F193:F194"/>
    <mergeCell ref="I224:I226"/>
    <mergeCell ref="J224:J226"/>
    <mergeCell ref="H205:H206"/>
    <mergeCell ref="I205:I206"/>
    <mergeCell ref="J205:J206"/>
    <mergeCell ref="A221:A223"/>
    <mergeCell ref="B221:B223"/>
    <mergeCell ref="C221:C223"/>
    <mergeCell ref="D221:D223"/>
    <mergeCell ref="E221:E223"/>
    <mergeCell ref="F221:F223"/>
    <mergeCell ref="G221:G223"/>
    <mergeCell ref="H221:H223"/>
    <mergeCell ref="I221:I223"/>
    <mergeCell ref="J221:J223"/>
    <mergeCell ref="J229:J230"/>
    <mergeCell ref="A234:A243"/>
    <mergeCell ref="B234:B243"/>
    <mergeCell ref="C234:C243"/>
    <mergeCell ref="D234:D243"/>
    <mergeCell ref="E234:E243"/>
    <mergeCell ref="F234:F243"/>
    <mergeCell ref="G234:G243"/>
    <mergeCell ref="H234:H243"/>
    <mergeCell ref="A229:A230"/>
    <mergeCell ref="B229:B230"/>
    <mergeCell ref="C229:C230"/>
    <mergeCell ref="D229:D230"/>
    <mergeCell ref="E229:E230"/>
    <mergeCell ref="F229:F230"/>
    <mergeCell ref="G229:G230"/>
    <mergeCell ref="H229:H230"/>
    <mergeCell ref="I229:I230"/>
    <mergeCell ref="I234:I243"/>
    <mergeCell ref="J234:J243"/>
    <mergeCell ref="J321:J322"/>
    <mergeCell ref="G257:G259"/>
    <mergeCell ref="H257:H259"/>
    <mergeCell ref="I257:I259"/>
    <mergeCell ref="J257:J259"/>
    <mergeCell ref="A249:A253"/>
    <mergeCell ref="B249:B253"/>
    <mergeCell ref="C249:C253"/>
    <mergeCell ref="D249:D253"/>
    <mergeCell ref="E249:E253"/>
    <mergeCell ref="F249:F253"/>
    <mergeCell ref="J261:J262"/>
    <mergeCell ref="A275:A277"/>
    <mergeCell ref="B275:B277"/>
    <mergeCell ref="C275:C277"/>
    <mergeCell ref="D275:D277"/>
    <mergeCell ref="E275:E277"/>
    <mergeCell ref="F275:F277"/>
    <mergeCell ref="G275:G277"/>
    <mergeCell ref="H275:H277"/>
    <mergeCell ref="I275:I277"/>
    <mergeCell ref="J275:J277"/>
    <mergeCell ref="A261:A262"/>
    <mergeCell ref="B261:B262"/>
    <mergeCell ref="S333:S335"/>
    <mergeCell ref="T333:T335"/>
    <mergeCell ref="H333:H336"/>
    <mergeCell ref="I333:I336"/>
    <mergeCell ref="J333:J336"/>
    <mergeCell ref="A317:A318"/>
    <mergeCell ref="B317:B318"/>
    <mergeCell ref="C317:C318"/>
    <mergeCell ref="D317:D318"/>
    <mergeCell ref="E317:E318"/>
    <mergeCell ref="F317:F318"/>
    <mergeCell ref="G317:G318"/>
    <mergeCell ref="H317:H318"/>
    <mergeCell ref="I317:I318"/>
    <mergeCell ref="J317:J318"/>
    <mergeCell ref="A321:A322"/>
    <mergeCell ref="B321:B322"/>
    <mergeCell ref="C321:C322"/>
    <mergeCell ref="D321:D322"/>
    <mergeCell ref="E321:E322"/>
    <mergeCell ref="F321:F322"/>
    <mergeCell ref="G321:G322"/>
    <mergeCell ref="H321:H322"/>
    <mergeCell ref="I321:I322"/>
    <mergeCell ref="I366:I368"/>
    <mergeCell ref="J366:J368"/>
    <mergeCell ref="K333:K335"/>
    <mergeCell ref="M333:M335"/>
    <mergeCell ref="N333:N335"/>
    <mergeCell ref="O333:O334"/>
    <mergeCell ref="P333:P334"/>
    <mergeCell ref="Q333:Q334"/>
    <mergeCell ref="R333:R334"/>
    <mergeCell ref="I359:I360"/>
    <mergeCell ref="J359:J360"/>
    <mergeCell ref="A366:A368"/>
    <mergeCell ref="B366:B368"/>
    <mergeCell ref="C366:C368"/>
    <mergeCell ref="D366:D368"/>
    <mergeCell ref="H359:H360"/>
    <mergeCell ref="E366:E368"/>
    <mergeCell ref="F366:F368"/>
    <mergeCell ref="G366:G368"/>
    <mergeCell ref="H366:H368"/>
    <mergeCell ref="A359:A360"/>
    <mergeCell ref="B359:B360"/>
    <mergeCell ref="C359:C360"/>
    <mergeCell ref="D359:D360"/>
    <mergeCell ref="E359:E360"/>
    <mergeCell ref="F359:F360"/>
    <mergeCell ref="G359:G360"/>
    <mergeCell ref="K379:K381"/>
    <mergeCell ref="M379:M381"/>
    <mergeCell ref="N379:N380"/>
    <mergeCell ref="O379:O380"/>
    <mergeCell ref="P379:P380"/>
    <mergeCell ref="Q379:Q380"/>
    <mergeCell ref="R379:R380"/>
    <mergeCell ref="S379:S380"/>
    <mergeCell ref="T379:T380"/>
    <mergeCell ref="J443:J445"/>
    <mergeCell ref="A417:A419"/>
    <mergeCell ref="B417:B419"/>
    <mergeCell ref="C417:C419"/>
    <mergeCell ref="D417:D419"/>
    <mergeCell ref="E417:E419"/>
    <mergeCell ref="F417:F419"/>
    <mergeCell ref="G418:G419"/>
    <mergeCell ref="H418:H419"/>
    <mergeCell ref="I418:I419"/>
    <mergeCell ref="J418:J419"/>
    <mergeCell ref="A431:A432"/>
    <mergeCell ref="B431:B432"/>
    <mergeCell ref="C431:C432"/>
    <mergeCell ref="A443:A445"/>
    <mergeCell ref="B443:B445"/>
    <mergeCell ref="C443:C445"/>
    <mergeCell ref="D443:D445"/>
    <mergeCell ref="E443:E445"/>
    <mergeCell ref="F443:F445"/>
    <mergeCell ref="G443:G445"/>
    <mergeCell ref="H443:H445"/>
    <mergeCell ref="I443:I445"/>
    <mergeCell ref="Z449:Z450"/>
    <mergeCell ref="AA449:AA450"/>
    <mergeCell ref="K443:K445"/>
    <mergeCell ref="M443:M445"/>
    <mergeCell ref="N443:N445"/>
    <mergeCell ref="O443:O444"/>
    <mergeCell ref="P443:P444"/>
    <mergeCell ref="Q443:Q444"/>
    <mergeCell ref="R443:R444"/>
    <mergeCell ref="S443:S444"/>
    <mergeCell ref="T443:T444"/>
    <mergeCell ref="Z443:Z444"/>
    <mergeCell ref="AA443:AA444"/>
    <mergeCell ref="T449:T451"/>
    <mergeCell ref="U449:U450"/>
    <mergeCell ref="V449:V450"/>
    <mergeCell ref="W449:W450"/>
    <mergeCell ref="J460:J463"/>
    <mergeCell ref="A467:A469"/>
    <mergeCell ref="B467:B469"/>
    <mergeCell ref="C467:C469"/>
    <mergeCell ref="D467:D469"/>
    <mergeCell ref="E467:E469"/>
    <mergeCell ref="F467:F469"/>
    <mergeCell ref="G467:G468"/>
    <mergeCell ref="H467:H468"/>
    <mergeCell ref="A460:A463"/>
    <mergeCell ref="B460:B463"/>
    <mergeCell ref="C460:C463"/>
    <mergeCell ref="D460:D463"/>
    <mergeCell ref="E460:E463"/>
    <mergeCell ref="F460:F463"/>
    <mergeCell ref="G460:G463"/>
    <mergeCell ref="H460:H463"/>
    <mergeCell ref="I460:I463"/>
    <mergeCell ref="I467:I468"/>
    <mergeCell ref="J467:J468"/>
    <mergeCell ref="I506:I507"/>
    <mergeCell ref="J506:J507"/>
    <mergeCell ref="A495:A500"/>
    <mergeCell ref="B495:B500"/>
    <mergeCell ref="C495:C500"/>
    <mergeCell ref="D495:D500"/>
    <mergeCell ref="E495:E500"/>
    <mergeCell ref="F495:F500"/>
    <mergeCell ref="G495:G499"/>
    <mergeCell ref="H495:H499"/>
    <mergeCell ref="I495:I499"/>
    <mergeCell ref="J495:J499"/>
    <mergeCell ref="A501:A502"/>
    <mergeCell ref="B501:B502"/>
    <mergeCell ref="C501:C502"/>
    <mergeCell ref="D501:D502"/>
    <mergeCell ref="E501:E502"/>
    <mergeCell ref="F501:F502"/>
    <mergeCell ref="G501:G502"/>
    <mergeCell ref="H501:H502"/>
    <mergeCell ref="I501:I502"/>
    <mergeCell ref="J501:J502"/>
    <mergeCell ref="J503:J504"/>
    <mergeCell ref="F508:F509"/>
    <mergeCell ref="A506:A507"/>
    <mergeCell ref="B506:B507"/>
    <mergeCell ref="C506:C507"/>
    <mergeCell ref="D506:D507"/>
    <mergeCell ref="E506:E507"/>
    <mergeCell ref="F506:F507"/>
    <mergeCell ref="G506:G507"/>
    <mergeCell ref="H506:H507"/>
    <mergeCell ref="AA532:AA533"/>
    <mergeCell ref="T529:T530"/>
    <mergeCell ref="A517:A518"/>
    <mergeCell ref="B517:B518"/>
    <mergeCell ref="C517:C518"/>
    <mergeCell ref="D517:D518"/>
    <mergeCell ref="E517:E518"/>
    <mergeCell ref="F517:F518"/>
    <mergeCell ref="G517:G518"/>
    <mergeCell ref="H517:H518"/>
    <mergeCell ref="I517:I518"/>
    <mergeCell ref="J517:J518"/>
    <mergeCell ref="K529:K531"/>
    <mergeCell ref="M529:M530"/>
    <mergeCell ref="N529:N530"/>
    <mergeCell ref="O529:O530"/>
    <mergeCell ref="P529:P530"/>
    <mergeCell ref="Q529:Q530"/>
    <mergeCell ref="R529:R530"/>
    <mergeCell ref="S529:S530"/>
    <mergeCell ref="U529:U530"/>
    <mergeCell ref="V529:V530"/>
    <mergeCell ref="W529:W530"/>
    <mergeCell ref="X529:X530"/>
    <mergeCell ref="W532:W533"/>
    <mergeCell ref="X532:X533"/>
    <mergeCell ref="Y532:Y533"/>
    <mergeCell ref="Z532:Z533"/>
    <mergeCell ref="O536:O537"/>
    <mergeCell ref="P536:P537"/>
    <mergeCell ref="Q536:Q537"/>
    <mergeCell ref="R536:R537"/>
    <mergeCell ref="S536:S539"/>
    <mergeCell ref="T536:T539"/>
    <mergeCell ref="U536:U537"/>
    <mergeCell ref="V536:V537"/>
    <mergeCell ref="W536:W537"/>
    <mergeCell ref="X536:X537"/>
    <mergeCell ref="Y536:Y537"/>
    <mergeCell ref="Z536:Z537"/>
    <mergeCell ref="J11:J14"/>
    <mergeCell ref="A305:A306"/>
    <mergeCell ref="B305:B306"/>
    <mergeCell ref="C305:C306"/>
    <mergeCell ref="D305:D306"/>
    <mergeCell ref="E305:E306"/>
    <mergeCell ref="F305:F306"/>
    <mergeCell ref="G305:G306"/>
    <mergeCell ref="H305:H306"/>
    <mergeCell ref="I305:I306"/>
    <mergeCell ref="J305:J306"/>
    <mergeCell ref="A280:A281"/>
    <mergeCell ref="B280:B281"/>
    <mergeCell ref="C280:C281"/>
    <mergeCell ref="D280:D281"/>
    <mergeCell ref="E280:E281"/>
    <mergeCell ref="F280:F281"/>
    <mergeCell ref="A287:A289"/>
    <mergeCell ref="A257:A259"/>
    <mergeCell ref="B257:B259"/>
    <mergeCell ref="C257:C259"/>
    <mergeCell ref="D257:D259"/>
    <mergeCell ref="E257:E259"/>
    <mergeCell ref="F257:F259"/>
    <mergeCell ref="A11:A14"/>
    <mergeCell ref="B11:B14"/>
    <mergeCell ref="C11:C14"/>
    <mergeCell ref="D11:D14"/>
    <mergeCell ref="E11:E14"/>
    <mergeCell ref="F11:F14"/>
    <mergeCell ref="G11:G14"/>
    <mergeCell ref="H11:H14"/>
    <mergeCell ref="I11:I14"/>
    <mergeCell ref="A1:Y1"/>
    <mergeCell ref="A2:Y2"/>
    <mergeCell ref="A3:Y3"/>
    <mergeCell ref="A5:J5"/>
    <mergeCell ref="K5:V5"/>
    <mergeCell ref="W5:W7"/>
    <mergeCell ref="X5:X7"/>
    <mergeCell ref="Y5:Y7"/>
    <mergeCell ref="Z5:Z7"/>
    <mergeCell ref="AA5:AA7"/>
    <mergeCell ref="A6:A7"/>
    <mergeCell ref="B6:B7"/>
    <mergeCell ref="C6:C7"/>
    <mergeCell ref="D6:F6"/>
    <mergeCell ref="G6:G7"/>
    <mergeCell ref="H6:H7"/>
    <mergeCell ref="I6:I7"/>
    <mergeCell ref="J6:J7"/>
    <mergeCell ref="K6:K7"/>
    <mergeCell ref="L6:L7"/>
    <mergeCell ref="M6:M7"/>
    <mergeCell ref="N6:N7"/>
    <mergeCell ref="O6:O7"/>
    <mergeCell ref="P6:P7"/>
    <mergeCell ref="Q6:Q7"/>
    <mergeCell ref="R6:R7"/>
    <mergeCell ref="S6:U6"/>
    <mergeCell ref="V6:V7"/>
    <mergeCell ref="J15:J16"/>
    <mergeCell ref="A18:A19"/>
    <mergeCell ref="B18:B19"/>
    <mergeCell ref="C18:C19"/>
    <mergeCell ref="D18:D19"/>
    <mergeCell ref="E18:E19"/>
    <mergeCell ref="F18:F19"/>
    <mergeCell ref="G18:G19"/>
    <mergeCell ref="H18:H19"/>
    <mergeCell ref="I18:I19"/>
    <mergeCell ref="J18:J19"/>
    <mergeCell ref="A15:A17"/>
    <mergeCell ref="B15:B17"/>
    <mergeCell ref="C15:C17"/>
    <mergeCell ref="D15:D17"/>
    <mergeCell ref="E15:E17"/>
    <mergeCell ref="F15:F17"/>
    <mergeCell ref="G15:G16"/>
    <mergeCell ref="H15:H16"/>
    <mergeCell ref="I15:I16"/>
    <mergeCell ref="J20:J24"/>
    <mergeCell ref="A26:A27"/>
    <mergeCell ref="B26:B27"/>
    <mergeCell ref="C26:C27"/>
    <mergeCell ref="D26:D27"/>
    <mergeCell ref="E26:E27"/>
    <mergeCell ref="F26:F27"/>
    <mergeCell ref="G26:G27"/>
    <mergeCell ref="H26:H27"/>
    <mergeCell ref="I26:I27"/>
    <mergeCell ref="J26:J27"/>
    <mergeCell ref="J34:J36"/>
    <mergeCell ref="M34:M36"/>
    <mergeCell ref="A40:A41"/>
    <mergeCell ref="B40:B41"/>
    <mergeCell ref="C40:C41"/>
    <mergeCell ref="D40:D41"/>
    <mergeCell ref="E40:E41"/>
    <mergeCell ref="F40:F41"/>
    <mergeCell ref="A44:A45"/>
    <mergeCell ref="B44:B45"/>
    <mergeCell ref="C44:C45"/>
    <mergeCell ref="D44:D45"/>
    <mergeCell ref="E44:E45"/>
    <mergeCell ref="F44:F45"/>
    <mergeCell ref="G44:G45"/>
    <mergeCell ref="H44:H45"/>
    <mergeCell ref="I44:I45"/>
    <mergeCell ref="J44:J45"/>
    <mergeCell ref="A34:A36"/>
    <mergeCell ref="B34:B36"/>
    <mergeCell ref="C34:C36"/>
    <mergeCell ref="D34:D36"/>
    <mergeCell ref="E34:E36"/>
    <mergeCell ref="F34:F36"/>
    <mergeCell ref="J57:J60"/>
    <mergeCell ref="A68:A70"/>
    <mergeCell ref="B68:B70"/>
    <mergeCell ref="C68:C70"/>
    <mergeCell ref="D68:D70"/>
    <mergeCell ref="E68:E70"/>
    <mergeCell ref="F68:F70"/>
    <mergeCell ref="G68:G70"/>
    <mergeCell ref="H68:H70"/>
    <mergeCell ref="I68:I70"/>
    <mergeCell ref="J68:J70"/>
    <mergeCell ref="J90:J92"/>
    <mergeCell ref="A108:A112"/>
    <mergeCell ref="B108:B112"/>
    <mergeCell ref="C108:C112"/>
    <mergeCell ref="D108:D112"/>
    <mergeCell ref="E108:E112"/>
    <mergeCell ref="F108:F112"/>
    <mergeCell ref="G108:G112"/>
    <mergeCell ref="H108:H112"/>
    <mergeCell ref="I108:I112"/>
    <mergeCell ref="J108:J112"/>
    <mergeCell ref="J154:J155"/>
    <mergeCell ref="E200:E201"/>
    <mergeCell ref="F200:F201"/>
    <mergeCell ref="A205:A206"/>
    <mergeCell ref="B205:B206"/>
    <mergeCell ref="C205:C206"/>
    <mergeCell ref="D205:D206"/>
    <mergeCell ref="E205:E206"/>
    <mergeCell ref="F205:F206"/>
    <mergeCell ref="G205:G206"/>
    <mergeCell ref="A154:A155"/>
    <mergeCell ref="B154:B155"/>
    <mergeCell ref="C154:C155"/>
    <mergeCell ref="D154:D155"/>
    <mergeCell ref="E154:E155"/>
    <mergeCell ref="F154:F155"/>
    <mergeCell ref="G154:G155"/>
    <mergeCell ref="H154:H155"/>
    <mergeCell ref="I154:I155"/>
    <mergeCell ref="J193:J194"/>
    <mergeCell ref="A200:A201"/>
    <mergeCell ref="B200:B201"/>
    <mergeCell ref="C200:C201"/>
    <mergeCell ref="D200:D201"/>
    <mergeCell ref="Z224:Z225"/>
    <mergeCell ref="AA224:AA225"/>
    <mergeCell ref="A227:A228"/>
    <mergeCell ref="B227:B228"/>
    <mergeCell ref="C227:C228"/>
    <mergeCell ref="D227:D228"/>
    <mergeCell ref="E227:E228"/>
    <mergeCell ref="F227:F228"/>
    <mergeCell ref="G227:G228"/>
    <mergeCell ref="H227:H228"/>
    <mergeCell ref="I227:I228"/>
    <mergeCell ref="J227:J228"/>
    <mergeCell ref="A224:A226"/>
    <mergeCell ref="B224:B226"/>
    <mergeCell ref="D224:D226"/>
    <mergeCell ref="E224:E226"/>
    <mergeCell ref="F224:F226"/>
    <mergeCell ref="G224:G226"/>
    <mergeCell ref="H224:H226"/>
    <mergeCell ref="K224:K226"/>
    <mergeCell ref="M224:M226"/>
    <mergeCell ref="N224:N225"/>
    <mergeCell ref="O224:O225"/>
    <mergeCell ref="P224:P225"/>
    <mergeCell ref="X235:X236"/>
    <mergeCell ref="Y235:Y237"/>
    <mergeCell ref="O235:O236"/>
    <mergeCell ref="P235:P236"/>
    <mergeCell ref="Q235:Q236"/>
    <mergeCell ref="R235:R236"/>
    <mergeCell ref="S235:S237"/>
    <mergeCell ref="T235:T237"/>
    <mergeCell ref="U224:U225"/>
    <mergeCell ref="V224:V225"/>
    <mergeCell ref="W224:W225"/>
    <mergeCell ref="X224:X225"/>
    <mergeCell ref="Y224:Y225"/>
    <mergeCell ref="Q224:Q225"/>
    <mergeCell ref="R224:R225"/>
    <mergeCell ref="S224:S225"/>
    <mergeCell ref="T224:T225"/>
    <mergeCell ref="Z235:Z237"/>
    <mergeCell ref="AA235:AA237"/>
    <mergeCell ref="K241:K243"/>
    <mergeCell ref="M241:M242"/>
    <mergeCell ref="N241:N243"/>
    <mergeCell ref="O241:O242"/>
    <mergeCell ref="P241:P242"/>
    <mergeCell ref="Q241:Q242"/>
    <mergeCell ref="R241:R242"/>
    <mergeCell ref="S241:S243"/>
    <mergeCell ref="T241:T243"/>
    <mergeCell ref="U241:U242"/>
    <mergeCell ref="V241:V242"/>
    <mergeCell ref="W241:W242"/>
    <mergeCell ref="X241:X242"/>
    <mergeCell ref="Y241:Y243"/>
    <mergeCell ref="Z241:Z243"/>
    <mergeCell ref="AA241:AA243"/>
    <mergeCell ref="N235:N237"/>
    <mergeCell ref="K235:K237"/>
    <mergeCell ref="M235:M237"/>
    <mergeCell ref="U235:U236"/>
    <mergeCell ref="V235:V236"/>
    <mergeCell ref="W235:W236"/>
    <mergeCell ref="C261:C262"/>
    <mergeCell ref="D261:D262"/>
    <mergeCell ref="E261:E262"/>
    <mergeCell ref="F261:F262"/>
    <mergeCell ref="G261:G262"/>
    <mergeCell ref="H261:H262"/>
    <mergeCell ref="I261:I262"/>
    <mergeCell ref="B287:B289"/>
    <mergeCell ref="C287:C289"/>
    <mergeCell ref="D287:D289"/>
    <mergeCell ref="E287:E289"/>
    <mergeCell ref="F287:F289"/>
    <mergeCell ref="G287:G288"/>
    <mergeCell ref="H287:H288"/>
    <mergeCell ref="I287:I288"/>
    <mergeCell ref="J287:J288"/>
    <mergeCell ref="I310:I312"/>
    <mergeCell ref="J310:J312"/>
    <mergeCell ref="A314:A315"/>
    <mergeCell ref="B314:B315"/>
    <mergeCell ref="C314:C315"/>
    <mergeCell ref="D314:D315"/>
    <mergeCell ref="E314:E315"/>
    <mergeCell ref="F314:F315"/>
    <mergeCell ref="G314:G315"/>
    <mergeCell ref="H314:H315"/>
    <mergeCell ref="I314:I315"/>
    <mergeCell ref="J314:J315"/>
    <mergeCell ref="A310:A312"/>
    <mergeCell ref="B310:B312"/>
    <mergeCell ref="C310:C312"/>
    <mergeCell ref="D310:D312"/>
    <mergeCell ref="E310:E312"/>
    <mergeCell ref="F310:F312"/>
    <mergeCell ref="G310:G312"/>
    <mergeCell ref="H310:H312"/>
    <mergeCell ref="U333:U334"/>
    <mergeCell ref="V333:V334"/>
    <mergeCell ref="W333:W334"/>
    <mergeCell ref="X333:X334"/>
    <mergeCell ref="Y333:Y334"/>
    <mergeCell ref="Z333:Z334"/>
    <mergeCell ref="AA333:AA334"/>
    <mergeCell ref="A350:A351"/>
    <mergeCell ref="B350:B351"/>
    <mergeCell ref="C350:C351"/>
    <mergeCell ref="D350:D351"/>
    <mergeCell ref="E350:E351"/>
    <mergeCell ref="F350:F351"/>
    <mergeCell ref="G350:G351"/>
    <mergeCell ref="H350:H351"/>
    <mergeCell ref="I350:I351"/>
    <mergeCell ref="J350:J351"/>
    <mergeCell ref="A333:A337"/>
    <mergeCell ref="B333:B337"/>
    <mergeCell ref="C333:C337"/>
    <mergeCell ref="D333:D337"/>
    <mergeCell ref="E333:E337"/>
    <mergeCell ref="F333:F337"/>
    <mergeCell ref="G333:G336"/>
    <mergeCell ref="A377:A378"/>
    <mergeCell ref="B377:B378"/>
    <mergeCell ref="C377:C378"/>
    <mergeCell ref="D377:D378"/>
    <mergeCell ref="E377:E378"/>
    <mergeCell ref="F377:F378"/>
    <mergeCell ref="G377:G378"/>
    <mergeCell ref="H377:H378"/>
    <mergeCell ref="I377:I378"/>
    <mergeCell ref="J377:J378"/>
    <mergeCell ref="U379:U380"/>
    <mergeCell ref="V379:V380"/>
    <mergeCell ref="W379:W380"/>
    <mergeCell ref="X379:X380"/>
    <mergeCell ref="Y379:Y380"/>
    <mergeCell ref="Z379:Z380"/>
    <mergeCell ref="AA379:AA380"/>
    <mergeCell ref="A405:A406"/>
    <mergeCell ref="B405:B406"/>
    <mergeCell ref="C405:C406"/>
    <mergeCell ref="D405:D406"/>
    <mergeCell ref="E405:E406"/>
    <mergeCell ref="F405:F406"/>
    <mergeCell ref="G405:G406"/>
    <mergeCell ref="H405:H406"/>
    <mergeCell ref="I405:I406"/>
    <mergeCell ref="J405:J406"/>
    <mergeCell ref="M405:M406"/>
    <mergeCell ref="A379:A381"/>
    <mergeCell ref="B379:B381"/>
    <mergeCell ref="C379:C381"/>
    <mergeCell ref="D379:D381"/>
    <mergeCell ref="E379:E381"/>
    <mergeCell ref="F379:F381"/>
    <mergeCell ref="D431:D432"/>
    <mergeCell ref="E431:E432"/>
    <mergeCell ref="F431:F432"/>
    <mergeCell ref="G431:G432"/>
    <mergeCell ref="H431:H432"/>
    <mergeCell ref="I431:I432"/>
    <mergeCell ref="J431:J432"/>
    <mergeCell ref="A440:A442"/>
    <mergeCell ref="B440:B442"/>
    <mergeCell ref="C440:C442"/>
    <mergeCell ref="D440:D442"/>
    <mergeCell ref="E440:E442"/>
    <mergeCell ref="F440:F442"/>
    <mergeCell ref="G440:G441"/>
    <mergeCell ref="H440:H441"/>
    <mergeCell ref="I440:I441"/>
    <mergeCell ref="J440:J441"/>
    <mergeCell ref="G379:G381"/>
    <mergeCell ref="H379:H381"/>
    <mergeCell ref="I379:I381"/>
    <mergeCell ref="J379:J381"/>
    <mergeCell ref="A449:A451"/>
    <mergeCell ref="B449:B451"/>
    <mergeCell ref="C449:C451"/>
    <mergeCell ref="D449:D451"/>
    <mergeCell ref="E449:E451"/>
    <mergeCell ref="F449:F451"/>
    <mergeCell ref="G449:G451"/>
    <mergeCell ref="H449:H451"/>
    <mergeCell ref="I449:I451"/>
    <mergeCell ref="J449:J451"/>
    <mergeCell ref="K449:K451"/>
    <mergeCell ref="M449:M451"/>
    <mergeCell ref="N449:N451"/>
    <mergeCell ref="O449:O450"/>
    <mergeCell ref="P449:P450"/>
    <mergeCell ref="Q449:Q450"/>
    <mergeCell ref="R449:R450"/>
    <mergeCell ref="S449:S451"/>
    <mergeCell ref="X484:X485"/>
    <mergeCell ref="Y484:Y485"/>
    <mergeCell ref="O484:O485"/>
    <mergeCell ref="P484:P485"/>
    <mergeCell ref="Q484:Q485"/>
    <mergeCell ref="R484:R485"/>
    <mergeCell ref="S484:S485"/>
    <mergeCell ref="T484:T485"/>
    <mergeCell ref="U443:U444"/>
    <mergeCell ref="V443:V444"/>
    <mergeCell ref="W443:W444"/>
    <mergeCell ref="X443:X444"/>
    <mergeCell ref="Y443:Y444"/>
    <mergeCell ref="X449:X450"/>
    <mergeCell ref="Y449:Y450"/>
    <mergeCell ref="Z484:Z485"/>
    <mergeCell ref="AA484:AA485"/>
    <mergeCell ref="K488:K491"/>
    <mergeCell ref="M488:M491"/>
    <mergeCell ref="N488:N489"/>
    <mergeCell ref="O488:O489"/>
    <mergeCell ref="P488:P489"/>
    <mergeCell ref="Q488:Q489"/>
    <mergeCell ref="R488:R489"/>
    <mergeCell ref="S488:S489"/>
    <mergeCell ref="T488:T489"/>
    <mergeCell ref="U488:U489"/>
    <mergeCell ref="V488:V489"/>
    <mergeCell ref="W488:W489"/>
    <mergeCell ref="X488:X489"/>
    <mergeCell ref="Y488:Y489"/>
    <mergeCell ref="Z488:Z489"/>
    <mergeCell ref="AA488:AA489"/>
    <mergeCell ref="N484:N486"/>
    <mergeCell ref="K484:K486"/>
    <mergeCell ref="M484:M486"/>
    <mergeCell ref="U484:U485"/>
    <mergeCell ref="V484:V485"/>
    <mergeCell ref="W484:W485"/>
    <mergeCell ref="J529:J531"/>
    <mergeCell ref="A503:A504"/>
    <mergeCell ref="B503:B504"/>
    <mergeCell ref="C503:C504"/>
    <mergeCell ref="D503:D504"/>
    <mergeCell ref="E503:E504"/>
    <mergeCell ref="F503:F504"/>
    <mergeCell ref="G503:G504"/>
    <mergeCell ref="H503:H504"/>
    <mergeCell ref="I503:I504"/>
    <mergeCell ref="A508:A509"/>
    <mergeCell ref="B508:B509"/>
    <mergeCell ref="C508:C509"/>
    <mergeCell ref="D508:D509"/>
    <mergeCell ref="A529:A531"/>
    <mergeCell ref="B529:B531"/>
    <mergeCell ref="C529:C531"/>
    <mergeCell ref="D529:D531"/>
    <mergeCell ref="E529:E531"/>
    <mergeCell ref="F529:F531"/>
    <mergeCell ref="G529:G531"/>
    <mergeCell ref="H529:H531"/>
    <mergeCell ref="I529:I531"/>
    <mergeCell ref="E508:E509"/>
    <mergeCell ref="Y529:Y530"/>
    <mergeCell ref="Z529:Z530"/>
    <mergeCell ref="AA529:AA530"/>
    <mergeCell ref="A532:A534"/>
    <mergeCell ref="B532:B534"/>
    <mergeCell ref="C532:C534"/>
    <mergeCell ref="D532:D534"/>
    <mergeCell ref="E532:E534"/>
    <mergeCell ref="F532:F534"/>
    <mergeCell ref="G532:G534"/>
    <mergeCell ref="H532:H534"/>
    <mergeCell ref="I532:I534"/>
    <mergeCell ref="J532:J534"/>
    <mergeCell ref="K532:K534"/>
    <mergeCell ref="M532:M533"/>
    <mergeCell ref="N532:N533"/>
    <mergeCell ref="O532:O533"/>
    <mergeCell ref="P532:P533"/>
    <mergeCell ref="Q532:Q533"/>
    <mergeCell ref="R532:R533"/>
    <mergeCell ref="S532:S533"/>
    <mergeCell ref="T532:T533"/>
    <mergeCell ref="U532:U533"/>
    <mergeCell ref="V532:V533"/>
    <mergeCell ref="AA536:AA537"/>
    <mergeCell ref="A542:A544"/>
    <mergeCell ref="B542:B544"/>
    <mergeCell ref="C542:C544"/>
    <mergeCell ref="D542:D544"/>
    <mergeCell ref="E542:E544"/>
    <mergeCell ref="F542:F544"/>
    <mergeCell ref="G542:G544"/>
    <mergeCell ref="H542:H544"/>
    <mergeCell ref="I542:I544"/>
    <mergeCell ref="J542:J544"/>
    <mergeCell ref="K542:K544"/>
    <mergeCell ref="M542:M543"/>
    <mergeCell ref="A536:A540"/>
    <mergeCell ref="B536:B540"/>
    <mergeCell ref="C536:C540"/>
    <mergeCell ref="D536:D540"/>
    <mergeCell ref="E536:E540"/>
    <mergeCell ref="F536:F540"/>
    <mergeCell ref="K536:K539"/>
    <mergeCell ref="M536:M539"/>
    <mergeCell ref="N536:N537"/>
    <mergeCell ref="L551:AA551"/>
    <mergeCell ref="A565:A566"/>
    <mergeCell ref="A588:A590"/>
    <mergeCell ref="B588:B590"/>
    <mergeCell ref="C588:C590"/>
    <mergeCell ref="D588:D590"/>
    <mergeCell ref="E588:E590"/>
    <mergeCell ref="F588:F590"/>
    <mergeCell ref="G588:G590"/>
    <mergeCell ref="H588:H590"/>
    <mergeCell ref="I588:I590"/>
    <mergeCell ref="A840:A841"/>
    <mergeCell ref="B840:B841"/>
    <mergeCell ref="C840:C841"/>
    <mergeCell ref="D840:D841"/>
    <mergeCell ref="E840:E841"/>
    <mergeCell ref="F840:F841"/>
    <mergeCell ref="G840:G841"/>
    <mergeCell ref="A864:A866"/>
    <mergeCell ref="B864:B866"/>
    <mergeCell ref="C864:C866"/>
    <mergeCell ref="D864:D866"/>
    <mergeCell ref="E864:E866"/>
    <mergeCell ref="F864:F866"/>
    <mergeCell ref="G864:G866"/>
    <mergeCell ref="H864:H866"/>
    <mergeCell ref="A870:A873"/>
    <mergeCell ref="B870:B873"/>
    <mergeCell ref="C870:C873"/>
    <mergeCell ref="D870:D873"/>
    <mergeCell ref="E870:E873"/>
    <mergeCell ref="F870:F873"/>
    <mergeCell ref="G870:G873"/>
    <mergeCell ref="H870:H873"/>
    <mergeCell ref="A874:A876"/>
    <mergeCell ref="B874:B876"/>
    <mergeCell ref="C874:C876"/>
    <mergeCell ref="D874:D876"/>
    <mergeCell ref="E874:E876"/>
    <mergeCell ref="F874:F876"/>
    <mergeCell ref="G874:G876"/>
    <mergeCell ref="H874:H876"/>
    <mergeCell ref="A877:A879"/>
    <mergeCell ref="B877:B879"/>
    <mergeCell ref="C877:C879"/>
    <mergeCell ref="D877:D879"/>
    <mergeCell ref="E877:E879"/>
    <mergeCell ref="F877:F879"/>
    <mergeCell ref="G877:G879"/>
    <mergeCell ref="H877:H879"/>
    <mergeCell ref="A880:A883"/>
    <mergeCell ref="B880:B883"/>
    <mergeCell ref="C880:C883"/>
    <mergeCell ref="D880:D883"/>
    <mergeCell ref="E880:E883"/>
    <mergeCell ref="F880:F883"/>
    <mergeCell ref="G880:G883"/>
    <mergeCell ref="H880:H883"/>
    <mergeCell ref="A884:A887"/>
    <mergeCell ref="B884:B887"/>
    <mergeCell ref="C884:C887"/>
    <mergeCell ref="D884:D887"/>
    <mergeCell ref="E884:E887"/>
    <mergeCell ref="F884:F887"/>
    <mergeCell ref="H884:H887"/>
    <mergeCell ref="A891:A894"/>
    <mergeCell ref="B891:B894"/>
    <mergeCell ref="C891:C894"/>
    <mergeCell ref="D891:D894"/>
    <mergeCell ref="E891:E894"/>
    <mergeCell ref="F891:F894"/>
    <mergeCell ref="H891:H894"/>
    <mergeCell ref="A898:A900"/>
    <mergeCell ref="B898:B900"/>
    <mergeCell ref="C898:C900"/>
    <mergeCell ref="D898:D900"/>
    <mergeCell ref="E898:E900"/>
    <mergeCell ref="F898:F900"/>
    <mergeCell ref="G898:G900"/>
    <mergeCell ref="H898:H900"/>
    <mergeCell ref="H905:H906"/>
    <mergeCell ref="H929:H930"/>
    <mergeCell ref="H947:H948"/>
    <mergeCell ref="H970:H972"/>
    <mergeCell ref="H983:H985"/>
    <mergeCell ref="H999:H1000"/>
    <mergeCell ref="H1004:H1009"/>
    <mergeCell ref="H1034:H1036"/>
    <mergeCell ref="H1055:H1058"/>
  </mergeCells>
  <dataValidations count="1">
    <dataValidation type="list" allowBlank="1" showInputMessage="1" showErrorMessage="1" sqref="C726:C763 A1040:B1041 C959:C1083 C601:C724 AF1040:XFD1041 AC1041:AE1041 C768:C948 D1040:J1041 L1040:M1041 K1040 B574:C577 B580:C580 B583:C588 B564:C565 B567:C570 B870 B843:B864 B867:B868 B874 B877 B880 B888:B891 B897:B898 B884:B885 B591:C599 B768:B840 B558:C559 B601:B763 B901:B948 B959:B1039 B1042:B1083 M559:M561 M565:M566 M587:M590 M592:M595 M568:M573 M610:M661 M599:M602 M712:M763 M700:M707 M664:M696 M768:M907 B1099:B1102">
      <formula1>#REF!</formula1>
    </dataValidation>
  </dataValidations>
  <printOptions horizontalCentered="1"/>
  <pageMargins left="0" right="0" top="0.55118110236220474" bottom="0.15748031496062992" header="0.31496062992125984" footer="0.11811023622047245"/>
  <pageSetup paperSize="9"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[1]Sheet2!#REF!</xm:f>
          </x14:formula1>
          <xm:sqref>B1084 B600 M925:M928 M764:M766 M921 M1042:M1046 B764 S800:S801 M1071:M1086 O815 O805:O810 M991:M1039 B949:B958 R958 M935:M956 M959:M987 M1049:M1067 M1099:M1102</xm:sqref>
        </x14:dataValidation>
        <x14:dataValidation type="list" allowBlank="1" showInputMessage="1" showErrorMessage="1">
          <x14:formula1>
            <xm:f>[1]Sheet1!#REF!</xm:f>
          </x14:formula1>
          <xm:sqref>C764</xm:sqref>
        </x14:dataValidation>
        <x14:dataValidation type="list" allowBlank="1" showInputMessage="1" showErrorMessage="1">
          <x14:formula1>
            <xm:f>[2]Sheet2!#REF!</xm:f>
          </x14:formula1>
          <xm:sqref>Y531:Y532 Y534:Y536 Y226:Y235 Y381:Y443 Y335:Y379 Y244:Y333 T486:T488 Y238:Y241 Y538:Y550 Y552:Y557 Y491:Y529 Y445:Y449 Y451:Y484 Y486:Y488 G15 G4:G11 G18 G20 G25:G26 G28:G34 G37:G44 G46:G57 G61:G68 G71:G78 G82:G90 G94:G108 G113 G153:G154 G156:G164 G313:G314 G196:G205 G207:G221 G224 G227 G229 G260:G261 G115:G120 G128:G151 G263:G275 G278:G287 G290:G305 G452:G461 G316:G317 G319:G321 G503 G505:G506 G519:G529 G532 G535:G536 G541:G542 G545:G557 G508:G517 G420:G431 G433:G440 G442:G443 G407:G418 G324:G333 G337:G350 G352:G359 G361:G366 G369:G377 G379 G382:G405 G464:G467 G231:G234 G244:G257 G469:G495 G500:G501 G446:G449 G307:G310 G166:G193 M254:M333 M481 M487:M489 M512:M513 M505 M244:M248 M515:M516 M519:M523 M525 M527:M528 M552:M557 M547 M492:M494 M435 M438:M439 M447:M448 M479 M474:M477 M470:M471 M407:M416 M336:M347 M349 M352:M358 M362 M364:M365 M369:M371 M373 M376 M382:M387 M391:M403 M458:M459 M1:M34 M227:M233 M510 M37:M224 T381:T430 T531:T532 T534:T536 T226:T235 T432:T443 T300:T333 T336:T379 T244:T297 T4:T224 T238:T241 T540:T550 T552:T557 T491:T529 T445:T449 T452:T484 Y4:Y160 Y163:Y224</xm:sqref>
        </x14:dataValidation>
        <x14:dataValidation type="list" allowBlank="1" showInputMessage="1" showErrorMessage="1">
          <x14:formula1>
            <xm:f>[3]Sheet1!#REF!</xm:f>
          </x14:formula1>
          <xm:sqref>C15 C105:C108 C28:C34 C42:C44 C62:C68 C71:C78 C48:C57 C18 C20 C26 C37:C40 C46 C82:C90 C94:C99 C113 C153:C154 C169:C183 C156:C163 C166:C167 C202 C254:C257 C196:C200 C207:C221 C224:C227 C229 C260:C261 C131:C151 C115:C127 C263:C275 C278:C280 C282:C287 C290:C305 C307:C308 C452:C460 C313:C314 C316:C317 C319:C321 C503 C505:C506 C508 C519:C529 C532 C535:C536 C541:C542 C545:C557 C510:C517 C420:C431 C433:C440 C443 C501 C324:C333 C338:C350 C352:C359 C361:C366 C369:C377 C379 C382:C405 C407:C418 C231:C234 C310 C470:C495 C464:C467 C446:C449 C244:C249 C186:C193 C8:C11</xm:sqref>
        </x14:dataValidation>
        <x14:dataValidation type="list" allowBlank="1" showInputMessage="1" showErrorMessage="1">
          <x14:formula1>
            <xm:f>[3]Sheet2!#REF!</xm:f>
          </x14:formula1>
          <xm:sqref>B105:B108 B71:B78 B15 B8:B11 B18 B20 B26 B37:B40 B46 B48:B57 B28:B34 B42:B44 B62:B68 B82:B90 B94:B99 B115:B127 B113 S164:S165 S174:S176 S178 B153:B154 B169:B183 B156:B163 B166:B167 S249:S253 B196:B200 B202 B207:B221 B224 B131:B151 B263:B275 B227 B229 B278:B280 B260:B261 B282:B287 B290:B305 B307:B308 B470:B495 M548:M550 M480 M482:M484 B452:B460 B313:B314 B316:B317 B319:B321 B503 B505:B506 B508 M506:M509 B519:B529 B532 B535:B536 B541:B542 B545:B557 B407:B418 B420:B431 M514 M517:M518 M524 M529 M531:M532 M534:M535 M540:M542 B433:B440 B443 B446:B449 B501 B510:B517 M417:M434 M436:M437 M440:M443 M446 B464:B467 M478 M472:M473 B324:B333 B338:B350 B352:B359 B361:B366 B369:B377 B379 M348 M350:M351 M359:M361 M363 M366:M368 M372 M374:M375 M377:M379 B382:B405 M388:M390 M404:M405 M452:M457 M460 M462:M469 B231:B234 B310 B244:B249 B254:B257 M243 M238:M241 M234:M235 M249:M253 M544:M546 M511 M495:M504 S99:S104 B186:B193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5"/>
  <sheetViews>
    <sheetView topLeftCell="A4" zoomScaleNormal="100" workbookViewId="0">
      <selection activeCell="Y18" sqref="Y18"/>
    </sheetView>
  </sheetViews>
  <sheetFormatPr defaultRowHeight="14.25" x14ac:dyDescent="0.2"/>
  <cols>
    <col min="1" max="1" width="2.875" customWidth="1"/>
    <col min="2" max="2" width="3.875" customWidth="1"/>
    <col min="3" max="3" width="3.75" customWidth="1"/>
    <col min="4" max="5" width="2.125" customWidth="1"/>
    <col min="6" max="6" width="2.75" customWidth="1"/>
    <col min="7" max="7" width="3.25" customWidth="1"/>
    <col min="8" max="8" width="4.5" customWidth="1"/>
    <col min="9" max="9" width="3.875" customWidth="1"/>
    <col min="10" max="10" width="7.375" customWidth="1"/>
    <col min="11" max="11" width="2" customWidth="1"/>
    <col min="12" max="12" width="7.75" customWidth="1"/>
    <col min="13" max="13" width="4.625" customWidth="1"/>
    <col min="14" max="15" width="4.75" customWidth="1"/>
    <col min="16" max="17" width="4.875" customWidth="1"/>
    <col min="18" max="18" width="6.75" customWidth="1"/>
    <col min="19" max="19" width="3.875" customWidth="1"/>
    <col min="20" max="20" width="3" customWidth="1"/>
    <col min="21" max="21" width="5.625" customWidth="1"/>
    <col min="22" max="22" width="6.125" customWidth="1"/>
    <col min="23" max="23" width="7" customWidth="1"/>
    <col min="24" max="24" width="7.25" customWidth="1"/>
    <col min="25" max="25" width="4.375" customWidth="1"/>
    <col min="26" max="26" width="7.5" customWidth="1"/>
    <col min="27" max="27" width="4" customWidth="1"/>
    <col min="28" max="28" width="7.875" customWidth="1"/>
  </cols>
  <sheetData>
    <row r="1" spans="1:31" ht="20.25" x14ac:dyDescent="0.3">
      <c r="A1" s="1216" t="s">
        <v>995</v>
      </c>
      <c r="B1" s="1216"/>
      <c r="C1" s="1216"/>
      <c r="D1" s="1216"/>
      <c r="E1" s="1216"/>
      <c r="F1" s="1216"/>
      <c r="G1" s="1216"/>
      <c r="H1" s="1216"/>
      <c r="I1" s="1216"/>
      <c r="J1" s="1216"/>
      <c r="K1" s="1216"/>
      <c r="L1" s="1216"/>
      <c r="M1" s="1216"/>
      <c r="N1" s="1216"/>
      <c r="O1" s="1216"/>
      <c r="P1" s="1216"/>
      <c r="Q1" s="1216"/>
      <c r="R1" s="1216"/>
      <c r="S1" s="1216"/>
      <c r="T1" s="1216"/>
      <c r="U1" s="1216"/>
      <c r="V1" s="1216"/>
      <c r="W1" s="1216"/>
      <c r="X1" s="1216"/>
      <c r="Y1" s="1216"/>
      <c r="Z1" s="1217"/>
      <c r="AA1" s="1218" t="s">
        <v>1175</v>
      </c>
      <c r="AB1" s="1218"/>
    </row>
    <row r="2" spans="1:31" ht="20.25" x14ac:dyDescent="0.3">
      <c r="A2" s="1216" t="s">
        <v>421</v>
      </c>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7"/>
      <c r="Z2" s="670"/>
      <c r="AA2" s="671"/>
      <c r="AB2" s="672"/>
    </row>
    <row r="3" spans="1:31" ht="20.25" x14ac:dyDescent="0.3">
      <c r="A3" s="1219" t="s">
        <v>1187</v>
      </c>
      <c r="B3" s="1219"/>
      <c r="C3" s="1219"/>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20"/>
      <c r="AC3" s="673"/>
    </row>
    <row r="4" spans="1:31" ht="12.75" customHeight="1" x14ac:dyDescent="0.4">
      <c r="A4" s="347"/>
      <c r="B4" s="611"/>
      <c r="C4" s="612"/>
      <c r="D4" s="612"/>
      <c r="E4" s="612"/>
      <c r="F4" s="612"/>
      <c r="G4" s="613"/>
      <c r="H4" s="614"/>
      <c r="I4" s="615"/>
      <c r="J4" s="616"/>
      <c r="K4" s="617"/>
      <c r="L4" s="614"/>
      <c r="M4" s="347"/>
      <c r="N4" s="614" t="s">
        <v>987</v>
      </c>
      <c r="O4" s="614"/>
      <c r="P4" s="615"/>
      <c r="Q4" s="614"/>
      <c r="R4" s="614"/>
      <c r="S4" s="347"/>
      <c r="T4" s="614"/>
      <c r="U4" s="614"/>
      <c r="V4" s="614"/>
      <c r="W4" s="614"/>
      <c r="X4" s="614"/>
      <c r="Y4" s="347"/>
      <c r="Z4" s="347"/>
      <c r="AA4" s="614"/>
      <c r="AB4" s="674"/>
    </row>
    <row r="5" spans="1:31" ht="17.25" customHeight="1" x14ac:dyDescent="0.2">
      <c r="A5" s="1221" t="s">
        <v>996</v>
      </c>
      <c r="B5" s="1221"/>
      <c r="C5" s="1221"/>
      <c r="D5" s="1221"/>
      <c r="E5" s="1221"/>
      <c r="F5" s="1221"/>
      <c r="G5" s="1221"/>
      <c r="H5" s="1221"/>
      <c r="I5" s="1221"/>
      <c r="J5" s="1221"/>
      <c r="K5" s="1215" t="s">
        <v>997</v>
      </c>
      <c r="L5" s="1215"/>
      <c r="M5" s="1215"/>
      <c r="N5" s="1215"/>
      <c r="O5" s="1215"/>
      <c r="P5" s="1215"/>
      <c r="Q5" s="1215"/>
      <c r="R5" s="1215"/>
      <c r="S5" s="1215"/>
      <c r="T5" s="1215"/>
      <c r="U5" s="1215"/>
      <c r="V5" s="1215"/>
      <c r="W5" s="1222" t="s">
        <v>1097</v>
      </c>
      <c r="X5" s="1222" t="s">
        <v>1098</v>
      </c>
      <c r="Y5" s="1222" t="s">
        <v>1099</v>
      </c>
      <c r="Z5" s="1222" t="s">
        <v>1100</v>
      </c>
      <c r="AA5" s="1223" t="s">
        <v>998</v>
      </c>
      <c r="AB5" s="1224" t="s">
        <v>1101</v>
      </c>
    </row>
    <row r="6" spans="1:31" x14ac:dyDescent="0.2">
      <c r="A6" s="1221" t="s">
        <v>1</v>
      </c>
      <c r="B6" s="1213" t="s">
        <v>1116</v>
      </c>
      <c r="C6" s="1213" t="s">
        <v>1117</v>
      </c>
      <c r="D6" s="1214" t="s">
        <v>6</v>
      </c>
      <c r="E6" s="1214"/>
      <c r="F6" s="1214"/>
      <c r="G6" s="1213" t="s">
        <v>999</v>
      </c>
      <c r="H6" s="1213" t="s">
        <v>1118</v>
      </c>
      <c r="I6" s="1213" t="s">
        <v>1119</v>
      </c>
      <c r="J6" s="1213" t="s">
        <v>1120</v>
      </c>
      <c r="K6" s="1215" t="s">
        <v>1</v>
      </c>
      <c r="L6" s="1211" t="s">
        <v>1121</v>
      </c>
      <c r="M6" s="1211" t="s">
        <v>1122</v>
      </c>
      <c r="N6" s="1211" t="s">
        <v>999</v>
      </c>
      <c r="O6" s="1211" t="s">
        <v>1092</v>
      </c>
      <c r="P6" s="1211" t="s">
        <v>1093</v>
      </c>
      <c r="Q6" s="1211" t="s">
        <v>1095</v>
      </c>
      <c r="R6" s="1211" t="s">
        <v>1094</v>
      </c>
      <c r="S6" s="1215" t="s">
        <v>1000</v>
      </c>
      <c r="T6" s="1215"/>
      <c r="U6" s="1215"/>
      <c r="V6" s="1211" t="s">
        <v>1096</v>
      </c>
      <c r="W6" s="1222"/>
      <c r="X6" s="1222"/>
      <c r="Y6" s="1222"/>
      <c r="Z6" s="1222"/>
      <c r="AA6" s="1223"/>
      <c r="AB6" s="1224"/>
    </row>
    <row r="7" spans="1:31" ht="77.25" customHeight="1" x14ac:dyDescent="0.2">
      <c r="A7" s="1221"/>
      <c r="B7" s="1213"/>
      <c r="C7" s="1213"/>
      <c r="D7" s="675" t="s">
        <v>7</v>
      </c>
      <c r="E7" s="675" t="s">
        <v>8</v>
      </c>
      <c r="F7" s="675" t="s">
        <v>1001</v>
      </c>
      <c r="G7" s="1213"/>
      <c r="H7" s="1213"/>
      <c r="I7" s="1213"/>
      <c r="J7" s="1213"/>
      <c r="K7" s="1215"/>
      <c r="L7" s="1211"/>
      <c r="M7" s="1211"/>
      <c r="N7" s="1211"/>
      <c r="O7" s="1211"/>
      <c r="P7" s="1211"/>
      <c r="Q7" s="1211"/>
      <c r="R7" s="1211"/>
      <c r="S7" s="676" t="s">
        <v>1002</v>
      </c>
      <c r="T7" s="676" t="s">
        <v>1003</v>
      </c>
      <c r="U7" s="676" t="s">
        <v>1004</v>
      </c>
      <c r="V7" s="1211"/>
      <c r="W7" s="1222"/>
      <c r="X7" s="1222"/>
      <c r="Y7" s="1222"/>
      <c r="Z7" s="1222"/>
      <c r="AA7" s="1223"/>
      <c r="AB7" s="1224"/>
      <c r="AC7" s="677"/>
      <c r="AE7" t="s">
        <v>987</v>
      </c>
    </row>
    <row r="8" spans="1:31" ht="24" customHeight="1" x14ac:dyDescent="0.45">
      <c r="A8" s="857">
        <v>419</v>
      </c>
      <c r="B8" s="857" t="s">
        <v>1188</v>
      </c>
      <c r="C8" s="857">
        <v>3291</v>
      </c>
      <c r="D8" s="857">
        <v>1</v>
      </c>
      <c r="E8" s="857">
        <v>3</v>
      </c>
      <c r="F8" s="262">
        <v>25</v>
      </c>
      <c r="G8" s="857">
        <v>725</v>
      </c>
      <c r="H8" s="257"/>
      <c r="I8" s="857"/>
      <c r="J8" s="310"/>
      <c r="K8" s="256"/>
      <c r="L8" s="857"/>
      <c r="M8" s="857"/>
      <c r="N8" s="256"/>
      <c r="O8" s="857"/>
      <c r="P8" s="264"/>
      <c r="Q8" s="253"/>
      <c r="R8" s="253"/>
      <c r="S8" s="265"/>
      <c r="T8" s="254"/>
      <c r="U8" s="253"/>
      <c r="V8" s="253"/>
      <c r="W8" s="253">
        <v>224750</v>
      </c>
      <c r="X8" s="253">
        <v>224750</v>
      </c>
      <c r="Y8" s="857">
        <v>0</v>
      </c>
      <c r="Z8" s="253">
        <v>224750</v>
      </c>
      <c r="AA8" s="284">
        <v>0.01</v>
      </c>
      <c r="AB8" s="793">
        <v>2.5</v>
      </c>
      <c r="AC8" s="629"/>
      <c r="AD8" s="629"/>
    </row>
    <row r="9" spans="1:31" ht="24" customHeight="1" x14ac:dyDescent="0.35">
      <c r="A9" s="857"/>
      <c r="B9" s="857"/>
      <c r="C9" s="858"/>
      <c r="D9" s="858"/>
      <c r="E9" s="858"/>
      <c r="F9" s="858"/>
      <c r="G9" s="267"/>
      <c r="H9" s="254"/>
      <c r="I9" s="400"/>
      <c r="J9" s="271"/>
      <c r="K9" s="858"/>
      <c r="L9" s="396"/>
      <c r="M9" s="857"/>
      <c r="N9" s="254"/>
      <c r="O9" s="254"/>
      <c r="P9" s="256"/>
      <c r="Q9" s="254"/>
      <c r="R9" s="253"/>
      <c r="S9" s="857"/>
      <c r="T9" s="254"/>
      <c r="U9" s="253"/>
      <c r="V9" s="253"/>
      <c r="W9" s="253"/>
      <c r="X9" s="253"/>
      <c r="Y9" s="857"/>
      <c r="Z9" s="263"/>
      <c r="AA9" s="632"/>
      <c r="AB9" s="623"/>
      <c r="AC9" s="629"/>
      <c r="AD9" s="629"/>
    </row>
    <row r="10" spans="1:31" ht="24" customHeight="1" x14ac:dyDescent="0.2">
      <c r="A10" s="809"/>
      <c r="B10" s="810"/>
      <c r="C10" s="810"/>
      <c r="D10" s="809"/>
      <c r="E10" s="809"/>
      <c r="F10" s="809"/>
      <c r="G10" s="810"/>
      <c r="H10" s="810"/>
      <c r="I10" s="810"/>
      <c r="J10" s="810"/>
      <c r="K10" s="809"/>
      <c r="L10" s="810"/>
      <c r="M10" s="810"/>
      <c r="N10" s="810"/>
      <c r="O10" s="810"/>
      <c r="P10" s="810"/>
      <c r="Q10" s="810"/>
      <c r="R10" s="810"/>
      <c r="S10" s="810"/>
      <c r="T10" s="810"/>
      <c r="U10" s="810"/>
      <c r="V10" s="810"/>
      <c r="W10" s="810"/>
      <c r="X10" s="810"/>
      <c r="Y10" s="810"/>
      <c r="Z10" s="810"/>
      <c r="AA10" s="810"/>
      <c r="AB10" s="811"/>
      <c r="AC10" s="677"/>
    </row>
    <row r="11" spans="1:31" ht="24" customHeight="1" x14ac:dyDescent="0.3">
      <c r="B11" s="678" t="s">
        <v>24</v>
      </c>
      <c r="C11" s="678"/>
      <c r="D11" s="678" t="s">
        <v>1176</v>
      </c>
      <c r="E11" s="678" t="s">
        <v>1177</v>
      </c>
      <c r="F11" s="678"/>
      <c r="G11" s="678"/>
      <c r="H11" s="678"/>
      <c r="I11" s="678"/>
      <c r="J11" s="678"/>
      <c r="K11" s="1212" t="s">
        <v>1178</v>
      </c>
      <c r="L11" s="1212"/>
      <c r="M11" s="1212"/>
      <c r="N11" s="1212"/>
      <c r="O11" s="1212"/>
      <c r="P11" s="1212"/>
      <c r="Q11" s="1212"/>
      <c r="R11" s="1212"/>
      <c r="S11" s="678"/>
      <c r="T11" s="678"/>
      <c r="U11" s="678"/>
    </row>
    <row r="12" spans="1:31" ht="24" customHeight="1" x14ac:dyDescent="0.3">
      <c r="B12" s="678"/>
      <c r="C12" s="678"/>
      <c r="D12" s="678"/>
      <c r="E12" s="678"/>
      <c r="F12" s="678"/>
      <c r="G12" s="678"/>
      <c r="H12" s="678"/>
      <c r="I12" s="678"/>
      <c r="J12" s="678"/>
      <c r="K12" s="1210" t="s">
        <v>1179</v>
      </c>
      <c r="L12" s="1210"/>
      <c r="M12" s="1210"/>
      <c r="N12" s="1210"/>
      <c r="O12" s="1210"/>
      <c r="P12" s="792"/>
      <c r="Q12" s="792"/>
      <c r="R12" s="792"/>
      <c r="S12" s="678"/>
      <c r="T12" s="678"/>
      <c r="U12" s="678"/>
    </row>
    <row r="13" spans="1:31" ht="24" customHeight="1" x14ac:dyDescent="0.3">
      <c r="B13" s="678"/>
      <c r="C13" s="678"/>
      <c r="D13" s="678"/>
      <c r="E13" s="678"/>
      <c r="F13" s="678"/>
      <c r="G13" s="678"/>
      <c r="H13" s="678"/>
      <c r="I13" s="678"/>
      <c r="J13" s="678"/>
      <c r="K13" s="678" t="s">
        <v>1180</v>
      </c>
      <c r="L13" s="678"/>
      <c r="M13" s="678"/>
      <c r="N13" s="678"/>
      <c r="O13" s="678"/>
      <c r="P13" s="678"/>
      <c r="Q13" s="678"/>
      <c r="R13" s="678"/>
      <c r="T13" s="678"/>
      <c r="U13" s="678"/>
    </row>
    <row r="14" spans="1:31" ht="24" customHeight="1" x14ac:dyDescent="0.3">
      <c r="K14" s="1210" t="s">
        <v>1181</v>
      </c>
      <c r="L14" s="1210"/>
      <c r="M14" s="1210"/>
      <c r="N14" s="1210"/>
      <c r="O14" s="1210"/>
      <c r="P14" s="1210"/>
      <c r="Q14" s="1210"/>
      <c r="R14" s="1210"/>
    </row>
    <row r="15" spans="1:31" ht="18.75" x14ac:dyDescent="0.3">
      <c r="K15" s="1210" t="s">
        <v>1182</v>
      </c>
      <c r="L15" s="1210"/>
      <c r="M15" s="1210"/>
      <c r="N15" s="1210"/>
      <c r="O15" s="1210"/>
      <c r="P15" s="679"/>
      <c r="Q15" s="679"/>
      <c r="R15" s="679"/>
    </row>
  </sheetData>
  <mergeCells count="34">
    <mergeCell ref="A1:Z1"/>
    <mergeCell ref="AA1:AB1"/>
    <mergeCell ref="A2:Y2"/>
    <mergeCell ref="A3:AB3"/>
    <mergeCell ref="A5:J5"/>
    <mergeCell ref="K5:V5"/>
    <mergeCell ref="W5:W7"/>
    <mergeCell ref="X5:X7"/>
    <mergeCell ref="Y5:Y7"/>
    <mergeCell ref="Z5:Z7"/>
    <mergeCell ref="AA5:AA7"/>
    <mergeCell ref="AB5:AB7"/>
    <mergeCell ref="A6:A7"/>
    <mergeCell ref="V6:V7"/>
    <mergeCell ref="S6:U6"/>
    <mergeCell ref="B6:B7"/>
    <mergeCell ref="C6:C7"/>
    <mergeCell ref="D6:F6"/>
    <mergeCell ref="J6:J7"/>
    <mergeCell ref="K6:K7"/>
    <mergeCell ref="G6:G7"/>
    <mergeCell ref="H6:H7"/>
    <mergeCell ref="I6:I7"/>
    <mergeCell ref="K12:O12"/>
    <mergeCell ref="K14:R14"/>
    <mergeCell ref="K15:O15"/>
    <mergeCell ref="O6:O7"/>
    <mergeCell ref="P6:P7"/>
    <mergeCell ref="Q6:Q7"/>
    <mergeCell ref="R6:R7"/>
    <mergeCell ref="L6:L7"/>
    <mergeCell ref="M6:M7"/>
    <mergeCell ref="N6:N7"/>
    <mergeCell ref="K11:R11"/>
  </mergeCells>
  <dataValidations count="1">
    <dataValidation type="list" allowBlank="1" showInputMessage="1" showErrorMessage="1" sqref="M8">
      <formula1>#REF!</formula1>
    </dataValidation>
  </dataValidations>
  <printOptions horizontalCentered="1"/>
  <pageMargins left="0" right="0" top="0.35433070866141736" bottom="0.35433070866141736"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[2]Sheet2!#REF!</xm:f>
          </x14:formula1>
          <xm:sqref>M2 M4:M7 G4:G7 T4:T7 Y4:Y7 T9:T10 G9:G10 M9:M10 Y9:Y10</xm:sqref>
        </x14:dataValidation>
        <x14:dataValidation type="list" allowBlank="1" showInputMessage="1" showErrorMessage="1">
          <x14:formula1>
            <xm:f>[3]Sheet1!#REF!</xm:f>
          </x14:formula1>
          <xm:sqref>C9</xm:sqref>
        </x14:dataValidation>
        <x14:dataValidation type="list" allowBlank="1" showInputMessage="1" showErrorMessage="1">
          <x14:formula1>
            <xm:f>[3]Sheet2!#REF!</xm:f>
          </x14:formula1>
          <xm:sqref>B9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87"/>
  <sheetViews>
    <sheetView workbookViewId="0">
      <pane ySplit="7" topLeftCell="A185" activePane="bottomLeft" state="frozen"/>
      <selection pane="bottomLeft" activeCell="O188" sqref="O188"/>
    </sheetView>
  </sheetViews>
  <sheetFormatPr defaultColWidth="5.125" defaultRowHeight="18.75" x14ac:dyDescent="0.45"/>
  <cols>
    <col min="1" max="1" width="4.125" style="256" customWidth="1"/>
    <col min="2" max="3" width="5.125" style="260"/>
    <col min="4" max="4" width="3.625" style="256" customWidth="1"/>
    <col min="5" max="5" width="3.375" style="256" customWidth="1"/>
    <col min="6" max="6" width="3.75" style="255" customWidth="1"/>
    <col min="7" max="7" width="3.125" style="256" customWidth="1"/>
    <col min="8" max="8" width="7.125" style="257" customWidth="1"/>
    <col min="9" max="9" width="5.125" style="260"/>
    <col min="10" max="10" width="6.625" style="310" bestFit="1" customWidth="1"/>
    <col min="11" max="11" width="2.875" style="256" customWidth="1"/>
    <col min="12" max="12" width="7" style="254" customWidth="1"/>
    <col min="13" max="13" width="5.125" style="260"/>
    <col min="14" max="14" width="5.125" style="256"/>
    <col min="15" max="15" width="4.75" style="260" customWidth="1"/>
    <col min="16" max="16" width="5.125" style="264"/>
    <col min="17" max="17" width="6.375" style="253" bestFit="1" customWidth="1"/>
    <col min="18" max="18" width="5.375" style="253" customWidth="1"/>
    <col min="19" max="19" width="3.5" style="258" customWidth="1"/>
    <col min="20" max="20" width="5.125" style="254"/>
    <col min="21" max="21" width="5.125" style="253"/>
    <col min="22" max="22" width="5.875" style="253" customWidth="1"/>
    <col min="23" max="23" width="6.375" style="253" customWidth="1"/>
    <col min="24" max="24" width="6.875" style="257" customWidth="1"/>
    <col min="25" max="25" width="5.125" style="260"/>
    <col min="26" max="26" width="6.5" style="257" customWidth="1"/>
    <col min="27" max="27" width="5.125" style="284"/>
    <col min="28" max="28" width="8.125" style="249" customWidth="1"/>
    <col min="29" max="29" width="7.375" style="248" customWidth="1"/>
    <col min="30" max="30" width="8.125" style="247" customWidth="1"/>
    <col min="31" max="31" width="20.375" style="247" customWidth="1"/>
    <col min="32" max="16384" width="5.125" style="211"/>
  </cols>
  <sheetData>
    <row r="1" spans="1:34" customFormat="1" ht="21" x14ac:dyDescent="0.45">
      <c r="A1" s="1273" t="s">
        <v>995</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606"/>
      <c r="AA1" s="607"/>
      <c r="AB1" s="621"/>
      <c r="AC1" s="622"/>
      <c r="AD1" s="622"/>
      <c r="AE1" s="622"/>
      <c r="AF1" s="142"/>
      <c r="AG1" s="142"/>
      <c r="AH1" s="142"/>
    </row>
    <row r="2" spans="1:34" customFormat="1" ht="21" x14ac:dyDescent="0.45">
      <c r="A2" s="1273" t="s">
        <v>421</v>
      </c>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606"/>
      <c r="AA2" s="607"/>
      <c r="AB2" s="623"/>
      <c r="AC2" s="624"/>
      <c r="AD2" s="624"/>
      <c r="AE2" s="624"/>
      <c r="AF2" s="142"/>
      <c r="AG2" s="142"/>
      <c r="AH2" s="142"/>
    </row>
    <row r="3" spans="1:34" customFormat="1" ht="21" x14ac:dyDescent="0.45">
      <c r="A3" s="1273" t="s">
        <v>1115</v>
      </c>
      <c r="B3" s="1273"/>
      <c r="C3" s="1273"/>
      <c r="D3" s="1273"/>
      <c r="E3" s="1273"/>
      <c r="F3" s="1273"/>
      <c r="G3" s="1273"/>
      <c r="H3" s="1273"/>
      <c r="I3" s="1273"/>
      <c r="J3" s="1273"/>
      <c r="K3" s="1273"/>
      <c r="L3" s="1273"/>
      <c r="M3" s="1273"/>
      <c r="N3" s="1273"/>
      <c r="O3" s="1273"/>
      <c r="P3" s="1273"/>
      <c r="Q3" s="1273"/>
      <c r="R3" s="1273"/>
      <c r="S3" s="1273"/>
      <c r="T3" s="1273"/>
      <c r="U3" s="1273"/>
      <c r="V3" s="1273"/>
      <c r="W3" s="1273"/>
      <c r="X3" s="1273"/>
      <c r="Y3" s="1273"/>
      <c r="Z3" s="609"/>
      <c r="AA3" s="610"/>
      <c r="AB3" s="623"/>
      <c r="AC3" s="624"/>
      <c r="AD3" s="624"/>
      <c r="AE3" s="624"/>
      <c r="AF3" s="142"/>
      <c r="AG3" s="142"/>
      <c r="AH3" s="142"/>
    </row>
    <row r="4" spans="1:34" customFormat="1" ht="3.75" customHeight="1" x14ac:dyDescent="0.4">
      <c r="A4" s="347"/>
      <c r="B4" s="611"/>
      <c r="C4" s="612"/>
      <c r="D4" s="612"/>
      <c r="E4" s="612"/>
      <c r="F4" s="612"/>
      <c r="G4" s="613"/>
      <c r="H4" s="614"/>
      <c r="I4" s="615"/>
      <c r="J4" s="616"/>
      <c r="K4" s="617"/>
      <c r="L4" s="614"/>
      <c r="M4" s="347"/>
      <c r="N4" s="614" t="s">
        <v>987</v>
      </c>
      <c r="O4" s="614"/>
      <c r="P4" s="615"/>
      <c r="Q4" s="614"/>
      <c r="R4" s="614"/>
      <c r="S4" s="347"/>
      <c r="T4" s="614"/>
      <c r="U4" s="614"/>
      <c r="V4" s="614"/>
      <c r="W4" s="614"/>
      <c r="X4" s="614"/>
      <c r="Y4" s="347"/>
      <c r="Z4" s="347"/>
      <c r="AA4" s="614"/>
      <c r="AB4" s="623"/>
      <c r="AC4" s="624"/>
      <c r="AD4" s="624"/>
      <c r="AE4" s="624"/>
      <c r="AF4" s="142"/>
      <c r="AG4" s="142"/>
      <c r="AH4" s="142"/>
    </row>
    <row r="5" spans="1:34" customFormat="1" ht="20.25" customHeight="1" x14ac:dyDescent="0.2">
      <c r="A5" s="1274" t="s">
        <v>996</v>
      </c>
      <c r="B5" s="1275"/>
      <c r="C5" s="1275"/>
      <c r="D5" s="1275"/>
      <c r="E5" s="1275"/>
      <c r="F5" s="1275"/>
      <c r="G5" s="1275"/>
      <c r="H5" s="1275"/>
      <c r="I5" s="1275"/>
      <c r="J5" s="1276"/>
      <c r="K5" s="1277" t="s">
        <v>997</v>
      </c>
      <c r="L5" s="1278"/>
      <c r="M5" s="1278"/>
      <c r="N5" s="1278"/>
      <c r="O5" s="1278"/>
      <c r="P5" s="1278"/>
      <c r="Q5" s="1278"/>
      <c r="R5" s="1278"/>
      <c r="S5" s="1278"/>
      <c r="T5" s="1278"/>
      <c r="U5" s="1278"/>
      <c r="V5" s="1279"/>
      <c r="W5" s="1262" t="s">
        <v>1097</v>
      </c>
      <c r="X5" s="1262" t="s">
        <v>1098</v>
      </c>
      <c r="Y5" s="1262" t="s">
        <v>1099</v>
      </c>
      <c r="Z5" s="1262" t="s">
        <v>1100</v>
      </c>
      <c r="AA5" s="1262" t="s">
        <v>998</v>
      </c>
      <c r="AB5" s="1265" t="s">
        <v>1123</v>
      </c>
      <c r="AC5" s="1252" t="s">
        <v>1124</v>
      </c>
      <c r="AD5" s="1249" t="s">
        <v>1125</v>
      </c>
      <c r="AE5" s="1252" t="s">
        <v>1126</v>
      </c>
      <c r="AF5" s="142"/>
      <c r="AG5" s="142"/>
      <c r="AH5" s="142"/>
    </row>
    <row r="6" spans="1:34" customFormat="1" ht="24.75" customHeight="1" x14ac:dyDescent="0.2">
      <c r="A6" s="1255" t="s">
        <v>1</v>
      </c>
      <c r="B6" s="1257" t="s">
        <v>1116</v>
      </c>
      <c r="C6" s="1257" t="s">
        <v>1117</v>
      </c>
      <c r="D6" s="1259" t="s">
        <v>987</v>
      </c>
      <c r="E6" s="1260"/>
      <c r="F6" s="1261"/>
      <c r="G6" s="1257" t="s">
        <v>999</v>
      </c>
      <c r="H6" s="1257" t="s">
        <v>1118</v>
      </c>
      <c r="I6" s="1257" t="s">
        <v>1119</v>
      </c>
      <c r="J6" s="1257" t="s">
        <v>1120</v>
      </c>
      <c r="K6" s="1271" t="s">
        <v>1</v>
      </c>
      <c r="L6" s="1262" t="s">
        <v>1121</v>
      </c>
      <c r="M6" s="1262" t="s">
        <v>1122</v>
      </c>
      <c r="N6" s="1262" t="s">
        <v>999</v>
      </c>
      <c r="O6" s="1262" t="s">
        <v>1092</v>
      </c>
      <c r="P6" s="1262" t="s">
        <v>1093</v>
      </c>
      <c r="Q6" s="1262" t="s">
        <v>1095</v>
      </c>
      <c r="R6" s="1262" t="s">
        <v>1094</v>
      </c>
      <c r="S6" s="1268" t="s">
        <v>1000</v>
      </c>
      <c r="T6" s="1269"/>
      <c r="U6" s="1270"/>
      <c r="V6" s="1262" t="s">
        <v>1096</v>
      </c>
      <c r="W6" s="1263"/>
      <c r="X6" s="1263"/>
      <c r="Y6" s="1263"/>
      <c r="Z6" s="1263"/>
      <c r="AA6" s="1263"/>
      <c r="AB6" s="1266"/>
      <c r="AC6" s="1253"/>
      <c r="AD6" s="1250"/>
      <c r="AE6" s="1253"/>
      <c r="AF6" s="142"/>
      <c r="AG6" s="142"/>
      <c r="AH6" s="142"/>
    </row>
    <row r="7" spans="1:34" customFormat="1" ht="74.25" customHeight="1" x14ac:dyDescent="0.2">
      <c r="A7" s="1256"/>
      <c r="B7" s="1258"/>
      <c r="C7" s="1258"/>
      <c r="D7" s="625" t="s">
        <v>7</v>
      </c>
      <c r="E7" s="625" t="s">
        <v>8</v>
      </c>
      <c r="F7" s="625" t="s">
        <v>1001</v>
      </c>
      <c r="G7" s="1258"/>
      <c r="H7" s="1258"/>
      <c r="I7" s="1258"/>
      <c r="J7" s="1258"/>
      <c r="K7" s="1272"/>
      <c r="L7" s="1264"/>
      <c r="M7" s="1264"/>
      <c r="N7" s="1264"/>
      <c r="O7" s="1264"/>
      <c r="P7" s="1264"/>
      <c r="Q7" s="1264"/>
      <c r="R7" s="1264"/>
      <c r="S7" s="626" t="s">
        <v>1002</v>
      </c>
      <c r="T7" s="626" t="s">
        <v>1003</v>
      </c>
      <c r="U7" s="626" t="s">
        <v>1004</v>
      </c>
      <c r="V7" s="1264"/>
      <c r="W7" s="1264"/>
      <c r="X7" s="1264"/>
      <c r="Y7" s="1264"/>
      <c r="Z7" s="1264"/>
      <c r="AA7" s="1264"/>
      <c r="AB7" s="1267"/>
      <c r="AC7" s="1254"/>
      <c r="AD7" s="1251"/>
      <c r="AE7" s="1254"/>
      <c r="AF7" s="142"/>
      <c r="AG7" s="142"/>
      <c r="AH7" s="142"/>
    </row>
    <row r="8" spans="1:34" customFormat="1" ht="34.5" customHeight="1" x14ac:dyDescent="0.35">
      <c r="A8" s="362">
        <v>1</v>
      </c>
      <c r="B8" s="362" t="s">
        <v>26</v>
      </c>
      <c r="C8" s="362">
        <v>68658</v>
      </c>
      <c r="D8" s="362">
        <v>27</v>
      </c>
      <c r="E8" s="362">
        <v>2</v>
      </c>
      <c r="F8" s="362">
        <v>36</v>
      </c>
      <c r="G8" s="363" t="s">
        <v>1106</v>
      </c>
      <c r="H8" s="364">
        <v>11036</v>
      </c>
      <c r="I8" s="365">
        <v>130</v>
      </c>
      <c r="J8" s="366">
        <f>H8*I8</f>
        <v>1434680</v>
      </c>
      <c r="K8" s="365"/>
      <c r="L8" s="367"/>
      <c r="M8" s="368"/>
      <c r="N8" s="369"/>
      <c r="O8" s="369"/>
      <c r="P8" s="370"/>
      <c r="Q8" s="369"/>
      <c r="R8" s="369"/>
      <c r="S8" s="368"/>
      <c r="T8" s="369"/>
      <c r="U8" s="369"/>
      <c r="V8" s="369"/>
      <c r="W8" s="375">
        <v>1434680</v>
      </c>
      <c r="X8" s="375">
        <v>1434680</v>
      </c>
      <c r="Y8" s="368">
        <v>50</v>
      </c>
      <c r="Z8" s="368">
        <v>0</v>
      </c>
      <c r="AA8" s="627">
        <v>0</v>
      </c>
      <c r="AB8" s="623"/>
      <c r="AC8" s="624"/>
      <c r="AD8" s="624"/>
      <c r="AE8" s="624"/>
      <c r="AF8" s="142"/>
      <c r="AG8" s="142"/>
      <c r="AH8" s="142"/>
    </row>
    <row r="9" spans="1:34" customFormat="1" ht="42.75" x14ac:dyDescent="0.35">
      <c r="A9" s="260">
        <v>2</v>
      </c>
      <c r="B9" s="260" t="s">
        <v>26</v>
      </c>
      <c r="C9" s="362">
        <v>51098</v>
      </c>
      <c r="D9" s="362">
        <v>7</v>
      </c>
      <c r="E9" s="362">
        <v>2</v>
      </c>
      <c r="F9" s="362">
        <v>41</v>
      </c>
      <c r="G9" s="373" t="s">
        <v>1106</v>
      </c>
      <c r="H9" s="263">
        <v>3041</v>
      </c>
      <c r="I9" s="370">
        <v>230</v>
      </c>
      <c r="J9" s="374">
        <f t="shared" ref="J9:J78" si="0">H9*I9</f>
        <v>699430</v>
      </c>
      <c r="K9" s="365"/>
      <c r="L9" s="367"/>
      <c r="M9" s="368"/>
      <c r="N9" s="369"/>
      <c r="O9" s="369"/>
      <c r="P9" s="370"/>
      <c r="Q9" s="369"/>
      <c r="R9" s="369"/>
      <c r="S9" s="368"/>
      <c r="T9" s="369"/>
      <c r="U9" s="369"/>
      <c r="V9" s="369"/>
      <c r="W9" s="375">
        <v>699430</v>
      </c>
      <c r="X9" s="375">
        <v>699430</v>
      </c>
      <c r="Y9" s="368">
        <v>50</v>
      </c>
      <c r="Z9" s="368">
        <v>0</v>
      </c>
      <c r="AA9" s="627">
        <v>0</v>
      </c>
      <c r="AB9" s="623"/>
      <c r="AC9" s="624"/>
      <c r="AD9" s="624"/>
      <c r="AE9" s="624"/>
      <c r="AF9" s="142"/>
      <c r="AG9" s="142"/>
      <c r="AH9" s="142"/>
    </row>
    <row r="10" spans="1:34" customFormat="1" ht="42.75" x14ac:dyDescent="0.35">
      <c r="A10" s="260">
        <v>3</v>
      </c>
      <c r="B10" s="260" t="s">
        <v>26</v>
      </c>
      <c r="C10" s="362">
        <v>68657</v>
      </c>
      <c r="D10" s="362">
        <v>2</v>
      </c>
      <c r="E10" s="362">
        <v>2</v>
      </c>
      <c r="F10" s="362">
        <v>99</v>
      </c>
      <c r="G10" s="373" t="s">
        <v>1106</v>
      </c>
      <c r="H10" s="263">
        <v>1099</v>
      </c>
      <c r="I10" s="370">
        <v>230</v>
      </c>
      <c r="J10" s="374">
        <f t="shared" si="0"/>
        <v>252770</v>
      </c>
      <c r="K10" s="365"/>
      <c r="L10" s="367"/>
      <c r="M10" s="368"/>
      <c r="N10" s="369"/>
      <c r="O10" s="369"/>
      <c r="P10" s="370"/>
      <c r="Q10" s="369"/>
      <c r="R10" s="369"/>
      <c r="S10" s="368"/>
      <c r="T10" s="369"/>
      <c r="U10" s="369"/>
      <c r="V10" s="369"/>
      <c r="W10" s="375">
        <v>252770</v>
      </c>
      <c r="X10" s="375">
        <v>252770</v>
      </c>
      <c r="Y10" s="368">
        <v>50</v>
      </c>
      <c r="Z10" s="368">
        <v>0</v>
      </c>
      <c r="AA10" s="627">
        <v>0</v>
      </c>
      <c r="AB10" s="623"/>
      <c r="AC10" s="624"/>
      <c r="AD10" s="624"/>
      <c r="AE10" s="624"/>
      <c r="AF10" s="142"/>
      <c r="AG10" s="142"/>
      <c r="AH10" s="142"/>
    </row>
    <row r="11" spans="1:34" s="142" customFormat="1" ht="16.5" customHeight="1" x14ac:dyDescent="0.35">
      <c r="A11" s="1062">
        <v>4</v>
      </c>
      <c r="B11" s="1062" t="s">
        <v>26</v>
      </c>
      <c r="C11" s="1062">
        <v>36385</v>
      </c>
      <c r="D11" s="1062">
        <v>1</v>
      </c>
      <c r="E11" s="1062">
        <v>1</v>
      </c>
      <c r="F11" s="1062">
        <v>41</v>
      </c>
      <c r="G11" s="1125" t="s">
        <v>11</v>
      </c>
      <c r="H11" s="1062">
        <v>540</v>
      </c>
      <c r="I11" s="1062">
        <v>880</v>
      </c>
      <c r="J11" s="1158">
        <f t="shared" si="0"/>
        <v>475200</v>
      </c>
      <c r="K11" s="376">
        <v>1</v>
      </c>
      <c r="L11" s="377" t="s">
        <v>922</v>
      </c>
      <c r="M11" s="378" t="s">
        <v>872</v>
      </c>
      <c r="N11" s="379" t="s">
        <v>11</v>
      </c>
      <c r="O11" s="378">
        <v>36</v>
      </c>
      <c r="P11" s="380" t="str">
        <f>"2"&amp;"."&amp;"93"</f>
        <v>2.93</v>
      </c>
      <c r="Q11" s="381">
        <v>6800</v>
      </c>
      <c r="R11" s="381">
        <f>O11*Q11</f>
        <v>244800</v>
      </c>
      <c r="S11" s="378">
        <v>19</v>
      </c>
      <c r="T11" s="382">
        <v>0.28000000000000003</v>
      </c>
      <c r="U11" s="381">
        <f>R11*T11</f>
        <v>68544</v>
      </c>
      <c r="V11" s="381">
        <f>R11-U11</f>
        <v>176256</v>
      </c>
      <c r="W11" s="381">
        <f>V11+J11</f>
        <v>651456</v>
      </c>
      <c r="X11" s="381">
        <f>J11*P11%+V11</f>
        <v>190179.36</v>
      </c>
      <c r="Y11" s="378">
        <v>10</v>
      </c>
      <c r="Z11" s="378">
        <v>0</v>
      </c>
      <c r="AA11" s="431">
        <v>0</v>
      </c>
      <c r="AB11" s="623"/>
      <c r="AC11" s="624"/>
      <c r="AD11" s="624"/>
      <c r="AE11" s="624"/>
    </row>
    <row r="12" spans="1:34" s="142" customFormat="1" ht="26.25" x14ac:dyDescent="0.35">
      <c r="A12" s="1063"/>
      <c r="B12" s="1063"/>
      <c r="C12" s="1063"/>
      <c r="D12" s="1063"/>
      <c r="E12" s="1063"/>
      <c r="F12" s="1063"/>
      <c r="G12" s="1196"/>
      <c r="H12" s="1063"/>
      <c r="I12" s="1063"/>
      <c r="J12" s="1159"/>
      <c r="K12" s="376">
        <v>2</v>
      </c>
      <c r="L12" s="377"/>
      <c r="M12" s="378" t="s">
        <v>872</v>
      </c>
      <c r="N12" s="628" t="s">
        <v>1005</v>
      </c>
      <c r="O12" s="378">
        <v>24</v>
      </c>
      <c r="P12" s="384">
        <v>1.95</v>
      </c>
      <c r="Q12" s="381">
        <v>6800</v>
      </c>
      <c r="R12" s="381">
        <f>O12*Q12</f>
        <v>163200</v>
      </c>
      <c r="S12" s="378">
        <v>19</v>
      </c>
      <c r="T12" s="382">
        <v>0.28000000000000003</v>
      </c>
      <c r="U12" s="381">
        <f>R12*T12</f>
        <v>45696.000000000007</v>
      </c>
      <c r="V12" s="381">
        <f>R12-U12</f>
        <v>117504</v>
      </c>
      <c r="W12" s="381">
        <f>V12+J11</f>
        <v>592704</v>
      </c>
      <c r="X12" s="381">
        <f>J11*P12%+V12</f>
        <v>126770.4</v>
      </c>
      <c r="Y12" s="378">
        <v>0</v>
      </c>
      <c r="Z12" s="385">
        <v>126770</v>
      </c>
      <c r="AA12" s="431">
        <v>0.3</v>
      </c>
      <c r="AB12" s="623">
        <f>Z12*AA12%</f>
        <v>380.31</v>
      </c>
      <c r="AC12" s="629">
        <f>AB12*90%</f>
        <v>342.279</v>
      </c>
      <c r="AD12" s="629">
        <f>AB12-AC12</f>
        <v>38.031000000000006</v>
      </c>
      <c r="AE12" s="624" t="s">
        <v>1127</v>
      </c>
    </row>
    <row r="13" spans="1:34" s="142" customFormat="1" ht="20.25" customHeight="1" x14ac:dyDescent="0.35">
      <c r="A13" s="1063"/>
      <c r="B13" s="1063"/>
      <c r="C13" s="1063"/>
      <c r="D13" s="1063"/>
      <c r="E13" s="1063"/>
      <c r="F13" s="1063"/>
      <c r="G13" s="1196"/>
      <c r="H13" s="1063"/>
      <c r="I13" s="1063"/>
      <c r="J13" s="1159"/>
      <c r="K13" s="376">
        <v>3</v>
      </c>
      <c r="L13" s="387" t="s">
        <v>909</v>
      </c>
      <c r="M13" s="378" t="s">
        <v>875</v>
      </c>
      <c r="N13" s="379" t="s">
        <v>11</v>
      </c>
      <c r="O13" s="378">
        <v>50</v>
      </c>
      <c r="P13" s="384">
        <v>4.0599999999999996</v>
      </c>
      <c r="Q13" s="381">
        <v>2550</v>
      </c>
      <c r="R13" s="381">
        <f t="shared" ref="R13:R81" si="1">O13*Q13</f>
        <v>127500</v>
      </c>
      <c r="S13" s="378">
        <v>19</v>
      </c>
      <c r="T13" s="382">
        <v>0.28000000000000003</v>
      </c>
      <c r="U13" s="381">
        <f t="shared" ref="U13:U81" si="2">R13*T13</f>
        <v>35700</v>
      </c>
      <c r="V13" s="381">
        <f t="shared" ref="V13:V51" si="3">R13-U13</f>
        <v>91800</v>
      </c>
      <c r="W13" s="381">
        <f>V13+J11</f>
        <v>567000</v>
      </c>
      <c r="X13" s="381">
        <v>111093</v>
      </c>
      <c r="Y13" s="378">
        <v>50</v>
      </c>
      <c r="Z13" s="378">
        <v>0</v>
      </c>
      <c r="AA13" s="431">
        <v>0</v>
      </c>
      <c r="AB13" s="623"/>
      <c r="AC13" s="624"/>
      <c r="AD13" s="624"/>
      <c r="AE13" s="624"/>
    </row>
    <row r="14" spans="1:34" s="142" customFormat="1" ht="16.5" x14ac:dyDescent="0.35">
      <c r="A14" s="1064"/>
      <c r="B14" s="1064"/>
      <c r="C14" s="1064"/>
      <c r="D14" s="1064"/>
      <c r="E14" s="1064"/>
      <c r="F14" s="1064"/>
      <c r="G14" s="1126"/>
      <c r="H14" s="1064"/>
      <c r="I14" s="1064"/>
      <c r="J14" s="1160"/>
      <c r="K14" s="376">
        <v>4</v>
      </c>
      <c r="L14" s="377" t="s">
        <v>902</v>
      </c>
      <c r="M14" s="378" t="s">
        <v>872</v>
      </c>
      <c r="N14" s="379" t="s">
        <v>1107</v>
      </c>
      <c r="O14" s="385">
        <v>1120</v>
      </c>
      <c r="P14" s="384">
        <v>91.06</v>
      </c>
      <c r="Q14" s="381">
        <v>6550</v>
      </c>
      <c r="R14" s="381">
        <f t="shared" si="1"/>
        <v>7336000</v>
      </c>
      <c r="S14" s="378">
        <v>19</v>
      </c>
      <c r="T14" s="382">
        <v>0.28000000000000003</v>
      </c>
      <c r="U14" s="381">
        <f t="shared" si="2"/>
        <v>2054080.0000000002</v>
      </c>
      <c r="V14" s="381">
        <f t="shared" si="3"/>
        <v>5281920</v>
      </c>
      <c r="W14" s="381">
        <f>V14+J11</f>
        <v>5757120</v>
      </c>
      <c r="X14" s="381">
        <f>J11*91.06%+V14</f>
        <v>5714637.1200000001</v>
      </c>
      <c r="Y14" s="378">
        <v>0</v>
      </c>
      <c r="Z14" s="385">
        <v>5714637</v>
      </c>
      <c r="AA14" s="431">
        <v>0.02</v>
      </c>
      <c r="AB14" s="623">
        <f>Z14*AA14%</f>
        <v>1142.9274</v>
      </c>
      <c r="AC14" s="629">
        <f>AB14*90%</f>
        <v>1028.6346600000002</v>
      </c>
      <c r="AD14" s="629">
        <f>AB14-AC14</f>
        <v>114.29273999999987</v>
      </c>
      <c r="AE14" s="624" t="s">
        <v>1127</v>
      </c>
    </row>
    <row r="15" spans="1:34" s="142" customFormat="1" ht="16.5" customHeight="1" x14ac:dyDescent="0.35">
      <c r="A15" s="1062">
        <v>5</v>
      </c>
      <c r="B15" s="1062" t="s">
        <v>26</v>
      </c>
      <c r="C15" s="1062">
        <v>39228</v>
      </c>
      <c r="D15" s="1062">
        <v>9</v>
      </c>
      <c r="E15" s="1062">
        <v>0</v>
      </c>
      <c r="F15" s="1062">
        <v>0</v>
      </c>
      <c r="G15" s="1125" t="s">
        <v>11</v>
      </c>
      <c r="H15" s="1110">
        <v>14</v>
      </c>
      <c r="I15" s="1062">
        <v>630</v>
      </c>
      <c r="J15" s="1158">
        <f>I15*H15</f>
        <v>8820</v>
      </c>
      <c r="K15" s="376">
        <v>1</v>
      </c>
      <c r="L15" s="1117" t="s">
        <v>903</v>
      </c>
      <c r="M15" s="378" t="s">
        <v>872</v>
      </c>
      <c r="N15" s="379" t="s">
        <v>11</v>
      </c>
      <c r="O15" s="378">
        <v>40</v>
      </c>
      <c r="P15" s="384">
        <v>50</v>
      </c>
      <c r="Q15" s="381">
        <v>6450</v>
      </c>
      <c r="R15" s="381">
        <f t="shared" si="1"/>
        <v>258000</v>
      </c>
      <c r="S15" s="378">
        <v>29</v>
      </c>
      <c r="T15" s="388">
        <v>0.48</v>
      </c>
      <c r="U15" s="381">
        <f t="shared" si="2"/>
        <v>123840</v>
      </c>
      <c r="V15" s="381">
        <f t="shared" si="3"/>
        <v>134160</v>
      </c>
      <c r="W15" s="381">
        <f>V15+J15</f>
        <v>142980</v>
      </c>
      <c r="X15" s="383">
        <f>J15*P15%+V15</f>
        <v>138570</v>
      </c>
      <c r="Y15" s="378">
        <v>50</v>
      </c>
      <c r="Z15" s="378">
        <v>0</v>
      </c>
      <c r="AA15" s="431">
        <v>0</v>
      </c>
      <c r="AB15" s="623"/>
      <c r="AC15" s="624"/>
      <c r="AD15" s="624"/>
      <c r="AE15" s="624"/>
    </row>
    <row r="16" spans="1:34" s="142" customFormat="1" ht="26.25" customHeight="1" x14ac:dyDescent="0.35">
      <c r="A16" s="1063"/>
      <c r="B16" s="1063"/>
      <c r="C16" s="1063"/>
      <c r="D16" s="1063"/>
      <c r="E16" s="1063"/>
      <c r="F16" s="1063"/>
      <c r="G16" s="1126"/>
      <c r="H16" s="1111"/>
      <c r="I16" s="1064"/>
      <c r="J16" s="1160"/>
      <c r="K16" s="376">
        <v>2</v>
      </c>
      <c r="L16" s="1118"/>
      <c r="M16" s="378" t="s">
        <v>872</v>
      </c>
      <c r="N16" s="377" t="s">
        <v>1005</v>
      </c>
      <c r="O16" s="378">
        <v>16</v>
      </c>
      <c r="P16" s="384">
        <v>50</v>
      </c>
      <c r="Q16" s="381">
        <v>6450</v>
      </c>
      <c r="R16" s="381">
        <f t="shared" si="1"/>
        <v>103200</v>
      </c>
      <c r="S16" s="378">
        <v>29</v>
      </c>
      <c r="T16" s="388">
        <v>0.48</v>
      </c>
      <c r="U16" s="381">
        <f t="shared" si="2"/>
        <v>49536</v>
      </c>
      <c r="V16" s="381">
        <f t="shared" si="3"/>
        <v>53664</v>
      </c>
      <c r="W16" s="381">
        <f>V16+J15</f>
        <v>62484</v>
      </c>
      <c r="X16" s="383">
        <f>J15*50%+V16</f>
        <v>58074</v>
      </c>
      <c r="Y16" s="378">
        <v>0</v>
      </c>
      <c r="Z16" s="385">
        <v>58074</v>
      </c>
      <c r="AA16" s="431">
        <v>0.3</v>
      </c>
      <c r="AB16" s="623">
        <f>Z16*AA16%</f>
        <v>174.22200000000001</v>
      </c>
      <c r="AC16" s="629">
        <f>AB16*90%</f>
        <v>156.7998</v>
      </c>
      <c r="AD16" s="629">
        <f>AB16-AC16</f>
        <v>17.422200000000004</v>
      </c>
      <c r="AE16" s="624" t="s">
        <v>884</v>
      </c>
    </row>
    <row r="17" spans="1:31" s="142" customFormat="1" ht="42.75" x14ac:dyDescent="0.35">
      <c r="A17" s="1064"/>
      <c r="B17" s="1064"/>
      <c r="C17" s="1064"/>
      <c r="D17" s="1064"/>
      <c r="E17" s="1064"/>
      <c r="F17" s="1064"/>
      <c r="G17" s="377" t="s">
        <v>1106</v>
      </c>
      <c r="H17" s="385">
        <v>3586</v>
      </c>
      <c r="I17" s="378">
        <v>630</v>
      </c>
      <c r="J17" s="389">
        <f>I17*H17</f>
        <v>2259180</v>
      </c>
      <c r="K17" s="376"/>
      <c r="L17" s="377"/>
      <c r="M17" s="378"/>
      <c r="N17" s="377"/>
      <c r="O17" s="378"/>
      <c r="P17" s="384"/>
      <c r="Q17" s="381"/>
      <c r="R17" s="381"/>
      <c r="S17" s="378"/>
      <c r="T17" s="388"/>
      <c r="U17" s="381"/>
      <c r="V17" s="381"/>
      <c r="W17" s="399">
        <v>2259180</v>
      </c>
      <c r="X17" s="399">
        <v>2259180</v>
      </c>
      <c r="Y17" s="630">
        <v>50</v>
      </c>
      <c r="Z17" s="399">
        <v>0</v>
      </c>
      <c r="AA17" s="631">
        <v>0</v>
      </c>
      <c r="AB17" s="623"/>
      <c r="AC17" s="624"/>
      <c r="AD17" s="624"/>
      <c r="AE17" s="624"/>
    </row>
    <row r="18" spans="1:31" s="142" customFormat="1" ht="16.5" x14ac:dyDescent="0.35">
      <c r="A18" s="1040">
        <v>6</v>
      </c>
      <c r="B18" s="1040" t="s">
        <v>26</v>
      </c>
      <c r="C18" s="1084">
        <v>40610</v>
      </c>
      <c r="D18" s="1084">
        <v>1</v>
      </c>
      <c r="E18" s="1084">
        <v>1</v>
      </c>
      <c r="F18" s="1084">
        <v>82</v>
      </c>
      <c r="G18" s="1119"/>
      <c r="H18" s="1084">
        <v>582</v>
      </c>
      <c r="I18" s="1084">
        <v>130</v>
      </c>
      <c r="J18" s="1161">
        <f t="shared" si="0"/>
        <v>75660</v>
      </c>
      <c r="K18" s="362"/>
      <c r="L18" s="267" t="s">
        <v>903</v>
      </c>
      <c r="M18" s="260" t="s">
        <v>872</v>
      </c>
      <c r="N18" s="267" t="s">
        <v>11</v>
      </c>
      <c r="O18" s="260">
        <v>376</v>
      </c>
      <c r="P18" s="256">
        <v>50</v>
      </c>
      <c r="Q18" s="253">
        <v>6450</v>
      </c>
      <c r="R18" s="253">
        <f t="shared" si="1"/>
        <v>2425200</v>
      </c>
      <c r="S18" s="260">
        <v>20</v>
      </c>
      <c r="T18" s="259">
        <v>0.3</v>
      </c>
      <c r="U18" s="253">
        <f t="shared" si="2"/>
        <v>727560</v>
      </c>
      <c r="V18" s="253">
        <f t="shared" si="3"/>
        <v>1697640</v>
      </c>
      <c r="W18" s="253">
        <f>V18+J18</f>
        <v>1773300</v>
      </c>
      <c r="X18" s="254">
        <f>J18*50%+V18</f>
        <v>1735470</v>
      </c>
      <c r="Y18" s="260">
        <v>50</v>
      </c>
      <c r="Z18" s="260">
        <v>0</v>
      </c>
      <c r="AA18" s="632">
        <v>0</v>
      </c>
      <c r="AB18" s="623"/>
      <c r="AC18" s="624"/>
      <c r="AD18" s="624"/>
      <c r="AE18" s="624"/>
    </row>
    <row r="19" spans="1:31" s="142" customFormat="1" ht="16.5" x14ac:dyDescent="0.35">
      <c r="A19" s="1042"/>
      <c r="B19" s="1042"/>
      <c r="C19" s="1086"/>
      <c r="D19" s="1086"/>
      <c r="E19" s="1086"/>
      <c r="F19" s="1086"/>
      <c r="G19" s="1120"/>
      <c r="H19" s="1086"/>
      <c r="I19" s="1086"/>
      <c r="J19" s="1163"/>
      <c r="K19" s="362"/>
      <c r="L19" s="267" t="s">
        <v>903</v>
      </c>
      <c r="M19" s="260" t="s">
        <v>875</v>
      </c>
      <c r="N19" s="267" t="s">
        <v>11</v>
      </c>
      <c r="O19" s="260">
        <v>86</v>
      </c>
      <c r="P19" s="256">
        <v>50</v>
      </c>
      <c r="Q19" s="253">
        <v>6450</v>
      </c>
      <c r="R19" s="253">
        <f t="shared" si="1"/>
        <v>554700</v>
      </c>
      <c r="S19" s="260">
        <v>20</v>
      </c>
      <c r="T19" s="391">
        <v>0.75</v>
      </c>
      <c r="U19" s="253">
        <f t="shared" si="2"/>
        <v>416025</v>
      </c>
      <c r="V19" s="253">
        <f t="shared" si="3"/>
        <v>138675</v>
      </c>
      <c r="W19" s="253">
        <f>J18+V19</f>
        <v>214335</v>
      </c>
      <c r="X19" s="255">
        <f>J18*50%+V19</f>
        <v>176505</v>
      </c>
      <c r="Y19" s="260">
        <v>10</v>
      </c>
      <c r="Z19" s="260">
        <v>0</v>
      </c>
      <c r="AA19" s="633">
        <v>0</v>
      </c>
      <c r="AB19" s="623"/>
      <c r="AC19" s="624"/>
      <c r="AD19" s="624"/>
      <c r="AE19" s="624"/>
    </row>
    <row r="20" spans="1:31" s="142" customFormat="1" ht="16.5" customHeight="1" x14ac:dyDescent="0.35">
      <c r="A20" s="1040">
        <v>7</v>
      </c>
      <c r="B20" s="1040" t="s">
        <v>26</v>
      </c>
      <c r="C20" s="1084">
        <v>61209</v>
      </c>
      <c r="D20" s="1084">
        <v>17</v>
      </c>
      <c r="E20" s="1084">
        <v>1</v>
      </c>
      <c r="F20" s="1084">
        <v>55</v>
      </c>
      <c r="G20" s="1119" t="s">
        <v>11</v>
      </c>
      <c r="H20" s="1084">
        <v>127</v>
      </c>
      <c r="I20" s="1084">
        <v>540</v>
      </c>
      <c r="J20" s="1161">
        <f>I20*H20</f>
        <v>68580</v>
      </c>
      <c r="K20" s="362">
        <v>1</v>
      </c>
      <c r="L20" s="267" t="s">
        <v>903</v>
      </c>
      <c r="M20" s="260" t="s">
        <v>875</v>
      </c>
      <c r="N20" s="267" t="s">
        <v>11</v>
      </c>
      <c r="O20" s="260">
        <v>81</v>
      </c>
      <c r="P20" s="256">
        <v>15.98</v>
      </c>
      <c r="Q20" s="392">
        <v>6450</v>
      </c>
      <c r="R20" s="253">
        <f t="shared" si="1"/>
        <v>522450</v>
      </c>
      <c r="S20" s="260">
        <v>28</v>
      </c>
      <c r="T20" s="391">
        <v>0.93</v>
      </c>
      <c r="U20" s="253">
        <f t="shared" si="2"/>
        <v>485878.5</v>
      </c>
      <c r="V20" s="253">
        <f>R20-U20</f>
        <v>36571.5</v>
      </c>
      <c r="W20" s="253">
        <f>V20+J20</f>
        <v>105151.5</v>
      </c>
      <c r="X20" s="392">
        <v>47531</v>
      </c>
      <c r="Y20" s="260">
        <v>50</v>
      </c>
      <c r="Z20" s="260">
        <v>0</v>
      </c>
      <c r="AA20" s="633">
        <v>0</v>
      </c>
      <c r="AB20" s="623"/>
      <c r="AC20" s="624"/>
      <c r="AD20" s="624"/>
      <c r="AE20" s="624"/>
    </row>
    <row r="21" spans="1:31" s="142" customFormat="1" ht="16.5" x14ac:dyDescent="0.35">
      <c r="A21" s="1041"/>
      <c r="B21" s="1041"/>
      <c r="C21" s="1085"/>
      <c r="D21" s="1085"/>
      <c r="E21" s="1085"/>
      <c r="F21" s="1085"/>
      <c r="G21" s="1121"/>
      <c r="H21" s="1085"/>
      <c r="I21" s="1085"/>
      <c r="J21" s="1162"/>
      <c r="K21" s="362">
        <v>2</v>
      </c>
      <c r="L21" s="267" t="s">
        <v>901</v>
      </c>
      <c r="M21" s="260" t="s">
        <v>875</v>
      </c>
      <c r="N21" s="267" t="s">
        <v>11</v>
      </c>
      <c r="O21" s="260">
        <v>73</v>
      </c>
      <c r="P21" s="260">
        <v>14.4</v>
      </c>
      <c r="Q21" s="393">
        <v>2550</v>
      </c>
      <c r="R21" s="253">
        <f t="shared" si="1"/>
        <v>186150</v>
      </c>
      <c r="S21" s="260">
        <v>28</v>
      </c>
      <c r="T21" s="394">
        <v>0.93</v>
      </c>
      <c r="U21" s="253">
        <f t="shared" si="2"/>
        <v>173119.5</v>
      </c>
      <c r="V21" s="253">
        <f>R21-U21</f>
        <v>13030.5</v>
      </c>
      <c r="W21" s="253">
        <f>V21+J20</f>
        <v>81610.5</v>
      </c>
      <c r="X21" s="262">
        <f>J20*P21%+V21</f>
        <v>22906.02</v>
      </c>
      <c r="Y21" s="260">
        <v>50</v>
      </c>
      <c r="Z21" s="260">
        <v>0</v>
      </c>
      <c r="AA21" s="634">
        <v>0</v>
      </c>
      <c r="AB21" s="623"/>
      <c r="AC21" s="624"/>
      <c r="AD21" s="624"/>
      <c r="AE21" s="624"/>
    </row>
    <row r="22" spans="1:31" s="142" customFormat="1" ht="16.5" x14ac:dyDescent="0.35">
      <c r="A22" s="1041"/>
      <c r="B22" s="1041"/>
      <c r="C22" s="1085"/>
      <c r="D22" s="1085"/>
      <c r="E22" s="1085"/>
      <c r="F22" s="1085"/>
      <c r="G22" s="1121"/>
      <c r="H22" s="1085"/>
      <c r="I22" s="1085"/>
      <c r="J22" s="1162"/>
      <c r="K22" s="362">
        <v>3</v>
      </c>
      <c r="L22" s="267" t="s">
        <v>903</v>
      </c>
      <c r="M22" s="260" t="s">
        <v>872</v>
      </c>
      <c r="N22" s="267" t="s">
        <v>11</v>
      </c>
      <c r="O22" s="260">
        <v>117</v>
      </c>
      <c r="P22" s="260">
        <v>23.08</v>
      </c>
      <c r="Q22" s="393">
        <v>6450</v>
      </c>
      <c r="R22" s="253">
        <f t="shared" si="1"/>
        <v>754650</v>
      </c>
      <c r="S22" s="260">
        <v>19</v>
      </c>
      <c r="T22" s="394">
        <v>0.28000000000000003</v>
      </c>
      <c r="U22" s="253">
        <f t="shared" si="2"/>
        <v>211302.00000000003</v>
      </c>
      <c r="V22" s="253">
        <f>R22-U22</f>
        <v>543348</v>
      </c>
      <c r="W22" s="253">
        <f>J20+V22</f>
        <v>611928</v>
      </c>
      <c r="X22" s="393">
        <v>559176.26</v>
      </c>
      <c r="Y22" s="260">
        <v>10</v>
      </c>
      <c r="Z22" s="263">
        <v>0</v>
      </c>
      <c r="AA22" s="634">
        <v>0</v>
      </c>
      <c r="AB22" s="623"/>
      <c r="AC22" s="624"/>
      <c r="AD22" s="624"/>
      <c r="AE22" s="624"/>
    </row>
    <row r="23" spans="1:31" s="142" customFormat="1" ht="16.5" x14ac:dyDescent="0.35">
      <c r="A23" s="1041"/>
      <c r="B23" s="1041"/>
      <c r="C23" s="1085"/>
      <c r="D23" s="1085"/>
      <c r="E23" s="1085"/>
      <c r="F23" s="1085"/>
      <c r="G23" s="1121"/>
      <c r="H23" s="1085"/>
      <c r="I23" s="1085"/>
      <c r="J23" s="1162"/>
      <c r="K23" s="362">
        <v>4</v>
      </c>
      <c r="L23" s="267" t="s">
        <v>903</v>
      </c>
      <c r="M23" s="260" t="s">
        <v>888</v>
      </c>
      <c r="N23" s="267" t="s">
        <v>11</v>
      </c>
      <c r="O23" s="260">
        <v>132</v>
      </c>
      <c r="P23" s="256">
        <v>26.03</v>
      </c>
      <c r="Q23" s="393">
        <v>6450</v>
      </c>
      <c r="R23" s="253">
        <f t="shared" si="1"/>
        <v>851400</v>
      </c>
      <c r="S23" s="260">
        <v>19</v>
      </c>
      <c r="T23" s="259">
        <v>0.7</v>
      </c>
      <c r="U23" s="253">
        <f t="shared" si="2"/>
        <v>595980</v>
      </c>
      <c r="V23" s="253">
        <f>R23-U23</f>
        <v>255420</v>
      </c>
      <c r="W23" s="253">
        <f>J20+V23</f>
        <v>324000</v>
      </c>
      <c r="X23" s="257">
        <v>273271.37</v>
      </c>
      <c r="Y23" s="260">
        <v>0</v>
      </c>
      <c r="Z23" s="264">
        <v>273271.37</v>
      </c>
      <c r="AA23" s="634">
        <v>0.02</v>
      </c>
      <c r="AB23" s="623">
        <f>Z23*AA23%</f>
        <v>54.654274000000001</v>
      </c>
      <c r="AC23" s="629">
        <f t="shared" ref="AC23:AC26" si="4">AB23*90%</f>
        <v>49.188846600000005</v>
      </c>
      <c r="AD23" s="629">
        <f t="shared" ref="AD23:AD24" si="5">AB23-AC23</f>
        <v>5.4654273999999958</v>
      </c>
      <c r="AE23" s="624" t="s">
        <v>1128</v>
      </c>
    </row>
    <row r="24" spans="1:31" s="142" customFormat="1" ht="16.5" x14ac:dyDescent="0.35">
      <c r="A24" s="1041"/>
      <c r="B24" s="1041"/>
      <c r="C24" s="1085"/>
      <c r="D24" s="1085"/>
      <c r="E24" s="1085"/>
      <c r="F24" s="1085"/>
      <c r="G24" s="1120"/>
      <c r="H24" s="1086"/>
      <c r="I24" s="1086"/>
      <c r="J24" s="1163"/>
      <c r="K24" s="362">
        <v>5</v>
      </c>
      <c r="L24" s="267" t="s">
        <v>903</v>
      </c>
      <c r="M24" s="260" t="s">
        <v>872</v>
      </c>
      <c r="N24" s="267" t="s">
        <v>11</v>
      </c>
      <c r="O24" s="260">
        <v>104</v>
      </c>
      <c r="P24" s="256">
        <v>20.51</v>
      </c>
      <c r="Q24" s="393">
        <v>6450</v>
      </c>
      <c r="R24" s="253">
        <f t="shared" si="1"/>
        <v>670800</v>
      </c>
      <c r="S24" s="260">
        <v>19</v>
      </c>
      <c r="T24" s="259">
        <v>0.28000000000000003</v>
      </c>
      <c r="U24" s="253">
        <f t="shared" si="2"/>
        <v>187824.00000000003</v>
      </c>
      <c r="V24" s="253">
        <f>R24-U24</f>
        <v>482976</v>
      </c>
      <c r="W24" s="253">
        <f>V24+J20</f>
        <v>551556</v>
      </c>
      <c r="X24" s="257">
        <v>497041.75</v>
      </c>
      <c r="Y24" s="260">
        <v>0</v>
      </c>
      <c r="Z24" s="257">
        <v>497041.75</v>
      </c>
      <c r="AA24" s="634">
        <v>0.02</v>
      </c>
      <c r="AB24" s="623">
        <f>Z24*AA24%</f>
        <v>99.408349999999999</v>
      </c>
      <c r="AC24" s="629">
        <f t="shared" si="4"/>
        <v>89.467515000000006</v>
      </c>
      <c r="AD24" s="629">
        <f t="shared" si="5"/>
        <v>9.9408349999999928</v>
      </c>
      <c r="AE24" s="624" t="s">
        <v>1128</v>
      </c>
    </row>
    <row r="25" spans="1:31" s="142" customFormat="1" ht="42.75" x14ac:dyDescent="0.35">
      <c r="A25" s="1042"/>
      <c r="B25" s="1042"/>
      <c r="C25" s="1086"/>
      <c r="D25" s="1086"/>
      <c r="E25" s="1086"/>
      <c r="F25" s="1086"/>
      <c r="G25" s="267" t="s">
        <v>1106</v>
      </c>
      <c r="H25" s="263">
        <v>6828</v>
      </c>
      <c r="I25" s="256">
        <v>540</v>
      </c>
      <c r="J25" s="271">
        <f>I25*H25</f>
        <v>3687120</v>
      </c>
      <c r="K25" s="362"/>
      <c r="L25" s="267"/>
      <c r="M25" s="260"/>
      <c r="N25" s="267"/>
      <c r="O25" s="260"/>
      <c r="P25" s="256"/>
      <c r="Q25" s="393"/>
      <c r="R25" s="253"/>
      <c r="S25" s="260"/>
      <c r="T25" s="259"/>
      <c r="U25" s="253"/>
      <c r="V25" s="253"/>
      <c r="W25" s="253">
        <v>3687120</v>
      </c>
      <c r="X25" s="253">
        <v>3687120</v>
      </c>
      <c r="Y25" s="260">
        <v>50</v>
      </c>
      <c r="Z25" s="260">
        <v>0</v>
      </c>
      <c r="AA25" s="632">
        <v>0</v>
      </c>
      <c r="AB25" s="623"/>
      <c r="AC25" s="624"/>
      <c r="AD25" s="624"/>
      <c r="AE25" s="624"/>
    </row>
    <row r="26" spans="1:31" s="142" customFormat="1" ht="16.5" customHeight="1" x14ac:dyDescent="0.35">
      <c r="A26" s="1084">
        <v>8</v>
      </c>
      <c r="B26" s="1084" t="s">
        <v>26</v>
      </c>
      <c r="C26" s="1084">
        <v>41531</v>
      </c>
      <c r="D26" s="1084">
        <v>0</v>
      </c>
      <c r="E26" s="1084">
        <v>3</v>
      </c>
      <c r="F26" s="1084">
        <v>82</v>
      </c>
      <c r="G26" s="1104" t="s">
        <v>11</v>
      </c>
      <c r="H26" s="1084">
        <v>382</v>
      </c>
      <c r="I26" s="1107">
        <v>1000</v>
      </c>
      <c r="J26" s="1161">
        <f t="shared" si="0"/>
        <v>382000</v>
      </c>
      <c r="K26" s="362">
        <v>1</v>
      </c>
      <c r="L26" s="267" t="s">
        <v>902</v>
      </c>
      <c r="M26" s="260" t="s">
        <v>872</v>
      </c>
      <c r="N26" s="267" t="s">
        <v>1108</v>
      </c>
      <c r="O26" s="260">
        <v>608</v>
      </c>
      <c r="P26" s="256"/>
      <c r="Q26" s="393">
        <v>6550</v>
      </c>
      <c r="R26" s="253">
        <f>O26*Q26</f>
        <v>3982400</v>
      </c>
      <c r="S26" s="260">
        <v>45</v>
      </c>
      <c r="T26" s="259">
        <v>0.76</v>
      </c>
      <c r="U26" s="253">
        <f>R26*T26</f>
        <v>3026624</v>
      </c>
      <c r="V26" s="253">
        <f>R26-U26</f>
        <v>955776</v>
      </c>
      <c r="W26" s="253">
        <f>J26+V26</f>
        <v>1337776</v>
      </c>
      <c r="X26" s="253">
        <v>1337776</v>
      </c>
      <c r="Y26" s="260">
        <v>0</v>
      </c>
      <c r="Z26" s="263">
        <v>1337776</v>
      </c>
      <c r="AA26" s="634">
        <v>0.02</v>
      </c>
      <c r="AB26" s="623">
        <f>Z26*AA26%</f>
        <v>267.55520000000001</v>
      </c>
      <c r="AC26" s="629">
        <f t="shared" si="4"/>
        <v>240.79968000000002</v>
      </c>
      <c r="AD26" s="629">
        <f>AB26-AC26</f>
        <v>26.75551999999999</v>
      </c>
      <c r="AE26" s="624" t="s">
        <v>1127</v>
      </c>
    </row>
    <row r="27" spans="1:31" s="142" customFormat="1" ht="14.25" customHeight="1" x14ac:dyDescent="0.35">
      <c r="A27" s="1086"/>
      <c r="B27" s="1086"/>
      <c r="C27" s="1086"/>
      <c r="D27" s="1086"/>
      <c r="E27" s="1086"/>
      <c r="F27" s="1086"/>
      <c r="G27" s="1106"/>
      <c r="H27" s="1086"/>
      <c r="I27" s="1109"/>
      <c r="J27" s="1163"/>
      <c r="K27" s="362">
        <v>2</v>
      </c>
      <c r="L27" s="267" t="s">
        <v>903</v>
      </c>
      <c r="M27" s="260" t="s">
        <v>872</v>
      </c>
      <c r="N27" s="267" t="s">
        <v>11</v>
      </c>
      <c r="O27" s="260">
        <v>160</v>
      </c>
      <c r="P27" s="256"/>
      <c r="Q27" s="393">
        <v>6450</v>
      </c>
      <c r="R27" s="253">
        <f>O27*Q27</f>
        <v>1032000</v>
      </c>
      <c r="S27" s="260">
        <v>45</v>
      </c>
      <c r="T27" s="259">
        <v>0.76</v>
      </c>
      <c r="U27" s="253">
        <f>R27*T27</f>
        <v>784320</v>
      </c>
      <c r="V27" s="253">
        <f>R27-U27</f>
        <v>247680</v>
      </c>
      <c r="W27" s="253">
        <f>J26+V27</f>
        <v>629680</v>
      </c>
      <c r="X27" s="253">
        <f>J26*P27%+V27</f>
        <v>247680</v>
      </c>
      <c r="Y27" s="260">
        <v>50</v>
      </c>
      <c r="Z27" s="260">
        <v>0</v>
      </c>
      <c r="AA27" s="632">
        <v>0</v>
      </c>
      <c r="AB27" s="623"/>
      <c r="AC27" s="624"/>
      <c r="AD27" s="624"/>
      <c r="AE27" s="624"/>
    </row>
    <row r="28" spans="1:31" s="142" customFormat="1" ht="42.75" x14ac:dyDescent="0.35">
      <c r="A28" s="260">
        <v>9</v>
      </c>
      <c r="B28" s="260" t="s">
        <v>26</v>
      </c>
      <c r="C28" s="362">
        <v>36335</v>
      </c>
      <c r="D28" s="362">
        <v>53</v>
      </c>
      <c r="E28" s="362">
        <v>0</v>
      </c>
      <c r="F28" s="362">
        <v>98</v>
      </c>
      <c r="G28" s="267" t="s">
        <v>1106</v>
      </c>
      <c r="H28" s="263">
        <v>21298</v>
      </c>
      <c r="I28" s="256">
        <v>250</v>
      </c>
      <c r="J28" s="271">
        <f t="shared" si="0"/>
        <v>5324500</v>
      </c>
      <c r="K28" s="362"/>
      <c r="L28" s="267"/>
      <c r="M28" s="260"/>
      <c r="N28" s="267"/>
      <c r="O28" s="254"/>
      <c r="P28" s="256"/>
      <c r="Q28" s="254"/>
      <c r="R28" s="253"/>
      <c r="S28" s="260"/>
      <c r="T28" s="254"/>
      <c r="U28" s="253"/>
      <c r="V28" s="253"/>
      <c r="W28" s="253">
        <v>5324500</v>
      </c>
      <c r="X28" s="253">
        <v>5324500</v>
      </c>
      <c r="Y28" s="260">
        <v>50</v>
      </c>
      <c r="Z28" s="260">
        <v>0</v>
      </c>
      <c r="AA28" s="632">
        <v>0</v>
      </c>
      <c r="AB28" s="623"/>
      <c r="AC28" s="624"/>
      <c r="AD28" s="624"/>
      <c r="AE28" s="624"/>
    </row>
    <row r="29" spans="1:31" s="142" customFormat="1" ht="42.75" x14ac:dyDescent="0.35">
      <c r="A29" s="260">
        <v>10</v>
      </c>
      <c r="B29" s="260" t="s">
        <v>26</v>
      </c>
      <c r="C29" s="362">
        <v>36998</v>
      </c>
      <c r="D29" s="362">
        <v>57</v>
      </c>
      <c r="E29" s="362">
        <v>3</v>
      </c>
      <c r="F29" s="362">
        <v>93</v>
      </c>
      <c r="G29" s="267" t="s">
        <v>1106</v>
      </c>
      <c r="H29" s="253">
        <v>23193</v>
      </c>
      <c r="I29" s="256">
        <v>170</v>
      </c>
      <c r="J29" s="271">
        <f t="shared" si="0"/>
        <v>3942810</v>
      </c>
      <c r="K29" s="362"/>
      <c r="L29" s="396"/>
      <c r="M29" s="260"/>
      <c r="N29" s="396"/>
      <c r="O29" s="254"/>
      <c r="P29" s="256"/>
      <c r="Q29" s="254"/>
      <c r="R29" s="253"/>
      <c r="S29" s="260"/>
      <c r="T29" s="254"/>
      <c r="U29" s="253"/>
      <c r="V29" s="253"/>
      <c r="W29" s="253">
        <v>3942810</v>
      </c>
      <c r="X29" s="253">
        <v>3942810</v>
      </c>
      <c r="Y29" s="260">
        <v>50</v>
      </c>
      <c r="Z29" s="260">
        <v>0</v>
      </c>
      <c r="AA29" s="632">
        <v>0</v>
      </c>
      <c r="AB29" s="623"/>
      <c r="AC29" s="624"/>
      <c r="AD29" s="624"/>
      <c r="AE29" s="624"/>
    </row>
    <row r="30" spans="1:31" s="142" customFormat="1" ht="42.75" x14ac:dyDescent="0.35">
      <c r="A30" s="260">
        <v>11</v>
      </c>
      <c r="B30" s="260" t="s">
        <v>26</v>
      </c>
      <c r="C30" s="362">
        <v>26227</v>
      </c>
      <c r="D30" s="362">
        <v>33</v>
      </c>
      <c r="E30" s="362">
        <v>0</v>
      </c>
      <c r="F30" s="362">
        <v>1</v>
      </c>
      <c r="G30" s="267" t="s">
        <v>1106</v>
      </c>
      <c r="H30" s="263">
        <v>13201</v>
      </c>
      <c r="I30" s="256">
        <v>170</v>
      </c>
      <c r="J30" s="271">
        <f t="shared" si="0"/>
        <v>2244170</v>
      </c>
      <c r="K30" s="362"/>
      <c r="L30" s="396"/>
      <c r="M30" s="260"/>
      <c r="N30" s="396"/>
      <c r="O30" s="254"/>
      <c r="P30" s="256"/>
      <c r="Q30" s="254"/>
      <c r="R30" s="253"/>
      <c r="S30" s="260"/>
      <c r="T30" s="254"/>
      <c r="U30" s="253"/>
      <c r="V30" s="253"/>
      <c r="W30" s="253">
        <v>2244170</v>
      </c>
      <c r="X30" s="253">
        <v>2244170</v>
      </c>
      <c r="Y30" s="260">
        <v>50</v>
      </c>
      <c r="Z30" s="260">
        <v>0</v>
      </c>
      <c r="AA30" s="632">
        <v>0</v>
      </c>
      <c r="AB30" s="623"/>
      <c r="AC30" s="624"/>
      <c r="AD30" s="624"/>
      <c r="AE30" s="624"/>
    </row>
    <row r="31" spans="1:31" s="142" customFormat="1" ht="42.75" x14ac:dyDescent="0.35">
      <c r="A31" s="260">
        <v>12</v>
      </c>
      <c r="B31" s="260" t="s">
        <v>26</v>
      </c>
      <c r="C31" s="362">
        <v>26249</v>
      </c>
      <c r="D31" s="362">
        <v>41</v>
      </c>
      <c r="E31" s="362">
        <v>1</v>
      </c>
      <c r="F31" s="362">
        <v>69</v>
      </c>
      <c r="G31" s="267" t="s">
        <v>1106</v>
      </c>
      <c r="H31" s="263">
        <v>16569</v>
      </c>
      <c r="I31" s="256">
        <v>170</v>
      </c>
      <c r="J31" s="271">
        <f t="shared" si="0"/>
        <v>2816730</v>
      </c>
      <c r="K31" s="362"/>
      <c r="L31" s="396"/>
      <c r="M31" s="260"/>
      <c r="N31" s="396"/>
      <c r="O31" s="254"/>
      <c r="P31" s="256"/>
      <c r="Q31" s="254"/>
      <c r="R31" s="253"/>
      <c r="S31" s="260"/>
      <c r="T31" s="254"/>
      <c r="U31" s="253"/>
      <c r="V31" s="253"/>
      <c r="W31" s="253">
        <v>2816730</v>
      </c>
      <c r="X31" s="253">
        <v>2816730</v>
      </c>
      <c r="Y31" s="260">
        <v>50</v>
      </c>
      <c r="Z31" s="260">
        <v>0</v>
      </c>
      <c r="AA31" s="632">
        <v>0</v>
      </c>
      <c r="AB31" s="623"/>
      <c r="AC31" s="624"/>
      <c r="AD31" s="624"/>
      <c r="AE31" s="624"/>
    </row>
    <row r="32" spans="1:31" s="142" customFormat="1" ht="42.75" x14ac:dyDescent="0.35">
      <c r="A32" s="260">
        <v>13</v>
      </c>
      <c r="B32" s="260" t="s">
        <v>26</v>
      </c>
      <c r="C32" s="362">
        <v>26248</v>
      </c>
      <c r="D32" s="362">
        <v>53</v>
      </c>
      <c r="E32" s="362">
        <v>0</v>
      </c>
      <c r="F32" s="362">
        <v>73</v>
      </c>
      <c r="G32" s="267" t="s">
        <v>1106</v>
      </c>
      <c r="H32" s="263">
        <v>21273</v>
      </c>
      <c r="I32" s="256">
        <v>170</v>
      </c>
      <c r="J32" s="271">
        <f t="shared" si="0"/>
        <v>3616410</v>
      </c>
      <c r="K32" s="362"/>
      <c r="L32" s="396"/>
      <c r="M32" s="260"/>
      <c r="N32" s="396"/>
      <c r="O32" s="254"/>
      <c r="P32" s="256"/>
      <c r="Q32" s="254"/>
      <c r="R32" s="253"/>
      <c r="S32" s="260"/>
      <c r="T32" s="254"/>
      <c r="U32" s="253"/>
      <c r="V32" s="253"/>
      <c r="W32" s="253">
        <v>3616410</v>
      </c>
      <c r="X32" s="253">
        <v>3616410</v>
      </c>
      <c r="Y32" s="260">
        <v>50</v>
      </c>
      <c r="Z32" s="260">
        <v>0</v>
      </c>
      <c r="AA32" s="632">
        <v>0</v>
      </c>
      <c r="AB32" s="623"/>
      <c r="AC32" s="624"/>
      <c r="AD32" s="624"/>
      <c r="AE32" s="624"/>
    </row>
    <row r="33" spans="1:31" s="142" customFormat="1" ht="42.75" x14ac:dyDescent="0.35">
      <c r="A33" s="260">
        <v>14</v>
      </c>
      <c r="B33" s="260" t="s">
        <v>26</v>
      </c>
      <c r="C33" s="362">
        <v>55558</v>
      </c>
      <c r="D33" s="362">
        <v>0</v>
      </c>
      <c r="E33" s="362">
        <v>1</v>
      </c>
      <c r="F33" s="362">
        <v>32</v>
      </c>
      <c r="G33" s="267" t="s">
        <v>1106</v>
      </c>
      <c r="H33" s="260">
        <v>132</v>
      </c>
      <c r="I33" s="256">
        <v>400</v>
      </c>
      <c r="J33" s="271">
        <f t="shared" si="0"/>
        <v>52800</v>
      </c>
      <c r="K33" s="362"/>
      <c r="L33" s="396"/>
      <c r="M33" s="260"/>
      <c r="N33" s="396"/>
      <c r="O33" s="254"/>
      <c r="P33" s="256"/>
      <c r="Q33" s="254"/>
      <c r="R33" s="253"/>
      <c r="S33" s="260"/>
      <c r="T33" s="254"/>
      <c r="U33" s="253"/>
      <c r="V33" s="253"/>
      <c r="W33" s="253">
        <v>52800</v>
      </c>
      <c r="X33" s="253">
        <v>52800</v>
      </c>
      <c r="Y33" s="260">
        <v>50</v>
      </c>
      <c r="Z33" s="260">
        <v>0</v>
      </c>
      <c r="AA33" s="632">
        <v>0</v>
      </c>
      <c r="AB33" s="623"/>
      <c r="AC33" s="624"/>
      <c r="AD33" s="624"/>
      <c r="AE33" s="624"/>
    </row>
    <row r="34" spans="1:31" s="142" customFormat="1" ht="16.5" customHeight="1" x14ac:dyDescent="0.35">
      <c r="A34" s="1040">
        <v>15</v>
      </c>
      <c r="B34" s="1040" t="s">
        <v>26</v>
      </c>
      <c r="C34" s="1084">
        <v>31584</v>
      </c>
      <c r="D34" s="1084">
        <v>0</v>
      </c>
      <c r="E34" s="1084">
        <v>1</v>
      </c>
      <c r="F34" s="1084">
        <v>29</v>
      </c>
      <c r="G34" s="1119" t="s">
        <v>11</v>
      </c>
      <c r="H34" s="1084">
        <v>129</v>
      </c>
      <c r="I34" s="1084">
        <v>500</v>
      </c>
      <c r="J34" s="1161">
        <f t="shared" si="0"/>
        <v>64500</v>
      </c>
      <c r="K34" s="362"/>
      <c r="L34" s="267" t="s">
        <v>903</v>
      </c>
      <c r="M34" s="1040" t="s">
        <v>888</v>
      </c>
      <c r="N34" s="396"/>
      <c r="O34" s="254"/>
      <c r="P34" s="256"/>
      <c r="Q34" s="254"/>
      <c r="R34" s="253"/>
      <c r="S34" s="260"/>
      <c r="T34" s="254"/>
      <c r="U34" s="253"/>
      <c r="V34" s="253"/>
      <c r="W34" s="253"/>
      <c r="X34" s="254"/>
      <c r="Y34" s="260"/>
      <c r="Z34" s="260"/>
      <c r="AA34" s="632"/>
      <c r="AB34" s="623"/>
      <c r="AC34" s="624"/>
      <c r="AD34" s="624"/>
      <c r="AE34" s="624"/>
    </row>
    <row r="35" spans="1:31" s="142" customFormat="1" ht="16.5" x14ac:dyDescent="0.35">
      <c r="A35" s="1041"/>
      <c r="B35" s="1041"/>
      <c r="C35" s="1085"/>
      <c r="D35" s="1085"/>
      <c r="E35" s="1085"/>
      <c r="F35" s="1085"/>
      <c r="G35" s="1121"/>
      <c r="H35" s="1085"/>
      <c r="I35" s="1085"/>
      <c r="J35" s="1162"/>
      <c r="K35" s="362">
        <v>1</v>
      </c>
      <c r="L35" s="267" t="s">
        <v>924</v>
      </c>
      <c r="M35" s="1041"/>
      <c r="N35" s="267" t="s">
        <v>11</v>
      </c>
      <c r="O35" s="260">
        <v>72</v>
      </c>
      <c r="P35" s="256">
        <v>50</v>
      </c>
      <c r="Q35" s="253">
        <v>6450</v>
      </c>
      <c r="R35" s="253">
        <f>Q35*O35</f>
        <v>464400</v>
      </c>
      <c r="S35" s="260">
        <v>25</v>
      </c>
      <c r="T35" s="259">
        <v>0.85</v>
      </c>
      <c r="U35" s="253">
        <f t="shared" si="2"/>
        <v>394740</v>
      </c>
      <c r="V35" s="253">
        <f t="shared" si="3"/>
        <v>69660</v>
      </c>
      <c r="W35" s="253">
        <f>V35+J34</f>
        <v>134160</v>
      </c>
      <c r="X35" s="253">
        <v>101910</v>
      </c>
      <c r="Y35" s="260">
        <v>50</v>
      </c>
      <c r="Z35" s="260">
        <v>0</v>
      </c>
      <c r="AA35" s="632">
        <v>0</v>
      </c>
      <c r="AB35" s="623"/>
      <c r="AC35" s="624"/>
      <c r="AD35" s="624"/>
      <c r="AE35" s="624"/>
    </row>
    <row r="36" spans="1:31" s="142" customFormat="1" ht="16.5" x14ac:dyDescent="0.35">
      <c r="A36" s="1042"/>
      <c r="B36" s="1042"/>
      <c r="C36" s="1086"/>
      <c r="D36" s="1086"/>
      <c r="E36" s="1086"/>
      <c r="F36" s="1086"/>
      <c r="G36" s="1120"/>
      <c r="H36" s="1086"/>
      <c r="I36" s="1086"/>
      <c r="J36" s="1163"/>
      <c r="K36" s="362">
        <v>2</v>
      </c>
      <c r="L36" s="267" t="s">
        <v>925</v>
      </c>
      <c r="M36" s="1042"/>
      <c r="N36" s="267" t="s">
        <v>11</v>
      </c>
      <c r="O36" s="260">
        <v>72</v>
      </c>
      <c r="P36" s="256">
        <v>50</v>
      </c>
      <c r="Q36" s="253">
        <v>6450</v>
      </c>
      <c r="R36" s="253">
        <f t="shared" si="1"/>
        <v>464400</v>
      </c>
      <c r="S36" s="260">
        <v>25</v>
      </c>
      <c r="T36" s="259">
        <v>0.85</v>
      </c>
      <c r="U36" s="253">
        <f t="shared" si="2"/>
        <v>394740</v>
      </c>
      <c r="V36" s="253">
        <f t="shared" si="3"/>
        <v>69660</v>
      </c>
      <c r="W36" s="253">
        <f>V36+J34</f>
        <v>134160</v>
      </c>
      <c r="X36" s="253">
        <v>101910</v>
      </c>
      <c r="Y36" s="260">
        <v>50</v>
      </c>
      <c r="Z36" s="260">
        <v>0</v>
      </c>
      <c r="AA36" s="632">
        <v>0</v>
      </c>
      <c r="AB36" s="623"/>
      <c r="AC36" s="624"/>
      <c r="AD36" s="624"/>
      <c r="AE36" s="624"/>
    </row>
    <row r="37" spans="1:31" s="24" customFormat="1" ht="28.5" x14ac:dyDescent="0.4">
      <c r="A37" s="260">
        <v>16</v>
      </c>
      <c r="B37" s="260" t="s">
        <v>26</v>
      </c>
      <c r="C37" s="362">
        <v>28870</v>
      </c>
      <c r="D37" s="362">
        <v>1</v>
      </c>
      <c r="E37" s="362">
        <v>0</v>
      </c>
      <c r="F37" s="362">
        <v>26</v>
      </c>
      <c r="G37" s="267" t="s">
        <v>11</v>
      </c>
      <c r="H37" s="254">
        <v>426</v>
      </c>
      <c r="I37" s="256">
        <v>500</v>
      </c>
      <c r="J37" s="271">
        <f t="shared" si="0"/>
        <v>213000</v>
      </c>
      <c r="K37" s="362">
        <v>1</v>
      </c>
      <c r="L37" s="267" t="s">
        <v>903</v>
      </c>
      <c r="M37" s="260" t="s">
        <v>872</v>
      </c>
      <c r="N37" s="267" t="s">
        <v>11</v>
      </c>
      <c r="O37" s="260">
        <v>117</v>
      </c>
      <c r="P37" s="256">
        <v>100</v>
      </c>
      <c r="Q37" s="253">
        <v>6450</v>
      </c>
      <c r="R37" s="253">
        <f t="shared" si="1"/>
        <v>754650</v>
      </c>
      <c r="S37" s="260">
        <v>32</v>
      </c>
      <c r="T37" s="259">
        <v>0.54</v>
      </c>
      <c r="U37" s="253">
        <f t="shared" si="2"/>
        <v>407511</v>
      </c>
      <c r="V37" s="253">
        <f t="shared" si="3"/>
        <v>347139</v>
      </c>
      <c r="W37" s="253">
        <f>J37+V37</f>
        <v>560139</v>
      </c>
      <c r="X37" s="253">
        <f>K37+W37</f>
        <v>560140</v>
      </c>
      <c r="Y37" s="260">
        <v>50</v>
      </c>
      <c r="Z37" s="260">
        <v>0</v>
      </c>
      <c r="AA37" s="632">
        <v>0</v>
      </c>
      <c r="AB37" s="623"/>
      <c r="AC37" s="635"/>
      <c r="AD37" s="635"/>
      <c r="AE37" s="635"/>
    </row>
    <row r="38" spans="1:31" s="24" customFormat="1" ht="28.5" x14ac:dyDescent="0.4">
      <c r="A38" s="260">
        <v>17</v>
      </c>
      <c r="B38" s="260" t="s">
        <v>26</v>
      </c>
      <c r="C38" s="362">
        <v>43787</v>
      </c>
      <c r="D38" s="362">
        <v>1</v>
      </c>
      <c r="E38" s="362">
        <v>0</v>
      </c>
      <c r="F38" s="362">
        <v>16</v>
      </c>
      <c r="G38" s="267" t="s">
        <v>11</v>
      </c>
      <c r="H38" s="254">
        <v>416</v>
      </c>
      <c r="I38" s="256">
        <v>500</v>
      </c>
      <c r="J38" s="271">
        <f t="shared" si="0"/>
        <v>208000</v>
      </c>
      <c r="K38" s="362">
        <v>1</v>
      </c>
      <c r="L38" s="267" t="s">
        <v>903</v>
      </c>
      <c r="M38" s="260" t="s">
        <v>875</v>
      </c>
      <c r="N38" s="267" t="s">
        <v>11</v>
      </c>
      <c r="O38" s="260">
        <v>90</v>
      </c>
      <c r="P38" s="256">
        <v>100</v>
      </c>
      <c r="Q38" s="253">
        <v>6450</v>
      </c>
      <c r="R38" s="253">
        <f t="shared" si="1"/>
        <v>580500</v>
      </c>
      <c r="S38" s="260">
        <v>40</v>
      </c>
      <c r="T38" s="259">
        <v>0.93</v>
      </c>
      <c r="U38" s="253">
        <f t="shared" si="2"/>
        <v>539865</v>
      </c>
      <c r="V38" s="253">
        <f t="shared" si="3"/>
        <v>40635</v>
      </c>
      <c r="W38" s="253">
        <f>V38+J38</f>
        <v>248635</v>
      </c>
      <c r="X38" s="253">
        <f>W38+K38</f>
        <v>248636</v>
      </c>
      <c r="Y38" s="260">
        <v>50</v>
      </c>
      <c r="Z38" s="260">
        <v>0</v>
      </c>
      <c r="AA38" s="632">
        <v>0</v>
      </c>
      <c r="AB38" s="623"/>
      <c r="AC38" s="635"/>
      <c r="AD38" s="635"/>
      <c r="AE38" s="635"/>
    </row>
    <row r="39" spans="1:31" s="24" customFormat="1" ht="42.75" x14ac:dyDescent="0.4">
      <c r="A39" s="260">
        <v>18</v>
      </c>
      <c r="B39" s="260" t="s">
        <v>26</v>
      </c>
      <c r="C39" s="362">
        <v>43785</v>
      </c>
      <c r="D39" s="362">
        <v>1</v>
      </c>
      <c r="E39" s="362">
        <v>0</v>
      </c>
      <c r="F39" s="362">
        <v>28</v>
      </c>
      <c r="G39" s="267" t="s">
        <v>1106</v>
      </c>
      <c r="H39" s="254">
        <v>428</v>
      </c>
      <c r="I39" s="256">
        <v>500</v>
      </c>
      <c r="J39" s="271">
        <f t="shared" si="0"/>
        <v>214000</v>
      </c>
      <c r="K39" s="362"/>
      <c r="L39" s="396"/>
      <c r="M39" s="260"/>
      <c r="N39" s="396"/>
      <c r="O39" s="254"/>
      <c r="P39" s="256"/>
      <c r="Q39" s="254"/>
      <c r="R39" s="253"/>
      <c r="S39" s="260"/>
      <c r="T39" s="254"/>
      <c r="U39" s="253"/>
      <c r="V39" s="253"/>
      <c r="W39" s="253">
        <v>214000</v>
      </c>
      <c r="X39" s="253">
        <v>214000</v>
      </c>
      <c r="Y39" s="260">
        <v>50</v>
      </c>
      <c r="Z39" s="260">
        <v>0</v>
      </c>
      <c r="AA39" s="632">
        <v>0</v>
      </c>
      <c r="AB39" s="623"/>
      <c r="AC39" s="635"/>
      <c r="AD39" s="635"/>
      <c r="AE39" s="635"/>
    </row>
    <row r="40" spans="1:31" s="24" customFormat="1" ht="28.5" x14ac:dyDescent="0.4">
      <c r="A40" s="1040">
        <v>19</v>
      </c>
      <c r="B40" s="1040" t="s">
        <v>26</v>
      </c>
      <c r="C40" s="1084">
        <v>67005</v>
      </c>
      <c r="D40" s="1084">
        <v>3</v>
      </c>
      <c r="E40" s="1084">
        <v>0</v>
      </c>
      <c r="F40" s="1084">
        <v>82</v>
      </c>
      <c r="G40" s="267" t="s">
        <v>11</v>
      </c>
      <c r="H40" s="253">
        <v>8</v>
      </c>
      <c r="I40" s="256">
        <v>220</v>
      </c>
      <c r="J40" s="271">
        <f>I40*H40</f>
        <v>1760</v>
      </c>
      <c r="K40" s="362">
        <v>1</v>
      </c>
      <c r="L40" s="396" t="s">
        <v>903</v>
      </c>
      <c r="M40" s="260" t="s">
        <v>872</v>
      </c>
      <c r="N40" s="396" t="s">
        <v>11</v>
      </c>
      <c r="O40" s="260">
        <v>30</v>
      </c>
      <c r="P40" s="256">
        <v>100</v>
      </c>
      <c r="Q40" s="253">
        <v>6450</v>
      </c>
      <c r="R40" s="253">
        <f>Q40*O40</f>
        <v>193500</v>
      </c>
      <c r="S40" s="260">
        <v>7</v>
      </c>
      <c r="T40" s="259">
        <v>7.0000000000000007E-2</v>
      </c>
      <c r="U40" s="253">
        <f>R40*T40</f>
        <v>13545.000000000002</v>
      </c>
      <c r="V40" s="253">
        <f>R40-U40</f>
        <v>179955</v>
      </c>
      <c r="W40" s="253">
        <f>V40+J40</f>
        <v>181715</v>
      </c>
      <c r="X40" s="253">
        <f>W40+K40</f>
        <v>181716</v>
      </c>
      <c r="Y40" s="260">
        <v>50</v>
      </c>
      <c r="Z40" s="260">
        <v>0</v>
      </c>
      <c r="AA40" s="632">
        <v>0</v>
      </c>
      <c r="AB40" s="623"/>
      <c r="AC40" s="635"/>
      <c r="AD40" s="635"/>
      <c r="AE40" s="635"/>
    </row>
    <row r="41" spans="1:31" s="24" customFormat="1" ht="42.75" x14ac:dyDescent="0.4">
      <c r="A41" s="1042"/>
      <c r="B41" s="1042"/>
      <c r="C41" s="1086"/>
      <c r="D41" s="1086"/>
      <c r="E41" s="1086"/>
      <c r="F41" s="1086"/>
      <c r="G41" s="267" t="s">
        <v>1106</v>
      </c>
      <c r="H41" s="397">
        <v>1274</v>
      </c>
      <c r="I41" s="256">
        <v>220</v>
      </c>
      <c r="J41" s="271">
        <f>I41*H41</f>
        <v>280280</v>
      </c>
      <c r="K41" s="362"/>
      <c r="L41" s="396"/>
      <c r="M41" s="260"/>
      <c r="N41" s="396"/>
      <c r="O41" s="260"/>
      <c r="P41" s="256"/>
      <c r="Q41" s="253"/>
      <c r="R41" s="253"/>
      <c r="S41" s="260"/>
      <c r="T41" s="259"/>
      <c r="U41" s="253"/>
      <c r="V41" s="253"/>
      <c r="W41" s="253">
        <v>280280</v>
      </c>
      <c r="X41" s="253">
        <v>280280</v>
      </c>
      <c r="Y41" s="260">
        <v>50</v>
      </c>
      <c r="Z41" s="260">
        <v>0</v>
      </c>
      <c r="AA41" s="632">
        <v>0</v>
      </c>
      <c r="AB41" s="623"/>
      <c r="AC41" s="635"/>
      <c r="AD41" s="635"/>
      <c r="AE41" s="635"/>
    </row>
    <row r="42" spans="1:31" s="24" customFormat="1" ht="42.75" x14ac:dyDescent="0.4">
      <c r="A42" s="260">
        <v>20</v>
      </c>
      <c r="B42" s="260" t="s">
        <v>26</v>
      </c>
      <c r="C42" s="362">
        <v>26940</v>
      </c>
      <c r="D42" s="362">
        <v>6</v>
      </c>
      <c r="E42" s="362">
        <v>3</v>
      </c>
      <c r="F42" s="362">
        <v>59</v>
      </c>
      <c r="G42" s="267" t="s">
        <v>1106</v>
      </c>
      <c r="H42" s="254">
        <f>D42*400+E42*100+F42</f>
        <v>2759</v>
      </c>
      <c r="I42" s="256">
        <v>170</v>
      </c>
      <c r="J42" s="271">
        <f t="shared" si="0"/>
        <v>469030</v>
      </c>
      <c r="K42" s="362"/>
      <c r="L42" s="396"/>
      <c r="M42" s="260"/>
      <c r="N42" s="396"/>
      <c r="O42" s="254"/>
      <c r="P42" s="256"/>
      <c r="Q42" s="254"/>
      <c r="R42" s="253"/>
      <c r="S42" s="260"/>
      <c r="T42" s="254"/>
      <c r="U42" s="253"/>
      <c r="V42" s="253"/>
      <c r="W42" s="253">
        <v>469030</v>
      </c>
      <c r="X42" s="253">
        <v>469030</v>
      </c>
      <c r="Y42" s="260">
        <v>50</v>
      </c>
      <c r="Z42" s="260">
        <v>0</v>
      </c>
      <c r="AA42" s="632">
        <v>0</v>
      </c>
      <c r="AB42" s="623"/>
      <c r="AC42" s="635"/>
      <c r="AD42" s="635"/>
      <c r="AE42" s="635"/>
    </row>
    <row r="43" spans="1:31" s="24" customFormat="1" ht="42.75" x14ac:dyDescent="0.4">
      <c r="A43" s="260">
        <v>21</v>
      </c>
      <c r="B43" s="260" t="s">
        <v>26</v>
      </c>
      <c r="C43" s="362">
        <v>67006</v>
      </c>
      <c r="D43" s="362">
        <v>3</v>
      </c>
      <c r="E43" s="362">
        <v>0</v>
      </c>
      <c r="F43" s="362">
        <v>81</v>
      </c>
      <c r="G43" s="267" t="s">
        <v>1106</v>
      </c>
      <c r="H43" s="254">
        <f t="shared" ref="H43:H105" si="6">D43*400+E43*100+F43</f>
        <v>1281</v>
      </c>
      <c r="I43" s="256">
        <v>220</v>
      </c>
      <c r="J43" s="271">
        <f t="shared" si="0"/>
        <v>281820</v>
      </c>
      <c r="K43" s="362"/>
      <c r="L43" s="396"/>
      <c r="M43" s="260"/>
      <c r="N43" s="396"/>
      <c r="O43" s="254"/>
      <c r="P43" s="256"/>
      <c r="Q43" s="254"/>
      <c r="R43" s="253"/>
      <c r="S43" s="260"/>
      <c r="T43" s="254"/>
      <c r="U43" s="253"/>
      <c r="V43" s="253"/>
      <c r="W43" s="253">
        <v>281820</v>
      </c>
      <c r="X43" s="253">
        <v>281820</v>
      </c>
      <c r="Y43" s="260">
        <v>50</v>
      </c>
      <c r="Z43" s="260">
        <v>0</v>
      </c>
      <c r="AA43" s="632">
        <v>0</v>
      </c>
      <c r="AB43" s="623"/>
      <c r="AC43" s="635"/>
      <c r="AD43" s="635"/>
      <c r="AE43" s="635"/>
    </row>
    <row r="44" spans="1:31" s="24" customFormat="1" ht="18" customHeight="1" x14ac:dyDescent="0.4">
      <c r="A44" s="1040">
        <v>22</v>
      </c>
      <c r="B44" s="1040" t="s">
        <v>26</v>
      </c>
      <c r="C44" s="1084">
        <v>43784</v>
      </c>
      <c r="D44" s="1084">
        <v>1</v>
      </c>
      <c r="E44" s="1084">
        <v>0</v>
      </c>
      <c r="F44" s="1084">
        <v>39</v>
      </c>
      <c r="G44" s="1119" t="s">
        <v>11</v>
      </c>
      <c r="H44" s="1084">
        <f t="shared" si="6"/>
        <v>439</v>
      </c>
      <c r="I44" s="1084">
        <v>500</v>
      </c>
      <c r="J44" s="1161">
        <f t="shared" si="0"/>
        <v>219500</v>
      </c>
      <c r="K44" s="362">
        <v>1</v>
      </c>
      <c r="L44" s="396" t="s">
        <v>903</v>
      </c>
      <c r="M44" s="260" t="s">
        <v>872</v>
      </c>
      <c r="N44" s="396" t="s">
        <v>11</v>
      </c>
      <c r="O44" s="260">
        <v>90</v>
      </c>
      <c r="P44" s="256">
        <v>50</v>
      </c>
      <c r="Q44" s="253">
        <v>6450</v>
      </c>
      <c r="R44" s="253">
        <f t="shared" si="1"/>
        <v>580500</v>
      </c>
      <c r="S44" s="260">
        <v>13</v>
      </c>
      <c r="T44" s="259">
        <v>0.16</v>
      </c>
      <c r="U44" s="253">
        <f t="shared" si="2"/>
        <v>92880</v>
      </c>
      <c r="V44" s="253">
        <f t="shared" si="3"/>
        <v>487620</v>
      </c>
      <c r="W44" s="253">
        <f>V44+J44</f>
        <v>707120</v>
      </c>
      <c r="X44" s="253">
        <f>J44*P44%+V44</f>
        <v>597370</v>
      </c>
      <c r="Y44" s="260">
        <v>50</v>
      </c>
      <c r="Z44" s="260">
        <v>0</v>
      </c>
      <c r="AA44" s="632">
        <v>0</v>
      </c>
      <c r="AB44" s="623"/>
      <c r="AC44" s="635"/>
      <c r="AD44" s="635"/>
      <c r="AE44" s="635"/>
    </row>
    <row r="45" spans="1:31" s="24" customFormat="1" ht="44.25" x14ac:dyDescent="0.4">
      <c r="A45" s="1042"/>
      <c r="B45" s="1042"/>
      <c r="C45" s="1086"/>
      <c r="D45" s="1086"/>
      <c r="E45" s="1086"/>
      <c r="F45" s="1086"/>
      <c r="G45" s="1120"/>
      <c r="H45" s="1086"/>
      <c r="I45" s="1086"/>
      <c r="J45" s="1163"/>
      <c r="K45" s="260">
        <v>2</v>
      </c>
      <c r="L45" s="267" t="s">
        <v>1086</v>
      </c>
      <c r="M45" s="260" t="s">
        <v>872</v>
      </c>
      <c r="N45" s="396" t="s">
        <v>1109</v>
      </c>
      <c r="O45" s="260">
        <v>36</v>
      </c>
      <c r="P45" s="260">
        <v>50</v>
      </c>
      <c r="Q45" s="253">
        <v>5550</v>
      </c>
      <c r="R45" s="253">
        <f t="shared" si="1"/>
        <v>199800</v>
      </c>
      <c r="S45" s="260">
        <v>10</v>
      </c>
      <c r="T45" s="259">
        <v>0.1</v>
      </c>
      <c r="U45" s="253">
        <f t="shared" si="2"/>
        <v>19980</v>
      </c>
      <c r="V45" s="253">
        <f t="shared" si="3"/>
        <v>179820</v>
      </c>
      <c r="W45" s="253">
        <f>J44+V45</f>
        <v>399320</v>
      </c>
      <c r="X45" s="253">
        <f>J44*P45%+V45</f>
        <v>289570</v>
      </c>
      <c r="Y45" s="260">
        <v>50</v>
      </c>
      <c r="Z45" s="260">
        <v>0</v>
      </c>
      <c r="AA45" s="636">
        <v>0</v>
      </c>
      <c r="AB45" s="623"/>
      <c r="AC45" s="635"/>
      <c r="AD45" s="635"/>
      <c r="AE45" s="635"/>
    </row>
    <row r="46" spans="1:31" s="24" customFormat="1" ht="28.5" x14ac:dyDescent="0.4">
      <c r="A46" s="1040">
        <v>23</v>
      </c>
      <c r="B46" s="1040" t="s">
        <v>26</v>
      </c>
      <c r="C46" s="1084">
        <v>67007</v>
      </c>
      <c r="D46" s="1084">
        <v>3</v>
      </c>
      <c r="E46" s="1084">
        <v>0</v>
      </c>
      <c r="F46" s="1084">
        <v>81</v>
      </c>
      <c r="G46" s="267" t="s">
        <v>11</v>
      </c>
      <c r="H46" s="265">
        <v>24</v>
      </c>
      <c r="I46" s="256">
        <v>220</v>
      </c>
      <c r="J46" s="271">
        <f>I46*H46</f>
        <v>5280</v>
      </c>
      <c r="K46" s="362">
        <v>1</v>
      </c>
      <c r="L46" s="396" t="s">
        <v>903</v>
      </c>
      <c r="M46" s="260" t="s">
        <v>872</v>
      </c>
      <c r="N46" s="267" t="s">
        <v>11</v>
      </c>
      <c r="O46" s="254">
        <v>96</v>
      </c>
      <c r="P46" s="256">
        <v>100</v>
      </c>
      <c r="Q46" s="253">
        <v>6450</v>
      </c>
      <c r="R46" s="253">
        <f t="shared" si="1"/>
        <v>619200</v>
      </c>
      <c r="S46" s="260">
        <v>40</v>
      </c>
      <c r="T46" s="259">
        <v>0.7</v>
      </c>
      <c r="U46" s="253">
        <f t="shared" si="2"/>
        <v>433440</v>
      </c>
      <c r="V46" s="253">
        <f t="shared" si="3"/>
        <v>185760</v>
      </c>
      <c r="W46" s="253">
        <f>V46+J46</f>
        <v>191040</v>
      </c>
      <c r="X46" s="253">
        <v>191040</v>
      </c>
      <c r="Y46" s="260">
        <v>50</v>
      </c>
      <c r="Z46" s="260">
        <v>0</v>
      </c>
      <c r="AA46" s="632">
        <v>0</v>
      </c>
      <c r="AB46" s="623"/>
      <c r="AC46" s="635"/>
      <c r="AD46" s="635"/>
      <c r="AE46" s="635"/>
    </row>
    <row r="47" spans="1:31" s="24" customFormat="1" ht="42.75" x14ac:dyDescent="0.4">
      <c r="A47" s="1042"/>
      <c r="B47" s="1042"/>
      <c r="C47" s="1086"/>
      <c r="D47" s="1086"/>
      <c r="E47" s="1086"/>
      <c r="F47" s="1086"/>
      <c r="G47" s="267" t="s">
        <v>1106</v>
      </c>
      <c r="H47" s="397">
        <v>1257</v>
      </c>
      <c r="I47" s="256">
        <v>220</v>
      </c>
      <c r="J47" s="271">
        <f>H47*I47</f>
        <v>276540</v>
      </c>
      <c r="K47" s="362"/>
      <c r="L47" s="396"/>
      <c r="M47" s="260"/>
      <c r="N47" s="267"/>
      <c r="O47" s="254"/>
      <c r="P47" s="256"/>
      <c r="Q47" s="253"/>
      <c r="R47" s="253"/>
      <c r="S47" s="260"/>
      <c r="T47" s="259"/>
      <c r="U47" s="253"/>
      <c r="V47" s="253"/>
      <c r="W47" s="253">
        <v>276540</v>
      </c>
      <c r="X47" s="253">
        <v>276540</v>
      </c>
      <c r="Y47" s="260">
        <v>50</v>
      </c>
      <c r="Z47" s="260">
        <v>0</v>
      </c>
      <c r="AA47" s="632">
        <v>0</v>
      </c>
      <c r="AB47" s="623"/>
      <c r="AC47" s="635"/>
      <c r="AD47" s="635"/>
      <c r="AE47" s="635"/>
    </row>
    <row r="48" spans="1:31" s="24" customFormat="1" ht="42.75" x14ac:dyDescent="0.4">
      <c r="A48" s="260">
        <v>24</v>
      </c>
      <c r="B48" s="260" t="s">
        <v>26</v>
      </c>
      <c r="C48" s="362">
        <v>43790</v>
      </c>
      <c r="D48" s="362">
        <v>9</v>
      </c>
      <c r="E48" s="362">
        <v>3</v>
      </c>
      <c r="F48" s="362">
        <v>65</v>
      </c>
      <c r="G48" s="267" t="s">
        <v>1106</v>
      </c>
      <c r="H48" s="254">
        <f t="shared" si="6"/>
        <v>3965</v>
      </c>
      <c r="I48" s="256">
        <v>190</v>
      </c>
      <c r="J48" s="271">
        <f t="shared" si="0"/>
        <v>753350</v>
      </c>
      <c r="K48" s="362"/>
      <c r="L48" s="396"/>
      <c r="M48" s="260"/>
      <c r="N48" s="396"/>
      <c r="O48" s="254"/>
      <c r="P48" s="256"/>
      <c r="Q48" s="254"/>
      <c r="R48" s="253"/>
      <c r="S48" s="260"/>
      <c r="T48" s="254"/>
      <c r="U48" s="253"/>
      <c r="V48" s="253"/>
      <c r="W48" s="253">
        <v>753350</v>
      </c>
      <c r="X48" s="253">
        <v>753350</v>
      </c>
      <c r="Y48" s="260">
        <v>50</v>
      </c>
      <c r="Z48" s="260">
        <v>0</v>
      </c>
      <c r="AA48" s="632">
        <v>0</v>
      </c>
      <c r="AB48" s="623"/>
      <c r="AC48" s="635"/>
      <c r="AD48" s="635"/>
      <c r="AE48" s="635"/>
    </row>
    <row r="49" spans="1:31" s="24" customFormat="1" ht="42.75" x14ac:dyDescent="0.4">
      <c r="A49" s="260">
        <v>25</v>
      </c>
      <c r="B49" s="260" t="s">
        <v>26</v>
      </c>
      <c r="C49" s="362">
        <v>43783</v>
      </c>
      <c r="D49" s="362">
        <v>1</v>
      </c>
      <c r="E49" s="362">
        <v>0</v>
      </c>
      <c r="F49" s="362">
        <v>50</v>
      </c>
      <c r="G49" s="267" t="s">
        <v>1106</v>
      </c>
      <c r="H49" s="254">
        <f t="shared" si="6"/>
        <v>450</v>
      </c>
      <c r="I49" s="256">
        <v>500</v>
      </c>
      <c r="J49" s="271">
        <f t="shared" si="0"/>
        <v>225000</v>
      </c>
      <c r="K49" s="362"/>
      <c r="L49" s="396"/>
      <c r="M49" s="260"/>
      <c r="N49" s="396"/>
      <c r="O49" s="254"/>
      <c r="P49" s="256"/>
      <c r="Q49" s="254"/>
      <c r="R49" s="253"/>
      <c r="S49" s="260"/>
      <c r="T49" s="254"/>
      <c r="U49" s="253"/>
      <c r="V49" s="253"/>
      <c r="W49" s="253">
        <v>225000</v>
      </c>
      <c r="X49" s="253">
        <v>225000</v>
      </c>
      <c r="Y49" s="260">
        <v>50</v>
      </c>
      <c r="Z49" s="260">
        <v>0</v>
      </c>
      <c r="AA49" s="632">
        <v>0</v>
      </c>
      <c r="AB49" s="623"/>
      <c r="AC49" s="635"/>
      <c r="AD49" s="635"/>
      <c r="AE49" s="635"/>
    </row>
    <row r="50" spans="1:31" s="24" customFormat="1" ht="42.75" x14ac:dyDescent="0.4">
      <c r="A50" s="260">
        <v>26</v>
      </c>
      <c r="B50" s="260" t="s">
        <v>26</v>
      </c>
      <c r="C50" s="362">
        <v>26299</v>
      </c>
      <c r="D50" s="362">
        <v>3</v>
      </c>
      <c r="E50" s="362">
        <v>3</v>
      </c>
      <c r="F50" s="362">
        <v>57</v>
      </c>
      <c r="G50" s="267" t="s">
        <v>1106</v>
      </c>
      <c r="H50" s="254">
        <f t="shared" si="6"/>
        <v>1557</v>
      </c>
      <c r="I50" s="256">
        <v>170</v>
      </c>
      <c r="J50" s="271">
        <f t="shared" si="0"/>
        <v>264690</v>
      </c>
      <c r="K50" s="362"/>
      <c r="L50" s="396"/>
      <c r="M50" s="260"/>
      <c r="N50" s="396"/>
      <c r="O50" s="254"/>
      <c r="P50" s="256"/>
      <c r="Q50" s="254"/>
      <c r="R50" s="253"/>
      <c r="S50" s="260"/>
      <c r="T50" s="254"/>
      <c r="U50" s="253"/>
      <c r="V50" s="253"/>
      <c r="W50" s="253">
        <v>264690</v>
      </c>
      <c r="X50" s="253">
        <v>264690</v>
      </c>
      <c r="Y50" s="260">
        <v>50</v>
      </c>
      <c r="Z50" s="260">
        <v>0</v>
      </c>
      <c r="AA50" s="632">
        <v>0</v>
      </c>
      <c r="AB50" s="623"/>
      <c r="AC50" s="635"/>
      <c r="AD50" s="635"/>
      <c r="AE50" s="635"/>
    </row>
    <row r="51" spans="1:31" s="24" customFormat="1" ht="28.5" x14ac:dyDescent="0.4">
      <c r="A51" s="260">
        <v>27</v>
      </c>
      <c r="B51" s="260" t="s">
        <v>26</v>
      </c>
      <c r="C51" s="362">
        <v>71205</v>
      </c>
      <c r="D51" s="362">
        <v>0</v>
      </c>
      <c r="E51" s="362">
        <v>2</v>
      </c>
      <c r="F51" s="362">
        <v>97</v>
      </c>
      <c r="G51" s="267" t="s">
        <v>11</v>
      </c>
      <c r="H51" s="254">
        <f t="shared" si="6"/>
        <v>297</v>
      </c>
      <c r="I51" s="256">
        <v>400</v>
      </c>
      <c r="J51" s="271">
        <f t="shared" si="0"/>
        <v>118800</v>
      </c>
      <c r="K51" s="362">
        <v>1</v>
      </c>
      <c r="L51" s="396" t="s">
        <v>903</v>
      </c>
      <c r="M51" s="260" t="s">
        <v>872</v>
      </c>
      <c r="N51" s="267" t="s">
        <v>11</v>
      </c>
      <c r="O51" s="254">
        <v>100</v>
      </c>
      <c r="P51" s="256">
        <v>100</v>
      </c>
      <c r="Q51" s="253">
        <v>6450</v>
      </c>
      <c r="R51" s="253">
        <f t="shared" si="1"/>
        <v>645000</v>
      </c>
      <c r="S51" s="260">
        <v>3</v>
      </c>
      <c r="T51" s="259">
        <v>0.03</v>
      </c>
      <c r="U51" s="253">
        <f t="shared" si="2"/>
        <v>19350</v>
      </c>
      <c r="V51" s="253">
        <f t="shared" si="3"/>
        <v>625650</v>
      </c>
      <c r="W51" s="253">
        <f>J51+V51</f>
        <v>744450</v>
      </c>
      <c r="X51" s="253">
        <f>K51+W51</f>
        <v>744451</v>
      </c>
      <c r="Y51" s="260">
        <v>50</v>
      </c>
      <c r="Z51" s="260">
        <v>0</v>
      </c>
      <c r="AA51" s="632">
        <v>0</v>
      </c>
      <c r="AB51" s="623"/>
      <c r="AC51" s="635"/>
      <c r="AD51" s="635"/>
      <c r="AE51" s="635"/>
    </row>
    <row r="52" spans="1:31" s="24" customFormat="1" ht="42.75" x14ac:dyDescent="0.4">
      <c r="A52" s="260">
        <v>28</v>
      </c>
      <c r="B52" s="260" t="s">
        <v>26</v>
      </c>
      <c r="C52" s="362">
        <v>45484</v>
      </c>
      <c r="D52" s="362">
        <v>25</v>
      </c>
      <c r="E52" s="362">
        <v>3</v>
      </c>
      <c r="F52" s="362">
        <v>93</v>
      </c>
      <c r="G52" s="267" t="s">
        <v>1106</v>
      </c>
      <c r="H52" s="254">
        <f t="shared" si="6"/>
        <v>10393</v>
      </c>
      <c r="I52" s="256">
        <v>250</v>
      </c>
      <c r="J52" s="271">
        <f t="shared" si="0"/>
        <v>2598250</v>
      </c>
      <c r="K52" s="362"/>
      <c r="L52" s="396"/>
      <c r="M52" s="260"/>
      <c r="N52" s="396"/>
      <c r="O52" s="254"/>
      <c r="P52" s="256"/>
      <c r="Q52" s="254"/>
      <c r="R52" s="253"/>
      <c r="S52" s="260"/>
      <c r="T52" s="254"/>
      <c r="U52" s="253"/>
      <c r="V52" s="253"/>
      <c r="W52" s="253">
        <v>2598250</v>
      </c>
      <c r="X52" s="253">
        <v>2598250</v>
      </c>
      <c r="Y52" s="260">
        <v>50</v>
      </c>
      <c r="Z52" s="260">
        <v>0</v>
      </c>
      <c r="AA52" s="632">
        <v>0</v>
      </c>
      <c r="AB52" s="623"/>
      <c r="AC52" s="635"/>
      <c r="AD52" s="635"/>
      <c r="AE52" s="635"/>
    </row>
    <row r="53" spans="1:31" s="24" customFormat="1" ht="42.75" x14ac:dyDescent="0.4">
      <c r="A53" s="260">
        <v>29</v>
      </c>
      <c r="B53" s="260" t="s">
        <v>26</v>
      </c>
      <c r="C53" s="362">
        <v>50439</v>
      </c>
      <c r="D53" s="362">
        <v>16</v>
      </c>
      <c r="E53" s="362">
        <v>0</v>
      </c>
      <c r="F53" s="362">
        <v>0</v>
      </c>
      <c r="G53" s="267" t="s">
        <v>1106</v>
      </c>
      <c r="H53" s="254">
        <f t="shared" si="6"/>
        <v>6400</v>
      </c>
      <c r="I53" s="256">
        <v>410</v>
      </c>
      <c r="J53" s="271">
        <f t="shared" si="0"/>
        <v>2624000</v>
      </c>
      <c r="K53" s="362"/>
      <c r="L53" s="396"/>
      <c r="M53" s="260"/>
      <c r="N53" s="396"/>
      <c r="O53" s="254"/>
      <c r="P53" s="256"/>
      <c r="Q53" s="254"/>
      <c r="R53" s="253"/>
      <c r="S53" s="260"/>
      <c r="T53" s="254"/>
      <c r="U53" s="253"/>
      <c r="V53" s="253"/>
      <c r="W53" s="253">
        <v>2624000</v>
      </c>
      <c r="X53" s="253">
        <v>2624000</v>
      </c>
      <c r="Y53" s="260">
        <v>50</v>
      </c>
      <c r="Z53" s="260">
        <v>0</v>
      </c>
      <c r="AA53" s="632">
        <v>0</v>
      </c>
      <c r="AB53" s="623"/>
      <c r="AC53" s="635"/>
      <c r="AD53" s="635"/>
      <c r="AE53" s="635"/>
    </row>
    <row r="54" spans="1:31" s="24" customFormat="1" ht="42.75" x14ac:dyDescent="0.4">
      <c r="A54" s="260">
        <v>30</v>
      </c>
      <c r="B54" s="260" t="s">
        <v>26</v>
      </c>
      <c r="C54" s="362">
        <v>18920</v>
      </c>
      <c r="D54" s="362">
        <v>28</v>
      </c>
      <c r="E54" s="362">
        <v>1</v>
      </c>
      <c r="F54" s="362">
        <v>69</v>
      </c>
      <c r="G54" s="267" t="s">
        <v>1106</v>
      </c>
      <c r="H54" s="254">
        <f t="shared" si="6"/>
        <v>11369</v>
      </c>
      <c r="I54" s="256">
        <v>170</v>
      </c>
      <c r="J54" s="271">
        <f t="shared" si="0"/>
        <v>1932730</v>
      </c>
      <c r="K54" s="362"/>
      <c r="L54" s="396"/>
      <c r="M54" s="260"/>
      <c r="N54" s="396"/>
      <c r="O54" s="254"/>
      <c r="P54" s="256"/>
      <c r="Q54" s="254"/>
      <c r="R54" s="253"/>
      <c r="S54" s="260"/>
      <c r="T54" s="254"/>
      <c r="U54" s="253"/>
      <c r="V54" s="253"/>
      <c r="W54" s="253">
        <v>1932730</v>
      </c>
      <c r="X54" s="253">
        <v>1932730</v>
      </c>
      <c r="Y54" s="260">
        <v>50</v>
      </c>
      <c r="Z54" s="260">
        <v>0</v>
      </c>
      <c r="AA54" s="632">
        <v>0</v>
      </c>
      <c r="AB54" s="623"/>
      <c r="AC54" s="635"/>
      <c r="AD54" s="635"/>
      <c r="AE54" s="635"/>
    </row>
    <row r="55" spans="1:31" s="24" customFormat="1" ht="42.75" x14ac:dyDescent="0.4">
      <c r="A55" s="260">
        <v>31</v>
      </c>
      <c r="B55" s="260" t="s">
        <v>26</v>
      </c>
      <c r="C55" s="362">
        <v>26222</v>
      </c>
      <c r="D55" s="362">
        <v>21</v>
      </c>
      <c r="E55" s="362">
        <v>3</v>
      </c>
      <c r="F55" s="362">
        <v>69</v>
      </c>
      <c r="G55" s="267" t="s">
        <v>1106</v>
      </c>
      <c r="H55" s="254">
        <f t="shared" si="6"/>
        <v>8769</v>
      </c>
      <c r="I55" s="256">
        <v>170</v>
      </c>
      <c r="J55" s="271">
        <f t="shared" si="0"/>
        <v>1490730</v>
      </c>
      <c r="K55" s="362"/>
      <c r="L55" s="396"/>
      <c r="M55" s="260"/>
      <c r="N55" s="396"/>
      <c r="O55" s="254"/>
      <c r="P55" s="256"/>
      <c r="Q55" s="254"/>
      <c r="R55" s="253"/>
      <c r="S55" s="260"/>
      <c r="T55" s="254"/>
      <c r="U55" s="253"/>
      <c r="V55" s="253"/>
      <c r="W55" s="253">
        <v>1490730</v>
      </c>
      <c r="X55" s="253">
        <v>1490730</v>
      </c>
      <c r="Y55" s="260">
        <v>50</v>
      </c>
      <c r="Z55" s="260">
        <v>0</v>
      </c>
      <c r="AA55" s="632">
        <v>0</v>
      </c>
      <c r="AB55" s="623"/>
      <c r="AC55" s="635"/>
      <c r="AD55" s="635"/>
      <c r="AE55" s="635"/>
    </row>
    <row r="56" spans="1:31" s="24" customFormat="1" ht="42.75" x14ac:dyDescent="0.4">
      <c r="A56" s="260">
        <v>32</v>
      </c>
      <c r="B56" s="260" t="s">
        <v>26</v>
      </c>
      <c r="C56" s="362">
        <v>26265</v>
      </c>
      <c r="D56" s="362">
        <v>21</v>
      </c>
      <c r="E56" s="362">
        <v>0</v>
      </c>
      <c r="F56" s="362">
        <v>35</v>
      </c>
      <c r="G56" s="267" t="s">
        <v>1106</v>
      </c>
      <c r="H56" s="254">
        <f t="shared" si="6"/>
        <v>8435</v>
      </c>
      <c r="I56" s="256">
        <v>170</v>
      </c>
      <c r="J56" s="271">
        <f t="shared" si="0"/>
        <v>1433950</v>
      </c>
      <c r="K56" s="362"/>
      <c r="L56" s="396"/>
      <c r="M56" s="260"/>
      <c r="N56" s="396"/>
      <c r="O56" s="254"/>
      <c r="P56" s="256"/>
      <c r="Q56" s="254"/>
      <c r="R56" s="253"/>
      <c r="S56" s="260"/>
      <c r="T56" s="254"/>
      <c r="U56" s="253"/>
      <c r="V56" s="253"/>
      <c r="W56" s="253">
        <v>1433950</v>
      </c>
      <c r="X56" s="253">
        <v>1433950</v>
      </c>
      <c r="Y56" s="260">
        <v>50</v>
      </c>
      <c r="Z56" s="260">
        <v>0</v>
      </c>
      <c r="AA56" s="632">
        <v>0</v>
      </c>
      <c r="AB56" s="623"/>
      <c r="AC56" s="635"/>
      <c r="AD56" s="635"/>
      <c r="AE56" s="635"/>
    </row>
    <row r="57" spans="1:31" s="24" customFormat="1" ht="18" customHeight="1" x14ac:dyDescent="0.4">
      <c r="A57" s="1136">
        <v>33</v>
      </c>
      <c r="B57" s="1136" t="s">
        <v>26</v>
      </c>
      <c r="C57" s="1062">
        <v>26264</v>
      </c>
      <c r="D57" s="1062">
        <v>33</v>
      </c>
      <c r="E57" s="1062">
        <v>0</v>
      </c>
      <c r="F57" s="1062">
        <v>70</v>
      </c>
      <c r="G57" s="1117" t="s">
        <v>11</v>
      </c>
      <c r="H57" s="1062">
        <v>94</v>
      </c>
      <c r="I57" s="1062">
        <v>170</v>
      </c>
      <c r="J57" s="1158">
        <f>H57*I57</f>
        <v>15980</v>
      </c>
      <c r="K57" s="376">
        <v>1</v>
      </c>
      <c r="L57" s="377" t="s">
        <v>903</v>
      </c>
      <c r="M57" s="378" t="s">
        <v>888</v>
      </c>
      <c r="N57" s="637" t="s">
        <v>11</v>
      </c>
      <c r="O57" s="378">
        <v>216</v>
      </c>
      <c r="P57" s="384">
        <v>57.91</v>
      </c>
      <c r="Q57" s="381">
        <v>6450</v>
      </c>
      <c r="R57" s="381">
        <f t="shared" si="1"/>
        <v>1393200</v>
      </c>
      <c r="S57" s="378">
        <v>34</v>
      </c>
      <c r="T57" s="388">
        <v>0.85</v>
      </c>
      <c r="U57" s="381">
        <f>R57*T57</f>
        <v>1184220</v>
      </c>
      <c r="V57" s="381">
        <f>R57-U57</f>
        <v>208980</v>
      </c>
      <c r="W57" s="381">
        <f>V57+J57</f>
        <v>224960</v>
      </c>
      <c r="X57" s="398">
        <v>218234.01</v>
      </c>
      <c r="Y57" s="378">
        <v>50</v>
      </c>
      <c r="Z57" s="378">
        <v>0</v>
      </c>
      <c r="AA57" s="431">
        <v>0</v>
      </c>
      <c r="AB57" s="623"/>
      <c r="AC57" s="635"/>
      <c r="AD57" s="635"/>
      <c r="AE57" s="635"/>
    </row>
    <row r="58" spans="1:31" s="24" customFormat="1" ht="30" x14ac:dyDescent="0.4">
      <c r="A58" s="1137"/>
      <c r="B58" s="1137"/>
      <c r="C58" s="1063"/>
      <c r="D58" s="1063"/>
      <c r="E58" s="1063"/>
      <c r="F58" s="1063"/>
      <c r="G58" s="1173"/>
      <c r="H58" s="1063"/>
      <c r="I58" s="1063"/>
      <c r="J58" s="1159"/>
      <c r="K58" s="376">
        <v>2</v>
      </c>
      <c r="L58" s="377"/>
      <c r="M58" s="378" t="s">
        <v>872</v>
      </c>
      <c r="N58" s="637" t="s">
        <v>1005</v>
      </c>
      <c r="O58" s="378">
        <v>40</v>
      </c>
      <c r="P58" s="384">
        <v>10.72</v>
      </c>
      <c r="Q58" s="381">
        <v>6450</v>
      </c>
      <c r="R58" s="381">
        <f>Q58*O58</f>
        <v>258000</v>
      </c>
      <c r="S58" s="378">
        <v>34</v>
      </c>
      <c r="T58" s="388">
        <v>0.85</v>
      </c>
      <c r="U58" s="381">
        <f t="shared" ref="U58:U60" si="7">R58*T58</f>
        <v>219300</v>
      </c>
      <c r="V58" s="381">
        <f t="shared" ref="V58:V60" si="8">R58-U58</f>
        <v>38700</v>
      </c>
      <c r="W58" s="381">
        <f>V58+J57</f>
        <v>54680</v>
      </c>
      <c r="X58" s="398">
        <v>40413.050000000003</v>
      </c>
      <c r="Y58" s="378">
        <v>0</v>
      </c>
      <c r="Z58" s="385">
        <v>40413.050000000003</v>
      </c>
      <c r="AA58" s="431">
        <v>0.3</v>
      </c>
      <c r="AB58" s="623">
        <f>Z58*AA58%</f>
        <v>121.23915000000001</v>
      </c>
      <c r="AC58" s="629">
        <f t="shared" ref="AC58" si="9">AB58*90%</f>
        <v>109.11523500000001</v>
      </c>
      <c r="AD58" s="629">
        <f>AB58-AC58</f>
        <v>12.123914999999997</v>
      </c>
      <c r="AE58" s="635" t="s">
        <v>1129</v>
      </c>
    </row>
    <row r="59" spans="1:31" s="24" customFormat="1" ht="18" x14ac:dyDescent="0.4">
      <c r="A59" s="1137"/>
      <c r="B59" s="1137"/>
      <c r="C59" s="1063"/>
      <c r="D59" s="1063"/>
      <c r="E59" s="1063"/>
      <c r="F59" s="1063"/>
      <c r="G59" s="1173"/>
      <c r="H59" s="1063"/>
      <c r="I59" s="1063"/>
      <c r="J59" s="1159"/>
      <c r="K59" s="376">
        <v>3</v>
      </c>
      <c r="L59" s="377" t="s">
        <v>903</v>
      </c>
      <c r="M59" s="378" t="s">
        <v>888</v>
      </c>
      <c r="N59" s="637" t="s">
        <v>11</v>
      </c>
      <c r="O59" s="378">
        <v>81</v>
      </c>
      <c r="P59" s="384">
        <v>21.72</v>
      </c>
      <c r="Q59" s="381">
        <v>6450</v>
      </c>
      <c r="R59" s="381">
        <f t="shared" si="1"/>
        <v>522450</v>
      </c>
      <c r="S59" s="378">
        <v>49</v>
      </c>
      <c r="T59" s="388">
        <v>0.85</v>
      </c>
      <c r="U59" s="381">
        <f t="shared" si="7"/>
        <v>444082.5</v>
      </c>
      <c r="V59" s="381">
        <f t="shared" si="8"/>
        <v>78367.5</v>
      </c>
      <c r="W59" s="381">
        <f>V59+J57</f>
        <v>94347.5</v>
      </c>
      <c r="X59" s="398">
        <v>81838.350000000006</v>
      </c>
      <c r="Y59" s="378">
        <v>10</v>
      </c>
      <c r="Z59" s="378">
        <v>0</v>
      </c>
      <c r="AA59" s="431">
        <v>0</v>
      </c>
      <c r="AB59" s="623"/>
      <c r="AC59" s="635"/>
      <c r="AD59" s="635"/>
      <c r="AE59" s="635"/>
    </row>
    <row r="60" spans="1:31" s="24" customFormat="1" ht="24.75" customHeight="1" x14ac:dyDescent="0.4">
      <c r="A60" s="1137"/>
      <c r="B60" s="1137"/>
      <c r="C60" s="1063"/>
      <c r="D60" s="1063"/>
      <c r="E60" s="1063"/>
      <c r="F60" s="1063"/>
      <c r="G60" s="1118"/>
      <c r="H60" s="1064"/>
      <c r="I60" s="1064"/>
      <c r="J60" s="1160"/>
      <c r="K60" s="376">
        <v>4</v>
      </c>
      <c r="L60" s="377" t="s">
        <v>901</v>
      </c>
      <c r="M60" s="378" t="s">
        <v>875</v>
      </c>
      <c r="N60" s="637" t="s">
        <v>11</v>
      </c>
      <c r="O60" s="378">
        <v>36</v>
      </c>
      <c r="P60" s="384">
        <v>9.65</v>
      </c>
      <c r="Q60" s="381">
        <v>2550</v>
      </c>
      <c r="R60" s="381">
        <f t="shared" si="1"/>
        <v>91800</v>
      </c>
      <c r="S60" s="378">
        <v>49</v>
      </c>
      <c r="T60" s="388">
        <v>0.93</v>
      </c>
      <c r="U60" s="381">
        <f t="shared" si="7"/>
        <v>85374</v>
      </c>
      <c r="V60" s="381">
        <f t="shared" si="8"/>
        <v>6426</v>
      </c>
      <c r="W60" s="381">
        <f>V60+J57</f>
        <v>22406</v>
      </c>
      <c r="X60" s="398">
        <v>7968.07</v>
      </c>
      <c r="Y60" s="378">
        <v>50</v>
      </c>
      <c r="Z60" s="378">
        <v>0</v>
      </c>
      <c r="AA60" s="431">
        <v>0</v>
      </c>
      <c r="AB60" s="623"/>
      <c r="AC60" s="635"/>
      <c r="AD60" s="635"/>
      <c r="AE60" s="635"/>
    </row>
    <row r="61" spans="1:31" s="24" customFormat="1" ht="42.75" x14ac:dyDescent="0.4">
      <c r="A61" s="1138"/>
      <c r="B61" s="1138"/>
      <c r="C61" s="1064"/>
      <c r="D61" s="1064"/>
      <c r="E61" s="1064"/>
      <c r="F61" s="1064"/>
      <c r="G61" s="377" t="s">
        <v>1106</v>
      </c>
      <c r="H61" s="385">
        <v>13176</v>
      </c>
      <c r="I61" s="384">
        <v>170</v>
      </c>
      <c r="J61" s="399">
        <f t="shared" si="0"/>
        <v>2239920</v>
      </c>
      <c r="K61" s="376"/>
      <c r="L61" s="377"/>
      <c r="M61" s="378"/>
      <c r="N61" s="379"/>
      <c r="O61" s="378"/>
      <c r="P61" s="384"/>
      <c r="Q61" s="381"/>
      <c r="R61" s="381"/>
      <c r="S61" s="378"/>
      <c r="T61" s="388"/>
      <c r="U61" s="381"/>
      <c r="V61" s="381"/>
      <c r="W61" s="381">
        <v>2239920</v>
      </c>
      <c r="X61" s="381">
        <v>2239920</v>
      </c>
      <c r="Y61" s="378">
        <v>50</v>
      </c>
      <c r="Z61" s="378">
        <v>0</v>
      </c>
      <c r="AA61" s="431">
        <v>0</v>
      </c>
      <c r="AB61" s="623"/>
      <c r="AC61" s="635"/>
      <c r="AD61" s="635"/>
      <c r="AE61" s="635"/>
    </row>
    <row r="62" spans="1:31" s="24" customFormat="1" ht="42.75" x14ac:dyDescent="0.4">
      <c r="A62" s="260">
        <v>34</v>
      </c>
      <c r="B62" s="260" t="s">
        <v>26</v>
      </c>
      <c r="C62" s="362">
        <v>51221</v>
      </c>
      <c r="D62" s="362">
        <v>4</v>
      </c>
      <c r="E62" s="362">
        <v>0</v>
      </c>
      <c r="F62" s="362">
        <v>85</v>
      </c>
      <c r="G62" s="267" t="s">
        <v>1106</v>
      </c>
      <c r="H62" s="254">
        <f t="shared" si="6"/>
        <v>1685</v>
      </c>
      <c r="I62" s="256">
        <v>170</v>
      </c>
      <c r="J62" s="271">
        <f t="shared" si="0"/>
        <v>286450</v>
      </c>
      <c r="K62" s="362"/>
      <c r="L62" s="396"/>
      <c r="M62" s="260"/>
      <c r="N62" s="396"/>
      <c r="O62" s="254"/>
      <c r="P62" s="256"/>
      <c r="Q62" s="254"/>
      <c r="R62" s="253"/>
      <c r="S62" s="260"/>
      <c r="T62" s="254"/>
      <c r="U62" s="253"/>
      <c r="V62" s="254"/>
      <c r="W62" s="253">
        <v>286450</v>
      </c>
      <c r="X62" s="253">
        <v>286450</v>
      </c>
      <c r="Y62" s="260">
        <v>50</v>
      </c>
      <c r="Z62" s="260">
        <v>0</v>
      </c>
      <c r="AA62" s="632">
        <v>0</v>
      </c>
      <c r="AB62" s="623"/>
      <c r="AC62" s="635"/>
      <c r="AD62" s="635"/>
      <c r="AE62" s="635"/>
    </row>
    <row r="63" spans="1:31" s="24" customFormat="1" ht="28.5" x14ac:dyDescent="0.4">
      <c r="A63" s="260">
        <v>35</v>
      </c>
      <c r="B63" s="260" t="s">
        <v>26</v>
      </c>
      <c r="C63" s="362">
        <v>41867</v>
      </c>
      <c r="D63" s="362">
        <v>0</v>
      </c>
      <c r="E63" s="362">
        <v>0</v>
      </c>
      <c r="F63" s="362">
        <v>71</v>
      </c>
      <c r="G63" s="267" t="s">
        <v>11</v>
      </c>
      <c r="H63" s="254">
        <f t="shared" si="6"/>
        <v>71</v>
      </c>
      <c r="I63" s="400">
        <v>1000</v>
      </c>
      <c r="J63" s="271">
        <f t="shared" si="0"/>
        <v>71000</v>
      </c>
      <c r="K63" s="362">
        <v>1</v>
      </c>
      <c r="L63" s="267" t="s">
        <v>903</v>
      </c>
      <c r="M63" s="260" t="s">
        <v>872</v>
      </c>
      <c r="N63" s="396" t="s">
        <v>11</v>
      </c>
      <c r="O63" s="260">
        <v>284</v>
      </c>
      <c r="P63" s="256">
        <v>100</v>
      </c>
      <c r="Q63" s="253">
        <v>6450</v>
      </c>
      <c r="R63" s="253">
        <f t="shared" si="1"/>
        <v>1831800</v>
      </c>
      <c r="S63" s="260">
        <v>33</v>
      </c>
      <c r="T63" s="259">
        <v>0.56000000000000005</v>
      </c>
      <c r="U63" s="253">
        <f t="shared" si="2"/>
        <v>1025808.0000000001</v>
      </c>
      <c r="V63" s="253">
        <f>R63-U63</f>
        <v>805991.99999999988</v>
      </c>
      <c r="W63" s="253">
        <f t="shared" ref="W63:X67" si="10">V63+J63</f>
        <v>876991.99999999988</v>
      </c>
      <c r="X63" s="253">
        <f t="shared" si="10"/>
        <v>876992.99999999988</v>
      </c>
      <c r="Y63" s="260">
        <v>50</v>
      </c>
      <c r="Z63" s="260">
        <v>0</v>
      </c>
      <c r="AA63" s="632">
        <v>0</v>
      </c>
      <c r="AB63" s="623"/>
      <c r="AC63" s="635"/>
      <c r="AD63" s="635"/>
      <c r="AE63" s="635"/>
    </row>
    <row r="64" spans="1:31" s="24" customFormat="1" ht="28.5" x14ac:dyDescent="0.4">
      <c r="A64" s="260">
        <v>36</v>
      </c>
      <c r="B64" s="260" t="s">
        <v>26</v>
      </c>
      <c r="C64" s="362">
        <v>76666</v>
      </c>
      <c r="D64" s="362">
        <v>0</v>
      </c>
      <c r="E64" s="362">
        <v>0</v>
      </c>
      <c r="F64" s="362">
        <v>6</v>
      </c>
      <c r="G64" s="267" t="s">
        <v>11</v>
      </c>
      <c r="H64" s="254">
        <f t="shared" si="6"/>
        <v>6</v>
      </c>
      <c r="I64" s="256">
        <v>130</v>
      </c>
      <c r="J64" s="271">
        <f t="shared" si="0"/>
        <v>780</v>
      </c>
      <c r="K64" s="362">
        <v>1</v>
      </c>
      <c r="L64" s="267" t="s">
        <v>903</v>
      </c>
      <c r="M64" s="260" t="s">
        <v>872</v>
      </c>
      <c r="N64" s="396" t="s">
        <v>11</v>
      </c>
      <c r="O64" s="260">
        <v>24</v>
      </c>
      <c r="P64" s="256">
        <v>100</v>
      </c>
      <c r="Q64" s="253">
        <v>6450</v>
      </c>
      <c r="R64" s="253">
        <f t="shared" si="1"/>
        <v>154800</v>
      </c>
      <c r="S64" s="260">
        <v>33</v>
      </c>
      <c r="T64" s="259">
        <v>0.56000000000000005</v>
      </c>
      <c r="U64" s="253">
        <f t="shared" si="2"/>
        <v>86688.000000000015</v>
      </c>
      <c r="V64" s="253">
        <f t="shared" ref="V64:V134" si="11">R64-U64</f>
        <v>68111.999999999985</v>
      </c>
      <c r="W64" s="253">
        <f t="shared" si="10"/>
        <v>68891.999999999985</v>
      </c>
      <c r="X64" s="253">
        <f t="shared" si="10"/>
        <v>68892.999999999985</v>
      </c>
      <c r="Y64" s="260">
        <v>50</v>
      </c>
      <c r="Z64" s="260">
        <v>0</v>
      </c>
      <c r="AA64" s="632">
        <v>0</v>
      </c>
      <c r="AB64" s="623"/>
      <c r="AC64" s="635"/>
      <c r="AD64" s="635"/>
      <c r="AE64" s="635"/>
    </row>
    <row r="65" spans="1:31" s="24" customFormat="1" ht="28.5" x14ac:dyDescent="0.4">
      <c r="A65" s="260">
        <v>37</v>
      </c>
      <c r="B65" s="260" t="s">
        <v>26</v>
      </c>
      <c r="C65" s="362">
        <v>31691</v>
      </c>
      <c r="D65" s="362">
        <v>0</v>
      </c>
      <c r="E65" s="362">
        <v>0</v>
      </c>
      <c r="F65" s="362">
        <v>70</v>
      </c>
      <c r="G65" s="267" t="s">
        <v>11</v>
      </c>
      <c r="H65" s="254">
        <f t="shared" si="6"/>
        <v>70</v>
      </c>
      <c r="I65" s="400">
        <v>1000</v>
      </c>
      <c r="J65" s="271">
        <f t="shared" si="0"/>
        <v>70000</v>
      </c>
      <c r="K65" s="362">
        <v>1</v>
      </c>
      <c r="L65" s="267" t="s">
        <v>903</v>
      </c>
      <c r="M65" s="260" t="s">
        <v>872</v>
      </c>
      <c r="N65" s="396" t="s">
        <v>11</v>
      </c>
      <c r="O65" s="260">
        <v>110</v>
      </c>
      <c r="P65" s="256">
        <v>100</v>
      </c>
      <c r="Q65" s="253">
        <v>6450</v>
      </c>
      <c r="R65" s="253">
        <f t="shared" si="1"/>
        <v>709500</v>
      </c>
      <c r="S65" s="260">
        <v>41</v>
      </c>
      <c r="T65" s="259">
        <v>0.72</v>
      </c>
      <c r="U65" s="253">
        <f t="shared" si="2"/>
        <v>510840</v>
      </c>
      <c r="V65" s="253">
        <f t="shared" si="11"/>
        <v>198660</v>
      </c>
      <c r="W65" s="253">
        <f t="shared" si="10"/>
        <v>268660</v>
      </c>
      <c r="X65" s="253">
        <f t="shared" si="10"/>
        <v>268661</v>
      </c>
      <c r="Y65" s="260">
        <v>50</v>
      </c>
      <c r="Z65" s="260">
        <v>0</v>
      </c>
      <c r="AA65" s="632">
        <v>0</v>
      </c>
      <c r="AB65" s="623"/>
      <c r="AC65" s="635"/>
      <c r="AD65" s="635"/>
      <c r="AE65" s="635"/>
    </row>
    <row r="66" spans="1:31" s="24" customFormat="1" ht="28.5" x14ac:dyDescent="0.4">
      <c r="A66" s="260">
        <v>38</v>
      </c>
      <c r="B66" s="260" t="s">
        <v>26</v>
      </c>
      <c r="C66" s="362">
        <v>31698</v>
      </c>
      <c r="D66" s="362">
        <v>0</v>
      </c>
      <c r="E66" s="362">
        <v>1</v>
      </c>
      <c r="F66" s="362">
        <v>7</v>
      </c>
      <c r="G66" s="267" t="s">
        <v>11</v>
      </c>
      <c r="H66" s="254">
        <f t="shared" si="6"/>
        <v>107</v>
      </c>
      <c r="I66" s="400">
        <v>1000</v>
      </c>
      <c r="J66" s="271">
        <f t="shared" si="0"/>
        <v>107000</v>
      </c>
      <c r="K66" s="362">
        <v>1</v>
      </c>
      <c r="L66" s="267" t="s">
        <v>903</v>
      </c>
      <c r="M66" s="260" t="s">
        <v>872</v>
      </c>
      <c r="N66" s="396" t="s">
        <v>11</v>
      </c>
      <c r="O66" s="260">
        <v>72</v>
      </c>
      <c r="P66" s="256">
        <v>100</v>
      </c>
      <c r="Q66" s="253">
        <v>6450</v>
      </c>
      <c r="R66" s="253">
        <f t="shared" si="1"/>
        <v>464400</v>
      </c>
      <c r="S66" s="260">
        <v>33</v>
      </c>
      <c r="T66" s="259">
        <v>0.56000000000000005</v>
      </c>
      <c r="U66" s="253">
        <f t="shared" si="2"/>
        <v>260064.00000000003</v>
      </c>
      <c r="V66" s="253">
        <f t="shared" si="11"/>
        <v>204335.99999999997</v>
      </c>
      <c r="W66" s="253">
        <f t="shared" si="10"/>
        <v>311336</v>
      </c>
      <c r="X66" s="253">
        <f t="shared" si="10"/>
        <v>311337</v>
      </c>
      <c r="Y66" s="260">
        <v>50</v>
      </c>
      <c r="Z66" s="260">
        <v>0</v>
      </c>
      <c r="AA66" s="632">
        <v>0</v>
      </c>
      <c r="AB66" s="623"/>
      <c r="AC66" s="635"/>
      <c r="AD66" s="635"/>
      <c r="AE66" s="635"/>
    </row>
    <row r="67" spans="1:31" s="24" customFormat="1" ht="28.5" x14ac:dyDescent="0.4">
      <c r="A67" s="260">
        <v>39</v>
      </c>
      <c r="B67" s="260" t="s">
        <v>26</v>
      </c>
      <c r="C67" s="362">
        <v>76667</v>
      </c>
      <c r="D67" s="362">
        <v>0</v>
      </c>
      <c r="E67" s="362">
        <v>0</v>
      </c>
      <c r="F67" s="362">
        <v>67</v>
      </c>
      <c r="G67" s="267" t="s">
        <v>11</v>
      </c>
      <c r="H67" s="254">
        <f t="shared" si="6"/>
        <v>67</v>
      </c>
      <c r="I67" s="256">
        <v>130</v>
      </c>
      <c r="J67" s="271">
        <f t="shared" si="0"/>
        <v>8710</v>
      </c>
      <c r="K67" s="362">
        <v>1</v>
      </c>
      <c r="L67" s="267" t="s">
        <v>903</v>
      </c>
      <c r="M67" s="260" t="s">
        <v>875</v>
      </c>
      <c r="N67" s="396" t="s">
        <v>11</v>
      </c>
      <c r="O67" s="260">
        <v>268</v>
      </c>
      <c r="P67" s="256">
        <v>100</v>
      </c>
      <c r="Q67" s="253">
        <v>6450</v>
      </c>
      <c r="R67" s="253">
        <f t="shared" si="1"/>
        <v>1728600</v>
      </c>
      <c r="S67" s="260">
        <v>32</v>
      </c>
      <c r="T67" s="259">
        <v>0.93</v>
      </c>
      <c r="U67" s="253">
        <f t="shared" si="2"/>
        <v>1607598</v>
      </c>
      <c r="V67" s="253">
        <f t="shared" si="11"/>
        <v>121002</v>
      </c>
      <c r="W67" s="253">
        <f t="shared" si="10"/>
        <v>129712</v>
      </c>
      <c r="X67" s="253">
        <f t="shared" si="10"/>
        <v>129713</v>
      </c>
      <c r="Y67" s="260">
        <v>50</v>
      </c>
      <c r="Z67" s="260">
        <v>0</v>
      </c>
      <c r="AA67" s="632">
        <v>0</v>
      </c>
      <c r="AB67" s="623"/>
      <c r="AC67" s="635"/>
      <c r="AD67" s="635"/>
      <c r="AE67" s="635"/>
    </row>
    <row r="68" spans="1:31" s="24" customFormat="1" ht="18" customHeight="1" x14ac:dyDescent="0.4">
      <c r="A68" s="1040">
        <v>40</v>
      </c>
      <c r="B68" s="1040" t="s">
        <v>26</v>
      </c>
      <c r="C68" s="1084">
        <v>76668</v>
      </c>
      <c r="D68" s="1084">
        <v>0</v>
      </c>
      <c r="E68" s="1084">
        <v>2</v>
      </c>
      <c r="F68" s="1084">
        <v>0</v>
      </c>
      <c r="G68" s="1119" t="s">
        <v>11</v>
      </c>
      <c r="H68" s="1084">
        <f t="shared" si="6"/>
        <v>200</v>
      </c>
      <c r="I68" s="1084">
        <v>130</v>
      </c>
      <c r="J68" s="1161">
        <f t="shared" si="0"/>
        <v>26000</v>
      </c>
      <c r="K68" s="362">
        <v>1</v>
      </c>
      <c r="L68" s="267" t="s">
        <v>903</v>
      </c>
      <c r="M68" s="260" t="s">
        <v>872</v>
      </c>
      <c r="N68" s="396" t="s">
        <v>11</v>
      </c>
      <c r="O68" s="260">
        <v>54</v>
      </c>
      <c r="P68" s="256">
        <v>25.23</v>
      </c>
      <c r="Q68" s="253">
        <v>6450</v>
      </c>
      <c r="R68" s="253">
        <f t="shared" si="1"/>
        <v>348300</v>
      </c>
      <c r="S68" s="260">
        <v>3</v>
      </c>
      <c r="T68" s="259">
        <v>0.03</v>
      </c>
      <c r="U68" s="253">
        <f t="shared" si="2"/>
        <v>10449</v>
      </c>
      <c r="V68" s="253">
        <f t="shared" si="11"/>
        <v>337851</v>
      </c>
      <c r="W68" s="253">
        <f>V68+J68</f>
        <v>363851</v>
      </c>
      <c r="X68" s="257">
        <v>344410.8</v>
      </c>
      <c r="Y68" s="260">
        <v>50</v>
      </c>
      <c r="Z68" s="260">
        <v>0</v>
      </c>
      <c r="AA68" s="632">
        <v>0</v>
      </c>
      <c r="AB68" s="623"/>
      <c r="AC68" s="635"/>
      <c r="AD68" s="635"/>
      <c r="AE68" s="635"/>
    </row>
    <row r="69" spans="1:31" s="24" customFormat="1" ht="18" x14ac:dyDescent="0.4">
      <c r="A69" s="1041"/>
      <c r="B69" s="1041"/>
      <c r="C69" s="1085"/>
      <c r="D69" s="1085"/>
      <c r="E69" s="1085"/>
      <c r="F69" s="1085"/>
      <c r="G69" s="1121"/>
      <c r="H69" s="1085"/>
      <c r="I69" s="1085"/>
      <c r="J69" s="1162"/>
      <c r="K69" s="362">
        <v>2</v>
      </c>
      <c r="L69" s="267" t="s">
        <v>903</v>
      </c>
      <c r="M69" s="260" t="s">
        <v>872</v>
      </c>
      <c r="N69" s="396" t="s">
        <v>11</v>
      </c>
      <c r="O69" s="260">
        <v>96</v>
      </c>
      <c r="P69" s="256">
        <v>44.86</v>
      </c>
      <c r="Q69" s="253">
        <v>6450</v>
      </c>
      <c r="R69" s="253">
        <f t="shared" si="1"/>
        <v>619200</v>
      </c>
      <c r="S69" s="260">
        <v>3</v>
      </c>
      <c r="T69" s="259">
        <v>0.03</v>
      </c>
      <c r="U69" s="253">
        <f t="shared" si="2"/>
        <v>18576</v>
      </c>
      <c r="V69" s="253">
        <f t="shared" si="11"/>
        <v>600624</v>
      </c>
      <c r="W69" s="253">
        <f>V69+J68</f>
        <v>626624</v>
      </c>
      <c r="X69" s="253">
        <f>J68*P69%+V69</f>
        <v>612287.6</v>
      </c>
      <c r="Y69" s="260">
        <v>10</v>
      </c>
      <c r="Z69" s="260">
        <v>0</v>
      </c>
      <c r="AA69" s="632">
        <v>0</v>
      </c>
      <c r="AB69" s="623"/>
      <c r="AC69" s="635"/>
      <c r="AD69" s="635"/>
      <c r="AE69" s="635"/>
    </row>
    <row r="70" spans="1:31" s="24" customFormat="1" ht="18" x14ac:dyDescent="0.4">
      <c r="A70" s="1042"/>
      <c r="B70" s="1042"/>
      <c r="C70" s="1086"/>
      <c r="D70" s="1086"/>
      <c r="E70" s="1086"/>
      <c r="F70" s="1086"/>
      <c r="G70" s="1120"/>
      <c r="H70" s="1086"/>
      <c r="I70" s="1086"/>
      <c r="J70" s="1163"/>
      <c r="K70" s="362">
        <v>3</v>
      </c>
      <c r="L70" s="267" t="s">
        <v>903</v>
      </c>
      <c r="M70" s="260" t="s">
        <v>872</v>
      </c>
      <c r="N70" s="396" t="s">
        <v>11</v>
      </c>
      <c r="O70" s="260">
        <v>64</v>
      </c>
      <c r="P70" s="256">
        <v>29.91</v>
      </c>
      <c r="Q70" s="253">
        <v>6450</v>
      </c>
      <c r="R70" s="253">
        <f t="shared" si="1"/>
        <v>412800</v>
      </c>
      <c r="S70" s="260">
        <v>3</v>
      </c>
      <c r="T70" s="259">
        <v>0.03</v>
      </c>
      <c r="U70" s="253">
        <f t="shared" si="2"/>
        <v>12384</v>
      </c>
      <c r="V70" s="253">
        <f t="shared" si="11"/>
        <v>400416</v>
      </c>
      <c r="W70" s="253">
        <f>V70+J68</f>
        <v>426416</v>
      </c>
      <c r="X70" s="253">
        <f>J68*P70%+V70</f>
        <v>408192.6</v>
      </c>
      <c r="Y70" s="260">
        <v>0</v>
      </c>
      <c r="Z70" s="253">
        <v>408193</v>
      </c>
      <c r="AA70" s="638">
        <v>2.0000000000000001E-4</v>
      </c>
      <c r="AB70" s="623">
        <f>Z70*AA70</f>
        <v>81.638600000000011</v>
      </c>
      <c r="AC70" s="629">
        <f t="shared" ref="AC70:AC71" si="12">AB70*90%</f>
        <v>73.474740000000011</v>
      </c>
      <c r="AD70" s="629">
        <f t="shared" ref="AD70:AD71" si="13">AB70-AC70</f>
        <v>8.1638599999999997</v>
      </c>
      <c r="AE70" s="635" t="s">
        <v>1130</v>
      </c>
    </row>
    <row r="71" spans="1:31" s="24" customFormat="1" ht="28.5" x14ac:dyDescent="0.4">
      <c r="A71" s="401">
        <v>41</v>
      </c>
      <c r="B71" s="401" t="s">
        <v>26</v>
      </c>
      <c r="C71" s="402">
        <v>61203</v>
      </c>
      <c r="D71" s="402">
        <v>0</v>
      </c>
      <c r="E71" s="402">
        <v>2</v>
      </c>
      <c r="F71" s="402">
        <v>99</v>
      </c>
      <c r="G71" s="403" t="s">
        <v>1011</v>
      </c>
      <c r="H71" s="404">
        <f t="shared" si="6"/>
        <v>299</v>
      </c>
      <c r="I71" s="405">
        <v>230</v>
      </c>
      <c r="J71" s="406">
        <f t="shared" si="0"/>
        <v>68770</v>
      </c>
      <c r="K71" s="402"/>
      <c r="L71" s="403"/>
      <c r="M71" s="401"/>
      <c r="N71" s="407"/>
      <c r="O71" s="401"/>
      <c r="P71" s="405"/>
      <c r="Q71" s="404"/>
      <c r="R71" s="408"/>
      <c r="S71" s="401"/>
      <c r="T71" s="404"/>
      <c r="U71" s="408"/>
      <c r="V71" s="408"/>
      <c r="W71" s="408">
        <v>68770</v>
      </c>
      <c r="X71" s="408">
        <v>68770</v>
      </c>
      <c r="Y71" s="401">
        <v>0</v>
      </c>
      <c r="Z71" s="409">
        <v>68770</v>
      </c>
      <c r="AA71" s="632">
        <v>0.3</v>
      </c>
      <c r="AB71" s="623">
        <f>Z71*AA71%</f>
        <v>206.31</v>
      </c>
      <c r="AC71" s="629">
        <f t="shared" si="12"/>
        <v>185.679</v>
      </c>
      <c r="AD71" s="629">
        <f t="shared" si="13"/>
        <v>20.631</v>
      </c>
      <c r="AE71" s="635" t="s">
        <v>1131</v>
      </c>
    </row>
    <row r="72" spans="1:31" s="24" customFormat="1" ht="28.5" x14ac:dyDescent="0.4">
      <c r="A72" s="260">
        <v>42</v>
      </c>
      <c r="B72" s="260" t="s">
        <v>26</v>
      </c>
      <c r="C72" s="362">
        <v>46320</v>
      </c>
      <c r="D72" s="362">
        <v>0</v>
      </c>
      <c r="E72" s="362">
        <v>0</v>
      </c>
      <c r="F72" s="362">
        <v>52</v>
      </c>
      <c r="G72" s="267" t="s">
        <v>11</v>
      </c>
      <c r="H72" s="254">
        <f t="shared" si="6"/>
        <v>52</v>
      </c>
      <c r="I72" s="400">
        <v>1000</v>
      </c>
      <c r="J72" s="271">
        <f t="shared" si="0"/>
        <v>52000</v>
      </c>
      <c r="K72" s="362">
        <v>1</v>
      </c>
      <c r="L72" s="267" t="s">
        <v>903</v>
      </c>
      <c r="M72" s="260" t="s">
        <v>888</v>
      </c>
      <c r="N72" s="396" t="s">
        <v>11</v>
      </c>
      <c r="O72" s="260">
        <v>208</v>
      </c>
      <c r="P72" s="256">
        <v>100</v>
      </c>
      <c r="Q72" s="253">
        <v>6450</v>
      </c>
      <c r="R72" s="253">
        <f t="shared" si="1"/>
        <v>1341600</v>
      </c>
      <c r="S72" s="260">
        <v>15</v>
      </c>
      <c r="T72" s="259">
        <v>0.5</v>
      </c>
      <c r="U72" s="253">
        <f t="shared" si="2"/>
        <v>670800</v>
      </c>
      <c r="V72" s="253">
        <f t="shared" si="11"/>
        <v>670800</v>
      </c>
      <c r="W72" s="253">
        <f>V72+J72</f>
        <v>722800</v>
      </c>
      <c r="X72" s="253">
        <f>W72+K72</f>
        <v>722801</v>
      </c>
      <c r="Y72" s="260">
        <v>50</v>
      </c>
      <c r="Z72" s="260">
        <v>0</v>
      </c>
      <c r="AA72" s="632">
        <v>0</v>
      </c>
      <c r="AB72" s="623"/>
      <c r="AC72" s="635"/>
      <c r="AD72" s="635"/>
      <c r="AE72" s="635"/>
    </row>
    <row r="73" spans="1:31" s="24" customFormat="1" ht="42.75" x14ac:dyDescent="0.4">
      <c r="A73" s="260">
        <v>43</v>
      </c>
      <c r="B73" s="260" t="s">
        <v>26</v>
      </c>
      <c r="C73" s="362">
        <v>76669</v>
      </c>
      <c r="D73" s="362">
        <v>0</v>
      </c>
      <c r="E73" s="362">
        <v>1</v>
      </c>
      <c r="F73" s="362">
        <v>54</v>
      </c>
      <c r="G73" s="267" t="s">
        <v>1106</v>
      </c>
      <c r="H73" s="254">
        <f t="shared" si="6"/>
        <v>154</v>
      </c>
      <c r="I73" s="256">
        <v>130</v>
      </c>
      <c r="J73" s="271">
        <f t="shared" si="0"/>
        <v>20020</v>
      </c>
      <c r="K73" s="362"/>
      <c r="L73" s="267"/>
      <c r="M73" s="260"/>
      <c r="N73" s="396"/>
      <c r="O73" s="260"/>
      <c r="P73" s="256"/>
      <c r="Q73" s="254"/>
      <c r="R73" s="253"/>
      <c r="S73" s="260"/>
      <c r="T73" s="254"/>
      <c r="U73" s="253"/>
      <c r="V73" s="253"/>
      <c r="W73" s="253">
        <v>20020</v>
      </c>
      <c r="X73" s="253">
        <v>20020</v>
      </c>
      <c r="Y73" s="260">
        <v>50</v>
      </c>
      <c r="Z73" s="260">
        <v>0</v>
      </c>
      <c r="AA73" s="632">
        <v>0</v>
      </c>
      <c r="AB73" s="623"/>
      <c r="AC73" s="635"/>
      <c r="AD73" s="635"/>
      <c r="AE73" s="635"/>
    </row>
    <row r="74" spans="1:31" s="24" customFormat="1" ht="28.5" x14ac:dyDescent="0.4">
      <c r="A74" s="260">
        <v>44</v>
      </c>
      <c r="B74" s="260" t="s">
        <v>26</v>
      </c>
      <c r="C74" s="362">
        <v>18814</v>
      </c>
      <c r="D74" s="362">
        <v>1</v>
      </c>
      <c r="E74" s="362">
        <v>1</v>
      </c>
      <c r="F74" s="362">
        <v>25</v>
      </c>
      <c r="G74" s="267" t="s">
        <v>11</v>
      </c>
      <c r="H74" s="254">
        <f t="shared" si="6"/>
        <v>525</v>
      </c>
      <c r="I74" s="256">
        <v>880</v>
      </c>
      <c r="J74" s="271">
        <f t="shared" si="0"/>
        <v>462000</v>
      </c>
      <c r="K74" s="362">
        <v>1</v>
      </c>
      <c r="L74" s="267" t="s">
        <v>903</v>
      </c>
      <c r="M74" s="260" t="s">
        <v>872</v>
      </c>
      <c r="N74" s="396" t="s">
        <v>11</v>
      </c>
      <c r="O74" s="260">
        <v>112</v>
      </c>
      <c r="P74" s="256">
        <v>100</v>
      </c>
      <c r="Q74" s="253">
        <v>6450</v>
      </c>
      <c r="R74" s="253">
        <f t="shared" si="1"/>
        <v>722400</v>
      </c>
      <c r="S74" s="260">
        <v>15</v>
      </c>
      <c r="T74" s="259">
        <v>0.2</v>
      </c>
      <c r="U74" s="253">
        <f t="shared" si="2"/>
        <v>144480</v>
      </c>
      <c r="V74" s="253">
        <f t="shared" si="11"/>
        <v>577920</v>
      </c>
      <c r="W74" s="253">
        <f>V74+J74</f>
        <v>1039920</v>
      </c>
      <c r="X74" s="253">
        <f>W74+K74</f>
        <v>1039921</v>
      </c>
      <c r="Y74" s="260">
        <v>50</v>
      </c>
      <c r="Z74" s="260">
        <v>0</v>
      </c>
      <c r="AA74" s="632">
        <v>0</v>
      </c>
      <c r="AB74" s="623"/>
      <c r="AC74" s="635"/>
      <c r="AD74" s="635"/>
      <c r="AE74" s="635"/>
    </row>
    <row r="75" spans="1:31" s="24" customFormat="1" ht="42.75" x14ac:dyDescent="0.4">
      <c r="A75" s="260">
        <v>45</v>
      </c>
      <c r="B75" s="260" t="s">
        <v>26</v>
      </c>
      <c r="C75" s="362">
        <v>61319</v>
      </c>
      <c r="D75" s="362">
        <v>0</v>
      </c>
      <c r="E75" s="362">
        <v>1</v>
      </c>
      <c r="F75" s="362">
        <v>25</v>
      </c>
      <c r="G75" s="267" t="s">
        <v>1106</v>
      </c>
      <c r="H75" s="254">
        <f t="shared" si="6"/>
        <v>125</v>
      </c>
      <c r="I75" s="256">
        <v>130</v>
      </c>
      <c r="J75" s="271">
        <f t="shared" si="0"/>
        <v>16250</v>
      </c>
      <c r="K75" s="362"/>
      <c r="L75" s="267"/>
      <c r="M75" s="260"/>
      <c r="N75" s="396"/>
      <c r="O75" s="260"/>
      <c r="P75" s="256"/>
      <c r="Q75" s="254"/>
      <c r="R75" s="253"/>
      <c r="S75" s="260"/>
      <c r="T75" s="254"/>
      <c r="U75" s="253"/>
      <c r="V75" s="253"/>
      <c r="W75" s="253">
        <v>16250</v>
      </c>
      <c r="X75" s="253">
        <v>16250</v>
      </c>
      <c r="Y75" s="260">
        <v>50</v>
      </c>
      <c r="Z75" s="260">
        <v>0</v>
      </c>
      <c r="AA75" s="632">
        <v>0</v>
      </c>
      <c r="AB75" s="623"/>
      <c r="AC75" s="635"/>
      <c r="AD75" s="635"/>
      <c r="AE75" s="635"/>
    </row>
    <row r="76" spans="1:31" s="24" customFormat="1" ht="28.5" x14ac:dyDescent="0.4">
      <c r="A76" s="260">
        <v>46</v>
      </c>
      <c r="B76" s="260" t="s">
        <v>26</v>
      </c>
      <c r="C76" s="362">
        <v>18813</v>
      </c>
      <c r="D76" s="362">
        <v>1</v>
      </c>
      <c r="E76" s="362">
        <v>1</v>
      </c>
      <c r="F76" s="362">
        <v>28</v>
      </c>
      <c r="G76" s="267" t="s">
        <v>11</v>
      </c>
      <c r="H76" s="254">
        <f t="shared" si="6"/>
        <v>528</v>
      </c>
      <c r="I76" s="256">
        <v>880</v>
      </c>
      <c r="J76" s="271">
        <f t="shared" si="0"/>
        <v>464640</v>
      </c>
      <c r="K76" s="362">
        <v>1</v>
      </c>
      <c r="L76" s="267" t="s">
        <v>903</v>
      </c>
      <c r="M76" s="260" t="s">
        <v>888</v>
      </c>
      <c r="N76" s="396" t="s">
        <v>11</v>
      </c>
      <c r="O76" s="260">
        <v>108</v>
      </c>
      <c r="P76" s="256">
        <v>100</v>
      </c>
      <c r="Q76" s="253">
        <v>6450</v>
      </c>
      <c r="R76" s="253">
        <f t="shared" si="1"/>
        <v>696600</v>
      </c>
      <c r="S76" s="260">
        <v>15</v>
      </c>
      <c r="T76" s="259">
        <v>0.5</v>
      </c>
      <c r="U76" s="253">
        <f t="shared" si="2"/>
        <v>348300</v>
      </c>
      <c r="V76" s="253">
        <f t="shared" si="11"/>
        <v>348300</v>
      </c>
      <c r="W76" s="253">
        <f>V76+J76</f>
        <v>812940</v>
      </c>
      <c r="X76" s="253">
        <f>W76+K76</f>
        <v>812941</v>
      </c>
      <c r="Y76" s="260">
        <v>50</v>
      </c>
      <c r="Z76" s="260">
        <v>0</v>
      </c>
      <c r="AA76" s="632">
        <v>0</v>
      </c>
      <c r="AB76" s="623"/>
      <c r="AC76" s="635"/>
      <c r="AD76" s="635"/>
      <c r="AE76" s="635"/>
    </row>
    <row r="77" spans="1:31" s="24" customFormat="1" ht="42.75" x14ac:dyDescent="0.4">
      <c r="A77" s="260">
        <v>47</v>
      </c>
      <c r="B77" s="260" t="s">
        <v>26</v>
      </c>
      <c r="C77" s="362">
        <v>73214</v>
      </c>
      <c r="D77" s="362">
        <v>7</v>
      </c>
      <c r="E77" s="362">
        <v>1</v>
      </c>
      <c r="F77" s="362">
        <v>73</v>
      </c>
      <c r="G77" s="267" t="s">
        <v>1106</v>
      </c>
      <c r="H77" s="411">
        <f t="shared" si="6"/>
        <v>2973</v>
      </c>
      <c r="I77" s="362">
        <v>380</v>
      </c>
      <c r="J77" s="412">
        <f t="shared" si="0"/>
        <v>1129740</v>
      </c>
      <c r="K77" s="362"/>
      <c r="L77" s="267"/>
      <c r="M77" s="260"/>
      <c r="N77" s="396"/>
      <c r="O77" s="260"/>
      <c r="P77" s="256"/>
      <c r="Q77" s="254"/>
      <c r="R77" s="253"/>
      <c r="S77" s="260"/>
      <c r="T77" s="254"/>
      <c r="U77" s="253"/>
      <c r="V77" s="253"/>
      <c r="W77" s="253">
        <v>1129740</v>
      </c>
      <c r="X77" s="253">
        <v>1129740</v>
      </c>
      <c r="Y77" s="260">
        <v>50</v>
      </c>
      <c r="Z77" s="260">
        <v>0</v>
      </c>
      <c r="AA77" s="632">
        <v>0</v>
      </c>
      <c r="AB77" s="623"/>
      <c r="AC77" s="635"/>
      <c r="AD77" s="635"/>
      <c r="AE77" s="635"/>
    </row>
    <row r="78" spans="1:31" s="24" customFormat="1" ht="18" customHeight="1" x14ac:dyDescent="0.4">
      <c r="A78" s="1040">
        <v>48</v>
      </c>
      <c r="B78" s="1040" t="s">
        <v>26</v>
      </c>
      <c r="C78" s="1084">
        <v>18811</v>
      </c>
      <c r="D78" s="1084">
        <v>2</v>
      </c>
      <c r="E78" s="1084">
        <v>2</v>
      </c>
      <c r="F78" s="1084">
        <v>29</v>
      </c>
      <c r="G78" s="1119" t="s">
        <v>14</v>
      </c>
      <c r="H78" s="1084">
        <f t="shared" si="6"/>
        <v>1029</v>
      </c>
      <c r="I78" s="1084">
        <v>630</v>
      </c>
      <c r="J78" s="1107">
        <f t="shared" si="0"/>
        <v>648270</v>
      </c>
      <c r="K78" s="362">
        <v>1</v>
      </c>
      <c r="L78" s="267" t="s">
        <v>903</v>
      </c>
      <c r="M78" s="260" t="s">
        <v>888</v>
      </c>
      <c r="N78" s="396" t="s">
        <v>11</v>
      </c>
      <c r="O78" s="260">
        <v>300</v>
      </c>
      <c r="P78" s="256">
        <v>44.05</v>
      </c>
      <c r="Q78" s="253">
        <v>6450</v>
      </c>
      <c r="R78" s="253">
        <f t="shared" si="1"/>
        <v>1935000</v>
      </c>
      <c r="S78" s="260">
        <v>30</v>
      </c>
      <c r="T78" s="259">
        <v>0.85</v>
      </c>
      <c r="U78" s="253">
        <f t="shared" si="2"/>
        <v>1644750</v>
      </c>
      <c r="V78" s="253">
        <f t="shared" si="11"/>
        <v>290250</v>
      </c>
      <c r="W78" s="253">
        <f>V78+J78</f>
        <v>938520</v>
      </c>
      <c r="X78" s="253">
        <f>J78*P78%+V78</f>
        <v>575812.93499999994</v>
      </c>
      <c r="Y78" s="260">
        <v>50</v>
      </c>
      <c r="Z78" s="260">
        <v>0</v>
      </c>
      <c r="AA78" s="632">
        <v>0</v>
      </c>
      <c r="AB78" s="623"/>
      <c r="AC78" s="635"/>
      <c r="AD78" s="635"/>
      <c r="AE78" s="635"/>
    </row>
    <row r="79" spans="1:31" s="24" customFormat="1" ht="18" x14ac:dyDescent="0.4">
      <c r="A79" s="1041"/>
      <c r="B79" s="1041"/>
      <c r="C79" s="1085"/>
      <c r="D79" s="1085"/>
      <c r="E79" s="1085"/>
      <c r="F79" s="1085"/>
      <c r="G79" s="1121"/>
      <c r="H79" s="1085"/>
      <c r="I79" s="1085"/>
      <c r="J79" s="1108"/>
      <c r="K79" s="362">
        <v>2</v>
      </c>
      <c r="L79" s="267" t="s">
        <v>903</v>
      </c>
      <c r="M79" s="260" t="s">
        <v>872</v>
      </c>
      <c r="N79" s="396" t="s">
        <v>11</v>
      </c>
      <c r="O79" s="260">
        <v>256</v>
      </c>
      <c r="P79" s="256">
        <v>37.590000000000003</v>
      </c>
      <c r="Q79" s="253">
        <v>6450</v>
      </c>
      <c r="R79" s="253">
        <f t="shared" si="1"/>
        <v>1651200</v>
      </c>
      <c r="S79" s="260">
        <v>30</v>
      </c>
      <c r="T79" s="259">
        <v>0.5</v>
      </c>
      <c r="U79" s="253">
        <f t="shared" si="2"/>
        <v>825600</v>
      </c>
      <c r="V79" s="253">
        <f t="shared" si="11"/>
        <v>825600</v>
      </c>
      <c r="W79" s="253">
        <f>V79+J78</f>
        <v>1473870</v>
      </c>
      <c r="X79" s="253">
        <f>J78*P79%+V79</f>
        <v>1069284.693</v>
      </c>
      <c r="Y79" s="260">
        <v>10</v>
      </c>
      <c r="Z79" s="260">
        <v>0</v>
      </c>
      <c r="AA79" s="632">
        <v>0</v>
      </c>
      <c r="AB79" s="623"/>
      <c r="AC79" s="635"/>
      <c r="AD79" s="635"/>
      <c r="AE79" s="635"/>
    </row>
    <row r="80" spans="1:31" s="24" customFormat="1" ht="21.75" customHeight="1" x14ac:dyDescent="0.4">
      <c r="A80" s="1041"/>
      <c r="B80" s="1041"/>
      <c r="C80" s="1085"/>
      <c r="D80" s="1085"/>
      <c r="E80" s="1085"/>
      <c r="F80" s="1085"/>
      <c r="G80" s="1121"/>
      <c r="H80" s="1085"/>
      <c r="I80" s="1085"/>
      <c r="J80" s="1108"/>
      <c r="K80" s="376">
        <v>3</v>
      </c>
      <c r="L80" s="377" t="s">
        <v>908</v>
      </c>
      <c r="M80" s="378" t="s">
        <v>872</v>
      </c>
      <c r="N80" s="379" t="s">
        <v>1005</v>
      </c>
      <c r="O80" s="378">
        <v>48</v>
      </c>
      <c r="P80" s="384">
        <v>7.05</v>
      </c>
      <c r="Q80" s="381">
        <v>5550</v>
      </c>
      <c r="R80" s="381">
        <f t="shared" si="1"/>
        <v>266400</v>
      </c>
      <c r="S80" s="378">
        <v>30</v>
      </c>
      <c r="T80" s="388">
        <v>0.5</v>
      </c>
      <c r="U80" s="381">
        <f t="shared" si="2"/>
        <v>133200</v>
      </c>
      <c r="V80" s="381">
        <f t="shared" si="11"/>
        <v>133200</v>
      </c>
      <c r="W80" s="381">
        <f>V80+J78</f>
        <v>781470</v>
      </c>
      <c r="X80" s="381">
        <f>J78*P80%+V80</f>
        <v>178903.035</v>
      </c>
      <c r="Y80" s="378">
        <v>0</v>
      </c>
      <c r="Z80" s="381">
        <v>178903</v>
      </c>
      <c r="AA80" s="632">
        <v>0.3</v>
      </c>
      <c r="AB80" s="623">
        <f>Z80*AA80%</f>
        <v>536.70900000000006</v>
      </c>
      <c r="AC80" s="629">
        <f t="shared" ref="AC80:AC81" si="14">AB80*90%</f>
        <v>483.03810000000004</v>
      </c>
      <c r="AD80" s="629">
        <f t="shared" ref="AD80:AD81" si="15">AB80-AC80</f>
        <v>53.670900000000017</v>
      </c>
      <c r="AE80" s="635" t="s">
        <v>1132</v>
      </c>
    </row>
    <row r="81" spans="1:34" s="24" customFormat="1" ht="24.75" customHeight="1" x14ac:dyDescent="0.4">
      <c r="A81" s="1042"/>
      <c r="B81" s="1042"/>
      <c r="C81" s="1086"/>
      <c r="D81" s="1086"/>
      <c r="E81" s="1086"/>
      <c r="F81" s="1086"/>
      <c r="G81" s="1120"/>
      <c r="H81" s="1086"/>
      <c r="I81" s="1086"/>
      <c r="J81" s="1109"/>
      <c r="K81" s="376">
        <v>4</v>
      </c>
      <c r="L81" s="377" t="s">
        <v>909</v>
      </c>
      <c r="M81" s="378" t="s">
        <v>875</v>
      </c>
      <c r="N81" s="377" t="s">
        <v>1005</v>
      </c>
      <c r="O81" s="378">
        <v>77</v>
      </c>
      <c r="P81" s="384">
        <v>11.31</v>
      </c>
      <c r="Q81" s="381">
        <v>2550</v>
      </c>
      <c r="R81" s="381">
        <f t="shared" si="1"/>
        <v>196350</v>
      </c>
      <c r="S81" s="378">
        <v>30</v>
      </c>
      <c r="T81" s="388">
        <v>0.93</v>
      </c>
      <c r="U81" s="381">
        <f t="shared" si="2"/>
        <v>182605.5</v>
      </c>
      <c r="V81" s="381">
        <f t="shared" si="11"/>
        <v>13744.5</v>
      </c>
      <c r="W81" s="381">
        <f>V81+J78</f>
        <v>662014.5</v>
      </c>
      <c r="X81" s="381">
        <f>J78*P81%+V81</f>
        <v>87063.837</v>
      </c>
      <c r="Y81" s="378">
        <v>0</v>
      </c>
      <c r="Z81" s="381">
        <v>87064</v>
      </c>
      <c r="AA81" s="632">
        <v>0.3</v>
      </c>
      <c r="AB81" s="623">
        <f>Z81*AA81%</f>
        <v>261.19200000000001</v>
      </c>
      <c r="AC81" s="629">
        <f t="shared" si="14"/>
        <v>235.0728</v>
      </c>
      <c r="AD81" s="629">
        <f t="shared" si="15"/>
        <v>26.119200000000006</v>
      </c>
      <c r="AE81" s="635" t="s">
        <v>1132</v>
      </c>
    </row>
    <row r="82" spans="1:34" s="24" customFormat="1" ht="28.5" x14ac:dyDescent="0.4">
      <c r="A82" s="260">
        <v>49</v>
      </c>
      <c r="B82" s="260" t="s">
        <v>26</v>
      </c>
      <c r="C82" s="362">
        <v>18810</v>
      </c>
      <c r="D82" s="362">
        <v>2</v>
      </c>
      <c r="E82" s="362">
        <v>0</v>
      </c>
      <c r="F82" s="362">
        <v>67</v>
      </c>
      <c r="G82" s="267" t="s">
        <v>11</v>
      </c>
      <c r="H82" s="254">
        <f t="shared" si="6"/>
        <v>867</v>
      </c>
      <c r="I82" s="256">
        <v>750</v>
      </c>
      <c r="J82" s="271">
        <f t="shared" ref="J82:J151" si="16">H82*I82</f>
        <v>650250</v>
      </c>
      <c r="K82" s="362">
        <v>1</v>
      </c>
      <c r="L82" s="267" t="s">
        <v>903</v>
      </c>
      <c r="M82" s="260" t="s">
        <v>888</v>
      </c>
      <c r="N82" s="396" t="s">
        <v>11</v>
      </c>
      <c r="O82" s="260">
        <v>432</v>
      </c>
      <c r="P82" s="256">
        <v>100</v>
      </c>
      <c r="Q82" s="253">
        <v>6450</v>
      </c>
      <c r="R82" s="253">
        <f t="shared" ref="R82:R155" si="17">O82*Q82</f>
        <v>2786400</v>
      </c>
      <c r="S82" s="260">
        <v>40</v>
      </c>
      <c r="T82" s="259">
        <v>0.93</v>
      </c>
      <c r="U82" s="253">
        <f t="shared" ref="U82:U155" si="18">R82*T82</f>
        <v>2591352</v>
      </c>
      <c r="V82" s="253">
        <f t="shared" si="11"/>
        <v>195048</v>
      </c>
      <c r="W82" s="253">
        <f>V82+J82</f>
        <v>845298</v>
      </c>
      <c r="X82" s="253">
        <f>W82+K82</f>
        <v>845299</v>
      </c>
      <c r="Y82" s="260">
        <v>50</v>
      </c>
      <c r="Z82" s="260">
        <v>0</v>
      </c>
      <c r="AA82" s="632">
        <v>0</v>
      </c>
      <c r="AB82" s="623"/>
      <c r="AC82" s="635"/>
      <c r="AD82" s="635"/>
      <c r="AE82" s="635"/>
    </row>
    <row r="83" spans="1:34" s="24" customFormat="1" ht="42.75" x14ac:dyDescent="0.4">
      <c r="A83" s="260">
        <v>50</v>
      </c>
      <c r="B83" s="260" t="s">
        <v>26</v>
      </c>
      <c r="C83" s="362">
        <v>73213</v>
      </c>
      <c r="D83" s="362">
        <v>1</v>
      </c>
      <c r="E83" s="362">
        <v>0</v>
      </c>
      <c r="F83" s="362">
        <v>0</v>
      </c>
      <c r="G83" s="267" t="s">
        <v>1106</v>
      </c>
      <c r="H83" s="254">
        <f t="shared" si="6"/>
        <v>400</v>
      </c>
      <c r="I83" s="256">
        <v>440</v>
      </c>
      <c r="J83" s="271">
        <f t="shared" si="16"/>
        <v>176000</v>
      </c>
      <c r="K83" s="362"/>
      <c r="L83" s="396"/>
      <c r="M83" s="260"/>
      <c r="N83" s="396"/>
      <c r="O83" s="254"/>
      <c r="P83" s="256"/>
      <c r="Q83" s="254"/>
      <c r="R83" s="253"/>
      <c r="S83" s="260"/>
      <c r="T83" s="254"/>
      <c r="U83" s="253"/>
      <c r="V83" s="253"/>
      <c r="W83" s="253">
        <v>176000</v>
      </c>
      <c r="X83" s="253">
        <v>176000</v>
      </c>
      <c r="Y83" s="260">
        <v>50</v>
      </c>
      <c r="Z83" s="260">
        <v>0</v>
      </c>
      <c r="AA83" s="632">
        <v>0</v>
      </c>
      <c r="AB83" s="623"/>
      <c r="AC83" s="635"/>
      <c r="AD83" s="635"/>
      <c r="AE83" s="635"/>
    </row>
    <row r="84" spans="1:34" s="24" customFormat="1" ht="42.75" x14ac:dyDescent="0.4">
      <c r="A84" s="260">
        <v>51</v>
      </c>
      <c r="B84" s="260" t="s">
        <v>26</v>
      </c>
      <c r="C84" s="362">
        <v>73212</v>
      </c>
      <c r="D84" s="362">
        <v>1</v>
      </c>
      <c r="E84" s="362">
        <v>0</v>
      </c>
      <c r="F84" s="362">
        <v>0</v>
      </c>
      <c r="G84" s="267" t="s">
        <v>1106</v>
      </c>
      <c r="H84" s="254">
        <f t="shared" si="6"/>
        <v>400</v>
      </c>
      <c r="I84" s="256">
        <v>440</v>
      </c>
      <c r="J84" s="271">
        <f t="shared" si="16"/>
        <v>176000</v>
      </c>
      <c r="K84" s="362"/>
      <c r="L84" s="396"/>
      <c r="M84" s="260"/>
      <c r="N84" s="396"/>
      <c r="O84" s="254"/>
      <c r="P84" s="256"/>
      <c r="Q84" s="254"/>
      <c r="R84" s="253"/>
      <c r="S84" s="260"/>
      <c r="T84" s="254"/>
      <c r="U84" s="253"/>
      <c r="V84" s="253"/>
      <c r="W84" s="253">
        <v>176000</v>
      </c>
      <c r="X84" s="253">
        <v>176000</v>
      </c>
      <c r="Y84" s="260">
        <v>50</v>
      </c>
      <c r="Z84" s="260">
        <v>0</v>
      </c>
      <c r="AA84" s="632">
        <v>0</v>
      </c>
      <c r="AB84" s="623"/>
      <c r="AC84" s="635"/>
      <c r="AD84" s="635"/>
      <c r="AE84" s="635"/>
    </row>
    <row r="85" spans="1:34" s="32" customFormat="1" ht="28.5" x14ac:dyDescent="0.4">
      <c r="A85" s="401">
        <v>52</v>
      </c>
      <c r="B85" s="401" t="s">
        <v>26</v>
      </c>
      <c r="C85" s="402">
        <v>13934</v>
      </c>
      <c r="D85" s="402">
        <v>13</v>
      </c>
      <c r="E85" s="402">
        <v>2</v>
      </c>
      <c r="F85" s="402">
        <v>95</v>
      </c>
      <c r="G85" s="403" t="s">
        <v>1011</v>
      </c>
      <c r="H85" s="404">
        <f t="shared" si="6"/>
        <v>5495</v>
      </c>
      <c r="I85" s="405">
        <v>170</v>
      </c>
      <c r="J85" s="406">
        <f t="shared" si="16"/>
        <v>934150</v>
      </c>
      <c r="K85" s="402"/>
      <c r="L85" s="407"/>
      <c r="M85" s="401"/>
      <c r="N85" s="407"/>
      <c r="O85" s="404"/>
      <c r="P85" s="405"/>
      <c r="Q85" s="404"/>
      <c r="R85" s="408"/>
      <c r="S85" s="401"/>
      <c r="T85" s="404"/>
      <c r="U85" s="408"/>
      <c r="V85" s="408"/>
      <c r="W85" s="408">
        <v>934150</v>
      </c>
      <c r="X85" s="408">
        <v>934150</v>
      </c>
      <c r="Y85" s="401">
        <v>0</v>
      </c>
      <c r="Z85" s="408">
        <v>934150</v>
      </c>
      <c r="AA85" s="639">
        <v>0.3</v>
      </c>
      <c r="AB85" s="623">
        <f>Z85*AA85%</f>
        <v>2802.4500000000003</v>
      </c>
      <c r="AC85" s="629">
        <f t="shared" ref="AC85:AC88" si="19">AB85*90%</f>
        <v>2522.2050000000004</v>
      </c>
      <c r="AD85" s="629">
        <f t="shared" ref="AD85:AD88" si="20">AB85-AC85</f>
        <v>280.24499999999989</v>
      </c>
      <c r="AE85" s="635" t="s">
        <v>1133</v>
      </c>
      <c r="AF85" s="24"/>
      <c r="AG85" s="24"/>
      <c r="AH85" s="24"/>
    </row>
    <row r="86" spans="1:34" s="32" customFormat="1" ht="28.5" x14ac:dyDescent="0.4">
      <c r="A86" s="401">
        <v>53</v>
      </c>
      <c r="B86" s="401" t="s">
        <v>26</v>
      </c>
      <c r="C86" s="402">
        <v>45743</v>
      </c>
      <c r="D86" s="402">
        <v>12</v>
      </c>
      <c r="E86" s="402">
        <v>0</v>
      </c>
      <c r="F86" s="402">
        <v>0</v>
      </c>
      <c r="G86" s="403" t="s">
        <v>1011</v>
      </c>
      <c r="H86" s="404">
        <f t="shared" si="6"/>
        <v>4800</v>
      </c>
      <c r="I86" s="405">
        <v>170</v>
      </c>
      <c r="J86" s="406">
        <f t="shared" si="16"/>
        <v>816000</v>
      </c>
      <c r="K86" s="402"/>
      <c r="L86" s="407"/>
      <c r="M86" s="401"/>
      <c r="N86" s="407"/>
      <c r="O86" s="404"/>
      <c r="P86" s="405"/>
      <c r="Q86" s="404"/>
      <c r="R86" s="408"/>
      <c r="S86" s="401"/>
      <c r="T86" s="404"/>
      <c r="U86" s="408"/>
      <c r="V86" s="408"/>
      <c r="W86" s="408">
        <v>816000</v>
      </c>
      <c r="X86" s="408">
        <v>816000</v>
      </c>
      <c r="Y86" s="401">
        <v>0</v>
      </c>
      <c r="Z86" s="408">
        <v>816000</v>
      </c>
      <c r="AA86" s="639">
        <v>0.3</v>
      </c>
      <c r="AB86" s="623">
        <f>Z86*AA86%</f>
        <v>2448</v>
      </c>
      <c r="AC86" s="629">
        <f t="shared" si="19"/>
        <v>2203.2000000000003</v>
      </c>
      <c r="AD86" s="629">
        <f t="shared" si="20"/>
        <v>244.79999999999973</v>
      </c>
      <c r="AE86" s="635" t="s">
        <v>1133</v>
      </c>
      <c r="AF86" s="24"/>
      <c r="AG86" s="24"/>
      <c r="AH86" s="24"/>
    </row>
    <row r="87" spans="1:34" s="24" customFormat="1" ht="42.75" x14ac:dyDescent="0.4">
      <c r="A87" s="401">
        <v>54</v>
      </c>
      <c r="B87" s="401" t="s">
        <v>26</v>
      </c>
      <c r="C87" s="402">
        <v>27335</v>
      </c>
      <c r="D87" s="402">
        <v>13</v>
      </c>
      <c r="E87" s="402">
        <v>1</v>
      </c>
      <c r="F87" s="402">
        <v>22</v>
      </c>
      <c r="G87" s="403" t="s">
        <v>1106</v>
      </c>
      <c r="H87" s="404">
        <f t="shared" si="6"/>
        <v>5322</v>
      </c>
      <c r="I87" s="405">
        <v>130</v>
      </c>
      <c r="J87" s="406">
        <f t="shared" si="16"/>
        <v>691860</v>
      </c>
      <c r="K87" s="402"/>
      <c r="L87" s="407"/>
      <c r="M87" s="401"/>
      <c r="N87" s="407"/>
      <c r="O87" s="404"/>
      <c r="P87" s="405"/>
      <c r="Q87" s="404"/>
      <c r="R87" s="408"/>
      <c r="S87" s="401"/>
      <c r="T87" s="404"/>
      <c r="U87" s="408"/>
      <c r="V87" s="408"/>
      <c r="W87" s="408">
        <v>691860</v>
      </c>
      <c r="X87" s="408">
        <v>691860</v>
      </c>
      <c r="Y87" s="401">
        <v>0</v>
      </c>
      <c r="Z87" s="401">
        <v>691860</v>
      </c>
      <c r="AA87" s="639">
        <v>0.3</v>
      </c>
      <c r="AB87" s="623">
        <f t="shared" ref="AB87:AB88" si="21">Z87*AA87%</f>
        <v>2075.58</v>
      </c>
      <c r="AC87" s="629">
        <f t="shared" si="19"/>
        <v>1868.0219999999999</v>
      </c>
      <c r="AD87" s="629">
        <f t="shared" si="20"/>
        <v>207.55799999999999</v>
      </c>
      <c r="AE87" s="635" t="s">
        <v>1134</v>
      </c>
    </row>
    <row r="88" spans="1:34" s="24" customFormat="1" ht="42.75" x14ac:dyDescent="0.4">
      <c r="A88" s="401">
        <v>55</v>
      </c>
      <c r="B88" s="401" t="s">
        <v>26</v>
      </c>
      <c r="C88" s="402">
        <v>66610</v>
      </c>
      <c r="D88" s="402">
        <v>1</v>
      </c>
      <c r="E88" s="402">
        <v>2</v>
      </c>
      <c r="F88" s="402">
        <v>78</v>
      </c>
      <c r="G88" s="403" t="s">
        <v>1106</v>
      </c>
      <c r="H88" s="404">
        <f t="shared" si="6"/>
        <v>678</v>
      </c>
      <c r="I88" s="640">
        <v>1000</v>
      </c>
      <c r="J88" s="406">
        <f t="shared" si="16"/>
        <v>678000</v>
      </c>
      <c r="K88" s="402"/>
      <c r="L88" s="407"/>
      <c r="M88" s="401"/>
      <c r="N88" s="407"/>
      <c r="O88" s="404"/>
      <c r="P88" s="405"/>
      <c r="Q88" s="404"/>
      <c r="R88" s="408"/>
      <c r="S88" s="401"/>
      <c r="T88" s="404"/>
      <c r="U88" s="408"/>
      <c r="V88" s="408"/>
      <c r="W88" s="408">
        <v>678000</v>
      </c>
      <c r="X88" s="408">
        <v>678000</v>
      </c>
      <c r="Y88" s="401">
        <v>0</v>
      </c>
      <c r="Z88" s="401">
        <v>678000</v>
      </c>
      <c r="AA88" s="639">
        <v>0.3</v>
      </c>
      <c r="AB88" s="623">
        <f t="shared" si="21"/>
        <v>2034</v>
      </c>
      <c r="AC88" s="629">
        <f t="shared" si="19"/>
        <v>1830.6000000000001</v>
      </c>
      <c r="AD88" s="629">
        <f t="shared" si="20"/>
        <v>203.39999999999986</v>
      </c>
      <c r="AE88" s="635" t="s">
        <v>1134</v>
      </c>
    </row>
    <row r="89" spans="1:34" s="24" customFormat="1" ht="42.75" x14ac:dyDescent="0.4">
      <c r="A89" s="260">
        <v>56</v>
      </c>
      <c r="B89" s="260" t="s">
        <v>26</v>
      </c>
      <c r="C89" s="362">
        <v>31598</v>
      </c>
      <c r="D89" s="362">
        <v>12</v>
      </c>
      <c r="E89" s="362">
        <v>3</v>
      </c>
      <c r="F89" s="362">
        <v>90</v>
      </c>
      <c r="G89" s="267" t="s">
        <v>1106</v>
      </c>
      <c r="H89" s="254">
        <f t="shared" si="6"/>
        <v>5190</v>
      </c>
      <c r="I89" s="256">
        <v>410</v>
      </c>
      <c r="J89" s="271">
        <f t="shared" si="16"/>
        <v>2127900</v>
      </c>
      <c r="K89" s="362"/>
      <c r="L89" s="396"/>
      <c r="M89" s="260"/>
      <c r="N89" s="396"/>
      <c r="O89" s="254"/>
      <c r="P89" s="256"/>
      <c r="Q89" s="254"/>
      <c r="R89" s="253"/>
      <c r="S89" s="260"/>
      <c r="T89" s="254"/>
      <c r="U89" s="253"/>
      <c r="V89" s="253"/>
      <c r="W89" s="253">
        <v>2127900</v>
      </c>
      <c r="X89" s="253">
        <v>2127900</v>
      </c>
      <c r="Y89" s="260">
        <v>50</v>
      </c>
      <c r="Z89" s="260">
        <v>0</v>
      </c>
      <c r="AA89" s="632">
        <v>0</v>
      </c>
      <c r="AB89" s="623"/>
      <c r="AC89" s="635"/>
      <c r="AD89" s="635"/>
      <c r="AE89" s="635"/>
    </row>
    <row r="90" spans="1:34" s="413" customFormat="1" ht="18" customHeight="1" x14ac:dyDescent="0.4">
      <c r="A90" s="1062">
        <v>57</v>
      </c>
      <c r="B90" s="1062" t="s">
        <v>26</v>
      </c>
      <c r="C90" s="1062">
        <v>44803</v>
      </c>
      <c r="D90" s="1062">
        <v>4</v>
      </c>
      <c r="E90" s="1062">
        <v>3</v>
      </c>
      <c r="F90" s="1062">
        <v>58</v>
      </c>
      <c r="G90" s="1125" t="s">
        <v>11</v>
      </c>
      <c r="H90" s="1062">
        <v>107</v>
      </c>
      <c r="I90" s="1062">
        <v>630</v>
      </c>
      <c r="J90" s="1110">
        <f t="shared" si="16"/>
        <v>67410</v>
      </c>
      <c r="K90" s="376">
        <v>1</v>
      </c>
      <c r="L90" s="377" t="s">
        <v>871</v>
      </c>
      <c r="M90" s="378" t="s">
        <v>872</v>
      </c>
      <c r="N90" s="379" t="s">
        <v>11</v>
      </c>
      <c r="O90" s="378">
        <v>260</v>
      </c>
      <c r="P90" s="384"/>
      <c r="Q90" s="381">
        <v>6450</v>
      </c>
      <c r="R90" s="381">
        <f t="shared" si="17"/>
        <v>1677000</v>
      </c>
      <c r="S90" s="378">
        <v>10</v>
      </c>
      <c r="T90" s="388">
        <v>0.1</v>
      </c>
      <c r="U90" s="381">
        <f t="shared" si="18"/>
        <v>167700</v>
      </c>
      <c r="V90" s="381">
        <f t="shared" si="11"/>
        <v>1509300</v>
      </c>
      <c r="W90" s="381">
        <f>V90+J90</f>
        <v>1576710</v>
      </c>
      <c r="X90" s="383">
        <f>O90/4*I90+V90</f>
        <v>1550250</v>
      </c>
      <c r="Y90" s="378">
        <v>50</v>
      </c>
      <c r="Z90" s="378">
        <v>0</v>
      </c>
      <c r="AA90" s="431">
        <v>0</v>
      </c>
      <c r="AB90" s="623"/>
      <c r="AC90" s="635"/>
      <c r="AD90" s="635"/>
      <c r="AE90" s="635"/>
      <c r="AF90" s="24"/>
      <c r="AG90" s="24"/>
      <c r="AH90" s="24"/>
    </row>
    <row r="91" spans="1:34" s="413" customFormat="1" ht="31.5" customHeight="1" x14ac:dyDescent="0.4">
      <c r="A91" s="1063"/>
      <c r="B91" s="1063"/>
      <c r="C91" s="1063"/>
      <c r="D91" s="1063"/>
      <c r="E91" s="1063"/>
      <c r="F91" s="1063"/>
      <c r="G91" s="1196"/>
      <c r="H91" s="1063"/>
      <c r="I91" s="1063"/>
      <c r="J91" s="1151"/>
      <c r="K91" s="376">
        <v>2</v>
      </c>
      <c r="L91" s="377" t="s">
        <v>878</v>
      </c>
      <c r="M91" s="378" t="s">
        <v>872</v>
      </c>
      <c r="N91" s="379" t="s">
        <v>1005</v>
      </c>
      <c r="O91" s="378">
        <v>99</v>
      </c>
      <c r="P91" s="384"/>
      <c r="Q91" s="381">
        <v>5550</v>
      </c>
      <c r="R91" s="381">
        <f t="shared" si="17"/>
        <v>549450</v>
      </c>
      <c r="S91" s="378">
        <v>7</v>
      </c>
      <c r="T91" s="388">
        <v>7.0000000000000007E-2</v>
      </c>
      <c r="U91" s="381">
        <f t="shared" si="18"/>
        <v>38461.500000000007</v>
      </c>
      <c r="V91" s="381">
        <f t="shared" si="11"/>
        <v>510988.5</v>
      </c>
      <c r="W91" s="381">
        <f>V91+J90</f>
        <v>578398.5</v>
      </c>
      <c r="X91" s="383">
        <f>O91/4*I90+V91</f>
        <v>526581</v>
      </c>
      <c r="Y91" s="378">
        <v>0</v>
      </c>
      <c r="Z91" s="385">
        <v>526581</v>
      </c>
      <c r="AA91" s="431">
        <v>0.3</v>
      </c>
      <c r="AB91" s="623">
        <f t="shared" ref="AB91:AB92" si="22">Z91*AA91%</f>
        <v>1579.7429999999999</v>
      </c>
      <c r="AC91" s="629">
        <f t="shared" ref="AC91:AC92" si="23">AB91*90%</f>
        <v>1421.7687000000001</v>
      </c>
      <c r="AD91" s="629">
        <f t="shared" ref="AD91:AD92" si="24">AB91-AC91</f>
        <v>157.97429999999986</v>
      </c>
      <c r="AE91" s="635" t="s">
        <v>1135</v>
      </c>
      <c r="AF91" s="24"/>
      <c r="AG91" s="24"/>
      <c r="AH91" s="24"/>
    </row>
    <row r="92" spans="1:34" s="413" customFormat="1" ht="30" customHeight="1" x14ac:dyDescent="0.4">
      <c r="A92" s="1063"/>
      <c r="B92" s="1063"/>
      <c r="C92" s="1063"/>
      <c r="D92" s="1063"/>
      <c r="E92" s="1063"/>
      <c r="F92" s="1063"/>
      <c r="G92" s="1126"/>
      <c r="H92" s="1064"/>
      <c r="I92" s="1064"/>
      <c r="J92" s="1111"/>
      <c r="K92" s="376">
        <v>3</v>
      </c>
      <c r="L92" s="377" t="s">
        <v>877</v>
      </c>
      <c r="M92" s="378" t="s">
        <v>875</v>
      </c>
      <c r="N92" s="379" t="s">
        <v>1005</v>
      </c>
      <c r="O92" s="385">
        <v>70</v>
      </c>
      <c r="P92" s="384"/>
      <c r="Q92" s="381">
        <v>3500</v>
      </c>
      <c r="R92" s="381">
        <f t="shared" si="17"/>
        <v>245000</v>
      </c>
      <c r="S92" s="378">
        <v>10</v>
      </c>
      <c r="T92" s="388">
        <v>0.4</v>
      </c>
      <c r="U92" s="381">
        <f t="shared" si="18"/>
        <v>98000</v>
      </c>
      <c r="V92" s="381">
        <f t="shared" si="11"/>
        <v>147000</v>
      </c>
      <c r="W92" s="381">
        <f>V92+J90</f>
        <v>214410</v>
      </c>
      <c r="X92" s="383">
        <f>O92/4*I90+V92</f>
        <v>158025</v>
      </c>
      <c r="Y92" s="378">
        <v>0</v>
      </c>
      <c r="Z92" s="385">
        <v>158025</v>
      </c>
      <c r="AA92" s="431">
        <v>0.3</v>
      </c>
      <c r="AB92" s="623">
        <f t="shared" si="22"/>
        <v>474.07499999999999</v>
      </c>
      <c r="AC92" s="629">
        <f t="shared" si="23"/>
        <v>426.66750000000002</v>
      </c>
      <c r="AD92" s="629">
        <f t="shared" si="24"/>
        <v>47.40749999999997</v>
      </c>
      <c r="AE92" s="635" t="s">
        <v>1135</v>
      </c>
      <c r="AF92" s="24"/>
      <c r="AG92" s="24"/>
      <c r="AH92" s="24"/>
    </row>
    <row r="93" spans="1:34" s="413" customFormat="1" ht="26.25" customHeight="1" x14ac:dyDescent="0.4">
      <c r="A93" s="1064"/>
      <c r="B93" s="1064"/>
      <c r="C93" s="1064"/>
      <c r="D93" s="1064"/>
      <c r="E93" s="1064"/>
      <c r="F93" s="1064"/>
      <c r="G93" s="414" t="s">
        <v>1106</v>
      </c>
      <c r="H93" s="415">
        <v>1851</v>
      </c>
      <c r="I93" s="415">
        <v>630</v>
      </c>
      <c r="J93" s="416">
        <f>H93*I93</f>
        <v>1166130</v>
      </c>
      <c r="K93" s="376"/>
      <c r="L93" s="377"/>
      <c r="M93" s="378"/>
      <c r="N93" s="379"/>
      <c r="O93" s="385"/>
      <c r="P93" s="384"/>
      <c r="Q93" s="381"/>
      <c r="R93" s="381"/>
      <c r="S93" s="378"/>
      <c r="T93" s="388"/>
      <c r="U93" s="381"/>
      <c r="V93" s="381"/>
      <c r="W93" s="381">
        <v>1166130</v>
      </c>
      <c r="X93" s="381">
        <v>1166130</v>
      </c>
      <c r="Y93" s="378">
        <v>50</v>
      </c>
      <c r="Z93" s="378">
        <v>0</v>
      </c>
      <c r="AA93" s="431">
        <v>0</v>
      </c>
      <c r="AB93" s="623"/>
      <c r="AC93" s="635"/>
      <c r="AD93" s="635"/>
      <c r="AE93" s="635"/>
      <c r="AF93" s="24"/>
      <c r="AG93" s="24"/>
      <c r="AH93" s="24"/>
    </row>
    <row r="94" spans="1:34" s="24" customFormat="1" ht="28.5" x14ac:dyDescent="0.4">
      <c r="A94" s="260">
        <v>58</v>
      </c>
      <c r="B94" s="260" t="s">
        <v>26</v>
      </c>
      <c r="C94" s="362">
        <v>15222</v>
      </c>
      <c r="D94" s="362">
        <v>50</v>
      </c>
      <c r="E94" s="362">
        <v>2</v>
      </c>
      <c r="F94" s="362">
        <v>67</v>
      </c>
      <c r="G94" s="267" t="s">
        <v>1011</v>
      </c>
      <c r="H94" s="254">
        <f t="shared" si="6"/>
        <v>20267</v>
      </c>
      <c r="I94" s="256">
        <v>410</v>
      </c>
      <c r="J94" s="271">
        <f t="shared" si="16"/>
        <v>8309470</v>
      </c>
      <c r="K94" s="362"/>
      <c r="L94" s="267"/>
      <c r="M94" s="260"/>
      <c r="N94" s="396"/>
      <c r="O94" s="254"/>
      <c r="P94" s="256"/>
      <c r="Q94" s="254"/>
      <c r="R94" s="253"/>
      <c r="S94" s="260"/>
      <c r="T94" s="254"/>
      <c r="U94" s="253"/>
      <c r="V94" s="253"/>
      <c r="W94" s="253">
        <v>8309470</v>
      </c>
      <c r="X94" s="253">
        <v>8309470</v>
      </c>
      <c r="Y94" s="260">
        <v>0</v>
      </c>
      <c r="Z94" s="253">
        <v>8309470</v>
      </c>
      <c r="AA94" s="632">
        <v>0.3</v>
      </c>
      <c r="AB94" s="623">
        <f t="shared" ref="AB94:AB96" si="25">Z94*AA94%</f>
        <v>24928.41</v>
      </c>
      <c r="AC94" s="629">
        <f t="shared" ref="AC94:AC96" si="26">AB94*90%</f>
        <v>22435.569</v>
      </c>
      <c r="AD94" s="629">
        <f t="shared" ref="AD94:AD96" si="27">AB94-AC94</f>
        <v>2492.8410000000003</v>
      </c>
      <c r="AE94" s="635" t="s">
        <v>1136</v>
      </c>
    </row>
    <row r="95" spans="1:34" s="24" customFormat="1" ht="18" x14ac:dyDescent="0.4">
      <c r="A95" s="260">
        <v>59</v>
      </c>
      <c r="B95" s="260" t="s">
        <v>26</v>
      </c>
      <c r="C95" s="362">
        <v>44807</v>
      </c>
      <c r="D95" s="362">
        <v>4</v>
      </c>
      <c r="E95" s="362">
        <v>3</v>
      </c>
      <c r="F95" s="362">
        <v>57</v>
      </c>
      <c r="G95" s="267" t="s">
        <v>12</v>
      </c>
      <c r="H95" s="254">
        <f t="shared" si="6"/>
        <v>1957</v>
      </c>
      <c r="I95" s="256">
        <v>540</v>
      </c>
      <c r="J95" s="271">
        <f t="shared" si="16"/>
        <v>1056780</v>
      </c>
      <c r="K95" s="362"/>
      <c r="L95" s="267"/>
      <c r="M95" s="260"/>
      <c r="N95" s="396"/>
      <c r="O95" s="254"/>
      <c r="P95" s="256"/>
      <c r="Q95" s="254"/>
      <c r="R95" s="253"/>
      <c r="S95" s="260"/>
      <c r="T95" s="254"/>
      <c r="U95" s="253"/>
      <c r="V95" s="253"/>
      <c r="W95" s="253">
        <v>1056780</v>
      </c>
      <c r="X95" s="253">
        <v>1056780</v>
      </c>
      <c r="Y95" s="260">
        <v>0</v>
      </c>
      <c r="Z95" s="253">
        <v>1056780</v>
      </c>
      <c r="AA95" s="632">
        <v>0.3</v>
      </c>
      <c r="AB95" s="623">
        <f t="shared" si="25"/>
        <v>3170.34</v>
      </c>
      <c r="AC95" s="629">
        <f t="shared" si="26"/>
        <v>2853.306</v>
      </c>
      <c r="AD95" s="629">
        <f t="shared" si="27"/>
        <v>317.03400000000011</v>
      </c>
      <c r="AE95" s="635" t="s">
        <v>1137</v>
      </c>
    </row>
    <row r="96" spans="1:34" s="24" customFormat="1" ht="18" x14ac:dyDescent="0.4">
      <c r="A96" s="260">
        <v>60</v>
      </c>
      <c r="B96" s="260" t="s">
        <v>26</v>
      </c>
      <c r="C96" s="362">
        <v>44806</v>
      </c>
      <c r="D96" s="362">
        <v>4</v>
      </c>
      <c r="E96" s="362">
        <v>3</v>
      </c>
      <c r="F96" s="362">
        <v>57</v>
      </c>
      <c r="G96" s="267" t="s">
        <v>12</v>
      </c>
      <c r="H96" s="254">
        <f t="shared" si="6"/>
        <v>1957</v>
      </c>
      <c r="I96" s="256">
        <v>540</v>
      </c>
      <c r="J96" s="271">
        <f t="shared" si="16"/>
        <v>1056780</v>
      </c>
      <c r="K96" s="362"/>
      <c r="L96" s="267"/>
      <c r="M96" s="260"/>
      <c r="N96" s="396"/>
      <c r="O96" s="254"/>
      <c r="P96" s="256"/>
      <c r="Q96" s="254"/>
      <c r="R96" s="253"/>
      <c r="S96" s="260"/>
      <c r="T96" s="254"/>
      <c r="U96" s="253"/>
      <c r="V96" s="253"/>
      <c r="W96" s="253">
        <v>1056780</v>
      </c>
      <c r="X96" s="253">
        <v>1056780</v>
      </c>
      <c r="Y96" s="260">
        <v>0</v>
      </c>
      <c r="Z96" s="253">
        <v>1056780</v>
      </c>
      <c r="AA96" s="632">
        <v>0.3</v>
      </c>
      <c r="AB96" s="623">
        <f t="shared" si="25"/>
        <v>3170.34</v>
      </c>
      <c r="AC96" s="629">
        <f t="shared" si="26"/>
        <v>2853.306</v>
      </c>
      <c r="AD96" s="629">
        <f t="shared" si="27"/>
        <v>317.03400000000011</v>
      </c>
      <c r="AE96" s="635" t="s">
        <v>1138</v>
      </c>
    </row>
    <row r="97" spans="1:31" s="24" customFormat="1" ht="42.75" x14ac:dyDescent="0.4">
      <c r="A97" s="260">
        <v>61</v>
      </c>
      <c r="B97" s="260" t="s">
        <v>26</v>
      </c>
      <c r="C97" s="362">
        <v>26618</v>
      </c>
      <c r="D97" s="362">
        <v>11</v>
      </c>
      <c r="E97" s="362">
        <v>2</v>
      </c>
      <c r="F97" s="362">
        <v>26</v>
      </c>
      <c r="G97" s="267" t="s">
        <v>1106</v>
      </c>
      <c r="H97" s="254">
        <f t="shared" si="6"/>
        <v>4626</v>
      </c>
      <c r="I97" s="256">
        <v>130</v>
      </c>
      <c r="J97" s="271">
        <f t="shared" si="16"/>
        <v>601380</v>
      </c>
      <c r="K97" s="362"/>
      <c r="L97" s="267"/>
      <c r="M97" s="260"/>
      <c r="N97" s="396"/>
      <c r="O97" s="254"/>
      <c r="P97" s="256"/>
      <c r="Q97" s="254"/>
      <c r="R97" s="253"/>
      <c r="S97" s="260"/>
      <c r="T97" s="254"/>
      <c r="U97" s="253"/>
      <c r="V97" s="253"/>
      <c r="W97" s="253">
        <v>601380</v>
      </c>
      <c r="X97" s="253">
        <v>601380</v>
      </c>
      <c r="Y97" s="260">
        <v>50</v>
      </c>
      <c r="Z97" s="260">
        <v>0</v>
      </c>
      <c r="AA97" s="632">
        <v>0</v>
      </c>
      <c r="AB97" s="623"/>
      <c r="AC97" s="635"/>
      <c r="AD97" s="635"/>
      <c r="AE97" s="635"/>
    </row>
    <row r="98" spans="1:31" s="24" customFormat="1" ht="18" x14ac:dyDescent="0.4">
      <c r="A98" s="260">
        <v>62</v>
      </c>
      <c r="B98" s="260" t="s">
        <v>26</v>
      </c>
      <c r="C98" s="362">
        <v>44805</v>
      </c>
      <c r="D98" s="362">
        <v>4</v>
      </c>
      <c r="E98" s="362">
        <v>3</v>
      </c>
      <c r="F98" s="362">
        <v>57</v>
      </c>
      <c r="G98" s="267" t="s">
        <v>12</v>
      </c>
      <c r="H98" s="254">
        <f t="shared" si="6"/>
        <v>1957</v>
      </c>
      <c r="I98" s="256">
        <v>540</v>
      </c>
      <c r="J98" s="271">
        <f t="shared" si="16"/>
        <v>1056780</v>
      </c>
      <c r="K98" s="362"/>
      <c r="L98" s="267"/>
      <c r="M98" s="260"/>
      <c r="N98" s="396"/>
      <c r="O98" s="254"/>
      <c r="P98" s="256"/>
      <c r="Q98" s="254"/>
      <c r="R98" s="253"/>
      <c r="S98" s="260"/>
      <c r="T98" s="254"/>
      <c r="U98" s="253"/>
      <c r="V98" s="253"/>
      <c r="W98" s="253">
        <v>1056780</v>
      </c>
      <c r="X98" s="253">
        <v>1056780</v>
      </c>
      <c r="Y98" s="260">
        <v>0</v>
      </c>
      <c r="Z98" s="253">
        <v>1056780</v>
      </c>
      <c r="AA98" s="632">
        <v>0.3</v>
      </c>
      <c r="AB98" s="623">
        <f>Z98*AA98%</f>
        <v>3170.34</v>
      </c>
      <c r="AC98" s="629">
        <f t="shared" ref="AC98" si="28">AB98*90%</f>
        <v>2853.306</v>
      </c>
      <c r="AD98" s="629">
        <f>AB98-AC98</f>
        <v>317.03400000000011</v>
      </c>
      <c r="AE98" s="635" t="s">
        <v>1139</v>
      </c>
    </row>
    <row r="99" spans="1:31" s="413" customFormat="1" ht="28.5" x14ac:dyDescent="0.4">
      <c r="A99" s="362">
        <v>63</v>
      </c>
      <c r="B99" s="362" t="s">
        <v>26</v>
      </c>
      <c r="C99" s="362">
        <v>44804</v>
      </c>
      <c r="D99" s="362">
        <v>0</v>
      </c>
      <c r="E99" s="362">
        <v>3</v>
      </c>
      <c r="F99" s="362">
        <v>74</v>
      </c>
      <c r="G99" s="443" t="s">
        <v>12</v>
      </c>
      <c r="H99" s="411">
        <f t="shared" si="6"/>
        <v>374</v>
      </c>
      <c r="I99" s="362">
        <v>540</v>
      </c>
      <c r="J99" s="412">
        <f t="shared" si="16"/>
        <v>201960</v>
      </c>
      <c r="K99" s="362">
        <v>1</v>
      </c>
      <c r="L99" s="267" t="s">
        <v>890</v>
      </c>
      <c r="M99" s="260" t="s">
        <v>872</v>
      </c>
      <c r="N99" s="396" t="s">
        <v>11</v>
      </c>
      <c r="O99" s="260">
        <v>306</v>
      </c>
      <c r="P99" s="256">
        <v>17.16</v>
      </c>
      <c r="Q99" s="253">
        <v>6450</v>
      </c>
      <c r="R99" s="253">
        <f t="shared" ref="R99:R101" si="29">O99*Q99</f>
        <v>1973700</v>
      </c>
      <c r="S99" s="260">
        <v>27</v>
      </c>
      <c r="T99" s="259">
        <v>0.44</v>
      </c>
      <c r="U99" s="253">
        <f t="shared" ref="U99:U101" si="30">R99*T99</f>
        <v>868428</v>
      </c>
      <c r="V99" s="253">
        <f t="shared" ref="V99:V101" si="31">R99-U99</f>
        <v>1105272</v>
      </c>
      <c r="W99" s="253">
        <f>J99+V99</f>
        <v>1307232</v>
      </c>
      <c r="X99" s="254">
        <f>J99*P99%+V99</f>
        <v>1139928.3359999999</v>
      </c>
      <c r="Y99" s="260">
        <v>50</v>
      </c>
      <c r="Z99" s="260">
        <v>0</v>
      </c>
      <c r="AA99" s="632">
        <v>0</v>
      </c>
      <c r="AB99" s="623"/>
      <c r="AC99" s="635"/>
      <c r="AD99" s="635"/>
      <c r="AE99" s="641"/>
    </row>
    <row r="100" spans="1:31" s="413" customFormat="1" ht="28.5" x14ac:dyDescent="0.4">
      <c r="A100" s="260"/>
      <c r="B100" s="260"/>
      <c r="C100" s="362"/>
      <c r="D100" s="362"/>
      <c r="E100" s="362"/>
      <c r="F100" s="362"/>
      <c r="G100" s="267"/>
      <c r="H100" s="254"/>
      <c r="I100" s="256"/>
      <c r="J100" s="271"/>
      <c r="K100" s="362">
        <v>2</v>
      </c>
      <c r="L100" s="267" t="s">
        <v>890</v>
      </c>
      <c r="M100" s="260" t="s">
        <v>872</v>
      </c>
      <c r="N100" s="396" t="s">
        <v>11</v>
      </c>
      <c r="O100" s="260">
        <v>90</v>
      </c>
      <c r="P100" s="256">
        <v>5.05</v>
      </c>
      <c r="Q100" s="253">
        <v>6450</v>
      </c>
      <c r="R100" s="253">
        <f t="shared" si="29"/>
        <v>580500</v>
      </c>
      <c r="S100" s="260">
        <v>9</v>
      </c>
      <c r="T100" s="259">
        <v>0.09</v>
      </c>
      <c r="U100" s="253">
        <f t="shared" si="30"/>
        <v>52245</v>
      </c>
      <c r="V100" s="253">
        <f t="shared" si="31"/>
        <v>528255</v>
      </c>
      <c r="W100" s="253">
        <f>V100+J99</f>
        <v>730215</v>
      </c>
      <c r="X100" s="254">
        <f>J99*P100%+V100</f>
        <v>538453.98</v>
      </c>
      <c r="Y100" s="260">
        <v>50</v>
      </c>
      <c r="Z100" s="260">
        <v>0</v>
      </c>
      <c r="AA100" s="632">
        <v>0</v>
      </c>
      <c r="AB100" s="623"/>
      <c r="AC100" s="635"/>
      <c r="AD100" s="635"/>
      <c r="AE100" s="641"/>
    </row>
    <row r="101" spans="1:31" s="413" customFormat="1" ht="18" x14ac:dyDescent="0.4">
      <c r="A101" s="260"/>
      <c r="B101" s="260"/>
      <c r="C101" s="362"/>
      <c r="D101" s="362"/>
      <c r="E101" s="362"/>
      <c r="F101" s="362"/>
      <c r="G101" s="267"/>
      <c r="H101" s="254"/>
      <c r="I101" s="256"/>
      <c r="J101" s="271"/>
      <c r="K101" s="362">
        <v>3</v>
      </c>
      <c r="L101" s="267" t="s">
        <v>1013</v>
      </c>
      <c r="M101" s="260" t="s">
        <v>872</v>
      </c>
      <c r="N101" s="396" t="s">
        <v>12</v>
      </c>
      <c r="O101" s="263">
        <v>1387</v>
      </c>
      <c r="P101" s="256">
        <v>77.790000000000006</v>
      </c>
      <c r="Q101" s="253">
        <v>3500</v>
      </c>
      <c r="R101" s="253">
        <f t="shared" si="29"/>
        <v>4854500</v>
      </c>
      <c r="S101" s="260">
        <v>10</v>
      </c>
      <c r="T101" s="259">
        <v>0.1</v>
      </c>
      <c r="U101" s="253">
        <f t="shared" si="30"/>
        <v>485450</v>
      </c>
      <c r="V101" s="253">
        <f t="shared" si="31"/>
        <v>4369050</v>
      </c>
      <c r="W101" s="253">
        <f>V101+J99</f>
        <v>4571010</v>
      </c>
      <c r="X101" s="254">
        <f>J99*P101%+V101</f>
        <v>4526154.6840000004</v>
      </c>
      <c r="Y101" s="260">
        <v>0</v>
      </c>
      <c r="Z101" s="263">
        <v>4526154</v>
      </c>
      <c r="AA101" s="632">
        <v>0.3</v>
      </c>
      <c r="AB101" s="642">
        <f>Z101*AA101%</f>
        <v>13578.462</v>
      </c>
      <c r="AC101" s="629">
        <f t="shared" ref="AC101:AC102" si="32">AB101*90%</f>
        <v>12220.6158</v>
      </c>
      <c r="AD101" s="629">
        <f>AB101-AC101</f>
        <v>1357.8462</v>
      </c>
      <c r="AE101" s="641" t="s">
        <v>1140</v>
      </c>
    </row>
    <row r="102" spans="1:31" s="24" customFormat="1" ht="28.5" x14ac:dyDescent="0.4">
      <c r="A102" s="260">
        <v>64</v>
      </c>
      <c r="B102" s="260" t="s">
        <v>26</v>
      </c>
      <c r="C102" s="362">
        <v>44514</v>
      </c>
      <c r="D102" s="362">
        <v>5</v>
      </c>
      <c r="E102" s="362">
        <v>0</v>
      </c>
      <c r="F102" s="362">
        <v>74</v>
      </c>
      <c r="G102" s="267" t="s">
        <v>1011</v>
      </c>
      <c r="H102" s="254">
        <f t="shared" si="6"/>
        <v>2074</v>
      </c>
      <c r="I102" s="256">
        <v>170</v>
      </c>
      <c r="J102" s="271">
        <f t="shared" si="16"/>
        <v>352580</v>
      </c>
      <c r="K102" s="362"/>
      <c r="L102" s="267"/>
      <c r="M102" s="260"/>
      <c r="N102" s="254"/>
      <c r="O102" s="254"/>
      <c r="P102" s="256"/>
      <c r="Q102" s="254"/>
      <c r="R102" s="253"/>
      <c r="S102" s="260"/>
      <c r="T102" s="254"/>
      <c r="U102" s="253"/>
      <c r="V102" s="253"/>
      <c r="W102" s="253">
        <v>352580</v>
      </c>
      <c r="X102" s="253">
        <v>352580</v>
      </c>
      <c r="Y102" s="260">
        <v>0</v>
      </c>
      <c r="Z102" s="253">
        <v>352580</v>
      </c>
      <c r="AA102" s="632">
        <v>0.3</v>
      </c>
      <c r="AB102" s="623">
        <f>Z102*AA102%</f>
        <v>1057.74</v>
      </c>
      <c r="AC102" s="629">
        <f t="shared" si="32"/>
        <v>951.96600000000001</v>
      </c>
      <c r="AD102" s="629">
        <f>AB102-AC102</f>
        <v>105.774</v>
      </c>
      <c r="AE102" s="635" t="s">
        <v>1133</v>
      </c>
    </row>
    <row r="103" spans="1:31" s="24" customFormat="1" ht="42.75" x14ac:dyDescent="0.4">
      <c r="A103" s="260">
        <v>65</v>
      </c>
      <c r="B103" s="260" t="s">
        <v>26</v>
      </c>
      <c r="C103" s="362">
        <v>6480</v>
      </c>
      <c r="D103" s="362">
        <v>6</v>
      </c>
      <c r="E103" s="362">
        <v>0</v>
      </c>
      <c r="F103" s="362">
        <v>82</v>
      </c>
      <c r="G103" s="267" t="s">
        <v>1106</v>
      </c>
      <c r="H103" s="254">
        <f t="shared" si="6"/>
        <v>2482</v>
      </c>
      <c r="I103" s="256">
        <v>170</v>
      </c>
      <c r="J103" s="271">
        <f t="shared" si="16"/>
        <v>421940</v>
      </c>
      <c r="K103" s="362"/>
      <c r="L103" s="267"/>
      <c r="M103" s="260"/>
      <c r="N103" s="254"/>
      <c r="O103" s="254"/>
      <c r="P103" s="256"/>
      <c r="Q103" s="254"/>
      <c r="R103" s="253"/>
      <c r="S103" s="260"/>
      <c r="T103" s="254"/>
      <c r="U103" s="253"/>
      <c r="V103" s="253"/>
      <c r="W103" s="253">
        <v>421940</v>
      </c>
      <c r="X103" s="253">
        <v>421940</v>
      </c>
      <c r="Y103" s="260">
        <v>50</v>
      </c>
      <c r="Z103" s="260">
        <v>0</v>
      </c>
      <c r="AA103" s="632">
        <v>0</v>
      </c>
      <c r="AB103" s="623"/>
      <c r="AC103" s="635"/>
      <c r="AD103" s="635"/>
      <c r="AE103" s="635"/>
    </row>
    <row r="104" spans="1:31" s="24" customFormat="1" ht="28.5" x14ac:dyDescent="0.4">
      <c r="A104" s="260">
        <v>66</v>
      </c>
      <c r="B104" s="260" t="s">
        <v>26</v>
      </c>
      <c r="C104" s="362">
        <v>32269</v>
      </c>
      <c r="D104" s="362">
        <v>0</v>
      </c>
      <c r="E104" s="362">
        <v>2</v>
      </c>
      <c r="F104" s="362">
        <v>29</v>
      </c>
      <c r="G104" s="267" t="s">
        <v>11</v>
      </c>
      <c r="H104" s="254">
        <f t="shared" si="6"/>
        <v>229</v>
      </c>
      <c r="I104" s="256">
        <v>630</v>
      </c>
      <c r="J104" s="271">
        <f t="shared" si="16"/>
        <v>144270</v>
      </c>
      <c r="K104" s="362"/>
      <c r="L104" s="267" t="s">
        <v>903</v>
      </c>
      <c r="M104" s="260" t="s">
        <v>872</v>
      </c>
      <c r="N104" s="254" t="s">
        <v>11</v>
      </c>
      <c r="O104" s="260">
        <v>323</v>
      </c>
      <c r="P104" s="256"/>
      <c r="Q104" s="253">
        <v>6450</v>
      </c>
      <c r="R104" s="253">
        <f t="shared" si="17"/>
        <v>2083350</v>
      </c>
      <c r="S104" s="260">
        <v>27</v>
      </c>
      <c r="T104" s="259">
        <v>0.44</v>
      </c>
      <c r="U104" s="253">
        <f t="shared" si="18"/>
        <v>916674</v>
      </c>
      <c r="V104" s="253">
        <f t="shared" si="11"/>
        <v>1166676</v>
      </c>
      <c r="W104" s="253">
        <f>V104+J104</f>
        <v>1310946</v>
      </c>
      <c r="X104" s="253">
        <f>W104+K104</f>
        <v>1310946</v>
      </c>
      <c r="Y104" s="260">
        <v>50</v>
      </c>
      <c r="Z104" s="260">
        <v>0</v>
      </c>
      <c r="AA104" s="632">
        <v>0</v>
      </c>
      <c r="AB104" s="623"/>
      <c r="AC104" s="635"/>
      <c r="AD104" s="635"/>
      <c r="AE104" s="635"/>
    </row>
    <row r="105" spans="1:31" s="24" customFormat="1" ht="36" customHeight="1" x14ac:dyDescent="0.4">
      <c r="A105" s="1040">
        <v>67</v>
      </c>
      <c r="B105" s="1040" t="s">
        <v>26</v>
      </c>
      <c r="C105" s="1084">
        <v>31684</v>
      </c>
      <c r="D105" s="1084">
        <v>5</v>
      </c>
      <c r="E105" s="1084">
        <v>1</v>
      </c>
      <c r="F105" s="1084">
        <v>39</v>
      </c>
      <c r="G105" s="1119" t="s">
        <v>14</v>
      </c>
      <c r="H105" s="1152">
        <f t="shared" si="6"/>
        <v>2139</v>
      </c>
      <c r="I105" s="1152">
        <v>880</v>
      </c>
      <c r="J105" s="1155">
        <f t="shared" si="16"/>
        <v>1882320</v>
      </c>
      <c r="K105" s="362">
        <v>1</v>
      </c>
      <c r="L105" s="267" t="s">
        <v>903</v>
      </c>
      <c r="M105" s="260" t="s">
        <v>872</v>
      </c>
      <c r="N105" s="254" t="s">
        <v>11</v>
      </c>
      <c r="O105" s="260">
        <v>91</v>
      </c>
      <c r="P105" s="256">
        <v>12.55</v>
      </c>
      <c r="Q105" s="253">
        <v>6450</v>
      </c>
      <c r="R105" s="253">
        <f t="shared" si="17"/>
        <v>586950</v>
      </c>
      <c r="S105" s="260">
        <v>55</v>
      </c>
      <c r="T105" s="259">
        <v>0.76</v>
      </c>
      <c r="U105" s="253">
        <f t="shared" si="18"/>
        <v>446082</v>
      </c>
      <c r="V105" s="253">
        <f t="shared" si="11"/>
        <v>140868</v>
      </c>
      <c r="W105" s="253">
        <f>V105+J105</f>
        <v>2023188</v>
      </c>
      <c r="X105" s="253">
        <f>J105*P105%+V105</f>
        <v>377099.16000000003</v>
      </c>
      <c r="Y105" s="260">
        <v>10</v>
      </c>
      <c r="Z105" s="260">
        <v>0</v>
      </c>
      <c r="AA105" s="632">
        <v>0</v>
      </c>
      <c r="AB105" s="623"/>
      <c r="AC105" s="635"/>
      <c r="AD105" s="635"/>
      <c r="AE105" s="635"/>
    </row>
    <row r="106" spans="1:31" s="24" customFormat="1" ht="18" x14ac:dyDescent="0.4">
      <c r="A106" s="1041"/>
      <c r="B106" s="1041"/>
      <c r="C106" s="1085"/>
      <c r="D106" s="1085"/>
      <c r="E106" s="1085"/>
      <c r="F106" s="1085"/>
      <c r="G106" s="1121"/>
      <c r="H106" s="1153"/>
      <c r="I106" s="1153"/>
      <c r="J106" s="1156"/>
      <c r="K106" s="362">
        <v>2</v>
      </c>
      <c r="L106" s="267" t="s">
        <v>901</v>
      </c>
      <c r="M106" s="260" t="s">
        <v>875</v>
      </c>
      <c r="N106" s="254"/>
      <c r="O106" s="260">
        <v>70</v>
      </c>
      <c r="P106" s="256">
        <v>9.65</v>
      </c>
      <c r="Q106" s="253">
        <v>2550</v>
      </c>
      <c r="R106" s="253">
        <f t="shared" si="17"/>
        <v>178500</v>
      </c>
      <c r="S106" s="260">
        <v>32</v>
      </c>
      <c r="T106" s="259">
        <v>0.93</v>
      </c>
      <c r="U106" s="253">
        <f t="shared" si="18"/>
        <v>166005</v>
      </c>
      <c r="V106" s="253">
        <f t="shared" si="11"/>
        <v>12495</v>
      </c>
      <c r="W106" s="253">
        <f>V106+J105</f>
        <v>1894815</v>
      </c>
      <c r="X106" s="253">
        <f>J105*P106%+V106</f>
        <v>194138.88</v>
      </c>
      <c r="Y106" s="260">
        <v>10</v>
      </c>
      <c r="Z106" s="260">
        <v>0</v>
      </c>
      <c r="AA106" s="632">
        <v>0</v>
      </c>
      <c r="AB106" s="623"/>
      <c r="AC106" s="635"/>
      <c r="AD106" s="635"/>
      <c r="AE106" s="635"/>
    </row>
    <row r="107" spans="1:31" s="24" customFormat="1" ht="18" x14ac:dyDescent="0.4">
      <c r="A107" s="1041"/>
      <c r="B107" s="1041"/>
      <c r="C107" s="1085"/>
      <c r="D107" s="1085"/>
      <c r="E107" s="1085"/>
      <c r="F107" s="1085"/>
      <c r="G107" s="1121"/>
      <c r="H107" s="1153"/>
      <c r="I107" s="1153"/>
      <c r="J107" s="1156"/>
      <c r="K107" s="362">
        <v>3</v>
      </c>
      <c r="L107" s="267" t="s">
        <v>903</v>
      </c>
      <c r="M107" s="260" t="s">
        <v>872</v>
      </c>
      <c r="N107" s="254" t="s">
        <v>11</v>
      </c>
      <c r="O107" s="260">
        <v>214</v>
      </c>
      <c r="P107" s="256">
        <v>29.52</v>
      </c>
      <c r="Q107" s="253">
        <v>6450</v>
      </c>
      <c r="R107" s="253">
        <f t="shared" si="17"/>
        <v>1380300</v>
      </c>
      <c r="S107" s="260">
        <v>32</v>
      </c>
      <c r="T107" s="259">
        <v>0.54</v>
      </c>
      <c r="U107" s="253">
        <f t="shared" si="18"/>
        <v>745362</v>
      </c>
      <c r="V107" s="253">
        <f t="shared" si="11"/>
        <v>634938</v>
      </c>
      <c r="W107" s="253">
        <f>V107+J105</f>
        <v>2517258</v>
      </c>
      <c r="X107" s="253">
        <f>J105*P107%+V107</f>
        <v>1190598.8640000001</v>
      </c>
      <c r="Y107" s="260">
        <v>50</v>
      </c>
      <c r="Z107" s="260">
        <v>0</v>
      </c>
      <c r="AA107" s="632">
        <v>0</v>
      </c>
      <c r="AB107" s="623"/>
      <c r="AC107" s="635"/>
      <c r="AD107" s="635"/>
      <c r="AE107" s="635"/>
    </row>
    <row r="108" spans="1:31" s="24" customFormat="1" ht="18" x14ac:dyDescent="0.4">
      <c r="A108" s="1041"/>
      <c r="B108" s="1041"/>
      <c r="C108" s="1085"/>
      <c r="D108" s="1085"/>
      <c r="E108" s="1085"/>
      <c r="F108" s="1085"/>
      <c r="G108" s="1121"/>
      <c r="H108" s="1153"/>
      <c r="I108" s="1153"/>
      <c r="J108" s="1156"/>
      <c r="K108" s="362">
        <v>4</v>
      </c>
      <c r="L108" s="267"/>
      <c r="M108" s="260" t="s">
        <v>872</v>
      </c>
      <c r="N108" s="254" t="s">
        <v>1005</v>
      </c>
      <c r="O108" s="260">
        <v>146</v>
      </c>
      <c r="P108" s="256">
        <v>20.14</v>
      </c>
      <c r="Q108" s="253">
        <v>6450</v>
      </c>
      <c r="R108" s="253">
        <f t="shared" si="17"/>
        <v>941700</v>
      </c>
      <c r="S108" s="260">
        <v>32</v>
      </c>
      <c r="T108" s="259">
        <v>0.54</v>
      </c>
      <c r="U108" s="253">
        <f t="shared" si="18"/>
        <v>508518.00000000006</v>
      </c>
      <c r="V108" s="253">
        <f t="shared" si="11"/>
        <v>433181.99999999994</v>
      </c>
      <c r="W108" s="253">
        <f>V108+J105</f>
        <v>2315502</v>
      </c>
      <c r="X108" s="253">
        <f>J105*P108%+V108</f>
        <v>812281.24799999991</v>
      </c>
      <c r="Y108" s="260">
        <v>0</v>
      </c>
      <c r="Z108" s="253">
        <v>812218</v>
      </c>
      <c r="AA108" s="632">
        <v>0.3</v>
      </c>
      <c r="AB108" s="623">
        <f>Z108*AA108%</f>
        <v>2436.654</v>
      </c>
      <c r="AC108" s="629">
        <f t="shared" ref="AC108" si="33">AB108*90%</f>
        <v>2192.9886000000001</v>
      </c>
      <c r="AD108" s="629">
        <f>AB108-AC108</f>
        <v>243.66539999999986</v>
      </c>
      <c r="AE108" s="635" t="s">
        <v>1141</v>
      </c>
    </row>
    <row r="109" spans="1:31" s="24" customFormat="1" ht="18" x14ac:dyDescent="0.4">
      <c r="A109" s="1042"/>
      <c r="B109" s="1042"/>
      <c r="C109" s="1086"/>
      <c r="D109" s="1086"/>
      <c r="E109" s="1086"/>
      <c r="F109" s="1086"/>
      <c r="G109" s="1120"/>
      <c r="H109" s="1154"/>
      <c r="I109" s="1154"/>
      <c r="J109" s="1157"/>
      <c r="K109" s="362">
        <v>5</v>
      </c>
      <c r="L109" s="267" t="s">
        <v>903</v>
      </c>
      <c r="M109" s="260" t="s">
        <v>875</v>
      </c>
      <c r="N109" s="254" t="s">
        <v>11</v>
      </c>
      <c r="O109" s="260">
        <v>204</v>
      </c>
      <c r="P109" s="256">
        <v>28.14</v>
      </c>
      <c r="Q109" s="253">
        <v>6450</v>
      </c>
      <c r="R109" s="253">
        <f t="shared" si="17"/>
        <v>1315800</v>
      </c>
      <c r="S109" s="260">
        <v>32</v>
      </c>
      <c r="T109" s="259">
        <v>0.93</v>
      </c>
      <c r="U109" s="253">
        <f>R109*T109</f>
        <v>1223694</v>
      </c>
      <c r="V109" s="253">
        <f t="shared" si="11"/>
        <v>92106</v>
      </c>
      <c r="W109" s="253">
        <f>V109+J105</f>
        <v>1974426</v>
      </c>
      <c r="X109" s="253">
        <f>J105*P109%+V109</f>
        <v>621790.848</v>
      </c>
      <c r="Y109" s="260">
        <v>50</v>
      </c>
      <c r="Z109" s="260">
        <v>0</v>
      </c>
      <c r="AA109" s="632">
        <v>0</v>
      </c>
      <c r="AB109" s="623"/>
      <c r="AC109" s="635"/>
      <c r="AD109" s="635"/>
      <c r="AE109" s="635"/>
    </row>
    <row r="110" spans="1:31" s="24" customFormat="1" ht="18" customHeight="1" x14ac:dyDescent="0.4">
      <c r="A110" s="1040">
        <v>68</v>
      </c>
      <c r="B110" s="1040" t="s">
        <v>26</v>
      </c>
      <c r="C110" s="1084">
        <v>31685</v>
      </c>
      <c r="D110" s="1084">
        <v>0</v>
      </c>
      <c r="E110" s="1084">
        <v>1</v>
      </c>
      <c r="F110" s="1084">
        <v>3</v>
      </c>
      <c r="G110" s="1119" t="s">
        <v>11</v>
      </c>
      <c r="H110" s="1112">
        <f t="shared" ref="H110:H184" si="34">D110*400+E110*100+F110</f>
        <v>103</v>
      </c>
      <c r="I110" s="1116">
        <v>1000</v>
      </c>
      <c r="J110" s="1116">
        <f t="shared" si="16"/>
        <v>103000</v>
      </c>
      <c r="K110" s="362">
        <v>1</v>
      </c>
      <c r="L110" s="267" t="s">
        <v>903</v>
      </c>
      <c r="M110" s="260" t="s">
        <v>872</v>
      </c>
      <c r="N110" s="254" t="s">
        <v>11</v>
      </c>
      <c r="O110" s="260">
        <v>206</v>
      </c>
      <c r="P110" s="256">
        <v>50</v>
      </c>
      <c r="Q110" s="253">
        <v>6450</v>
      </c>
      <c r="R110" s="253">
        <f t="shared" si="17"/>
        <v>1328700</v>
      </c>
      <c r="S110" s="260">
        <v>37</v>
      </c>
      <c r="T110" s="259">
        <v>0.64</v>
      </c>
      <c r="U110" s="253">
        <f t="shared" si="18"/>
        <v>850368</v>
      </c>
      <c r="V110" s="253">
        <f t="shared" si="11"/>
        <v>478332</v>
      </c>
      <c r="W110" s="253">
        <f>V110+J110</f>
        <v>581332</v>
      </c>
      <c r="X110" s="254">
        <f>J110*P110%+V110</f>
        <v>529832</v>
      </c>
      <c r="Y110" s="260">
        <v>50</v>
      </c>
      <c r="Z110" s="260">
        <v>0</v>
      </c>
      <c r="AA110" s="632">
        <v>0</v>
      </c>
      <c r="AB110" s="623"/>
      <c r="AC110" s="635"/>
      <c r="AD110" s="635"/>
      <c r="AE110" s="635"/>
    </row>
    <row r="111" spans="1:31" s="24" customFormat="1" ht="18" x14ac:dyDescent="0.4">
      <c r="A111" s="1042"/>
      <c r="B111" s="1042"/>
      <c r="C111" s="1086"/>
      <c r="D111" s="1086"/>
      <c r="E111" s="1086"/>
      <c r="F111" s="1086"/>
      <c r="G111" s="1120"/>
      <c r="H111" s="1113"/>
      <c r="I111" s="1203"/>
      <c r="J111" s="1203"/>
      <c r="K111" s="362">
        <v>2</v>
      </c>
      <c r="L111" s="267" t="s">
        <v>901</v>
      </c>
      <c r="M111" s="260" t="s">
        <v>872</v>
      </c>
      <c r="N111" s="254" t="s">
        <v>11</v>
      </c>
      <c r="O111" s="260">
        <v>206</v>
      </c>
      <c r="P111" s="256">
        <v>50</v>
      </c>
      <c r="Q111" s="253">
        <v>2550</v>
      </c>
      <c r="R111" s="253">
        <f t="shared" si="17"/>
        <v>525300</v>
      </c>
      <c r="S111" s="260">
        <v>37</v>
      </c>
      <c r="T111" s="259">
        <v>0.64</v>
      </c>
      <c r="U111" s="253">
        <f t="shared" si="18"/>
        <v>336192</v>
      </c>
      <c r="V111" s="253">
        <f t="shared" si="11"/>
        <v>189108</v>
      </c>
      <c r="W111" s="253">
        <f>V111+J110</f>
        <v>292108</v>
      </c>
      <c r="X111" s="254">
        <f>J110*P111%+V111</f>
        <v>240608</v>
      </c>
      <c r="Y111" s="260">
        <v>50</v>
      </c>
      <c r="Z111" s="260">
        <v>0</v>
      </c>
      <c r="AA111" s="632">
        <v>0</v>
      </c>
      <c r="AB111" s="623"/>
      <c r="AC111" s="635"/>
      <c r="AD111" s="635"/>
      <c r="AE111" s="635"/>
    </row>
    <row r="112" spans="1:31" s="24" customFormat="1" ht="28.5" x14ac:dyDescent="0.4">
      <c r="A112" s="260">
        <v>69</v>
      </c>
      <c r="B112" s="260" t="s">
        <v>26</v>
      </c>
      <c r="C112" s="362">
        <v>31699</v>
      </c>
      <c r="D112" s="362">
        <v>0</v>
      </c>
      <c r="E112" s="362">
        <v>0</v>
      </c>
      <c r="F112" s="362">
        <v>58</v>
      </c>
      <c r="G112" s="267" t="s">
        <v>1011</v>
      </c>
      <c r="H112" s="254">
        <f t="shared" si="34"/>
        <v>58</v>
      </c>
      <c r="I112" s="400">
        <v>1000</v>
      </c>
      <c r="J112" s="271">
        <f t="shared" si="16"/>
        <v>58000</v>
      </c>
      <c r="K112" s="362"/>
      <c r="L112" s="267"/>
      <c r="M112" s="260"/>
      <c r="N112" s="254"/>
      <c r="O112" s="260"/>
      <c r="P112" s="256"/>
      <c r="Q112" s="254"/>
      <c r="R112" s="253"/>
      <c r="S112" s="260"/>
      <c r="T112" s="254"/>
      <c r="U112" s="253"/>
      <c r="V112" s="253"/>
      <c r="W112" s="253">
        <v>58000</v>
      </c>
      <c r="X112" s="253">
        <v>58000</v>
      </c>
      <c r="Y112" s="260">
        <v>0</v>
      </c>
      <c r="Z112" s="263">
        <v>58000</v>
      </c>
      <c r="AA112" s="632">
        <v>0.3</v>
      </c>
      <c r="AB112" s="623">
        <f>Z112*AA112%</f>
        <v>174</v>
      </c>
      <c r="AC112" s="629">
        <f t="shared" ref="AC112" si="35">AB112*90%</f>
        <v>156.6</v>
      </c>
      <c r="AD112" s="629">
        <f>AB112-AC112</f>
        <v>17.400000000000006</v>
      </c>
      <c r="AE112" s="635" t="s">
        <v>1142</v>
      </c>
    </row>
    <row r="113" spans="1:34" s="24" customFormat="1" ht="28.5" x14ac:dyDescent="0.4">
      <c r="A113" s="260">
        <v>70</v>
      </c>
      <c r="B113" s="260" t="s">
        <v>26</v>
      </c>
      <c r="C113" s="362">
        <v>58023</v>
      </c>
      <c r="D113" s="362">
        <v>0</v>
      </c>
      <c r="E113" s="362">
        <v>0</v>
      </c>
      <c r="F113" s="362">
        <v>44</v>
      </c>
      <c r="G113" s="267" t="s">
        <v>11</v>
      </c>
      <c r="H113" s="254">
        <f t="shared" si="34"/>
        <v>44</v>
      </c>
      <c r="I113" s="400">
        <v>1000</v>
      </c>
      <c r="J113" s="271">
        <f t="shared" si="16"/>
        <v>44000</v>
      </c>
      <c r="K113" s="362">
        <v>1</v>
      </c>
      <c r="L113" s="267" t="s">
        <v>903</v>
      </c>
      <c r="M113" s="260" t="s">
        <v>872</v>
      </c>
      <c r="N113" s="254" t="s">
        <v>11</v>
      </c>
      <c r="O113" s="260">
        <v>176</v>
      </c>
      <c r="P113" s="256">
        <v>100</v>
      </c>
      <c r="Q113" s="253">
        <v>6450</v>
      </c>
      <c r="R113" s="253">
        <f t="shared" si="17"/>
        <v>1135200</v>
      </c>
      <c r="S113" s="260">
        <v>20</v>
      </c>
      <c r="T113" s="259">
        <v>0.3</v>
      </c>
      <c r="U113" s="253">
        <f t="shared" si="18"/>
        <v>340560</v>
      </c>
      <c r="V113" s="253">
        <f t="shared" si="11"/>
        <v>794640</v>
      </c>
      <c r="W113" s="253">
        <f>V113+J113</f>
        <v>838640</v>
      </c>
      <c r="X113" s="253">
        <f>W113+K113</f>
        <v>838641</v>
      </c>
      <c r="Y113" s="260">
        <v>50</v>
      </c>
      <c r="Z113" s="260">
        <v>0</v>
      </c>
      <c r="AA113" s="632">
        <v>0</v>
      </c>
      <c r="AB113" s="623"/>
      <c r="AC113" s="635"/>
      <c r="AD113" s="635"/>
      <c r="AE113" s="635"/>
    </row>
    <row r="114" spans="1:34" s="24" customFormat="1" ht="42.75" x14ac:dyDescent="0.4">
      <c r="A114" s="260">
        <v>71</v>
      </c>
      <c r="B114" s="260" t="s">
        <v>26</v>
      </c>
      <c r="C114" s="362">
        <v>75117</v>
      </c>
      <c r="D114" s="362">
        <v>23</v>
      </c>
      <c r="E114" s="362">
        <v>3</v>
      </c>
      <c r="F114" s="362">
        <v>88</v>
      </c>
      <c r="G114" s="267" t="s">
        <v>1106</v>
      </c>
      <c r="H114" s="254">
        <f t="shared" si="34"/>
        <v>9588</v>
      </c>
      <c r="I114" s="256">
        <v>750</v>
      </c>
      <c r="J114" s="271">
        <f t="shared" si="16"/>
        <v>7191000</v>
      </c>
      <c r="K114" s="362"/>
      <c r="L114" s="396"/>
      <c r="M114" s="260"/>
      <c r="N114" s="254"/>
      <c r="O114" s="254"/>
      <c r="P114" s="256"/>
      <c r="Q114" s="254"/>
      <c r="R114" s="253"/>
      <c r="S114" s="260"/>
      <c r="T114" s="254"/>
      <c r="U114" s="253"/>
      <c r="V114" s="253"/>
      <c r="W114" s="253">
        <v>7191000</v>
      </c>
      <c r="X114" s="253">
        <v>7191000</v>
      </c>
      <c r="Y114" s="260">
        <v>50</v>
      </c>
      <c r="Z114" s="260">
        <v>0</v>
      </c>
      <c r="AA114" s="632">
        <v>0</v>
      </c>
      <c r="AB114" s="623"/>
      <c r="AC114" s="635"/>
      <c r="AD114" s="635"/>
      <c r="AE114" s="635"/>
    </row>
    <row r="115" spans="1:34" s="24" customFormat="1" ht="42.75" x14ac:dyDescent="0.4">
      <c r="A115" s="260">
        <v>72</v>
      </c>
      <c r="B115" s="260" t="s">
        <v>26</v>
      </c>
      <c r="C115" s="362">
        <v>58141</v>
      </c>
      <c r="D115" s="362">
        <v>27</v>
      </c>
      <c r="E115" s="362">
        <v>0</v>
      </c>
      <c r="F115" s="362">
        <v>0</v>
      </c>
      <c r="G115" s="267" t="s">
        <v>1106</v>
      </c>
      <c r="H115" s="254">
        <f t="shared" si="34"/>
        <v>10800</v>
      </c>
      <c r="I115" s="256">
        <v>170</v>
      </c>
      <c r="J115" s="271">
        <f t="shared" si="16"/>
        <v>1836000</v>
      </c>
      <c r="K115" s="362"/>
      <c r="L115" s="396"/>
      <c r="M115" s="260"/>
      <c r="N115" s="254"/>
      <c r="O115" s="254"/>
      <c r="P115" s="256"/>
      <c r="Q115" s="254"/>
      <c r="R115" s="253"/>
      <c r="S115" s="260"/>
      <c r="T115" s="254"/>
      <c r="U115" s="253"/>
      <c r="V115" s="253"/>
      <c r="W115" s="253">
        <v>1836000</v>
      </c>
      <c r="X115" s="253">
        <v>1836000</v>
      </c>
      <c r="Y115" s="260">
        <v>50</v>
      </c>
      <c r="Z115" s="260">
        <v>0</v>
      </c>
      <c r="AA115" s="632">
        <v>0</v>
      </c>
      <c r="AB115" s="623"/>
      <c r="AC115" s="635"/>
      <c r="AD115" s="635"/>
      <c r="AE115" s="635"/>
    </row>
    <row r="116" spans="1:34" s="24" customFormat="1" ht="42.75" x14ac:dyDescent="0.4">
      <c r="A116" s="260">
        <v>73</v>
      </c>
      <c r="B116" s="260" t="s">
        <v>26</v>
      </c>
      <c r="C116" s="362">
        <v>18914</v>
      </c>
      <c r="D116" s="362">
        <v>30</v>
      </c>
      <c r="E116" s="362">
        <v>3</v>
      </c>
      <c r="F116" s="362">
        <v>47</v>
      </c>
      <c r="G116" s="267" t="s">
        <v>1106</v>
      </c>
      <c r="H116" s="254">
        <f t="shared" si="34"/>
        <v>12347</v>
      </c>
      <c r="I116" s="256">
        <v>170</v>
      </c>
      <c r="J116" s="271">
        <f t="shared" si="16"/>
        <v>2098990</v>
      </c>
      <c r="K116" s="362"/>
      <c r="L116" s="396"/>
      <c r="M116" s="260"/>
      <c r="N116" s="254"/>
      <c r="O116" s="254"/>
      <c r="P116" s="256"/>
      <c r="Q116" s="254"/>
      <c r="R116" s="253"/>
      <c r="S116" s="260"/>
      <c r="T116" s="254"/>
      <c r="U116" s="253"/>
      <c r="V116" s="253"/>
      <c r="W116" s="253">
        <v>2098990</v>
      </c>
      <c r="X116" s="253">
        <v>2098990</v>
      </c>
      <c r="Y116" s="260">
        <v>50</v>
      </c>
      <c r="Z116" s="260">
        <v>0</v>
      </c>
      <c r="AA116" s="632">
        <v>0</v>
      </c>
      <c r="AB116" s="623"/>
      <c r="AC116" s="635"/>
      <c r="AD116" s="635"/>
      <c r="AE116" s="635"/>
    </row>
    <row r="117" spans="1:34" customFormat="1" ht="19.5" customHeight="1" x14ac:dyDescent="0.35">
      <c r="A117" s="260">
        <v>74</v>
      </c>
      <c r="B117" s="260" t="s">
        <v>26</v>
      </c>
      <c r="C117" s="362">
        <v>13943</v>
      </c>
      <c r="D117" s="362">
        <v>24</v>
      </c>
      <c r="E117" s="362">
        <v>0</v>
      </c>
      <c r="F117" s="362">
        <v>72</v>
      </c>
      <c r="G117" s="1197" t="s">
        <v>12</v>
      </c>
      <c r="H117" s="1040">
        <v>988</v>
      </c>
      <c r="I117" s="1197">
        <v>630</v>
      </c>
      <c r="J117" s="1200">
        <f>H117*I117</f>
        <v>622440</v>
      </c>
      <c r="K117" s="421">
        <v>1</v>
      </c>
      <c r="L117" s="267" t="s">
        <v>903</v>
      </c>
      <c r="M117" s="423" t="s">
        <v>872</v>
      </c>
      <c r="N117" s="643" t="s">
        <v>1143</v>
      </c>
      <c r="O117" s="267">
        <v>176</v>
      </c>
      <c r="P117" s="267">
        <v>4.01</v>
      </c>
      <c r="Q117" s="644">
        <v>6450</v>
      </c>
      <c r="R117" s="644">
        <f>Q117*O117</f>
        <v>1135200</v>
      </c>
      <c r="S117" s="267">
        <v>26</v>
      </c>
      <c r="T117" s="645">
        <v>0.42</v>
      </c>
      <c r="U117" s="267">
        <f t="shared" ref="U117:U124" si="36">R117*T117</f>
        <v>476784</v>
      </c>
      <c r="V117" s="644">
        <f>R117-U117</f>
        <v>658416</v>
      </c>
      <c r="W117" s="644">
        <f>V117+J117</f>
        <v>1280856</v>
      </c>
      <c r="X117" s="267">
        <f>J117*P117%+V117</f>
        <v>683375.84400000004</v>
      </c>
      <c r="Y117" s="267">
        <v>0</v>
      </c>
      <c r="Z117" s="646">
        <v>683375.44</v>
      </c>
      <c r="AA117" s="620">
        <v>0.3</v>
      </c>
      <c r="AB117" s="623">
        <f t="shared" ref="AB117:AB124" si="37">Z117*AA117%</f>
        <v>2050.1263199999999</v>
      </c>
      <c r="AC117" s="629">
        <f t="shared" ref="AC117:AC124" si="38">AB117*90%</f>
        <v>1845.1136879999999</v>
      </c>
      <c r="AD117" s="629">
        <f t="shared" ref="AD117:AD124" si="39">AB117-AC117</f>
        <v>205.01263199999994</v>
      </c>
      <c r="AE117" s="624" t="s">
        <v>1144</v>
      </c>
      <c r="AF117" s="142"/>
      <c r="AG117" s="142"/>
      <c r="AH117" s="142"/>
    </row>
    <row r="118" spans="1:34" customFormat="1" ht="19.5" customHeight="1" x14ac:dyDescent="0.35">
      <c r="A118" s="260"/>
      <c r="B118" s="260"/>
      <c r="C118" s="362"/>
      <c r="D118" s="362"/>
      <c r="E118" s="362"/>
      <c r="F118" s="362"/>
      <c r="G118" s="1198"/>
      <c r="H118" s="1041"/>
      <c r="I118" s="1198"/>
      <c r="J118" s="1201"/>
      <c r="K118" s="421">
        <v>2</v>
      </c>
      <c r="L118" s="267" t="s">
        <v>909</v>
      </c>
      <c r="M118" s="260" t="s">
        <v>872</v>
      </c>
      <c r="N118" s="643" t="s">
        <v>1022</v>
      </c>
      <c r="O118" s="260">
        <v>124</v>
      </c>
      <c r="P118" s="267">
        <v>2.82</v>
      </c>
      <c r="Q118" s="644">
        <v>2550</v>
      </c>
      <c r="R118" s="644">
        <f>O118*Q118</f>
        <v>316200</v>
      </c>
      <c r="S118" s="267">
        <v>26</v>
      </c>
      <c r="T118" s="645">
        <v>0.42</v>
      </c>
      <c r="U118" s="267">
        <f t="shared" si="36"/>
        <v>132804</v>
      </c>
      <c r="V118" s="644">
        <f>R118-U118</f>
        <v>183396</v>
      </c>
      <c r="W118" s="644">
        <f>V118+J117</f>
        <v>805836</v>
      </c>
      <c r="X118" s="267">
        <f>J117*P118%+V118</f>
        <v>200948.80799999999</v>
      </c>
      <c r="Y118" s="267">
        <v>0</v>
      </c>
      <c r="Z118" s="646">
        <v>200948.81</v>
      </c>
      <c r="AA118" s="620">
        <v>0.3</v>
      </c>
      <c r="AB118" s="623">
        <f t="shared" si="37"/>
        <v>602.84643000000005</v>
      </c>
      <c r="AC118" s="629">
        <f t="shared" si="38"/>
        <v>542.56178700000009</v>
      </c>
      <c r="AD118" s="629">
        <f t="shared" si="39"/>
        <v>60.28464299999996</v>
      </c>
      <c r="AE118" s="624" t="s">
        <v>1144</v>
      </c>
      <c r="AF118" s="142"/>
      <c r="AG118" s="142"/>
      <c r="AH118" s="142"/>
    </row>
    <row r="119" spans="1:34" customFormat="1" ht="21.75" customHeight="1" x14ac:dyDescent="0.35">
      <c r="A119" s="260"/>
      <c r="B119" s="260"/>
      <c r="C119" s="362"/>
      <c r="D119" s="362"/>
      <c r="E119" s="362"/>
      <c r="F119" s="362"/>
      <c r="G119" s="1198"/>
      <c r="H119" s="1041"/>
      <c r="I119" s="1198"/>
      <c r="J119" s="1201"/>
      <c r="K119" s="421">
        <v>3</v>
      </c>
      <c r="L119" s="267" t="s">
        <v>909</v>
      </c>
      <c r="M119" s="260" t="s">
        <v>872</v>
      </c>
      <c r="N119" s="643" t="s">
        <v>1022</v>
      </c>
      <c r="O119" s="260">
        <v>10.89</v>
      </c>
      <c r="P119" s="267">
        <v>0.25</v>
      </c>
      <c r="Q119" s="644">
        <v>2550</v>
      </c>
      <c r="R119" s="644">
        <f t="shared" ref="R119:R124" si="40">O119*Q119</f>
        <v>27769.5</v>
      </c>
      <c r="S119" s="267">
        <v>26</v>
      </c>
      <c r="T119" s="645">
        <v>0.42</v>
      </c>
      <c r="U119" s="267">
        <f t="shared" si="36"/>
        <v>11663.189999999999</v>
      </c>
      <c r="V119" s="644">
        <f>R119-U119</f>
        <v>16106.310000000001</v>
      </c>
      <c r="W119" s="644">
        <f>V119+J117</f>
        <v>638546.31000000006</v>
      </c>
      <c r="X119" s="267">
        <f>J117*P119%+V119</f>
        <v>17662.41</v>
      </c>
      <c r="Y119" s="267">
        <v>0</v>
      </c>
      <c r="Z119" s="646">
        <v>17662.41</v>
      </c>
      <c r="AA119" s="620">
        <v>0.3</v>
      </c>
      <c r="AB119" s="623">
        <f t="shared" si="37"/>
        <v>52.987230000000004</v>
      </c>
      <c r="AC119" s="629">
        <f t="shared" si="38"/>
        <v>47.688507000000001</v>
      </c>
      <c r="AD119" s="629">
        <f t="shared" si="39"/>
        <v>5.2987230000000025</v>
      </c>
      <c r="AE119" s="624" t="s">
        <v>1144</v>
      </c>
      <c r="AF119" s="142"/>
      <c r="AG119" s="142"/>
      <c r="AH119" s="142"/>
    </row>
    <row r="120" spans="1:34" customFormat="1" ht="22.5" customHeight="1" x14ac:dyDescent="0.35">
      <c r="A120" s="260"/>
      <c r="B120" s="260"/>
      <c r="C120" s="362"/>
      <c r="D120" s="362"/>
      <c r="E120" s="362"/>
      <c r="F120" s="362"/>
      <c r="G120" s="1198"/>
      <c r="H120" s="1041"/>
      <c r="I120" s="1198"/>
      <c r="J120" s="1201"/>
      <c r="K120" s="421">
        <v>4</v>
      </c>
      <c r="L120" s="267" t="s">
        <v>909</v>
      </c>
      <c r="M120" s="260" t="s">
        <v>872</v>
      </c>
      <c r="N120" s="643" t="s">
        <v>1022</v>
      </c>
      <c r="O120" s="260">
        <v>300</v>
      </c>
      <c r="P120" s="267">
        <v>6.84</v>
      </c>
      <c r="Q120" s="644">
        <v>2550</v>
      </c>
      <c r="R120" s="644">
        <f t="shared" si="40"/>
        <v>765000</v>
      </c>
      <c r="S120" s="267">
        <v>26</v>
      </c>
      <c r="T120" s="645">
        <v>0.42</v>
      </c>
      <c r="U120" s="267">
        <f t="shared" si="36"/>
        <v>321300</v>
      </c>
      <c r="V120" s="644">
        <f t="shared" ref="V120:V124" si="41">R120-U120</f>
        <v>443700</v>
      </c>
      <c r="W120" s="644">
        <f>V120+J117</f>
        <v>1066140</v>
      </c>
      <c r="X120" s="267">
        <f>J117*P120%+V120</f>
        <v>486274.89600000001</v>
      </c>
      <c r="Y120" s="267">
        <v>0</v>
      </c>
      <c r="Z120" s="646">
        <v>486274.9</v>
      </c>
      <c r="AA120" s="620">
        <v>0.3</v>
      </c>
      <c r="AB120" s="623">
        <f t="shared" si="37"/>
        <v>1458.8247000000001</v>
      </c>
      <c r="AC120" s="629">
        <f t="shared" si="38"/>
        <v>1312.9422300000001</v>
      </c>
      <c r="AD120" s="629">
        <f t="shared" si="39"/>
        <v>145.88247000000001</v>
      </c>
      <c r="AE120" s="624" t="s">
        <v>1144</v>
      </c>
      <c r="AF120" s="142"/>
      <c r="AG120" s="142"/>
      <c r="AH120" s="142"/>
    </row>
    <row r="121" spans="1:34" customFormat="1" ht="21" customHeight="1" x14ac:dyDescent="0.35">
      <c r="A121" s="260"/>
      <c r="B121" s="260"/>
      <c r="C121" s="362"/>
      <c r="D121" s="362"/>
      <c r="E121" s="362"/>
      <c r="F121" s="362"/>
      <c r="G121" s="1198"/>
      <c r="H121" s="1041"/>
      <c r="I121" s="1198"/>
      <c r="J121" s="1201"/>
      <c r="K121" s="421">
        <v>5</v>
      </c>
      <c r="L121" s="260" t="s">
        <v>1014</v>
      </c>
      <c r="M121" s="260" t="s">
        <v>872</v>
      </c>
      <c r="N121" s="643" t="s">
        <v>1022</v>
      </c>
      <c r="O121" s="263">
        <v>1641</v>
      </c>
      <c r="P121" s="267">
        <v>37.4</v>
      </c>
      <c r="Q121" s="644">
        <v>5950</v>
      </c>
      <c r="R121" s="644">
        <f t="shared" si="40"/>
        <v>9763950</v>
      </c>
      <c r="S121" s="267">
        <v>26</v>
      </c>
      <c r="T121" s="645">
        <v>0.42</v>
      </c>
      <c r="U121" s="267">
        <f t="shared" si="36"/>
        <v>4100859</v>
      </c>
      <c r="V121" s="644">
        <f t="shared" si="41"/>
        <v>5663091</v>
      </c>
      <c r="W121" s="644">
        <f>V121+J117</f>
        <v>6285531</v>
      </c>
      <c r="X121" s="267">
        <f>J117*P121%+V121</f>
        <v>5895883.5599999996</v>
      </c>
      <c r="Y121" s="267">
        <v>0</v>
      </c>
      <c r="Z121" s="646">
        <v>5895883.5599999996</v>
      </c>
      <c r="AA121" s="620">
        <v>0.3</v>
      </c>
      <c r="AB121" s="623">
        <f t="shared" si="37"/>
        <v>17687.650679999999</v>
      </c>
      <c r="AC121" s="629">
        <f t="shared" si="38"/>
        <v>15918.885612</v>
      </c>
      <c r="AD121" s="629">
        <f t="shared" si="39"/>
        <v>1768.7650679999988</v>
      </c>
      <c r="AE121" s="624" t="s">
        <v>1144</v>
      </c>
      <c r="AF121" s="142"/>
      <c r="AG121" s="142"/>
      <c r="AH121" s="142"/>
    </row>
    <row r="122" spans="1:34" customFormat="1" ht="21.75" customHeight="1" x14ac:dyDescent="0.35">
      <c r="A122" s="260"/>
      <c r="B122" s="260"/>
      <c r="C122" s="362"/>
      <c r="D122" s="362"/>
      <c r="E122" s="362"/>
      <c r="F122" s="362"/>
      <c r="G122" s="1198"/>
      <c r="H122" s="1041"/>
      <c r="I122" s="1198"/>
      <c r="J122" s="1201"/>
      <c r="K122" s="421">
        <v>6</v>
      </c>
      <c r="L122" s="260" t="s">
        <v>1014</v>
      </c>
      <c r="M122" s="260" t="s">
        <v>872</v>
      </c>
      <c r="N122" s="643" t="s">
        <v>1022</v>
      </c>
      <c r="O122" s="260">
        <v>936</v>
      </c>
      <c r="P122" s="267">
        <v>21.33</v>
      </c>
      <c r="Q122" s="644">
        <v>5950</v>
      </c>
      <c r="R122" s="644">
        <f t="shared" si="40"/>
        <v>5569200</v>
      </c>
      <c r="S122" s="267">
        <v>26</v>
      </c>
      <c r="T122" s="645">
        <v>0.42</v>
      </c>
      <c r="U122" s="267">
        <f t="shared" si="36"/>
        <v>2339064</v>
      </c>
      <c r="V122" s="644">
        <f t="shared" si="41"/>
        <v>3230136</v>
      </c>
      <c r="W122" s="644">
        <f>V122+J117</f>
        <v>3852576</v>
      </c>
      <c r="X122" s="267">
        <f>J117*P122%+V122</f>
        <v>3362902.452</v>
      </c>
      <c r="Y122" s="267">
        <v>0</v>
      </c>
      <c r="Z122" s="646">
        <v>3362902.45</v>
      </c>
      <c r="AA122" s="620">
        <v>0.3</v>
      </c>
      <c r="AB122" s="623">
        <f t="shared" si="37"/>
        <v>10088.707350000001</v>
      </c>
      <c r="AC122" s="629">
        <f t="shared" si="38"/>
        <v>9079.8366150000002</v>
      </c>
      <c r="AD122" s="629">
        <f t="shared" si="39"/>
        <v>1008.8707350000004</v>
      </c>
      <c r="AE122" s="624" t="s">
        <v>1144</v>
      </c>
      <c r="AF122" s="142"/>
      <c r="AG122" s="142"/>
      <c r="AH122" s="142"/>
    </row>
    <row r="123" spans="1:34" customFormat="1" ht="21.75" customHeight="1" x14ac:dyDescent="0.35">
      <c r="A123" s="260"/>
      <c r="B123" s="260"/>
      <c r="C123" s="362"/>
      <c r="D123" s="362"/>
      <c r="E123" s="362"/>
      <c r="F123" s="362"/>
      <c r="G123" s="1198"/>
      <c r="H123" s="1041"/>
      <c r="I123" s="1198"/>
      <c r="J123" s="1201"/>
      <c r="K123" s="421">
        <v>7</v>
      </c>
      <c r="L123" s="260" t="s">
        <v>1014</v>
      </c>
      <c r="M123" s="260" t="s">
        <v>872</v>
      </c>
      <c r="N123" s="643" t="s">
        <v>1022</v>
      </c>
      <c r="O123" s="260">
        <v>624</v>
      </c>
      <c r="P123" s="267">
        <v>14.22</v>
      </c>
      <c r="Q123" s="644">
        <v>5950</v>
      </c>
      <c r="R123" s="644">
        <f t="shared" si="40"/>
        <v>3712800</v>
      </c>
      <c r="S123" s="267">
        <v>26</v>
      </c>
      <c r="T123" s="645">
        <v>0.42</v>
      </c>
      <c r="U123" s="267">
        <f t="shared" si="36"/>
        <v>1559376</v>
      </c>
      <c r="V123" s="644">
        <f t="shared" si="41"/>
        <v>2153424</v>
      </c>
      <c r="W123" s="644">
        <f>V123+J117</f>
        <v>2775864</v>
      </c>
      <c r="X123" s="267">
        <f>J117*P123%+V123</f>
        <v>2241934.9679999999</v>
      </c>
      <c r="Y123" s="267">
        <v>0</v>
      </c>
      <c r="Z123" s="646">
        <v>2241934.9700000002</v>
      </c>
      <c r="AA123" s="620">
        <v>0.3</v>
      </c>
      <c r="AB123" s="623">
        <f t="shared" si="37"/>
        <v>6725.8049100000007</v>
      </c>
      <c r="AC123" s="629">
        <f t="shared" si="38"/>
        <v>6053.224419000001</v>
      </c>
      <c r="AD123" s="629">
        <f t="shared" si="39"/>
        <v>672.58049099999971</v>
      </c>
      <c r="AE123" s="624" t="s">
        <v>1144</v>
      </c>
      <c r="AF123" s="142"/>
      <c r="AG123" s="142"/>
      <c r="AH123" s="142"/>
    </row>
    <row r="124" spans="1:34" customFormat="1" ht="21" customHeight="1" x14ac:dyDescent="0.35">
      <c r="A124" s="260"/>
      <c r="B124" s="260"/>
      <c r="C124" s="362"/>
      <c r="D124" s="362"/>
      <c r="E124" s="362"/>
      <c r="F124" s="362"/>
      <c r="G124" s="1199"/>
      <c r="H124" s="1042"/>
      <c r="I124" s="1199"/>
      <c r="J124" s="1202"/>
      <c r="K124" s="421">
        <v>8</v>
      </c>
      <c r="L124" s="267" t="s">
        <v>1015</v>
      </c>
      <c r="M124" s="260" t="s">
        <v>872</v>
      </c>
      <c r="N124" s="643" t="s">
        <v>1022</v>
      </c>
      <c r="O124" s="260">
        <v>576</v>
      </c>
      <c r="P124" s="267">
        <v>13.13</v>
      </c>
      <c r="Q124" s="644">
        <v>550</v>
      </c>
      <c r="R124" s="644">
        <f t="shared" si="40"/>
        <v>316800</v>
      </c>
      <c r="S124" s="267">
        <v>26</v>
      </c>
      <c r="T124" s="645">
        <v>0.42</v>
      </c>
      <c r="U124" s="267">
        <f t="shared" si="36"/>
        <v>133056</v>
      </c>
      <c r="V124" s="644">
        <f t="shared" si="41"/>
        <v>183744</v>
      </c>
      <c r="W124" s="644">
        <f>V124+J117</f>
        <v>806184</v>
      </c>
      <c r="X124" s="267">
        <f>J117*P124%+V124</f>
        <v>265470.37199999997</v>
      </c>
      <c r="Y124" s="267">
        <v>0</v>
      </c>
      <c r="Z124" s="646">
        <v>265470.37</v>
      </c>
      <c r="AA124" s="620">
        <v>0.3</v>
      </c>
      <c r="AB124" s="623">
        <f t="shared" si="37"/>
        <v>796.41111000000001</v>
      </c>
      <c r="AC124" s="629">
        <f t="shared" si="38"/>
        <v>716.76999899999998</v>
      </c>
      <c r="AD124" s="629">
        <f t="shared" si="39"/>
        <v>79.641111000000024</v>
      </c>
      <c r="AE124" s="624" t="s">
        <v>1144</v>
      </c>
      <c r="AF124" s="142"/>
      <c r="AG124" s="142"/>
      <c r="AH124" s="142"/>
    </row>
    <row r="125" spans="1:34" customFormat="1" ht="15.75" customHeight="1" x14ac:dyDescent="0.35">
      <c r="A125" s="421"/>
      <c r="B125" s="423"/>
      <c r="C125" s="429"/>
      <c r="D125" s="430"/>
      <c r="E125" s="430"/>
      <c r="F125" s="430"/>
      <c r="G125" s="267" t="s">
        <v>1106</v>
      </c>
      <c r="H125" s="263">
        <v>8520</v>
      </c>
      <c r="I125" s="423">
        <v>630</v>
      </c>
      <c r="J125" s="425">
        <f t="shared" ref="J125:J126" si="42">H125*I125</f>
        <v>5367600</v>
      </c>
      <c r="K125" s="421"/>
      <c r="L125" s="267"/>
      <c r="M125" s="260"/>
      <c r="N125" s="423"/>
      <c r="O125" s="423"/>
      <c r="P125" s="423"/>
      <c r="Q125" s="423"/>
      <c r="R125" s="423"/>
      <c r="S125" s="423"/>
      <c r="T125" s="426"/>
      <c r="U125" s="423"/>
      <c r="V125" s="423"/>
      <c r="W125" s="425">
        <v>5367600</v>
      </c>
      <c r="X125" s="425">
        <v>5367600</v>
      </c>
      <c r="Y125" s="423">
        <v>50</v>
      </c>
      <c r="Z125" s="423">
        <v>0</v>
      </c>
      <c r="AA125" s="620">
        <v>0</v>
      </c>
      <c r="AB125" s="623"/>
      <c r="AC125" s="624"/>
      <c r="AD125" s="624"/>
      <c r="AE125" s="624"/>
      <c r="AF125" s="142"/>
      <c r="AG125" s="142"/>
      <c r="AH125" s="142"/>
    </row>
    <row r="126" spans="1:34" customFormat="1" ht="15.75" customHeight="1" x14ac:dyDescent="0.35">
      <c r="A126" s="421"/>
      <c r="B126" s="423"/>
      <c r="C126" s="429"/>
      <c r="D126" s="430"/>
      <c r="E126" s="430"/>
      <c r="F126" s="430"/>
      <c r="G126" s="267" t="s">
        <v>11</v>
      </c>
      <c r="H126" s="260">
        <v>164</v>
      </c>
      <c r="I126" s="423">
        <v>630</v>
      </c>
      <c r="J126" s="425">
        <f t="shared" si="42"/>
        <v>103320</v>
      </c>
      <c r="K126" s="421">
        <v>1</v>
      </c>
      <c r="L126" s="260" t="s">
        <v>903</v>
      </c>
      <c r="M126" s="260" t="s">
        <v>872</v>
      </c>
      <c r="N126" s="267" t="s">
        <v>11</v>
      </c>
      <c r="O126" s="260">
        <v>110.25</v>
      </c>
      <c r="P126" s="267">
        <v>50</v>
      </c>
      <c r="Q126" s="644">
        <v>6450</v>
      </c>
      <c r="R126" s="647">
        <v>711112.5</v>
      </c>
      <c r="S126" s="267">
        <v>26</v>
      </c>
      <c r="T126" s="645">
        <v>0.42</v>
      </c>
      <c r="U126" s="267">
        <f>R126*T126</f>
        <v>298667.25</v>
      </c>
      <c r="V126" s="647">
        <f>R126-U126</f>
        <v>412445.25</v>
      </c>
      <c r="W126" s="647">
        <f>V126+J126</f>
        <v>515765.25</v>
      </c>
      <c r="X126" s="267">
        <f>J126*P126%+V126</f>
        <v>464105.25</v>
      </c>
      <c r="Y126" s="267">
        <v>50</v>
      </c>
      <c r="Z126" s="267">
        <v>0</v>
      </c>
      <c r="AA126" s="648">
        <v>0</v>
      </c>
      <c r="AB126" s="623"/>
      <c r="AC126" s="624"/>
      <c r="AD126" s="624"/>
      <c r="AE126" s="624"/>
      <c r="AF126" s="142"/>
      <c r="AG126" s="142"/>
      <c r="AH126" s="142"/>
    </row>
    <row r="127" spans="1:34" customFormat="1" ht="15.75" customHeight="1" x14ac:dyDescent="0.35">
      <c r="A127" s="421"/>
      <c r="B127" s="423"/>
      <c r="C127" s="429"/>
      <c r="D127" s="430"/>
      <c r="E127" s="430"/>
      <c r="F127" s="430"/>
      <c r="G127" s="423"/>
      <c r="H127" s="423"/>
      <c r="I127" s="423"/>
      <c r="J127" s="423"/>
      <c r="K127" s="421">
        <v>2</v>
      </c>
      <c r="L127" s="260" t="s">
        <v>903</v>
      </c>
      <c r="M127" s="260" t="s">
        <v>872</v>
      </c>
      <c r="N127" s="267" t="s">
        <v>11</v>
      </c>
      <c r="O127" s="260">
        <v>110.25</v>
      </c>
      <c r="P127" s="267">
        <v>50</v>
      </c>
      <c r="Q127" s="644">
        <v>6450</v>
      </c>
      <c r="R127" s="647">
        <v>711112.5</v>
      </c>
      <c r="S127" s="267">
        <v>26</v>
      </c>
      <c r="T127" s="645">
        <v>0.42</v>
      </c>
      <c r="U127" s="267">
        <f>R127*T127</f>
        <v>298667.25</v>
      </c>
      <c r="V127" s="647">
        <f>R127-U127</f>
        <v>412445.25</v>
      </c>
      <c r="W127" s="647">
        <f>V127+J126</f>
        <v>515765.25</v>
      </c>
      <c r="X127" s="267">
        <f>J126*P127%+V127</f>
        <v>464105.25</v>
      </c>
      <c r="Y127" s="267">
        <v>0</v>
      </c>
      <c r="Z127" s="267">
        <v>464105.25</v>
      </c>
      <c r="AA127" s="648">
        <v>0.02</v>
      </c>
      <c r="AB127" s="623">
        <f t="shared" ref="AB127" si="43">Z127*AA127%</f>
        <v>92.82105</v>
      </c>
      <c r="AC127" s="629">
        <f t="shared" ref="AC127" si="44">AB127*90%</f>
        <v>83.538944999999998</v>
      </c>
      <c r="AD127" s="629">
        <f t="shared" ref="AD127" si="45">AB127-AC127</f>
        <v>9.2821050000000014</v>
      </c>
      <c r="AE127" s="624" t="s">
        <v>1144</v>
      </c>
      <c r="AF127" s="142"/>
      <c r="AG127" s="142"/>
      <c r="AH127" s="142"/>
    </row>
    <row r="128" spans="1:34" s="24" customFormat="1" ht="42.75" x14ac:dyDescent="0.4">
      <c r="A128" s="260">
        <v>75</v>
      </c>
      <c r="B128" s="260" t="s">
        <v>26</v>
      </c>
      <c r="C128" s="362">
        <v>30295</v>
      </c>
      <c r="D128" s="362">
        <v>15</v>
      </c>
      <c r="E128" s="362">
        <v>1</v>
      </c>
      <c r="F128" s="362">
        <v>31</v>
      </c>
      <c r="G128" s="267" t="s">
        <v>1106</v>
      </c>
      <c r="H128" s="254">
        <f t="shared" si="34"/>
        <v>6131</v>
      </c>
      <c r="I128" s="256">
        <v>170</v>
      </c>
      <c r="J128" s="271">
        <f t="shared" si="16"/>
        <v>1042270</v>
      </c>
      <c r="K128" s="362"/>
      <c r="L128" s="396"/>
      <c r="M128" s="260"/>
      <c r="N128" s="254"/>
      <c r="O128" s="254"/>
      <c r="P128" s="256"/>
      <c r="Q128" s="254"/>
      <c r="R128" s="253"/>
      <c r="S128" s="260"/>
      <c r="T128" s="254"/>
      <c r="U128" s="253"/>
      <c r="V128" s="253"/>
      <c r="W128" s="253">
        <v>1042270</v>
      </c>
      <c r="X128" s="253">
        <v>1042270</v>
      </c>
      <c r="Y128" s="260">
        <v>50</v>
      </c>
      <c r="Z128" s="260">
        <v>0</v>
      </c>
      <c r="AA128" s="632">
        <v>0</v>
      </c>
      <c r="AB128" s="623"/>
      <c r="AC128" s="635"/>
      <c r="AD128" s="635"/>
      <c r="AE128" s="635"/>
    </row>
    <row r="129" spans="1:31" s="24" customFormat="1" ht="42.75" x14ac:dyDescent="0.4">
      <c r="A129" s="260">
        <v>76</v>
      </c>
      <c r="B129" s="260" t="s">
        <v>26</v>
      </c>
      <c r="C129" s="362">
        <v>13942</v>
      </c>
      <c r="D129" s="362">
        <v>14</v>
      </c>
      <c r="E129" s="362">
        <v>0</v>
      </c>
      <c r="F129" s="362">
        <v>90</v>
      </c>
      <c r="G129" s="267" t="s">
        <v>1106</v>
      </c>
      <c r="H129" s="254">
        <f t="shared" si="34"/>
        <v>5690</v>
      </c>
      <c r="I129" s="256">
        <v>170</v>
      </c>
      <c r="J129" s="271">
        <f t="shared" si="16"/>
        <v>967300</v>
      </c>
      <c r="K129" s="362"/>
      <c r="L129" s="396"/>
      <c r="M129" s="260"/>
      <c r="N129" s="254"/>
      <c r="O129" s="254"/>
      <c r="P129" s="256"/>
      <c r="Q129" s="254"/>
      <c r="R129" s="253"/>
      <c r="S129" s="260"/>
      <c r="T129" s="254"/>
      <c r="U129" s="253"/>
      <c r="V129" s="253"/>
      <c r="W129" s="253">
        <v>967300</v>
      </c>
      <c r="X129" s="253">
        <v>967300</v>
      </c>
      <c r="Y129" s="260">
        <v>50</v>
      </c>
      <c r="Z129" s="260">
        <v>0</v>
      </c>
      <c r="AA129" s="632">
        <v>0</v>
      </c>
      <c r="AB129" s="623"/>
      <c r="AC129" s="635"/>
      <c r="AD129" s="635"/>
      <c r="AE129" s="635"/>
    </row>
    <row r="130" spans="1:31" s="24" customFormat="1" ht="42.75" x14ac:dyDescent="0.4">
      <c r="A130" s="260">
        <v>77</v>
      </c>
      <c r="B130" s="260" t="s">
        <v>26</v>
      </c>
      <c r="C130" s="362">
        <v>30294</v>
      </c>
      <c r="D130" s="362">
        <v>14</v>
      </c>
      <c r="E130" s="362">
        <v>3</v>
      </c>
      <c r="F130" s="362">
        <v>39</v>
      </c>
      <c r="G130" s="267" t="s">
        <v>1106</v>
      </c>
      <c r="H130" s="254">
        <f t="shared" si="34"/>
        <v>5939</v>
      </c>
      <c r="I130" s="256">
        <v>170</v>
      </c>
      <c r="J130" s="271">
        <f t="shared" si="16"/>
        <v>1009630</v>
      </c>
      <c r="K130" s="362"/>
      <c r="L130" s="396"/>
      <c r="M130" s="260"/>
      <c r="N130" s="254"/>
      <c r="O130" s="254"/>
      <c r="P130" s="256"/>
      <c r="Q130" s="254"/>
      <c r="R130" s="253"/>
      <c r="S130" s="260"/>
      <c r="T130" s="254"/>
      <c r="U130" s="253"/>
      <c r="V130" s="253"/>
      <c r="W130" s="253">
        <v>1009630</v>
      </c>
      <c r="X130" s="253">
        <v>1009630</v>
      </c>
      <c r="Y130" s="260">
        <v>50</v>
      </c>
      <c r="Z130" s="260">
        <v>0</v>
      </c>
      <c r="AA130" s="632">
        <v>0</v>
      </c>
      <c r="AB130" s="623"/>
      <c r="AC130" s="635"/>
      <c r="AD130" s="635"/>
      <c r="AE130" s="635"/>
    </row>
    <row r="131" spans="1:31" s="24" customFormat="1" ht="28.5" x14ac:dyDescent="0.4">
      <c r="A131" s="260">
        <v>78</v>
      </c>
      <c r="B131" s="260" t="s">
        <v>26</v>
      </c>
      <c r="C131" s="362">
        <v>31605</v>
      </c>
      <c r="D131" s="362">
        <v>2</v>
      </c>
      <c r="E131" s="362">
        <v>1</v>
      </c>
      <c r="F131" s="362">
        <v>49</v>
      </c>
      <c r="G131" s="267" t="s">
        <v>1011</v>
      </c>
      <c r="H131" s="254">
        <f t="shared" si="34"/>
        <v>949</v>
      </c>
      <c r="I131" s="256">
        <v>880</v>
      </c>
      <c r="J131" s="271">
        <f t="shared" si="16"/>
        <v>835120</v>
      </c>
      <c r="K131" s="362"/>
      <c r="L131" s="396"/>
      <c r="M131" s="260"/>
      <c r="N131" s="254"/>
      <c r="O131" s="254"/>
      <c r="P131" s="256"/>
      <c r="Q131" s="254"/>
      <c r="R131" s="253"/>
      <c r="S131" s="260"/>
      <c r="T131" s="254"/>
      <c r="U131" s="253"/>
      <c r="V131" s="253"/>
      <c r="W131" s="253">
        <v>835120</v>
      </c>
      <c r="X131" s="253">
        <v>835120</v>
      </c>
      <c r="Y131" s="260">
        <v>0</v>
      </c>
      <c r="Z131" s="253">
        <v>835120</v>
      </c>
      <c r="AA131" s="632">
        <v>0.3</v>
      </c>
      <c r="AB131" s="623">
        <f t="shared" ref="AB131:AB132" si="46">Z131*AA131%</f>
        <v>2505.36</v>
      </c>
      <c r="AC131" s="629">
        <f t="shared" ref="AC131:AC132" si="47">AB131*90%</f>
        <v>2254.8240000000001</v>
      </c>
      <c r="AD131" s="629">
        <f t="shared" ref="AD131:AD132" si="48">AB131-AC131</f>
        <v>250.53600000000006</v>
      </c>
      <c r="AE131" s="635" t="s">
        <v>1145</v>
      </c>
    </row>
    <row r="132" spans="1:31" s="24" customFormat="1" ht="28.5" x14ac:dyDescent="0.4">
      <c r="A132" s="260">
        <v>79</v>
      </c>
      <c r="B132" s="260" t="s">
        <v>26</v>
      </c>
      <c r="C132" s="362">
        <v>79337</v>
      </c>
      <c r="D132" s="362">
        <v>0</v>
      </c>
      <c r="E132" s="362">
        <v>1</v>
      </c>
      <c r="F132" s="362">
        <v>33</v>
      </c>
      <c r="G132" s="267" t="s">
        <v>1011</v>
      </c>
      <c r="H132" s="254">
        <f t="shared" si="34"/>
        <v>133</v>
      </c>
      <c r="I132" s="256">
        <v>200</v>
      </c>
      <c r="J132" s="271">
        <f t="shared" si="16"/>
        <v>26600</v>
      </c>
      <c r="K132" s="362"/>
      <c r="L132" s="396"/>
      <c r="M132" s="260"/>
      <c r="N132" s="254"/>
      <c r="O132" s="254"/>
      <c r="P132" s="256"/>
      <c r="Q132" s="254"/>
      <c r="R132" s="253"/>
      <c r="S132" s="260"/>
      <c r="T132" s="254"/>
      <c r="U132" s="253"/>
      <c r="V132" s="253"/>
      <c r="W132" s="253">
        <v>26600</v>
      </c>
      <c r="X132" s="253">
        <v>26600</v>
      </c>
      <c r="Y132" s="260">
        <v>0</v>
      </c>
      <c r="Z132" s="253">
        <v>26600</v>
      </c>
      <c r="AA132" s="632">
        <v>0.3</v>
      </c>
      <c r="AB132" s="623">
        <f t="shared" si="46"/>
        <v>79.8</v>
      </c>
      <c r="AC132" s="629">
        <f t="shared" si="47"/>
        <v>71.819999999999993</v>
      </c>
      <c r="AD132" s="629">
        <f t="shared" si="48"/>
        <v>7.980000000000004</v>
      </c>
      <c r="AE132" s="635" t="s">
        <v>1146</v>
      </c>
    </row>
    <row r="133" spans="1:31" s="24" customFormat="1" ht="42.75" x14ac:dyDescent="0.4">
      <c r="A133" s="260">
        <v>80</v>
      </c>
      <c r="B133" s="260" t="s">
        <v>26</v>
      </c>
      <c r="C133" s="362">
        <v>77814</v>
      </c>
      <c r="D133" s="362">
        <v>52</v>
      </c>
      <c r="E133" s="362">
        <v>1</v>
      </c>
      <c r="F133" s="362">
        <v>88</v>
      </c>
      <c r="G133" s="267" t="s">
        <v>1106</v>
      </c>
      <c r="H133" s="254">
        <f t="shared" si="34"/>
        <v>20988</v>
      </c>
      <c r="I133" s="256">
        <v>130</v>
      </c>
      <c r="J133" s="271">
        <f t="shared" si="16"/>
        <v>2728440</v>
      </c>
      <c r="K133" s="362"/>
      <c r="L133" s="396"/>
      <c r="M133" s="260"/>
      <c r="N133" s="254"/>
      <c r="O133" s="254"/>
      <c r="P133" s="256"/>
      <c r="Q133" s="254"/>
      <c r="R133" s="253"/>
      <c r="S133" s="260"/>
      <c r="T133" s="254"/>
      <c r="U133" s="253"/>
      <c r="V133" s="253"/>
      <c r="W133" s="253">
        <v>2728440</v>
      </c>
      <c r="X133" s="253">
        <v>2728440</v>
      </c>
      <c r="Y133" s="260">
        <v>50</v>
      </c>
      <c r="Z133" s="260">
        <v>0</v>
      </c>
      <c r="AA133" s="632">
        <v>0</v>
      </c>
      <c r="AB133" s="623"/>
      <c r="AC133" s="635"/>
      <c r="AD133" s="635"/>
      <c r="AE133" s="635"/>
    </row>
    <row r="134" spans="1:31" s="24" customFormat="1" ht="27" customHeight="1" x14ac:dyDescent="0.4">
      <c r="A134" s="260">
        <v>81</v>
      </c>
      <c r="B134" s="260" t="s">
        <v>26</v>
      </c>
      <c r="C134" s="362">
        <v>37722</v>
      </c>
      <c r="D134" s="362">
        <v>0</v>
      </c>
      <c r="E134" s="362">
        <v>0</v>
      </c>
      <c r="F134" s="362">
        <v>44</v>
      </c>
      <c r="G134" s="267" t="s">
        <v>11</v>
      </c>
      <c r="H134" s="254">
        <f t="shared" si="34"/>
        <v>44</v>
      </c>
      <c r="I134" s="400">
        <v>1000</v>
      </c>
      <c r="J134" s="271">
        <f t="shared" si="16"/>
        <v>44000</v>
      </c>
      <c r="K134" s="362">
        <v>1</v>
      </c>
      <c r="L134" s="267" t="s">
        <v>901</v>
      </c>
      <c r="M134" s="260" t="s">
        <v>872</v>
      </c>
      <c r="N134" s="254"/>
      <c r="O134" s="254">
        <v>135</v>
      </c>
      <c r="P134" s="256">
        <v>100</v>
      </c>
      <c r="Q134" s="253">
        <v>2550</v>
      </c>
      <c r="R134" s="253">
        <f t="shared" si="17"/>
        <v>344250</v>
      </c>
      <c r="S134" s="260">
        <v>2</v>
      </c>
      <c r="T134" s="259">
        <v>0.02</v>
      </c>
      <c r="U134" s="253">
        <f t="shared" si="18"/>
        <v>6885</v>
      </c>
      <c r="V134" s="253">
        <f t="shared" si="11"/>
        <v>337365</v>
      </c>
      <c r="W134" s="253">
        <f>V134+J134</f>
        <v>381365</v>
      </c>
      <c r="X134" s="253">
        <f>W134+K134</f>
        <v>381366</v>
      </c>
      <c r="Y134" s="260">
        <v>50</v>
      </c>
      <c r="Z134" s="260">
        <v>0</v>
      </c>
      <c r="AA134" s="632">
        <v>0</v>
      </c>
      <c r="AB134" s="623"/>
      <c r="AC134" s="635"/>
      <c r="AD134" s="635"/>
      <c r="AE134" s="635"/>
    </row>
    <row r="135" spans="1:31" s="24" customFormat="1" ht="42.75" x14ac:dyDescent="0.4">
      <c r="A135" s="260">
        <v>82</v>
      </c>
      <c r="B135" s="260" t="s">
        <v>26</v>
      </c>
      <c r="C135" s="362">
        <v>59937</v>
      </c>
      <c r="D135" s="362">
        <v>0</v>
      </c>
      <c r="E135" s="362">
        <v>2</v>
      </c>
      <c r="F135" s="362">
        <v>0</v>
      </c>
      <c r="G135" s="267" t="s">
        <v>1106</v>
      </c>
      <c r="H135" s="254">
        <f t="shared" si="34"/>
        <v>200</v>
      </c>
      <c r="I135" s="256">
        <v>400</v>
      </c>
      <c r="J135" s="271">
        <f t="shared" si="16"/>
        <v>80000</v>
      </c>
      <c r="K135" s="362"/>
      <c r="L135" s="396"/>
      <c r="M135" s="260"/>
      <c r="N135" s="254"/>
      <c r="O135" s="254"/>
      <c r="P135" s="256"/>
      <c r="Q135" s="254"/>
      <c r="R135" s="253"/>
      <c r="S135" s="260"/>
      <c r="T135" s="254"/>
      <c r="U135" s="253"/>
      <c r="V135" s="253"/>
      <c r="W135" s="253">
        <v>80000</v>
      </c>
      <c r="X135" s="253">
        <v>80000</v>
      </c>
      <c r="Y135" s="260">
        <v>50</v>
      </c>
      <c r="Z135" s="260">
        <v>0</v>
      </c>
      <c r="AA135" s="632">
        <v>0</v>
      </c>
      <c r="AB135" s="623"/>
      <c r="AC135" s="635"/>
      <c r="AD135" s="635"/>
      <c r="AE135" s="635"/>
    </row>
    <row r="136" spans="1:31" s="24" customFormat="1" ht="42.75" x14ac:dyDescent="0.4">
      <c r="A136" s="260">
        <v>83</v>
      </c>
      <c r="B136" s="260" t="s">
        <v>26</v>
      </c>
      <c r="C136" s="362">
        <v>59938</v>
      </c>
      <c r="D136" s="362">
        <v>0</v>
      </c>
      <c r="E136" s="362">
        <v>1</v>
      </c>
      <c r="F136" s="362">
        <v>98</v>
      </c>
      <c r="G136" s="267" t="s">
        <v>1106</v>
      </c>
      <c r="H136" s="254">
        <f t="shared" si="34"/>
        <v>198</v>
      </c>
      <c r="I136" s="256">
        <v>400</v>
      </c>
      <c r="J136" s="271">
        <f t="shared" si="16"/>
        <v>79200</v>
      </c>
      <c r="K136" s="362"/>
      <c r="L136" s="396"/>
      <c r="M136" s="260"/>
      <c r="N136" s="254"/>
      <c r="O136" s="254"/>
      <c r="P136" s="256"/>
      <c r="Q136" s="254"/>
      <c r="R136" s="253"/>
      <c r="S136" s="260"/>
      <c r="T136" s="254"/>
      <c r="U136" s="253"/>
      <c r="V136" s="253"/>
      <c r="W136" s="253">
        <v>79200</v>
      </c>
      <c r="X136" s="253">
        <v>79200</v>
      </c>
      <c r="Y136" s="260">
        <v>50</v>
      </c>
      <c r="Z136" s="260">
        <v>0</v>
      </c>
      <c r="AA136" s="632">
        <v>0</v>
      </c>
      <c r="AB136" s="623"/>
      <c r="AC136" s="635"/>
      <c r="AD136" s="635"/>
      <c r="AE136" s="635"/>
    </row>
    <row r="137" spans="1:31" s="24" customFormat="1" ht="42.75" x14ac:dyDescent="0.4">
      <c r="A137" s="260">
        <v>84</v>
      </c>
      <c r="B137" s="260" t="s">
        <v>26</v>
      </c>
      <c r="C137" s="362">
        <v>73211</v>
      </c>
      <c r="D137" s="362">
        <v>1</v>
      </c>
      <c r="E137" s="362">
        <v>0</v>
      </c>
      <c r="F137" s="362">
        <v>0</v>
      </c>
      <c r="G137" s="267" t="s">
        <v>1106</v>
      </c>
      <c r="H137" s="254">
        <f t="shared" si="34"/>
        <v>400</v>
      </c>
      <c r="I137" s="256">
        <v>440</v>
      </c>
      <c r="J137" s="271">
        <f t="shared" si="16"/>
        <v>176000</v>
      </c>
      <c r="K137" s="362"/>
      <c r="L137" s="396"/>
      <c r="M137" s="260"/>
      <c r="N137" s="254"/>
      <c r="O137" s="254"/>
      <c r="P137" s="256"/>
      <c r="Q137" s="254"/>
      <c r="R137" s="253"/>
      <c r="S137" s="260"/>
      <c r="T137" s="254"/>
      <c r="U137" s="253"/>
      <c r="V137" s="253"/>
      <c r="W137" s="253">
        <v>176000</v>
      </c>
      <c r="X137" s="253">
        <v>176000</v>
      </c>
      <c r="Y137" s="260">
        <v>50</v>
      </c>
      <c r="Z137" s="260">
        <v>0</v>
      </c>
      <c r="AA137" s="632">
        <v>0</v>
      </c>
      <c r="AB137" s="623"/>
      <c r="AC137" s="635"/>
      <c r="AD137" s="635"/>
      <c r="AE137" s="635"/>
    </row>
    <row r="138" spans="1:31" s="24" customFormat="1" ht="42.75" x14ac:dyDescent="0.4">
      <c r="A138" s="260">
        <v>85</v>
      </c>
      <c r="B138" s="260" t="s">
        <v>26</v>
      </c>
      <c r="C138" s="362">
        <v>73210</v>
      </c>
      <c r="D138" s="362">
        <v>1</v>
      </c>
      <c r="E138" s="362">
        <v>0</v>
      </c>
      <c r="F138" s="362">
        <v>0</v>
      </c>
      <c r="G138" s="267" t="s">
        <v>1106</v>
      </c>
      <c r="H138" s="254">
        <f t="shared" si="34"/>
        <v>400</v>
      </c>
      <c r="I138" s="256">
        <v>440</v>
      </c>
      <c r="J138" s="271">
        <f t="shared" si="16"/>
        <v>176000</v>
      </c>
      <c r="K138" s="362"/>
      <c r="L138" s="396"/>
      <c r="M138" s="260"/>
      <c r="N138" s="254"/>
      <c r="O138" s="254"/>
      <c r="P138" s="256"/>
      <c r="Q138" s="254"/>
      <c r="R138" s="253"/>
      <c r="S138" s="260"/>
      <c r="T138" s="254"/>
      <c r="U138" s="253"/>
      <c r="V138" s="253"/>
      <c r="W138" s="253">
        <v>176000</v>
      </c>
      <c r="X138" s="253">
        <v>176000</v>
      </c>
      <c r="Y138" s="260">
        <v>50</v>
      </c>
      <c r="Z138" s="260">
        <v>0</v>
      </c>
      <c r="AA138" s="632">
        <v>0</v>
      </c>
      <c r="AB138" s="623"/>
      <c r="AC138" s="635"/>
      <c r="AD138" s="635"/>
      <c r="AE138" s="635"/>
    </row>
    <row r="139" spans="1:31" s="24" customFormat="1" ht="42.75" x14ac:dyDescent="0.4">
      <c r="A139" s="260">
        <v>86</v>
      </c>
      <c r="B139" s="260" t="s">
        <v>26</v>
      </c>
      <c r="C139" s="362">
        <v>18812</v>
      </c>
      <c r="D139" s="362">
        <v>1</v>
      </c>
      <c r="E139" s="362">
        <v>1</v>
      </c>
      <c r="F139" s="362">
        <v>75</v>
      </c>
      <c r="G139" s="267" t="s">
        <v>1106</v>
      </c>
      <c r="H139" s="254">
        <f t="shared" si="34"/>
        <v>575</v>
      </c>
      <c r="I139" s="256">
        <v>500</v>
      </c>
      <c r="J139" s="271">
        <f t="shared" si="16"/>
        <v>287500</v>
      </c>
      <c r="K139" s="362"/>
      <c r="L139" s="396" t="s">
        <v>987</v>
      </c>
      <c r="M139" s="260"/>
      <c r="N139" s="254"/>
      <c r="O139" s="254"/>
      <c r="P139" s="256"/>
      <c r="Q139" s="254"/>
      <c r="R139" s="253"/>
      <c r="S139" s="260"/>
      <c r="T139" s="254"/>
      <c r="U139" s="253"/>
      <c r="V139" s="253"/>
      <c r="W139" s="253">
        <v>287500</v>
      </c>
      <c r="X139" s="253">
        <v>287500</v>
      </c>
      <c r="Y139" s="260">
        <v>50</v>
      </c>
      <c r="Z139" s="260">
        <v>0</v>
      </c>
      <c r="AA139" s="632">
        <v>0</v>
      </c>
      <c r="AB139" s="623"/>
      <c r="AC139" s="635"/>
      <c r="AD139" s="635"/>
      <c r="AE139" s="635"/>
    </row>
    <row r="140" spans="1:31" s="24" customFormat="1" ht="42.75" x14ac:dyDescent="0.4">
      <c r="A140" s="260">
        <v>87</v>
      </c>
      <c r="B140" s="260" t="s">
        <v>26</v>
      </c>
      <c r="C140" s="362">
        <v>47654</v>
      </c>
      <c r="D140" s="362">
        <v>0</v>
      </c>
      <c r="E140" s="362">
        <v>3</v>
      </c>
      <c r="F140" s="362">
        <v>31</v>
      </c>
      <c r="G140" s="267" t="s">
        <v>1106</v>
      </c>
      <c r="H140" s="254">
        <f t="shared" si="34"/>
        <v>331</v>
      </c>
      <c r="I140" s="256">
        <v>500</v>
      </c>
      <c r="J140" s="271">
        <f t="shared" si="16"/>
        <v>165500</v>
      </c>
      <c r="K140" s="362"/>
      <c r="L140" s="396"/>
      <c r="M140" s="260"/>
      <c r="N140" s="254"/>
      <c r="O140" s="254"/>
      <c r="P140" s="256"/>
      <c r="Q140" s="254"/>
      <c r="R140" s="253"/>
      <c r="S140" s="260"/>
      <c r="T140" s="254"/>
      <c r="U140" s="253"/>
      <c r="V140" s="253"/>
      <c r="W140" s="253">
        <v>165500</v>
      </c>
      <c r="X140" s="253">
        <v>165500</v>
      </c>
      <c r="Y140" s="260">
        <v>50</v>
      </c>
      <c r="Z140" s="260">
        <v>0</v>
      </c>
      <c r="AA140" s="632">
        <v>0</v>
      </c>
      <c r="AB140" s="623"/>
      <c r="AC140" s="635"/>
      <c r="AD140" s="635"/>
      <c r="AE140" s="635"/>
    </row>
    <row r="141" spans="1:31" s="24" customFormat="1" ht="28.5" x14ac:dyDescent="0.4">
      <c r="A141" s="260">
        <v>88</v>
      </c>
      <c r="B141" s="260" t="s">
        <v>26</v>
      </c>
      <c r="C141" s="362">
        <v>18817</v>
      </c>
      <c r="D141" s="362">
        <v>0</v>
      </c>
      <c r="E141" s="362">
        <v>0</v>
      </c>
      <c r="F141" s="362">
        <v>54</v>
      </c>
      <c r="G141" s="267" t="s">
        <v>11</v>
      </c>
      <c r="H141" s="254">
        <f t="shared" si="34"/>
        <v>54</v>
      </c>
      <c r="I141" s="256">
        <v>630</v>
      </c>
      <c r="J141" s="271">
        <f t="shared" si="16"/>
        <v>34020</v>
      </c>
      <c r="K141" s="362">
        <v>1</v>
      </c>
      <c r="L141" s="267" t="s">
        <v>903</v>
      </c>
      <c r="M141" s="260" t="s">
        <v>872</v>
      </c>
      <c r="N141" s="260" t="s">
        <v>11</v>
      </c>
      <c r="O141" s="260">
        <v>216</v>
      </c>
      <c r="P141" s="400">
        <v>100</v>
      </c>
      <c r="Q141" s="400">
        <v>6450</v>
      </c>
      <c r="R141" s="253">
        <f t="shared" si="17"/>
        <v>1393200</v>
      </c>
      <c r="S141" s="260">
        <v>22</v>
      </c>
      <c r="T141" s="259">
        <v>0.34</v>
      </c>
      <c r="U141" s="253">
        <f t="shared" si="18"/>
        <v>473688.00000000006</v>
      </c>
      <c r="V141" s="253">
        <f t="shared" ref="V141:V202" si="49">R141-U141</f>
        <v>919512</v>
      </c>
      <c r="W141" s="253">
        <f>V141+J141</f>
        <v>953532</v>
      </c>
      <c r="X141" s="253">
        <f>V141+J141</f>
        <v>953532</v>
      </c>
      <c r="Y141" s="260">
        <v>50</v>
      </c>
      <c r="Z141" s="260">
        <v>0</v>
      </c>
      <c r="AA141" s="632">
        <v>0</v>
      </c>
      <c r="AB141" s="623"/>
      <c r="AC141" s="635"/>
      <c r="AD141" s="635"/>
      <c r="AE141" s="635"/>
    </row>
    <row r="142" spans="1:31" s="24" customFormat="1" ht="28.5" x14ac:dyDescent="0.4">
      <c r="A142" s="260">
        <v>89</v>
      </c>
      <c r="B142" s="260" t="s">
        <v>26</v>
      </c>
      <c r="C142" s="362">
        <v>66648</v>
      </c>
      <c r="D142" s="362">
        <v>0</v>
      </c>
      <c r="E142" s="362">
        <v>1</v>
      </c>
      <c r="F142" s="362">
        <v>3</v>
      </c>
      <c r="G142" s="267" t="s">
        <v>11</v>
      </c>
      <c r="H142" s="254">
        <f t="shared" si="34"/>
        <v>103</v>
      </c>
      <c r="I142" s="400">
        <v>1000</v>
      </c>
      <c r="J142" s="271">
        <f t="shared" si="16"/>
        <v>103000</v>
      </c>
      <c r="K142" s="362">
        <v>1</v>
      </c>
      <c r="L142" s="267" t="s">
        <v>903</v>
      </c>
      <c r="M142" s="260" t="s">
        <v>872</v>
      </c>
      <c r="N142" s="260" t="s">
        <v>11</v>
      </c>
      <c r="O142" s="260">
        <v>117</v>
      </c>
      <c r="P142" s="256">
        <v>100</v>
      </c>
      <c r="Q142" s="253">
        <v>6450</v>
      </c>
      <c r="R142" s="253">
        <f t="shared" si="17"/>
        <v>754650</v>
      </c>
      <c r="S142" s="260">
        <v>7</v>
      </c>
      <c r="T142" s="259">
        <v>7.0000000000000007E-2</v>
      </c>
      <c r="U142" s="253">
        <f t="shared" si="18"/>
        <v>52825.500000000007</v>
      </c>
      <c r="V142" s="253">
        <f t="shared" si="49"/>
        <v>701824.5</v>
      </c>
      <c r="W142" s="253">
        <f>V142+J142</f>
        <v>804824.5</v>
      </c>
      <c r="X142" s="253">
        <f>W142+K142</f>
        <v>804825.5</v>
      </c>
      <c r="Y142" s="260">
        <v>50</v>
      </c>
      <c r="Z142" s="260">
        <v>0</v>
      </c>
      <c r="AA142" s="632">
        <v>0</v>
      </c>
      <c r="AB142" s="623"/>
      <c r="AC142" s="635"/>
      <c r="AD142" s="635"/>
      <c r="AE142" s="635"/>
    </row>
    <row r="143" spans="1:31" s="24" customFormat="1" ht="42.75" x14ac:dyDescent="0.4">
      <c r="A143" s="260">
        <v>90</v>
      </c>
      <c r="B143" s="260" t="s">
        <v>26</v>
      </c>
      <c r="C143" s="362">
        <v>18816</v>
      </c>
      <c r="D143" s="362">
        <v>0</v>
      </c>
      <c r="E143" s="362">
        <v>2</v>
      </c>
      <c r="F143" s="362">
        <v>13</v>
      </c>
      <c r="G143" s="267" t="s">
        <v>1106</v>
      </c>
      <c r="H143" s="254">
        <f t="shared" si="34"/>
        <v>213</v>
      </c>
      <c r="I143" s="256">
        <v>630</v>
      </c>
      <c r="J143" s="271">
        <f t="shared" si="16"/>
        <v>134190</v>
      </c>
      <c r="K143" s="362"/>
      <c r="L143" s="396"/>
      <c r="M143" s="260"/>
      <c r="N143" s="254"/>
      <c r="O143" s="254"/>
      <c r="P143" s="256"/>
      <c r="Q143" s="254"/>
      <c r="R143" s="253"/>
      <c r="S143" s="260"/>
      <c r="T143" s="254"/>
      <c r="U143" s="253"/>
      <c r="V143" s="253"/>
      <c r="W143" s="253">
        <v>134190</v>
      </c>
      <c r="X143" s="253">
        <v>134190</v>
      </c>
      <c r="Y143" s="260">
        <v>50</v>
      </c>
      <c r="Z143" s="260">
        <v>0</v>
      </c>
      <c r="AA143" s="632">
        <v>0</v>
      </c>
      <c r="AB143" s="623"/>
      <c r="AC143" s="635"/>
      <c r="AD143" s="635"/>
      <c r="AE143" s="635"/>
    </row>
    <row r="144" spans="1:31" s="24" customFormat="1" ht="42.75" x14ac:dyDescent="0.4">
      <c r="A144" s="260">
        <v>91</v>
      </c>
      <c r="B144" s="260" t="s">
        <v>26</v>
      </c>
      <c r="C144" s="362">
        <v>41071</v>
      </c>
      <c r="D144" s="362">
        <v>0</v>
      </c>
      <c r="E144" s="362">
        <v>0</v>
      </c>
      <c r="F144" s="362">
        <v>53</v>
      </c>
      <c r="G144" s="267" t="s">
        <v>1106</v>
      </c>
      <c r="H144" s="254">
        <f t="shared" si="34"/>
        <v>53</v>
      </c>
      <c r="I144" s="256">
        <v>630</v>
      </c>
      <c r="J144" s="271">
        <f t="shared" si="16"/>
        <v>33390</v>
      </c>
      <c r="K144" s="362"/>
      <c r="L144" s="396"/>
      <c r="M144" s="260"/>
      <c r="N144" s="254"/>
      <c r="O144" s="254"/>
      <c r="P144" s="256"/>
      <c r="Q144" s="254"/>
      <c r="R144" s="253"/>
      <c r="S144" s="260"/>
      <c r="T144" s="254"/>
      <c r="U144" s="253"/>
      <c r="V144" s="253"/>
      <c r="W144" s="253">
        <v>33390</v>
      </c>
      <c r="X144" s="253">
        <v>33390</v>
      </c>
      <c r="Y144" s="260">
        <v>50</v>
      </c>
      <c r="Z144" s="260">
        <v>0</v>
      </c>
      <c r="AA144" s="632">
        <v>0</v>
      </c>
      <c r="AB144" s="623"/>
      <c r="AC144" s="635"/>
      <c r="AD144" s="635"/>
      <c r="AE144" s="635"/>
    </row>
    <row r="145" spans="1:31" s="24" customFormat="1" ht="42.75" x14ac:dyDescent="0.4">
      <c r="A145" s="260">
        <v>92</v>
      </c>
      <c r="B145" s="260" t="s">
        <v>26</v>
      </c>
      <c r="C145" s="362">
        <v>41070</v>
      </c>
      <c r="D145" s="362">
        <v>0</v>
      </c>
      <c r="E145" s="362">
        <v>0</v>
      </c>
      <c r="F145" s="362">
        <v>99</v>
      </c>
      <c r="G145" s="267" t="s">
        <v>1106</v>
      </c>
      <c r="H145" s="254">
        <f t="shared" si="34"/>
        <v>99</v>
      </c>
      <c r="I145" s="256">
        <v>630</v>
      </c>
      <c r="J145" s="271">
        <f t="shared" si="16"/>
        <v>62370</v>
      </c>
      <c r="K145" s="362"/>
      <c r="L145" s="396"/>
      <c r="M145" s="260"/>
      <c r="N145" s="254"/>
      <c r="O145" s="254"/>
      <c r="P145" s="256"/>
      <c r="Q145" s="254"/>
      <c r="R145" s="253"/>
      <c r="S145" s="260"/>
      <c r="T145" s="254"/>
      <c r="U145" s="253"/>
      <c r="V145" s="253"/>
      <c r="W145" s="253">
        <v>62370</v>
      </c>
      <c r="X145" s="253">
        <v>62370</v>
      </c>
      <c r="Y145" s="260">
        <v>50</v>
      </c>
      <c r="Z145" s="260">
        <v>0</v>
      </c>
      <c r="AA145" s="632">
        <v>0</v>
      </c>
      <c r="AB145" s="623"/>
      <c r="AC145" s="635"/>
      <c r="AD145" s="635"/>
      <c r="AE145" s="635"/>
    </row>
    <row r="146" spans="1:31" s="24" customFormat="1" ht="28.5" x14ac:dyDescent="0.4">
      <c r="A146" s="260">
        <v>93</v>
      </c>
      <c r="B146" s="260" t="s">
        <v>26</v>
      </c>
      <c r="C146" s="362">
        <v>31692</v>
      </c>
      <c r="D146" s="362">
        <v>0</v>
      </c>
      <c r="E146" s="362">
        <v>1</v>
      </c>
      <c r="F146" s="362">
        <v>67</v>
      </c>
      <c r="G146" s="267" t="s">
        <v>11</v>
      </c>
      <c r="H146" s="254">
        <f t="shared" si="34"/>
        <v>167</v>
      </c>
      <c r="I146" s="256">
        <v>230</v>
      </c>
      <c r="J146" s="271">
        <f t="shared" si="16"/>
        <v>38410</v>
      </c>
      <c r="K146" s="362">
        <v>1</v>
      </c>
      <c r="L146" s="267" t="s">
        <v>903</v>
      </c>
      <c r="M146" s="260" t="s">
        <v>872</v>
      </c>
      <c r="N146" s="260" t="s">
        <v>11</v>
      </c>
      <c r="O146" s="260">
        <v>110</v>
      </c>
      <c r="P146" s="256">
        <v>100</v>
      </c>
      <c r="Q146" s="253">
        <v>6450</v>
      </c>
      <c r="R146" s="253">
        <f t="shared" si="17"/>
        <v>709500</v>
      </c>
      <c r="S146" s="260">
        <v>32</v>
      </c>
      <c r="T146" s="259">
        <v>0.54</v>
      </c>
      <c r="U146" s="253">
        <f t="shared" si="18"/>
        <v>383130</v>
      </c>
      <c r="V146" s="253">
        <f t="shared" si="49"/>
        <v>326370</v>
      </c>
      <c r="W146" s="253">
        <f>V146+J146</f>
        <v>364780</v>
      </c>
      <c r="X146" s="253">
        <v>364780</v>
      </c>
      <c r="Y146" s="260">
        <v>50</v>
      </c>
      <c r="Z146" s="260">
        <v>0</v>
      </c>
      <c r="AA146" s="632">
        <v>0</v>
      </c>
      <c r="AB146" s="623"/>
      <c r="AC146" s="635"/>
      <c r="AD146" s="635"/>
      <c r="AE146" s="635"/>
    </row>
    <row r="147" spans="1:31" s="24" customFormat="1" ht="28.5" x14ac:dyDescent="0.4">
      <c r="A147" s="260">
        <v>94</v>
      </c>
      <c r="B147" s="260" t="s">
        <v>26</v>
      </c>
      <c r="C147" s="362">
        <v>18900</v>
      </c>
      <c r="D147" s="362">
        <v>0</v>
      </c>
      <c r="E147" s="362">
        <v>1</v>
      </c>
      <c r="F147" s="362">
        <v>11</v>
      </c>
      <c r="G147" s="267" t="s">
        <v>11</v>
      </c>
      <c r="H147" s="254">
        <f t="shared" si="34"/>
        <v>111</v>
      </c>
      <c r="I147" s="256">
        <v>630</v>
      </c>
      <c r="J147" s="271">
        <f t="shared" si="16"/>
        <v>69930</v>
      </c>
      <c r="K147" s="362">
        <v>1</v>
      </c>
      <c r="L147" s="267" t="s">
        <v>903</v>
      </c>
      <c r="M147" s="260" t="s">
        <v>888</v>
      </c>
      <c r="N147" s="260" t="s">
        <v>11</v>
      </c>
      <c r="O147" s="260">
        <v>444</v>
      </c>
      <c r="P147" s="256">
        <v>100</v>
      </c>
      <c r="Q147" s="253">
        <v>6450</v>
      </c>
      <c r="R147" s="253">
        <f t="shared" si="17"/>
        <v>2863800</v>
      </c>
      <c r="S147" s="260">
        <v>39</v>
      </c>
      <c r="T147" s="259">
        <v>0.85</v>
      </c>
      <c r="U147" s="253">
        <f t="shared" si="18"/>
        <v>2434230</v>
      </c>
      <c r="V147" s="253">
        <f t="shared" si="49"/>
        <v>429570</v>
      </c>
      <c r="W147" s="253">
        <f>V147+J147</f>
        <v>499500</v>
      </c>
      <c r="X147" s="253">
        <v>499500</v>
      </c>
      <c r="Y147" s="260">
        <v>50</v>
      </c>
      <c r="Z147" s="260">
        <v>0</v>
      </c>
      <c r="AA147" s="632">
        <v>0</v>
      </c>
      <c r="AB147" s="623"/>
      <c r="AC147" s="635"/>
      <c r="AD147" s="635"/>
      <c r="AE147" s="635"/>
    </row>
    <row r="148" spans="1:31" s="24" customFormat="1" ht="18" customHeight="1" x14ac:dyDescent="0.4">
      <c r="A148" s="1040">
        <v>95</v>
      </c>
      <c r="B148" s="1040" t="s">
        <v>26</v>
      </c>
      <c r="C148" s="1084">
        <v>46835</v>
      </c>
      <c r="D148" s="1084">
        <v>1</v>
      </c>
      <c r="E148" s="1084">
        <v>0</v>
      </c>
      <c r="F148" s="1084">
        <v>68</v>
      </c>
      <c r="G148" s="1119" t="s">
        <v>11</v>
      </c>
      <c r="H148" s="1084">
        <f t="shared" si="34"/>
        <v>468</v>
      </c>
      <c r="I148" s="1084">
        <v>230</v>
      </c>
      <c r="J148" s="1107">
        <f t="shared" si="16"/>
        <v>107640</v>
      </c>
      <c r="K148" s="362">
        <v>1</v>
      </c>
      <c r="L148" s="267" t="s">
        <v>903</v>
      </c>
      <c r="M148" s="260" t="s">
        <v>872</v>
      </c>
      <c r="N148" s="260" t="s">
        <v>11</v>
      </c>
      <c r="O148" s="260">
        <v>216</v>
      </c>
      <c r="P148" s="256">
        <v>50</v>
      </c>
      <c r="Q148" s="253">
        <v>6450</v>
      </c>
      <c r="R148" s="253">
        <f t="shared" si="17"/>
        <v>1393200</v>
      </c>
      <c r="S148" s="260">
        <v>18</v>
      </c>
      <c r="T148" s="259">
        <v>0.26</v>
      </c>
      <c r="U148" s="253">
        <f t="shared" si="18"/>
        <v>362232</v>
      </c>
      <c r="V148" s="253">
        <f t="shared" si="49"/>
        <v>1030968</v>
      </c>
      <c r="W148" s="253">
        <f>V148+J148</f>
        <v>1138608</v>
      </c>
      <c r="X148" s="253">
        <f>J148*P148%+V148</f>
        <v>1084788</v>
      </c>
      <c r="Y148" s="260">
        <v>50</v>
      </c>
      <c r="Z148" s="260">
        <v>0</v>
      </c>
      <c r="AA148" s="632">
        <v>0</v>
      </c>
      <c r="AB148" s="623"/>
      <c r="AC148" s="635"/>
      <c r="AD148" s="635"/>
      <c r="AE148" s="635"/>
    </row>
    <row r="149" spans="1:31" s="24" customFormat="1" ht="18" x14ac:dyDescent="0.4">
      <c r="A149" s="1042"/>
      <c r="B149" s="1042"/>
      <c r="C149" s="1086"/>
      <c r="D149" s="1086"/>
      <c r="E149" s="1086"/>
      <c r="F149" s="1086"/>
      <c r="G149" s="1120"/>
      <c r="H149" s="1086"/>
      <c r="I149" s="1086"/>
      <c r="J149" s="1109"/>
      <c r="K149" s="362">
        <v>2</v>
      </c>
      <c r="L149" s="267" t="s">
        <v>913</v>
      </c>
      <c r="M149" s="260" t="s">
        <v>872</v>
      </c>
      <c r="N149" s="254" t="s">
        <v>1107</v>
      </c>
      <c r="O149" s="260">
        <v>693</v>
      </c>
      <c r="P149" s="256">
        <v>50</v>
      </c>
      <c r="Q149" s="253">
        <v>6550</v>
      </c>
      <c r="R149" s="253">
        <f t="shared" si="17"/>
        <v>4539150</v>
      </c>
      <c r="S149" s="260">
        <v>18</v>
      </c>
      <c r="T149" s="259">
        <v>0.26</v>
      </c>
      <c r="U149" s="253">
        <f t="shared" si="18"/>
        <v>1180179</v>
      </c>
      <c r="V149" s="253">
        <f t="shared" si="49"/>
        <v>3358971</v>
      </c>
      <c r="W149" s="253">
        <f>V149+J148</f>
        <v>3466611</v>
      </c>
      <c r="X149" s="253">
        <f>J148*P149%+V149</f>
        <v>3412791</v>
      </c>
      <c r="Y149" s="260">
        <v>0</v>
      </c>
      <c r="Z149" s="263">
        <v>3412791</v>
      </c>
      <c r="AA149" s="632">
        <v>0.02</v>
      </c>
      <c r="AB149" s="623">
        <f t="shared" ref="AB149" si="50">Z149*AA149%</f>
        <v>682.55820000000006</v>
      </c>
      <c r="AC149" s="629">
        <f t="shared" ref="AC149" si="51">AB149*90%</f>
        <v>614.30238000000008</v>
      </c>
      <c r="AD149" s="629">
        <f>AB149-AC149</f>
        <v>68.255819999999972</v>
      </c>
      <c r="AE149" s="635" t="s">
        <v>1147</v>
      </c>
    </row>
    <row r="150" spans="1:31" s="24" customFormat="1" ht="28.5" x14ac:dyDescent="0.4">
      <c r="A150" s="260">
        <v>96</v>
      </c>
      <c r="B150" s="260" t="s">
        <v>26</v>
      </c>
      <c r="C150" s="362">
        <v>37687</v>
      </c>
      <c r="D150" s="362">
        <v>1</v>
      </c>
      <c r="E150" s="362">
        <v>1</v>
      </c>
      <c r="F150" s="362">
        <v>15</v>
      </c>
      <c r="G150" s="267" t="s">
        <v>11</v>
      </c>
      <c r="H150" s="254">
        <f t="shared" si="34"/>
        <v>515</v>
      </c>
      <c r="I150" s="256">
        <v>880</v>
      </c>
      <c r="J150" s="271">
        <f t="shared" si="16"/>
        <v>453200</v>
      </c>
      <c r="K150" s="362">
        <v>1</v>
      </c>
      <c r="L150" s="267" t="s">
        <v>903</v>
      </c>
      <c r="M150" s="260" t="s">
        <v>872</v>
      </c>
      <c r="N150" s="260" t="s">
        <v>11</v>
      </c>
      <c r="O150" s="260">
        <v>153</v>
      </c>
      <c r="P150" s="256">
        <v>100</v>
      </c>
      <c r="Q150" s="253">
        <v>6450</v>
      </c>
      <c r="R150" s="253">
        <f t="shared" si="17"/>
        <v>986850</v>
      </c>
      <c r="S150" s="260">
        <v>38</v>
      </c>
      <c r="T150" s="259">
        <v>0.66</v>
      </c>
      <c r="U150" s="253">
        <f t="shared" si="18"/>
        <v>651321</v>
      </c>
      <c r="V150" s="253">
        <f t="shared" si="49"/>
        <v>335529</v>
      </c>
      <c r="W150" s="253">
        <f>V150+J150</f>
        <v>788729</v>
      </c>
      <c r="X150" s="253">
        <v>788729</v>
      </c>
      <c r="Y150" s="260">
        <v>50</v>
      </c>
      <c r="Z150" s="260">
        <v>0</v>
      </c>
      <c r="AA150" s="632">
        <v>0</v>
      </c>
      <c r="AB150" s="623"/>
      <c r="AC150" s="635"/>
      <c r="AD150" s="635"/>
      <c r="AE150" s="635"/>
    </row>
    <row r="151" spans="1:31" s="24" customFormat="1" ht="18" customHeight="1" x14ac:dyDescent="0.4">
      <c r="A151" s="1040">
        <v>97</v>
      </c>
      <c r="B151" s="1040" t="s">
        <v>26</v>
      </c>
      <c r="C151" s="1084">
        <v>33356</v>
      </c>
      <c r="D151" s="1084">
        <v>0</v>
      </c>
      <c r="E151" s="1084">
        <v>1</v>
      </c>
      <c r="F151" s="1084">
        <v>46</v>
      </c>
      <c r="G151" s="1119" t="s">
        <v>11</v>
      </c>
      <c r="H151" s="1084">
        <f t="shared" si="34"/>
        <v>146</v>
      </c>
      <c r="I151" s="1107">
        <v>1000</v>
      </c>
      <c r="J151" s="1107">
        <f t="shared" si="16"/>
        <v>146000</v>
      </c>
      <c r="K151" s="362">
        <v>1</v>
      </c>
      <c r="L151" s="267" t="s">
        <v>903</v>
      </c>
      <c r="M151" s="260" t="s">
        <v>875</v>
      </c>
      <c r="N151" s="260" t="s">
        <v>11</v>
      </c>
      <c r="O151" s="260">
        <v>102</v>
      </c>
      <c r="P151" s="256">
        <v>50</v>
      </c>
      <c r="Q151" s="253">
        <v>6450</v>
      </c>
      <c r="R151" s="253">
        <f t="shared" si="17"/>
        <v>657900</v>
      </c>
      <c r="S151" s="260">
        <v>22</v>
      </c>
      <c r="T151" s="259">
        <v>0.93</v>
      </c>
      <c r="U151" s="253">
        <f t="shared" si="18"/>
        <v>611847</v>
      </c>
      <c r="V151" s="253">
        <f t="shared" si="49"/>
        <v>46053</v>
      </c>
      <c r="W151" s="253">
        <f>V151+J151</f>
        <v>192053</v>
      </c>
      <c r="X151" s="253">
        <f>J151*P151%+V151</f>
        <v>119053</v>
      </c>
      <c r="Y151" s="260">
        <v>50</v>
      </c>
      <c r="Z151" s="260">
        <v>0</v>
      </c>
      <c r="AA151" s="632">
        <v>0</v>
      </c>
      <c r="AB151" s="623"/>
      <c r="AC151" s="635"/>
      <c r="AD151" s="635"/>
      <c r="AE151" s="635"/>
    </row>
    <row r="152" spans="1:31" s="24" customFormat="1" ht="18" x14ac:dyDescent="0.4">
      <c r="A152" s="1042"/>
      <c r="B152" s="1042"/>
      <c r="C152" s="1086"/>
      <c r="D152" s="1086"/>
      <c r="E152" s="1086"/>
      <c r="F152" s="1086"/>
      <c r="G152" s="1120"/>
      <c r="H152" s="1086"/>
      <c r="I152" s="1109"/>
      <c r="J152" s="1109"/>
      <c r="K152" s="362">
        <v>2</v>
      </c>
      <c r="L152" s="267" t="s">
        <v>903</v>
      </c>
      <c r="M152" s="260" t="s">
        <v>888</v>
      </c>
      <c r="N152" s="260" t="s">
        <v>11</v>
      </c>
      <c r="O152" s="260">
        <v>102</v>
      </c>
      <c r="P152" s="256">
        <v>50</v>
      </c>
      <c r="Q152" s="253">
        <v>6450</v>
      </c>
      <c r="R152" s="253">
        <f t="shared" si="17"/>
        <v>657900</v>
      </c>
      <c r="S152" s="260">
        <v>26</v>
      </c>
      <c r="T152" s="259">
        <v>0.85</v>
      </c>
      <c r="U152" s="253">
        <f t="shared" si="18"/>
        <v>559215</v>
      </c>
      <c r="V152" s="253">
        <f t="shared" si="49"/>
        <v>98685</v>
      </c>
      <c r="W152" s="253">
        <f>V152+J151</f>
        <v>244685</v>
      </c>
      <c r="X152" s="253">
        <f>J151*P152%+V152</f>
        <v>171685</v>
      </c>
      <c r="Y152" s="260">
        <v>10</v>
      </c>
      <c r="Z152" s="260">
        <v>0</v>
      </c>
      <c r="AA152" s="632">
        <v>0</v>
      </c>
      <c r="AB152" s="623"/>
      <c r="AC152" s="635"/>
      <c r="AD152" s="635"/>
      <c r="AE152" s="635"/>
    </row>
    <row r="153" spans="1:31" s="24" customFormat="1" ht="28.5" x14ac:dyDescent="0.4">
      <c r="A153" s="260">
        <v>98</v>
      </c>
      <c r="B153" s="260" t="s">
        <v>26</v>
      </c>
      <c r="C153" s="362">
        <v>37688</v>
      </c>
      <c r="D153" s="362">
        <v>0</v>
      </c>
      <c r="E153" s="362">
        <v>0</v>
      </c>
      <c r="F153" s="362">
        <v>98</v>
      </c>
      <c r="G153" s="267" t="s">
        <v>11</v>
      </c>
      <c r="H153" s="254">
        <f t="shared" si="34"/>
        <v>98</v>
      </c>
      <c r="I153" s="400">
        <v>1000</v>
      </c>
      <c r="J153" s="271">
        <f t="shared" ref="J153:J225" si="52">H153*I153</f>
        <v>98000</v>
      </c>
      <c r="K153" s="362">
        <v>1</v>
      </c>
      <c r="L153" s="267" t="s">
        <v>903</v>
      </c>
      <c r="M153" s="260" t="s">
        <v>872</v>
      </c>
      <c r="N153" s="260" t="s">
        <v>11</v>
      </c>
      <c r="O153" s="260">
        <v>75</v>
      </c>
      <c r="P153" s="256">
        <v>100</v>
      </c>
      <c r="Q153" s="253">
        <v>6450</v>
      </c>
      <c r="R153" s="253">
        <f t="shared" si="17"/>
        <v>483750</v>
      </c>
      <c r="S153" s="260">
        <v>19</v>
      </c>
      <c r="T153" s="259">
        <v>0.28000000000000003</v>
      </c>
      <c r="U153" s="253">
        <f t="shared" si="18"/>
        <v>135450</v>
      </c>
      <c r="V153" s="253">
        <f t="shared" si="49"/>
        <v>348300</v>
      </c>
      <c r="W153" s="253">
        <f>V153+J153</f>
        <v>446300</v>
      </c>
      <c r="X153" s="253">
        <v>446300</v>
      </c>
      <c r="Y153" s="260">
        <v>50</v>
      </c>
      <c r="Z153" s="260">
        <v>0</v>
      </c>
      <c r="AA153" s="632">
        <v>0</v>
      </c>
      <c r="AB153" s="623"/>
      <c r="AC153" s="635"/>
      <c r="AD153" s="635"/>
      <c r="AE153" s="635"/>
    </row>
    <row r="154" spans="1:31" s="24" customFormat="1" ht="28.5" x14ac:dyDescent="0.4">
      <c r="A154" s="260">
        <v>99</v>
      </c>
      <c r="B154" s="260" t="s">
        <v>26</v>
      </c>
      <c r="C154" s="362">
        <v>71517</v>
      </c>
      <c r="D154" s="362">
        <v>0</v>
      </c>
      <c r="E154" s="362">
        <v>1</v>
      </c>
      <c r="F154" s="362">
        <v>3</v>
      </c>
      <c r="G154" s="267" t="s">
        <v>11</v>
      </c>
      <c r="H154" s="254">
        <f t="shared" si="34"/>
        <v>103</v>
      </c>
      <c r="I154" s="400">
        <v>1000</v>
      </c>
      <c r="J154" s="271">
        <f t="shared" si="52"/>
        <v>103000</v>
      </c>
      <c r="K154" s="362">
        <v>1</v>
      </c>
      <c r="L154" s="267" t="s">
        <v>903</v>
      </c>
      <c r="M154" s="260" t="s">
        <v>888</v>
      </c>
      <c r="N154" s="260" t="s">
        <v>11</v>
      </c>
      <c r="O154" s="260">
        <v>273</v>
      </c>
      <c r="P154" s="256">
        <v>100</v>
      </c>
      <c r="Q154" s="253">
        <v>6450</v>
      </c>
      <c r="R154" s="253">
        <f t="shared" si="17"/>
        <v>1760850</v>
      </c>
      <c r="S154" s="260">
        <v>23</v>
      </c>
      <c r="T154" s="259">
        <v>0.85</v>
      </c>
      <c r="U154" s="253">
        <f t="shared" si="18"/>
        <v>1496722.5</v>
      </c>
      <c r="V154" s="253">
        <f t="shared" si="49"/>
        <v>264127.5</v>
      </c>
      <c r="W154" s="253">
        <f>V154+J154</f>
        <v>367127.5</v>
      </c>
      <c r="X154" s="253">
        <v>367128</v>
      </c>
      <c r="Y154" s="260">
        <v>50</v>
      </c>
      <c r="Z154" s="260">
        <v>0</v>
      </c>
      <c r="AA154" s="632">
        <v>0</v>
      </c>
      <c r="AB154" s="623"/>
      <c r="AC154" s="635"/>
      <c r="AD154" s="635"/>
      <c r="AE154" s="635"/>
    </row>
    <row r="155" spans="1:31" s="24" customFormat="1" ht="28.5" x14ac:dyDescent="0.4">
      <c r="A155" s="260">
        <v>100</v>
      </c>
      <c r="B155" s="260" t="s">
        <v>26</v>
      </c>
      <c r="C155" s="362">
        <v>30101</v>
      </c>
      <c r="D155" s="362">
        <v>0</v>
      </c>
      <c r="E155" s="362">
        <v>0</v>
      </c>
      <c r="F155" s="362">
        <v>94</v>
      </c>
      <c r="G155" s="267" t="s">
        <v>11</v>
      </c>
      <c r="H155" s="254">
        <f t="shared" si="34"/>
        <v>94</v>
      </c>
      <c r="I155" s="400">
        <v>1000</v>
      </c>
      <c r="J155" s="271">
        <f t="shared" si="52"/>
        <v>94000</v>
      </c>
      <c r="K155" s="362">
        <v>1</v>
      </c>
      <c r="L155" s="267" t="s">
        <v>901</v>
      </c>
      <c r="M155" s="260" t="s">
        <v>875</v>
      </c>
      <c r="N155" s="260" t="s">
        <v>11</v>
      </c>
      <c r="O155" s="260">
        <v>100</v>
      </c>
      <c r="P155" s="256">
        <v>100</v>
      </c>
      <c r="Q155" s="253">
        <v>2550</v>
      </c>
      <c r="R155" s="253">
        <f t="shared" si="17"/>
        <v>255000</v>
      </c>
      <c r="S155" s="260">
        <v>5</v>
      </c>
      <c r="T155" s="259">
        <v>0.15</v>
      </c>
      <c r="U155" s="253">
        <f t="shared" si="18"/>
        <v>38250</v>
      </c>
      <c r="V155" s="253">
        <f t="shared" si="49"/>
        <v>216750</v>
      </c>
      <c r="W155" s="253">
        <f>V155+J155</f>
        <v>310750</v>
      </c>
      <c r="X155" s="253">
        <v>310750</v>
      </c>
      <c r="Y155" s="260">
        <v>50</v>
      </c>
      <c r="Z155" s="260">
        <v>0</v>
      </c>
      <c r="AA155" s="632">
        <v>0</v>
      </c>
      <c r="AB155" s="623"/>
      <c r="AC155" s="635"/>
      <c r="AD155" s="635"/>
      <c r="AE155" s="635"/>
    </row>
    <row r="156" spans="1:31" s="24" customFormat="1" ht="28.5" x14ac:dyDescent="0.4">
      <c r="A156" s="260">
        <v>101</v>
      </c>
      <c r="B156" s="260" t="s">
        <v>26</v>
      </c>
      <c r="C156" s="362">
        <v>30101</v>
      </c>
      <c r="D156" s="362">
        <v>0</v>
      </c>
      <c r="E156" s="362">
        <v>0</v>
      </c>
      <c r="F156" s="362">
        <v>94</v>
      </c>
      <c r="G156" s="267" t="s">
        <v>11</v>
      </c>
      <c r="H156" s="254">
        <f t="shared" si="34"/>
        <v>94</v>
      </c>
      <c r="I156" s="400">
        <v>1000</v>
      </c>
      <c r="J156" s="271">
        <f t="shared" si="52"/>
        <v>94000</v>
      </c>
      <c r="K156" s="362">
        <v>1</v>
      </c>
      <c r="L156" s="267" t="s">
        <v>903</v>
      </c>
      <c r="M156" s="260" t="s">
        <v>875</v>
      </c>
      <c r="N156" s="260" t="s">
        <v>11</v>
      </c>
      <c r="O156" s="260">
        <v>100</v>
      </c>
      <c r="P156" s="256">
        <v>100</v>
      </c>
      <c r="Q156" s="253">
        <v>6450</v>
      </c>
      <c r="R156" s="253">
        <f t="shared" ref="R156:R226" si="53">O156*Q156</f>
        <v>645000</v>
      </c>
      <c r="S156" s="260">
        <v>5</v>
      </c>
      <c r="T156" s="259">
        <v>0.15</v>
      </c>
      <c r="U156" s="253">
        <f t="shared" ref="U156:U219" si="54">R156*T156</f>
        <v>96750</v>
      </c>
      <c r="V156" s="253">
        <f t="shared" si="49"/>
        <v>548250</v>
      </c>
      <c r="W156" s="253">
        <f>J156+V156</f>
        <v>642250</v>
      </c>
      <c r="X156" s="253">
        <v>642250</v>
      </c>
      <c r="Y156" s="260">
        <v>50</v>
      </c>
      <c r="Z156" s="260">
        <v>0</v>
      </c>
      <c r="AA156" s="632">
        <v>0</v>
      </c>
      <c r="AB156" s="623"/>
      <c r="AC156" s="635"/>
      <c r="AD156" s="635"/>
      <c r="AE156" s="635"/>
    </row>
    <row r="157" spans="1:31" s="24" customFormat="1" ht="42.75" x14ac:dyDescent="0.4">
      <c r="A157" s="260">
        <v>102</v>
      </c>
      <c r="B157" s="260" t="s">
        <v>26</v>
      </c>
      <c r="C157" s="362">
        <v>34197</v>
      </c>
      <c r="D157" s="362">
        <v>17</v>
      </c>
      <c r="E157" s="362">
        <v>1</v>
      </c>
      <c r="F157" s="362">
        <v>1</v>
      </c>
      <c r="G157" s="267" t="s">
        <v>1106</v>
      </c>
      <c r="H157" s="254">
        <f t="shared" si="34"/>
        <v>6901</v>
      </c>
      <c r="I157" s="256">
        <v>300</v>
      </c>
      <c r="J157" s="271">
        <f t="shared" si="52"/>
        <v>2070300</v>
      </c>
      <c r="K157" s="362"/>
      <c r="L157" s="396"/>
      <c r="M157" s="260"/>
      <c r="N157" s="254"/>
      <c r="O157" s="254"/>
      <c r="P157" s="256"/>
      <c r="Q157" s="254"/>
      <c r="R157" s="253"/>
      <c r="S157" s="260"/>
      <c r="T157" s="254"/>
      <c r="U157" s="253"/>
      <c r="V157" s="253"/>
      <c r="W157" s="253">
        <v>2070300</v>
      </c>
      <c r="X157" s="253">
        <v>2070300</v>
      </c>
      <c r="Y157" s="260">
        <v>50</v>
      </c>
      <c r="Z157" s="260">
        <v>0</v>
      </c>
      <c r="AA157" s="632">
        <v>0</v>
      </c>
      <c r="AB157" s="623"/>
      <c r="AC157" s="635"/>
      <c r="AD157" s="635"/>
      <c r="AE157" s="635"/>
    </row>
    <row r="158" spans="1:31" s="24" customFormat="1" ht="42.75" x14ac:dyDescent="0.4">
      <c r="A158" s="260">
        <v>103</v>
      </c>
      <c r="B158" s="260" t="s">
        <v>26</v>
      </c>
      <c r="C158" s="362">
        <v>46399</v>
      </c>
      <c r="D158" s="362">
        <v>24</v>
      </c>
      <c r="E158" s="362">
        <v>1</v>
      </c>
      <c r="F158" s="362">
        <v>54</v>
      </c>
      <c r="G158" s="267" t="s">
        <v>1106</v>
      </c>
      <c r="H158" s="254">
        <f t="shared" si="34"/>
        <v>9754</v>
      </c>
      <c r="I158" s="256">
        <v>410</v>
      </c>
      <c r="J158" s="271">
        <f t="shared" si="52"/>
        <v>3999140</v>
      </c>
      <c r="K158" s="362"/>
      <c r="L158" s="396"/>
      <c r="M158" s="260"/>
      <c r="N158" s="254"/>
      <c r="O158" s="254"/>
      <c r="P158" s="256"/>
      <c r="Q158" s="254"/>
      <c r="R158" s="253"/>
      <c r="S158" s="260"/>
      <c r="T158" s="254"/>
      <c r="U158" s="253"/>
      <c r="V158" s="253"/>
      <c r="W158" s="253">
        <v>3999140</v>
      </c>
      <c r="X158" s="253">
        <v>3999140</v>
      </c>
      <c r="Y158" s="260">
        <v>50</v>
      </c>
      <c r="Z158" s="260">
        <v>0</v>
      </c>
      <c r="AA158" s="632">
        <v>0</v>
      </c>
      <c r="AB158" s="623"/>
      <c r="AC158" s="635"/>
      <c r="AD158" s="635"/>
      <c r="AE158" s="635"/>
    </row>
    <row r="159" spans="1:31" s="24" customFormat="1" ht="42.75" x14ac:dyDescent="0.4">
      <c r="A159" s="260">
        <v>104</v>
      </c>
      <c r="B159" s="260" t="s">
        <v>26</v>
      </c>
      <c r="C159" s="362">
        <v>46400</v>
      </c>
      <c r="D159" s="362">
        <v>18</v>
      </c>
      <c r="E159" s="362">
        <v>0</v>
      </c>
      <c r="F159" s="362">
        <v>86</v>
      </c>
      <c r="G159" s="267" t="s">
        <v>1106</v>
      </c>
      <c r="H159" s="254">
        <f t="shared" si="34"/>
        <v>7286</v>
      </c>
      <c r="I159" s="256">
        <v>170</v>
      </c>
      <c r="J159" s="271">
        <f t="shared" si="52"/>
        <v>1238620</v>
      </c>
      <c r="K159" s="362"/>
      <c r="L159" s="396"/>
      <c r="M159" s="260"/>
      <c r="N159" s="254"/>
      <c r="O159" s="254"/>
      <c r="P159" s="256"/>
      <c r="Q159" s="254"/>
      <c r="R159" s="253"/>
      <c r="S159" s="260"/>
      <c r="T159" s="254"/>
      <c r="U159" s="253"/>
      <c r="V159" s="253"/>
      <c r="W159" s="253">
        <v>1238620</v>
      </c>
      <c r="X159" s="253">
        <v>1238620</v>
      </c>
      <c r="Y159" s="260">
        <v>50</v>
      </c>
      <c r="Z159" s="260">
        <v>0</v>
      </c>
      <c r="AA159" s="632">
        <v>0</v>
      </c>
      <c r="AB159" s="623"/>
      <c r="AC159" s="635"/>
      <c r="AD159" s="635"/>
      <c r="AE159" s="635"/>
    </row>
    <row r="160" spans="1:31" s="24" customFormat="1" ht="42.75" x14ac:dyDescent="0.4">
      <c r="A160" s="1040">
        <v>105</v>
      </c>
      <c r="B160" s="1040" t="s">
        <v>26</v>
      </c>
      <c r="C160" s="1084">
        <v>45744</v>
      </c>
      <c r="D160" s="1084">
        <v>25</v>
      </c>
      <c r="E160" s="1084">
        <v>2</v>
      </c>
      <c r="F160" s="1084">
        <v>87</v>
      </c>
      <c r="G160" s="267" t="s">
        <v>1106</v>
      </c>
      <c r="H160" s="263">
        <v>10204</v>
      </c>
      <c r="I160" s="256">
        <v>190</v>
      </c>
      <c r="J160" s="271">
        <f t="shared" si="52"/>
        <v>1938760</v>
      </c>
      <c r="K160" s="362"/>
      <c r="L160" s="267"/>
      <c r="M160" s="260"/>
      <c r="N160" s="254"/>
      <c r="O160" s="254"/>
      <c r="P160" s="256"/>
      <c r="Q160" s="254"/>
      <c r="R160" s="253"/>
      <c r="S160" s="260"/>
      <c r="T160" s="254"/>
      <c r="U160" s="253"/>
      <c r="V160" s="253"/>
      <c r="W160" s="253">
        <v>1938760</v>
      </c>
      <c r="X160" s="253">
        <v>1938760</v>
      </c>
      <c r="Y160" s="260">
        <v>50</v>
      </c>
      <c r="Z160" s="260">
        <v>0</v>
      </c>
      <c r="AA160" s="632">
        <v>0</v>
      </c>
      <c r="AB160" s="623"/>
      <c r="AC160" s="635"/>
      <c r="AD160" s="635"/>
      <c r="AE160" s="635"/>
    </row>
    <row r="161" spans="1:31" s="24" customFormat="1" ht="18" customHeight="1" x14ac:dyDescent="0.4">
      <c r="A161" s="1041"/>
      <c r="B161" s="1041"/>
      <c r="C161" s="1085"/>
      <c r="D161" s="1085"/>
      <c r="E161" s="1085"/>
      <c r="F161" s="1085"/>
      <c r="G161" s="1119" t="s">
        <v>11</v>
      </c>
      <c r="H161" s="1084">
        <v>83</v>
      </c>
      <c r="I161" s="1084">
        <v>190</v>
      </c>
      <c r="J161" s="1107">
        <f t="shared" si="52"/>
        <v>15770</v>
      </c>
      <c r="K161" s="362">
        <v>1</v>
      </c>
      <c r="L161" s="267" t="s">
        <v>903</v>
      </c>
      <c r="M161" s="260" t="s">
        <v>888</v>
      </c>
      <c r="N161" s="260" t="s">
        <v>11</v>
      </c>
      <c r="O161" s="260">
        <v>273</v>
      </c>
      <c r="P161" s="256">
        <v>50</v>
      </c>
      <c r="Q161" s="253">
        <v>6450</v>
      </c>
      <c r="R161" s="253">
        <f t="shared" si="53"/>
        <v>1760850</v>
      </c>
      <c r="S161" s="260">
        <v>34</v>
      </c>
      <c r="T161" s="259">
        <v>0.85</v>
      </c>
      <c r="U161" s="253">
        <f t="shared" si="54"/>
        <v>1496722.5</v>
      </c>
      <c r="V161" s="253">
        <f t="shared" si="49"/>
        <v>264127.5</v>
      </c>
      <c r="W161" s="253">
        <f>V161+J161</f>
        <v>279897.5</v>
      </c>
      <c r="X161" s="254">
        <f>J161*P161%+V161</f>
        <v>272012.5</v>
      </c>
      <c r="Y161" s="260">
        <v>50</v>
      </c>
      <c r="Z161" s="260">
        <v>0</v>
      </c>
      <c r="AA161" s="632">
        <v>0</v>
      </c>
      <c r="AB161" s="623"/>
      <c r="AC161" s="635"/>
      <c r="AD161" s="635"/>
      <c r="AE161" s="635"/>
    </row>
    <row r="162" spans="1:31" s="24" customFormat="1" ht="25.5" customHeight="1" x14ac:dyDescent="0.4">
      <c r="A162" s="1042"/>
      <c r="B162" s="1042"/>
      <c r="C162" s="1086"/>
      <c r="D162" s="1086"/>
      <c r="E162" s="1086"/>
      <c r="F162" s="1086"/>
      <c r="G162" s="1120"/>
      <c r="H162" s="1086"/>
      <c r="I162" s="1086"/>
      <c r="J162" s="1109"/>
      <c r="K162" s="362">
        <v>2</v>
      </c>
      <c r="L162" s="267" t="s">
        <v>901</v>
      </c>
      <c r="M162" s="260" t="s">
        <v>875</v>
      </c>
      <c r="N162" s="260" t="s">
        <v>11</v>
      </c>
      <c r="O162" s="260">
        <v>60</v>
      </c>
      <c r="P162" s="256">
        <v>50</v>
      </c>
      <c r="Q162" s="253">
        <v>2550</v>
      </c>
      <c r="R162" s="253">
        <f t="shared" si="53"/>
        <v>153000</v>
      </c>
      <c r="S162" s="260">
        <v>10</v>
      </c>
      <c r="T162" s="259">
        <v>0.4</v>
      </c>
      <c r="U162" s="253">
        <f t="shared" si="54"/>
        <v>61200</v>
      </c>
      <c r="V162" s="253">
        <f t="shared" si="49"/>
        <v>91800</v>
      </c>
      <c r="W162" s="253">
        <f>V162+J161</f>
        <v>107570</v>
      </c>
      <c r="X162" s="254">
        <f>J161*P162%+V162</f>
        <v>99685</v>
      </c>
      <c r="Y162" s="260">
        <v>50</v>
      </c>
      <c r="Z162" s="260">
        <v>0</v>
      </c>
      <c r="AA162" s="632">
        <v>0</v>
      </c>
      <c r="AB162" s="623"/>
      <c r="AC162" s="635"/>
      <c r="AD162" s="635"/>
      <c r="AE162" s="635"/>
    </row>
    <row r="163" spans="1:31" s="413" customFormat="1" ht="18" x14ac:dyDescent="0.4">
      <c r="A163" s="378">
        <v>106</v>
      </c>
      <c r="B163" s="378" t="s">
        <v>26</v>
      </c>
      <c r="C163" s="376">
        <v>26225</v>
      </c>
      <c r="D163" s="376">
        <v>1</v>
      </c>
      <c r="E163" s="376">
        <v>2</v>
      </c>
      <c r="F163" s="376">
        <v>27</v>
      </c>
      <c r="G163" s="377" t="s">
        <v>12</v>
      </c>
      <c r="H163" s="383">
        <v>400</v>
      </c>
      <c r="I163" s="384">
        <v>130</v>
      </c>
      <c r="J163" s="399">
        <f t="shared" si="52"/>
        <v>52000</v>
      </c>
      <c r="K163" s="376"/>
      <c r="L163" s="379"/>
      <c r="M163" s="378"/>
      <c r="N163" s="383"/>
      <c r="O163" s="383"/>
      <c r="P163" s="384"/>
      <c r="Q163" s="383"/>
      <c r="R163" s="381"/>
      <c r="S163" s="378"/>
      <c r="T163" s="383"/>
      <c r="U163" s="381"/>
      <c r="V163" s="381"/>
      <c r="W163" s="381">
        <v>52000</v>
      </c>
      <c r="X163" s="381">
        <v>52000</v>
      </c>
      <c r="Y163" s="378">
        <v>0</v>
      </c>
      <c r="Z163" s="385">
        <v>52000</v>
      </c>
      <c r="AA163" s="431">
        <v>0.3</v>
      </c>
      <c r="AB163" s="623">
        <f t="shared" ref="AB163" si="55">Z163*AA163%</f>
        <v>156</v>
      </c>
      <c r="AC163" s="629">
        <f t="shared" ref="AC163" si="56">AB163*90%</f>
        <v>140.4</v>
      </c>
      <c r="AD163" s="629">
        <f>AB163-AC163</f>
        <v>15.599999999999994</v>
      </c>
      <c r="AE163" s="641" t="s">
        <v>1148</v>
      </c>
    </row>
    <row r="164" spans="1:31" s="24" customFormat="1" ht="28.5" x14ac:dyDescent="0.4">
      <c r="A164" s="1040">
        <v>107</v>
      </c>
      <c r="B164" s="1040" t="s">
        <v>26</v>
      </c>
      <c r="C164" s="1084">
        <v>51218</v>
      </c>
      <c r="D164" s="1084">
        <v>4</v>
      </c>
      <c r="E164" s="1084">
        <v>0</v>
      </c>
      <c r="F164" s="1084">
        <v>79</v>
      </c>
      <c r="G164" s="267" t="s">
        <v>11</v>
      </c>
      <c r="H164" s="263">
        <v>110</v>
      </c>
      <c r="I164" s="260">
        <v>190</v>
      </c>
      <c r="J164" s="271">
        <f t="shared" si="52"/>
        <v>20900</v>
      </c>
      <c r="K164" s="362">
        <v>1</v>
      </c>
      <c r="L164" s="267" t="s">
        <v>903</v>
      </c>
      <c r="M164" s="260" t="s">
        <v>872</v>
      </c>
      <c r="N164" s="260" t="s">
        <v>11</v>
      </c>
      <c r="O164" s="260">
        <v>441</v>
      </c>
      <c r="P164" s="256">
        <v>100</v>
      </c>
      <c r="Q164" s="253">
        <v>6450</v>
      </c>
      <c r="R164" s="253">
        <f t="shared" si="53"/>
        <v>2844450</v>
      </c>
      <c r="S164" s="260">
        <v>38</v>
      </c>
      <c r="T164" s="259">
        <v>0.66</v>
      </c>
      <c r="U164" s="253">
        <f t="shared" si="54"/>
        <v>1877337</v>
      </c>
      <c r="V164" s="253">
        <f t="shared" si="49"/>
        <v>967113</v>
      </c>
      <c r="W164" s="253">
        <f>J164+V164</f>
        <v>988013</v>
      </c>
      <c r="X164" s="253">
        <v>988013</v>
      </c>
      <c r="Y164" s="260">
        <v>50</v>
      </c>
      <c r="Z164" s="260">
        <v>0</v>
      </c>
      <c r="AA164" s="632">
        <v>0</v>
      </c>
      <c r="AB164" s="623"/>
      <c r="AC164" s="635"/>
      <c r="AD164" s="635"/>
      <c r="AE164" s="635"/>
    </row>
    <row r="165" spans="1:31" s="24" customFormat="1" ht="42.75" x14ac:dyDescent="0.4">
      <c r="A165" s="1042"/>
      <c r="B165" s="1042"/>
      <c r="C165" s="1086"/>
      <c r="D165" s="1086"/>
      <c r="E165" s="1086"/>
      <c r="F165" s="1086"/>
      <c r="G165" s="267" t="s">
        <v>1106</v>
      </c>
      <c r="H165" s="253">
        <v>1569</v>
      </c>
      <c r="I165" s="256">
        <v>190</v>
      </c>
      <c r="J165" s="271">
        <f t="shared" si="52"/>
        <v>298110</v>
      </c>
      <c r="K165" s="362"/>
      <c r="L165" s="396"/>
      <c r="M165" s="260"/>
      <c r="N165" s="254"/>
      <c r="O165" s="254"/>
      <c r="P165" s="256"/>
      <c r="Q165" s="254"/>
      <c r="R165" s="253">
        <f t="shared" si="53"/>
        <v>0</v>
      </c>
      <c r="S165" s="260"/>
      <c r="T165" s="254"/>
      <c r="U165" s="253"/>
      <c r="V165" s="253"/>
      <c r="W165" s="253">
        <v>298110</v>
      </c>
      <c r="X165" s="253">
        <v>298110</v>
      </c>
      <c r="Y165" s="260">
        <v>50</v>
      </c>
      <c r="Z165" s="260">
        <v>0</v>
      </c>
      <c r="AA165" s="632">
        <v>0</v>
      </c>
      <c r="AB165" s="623"/>
      <c r="AC165" s="635"/>
      <c r="AD165" s="635"/>
      <c r="AE165" s="635"/>
    </row>
    <row r="166" spans="1:31" s="24" customFormat="1" ht="42.75" x14ac:dyDescent="0.4">
      <c r="A166" s="260">
        <v>108</v>
      </c>
      <c r="B166" s="260" t="s">
        <v>26</v>
      </c>
      <c r="C166" s="362">
        <v>51217</v>
      </c>
      <c r="D166" s="362">
        <v>4</v>
      </c>
      <c r="E166" s="362">
        <v>0</v>
      </c>
      <c r="F166" s="362">
        <v>79</v>
      </c>
      <c r="G166" s="267" t="s">
        <v>1106</v>
      </c>
      <c r="H166" s="254">
        <f t="shared" si="34"/>
        <v>1679</v>
      </c>
      <c r="I166" s="256">
        <v>190</v>
      </c>
      <c r="J166" s="271">
        <f t="shared" si="52"/>
        <v>319010</v>
      </c>
      <c r="K166" s="362"/>
      <c r="L166" s="396"/>
      <c r="M166" s="260"/>
      <c r="N166" s="254"/>
      <c r="O166" s="254"/>
      <c r="P166" s="256"/>
      <c r="Q166" s="254"/>
      <c r="R166" s="253">
        <f t="shared" si="53"/>
        <v>0</v>
      </c>
      <c r="S166" s="260"/>
      <c r="T166" s="254"/>
      <c r="U166" s="253"/>
      <c r="V166" s="253"/>
      <c r="W166" s="253">
        <v>319010</v>
      </c>
      <c r="X166" s="253">
        <v>319010</v>
      </c>
      <c r="Y166" s="260">
        <v>50</v>
      </c>
      <c r="Z166" s="260">
        <v>0</v>
      </c>
      <c r="AA166" s="632">
        <v>0</v>
      </c>
      <c r="AB166" s="623"/>
      <c r="AC166" s="635"/>
      <c r="AD166" s="635"/>
      <c r="AE166" s="635"/>
    </row>
    <row r="167" spans="1:31" s="24" customFormat="1" ht="42.75" x14ac:dyDescent="0.4">
      <c r="A167" s="260">
        <v>109</v>
      </c>
      <c r="B167" s="260" t="s">
        <v>26</v>
      </c>
      <c r="C167" s="362">
        <v>51216</v>
      </c>
      <c r="D167" s="362">
        <v>4</v>
      </c>
      <c r="E167" s="362">
        <v>0</v>
      </c>
      <c r="F167" s="362">
        <v>79</v>
      </c>
      <c r="G167" s="267" t="s">
        <v>1106</v>
      </c>
      <c r="H167" s="254">
        <f t="shared" si="34"/>
        <v>1679</v>
      </c>
      <c r="I167" s="256">
        <v>190</v>
      </c>
      <c r="J167" s="271">
        <f t="shared" si="52"/>
        <v>319010</v>
      </c>
      <c r="K167" s="362"/>
      <c r="L167" s="396"/>
      <c r="M167" s="260"/>
      <c r="N167" s="254"/>
      <c r="O167" s="254"/>
      <c r="P167" s="256"/>
      <c r="Q167" s="254"/>
      <c r="R167" s="253">
        <f t="shared" si="53"/>
        <v>0</v>
      </c>
      <c r="S167" s="260"/>
      <c r="T167" s="254"/>
      <c r="U167" s="253"/>
      <c r="V167" s="253"/>
      <c r="W167" s="253">
        <v>319010</v>
      </c>
      <c r="X167" s="253">
        <v>319010</v>
      </c>
      <c r="Y167" s="260">
        <v>50</v>
      </c>
      <c r="Z167" s="260">
        <v>0</v>
      </c>
      <c r="AA167" s="632">
        <v>0</v>
      </c>
      <c r="AB167" s="623"/>
      <c r="AC167" s="635"/>
      <c r="AD167" s="635"/>
      <c r="AE167" s="635"/>
    </row>
    <row r="168" spans="1:31" s="24" customFormat="1" ht="42.75" x14ac:dyDescent="0.4">
      <c r="A168" s="260">
        <v>110</v>
      </c>
      <c r="B168" s="260" t="s">
        <v>26</v>
      </c>
      <c r="C168" s="362">
        <v>51215</v>
      </c>
      <c r="D168" s="362">
        <v>4</v>
      </c>
      <c r="E168" s="362">
        <v>0</v>
      </c>
      <c r="F168" s="362">
        <v>79</v>
      </c>
      <c r="G168" s="267" t="s">
        <v>1106</v>
      </c>
      <c r="H168" s="254">
        <f t="shared" si="34"/>
        <v>1679</v>
      </c>
      <c r="I168" s="256">
        <v>190</v>
      </c>
      <c r="J168" s="271">
        <f t="shared" si="52"/>
        <v>319010</v>
      </c>
      <c r="K168" s="362"/>
      <c r="L168" s="396"/>
      <c r="M168" s="260"/>
      <c r="N168" s="254"/>
      <c r="O168" s="254"/>
      <c r="P168" s="256"/>
      <c r="Q168" s="254"/>
      <c r="R168" s="253">
        <f t="shared" si="53"/>
        <v>0</v>
      </c>
      <c r="S168" s="260"/>
      <c r="T168" s="254"/>
      <c r="U168" s="253"/>
      <c r="V168" s="253"/>
      <c r="W168" s="253">
        <v>319010</v>
      </c>
      <c r="X168" s="253">
        <v>319010</v>
      </c>
      <c r="Y168" s="260">
        <v>50</v>
      </c>
      <c r="Z168" s="260">
        <v>0</v>
      </c>
      <c r="AA168" s="632">
        <v>0</v>
      </c>
      <c r="AB168" s="623"/>
      <c r="AC168" s="635"/>
      <c r="AD168" s="635"/>
      <c r="AE168" s="635"/>
    </row>
    <row r="169" spans="1:31" s="24" customFormat="1" ht="42.75" x14ac:dyDescent="0.4">
      <c r="A169" s="260">
        <v>111</v>
      </c>
      <c r="B169" s="260" t="s">
        <v>26</v>
      </c>
      <c r="C169" s="362">
        <v>26412</v>
      </c>
      <c r="D169" s="362">
        <v>4</v>
      </c>
      <c r="E169" s="362">
        <v>0</v>
      </c>
      <c r="F169" s="362">
        <v>78</v>
      </c>
      <c r="G169" s="267" t="s">
        <v>1106</v>
      </c>
      <c r="H169" s="254">
        <f t="shared" si="34"/>
        <v>1678</v>
      </c>
      <c r="I169" s="256">
        <v>190</v>
      </c>
      <c r="J169" s="271">
        <f t="shared" si="52"/>
        <v>318820</v>
      </c>
      <c r="K169" s="362"/>
      <c r="L169" s="396"/>
      <c r="M169" s="260"/>
      <c r="N169" s="254"/>
      <c r="O169" s="254"/>
      <c r="P169" s="256"/>
      <c r="Q169" s="254"/>
      <c r="R169" s="253">
        <f t="shared" si="53"/>
        <v>0</v>
      </c>
      <c r="S169" s="260"/>
      <c r="T169" s="254"/>
      <c r="U169" s="253"/>
      <c r="V169" s="253"/>
      <c r="W169" s="253">
        <v>318820</v>
      </c>
      <c r="X169" s="253">
        <v>318820</v>
      </c>
      <c r="Y169" s="260">
        <v>50</v>
      </c>
      <c r="Z169" s="260">
        <v>0</v>
      </c>
      <c r="AA169" s="632">
        <v>0</v>
      </c>
      <c r="AB169" s="623"/>
      <c r="AC169" s="635"/>
      <c r="AD169" s="635"/>
      <c r="AE169" s="635"/>
    </row>
    <row r="170" spans="1:31" s="24" customFormat="1" ht="42.75" x14ac:dyDescent="0.4">
      <c r="A170" s="260">
        <v>112</v>
      </c>
      <c r="B170" s="260" t="s">
        <v>26</v>
      </c>
      <c r="C170" s="362">
        <v>51219</v>
      </c>
      <c r="D170" s="362">
        <v>4</v>
      </c>
      <c r="E170" s="362">
        <v>0</v>
      </c>
      <c r="F170" s="362">
        <v>78</v>
      </c>
      <c r="G170" s="267" t="s">
        <v>1106</v>
      </c>
      <c r="H170" s="254">
        <f t="shared" si="34"/>
        <v>1678</v>
      </c>
      <c r="I170" s="256">
        <v>200</v>
      </c>
      <c r="J170" s="271">
        <f t="shared" si="52"/>
        <v>335600</v>
      </c>
      <c r="K170" s="362"/>
      <c r="L170" s="396"/>
      <c r="M170" s="260"/>
      <c r="N170" s="254"/>
      <c r="O170" s="254"/>
      <c r="P170" s="256"/>
      <c r="Q170" s="254"/>
      <c r="R170" s="253">
        <f t="shared" si="53"/>
        <v>0</v>
      </c>
      <c r="S170" s="260"/>
      <c r="T170" s="254"/>
      <c r="U170" s="253"/>
      <c r="V170" s="253"/>
      <c r="W170" s="253">
        <v>335600</v>
      </c>
      <c r="X170" s="253">
        <v>335600</v>
      </c>
      <c r="Y170" s="260">
        <v>50</v>
      </c>
      <c r="Z170" s="260">
        <v>0</v>
      </c>
      <c r="AA170" s="632">
        <v>0</v>
      </c>
      <c r="AB170" s="623"/>
      <c r="AC170" s="635"/>
      <c r="AD170" s="635"/>
      <c r="AE170" s="635"/>
    </row>
    <row r="171" spans="1:31" s="24" customFormat="1" ht="28.5" x14ac:dyDescent="0.4">
      <c r="A171" s="260">
        <v>113</v>
      </c>
      <c r="B171" s="260" t="s">
        <v>26</v>
      </c>
      <c r="C171" s="362">
        <v>58049</v>
      </c>
      <c r="D171" s="362">
        <v>0</v>
      </c>
      <c r="E171" s="362">
        <v>0</v>
      </c>
      <c r="F171" s="362">
        <v>32</v>
      </c>
      <c r="G171" s="267" t="s">
        <v>11</v>
      </c>
      <c r="H171" s="254">
        <f t="shared" si="34"/>
        <v>32</v>
      </c>
      <c r="I171" s="400">
        <v>1000</v>
      </c>
      <c r="J171" s="271">
        <f t="shared" si="52"/>
        <v>32000</v>
      </c>
      <c r="K171" s="362">
        <v>1</v>
      </c>
      <c r="L171" s="267" t="s">
        <v>903</v>
      </c>
      <c r="M171" s="260" t="s">
        <v>872</v>
      </c>
      <c r="N171" s="254" t="s">
        <v>11</v>
      </c>
      <c r="O171" s="260">
        <v>128</v>
      </c>
      <c r="P171" s="400">
        <v>100</v>
      </c>
      <c r="Q171" s="400">
        <v>6450</v>
      </c>
      <c r="R171" s="253">
        <f t="shared" si="53"/>
        <v>825600</v>
      </c>
      <c r="S171" s="260">
        <v>15</v>
      </c>
      <c r="T171" s="259">
        <v>0.2</v>
      </c>
      <c r="U171" s="253">
        <f t="shared" si="54"/>
        <v>165120</v>
      </c>
      <c r="V171" s="253">
        <f t="shared" si="49"/>
        <v>660480</v>
      </c>
      <c r="W171" s="253">
        <f>V171+J171</f>
        <v>692480</v>
      </c>
      <c r="X171" s="253">
        <v>692480</v>
      </c>
      <c r="Y171" s="260">
        <v>50</v>
      </c>
      <c r="Z171" s="260">
        <v>0</v>
      </c>
      <c r="AA171" s="632">
        <v>0</v>
      </c>
      <c r="AB171" s="623"/>
      <c r="AC171" s="635"/>
      <c r="AD171" s="635"/>
      <c r="AE171" s="635"/>
    </row>
    <row r="172" spans="1:31" s="24" customFormat="1" ht="28.5" x14ac:dyDescent="0.4">
      <c r="A172" s="260">
        <v>114</v>
      </c>
      <c r="B172" s="260" t="s">
        <v>26</v>
      </c>
      <c r="C172" s="362">
        <v>30556</v>
      </c>
      <c r="D172" s="362">
        <v>0</v>
      </c>
      <c r="E172" s="362">
        <v>0</v>
      </c>
      <c r="F172" s="362">
        <v>67</v>
      </c>
      <c r="G172" s="267" t="s">
        <v>11</v>
      </c>
      <c r="H172" s="254">
        <f t="shared" si="34"/>
        <v>67</v>
      </c>
      <c r="I172" s="400">
        <v>1000</v>
      </c>
      <c r="J172" s="271">
        <f t="shared" si="52"/>
        <v>67000</v>
      </c>
      <c r="K172" s="362">
        <v>1</v>
      </c>
      <c r="L172" s="267" t="s">
        <v>903</v>
      </c>
      <c r="M172" s="260" t="s">
        <v>872</v>
      </c>
      <c r="N172" s="254" t="s">
        <v>11</v>
      </c>
      <c r="O172" s="260">
        <v>67</v>
      </c>
      <c r="P172" s="400">
        <v>100</v>
      </c>
      <c r="Q172" s="400">
        <v>6450</v>
      </c>
      <c r="R172" s="253">
        <f t="shared" si="53"/>
        <v>432150</v>
      </c>
      <c r="S172" s="260">
        <v>16</v>
      </c>
      <c r="T172" s="259">
        <v>0.22</v>
      </c>
      <c r="U172" s="253">
        <f t="shared" si="54"/>
        <v>95073</v>
      </c>
      <c r="V172" s="253">
        <f t="shared" si="49"/>
        <v>337077</v>
      </c>
      <c r="W172" s="253">
        <f>V172+J172</f>
        <v>404077</v>
      </c>
      <c r="X172" s="253">
        <v>404077</v>
      </c>
      <c r="Y172" s="260">
        <v>50</v>
      </c>
      <c r="Z172" s="260">
        <v>0</v>
      </c>
      <c r="AA172" s="632">
        <v>0</v>
      </c>
      <c r="AB172" s="623"/>
      <c r="AC172" s="635"/>
      <c r="AD172" s="635"/>
      <c r="AE172" s="635"/>
    </row>
    <row r="173" spans="1:31" s="24" customFormat="1" ht="28.5" x14ac:dyDescent="0.4">
      <c r="A173" s="260">
        <v>115</v>
      </c>
      <c r="B173" s="260" t="s">
        <v>26</v>
      </c>
      <c r="C173" s="362">
        <v>58050</v>
      </c>
      <c r="D173" s="362">
        <v>0</v>
      </c>
      <c r="E173" s="362">
        <v>0</v>
      </c>
      <c r="F173" s="362">
        <v>34</v>
      </c>
      <c r="G173" s="267" t="s">
        <v>11</v>
      </c>
      <c r="H173" s="254">
        <f t="shared" si="34"/>
        <v>34</v>
      </c>
      <c r="I173" s="400">
        <v>1000</v>
      </c>
      <c r="J173" s="271">
        <f t="shared" si="52"/>
        <v>34000</v>
      </c>
      <c r="K173" s="362">
        <v>1</v>
      </c>
      <c r="L173" s="267" t="s">
        <v>903</v>
      </c>
      <c r="M173" s="260" t="s">
        <v>872</v>
      </c>
      <c r="N173" s="254" t="s">
        <v>11</v>
      </c>
      <c r="O173" s="260">
        <v>136</v>
      </c>
      <c r="P173" s="400">
        <v>100</v>
      </c>
      <c r="Q173" s="400">
        <v>6450</v>
      </c>
      <c r="R173" s="253">
        <f t="shared" si="53"/>
        <v>877200</v>
      </c>
      <c r="S173" s="260">
        <v>40</v>
      </c>
      <c r="T173" s="259">
        <v>0.7</v>
      </c>
      <c r="U173" s="253">
        <f t="shared" si="54"/>
        <v>614040</v>
      </c>
      <c r="V173" s="253">
        <f t="shared" si="49"/>
        <v>263160</v>
      </c>
      <c r="W173" s="253">
        <f>V173+J173</f>
        <v>297160</v>
      </c>
      <c r="X173" s="253">
        <f>V173+J173</f>
        <v>297160</v>
      </c>
      <c r="Y173" s="260">
        <v>50</v>
      </c>
      <c r="Z173" s="260">
        <v>0</v>
      </c>
      <c r="AA173" s="632">
        <v>0</v>
      </c>
      <c r="AB173" s="623"/>
      <c r="AC173" s="635"/>
      <c r="AD173" s="635"/>
      <c r="AE173" s="635"/>
    </row>
    <row r="174" spans="1:31" s="24" customFormat="1" ht="85.5" x14ac:dyDescent="0.4">
      <c r="A174" s="260">
        <v>116</v>
      </c>
      <c r="B174" s="260" t="s">
        <v>26</v>
      </c>
      <c r="C174" s="362">
        <v>58051</v>
      </c>
      <c r="D174" s="362">
        <v>0</v>
      </c>
      <c r="E174" s="362">
        <v>0</v>
      </c>
      <c r="F174" s="362">
        <v>35</v>
      </c>
      <c r="G174" s="267" t="s">
        <v>14</v>
      </c>
      <c r="H174" s="254">
        <f t="shared" si="34"/>
        <v>35</v>
      </c>
      <c r="I174" s="400">
        <v>1000</v>
      </c>
      <c r="J174" s="271">
        <f t="shared" si="52"/>
        <v>35000</v>
      </c>
      <c r="K174" s="362"/>
      <c r="L174" s="396"/>
      <c r="M174" s="260"/>
      <c r="N174" s="254"/>
      <c r="O174" s="254"/>
      <c r="P174" s="256"/>
      <c r="Q174" s="254"/>
      <c r="R174" s="253"/>
      <c r="S174" s="260"/>
      <c r="T174" s="254"/>
      <c r="U174" s="253"/>
      <c r="V174" s="253"/>
      <c r="W174" s="253">
        <v>35000</v>
      </c>
      <c r="X174" s="253">
        <v>35000</v>
      </c>
      <c r="Y174" s="260">
        <v>50</v>
      </c>
      <c r="Z174" s="260">
        <v>0</v>
      </c>
      <c r="AA174" s="632">
        <v>0</v>
      </c>
      <c r="AB174" s="623"/>
      <c r="AC174" s="635"/>
      <c r="AD174" s="635"/>
      <c r="AE174" s="635"/>
    </row>
    <row r="175" spans="1:31" s="24" customFormat="1" ht="28.5" x14ac:dyDescent="0.4">
      <c r="A175" s="260">
        <v>117</v>
      </c>
      <c r="B175" s="260" t="s">
        <v>26</v>
      </c>
      <c r="C175" s="362">
        <v>32261</v>
      </c>
      <c r="D175" s="362">
        <v>0</v>
      </c>
      <c r="E175" s="362">
        <v>1</v>
      </c>
      <c r="F175" s="362">
        <v>33</v>
      </c>
      <c r="G175" s="267" t="s">
        <v>11</v>
      </c>
      <c r="H175" s="254">
        <f t="shared" si="34"/>
        <v>133</v>
      </c>
      <c r="I175" s="400">
        <v>1000</v>
      </c>
      <c r="J175" s="271">
        <f t="shared" si="52"/>
        <v>133000</v>
      </c>
      <c r="K175" s="362">
        <v>1</v>
      </c>
      <c r="L175" s="267" t="s">
        <v>903</v>
      </c>
      <c r="M175" s="260" t="s">
        <v>872</v>
      </c>
      <c r="N175" s="254" t="s">
        <v>11</v>
      </c>
      <c r="O175" s="260">
        <v>252</v>
      </c>
      <c r="P175" s="400">
        <v>100</v>
      </c>
      <c r="Q175" s="400">
        <v>6450</v>
      </c>
      <c r="R175" s="253">
        <f t="shared" si="53"/>
        <v>1625400</v>
      </c>
      <c r="S175" s="260">
        <v>25</v>
      </c>
      <c r="T175" s="259">
        <v>0.4</v>
      </c>
      <c r="U175" s="253">
        <f t="shared" si="54"/>
        <v>650160</v>
      </c>
      <c r="V175" s="253">
        <f t="shared" si="49"/>
        <v>975240</v>
      </c>
      <c r="W175" s="253">
        <f>V175+J175</f>
        <v>1108240</v>
      </c>
      <c r="X175" s="253">
        <v>1108240</v>
      </c>
      <c r="Y175" s="260">
        <v>50</v>
      </c>
      <c r="Z175" s="260">
        <v>0</v>
      </c>
      <c r="AA175" s="632">
        <v>0</v>
      </c>
      <c r="AB175" s="623"/>
      <c r="AC175" s="635"/>
      <c r="AD175" s="635"/>
      <c r="AE175" s="635"/>
    </row>
    <row r="176" spans="1:31" s="24" customFormat="1" ht="28.5" x14ac:dyDescent="0.4">
      <c r="A176" s="260">
        <v>118</v>
      </c>
      <c r="B176" s="260" t="s">
        <v>26</v>
      </c>
      <c r="C176" s="362">
        <v>32262</v>
      </c>
      <c r="D176" s="362">
        <v>0</v>
      </c>
      <c r="E176" s="362">
        <v>0</v>
      </c>
      <c r="F176" s="362">
        <v>32</v>
      </c>
      <c r="G176" s="267" t="s">
        <v>1011</v>
      </c>
      <c r="H176" s="254">
        <f t="shared" si="34"/>
        <v>32</v>
      </c>
      <c r="I176" s="400">
        <v>1000</v>
      </c>
      <c r="J176" s="271">
        <f t="shared" si="52"/>
        <v>32000</v>
      </c>
      <c r="K176" s="362"/>
      <c r="L176" s="396"/>
      <c r="M176" s="260"/>
      <c r="N176" s="254"/>
      <c r="O176" s="254"/>
      <c r="P176" s="256"/>
      <c r="Q176" s="254"/>
      <c r="R176" s="253"/>
      <c r="S176" s="260"/>
      <c r="T176" s="254"/>
      <c r="U176" s="253"/>
      <c r="V176" s="253"/>
      <c r="W176" s="253">
        <v>32000</v>
      </c>
      <c r="X176" s="253">
        <v>32000</v>
      </c>
      <c r="Y176" s="260">
        <v>0</v>
      </c>
      <c r="Z176" s="263">
        <v>32000</v>
      </c>
      <c r="AA176" s="632">
        <v>0.3</v>
      </c>
      <c r="AB176" s="623">
        <f t="shared" ref="AB176:AB177" si="57">Z176*AA176%</f>
        <v>96</v>
      </c>
      <c r="AC176" s="629">
        <f t="shared" ref="AC176:AC177" si="58">AB176*90%</f>
        <v>86.4</v>
      </c>
      <c r="AD176" s="629">
        <f t="shared" ref="AD176:AD177" si="59">AB176-AC176</f>
        <v>9.5999999999999943</v>
      </c>
      <c r="AE176" s="635" t="s">
        <v>1149</v>
      </c>
    </row>
    <row r="177" spans="1:31" s="24" customFormat="1" ht="28.5" x14ac:dyDescent="0.4">
      <c r="A177" s="260">
        <v>119</v>
      </c>
      <c r="B177" s="260" t="s">
        <v>26</v>
      </c>
      <c r="C177" s="362">
        <v>32272</v>
      </c>
      <c r="D177" s="362">
        <v>0</v>
      </c>
      <c r="E177" s="362">
        <v>0</v>
      </c>
      <c r="F177" s="362">
        <v>29</v>
      </c>
      <c r="G177" s="267" t="s">
        <v>1011</v>
      </c>
      <c r="H177" s="254">
        <f t="shared" si="34"/>
        <v>29</v>
      </c>
      <c r="I177" s="400">
        <v>1000</v>
      </c>
      <c r="J177" s="271">
        <f t="shared" si="52"/>
        <v>29000</v>
      </c>
      <c r="K177" s="362"/>
      <c r="L177" s="396"/>
      <c r="M177" s="260"/>
      <c r="N177" s="254"/>
      <c r="O177" s="254"/>
      <c r="P177" s="256"/>
      <c r="Q177" s="254"/>
      <c r="R177" s="253"/>
      <c r="S177" s="260"/>
      <c r="T177" s="254"/>
      <c r="U177" s="253"/>
      <c r="V177" s="253"/>
      <c r="W177" s="253">
        <v>29000</v>
      </c>
      <c r="X177" s="253">
        <v>29000</v>
      </c>
      <c r="Y177" s="260">
        <v>0</v>
      </c>
      <c r="Z177" s="263">
        <v>29000</v>
      </c>
      <c r="AA177" s="632">
        <v>0.3</v>
      </c>
      <c r="AB177" s="623">
        <f t="shared" si="57"/>
        <v>87</v>
      </c>
      <c r="AC177" s="629">
        <f t="shared" si="58"/>
        <v>78.3</v>
      </c>
      <c r="AD177" s="629">
        <f t="shared" si="59"/>
        <v>8.7000000000000028</v>
      </c>
      <c r="AE177" s="635" t="s">
        <v>1149</v>
      </c>
    </row>
    <row r="178" spans="1:31" s="24" customFormat="1" ht="85.5" x14ac:dyDescent="0.4">
      <c r="A178" s="260">
        <v>120</v>
      </c>
      <c r="B178" s="260" t="s">
        <v>26</v>
      </c>
      <c r="C178" s="362">
        <v>31694</v>
      </c>
      <c r="D178" s="362">
        <v>0</v>
      </c>
      <c r="E178" s="362">
        <v>0</v>
      </c>
      <c r="F178" s="362">
        <v>23</v>
      </c>
      <c r="G178" s="267" t="s">
        <v>14</v>
      </c>
      <c r="H178" s="254">
        <f t="shared" si="34"/>
        <v>23</v>
      </c>
      <c r="I178" s="400">
        <v>1000</v>
      </c>
      <c r="J178" s="271">
        <f t="shared" si="52"/>
        <v>23000</v>
      </c>
      <c r="K178" s="362">
        <v>1</v>
      </c>
      <c r="L178" s="359" t="s">
        <v>903</v>
      </c>
      <c r="M178" s="359" t="s">
        <v>872</v>
      </c>
      <c r="N178" s="260" t="s">
        <v>11</v>
      </c>
      <c r="O178" s="359">
        <v>92</v>
      </c>
      <c r="P178" s="260">
        <v>100</v>
      </c>
      <c r="Q178" s="262">
        <v>6450</v>
      </c>
      <c r="R178" s="393">
        <f>O178*Q178</f>
        <v>593400</v>
      </c>
      <c r="S178" s="260">
        <v>53</v>
      </c>
      <c r="T178" s="394">
        <v>0.76</v>
      </c>
      <c r="U178" s="393">
        <f>R178*T178</f>
        <v>450984</v>
      </c>
      <c r="V178" s="393">
        <f>R178-U178</f>
        <v>142416</v>
      </c>
      <c r="W178" s="393">
        <f>V178+J178</f>
        <v>165416</v>
      </c>
      <c r="X178" s="393">
        <f>V178+J178</f>
        <v>165416</v>
      </c>
      <c r="Y178" s="260">
        <v>50</v>
      </c>
      <c r="Z178" s="260">
        <v>0</v>
      </c>
      <c r="AA178" s="634">
        <v>0</v>
      </c>
      <c r="AB178" s="623"/>
      <c r="AC178" s="635"/>
      <c r="AD178" s="635"/>
      <c r="AE178" s="635"/>
    </row>
    <row r="179" spans="1:31" s="24" customFormat="1" ht="28.5" x14ac:dyDescent="0.4">
      <c r="A179" s="260">
        <v>121</v>
      </c>
      <c r="B179" s="260" t="s">
        <v>26</v>
      </c>
      <c r="C179" s="362">
        <v>31695</v>
      </c>
      <c r="D179" s="362">
        <v>0</v>
      </c>
      <c r="E179" s="362">
        <v>0</v>
      </c>
      <c r="F179" s="362">
        <v>60</v>
      </c>
      <c r="G179" s="267" t="s">
        <v>11</v>
      </c>
      <c r="H179" s="254">
        <f t="shared" si="34"/>
        <v>60</v>
      </c>
      <c r="I179" s="400">
        <v>1000</v>
      </c>
      <c r="J179" s="271">
        <f t="shared" si="52"/>
        <v>60000</v>
      </c>
      <c r="K179" s="362">
        <v>1</v>
      </c>
      <c r="L179" s="359" t="s">
        <v>903</v>
      </c>
      <c r="M179" s="359" t="s">
        <v>872</v>
      </c>
      <c r="N179" s="254" t="s">
        <v>11</v>
      </c>
      <c r="O179" s="260">
        <v>180</v>
      </c>
      <c r="P179" s="256">
        <v>100</v>
      </c>
      <c r="Q179" s="253">
        <v>6450</v>
      </c>
      <c r="R179" s="253">
        <f t="shared" si="53"/>
        <v>1161000</v>
      </c>
      <c r="S179" s="260">
        <v>53</v>
      </c>
      <c r="T179" s="259">
        <v>0.76</v>
      </c>
      <c r="U179" s="253">
        <f t="shared" si="54"/>
        <v>882360</v>
      </c>
      <c r="V179" s="253">
        <f t="shared" si="49"/>
        <v>278640</v>
      </c>
      <c r="W179" s="253">
        <f>V179+J179</f>
        <v>338640</v>
      </c>
      <c r="X179" s="253">
        <v>338640</v>
      </c>
      <c r="Y179" s="260">
        <v>50</v>
      </c>
      <c r="Z179" s="260">
        <v>0</v>
      </c>
      <c r="AA179" s="632">
        <v>0</v>
      </c>
      <c r="AB179" s="623"/>
      <c r="AC179" s="635"/>
      <c r="AD179" s="635"/>
      <c r="AE179" s="635"/>
    </row>
    <row r="180" spans="1:31" s="24" customFormat="1" ht="28.5" x14ac:dyDescent="0.4">
      <c r="A180" s="260">
        <v>122</v>
      </c>
      <c r="B180" s="260" t="s">
        <v>26</v>
      </c>
      <c r="C180" s="362">
        <v>31696</v>
      </c>
      <c r="D180" s="362">
        <v>0</v>
      </c>
      <c r="E180" s="362">
        <v>0</v>
      </c>
      <c r="F180" s="362">
        <v>86</v>
      </c>
      <c r="G180" s="267" t="s">
        <v>11</v>
      </c>
      <c r="H180" s="254">
        <f t="shared" si="34"/>
        <v>86</v>
      </c>
      <c r="I180" s="400">
        <v>1000</v>
      </c>
      <c r="J180" s="271">
        <f t="shared" si="52"/>
        <v>86000</v>
      </c>
      <c r="K180" s="362">
        <v>1</v>
      </c>
      <c r="L180" s="267" t="s">
        <v>903</v>
      </c>
      <c r="M180" s="260" t="s">
        <v>872</v>
      </c>
      <c r="N180" s="254" t="s">
        <v>11</v>
      </c>
      <c r="O180" s="260">
        <v>132</v>
      </c>
      <c r="P180" s="256">
        <v>61.11</v>
      </c>
      <c r="Q180" s="253">
        <v>6450</v>
      </c>
      <c r="R180" s="253">
        <f t="shared" si="53"/>
        <v>851400</v>
      </c>
      <c r="S180" s="260">
        <v>22</v>
      </c>
      <c r="T180" s="259">
        <v>0.34</v>
      </c>
      <c r="U180" s="253">
        <f t="shared" si="54"/>
        <v>289476</v>
      </c>
      <c r="V180" s="253">
        <f t="shared" si="49"/>
        <v>561924</v>
      </c>
      <c r="W180" s="253">
        <f>V180+J180</f>
        <v>647924</v>
      </c>
      <c r="X180" s="253">
        <f>J180*P180%+V180</f>
        <v>614478.6</v>
      </c>
      <c r="Y180" s="260">
        <v>50</v>
      </c>
      <c r="Z180" s="260">
        <v>0</v>
      </c>
      <c r="AA180" s="632">
        <v>0</v>
      </c>
      <c r="AB180" s="623"/>
      <c r="AC180" s="635"/>
      <c r="AD180" s="635"/>
      <c r="AE180" s="635"/>
    </row>
    <row r="181" spans="1:31" s="24" customFormat="1" ht="18" x14ac:dyDescent="0.4">
      <c r="A181" s="260"/>
      <c r="B181" s="260"/>
      <c r="C181" s="362"/>
      <c r="D181" s="362"/>
      <c r="E181" s="362"/>
      <c r="F181" s="362"/>
      <c r="G181" s="267"/>
      <c r="H181" s="254"/>
      <c r="I181" s="256"/>
      <c r="J181" s="271"/>
      <c r="K181" s="362">
        <v>2</v>
      </c>
      <c r="L181" s="1119" t="s">
        <v>903</v>
      </c>
      <c r="M181" s="260" t="s">
        <v>872</v>
      </c>
      <c r="N181" s="254" t="s">
        <v>11</v>
      </c>
      <c r="O181" s="260">
        <v>66</v>
      </c>
      <c r="P181" s="256">
        <v>30.56</v>
      </c>
      <c r="Q181" s="253">
        <v>6450</v>
      </c>
      <c r="R181" s="253">
        <f t="shared" si="53"/>
        <v>425700</v>
      </c>
      <c r="S181" s="260">
        <v>22</v>
      </c>
      <c r="T181" s="259">
        <v>0.34</v>
      </c>
      <c r="U181" s="253">
        <f t="shared" si="54"/>
        <v>144738</v>
      </c>
      <c r="V181" s="253">
        <f t="shared" si="49"/>
        <v>280962</v>
      </c>
      <c r="W181" s="253">
        <f>V181+J180</f>
        <v>366962</v>
      </c>
      <c r="X181" s="253">
        <f>J180*P181%+V181</f>
        <v>307243.59999999998</v>
      </c>
      <c r="Y181" s="260">
        <v>50</v>
      </c>
      <c r="Z181" s="260">
        <v>0</v>
      </c>
      <c r="AA181" s="632">
        <v>0</v>
      </c>
      <c r="AB181" s="623"/>
      <c r="AC181" s="635"/>
      <c r="AD181" s="635"/>
      <c r="AE181" s="635"/>
    </row>
    <row r="182" spans="1:31" s="24" customFormat="1" ht="18" x14ac:dyDescent="0.4">
      <c r="A182" s="260"/>
      <c r="B182" s="260"/>
      <c r="C182" s="362"/>
      <c r="D182" s="362"/>
      <c r="E182" s="362"/>
      <c r="F182" s="362"/>
      <c r="G182" s="267"/>
      <c r="H182" s="254"/>
      <c r="I182" s="256"/>
      <c r="J182" s="271"/>
      <c r="K182" s="362">
        <v>3</v>
      </c>
      <c r="L182" s="1120"/>
      <c r="M182" s="260"/>
      <c r="N182" s="254" t="s">
        <v>1005</v>
      </c>
      <c r="O182" s="256">
        <v>18</v>
      </c>
      <c r="P182" s="256">
        <v>8.33</v>
      </c>
      <c r="Q182" s="253">
        <v>6450</v>
      </c>
      <c r="R182" s="253">
        <f t="shared" si="53"/>
        <v>116100</v>
      </c>
      <c r="S182" s="260">
        <v>22</v>
      </c>
      <c r="T182" s="259">
        <v>0.34</v>
      </c>
      <c r="U182" s="253">
        <f t="shared" si="54"/>
        <v>39474</v>
      </c>
      <c r="V182" s="253">
        <f t="shared" si="49"/>
        <v>76626</v>
      </c>
      <c r="W182" s="253">
        <f>V182+J180</f>
        <v>162626</v>
      </c>
      <c r="X182" s="253">
        <f>J180*P182%+V182</f>
        <v>83789.8</v>
      </c>
      <c r="Y182" s="260">
        <v>0</v>
      </c>
      <c r="Z182" s="263">
        <v>83790</v>
      </c>
      <c r="AA182" s="632">
        <v>0.3</v>
      </c>
      <c r="AB182" s="623">
        <f t="shared" ref="AB182" si="60">Z182*AA182%</f>
        <v>251.37</v>
      </c>
      <c r="AC182" s="629">
        <f t="shared" ref="AC182" si="61">AB182*90%</f>
        <v>226.233</v>
      </c>
      <c r="AD182" s="629">
        <f>AB182-AC182</f>
        <v>25.137</v>
      </c>
      <c r="AE182" s="635" t="s">
        <v>1150</v>
      </c>
    </row>
    <row r="183" spans="1:31" s="24" customFormat="1" ht="42.75" x14ac:dyDescent="0.4">
      <c r="A183" s="260">
        <v>123</v>
      </c>
      <c r="B183" s="260" t="s">
        <v>26</v>
      </c>
      <c r="C183" s="362">
        <v>71516</v>
      </c>
      <c r="D183" s="362">
        <v>0</v>
      </c>
      <c r="E183" s="362">
        <v>3</v>
      </c>
      <c r="F183" s="362">
        <v>92</v>
      </c>
      <c r="G183" s="267" t="s">
        <v>1106</v>
      </c>
      <c r="H183" s="254">
        <f t="shared" si="34"/>
        <v>392</v>
      </c>
      <c r="I183" s="256">
        <v>130</v>
      </c>
      <c r="J183" s="271">
        <f t="shared" si="52"/>
        <v>50960</v>
      </c>
      <c r="K183" s="362"/>
      <c r="L183" s="396"/>
      <c r="M183" s="260"/>
      <c r="N183" s="254"/>
      <c r="O183" s="254"/>
      <c r="P183" s="256"/>
      <c r="Q183" s="254"/>
      <c r="R183" s="253"/>
      <c r="S183" s="260"/>
      <c r="T183" s="254"/>
      <c r="U183" s="253">
        <f t="shared" si="54"/>
        <v>0</v>
      </c>
      <c r="V183" s="253"/>
      <c r="W183" s="253">
        <v>50960</v>
      </c>
      <c r="X183" s="253">
        <v>50960</v>
      </c>
      <c r="Y183" s="260">
        <v>50</v>
      </c>
      <c r="Z183" s="260">
        <v>0</v>
      </c>
      <c r="AA183" s="632">
        <v>0</v>
      </c>
      <c r="AB183" s="623"/>
      <c r="AC183" s="635"/>
      <c r="AD183" s="635"/>
      <c r="AE183" s="635"/>
    </row>
    <row r="184" spans="1:31" s="24" customFormat="1" ht="42.75" x14ac:dyDescent="0.4">
      <c r="A184" s="260">
        <v>124</v>
      </c>
      <c r="B184" s="260" t="s">
        <v>26</v>
      </c>
      <c r="C184" s="362">
        <v>71515</v>
      </c>
      <c r="D184" s="362">
        <v>1</v>
      </c>
      <c r="E184" s="362">
        <v>0</v>
      </c>
      <c r="F184" s="362">
        <v>95</v>
      </c>
      <c r="G184" s="267" t="s">
        <v>1106</v>
      </c>
      <c r="H184" s="254">
        <f t="shared" si="34"/>
        <v>495</v>
      </c>
      <c r="I184" s="256">
        <v>130</v>
      </c>
      <c r="J184" s="271">
        <f t="shared" si="52"/>
        <v>64350</v>
      </c>
      <c r="K184" s="362"/>
      <c r="L184" s="396"/>
      <c r="M184" s="260"/>
      <c r="N184" s="254"/>
      <c r="O184" s="254"/>
      <c r="P184" s="256"/>
      <c r="Q184" s="254"/>
      <c r="R184" s="253"/>
      <c r="S184" s="260"/>
      <c r="T184" s="254"/>
      <c r="U184" s="253">
        <f t="shared" si="54"/>
        <v>0</v>
      </c>
      <c r="V184" s="253"/>
      <c r="W184" s="253">
        <v>64350</v>
      </c>
      <c r="X184" s="253">
        <v>64350</v>
      </c>
      <c r="Y184" s="260">
        <v>50</v>
      </c>
      <c r="Z184" s="260">
        <v>0</v>
      </c>
      <c r="AA184" s="632">
        <v>0</v>
      </c>
      <c r="AB184" s="623"/>
      <c r="AC184" s="635"/>
      <c r="AD184" s="635"/>
      <c r="AE184" s="635"/>
    </row>
    <row r="185" spans="1:31" s="24" customFormat="1" ht="42.75" x14ac:dyDescent="0.4">
      <c r="A185" s="260">
        <v>125</v>
      </c>
      <c r="B185" s="260" t="s">
        <v>26</v>
      </c>
      <c r="C185" s="362">
        <v>71514</v>
      </c>
      <c r="D185" s="362">
        <v>1</v>
      </c>
      <c r="E185" s="362">
        <v>0</v>
      </c>
      <c r="F185" s="362">
        <v>96</v>
      </c>
      <c r="G185" s="267" t="s">
        <v>1106</v>
      </c>
      <c r="H185" s="254">
        <f t="shared" ref="H185:H195" si="62">D185*400+E185*100+F185</f>
        <v>496</v>
      </c>
      <c r="I185" s="256">
        <v>200</v>
      </c>
      <c r="J185" s="271">
        <f t="shared" si="52"/>
        <v>99200</v>
      </c>
      <c r="K185" s="362"/>
      <c r="L185" s="396"/>
      <c r="M185" s="260"/>
      <c r="N185" s="254"/>
      <c r="O185" s="254"/>
      <c r="P185" s="256"/>
      <c r="Q185" s="254"/>
      <c r="R185" s="253"/>
      <c r="S185" s="260"/>
      <c r="T185" s="254"/>
      <c r="U185" s="253">
        <f t="shared" si="54"/>
        <v>0</v>
      </c>
      <c r="V185" s="253"/>
      <c r="W185" s="253">
        <v>99200</v>
      </c>
      <c r="X185" s="253">
        <v>99200</v>
      </c>
      <c r="Y185" s="260">
        <v>50</v>
      </c>
      <c r="Z185" s="260">
        <v>0</v>
      </c>
      <c r="AA185" s="632">
        <v>0</v>
      </c>
      <c r="AB185" s="623"/>
      <c r="AC185" s="635"/>
      <c r="AD185" s="635"/>
      <c r="AE185" s="635"/>
    </row>
    <row r="186" spans="1:31" s="24" customFormat="1" ht="28.5" x14ac:dyDescent="0.4">
      <c r="A186" s="260">
        <v>126</v>
      </c>
      <c r="B186" s="260" t="s">
        <v>26</v>
      </c>
      <c r="C186" s="362">
        <v>73367</v>
      </c>
      <c r="D186" s="362">
        <v>0</v>
      </c>
      <c r="E186" s="362">
        <v>1</v>
      </c>
      <c r="F186" s="362">
        <v>5</v>
      </c>
      <c r="G186" s="267" t="s">
        <v>11</v>
      </c>
      <c r="H186" s="254">
        <f t="shared" si="62"/>
        <v>105</v>
      </c>
      <c r="I186" s="256">
        <v>130</v>
      </c>
      <c r="J186" s="271">
        <f t="shared" si="52"/>
        <v>13650</v>
      </c>
      <c r="K186" s="362">
        <v>1</v>
      </c>
      <c r="L186" s="396" t="s">
        <v>903</v>
      </c>
      <c r="M186" s="260" t="s">
        <v>872</v>
      </c>
      <c r="N186" s="254" t="s">
        <v>11</v>
      </c>
      <c r="O186" s="254">
        <v>420</v>
      </c>
      <c r="P186" s="256">
        <v>100</v>
      </c>
      <c r="Q186" s="253">
        <v>6450</v>
      </c>
      <c r="R186" s="253">
        <f t="shared" si="53"/>
        <v>2709000</v>
      </c>
      <c r="S186" s="260">
        <v>8</v>
      </c>
      <c r="T186" s="259">
        <v>0.08</v>
      </c>
      <c r="U186" s="253">
        <f t="shared" si="54"/>
        <v>216720</v>
      </c>
      <c r="V186" s="253">
        <f t="shared" si="49"/>
        <v>2492280</v>
      </c>
      <c r="W186" s="253">
        <f>J186+V186</f>
        <v>2505930</v>
      </c>
      <c r="X186" s="253">
        <f>V186+J186</f>
        <v>2505930</v>
      </c>
      <c r="Y186" s="260">
        <v>50</v>
      </c>
      <c r="Z186" s="260">
        <v>0</v>
      </c>
      <c r="AA186" s="632">
        <v>0</v>
      </c>
      <c r="AB186" s="623"/>
      <c r="AC186" s="635"/>
      <c r="AD186" s="635"/>
      <c r="AE186" s="635"/>
    </row>
    <row r="187" spans="1:31" s="24" customFormat="1" ht="42.75" x14ac:dyDescent="0.4">
      <c r="A187" s="260">
        <v>127</v>
      </c>
      <c r="B187" s="260" t="s">
        <v>26</v>
      </c>
      <c r="C187" s="362">
        <v>32267</v>
      </c>
      <c r="D187" s="362">
        <v>3</v>
      </c>
      <c r="E187" s="362">
        <v>2</v>
      </c>
      <c r="F187" s="362">
        <v>71</v>
      </c>
      <c r="G187" s="267" t="s">
        <v>1106</v>
      </c>
      <c r="H187" s="254">
        <f t="shared" si="62"/>
        <v>1471</v>
      </c>
      <c r="I187" s="256">
        <v>200</v>
      </c>
      <c r="J187" s="271">
        <f t="shared" si="52"/>
        <v>294200</v>
      </c>
      <c r="K187" s="362"/>
      <c r="L187" s="396"/>
      <c r="M187" s="260"/>
      <c r="N187" s="254"/>
      <c r="O187" s="254"/>
      <c r="P187" s="256"/>
      <c r="Q187" s="254"/>
      <c r="R187" s="253"/>
      <c r="S187" s="260"/>
      <c r="T187" s="254"/>
      <c r="U187" s="253"/>
      <c r="V187" s="253"/>
      <c r="W187" s="253">
        <v>294200</v>
      </c>
      <c r="X187" s="253">
        <v>294200</v>
      </c>
      <c r="Y187" s="260">
        <v>50</v>
      </c>
      <c r="Z187" s="260">
        <v>0</v>
      </c>
      <c r="AA187" s="632">
        <v>0</v>
      </c>
      <c r="AB187" s="623"/>
      <c r="AC187" s="635"/>
      <c r="AD187" s="635"/>
      <c r="AE187" s="635"/>
    </row>
    <row r="188" spans="1:31" s="24" customFormat="1" ht="28.5" x14ac:dyDescent="0.4">
      <c r="A188" s="260">
        <v>128</v>
      </c>
      <c r="B188" s="260" t="s">
        <v>26</v>
      </c>
      <c r="C188" s="362">
        <v>55183</v>
      </c>
      <c r="D188" s="362">
        <v>0</v>
      </c>
      <c r="E188" s="362">
        <v>0</v>
      </c>
      <c r="F188" s="362">
        <v>84</v>
      </c>
      <c r="G188" s="267" t="s">
        <v>11</v>
      </c>
      <c r="H188" s="254">
        <f t="shared" si="62"/>
        <v>84</v>
      </c>
      <c r="I188" s="256">
        <v>230</v>
      </c>
      <c r="J188" s="271">
        <f t="shared" si="52"/>
        <v>19320</v>
      </c>
      <c r="K188" s="362">
        <v>1</v>
      </c>
      <c r="L188" s="396" t="s">
        <v>903</v>
      </c>
      <c r="M188" s="260" t="s">
        <v>872</v>
      </c>
      <c r="N188" s="254" t="s">
        <v>11</v>
      </c>
      <c r="O188" s="254">
        <v>336</v>
      </c>
      <c r="P188" s="256">
        <v>100</v>
      </c>
      <c r="Q188" s="253">
        <v>6450</v>
      </c>
      <c r="R188" s="253">
        <f t="shared" si="53"/>
        <v>2167200</v>
      </c>
      <c r="S188" s="260">
        <v>28</v>
      </c>
      <c r="T188" s="259">
        <v>0.46</v>
      </c>
      <c r="U188" s="253">
        <f t="shared" si="54"/>
        <v>996912</v>
      </c>
      <c r="V188" s="253">
        <f t="shared" si="49"/>
        <v>1170288</v>
      </c>
      <c r="W188" s="253">
        <f>V188+J188</f>
        <v>1189608</v>
      </c>
      <c r="X188" s="253">
        <f>V188+J188</f>
        <v>1189608</v>
      </c>
      <c r="Y188" s="260">
        <v>50</v>
      </c>
      <c r="Z188" s="260">
        <v>0</v>
      </c>
      <c r="AA188" s="632">
        <v>0</v>
      </c>
      <c r="AB188" s="623"/>
      <c r="AC188" s="635"/>
      <c r="AD188" s="635"/>
      <c r="AE188" s="635"/>
    </row>
    <row r="189" spans="1:31" s="24" customFormat="1" ht="85.5" x14ac:dyDescent="0.4">
      <c r="A189" s="260">
        <v>129</v>
      </c>
      <c r="B189" s="260" t="s">
        <v>26</v>
      </c>
      <c r="C189" s="362">
        <v>26804</v>
      </c>
      <c r="D189" s="362">
        <v>0</v>
      </c>
      <c r="E189" s="362">
        <v>1</v>
      </c>
      <c r="F189" s="362">
        <v>56</v>
      </c>
      <c r="G189" s="267" t="s">
        <v>14</v>
      </c>
      <c r="H189" s="254">
        <f t="shared" si="62"/>
        <v>156</v>
      </c>
      <c r="I189" s="256">
        <v>130</v>
      </c>
      <c r="J189" s="271">
        <f t="shared" si="52"/>
        <v>20280</v>
      </c>
      <c r="K189" s="362"/>
      <c r="L189" s="396"/>
      <c r="M189" s="260"/>
      <c r="N189" s="254"/>
      <c r="O189" s="254"/>
      <c r="P189" s="256"/>
      <c r="Q189" s="254"/>
      <c r="R189" s="253"/>
      <c r="S189" s="260"/>
      <c r="T189" s="254"/>
      <c r="U189" s="253">
        <f t="shared" si="54"/>
        <v>0</v>
      </c>
      <c r="V189" s="253"/>
      <c r="W189" s="253">
        <v>20280</v>
      </c>
      <c r="X189" s="253">
        <v>20280</v>
      </c>
      <c r="Y189" s="260">
        <v>50</v>
      </c>
      <c r="Z189" s="260">
        <v>0</v>
      </c>
      <c r="AA189" s="632">
        <v>0</v>
      </c>
      <c r="AB189" s="623"/>
      <c r="AC189" s="635"/>
      <c r="AD189" s="635"/>
      <c r="AE189" s="635"/>
    </row>
    <row r="190" spans="1:31" s="24" customFormat="1" ht="18" customHeight="1" x14ac:dyDescent="0.4">
      <c r="A190" s="1040">
        <v>130</v>
      </c>
      <c r="B190" s="1040" t="s">
        <v>26</v>
      </c>
      <c r="C190" s="1084">
        <v>32270</v>
      </c>
      <c r="D190" s="1084">
        <v>0</v>
      </c>
      <c r="E190" s="1084">
        <v>1</v>
      </c>
      <c r="F190" s="1084">
        <v>31</v>
      </c>
      <c r="G190" s="1119" t="s">
        <v>11</v>
      </c>
      <c r="H190" s="1084">
        <f t="shared" si="62"/>
        <v>131</v>
      </c>
      <c r="I190" s="1084">
        <v>880</v>
      </c>
      <c r="J190" s="1107">
        <f t="shared" si="52"/>
        <v>115280</v>
      </c>
      <c r="K190" s="362">
        <v>1</v>
      </c>
      <c r="L190" s="267" t="s">
        <v>903</v>
      </c>
      <c r="M190" s="260" t="s">
        <v>888</v>
      </c>
      <c r="N190" s="254" t="s">
        <v>11</v>
      </c>
      <c r="O190" s="260">
        <v>372</v>
      </c>
      <c r="P190" s="256">
        <v>50</v>
      </c>
      <c r="Q190" s="253">
        <v>6450</v>
      </c>
      <c r="R190" s="253">
        <f t="shared" si="53"/>
        <v>2399400</v>
      </c>
      <c r="S190" s="260">
        <v>32</v>
      </c>
      <c r="T190" s="259">
        <v>0.85</v>
      </c>
      <c r="U190" s="253">
        <f t="shared" si="54"/>
        <v>2039490</v>
      </c>
      <c r="V190" s="253">
        <f t="shared" si="49"/>
        <v>359910</v>
      </c>
      <c r="W190" s="253">
        <f>V190+J190</f>
        <v>475190</v>
      </c>
      <c r="X190" s="253">
        <f>J190*P190%+V190</f>
        <v>417550</v>
      </c>
      <c r="Y190" s="260">
        <v>50</v>
      </c>
      <c r="Z190" s="260">
        <v>0</v>
      </c>
      <c r="AA190" s="632">
        <v>0</v>
      </c>
      <c r="AB190" s="623"/>
      <c r="AC190" s="635"/>
      <c r="AD190" s="635"/>
      <c r="AE190" s="635"/>
    </row>
    <row r="191" spans="1:31" s="24" customFormat="1" ht="18" x14ac:dyDescent="0.4">
      <c r="A191" s="1042"/>
      <c r="B191" s="1042"/>
      <c r="C191" s="1086"/>
      <c r="D191" s="1086"/>
      <c r="E191" s="1086"/>
      <c r="F191" s="1086"/>
      <c r="G191" s="1120"/>
      <c r="H191" s="1086"/>
      <c r="I191" s="1086"/>
      <c r="J191" s="1109"/>
      <c r="K191" s="362">
        <v>2</v>
      </c>
      <c r="L191" s="267"/>
      <c r="M191" s="260"/>
      <c r="N191" s="254" t="s">
        <v>1005</v>
      </c>
      <c r="O191" s="260">
        <v>12</v>
      </c>
      <c r="P191" s="256">
        <v>50</v>
      </c>
      <c r="Q191" s="253">
        <v>6450</v>
      </c>
      <c r="R191" s="253">
        <f t="shared" si="53"/>
        <v>77400</v>
      </c>
      <c r="S191" s="260">
        <v>32</v>
      </c>
      <c r="T191" s="259">
        <v>0.85</v>
      </c>
      <c r="U191" s="253">
        <f t="shared" si="54"/>
        <v>65790</v>
      </c>
      <c r="V191" s="253">
        <f t="shared" si="49"/>
        <v>11610</v>
      </c>
      <c r="W191" s="253">
        <f>V191+J190</f>
        <v>126890</v>
      </c>
      <c r="X191" s="253">
        <f>J190*P191%+V191</f>
        <v>69250</v>
      </c>
      <c r="Y191" s="260">
        <v>0</v>
      </c>
      <c r="Z191" s="263">
        <v>69250</v>
      </c>
      <c r="AA191" s="632">
        <v>0.3</v>
      </c>
      <c r="AB191" s="623">
        <f t="shared" ref="AB191" si="63">Z191*AA191%</f>
        <v>207.75</v>
      </c>
      <c r="AC191" s="629">
        <f t="shared" ref="AC191" si="64">AB191*90%</f>
        <v>186.97499999999999</v>
      </c>
      <c r="AD191" s="629">
        <f>AB191-AC191</f>
        <v>20.775000000000006</v>
      </c>
      <c r="AE191" s="635"/>
    </row>
    <row r="192" spans="1:31" s="24" customFormat="1" ht="42.75" x14ac:dyDescent="0.4">
      <c r="A192" s="260">
        <v>131</v>
      </c>
      <c r="B192" s="260" t="s">
        <v>26</v>
      </c>
      <c r="C192" s="362">
        <v>79336</v>
      </c>
      <c r="D192" s="362">
        <v>0</v>
      </c>
      <c r="E192" s="362">
        <v>2</v>
      </c>
      <c r="F192" s="362">
        <v>8</v>
      </c>
      <c r="G192" s="267" t="s">
        <v>1106</v>
      </c>
      <c r="H192" s="254">
        <f t="shared" si="62"/>
        <v>208</v>
      </c>
      <c r="I192" s="256">
        <v>200</v>
      </c>
      <c r="J192" s="271">
        <f t="shared" si="52"/>
        <v>41600</v>
      </c>
      <c r="K192" s="362"/>
      <c r="L192" s="396"/>
      <c r="M192" s="260"/>
      <c r="N192" s="254"/>
      <c r="O192" s="254"/>
      <c r="P192" s="256"/>
      <c r="Q192" s="254"/>
      <c r="R192" s="253"/>
      <c r="S192" s="260"/>
      <c r="T192" s="254"/>
      <c r="U192" s="253"/>
      <c r="V192" s="253"/>
      <c r="W192" s="253">
        <v>41600</v>
      </c>
      <c r="X192" s="253">
        <v>41600</v>
      </c>
      <c r="Y192" s="260">
        <v>50</v>
      </c>
      <c r="Z192" s="260">
        <v>0</v>
      </c>
      <c r="AA192" s="632">
        <v>0</v>
      </c>
      <c r="AB192" s="623"/>
      <c r="AC192" s="635"/>
      <c r="AD192" s="635"/>
      <c r="AE192" s="635"/>
    </row>
    <row r="193" spans="1:31" s="24" customFormat="1" ht="42.75" x14ac:dyDescent="0.4">
      <c r="A193" s="260">
        <v>132</v>
      </c>
      <c r="B193" s="260" t="s">
        <v>26</v>
      </c>
      <c r="C193" s="362">
        <v>79335</v>
      </c>
      <c r="D193" s="362">
        <v>0</v>
      </c>
      <c r="E193" s="362">
        <v>2</v>
      </c>
      <c r="F193" s="362">
        <v>19</v>
      </c>
      <c r="G193" s="267" t="s">
        <v>1106</v>
      </c>
      <c r="H193" s="254">
        <f t="shared" si="62"/>
        <v>219</v>
      </c>
      <c r="I193" s="256">
        <v>200</v>
      </c>
      <c r="J193" s="271">
        <f t="shared" si="52"/>
        <v>43800</v>
      </c>
      <c r="K193" s="362"/>
      <c r="L193" s="396"/>
      <c r="M193" s="260"/>
      <c r="N193" s="254"/>
      <c r="O193" s="254"/>
      <c r="P193" s="256"/>
      <c r="Q193" s="254"/>
      <c r="R193" s="253"/>
      <c r="S193" s="260"/>
      <c r="T193" s="254"/>
      <c r="U193" s="253"/>
      <c r="V193" s="253"/>
      <c r="W193" s="253">
        <v>43800</v>
      </c>
      <c r="X193" s="253">
        <v>43800</v>
      </c>
      <c r="Y193" s="260">
        <v>50</v>
      </c>
      <c r="Z193" s="260">
        <v>0</v>
      </c>
      <c r="AA193" s="632">
        <v>0</v>
      </c>
      <c r="AB193" s="623"/>
      <c r="AC193" s="635"/>
      <c r="AD193" s="635"/>
      <c r="AE193" s="635"/>
    </row>
    <row r="194" spans="1:31" s="24" customFormat="1" ht="28.5" x14ac:dyDescent="0.4">
      <c r="A194" s="260">
        <v>133</v>
      </c>
      <c r="B194" s="260" t="s">
        <v>26</v>
      </c>
      <c r="C194" s="362">
        <v>79331</v>
      </c>
      <c r="D194" s="362">
        <v>0</v>
      </c>
      <c r="E194" s="362">
        <v>1</v>
      </c>
      <c r="F194" s="362">
        <v>50</v>
      </c>
      <c r="G194" s="267" t="s">
        <v>11</v>
      </c>
      <c r="H194" s="254">
        <f t="shared" si="62"/>
        <v>150</v>
      </c>
      <c r="I194" s="256">
        <v>230</v>
      </c>
      <c r="J194" s="271">
        <f t="shared" si="52"/>
        <v>34500</v>
      </c>
      <c r="K194" s="362">
        <v>1</v>
      </c>
      <c r="L194" s="267" t="s">
        <v>903</v>
      </c>
      <c r="M194" s="260" t="s">
        <v>872</v>
      </c>
      <c r="N194" s="254" t="s">
        <v>11</v>
      </c>
      <c r="O194" s="254">
        <v>600</v>
      </c>
      <c r="P194" s="256">
        <v>100</v>
      </c>
      <c r="Q194" s="253">
        <v>6450</v>
      </c>
      <c r="R194" s="253">
        <f t="shared" si="53"/>
        <v>3870000</v>
      </c>
      <c r="S194" s="260">
        <v>1</v>
      </c>
      <c r="T194" s="259">
        <v>0.01</v>
      </c>
      <c r="U194" s="253">
        <f t="shared" si="54"/>
        <v>38700</v>
      </c>
      <c r="V194" s="253">
        <f t="shared" si="49"/>
        <v>3831300</v>
      </c>
      <c r="W194" s="253">
        <f>V194+J194</f>
        <v>3865800</v>
      </c>
      <c r="X194" s="253">
        <f>V194+J194</f>
        <v>3865800</v>
      </c>
      <c r="Y194" s="260">
        <v>50</v>
      </c>
      <c r="Z194" s="260">
        <v>0</v>
      </c>
      <c r="AA194" s="632">
        <v>0</v>
      </c>
      <c r="AB194" s="623"/>
      <c r="AC194" s="635"/>
      <c r="AD194" s="635"/>
      <c r="AE194" s="635"/>
    </row>
    <row r="195" spans="1:31" s="24" customFormat="1" ht="85.5" x14ac:dyDescent="0.4">
      <c r="A195" s="260">
        <v>134</v>
      </c>
      <c r="B195" s="260" t="s">
        <v>26</v>
      </c>
      <c r="C195" s="362">
        <v>79330</v>
      </c>
      <c r="D195" s="362">
        <v>0</v>
      </c>
      <c r="E195" s="362">
        <v>2</v>
      </c>
      <c r="F195" s="362">
        <v>50</v>
      </c>
      <c r="G195" s="267" t="s">
        <v>14</v>
      </c>
      <c r="H195" s="254">
        <f t="shared" si="62"/>
        <v>250</v>
      </c>
      <c r="I195" s="256">
        <v>230</v>
      </c>
      <c r="J195" s="271">
        <f t="shared" si="52"/>
        <v>57500</v>
      </c>
      <c r="K195" s="362"/>
      <c r="L195" s="396"/>
      <c r="M195" s="260"/>
      <c r="N195" s="254"/>
      <c r="O195" s="254"/>
      <c r="P195" s="256"/>
      <c r="Q195" s="254"/>
      <c r="R195" s="253"/>
      <c r="S195" s="260"/>
      <c r="T195" s="254"/>
      <c r="U195" s="253"/>
      <c r="V195" s="253"/>
      <c r="W195" s="253">
        <v>57500</v>
      </c>
      <c r="X195" s="253">
        <v>57500</v>
      </c>
      <c r="Y195" s="260">
        <v>50</v>
      </c>
      <c r="Z195" s="260">
        <v>0</v>
      </c>
      <c r="AA195" s="632">
        <v>0</v>
      </c>
      <c r="AB195" s="623"/>
      <c r="AC195" s="635"/>
      <c r="AD195" s="635"/>
      <c r="AE195" s="635"/>
    </row>
    <row r="196" spans="1:31" s="24" customFormat="1" ht="28.5" x14ac:dyDescent="0.4">
      <c r="A196" s="1040">
        <v>135</v>
      </c>
      <c r="B196" s="1040" t="s">
        <v>26</v>
      </c>
      <c r="C196" s="1084">
        <v>31604</v>
      </c>
      <c r="D196" s="1084">
        <v>3</v>
      </c>
      <c r="E196" s="1084">
        <v>2</v>
      </c>
      <c r="F196" s="1084">
        <v>27</v>
      </c>
      <c r="G196" s="267" t="s">
        <v>11</v>
      </c>
      <c r="H196" s="260">
        <v>116</v>
      </c>
      <c r="I196" s="256">
        <v>750</v>
      </c>
      <c r="J196" s="271">
        <f t="shared" si="52"/>
        <v>87000</v>
      </c>
      <c r="K196" s="362">
        <v>1</v>
      </c>
      <c r="L196" s="267" t="s">
        <v>903</v>
      </c>
      <c r="M196" s="260" t="s">
        <v>872</v>
      </c>
      <c r="N196" s="254" t="s">
        <v>11</v>
      </c>
      <c r="O196" s="254">
        <v>462</v>
      </c>
      <c r="P196" s="256">
        <v>100</v>
      </c>
      <c r="Q196" s="253">
        <v>6450</v>
      </c>
      <c r="R196" s="253">
        <f t="shared" si="53"/>
        <v>2979900</v>
      </c>
      <c r="S196" s="260">
        <v>27</v>
      </c>
      <c r="T196" s="259">
        <v>0.44</v>
      </c>
      <c r="U196" s="253">
        <f t="shared" si="54"/>
        <v>1311156</v>
      </c>
      <c r="V196" s="253">
        <f t="shared" si="49"/>
        <v>1668744</v>
      </c>
      <c r="W196" s="253">
        <f>V196+J196</f>
        <v>1755744</v>
      </c>
      <c r="X196" s="253">
        <f>V196+J196</f>
        <v>1755744</v>
      </c>
      <c r="Y196" s="260">
        <v>50</v>
      </c>
      <c r="Z196" s="260">
        <v>0</v>
      </c>
      <c r="AA196" s="632">
        <v>0</v>
      </c>
      <c r="AB196" s="623"/>
      <c r="AC196" s="635"/>
      <c r="AD196" s="635"/>
      <c r="AE196" s="635"/>
    </row>
    <row r="197" spans="1:31" s="24" customFormat="1" ht="42.75" x14ac:dyDescent="0.4">
      <c r="A197" s="1042"/>
      <c r="B197" s="1042"/>
      <c r="C197" s="1086"/>
      <c r="D197" s="1086"/>
      <c r="E197" s="1086"/>
      <c r="F197" s="1086"/>
      <c r="G197" s="267" t="s">
        <v>1106</v>
      </c>
      <c r="H197" s="263">
        <v>1311</v>
      </c>
      <c r="I197" s="256">
        <v>750</v>
      </c>
      <c r="J197" s="271">
        <f t="shared" si="52"/>
        <v>983250</v>
      </c>
      <c r="K197" s="362"/>
      <c r="L197" s="396"/>
      <c r="M197" s="260"/>
      <c r="N197" s="254"/>
      <c r="O197" s="254"/>
      <c r="P197" s="256"/>
      <c r="Q197" s="254"/>
      <c r="R197" s="253"/>
      <c r="S197" s="260"/>
      <c r="T197" s="254"/>
      <c r="U197" s="253">
        <f t="shared" si="54"/>
        <v>0</v>
      </c>
      <c r="V197" s="253"/>
      <c r="W197" s="253">
        <v>983250</v>
      </c>
      <c r="X197" s="253">
        <v>983250</v>
      </c>
      <c r="Y197" s="260">
        <v>50</v>
      </c>
      <c r="Z197" s="260">
        <v>0</v>
      </c>
      <c r="AA197" s="632">
        <v>0</v>
      </c>
      <c r="AB197" s="623"/>
      <c r="AC197" s="635"/>
      <c r="AD197" s="635"/>
      <c r="AE197" s="635"/>
    </row>
    <row r="198" spans="1:31" s="24" customFormat="1" ht="42.75" x14ac:dyDescent="0.4">
      <c r="A198" s="260">
        <v>136</v>
      </c>
      <c r="B198" s="260" t="s">
        <v>26</v>
      </c>
      <c r="C198" s="362">
        <v>29567</v>
      </c>
      <c r="D198" s="362">
        <v>12</v>
      </c>
      <c r="E198" s="362">
        <v>0</v>
      </c>
      <c r="F198" s="362">
        <v>34</v>
      </c>
      <c r="G198" s="267" t="s">
        <v>1106</v>
      </c>
      <c r="H198" s="263">
        <f>D198*400+E198*100+F198</f>
        <v>4834</v>
      </c>
      <c r="I198" s="256">
        <v>130</v>
      </c>
      <c r="J198" s="271">
        <f t="shared" si="52"/>
        <v>628420</v>
      </c>
      <c r="K198" s="362"/>
      <c r="L198" s="396"/>
      <c r="M198" s="260"/>
      <c r="N198" s="254"/>
      <c r="O198" s="254"/>
      <c r="P198" s="256"/>
      <c r="Q198" s="254"/>
      <c r="R198" s="253"/>
      <c r="S198" s="260"/>
      <c r="T198" s="254"/>
      <c r="U198" s="253">
        <f t="shared" si="54"/>
        <v>0</v>
      </c>
      <c r="V198" s="253"/>
      <c r="W198" s="253">
        <v>628420</v>
      </c>
      <c r="X198" s="253">
        <v>628420</v>
      </c>
      <c r="Y198" s="260">
        <v>50</v>
      </c>
      <c r="Z198" s="260">
        <v>0</v>
      </c>
      <c r="AA198" s="632">
        <v>0</v>
      </c>
      <c r="AB198" s="623"/>
      <c r="AC198" s="635"/>
      <c r="AD198" s="635"/>
      <c r="AE198" s="635"/>
    </row>
    <row r="199" spans="1:31" s="24" customFormat="1" ht="42.75" x14ac:dyDescent="0.4">
      <c r="A199" s="260">
        <v>137</v>
      </c>
      <c r="B199" s="260" t="s">
        <v>26</v>
      </c>
      <c r="C199" s="362">
        <v>59928</v>
      </c>
      <c r="D199" s="362">
        <v>0</v>
      </c>
      <c r="E199" s="362">
        <v>1</v>
      </c>
      <c r="F199" s="362">
        <v>0</v>
      </c>
      <c r="G199" s="267" t="s">
        <v>1106</v>
      </c>
      <c r="H199" s="263">
        <f t="shared" ref="H199:H282" si="65">D199*400+E199*100+F199</f>
        <v>100</v>
      </c>
      <c r="I199" s="256">
        <v>300</v>
      </c>
      <c r="J199" s="271">
        <f t="shared" si="52"/>
        <v>30000</v>
      </c>
      <c r="K199" s="362"/>
      <c r="L199" s="396"/>
      <c r="M199" s="260"/>
      <c r="N199" s="254"/>
      <c r="O199" s="254"/>
      <c r="P199" s="256"/>
      <c r="Q199" s="254"/>
      <c r="R199" s="253"/>
      <c r="S199" s="260"/>
      <c r="T199" s="254"/>
      <c r="U199" s="253">
        <f t="shared" si="54"/>
        <v>0</v>
      </c>
      <c r="V199" s="253"/>
      <c r="W199" s="253">
        <v>30000</v>
      </c>
      <c r="X199" s="253">
        <v>30000</v>
      </c>
      <c r="Y199" s="260">
        <v>50</v>
      </c>
      <c r="Z199" s="260">
        <v>0</v>
      </c>
      <c r="AA199" s="632">
        <v>0</v>
      </c>
      <c r="AB199" s="623"/>
      <c r="AC199" s="635"/>
      <c r="AD199" s="635"/>
      <c r="AE199" s="635"/>
    </row>
    <row r="200" spans="1:31" s="24" customFormat="1" ht="42.75" x14ac:dyDescent="0.4">
      <c r="A200" s="260">
        <v>138</v>
      </c>
      <c r="B200" s="260" t="s">
        <v>26</v>
      </c>
      <c r="C200" s="362">
        <v>59927</v>
      </c>
      <c r="D200" s="362">
        <v>0</v>
      </c>
      <c r="E200" s="362">
        <v>1</v>
      </c>
      <c r="F200" s="362">
        <v>0</v>
      </c>
      <c r="G200" s="267" t="s">
        <v>1106</v>
      </c>
      <c r="H200" s="263">
        <f t="shared" si="65"/>
        <v>100</v>
      </c>
      <c r="I200" s="256">
        <v>300</v>
      </c>
      <c r="J200" s="271">
        <f t="shared" si="52"/>
        <v>30000</v>
      </c>
      <c r="K200" s="362"/>
      <c r="L200" s="396"/>
      <c r="M200" s="260"/>
      <c r="N200" s="254"/>
      <c r="O200" s="254"/>
      <c r="P200" s="256"/>
      <c r="Q200" s="254"/>
      <c r="R200" s="253"/>
      <c r="S200" s="260"/>
      <c r="T200" s="254"/>
      <c r="U200" s="253">
        <f t="shared" si="54"/>
        <v>0</v>
      </c>
      <c r="V200" s="253"/>
      <c r="W200" s="253">
        <v>30000</v>
      </c>
      <c r="X200" s="253">
        <v>30000</v>
      </c>
      <c r="Y200" s="260">
        <v>50</v>
      </c>
      <c r="Z200" s="260">
        <v>0</v>
      </c>
      <c r="AA200" s="632">
        <v>0</v>
      </c>
      <c r="AB200" s="623"/>
      <c r="AC200" s="635"/>
      <c r="AD200" s="635"/>
      <c r="AE200" s="635"/>
    </row>
    <row r="201" spans="1:31" s="24" customFormat="1" ht="18" customHeight="1" x14ac:dyDescent="0.4">
      <c r="A201" s="1040">
        <v>139</v>
      </c>
      <c r="B201" s="1040" t="s">
        <v>26</v>
      </c>
      <c r="C201" s="1084">
        <v>65732</v>
      </c>
      <c r="D201" s="1084">
        <v>0</v>
      </c>
      <c r="E201" s="1084">
        <v>1</v>
      </c>
      <c r="F201" s="1084">
        <v>7</v>
      </c>
      <c r="G201" s="1119" t="s">
        <v>11</v>
      </c>
      <c r="H201" s="1107">
        <f t="shared" si="65"/>
        <v>107</v>
      </c>
      <c r="I201" s="1084">
        <v>230</v>
      </c>
      <c r="J201" s="1107">
        <f t="shared" si="52"/>
        <v>24610</v>
      </c>
      <c r="K201" s="362">
        <v>1</v>
      </c>
      <c r="L201" s="267" t="s">
        <v>903</v>
      </c>
      <c r="M201" s="260" t="s">
        <v>872</v>
      </c>
      <c r="N201" s="254" t="s">
        <v>11</v>
      </c>
      <c r="O201" s="260">
        <v>105</v>
      </c>
      <c r="P201" s="256">
        <v>50</v>
      </c>
      <c r="Q201" s="253">
        <v>6450</v>
      </c>
      <c r="R201" s="253">
        <f t="shared" si="53"/>
        <v>677250</v>
      </c>
      <c r="S201" s="260">
        <v>10</v>
      </c>
      <c r="T201" s="259">
        <v>0.1</v>
      </c>
      <c r="U201" s="253">
        <f t="shared" si="54"/>
        <v>67725</v>
      </c>
      <c r="V201" s="253">
        <f t="shared" si="49"/>
        <v>609525</v>
      </c>
      <c r="W201" s="253">
        <f>V201+J201</f>
        <v>634135</v>
      </c>
      <c r="X201" s="253">
        <f>J201*P201%+V201</f>
        <v>621830</v>
      </c>
      <c r="Y201" s="260">
        <v>50</v>
      </c>
      <c r="Z201" s="260">
        <v>0</v>
      </c>
      <c r="AA201" s="632">
        <v>0</v>
      </c>
      <c r="AB201" s="623"/>
      <c r="AC201" s="635"/>
      <c r="AD201" s="635"/>
      <c r="AE201" s="635"/>
    </row>
    <row r="202" spans="1:31" s="24" customFormat="1" ht="18" x14ac:dyDescent="0.4">
      <c r="A202" s="1042"/>
      <c r="B202" s="1042"/>
      <c r="C202" s="1086"/>
      <c r="D202" s="1086"/>
      <c r="E202" s="1086"/>
      <c r="F202" s="1086"/>
      <c r="G202" s="1120"/>
      <c r="H202" s="1109"/>
      <c r="I202" s="1086"/>
      <c r="J202" s="1109"/>
      <c r="K202" s="362">
        <v>2</v>
      </c>
      <c r="L202" s="267" t="s">
        <v>903</v>
      </c>
      <c r="M202" s="260" t="s">
        <v>872</v>
      </c>
      <c r="N202" s="254" t="s">
        <v>11</v>
      </c>
      <c r="O202" s="260">
        <v>63</v>
      </c>
      <c r="P202" s="256">
        <v>50</v>
      </c>
      <c r="Q202" s="253">
        <v>6450</v>
      </c>
      <c r="R202" s="253">
        <f t="shared" si="53"/>
        <v>406350</v>
      </c>
      <c r="S202" s="260">
        <v>10</v>
      </c>
      <c r="T202" s="259">
        <v>0.1</v>
      </c>
      <c r="U202" s="253">
        <f t="shared" si="54"/>
        <v>40635</v>
      </c>
      <c r="V202" s="253">
        <f t="shared" si="49"/>
        <v>365715</v>
      </c>
      <c r="W202" s="253">
        <f>V202+J201</f>
        <v>390325</v>
      </c>
      <c r="X202" s="253">
        <f>J201*P202%+V202</f>
        <v>378020</v>
      </c>
      <c r="Y202" s="260">
        <v>10</v>
      </c>
      <c r="Z202" s="260">
        <v>0</v>
      </c>
      <c r="AA202" s="632">
        <v>0</v>
      </c>
      <c r="AB202" s="623"/>
      <c r="AC202" s="635"/>
      <c r="AD202" s="635"/>
      <c r="AE202" s="635"/>
    </row>
    <row r="203" spans="1:31" s="24" customFormat="1" ht="42.75" x14ac:dyDescent="0.4">
      <c r="A203" s="260">
        <v>140</v>
      </c>
      <c r="B203" s="260" t="s">
        <v>26</v>
      </c>
      <c r="C203" s="362">
        <v>59934</v>
      </c>
      <c r="D203" s="362">
        <v>0</v>
      </c>
      <c r="E203" s="362">
        <v>1</v>
      </c>
      <c r="F203" s="362">
        <v>0</v>
      </c>
      <c r="G203" s="267" t="s">
        <v>1106</v>
      </c>
      <c r="H203" s="263">
        <f t="shared" si="65"/>
        <v>100</v>
      </c>
      <c r="I203" s="256">
        <v>300</v>
      </c>
      <c r="J203" s="271">
        <f t="shared" si="52"/>
        <v>30000</v>
      </c>
      <c r="K203" s="362"/>
      <c r="L203" s="396"/>
      <c r="M203" s="260"/>
      <c r="N203" s="254"/>
      <c r="O203" s="254"/>
      <c r="P203" s="256"/>
      <c r="Q203" s="254"/>
      <c r="R203" s="253"/>
      <c r="S203" s="260"/>
      <c r="T203" s="254"/>
      <c r="U203" s="253"/>
      <c r="V203" s="253"/>
      <c r="W203" s="253">
        <v>30000</v>
      </c>
      <c r="X203" s="253">
        <v>30000</v>
      </c>
      <c r="Y203" s="260">
        <v>50</v>
      </c>
      <c r="Z203" s="260">
        <v>0</v>
      </c>
      <c r="AA203" s="632">
        <v>0</v>
      </c>
      <c r="AB203" s="623"/>
      <c r="AC203" s="635"/>
      <c r="AD203" s="635"/>
      <c r="AE203" s="635"/>
    </row>
    <row r="204" spans="1:31" s="24" customFormat="1" ht="42.75" x14ac:dyDescent="0.4">
      <c r="A204" s="260">
        <v>141</v>
      </c>
      <c r="B204" s="260" t="s">
        <v>26</v>
      </c>
      <c r="C204" s="362">
        <v>59939</v>
      </c>
      <c r="D204" s="362">
        <v>0</v>
      </c>
      <c r="E204" s="362">
        <v>1</v>
      </c>
      <c r="F204" s="362">
        <v>92</v>
      </c>
      <c r="G204" s="267" t="s">
        <v>1106</v>
      </c>
      <c r="H204" s="263">
        <f t="shared" si="65"/>
        <v>192</v>
      </c>
      <c r="I204" s="256">
        <v>400</v>
      </c>
      <c r="J204" s="271">
        <f t="shared" si="52"/>
        <v>76800</v>
      </c>
      <c r="K204" s="362"/>
      <c r="L204" s="396"/>
      <c r="M204" s="260"/>
      <c r="N204" s="254"/>
      <c r="O204" s="254"/>
      <c r="P204" s="256"/>
      <c r="Q204" s="254"/>
      <c r="R204" s="253"/>
      <c r="S204" s="260"/>
      <c r="T204" s="254"/>
      <c r="U204" s="253"/>
      <c r="V204" s="253"/>
      <c r="W204" s="253">
        <v>76800</v>
      </c>
      <c r="X204" s="253">
        <v>76800</v>
      </c>
      <c r="Y204" s="260">
        <v>50</v>
      </c>
      <c r="Z204" s="260">
        <v>0</v>
      </c>
      <c r="AA204" s="632">
        <v>0</v>
      </c>
      <c r="AB204" s="623"/>
      <c r="AC204" s="635"/>
      <c r="AD204" s="635"/>
      <c r="AE204" s="635"/>
    </row>
    <row r="205" spans="1:31" s="24" customFormat="1" ht="42.75" x14ac:dyDescent="0.4">
      <c r="A205" s="260">
        <v>142</v>
      </c>
      <c r="B205" s="260" t="s">
        <v>26</v>
      </c>
      <c r="C205" s="362">
        <v>26263</v>
      </c>
      <c r="D205" s="362">
        <v>11</v>
      </c>
      <c r="E205" s="362">
        <v>1</v>
      </c>
      <c r="F205" s="362">
        <v>98</v>
      </c>
      <c r="G205" s="267" t="s">
        <v>1106</v>
      </c>
      <c r="H205" s="263">
        <f t="shared" si="65"/>
        <v>4598</v>
      </c>
      <c r="I205" s="256">
        <v>170</v>
      </c>
      <c r="J205" s="271">
        <f t="shared" si="52"/>
        <v>781660</v>
      </c>
      <c r="K205" s="362"/>
      <c r="L205" s="396"/>
      <c r="M205" s="260"/>
      <c r="N205" s="254"/>
      <c r="O205" s="254"/>
      <c r="P205" s="256"/>
      <c r="Q205" s="254"/>
      <c r="R205" s="253"/>
      <c r="S205" s="260"/>
      <c r="T205" s="254"/>
      <c r="U205" s="253"/>
      <c r="V205" s="253"/>
      <c r="W205" s="253">
        <v>781660</v>
      </c>
      <c r="X205" s="253">
        <v>781660</v>
      </c>
      <c r="Y205" s="260">
        <v>50</v>
      </c>
      <c r="Z205" s="260">
        <v>0</v>
      </c>
      <c r="AA205" s="632">
        <v>0</v>
      </c>
      <c r="AB205" s="623"/>
      <c r="AC205" s="635"/>
      <c r="AD205" s="635"/>
      <c r="AE205" s="635"/>
    </row>
    <row r="206" spans="1:31" s="24" customFormat="1" ht="42.75" x14ac:dyDescent="0.4">
      <c r="A206" s="260">
        <v>143</v>
      </c>
      <c r="B206" s="260" t="s">
        <v>26</v>
      </c>
      <c r="C206" s="362">
        <v>26262</v>
      </c>
      <c r="D206" s="362">
        <v>45</v>
      </c>
      <c r="E206" s="362">
        <v>1</v>
      </c>
      <c r="F206" s="362">
        <v>61</v>
      </c>
      <c r="G206" s="267" t="s">
        <v>1106</v>
      </c>
      <c r="H206" s="263">
        <f t="shared" si="65"/>
        <v>18161</v>
      </c>
      <c r="I206" s="256">
        <v>170</v>
      </c>
      <c r="J206" s="271">
        <f t="shared" si="52"/>
        <v>3087370</v>
      </c>
      <c r="K206" s="362"/>
      <c r="L206" s="396"/>
      <c r="M206" s="260"/>
      <c r="N206" s="254"/>
      <c r="O206" s="254"/>
      <c r="P206" s="256"/>
      <c r="Q206" s="254"/>
      <c r="R206" s="253"/>
      <c r="S206" s="260"/>
      <c r="T206" s="254"/>
      <c r="U206" s="253"/>
      <c r="V206" s="253"/>
      <c r="W206" s="253">
        <v>3087370</v>
      </c>
      <c r="X206" s="253">
        <v>3087370</v>
      </c>
      <c r="Y206" s="260">
        <v>50</v>
      </c>
      <c r="Z206" s="260">
        <v>0</v>
      </c>
      <c r="AA206" s="632">
        <v>0</v>
      </c>
      <c r="AB206" s="623"/>
      <c r="AC206" s="635"/>
      <c r="AD206" s="635"/>
      <c r="AE206" s="635"/>
    </row>
    <row r="207" spans="1:31" s="24" customFormat="1" ht="42.75" x14ac:dyDescent="0.4">
      <c r="A207" s="260">
        <v>144</v>
      </c>
      <c r="B207" s="260" t="s">
        <v>26</v>
      </c>
      <c r="C207" s="362">
        <v>79068</v>
      </c>
      <c r="D207" s="362">
        <v>5</v>
      </c>
      <c r="E207" s="362">
        <v>0</v>
      </c>
      <c r="F207" s="362">
        <v>0</v>
      </c>
      <c r="G207" s="267" t="s">
        <v>1106</v>
      </c>
      <c r="H207" s="263">
        <f t="shared" si="65"/>
        <v>2000</v>
      </c>
      <c r="I207" s="256">
        <v>130</v>
      </c>
      <c r="J207" s="271">
        <f t="shared" si="52"/>
        <v>260000</v>
      </c>
      <c r="K207" s="362"/>
      <c r="L207" s="396"/>
      <c r="M207" s="260"/>
      <c r="N207" s="254"/>
      <c r="O207" s="254"/>
      <c r="P207" s="256"/>
      <c r="Q207" s="254"/>
      <c r="R207" s="253"/>
      <c r="S207" s="260"/>
      <c r="T207" s="254"/>
      <c r="U207" s="253"/>
      <c r="V207" s="253"/>
      <c r="W207" s="253">
        <v>260000</v>
      </c>
      <c r="X207" s="253">
        <v>260000</v>
      </c>
      <c r="Y207" s="260">
        <v>50</v>
      </c>
      <c r="Z207" s="260">
        <v>0</v>
      </c>
      <c r="AA207" s="632">
        <v>0</v>
      </c>
      <c r="AB207" s="623"/>
      <c r="AC207" s="635"/>
      <c r="AD207" s="635"/>
      <c r="AE207" s="635"/>
    </row>
    <row r="208" spans="1:31" s="24" customFormat="1" ht="42.75" x14ac:dyDescent="0.4">
      <c r="A208" s="260">
        <v>145</v>
      </c>
      <c r="B208" s="260" t="s">
        <v>26</v>
      </c>
      <c r="C208" s="362">
        <v>26483</v>
      </c>
      <c r="D208" s="362">
        <v>9</v>
      </c>
      <c r="E208" s="362">
        <v>0</v>
      </c>
      <c r="F208" s="362">
        <v>22</v>
      </c>
      <c r="G208" s="267" t="s">
        <v>1106</v>
      </c>
      <c r="H208" s="263">
        <f t="shared" si="65"/>
        <v>3622</v>
      </c>
      <c r="I208" s="256">
        <v>230</v>
      </c>
      <c r="J208" s="271">
        <f t="shared" si="52"/>
        <v>833060</v>
      </c>
      <c r="K208" s="362"/>
      <c r="L208" s="396"/>
      <c r="M208" s="260"/>
      <c r="N208" s="254"/>
      <c r="O208" s="254"/>
      <c r="P208" s="256"/>
      <c r="Q208" s="254"/>
      <c r="R208" s="253"/>
      <c r="S208" s="260"/>
      <c r="T208" s="254"/>
      <c r="U208" s="253"/>
      <c r="V208" s="253"/>
      <c r="W208" s="253">
        <v>833060</v>
      </c>
      <c r="X208" s="253">
        <v>833060</v>
      </c>
      <c r="Y208" s="260">
        <v>50</v>
      </c>
      <c r="Z208" s="260">
        <v>0</v>
      </c>
      <c r="AA208" s="632">
        <v>0</v>
      </c>
      <c r="AB208" s="623"/>
      <c r="AC208" s="635"/>
      <c r="AD208" s="635"/>
      <c r="AE208" s="635"/>
    </row>
    <row r="209" spans="1:31" s="24" customFormat="1" ht="28.5" x14ac:dyDescent="0.4">
      <c r="A209" s="260">
        <v>146</v>
      </c>
      <c r="B209" s="260" t="s">
        <v>26</v>
      </c>
      <c r="C209" s="362">
        <v>39460</v>
      </c>
      <c r="D209" s="362">
        <v>0</v>
      </c>
      <c r="E209" s="362">
        <v>1</v>
      </c>
      <c r="F209" s="362">
        <v>0</v>
      </c>
      <c r="G209" s="267" t="s">
        <v>11</v>
      </c>
      <c r="H209" s="263">
        <f t="shared" si="65"/>
        <v>100</v>
      </c>
      <c r="I209" s="400">
        <v>1000</v>
      </c>
      <c r="J209" s="271">
        <f t="shared" si="52"/>
        <v>100000</v>
      </c>
      <c r="K209" s="362">
        <v>1</v>
      </c>
      <c r="L209" s="267" t="s">
        <v>903</v>
      </c>
      <c r="M209" s="260" t="s">
        <v>872</v>
      </c>
      <c r="N209" s="254" t="s">
        <v>11</v>
      </c>
      <c r="O209" s="260">
        <v>40</v>
      </c>
      <c r="P209" s="256">
        <v>100</v>
      </c>
      <c r="Q209" s="253">
        <v>6450</v>
      </c>
      <c r="R209" s="253">
        <f t="shared" si="53"/>
        <v>258000</v>
      </c>
      <c r="S209" s="260">
        <v>36</v>
      </c>
      <c r="T209" s="259">
        <v>0.62</v>
      </c>
      <c r="U209" s="253">
        <f t="shared" si="54"/>
        <v>159960</v>
      </c>
      <c r="V209" s="253">
        <f t="shared" ref="V209:V230" si="66">R209-U209</f>
        <v>98040</v>
      </c>
      <c r="W209" s="253">
        <f t="shared" ref="W209:W217" si="67">V209+J209</f>
        <v>198040</v>
      </c>
      <c r="X209" s="253">
        <f t="shared" ref="X209:X216" si="68">V209+J209</f>
        <v>198040</v>
      </c>
      <c r="Y209" s="260">
        <v>50</v>
      </c>
      <c r="Z209" s="260">
        <v>0</v>
      </c>
      <c r="AA209" s="632">
        <v>0</v>
      </c>
      <c r="AB209" s="623"/>
      <c r="AC209" s="635"/>
      <c r="AD209" s="635"/>
      <c r="AE209" s="635"/>
    </row>
    <row r="210" spans="1:31" s="24" customFormat="1" ht="28.5" x14ac:dyDescent="0.4">
      <c r="A210" s="260">
        <v>147</v>
      </c>
      <c r="B210" s="260" t="s">
        <v>26</v>
      </c>
      <c r="C210" s="362">
        <v>37099</v>
      </c>
      <c r="D210" s="362">
        <v>0</v>
      </c>
      <c r="E210" s="362">
        <v>0</v>
      </c>
      <c r="F210" s="362">
        <v>84</v>
      </c>
      <c r="G210" s="267" t="s">
        <v>11</v>
      </c>
      <c r="H210" s="263">
        <f t="shared" si="65"/>
        <v>84</v>
      </c>
      <c r="I210" s="400">
        <v>1000</v>
      </c>
      <c r="J210" s="271">
        <f t="shared" si="52"/>
        <v>84000</v>
      </c>
      <c r="K210" s="362">
        <v>1</v>
      </c>
      <c r="L210" s="267" t="s">
        <v>903</v>
      </c>
      <c r="M210" s="260" t="s">
        <v>888</v>
      </c>
      <c r="N210" s="254" t="s">
        <v>11</v>
      </c>
      <c r="O210" s="260">
        <v>224</v>
      </c>
      <c r="P210" s="256">
        <v>100</v>
      </c>
      <c r="Q210" s="253">
        <v>6450</v>
      </c>
      <c r="R210" s="253">
        <f t="shared" si="53"/>
        <v>1444800</v>
      </c>
      <c r="S210" s="260">
        <v>42</v>
      </c>
      <c r="T210" s="259">
        <v>0.85</v>
      </c>
      <c r="U210" s="253">
        <f t="shared" si="54"/>
        <v>1228080</v>
      </c>
      <c r="V210" s="253">
        <f t="shared" si="66"/>
        <v>216720</v>
      </c>
      <c r="W210" s="253">
        <f t="shared" si="67"/>
        <v>300720</v>
      </c>
      <c r="X210" s="253">
        <f t="shared" si="68"/>
        <v>300720</v>
      </c>
      <c r="Y210" s="260">
        <v>50</v>
      </c>
      <c r="Z210" s="260">
        <v>0</v>
      </c>
      <c r="AA210" s="632">
        <v>0</v>
      </c>
      <c r="AB210" s="623"/>
      <c r="AC210" s="635"/>
      <c r="AD210" s="635"/>
      <c r="AE210" s="635"/>
    </row>
    <row r="211" spans="1:31" s="24" customFormat="1" ht="28.5" x14ac:dyDescent="0.4">
      <c r="A211" s="260">
        <v>148</v>
      </c>
      <c r="B211" s="260" t="s">
        <v>26</v>
      </c>
      <c r="C211" s="362">
        <v>31595</v>
      </c>
      <c r="D211" s="362">
        <v>0</v>
      </c>
      <c r="E211" s="362">
        <v>0</v>
      </c>
      <c r="F211" s="362">
        <v>36</v>
      </c>
      <c r="G211" s="267" t="s">
        <v>11</v>
      </c>
      <c r="H211" s="263">
        <f t="shared" si="65"/>
        <v>36</v>
      </c>
      <c r="I211" s="400">
        <v>1150</v>
      </c>
      <c r="J211" s="271">
        <f t="shared" si="52"/>
        <v>41400</v>
      </c>
      <c r="K211" s="362">
        <v>1</v>
      </c>
      <c r="L211" s="396" t="s">
        <v>902</v>
      </c>
      <c r="M211" s="260" t="s">
        <v>875</v>
      </c>
      <c r="N211" s="254" t="s">
        <v>11</v>
      </c>
      <c r="O211" s="260">
        <v>144</v>
      </c>
      <c r="P211" s="400">
        <v>100</v>
      </c>
      <c r="Q211" s="400">
        <v>6550</v>
      </c>
      <c r="R211" s="253">
        <f t="shared" si="53"/>
        <v>943200</v>
      </c>
      <c r="S211" s="260">
        <v>40</v>
      </c>
      <c r="T211" s="259">
        <v>0.93</v>
      </c>
      <c r="U211" s="253">
        <f t="shared" si="54"/>
        <v>877176</v>
      </c>
      <c r="V211" s="253">
        <f t="shared" si="66"/>
        <v>66024</v>
      </c>
      <c r="W211" s="253">
        <f t="shared" si="67"/>
        <v>107424</v>
      </c>
      <c r="X211" s="253">
        <f t="shared" si="68"/>
        <v>107424</v>
      </c>
      <c r="Y211" s="260">
        <v>50</v>
      </c>
      <c r="Z211" s="260">
        <v>0</v>
      </c>
      <c r="AA211" s="632">
        <v>0</v>
      </c>
      <c r="AB211" s="623"/>
      <c r="AC211" s="635"/>
      <c r="AD211" s="635"/>
      <c r="AE211" s="635"/>
    </row>
    <row r="212" spans="1:31" s="24" customFormat="1" ht="28.5" x14ac:dyDescent="0.4">
      <c r="A212" s="260">
        <v>149</v>
      </c>
      <c r="B212" s="260" t="s">
        <v>26</v>
      </c>
      <c r="C212" s="362">
        <v>31338</v>
      </c>
      <c r="D212" s="362">
        <v>0</v>
      </c>
      <c r="E212" s="362">
        <v>0</v>
      </c>
      <c r="F212" s="362">
        <v>30</v>
      </c>
      <c r="G212" s="267" t="s">
        <v>11</v>
      </c>
      <c r="H212" s="263">
        <f t="shared" si="65"/>
        <v>30</v>
      </c>
      <c r="I212" s="400">
        <v>1150</v>
      </c>
      <c r="J212" s="271">
        <f t="shared" si="52"/>
        <v>34500</v>
      </c>
      <c r="K212" s="362">
        <v>1</v>
      </c>
      <c r="L212" s="267" t="s">
        <v>903</v>
      </c>
      <c r="M212" s="260" t="s">
        <v>875</v>
      </c>
      <c r="N212" s="254" t="s">
        <v>11</v>
      </c>
      <c r="O212" s="260">
        <v>120</v>
      </c>
      <c r="P212" s="256">
        <v>100</v>
      </c>
      <c r="Q212" s="253">
        <v>6450</v>
      </c>
      <c r="R212" s="253">
        <f t="shared" si="53"/>
        <v>774000</v>
      </c>
      <c r="S212" s="260">
        <v>40</v>
      </c>
      <c r="T212" s="259">
        <v>0.93</v>
      </c>
      <c r="U212" s="253">
        <f t="shared" si="54"/>
        <v>719820</v>
      </c>
      <c r="V212" s="253">
        <f t="shared" si="66"/>
        <v>54180</v>
      </c>
      <c r="W212" s="253">
        <f t="shared" si="67"/>
        <v>88680</v>
      </c>
      <c r="X212" s="253">
        <f t="shared" si="68"/>
        <v>88680</v>
      </c>
      <c r="Y212" s="260">
        <v>50</v>
      </c>
      <c r="Z212" s="260">
        <v>0</v>
      </c>
      <c r="AA212" s="632">
        <v>0</v>
      </c>
      <c r="AB212" s="623"/>
      <c r="AC212" s="635"/>
      <c r="AD212" s="635"/>
      <c r="AE212" s="635"/>
    </row>
    <row r="213" spans="1:31" s="24" customFormat="1" ht="28.5" x14ac:dyDescent="0.4">
      <c r="A213" s="260">
        <v>150</v>
      </c>
      <c r="B213" s="260" t="s">
        <v>26</v>
      </c>
      <c r="C213" s="362">
        <v>31323</v>
      </c>
      <c r="D213" s="362">
        <v>0</v>
      </c>
      <c r="E213" s="362">
        <v>0</v>
      </c>
      <c r="F213" s="362">
        <v>26</v>
      </c>
      <c r="G213" s="267" t="s">
        <v>11</v>
      </c>
      <c r="H213" s="263">
        <f t="shared" si="65"/>
        <v>26</v>
      </c>
      <c r="I213" s="400">
        <v>1150</v>
      </c>
      <c r="J213" s="271">
        <f t="shared" si="52"/>
        <v>29900</v>
      </c>
      <c r="K213" s="362">
        <v>1</v>
      </c>
      <c r="L213" s="267" t="s">
        <v>903</v>
      </c>
      <c r="M213" s="260" t="s">
        <v>875</v>
      </c>
      <c r="N213" s="254" t="s">
        <v>11</v>
      </c>
      <c r="O213" s="260">
        <v>104</v>
      </c>
      <c r="P213" s="256">
        <v>100</v>
      </c>
      <c r="Q213" s="253">
        <v>6450</v>
      </c>
      <c r="R213" s="253">
        <f t="shared" si="53"/>
        <v>670800</v>
      </c>
      <c r="S213" s="260">
        <v>40</v>
      </c>
      <c r="T213" s="259">
        <v>0.93</v>
      </c>
      <c r="U213" s="253">
        <f t="shared" si="54"/>
        <v>623844</v>
      </c>
      <c r="V213" s="253">
        <f t="shared" si="66"/>
        <v>46956</v>
      </c>
      <c r="W213" s="253">
        <f t="shared" si="67"/>
        <v>76856</v>
      </c>
      <c r="X213" s="253">
        <f t="shared" si="68"/>
        <v>76856</v>
      </c>
      <c r="Y213" s="260">
        <v>50</v>
      </c>
      <c r="Z213" s="260">
        <v>0</v>
      </c>
      <c r="AA213" s="632">
        <v>0</v>
      </c>
      <c r="AB213" s="623"/>
      <c r="AC213" s="635"/>
      <c r="AD213" s="635"/>
      <c r="AE213" s="635"/>
    </row>
    <row r="214" spans="1:31" s="24" customFormat="1" ht="18" x14ac:dyDescent="0.4">
      <c r="A214" s="260">
        <v>151</v>
      </c>
      <c r="B214" s="260" t="s">
        <v>26</v>
      </c>
      <c r="C214" s="362">
        <v>31322</v>
      </c>
      <c r="D214" s="362">
        <v>0</v>
      </c>
      <c r="E214" s="362">
        <v>0</v>
      </c>
      <c r="F214" s="362">
        <v>20</v>
      </c>
      <c r="G214" s="267" t="s">
        <v>12</v>
      </c>
      <c r="H214" s="263">
        <f t="shared" si="65"/>
        <v>20</v>
      </c>
      <c r="I214" s="400">
        <v>1150</v>
      </c>
      <c r="J214" s="271">
        <f t="shared" si="52"/>
        <v>23000</v>
      </c>
      <c r="K214" s="362">
        <v>1</v>
      </c>
      <c r="L214" s="267" t="s">
        <v>903</v>
      </c>
      <c r="M214" s="260" t="s">
        <v>872</v>
      </c>
      <c r="N214" s="254" t="s">
        <v>1107</v>
      </c>
      <c r="O214" s="260">
        <v>80</v>
      </c>
      <c r="P214" s="256">
        <v>100</v>
      </c>
      <c r="Q214" s="253">
        <v>6450</v>
      </c>
      <c r="R214" s="253">
        <f t="shared" si="53"/>
        <v>516000</v>
      </c>
      <c r="S214" s="260">
        <v>4</v>
      </c>
      <c r="T214" s="259">
        <v>0.04</v>
      </c>
      <c r="U214" s="253">
        <f t="shared" si="54"/>
        <v>20640</v>
      </c>
      <c r="V214" s="253">
        <f t="shared" si="66"/>
        <v>495360</v>
      </c>
      <c r="W214" s="253">
        <f t="shared" si="67"/>
        <v>518360</v>
      </c>
      <c r="X214" s="253">
        <f t="shared" si="68"/>
        <v>518360</v>
      </c>
      <c r="Y214" s="260">
        <v>0</v>
      </c>
      <c r="Z214" s="263">
        <v>518360</v>
      </c>
      <c r="AA214" s="632">
        <v>0.02</v>
      </c>
      <c r="AB214" s="623">
        <f t="shared" ref="AB214" si="69">Z214*AA214%</f>
        <v>103.67200000000001</v>
      </c>
      <c r="AC214" s="629">
        <f t="shared" ref="AC214" si="70">AB214*90%</f>
        <v>93.304800000000014</v>
      </c>
      <c r="AD214" s="629">
        <f>AB214-AC214</f>
        <v>10.367199999999997</v>
      </c>
      <c r="AE214" s="635" t="s">
        <v>1151</v>
      </c>
    </row>
    <row r="215" spans="1:31" s="24" customFormat="1" ht="28.5" x14ac:dyDescent="0.4">
      <c r="A215" s="260">
        <v>152</v>
      </c>
      <c r="B215" s="260" t="s">
        <v>26</v>
      </c>
      <c r="C215" s="362">
        <v>31320</v>
      </c>
      <c r="D215" s="362">
        <v>0</v>
      </c>
      <c r="E215" s="362">
        <v>0</v>
      </c>
      <c r="F215" s="362">
        <v>17</v>
      </c>
      <c r="G215" s="267" t="s">
        <v>11</v>
      </c>
      <c r="H215" s="263">
        <f t="shared" si="65"/>
        <v>17</v>
      </c>
      <c r="I215" s="400">
        <v>1150</v>
      </c>
      <c r="J215" s="271">
        <f t="shared" si="52"/>
        <v>19550</v>
      </c>
      <c r="K215" s="362">
        <v>1</v>
      </c>
      <c r="L215" s="267" t="s">
        <v>903</v>
      </c>
      <c r="M215" s="260" t="s">
        <v>875</v>
      </c>
      <c r="N215" s="254" t="s">
        <v>11</v>
      </c>
      <c r="O215" s="260">
        <v>68</v>
      </c>
      <c r="P215" s="256">
        <v>100</v>
      </c>
      <c r="Q215" s="253">
        <v>6450</v>
      </c>
      <c r="R215" s="253">
        <f t="shared" si="53"/>
        <v>438600</v>
      </c>
      <c r="S215" s="260">
        <v>40</v>
      </c>
      <c r="T215" s="259">
        <v>0.93</v>
      </c>
      <c r="U215" s="253">
        <f t="shared" si="54"/>
        <v>407898</v>
      </c>
      <c r="V215" s="253">
        <f t="shared" si="66"/>
        <v>30702</v>
      </c>
      <c r="W215" s="253">
        <f t="shared" si="67"/>
        <v>50252</v>
      </c>
      <c r="X215" s="253">
        <f t="shared" si="68"/>
        <v>50252</v>
      </c>
      <c r="Y215" s="260">
        <v>50</v>
      </c>
      <c r="Z215" s="260">
        <v>0</v>
      </c>
      <c r="AA215" s="632">
        <v>0</v>
      </c>
      <c r="AB215" s="623"/>
      <c r="AC215" s="635"/>
      <c r="AD215" s="635"/>
      <c r="AE215" s="635"/>
    </row>
    <row r="216" spans="1:31" s="24" customFormat="1" ht="28.5" x14ac:dyDescent="0.4">
      <c r="A216" s="260">
        <v>153</v>
      </c>
      <c r="B216" s="260" t="s">
        <v>26</v>
      </c>
      <c r="C216" s="362">
        <v>31319</v>
      </c>
      <c r="D216" s="362">
        <v>0</v>
      </c>
      <c r="E216" s="362">
        <v>0</v>
      </c>
      <c r="F216" s="362">
        <v>15</v>
      </c>
      <c r="G216" s="267" t="s">
        <v>11</v>
      </c>
      <c r="H216" s="263">
        <f t="shared" si="65"/>
        <v>15</v>
      </c>
      <c r="I216" s="400">
        <v>1150</v>
      </c>
      <c r="J216" s="271">
        <f t="shared" si="52"/>
        <v>17250</v>
      </c>
      <c r="K216" s="362">
        <v>1</v>
      </c>
      <c r="L216" s="267" t="s">
        <v>903</v>
      </c>
      <c r="M216" s="260" t="s">
        <v>872</v>
      </c>
      <c r="N216" s="254" t="s">
        <v>11</v>
      </c>
      <c r="O216" s="260">
        <v>60</v>
      </c>
      <c r="P216" s="256">
        <v>100</v>
      </c>
      <c r="Q216" s="253">
        <v>6450</v>
      </c>
      <c r="R216" s="253">
        <f t="shared" si="53"/>
        <v>387000</v>
      </c>
      <c r="S216" s="260">
        <v>40</v>
      </c>
      <c r="T216" s="259">
        <v>0.7</v>
      </c>
      <c r="U216" s="253">
        <f t="shared" si="54"/>
        <v>270900</v>
      </c>
      <c r="V216" s="253">
        <f t="shared" si="66"/>
        <v>116100</v>
      </c>
      <c r="W216" s="253">
        <f t="shared" si="67"/>
        <v>133350</v>
      </c>
      <c r="X216" s="253">
        <f t="shared" si="68"/>
        <v>133350</v>
      </c>
      <c r="Y216" s="260">
        <v>50</v>
      </c>
      <c r="Z216" s="260">
        <v>0</v>
      </c>
      <c r="AA216" s="632">
        <v>0</v>
      </c>
      <c r="AB216" s="623"/>
      <c r="AC216" s="635"/>
      <c r="AD216" s="635"/>
      <c r="AE216" s="635"/>
    </row>
    <row r="217" spans="1:31" s="24" customFormat="1" ht="18" customHeight="1" x14ac:dyDescent="0.4">
      <c r="A217" s="1040">
        <v>154</v>
      </c>
      <c r="B217" s="1040" t="s">
        <v>26</v>
      </c>
      <c r="C217" s="1084">
        <v>31587</v>
      </c>
      <c r="D217" s="1084">
        <v>0</v>
      </c>
      <c r="E217" s="1084">
        <v>0</v>
      </c>
      <c r="F217" s="1084">
        <v>34</v>
      </c>
      <c r="G217" s="1119" t="s">
        <v>11</v>
      </c>
      <c r="H217" s="1107">
        <f t="shared" si="65"/>
        <v>34</v>
      </c>
      <c r="I217" s="1107">
        <v>1150</v>
      </c>
      <c r="J217" s="1107">
        <f t="shared" si="52"/>
        <v>39100</v>
      </c>
      <c r="K217" s="362">
        <v>1</v>
      </c>
      <c r="L217" s="267" t="s">
        <v>903</v>
      </c>
      <c r="M217" s="260" t="s">
        <v>872</v>
      </c>
      <c r="N217" s="254" t="s">
        <v>11</v>
      </c>
      <c r="O217" s="260">
        <v>46</v>
      </c>
      <c r="P217" s="256">
        <v>33.33</v>
      </c>
      <c r="Q217" s="253">
        <v>6450</v>
      </c>
      <c r="R217" s="253">
        <f t="shared" si="53"/>
        <v>296700</v>
      </c>
      <c r="S217" s="260">
        <v>30</v>
      </c>
      <c r="T217" s="259">
        <v>0.5</v>
      </c>
      <c r="U217" s="253">
        <f t="shared" si="54"/>
        <v>148350</v>
      </c>
      <c r="V217" s="253">
        <f t="shared" si="66"/>
        <v>148350</v>
      </c>
      <c r="W217" s="253">
        <f t="shared" si="67"/>
        <v>187450</v>
      </c>
      <c r="X217" s="253">
        <f>J217*P217%+V217</f>
        <v>161382.03</v>
      </c>
      <c r="Y217" s="260">
        <v>50</v>
      </c>
      <c r="Z217" s="260">
        <v>161382</v>
      </c>
      <c r="AA217" s="632">
        <v>0.02</v>
      </c>
      <c r="AB217" s="623"/>
      <c r="AC217" s="635"/>
      <c r="AD217" s="635"/>
      <c r="AE217" s="635"/>
    </row>
    <row r="218" spans="1:31" s="24" customFormat="1" ht="18" x14ac:dyDescent="0.4">
      <c r="A218" s="1041"/>
      <c r="B218" s="1041"/>
      <c r="C218" s="1085"/>
      <c r="D218" s="1085"/>
      <c r="E218" s="1085"/>
      <c r="F218" s="1085"/>
      <c r="G218" s="1121"/>
      <c r="H218" s="1108"/>
      <c r="I218" s="1108"/>
      <c r="J218" s="1108"/>
      <c r="K218" s="362">
        <v>2</v>
      </c>
      <c r="L218" s="267" t="s">
        <v>903</v>
      </c>
      <c r="M218" s="260" t="s">
        <v>872</v>
      </c>
      <c r="N218" s="254" t="s">
        <v>1107</v>
      </c>
      <c r="O218" s="260">
        <v>46</v>
      </c>
      <c r="P218" s="256">
        <v>33.33</v>
      </c>
      <c r="Q218" s="253">
        <v>6450</v>
      </c>
      <c r="R218" s="253">
        <f t="shared" si="53"/>
        <v>296700</v>
      </c>
      <c r="S218" s="260">
        <v>30</v>
      </c>
      <c r="T218" s="259">
        <v>0.5</v>
      </c>
      <c r="U218" s="253">
        <f t="shared" si="54"/>
        <v>148350</v>
      </c>
      <c r="V218" s="253">
        <f t="shared" si="66"/>
        <v>148350</v>
      </c>
      <c r="W218" s="253">
        <f>V218+J217</f>
        <v>187450</v>
      </c>
      <c r="X218" s="253">
        <f>J217*P218%+V218</f>
        <v>161382.03</v>
      </c>
      <c r="Y218" s="260">
        <v>0</v>
      </c>
      <c r="Z218" s="263">
        <v>161382</v>
      </c>
      <c r="AA218" s="632">
        <v>0.02</v>
      </c>
      <c r="AB218" s="623">
        <f t="shared" ref="AB218:AB219" si="71">Z218*AA218%</f>
        <v>32.276400000000002</v>
      </c>
      <c r="AC218" s="629">
        <f t="shared" ref="AC218:AC219" si="72">AB218*90%</f>
        <v>29.048760000000001</v>
      </c>
      <c r="AD218" s="629">
        <f t="shared" ref="AD218:AD219" si="73">AB218-AC218</f>
        <v>3.227640000000001</v>
      </c>
      <c r="AE218" s="635" t="s">
        <v>1152</v>
      </c>
    </row>
    <row r="219" spans="1:31" s="24" customFormat="1" ht="18" x14ac:dyDescent="0.4">
      <c r="A219" s="1042"/>
      <c r="B219" s="1042"/>
      <c r="C219" s="1086"/>
      <c r="D219" s="1086"/>
      <c r="E219" s="1086"/>
      <c r="F219" s="1086"/>
      <c r="G219" s="1120"/>
      <c r="H219" s="1109"/>
      <c r="I219" s="1109"/>
      <c r="J219" s="1109"/>
      <c r="K219" s="362">
        <v>3</v>
      </c>
      <c r="L219" s="267" t="s">
        <v>903</v>
      </c>
      <c r="M219" s="260" t="s">
        <v>872</v>
      </c>
      <c r="N219" s="254" t="s">
        <v>1107</v>
      </c>
      <c r="O219" s="260">
        <v>46</v>
      </c>
      <c r="P219" s="256">
        <v>33.33</v>
      </c>
      <c r="Q219" s="253">
        <v>6450</v>
      </c>
      <c r="R219" s="253">
        <f t="shared" si="53"/>
        <v>296700</v>
      </c>
      <c r="S219" s="260">
        <v>30</v>
      </c>
      <c r="T219" s="259">
        <v>0.5</v>
      </c>
      <c r="U219" s="253">
        <f t="shared" si="54"/>
        <v>148350</v>
      </c>
      <c r="V219" s="253">
        <f t="shared" si="66"/>
        <v>148350</v>
      </c>
      <c r="W219" s="253">
        <f>V219+J217</f>
        <v>187450</v>
      </c>
      <c r="X219" s="253">
        <f>J217*P219%+V219</f>
        <v>161382.03</v>
      </c>
      <c r="Y219" s="260">
        <v>0</v>
      </c>
      <c r="Z219" s="263">
        <v>161382</v>
      </c>
      <c r="AA219" s="632">
        <v>0.02</v>
      </c>
      <c r="AB219" s="623">
        <f t="shared" si="71"/>
        <v>32.276400000000002</v>
      </c>
      <c r="AC219" s="629">
        <f t="shared" si="72"/>
        <v>29.048760000000001</v>
      </c>
      <c r="AD219" s="629">
        <f t="shared" si="73"/>
        <v>3.227640000000001</v>
      </c>
      <c r="AE219" s="635" t="s">
        <v>1152</v>
      </c>
    </row>
    <row r="220" spans="1:31" s="24" customFormat="1" ht="18" customHeight="1" x14ac:dyDescent="0.4">
      <c r="A220" s="1040">
        <v>155</v>
      </c>
      <c r="B220" s="1040" t="s">
        <v>26</v>
      </c>
      <c r="C220" s="432">
        <v>32263</v>
      </c>
      <c r="D220" s="1084">
        <v>0</v>
      </c>
      <c r="E220" s="1084">
        <v>0</v>
      </c>
      <c r="F220" s="1084">
        <v>31</v>
      </c>
      <c r="G220" s="1119" t="s">
        <v>11</v>
      </c>
      <c r="H220" s="1107">
        <f t="shared" si="65"/>
        <v>31</v>
      </c>
      <c r="I220" s="1107">
        <v>1150</v>
      </c>
      <c r="J220" s="1107">
        <f t="shared" si="52"/>
        <v>35650</v>
      </c>
      <c r="K220" s="1084">
        <v>1</v>
      </c>
      <c r="L220" s="433" t="s">
        <v>903</v>
      </c>
      <c r="M220" s="1040" t="s">
        <v>872</v>
      </c>
      <c r="N220" s="1084" t="s">
        <v>11</v>
      </c>
      <c r="O220" s="1084">
        <v>124</v>
      </c>
      <c r="P220" s="1084">
        <v>50</v>
      </c>
      <c r="Q220" s="1107">
        <v>6450</v>
      </c>
      <c r="R220" s="1107">
        <f>O220*Q220</f>
        <v>799800</v>
      </c>
      <c r="S220" s="1084">
        <v>45</v>
      </c>
      <c r="T220" s="1149">
        <v>0.76</v>
      </c>
      <c r="U220" s="1107">
        <f>R220*T220</f>
        <v>607848</v>
      </c>
      <c r="V220" s="1107">
        <f>R220-U220</f>
        <v>191952</v>
      </c>
      <c r="W220" s="1107">
        <f>V220+J220</f>
        <v>227602</v>
      </c>
      <c r="X220" s="1107">
        <f>J220*P220%+V220</f>
        <v>209777</v>
      </c>
      <c r="Y220" s="1084">
        <v>50</v>
      </c>
      <c r="Z220" s="1084">
        <v>0</v>
      </c>
      <c r="AA220" s="1084">
        <v>0</v>
      </c>
      <c r="AB220" s="623"/>
      <c r="AC220" s="635"/>
      <c r="AD220" s="635"/>
      <c r="AE220" s="635"/>
    </row>
    <row r="221" spans="1:31" s="24" customFormat="1" ht="18" x14ac:dyDescent="0.4">
      <c r="A221" s="1041"/>
      <c r="B221" s="1041"/>
      <c r="C221" s="432"/>
      <c r="D221" s="1085"/>
      <c r="E221" s="1085"/>
      <c r="F221" s="1085"/>
      <c r="G221" s="1121"/>
      <c r="H221" s="1108"/>
      <c r="I221" s="1108"/>
      <c r="J221" s="1108"/>
      <c r="K221" s="1085"/>
      <c r="L221" s="434" t="s">
        <v>886</v>
      </c>
      <c r="M221" s="1041"/>
      <c r="N221" s="1086"/>
      <c r="O221" s="1086"/>
      <c r="P221" s="1086"/>
      <c r="Q221" s="1109"/>
      <c r="R221" s="1109"/>
      <c r="S221" s="1086"/>
      <c r="T221" s="1150"/>
      <c r="U221" s="1109"/>
      <c r="V221" s="1109"/>
      <c r="W221" s="1109"/>
      <c r="X221" s="1109"/>
      <c r="Y221" s="1086"/>
      <c r="Z221" s="1086"/>
      <c r="AA221" s="1086"/>
      <c r="AB221" s="623"/>
      <c r="AC221" s="635"/>
      <c r="AD221" s="635"/>
      <c r="AE221" s="635"/>
    </row>
    <row r="222" spans="1:31" s="24" customFormat="1" ht="18" x14ac:dyDescent="0.4">
      <c r="A222" s="1042"/>
      <c r="B222" s="1042"/>
      <c r="C222" s="432"/>
      <c r="D222" s="1086"/>
      <c r="E222" s="1086"/>
      <c r="F222" s="1086"/>
      <c r="G222" s="1120"/>
      <c r="H222" s="1109"/>
      <c r="I222" s="1109"/>
      <c r="J222" s="1109"/>
      <c r="K222" s="1086"/>
      <c r="L222" s="267" t="s">
        <v>887</v>
      </c>
      <c r="M222" s="1042"/>
      <c r="N222" s="260" t="s">
        <v>11</v>
      </c>
      <c r="O222" s="260">
        <v>124</v>
      </c>
      <c r="P222" s="256">
        <v>50</v>
      </c>
      <c r="Q222" s="253">
        <v>6450</v>
      </c>
      <c r="R222" s="253">
        <f t="shared" ref="R222" si="74">O222*Q222</f>
        <v>799800</v>
      </c>
      <c r="S222" s="260">
        <v>45</v>
      </c>
      <c r="T222" s="259">
        <v>0.76</v>
      </c>
      <c r="U222" s="253">
        <f t="shared" ref="U222:U226" si="75">R222*T222</f>
        <v>607848</v>
      </c>
      <c r="V222" s="253">
        <f t="shared" si="66"/>
        <v>191952</v>
      </c>
      <c r="W222" s="253">
        <f>V222+J220</f>
        <v>227602</v>
      </c>
      <c r="X222" s="253">
        <f t="shared" ref="X222" si="76">J220*P222%+V222</f>
        <v>209777</v>
      </c>
      <c r="Y222" s="260">
        <v>50</v>
      </c>
      <c r="Z222" s="260">
        <v>0</v>
      </c>
      <c r="AA222" s="632">
        <v>0</v>
      </c>
      <c r="AB222" s="623"/>
      <c r="AC222" s="635"/>
      <c r="AD222" s="635"/>
      <c r="AE222" s="635"/>
    </row>
    <row r="223" spans="1:31" s="24" customFormat="1" ht="28.5" x14ac:dyDescent="0.4">
      <c r="A223" s="1040">
        <v>156</v>
      </c>
      <c r="B223" s="1040" t="s">
        <v>26</v>
      </c>
      <c r="C223" s="1084">
        <v>31586</v>
      </c>
      <c r="D223" s="1084">
        <v>0</v>
      </c>
      <c r="E223" s="1084">
        <v>0</v>
      </c>
      <c r="F223" s="1084">
        <v>16</v>
      </c>
      <c r="G223" s="1119" t="s">
        <v>11</v>
      </c>
      <c r="H223" s="1107">
        <f t="shared" si="65"/>
        <v>16</v>
      </c>
      <c r="I223" s="1107">
        <v>1150</v>
      </c>
      <c r="J223" s="1107">
        <f t="shared" si="52"/>
        <v>18400</v>
      </c>
      <c r="K223" s="362">
        <v>1</v>
      </c>
      <c r="L223" s="267" t="s">
        <v>1110</v>
      </c>
      <c r="M223" s="260" t="s">
        <v>872</v>
      </c>
      <c r="N223" s="254" t="s">
        <v>11</v>
      </c>
      <c r="O223" s="256">
        <v>148</v>
      </c>
      <c r="P223" s="256">
        <v>50</v>
      </c>
      <c r="Q223" s="253">
        <v>6450</v>
      </c>
      <c r="R223" s="253">
        <f t="shared" si="53"/>
        <v>954600</v>
      </c>
      <c r="S223" s="260">
        <v>40</v>
      </c>
      <c r="T223" s="259">
        <v>0.85</v>
      </c>
      <c r="U223" s="253">
        <f t="shared" si="75"/>
        <v>811410</v>
      </c>
      <c r="V223" s="253">
        <f t="shared" si="66"/>
        <v>143190</v>
      </c>
      <c r="W223" s="253">
        <f>V223+J223</f>
        <v>161590</v>
      </c>
      <c r="X223" s="253">
        <f>J223*P223%+V223</f>
        <v>152390</v>
      </c>
      <c r="Y223" s="260">
        <v>50</v>
      </c>
      <c r="Z223" s="260">
        <v>0</v>
      </c>
      <c r="AA223" s="632">
        <v>0</v>
      </c>
      <c r="AB223" s="623"/>
      <c r="AC223" s="635"/>
      <c r="AD223" s="635"/>
      <c r="AE223" s="635"/>
    </row>
    <row r="224" spans="1:31" s="24" customFormat="1" ht="18" x14ac:dyDescent="0.4">
      <c r="A224" s="1042"/>
      <c r="B224" s="1042"/>
      <c r="C224" s="1086"/>
      <c r="D224" s="1086"/>
      <c r="E224" s="1086"/>
      <c r="F224" s="1086"/>
      <c r="G224" s="1120"/>
      <c r="H224" s="1109"/>
      <c r="I224" s="1109"/>
      <c r="J224" s="1109"/>
      <c r="K224" s="362">
        <v>2</v>
      </c>
      <c r="L224" s="267"/>
      <c r="M224" s="260" t="s">
        <v>875</v>
      </c>
      <c r="N224" s="254" t="s">
        <v>1005</v>
      </c>
      <c r="O224" s="260">
        <v>48</v>
      </c>
      <c r="P224" s="256">
        <v>50</v>
      </c>
      <c r="Q224" s="253">
        <v>6450</v>
      </c>
      <c r="R224" s="253">
        <f t="shared" si="53"/>
        <v>309600</v>
      </c>
      <c r="S224" s="260">
        <v>40</v>
      </c>
      <c r="T224" s="259">
        <v>0.85</v>
      </c>
      <c r="U224" s="253">
        <f t="shared" si="75"/>
        <v>263160</v>
      </c>
      <c r="V224" s="253">
        <f t="shared" si="66"/>
        <v>46440</v>
      </c>
      <c r="W224" s="253">
        <f>V224+J223</f>
        <v>64840</v>
      </c>
      <c r="X224" s="253">
        <f>J223*P224%+V224</f>
        <v>55640</v>
      </c>
      <c r="Y224" s="260">
        <v>0</v>
      </c>
      <c r="Z224" s="263">
        <v>55640</v>
      </c>
      <c r="AA224" s="632">
        <v>0.3</v>
      </c>
      <c r="AB224" s="623">
        <f t="shared" ref="AB224" si="77">Z224*AA224%</f>
        <v>166.92000000000002</v>
      </c>
      <c r="AC224" s="629">
        <f t="shared" ref="AC224" si="78">AB224*90%</f>
        <v>150.22800000000001</v>
      </c>
      <c r="AD224" s="629">
        <f>AB224-AC224</f>
        <v>16.692000000000007</v>
      </c>
      <c r="AE224" s="635" t="s">
        <v>1152</v>
      </c>
    </row>
    <row r="225" spans="1:31" s="24" customFormat="1" ht="28.5" x14ac:dyDescent="0.4">
      <c r="A225" s="1040">
        <v>157</v>
      </c>
      <c r="B225" s="1040" t="s">
        <v>26</v>
      </c>
      <c r="C225" s="1084">
        <v>34367</v>
      </c>
      <c r="D225" s="1084">
        <v>0</v>
      </c>
      <c r="E225" s="1084">
        <v>0</v>
      </c>
      <c r="F225" s="1084">
        <v>82</v>
      </c>
      <c r="G225" s="1119" t="s">
        <v>11</v>
      </c>
      <c r="H225" s="1107">
        <f t="shared" si="65"/>
        <v>82</v>
      </c>
      <c r="I225" s="1107">
        <v>1150</v>
      </c>
      <c r="J225" s="1107">
        <f t="shared" si="52"/>
        <v>94300</v>
      </c>
      <c r="K225" s="362">
        <v>1</v>
      </c>
      <c r="L225" s="267" t="s">
        <v>1110</v>
      </c>
      <c r="M225" s="260" t="s">
        <v>872</v>
      </c>
      <c r="N225" s="254" t="s">
        <v>11</v>
      </c>
      <c r="O225" s="256">
        <v>148</v>
      </c>
      <c r="P225" s="256">
        <v>50</v>
      </c>
      <c r="Q225" s="253">
        <v>6450</v>
      </c>
      <c r="R225" s="253">
        <f t="shared" si="53"/>
        <v>954600</v>
      </c>
      <c r="S225" s="260">
        <v>40</v>
      </c>
      <c r="T225" s="259">
        <v>0.85</v>
      </c>
      <c r="U225" s="253">
        <f t="shared" si="75"/>
        <v>811410</v>
      </c>
      <c r="V225" s="253">
        <f t="shared" si="66"/>
        <v>143190</v>
      </c>
      <c r="W225" s="253">
        <f>V225+J225</f>
        <v>237490</v>
      </c>
      <c r="X225" s="253">
        <f>J225*P225%+V225</f>
        <v>190340</v>
      </c>
      <c r="Y225" s="260">
        <v>50</v>
      </c>
      <c r="Z225" s="260">
        <v>0</v>
      </c>
      <c r="AA225" s="632">
        <v>0</v>
      </c>
      <c r="AB225" s="623"/>
      <c r="AC225" s="635"/>
      <c r="AD225" s="635"/>
      <c r="AE225" s="635"/>
    </row>
    <row r="226" spans="1:31" s="24" customFormat="1" ht="18" x14ac:dyDescent="0.4">
      <c r="A226" s="1042"/>
      <c r="B226" s="1042"/>
      <c r="C226" s="1086"/>
      <c r="D226" s="1086"/>
      <c r="E226" s="1086"/>
      <c r="F226" s="1086"/>
      <c r="G226" s="1120"/>
      <c r="H226" s="1109"/>
      <c r="I226" s="1109"/>
      <c r="J226" s="1109"/>
      <c r="K226" s="362">
        <v>2</v>
      </c>
      <c r="L226" s="396"/>
      <c r="M226" s="260" t="s">
        <v>875</v>
      </c>
      <c r="N226" s="254" t="s">
        <v>1005</v>
      </c>
      <c r="O226" s="260">
        <v>48</v>
      </c>
      <c r="P226" s="256">
        <v>50</v>
      </c>
      <c r="Q226" s="253">
        <v>6450</v>
      </c>
      <c r="R226" s="253">
        <f t="shared" si="53"/>
        <v>309600</v>
      </c>
      <c r="S226" s="260">
        <v>40</v>
      </c>
      <c r="T226" s="259">
        <v>0.85</v>
      </c>
      <c r="U226" s="253">
        <f t="shared" si="75"/>
        <v>263160</v>
      </c>
      <c r="V226" s="253">
        <f t="shared" si="66"/>
        <v>46440</v>
      </c>
      <c r="W226" s="253">
        <f>V226+J225</f>
        <v>140740</v>
      </c>
      <c r="X226" s="253">
        <f>J225*P226%+V226</f>
        <v>93590</v>
      </c>
      <c r="Y226" s="260">
        <v>0</v>
      </c>
      <c r="Z226" s="263">
        <v>93631</v>
      </c>
      <c r="AA226" s="632">
        <v>0.3</v>
      </c>
      <c r="AB226" s="623">
        <f t="shared" ref="AB226" si="79">Z226*AA226%</f>
        <v>280.89300000000003</v>
      </c>
      <c r="AC226" s="629">
        <f t="shared" ref="AC226" si="80">AB226*90%</f>
        <v>252.80370000000002</v>
      </c>
      <c r="AD226" s="629">
        <f>AB226-AC226</f>
        <v>28.089300000000009</v>
      </c>
      <c r="AE226" s="635" t="s">
        <v>1152</v>
      </c>
    </row>
    <row r="227" spans="1:31" s="24" customFormat="1" ht="28.5" x14ac:dyDescent="0.4">
      <c r="A227" s="260">
        <v>158</v>
      </c>
      <c r="B227" s="260" t="s">
        <v>26</v>
      </c>
      <c r="C227" s="362">
        <v>28618</v>
      </c>
      <c r="D227" s="362">
        <v>0</v>
      </c>
      <c r="E227" s="362">
        <v>0</v>
      </c>
      <c r="F227" s="362">
        <v>18</v>
      </c>
      <c r="G227" s="267" t="s">
        <v>11</v>
      </c>
      <c r="H227" s="263">
        <f t="shared" si="65"/>
        <v>18</v>
      </c>
      <c r="I227" s="400">
        <v>1150</v>
      </c>
      <c r="J227" s="271">
        <f t="shared" ref="J227:J310" si="81">H227*I227</f>
        <v>20700</v>
      </c>
      <c r="K227" s="362">
        <v>1</v>
      </c>
      <c r="L227" s="267" t="s">
        <v>903</v>
      </c>
      <c r="M227" s="260" t="s">
        <v>875</v>
      </c>
      <c r="N227" s="254" t="s">
        <v>11</v>
      </c>
      <c r="O227" s="254">
        <v>72</v>
      </c>
      <c r="P227" s="256">
        <v>100</v>
      </c>
      <c r="Q227" s="253">
        <v>6450</v>
      </c>
      <c r="R227" s="253">
        <f t="shared" ref="R227:R230" si="82">O227*Q227</f>
        <v>464400</v>
      </c>
      <c r="S227" s="260">
        <v>40</v>
      </c>
      <c r="T227" s="259">
        <v>0.93</v>
      </c>
      <c r="U227" s="253">
        <v>431892</v>
      </c>
      <c r="V227" s="253">
        <f t="shared" si="66"/>
        <v>32508</v>
      </c>
      <c r="W227" s="253">
        <f>J227+V227</f>
        <v>53208</v>
      </c>
      <c r="X227" s="253">
        <v>53208</v>
      </c>
      <c r="Y227" s="260">
        <v>50</v>
      </c>
      <c r="Z227" s="260">
        <v>0</v>
      </c>
      <c r="AA227" s="632">
        <v>0</v>
      </c>
      <c r="AB227" s="623"/>
      <c r="AC227" s="635"/>
      <c r="AD227" s="635"/>
      <c r="AE227" s="635"/>
    </row>
    <row r="228" spans="1:31" s="24" customFormat="1" ht="28.5" x14ac:dyDescent="0.4">
      <c r="A228" s="260">
        <v>159</v>
      </c>
      <c r="B228" s="260" t="s">
        <v>26</v>
      </c>
      <c r="C228" s="362">
        <v>31662</v>
      </c>
      <c r="D228" s="362">
        <v>0</v>
      </c>
      <c r="E228" s="362">
        <v>0</v>
      </c>
      <c r="F228" s="362">
        <v>22</v>
      </c>
      <c r="G228" s="267" t="s">
        <v>11</v>
      </c>
      <c r="H228" s="263">
        <f t="shared" si="65"/>
        <v>22</v>
      </c>
      <c r="I228" s="400">
        <v>1150</v>
      </c>
      <c r="J228" s="271">
        <f t="shared" si="81"/>
        <v>25300</v>
      </c>
      <c r="K228" s="362">
        <v>1</v>
      </c>
      <c r="L228" s="267" t="s">
        <v>903</v>
      </c>
      <c r="M228" s="260" t="s">
        <v>875</v>
      </c>
      <c r="N228" s="254" t="s">
        <v>11</v>
      </c>
      <c r="O228" s="254">
        <v>88</v>
      </c>
      <c r="P228" s="256">
        <v>100</v>
      </c>
      <c r="Q228" s="253">
        <v>6450</v>
      </c>
      <c r="R228" s="253">
        <f t="shared" si="82"/>
        <v>567600</v>
      </c>
      <c r="S228" s="260">
        <v>40</v>
      </c>
      <c r="T228" s="259">
        <v>0.93</v>
      </c>
      <c r="U228" s="253">
        <f>R228*T228</f>
        <v>527868</v>
      </c>
      <c r="V228" s="253">
        <f>R228-U228</f>
        <v>39732</v>
      </c>
      <c r="W228" s="253">
        <f>V228+J228</f>
        <v>65032</v>
      </c>
      <c r="X228" s="253">
        <f>V228+J228</f>
        <v>65032</v>
      </c>
      <c r="Y228" s="260">
        <v>50</v>
      </c>
      <c r="Z228" s="260">
        <v>0</v>
      </c>
      <c r="AA228" s="632">
        <v>0</v>
      </c>
      <c r="AB228" s="623"/>
      <c r="AC228" s="635"/>
      <c r="AD228" s="635"/>
      <c r="AE228" s="635"/>
    </row>
    <row r="229" spans="1:31" s="24" customFormat="1" ht="28.5" x14ac:dyDescent="0.4">
      <c r="A229" s="260">
        <v>160</v>
      </c>
      <c r="B229" s="260" t="s">
        <v>26</v>
      </c>
      <c r="C229" s="362">
        <v>31594</v>
      </c>
      <c r="D229" s="362">
        <v>0</v>
      </c>
      <c r="E229" s="362">
        <v>0</v>
      </c>
      <c r="F229" s="362">
        <v>37</v>
      </c>
      <c r="G229" s="267" t="s">
        <v>11</v>
      </c>
      <c r="H229" s="263">
        <f t="shared" si="65"/>
        <v>37</v>
      </c>
      <c r="I229" s="400">
        <v>1150</v>
      </c>
      <c r="J229" s="271">
        <f t="shared" si="81"/>
        <v>42550</v>
      </c>
      <c r="K229" s="362">
        <v>1</v>
      </c>
      <c r="L229" s="267" t="s">
        <v>903</v>
      </c>
      <c r="M229" s="260" t="s">
        <v>872</v>
      </c>
      <c r="N229" s="254" t="s">
        <v>11</v>
      </c>
      <c r="O229" s="254">
        <v>148</v>
      </c>
      <c r="P229" s="256">
        <v>100</v>
      </c>
      <c r="Q229" s="253">
        <v>6450</v>
      </c>
      <c r="R229" s="253">
        <f t="shared" si="82"/>
        <v>954600</v>
      </c>
      <c r="S229" s="260">
        <v>10</v>
      </c>
      <c r="T229" s="259">
        <v>0.1</v>
      </c>
      <c r="U229" s="253">
        <v>431892</v>
      </c>
      <c r="V229" s="253">
        <f t="shared" si="66"/>
        <v>522708</v>
      </c>
      <c r="W229" s="253">
        <f>V229+J229</f>
        <v>565258</v>
      </c>
      <c r="X229" s="253">
        <f>V229+J229</f>
        <v>565258</v>
      </c>
      <c r="Y229" s="260">
        <v>50</v>
      </c>
      <c r="Z229" s="260">
        <v>0</v>
      </c>
      <c r="AA229" s="632">
        <v>0</v>
      </c>
      <c r="AB229" s="623"/>
      <c r="AC229" s="635"/>
      <c r="AD229" s="635"/>
      <c r="AE229" s="635"/>
    </row>
    <row r="230" spans="1:31" s="413" customFormat="1" ht="30" customHeight="1" x14ac:dyDescent="0.4">
      <c r="A230" s="1062">
        <v>161</v>
      </c>
      <c r="B230" s="1062" t="s">
        <v>26</v>
      </c>
      <c r="C230" s="1062">
        <v>30349</v>
      </c>
      <c r="D230" s="1062">
        <v>2</v>
      </c>
      <c r="E230" s="1062">
        <v>0</v>
      </c>
      <c r="F230" s="1062">
        <v>7</v>
      </c>
      <c r="G230" s="1125" t="s">
        <v>14</v>
      </c>
      <c r="H230" s="1110">
        <f t="shared" si="65"/>
        <v>807</v>
      </c>
      <c r="I230" s="1110">
        <v>1000</v>
      </c>
      <c r="J230" s="1110">
        <f t="shared" si="81"/>
        <v>807000</v>
      </c>
      <c r="K230" s="378">
        <v>1</v>
      </c>
      <c r="L230" s="435" t="s">
        <v>903</v>
      </c>
      <c r="M230" s="417" t="s">
        <v>872</v>
      </c>
      <c r="N230" s="378" t="s">
        <v>11</v>
      </c>
      <c r="O230" s="417">
        <v>120</v>
      </c>
      <c r="P230" s="384"/>
      <c r="Q230" s="389">
        <v>6450</v>
      </c>
      <c r="R230" s="389">
        <f t="shared" si="82"/>
        <v>774000</v>
      </c>
      <c r="S230" s="436">
        <v>30</v>
      </c>
      <c r="T230" s="437">
        <v>0.5</v>
      </c>
      <c r="U230" s="389">
        <v>431892</v>
      </c>
      <c r="V230" s="389">
        <f t="shared" si="66"/>
        <v>342108</v>
      </c>
      <c r="W230" s="389">
        <f>V230+J230</f>
        <v>1149108</v>
      </c>
      <c r="X230" s="436">
        <f>O230/4*I230+V230</f>
        <v>372108</v>
      </c>
      <c r="Y230" s="436">
        <v>10</v>
      </c>
      <c r="Z230" s="436">
        <v>0</v>
      </c>
      <c r="AA230" s="649">
        <v>0</v>
      </c>
      <c r="AB230" s="623"/>
      <c r="AC230" s="635"/>
      <c r="AD230" s="641"/>
      <c r="AE230" s="641"/>
    </row>
    <row r="231" spans="1:31" s="413" customFormat="1" ht="18" x14ac:dyDescent="0.4">
      <c r="A231" s="1063"/>
      <c r="B231" s="1063"/>
      <c r="C231" s="1063"/>
      <c r="D231" s="1063"/>
      <c r="E231" s="1063"/>
      <c r="F231" s="1063"/>
      <c r="G231" s="1196"/>
      <c r="H231" s="1151"/>
      <c r="I231" s="1151"/>
      <c r="J231" s="1151"/>
      <c r="K231" s="1136">
        <v>2</v>
      </c>
      <c r="L231" s="438" t="s">
        <v>903</v>
      </c>
      <c r="M231" s="1071" t="s">
        <v>872</v>
      </c>
      <c r="N231" s="1136" t="s">
        <v>11</v>
      </c>
      <c r="O231" s="1071">
        <v>56</v>
      </c>
      <c r="P231" s="1139"/>
      <c r="Q231" s="1141">
        <v>6450</v>
      </c>
      <c r="R231" s="1141">
        <f>Q231*O231</f>
        <v>361200</v>
      </c>
      <c r="S231" s="1144">
        <v>30</v>
      </c>
      <c r="T231" s="1146">
        <v>0.5</v>
      </c>
      <c r="U231" s="1141">
        <f>R231*T231</f>
        <v>180600</v>
      </c>
      <c r="V231" s="1141">
        <f>R231-U231</f>
        <v>180600</v>
      </c>
      <c r="W231" s="1141">
        <f>V231+J230</f>
        <v>987600</v>
      </c>
      <c r="X231" s="1144">
        <f>O231/4*I230+V231</f>
        <v>194600</v>
      </c>
      <c r="Y231" s="1136">
        <v>10</v>
      </c>
      <c r="Z231" s="1136">
        <v>0</v>
      </c>
      <c r="AA231" s="1136">
        <v>0</v>
      </c>
      <c r="AB231" s="623"/>
      <c r="AC231" s="635"/>
      <c r="AD231" s="641"/>
      <c r="AE231" s="641"/>
    </row>
    <row r="232" spans="1:31" s="413" customFormat="1" ht="18" x14ac:dyDescent="0.4">
      <c r="A232" s="1063"/>
      <c r="B232" s="1063"/>
      <c r="C232" s="1063"/>
      <c r="D232" s="1063"/>
      <c r="E232" s="1063"/>
      <c r="F232" s="1063"/>
      <c r="G232" s="1196"/>
      <c r="H232" s="1151"/>
      <c r="I232" s="1151"/>
      <c r="J232" s="1151"/>
      <c r="K232" s="1137"/>
      <c r="L232" s="439" t="s">
        <v>886</v>
      </c>
      <c r="M232" s="1073"/>
      <c r="N232" s="1137"/>
      <c r="O232" s="1072"/>
      <c r="P232" s="1140"/>
      <c r="Q232" s="1143"/>
      <c r="R232" s="1143"/>
      <c r="S232" s="1145"/>
      <c r="T232" s="1147"/>
      <c r="U232" s="1143"/>
      <c r="V232" s="1143"/>
      <c r="W232" s="1143"/>
      <c r="X232" s="1142"/>
      <c r="Y232" s="1137"/>
      <c r="Z232" s="1137"/>
      <c r="AA232" s="1137"/>
      <c r="AB232" s="623"/>
      <c r="AC232" s="635"/>
      <c r="AD232" s="641"/>
      <c r="AE232" s="641"/>
    </row>
    <row r="233" spans="1:31" s="413" customFormat="1" ht="18" x14ac:dyDescent="0.4">
      <c r="A233" s="1063"/>
      <c r="B233" s="1063"/>
      <c r="C233" s="1063"/>
      <c r="D233" s="1063"/>
      <c r="E233" s="1063"/>
      <c r="F233" s="1063"/>
      <c r="G233" s="1196"/>
      <c r="H233" s="1151"/>
      <c r="I233" s="1151"/>
      <c r="J233" s="1151"/>
      <c r="K233" s="1138"/>
      <c r="L233" s="440" t="s">
        <v>887</v>
      </c>
      <c r="M233" s="1072"/>
      <c r="N233" s="1138"/>
      <c r="O233" s="417">
        <v>56</v>
      </c>
      <c r="P233" s="441"/>
      <c r="Q233" s="389">
        <v>6450</v>
      </c>
      <c r="R233" s="389">
        <f>Q233*O233</f>
        <v>361200</v>
      </c>
      <c r="S233" s="1142"/>
      <c r="T233" s="1148"/>
      <c r="U233" s="389">
        <f>R233*T231</f>
        <v>180600</v>
      </c>
      <c r="V233" s="389">
        <f>R233-U233</f>
        <v>180600</v>
      </c>
      <c r="W233" s="389">
        <f>V233+J230</f>
        <v>987600</v>
      </c>
      <c r="X233" s="436">
        <f>O233/4*I230+V233</f>
        <v>194600</v>
      </c>
      <c r="Y233" s="1138"/>
      <c r="Z233" s="1138"/>
      <c r="AA233" s="1138"/>
      <c r="AB233" s="623"/>
      <c r="AC233" s="635"/>
      <c r="AD233" s="641"/>
      <c r="AE233" s="641"/>
    </row>
    <row r="234" spans="1:31" s="413" customFormat="1" ht="18" x14ac:dyDescent="0.4">
      <c r="A234" s="1063"/>
      <c r="B234" s="1063"/>
      <c r="C234" s="1063"/>
      <c r="D234" s="1063"/>
      <c r="E234" s="1063"/>
      <c r="F234" s="1063"/>
      <c r="G234" s="1196"/>
      <c r="H234" s="1151"/>
      <c r="I234" s="1151"/>
      <c r="J234" s="1151"/>
      <c r="K234" s="378">
        <v>3</v>
      </c>
      <c r="L234" s="442" t="s">
        <v>903</v>
      </c>
      <c r="M234" s="417" t="s">
        <v>872</v>
      </c>
      <c r="N234" s="378" t="s">
        <v>11</v>
      </c>
      <c r="O234" s="417">
        <v>100</v>
      </c>
      <c r="P234" s="384"/>
      <c r="Q234" s="389">
        <v>6450</v>
      </c>
      <c r="R234" s="389">
        <f t="shared" ref="R234:R236" si="83">Q234*O234</f>
        <v>645000</v>
      </c>
      <c r="S234" s="436">
        <v>30</v>
      </c>
      <c r="T234" s="437">
        <v>0.5</v>
      </c>
      <c r="U234" s="389">
        <f>R234*T234</f>
        <v>322500</v>
      </c>
      <c r="V234" s="389">
        <f>R234-U234</f>
        <v>322500</v>
      </c>
      <c r="W234" s="389">
        <f>V234+J230</f>
        <v>1129500</v>
      </c>
      <c r="X234" s="436">
        <f>O234/4*I230+V234</f>
        <v>347500</v>
      </c>
      <c r="Y234" s="436">
        <v>10</v>
      </c>
      <c r="Z234" s="436">
        <v>0</v>
      </c>
      <c r="AA234" s="649">
        <v>0</v>
      </c>
      <c r="AB234" s="623"/>
      <c r="AC234" s="635"/>
      <c r="AD234" s="641"/>
      <c r="AE234" s="641"/>
    </row>
    <row r="235" spans="1:31" s="413" customFormat="1" ht="18" x14ac:dyDescent="0.4">
      <c r="A235" s="1063"/>
      <c r="B235" s="1063"/>
      <c r="C235" s="1063"/>
      <c r="D235" s="1063"/>
      <c r="E235" s="1063"/>
      <c r="F235" s="1063"/>
      <c r="G235" s="1196"/>
      <c r="H235" s="1151"/>
      <c r="I235" s="1151"/>
      <c r="J235" s="1151"/>
      <c r="K235" s="378">
        <v>4</v>
      </c>
      <c r="L235" s="442" t="s">
        <v>903</v>
      </c>
      <c r="M235" s="417" t="s">
        <v>875</v>
      </c>
      <c r="N235" s="378" t="s">
        <v>11</v>
      </c>
      <c r="O235" s="417">
        <v>112</v>
      </c>
      <c r="P235" s="384"/>
      <c r="Q235" s="389">
        <v>6450</v>
      </c>
      <c r="R235" s="389">
        <f t="shared" si="83"/>
        <v>722400</v>
      </c>
      <c r="S235" s="436">
        <v>30</v>
      </c>
      <c r="T235" s="437">
        <v>0.93</v>
      </c>
      <c r="U235" s="389">
        <f t="shared" ref="U235:U236" si="84">R235*T235</f>
        <v>671832</v>
      </c>
      <c r="V235" s="389">
        <f>R235-U235</f>
        <v>50568</v>
      </c>
      <c r="W235" s="389">
        <f>V235+J230</f>
        <v>857568</v>
      </c>
      <c r="X235" s="436">
        <f>O235/4*I230+V235</f>
        <v>78568</v>
      </c>
      <c r="Y235" s="436">
        <v>50</v>
      </c>
      <c r="Z235" s="436">
        <v>0</v>
      </c>
      <c r="AA235" s="649">
        <v>0</v>
      </c>
      <c r="AB235" s="623"/>
      <c r="AC235" s="635"/>
      <c r="AD235" s="641"/>
      <c r="AE235" s="641"/>
    </row>
    <row r="236" spans="1:31" s="413" customFormat="1" ht="18" x14ac:dyDescent="0.4">
      <c r="A236" s="1063"/>
      <c r="B236" s="1063"/>
      <c r="C236" s="1063"/>
      <c r="D236" s="1063"/>
      <c r="E236" s="1063"/>
      <c r="F236" s="1063"/>
      <c r="G236" s="1196"/>
      <c r="H236" s="1151"/>
      <c r="I236" s="1151"/>
      <c r="J236" s="1151"/>
      <c r="K236" s="378">
        <v>5</v>
      </c>
      <c r="L236" s="442" t="s">
        <v>903</v>
      </c>
      <c r="M236" s="417" t="s">
        <v>872</v>
      </c>
      <c r="N236" s="378" t="s">
        <v>11</v>
      </c>
      <c r="O236" s="417">
        <v>112</v>
      </c>
      <c r="P236" s="384"/>
      <c r="Q236" s="389">
        <v>6450</v>
      </c>
      <c r="R236" s="389">
        <f t="shared" si="83"/>
        <v>722400</v>
      </c>
      <c r="S236" s="436">
        <v>30</v>
      </c>
      <c r="T236" s="437">
        <v>0.5</v>
      </c>
      <c r="U236" s="389">
        <f t="shared" si="84"/>
        <v>361200</v>
      </c>
      <c r="V236" s="389">
        <f>R236-U236</f>
        <v>361200</v>
      </c>
      <c r="W236" s="389">
        <f>V236+J230</f>
        <v>1168200</v>
      </c>
      <c r="X236" s="436">
        <f>O236/4*I230+V236</f>
        <v>389200</v>
      </c>
      <c r="Y236" s="436">
        <v>10</v>
      </c>
      <c r="Z236" s="436">
        <v>0</v>
      </c>
      <c r="AA236" s="649">
        <v>0</v>
      </c>
      <c r="AB236" s="623"/>
      <c r="AC236" s="635"/>
      <c r="AD236" s="641"/>
      <c r="AE236" s="641"/>
    </row>
    <row r="237" spans="1:31" s="413" customFormat="1" ht="18" x14ac:dyDescent="0.4">
      <c r="A237" s="1063"/>
      <c r="B237" s="1063"/>
      <c r="C237" s="1063"/>
      <c r="D237" s="1063"/>
      <c r="E237" s="1063"/>
      <c r="F237" s="1063"/>
      <c r="G237" s="1196"/>
      <c r="H237" s="1151"/>
      <c r="I237" s="1151"/>
      <c r="J237" s="1151"/>
      <c r="K237" s="1136">
        <v>6</v>
      </c>
      <c r="L237" s="438" t="s">
        <v>903</v>
      </c>
      <c r="M237" s="1068" t="s">
        <v>872</v>
      </c>
      <c r="N237" s="1136" t="s">
        <v>11</v>
      </c>
      <c r="O237" s="1071">
        <v>84</v>
      </c>
      <c r="P237" s="1139"/>
      <c r="Q237" s="1141">
        <v>6450</v>
      </c>
      <c r="R237" s="1141">
        <f>O237*Q237</f>
        <v>541800</v>
      </c>
      <c r="S237" s="1144">
        <v>30</v>
      </c>
      <c r="T237" s="1146">
        <v>0.93</v>
      </c>
      <c r="U237" s="1141">
        <f>R237*T237</f>
        <v>503874</v>
      </c>
      <c r="V237" s="1141">
        <f>R237-U237</f>
        <v>37926</v>
      </c>
      <c r="W237" s="1141">
        <f>J230+V237</f>
        <v>844926</v>
      </c>
      <c r="X237" s="1144">
        <f>O237/4*I230+V237</f>
        <v>58926</v>
      </c>
      <c r="Y237" s="1136">
        <v>10</v>
      </c>
      <c r="Z237" s="1136">
        <v>0</v>
      </c>
      <c r="AA237" s="1136">
        <v>0</v>
      </c>
      <c r="AB237" s="623"/>
      <c r="AC237" s="635"/>
      <c r="AD237" s="641"/>
      <c r="AE237" s="641"/>
    </row>
    <row r="238" spans="1:31" s="413" customFormat="1" ht="18" x14ac:dyDescent="0.4">
      <c r="A238" s="1063"/>
      <c r="B238" s="1063"/>
      <c r="C238" s="1063"/>
      <c r="D238" s="1063"/>
      <c r="E238" s="1063"/>
      <c r="F238" s="1063"/>
      <c r="G238" s="1196"/>
      <c r="H238" s="1151"/>
      <c r="I238" s="1151"/>
      <c r="J238" s="1151"/>
      <c r="K238" s="1137"/>
      <c r="L238" s="439" t="s">
        <v>886</v>
      </c>
      <c r="M238" s="1070"/>
      <c r="N238" s="1137"/>
      <c r="O238" s="1072"/>
      <c r="P238" s="1140"/>
      <c r="Q238" s="1143"/>
      <c r="R238" s="1143"/>
      <c r="S238" s="1145"/>
      <c r="T238" s="1147"/>
      <c r="U238" s="1143"/>
      <c r="V238" s="1143"/>
      <c r="W238" s="1143"/>
      <c r="X238" s="1142"/>
      <c r="Y238" s="1137"/>
      <c r="Z238" s="1137"/>
      <c r="AA238" s="1137"/>
      <c r="AB238" s="623"/>
      <c r="AC238" s="635"/>
      <c r="AD238" s="641"/>
      <c r="AE238" s="641"/>
    </row>
    <row r="239" spans="1:31" s="413" customFormat="1" ht="18" x14ac:dyDescent="0.4">
      <c r="A239" s="1064"/>
      <c r="B239" s="1064"/>
      <c r="C239" s="1064"/>
      <c r="D239" s="1064"/>
      <c r="E239" s="1064"/>
      <c r="F239" s="1064"/>
      <c r="G239" s="1126"/>
      <c r="H239" s="1111"/>
      <c r="I239" s="1111"/>
      <c r="J239" s="1111"/>
      <c r="K239" s="1138"/>
      <c r="L239" s="440" t="s">
        <v>925</v>
      </c>
      <c r="M239" s="417" t="s">
        <v>872</v>
      </c>
      <c r="N239" s="1138"/>
      <c r="O239" s="417">
        <v>84</v>
      </c>
      <c r="P239" s="384"/>
      <c r="Q239" s="389">
        <v>6450</v>
      </c>
      <c r="R239" s="389">
        <f>O239*Q239</f>
        <v>541800</v>
      </c>
      <c r="S239" s="1142"/>
      <c r="T239" s="1148"/>
      <c r="U239" s="389">
        <f>R239*T237</f>
        <v>503874</v>
      </c>
      <c r="V239" s="389">
        <f>R239-U239</f>
        <v>37926</v>
      </c>
      <c r="W239" s="389">
        <f>V239+J230</f>
        <v>844926</v>
      </c>
      <c r="X239" s="436">
        <f>O239/4*I230+V239</f>
        <v>58926</v>
      </c>
      <c r="Y239" s="1138"/>
      <c r="Z239" s="1138"/>
      <c r="AA239" s="1138"/>
      <c r="AB239" s="623"/>
      <c r="AC239" s="635"/>
      <c r="AD239" s="641"/>
      <c r="AE239" s="641"/>
    </row>
    <row r="240" spans="1:31" s="446" customFormat="1" ht="85.5" x14ac:dyDescent="0.3">
      <c r="A240" s="362">
        <v>162</v>
      </c>
      <c r="B240" s="362" t="s">
        <v>26</v>
      </c>
      <c r="C240" s="362">
        <v>31318</v>
      </c>
      <c r="D240" s="362">
        <v>0</v>
      </c>
      <c r="E240" s="362">
        <v>0</v>
      </c>
      <c r="F240" s="362">
        <v>15</v>
      </c>
      <c r="G240" s="443" t="s">
        <v>14</v>
      </c>
      <c r="H240" s="364">
        <f t="shared" si="65"/>
        <v>15</v>
      </c>
      <c r="I240" s="364">
        <v>1150</v>
      </c>
      <c r="J240" s="412">
        <f t="shared" si="81"/>
        <v>17250</v>
      </c>
      <c r="K240" s="362"/>
      <c r="L240" s="444"/>
      <c r="M240" s="362"/>
      <c r="N240" s="411"/>
      <c r="O240" s="411"/>
      <c r="P240" s="362"/>
      <c r="Q240" s="411"/>
      <c r="R240" s="445"/>
      <c r="S240" s="362"/>
      <c r="T240" s="411"/>
      <c r="U240" s="445"/>
      <c r="V240" s="445"/>
      <c r="W240" s="445">
        <v>17250</v>
      </c>
      <c r="X240" s="445">
        <v>17250</v>
      </c>
      <c r="Y240" s="362">
        <v>50</v>
      </c>
      <c r="Z240" s="362">
        <v>0</v>
      </c>
      <c r="AA240" s="650">
        <v>0</v>
      </c>
      <c r="AB240" s="623"/>
      <c r="AC240" s="651"/>
      <c r="AD240" s="651"/>
      <c r="AE240" s="651"/>
    </row>
    <row r="241" spans="1:31" s="24" customFormat="1" ht="42.75" x14ac:dyDescent="0.4">
      <c r="A241" s="260">
        <v>163</v>
      </c>
      <c r="B241" s="260" t="s">
        <v>26</v>
      </c>
      <c r="C241" s="362">
        <v>16357</v>
      </c>
      <c r="D241" s="362">
        <v>39</v>
      </c>
      <c r="E241" s="362">
        <v>0</v>
      </c>
      <c r="F241" s="362">
        <v>48</v>
      </c>
      <c r="G241" s="267" t="s">
        <v>1106</v>
      </c>
      <c r="H241" s="263">
        <f t="shared" si="65"/>
        <v>15648</v>
      </c>
      <c r="I241" s="256">
        <v>170</v>
      </c>
      <c r="J241" s="271">
        <f t="shared" si="81"/>
        <v>2660160</v>
      </c>
      <c r="K241" s="362"/>
      <c r="L241" s="396"/>
      <c r="M241" s="260"/>
      <c r="N241" s="254"/>
      <c r="O241" s="254"/>
      <c r="P241" s="256"/>
      <c r="Q241" s="254"/>
      <c r="R241" s="253"/>
      <c r="S241" s="260"/>
      <c r="T241" s="254"/>
      <c r="U241" s="254"/>
      <c r="V241" s="253"/>
      <c r="W241" s="253">
        <v>2660160</v>
      </c>
      <c r="X241" s="253">
        <v>2660160</v>
      </c>
      <c r="Y241" s="260">
        <v>50</v>
      </c>
      <c r="Z241" s="260">
        <v>0</v>
      </c>
      <c r="AA241" s="632">
        <v>0</v>
      </c>
      <c r="AB241" s="623"/>
      <c r="AC241" s="635"/>
      <c r="AD241" s="635"/>
      <c r="AE241" s="635"/>
    </row>
    <row r="242" spans="1:31" s="413" customFormat="1" ht="18" x14ac:dyDescent="0.4">
      <c r="A242" s="378">
        <v>164</v>
      </c>
      <c r="B242" s="378" t="s">
        <v>26</v>
      </c>
      <c r="C242" s="376">
        <v>13886</v>
      </c>
      <c r="D242" s="376">
        <v>32</v>
      </c>
      <c r="E242" s="376">
        <v>3</v>
      </c>
      <c r="F242" s="376">
        <v>58</v>
      </c>
      <c r="G242" s="377" t="s">
        <v>12</v>
      </c>
      <c r="H242" s="385">
        <f t="shared" si="65"/>
        <v>13158</v>
      </c>
      <c r="I242" s="384">
        <v>170</v>
      </c>
      <c r="J242" s="399">
        <f t="shared" si="81"/>
        <v>2236860</v>
      </c>
      <c r="K242" s="376"/>
      <c r="L242" s="379"/>
      <c r="M242" s="378"/>
      <c r="N242" s="383"/>
      <c r="O242" s="383"/>
      <c r="P242" s="384"/>
      <c r="Q242" s="383"/>
      <c r="R242" s="383"/>
      <c r="S242" s="378"/>
      <c r="T242" s="383"/>
      <c r="U242" s="383"/>
      <c r="V242" s="381"/>
      <c r="W242" s="381">
        <v>2236860</v>
      </c>
      <c r="X242" s="381">
        <v>2236860</v>
      </c>
      <c r="Y242" s="378">
        <v>0</v>
      </c>
      <c r="Z242" s="381">
        <v>2236860</v>
      </c>
      <c r="AA242" s="431">
        <v>0.3</v>
      </c>
      <c r="AB242" s="623">
        <f t="shared" ref="AB242" si="85">Z242*AA242%</f>
        <v>6710.58</v>
      </c>
      <c r="AC242" s="629">
        <f t="shared" ref="AC242" si="86">AB242*90%</f>
        <v>6039.5219999999999</v>
      </c>
      <c r="AD242" s="629">
        <f>AB242-AC242</f>
        <v>671.05799999999999</v>
      </c>
      <c r="AE242" s="641" t="s">
        <v>1153</v>
      </c>
    </row>
    <row r="243" spans="1:31" s="413" customFormat="1" ht="42.75" x14ac:dyDescent="0.4">
      <c r="A243" s="260">
        <v>165</v>
      </c>
      <c r="B243" s="260" t="s">
        <v>26</v>
      </c>
      <c r="C243" s="362">
        <v>13881</v>
      </c>
      <c r="D243" s="362">
        <v>43</v>
      </c>
      <c r="E243" s="362">
        <v>3</v>
      </c>
      <c r="F243" s="362">
        <v>97</v>
      </c>
      <c r="G243" s="267" t="s">
        <v>1106</v>
      </c>
      <c r="H243" s="263">
        <f t="shared" si="65"/>
        <v>17597</v>
      </c>
      <c r="I243" s="256">
        <v>170</v>
      </c>
      <c r="J243" s="271">
        <f t="shared" si="81"/>
        <v>2991490</v>
      </c>
      <c r="K243" s="362"/>
      <c r="L243" s="396"/>
      <c r="M243" s="260"/>
      <c r="N243" s="254"/>
      <c r="O243" s="254"/>
      <c r="P243" s="256"/>
      <c r="Q243" s="254"/>
      <c r="R243" s="254"/>
      <c r="S243" s="260"/>
      <c r="T243" s="254"/>
      <c r="U243" s="254"/>
      <c r="V243" s="254"/>
      <c r="W243" s="253">
        <v>2991490</v>
      </c>
      <c r="X243" s="253">
        <v>2991490</v>
      </c>
      <c r="Y243" s="260">
        <v>50</v>
      </c>
      <c r="Z243" s="260">
        <v>0</v>
      </c>
      <c r="AA243" s="632">
        <v>0</v>
      </c>
      <c r="AB243" s="623"/>
      <c r="AC243" s="641"/>
      <c r="AD243" s="641"/>
      <c r="AE243" s="641"/>
    </row>
    <row r="244" spans="1:31" s="413" customFormat="1" ht="42.75" x14ac:dyDescent="0.4">
      <c r="A244" s="260">
        <v>166</v>
      </c>
      <c r="B244" s="260" t="s">
        <v>26</v>
      </c>
      <c r="C244" s="362">
        <v>13877</v>
      </c>
      <c r="D244" s="362">
        <v>38</v>
      </c>
      <c r="E244" s="362">
        <v>2</v>
      </c>
      <c r="F244" s="362">
        <v>79</v>
      </c>
      <c r="G244" s="267" t="s">
        <v>1106</v>
      </c>
      <c r="H244" s="263">
        <f t="shared" si="65"/>
        <v>15479</v>
      </c>
      <c r="I244" s="256">
        <v>170</v>
      </c>
      <c r="J244" s="271">
        <f t="shared" si="81"/>
        <v>2631430</v>
      </c>
      <c r="K244" s="362"/>
      <c r="L244" s="396"/>
      <c r="M244" s="260"/>
      <c r="N244" s="254"/>
      <c r="O244" s="254"/>
      <c r="P244" s="256"/>
      <c r="Q244" s="254"/>
      <c r="R244" s="254"/>
      <c r="S244" s="260"/>
      <c r="T244" s="254"/>
      <c r="U244" s="254"/>
      <c r="V244" s="254"/>
      <c r="W244" s="253">
        <v>2631430</v>
      </c>
      <c r="X244" s="253">
        <v>2631430</v>
      </c>
      <c r="Y244" s="260">
        <v>50</v>
      </c>
      <c r="Z244" s="260">
        <v>0</v>
      </c>
      <c r="AA244" s="632">
        <v>0</v>
      </c>
      <c r="AB244" s="623"/>
      <c r="AC244" s="641"/>
      <c r="AD244" s="641"/>
      <c r="AE244" s="641"/>
    </row>
    <row r="245" spans="1:31" s="413" customFormat="1" ht="18" x14ac:dyDescent="0.4">
      <c r="A245" s="1136">
        <v>167</v>
      </c>
      <c r="B245" s="1136" t="s">
        <v>26</v>
      </c>
      <c r="C245" s="1062">
        <v>6483</v>
      </c>
      <c r="D245" s="1062">
        <v>29</v>
      </c>
      <c r="E245" s="1062">
        <v>1</v>
      </c>
      <c r="F245" s="1062">
        <v>1</v>
      </c>
      <c r="G245" s="377" t="s">
        <v>12</v>
      </c>
      <c r="H245" s="385">
        <v>303</v>
      </c>
      <c r="I245" s="384">
        <v>160</v>
      </c>
      <c r="J245" s="399">
        <f t="shared" si="81"/>
        <v>48480</v>
      </c>
      <c r="K245" s="376">
        <v>1</v>
      </c>
      <c r="L245" s="378" t="s">
        <v>903</v>
      </c>
      <c r="M245" s="378" t="s">
        <v>872</v>
      </c>
      <c r="N245" s="383" t="s">
        <v>11</v>
      </c>
      <c r="O245" s="417">
        <v>390</v>
      </c>
      <c r="P245" s="384"/>
      <c r="Q245" s="381">
        <v>6450</v>
      </c>
      <c r="R245" s="383">
        <f>O245*Q245</f>
        <v>2515500</v>
      </c>
      <c r="S245" s="417">
        <v>20</v>
      </c>
      <c r="T245" s="388">
        <v>0.3</v>
      </c>
      <c r="U245" s="383">
        <f>R245*T245</f>
        <v>754650</v>
      </c>
      <c r="V245" s="383">
        <f>R245-U245</f>
        <v>1760850</v>
      </c>
      <c r="W245" s="381">
        <f>V245+J245</f>
        <v>1809330</v>
      </c>
      <c r="X245" s="383">
        <f>O245/4*I245+V245</f>
        <v>1776450</v>
      </c>
      <c r="Y245" s="378">
        <v>50</v>
      </c>
      <c r="Z245" s="378">
        <v>0</v>
      </c>
      <c r="AA245" s="431">
        <v>0</v>
      </c>
      <c r="AB245" s="623"/>
      <c r="AC245" s="641"/>
      <c r="AD245" s="641"/>
      <c r="AE245" s="641"/>
    </row>
    <row r="246" spans="1:31" s="413" customFormat="1" ht="18" x14ac:dyDescent="0.4">
      <c r="A246" s="1137"/>
      <c r="B246" s="1137"/>
      <c r="C246" s="1063"/>
      <c r="D246" s="1063"/>
      <c r="E246" s="1063"/>
      <c r="F246" s="1063"/>
      <c r="G246" s="377"/>
      <c r="H246" s="385"/>
      <c r="I246" s="384"/>
      <c r="J246" s="399"/>
      <c r="K246" s="376">
        <v>2</v>
      </c>
      <c r="L246" s="378" t="s">
        <v>903</v>
      </c>
      <c r="M246" s="378" t="s">
        <v>872</v>
      </c>
      <c r="N246" s="383" t="s">
        <v>11</v>
      </c>
      <c r="O246" s="417">
        <v>190</v>
      </c>
      <c r="P246" s="384"/>
      <c r="Q246" s="381">
        <v>6450</v>
      </c>
      <c r="R246" s="383">
        <f t="shared" ref="R246:R248" si="87">O246*Q246</f>
        <v>1225500</v>
      </c>
      <c r="S246" s="417">
        <v>10</v>
      </c>
      <c r="T246" s="388">
        <v>0.1</v>
      </c>
      <c r="U246" s="383">
        <f>R246*T246</f>
        <v>122550</v>
      </c>
      <c r="V246" s="383">
        <f t="shared" ref="V246:V248" si="88">R246-U246</f>
        <v>1102950</v>
      </c>
      <c r="W246" s="381">
        <f>V246+J245</f>
        <v>1151430</v>
      </c>
      <c r="X246" s="383">
        <f>O246/4*I245+V246</f>
        <v>1110550</v>
      </c>
      <c r="Y246" s="378">
        <v>10</v>
      </c>
      <c r="Z246" s="378">
        <v>0</v>
      </c>
      <c r="AA246" s="431">
        <v>0</v>
      </c>
      <c r="AB246" s="623"/>
      <c r="AC246" s="641"/>
      <c r="AD246" s="641"/>
      <c r="AE246" s="641"/>
    </row>
    <row r="247" spans="1:31" s="413" customFormat="1" ht="28.5" x14ac:dyDescent="0.4">
      <c r="A247" s="1137"/>
      <c r="B247" s="1137"/>
      <c r="C247" s="1063"/>
      <c r="D247" s="1063"/>
      <c r="E247" s="1063"/>
      <c r="F247" s="1063"/>
      <c r="G247" s="377"/>
      <c r="H247" s="385"/>
      <c r="I247" s="384"/>
      <c r="J247" s="399"/>
      <c r="K247" s="376">
        <v>3</v>
      </c>
      <c r="L247" s="377" t="s">
        <v>1016</v>
      </c>
      <c r="M247" s="378" t="s">
        <v>872</v>
      </c>
      <c r="N247" s="383" t="s">
        <v>12</v>
      </c>
      <c r="O247" s="417">
        <v>135</v>
      </c>
      <c r="P247" s="384"/>
      <c r="Q247" s="381">
        <v>5150</v>
      </c>
      <c r="R247" s="383">
        <f t="shared" si="87"/>
        <v>695250</v>
      </c>
      <c r="S247" s="417">
        <v>45</v>
      </c>
      <c r="T247" s="388">
        <v>0.76</v>
      </c>
      <c r="U247" s="383">
        <f>R247*T247</f>
        <v>528390</v>
      </c>
      <c r="V247" s="383">
        <f t="shared" si="88"/>
        <v>166860</v>
      </c>
      <c r="W247" s="381">
        <f>V247+J245</f>
        <v>215340</v>
      </c>
      <c r="X247" s="383">
        <f>O247/4*I245+V247</f>
        <v>172260</v>
      </c>
      <c r="Y247" s="378">
        <v>0</v>
      </c>
      <c r="Z247" s="385">
        <v>172260</v>
      </c>
      <c r="AA247" s="431">
        <v>0.3</v>
      </c>
      <c r="AB247" s="623">
        <f t="shared" ref="AB247:AB249" si="89">Z247*AA247%</f>
        <v>516.78</v>
      </c>
      <c r="AC247" s="629">
        <f t="shared" ref="AC247:AC249" si="90">AB247*90%</f>
        <v>465.10199999999998</v>
      </c>
      <c r="AD247" s="629">
        <f t="shared" ref="AD247:AD249" si="91">AB247-AC247</f>
        <v>51.677999999999997</v>
      </c>
      <c r="AE247" s="641" t="s">
        <v>1153</v>
      </c>
    </row>
    <row r="248" spans="1:31" s="413" customFormat="1" ht="28.5" x14ac:dyDescent="0.4">
      <c r="A248" s="1137"/>
      <c r="B248" s="1137"/>
      <c r="C248" s="1063"/>
      <c r="D248" s="1063"/>
      <c r="E248" s="1063"/>
      <c r="F248" s="1063"/>
      <c r="G248" s="377"/>
      <c r="H248" s="385"/>
      <c r="I248" s="384"/>
      <c r="J248" s="399"/>
      <c r="K248" s="376">
        <v>4</v>
      </c>
      <c r="L248" s="377" t="s">
        <v>1017</v>
      </c>
      <c r="M248" s="378" t="s">
        <v>872</v>
      </c>
      <c r="N248" s="383" t="s">
        <v>12</v>
      </c>
      <c r="O248" s="417">
        <v>496</v>
      </c>
      <c r="P248" s="384"/>
      <c r="Q248" s="381">
        <v>5550</v>
      </c>
      <c r="R248" s="383">
        <f t="shared" si="87"/>
        <v>2752800</v>
      </c>
      <c r="S248" s="417">
        <v>45</v>
      </c>
      <c r="T248" s="388">
        <v>0.76</v>
      </c>
      <c r="U248" s="383">
        <f>R248*T248</f>
        <v>2092128</v>
      </c>
      <c r="V248" s="383">
        <f t="shared" si="88"/>
        <v>660672</v>
      </c>
      <c r="W248" s="381">
        <f>V248+J245</f>
        <v>709152</v>
      </c>
      <c r="X248" s="383">
        <f>O248/4*I245+V248</f>
        <v>680512</v>
      </c>
      <c r="Y248" s="378">
        <v>0</v>
      </c>
      <c r="Z248" s="385">
        <v>680512</v>
      </c>
      <c r="AA248" s="431">
        <v>0.3</v>
      </c>
      <c r="AB248" s="623">
        <f t="shared" si="89"/>
        <v>2041.5360000000001</v>
      </c>
      <c r="AC248" s="629">
        <f t="shared" si="90"/>
        <v>1837.3824000000002</v>
      </c>
      <c r="AD248" s="629">
        <f t="shared" si="91"/>
        <v>204.15359999999987</v>
      </c>
      <c r="AE248" s="641" t="s">
        <v>1153</v>
      </c>
    </row>
    <row r="249" spans="1:31" s="413" customFormat="1" ht="18" x14ac:dyDescent="0.4">
      <c r="A249" s="1138"/>
      <c r="B249" s="1138"/>
      <c r="C249" s="1064"/>
      <c r="D249" s="1064"/>
      <c r="E249" s="1064"/>
      <c r="F249" s="1064"/>
      <c r="G249" s="377" t="s">
        <v>12</v>
      </c>
      <c r="H249" s="385">
        <v>11398</v>
      </c>
      <c r="I249" s="384">
        <v>160</v>
      </c>
      <c r="J249" s="399">
        <f>H249*I249</f>
        <v>1823680</v>
      </c>
      <c r="K249" s="376"/>
      <c r="L249" s="377"/>
      <c r="M249" s="378"/>
      <c r="N249" s="383"/>
      <c r="O249" s="417"/>
      <c r="P249" s="384"/>
      <c r="Q249" s="381"/>
      <c r="R249" s="383"/>
      <c r="S249" s="417"/>
      <c r="T249" s="388"/>
      <c r="U249" s="383"/>
      <c r="V249" s="383"/>
      <c r="W249" s="381">
        <v>1823680</v>
      </c>
      <c r="X249" s="381">
        <v>1823680</v>
      </c>
      <c r="Y249" s="378">
        <v>0</v>
      </c>
      <c r="Z249" s="385">
        <v>1823680</v>
      </c>
      <c r="AA249" s="431">
        <v>0.3</v>
      </c>
      <c r="AB249" s="623">
        <f t="shared" si="89"/>
        <v>5471.04</v>
      </c>
      <c r="AC249" s="629">
        <f t="shared" si="90"/>
        <v>4923.9359999999997</v>
      </c>
      <c r="AD249" s="629">
        <f t="shared" si="91"/>
        <v>547.10400000000027</v>
      </c>
      <c r="AE249" s="641" t="s">
        <v>1153</v>
      </c>
    </row>
    <row r="250" spans="1:31" s="454" customFormat="1" ht="49.5" x14ac:dyDescent="0.35">
      <c r="A250" s="7">
        <v>168</v>
      </c>
      <c r="B250" s="7" t="s">
        <v>26</v>
      </c>
      <c r="C250" s="419">
        <v>16358</v>
      </c>
      <c r="D250" s="419">
        <v>80</v>
      </c>
      <c r="E250" s="419">
        <v>3</v>
      </c>
      <c r="F250" s="419">
        <v>51</v>
      </c>
      <c r="G250" s="447" t="s">
        <v>11</v>
      </c>
      <c r="H250" s="448">
        <f t="shared" si="65"/>
        <v>32351</v>
      </c>
      <c r="I250" s="449">
        <v>170</v>
      </c>
      <c r="J250" s="450">
        <f t="shared" si="81"/>
        <v>5499670</v>
      </c>
      <c r="K250" s="419"/>
      <c r="L250" s="451"/>
      <c r="M250" s="7"/>
      <c r="N250" s="452"/>
      <c r="O250" s="452"/>
      <c r="P250" s="449"/>
      <c r="Q250" s="452"/>
      <c r="R250" s="452"/>
      <c r="S250" s="7"/>
      <c r="T250" s="452"/>
      <c r="U250" s="452"/>
      <c r="V250" s="452"/>
      <c r="W250" s="453">
        <v>5499670</v>
      </c>
      <c r="X250" s="453">
        <v>5499670</v>
      </c>
      <c r="Y250" s="7">
        <v>50</v>
      </c>
      <c r="Z250" s="7">
        <v>0</v>
      </c>
      <c r="AA250" s="652">
        <v>0</v>
      </c>
      <c r="AB250" s="623"/>
      <c r="AC250" s="624"/>
      <c r="AD250" s="624"/>
      <c r="AE250" s="624"/>
    </row>
    <row r="251" spans="1:31" s="413" customFormat="1" ht="42.75" x14ac:dyDescent="0.4">
      <c r="A251" s="378">
        <v>169</v>
      </c>
      <c r="B251" s="378" t="s">
        <v>26</v>
      </c>
      <c r="C251" s="376">
        <v>6482</v>
      </c>
      <c r="D251" s="376">
        <v>17</v>
      </c>
      <c r="E251" s="376">
        <v>0</v>
      </c>
      <c r="F251" s="376">
        <v>15</v>
      </c>
      <c r="G251" s="377" t="s">
        <v>1106</v>
      </c>
      <c r="H251" s="385">
        <f t="shared" si="65"/>
        <v>6815</v>
      </c>
      <c r="I251" s="384">
        <v>350</v>
      </c>
      <c r="J251" s="399">
        <f t="shared" si="81"/>
        <v>2385250</v>
      </c>
      <c r="K251" s="376"/>
      <c r="L251" s="379"/>
      <c r="M251" s="378"/>
      <c r="N251" s="383"/>
      <c r="O251" s="383"/>
      <c r="P251" s="384"/>
      <c r="Q251" s="383"/>
      <c r="R251" s="383"/>
      <c r="S251" s="378"/>
      <c r="T251" s="383"/>
      <c r="U251" s="383"/>
      <c r="V251" s="383"/>
      <c r="W251" s="381">
        <v>2385250</v>
      </c>
      <c r="X251" s="381">
        <v>2385250</v>
      </c>
      <c r="Y251" s="378">
        <v>0</v>
      </c>
      <c r="Z251" s="385">
        <v>2385250</v>
      </c>
      <c r="AA251" s="431">
        <v>0.01</v>
      </c>
      <c r="AB251" s="623">
        <f t="shared" ref="AB251" si="92">Z251*AA251%</f>
        <v>238.52500000000001</v>
      </c>
      <c r="AC251" s="629">
        <f t="shared" ref="AC251" si="93">AB251*90%</f>
        <v>214.67250000000001</v>
      </c>
      <c r="AD251" s="629">
        <f>AB251-AC251</f>
        <v>23.852499999999992</v>
      </c>
      <c r="AE251" s="641" t="s">
        <v>1154</v>
      </c>
    </row>
    <row r="252" spans="1:31" s="413" customFormat="1" ht="42.75" x14ac:dyDescent="0.4">
      <c r="A252" s="260">
        <v>170</v>
      </c>
      <c r="B252" s="260" t="s">
        <v>26</v>
      </c>
      <c r="C252" s="362">
        <v>5666</v>
      </c>
      <c r="D252" s="362">
        <v>6</v>
      </c>
      <c r="E252" s="362">
        <v>1</v>
      </c>
      <c r="F252" s="362">
        <v>25</v>
      </c>
      <c r="G252" s="267" t="s">
        <v>1106</v>
      </c>
      <c r="H252" s="263">
        <f t="shared" si="65"/>
        <v>2525</v>
      </c>
      <c r="I252" s="256">
        <v>250</v>
      </c>
      <c r="J252" s="271">
        <f t="shared" si="81"/>
        <v>631250</v>
      </c>
      <c r="K252" s="362"/>
      <c r="L252" s="396"/>
      <c r="M252" s="260"/>
      <c r="N252" s="254"/>
      <c r="O252" s="254"/>
      <c r="P252" s="256"/>
      <c r="Q252" s="254"/>
      <c r="R252" s="254"/>
      <c r="S252" s="260"/>
      <c r="T252" s="254"/>
      <c r="U252" s="254"/>
      <c r="V252" s="254"/>
      <c r="W252" s="253">
        <v>631250</v>
      </c>
      <c r="X252" s="253">
        <v>631250</v>
      </c>
      <c r="Y252" s="260">
        <v>50</v>
      </c>
      <c r="Z252" s="260">
        <v>0</v>
      </c>
      <c r="AA252" s="632">
        <v>0</v>
      </c>
      <c r="AB252" s="623"/>
      <c r="AC252" s="641"/>
      <c r="AD252" s="641"/>
      <c r="AE252" s="641"/>
    </row>
    <row r="253" spans="1:31" s="24" customFormat="1" ht="18" customHeight="1" x14ac:dyDescent="0.4">
      <c r="A253" s="1040">
        <v>171</v>
      </c>
      <c r="B253" s="1040" t="s">
        <v>26</v>
      </c>
      <c r="C253" s="1084">
        <v>32268</v>
      </c>
      <c r="D253" s="1084">
        <v>1</v>
      </c>
      <c r="E253" s="1084">
        <v>2</v>
      </c>
      <c r="F253" s="1084">
        <v>45</v>
      </c>
      <c r="G253" s="1119" t="s">
        <v>11</v>
      </c>
      <c r="H253" s="1107">
        <f t="shared" si="65"/>
        <v>645</v>
      </c>
      <c r="I253" s="1084">
        <v>880</v>
      </c>
      <c r="J253" s="1107">
        <f t="shared" si="81"/>
        <v>567600</v>
      </c>
      <c r="K253" s="362">
        <v>1</v>
      </c>
      <c r="L253" s="267" t="s">
        <v>903</v>
      </c>
      <c r="M253" s="260" t="s">
        <v>872</v>
      </c>
      <c r="N253" s="254" t="s">
        <v>11</v>
      </c>
      <c r="O253" s="260">
        <v>465</v>
      </c>
      <c r="P253" s="256">
        <v>33.33</v>
      </c>
      <c r="Q253" s="253">
        <v>6450</v>
      </c>
      <c r="R253" s="253">
        <f>Q253*O253</f>
        <v>2999250</v>
      </c>
      <c r="S253" s="260">
        <v>45</v>
      </c>
      <c r="T253" s="259">
        <v>0.76</v>
      </c>
      <c r="U253" s="253">
        <f>R253*T253</f>
        <v>2279430</v>
      </c>
      <c r="V253" s="253">
        <f>R253-U253</f>
        <v>719820</v>
      </c>
      <c r="W253" s="253">
        <f>V253+J253</f>
        <v>1287420</v>
      </c>
      <c r="X253" s="253">
        <f>J253*P253%+V253</f>
        <v>909001.08</v>
      </c>
      <c r="Y253" s="260">
        <v>50</v>
      </c>
      <c r="Z253" s="260">
        <v>0</v>
      </c>
      <c r="AA253" s="632">
        <v>0</v>
      </c>
      <c r="AB253" s="623"/>
      <c r="AC253" s="635"/>
      <c r="AD253" s="635"/>
      <c r="AE253" s="635"/>
    </row>
    <row r="254" spans="1:31" s="24" customFormat="1" ht="18" x14ac:dyDescent="0.4">
      <c r="A254" s="1041"/>
      <c r="B254" s="1041"/>
      <c r="C254" s="1085"/>
      <c r="D254" s="1085"/>
      <c r="E254" s="1085"/>
      <c r="F254" s="1085"/>
      <c r="G254" s="1121"/>
      <c r="H254" s="1108"/>
      <c r="I254" s="1085"/>
      <c r="J254" s="1108"/>
      <c r="K254" s="362">
        <v>2</v>
      </c>
      <c r="L254" s="267" t="s">
        <v>903</v>
      </c>
      <c r="M254" s="260" t="s">
        <v>875</v>
      </c>
      <c r="N254" s="254" t="s">
        <v>11</v>
      </c>
      <c r="O254" s="260">
        <v>95</v>
      </c>
      <c r="P254" s="256">
        <v>33.33</v>
      </c>
      <c r="Q254" s="253">
        <v>6450</v>
      </c>
      <c r="R254" s="253">
        <f>Q254*O254</f>
        <v>612750</v>
      </c>
      <c r="S254" s="260">
        <v>30</v>
      </c>
      <c r="T254" s="259">
        <v>0.93</v>
      </c>
      <c r="U254" s="253">
        <f>R254*T254</f>
        <v>569857.5</v>
      </c>
      <c r="V254" s="253">
        <f t="shared" ref="V254:V265" si="94">R254-U254</f>
        <v>42892.5</v>
      </c>
      <c r="W254" s="253">
        <f>V254+J253</f>
        <v>610492.5</v>
      </c>
      <c r="X254" s="253">
        <f>J253*P254%+V254</f>
        <v>232073.58</v>
      </c>
      <c r="Y254" s="260">
        <v>10</v>
      </c>
      <c r="Z254" s="260">
        <v>0</v>
      </c>
      <c r="AA254" s="632">
        <v>0</v>
      </c>
      <c r="AB254" s="623"/>
      <c r="AC254" s="635"/>
      <c r="AD254" s="635"/>
      <c r="AE254" s="635"/>
    </row>
    <row r="255" spans="1:31" s="24" customFormat="1" ht="18" x14ac:dyDescent="0.4">
      <c r="A255" s="1042"/>
      <c r="B255" s="1042"/>
      <c r="C255" s="1086"/>
      <c r="D255" s="1086"/>
      <c r="E255" s="1086"/>
      <c r="F255" s="1086"/>
      <c r="G255" s="1120"/>
      <c r="H255" s="1109"/>
      <c r="I255" s="1086"/>
      <c r="J255" s="1109"/>
      <c r="K255" s="362">
        <v>3</v>
      </c>
      <c r="L255" s="267" t="s">
        <v>903</v>
      </c>
      <c r="M255" s="260" t="s">
        <v>872</v>
      </c>
      <c r="N255" s="254" t="s">
        <v>11</v>
      </c>
      <c r="O255" s="260">
        <v>70</v>
      </c>
      <c r="P255" s="256">
        <v>33.33</v>
      </c>
      <c r="Q255" s="253">
        <v>6450</v>
      </c>
      <c r="R255" s="253">
        <f>Q255*O255</f>
        <v>451500</v>
      </c>
      <c r="S255" s="260">
        <v>20</v>
      </c>
      <c r="T255" s="259">
        <v>0.3</v>
      </c>
      <c r="U255" s="253">
        <f>R255*T255</f>
        <v>135450</v>
      </c>
      <c r="V255" s="253">
        <f t="shared" si="94"/>
        <v>316050</v>
      </c>
      <c r="W255" s="253">
        <f>V255+J253</f>
        <v>883650</v>
      </c>
      <c r="X255" s="253">
        <f>J253*P255%+V255</f>
        <v>505231.07999999996</v>
      </c>
      <c r="Y255" s="260">
        <v>0</v>
      </c>
      <c r="Z255" s="263">
        <v>505231</v>
      </c>
      <c r="AA255" s="632">
        <v>0.02</v>
      </c>
      <c r="AB255" s="623">
        <f t="shared" ref="AB255" si="95">Z255*AA255%</f>
        <v>101.0462</v>
      </c>
      <c r="AC255" s="629">
        <f t="shared" ref="AC255" si="96">AB255*90%</f>
        <v>90.941580000000002</v>
      </c>
      <c r="AD255" s="629">
        <f>AB255-AC255</f>
        <v>10.104619999999997</v>
      </c>
      <c r="AE255" s="635" t="s">
        <v>883</v>
      </c>
    </row>
    <row r="256" spans="1:31" s="24" customFormat="1" ht="28.5" x14ac:dyDescent="0.4">
      <c r="A256" s="260">
        <v>172</v>
      </c>
      <c r="B256" s="260" t="s">
        <v>26</v>
      </c>
      <c r="C256" s="362">
        <v>32266</v>
      </c>
      <c r="D256" s="362">
        <v>0</v>
      </c>
      <c r="E256" s="362">
        <v>0</v>
      </c>
      <c r="F256" s="362">
        <v>62</v>
      </c>
      <c r="G256" s="267" t="s">
        <v>11</v>
      </c>
      <c r="H256" s="263">
        <f t="shared" si="65"/>
        <v>62</v>
      </c>
      <c r="I256" s="400">
        <v>1000</v>
      </c>
      <c r="J256" s="271">
        <f t="shared" si="81"/>
        <v>62000</v>
      </c>
      <c r="K256" s="362">
        <v>1</v>
      </c>
      <c r="L256" s="267" t="s">
        <v>901</v>
      </c>
      <c r="M256" s="260" t="s">
        <v>875</v>
      </c>
      <c r="N256" s="254" t="s">
        <v>11</v>
      </c>
      <c r="O256" s="260">
        <v>248</v>
      </c>
      <c r="P256" s="256">
        <v>100</v>
      </c>
      <c r="Q256" s="253">
        <v>2550</v>
      </c>
      <c r="R256" s="253">
        <f>Q256*O256</f>
        <v>632400</v>
      </c>
      <c r="S256" s="260">
        <v>30</v>
      </c>
      <c r="T256" s="259">
        <v>0.93</v>
      </c>
      <c r="U256" s="253">
        <f>R256*T256</f>
        <v>588132</v>
      </c>
      <c r="V256" s="253">
        <f t="shared" si="94"/>
        <v>44268</v>
      </c>
      <c r="W256" s="253">
        <f>V256+J256</f>
        <v>106268</v>
      </c>
      <c r="X256" s="253">
        <f>V256+J256</f>
        <v>106268</v>
      </c>
      <c r="Y256" s="260">
        <v>50</v>
      </c>
      <c r="Z256" s="260">
        <v>0</v>
      </c>
      <c r="AA256" s="632">
        <v>0</v>
      </c>
      <c r="AB256" s="623"/>
      <c r="AC256" s="635"/>
      <c r="AD256" s="635"/>
      <c r="AE256" s="635"/>
    </row>
    <row r="257" spans="1:31" s="24" customFormat="1" ht="18" customHeight="1" x14ac:dyDescent="0.4">
      <c r="A257" s="1040">
        <v>173</v>
      </c>
      <c r="B257" s="1040" t="s">
        <v>26</v>
      </c>
      <c r="C257" s="1084">
        <v>18898</v>
      </c>
      <c r="D257" s="1084">
        <v>0</v>
      </c>
      <c r="E257" s="1084">
        <v>3</v>
      </c>
      <c r="F257" s="1084">
        <v>67</v>
      </c>
      <c r="G257" s="1119" t="s">
        <v>11</v>
      </c>
      <c r="H257" s="1107">
        <f t="shared" si="65"/>
        <v>367</v>
      </c>
      <c r="I257" s="1084">
        <v>880</v>
      </c>
      <c r="J257" s="1107">
        <f t="shared" si="81"/>
        <v>322960</v>
      </c>
      <c r="K257" s="362">
        <v>1</v>
      </c>
      <c r="L257" s="267" t="s">
        <v>903</v>
      </c>
      <c r="M257" s="260" t="s">
        <v>875</v>
      </c>
      <c r="N257" s="254" t="s">
        <v>11</v>
      </c>
      <c r="O257" s="260">
        <v>216</v>
      </c>
      <c r="P257" s="256">
        <v>50</v>
      </c>
      <c r="Q257" s="253">
        <v>6450</v>
      </c>
      <c r="R257" s="253">
        <f t="shared" ref="R257:R265" si="97">Q257*O257</f>
        <v>1393200</v>
      </c>
      <c r="S257" s="260">
        <v>44</v>
      </c>
      <c r="T257" s="259">
        <v>0.93</v>
      </c>
      <c r="U257" s="253">
        <f>R257*T257</f>
        <v>1295676</v>
      </c>
      <c r="V257" s="253">
        <f t="shared" si="94"/>
        <v>97524</v>
      </c>
      <c r="W257" s="253">
        <f>V257+J257</f>
        <v>420484</v>
      </c>
      <c r="X257" s="253">
        <f>J257*P257%+V257</f>
        <v>259004</v>
      </c>
      <c r="Y257" s="260">
        <v>50</v>
      </c>
      <c r="Z257" s="260">
        <v>0</v>
      </c>
      <c r="AA257" s="632">
        <v>0</v>
      </c>
      <c r="AB257" s="623"/>
      <c r="AC257" s="635"/>
      <c r="AD257" s="635"/>
      <c r="AE257" s="635"/>
    </row>
    <row r="258" spans="1:31" s="24" customFormat="1" ht="18" x14ac:dyDescent="0.4">
      <c r="A258" s="1042"/>
      <c r="B258" s="1042"/>
      <c r="C258" s="1086"/>
      <c r="D258" s="1086"/>
      <c r="E258" s="1086"/>
      <c r="F258" s="1086"/>
      <c r="G258" s="1120"/>
      <c r="H258" s="1109"/>
      <c r="I258" s="1086"/>
      <c r="J258" s="1109"/>
      <c r="K258" s="362">
        <v>2</v>
      </c>
      <c r="L258" s="267" t="s">
        <v>903</v>
      </c>
      <c r="M258" s="260" t="s">
        <v>872</v>
      </c>
      <c r="N258" s="254" t="s">
        <v>11</v>
      </c>
      <c r="O258" s="260">
        <v>91</v>
      </c>
      <c r="P258" s="256">
        <v>50</v>
      </c>
      <c r="Q258" s="253">
        <v>6450</v>
      </c>
      <c r="R258" s="253">
        <f t="shared" si="97"/>
        <v>586950</v>
      </c>
      <c r="S258" s="260">
        <v>44</v>
      </c>
      <c r="T258" s="259">
        <v>0.76</v>
      </c>
      <c r="U258" s="253">
        <f t="shared" ref="U258:U265" si="98">R258*T258</f>
        <v>446082</v>
      </c>
      <c r="V258" s="253">
        <f t="shared" si="94"/>
        <v>140868</v>
      </c>
      <c r="W258" s="253">
        <f>V258+J257</f>
        <v>463828</v>
      </c>
      <c r="X258" s="253">
        <f>J257*P258%+V258</f>
        <v>302348</v>
      </c>
      <c r="Y258" s="260">
        <v>10</v>
      </c>
      <c r="Z258" s="260">
        <v>0</v>
      </c>
      <c r="AA258" s="632">
        <v>0</v>
      </c>
      <c r="AB258" s="623"/>
      <c r="AC258" s="635"/>
      <c r="AD258" s="635"/>
      <c r="AE258" s="635"/>
    </row>
    <row r="259" spans="1:31" s="24" customFormat="1" ht="28.5" x14ac:dyDescent="0.4">
      <c r="A259" s="260">
        <v>174</v>
      </c>
      <c r="B259" s="260" t="s">
        <v>26</v>
      </c>
      <c r="C259" s="362">
        <v>74194</v>
      </c>
      <c r="D259" s="362">
        <v>0</v>
      </c>
      <c r="E259" s="362">
        <v>0</v>
      </c>
      <c r="F259" s="362">
        <v>94</v>
      </c>
      <c r="G259" s="267" t="s">
        <v>1011</v>
      </c>
      <c r="H259" s="263">
        <f t="shared" si="65"/>
        <v>94</v>
      </c>
      <c r="I259" s="256">
        <v>130</v>
      </c>
      <c r="J259" s="271">
        <f t="shared" si="81"/>
        <v>12220</v>
      </c>
      <c r="K259" s="362"/>
      <c r="L259" s="267"/>
      <c r="M259" s="260"/>
      <c r="N259" s="254"/>
      <c r="O259" s="254"/>
      <c r="P259" s="256"/>
      <c r="Q259" s="254"/>
      <c r="R259" s="253"/>
      <c r="S259" s="260"/>
      <c r="T259" s="254"/>
      <c r="U259" s="253"/>
      <c r="V259" s="253"/>
      <c r="W259" s="253">
        <v>12220</v>
      </c>
      <c r="X259" s="253">
        <v>12220</v>
      </c>
      <c r="Y259" s="260">
        <v>0</v>
      </c>
      <c r="Z259" s="263">
        <v>12220</v>
      </c>
      <c r="AA259" s="632">
        <v>0.3</v>
      </c>
      <c r="AB259" s="623">
        <f t="shared" ref="AB259" si="99">Z259*AA259%</f>
        <v>36.660000000000004</v>
      </c>
      <c r="AC259" s="629">
        <f t="shared" ref="AC259" si="100">AB259*90%</f>
        <v>32.994000000000007</v>
      </c>
      <c r="AD259" s="629">
        <f>AB259-AC259</f>
        <v>3.6659999999999968</v>
      </c>
      <c r="AE259" s="635" t="s">
        <v>1155</v>
      </c>
    </row>
    <row r="260" spans="1:31" s="24" customFormat="1" ht="28.5" x14ac:dyDescent="0.4">
      <c r="A260" s="260">
        <v>175</v>
      </c>
      <c r="B260" s="260" t="s">
        <v>26</v>
      </c>
      <c r="C260" s="362">
        <v>32322</v>
      </c>
      <c r="D260" s="362">
        <v>0</v>
      </c>
      <c r="E260" s="362">
        <v>1</v>
      </c>
      <c r="F260" s="362">
        <v>38</v>
      </c>
      <c r="G260" s="267" t="s">
        <v>11</v>
      </c>
      <c r="H260" s="263">
        <f t="shared" si="65"/>
        <v>138</v>
      </c>
      <c r="I260" s="400">
        <v>1000</v>
      </c>
      <c r="J260" s="271">
        <f t="shared" si="81"/>
        <v>138000</v>
      </c>
      <c r="K260" s="362">
        <v>1</v>
      </c>
      <c r="L260" s="267" t="s">
        <v>903</v>
      </c>
      <c r="M260" s="260" t="s">
        <v>872</v>
      </c>
      <c r="N260" s="254" t="s">
        <v>11</v>
      </c>
      <c r="O260" s="254">
        <v>425</v>
      </c>
      <c r="P260" s="256">
        <v>100</v>
      </c>
      <c r="Q260" s="253">
        <v>6450</v>
      </c>
      <c r="R260" s="253">
        <f t="shared" si="97"/>
        <v>2741250</v>
      </c>
      <c r="S260" s="260">
        <v>45</v>
      </c>
      <c r="T260" s="259">
        <v>0.76</v>
      </c>
      <c r="U260" s="253">
        <f t="shared" si="98"/>
        <v>2083350</v>
      </c>
      <c r="V260" s="253">
        <f t="shared" si="94"/>
        <v>657900</v>
      </c>
      <c r="W260" s="253">
        <f>V260+J260</f>
        <v>795900</v>
      </c>
      <c r="X260" s="253">
        <f>V260+J260</f>
        <v>795900</v>
      </c>
      <c r="Y260" s="260">
        <v>50</v>
      </c>
      <c r="Z260" s="260">
        <v>0</v>
      </c>
      <c r="AA260" s="632">
        <v>0</v>
      </c>
      <c r="AB260" s="623"/>
      <c r="AC260" s="635"/>
      <c r="AD260" s="635"/>
      <c r="AE260" s="635"/>
    </row>
    <row r="261" spans="1:31" s="24" customFormat="1" ht="28.5" x14ac:dyDescent="0.4">
      <c r="A261" s="260">
        <v>176</v>
      </c>
      <c r="B261" s="260" t="s">
        <v>26</v>
      </c>
      <c r="C261" s="362">
        <v>32265</v>
      </c>
      <c r="D261" s="362">
        <v>0</v>
      </c>
      <c r="E261" s="362">
        <v>0</v>
      </c>
      <c r="F261" s="362">
        <v>23</v>
      </c>
      <c r="G261" s="267" t="s">
        <v>1011</v>
      </c>
      <c r="H261" s="263">
        <f t="shared" si="65"/>
        <v>23</v>
      </c>
      <c r="I261" s="400">
        <v>1000</v>
      </c>
      <c r="J261" s="271">
        <f t="shared" si="81"/>
        <v>23000</v>
      </c>
      <c r="K261" s="362"/>
      <c r="L261" s="396"/>
      <c r="M261" s="260"/>
      <c r="N261" s="254"/>
      <c r="O261" s="254"/>
      <c r="P261" s="256"/>
      <c r="Q261" s="254"/>
      <c r="R261" s="253"/>
      <c r="S261" s="260"/>
      <c r="T261" s="254"/>
      <c r="U261" s="253"/>
      <c r="V261" s="253"/>
      <c r="W261" s="253">
        <v>23000</v>
      </c>
      <c r="X261" s="253">
        <v>23000</v>
      </c>
      <c r="Y261" s="260">
        <v>0</v>
      </c>
      <c r="Z261" s="263">
        <v>23000</v>
      </c>
      <c r="AA261" s="632">
        <v>0.3</v>
      </c>
      <c r="AB261" s="623">
        <f t="shared" ref="AB261" si="101">Z261*AA261%</f>
        <v>69</v>
      </c>
      <c r="AC261" s="629">
        <f t="shared" ref="AC261" si="102">AB261*90%</f>
        <v>62.1</v>
      </c>
      <c r="AD261" s="629">
        <f>AB261-AC261</f>
        <v>6.8999999999999986</v>
      </c>
      <c r="AE261" s="635" t="s">
        <v>1156</v>
      </c>
    </row>
    <row r="262" spans="1:31" s="24" customFormat="1" ht="28.5" x14ac:dyDescent="0.4">
      <c r="A262" s="260">
        <v>177</v>
      </c>
      <c r="B262" s="260" t="s">
        <v>26</v>
      </c>
      <c r="C262" s="362">
        <v>33348</v>
      </c>
      <c r="D262" s="362">
        <v>0</v>
      </c>
      <c r="E262" s="362">
        <v>0</v>
      </c>
      <c r="F262" s="362">
        <v>45</v>
      </c>
      <c r="G262" s="267" t="s">
        <v>11</v>
      </c>
      <c r="H262" s="263">
        <f t="shared" si="65"/>
        <v>45</v>
      </c>
      <c r="I262" s="400">
        <v>1000</v>
      </c>
      <c r="J262" s="271">
        <f t="shared" si="81"/>
        <v>45000</v>
      </c>
      <c r="K262" s="362">
        <v>1</v>
      </c>
      <c r="L262" s="267" t="s">
        <v>903</v>
      </c>
      <c r="M262" s="260" t="s">
        <v>872</v>
      </c>
      <c r="N262" s="254" t="s">
        <v>11</v>
      </c>
      <c r="O262" s="254">
        <v>180</v>
      </c>
      <c r="P262" s="256">
        <v>100</v>
      </c>
      <c r="Q262" s="253">
        <v>6450</v>
      </c>
      <c r="R262" s="253">
        <f t="shared" si="97"/>
        <v>1161000</v>
      </c>
      <c r="S262" s="260">
        <v>10</v>
      </c>
      <c r="T262" s="259">
        <v>0.1</v>
      </c>
      <c r="U262" s="253">
        <f t="shared" si="98"/>
        <v>116100</v>
      </c>
      <c r="V262" s="253">
        <f t="shared" si="94"/>
        <v>1044900</v>
      </c>
      <c r="W262" s="253">
        <f>V262+J262</f>
        <v>1089900</v>
      </c>
      <c r="X262" s="253">
        <f>V262+J262</f>
        <v>1089900</v>
      </c>
      <c r="Y262" s="260">
        <v>50</v>
      </c>
      <c r="Z262" s="260">
        <v>0</v>
      </c>
      <c r="AA262" s="632">
        <v>0</v>
      </c>
      <c r="AB262" s="623"/>
      <c r="AC262" s="635"/>
      <c r="AD262" s="635"/>
      <c r="AE262" s="635"/>
    </row>
    <row r="263" spans="1:31" s="24" customFormat="1" ht="26.25" customHeight="1" x14ac:dyDescent="0.4">
      <c r="A263" s="260">
        <v>178</v>
      </c>
      <c r="B263" s="260" t="s">
        <v>26</v>
      </c>
      <c r="C263" s="362">
        <v>72350</v>
      </c>
      <c r="D263" s="362">
        <v>0</v>
      </c>
      <c r="E263" s="362">
        <v>0</v>
      </c>
      <c r="F263" s="362">
        <v>45</v>
      </c>
      <c r="G263" s="422" t="s">
        <v>14</v>
      </c>
      <c r="H263" s="364">
        <f t="shared" si="65"/>
        <v>45</v>
      </c>
      <c r="I263" s="364">
        <v>1000</v>
      </c>
      <c r="J263" s="412">
        <f t="shared" si="81"/>
        <v>45000</v>
      </c>
      <c r="K263" s="256"/>
      <c r="L263" s="396"/>
      <c r="M263" s="256"/>
      <c r="N263" s="255"/>
      <c r="O263" s="255"/>
      <c r="P263" s="256"/>
      <c r="Q263" s="255"/>
      <c r="R263" s="392"/>
      <c r="S263" s="256"/>
      <c r="T263" s="255"/>
      <c r="U263" s="392"/>
      <c r="V263" s="392"/>
      <c r="W263" s="392">
        <v>45000</v>
      </c>
      <c r="X263" s="392">
        <v>45000</v>
      </c>
      <c r="Y263" s="256">
        <v>50</v>
      </c>
      <c r="Z263" s="256">
        <v>0</v>
      </c>
      <c r="AA263" s="633">
        <v>0</v>
      </c>
      <c r="AB263" s="623"/>
      <c r="AC263" s="635"/>
      <c r="AD263" s="635"/>
      <c r="AE263" s="635"/>
    </row>
    <row r="264" spans="1:31" s="24" customFormat="1" ht="28.5" x14ac:dyDescent="0.4">
      <c r="A264" s="260">
        <v>179</v>
      </c>
      <c r="B264" s="260" t="s">
        <v>26</v>
      </c>
      <c r="C264" s="362">
        <v>72349</v>
      </c>
      <c r="D264" s="362">
        <v>0</v>
      </c>
      <c r="E264" s="362">
        <v>1</v>
      </c>
      <c r="F264" s="362">
        <v>0</v>
      </c>
      <c r="G264" s="267" t="s">
        <v>11</v>
      </c>
      <c r="H264" s="263">
        <f t="shared" si="65"/>
        <v>100</v>
      </c>
      <c r="I264" s="400">
        <v>1000</v>
      </c>
      <c r="J264" s="271">
        <f t="shared" si="81"/>
        <v>100000</v>
      </c>
      <c r="K264" s="362">
        <v>1</v>
      </c>
      <c r="L264" s="267" t="s">
        <v>903</v>
      </c>
      <c r="M264" s="260" t="s">
        <v>872</v>
      </c>
      <c r="N264" s="254" t="s">
        <v>11</v>
      </c>
      <c r="O264" s="254">
        <v>400</v>
      </c>
      <c r="P264" s="256">
        <v>100</v>
      </c>
      <c r="Q264" s="253">
        <v>6450</v>
      </c>
      <c r="R264" s="253">
        <f t="shared" si="97"/>
        <v>2580000</v>
      </c>
      <c r="S264" s="260">
        <v>40</v>
      </c>
      <c r="T264" s="259">
        <v>0.7</v>
      </c>
      <c r="U264" s="253">
        <f t="shared" si="98"/>
        <v>1806000</v>
      </c>
      <c r="V264" s="253">
        <f t="shared" si="94"/>
        <v>774000</v>
      </c>
      <c r="W264" s="253">
        <f>V264+J264</f>
        <v>874000</v>
      </c>
      <c r="X264" s="253">
        <f>V264+J264</f>
        <v>874000</v>
      </c>
      <c r="Y264" s="260">
        <v>50</v>
      </c>
      <c r="Z264" s="260">
        <v>0</v>
      </c>
      <c r="AA264" s="632">
        <v>0</v>
      </c>
      <c r="AB264" s="623"/>
      <c r="AC264" s="635"/>
      <c r="AD264" s="635"/>
      <c r="AE264" s="635"/>
    </row>
    <row r="265" spans="1:31" s="24" customFormat="1" ht="28.5" x14ac:dyDescent="0.4">
      <c r="A265" s="260">
        <v>180</v>
      </c>
      <c r="B265" s="260" t="s">
        <v>26</v>
      </c>
      <c r="C265" s="362">
        <v>72348</v>
      </c>
      <c r="D265" s="362">
        <v>0</v>
      </c>
      <c r="E265" s="362">
        <v>0</v>
      </c>
      <c r="F265" s="362">
        <v>99</v>
      </c>
      <c r="G265" s="267" t="s">
        <v>11</v>
      </c>
      <c r="H265" s="263">
        <f t="shared" si="65"/>
        <v>99</v>
      </c>
      <c r="I265" s="400">
        <v>1000</v>
      </c>
      <c r="J265" s="271">
        <f t="shared" si="81"/>
        <v>99000</v>
      </c>
      <c r="K265" s="362">
        <v>1</v>
      </c>
      <c r="L265" s="7" t="s">
        <v>901</v>
      </c>
      <c r="M265" s="359" t="s">
        <v>875</v>
      </c>
      <c r="N265" s="254" t="s">
        <v>11</v>
      </c>
      <c r="O265" s="359">
        <v>396</v>
      </c>
      <c r="P265" s="256">
        <v>100</v>
      </c>
      <c r="Q265" s="253">
        <v>2550</v>
      </c>
      <c r="R265" s="253">
        <f t="shared" si="97"/>
        <v>1009800</v>
      </c>
      <c r="S265" s="260">
        <v>10</v>
      </c>
      <c r="T265" s="259">
        <v>0.4</v>
      </c>
      <c r="U265" s="253">
        <f t="shared" si="98"/>
        <v>403920</v>
      </c>
      <c r="V265" s="253">
        <f t="shared" si="94"/>
        <v>605880</v>
      </c>
      <c r="W265" s="253">
        <f>V265+J265</f>
        <v>704880</v>
      </c>
      <c r="X265" s="253">
        <v>704880</v>
      </c>
      <c r="Y265" s="260">
        <v>50</v>
      </c>
      <c r="Z265" s="260">
        <v>0</v>
      </c>
      <c r="AA265" s="632">
        <v>0</v>
      </c>
      <c r="AB265" s="623"/>
      <c r="AC265" s="635"/>
      <c r="AD265" s="635"/>
      <c r="AE265" s="635"/>
    </row>
    <row r="266" spans="1:31" s="24" customFormat="1" ht="42.75" x14ac:dyDescent="0.4">
      <c r="A266" s="260">
        <v>181</v>
      </c>
      <c r="B266" s="260" t="s">
        <v>26</v>
      </c>
      <c r="C266" s="362">
        <v>60414</v>
      </c>
      <c r="D266" s="362">
        <v>6</v>
      </c>
      <c r="E266" s="362">
        <v>0</v>
      </c>
      <c r="F266" s="362">
        <v>0</v>
      </c>
      <c r="G266" s="267" t="s">
        <v>1106</v>
      </c>
      <c r="H266" s="263">
        <f t="shared" si="65"/>
        <v>2400</v>
      </c>
      <c r="I266" s="271">
        <v>540</v>
      </c>
      <c r="J266" s="271">
        <f t="shared" si="81"/>
        <v>1296000</v>
      </c>
      <c r="K266" s="362"/>
      <c r="L266" s="396"/>
      <c r="M266" s="260"/>
      <c r="N266" s="254"/>
      <c r="O266" s="254"/>
      <c r="P266" s="256"/>
      <c r="Q266" s="254"/>
      <c r="R266" s="254"/>
      <c r="S266" s="260"/>
      <c r="T266" s="254"/>
      <c r="U266" s="254"/>
      <c r="V266" s="253"/>
      <c r="W266" s="253">
        <v>1296000</v>
      </c>
      <c r="X266" s="253">
        <v>1296000</v>
      </c>
      <c r="Y266" s="260">
        <v>50</v>
      </c>
      <c r="Z266" s="260">
        <v>0</v>
      </c>
      <c r="AA266" s="632">
        <v>0</v>
      </c>
      <c r="AB266" s="623"/>
      <c r="AC266" s="635"/>
      <c r="AD266" s="635"/>
      <c r="AE266" s="635"/>
    </row>
    <row r="267" spans="1:31" s="24" customFormat="1" ht="42.75" x14ac:dyDescent="0.4">
      <c r="A267" s="260">
        <v>182</v>
      </c>
      <c r="B267" s="260" t="s">
        <v>26</v>
      </c>
      <c r="C267" s="362">
        <v>26180</v>
      </c>
      <c r="D267" s="362">
        <v>20</v>
      </c>
      <c r="E267" s="362">
        <v>2</v>
      </c>
      <c r="F267" s="362">
        <v>8</v>
      </c>
      <c r="G267" s="267" t="s">
        <v>1106</v>
      </c>
      <c r="H267" s="263">
        <f t="shared" si="65"/>
        <v>8208</v>
      </c>
      <c r="I267" s="256">
        <v>170</v>
      </c>
      <c r="J267" s="271">
        <f t="shared" si="81"/>
        <v>1395360</v>
      </c>
      <c r="K267" s="362"/>
      <c r="L267" s="396"/>
      <c r="M267" s="260"/>
      <c r="N267" s="254"/>
      <c r="O267" s="254"/>
      <c r="P267" s="256"/>
      <c r="Q267" s="254"/>
      <c r="R267" s="254"/>
      <c r="S267" s="260"/>
      <c r="T267" s="254"/>
      <c r="U267" s="254"/>
      <c r="V267" s="254"/>
      <c r="W267" s="253">
        <v>1395360</v>
      </c>
      <c r="X267" s="253">
        <v>1395360</v>
      </c>
      <c r="Y267" s="260">
        <v>50</v>
      </c>
      <c r="Z267" s="260">
        <v>0</v>
      </c>
      <c r="AA267" s="632">
        <v>0</v>
      </c>
      <c r="AB267" s="623"/>
      <c r="AC267" s="635"/>
      <c r="AD267" s="635"/>
      <c r="AE267" s="635"/>
    </row>
    <row r="268" spans="1:31" s="24" customFormat="1" ht="42.75" x14ac:dyDescent="0.4">
      <c r="A268" s="260">
        <v>183</v>
      </c>
      <c r="B268" s="260" t="s">
        <v>26</v>
      </c>
      <c r="C268" s="362">
        <v>26189</v>
      </c>
      <c r="D268" s="362">
        <v>2</v>
      </c>
      <c r="E268" s="362">
        <v>1</v>
      </c>
      <c r="F268" s="362">
        <v>63</v>
      </c>
      <c r="G268" s="267" t="s">
        <v>1106</v>
      </c>
      <c r="H268" s="263">
        <f t="shared" si="65"/>
        <v>963</v>
      </c>
      <c r="I268" s="256">
        <v>200</v>
      </c>
      <c r="J268" s="271">
        <f t="shared" si="81"/>
        <v>192600</v>
      </c>
      <c r="K268" s="362"/>
      <c r="L268" s="396"/>
      <c r="M268" s="260"/>
      <c r="N268" s="254"/>
      <c r="O268" s="254"/>
      <c r="P268" s="256"/>
      <c r="Q268" s="254"/>
      <c r="R268" s="254"/>
      <c r="S268" s="260"/>
      <c r="T268" s="254"/>
      <c r="U268" s="254"/>
      <c r="V268" s="254"/>
      <c r="W268" s="253">
        <v>192600</v>
      </c>
      <c r="X268" s="253">
        <v>192600</v>
      </c>
      <c r="Y268" s="260">
        <v>50</v>
      </c>
      <c r="Z268" s="260">
        <v>0</v>
      </c>
      <c r="AA268" s="632">
        <v>0</v>
      </c>
      <c r="AB268" s="623"/>
      <c r="AC268" s="635"/>
      <c r="AD268" s="635"/>
      <c r="AE268" s="635"/>
    </row>
    <row r="269" spans="1:31" s="24" customFormat="1" ht="42.75" x14ac:dyDescent="0.4">
      <c r="A269" s="260">
        <v>184</v>
      </c>
      <c r="B269" s="260" t="s">
        <v>26</v>
      </c>
      <c r="C269" s="362">
        <v>26188</v>
      </c>
      <c r="D269" s="362">
        <v>44</v>
      </c>
      <c r="E269" s="362">
        <v>2</v>
      </c>
      <c r="F269" s="362">
        <v>98</v>
      </c>
      <c r="G269" s="267" t="s">
        <v>1106</v>
      </c>
      <c r="H269" s="263">
        <f t="shared" si="65"/>
        <v>17898</v>
      </c>
      <c r="I269" s="256">
        <v>170</v>
      </c>
      <c r="J269" s="271">
        <f t="shared" si="81"/>
        <v>3042660</v>
      </c>
      <c r="K269" s="362"/>
      <c r="L269" s="396"/>
      <c r="M269" s="260"/>
      <c r="N269" s="254"/>
      <c r="O269" s="254"/>
      <c r="P269" s="256"/>
      <c r="Q269" s="254"/>
      <c r="R269" s="254"/>
      <c r="S269" s="260"/>
      <c r="T269" s="254"/>
      <c r="U269" s="254"/>
      <c r="V269" s="254"/>
      <c r="W269" s="253">
        <v>3042660</v>
      </c>
      <c r="X269" s="253">
        <v>3042660</v>
      </c>
      <c r="Y269" s="260">
        <v>50</v>
      </c>
      <c r="Z269" s="260">
        <v>0</v>
      </c>
      <c r="AA269" s="632">
        <v>0</v>
      </c>
      <c r="AB269" s="623"/>
      <c r="AC269" s="635"/>
      <c r="AD269" s="635"/>
      <c r="AE269" s="635"/>
    </row>
    <row r="270" spans="1:31" s="24" customFormat="1" ht="42.75" x14ac:dyDescent="0.4">
      <c r="A270" s="260">
        <v>185</v>
      </c>
      <c r="B270" s="260" t="s">
        <v>26</v>
      </c>
      <c r="C270" s="362">
        <v>70018</v>
      </c>
      <c r="D270" s="362">
        <v>0</v>
      </c>
      <c r="E270" s="362">
        <v>3</v>
      </c>
      <c r="F270" s="362">
        <v>75</v>
      </c>
      <c r="G270" s="267" t="s">
        <v>1106</v>
      </c>
      <c r="H270" s="263">
        <f t="shared" si="65"/>
        <v>375</v>
      </c>
      <c r="I270" s="256">
        <v>260</v>
      </c>
      <c r="J270" s="271">
        <f t="shared" si="81"/>
        <v>97500</v>
      </c>
      <c r="K270" s="362"/>
      <c r="L270" s="396"/>
      <c r="M270" s="260"/>
      <c r="N270" s="254"/>
      <c r="O270" s="254"/>
      <c r="P270" s="256"/>
      <c r="Q270" s="254"/>
      <c r="R270" s="254"/>
      <c r="S270" s="260"/>
      <c r="T270" s="254"/>
      <c r="U270" s="254"/>
      <c r="V270" s="254"/>
      <c r="W270" s="253">
        <v>97500</v>
      </c>
      <c r="X270" s="253">
        <v>97500</v>
      </c>
      <c r="Y270" s="260">
        <v>50</v>
      </c>
      <c r="Z270" s="260">
        <v>0</v>
      </c>
      <c r="AA270" s="632">
        <v>0</v>
      </c>
      <c r="AB270" s="623"/>
      <c r="AC270" s="635"/>
      <c r="AD270" s="635"/>
      <c r="AE270" s="635"/>
    </row>
    <row r="271" spans="1:31" s="461" customFormat="1" ht="18" customHeight="1" x14ac:dyDescent="0.4">
      <c r="A271" s="1193">
        <v>186</v>
      </c>
      <c r="B271" s="1193" t="s">
        <v>26</v>
      </c>
      <c r="C271" s="1193">
        <v>70019</v>
      </c>
      <c r="D271" s="1193">
        <v>2</v>
      </c>
      <c r="E271" s="1193">
        <v>0</v>
      </c>
      <c r="F271" s="1193">
        <v>0</v>
      </c>
      <c r="G271" s="1133" t="s">
        <v>11</v>
      </c>
      <c r="H271" s="1122">
        <f t="shared" si="65"/>
        <v>800</v>
      </c>
      <c r="I271" s="1193">
        <v>260</v>
      </c>
      <c r="J271" s="1122">
        <f t="shared" si="81"/>
        <v>208000</v>
      </c>
      <c r="K271" s="455">
        <v>1</v>
      </c>
      <c r="L271" s="456" t="s">
        <v>903</v>
      </c>
      <c r="M271" s="456" t="s">
        <v>872</v>
      </c>
      <c r="N271" s="457" t="s">
        <v>11</v>
      </c>
      <c r="O271" s="458">
        <v>35</v>
      </c>
      <c r="P271" s="457">
        <v>33.33</v>
      </c>
      <c r="Q271" s="459">
        <v>6450</v>
      </c>
      <c r="R271" s="459">
        <v>345678</v>
      </c>
      <c r="S271" s="456">
        <v>12</v>
      </c>
      <c r="T271" s="460">
        <v>0.14000000000000001</v>
      </c>
      <c r="U271" s="457">
        <f>R271*T271</f>
        <v>48394.920000000006</v>
      </c>
      <c r="V271" s="459">
        <f>R271-U271</f>
        <v>297283.08</v>
      </c>
      <c r="W271" s="459">
        <f>V271+J271</f>
        <v>505283.08</v>
      </c>
      <c r="X271" s="457">
        <f>J271*P271%+V271</f>
        <v>366609.48</v>
      </c>
      <c r="Y271" s="456">
        <v>50</v>
      </c>
      <c r="Z271" s="456">
        <v>0</v>
      </c>
      <c r="AA271" s="653">
        <v>0</v>
      </c>
      <c r="AB271" s="623"/>
      <c r="AC271" s="654"/>
      <c r="AD271" s="654"/>
      <c r="AE271" s="654"/>
    </row>
    <row r="272" spans="1:31" s="24" customFormat="1" ht="18" x14ac:dyDescent="0.4">
      <c r="A272" s="1194"/>
      <c r="B272" s="1194"/>
      <c r="C272" s="1194"/>
      <c r="D272" s="1194"/>
      <c r="E272" s="1194"/>
      <c r="F272" s="1194"/>
      <c r="G272" s="1134"/>
      <c r="H272" s="1123"/>
      <c r="I272" s="1194"/>
      <c r="J272" s="1123"/>
      <c r="K272" s="455">
        <v>2</v>
      </c>
      <c r="L272" s="456" t="s">
        <v>908</v>
      </c>
      <c r="M272" s="456" t="s">
        <v>875</v>
      </c>
      <c r="N272" s="457" t="s">
        <v>11</v>
      </c>
      <c r="O272" s="458">
        <v>80</v>
      </c>
      <c r="P272" s="457">
        <v>33.33</v>
      </c>
      <c r="Q272" s="459">
        <v>5550</v>
      </c>
      <c r="R272" s="459">
        <v>345678</v>
      </c>
      <c r="S272" s="456">
        <v>12</v>
      </c>
      <c r="T272" s="460">
        <v>0.5</v>
      </c>
      <c r="U272" s="457">
        <f t="shared" ref="U272:U273" si="103">R272*T272</f>
        <v>172839</v>
      </c>
      <c r="V272" s="459">
        <f t="shared" ref="V272:V273" si="104">R272-U272</f>
        <v>172839</v>
      </c>
      <c r="W272" s="459">
        <f>V272+J271</f>
        <v>380839</v>
      </c>
      <c r="X272" s="457">
        <f>J271*P272%+V272</f>
        <v>242165.4</v>
      </c>
      <c r="Y272" s="456">
        <v>0</v>
      </c>
      <c r="Z272" s="462">
        <v>242165.4</v>
      </c>
      <c r="AA272" s="653">
        <v>0.3</v>
      </c>
      <c r="AB272" s="623">
        <f t="shared" ref="AB272:AB273" si="105">Z272*AA272%</f>
        <v>726.49620000000004</v>
      </c>
      <c r="AC272" s="629">
        <f t="shared" ref="AC272:AC273" si="106">AB272*90%</f>
        <v>653.84658000000002</v>
      </c>
      <c r="AD272" s="629">
        <f t="shared" ref="AD272:AD273" si="107">AB272-AC272</f>
        <v>72.649620000000027</v>
      </c>
      <c r="AE272" s="635" t="s">
        <v>1157</v>
      </c>
    </row>
    <row r="273" spans="1:31" s="24" customFormat="1" ht="18" x14ac:dyDescent="0.4">
      <c r="A273" s="1195"/>
      <c r="B273" s="1195"/>
      <c r="C273" s="1195"/>
      <c r="D273" s="1195"/>
      <c r="E273" s="1195"/>
      <c r="F273" s="1195"/>
      <c r="G273" s="1135"/>
      <c r="H273" s="1124"/>
      <c r="I273" s="1195"/>
      <c r="J273" s="1124"/>
      <c r="K273" s="455">
        <v>3</v>
      </c>
      <c r="L273" s="456" t="s">
        <v>908</v>
      </c>
      <c r="M273" s="456" t="s">
        <v>875</v>
      </c>
      <c r="N273" s="457" t="s">
        <v>11</v>
      </c>
      <c r="O273" s="458">
        <v>228</v>
      </c>
      <c r="P273" s="457">
        <v>33.33</v>
      </c>
      <c r="Q273" s="459">
        <v>5550</v>
      </c>
      <c r="R273" s="459">
        <v>345678</v>
      </c>
      <c r="S273" s="456">
        <v>12</v>
      </c>
      <c r="T273" s="460">
        <v>0.5</v>
      </c>
      <c r="U273" s="457">
        <f t="shared" si="103"/>
        <v>172839</v>
      </c>
      <c r="V273" s="459">
        <f t="shared" si="104"/>
        <v>172839</v>
      </c>
      <c r="W273" s="459">
        <f>V273+J271</f>
        <v>380839</v>
      </c>
      <c r="X273" s="457">
        <f>J271*P273%+V273</f>
        <v>242165.4</v>
      </c>
      <c r="Y273" s="456">
        <v>0</v>
      </c>
      <c r="Z273" s="462">
        <v>242165.4</v>
      </c>
      <c r="AA273" s="653">
        <v>0.3</v>
      </c>
      <c r="AB273" s="623">
        <f t="shared" si="105"/>
        <v>726.49620000000004</v>
      </c>
      <c r="AC273" s="629">
        <f t="shared" si="106"/>
        <v>653.84658000000002</v>
      </c>
      <c r="AD273" s="629">
        <f t="shared" si="107"/>
        <v>72.649620000000027</v>
      </c>
      <c r="AE273" s="635" t="s">
        <v>1157</v>
      </c>
    </row>
    <row r="274" spans="1:31" s="24" customFormat="1" ht="42.75" x14ac:dyDescent="0.4">
      <c r="A274" s="260">
        <v>187</v>
      </c>
      <c r="B274" s="260" t="s">
        <v>26</v>
      </c>
      <c r="C274" s="362">
        <v>26166</v>
      </c>
      <c r="D274" s="362">
        <v>48</v>
      </c>
      <c r="E274" s="362">
        <v>2</v>
      </c>
      <c r="F274" s="362">
        <v>41</v>
      </c>
      <c r="G274" s="267" t="s">
        <v>1106</v>
      </c>
      <c r="H274" s="263">
        <f t="shared" si="65"/>
        <v>19441</v>
      </c>
      <c r="I274" s="256">
        <v>170</v>
      </c>
      <c r="J274" s="271">
        <f t="shared" si="81"/>
        <v>3304970</v>
      </c>
      <c r="K274" s="362"/>
      <c r="L274" s="396"/>
      <c r="M274" s="260"/>
      <c r="N274" s="254"/>
      <c r="O274" s="254"/>
      <c r="P274" s="256"/>
      <c r="Q274" s="254"/>
      <c r="R274" s="254"/>
      <c r="S274" s="260"/>
      <c r="T274" s="254"/>
      <c r="U274" s="254"/>
      <c r="V274" s="254"/>
      <c r="W274" s="253">
        <v>3304970</v>
      </c>
      <c r="X274" s="253">
        <v>3304970</v>
      </c>
      <c r="Y274" s="260">
        <v>50</v>
      </c>
      <c r="Z274" s="260">
        <v>0</v>
      </c>
      <c r="AA274" s="632">
        <v>0</v>
      </c>
      <c r="AB274" s="623"/>
      <c r="AC274" s="635"/>
      <c r="AD274" s="635"/>
      <c r="AE274" s="635"/>
    </row>
    <row r="275" spans="1:31" s="24" customFormat="1" ht="28.5" x14ac:dyDescent="0.4">
      <c r="A275" s="260">
        <v>188</v>
      </c>
      <c r="B275" s="260" t="s">
        <v>26</v>
      </c>
      <c r="C275" s="362">
        <v>70020</v>
      </c>
      <c r="D275" s="362">
        <v>0</v>
      </c>
      <c r="E275" s="362">
        <v>2</v>
      </c>
      <c r="F275" s="362">
        <v>0</v>
      </c>
      <c r="G275" s="267" t="s">
        <v>11</v>
      </c>
      <c r="H275" s="263">
        <f t="shared" si="65"/>
        <v>200</v>
      </c>
      <c r="I275" s="256">
        <v>230</v>
      </c>
      <c r="J275" s="271">
        <f t="shared" si="81"/>
        <v>46000</v>
      </c>
      <c r="K275" s="362">
        <v>1</v>
      </c>
      <c r="L275" s="359" t="s">
        <v>903</v>
      </c>
      <c r="M275" s="359" t="s">
        <v>875</v>
      </c>
      <c r="N275" s="254" t="s">
        <v>11</v>
      </c>
      <c r="O275" s="359">
        <v>90</v>
      </c>
      <c r="P275" s="256">
        <v>100</v>
      </c>
      <c r="Q275" s="253">
        <v>6450</v>
      </c>
      <c r="R275" s="253">
        <f>O275*Q275</f>
        <v>580500</v>
      </c>
      <c r="S275" s="260">
        <v>46</v>
      </c>
      <c r="T275" s="259">
        <v>0.93</v>
      </c>
      <c r="U275" s="254">
        <f>R275*T275</f>
        <v>539865</v>
      </c>
      <c r="V275" s="253">
        <f>R275-U275</f>
        <v>40635</v>
      </c>
      <c r="W275" s="253">
        <f>V275+J275</f>
        <v>86635</v>
      </c>
      <c r="X275" s="253">
        <v>86635</v>
      </c>
      <c r="Y275" s="260">
        <v>50</v>
      </c>
      <c r="Z275" s="260">
        <v>0</v>
      </c>
      <c r="AA275" s="632">
        <v>0</v>
      </c>
      <c r="AB275" s="623"/>
      <c r="AC275" s="635"/>
      <c r="AD275" s="635"/>
      <c r="AE275" s="635"/>
    </row>
    <row r="276" spans="1:31" s="413" customFormat="1" ht="28.5" x14ac:dyDescent="0.4">
      <c r="A276" s="1040">
        <v>189</v>
      </c>
      <c r="B276" s="1040" t="s">
        <v>26</v>
      </c>
      <c r="C276" s="1084">
        <v>26186</v>
      </c>
      <c r="D276" s="1084">
        <v>4</v>
      </c>
      <c r="E276" s="1084">
        <v>1</v>
      </c>
      <c r="F276" s="1084">
        <v>7</v>
      </c>
      <c r="G276" s="267" t="s">
        <v>11</v>
      </c>
      <c r="H276" s="263">
        <v>22</v>
      </c>
      <c r="I276" s="256">
        <v>170</v>
      </c>
      <c r="J276" s="271">
        <f t="shared" si="81"/>
        <v>3740</v>
      </c>
      <c r="K276" s="362">
        <v>1</v>
      </c>
      <c r="L276" s="359" t="s">
        <v>903</v>
      </c>
      <c r="M276" s="359" t="s">
        <v>875</v>
      </c>
      <c r="N276" s="254" t="s">
        <v>11</v>
      </c>
      <c r="O276" s="260">
        <v>88</v>
      </c>
      <c r="P276" s="256">
        <v>100</v>
      </c>
      <c r="Q276" s="253">
        <v>6450</v>
      </c>
      <c r="R276" s="254">
        <f>Q276*O276</f>
        <v>567600</v>
      </c>
      <c r="S276" s="260">
        <v>20</v>
      </c>
      <c r="T276" s="259">
        <v>0.93</v>
      </c>
      <c r="U276" s="254">
        <f>R276*T276</f>
        <v>527868</v>
      </c>
      <c r="V276" s="254">
        <f>R276-U276</f>
        <v>39732</v>
      </c>
      <c r="W276" s="253">
        <f>V276+J276</f>
        <v>43472</v>
      </c>
      <c r="X276" s="253">
        <v>43472</v>
      </c>
      <c r="Y276" s="260">
        <v>50</v>
      </c>
      <c r="Z276" s="260">
        <v>0</v>
      </c>
      <c r="AA276" s="632">
        <v>0</v>
      </c>
      <c r="AB276" s="655"/>
      <c r="AC276" s="641"/>
      <c r="AD276" s="641"/>
      <c r="AE276" s="641"/>
    </row>
    <row r="277" spans="1:31" s="413" customFormat="1" ht="42.75" x14ac:dyDescent="0.4">
      <c r="A277" s="1042"/>
      <c r="B277" s="1042"/>
      <c r="C277" s="1086"/>
      <c r="D277" s="1086"/>
      <c r="E277" s="1086"/>
      <c r="F277" s="1086"/>
      <c r="G277" s="267" t="s">
        <v>1106</v>
      </c>
      <c r="H277" s="23">
        <v>1685</v>
      </c>
      <c r="I277" s="256">
        <v>170</v>
      </c>
      <c r="J277" s="271">
        <f t="shared" si="81"/>
        <v>286450</v>
      </c>
      <c r="K277" s="362"/>
      <c r="L277" s="359"/>
      <c r="M277" s="359"/>
      <c r="N277" s="254"/>
      <c r="O277" s="254"/>
      <c r="P277" s="256"/>
      <c r="Q277" s="254"/>
      <c r="R277" s="254"/>
      <c r="S277" s="260"/>
      <c r="T277" s="254"/>
      <c r="U277" s="254"/>
      <c r="V277" s="254"/>
      <c r="W277" s="253">
        <v>286450</v>
      </c>
      <c r="X277" s="253">
        <v>286450</v>
      </c>
      <c r="Y277" s="260">
        <v>50</v>
      </c>
      <c r="Z277" s="260">
        <v>0</v>
      </c>
      <c r="AA277" s="632">
        <v>0</v>
      </c>
      <c r="AB277" s="655"/>
      <c r="AC277" s="641"/>
      <c r="AD277" s="641"/>
      <c r="AE277" s="641"/>
    </row>
    <row r="278" spans="1:31" s="24" customFormat="1" ht="42.75" x14ac:dyDescent="0.4">
      <c r="A278" s="260">
        <v>190</v>
      </c>
      <c r="B278" s="260" t="s">
        <v>26</v>
      </c>
      <c r="C278" s="362">
        <v>40510</v>
      </c>
      <c r="D278" s="362">
        <v>9</v>
      </c>
      <c r="E278" s="362">
        <v>0</v>
      </c>
      <c r="F278" s="362">
        <v>60</v>
      </c>
      <c r="G278" s="267" t="s">
        <v>1106</v>
      </c>
      <c r="H278" s="263">
        <f t="shared" si="65"/>
        <v>3660</v>
      </c>
      <c r="I278" s="256">
        <v>170</v>
      </c>
      <c r="J278" s="271">
        <f t="shared" si="81"/>
        <v>622200</v>
      </c>
      <c r="K278" s="362"/>
      <c r="L278" s="396"/>
      <c r="M278" s="260"/>
      <c r="N278" s="254"/>
      <c r="O278" s="254"/>
      <c r="P278" s="256"/>
      <c r="Q278" s="254"/>
      <c r="R278" s="254"/>
      <c r="S278" s="260"/>
      <c r="T278" s="254"/>
      <c r="U278" s="254"/>
      <c r="V278" s="254"/>
      <c r="W278" s="253">
        <v>622200</v>
      </c>
      <c r="X278" s="253">
        <v>622200</v>
      </c>
      <c r="Y278" s="260">
        <v>50</v>
      </c>
      <c r="Z278" s="260">
        <v>0</v>
      </c>
      <c r="AA278" s="632">
        <v>0</v>
      </c>
      <c r="AB278" s="623"/>
      <c r="AC278" s="635"/>
      <c r="AD278" s="635"/>
      <c r="AE278" s="635"/>
    </row>
    <row r="279" spans="1:31" s="24" customFormat="1" ht="42.75" x14ac:dyDescent="0.4">
      <c r="A279" s="260">
        <v>191</v>
      </c>
      <c r="B279" s="260" t="s">
        <v>26</v>
      </c>
      <c r="C279" s="362">
        <v>76804</v>
      </c>
      <c r="D279" s="362">
        <v>1</v>
      </c>
      <c r="E279" s="362">
        <v>0</v>
      </c>
      <c r="F279" s="362">
        <v>53</v>
      </c>
      <c r="G279" s="267" t="s">
        <v>1106</v>
      </c>
      <c r="H279" s="263">
        <f t="shared" si="65"/>
        <v>453</v>
      </c>
      <c r="I279" s="256">
        <v>170</v>
      </c>
      <c r="J279" s="271">
        <f t="shared" si="81"/>
        <v>77010</v>
      </c>
      <c r="K279" s="362"/>
      <c r="L279" s="396"/>
      <c r="M279" s="260"/>
      <c r="N279" s="254"/>
      <c r="O279" s="254"/>
      <c r="P279" s="256"/>
      <c r="Q279" s="254"/>
      <c r="R279" s="254"/>
      <c r="S279" s="260"/>
      <c r="T279" s="254"/>
      <c r="U279" s="254"/>
      <c r="V279" s="254"/>
      <c r="W279" s="253">
        <v>77010</v>
      </c>
      <c r="X279" s="253">
        <v>77010</v>
      </c>
      <c r="Y279" s="260">
        <v>50</v>
      </c>
      <c r="Z279" s="260">
        <v>0</v>
      </c>
      <c r="AA279" s="632">
        <v>0</v>
      </c>
      <c r="AB279" s="623"/>
      <c r="AC279" s="635"/>
      <c r="AD279" s="635"/>
      <c r="AE279" s="635"/>
    </row>
    <row r="280" spans="1:31" s="24" customFormat="1" ht="42.75" x14ac:dyDescent="0.4">
      <c r="A280" s="260">
        <v>192</v>
      </c>
      <c r="B280" s="260" t="s">
        <v>26</v>
      </c>
      <c r="C280" s="362">
        <v>40511</v>
      </c>
      <c r="D280" s="362">
        <v>9</v>
      </c>
      <c r="E280" s="362">
        <v>0</v>
      </c>
      <c r="F280" s="362">
        <v>60</v>
      </c>
      <c r="G280" s="267" t="s">
        <v>1106</v>
      </c>
      <c r="H280" s="263">
        <f t="shared" si="65"/>
        <v>3660</v>
      </c>
      <c r="I280" s="256">
        <v>170</v>
      </c>
      <c r="J280" s="271">
        <f t="shared" si="81"/>
        <v>622200</v>
      </c>
      <c r="K280" s="362"/>
      <c r="L280" s="396"/>
      <c r="M280" s="260"/>
      <c r="N280" s="254"/>
      <c r="O280" s="254"/>
      <c r="P280" s="256"/>
      <c r="Q280" s="254"/>
      <c r="R280" s="254"/>
      <c r="S280" s="260"/>
      <c r="T280" s="254"/>
      <c r="U280" s="254"/>
      <c r="V280" s="254"/>
      <c r="W280" s="253">
        <v>622200</v>
      </c>
      <c r="X280" s="253">
        <v>622200</v>
      </c>
      <c r="Y280" s="260">
        <v>50</v>
      </c>
      <c r="Z280" s="260">
        <v>0</v>
      </c>
      <c r="AA280" s="632">
        <v>0</v>
      </c>
      <c r="AB280" s="623"/>
      <c r="AC280" s="635"/>
      <c r="AD280" s="635"/>
      <c r="AE280" s="635"/>
    </row>
    <row r="281" spans="1:31" s="24" customFormat="1" ht="42.75" x14ac:dyDescent="0.4">
      <c r="A281" s="260">
        <v>193</v>
      </c>
      <c r="B281" s="260" t="s">
        <v>26</v>
      </c>
      <c r="C281" s="362">
        <v>26183</v>
      </c>
      <c r="D281" s="362">
        <v>8</v>
      </c>
      <c r="E281" s="362">
        <v>1</v>
      </c>
      <c r="F281" s="362">
        <v>74</v>
      </c>
      <c r="G281" s="267" t="s">
        <v>1106</v>
      </c>
      <c r="H281" s="263">
        <f t="shared" si="65"/>
        <v>3374</v>
      </c>
      <c r="I281" s="256">
        <v>750</v>
      </c>
      <c r="J281" s="271">
        <f t="shared" si="81"/>
        <v>2530500</v>
      </c>
      <c r="K281" s="362"/>
      <c r="L281" s="396"/>
      <c r="M281" s="260"/>
      <c r="N281" s="254"/>
      <c r="O281" s="254"/>
      <c r="P281" s="256"/>
      <c r="Q281" s="254"/>
      <c r="R281" s="254"/>
      <c r="S281" s="260"/>
      <c r="T281" s="254"/>
      <c r="U281" s="254"/>
      <c r="V281" s="254"/>
      <c r="W281" s="253">
        <v>2530500</v>
      </c>
      <c r="X281" s="253">
        <v>2530500</v>
      </c>
      <c r="Y281" s="260">
        <v>50</v>
      </c>
      <c r="Z281" s="260">
        <v>0</v>
      </c>
      <c r="AA281" s="632">
        <v>0</v>
      </c>
      <c r="AB281" s="623"/>
      <c r="AC281" s="635"/>
      <c r="AD281" s="635"/>
      <c r="AE281" s="635"/>
    </row>
    <row r="282" spans="1:31" s="24" customFormat="1" ht="42.75" x14ac:dyDescent="0.4">
      <c r="A282" s="260">
        <v>194</v>
      </c>
      <c r="B282" s="260" t="s">
        <v>26</v>
      </c>
      <c r="C282" s="362">
        <v>19019</v>
      </c>
      <c r="D282" s="362">
        <v>17</v>
      </c>
      <c r="E282" s="362">
        <v>2</v>
      </c>
      <c r="F282" s="362">
        <v>9</v>
      </c>
      <c r="G282" s="267" t="s">
        <v>1106</v>
      </c>
      <c r="H282" s="263">
        <f t="shared" si="65"/>
        <v>7009</v>
      </c>
      <c r="I282" s="256">
        <v>630</v>
      </c>
      <c r="J282" s="271">
        <f t="shared" si="81"/>
        <v>4415670</v>
      </c>
      <c r="K282" s="362"/>
      <c r="L282" s="396"/>
      <c r="M282" s="260"/>
      <c r="N282" s="254"/>
      <c r="O282" s="254"/>
      <c r="P282" s="256"/>
      <c r="Q282" s="254"/>
      <c r="R282" s="254"/>
      <c r="S282" s="260"/>
      <c r="T282" s="254"/>
      <c r="U282" s="254"/>
      <c r="V282" s="254"/>
      <c r="W282" s="253">
        <v>4415670</v>
      </c>
      <c r="X282" s="253">
        <v>4415670</v>
      </c>
      <c r="Y282" s="260">
        <v>50</v>
      </c>
      <c r="Z282" s="260">
        <v>0</v>
      </c>
      <c r="AA282" s="632">
        <v>0</v>
      </c>
      <c r="AB282" s="623"/>
      <c r="AC282" s="635"/>
      <c r="AD282" s="635"/>
      <c r="AE282" s="635"/>
    </row>
    <row r="283" spans="1:31" s="24" customFormat="1" ht="18" customHeight="1" x14ac:dyDescent="0.4">
      <c r="A283" s="1040">
        <v>195</v>
      </c>
      <c r="B283" s="1040" t="s">
        <v>26</v>
      </c>
      <c r="C283" s="1084">
        <v>26187</v>
      </c>
      <c r="D283" s="1084">
        <v>7</v>
      </c>
      <c r="E283" s="1084">
        <v>3</v>
      </c>
      <c r="F283" s="1084">
        <v>37</v>
      </c>
      <c r="G283" s="1119" t="s">
        <v>11</v>
      </c>
      <c r="H283" s="1107">
        <v>88</v>
      </c>
      <c r="I283" s="1084">
        <v>170</v>
      </c>
      <c r="J283" s="1107">
        <f t="shared" si="81"/>
        <v>14960</v>
      </c>
      <c r="K283" s="362">
        <v>1</v>
      </c>
      <c r="L283" s="359" t="s">
        <v>903</v>
      </c>
      <c r="M283" s="359" t="s">
        <v>872</v>
      </c>
      <c r="N283" s="254" t="s">
        <v>11</v>
      </c>
      <c r="O283" s="359">
        <v>88</v>
      </c>
      <c r="P283" s="400"/>
      <c r="Q283" s="400">
        <v>6450</v>
      </c>
      <c r="R283" s="254">
        <f>O283*Q283</f>
        <v>567600</v>
      </c>
      <c r="S283" s="260">
        <v>10</v>
      </c>
      <c r="T283" s="259">
        <v>0.1</v>
      </c>
      <c r="U283" s="254">
        <f>R283*T283</f>
        <v>56760</v>
      </c>
      <c r="V283" s="254">
        <f>R283-U283</f>
        <v>510840</v>
      </c>
      <c r="W283" s="253">
        <f>V283+J283</f>
        <v>525800</v>
      </c>
      <c r="X283" s="254">
        <f>O283/4*I283+V283</f>
        <v>514580</v>
      </c>
      <c r="Y283" s="260">
        <v>50</v>
      </c>
      <c r="Z283" s="260">
        <v>0</v>
      </c>
      <c r="AA283" s="632">
        <v>0</v>
      </c>
      <c r="AB283" s="623"/>
      <c r="AC283" s="635"/>
      <c r="AD283" s="635"/>
      <c r="AE283" s="635"/>
    </row>
    <row r="284" spans="1:31" s="24" customFormat="1" ht="18" x14ac:dyDescent="0.4">
      <c r="A284" s="1041"/>
      <c r="B284" s="1041"/>
      <c r="C284" s="1085"/>
      <c r="D284" s="1085"/>
      <c r="E284" s="1085"/>
      <c r="F284" s="1085"/>
      <c r="G284" s="1120"/>
      <c r="H284" s="1109"/>
      <c r="I284" s="1086"/>
      <c r="J284" s="1109"/>
      <c r="K284" s="362">
        <v>2</v>
      </c>
      <c r="L284" s="359" t="s">
        <v>903</v>
      </c>
      <c r="M284" s="359" t="s">
        <v>872</v>
      </c>
      <c r="N284" s="254" t="s">
        <v>11</v>
      </c>
      <c r="O284" s="359">
        <v>264</v>
      </c>
      <c r="P284" s="400"/>
      <c r="Q284" s="400">
        <v>6450</v>
      </c>
      <c r="R284" s="254">
        <f>O284*Q284</f>
        <v>1702800</v>
      </c>
      <c r="S284" s="260">
        <v>10</v>
      </c>
      <c r="T284" s="259">
        <v>0.1</v>
      </c>
      <c r="U284" s="254">
        <f>R284*T284</f>
        <v>170280</v>
      </c>
      <c r="V284" s="254">
        <f>R284-U284</f>
        <v>1532520</v>
      </c>
      <c r="W284" s="253">
        <f>V284-J283</f>
        <v>1517560</v>
      </c>
      <c r="X284" s="254">
        <f>O284/4*I283+V284</f>
        <v>1543740</v>
      </c>
      <c r="Y284" s="260">
        <v>10</v>
      </c>
      <c r="Z284" s="260">
        <v>0</v>
      </c>
      <c r="AA284" s="632">
        <v>0</v>
      </c>
      <c r="AB284" s="623"/>
      <c r="AC284" s="635"/>
      <c r="AD284" s="635"/>
      <c r="AE284" s="635"/>
    </row>
    <row r="285" spans="1:31" s="24" customFormat="1" ht="42.75" x14ac:dyDescent="0.4">
      <c r="A285" s="1042"/>
      <c r="B285" s="1042"/>
      <c r="C285" s="1086"/>
      <c r="D285" s="1086"/>
      <c r="E285" s="1086"/>
      <c r="F285" s="1086"/>
      <c r="G285" s="434" t="s">
        <v>1106</v>
      </c>
      <c r="H285" s="23">
        <v>3049</v>
      </c>
      <c r="I285" s="463">
        <v>171</v>
      </c>
      <c r="J285" s="464">
        <f t="shared" si="81"/>
        <v>521379</v>
      </c>
      <c r="K285" s="362"/>
      <c r="L285" s="359"/>
      <c r="M285" s="359"/>
      <c r="N285" s="254"/>
      <c r="O285" s="359"/>
      <c r="P285" s="256"/>
      <c r="Q285" s="254"/>
      <c r="R285" s="254"/>
      <c r="S285" s="260"/>
      <c r="T285" s="254"/>
      <c r="U285" s="254"/>
      <c r="V285" s="254"/>
      <c r="W285" s="253">
        <v>521379</v>
      </c>
      <c r="X285" s="253">
        <v>521379</v>
      </c>
      <c r="Y285" s="260">
        <v>50</v>
      </c>
      <c r="Z285" s="260">
        <v>0</v>
      </c>
      <c r="AA285" s="632">
        <v>0</v>
      </c>
      <c r="AB285" s="623"/>
      <c r="AC285" s="635"/>
      <c r="AD285" s="635"/>
      <c r="AE285" s="635"/>
    </row>
    <row r="286" spans="1:31" s="24" customFormat="1" ht="42.75" x14ac:dyDescent="0.4">
      <c r="A286" s="260">
        <v>196</v>
      </c>
      <c r="B286" s="260" t="s">
        <v>26</v>
      </c>
      <c r="C286" s="362">
        <v>26171</v>
      </c>
      <c r="D286" s="362">
        <v>41</v>
      </c>
      <c r="E286" s="362">
        <v>0</v>
      </c>
      <c r="F286" s="362">
        <v>54</v>
      </c>
      <c r="G286" s="267" t="s">
        <v>1106</v>
      </c>
      <c r="H286" s="263">
        <f t="shared" ref="H286:H303" si="108">D286*400+E286*100+F286</f>
        <v>16454</v>
      </c>
      <c r="I286" s="411">
        <v>170</v>
      </c>
      <c r="J286" s="464">
        <f t="shared" si="81"/>
        <v>2797180</v>
      </c>
      <c r="K286" s="362"/>
      <c r="L286" s="396"/>
      <c r="M286" s="260"/>
      <c r="N286" s="254"/>
      <c r="O286" s="254"/>
      <c r="P286" s="256"/>
      <c r="Q286" s="254"/>
      <c r="R286" s="254"/>
      <c r="S286" s="260"/>
      <c r="T286" s="254"/>
      <c r="U286" s="254"/>
      <c r="V286" s="254"/>
      <c r="W286" s="253">
        <v>2797180</v>
      </c>
      <c r="X286" s="253">
        <v>2797180</v>
      </c>
      <c r="Y286" s="260">
        <v>50</v>
      </c>
      <c r="Z286" s="260">
        <v>0</v>
      </c>
      <c r="AA286" s="632">
        <v>0</v>
      </c>
      <c r="AB286" s="623"/>
      <c r="AC286" s="635"/>
      <c r="AD286" s="635"/>
      <c r="AE286" s="635"/>
    </row>
    <row r="287" spans="1:31" s="24" customFormat="1" ht="42.75" x14ac:dyDescent="0.4">
      <c r="A287" s="260">
        <v>197</v>
      </c>
      <c r="B287" s="260" t="s">
        <v>26</v>
      </c>
      <c r="C287" s="362">
        <v>26184</v>
      </c>
      <c r="D287" s="362">
        <v>5</v>
      </c>
      <c r="E287" s="362">
        <v>2</v>
      </c>
      <c r="F287" s="362">
        <v>93</v>
      </c>
      <c r="G287" s="267" t="s">
        <v>1106</v>
      </c>
      <c r="H287" s="263">
        <f t="shared" si="108"/>
        <v>2293</v>
      </c>
      <c r="I287" s="256">
        <v>200</v>
      </c>
      <c r="J287" s="271">
        <f t="shared" si="81"/>
        <v>458600</v>
      </c>
      <c r="K287" s="362"/>
      <c r="L287" s="396"/>
      <c r="M287" s="260"/>
      <c r="N287" s="254"/>
      <c r="O287" s="254"/>
      <c r="P287" s="256"/>
      <c r="Q287" s="254"/>
      <c r="R287" s="254"/>
      <c r="S287" s="260"/>
      <c r="T287" s="254"/>
      <c r="U287" s="254"/>
      <c r="V287" s="254"/>
      <c r="W287" s="253">
        <v>458600</v>
      </c>
      <c r="X287" s="253">
        <v>458600</v>
      </c>
      <c r="Y287" s="260">
        <v>50</v>
      </c>
      <c r="Z287" s="260">
        <v>0</v>
      </c>
      <c r="AA287" s="632">
        <v>0</v>
      </c>
      <c r="AB287" s="623"/>
      <c r="AC287" s="635"/>
      <c r="AD287" s="635"/>
      <c r="AE287" s="635"/>
    </row>
    <row r="288" spans="1:31" s="24" customFormat="1" ht="42.75" x14ac:dyDescent="0.4">
      <c r="A288" s="260">
        <v>198</v>
      </c>
      <c r="B288" s="260" t="s">
        <v>26</v>
      </c>
      <c r="C288" s="362">
        <v>26164</v>
      </c>
      <c r="D288" s="362">
        <v>16</v>
      </c>
      <c r="E288" s="362">
        <v>2</v>
      </c>
      <c r="F288" s="362">
        <v>50</v>
      </c>
      <c r="G288" s="267" t="s">
        <v>1106</v>
      </c>
      <c r="H288" s="263">
        <f t="shared" si="108"/>
        <v>6650</v>
      </c>
      <c r="I288" s="256">
        <v>170</v>
      </c>
      <c r="J288" s="271">
        <f t="shared" si="81"/>
        <v>1130500</v>
      </c>
      <c r="K288" s="362"/>
      <c r="L288" s="396"/>
      <c r="M288" s="260"/>
      <c r="N288" s="254"/>
      <c r="O288" s="254"/>
      <c r="P288" s="256"/>
      <c r="Q288" s="254"/>
      <c r="R288" s="254"/>
      <c r="S288" s="260"/>
      <c r="T288" s="254"/>
      <c r="U288" s="254"/>
      <c r="V288" s="254"/>
      <c r="W288" s="253">
        <v>1130500</v>
      </c>
      <c r="X288" s="253">
        <v>1130500</v>
      </c>
      <c r="Y288" s="260">
        <v>50</v>
      </c>
      <c r="Z288" s="260">
        <v>0</v>
      </c>
      <c r="AA288" s="632">
        <v>0</v>
      </c>
      <c r="AB288" s="623"/>
      <c r="AC288" s="635"/>
      <c r="AD288" s="635"/>
      <c r="AE288" s="635"/>
    </row>
    <row r="289" spans="1:31" s="24" customFormat="1" ht="42.75" x14ac:dyDescent="0.4">
      <c r="A289" s="260">
        <v>199</v>
      </c>
      <c r="B289" s="260" t="s">
        <v>26</v>
      </c>
      <c r="C289" s="362">
        <v>72834</v>
      </c>
      <c r="D289" s="362">
        <v>1</v>
      </c>
      <c r="E289" s="362">
        <v>0</v>
      </c>
      <c r="F289" s="362">
        <v>0</v>
      </c>
      <c r="G289" s="267" t="s">
        <v>1106</v>
      </c>
      <c r="H289" s="263">
        <f t="shared" si="108"/>
        <v>400</v>
      </c>
      <c r="I289" s="256">
        <v>130</v>
      </c>
      <c r="J289" s="271">
        <f t="shared" si="81"/>
        <v>52000</v>
      </c>
      <c r="K289" s="362"/>
      <c r="L289" s="396"/>
      <c r="M289" s="260"/>
      <c r="N289" s="254"/>
      <c r="O289" s="254"/>
      <c r="P289" s="256"/>
      <c r="Q289" s="254"/>
      <c r="R289" s="254"/>
      <c r="S289" s="260"/>
      <c r="T289" s="254"/>
      <c r="U289" s="254"/>
      <c r="V289" s="254"/>
      <c r="W289" s="253">
        <v>52000</v>
      </c>
      <c r="X289" s="253">
        <v>52000</v>
      </c>
      <c r="Y289" s="260">
        <v>50</v>
      </c>
      <c r="Z289" s="260">
        <v>0</v>
      </c>
      <c r="AA289" s="632">
        <v>0</v>
      </c>
      <c r="AB289" s="623"/>
      <c r="AC289" s="635"/>
      <c r="AD289" s="635"/>
      <c r="AE289" s="635"/>
    </row>
    <row r="290" spans="1:31" s="24" customFormat="1" ht="28.5" x14ac:dyDescent="0.4">
      <c r="A290" s="260">
        <v>200</v>
      </c>
      <c r="B290" s="260" t="s">
        <v>26</v>
      </c>
      <c r="C290" s="362">
        <v>26169</v>
      </c>
      <c r="D290" s="362">
        <v>0</v>
      </c>
      <c r="E290" s="362">
        <v>3</v>
      </c>
      <c r="F290" s="362">
        <v>33</v>
      </c>
      <c r="G290" s="267" t="s">
        <v>11</v>
      </c>
      <c r="H290" s="263">
        <f t="shared" si="108"/>
        <v>333</v>
      </c>
      <c r="I290" s="256">
        <v>260</v>
      </c>
      <c r="J290" s="271">
        <f t="shared" si="81"/>
        <v>86580</v>
      </c>
      <c r="K290" s="362">
        <v>1</v>
      </c>
      <c r="L290" s="359" t="s">
        <v>903</v>
      </c>
      <c r="M290" s="359" t="s">
        <v>872</v>
      </c>
      <c r="N290" s="254" t="s">
        <v>11</v>
      </c>
      <c r="O290" s="254">
        <v>240</v>
      </c>
      <c r="P290" s="256">
        <v>100</v>
      </c>
      <c r="Q290" s="253">
        <v>6450</v>
      </c>
      <c r="R290" s="254">
        <f>Q290*O290</f>
        <v>1548000</v>
      </c>
      <c r="S290" s="260">
        <v>1</v>
      </c>
      <c r="T290" s="259">
        <v>0.01</v>
      </c>
      <c r="U290" s="254">
        <f>R290*T290</f>
        <v>15480</v>
      </c>
      <c r="V290" s="254">
        <f>R290-U290</f>
        <v>1532520</v>
      </c>
      <c r="W290" s="253">
        <f>V290+J290</f>
        <v>1619100</v>
      </c>
      <c r="X290" s="257">
        <v>1619100</v>
      </c>
      <c r="Y290" s="260">
        <v>50</v>
      </c>
      <c r="Z290" s="260">
        <v>0</v>
      </c>
      <c r="AA290" s="632">
        <v>0</v>
      </c>
      <c r="AB290" s="623"/>
      <c r="AC290" s="635"/>
      <c r="AD290" s="635"/>
      <c r="AE290" s="635"/>
    </row>
    <row r="291" spans="1:31" s="24" customFormat="1" ht="42.75" x14ac:dyDescent="0.4">
      <c r="A291" s="359">
        <v>201</v>
      </c>
      <c r="B291" s="359" t="s">
        <v>26</v>
      </c>
      <c r="C291" s="419">
        <v>72835</v>
      </c>
      <c r="D291" s="420">
        <v>1</v>
      </c>
      <c r="E291" s="420">
        <v>0</v>
      </c>
      <c r="F291" s="420">
        <v>0</v>
      </c>
      <c r="G291" s="267" t="s">
        <v>1106</v>
      </c>
      <c r="H291" s="263">
        <f t="shared" si="108"/>
        <v>400</v>
      </c>
      <c r="I291" s="256">
        <v>260</v>
      </c>
      <c r="J291" s="271">
        <f t="shared" si="81"/>
        <v>104000</v>
      </c>
      <c r="K291" s="362"/>
      <c r="L291" s="396"/>
      <c r="M291" s="260"/>
      <c r="N291" s="254"/>
      <c r="O291" s="254"/>
      <c r="P291" s="256"/>
      <c r="Q291" s="254"/>
      <c r="R291" s="254"/>
      <c r="S291" s="260"/>
      <c r="T291" s="254"/>
      <c r="U291" s="254"/>
      <c r="V291" s="254"/>
      <c r="W291" s="253">
        <v>104000</v>
      </c>
      <c r="X291" s="253">
        <v>104000</v>
      </c>
      <c r="Y291" s="260">
        <v>50</v>
      </c>
      <c r="Z291" s="260">
        <v>0</v>
      </c>
      <c r="AA291" s="632">
        <v>0</v>
      </c>
      <c r="AB291" s="623"/>
      <c r="AC291" s="635"/>
      <c r="AD291" s="635"/>
      <c r="AE291" s="635"/>
    </row>
    <row r="292" spans="1:31" s="24" customFormat="1" ht="42.75" x14ac:dyDescent="0.4">
      <c r="A292" s="359">
        <v>203</v>
      </c>
      <c r="B292" s="359" t="s">
        <v>26</v>
      </c>
      <c r="C292" s="419">
        <v>72832</v>
      </c>
      <c r="D292" s="420">
        <v>1</v>
      </c>
      <c r="E292" s="420">
        <v>0</v>
      </c>
      <c r="F292" s="420">
        <v>0</v>
      </c>
      <c r="G292" s="267" t="s">
        <v>1106</v>
      </c>
      <c r="H292" s="263">
        <f t="shared" si="108"/>
        <v>400</v>
      </c>
      <c r="I292" s="256">
        <v>260</v>
      </c>
      <c r="J292" s="271">
        <f t="shared" si="81"/>
        <v>104000</v>
      </c>
      <c r="K292" s="362"/>
      <c r="L292" s="396"/>
      <c r="M292" s="260"/>
      <c r="N292" s="254"/>
      <c r="O292" s="254"/>
      <c r="P292" s="256"/>
      <c r="Q292" s="254"/>
      <c r="R292" s="254"/>
      <c r="S292" s="260"/>
      <c r="T292" s="254"/>
      <c r="U292" s="254"/>
      <c r="V292" s="254"/>
      <c r="W292" s="253">
        <v>104000</v>
      </c>
      <c r="X292" s="253">
        <v>104000</v>
      </c>
      <c r="Y292" s="260">
        <v>50</v>
      </c>
      <c r="Z292" s="260">
        <v>0</v>
      </c>
      <c r="AA292" s="632">
        <v>0</v>
      </c>
      <c r="AB292" s="623"/>
      <c r="AC292" s="635"/>
      <c r="AD292" s="635"/>
      <c r="AE292" s="635"/>
    </row>
    <row r="293" spans="1:31" s="24" customFormat="1" ht="42.75" x14ac:dyDescent="0.4">
      <c r="A293" s="359">
        <v>204</v>
      </c>
      <c r="B293" s="359" t="s">
        <v>26</v>
      </c>
      <c r="C293" s="419">
        <v>26170</v>
      </c>
      <c r="D293" s="420">
        <v>2</v>
      </c>
      <c r="E293" s="420">
        <v>1</v>
      </c>
      <c r="F293" s="420">
        <v>63</v>
      </c>
      <c r="G293" s="267" t="s">
        <v>1106</v>
      </c>
      <c r="H293" s="263">
        <f t="shared" si="108"/>
        <v>963</v>
      </c>
      <c r="I293" s="256">
        <v>260</v>
      </c>
      <c r="J293" s="271">
        <f t="shared" si="81"/>
        <v>250380</v>
      </c>
      <c r="K293" s="362"/>
      <c r="L293" s="396"/>
      <c r="M293" s="260"/>
      <c r="N293" s="254"/>
      <c r="O293" s="254"/>
      <c r="P293" s="256"/>
      <c r="Q293" s="254"/>
      <c r="R293" s="254"/>
      <c r="S293" s="260"/>
      <c r="T293" s="254"/>
      <c r="U293" s="254"/>
      <c r="V293" s="254"/>
      <c r="W293" s="253">
        <v>250380</v>
      </c>
      <c r="X293" s="253">
        <v>250380</v>
      </c>
      <c r="Y293" s="260">
        <v>50</v>
      </c>
      <c r="Z293" s="260">
        <v>0</v>
      </c>
      <c r="AA293" s="632">
        <v>0</v>
      </c>
      <c r="AB293" s="623"/>
      <c r="AC293" s="635"/>
      <c r="AD293" s="635"/>
      <c r="AE293" s="635"/>
    </row>
    <row r="294" spans="1:31" s="24" customFormat="1" ht="28.5" x14ac:dyDescent="0.4">
      <c r="A294" s="359">
        <v>205</v>
      </c>
      <c r="B294" s="359" t="s">
        <v>26</v>
      </c>
      <c r="C294" s="419">
        <v>27583</v>
      </c>
      <c r="D294" s="420">
        <v>1</v>
      </c>
      <c r="E294" s="420">
        <v>0</v>
      </c>
      <c r="F294" s="420">
        <v>15</v>
      </c>
      <c r="G294" s="267" t="s">
        <v>11</v>
      </c>
      <c r="H294" s="263">
        <f t="shared" si="108"/>
        <v>415</v>
      </c>
      <c r="I294" s="256">
        <v>260</v>
      </c>
      <c r="J294" s="271">
        <f t="shared" si="81"/>
        <v>107900</v>
      </c>
      <c r="K294" s="362">
        <v>1</v>
      </c>
      <c r="L294" s="359" t="s">
        <v>903</v>
      </c>
      <c r="M294" s="359" t="s">
        <v>875</v>
      </c>
      <c r="N294" s="254" t="s">
        <v>11</v>
      </c>
      <c r="O294" s="359">
        <v>135</v>
      </c>
      <c r="P294" s="256">
        <v>100</v>
      </c>
      <c r="Q294" s="253">
        <v>6450</v>
      </c>
      <c r="R294" s="254">
        <f>Q294*O294</f>
        <v>870750</v>
      </c>
      <c r="S294" s="260">
        <v>36</v>
      </c>
      <c r="T294" s="259">
        <v>0.93</v>
      </c>
      <c r="U294" s="254">
        <f t="shared" ref="U294:U308" si="109">R294*T294</f>
        <v>809797.5</v>
      </c>
      <c r="V294" s="254">
        <f>R294-U294</f>
        <v>60952.5</v>
      </c>
      <c r="W294" s="253">
        <f>V294+J294</f>
        <v>168852.5</v>
      </c>
      <c r="X294" s="253">
        <v>168853</v>
      </c>
      <c r="Y294" s="260">
        <v>50</v>
      </c>
      <c r="Z294" s="260">
        <v>0</v>
      </c>
      <c r="AA294" s="632">
        <v>0</v>
      </c>
      <c r="AB294" s="623"/>
      <c r="AC294" s="635"/>
      <c r="AD294" s="635"/>
      <c r="AE294" s="635"/>
    </row>
    <row r="295" spans="1:31" s="24" customFormat="1" ht="28.5" x14ac:dyDescent="0.4">
      <c r="A295" s="359">
        <v>206</v>
      </c>
      <c r="B295" s="359" t="s">
        <v>26</v>
      </c>
      <c r="C295" s="419">
        <v>53691</v>
      </c>
      <c r="D295" s="420">
        <v>0</v>
      </c>
      <c r="E295" s="420">
        <v>1</v>
      </c>
      <c r="F295" s="420">
        <v>53</v>
      </c>
      <c r="G295" s="267" t="s">
        <v>11</v>
      </c>
      <c r="H295" s="263">
        <f t="shared" si="108"/>
        <v>153</v>
      </c>
      <c r="I295" s="256">
        <v>300</v>
      </c>
      <c r="J295" s="271">
        <f t="shared" si="81"/>
        <v>45900</v>
      </c>
      <c r="K295" s="362">
        <v>1</v>
      </c>
      <c r="L295" s="359" t="s">
        <v>903</v>
      </c>
      <c r="M295" s="359" t="s">
        <v>872</v>
      </c>
      <c r="N295" s="254" t="s">
        <v>11</v>
      </c>
      <c r="O295" s="359">
        <v>144</v>
      </c>
      <c r="P295" s="256">
        <v>100</v>
      </c>
      <c r="Q295" s="253">
        <v>6450</v>
      </c>
      <c r="R295" s="254">
        <f>O295*Q295</f>
        <v>928800</v>
      </c>
      <c r="S295" s="260">
        <v>20</v>
      </c>
      <c r="T295" s="259">
        <v>0.3</v>
      </c>
      <c r="U295" s="254">
        <f t="shared" si="109"/>
        <v>278640</v>
      </c>
      <c r="V295" s="254">
        <f>R295-U295</f>
        <v>650160</v>
      </c>
      <c r="W295" s="253">
        <f>V295+J295</f>
        <v>696060</v>
      </c>
      <c r="X295" s="253">
        <v>696060</v>
      </c>
      <c r="Y295" s="260">
        <v>50</v>
      </c>
      <c r="Z295" s="260">
        <v>0</v>
      </c>
      <c r="AA295" s="632">
        <v>0</v>
      </c>
      <c r="AB295" s="623"/>
      <c r="AC295" s="635"/>
      <c r="AD295" s="635"/>
      <c r="AE295" s="635"/>
    </row>
    <row r="296" spans="1:31" s="24" customFormat="1" ht="42.75" x14ac:dyDescent="0.4">
      <c r="A296" s="359">
        <v>207</v>
      </c>
      <c r="B296" s="359" t="s">
        <v>26</v>
      </c>
      <c r="C296" s="419">
        <v>53690</v>
      </c>
      <c r="D296" s="420">
        <v>0</v>
      </c>
      <c r="E296" s="420">
        <v>1</v>
      </c>
      <c r="F296" s="420">
        <v>74</v>
      </c>
      <c r="G296" s="267" t="s">
        <v>1106</v>
      </c>
      <c r="H296" s="263">
        <f t="shared" si="108"/>
        <v>174</v>
      </c>
      <c r="I296" s="256">
        <v>300</v>
      </c>
      <c r="J296" s="271">
        <f t="shared" si="81"/>
        <v>52200</v>
      </c>
      <c r="K296" s="362"/>
      <c r="L296" s="396"/>
      <c r="M296" s="260"/>
      <c r="N296" s="254"/>
      <c r="O296" s="254"/>
      <c r="P296" s="256"/>
      <c r="Q296" s="254"/>
      <c r="R296" s="254"/>
      <c r="S296" s="260"/>
      <c r="T296" s="254"/>
      <c r="U296" s="254"/>
      <c r="V296" s="254"/>
      <c r="W296" s="253">
        <v>522000</v>
      </c>
      <c r="X296" s="253">
        <v>522000</v>
      </c>
      <c r="Y296" s="260">
        <v>50</v>
      </c>
      <c r="Z296" s="260">
        <v>0</v>
      </c>
      <c r="AA296" s="632">
        <v>0</v>
      </c>
      <c r="AB296" s="623"/>
      <c r="AC296" s="635"/>
      <c r="AD296" s="635"/>
      <c r="AE296" s="635"/>
    </row>
    <row r="297" spans="1:31" s="24" customFormat="1" ht="42.75" x14ac:dyDescent="0.4">
      <c r="A297" s="359">
        <v>208</v>
      </c>
      <c r="B297" s="359" t="s">
        <v>26</v>
      </c>
      <c r="C297" s="419">
        <v>65731</v>
      </c>
      <c r="D297" s="420">
        <v>0</v>
      </c>
      <c r="E297" s="420">
        <v>1</v>
      </c>
      <c r="F297" s="420">
        <v>6</v>
      </c>
      <c r="G297" s="267" t="s">
        <v>1106</v>
      </c>
      <c r="H297" s="263">
        <f t="shared" si="108"/>
        <v>106</v>
      </c>
      <c r="I297" s="256">
        <v>300</v>
      </c>
      <c r="J297" s="271">
        <f t="shared" si="81"/>
        <v>31800</v>
      </c>
      <c r="K297" s="362"/>
      <c r="L297" s="396"/>
      <c r="M297" s="260"/>
      <c r="N297" s="254"/>
      <c r="O297" s="254"/>
      <c r="P297" s="256"/>
      <c r="Q297" s="254"/>
      <c r="R297" s="254"/>
      <c r="S297" s="260"/>
      <c r="T297" s="254"/>
      <c r="U297" s="254"/>
      <c r="V297" s="254"/>
      <c r="W297" s="253">
        <v>31800</v>
      </c>
      <c r="X297" s="253">
        <v>31800</v>
      </c>
      <c r="Y297" s="260">
        <v>50</v>
      </c>
      <c r="Z297" s="260">
        <v>0</v>
      </c>
      <c r="AA297" s="632">
        <v>0</v>
      </c>
      <c r="AB297" s="623"/>
      <c r="AC297" s="635"/>
      <c r="AD297" s="635"/>
      <c r="AE297" s="635"/>
    </row>
    <row r="298" spans="1:31" s="24" customFormat="1" ht="36" x14ac:dyDescent="0.4">
      <c r="A298" s="359">
        <v>209</v>
      </c>
      <c r="B298" s="359" t="s">
        <v>26</v>
      </c>
      <c r="C298" s="419">
        <v>30348</v>
      </c>
      <c r="D298" s="420">
        <v>0</v>
      </c>
      <c r="E298" s="420">
        <v>1</v>
      </c>
      <c r="F298" s="420">
        <v>23</v>
      </c>
      <c r="G298" s="267" t="s">
        <v>11</v>
      </c>
      <c r="H298" s="364">
        <f t="shared" si="108"/>
        <v>123</v>
      </c>
      <c r="I298" s="364">
        <v>1150</v>
      </c>
      <c r="J298" s="412">
        <f t="shared" si="81"/>
        <v>141450</v>
      </c>
      <c r="K298" s="362">
        <v>1</v>
      </c>
      <c r="L298" s="360" t="s">
        <v>909</v>
      </c>
      <c r="M298" s="359" t="s">
        <v>875</v>
      </c>
      <c r="N298" s="262" t="s">
        <v>11</v>
      </c>
      <c r="O298" s="262">
        <v>77</v>
      </c>
      <c r="P298" s="260">
        <v>100</v>
      </c>
      <c r="Q298" s="393">
        <v>2550</v>
      </c>
      <c r="R298" s="262">
        <f>O298*Q298</f>
        <v>196350</v>
      </c>
      <c r="S298" s="260">
        <v>30</v>
      </c>
      <c r="T298" s="394">
        <v>0.93</v>
      </c>
      <c r="U298" s="262">
        <f t="shared" si="109"/>
        <v>182605.5</v>
      </c>
      <c r="V298" s="262">
        <f>R298-U298</f>
        <v>13744.5</v>
      </c>
      <c r="W298" s="393">
        <f>V298+J298</f>
        <v>155194.5</v>
      </c>
      <c r="X298" s="393">
        <v>155195</v>
      </c>
      <c r="Y298" s="260">
        <v>50</v>
      </c>
      <c r="Z298" s="260">
        <v>0</v>
      </c>
      <c r="AA298" s="634">
        <v>0</v>
      </c>
      <c r="AB298" s="623"/>
      <c r="AC298" s="635"/>
      <c r="AD298" s="635"/>
      <c r="AE298" s="635"/>
    </row>
    <row r="299" spans="1:31" s="24" customFormat="1" ht="28.5" x14ac:dyDescent="0.4">
      <c r="A299" s="359">
        <v>210</v>
      </c>
      <c r="B299" s="359" t="s">
        <v>26</v>
      </c>
      <c r="C299" s="419">
        <v>31314</v>
      </c>
      <c r="D299" s="420">
        <v>0</v>
      </c>
      <c r="E299" s="420">
        <v>0</v>
      </c>
      <c r="F299" s="420">
        <v>88</v>
      </c>
      <c r="G299" s="267" t="s">
        <v>11</v>
      </c>
      <c r="H299" s="263">
        <f t="shared" si="108"/>
        <v>88</v>
      </c>
      <c r="I299" s="400">
        <v>1150</v>
      </c>
      <c r="J299" s="271">
        <f t="shared" si="81"/>
        <v>101200</v>
      </c>
      <c r="K299" s="362">
        <v>1</v>
      </c>
      <c r="L299" s="359" t="s">
        <v>902</v>
      </c>
      <c r="M299" s="359" t="s">
        <v>872</v>
      </c>
      <c r="N299" s="262" t="s">
        <v>11</v>
      </c>
      <c r="O299" s="359">
        <v>352</v>
      </c>
      <c r="P299" s="256">
        <v>100</v>
      </c>
      <c r="Q299" s="253">
        <v>6550</v>
      </c>
      <c r="R299" s="254">
        <f>Q299*O299</f>
        <v>2305600</v>
      </c>
      <c r="S299" s="260">
        <v>30</v>
      </c>
      <c r="T299" s="259">
        <v>0.5</v>
      </c>
      <c r="U299" s="254">
        <f t="shared" si="109"/>
        <v>1152800</v>
      </c>
      <c r="V299" s="254">
        <f>R299-U299</f>
        <v>1152800</v>
      </c>
      <c r="W299" s="253">
        <f>V299+J299</f>
        <v>1254000</v>
      </c>
      <c r="X299" s="253">
        <v>1254000</v>
      </c>
      <c r="Y299" s="260">
        <v>0</v>
      </c>
      <c r="Z299" s="263">
        <v>1254000</v>
      </c>
      <c r="AA299" s="632">
        <v>0.02</v>
      </c>
      <c r="AB299" s="623">
        <f t="shared" ref="AB299" si="110">Z299*AA299%</f>
        <v>250.8</v>
      </c>
      <c r="AC299" s="629">
        <f t="shared" ref="AC299" si="111">AB299*90%</f>
        <v>225.72000000000003</v>
      </c>
      <c r="AD299" s="629">
        <f>AB299-AC299</f>
        <v>25.079999999999984</v>
      </c>
      <c r="AE299" s="635" t="s">
        <v>1152</v>
      </c>
    </row>
    <row r="300" spans="1:31" s="24" customFormat="1" ht="42.75" x14ac:dyDescent="0.4">
      <c r="A300" s="359">
        <v>211</v>
      </c>
      <c r="B300" s="359" t="s">
        <v>26</v>
      </c>
      <c r="C300" s="419">
        <v>31316</v>
      </c>
      <c r="D300" s="420">
        <v>1</v>
      </c>
      <c r="E300" s="420">
        <v>0</v>
      </c>
      <c r="F300" s="420">
        <v>7</v>
      </c>
      <c r="G300" s="267" t="s">
        <v>1106</v>
      </c>
      <c r="H300" s="263">
        <f t="shared" si="108"/>
        <v>407</v>
      </c>
      <c r="I300" s="256">
        <v>440</v>
      </c>
      <c r="J300" s="271">
        <f t="shared" si="81"/>
        <v>179080</v>
      </c>
      <c r="K300" s="362"/>
      <c r="L300" s="396"/>
      <c r="M300" s="260"/>
      <c r="N300" s="254"/>
      <c r="O300" s="254"/>
      <c r="P300" s="256"/>
      <c r="Q300" s="254"/>
      <c r="R300" s="254"/>
      <c r="S300" s="260"/>
      <c r="T300" s="254"/>
      <c r="U300" s="254"/>
      <c r="V300" s="254"/>
      <c r="W300" s="253">
        <v>179080</v>
      </c>
      <c r="X300" s="253">
        <v>179080</v>
      </c>
      <c r="Y300" s="260">
        <v>50</v>
      </c>
      <c r="Z300" s="260">
        <v>0</v>
      </c>
      <c r="AA300" s="632">
        <v>0</v>
      </c>
      <c r="AB300" s="623"/>
      <c r="AC300" s="635"/>
      <c r="AD300" s="635"/>
      <c r="AE300" s="635"/>
    </row>
    <row r="301" spans="1:31" s="24" customFormat="1" ht="36" x14ac:dyDescent="0.4">
      <c r="A301" s="990">
        <v>212</v>
      </c>
      <c r="B301" s="990" t="s">
        <v>26</v>
      </c>
      <c r="C301" s="1078">
        <v>29556</v>
      </c>
      <c r="D301" s="1081">
        <v>0</v>
      </c>
      <c r="E301" s="1081">
        <v>0</v>
      </c>
      <c r="F301" s="1081">
        <v>31</v>
      </c>
      <c r="G301" s="1119" t="s">
        <v>11</v>
      </c>
      <c r="H301" s="1107">
        <f t="shared" si="108"/>
        <v>31</v>
      </c>
      <c r="I301" s="1107">
        <v>1150</v>
      </c>
      <c r="J301" s="1107">
        <f t="shared" si="81"/>
        <v>35650</v>
      </c>
      <c r="K301" s="260">
        <v>1</v>
      </c>
      <c r="L301" s="360" t="s">
        <v>1111</v>
      </c>
      <c r="M301" s="359" t="s">
        <v>875</v>
      </c>
      <c r="N301" s="359" t="s">
        <v>11</v>
      </c>
      <c r="O301" s="359">
        <v>124</v>
      </c>
      <c r="P301" s="359">
        <v>50</v>
      </c>
      <c r="Q301" s="253">
        <v>6450</v>
      </c>
      <c r="R301" s="254">
        <f t="shared" ref="R301:R308" si="112">Q301*O301</f>
        <v>799800</v>
      </c>
      <c r="S301" s="260">
        <v>30</v>
      </c>
      <c r="T301" s="259">
        <v>0.5</v>
      </c>
      <c r="U301" s="254">
        <f t="shared" si="109"/>
        <v>399900</v>
      </c>
      <c r="V301" s="254">
        <f t="shared" ref="V301:V308" si="113">R301-U301</f>
        <v>399900</v>
      </c>
      <c r="W301" s="253">
        <f>V301+J301</f>
        <v>435550</v>
      </c>
      <c r="X301" s="253">
        <v>417725</v>
      </c>
      <c r="Y301" s="260">
        <v>50</v>
      </c>
      <c r="Z301" s="260">
        <v>0</v>
      </c>
      <c r="AA301" s="632">
        <v>0</v>
      </c>
      <c r="AB301" s="623"/>
      <c r="AC301" s="635"/>
      <c r="AD301" s="635"/>
      <c r="AE301" s="635"/>
    </row>
    <row r="302" spans="1:31" s="24" customFormat="1" ht="18" x14ac:dyDescent="0.4">
      <c r="A302" s="992"/>
      <c r="B302" s="992"/>
      <c r="C302" s="1080"/>
      <c r="D302" s="1083"/>
      <c r="E302" s="1083"/>
      <c r="F302" s="1083"/>
      <c r="G302" s="1120"/>
      <c r="H302" s="1109"/>
      <c r="I302" s="1109"/>
      <c r="J302" s="1109"/>
      <c r="K302" s="362">
        <v>2</v>
      </c>
      <c r="L302" s="359" t="s">
        <v>887</v>
      </c>
      <c r="M302" s="359" t="s">
        <v>872</v>
      </c>
      <c r="N302" s="359" t="s">
        <v>11</v>
      </c>
      <c r="O302" s="359">
        <v>124</v>
      </c>
      <c r="P302" s="359">
        <v>50</v>
      </c>
      <c r="Q302" s="253">
        <v>6450</v>
      </c>
      <c r="R302" s="254">
        <f t="shared" si="112"/>
        <v>799800</v>
      </c>
      <c r="S302" s="260">
        <v>30</v>
      </c>
      <c r="T302" s="259">
        <v>0.5</v>
      </c>
      <c r="U302" s="254">
        <f t="shared" si="109"/>
        <v>399900</v>
      </c>
      <c r="V302" s="254">
        <f t="shared" si="113"/>
        <v>399900</v>
      </c>
      <c r="W302" s="253">
        <f>V302+J301</f>
        <v>435550</v>
      </c>
      <c r="X302" s="253">
        <v>417725</v>
      </c>
      <c r="Y302" s="260">
        <v>50</v>
      </c>
      <c r="Z302" s="260">
        <v>0</v>
      </c>
      <c r="AA302" s="632">
        <v>0</v>
      </c>
      <c r="AB302" s="623"/>
      <c r="AC302" s="635"/>
      <c r="AD302" s="635"/>
      <c r="AE302" s="635"/>
    </row>
    <row r="303" spans="1:31" s="24" customFormat="1" ht="25.5" customHeight="1" x14ac:dyDescent="0.4">
      <c r="A303" s="465">
        <v>213</v>
      </c>
      <c r="B303" s="465" t="s">
        <v>26</v>
      </c>
      <c r="C303" s="466">
        <v>29586</v>
      </c>
      <c r="D303" s="465">
        <v>0</v>
      </c>
      <c r="E303" s="465">
        <v>1</v>
      </c>
      <c r="F303" s="465">
        <v>63</v>
      </c>
      <c r="G303" s="467" t="s">
        <v>11</v>
      </c>
      <c r="H303" s="468">
        <f t="shared" si="108"/>
        <v>163</v>
      </c>
      <c r="I303" s="469">
        <v>1150</v>
      </c>
      <c r="J303" s="470">
        <f t="shared" si="81"/>
        <v>187450</v>
      </c>
      <c r="K303" s="455">
        <v>1</v>
      </c>
      <c r="L303" s="471" t="s">
        <v>871</v>
      </c>
      <c r="M303" s="458" t="s">
        <v>872</v>
      </c>
      <c r="N303" s="458" t="s">
        <v>11</v>
      </c>
      <c r="O303" s="458">
        <v>99</v>
      </c>
      <c r="P303" s="472"/>
      <c r="Q303" s="459">
        <v>6450</v>
      </c>
      <c r="R303" s="457">
        <f>Q303*O303</f>
        <v>638550</v>
      </c>
      <c r="S303" s="456">
        <v>30</v>
      </c>
      <c r="T303" s="460">
        <v>0.5</v>
      </c>
      <c r="U303" s="457">
        <f t="shared" si="109"/>
        <v>319275</v>
      </c>
      <c r="V303" s="457">
        <f t="shared" si="113"/>
        <v>319275</v>
      </c>
      <c r="W303" s="459">
        <f>V303+J303</f>
        <v>506725</v>
      </c>
      <c r="X303" s="457">
        <f>O303/4*I303+V303</f>
        <v>347737.5</v>
      </c>
      <c r="Y303" s="456">
        <v>50</v>
      </c>
      <c r="Z303" s="456">
        <v>0</v>
      </c>
      <c r="AA303" s="653">
        <v>0</v>
      </c>
      <c r="AB303" s="623"/>
      <c r="AC303" s="635"/>
      <c r="AD303" s="635"/>
      <c r="AE303" s="635"/>
    </row>
    <row r="304" spans="1:31" s="24" customFormat="1" ht="36" x14ac:dyDescent="0.4">
      <c r="A304" s="458"/>
      <c r="B304" s="458"/>
      <c r="C304" s="466"/>
      <c r="D304" s="465"/>
      <c r="E304" s="465"/>
      <c r="F304" s="465"/>
      <c r="G304" s="471"/>
      <c r="H304" s="468"/>
      <c r="I304" s="472"/>
      <c r="J304" s="473"/>
      <c r="K304" s="455">
        <v>2</v>
      </c>
      <c r="L304" s="474" t="s">
        <v>1005</v>
      </c>
      <c r="M304" s="458" t="s">
        <v>872</v>
      </c>
      <c r="N304" s="456" t="s">
        <v>12</v>
      </c>
      <c r="O304" s="458">
        <v>132</v>
      </c>
      <c r="P304" s="472"/>
      <c r="Q304" s="459">
        <v>6450</v>
      </c>
      <c r="R304" s="457">
        <f>Q304*O304</f>
        <v>851400</v>
      </c>
      <c r="S304" s="456">
        <v>30</v>
      </c>
      <c r="T304" s="460">
        <v>0.5</v>
      </c>
      <c r="U304" s="457">
        <f t="shared" si="109"/>
        <v>425700</v>
      </c>
      <c r="V304" s="457">
        <f t="shared" si="113"/>
        <v>425700</v>
      </c>
      <c r="W304" s="459">
        <f>V304+J303</f>
        <v>613150</v>
      </c>
      <c r="X304" s="457">
        <f>O304/4*I303+V304</f>
        <v>463650</v>
      </c>
      <c r="Y304" s="456">
        <v>0</v>
      </c>
      <c r="Z304" s="475">
        <v>463650</v>
      </c>
      <c r="AA304" s="653">
        <v>0.3</v>
      </c>
      <c r="AB304" s="623">
        <f t="shared" ref="AB304:AB305" si="114">Z304*AA304%</f>
        <v>1390.95</v>
      </c>
      <c r="AC304" s="629">
        <f t="shared" ref="AC304:AC305" si="115">AB304*90%</f>
        <v>1251.855</v>
      </c>
      <c r="AD304" s="629">
        <f t="shared" ref="AD304:AD305" si="116">AB304-AC304</f>
        <v>139.09500000000003</v>
      </c>
      <c r="AE304" s="635" t="s">
        <v>1158</v>
      </c>
    </row>
    <row r="305" spans="1:31" s="24" customFormat="1" ht="48.75" customHeight="1" x14ac:dyDescent="0.4">
      <c r="A305" s="456"/>
      <c r="B305" s="456"/>
      <c r="C305" s="455"/>
      <c r="D305" s="455"/>
      <c r="E305" s="455"/>
      <c r="F305" s="455"/>
      <c r="G305" s="471"/>
      <c r="H305" s="468"/>
      <c r="I305" s="472"/>
      <c r="J305" s="473"/>
      <c r="K305" s="455">
        <v>3</v>
      </c>
      <c r="L305" s="474" t="s">
        <v>936</v>
      </c>
      <c r="M305" s="458" t="s">
        <v>872</v>
      </c>
      <c r="N305" s="456" t="s">
        <v>12</v>
      </c>
      <c r="O305" s="458">
        <v>54</v>
      </c>
      <c r="P305" s="472"/>
      <c r="Q305" s="459">
        <v>5150</v>
      </c>
      <c r="R305" s="457">
        <f t="shared" si="112"/>
        <v>278100</v>
      </c>
      <c r="S305" s="456">
        <v>30</v>
      </c>
      <c r="T305" s="460">
        <v>0.5</v>
      </c>
      <c r="U305" s="457">
        <f t="shared" si="109"/>
        <v>139050</v>
      </c>
      <c r="V305" s="457">
        <f t="shared" si="113"/>
        <v>139050</v>
      </c>
      <c r="W305" s="459">
        <f>V305+J303</f>
        <v>326500</v>
      </c>
      <c r="X305" s="457">
        <f>O305/4*I303+V305</f>
        <v>154575</v>
      </c>
      <c r="Y305" s="456">
        <v>0</v>
      </c>
      <c r="Z305" s="475">
        <v>154575</v>
      </c>
      <c r="AA305" s="653">
        <v>0.3</v>
      </c>
      <c r="AB305" s="623">
        <f t="shared" si="114"/>
        <v>463.72500000000002</v>
      </c>
      <c r="AC305" s="629">
        <f t="shared" si="115"/>
        <v>417.35250000000002</v>
      </c>
      <c r="AD305" s="629">
        <f t="shared" si="116"/>
        <v>46.372500000000002</v>
      </c>
      <c r="AE305" s="635" t="s">
        <v>1158</v>
      </c>
    </row>
    <row r="306" spans="1:31" s="24" customFormat="1" ht="18" customHeight="1" x14ac:dyDescent="0.4">
      <c r="A306" s="1127">
        <v>214</v>
      </c>
      <c r="B306" s="1127" t="s">
        <v>26</v>
      </c>
      <c r="C306" s="1127">
        <v>31315</v>
      </c>
      <c r="D306" s="1130">
        <v>0</v>
      </c>
      <c r="E306" s="1130">
        <v>2</v>
      </c>
      <c r="F306" s="1130">
        <v>56</v>
      </c>
      <c r="G306" s="1133" t="s">
        <v>11</v>
      </c>
      <c r="H306" s="1122">
        <v>256</v>
      </c>
      <c r="I306" s="1122">
        <v>1000</v>
      </c>
      <c r="J306" s="1122">
        <f t="shared" si="81"/>
        <v>256000</v>
      </c>
      <c r="K306" s="455">
        <v>1</v>
      </c>
      <c r="L306" s="458" t="s">
        <v>903</v>
      </c>
      <c r="M306" s="458" t="s">
        <v>875</v>
      </c>
      <c r="N306" s="456" t="s">
        <v>11</v>
      </c>
      <c r="O306" s="457">
        <v>64</v>
      </c>
      <c r="P306" s="472"/>
      <c r="Q306" s="459">
        <v>6450</v>
      </c>
      <c r="R306" s="457">
        <f t="shared" si="112"/>
        <v>412800</v>
      </c>
      <c r="S306" s="456">
        <v>10</v>
      </c>
      <c r="T306" s="460">
        <v>0.1</v>
      </c>
      <c r="U306" s="457">
        <f t="shared" si="109"/>
        <v>41280</v>
      </c>
      <c r="V306" s="457">
        <f t="shared" si="113"/>
        <v>371520</v>
      </c>
      <c r="W306" s="459">
        <f>V306+J306</f>
        <v>627520</v>
      </c>
      <c r="X306" s="457">
        <f>O306/4*I306+V306</f>
        <v>387520</v>
      </c>
      <c r="Y306" s="456">
        <v>50</v>
      </c>
      <c r="Z306" s="456">
        <v>0</v>
      </c>
      <c r="AA306" s="653">
        <v>0</v>
      </c>
      <c r="AB306" s="623"/>
      <c r="AC306" s="635"/>
      <c r="AD306" s="635"/>
      <c r="AE306" s="635"/>
    </row>
    <row r="307" spans="1:31" s="24" customFormat="1" ht="36" x14ac:dyDescent="0.4">
      <c r="A307" s="1128"/>
      <c r="B307" s="1128"/>
      <c r="C307" s="1128"/>
      <c r="D307" s="1131"/>
      <c r="E307" s="1131"/>
      <c r="F307" s="1131"/>
      <c r="G307" s="1134"/>
      <c r="H307" s="1123"/>
      <c r="I307" s="1123"/>
      <c r="J307" s="1123"/>
      <c r="K307" s="455">
        <v>2</v>
      </c>
      <c r="L307" s="474" t="s">
        <v>1005</v>
      </c>
      <c r="M307" s="458" t="s">
        <v>875</v>
      </c>
      <c r="N307" s="456" t="s">
        <v>12</v>
      </c>
      <c r="O307" s="457">
        <v>40</v>
      </c>
      <c r="P307" s="472"/>
      <c r="Q307" s="459">
        <v>6450</v>
      </c>
      <c r="R307" s="457">
        <f t="shared" si="112"/>
        <v>258000</v>
      </c>
      <c r="S307" s="456">
        <v>10</v>
      </c>
      <c r="T307" s="460">
        <v>0.1</v>
      </c>
      <c r="U307" s="457">
        <f t="shared" si="109"/>
        <v>25800</v>
      </c>
      <c r="V307" s="457">
        <f t="shared" si="113"/>
        <v>232200</v>
      </c>
      <c r="W307" s="459">
        <f>V307+J306</f>
        <v>488200</v>
      </c>
      <c r="X307" s="457">
        <f t="shared" ref="X307:X308" si="117">O307/4*I307+V307</f>
        <v>232200</v>
      </c>
      <c r="Y307" s="456">
        <v>0</v>
      </c>
      <c r="Z307" s="475">
        <v>232200</v>
      </c>
      <c r="AA307" s="653">
        <v>0.3</v>
      </c>
      <c r="AB307" s="623">
        <f t="shared" ref="AB307" si="118">Z307*AA307%</f>
        <v>696.6</v>
      </c>
      <c r="AC307" s="629">
        <f t="shared" ref="AC307" si="119">AB307*90%</f>
        <v>626.94000000000005</v>
      </c>
      <c r="AD307" s="629">
        <f>AB307-AC307</f>
        <v>69.659999999999968</v>
      </c>
      <c r="AE307" s="635" t="s">
        <v>1158</v>
      </c>
    </row>
    <row r="308" spans="1:31" s="24" customFormat="1" ht="36" x14ac:dyDescent="0.4">
      <c r="A308" s="1129"/>
      <c r="B308" s="1129"/>
      <c r="C308" s="1129"/>
      <c r="D308" s="1132"/>
      <c r="E308" s="1132"/>
      <c r="F308" s="1132"/>
      <c r="G308" s="1135"/>
      <c r="H308" s="1124"/>
      <c r="I308" s="1124"/>
      <c r="J308" s="1124"/>
      <c r="K308" s="376">
        <v>3</v>
      </c>
      <c r="L308" s="476" t="s">
        <v>909</v>
      </c>
      <c r="M308" s="417" t="s">
        <v>875</v>
      </c>
      <c r="N308" s="378" t="s">
        <v>11</v>
      </c>
      <c r="O308" s="383">
        <v>30</v>
      </c>
      <c r="P308" s="384"/>
      <c r="Q308" s="381">
        <v>2550</v>
      </c>
      <c r="R308" s="383">
        <f t="shared" si="112"/>
        <v>76500</v>
      </c>
      <c r="S308" s="378">
        <v>10</v>
      </c>
      <c r="T308" s="388">
        <v>0.4</v>
      </c>
      <c r="U308" s="383">
        <f t="shared" si="109"/>
        <v>30600</v>
      </c>
      <c r="V308" s="383">
        <f t="shared" si="113"/>
        <v>45900</v>
      </c>
      <c r="W308" s="381">
        <f>V308+J306</f>
        <v>301900</v>
      </c>
      <c r="X308" s="457">
        <f t="shared" si="117"/>
        <v>45900</v>
      </c>
      <c r="Y308" s="378">
        <v>50</v>
      </c>
      <c r="Z308" s="378">
        <v>0</v>
      </c>
      <c r="AA308" s="431">
        <v>0</v>
      </c>
      <c r="AB308" s="623"/>
      <c r="AC308" s="635"/>
      <c r="AD308" s="635"/>
      <c r="AE308" s="635"/>
    </row>
    <row r="309" spans="1:31" s="24" customFormat="1" ht="42.75" x14ac:dyDescent="0.4">
      <c r="A309" s="359">
        <v>215</v>
      </c>
      <c r="B309" s="359" t="s">
        <v>26</v>
      </c>
      <c r="C309" s="419">
        <v>26802</v>
      </c>
      <c r="D309" s="420">
        <v>0</v>
      </c>
      <c r="E309" s="420">
        <v>1</v>
      </c>
      <c r="F309" s="420">
        <v>26</v>
      </c>
      <c r="G309" s="267" t="s">
        <v>1106</v>
      </c>
      <c r="H309" s="445">
        <v>126</v>
      </c>
      <c r="I309" s="256">
        <v>130</v>
      </c>
      <c r="J309" s="271">
        <f t="shared" si="81"/>
        <v>16380</v>
      </c>
      <c r="K309" s="362"/>
      <c r="L309" s="396"/>
      <c r="M309" s="260"/>
      <c r="N309" s="254"/>
      <c r="O309" s="254"/>
      <c r="P309" s="256"/>
      <c r="Q309" s="254"/>
      <c r="R309" s="254"/>
      <c r="S309" s="260"/>
      <c r="T309" s="254"/>
      <c r="U309" s="254"/>
      <c r="V309" s="254"/>
      <c r="W309" s="253">
        <v>16380</v>
      </c>
      <c r="X309" s="253">
        <v>16380</v>
      </c>
      <c r="Y309" s="260">
        <v>50</v>
      </c>
      <c r="Z309" s="260">
        <v>0</v>
      </c>
      <c r="AA309" s="632">
        <v>0</v>
      </c>
      <c r="AB309" s="623"/>
      <c r="AC309" s="635"/>
      <c r="AD309" s="635"/>
      <c r="AE309" s="635"/>
    </row>
    <row r="310" spans="1:31" s="24" customFormat="1" ht="18" customHeight="1" x14ac:dyDescent="0.4">
      <c r="A310" s="1053">
        <v>216</v>
      </c>
      <c r="B310" s="1053" t="s">
        <v>26</v>
      </c>
      <c r="C310" s="1053">
        <v>30347</v>
      </c>
      <c r="D310" s="1056">
        <v>0</v>
      </c>
      <c r="E310" s="1056">
        <v>2</v>
      </c>
      <c r="F310" s="1056">
        <v>42</v>
      </c>
      <c r="G310" s="1125" t="s">
        <v>11</v>
      </c>
      <c r="H310" s="1062">
        <v>242</v>
      </c>
      <c r="I310" s="1110">
        <v>1000</v>
      </c>
      <c r="J310" s="1110">
        <f t="shared" si="81"/>
        <v>242000</v>
      </c>
      <c r="K310" s="376">
        <v>1</v>
      </c>
      <c r="L310" s="477" t="s">
        <v>903</v>
      </c>
      <c r="M310" s="417" t="s">
        <v>872</v>
      </c>
      <c r="N310" s="383" t="s">
        <v>11</v>
      </c>
      <c r="O310" s="383">
        <v>216</v>
      </c>
      <c r="P310" s="384"/>
      <c r="Q310" s="381">
        <v>6450</v>
      </c>
      <c r="R310" s="383">
        <f>Q310*O310</f>
        <v>1393200</v>
      </c>
      <c r="S310" s="378">
        <v>10</v>
      </c>
      <c r="T310" s="388">
        <v>0.1</v>
      </c>
      <c r="U310" s="383">
        <f>R310*T310</f>
        <v>139320</v>
      </c>
      <c r="V310" s="383">
        <f>R310-U310</f>
        <v>1253880</v>
      </c>
      <c r="W310" s="381">
        <f>V310+J310</f>
        <v>1495880</v>
      </c>
      <c r="X310" s="383">
        <f>O310/4*I310+V310</f>
        <v>1307880</v>
      </c>
      <c r="Y310" s="378">
        <v>50</v>
      </c>
      <c r="Z310" s="378">
        <v>0</v>
      </c>
      <c r="AA310" s="431">
        <v>0</v>
      </c>
      <c r="AB310" s="623"/>
      <c r="AC310" s="635"/>
      <c r="AD310" s="635"/>
      <c r="AE310" s="635"/>
    </row>
    <row r="311" spans="1:31" s="24" customFormat="1" ht="36" x14ac:dyDescent="0.4">
      <c r="A311" s="1055"/>
      <c r="B311" s="1055"/>
      <c r="C311" s="1055"/>
      <c r="D311" s="1058"/>
      <c r="E311" s="1058"/>
      <c r="F311" s="1058"/>
      <c r="G311" s="1126"/>
      <c r="H311" s="1064"/>
      <c r="I311" s="1111"/>
      <c r="J311" s="1111"/>
      <c r="K311" s="376">
        <v>2</v>
      </c>
      <c r="L311" s="478" t="s">
        <v>1005</v>
      </c>
      <c r="M311" s="417" t="s">
        <v>872</v>
      </c>
      <c r="N311" s="378" t="s">
        <v>12</v>
      </c>
      <c r="O311" s="378">
        <v>24</v>
      </c>
      <c r="P311" s="378"/>
      <c r="Q311" s="385">
        <v>6450</v>
      </c>
      <c r="R311" s="378">
        <f>Q311*O311</f>
        <v>154800</v>
      </c>
      <c r="S311" s="378">
        <v>10</v>
      </c>
      <c r="T311" s="382">
        <v>0.1</v>
      </c>
      <c r="U311" s="378">
        <f>R311*T311</f>
        <v>15480</v>
      </c>
      <c r="V311" s="378">
        <f>R311-U311</f>
        <v>139320</v>
      </c>
      <c r="W311" s="385">
        <f>V311+J310</f>
        <v>381320</v>
      </c>
      <c r="X311" s="378">
        <f>O311/4*I310+V311</f>
        <v>145320</v>
      </c>
      <c r="Y311" s="378">
        <v>0</v>
      </c>
      <c r="Z311" s="385">
        <v>145320</v>
      </c>
      <c r="AA311" s="649">
        <v>0.3</v>
      </c>
      <c r="AB311" s="623">
        <f t="shared" ref="AB311" si="120">Z311*AA311%</f>
        <v>435.96000000000004</v>
      </c>
      <c r="AC311" s="629">
        <f t="shared" ref="AC311" si="121">AB311*90%</f>
        <v>392.36400000000003</v>
      </c>
      <c r="AD311" s="629">
        <f>AB311-AC311</f>
        <v>43.596000000000004</v>
      </c>
      <c r="AE311" s="635" t="s">
        <v>1159</v>
      </c>
    </row>
    <row r="312" spans="1:31" s="24" customFormat="1" ht="42.75" x14ac:dyDescent="0.4">
      <c r="A312" s="7">
        <v>217</v>
      </c>
      <c r="B312" s="7" t="s">
        <v>26</v>
      </c>
      <c r="C312" s="419">
        <v>26803</v>
      </c>
      <c r="D312" s="420">
        <v>0</v>
      </c>
      <c r="E312" s="420">
        <v>2</v>
      </c>
      <c r="F312" s="420">
        <v>7</v>
      </c>
      <c r="G312" s="267" t="s">
        <v>1106</v>
      </c>
      <c r="H312" s="254">
        <f>D312*400+E312*100+F312</f>
        <v>207</v>
      </c>
      <c r="I312" s="256">
        <v>130</v>
      </c>
      <c r="J312" s="271">
        <f t="shared" ref="J312:J361" si="122">H312*I312</f>
        <v>26910</v>
      </c>
      <c r="K312" s="362"/>
      <c r="L312" s="396"/>
      <c r="M312" s="260"/>
      <c r="N312" s="254"/>
      <c r="O312" s="254"/>
      <c r="P312" s="256"/>
      <c r="Q312" s="254"/>
      <c r="R312" s="254"/>
      <c r="S312" s="260"/>
      <c r="T312" s="254"/>
      <c r="U312" s="254"/>
      <c r="V312" s="254"/>
      <c r="W312" s="253">
        <v>26910</v>
      </c>
      <c r="X312" s="253">
        <v>26910</v>
      </c>
      <c r="Y312" s="260">
        <v>50</v>
      </c>
      <c r="Z312" s="260">
        <v>0</v>
      </c>
      <c r="AA312" s="632">
        <v>0</v>
      </c>
      <c r="AB312" s="623"/>
      <c r="AC312" s="635"/>
      <c r="AD312" s="635"/>
      <c r="AE312" s="635"/>
    </row>
    <row r="313" spans="1:31" s="24" customFormat="1" ht="18" customHeight="1" x14ac:dyDescent="0.4">
      <c r="A313" s="996">
        <v>218</v>
      </c>
      <c r="B313" s="996" t="s">
        <v>26</v>
      </c>
      <c r="C313" s="1078">
        <v>26943</v>
      </c>
      <c r="D313" s="1081">
        <v>1</v>
      </c>
      <c r="E313" s="1081">
        <v>2</v>
      </c>
      <c r="F313" s="1081">
        <v>78</v>
      </c>
      <c r="G313" s="1119" t="s">
        <v>11</v>
      </c>
      <c r="H313" s="1084">
        <f>D313*400+E313*100+F313</f>
        <v>678</v>
      </c>
      <c r="I313" s="1107">
        <v>1000</v>
      </c>
      <c r="J313" s="1107">
        <f t="shared" si="122"/>
        <v>678000</v>
      </c>
      <c r="K313" s="362">
        <v>1</v>
      </c>
      <c r="L313" s="359" t="s">
        <v>903</v>
      </c>
      <c r="M313" s="359" t="s">
        <v>872</v>
      </c>
      <c r="N313" s="254" t="s">
        <v>11</v>
      </c>
      <c r="O313" s="359">
        <v>204</v>
      </c>
      <c r="P313" s="256"/>
      <c r="Q313" s="253">
        <v>6450</v>
      </c>
      <c r="R313" s="254">
        <f>Q313*O313</f>
        <v>1315800</v>
      </c>
      <c r="S313" s="260">
        <v>40</v>
      </c>
      <c r="T313" s="259">
        <v>0.7</v>
      </c>
      <c r="U313" s="254">
        <f t="shared" ref="U313:U318" si="123">R313*T313</f>
        <v>921059.99999999988</v>
      </c>
      <c r="V313" s="254">
        <f t="shared" ref="V313:V318" si="124">R313-U313</f>
        <v>394740.00000000012</v>
      </c>
      <c r="W313" s="254">
        <f>O313/4*I313+V313</f>
        <v>445740.00000000012</v>
      </c>
      <c r="X313" s="254">
        <v>445740</v>
      </c>
      <c r="Y313" s="260">
        <v>50</v>
      </c>
      <c r="Z313" s="260">
        <v>0</v>
      </c>
      <c r="AA313" s="632">
        <v>0</v>
      </c>
      <c r="AB313" s="623"/>
      <c r="AC313" s="635"/>
      <c r="AD313" s="635"/>
      <c r="AE313" s="635"/>
    </row>
    <row r="314" spans="1:31" s="24" customFormat="1" ht="18" x14ac:dyDescent="0.4">
      <c r="A314" s="998"/>
      <c r="B314" s="998"/>
      <c r="C314" s="1080"/>
      <c r="D314" s="1083"/>
      <c r="E314" s="1083"/>
      <c r="F314" s="1083"/>
      <c r="G314" s="1120"/>
      <c r="H314" s="1086"/>
      <c r="I314" s="1109"/>
      <c r="J314" s="1109"/>
      <c r="K314" s="362">
        <v>2</v>
      </c>
      <c r="L314" s="359" t="s">
        <v>909</v>
      </c>
      <c r="M314" s="359" t="s">
        <v>875</v>
      </c>
      <c r="N314" s="254" t="s">
        <v>11</v>
      </c>
      <c r="O314" s="359">
        <v>130</v>
      </c>
      <c r="P314" s="256"/>
      <c r="Q314" s="253">
        <v>2550</v>
      </c>
      <c r="R314" s="254">
        <f>Q314*O314</f>
        <v>331500</v>
      </c>
      <c r="S314" s="260">
        <v>40</v>
      </c>
      <c r="T314" s="259">
        <v>0.7</v>
      </c>
      <c r="U314" s="254">
        <f t="shared" si="123"/>
        <v>232049.99999999997</v>
      </c>
      <c r="V314" s="254">
        <f t="shared" si="124"/>
        <v>99450.000000000029</v>
      </c>
      <c r="W314" s="254">
        <f>O314/4*I313+V314</f>
        <v>131950.00000000003</v>
      </c>
      <c r="X314" s="253">
        <v>131950</v>
      </c>
      <c r="Y314" s="260">
        <v>50</v>
      </c>
      <c r="Z314" s="260">
        <v>0</v>
      </c>
      <c r="AA314" s="632">
        <v>0</v>
      </c>
      <c r="AB314" s="623"/>
      <c r="AC314" s="635"/>
      <c r="AD314" s="635"/>
      <c r="AE314" s="635"/>
    </row>
    <row r="315" spans="1:31" s="24" customFormat="1" ht="28.5" x14ac:dyDescent="0.4">
      <c r="A315" s="7">
        <v>219</v>
      </c>
      <c r="B315" s="7" t="s">
        <v>26</v>
      </c>
      <c r="C315" s="419">
        <v>34366</v>
      </c>
      <c r="D315" s="420">
        <v>0</v>
      </c>
      <c r="E315" s="420">
        <v>0</v>
      </c>
      <c r="F315" s="420">
        <v>70</v>
      </c>
      <c r="G315" s="267" t="s">
        <v>11</v>
      </c>
      <c r="H315" s="411">
        <f t="shared" ref="H315:H378" si="125">D315*400+E315*100+F315</f>
        <v>70</v>
      </c>
      <c r="I315" s="400">
        <v>1000</v>
      </c>
      <c r="J315" s="271">
        <f t="shared" si="122"/>
        <v>70000</v>
      </c>
      <c r="K315" s="362">
        <v>1</v>
      </c>
      <c r="L315" s="7" t="s">
        <v>903</v>
      </c>
      <c r="M315" s="359" t="s">
        <v>875</v>
      </c>
      <c r="N315" s="254" t="s">
        <v>11</v>
      </c>
      <c r="O315" s="359">
        <v>280</v>
      </c>
      <c r="P315" s="256"/>
      <c r="Q315" s="253">
        <v>6450</v>
      </c>
      <c r="R315" s="254">
        <f>O315*Q315</f>
        <v>1806000</v>
      </c>
      <c r="S315" s="260">
        <v>40</v>
      </c>
      <c r="T315" s="259">
        <v>0.93</v>
      </c>
      <c r="U315" s="254">
        <f t="shared" si="123"/>
        <v>1679580</v>
      </c>
      <c r="V315" s="254">
        <f t="shared" si="124"/>
        <v>126420</v>
      </c>
      <c r="W315" s="253">
        <f>V315+J315</f>
        <v>196420</v>
      </c>
      <c r="X315" s="253">
        <v>196420</v>
      </c>
      <c r="Y315" s="260">
        <v>50</v>
      </c>
      <c r="Z315" s="260">
        <v>0</v>
      </c>
      <c r="AA315" s="632">
        <v>0</v>
      </c>
      <c r="AB315" s="623"/>
      <c r="AC315" s="635"/>
      <c r="AD315" s="635"/>
      <c r="AE315" s="635"/>
    </row>
    <row r="316" spans="1:31" s="24" customFormat="1" ht="28.5" x14ac:dyDescent="0.4">
      <c r="A316" s="7">
        <v>220</v>
      </c>
      <c r="B316" s="7" t="s">
        <v>26</v>
      </c>
      <c r="C316" s="419">
        <v>18899</v>
      </c>
      <c r="D316" s="420">
        <v>0</v>
      </c>
      <c r="E316" s="420">
        <v>2</v>
      </c>
      <c r="F316" s="420">
        <v>12</v>
      </c>
      <c r="G316" s="267" t="s">
        <v>11</v>
      </c>
      <c r="H316" s="411">
        <f t="shared" si="125"/>
        <v>212</v>
      </c>
      <c r="I316" s="400">
        <v>1000</v>
      </c>
      <c r="J316" s="271">
        <f t="shared" si="122"/>
        <v>212000</v>
      </c>
      <c r="K316" s="362">
        <v>1</v>
      </c>
      <c r="L316" s="7" t="s">
        <v>903</v>
      </c>
      <c r="M316" s="359" t="s">
        <v>872</v>
      </c>
      <c r="N316" s="254" t="s">
        <v>11</v>
      </c>
      <c r="O316" s="359">
        <v>196</v>
      </c>
      <c r="P316" s="256"/>
      <c r="Q316" s="253">
        <v>6450</v>
      </c>
      <c r="R316" s="254">
        <f t="shared" ref="R316:R318" si="126">O316*Q316</f>
        <v>1264200</v>
      </c>
      <c r="S316" s="260">
        <v>30</v>
      </c>
      <c r="T316" s="259">
        <v>0.5</v>
      </c>
      <c r="U316" s="254">
        <f t="shared" si="123"/>
        <v>632100</v>
      </c>
      <c r="V316" s="254">
        <f t="shared" si="124"/>
        <v>632100</v>
      </c>
      <c r="W316" s="253">
        <f>V316+J316</f>
        <v>844100</v>
      </c>
      <c r="X316" s="253">
        <v>844100</v>
      </c>
      <c r="Y316" s="260">
        <v>50</v>
      </c>
      <c r="Z316" s="260">
        <v>0</v>
      </c>
      <c r="AA316" s="632">
        <v>0</v>
      </c>
      <c r="AB316" s="623"/>
      <c r="AC316" s="635"/>
      <c r="AD316" s="635"/>
      <c r="AE316" s="635"/>
    </row>
    <row r="317" spans="1:31" s="24" customFormat="1" ht="18" customHeight="1" x14ac:dyDescent="0.4">
      <c r="A317" s="1068">
        <v>221</v>
      </c>
      <c r="B317" s="1068" t="s">
        <v>26</v>
      </c>
      <c r="C317" s="1053">
        <v>26942</v>
      </c>
      <c r="D317" s="1056">
        <v>6</v>
      </c>
      <c r="E317" s="1056">
        <v>3</v>
      </c>
      <c r="F317" s="1056">
        <v>86</v>
      </c>
      <c r="G317" s="1117" t="s">
        <v>11</v>
      </c>
      <c r="H317" s="1062">
        <f t="shared" si="125"/>
        <v>2786</v>
      </c>
      <c r="I317" s="1062">
        <v>750</v>
      </c>
      <c r="J317" s="1110">
        <f t="shared" si="122"/>
        <v>2089500</v>
      </c>
      <c r="K317" s="376">
        <v>1</v>
      </c>
      <c r="L317" s="442" t="s">
        <v>902</v>
      </c>
      <c r="M317" s="417" t="s">
        <v>872</v>
      </c>
      <c r="N317" s="383" t="s">
        <v>1107</v>
      </c>
      <c r="O317" s="417">
        <v>270</v>
      </c>
      <c r="P317" s="384"/>
      <c r="Q317" s="381">
        <v>6550</v>
      </c>
      <c r="R317" s="383">
        <f t="shared" si="126"/>
        <v>1768500</v>
      </c>
      <c r="S317" s="378">
        <v>30</v>
      </c>
      <c r="T317" s="388">
        <v>0.5</v>
      </c>
      <c r="U317" s="383">
        <f t="shared" si="123"/>
        <v>884250</v>
      </c>
      <c r="V317" s="383">
        <f t="shared" si="124"/>
        <v>884250</v>
      </c>
      <c r="W317" s="383">
        <f>O317/4*I317+V317</f>
        <v>934875</v>
      </c>
      <c r="X317" s="381">
        <v>934875</v>
      </c>
      <c r="Y317" s="378">
        <v>0</v>
      </c>
      <c r="Z317" s="385">
        <v>934875</v>
      </c>
      <c r="AA317" s="431">
        <v>0.02</v>
      </c>
      <c r="AB317" s="623">
        <f t="shared" ref="AB317" si="127">Z317*AA317%</f>
        <v>186.97500000000002</v>
      </c>
      <c r="AC317" s="629">
        <f t="shared" ref="AC317" si="128">AB317*90%</f>
        <v>168.27750000000003</v>
      </c>
      <c r="AD317" s="629">
        <f>AB317-AC317</f>
        <v>18.697499999999991</v>
      </c>
      <c r="AE317" s="635" t="s">
        <v>1160</v>
      </c>
    </row>
    <row r="318" spans="1:31" s="24" customFormat="1" ht="18" x14ac:dyDescent="0.4">
      <c r="A318" s="1070"/>
      <c r="B318" s="1070"/>
      <c r="C318" s="1055"/>
      <c r="D318" s="1058"/>
      <c r="E318" s="1058"/>
      <c r="F318" s="1058"/>
      <c r="G318" s="1118"/>
      <c r="H318" s="1064"/>
      <c r="I318" s="1064"/>
      <c r="J318" s="1111"/>
      <c r="K318" s="376">
        <v>2</v>
      </c>
      <c r="L318" s="442" t="s">
        <v>909</v>
      </c>
      <c r="M318" s="442" t="s">
        <v>872</v>
      </c>
      <c r="N318" s="383" t="s">
        <v>11</v>
      </c>
      <c r="O318" s="417">
        <v>56</v>
      </c>
      <c r="P318" s="384"/>
      <c r="Q318" s="381">
        <v>2550</v>
      </c>
      <c r="R318" s="383">
        <f t="shared" si="126"/>
        <v>142800</v>
      </c>
      <c r="S318" s="378">
        <v>15</v>
      </c>
      <c r="T318" s="388">
        <v>0.2</v>
      </c>
      <c r="U318" s="383">
        <f t="shared" si="123"/>
        <v>28560</v>
      </c>
      <c r="V318" s="383">
        <f t="shared" si="124"/>
        <v>114240</v>
      </c>
      <c r="W318" s="383">
        <f>O318/4*I317+V318</f>
        <v>124740</v>
      </c>
      <c r="X318" s="381">
        <v>124740</v>
      </c>
      <c r="Y318" s="378">
        <v>50</v>
      </c>
      <c r="Z318" s="378">
        <v>0</v>
      </c>
      <c r="AA318" s="431">
        <v>0</v>
      </c>
      <c r="AB318" s="623"/>
      <c r="AC318" s="635"/>
      <c r="AD318" s="635"/>
      <c r="AE318" s="635"/>
    </row>
    <row r="319" spans="1:31" s="24" customFormat="1" ht="42.75" x14ac:dyDescent="0.4">
      <c r="A319" s="7">
        <v>222</v>
      </c>
      <c r="B319" s="7" t="s">
        <v>26</v>
      </c>
      <c r="C319" s="419">
        <v>5665</v>
      </c>
      <c r="D319" s="420">
        <v>5</v>
      </c>
      <c r="E319" s="420">
        <v>3</v>
      </c>
      <c r="F319" s="420">
        <v>60</v>
      </c>
      <c r="G319" s="267" t="s">
        <v>1106</v>
      </c>
      <c r="H319" s="411">
        <f t="shared" si="125"/>
        <v>2360</v>
      </c>
      <c r="I319" s="256">
        <v>200</v>
      </c>
      <c r="J319" s="271">
        <f t="shared" si="122"/>
        <v>472000</v>
      </c>
      <c r="K319" s="362"/>
      <c r="L319" s="396"/>
      <c r="M319" s="260"/>
      <c r="N319" s="254"/>
      <c r="O319" s="254"/>
      <c r="P319" s="256"/>
      <c r="Q319" s="254"/>
      <c r="R319" s="254"/>
      <c r="S319" s="260"/>
      <c r="T319" s="254"/>
      <c r="U319" s="254"/>
      <c r="V319" s="254"/>
      <c r="W319" s="253">
        <v>472000</v>
      </c>
      <c r="X319" s="253">
        <v>472000</v>
      </c>
      <c r="Y319" s="260">
        <v>50</v>
      </c>
      <c r="Z319" s="260">
        <v>0</v>
      </c>
      <c r="AA319" s="632">
        <v>0</v>
      </c>
      <c r="AB319" s="623"/>
      <c r="AC319" s="635"/>
      <c r="AD319" s="635"/>
      <c r="AE319" s="635"/>
    </row>
    <row r="320" spans="1:31" s="24" customFormat="1" ht="42.75" x14ac:dyDescent="0.4">
      <c r="A320" s="7">
        <v>223</v>
      </c>
      <c r="B320" s="7" t="s">
        <v>26</v>
      </c>
      <c r="C320" s="419">
        <v>26458</v>
      </c>
      <c r="D320" s="420">
        <v>17</v>
      </c>
      <c r="E320" s="420">
        <v>3</v>
      </c>
      <c r="F320" s="420">
        <v>66</v>
      </c>
      <c r="G320" s="267" t="s">
        <v>1106</v>
      </c>
      <c r="H320" s="411">
        <f t="shared" si="125"/>
        <v>7166</v>
      </c>
      <c r="I320" s="256">
        <v>170</v>
      </c>
      <c r="J320" s="271">
        <f t="shared" si="122"/>
        <v>1218220</v>
      </c>
      <c r="K320" s="362"/>
      <c r="L320" s="396"/>
      <c r="M320" s="260"/>
      <c r="N320" s="254"/>
      <c r="O320" s="254"/>
      <c r="P320" s="256"/>
      <c r="Q320" s="254"/>
      <c r="R320" s="254"/>
      <c r="S320" s="260"/>
      <c r="T320" s="254"/>
      <c r="U320" s="254"/>
      <c r="V320" s="254"/>
      <c r="W320" s="253">
        <v>1218220</v>
      </c>
      <c r="X320" s="253">
        <v>1218220</v>
      </c>
      <c r="Y320" s="260">
        <v>50</v>
      </c>
      <c r="Z320" s="260">
        <v>0</v>
      </c>
      <c r="AA320" s="632">
        <v>0</v>
      </c>
      <c r="AB320" s="623"/>
      <c r="AC320" s="635"/>
      <c r="AD320" s="635"/>
      <c r="AE320" s="635"/>
    </row>
    <row r="321" spans="1:31" s="24" customFormat="1" ht="18" x14ac:dyDescent="0.4">
      <c r="A321" s="442">
        <v>224</v>
      </c>
      <c r="B321" s="442" t="s">
        <v>26</v>
      </c>
      <c r="C321" s="481">
        <v>38389</v>
      </c>
      <c r="D321" s="482">
        <v>46</v>
      </c>
      <c r="E321" s="482">
        <v>1</v>
      </c>
      <c r="F321" s="482">
        <v>86</v>
      </c>
      <c r="G321" s="377" t="s">
        <v>12</v>
      </c>
      <c r="H321" s="483">
        <f t="shared" si="125"/>
        <v>18586</v>
      </c>
      <c r="I321" s="384">
        <v>170</v>
      </c>
      <c r="J321" s="399">
        <f t="shared" si="122"/>
        <v>3159620</v>
      </c>
      <c r="K321" s="376"/>
      <c r="L321" s="379"/>
      <c r="M321" s="378"/>
      <c r="N321" s="383"/>
      <c r="O321" s="383"/>
      <c r="P321" s="384"/>
      <c r="Q321" s="383"/>
      <c r="R321" s="383"/>
      <c r="S321" s="378"/>
      <c r="T321" s="383"/>
      <c r="U321" s="383"/>
      <c r="V321" s="383"/>
      <c r="W321" s="381">
        <v>3159620</v>
      </c>
      <c r="X321" s="381">
        <v>3159620</v>
      </c>
      <c r="Y321" s="378">
        <v>0</v>
      </c>
      <c r="Z321" s="385">
        <v>3159620</v>
      </c>
      <c r="AA321" s="431">
        <v>0.3</v>
      </c>
      <c r="AB321" s="623">
        <f t="shared" ref="AB321" si="129">Z321*AA321%</f>
        <v>9478.86</v>
      </c>
      <c r="AC321" s="629">
        <f t="shared" ref="AC321" si="130">AB321*90%</f>
        <v>8530.9740000000002</v>
      </c>
      <c r="AD321" s="629">
        <f>AB321-AC321</f>
        <v>947.88600000000042</v>
      </c>
      <c r="AE321" s="635" t="s">
        <v>1153</v>
      </c>
    </row>
    <row r="322" spans="1:31" s="24" customFormat="1" ht="42.75" x14ac:dyDescent="0.4">
      <c r="A322" s="7">
        <v>225</v>
      </c>
      <c r="B322" s="7" t="s">
        <v>26</v>
      </c>
      <c r="C322" s="419">
        <v>26446</v>
      </c>
      <c r="D322" s="420">
        <v>5</v>
      </c>
      <c r="E322" s="420">
        <v>3</v>
      </c>
      <c r="F322" s="420">
        <v>6</v>
      </c>
      <c r="G322" s="267" t="s">
        <v>1106</v>
      </c>
      <c r="H322" s="411">
        <f t="shared" si="125"/>
        <v>2306</v>
      </c>
      <c r="I322" s="256">
        <v>230</v>
      </c>
      <c r="J322" s="271">
        <f t="shared" si="122"/>
        <v>530380</v>
      </c>
      <c r="K322" s="362"/>
      <c r="L322" s="396"/>
      <c r="M322" s="260"/>
      <c r="N322" s="254"/>
      <c r="O322" s="254"/>
      <c r="P322" s="256"/>
      <c r="Q322" s="254"/>
      <c r="R322" s="254"/>
      <c r="S322" s="260"/>
      <c r="T322" s="254"/>
      <c r="U322" s="254"/>
      <c r="V322" s="254"/>
      <c r="W322" s="253">
        <v>530380</v>
      </c>
      <c r="X322" s="253">
        <v>530380</v>
      </c>
      <c r="Y322" s="260">
        <v>50</v>
      </c>
      <c r="Z322" s="260">
        <v>0</v>
      </c>
      <c r="AA322" s="632">
        <v>0</v>
      </c>
      <c r="AB322" s="623"/>
      <c r="AC322" s="635"/>
      <c r="AD322" s="635"/>
      <c r="AE322" s="635" t="s">
        <v>1161</v>
      </c>
    </row>
    <row r="323" spans="1:31" s="24" customFormat="1" ht="42.75" x14ac:dyDescent="0.4">
      <c r="A323" s="7">
        <v>226</v>
      </c>
      <c r="B323" s="7" t="s">
        <v>26</v>
      </c>
      <c r="C323" s="419">
        <v>26451</v>
      </c>
      <c r="D323" s="420">
        <v>47</v>
      </c>
      <c r="E323" s="420">
        <v>3</v>
      </c>
      <c r="F323" s="420">
        <v>53</v>
      </c>
      <c r="G323" s="267" t="s">
        <v>1106</v>
      </c>
      <c r="H323" s="411">
        <f t="shared" si="125"/>
        <v>19153</v>
      </c>
      <c r="I323" s="256">
        <v>130</v>
      </c>
      <c r="J323" s="271">
        <f t="shared" si="122"/>
        <v>2489890</v>
      </c>
      <c r="K323" s="362"/>
      <c r="L323" s="396"/>
      <c r="M323" s="260"/>
      <c r="N323" s="254"/>
      <c r="O323" s="254"/>
      <c r="P323" s="256"/>
      <c r="Q323" s="254"/>
      <c r="R323" s="254"/>
      <c r="S323" s="260"/>
      <c r="T323" s="254"/>
      <c r="U323" s="254"/>
      <c r="V323" s="254"/>
      <c r="W323" s="253">
        <v>2489890</v>
      </c>
      <c r="X323" s="253">
        <v>2489890</v>
      </c>
      <c r="Y323" s="260">
        <v>50</v>
      </c>
      <c r="Z323" s="260">
        <v>0</v>
      </c>
      <c r="AA323" s="632">
        <v>0</v>
      </c>
      <c r="AB323" s="623"/>
      <c r="AC323" s="635"/>
      <c r="AD323" s="635"/>
      <c r="AE323" s="635"/>
    </row>
    <row r="324" spans="1:31" s="24" customFormat="1" ht="42.75" x14ac:dyDescent="0.4">
      <c r="A324" s="7">
        <v>227</v>
      </c>
      <c r="B324" s="7" t="s">
        <v>26</v>
      </c>
      <c r="C324" s="419">
        <v>21402</v>
      </c>
      <c r="D324" s="420">
        <v>22</v>
      </c>
      <c r="E324" s="420">
        <v>3</v>
      </c>
      <c r="F324" s="420">
        <v>65</v>
      </c>
      <c r="G324" s="267" t="s">
        <v>1106</v>
      </c>
      <c r="H324" s="411">
        <f t="shared" si="125"/>
        <v>9165</v>
      </c>
      <c r="I324" s="256">
        <v>130</v>
      </c>
      <c r="J324" s="271">
        <f t="shared" si="122"/>
        <v>1191450</v>
      </c>
      <c r="K324" s="362"/>
      <c r="L324" s="396"/>
      <c r="M324" s="260"/>
      <c r="N324" s="254"/>
      <c r="O324" s="254"/>
      <c r="P324" s="256"/>
      <c r="Q324" s="254"/>
      <c r="R324" s="254"/>
      <c r="S324" s="260"/>
      <c r="T324" s="254"/>
      <c r="U324" s="254"/>
      <c r="V324" s="254"/>
      <c r="W324" s="253">
        <v>1191450</v>
      </c>
      <c r="X324" s="253">
        <v>1191450</v>
      </c>
      <c r="Y324" s="260">
        <v>50</v>
      </c>
      <c r="Z324" s="260">
        <v>0</v>
      </c>
      <c r="AA324" s="632">
        <v>0</v>
      </c>
      <c r="AB324" s="623"/>
      <c r="AC324" s="635"/>
      <c r="AD324" s="635"/>
      <c r="AE324" s="635"/>
    </row>
    <row r="325" spans="1:31" s="24" customFormat="1" ht="42.75" x14ac:dyDescent="0.4">
      <c r="A325" s="7">
        <v>228</v>
      </c>
      <c r="B325" s="7" t="s">
        <v>26</v>
      </c>
      <c r="C325" s="419">
        <v>76803</v>
      </c>
      <c r="D325" s="420">
        <v>1</v>
      </c>
      <c r="E325" s="420">
        <v>0</v>
      </c>
      <c r="F325" s="420">
        <v>0</v>
      </c>
      <c r="G325" s="267" t="s">
        <v>1106</v>
      </c>
      <c r="H325" s="411">
        <f t="shared" si="125"/>
        <v>400</v>
      </c>
      <c r="I325" s="256">
        <v>170</v>
      </c>
      <c r="J325" s="271">
        <f t="shared" si="122"/>
        <v>68000</v>
      </c>
      <c r="K325" s="362"/>
      <c r="L325" s="396"/>
      <c r="M325" s="260"/>
      <c r="N325" s="254"/>
      <c r="O325" s="254"/>
      <c r="P325" s="256"/>
      <c r="Q325" s="254"/>
      <c r="R325" s="254"/>
      <c r="S325" s="260"/>
      <c r="T325" s="254"/>
      <c r="U325" s="254"/>
      <c r="V325" s="254"/>
      <c r="W325" s="253">
        <v>68000</v>
      </c>
      <c r="X325" s="253">
        <v>68000</v>
      </c>
      <c r="Y325" s="260">
        <v>50</v>
      </c>
      <c r="Z325" s="260">
        <v>0</v>
      </c>
      <c r="AA325" s="632">
        <v>0</v>
      </c>
      <c r="AB325" s="623"/>
      <c r="AC325" s="635"/>
      <c r="AD325" s="635"/>
      <c r="AE325" s="635"/>
    </row>
    <row r="326" spans="1:31" s="24" customFormat="1" ht="18" x14ac:dyDescent="0.4">
      <c r="A326" s="9">
        <v>229</v>
      </c>
      <c r="B326" s="9" t="s">
        <v>26</v>
      </c>
      <c r="C326" s="484">
        <v>76803</v>
      </c>
      <c r="D326" s="485">
        <v>1</v>
      </c>
      <c r="E326" s="485">
        <v>0</v>
      </c>
      <c r="F326" s="485">
        <v>0</v>
      </c>
      <c r="G326" s="323"/>
      <c r="H326" s="486">
        <f t="shared" si="125"/>
        <v>400</v>
      </c>
      <c r="I326" s="341"/>
      <c r="J326" s="487">
        <f t="shared" si="122"/>
        <v>0</v>
      </c>
      <c r="K326" s="488"/>
      <c r="L326" s="489"/>
      <c r="M326" s="319"/>
      <c r="N326" s="490"/>
      <c r="O326" s="490"/>
      <c r="P326" s="341"/>
      <c r="Q326" s="490"/>
      <c r="R326" s="490"/>
      <c r="S326" s="319"/>
      <c r="T326" s="490"/>
      <c r="U326" s="490"/>
      <c r="V326" s="490"/>
      <c r="W326" s="490"/>
      <c r="X326" s="490"/>
      <c r="Y326" s="319"/>
      <c r="Z326" s="319"/>
      <c r="AA326" s="656"/>
      <c r="AB326" s="623"/>
      <c r="AC326" s="635"/>
      <c r="AD326" s="635"/>
      <c r="AE326" s="635"/>
    </row>
    <row r="327" spans="1:31" s="24" customFormat="1" ht="42.75" x14ac:dyDescent="0.4">
      <c r="A327" s="7">
        <v>230</v>
      </c>
      <c r="B327" s="7" t="s">
        <v>26</v>
      </c>
      <c r="C327" s="419">
        <v>26185</v>
      </c>
      <c r="D327" s="420">
        <v>10</v>
      </c>
      <c r="E327" s="420">
        <v>3</v>
      </c>
      <c r="F327" s="420">
        <v>36</v>
      </c>
      <c r="G327" s="267" t="s">
        <v>1106</v>
      </c>
      <c r="H327" s="411">
        <f t="shared" si="125"/>
        <v>4336</v>
      </c>
      <c r="I327" s="256">
        <v>200</v>
      </c>
      <c r="J327" s="271">
        <f t="shared" si="122"/>
        <v>867200</v>
      </c>
      <c r="K327" s="362"/>
      <c r="L327" s="396"/>
      <c r="M327" s="260"/>
      <c r="N327" s="254"/>
      <c r="O327" s="254"/>
      <c r="P327" s="256"/>
      <c r="Q327" s="254"/>
      <c r="R327" s="254"/>
      <c r="S327" s="260"/>
      <c r="T327" s="254"/>
      <c r="U327" s="254"/>
      <c r="V327" s="254"/>
      <c r="W327" s="253">
        <v>867200</v>
      </c>
      <c r="X327" s="253">
        <v>867200</v>
      </c>
      <c r="Y327" s="260">
        <v>50</v>
      </c>
      <c r="Z327" s="260">
        <v>0</v>
      </c>
      <c r="AA327" s="632">
        <v>0</v>
      </c>
      <c r="AB327" s="623"/>
      <c r="AC327" s="635"/>
      <c r="AD327" s="635"/>
      <c r="AE327" s="635"/>
    </row>
    <row r="328" spans="1:31" s="24" customFormat="1" ht="18" customHeight="1" x14ac:dyDescent="0.4">
      <c r="A328" s="996">
        <v>231</v>
      </c>
      <c r="B328" s="996" t="s">
        <v>26</v>
      </c>
      <c r="C328" s="1078">
        <v>26179</v>
      </c>
      <c r="D328" s="1081">
        <v>9</v>
      </c>
      <c r="E328" s="1081">
        <v>0</v>
      </c>
      <c r="F328" s="1081">
        <v>60</v>
      </c>
      <c r="G328" s="1119" t="s">
        <v>11</v>
      </c>
      <c r="H328" s="1084">
        <v>58</v>
      </c>
      <c r="I328" s="1084">
        <v>170</v>
      </c>
      <c r="J328" s="1107">
        <f t="shared" si="122"/>
        <v>9860</v>
      </c>
      <c r="K328" s="1040">
        <v>1</v>
      </c>
      <c r="L328" s="350" t="s">
        <v>903</v>
      </c>
      <c r="M328" s="1040" t="s">
        <v>888</v>
      </c>
      <c r="N328" s="1187" t="s">
        <v>11</v>
      </c>
      <c r="O328" s="1112">
        <v>196</v>
      </c>
      <c r="P328" s="1112"/>
      <c r="Q328" s="1116">
        <v>6450</v>
      </c>
      <c r="R328" s="1112">
        <f>O328*Q328</f>
        <v>1264200</v>
      </c>
      <c r="S328" s="1040">
        <v>25</v>
      </c>
      <c r="T328" s="1191">
        <v>0.85</v>
      </c>
      <c r="U328" s="1112">
        <f>R328*T328</f>
        <v>1074570</v>
      </c>
      <c r="V328" s="1112">
        <f>R328-U328</f>
        <v>189630</v>
      </c>
      <c r="W328" s="1116">
        <f>V328+J328</f>
        <v>199490</v>
      </c>
      <c r="X328" s="1112">
        <f>O328/4*I328+V328</f>
        <v>197960</v>
      </c>
      <c r="Y328" s="1040">
        <v>50</v>
      </c>
      <c r="Z328" s="1040">
        <v>0</v>
      </c>
      <c r="AA328" s="1112">
        <v>0</v>
      </c>
      <c r="AB328" s="623"/>
      <c r="AC328" s="635"/>
      <c r="AD328" s="635"/>
      <c r="AE328" s="635"/>
    </row>
    <row r="329" spans="1:31" s="24" customFormat="1" ht="18" x14ac:dyDescent="0.4">
      <c r="A329" s="997"/>
      <c r="B329" s="997"/>
      <c r="C329" s="1079"/>
      <c r="D329" s="1082"/>
      <c r="E329" s="1082"/>
      <c r="F329" s="1082"/>
      <c r="G329" s="1121"/>
      <c r="H329" s="1085"/>
      <c r="I329" s="1085"/>
      <c r="J329" s="1108"/>
      <c r="K329" s="1041"/>
      <c r="L329" s="349" t="s">
        <v>886</v>
      </c>
      <c r="M329" s="1041"/>
      <c r="N329" s="1188"/>
      <c r="O329" s="1113"/>
      <c r="P329" s="1113"/>
      <c r="Q329" s="1203"/>
      <c r="R329" s="1113"/>
      <c r="S329" s="1041"/>
      <c r="T329" s="1247"/>
      <c r="U329" s="1113"/>
      <c r="V329" s="1113"/>
      <c r="W329" s="1203"/>
      <c r="X329" s="1113"/>
      <c r="Y329" s="1042"/>
      <c r="Z329" s="1042"/>
      <c r="AA329" s="1113"/>
      <c r="AB329" s="623"/>
      <c r="AC329" s="629"/>
      <c r="AD329" s="629"/>
      <c r="AE329" s="635"/>
    </row>
    <row r="330" spans="1:31" s="24" customFormat="1" ht="18" x14ac:dyDescent="0.4">
      <c r="A330" s="997"/>
      <c r="B330" s="997"/>
      <c r="C330" s="1079"/>
      <c r="D330" s="1082"/>
      <c r="E330" s="1082"/>
      <c r="F330" s="1082"/>
      <c r="G330" s="1121"/>
      <c r="H330" s="1085"/>
      <c r="I330" s="1085"/>
      <c r="J330" s="1108"/>
      <c r="K330" s="1042"/>
      <c r="L330" s="359" t="s">
        <v>887</v>
      </c>
      <c r="M330" s="1042"/>
      <c r="N330" s="1189"/>
      <c r="O330" s="254">
        <v>196</v>
      </c>
      <c r="P330" s="256"/>
      <c r="Q330" s="253">
        <v>6450</v>
      </c>
      <c r="R330" s="254">
        <f>O330*Q330</f>
        <v>1264200</v>
      </c>
      <c r="S330" s="1042"/>
      <c r="T330" s="1248"/>
      <c r="U330" s="254">
        <f>R330*T328</f>
        <v>1074570</v>
      </c>
      <c r="V330" s="254">
        <f>R330-U330</f>
        <v>189630</v>
      </c>
      <c r="W330" s="253">
        <f>V330+J328</f>
        <v>199490</v>
      </c>
      <c r="X330" s="254">
        <f>O330/4*I328+V330</f>
        <v>197960</v>
      </c>
      <c r="Y330" s="260">
        <v>50</v>
      </c>
      <c r="Z330" s="260">
        <v>0</v>
      </c>
      <c r="AA330" s="632">
        <v>0</v>
      </c>
      <c r="AB330" s="623"/>
      <c r="AC330" s="635"/>
      <c r="AD330" s="635"/>
      <c r="AE330" s="635"/>
    </row>
    <row r="331" spans="1:31" s="24" customFormat="1" ht="18" x14ac:dyDescent="0.4">
      <c r="A331" s="997"/>
      <c r="B331" s="997"/>
      <c r="C331" s="1079"/>
      <c r="D331" s="1082"/>
      <c r="E331" s="1082"/>
      <c r="F331" s="1082"/>
      <c r="G331" s="1120"/>
      <c r="H331" s="1086"/>
      <c r="I331" s="1086"/>
      <c r="J331" s="1109"/>
      <c r="K331" s="362">
        <v>2</v>
      </c>
      <c r="L331" s="7" t="s">
        <v>909</v>
      </c>
      <c r="M331" s="260" t="s">
        <v>875</v>
      </c>
      <c r="N331" s="254" t="s">
        <v>11</v>
      </c>
      <c r="O331" s="254">
        <v>35</v>
      </c>
      <c r="P331" s="256"/>
      <c r="Q331" s="253">
        <v>2550</v>
      </c>
      <c r="R331" s="254">
        <f>O331*Q331</f>
        <v>89250</v>
      </c>
      <c r="S331" s="262">
        <v>25</v>
      </c>
      <c r="T331" s="259">
        <v>0.93</v>
      </c>
      <c r="U331" s="254">
        <f>R331*T331</f>
        <v>83002.5</v>
      </c>
      <c r="V331" s="254">
        <f>R331-U331</f>
        <v>6247.5</v>
      </c>
      <c r="W331" s="253">
        <f>V331+J328</f>
        <v>16107.5</v>
      </c>
      <c r="X331" s="254">
        <f>O331/4*I328+V331</f>
        <v>7735</v>
      </c>
      <c r="Y331" s="260">
        <v>50</v>
      </c>
      <c r="Z331" s="260">
        <v>0</v>
      </c>
      <c r="AA331" s="632">
        <v>0</v>
      </c>
      <c r="AB331" s="623"/>
      <c r="AC331" s="635"/>
      <c r="AD331" s="635"/>
      <c r="AE331" s="635"/>
    </row>
    <row r="332" spans="1:31" s="24" customFormat="1" ht="42.75" x14ac:dyDescent="0.4">
      <c r="A332" s="998"/>
      <c r="B332" s="998"/>
      <c r="C332" s="1080"/>
      <c r="D332" s="1083"/>
      <c r="E332" s="1083"/>
      <c r="F332" s="1083"/>
      <c r="G332" s="267" t="s">
        <v>1106</v>
      </c>
      <c r="H332" s="23">
        <v>3602</v>
      </c>
      <c r="I332" s="256">
        <v>170</v>
      </c>
      <c r="J332" s="271">
        <f t="shared" si="122"/>
        <v>612340</v>
      </c>
      <c r="K332" s="362"/>
      <c r="L332" s="7"/>
      <c r="M332" s="260"/>
      <c r="N332" s="254"/>
      <c r="O332" s="254"/>
      <c r="P332" s="256"/>
      <c r="Q332" s="254"/>
      <c r="R332" s="254"/>
      <c r="S332" s="260"/>
      <c r="T332" s="254"/>
      <c r="U332" s="254"/>
      <c r="V332" s="254"/>
      <c r="W332" s="253">
        <v>612340</v>
      </c>
      <c r="X332" s="253">
        <v>612340</v>
      </c>
      <c r="Y332" s="260">
        <v>50</v>
      </c>
      <c r="Z332" s="260">
        <v>0</v>
      </c>
      <c r="AA332" s="632">
        <v>0</v>
      </c>
      <c r="AB332" s="623"/>
      <c r="AC332" s="635"/>
      <c r="AD332" s="635"/>
      <c r="AE332" s="635"/>
    </row>
    <row r="333" spans="1:31" s="24" customFormat="1" ht="42.75" x14ac:dyDescent="0.4">
      <c r="A333" s="7">
        <v>232</v>
      </c>
      <c r="B333" s="7" t="s">
        <v>26</v>
      </c>
      <c r="C333" s="419">
        <v>40512</v>
      </c>
      <c r="D333" s="420">
        <v>9</v>
      </c>
      <c r="E333" s="420">
        <v>0</v>
      </c>
      <c r="F333" s="420">
        <v>59</v>
      </c>
      <c r="G333" s="267" t="s">
        <v>1106</v>
      </c>
      <c r="H333" s="411">
        <f t="shared" si="125"/>
        <v>3659</v>
      </c>
      <c r="I333" s="256">
        <v>170</v>
      </c>
      <c r="J333" s="271">
        <f t="shared" si="122"/>
        <v>622030</v>
      </c>
      <c r="K333" s="362"/>
      <c r="L333" s="396"/>
      <c r="M333" s="260"/>
      <c r="N333" s="254"/>
      <c r="O333" s="254"/>
      <c r="P333" s="256"/>
      <c r="Q333" s="254"/>
      <c r="R333" s="254"/>
      <c r="S333" s="260"/>
      <c r="T333" s="254"/>
      <c r="U333" s="254"/>
      <c r="V333" s="254"/>
      <c r="W333" s="253">
        <v>622030</v>
      </c>
      <c r="X333" s="253">
        <v>622030</v>
      </c>
      <c r="Y333" s="260">
        <v>50</v>
      </c>
      <c r="Z333" s="260">
        <v>0</v>
      </c>
      <c r="AA333" s="632">
        <v>0</v>
      </c>
      <c r="AB333" s="623"/>
      <c r="AC333" s="635"/>
      <c r="AD333" s="635"/>
      <c r="AE333" s="635"/>
    </row>
    <row r="334" spans="1:31" s="24" customFormat="1" ht="42.75" x14ac:dyDescent="0.4">
      <c r="A334" s="7">
        <v>233</v>
      </c>
      <c r="B334" s="7" t="s">
        <v>26</v>
      </c>
      <c r="C334" s="419">
        <v>26201</v>
      </c>
      <c r="D334" s="420">
        <v>2</v>
      </c>
      <c r="E334" s="420">
        <v>2</v>
      </c>
      <c r="F334" s="420">
        <v>25</v>
      </c>
      <c r="G334" s="267" t="s">
        <v>1106</v>
      </c>
      <c r="H334" s="411">
        <f t="shared" si="125"/>
        <v>1025</v>
      </c>
      <c r="I334" s="256">
        <v>170</v>
      </c>
      <c r="J334" s="271">
        <f t="shared" si="122"/>
        <v>174250</v>
      </c>
      <c r="K334" s="362"/>
      <c r="L334" s="396"/>
      <c r="M334" s="260"/>
      <c r="N334" s="254"/>
      <c r="O334" s="254"/>
      <c r="P334" s="256"/>
      <c r="Q334" s="254"/>
      <c r="R334" s="254"/>
      <c r="S334" s="260"/>
      <c r="T334" s="254"/>
      <c r="U334" s="254"/>
      <c r="V334" s="254"/>
      <c r="W334" s="253">
        <v>174250</v>
      </c>
      <c r="X334" s="253">
        <v>174250</v>
      </c>
      <c r="Y334" s="260">
        <v>50</v>
      </c>
      <c r="Z334" s="260">
        <v>0</v>
      </c>
      <c r="AA334" s="632">
        <v>0</v>
      </c>
      <c r="AB334" s="623"/>
      <c r="AC334" s="635"/>
      <c r="AD334" s="635"/>
      <c r="AE334" s="635"/>
    </row>
    <row r="335" spans="1:31" s="24" customFormat="1" ht="42.75" x14ac:dyDescent="0.4">
      <c r="A335" s="7">
        <v>234</v>
      </c>
      <c r="B335" s="7" t="s">
        <v>26</v>
      </c>
      <c r="C335" s="419">
        <v>16356</v>
      </c>
      <c r="D335" s="420">
        <v>25</v>
      </c>
      <c r="E335" s="420">
        <v>1</v>
      </c>
      <c r="F335" s="420">
        <v>22</v>
      </c>
      <c r="G335" s="267" t="s">
        <v>1106</v>
      </c>
      <c r="H335" s="411">
        <f t="shared" si="125"/>
        <v>10122</v>
      </c>
      <c r="I335" s="256">
        <v>170</v>
      </c>
      <c r="J335" s="271">
        <f t="shared" si="122"/>
        <v>1720740</v>
      </c>
      <c r="K335" s="362"/>
      <c r="L335" s="396"/>
      <c r="M335" s="260"/>
      <c r="N335" s="254"/>
      <c r="O335" s="254"/>
      <c r="P335" s="256"/>
      <c r="Q335" s="254"/>
      <c r="R335" s="254"/>
      <c r="S335" s="260"/>
      <c r="T335" s="254"/>
      <c r="U335" s="254"/>
      <c r="V335" s="254"/>
      <c r="W335" s="253">
        <v>1720740</v>
      </c>
      <c r="X335" s="253">
        <v>1720740</v>
      </c>
      <c r="Y335" s="260">
        <v>50</v>
      </c>
      <c r="Z335" s="260">
        <v>0</v>
      </c>
      <c r="AA335" s="632">
        <v>0</v>
      </c>
      <c r="AB335" s="623"/>
      <c r="AC335" s="635"/>
      <c r="AD335" s="635"/>
      <c r="AE335" s="635"/>
    </row>
    <row r="336" spans="1:31" s="24" customFormat="1" ht="42.75" x14ac:dyDescent="0.4">
      <c r="A336" s="7">
        <v>235</v>
      </c>
      <c r="B336" s="7" t="s">
        <v>26</v>
      </c>
      <c r="C336" s="419">
        <v>75780</v>
      </c>
      <c r="D336" s="420">
        <v>2</v>
      </c>
      <c r="E336" s="420">
        <v>2</v>
      </c>
      <c r="F336" s="420">
        <v>30</v>
      </c>
      <c r="G336" s="267" t="s">
        <v>1106</v>
      </c>
      <c r="H336" s="411">
        <f t="shared" si="125"/>
        <v>1030</v>
      </c>
      <c r="I336" s="256">
        <v>170</v>
      </c>
      <c r="J336" s="271">
        <f t="shared" si="122"/>
        <v>175100</v>
      </c>
      <c r="K336" s="362"/>
      <c r="L336" s="396"/>
      <c r="M336" s="260"/>
      <c r="N336" s="254"/>
      <c r="O336" s="254"/>
      <c r="P336" s="256"/>
      <c r="Q336" s="254"/>
      <c r="R336" s="254"/>
      <c r="S336" s="260"/>
      <c r="T336" s="254"/>
      <c r="U336" s="254"/>
      <c r="V336" s="254"/>
      <c r="W336" s="253">
        <v>175100</v>
      </c>
      <c r="X336" s="253">
        <v>175100</v>
      </c>
      <c r="Y336" s="260">
        <v>50</v>
      </c>
      <c r="Z336" s="260">
        <v>0</v>
      </c>
      <c r="AA336" s="632">
        <v>0</v>
      </c>
      <c r="AB336" s="623"/>
      <c r="AC336" s="635"/>
      <c r="AD336" s="635"/>
      <c r="AE336" s="635"/>
    </row>
    <row r="337" spans="1:31" s="24" customFormat="1" ht="42.75" x14ac:dyDescent="0.4">
      <c r="A337" s="7">
        <v>236</v>
      </c>
      <c r="B337" s="7" t="s">
        <v>26</v>
      </c>
      <c r="C337" s="419">
        <v>26190</v>
      </c>
      <c r="D337" s="420">
        <v>4</v>
      </c>
      <c r="E337" s="420">
        <v>1</v>
      </c>
      <c r="F337" s="420">
        <v>28</v>
      </c>
      <c r="G337" s="267" t="s">
        <v>1106</v>
      </c>
      <c r="H337" s="411">
        <f t="shared" si="125"/>
        <v>1728</v>
      </c>
      <c r="I337" s="256">
        <v>170</v>
      </c>
      <c r="J337" s="271">
        <f t="shared" si="122"/>
        <v>293760</v>
      </c>
      <c r="K337" s="362"/>
      <c r="L337" s="396"/>
      <c r="M337" s="260"/>
      <c r="N337" s="254"/>
      <c r="O337" s="254"/>
      <c r="P337" s="256"/>
      <c r="Q337" s="254"/>
      <c r="R337" s="254"/>
      <c r="S337" s="260"/>
      <c r="T337" s="254"/>
      <c r="U337" s="254"/>
      <c r="V337" s="254"/>
      <c r="W337" s="253">
        <v>293760</v>
      </c>
      <c r="X337" s="253">
        <v>293760</v>
      </c>
      <c r="Y337" s="260">
        <v>50</v>
      </c>
      <c r="Z337" s="260">
        <v>0</v>
      </c>
      <c r="AA337" s="632">
        <v>0</v>
      </c>
      <c r="AB337" s="623"/>
      <c r="AC337" s="635"/>
      <c r="AD337" s="635"/>
      <c r="AE337" s="635"/>
    </row>
    <row r="338" spans="1:31" s="24" customFormat="1" ht="42.75" x14ac:dyDescent="0.4">
      <c r="A338" s="7">
        <v>237</v>
      </c>
      <c r="B338" s="7" t="s">
        <v>26</v>
      </c>
      <c r="C338" s="419">
        <v>26167</v>
      </c>
      <c r="D338" s="420">
        <v>13</v>
      </c>
      <c r="E338" s="420">
        <v>3</v>
      </c>
      <c r="F338" s="420">
        <v>13</v>
      </c>
      <c r="G338" s="267" t="s">
        <v>1106</v>
      </c>
      <c r="H338" s="411">
        <f t="shared" si="125"/>
        <v>5513</v>
      </c>
      <c r="I338" s="256">
        <v>170</v>
      </c>
      <c r="J338" s="271">
        <f t="shared" si="122"/>
        <v>937210</v>
      </c>
      <c r="K338" s="362"/>
      <c r="L338" s="396"/>
      <c r="M338" s="260"/>
      <c r="N338" s="254"/>
      <c r="O338" s="254"/>
      <c r="P338" s="256"/>
      <c r="Q338" s="254"/>
      <c r="R338" s="254"/>
      <c r="S338" s="260"/>
      <c r="T338" s="254"/>
      <c r="U338" s="254"/>
      <c r="V338" s="254"/>
      <c r="W338" s="253">
        <v>937210</v>
      </c>
      <c r="X338" s="253">
        <v>937210</v>
      </c>
      <c r="Y338" s="260">
        <v>50</v>
      </c>
      <c r="Z338" s="260">
        <v>0</v>
      </c>
      <c r="AA338" s="632">
        <v>0</v>
      </c>
      <c r="AB338" s="623"/>
      <c r="AC338" s="635"/>
      <c r="AD338" s="635"/>
      <c r="AE338" s="635"/>
    </row>
    <row r="339" spans="1:31" s="24" customFormat="1" ht="42.75" x14ac:dyDescent="0.4">
      <c r="A339" s="7">
        <v>238</v>
      </c>
      <c r="B339" s="7" t="s">
        <v>26</v>
      </c>
      <c r="C339" s="419">
        <v>24758</v>
      </c>
      <c r="D339" s="420">
        <v>10</v>
      </c>
      <c r="E339" s="420">
        <v>2</v>
      </c>
      <c r="F339" s="420">
        <v>21</v>
      </c>
      <c r="G339" s="267" t="s">
        <v>1106</v>
      </c>
      <c r="H339" s="411">
        <f t="shared" si="125"/>
        <v>4221</v>
      </c>
      <c r="I339" s="256">
        <v>130</v>
      </c>
      <c r="J339" s="271">
        <f t="shared" si="122"/>
        <v>548730</v>
      </c>
      <c r="K339" s="362"/>
      <c r="L339" s="396"/>
      <c r="M339" s="260"/>
      <c r="N339" s="254"/>
      <c r="O339" s="254"/>
      <c r="P339" s="256"/>
      <c r="Q339" s="254"/>
      <c r="R339" s="254"/>
      <c r="S339" s="260"/>
      <c r="T339" s="254"/>
      <c r="U339" s="254"/>
      <c r="V339" s="254"/>
      <c r="W339" s="253">
        <v>548730</v>
      </c>
      <c r="X339" s="253">
        <v>548730</v>
      </c>
      <c r="Y339" s="260">
        <v>50</v>
      </c>
      <c r="Z339" s="260">
        <v>0</v>
      </c>
      <c r="AA339" s="632">
        <v>0</v>
      </c>
      <c r="AB339" s="623"/>
      <c r="AC339" s="635"/>
      <c r="AD339" s="635"/>
      <c r="AE339" s="635"/>
    </row>
    <row r="340" spans="1:31" s="24" customFormat="1" ht="42.75" x14ac:dyDescent="0.4">
      <c r="A340" s="7">
        <v>239</v>
      </c>
      <c r="B340" s="7" t="s">
        <v>26</v>
      </c>
      <c r="C340" s="419">
        <v>75007</v>
      </c>
      <c r="D340" s="420">
        <v>38</v>
      </c>
      <c r="E340" s="420">
        <v>2</v>
      </c>
      <c r="F340" s="420">
        <v>57</v>
      </c>
      <c r="G340" s="267" t="s">
        <v>1106</v>
      </c>
      <c r="H340" s="411">
        <f t="shared" si="125"/>
        <v>15457</v>
      </c>
      <c r="I340" s="256">
        <v>170</v>
      </c>
      <c r="J340" s="271">
        <f t="shared" si="122"/>
        <v>2627690</v>
      </c>
      <c r="K340" s="362"/>
      <c r="L340" s="396"/>
      <c r="M340" s="260"/>
      <c r="N340" s="254"/>
      <c r="O340" s="254"/>
      <c r="P340" s="256"/>
      <c r="Q340" s="254"/>
      <c r="R340" s="254"/>
      <c r="S340" s="260"/>
      <c r="T340" s="254"/>
      <c r="U340" s="254"/>
      <c r="V340" s="254"/>
      <c r="W340" s="253">
        <v>2627690</v>
      </c>
      <c r="X340" s="253">
        <v>2627690</v>
      </c>
      <c r="Y340" s="260">
        <v>50</v>
      </c>
      <c r="Z340" s="260">
        <v>0</v>
      </c>
      <c r="AA340" s="632">
        <v>0</v>
      </c>
      <c r="AB340" s="623"/>
      <c r="AC340" s="635"/>
      <c r="AD340" s="635"/>
      <c r="AE340" s="635"/>
    </row>
    <row r="341" spans="1:31" s="24" customFormat="1" ht="42.75" x14ac:dyDescent="0.4">
      <c r="A341" s="7">
        <v>240</v>
      </c>
      <c r="B341" s="7" t="s">
        <v>26</v>
      </c>
      <c r="C341" s="419">
        <v>26300</v>
      </c>
      <c r="D341" s="420">
        <v>29</v>
      </c>
      <c r="E341" s="420">
        <v>2</v>
      </c>
      <c r="F341" s="420">
        <v>93</v>
      </c>
      <c r="G341" s="267" t="s">
        <v>1106</v>
      </c>
      <c r="H341" s="411">
        <f t="shared" si="125"/>
        <v>11893</v>
      </c>
      <c r="I341" s="256">
        <v>170</v>
      </c>
      <c r="J341" s="271">
        <f t="shared" si="122"/>
        <v>2021810</v>
      </c>
      <c r="K341" s="362"/>
      <c r="L341" s="396"/>
      <c r="M341" s="260"/>
      <c r="N341" s="254"/>
      <c r="O341" s="254"/>
      <c r="P341" s="256"/>
      <c r="Q341" s="254"/>
      <c r="R341" s="254"/>
      <c r="S341" s="260"/>
      <c r="T341" s="254"/>
      <c r="U341" s="254"/>
      <c r="V341" s="254"/>
      <c r="W341" s="253">
        <v>2021810</v>
      </c>
      <c r="X341" s="253">
        <v>2021810</v>
      </c>
      <c r="Y341" s="260">
        <v>50</v>
      </c>
      <c r="Z341" s="260">
        <v>0</v>
      </c>
      <c r="AA341" s="632">
        <v>0</v>
      </c>
      <c r="AB341" s="623"/>
      <c r="AC341" s="635"/>
      <c r="AD341" s="635"/>
      <c r="AE341" s="635"/>
    </row>
    <row r="342" spans="1:31" s="24" customFormat="1" ht="42.75" x14ac:dyDescent="0.4">
      <c r="A342" s="7">
        <v>241</v>
      </c>
      <c r="B342" s="7" t="s">
        <v>26</v>
      </c>
      <c r="C342" s="419">
        <v>43781</v>
      </c>
      <c r="D342" s="420">
        <v>9</v>
      </c>
      <c r="E342" s="420">
        <v>0</v>
      </c>
      <c r="F342" s="420">
        <v>22</v>
      </c>
      <c r="G342" s="267" t="s">
        <v>1106</v>
      </c>
      <c r="H342" s="411">
        <f t="shared" si="125"/>
        <v>3622</v>
      </c>
      <c r="I342" s="256">
        <v>190</v>
      </c>
      <c r="J342" s="271">
        <f t="shared" si="122"/>
        <v>688180</v>
      </c>
      <c r="K342" s="362"/>
      <c r="L342" s="396"/>
      <c r="M342" s="260"/>
      <c r="N342" s="254"/>
      <c r="O342" s="254"/>
      <c r="P342" s="256"/>
      <c r="Q342" s="254"/>
      <c r="R342" s="254"/>
      <c r="S342" s="260"/>
      <c r="T342" s="254"/>
      <c r="U342" s="254"/>
      <c r="V342" s="254"/>
      <c r="W342" s="253">
        <v>688180</v>
      </c>
      <c r="X342" s="253">
        <v>688180</v>
      </c>
      <c r="Y342" s="260">
        <v>50</v>
      </c>
      <c r="Z342" s="260">
        <v>0</v>
      </c>
      <c r="AA342" s="632">
        <v>0</v>
      </c>
      <c r="AB342" s="623"/>
      <c r="AC342" s="635"/>
      <c r="AD342" s="635"/>
      <c r="AE342" s="635"/>
    </row>
    <row r="343" spans="1:31" s="24" customFormat="1" ht="28.5" x14ac:dyDescent="0.4">
      <c r="A343" s="7">
        <v>242</v>
      </c>
      <c r="B343" s="7" t="s">
        <v>26</v>
      </c>
      <c r="C343" s="419">
        <v>68976</v>
      </c>
      <c r="D343" s="420">
        <v>1</v>
      </c>
      <c r="E343" s="420">
        <v>0</v>
      </c>
      <c r="F343" s="420">
        <v>4</v>
      </c>
      <c r="G343" s="267" t="s">
        <v>11</v>
      </c>
      <c r="H343" s="411">
        <f t="shared" si="125"/>
        <v>404</v>
      </c>
      <c r="I343" s="256">
        <v>130</v>
      </c>
      <c r="J343" s="271">
        <f t="shared" si="122"/>
        <v>52520</v>
      </c>
      <c r="K343" s="362">
        <v>1</v>
      </c>
      <c r="L343" s="7" t="s">
        <v>903</v>
      </c>
      <c r="M343" s="359" t="s">
        <v>888</v>
      </c>
      <c r="N343" s="254" t="s">
        <v>11</v>
      </c>
      <c r="O343" s="254">
        <v>80</v>
      </c>
      <c r="P343" s="256"/>
      <c r="Q343" s="253">
        <v>6450</v>
      </c>
      <c r="R343" s="254">
        <f>O343*Q343</f>
        <v>516000</v>
      </c>
      <c r="S343" s="260">
        <v>10</v>
      </c>
      <c r="T343" s="259">
        <v>0.3</v>
      </c>
      <c r="U343" s="254">
        <f>R343*T343</f>
        <v>154800</v>
      </c>
      <c r="V343" s="254">
        <f>R343-U343</f>
        <v>361200</v>
      </c>
      <c r="W343" s="253">
        <f>V343+J343</f>
        <v>413720</v>
      </c>
      <c r="X343" s="254">
        <f>O343/4*I343+V343</f>
        <v>363800</v>
      </c>
      <c r="Y343" s="260">
        <v>50</v>
      </c>
      <c r="Z343" s="260">
        <v>0</v>
      </c>
      <c r="AA343" s="632">
        <v>0</v>
      </c>
      <c r="AB343" s="623"/>
      <c r="AC343" s="635"/>
      <c r="AD343" s="635"/>
      <c r="AE343" s="635"/>
    </row>
    <row r="344" spans="1:31" s="24" customFormat="1" ht="42.75" x14ac:dyDescent="0.4">
      <c r="A344" s="7">
        <v>243</v>
      </c>
      <c r="B344" s="7" t="s">
        <v>26</v>
      </c>
      <c r="C344" s="419">
        <v>43782</v>
      </c>
      <c r="D344" s="420">
        <v>9</v>
      </c>
      <c r="E344" s="420">
        <v>1</v>
      </c>
      <c r="F344" s="420">
        <v>41</v>
      </c>
      <c r="G344" s="267" t="s">
        <v>1106</v>
      </c>
      <c r="H344" s="411">
        <f t="shared" si="125"/>
        <v>3741</v>
      </c>
      <c r="I344" s="256">
        <v>190</v>
      </c>
      <c r="J344" s="271">
        <f t="shared" si="122"/>
        <v>710790</v>
      </c>
      <c r="K344" s="362"/>
      <c r="L344" s="396"/>
      <c r="M344" s="260"/>
      <c r="N344" s="254"/>
      <c r="O344" s="254"/>
      <c r="P344" s="256"/>
      <c r="Q344" s="254"/>
      <c r="R344" s="254"/>
      <c r="S344" s="260"/>
      <c r="T344" s="254"/>
      <c r="U344" s="254"/>
      <c r="V344" s="254"/>
      <c r="W344" s="253">
        <v>710790</v>
      </c>
      <c r="X344" s="253">
        <v>710790</v>
      </c>
      <c r="Y344" s="260">
        <v>50</v>
      </c>
      <c r="Z344" s="260">
        <v>0</v>
      </c>
      <c r="AA344" s="632">
        <v>0</v>
      </c>
      <c r="AB344" s="623"/>
      <c r="AC344" s="635"/>
      <c r="AD344" s="635"/>
      <c r="AE344" s="635"/>
    </row>
    <row r="345" spans="1:31" s="24" customFormat="1" ht="18" customHeight="1" x14ac:dyDescent="0.4">
      <c r="A345" s="996">
        <v>244</v>
      </c>
      <c r="B345" s="996" t="s">
        <v>26</v>
      </c>
      <c r="C345" s="1078">
        <v>71206</v>
      </c>
      <c r="D345" s="1081">
        <v>0</v>
      </c>
      <c r="E345" s="1081">
        <v>1</v>
      </c>
      <c r="F345" s="1081">
        <v>41</v>
      </c>
      <c r="G345" s="1119" t="s">
        <v>11</v>
      </c>
      <c r="H345" s="1084">
        <f t="shared" si="125"/>
        <v>141</v>
      </c>
      <c r="I345" s="1084">
        <v>130</v>
      </c>
      <c r="J345" s="1107">
        <f t="shared" si="122"/>
        <v>18330</v>
      </c>
      <c r="K345" s="362">
        <v>1</v>
      </c>
      <c r="L345" s="359" t="s">
        <v>903</v>
      </c>
      <c r="M345" s="359" t="s">
        <v>872</v>
      </c>
      <c r="N345" s="254" t="s">
        <v>11</v>
      </c>
      <c r="O345" s="254">
        <v>70</v>
      </c>
      <c r="P345" s="256"/>
      <c r="Q345" s="253">
        <v>6450</v>
      </c>
      <c r="R345" s="254">
        <f t="shared" ref="R345" si="131">O345*Q345</f>
        <v>451500</v>
      </c>
      <c r="S345" s="260">
        <v>10</v>
      </c>
      <c r="T345" s="259">
        <v>0.1</v>
      </c>
      <c r="U345" s="254">
        <f t="shared" ref="U345" si="132">R345*T345</f>
        <v>45150</v>
      </c>
      <c r="V345" s="254">
        <f t="shared" ref="V345" si="133">R345-U345</f>
        <v>406350</v>
      </c>
      <c r="W345" s="253">
        <f>V345+J345</f>
        <v>424680</v>
      </c>
      <c r="X345" s="254">
        <f>O345/4*I345+V345</f>
        <v>408625</v>
      </c>
      <c r="Y345" s="260">
        <v>50</v>
      </c>
      <c r="Z345" s="24">
        <v>0</v>
      </c>
      <c r="AA345" s="632">
        <v>0</v>
      </c>
      <c r="AB345" s="623"/>
      <c r="AC345" s="635"/>
      <c r="AD345" s="635"/>
      <c r="AE345" s="635"/>
    </row>
    <row r="346" spans="1:31" s="24" customFormat="1" ht="18" x14ac:dyDescent="0.4">
      <c r="A346" s="998"/>
      <c r="B346" s="998"/>
      <c r="C346" s="1080"/>
      <c r="D346" s="1083"/>
      <c r="E346" s="1083"/>
      <c r="F346" s="1083"/>
      <c r="G346" s="1120"/>
      <c r="H346" s="1086"/>
      <c r="I346" s="1086"/>
      <c r="J346" s="1109"/>
      <c r="K346" s="362">
        <v>2</v>
      </c>
      <c r="L346" s="359" t="s">
        <v>903</v>
      </c>
      <c r="M346" s="359" t="s">
        <v>872</v>
      </c>
      <c r="N346" s="254" t="s">
        <v>11</v>
      </c>
      <c r="O346" s="254">
        <v>48</v>
      </c>
      <c r="P346" s="256"/>
      <c r="Q346" s="253">
        <v>6450</v>
      </c>
      <c r="R346" s="254">
        <f>O346*Q346</f>
        <v>309600</v>
      </c>
      <c r="S346" s="260">
        <v>3</v>
      </c>
      <c r="T346" s="259">
        <v>0.03</v>
      </c>
      <c r="U346" s="254">
        <f>R346*T346</f>
        <v>9288</v>
      </c>
      <c r="V346" s="254">
        <f>R346-U346</f>
        <v>300312</v>
      </c>
      <c r="W346" s="253">
        <f>V346+J345</f>
        <v>318642</v>
      </c>
      <c r="X346" s="254">
        <f>O346/4*I345+V346</f>
        <v>301872</v>
      </c>
      <c r="Y346" s="260">
        <v>10</v>
      </c>
      <c r="Z346" s="260">
        <v>0</v>
      </c>
      <c r="AA346" s="632">
        <v>0</v>
      </c>
      <c r="AB346" s="623"/>
      <c r="AC346" s="635"/>
      <c r="AD346" s="635"/>
      <c r="AE346" s="635"/>
    </row>
    <row r="347" spans="1:31" s="24" customFormat="1" ht="42.75" x14ac:dyDescent="0.4">
      <c r="A347" s="7">
        <v>245</v>
      </c>
      <c r="B347" s="7" t="s">
        <v>26</v>
      </c>
      <c r="C347" s="419">
        <v>45485</v>
      </c>
      <c r="D347" s="420">
        <v>15</v>
      </c>
      <c r="E347" s="420">
        <v>3</v>
      </c>
      <c r="F347" s="420">
        <v>42</v>
      </c>
      <c r="G347" s="267" t="s">
        <v>1106</v>
      </c>
      <c r="H347" s="411">
        <f t="shared" si="125"/>
        <v>6342</v>
      </c>
      <c r="I347" s="256">
        <v>210</v>
      </c>
      <c r="J347" s="271">
        <f t="shared" si="122"/>
        <v>1331820</v>
      </c>
      <c r="K347" s="362"/>
      <c r="L347" s="396"/>
      <c r="M347" s="260"/>
      <c r="N347" s="254"/>
      <c r="O347" s="254"/>
      <c r="P347" s="256"/>
      <c r="Q347" s="254"/>
      <c r="R347" s="254"/>
      <c r="S347" s="260"/>
      <c r="T347" s="254"/>
      <c r="U347" s="254"/>
      <c r="V347" s="254"/>
      <c r="W347" s="253">
        <v>1331820</v>
      </c>
      <c r="X347" s="253">
        <v>1331820</v>
      </c>
      <c r="Y347" s="260">
        <v>50</v>
      </c>
      <c r="Z347" s="260">
        <v>0</v>
      </c>
      <c r="AA347" s="632">
        <v>0</v>
      </c>
      <c r="AB347" s="623"/>
      <c r="AC347" s="635"/>
      <c r="AD347" s="635"/>
      <c r="AE347" s="635"/>
    </row>
    <row r="348" spans="1:31" s="24" customFormat="1" ht="42.75" x14ac:dyDescent="0.4">
      <c r="A348" s="7">
        <v>246</v>
      </c>
      <c r="B348" s="7" t="s">
        <v>26</v>
      </c>
      <c r="C348" s="419">
        <v>66897</v>
      </c>
      <c r="D348" s="420">
        <v>6</v>
      </c>
      <c r="E348" s="420">
        <v>3</v>
      </c>
      <c r="F348" s="420">
        <v>22</v>
      </c>
      <c r="G348" s="267" t="s">
        <v>1106</v>
      </c>
      <c r="H348" s="411">
        <f t="shared" si="125"/>
        <v>2722</v>
      </c>
      <c r="I348" s="256">
        <v>170</v>
      </c>
      <c r="J348" s="271">
        <f t="shared" si="122"/>
        <v>462740</v>
      </c>
      <c r="K348" s="362"/>
      <c r="L348" s="396"/>
      <c r="M348" s="260"/>
      <c r="N348" s="254"/>
      <c r="O348" s="254"/>
      <c r="P348" s="256"/>
      <c r="Q348" s="254"/>
      <c r="R348" s="254"/>
      <c r="S348" s="260"/>
      <c r="T348" s="254"/>
      <c r="U348" s="254"/>
      <c r="V348" s="254"/>
      <c r="W348" s="253">
        <v>462740</v>
      </c>
      <c r="X348" s="253">
        <v>462740</v>
      </c>
      <c r="Y348" s="260">
        <v>50</v>
      </c>
      <c r="Z348" s="260">
        <v>0</v>
      </c>
      <c r="AA348" s="632">
        <v>0</v>
      </c>
      <c r="AB348" s="623"/>
      <c r="AC348" s="635"/>
      <c r="AD348" s="635"/>
      <c r="AE348" s="635"/>
    </row>
    <row r="349" spans="1:31" s="24" customFormat="1" ht="31.5" customHeight="1" x14ac:dyDescent="0.4">
      <c r="A349" s="7">
        <v>247</v>
      </c>
      <c r="B349" s="7" t="s">
        <v>26</v>
      </c>
      <c r="C349" s="419">
        <v>76919</v>
      </c>
      <c r="D349" s="420">
        <v>0</v>
      </c>
      <c r="E349" s="420">
        <v>1</v>
      </c>
      <c r="F349" s="420">
        <v>0</v>
      </c>
      <c r="G349" s="422" t="s">
        <v>14</v>
      </c>
      <c r="H349" s="262">
        <f t="shared" si="125"/>
        <v>100</v>
      </c>
      <c r="I349" s="260">
        <v>130</v>
      </c>
      <c r="J349" s="397">
        <f t="shared" si="122"/>
        <v>13000</v>
      </c>
      <c r="K349" s="362"/>
      <c r="L349" s="396"/>
      <c r="M349" s="260"/>
      <c r="N349" s="254"/>
      <c r="O349" s="254"/>
      <c r="P349" s="256"/>
      <c r="Q349" s="254"/>
      <c r="R349" s="254"/>
      <c r="S349" s="260"/>
      <c r="T349" s="254"/>
      <c r="U349" s="254"/>
      <c r="V349" s="254"/>
      <c r="W349" s="253">
        <v>13000</v>
      </c>
      <c r="X349" s="253">
        <v>13000</v>
      </c>
      <c r="Y349" s="260">
        <v>50</v>
      </c>
      <c r="Z349" s="260">
        <v>0</v>
      </c>
      <c r="AA349" s="632">
        <v>0</v>
      </c>
      <c r="AB349" s="623"/>
      <c r="AC349" s="635"/>
      <c r="AD349" s="635"/>
      <c r="AE349" s="635"/>
    </row>
    <row r="350" spans="1:31" s="24" customFormat="1" ht="42.75" x14ac:dyDescent="0.4">
      <c r="A350" s="7">
        <v>248</v>
      </c>
      <c r="B350" s="7" t="s">
        <v>26</v>
      </c>
      <c r="C350" s="419">
        <v>61206</v>
      </c>
      <c r="D350" s="420">
        <v>38</v>
      </c>
      <c r="E350" s="420">
        <v>0</v>
      </c>
      <c r="F350" s="420">
        <v>63</v>
      </c>
      <c r="G350" s="267" t="s">
        <v>1106</v>
      </c>
      <c r="H350" s="411">
        <f t="shared" si="125"/>
        <v>15263</v>
      </c>
      <c r="I350" s="256">
        <v>170</v>
      </c>
      <c r="J350" s="271">
        <f t="shared" si="122"/>
        <v>2594710</v>
      </c>
      <c r="K350" s="362"/>
      <c r="L350" s="396"/>
      <c r="M350" s="260"/>
      <c r="N350" s="254"/>
      <c r="O350" s="254"/>
      <c r="P350" s="256"/>
      <c r="Q350" s="254"/>
      <c r="R350" s="254"/>
      <c r="S350" s="260"/>
      <c r="T350" s="254"/>
      <c r="U350" s="254"/>
      <c r="V350" s="254"/>
      <c r="W350" s="253">
        <v>2594710</v>
      </c>
      <c r="X350" s="253">
        <v>2594710</v>
      </c>
      <c r="Y350" s="260">
        <v>50</v>
      </c>
      <c r="Z350" s="260">
        <v>0</v>
      </c>
      <c r="AA350" s="632">
        <v>0</v>
      </c>
      <c r="AB350" s="623"/>
      <c r="AC350" s="635"/>
      <c r="AD350" s="635"/>
      <c r="AE350" s="635"/>
    </row>
    <row r="351" spans="1:31" s="24" customFormat="1" ht="28.5" x14ac:dyDescent="0.4">
      <c r="A351" s="7">
        <v>249</v>
      </c>
      <c r="B351" s="7" t="s">
        <v>26</v>
      </c>
      <c r="C351" s="419">
        <v>53692</v>
      </c>
      <c r="D351" s="420">
        <v>0</v>
      </c>
      <c r="E351" s="420">
        <v>2</v>
      </c>
      <c r="F351" s="420">
        <v>72</v>
      </c>
      <c r="G351" s="267" t="s">
        <v>11</v>
      </c>
      <c r="H351" s="411">
        <f t="shared" si="125"/>
        <v>272</v>
      </c>
      <c r="I351" s="256">
        <v>230</v>
      </c>
      <c r="J351" s="271">
        <f t="shared" si="122"/>
        <v>62560</v>
      </c>
      <c r="K351" s="362">
        <v>1</v>
      </c>
      <c r="L351" s="396" t="s">
        <v>903</v>
      </c>
      <c r="M351" s="260" t="s">
        <v>875</v>
      </c>
      <c r="N351" s="254" t="s">
        <v>11</v>
      </c>
      <c r="O351" s="254">
        <v>100</v>
      </c>
      <c r="P351" s="256"/>
      <c r="Q351" s="253">
        <v>6450</v>
      </c>
      <c r="R351" s="254">
        <f>O351*Q351</f>
        <v>645000</v>
      </c>
      <c r="S351" s="260">
        <v>20</v>
      </c>
      <c r="T351" s="259">
        <v>0.93</v>
      </c>
      <c r="U351" s="254">
        <f>R351*T351</f>
        <v>599850</v>
      </c>
      <c r="V351" s="254">
        <f>R351-U351</f>
        <v>45150</v>
      </c>
      <c r="W351" s="253">
        <f>V351+J351</f>
        <v>107710</v>
      </c>
      <c r="X351" s="253">
        <v>107710</v>
      </c>
      <c r="Y351" s="260">
        <v>50</v>
      </c>
      <c r="Z351" s="260">
        <v>0</v>
      </c>
      <c r="AA351" s="632">
        <v>0</v>
      </c>
      <c r="AB351" s="623"/>
      <c r="AC351" s="635"/>
      <c r="AD351" s="635"/>
      <c r="AE351" s="635"/>
    </row>
    <row r="352" spans="1:31" s="24" customFormat="1" ht="42.75" x14ac:dyDescent="0.4">
      <c r="A352" s="7">
        <v>250</v>
      </c>
      <c r="B352" s="7" t="s">
        <v>26</v>
      </c>
      <c r="C352" s="419">
        <v>76920</v>
      </c>
      <c r="D352" s="420">
        <v>0</v>
      </c>
      <c r="E352" s="420">
        <v>1</v>
      </c>
      <c r="F352" s="420">
        <v>0</v>
      </c>
      <c r="G352" s="267" t="s">
        <v>1106</v>
      </c>
      <c r="H352" s="411">
        <f t="shared" si="125"/>
        <v>100</v>
      </c>
      <c r="I352" s="256">
        <v>130</v>
      </c>
      <c r="J352" s="271">
        <f t="shared" si="122"/>
        <v>13000</v>
      </c>
      <c r="K352" s="362"/>
      <c r="L352" s="396"/>
      <c r="M352" s="260"/>
      <c r="N352" s="254"/>
      <c r="O352" s="254"/>
      <c r="P352" s="256"/>
      <c r="Q352" s="254"/>
      <c r="R352" s="254"/>
      <c r="S352" s="260"/>
      <c r="T352" s="254"/>
      <c r="U352" s="254"/>
      <c r="V352" s="254"/>
      <c r="W352" s="253">
        <v>13000</v>
      </c>
      <c r="X352" s="253">
        <v>13000</v>
      </c>
      <c r="Y352" s="260">
        <v>50</v>
      </c>
      <c r="Z352" s="260">
        <v>0</v>
      </c>
      <c r="AA352" s="632">
        <v>0</v>
      </c>
      <c r="AB352" s="623"/>
      <c r="AC352" s="635"/>
      <c r="AD352" s="635"/>
      <c r="AE352" s="635"/>
    </row>
    <row r="353" spans="1:31" s="24" customFormat="1" ht="42.75" x14ac:dyDescent="0.4">
      <c r="A353" s="7">
        <v>251</v>
      </c>
      <c r="B353" s="7" t="s">
        <v>26</v>
      </c>
      <c r="C353" s="419">
        <v>53693</v>
      </c>
      <c r="D353" s="420">
        <v>0</v>
      </c>
      <c r="E353" s="420">
        <v>0</v>
      </c>
      <c r="F353" s="420">
        <v>99</v>
      </c>
      <c r="G353" s="267" t="s">
        <v>1106</v>
      </c>
      <c r="H353" s="411">
        <f t="shared" si="125"/>
        <v>99</v>
      </c>
      <c r="I353" s="256">
        <v>230</v>
      </c>
      <c r="J353" s="271">
        <f t="shared" si="122"/>
        <v>22770</v>
      </c>
      <c r="K353" s="362"/>
      <c r="L353" s="396"/>
      <c r="M353" s="260"/>
      <c r="N353" s="254"/>
      <c r="O353" s="254"/>
      <c r="P353" s="256"/>
      <c r="Q353" s="254"/>
      <c r="R353" s="254"/>
      <c r="S353" s="260"/>
      <c r="T353" s="254"/>
      <c r="U353" s="254"/>
      <c r="V353" s="254"/>
      <c r="W353" s="253">
        <v>22770</v>
      </c>
      <c r="X353" s="253">
        <v>22770</v>
      </c>
      <c r="Y353" s="260">
        <v>50</v>
      </c>
      <c r="Z353" s="260">
        <v>0</v>
      </c>
      <c r="AA353" s="632">
        <v>0</v>
      </c>
      <c r="AB353" s="623"/>
      <c r="AC353" s="635"/>
      <c r="AD353" s="635"/>
      <c r="AE353" s="635"/>
    </row>
    <row r="354" spans="1:31" s="24" customFormat="1" ht="18" customHeight="1" x14ac:dyDescent="0.4">
      <c r="A354" s="996">
        <v>252</v>
      </c>
      <c r="B354" s="996" t="s">
        <v>26</v>
      </c>
      <c r="C354" s="1078">
        <v>31288</v>
      </c>
      <c r="D354" s="1081">
        <v>0</v>
      </c>
      <c r="E354" s="1081">
        <v>1</v>
      </c>
      <c r="F354" s="1081">
        <v>0</v>
      </c>
      <c r="G354" s="1119" t="s">
        <v>11</v>
      </c>
      <c r="H354" s="1084">
        <f t="shared" si="125"/>
        <v>100</v>
      </c>
      <c r="I354" s="1107">
        <v>1000</v>
      </c>
      <c r="J354" s="1107">
        <f t="shared" si="122"/>
        <v>100000</v>
      </c>
      <c r="K354" s="362">
        <v>1</v>
      </c>
      <c r="L354" s="359" t="s">
        <v>903</v>
      </c>
      <c r="M354" s="359" t="s">
        <v>872</v>
      </c>
      <c r="N354" s="254" t="s">
        <v>11</v>
      </c>
      <c r="O354" s="254">
        <v>96</v>
      </c>
      <c r="P354" s="256"/>
      <c r="Q354" s="253">
        <v>6450</v>
      </c>
      <c r="R354" s="254">
        <f>O354*Q354</f>
        <v>619200</v>
      </c>
      <c r="S354" s="260">
        <v>20</v>
      </c>
      <c r="T354" s="259">
        <v>0.3</v>
      </c>
      <c r="U354" s="254">
        <f>R354*T354</f>
        <v>185760</v>
      </c>
      <c r="V354" s="254">
        <f>R354-U354</f>
        <v>433440</v>
      </c>
      <c r="W354" s="253">
        <f>V354+J354</f>
        <v>533440</v>
      </c>
      <c r="X354" s="254">
        <f>O354/4*I354+V354</f>
        <v>457440</v>
      </c>
      <c r="Y354" s="260">
        <v>50</v>
      </c>
      <c r="Z354" s="260">
        <v>0</v>
      </c>
      <c r="AA354" s="632">
        <v>0</v>
      </c>
      <c r="AB354" s="623"/>
      <c r="AC354" s="635"/>
      <c r="AD354" s="635"/>
      <c r="AE354" s="635"/>
    </row>
    <row r="355" spans="1:31" s="24" customFormat="1" ht="18" x14ac:dyDescent="0.4">
      <c r="A355" s="998"/>
      <c r="B355" s="998"/>
      <c r="C355" s="1080"/>
      <c r="D355" s="1083"/>
      <c r="E355" s="1083"/>
      <c r="F355" s="1083"/>
      <c r="G355" s="1120"/>
      <c r="H355" s="1086"/>
      <c r="I355" s="1109"/>
      <c r="J355" s="1109"/>
      <c r="K355" s="362">
        <v>2</v>
      </c>
      <c r="L355" s="359" t="s">
        <v>903</v>
      </c>
      <c r="M355" s="359" t="s">
        <v>875</v>
      </c>
      <c r="N355" s="254" t="s">
        <v>11</v>
      </c>
      <c r="O355" s="254">
        <v>54</v>
      </c>
      <c r="P355" s="256"/>
      <c r="Q355" s="253">
        <v>6450</v>
      </c>
      <c r="R355" s="254">
        <f>O355*Q355</f>
        <v>348300</v>
      </c>
      <c r="S355" s="260">
        <v>20</v>
      </c>
      <c r="T355" s="259">
        <v>0.93</v>
      </c>
      <c r="U355" s="254">
        <f>R355*T355</f>
        <v>323919</v>
      </c>
      <c r="V355" s="254">
        <f>R355-U355</f>
        <v>24381</v>
      </c>
      <c r="W355" s="253">
        <f>V355+J354</f>
        <v>124381</v>
      </c>
      <c r="X355" s="254">
        <f>O355/4*I354+V355</f>
        <v>37881</v>
      </c>
      <c r="Y355" s="260">
        <v>10</v>
      </c>
      <c r="Z355" s="260">
        <v>0</v>
      </c>
      <c r="AA355" s="632">
        <v>0</v>
      </c>
      <c r="AB355" s="623"/>
      <c r="AC355" s="635"/>
      <c r="AD355" s="635"/>
      <c r="AE355" s="635"/>
    </row>
    <row r="356" spans="1:31" s="24" customFormat="1" ht="28.5" x14ac:dyDescent="0.4">
      <c r="A356" s="7">
        <v>253</v>
      </c>
      <c r="B356" s="7" t="s">
        <v>26</v>
      </c>
      <c r="C356" s="419">
        <v>43635</v>
      </c>
      <c r="D356" s="420">
        <v>0</v>
      </c>
      <c r="E356" s="420">
        <v>0</v>
      </c>
      <c r="F356" s="420">
        <v>83</v>
      </c>
      <c r="G356" s="267" t="s">
        <v>11</v>
      </c>
      <c r="H356" s="411">
        <f t="shared" si="125"/>
        <v>83</v>
      </c>
      <c r="I356" s="400">
        <v>1000</v>
      </c>
      <c r="J356" s="271">
        <f t="shared" si="122"/>
        <v>83000</v>
      </c>
      <c r="K356" s="362">
        <v>1</v>
      </c>
      <c r="L356" s="359" t="s">
        <v>903</v>
      </c>
      <c r="M356" s="359" t="s">
        <v>872</v>
      </c>
      <c r="N356" s="254" t="s">
        <v>11</v>
      </c>
      <c r="O356" s="254">
        <v>110</v>
      </c>
      <c r="P356" s="256"/>
      <c r="Q356" s="253">
        <v>6450</v>
      </c>
      <c r="R356" s="254">
        <f>O356*Q356</f>
        <v>709500</v>
      </c>
      <c r="S356" s="260">
        <v>20</v>
      </c>
      <c r="T356" s="259">
        <v>0.3</v>
      </c>
      <c r="U356" s="254">
        <f>R356*T356</f>
        <v>212850</v>
      </c>
      <c r="V356" s="254">
        <f>R356-U356</f>
        <v>496650</v>
      </c>
      <c r="W356" s="253">
        <f>V356+J356</f>
        <v>579650</v>
      </c>
      <c r="X356" s="253">
        <v>579650</v>
      </c>
      <c r="Y356" s="260">
        <v>50</v>
      </c>
      <c r="Z356" s="260">
        <v>0</v>
      </c>
      <c r="AA356" s="632">
        <v>0</v>
      </c>
      <c r="AB356" s="623"/>
      <c r="AC356" s="635"/>
      <c r="AD356" s="635"/>
      <c r="AE356" s="635"/>
    </row>
    <row r="357" spans="1:31" s="24" customFormat="1" ht="28.5" x14ac:dyDescent="0.4">
      <c r="A357" s="7">
        <v>254</v>
      </c>
      <c r="B357" s="7" t="s">
        <v>26</v>
      </c>
      <c r="C357" s="419">
        <v>43634</v>
      </c>
      <c r="D357" s="420">
        <v>0</v>
      </c>
      <c r="E357" s="420">
        <v>0</v>
      </c>
      <c r="F357" s="420">
        <v>64</v>
      </c>
      <c r="G357" s="267" t="s">
        <v>11</v>
      </c>
      <c r="H357" s="411">
        <f t="shared" si="125"/>
        <v>64</v>
      </c>
      <c r="I357" s="400">
        <v>1000</v>
      </c>
      <c r="J357" s="271">
        <f t="shared" si="122"/>
        <v>64000</v>
      </c>
      <c r="K357" s="362"/>
      <c r="L357" s="396"/>
      <c r="M357" s="260"/>
      <c r="N357" s="254"/>
      <c r="O357" s="254"/>
      <c r="P357" s="256"/>
      <c r="Q357" s="254"/>
      <c r="R357" s="254"/>
      <c r="S357" s="260"/>
      <c r="T357" s="254"/>
      <c r="U357" s="254"/>
      <c r="V357" s="254"/>
      <c r="W357" s="253">
        <v>64000</v>
      </c>
      <c r="X357" s="253">
        <v>64000</v>
      </c>
      <c r="Y357" s="260">
        <v>50</v>
      </c>
      <c r="Z357" s="260">
        <v>0</v>
      </c>
      <c r="AA357" s="632">
        <v>0</v>
      </c>
      <c r="AB357" s="623"/>
      <c r="AC357" s="635"/>
      <c r="AD357" s="635"/>
      <c r="AE357" s="635"/>
    </row>
    <row r="358" spans="1:31" s="24" customFormat="1" ht="28.5" x14ac:dyDescent="0.4">
      <c r="A358" s="7">
        <v>255</v>
      </c>
      <c r="B358" s="7" t="s">
        <v>26</v>
      </c>
      <c r="C358" s="419">
        <v>43633</v>
      </c>
      <c r="D358" s="420">
        <v>0</v>
      </c>
      <c r="E358" s="420">
        <v>1</v>
      </c>
      <c r="F358" s="420">
        <v>0</v>
      </c>
      <c r="G358" s="267" t="s">
        <v>11</v>
      </c>
      <c r="H358" s="411">
        <f t="shared" si="125"/>
        <v>100</v>
      </c>
      <c r="I358" s="400">
        <v>1000</v>
      </c>
      <c r="J358" s="271">
        <f t="shared" si="122"/>
        <v>100000</v>
      </c>
      <c r="K358" s="362">
        <v>1</v>
      </c>
      <c r="L358" s="359" t="s">
        <v>903</v>
      </c>
      <c r="M358" s="359" t="s">
        <v>872</v>
      </c>
      <c r="N358" s="254" t="s">
        <v>11</v>
      </c>
      <c r="O358" s="254">
        <v>50</v>
      </c>
      <c r="P358" s="256"/>
      <c r="Q358" s="253">
        <v>6450</v>
      </c>
      <c r="R358" s="254">
        <f>O358*Q358</f>
        <v>322500</v>
      </c>
      <c r="S358" s="260">
        <v>20</v>
      </c>
      <c r="T358" s="259">
        <v>0.3</v>
      </c>
      <c r="U358" s="254">
        <f>R358*T358</f>
        <v>96750</v>
      </c>
      <c r="V358" s="254">
        <f>R358-U358</f>
        <v>225750</v>
      </c>
      <c r="W358" s="253">
        <f>V358+J358</f>
        <v>325750</v>
      </c>
      <c r="X358" s="253">
        <v>325750</v>
      </c>
      <c r="Y358" s="260">
        <v>50</v>
      </c>
      <c r="Z358" s="260">
        <v>0</v>
      </c>
      <c r="AA358" s="632">
        <v>0</v>
      </c>
      <c r="AB358" s="623"/>
      <c r="AC358" s="635"/>
      <c r="AD358" s="635"/>
      <c r="AE358" s="635"/>
    </row>
    <row r="359" spans="1:31" s="24" customFormat="1" ht="42.75" x14ac:dyDescent="0.4">
      <c r="A359" s="7">
        <v>256</v>
      </c>
      <c r="B359" s="7" t="s">
        <v>26</v>
      </c>
      <c r="C359" s="419">
        <v>72298</v>
      </c>
      <c r="D359" s="420">
        <v>0</v>
      </c>
      <c r="E359" s="420">
        <v>1</v>
      </c>
      <c r="F359" s="420">
        <v>50</v>
      </c>
      <c r="G359" s="267" t="s">
        <v>1106</v>
      </c>
      <c r="H359" s="411">
        <f t="shared" si="125"/>
        <v>150</v>
      </c>
      <c r="I359" s="256">
        <v>300</v>
      </c>
      <c r="J359" s="271">
        <f t="shared" si="122"/>
        <v>45000</v>
      </c>
      <c r="K359" s="362"/>
      <c r="L359" s="396"/>
      <c r="M359" s="260"/>
      <c r="N359" s="254"/>
      <c r="O359" s="254"/>
      <c r="P359" s="256"/>
      <c r="Q359" s="254"/>
      <c r="R359" s="254"/>
      <c r="S359" s="260"/>
      <c r="T359" s="254"/>
      <c r="U359" s="254"/>
      <c r="V359" s="254"/>
      <c r="W359" s="253">
        <v>45000</v>
      </c>
      <c r="X359" s="253">
        <v>45000</v>
      </c>
      <c r="Y359" s="260">
        <v>50</v>
      </c>
      <c r="Z359" s="260">
        <v>0</v>
      </c>
      <c r="AA359" s="632">
        <v>0</v>
      </c>
      <c r="AB359" s="623"/>
      <c r="AC359" s="635"/>
      <c r="AD359" s="635"/>
      <c r="AE359" s="635"/>
    </row>
    <row r="360" spans="1:31" s="24" customFormat="1" ht="28.5" x14ac:dyDescent="0.4">
      <c r="A360" s="491">
        <v>257</v>
      </c>
      <c r="B360" s="491" t="s">
        <v>26</v>
      </c>
      <c r="C360" s="492">
        <v>43632</v>
      </c>
      <c r="D360" s="493">
        <v>0</v>
      </c>
      <c r="E360" s="493">
        <v>1</v>
      </c>
      <c r="F360" s="493">
        <v>0</v>
      </c>
      <c r="G360" s="494" t="s">
        <v>1011</v>
      </c>
      <c r="H360" s="495">
        <f t="shared" si="125"/>
        <v>100</v>
      </c>
      <c r="I360" s="496">
        <v>1000</v>
      </c>
      <c r="J360" s="497">
        <f t="shared" si="122"/>
        <v>100000</v>
      </c>
      <c r="K360" s="498"/>
      <c r="L360" s="499"/>
      <c r="M360" s="500"/>
      <c r="N360" s="501"/>
      <c r="O360" s="501"/>
      <c r="P360" s="502"/>
      <c r="Q360" s="501"/>
      <c r="R360" s="501"/>
      <c r="S360" s="500"/>
      <c r="T360" s="501"/>
      <c r="U360" s="501"/>
      <c r="V360" s="501"/>
      <c r="W360" s="503">
        <v>100000</v>
      </c>
      <c r="X360" s="503">
        <v>100000</v>
      </c>
      <c r="Y360" s="500">
        <v>0</v>
      </c>
      <c r="Z360" s="504">
        <v>100000</v>
      </c>
      <c r="AA360" s="657">
        <v>0.3</v>
      </c>
      <c r="AB360" s="623">
        <f t="shared" ref="AB360:AB362" si="134">Z360*AA360%</f>
        <v>300</v>
      </c>
      <c r="AC360" s="629">
        <f t="shared" ref="AC360:AC362" si="135">AB360*90%</f>
        <v>270</v>
      </c>
      <c r="AD360" s="629">
        <f t="shared" ref="AD360:AD362" si="136">AB360-AC360</f>
        <v>30</v>
      </c>
      <c r="AE360" s="635" t="s">
        <v>1162</v>
      </c>
    </row>
    <row r="361" spans="1:31" s="24" customFormat="1" ht="18" x14ac:dyDescent="0.4">
      <c r="A361" s="996">
        <v>258</v>
      </c>
      <c r="B361" s="996" t="s">
        <v>26</v>
      </c>
      <c r="C361" s="1078">
        <v>43631</v>
      </c>
      <c r="D361" s="1081">
        <v>0</v>
      </c>
      <c r="E361" s="1081">
        <v>2</v>
      </c>
      <c r="F361" s="1081">
        <v>0</v>
      </c>
      <c r="G361" s="1119"/>
      <c r="H361" s="1084">
        <f t="shared" si="125"/>
        <v>200</v>
      </c>
      <c r="I361" s="1107">
        <v>1000</v>
      </c>
      <c r="J361" s="1107">
        <f t="shared" si="122"/>
        <v>200000</v>
      </c>
      <c r="K361" s="362">
        <v>1</v>
      </c>
      <c r="L361" s="7" t="s">
        <v>903</v>
      </c>
      <c r="M361" s="7" t="s">
        <v>872</v>
      </c>
      <c r="N361" s="254" t="s">
        <v>12</v>
      </c>
      <c r="O361" s="359">
        <v>36</v>
      </c>
      <c r="P361" s="256"/>
      <c r="Q361" s="253">
        <v>6450</v>
      </c>
      <c r="R361" s="254">
        <f>O361*Q361</f>
        <v>232200</v>
      </c>
      <c r="S361" s="260">
        <v>2</v>
      </c>
      <c r="T361" s="259">
        <v>0.02</v>
      </c>
      <c r="U361" s="254">
        <f>R361*T361</f>
        <v>4644</v>
      </c>
      <c r="V361" s="254" t="s">
        <v>987</v>
      </c>
      <c r="W361" s="253" t="e">
        <f>V361+J361</f>
        <v>#VALUE!</v>
      </c>
      <c r="X361" s="254" t="e">
        <f>O361/4*I361+V361</f>
        <v>#VALUE!</v>
      </c>
      <c r="Y361" s="260">
        <v>0</v>
      </c>
      <c r="Z361" s="263">
        <v>236556</v>
      </c>
      <c r="AA361" s="632">
        <v>0.3</v>
      </c>
      <c r="AB361" s="623">
        <f t="shared" si="134"/>
        <v>709.66800000000001</v>
      </c>
      <c r="AC361" s="629">
        <f t="shared" si="135"/>
        <v>638.70119999999997</v>
      </c>
      <c r="AD361" s="629">
        <f t="shared" si="136"/>
        <v>70.966800000000035</v>
      </c>
      <c r="AE361" s="658" t="s">
        <v>1163</v>
      </c>
    </row>
    <row r="362" spans="1:31" s="24" customFormat="1" ht="18" x14ac:dyDescent="0.4">
      <c r="A362" s="997"/>
      <c r="B362" s="997"/>
      <c r="C362" s="1079"/>
      <c r="D362" s="1082"/>
      <c r="E362" s="1082"/>
      <c r="F362" s="1082"/>
      <c r="G362" s="1121"/>
      <c r="H362" s="1085"/>
      <c r="I362" s="1108"/>
      <c r="J362" s="1108"/>
      <c r="K362" s="362">
        <v>2</v>
      </c>
      <c r="L362" s="7" t="s">
        <v>909</v>
      </c>
      <c r="M362" s="7" t="s">
        <v>872</v>
      </c>
      <c r="N362" s="254" t="s">
        <v>12</v>
      </c>
      <c r="O362" s="359">
        <v>84</v>
      </c>
      <c r="P362" s="256"/>
      <c r="Q362" s="253">
        <v>2550</v>
      </c>
      <c r="R362" s="254">
        <f>O362*Q362</f>
        <v>214200</v>
      </c>
      <c r="S362" s="260">
        <v>2</v>
      </c>
      <c r="T362" s="259">
        <v>0.02</v>
      </c>
      <c r="U362" s="254">
        <f>R362*T362</f>
        <v>4284</v>
      </c>
      <c r="V362" s="254">
        <f>R362-U362</f>
        <v>209916</v>
      </c>
      <c r="W362" s="253">
        <f>V362+J361</f>
        <v>409916</v>
      </c>
      <c r="X362" s="254">
        <f>O362/4*I361+V362</f>
        <v>230916</v>
      </c>
      <c r="Y362" s="260">
        <v>0</v>
      </c>
      <c r="Z362" s="263">
        <v>230916</v>
      </c>
      <c r="AA362" s="632">
        <v>0.3</v>
      </c>
      <c r="AB362" s="623">
        <f t="shared" si="134"/>
        <v>692.74800000000005</v>
      </c>
      <c r="AC362" s="629">
        <f t="shared" si="135"/>
        <v>623.47320000000002</v>
      </c>
      <c r="AD362" s="629">
        <f t="shared" si="136"/>
        <v>69.274800000000027</v>
      </c>
      <c r="AE362" s="659"/>
    </row>
    <row r="363" spans="1:31" s="24" customFormat="1" ht="18" x14ac:dyDescent="0.4">
      <c r="A363" s="998"/>
      <c r="B363" s="998"/>
      <c r="C363" s="1080"/>
      <c r="D363" s="1083"/>
      <c r="E363" s="1083"/>
      <c r="F363" s="1083"/>
      <c r="G363" s="1120"/>
      <c r="H363" s="1086"/>
      <c r="I363" s="1109"/>
      <c r="J363" s="1109"/>
      <c r="K363" s="362">
        <v>3</v>
      </c>
      <c r="L363" s="7" t="s">
        <v>909</v>
      </c>
      <c r="M363" s="7" t="s">
        <v>872</v>
      </c>
      <c r="N363" s="254" t="s">
        <v>11</v>
      </c>
      <c r="O363" s="359">
        <v>66</v>
      </c>
      <c r="P363" s="256"/>
      <c r="Q363" s="253">
        <v>2550</v>
      </c>
      <c r="R363" s="254">
        <f>O363*Q363</f>
        <v>168300</v>
      </c>
      <c r="S363" s="260">
        <v>2</v>
      </c>
      <c r="T363" s="259">
        <v>0.02</v>
      </c>
      <c r="U363" s="254">
        <f>R363*T363</f>
        <v>3366</v>
      </c>
      <c r="V363" s="254">
        <f>R363-U363</f>
        <v>164934</v>
      </c>
      <c r="W363" s="253">
        <f>V363+J361</f>
        <v>364934</v>
      </c>
      <c r="X363" s="254">
        <f>O363/4*I361+V363</f>
        <v>181434</v>
      </c>
      <c r="Y363" s="260">
        <v>50</v>
      </c>
      <c r="Z363" s="260">
        <v>0</v>
      </c>
      <c r="AA363" s="632">
        <v>0</v>
      </c>
      <c r="AB363" s="623"/>
      <c r="AC363" s="635"/>
      <c r="AD363" s="635"/>
      <c r="AE363" s="659"/>
    </row>
    <row r="364" spans="1:31" s="24" customFormat="1" ht="30" customHeight="1" x14ac:dyDescent="0.4">
      <c r="A364" s="7">
        <v>259</v>
      </c>
      <c r="B364" s="7" t="s">
        <v>26</v>
      </c>
      <c r="C364" s="419">
        <v>67330</v>
      </c>
      <c r="D364" s="420">
        <v>0</v>
      </c>
      <c r="E364" s="420">
        <v>1</v>
      </c>
      <c r="F364" s="420">
        <v>0</v>
      </c>
      <c r="G364" s="422" t="s">
        <v>14</v>
      </c>
      <c r="H364" s="411">
        <f t="shared" si="125"/>
        <v>100</v>
      </c>
      <c r="I364" s="362">
        <v>130</v>
      </c>
      <c r="J364" s="412">
        <f t="shared" ref="J364:J427" si="137">H364*I364</f>
        <v>13000</v>
      </c>
      <c r="K364" s="362"/>
      <c r="L364" s="254"/>
      <c r="M364" s="260"/>
      <c r="N364" s="254"/>
      <c r="O364" s="254"/>
      <c r="P364" s="256"/>
      <c r="Q364" s="254"/>
      <c r="R364" s="254"/>
      <c r="S364" s="260"/>
      <c r="T364" s="254"/>
      <c r="U364" s="254"/>
      <c r="V364" s="254"/>
      <c r="W364" s="253">
        <v>13000</v>
      </c>
      <c r="X364" s="253">
        <v>13000</v>
      </c>
      <c r="Y364" s="260">
        <v>50</v>
      </c>
      <c r="Z364" s="260">
        <v>0</v>
      </c>
      <c r="AA364" s="632">
        <v>0</v>
      </c>
      <c r="AB364" s="623"/>
      <c r="AC364" s="635"/>
      <c r="AD364" s="635"/>
      <c r="AE364" s="635"/>
    </row>
    <row r="365" spans="1:31" s="24" customFormat="1" ht="76.5" x14ac:dyDescent="0.4">
      <c r="A365" s="7">
        <v>260</v>
      </c>
      <c r="B365" s="7" t="s">
        <v>26</v>
      </c>
      <c r="C365" s="419">
        <v>42090</v>
      </c>
      <c r="D365" s="420">
        <v>0</v>
      </c>
      <c r="E365" s="420">
        <v>2</v>
      </c>
      <c r="F365" s="420">
        <v>0</v>
      </c>
      <c r="G365" s="422" t="s">
        <v>14</v>
      </c>
      <c r="H365" s="411">
        <f t="shared" si="125"/>
        <v>200</v>
      </c>
      <c r="I365" s="364">
        <v>1000</v>
      </c>
      <c r="J365" s="412">
        <f t="shared" si="137"/>
        <v>200000</v>
      </c>
      <c r="K365" s="362"/>
      <c r="L365" s="254"/>
      <c r="M365" s="260"/>
      <c r="N365" s="254"/>
      <c r="O365" s="254"/>
      <c r="P365" s="256"/>
      <c r="Q365" s="254"/>
      <c r="R365" s="254"/>
      <c r="S365" s="260"/>
      <c r="T365" s="254"/>
      <c r="U365" s="254"/>
      <c r="V365" s="254"/>
      <c r="W365" s="253">
        <v>200000</v>
      </c>
      <c r="X365" s="253">
        <v>200000</v>
      </c>
      <c r="Y365" s="260">
        <v>50</v>
      </c>
      <c r="Z365" s="260">
        <v>0</v>
      </c>
      <c r="AA365" s="632">
        <v>0</v>
      </c>
      <c r="AB365" s="623"/>
      <c r="AC365" s="635"/>
      <c r="AD365" s="635"/>
      <c r="AE365" s="635"/>
    </row>
    <row r="366" spans="1:31" s="24" customFormat="1" ht="24.75" customHeight="1" x14ac:dyDescent="0.4">
      <c r="A366" s="7">
        <v>261</v>
      </c>
      <c r="B366" s="7" t="s">
        <v>26</v>
      </c>
      <c r="C366" s="419">
        <v>65881</v>
      </c>
      <c r="D366" s="420">
        <v>0</v>
      </c>
      <c r="E366" s="420">
        <v>1</v>
      </c>
      <c r="F366" s="420">
        <v>0</v>
      </c>
      <c r="G366" s="422" t="s">
        <v>14</v>
      </c>
      <c r="H366" s="411">
        <f t="shared" si="125"/>
        <v>100</v>
      </c>
      <c r="I366" s="362">
        <v>130</v>
      </c>
      <c r="J366" s="412">
        <f t="shared" si="137"/>
        <v>13000</v>
      </c>
      <c r="K366" s="362"/>
      <c r="L366" s="254"/>
      <c r="M366" s="260"/>
      <c r="N366" s="254"/>
      <c r="O366" s="254"/>
      <c r="P366" s="256"/>
      <c r="Q366" s="254"/>
      <c r="R366" s="254"/>
      <c r="S366" s="260"/>
      <c r="T366" s="254"/>
      <c r="U366" s="254"/>
      <c r="V366" s="254"/>
      <c r="W366" s="253">
        <v>13000</v>
      </c>
      <c r="X366" s="253">
        <v>13000</v>
      </c>
      <c r="Y366" s="260">
        <v>50</v>
      </c>
      <c r="Z366" s="260">
        <v>0</v>
      </c>
      <c r="AA366" s="632">
        <v>0</v>
      </c>
      <c r="AB366" s="623"/>
      <c r="AC366" s="635"/>
      <c r="AD366" s="635"/>
      <c r="AE366" s="635"/>
    </row>
    <row r="367" spans="1:31" s="24" customFormat="1" ht="28.5" x14ac:dyDescent="0.4">
      <c r="A367" s="7">
        <v>262</v>
      </c>
      <c r="B367" s="7" t="s">
        <v>26</v>
      </c>
      <c r="C367" s="419">
        <v>42089</v>
      </c>
      <c r="D367" s="420">
        <v>0</v>
      </c>
      <c r="E367" s="420">
        <v>1</v>
      </c>
      <c r="F367" s="420">
        <v>0</v>
      </c>
      <c r="G367" s="267" t="s">
        <v>11</v>
      </c>
      <c r="H367" s="411">
        <f t="shared" si="125"/>
        <v>100</v>
      </c>
      <c r="I367" s="400">
        <v>1000</v>
      </c>
      <c r="J367" s="271">
        <f t="shared" si="137"/>
        <v>100000</v>
      </c>
      <c r="K367" s="362">
        <v>1</v>
      </c>
      <c r="L367" s="359" t="s">
        <v>903</v>
      </c>
      <c r="M367" s="359" t="s">
        <v>872</v>
      </c>
      <c r="N367" s="254" t="s">
        <v>11</v>
      </c>
      <c r="O367" s="254">
        <v>77</v>
      </c>
      <c r="P367" s="256"/>
      <c r="Q367" s="253">
        <v>6450</v>
      </c>
      <c r="R367" s="254">
        <f>O367*Q367</f>
        <v>496650</v>
      </c>
      <c r="S367" s="260">
        <v>1</v>
      </c>
      <c r="T367" s="259">
        <v>0.01</v>
      </c>
      <c r="U367" s="254">
        <f>R367*T367</f>
        <v>4966.5</v>
      </c>
      <c r="V367" s="254">
        <f>R367-U367</f>
        <v>491683.5</v>
      </c>
      <c r="W367" s="253">
        <f>V367+J367</f>
        <v>591683.5</v>
      </c>
      <c r="X367" s="254">
        <f>O367/4*I367+V367</f>
        <v>510933.5</v>
      </c>
      <c r="Y367" s="260">
        <v>50</v>
      </c>
      <c r="Z367" s="260">
        <v>0</v>
      </c>
      <c r="AA367" s="632">
        <v>0</v>
      </c>
      <c r="AB367" s="623"/>
      <c r="AC367" s="635"/>
      <c r="AD367" s="635"/>
      <c r="AE367" s="635"/>
    </row>
    <row r="368" spans="1:31" s="24" customFormat="1" ht="76.5" x14ac:dyDescent="0.4">
      <c r="A368" s="7">
        <v>263</v>
      </c>
      <c r="B368" s="7" t="s">
        <v>26</v>
      </c>
      <c r="C368" s="419">
        <v>42088</v>
      </c>
      <c r="D368" s="420">
        <v>0</v>
      </c>
      <c r="E368" s="420">
        <v>1</v>
      </c>
      <c r="F368" s="420">
        <v>0</v>
      </c>
      <c r="G368" s="422" t="s">
        <v>14</v>
      </c>
      <c r="H368" s="411">
        <f t="shared" si="125"/>
        <v>100</v>
      </c>
      <c r="I368" s="400">
        <v>1000</v>
      </c>
      <c r="J368" s="271">
        <f t="shared" si="137"/>
        <v>100000</v>
      </c>
      <c r="K368" s="362"/>
      <c r="L368" s="254"/>
      <c r="M368" s="260"/>
      <c r="N368" s="254"/>
      <c r="O368" s="254"/>
      <c r="P368" s="256"/>
      <c r="Q368" s="254"/>
      <c r="R368" s="254"/>
      <c r="S368" s="260"/>
      <c r="T368" s="254"/>
      <c r="U368" s="254"/>
      <c r="V368" s="254"/>
      <c r="W368" s="253">
        <v>100000</v>
      </c>
      <c r="X368" s="253">
        <v>100000</v>
      </c>
      <c r="Y368" s="260">
        <v>50</v>
      </c>
      <c r="Z368" s="260">
        <v>0</v>
      </c>
      <c r="AA368" s="632">
        <v>0</v>
      </c>
      <c r="AB368" s="623"/>
      <c r="AC368" s="635"/>
      <c r="AD368" s="635"/>
      <c r="AE368" s="635"/>
    </row>
    <row r="369" spans="1:31" s="24" customFormat="1" ht="28.5" x14ac:dyDescent="0.4">
      <c r="A369" s="7">
        <v>264</v>
      </c>
      <c r="B369" s="7" t="s">
        <v>26</v>
      </c>
      <c r="C369" s="419">
        <v>27371</v>
      </c>
      <c r="D369" s="420">
        <v>1</v>
      </c>
      <c r="E369" s="420">
        <v>0</v>
      </c>
      <c r="F369" s="420">
        <v>8</v>
      </c>
      <c r="G369" s="267" t="s">
        <v>11</v>
      </c>
      <c r="H369" s="411">
        <f t="shared" si="125"/>
        <v>408</v>
      </c>
      <c r="I369" s="256">
        <v>880</v>
      </c>
      <c r="J369" s="271">
        <f t="shared" si="137"/>
        <v>359040</v>
      </c>
      <c r="K369" s="362">
        <v>1</v>
      </c>
      <c r="L369" s="359" t="s">
        <v>903</v>
      </c>
      <c r="M369" s="359" t="s">
        <v>888</v>
      </c>
      <c r="N369" s="254" t="s">
        <v>11</v>
      </c>
      <c r="O369" s="359">
        <v>150</v>
      </c>
      <c r="P369" s="256"/>
      <c r="Q369" s="253">
        <v>6450</v>
      </c>
      <c r="R369" s="254">
        <f>O369*Q369</f>
        <v>967500</v>
      </c>
      <c r="S369" s="260">
        <v>20</v>
      </c>
      <c r="T369" s="259">
        <v>0.75</v>
      </c>
      <c r="U369" s="254">
        <f>R369*T369</f>
        <v>725625</v>
      </c>
      <c r="V369" s="254">
        <f>R369-U369</f>
        <v>241875</v>
      </c>
      <c r="W369" s="253">
        <f>V369+J369</f>
        <v>600915</v>
      </c>
      <c r="X369" s="254">
        <f>O369/4*I369+V369</f>
        <v>274875</v>
      </c>
      <c r="Y369" s="260">
        <v>50</v>
      </c>
      <c r="Z369" s="260">
        <v>0</v>
      </c>
      <c r="AA369" s="632">
        <v>0</v>
      </c>
      <c r="AB369" s="623"/>
      <c r="AC369" s="635"/>
      <c r="AD369" s="635"/>
      <c r="AE369" s="635"/>
    </row>
    <row r="370" spans="1:31" s="24" customFormat="1" ht="28.5" x14ac:dyDescent="0.4">
      <c r="A370" s="7">
        <v>265</v>
      </c>
      <c r="B370" s="7" t="s">
        <v>26</v>
      </c>
      <c r="C370" s="419">
        <v>60044</v>
      </c>
      <c r="D370" s="420">
        <v>0</v>
      </c>
      <c r="E370" s="420">
        <v>1</v>
      </c>
      <c r="F370" s="420">
        <v>23</v>
      </c>
      <c r="G370" s="267" t="s">
        <v>11</v>
      </c>
      <c r="H370" s="411">
        <f t="shared" si="125"/>
        <v>123</v>
      </c>
      <c r="I370" s="400">
        <v>1000</v>
      </c>
      <c r="J370" s="271">
        <f t="shared" si="137"/>
        <v>123000</v>
      </c>
      <c r="K370" s="362">
        <v>1</v>
      </c>
      <c r="L370" s="359" t="s">
        <v>903</v>
      </c>
      <c r="M370" s="359" t="s">
        <v>872</v>
      </c>
      <c r="N370" s="254" t="s">
        <v>11</v>
      </c>
      <c r="O370" s="254">
        <v>63</v>
      </c>
      <c r="P370" s="256"/>
      <c r="Q370" s="253">
        <v>6450</v>
      </c>
      <c r="R370" s="254">
        <f>O370*Q370</f>
        <v>406350</v>
      </c>
      <c r="S370" s="260">
        <v>20</v>
      </c>
      <c r="T370" s="259">
        <v>0.3</v>
      </c>
      <c r="U370" s="254">
        <f>R370*T370</f>
        <v>121905</v>
      </c>
      <c r="V370" s="254">
        <f>R370-U370</f>
        <v>284445</v>
      </c>
      <c r="W370" s="253">
        <f>V370+J370</f>
        <v>407445</v>
      </c>
      <c r="X370" s="254">
        <f>O370/4*I370+V370</f>
        <v>300195</v>
      </c>
      <c r="Y370" s="260">
        <v>50</v>
      </c>
      <c r="Z370" s="260">
        <v>0</v>
      </c>
      <c r="AA370" s="632">
        <v>0</v>
      </c>
      <c r="AB370" s="623"/>
      <c r="AC370" s="635"/>
      <c r="AD370" s="635"/>
      <c r="AE370" s="635"/>
    </row>
    <row r="371" spans="1:31" s="24" customFormat="1" ht="28.5" x14ac:dyDescent="0.4">
      <c r="A371" s="7">
        <v>266</v>
      </c>
      <c r="B371" s="7" t="s">
        <v>26</v>
      </c>
      <c r="C371" s="419">
        <v>18809</v>
      </c>
      <c r="D371" s="420">
        <v>2</v>
      </c>
      <c r="E371" s="420">
        <v>1</v>
      </c>
      <c r="F371" s="420">
        <v>37</v>
      </c>
      <c r="G371" s="267" t="s">
        <v>11</v>
      </c>
      <c r="H371" s="411">
        <f t="shared" si="125"/>
        <v>937</v>
      </c>
      <c r="I371" s="256">
        <v>540</v>
      </c>
      <c r="J371" s="271">
        <f t="shared" si="137"/>
        <v>505980</v>
      </c>
      <c r="K371" s="362"/>
      <c r="L371" s="254"/>
      <c r="M371" s="260"/>
      <c r="N371" s="254"/>
      <c r="O371" s="254"/>
      <c r="P371" s="256"/>
      <c r="Q371" s="254"/>
      <c r="R371" s="254"/>
      <c r="S371" s="260"/>
      <c r="T371" s="254"/>
      <c r="U371" s="254"/>
      <c r="V371" s="254"/>
      <c r="W371" s="253">
        <v>505980</v>
      </c>
      <c r="X371" s="253">
        <v>505980</v>
      </c>
      <c r="Y371" s="260">
        <v>50</v>
      </c>
      <c r="Z371" s="260">
        <v>0</v>
      </c>
      <c r="AA371" s="632">
        <v>0</v>
      </c>
      <c r="AB371" s="623"/>
      <c r="AC371" s="635"/>
      <c r="AD371" s="635"/>
      <c r="AE371" s="635"/>
    </row>
    <row r="372" spans="1:31" s="24" customFormat="1" ht="18" customHeight="1" x14ac:dyDescent="0.4">
      <c r="A372" s="1068">
        <v>267</v>
      </c>
      <c r="B372" s="1068" t="s">
        <v>26</v>
      </c>
      <c r="C372" s="1053">
        <v>27599</v>
      </c>
      <c r="D372" s="1056">
        <v>1</v>
      </c>
      <c r="E372" s="1056">
        <v>1</v>
      </c>
      <c r="F372" s="1056">
        <v>10</v>
      </c>
      <c r="G372" s="1117" t="s">
        <v>11</v>
      </c>
      <c r="H372" s="1062">
        <f t="shared" si="125"/>
        <v>510</v>
      </c>
      <c r="I372" s="1062">
        <v>880</v>
      </c>
      <c r="J372" s="1110">
        <f t="shared" si="137"/>
        <v>448800</v>
      </c>
      <c r="K372" s="376">
        <v>1</v>
      </c>
      <c r="L372" s="417" t="s">
        <v>935</v>
      </c>
      <c r="M372" s="417" t="s">
        <v>872</v>
      </c>
      <c r="N372" s="383" t="s">
        <v>11</v>
      </c>
      <c r="O372" s="417">
        <v>360</v>
      </c>
      <c r="P372" s="384"/>
      <c r="Q372" s="381">
        <v>6450</v>
      </c>
      <c r="R372" s="383">
        <f>O372*Q372</f>
        <v>2322000</v>
      </c>
      <c r="S372" s="378">
        <v>18</v>
      </c>
      <c r="T372" s="388">
        <v>0.26</v>
      </c>
      <c r="U372" s="383">
        <f>R372*T372</f>
        <v>603720</v>
      </c>
      <c r="V372" s="383">
        <f>R372-U372</f>
        <v>1718280</v>
      </c>
      <c r="W372" s="381">
        <f>V372+J372</f>
        <v>2167080</v>
      </c>
      <c r="X372" s="383">
        <f>O372/4*I372+V372</f>
        <v>1797480</v>
      </c>
      <c r="Y372" s="378">
        <v>50</v>
      </c>
      <c r="Z372" s="378">
        <v>0</v>
      </c>
      <c r="AA372" s="431">
        <v>0</v>
      </c>
      <c r="AB372" s="623"/>
      <c r="AC372" s="635"/>
      <c r="AD372" s="635"/>
      <c r="AE372" s="635"/>
    </row>
    <row r="373" spans="1:31" s="24" customFormat="1" ht="18" x14ac:dyDescent="0.4">
      <c r="A373" s="1070"/>
      <c r="B373" s="1070"/>
      <c r="C373" s="1055"/>
      <c r="D373" s="1058"/>
      <c r="E373" s="1058"/>
      <c r="F373" s="1058"/>
      <c r="G373" s="1118"/>
      <c r="H373" s="1064"/>
      <c r="I373" s="1064"/>
      <c r="J373" s="1111"/>
      <c r="K373" s="376">
        <v>2</v>
      </c>
      <c r="L373" s="417" t="s">
        <v>935</v>
      </c>
      <c r="M373" s="417" t="s">
        <v>872</v>
      </c>
      <c r="N373" s="383" t="s">
        <v>12</v>
      </c>
      <c r="O373" s="417">
        <v>150</v>
      </c>
      <c r="P373" s="384"/>
      <c r="Q373" s="381">
        <v>6450</v>
      </c>
      <c r="R373" s="383">
        <f>O373*Q373</f>
        <v>967500</v>
      </c>
      <c r="S373" s="378">
        <v>18</v>
      </c>
      <c r="T373" s="388">
        <v>0.26</v>
      </c>
      <c r="U373" s="383">
        <f>R373*T373</f>
        <v>251550</v>
      </c>
      <c r="V373" s="383">
        <f>R373-U373</f>
        <v>715950</v>
      </c>
      <c r="W373" s="381">
        <f>V373+J372</f>
        <v>1164750</v>
      </c>
      <c r="X373" s="383">
        <f>O373/4*I372+V373</f>
        <v>748950</v>
      </c>
      <c r="Y373" s="378">
        <v>0</v>
      </c>
      <c r="Z373" s="385">
        <v>748950</v>
      </c>
      <c r="AA373" s="431">
        <v>0.02</v>
      </c>
      <c r="AB373" s="623">
        <f t="shared" ref="AB373" si="138">Z373*AA373%</f>
        <v>149.79000000000002</v>
      </c>
      <c r="AC373" s="629">
        <f t="shared" ref="AC373" si="139">AB373*90%</f>
        <v>134.81100000000004</v>
      </c>
      <c r="AD373" s="629">
        <f>AB373-AC373</f>
        <v>14.978999999999985</v>
      </c>
      <c r="AE373" s="635" t="s">
        <v>1164</v>
      </c>
    </row>
    <row r="374" spans="1:31" s="24" customFormat="1" ht="18" customHeight="1" x14ac:dyDescent="0.4">
      <c r="A374" s="996">
        <v>268</v>
      </c>
      <c r="B374" s="996" t="s">
        <v>26</v>
      </c>
      <c r="C374" s="1078">
        <v>18954</v>
      </c>
      <c r="D374" s="1081">
        <v>0</v>
      </c>
      <c r="E374" s="1081">
        <v>0</v>
      </c>
      <c r="F374" s="1081">
        <v>79</v>
      </c>
      <c r="G374" s="1119" t="s">
        <v>11</v>
      </c>
      <c r="H374" s="1084">
        <f t="shared" si="125"/>
        <v>79</v>
      </c>
      <c r="I374" s="1107">
        <v>1000</v>
      </c>
      <c r="J374" s="1107">
        <f t="shared" si="137"/>
        <v>79000</v>
      </c>
      <c r="K374" s="1040">
        <v>1</v>
      </c>
      <c r="L374" s="350" t="s">
        <v>903</v>
      </c>
      <c r="M374" s="990" t="s">
        <v>888</v>
      </c>
      <c r="N374" s="1040" t="s">
        <v>11</v>
      </c>
      <c r="O374" s="990">
        <v>60</v>
      </c>
      <c r="P374" s="1112">
        <v>50</v>
      </c>
      <c r="Q374" s="1116">
        <v>6450</v>
      </c>
      <c r="R374" s="1112">
        <f>O374*Q374</f>
        <v>387000</v>
      </c>
      <c r="S374" s="1040">
        <v>30</v>
      </c>
      <c r="T374" s="1186">
        <v>0.85</v>
      </c>
      <c r="U374" s="1112">
        <f>R374*T374</f>
        <v>328950</v>
      </c>
      <c r="V374" s="1114">
        <f>R374-U374</f>
        <v>58050</v>
      </c>
      <c r="W374" s="1116">
        <f>V374+J374</f>
        <v>137050</v>
      </c>
      <c r="X374" s="1114">
        <f>J374*P374%+V374</f>
        <v>97550</v>
      </c>
      <c r="Y374" s="1040">
        <v>50</v>
      </c>
      <c r="Z374" s="1040">
        <v>0</v>
      </c>
      <c r="AA374" s="1112">
        <v>0</v>
      </c>
      <c r="AB374" s="623"/>
      <c r="AC374" s="635"/>
      <c r="AD374" s="635"/>
      <c r="AE374" s="635"/>
    </row>
    <row r="375" spans="1:31" s="24" customFormat="1" ht="18" x14ac:dyDescent="0.4">
      <c r="A375" s="997"/>
      <c r="B375" s="997"/>
      <c r="C375" s="1079"/>
      <c r="D375" s="1082"/>
      <c r="E375" s="1082"/>
      <c r="F375" s="1082"/>
      <c r="G375" s="1121"/>
      <c r="H375" s="1085"/>
      <c r="I375" s="1108"/>
      <c r="J375" s="1108"/>
      <c r="K375" s="1041"/>
      <c r="L375" s="351" t="s">
        <v>886</v>
      </c>
      <c r="M375" s="991"/>
      <c r="N375" s="1042"/>
      <c r="O375" s="992"/>
      <c r="P375" s="1113"/>
      <c r="Q375" s="1203"/>
      <c r="R375" s="1113"/>
      <c r="S375" s="1042"/>
      <c r="T375" s="1246"/>
      <c r="U375" s="1113"/>
      <c r="V375" s="1115"/>
      <c r="W375" s="1203"/>
      <c r="X375" s="1115"/>
      <c r="Y375" s="1042"/>
      <c r="Z375" s="1042"/>
      <c r="AA375" s="1113"/>
      <c r="AB375" s="623"/>
      <c r="AC375" s="635"/>
      <c r="AD375" s="635"/>
      <c r="AE375" s="635"/>
    </row>
    <row r="376" spans="1:31" s="24" customFormat="1" ht="18" x14ac:dyDescent="0.4">
      <c r="A376" s="998"/>
      <c r="B376" s="998"/>
      <c r="C376" s="1080"/>
      <c r="D376" s="1083"/>
      <c r="E376" s="1083"/>
      <c r="F376" s="1083"/>
      <c r="G376" s="1120"/>
      <c r="H376" s="1086"/>
      <c r="I376" s="1109"/>
      <c r="J376" s="1109"/>
      <c r="K376" s="1042"/>
      <c r="L376" s="359" t="s">
        <v>887</v>
      </c>
      <c r="M376" s="992"/>
      <c r="N376" s="260" t="s">
        <v>11</v>
      </c>
      <c r="O376" s="256">
        <v>60</v>
      </c>
      <c r="P376" s="256">
        <v>50</v>
      </c>
      <c r="Q376" s="253">
        <v>6450</v>
      </c>
      <c r="R376" s="254">
        <f>O376*Q376</f>
        <v>387000</v>
      </c>
      <c r="S376" s="362">
        <v>30</v>
      </c>
      <c r="T376" s="259">
        <v>0.85</v>
      </c>
      <c r="U376" s="254">
        <f>R376*T376</f>
        <v>328950</v>
      </c>
      <c r="V376" s="258">
        <f>R376-U376</f>
        <v>58050</v>
      </c>
      <c r="W376" s="253">
        <f>V376+J374</f>
        <v>137050</v>
      </c>
      <c r="X376" s="253">
        <v>97550</v>
      </c>
      <c r="Y376" s="260">
        <v>50</v>
      </c>
      <c r="Z376" s="260">
        <v>0</v>
      </c>
      <c r="AA376" s="632">
        <v>0</v>
      </c>
      <c r="AB376" s="623"/>
      <c r="AC376" s="635"/>
      <c r="AD376" s="635"/>
      <c r="AE376" s="635"/>
    </row>
    <row r="377" spans="1:31" s="24" customFormat="1" ht="42.75" x14ac:dyDescent="0.4">
      <c r="A377" s="7">
        <v>269</v>
      </c>
      <c r="B377" s="7" t="s">
        <v>26</v>
      </c>
      <c r="C377" s="419">
        <v>41440</v>
      </c>
      <c r="D377" s="420">
        <v>0</v>
      </c>
      <c r="E377" s="420">
        <v>2</v>
      </c>
      <c r="F377" s="420">
        <v>61</v>
      </c>
      <c r="G377" s="267" t="s">
        <v>1106</v>
      </c>
      <c r="H377" s="411">
        <f t="shared" si="125"/>
        <v>261</v>
      </c>
      <c r="I377" s="256">
        <v>230</v>
      </c>
      <c r="J377" s="271">
        <f t="shared" si="137"/>
        <v>60030</v>
      </c>
      <c r="K377" s="362"/>
      <c r="L377" s="254"/>
      <c r="M377" s="260"/>
      <c r="N377" s="254"/>
      <c r="O377" s="254"/>
      <c r="P377" s="256"/>
      <c r="Q377" s="254"/>
      <c r="R377" s="254"/>
      <c r="S377" s="260"/>
      <c r="T377" s="254"/>
      <c r="U377" s="254"/>
      <c r="V377" s="254"/>
      <c r="W377" s="253">
        <v>60030</v>
      </c>
      <c r="X377" s="253">
        <v>60030</v>
      </c>
      <c r="Y377" s="260">
        <v>50</v>
      </c>
      <c r="Z377" s="260">
        <v>0</v>
      </c>
      <c r="AA377" s="632">
        <v>0</v>
      </c>
      <c r="AB377" s="623"/>
      <c r="AC377" s="635"/>
      <c r="AD377" s="635"/>
      <c r="AE377" s="635"/>
    </row>
    <row r="378" spans="1:31" s="24" customFormat="1" ht="42.75" x14ac:dyDescent="0.4">
      <c r="A378" s="7">
        <v>270</v>
      </c>
      <c r="B378" s="7" t="s">
        <v>26</v>
      </c>
      <c r="C378" s="419">
        <v>27370</v>
      </c>
      <c r="D378" s="420">
        <v>1</v>
      </c>
      <c r="E378" s="420">
        <v>0</v>
      </c>
      <c r="F378" s="420">
        <v>38</v>
      </c>
      <c r="G378" s="267" t="s">
        <v>1106</v>
      </c>
      <c r="H378" s="411">
        <f t="shared" si="125"/>
        <v>438</v>
      </c>
      <c r="I378" s="256">
        <v>130</v>
      </c>
      <c r="J378" s="271">
        <f t="shared" si="137"/>
        <v>56940</v>
      </c>
      <c r="K378" s="362"/>
      <c r="L378" s="254"/>
      <c r="M378" s="260"/>
      <c r="N378" s="254"/>
      <c r="O378" s="254"/>
      <c r="P378" s="256"/>
      <c r="Q378" s="254"/>
      <c r="R378" s="254"/>
      <c r="S378" s="260"/>
      <c r="T378" s="254"/>
      <c r="U378" s="254"/>
      <c r="V378" s="254"/>
      <c r="W378" s="253">
        <v>56940</v>
      </c>
      <c r="X378" s="253">
        <v>56940</v>
      </c>
      <c r="Y378" s="260">
        <v>50</v>
      </c>
      <c r="Z378" s="260">
        <v>0</v>
      </c>
      <c r="AA378" s="632">
        <v>0</v>
      </c>
      <c r="AB378" s="623"/>
      <c r="AC378" s="635"/>
      <c r="AD378" s="635"/>
      <c r="AE378" s="635"/>
    </row>
    <row r="379" spans="1:31" s="24" customFormat="1" ht="42.75" x14ac:dyDescent="0.4">
      <c r="A379" s="7">
        <v>271</v>
      </c>
      <c r="B379" s="7" t="s">
        <v>26</v>
      </c>
      <c r="C379" s="419">
        <v>51346</v>
      </c>
      <c r="D379" s="420">
        <v>0</v>
      </c>
      <c r="E379" s="420">
        <v>1</v>
      </c>
      <c r="F379" s="420">
        <v>0</v>
      </c>
      <c r="G379" s="267" t="s">
        <v>1106</v>
      </c>
      <c r="H379" s="411">
        <f t="shared" ref="H379:H443" si="140">D379*400+E379*100+F379</f>
        <v>100</v>
      </c>
      <c r="I379" s="256">
        <v>230</v>
      </c>
      <c r="J379" s="271">
        <f t="shared" si="137"/>
        <v>23000</v>
      </c>
      <c r="K379" s="362"/>
      <c r="L379" s="254"/>
      <c r="M379" s="260"/>
      <c r="N379" s="254"/>
      <c r="O379" s="254"/>
      <c r="P379" s="256"/>
      <c r="Q379" s="254"/>
      <c r="R379" s="254"/>
      <c r="S379" s="260"/>
      <c r="T379" s="254"/>
      <c r="U379" s="254"/>
      <c r="V379" s="254"/>
      <c r="W379" s="253">
        <v>23000</v>
      </c>
      <c r="X379" s="253">
        <v>23000</v>
      </c>
      <c r="Y379" s="260">
        <v>50</v>
      </c>
      <c r="Z379" s="260">
        <v>0</v>
      </c>
      <c r="AA379" s="632">
        <v>0</v>
      </c>
      <c r="AB379" s="623"/>
      <c r="AC379" s="635"/>
      <c r="AD379" s="635"/>
      <c r="AE379" s="635"/>
    </row>
    <row r="380" spans="1:31" s="24" customFormat="1" ht="28.5" x14ac:dyDescent="0.4">
      <c r="A380" s="491">
        <v>272</v>
      </c>
      <c r="B380" s="491" t="s">
        <v>26</v>
      </c>
      <c r="C380" s="492">
        <v>28860</v>
      </c>
      <c r="D380" s="493">
        <v>0</v>
      </c>
      <c r="E380" s="493">
        <v>2</v>
      </c>
      <c r="F380" s="493">
        <v>25</v>
      </c>
      <c r="G380" s="494" t="s">
        <v>1011</v>
      </c>
      <c r="H380" s="495">
        <f t="shared" si="140"/>
        <v>225</v>
      </c>
      <c r="I380" s="502">
        <v>500</v>
      </c>
      <c r="J380" s="497">
        <f t="shared" si="137"/>
        <v>112500</v>
      </c>
      <c r="K380" s="498"/>
      <c r="L380" s="501"/>
      <c r="M380" s="500"/>
      <c r="N380" s="501"/>
      <c r="O380" s="501"/>
      <c r="P380" s="502"/>
      <c r="Q380" s="501"/>
      <c r="R380" s="501"/>
      <c r="S380" s="500"/>
      <c r="T380" s="501"/>
      <c r="U380" s="501"/>
      <c r="V380" s="501"/>
      <c r="W380" s="503">
        <v>112500</v>
      </c>
      <c r="X380" s="503">
        <v>112500</v>
      </c>
      <c r="Y380" s="500">
        <v>0</v>
      </c>
      <c r="Z380" s="504">
        <v>112500</v>
      </c>
      <c r="AA380" s="657">
        <v>0.3</v>
      </c>
      <c r="AB380" s="623">
        <f t="shared" ref="AB380:AB382" si="141">Z380*AA380%</f>
        <v>337.5</v>
      </c>
      <c r="AC380" s="629">
        <f t="shared" ref="AC380:AC382" si="142">AB380*90%</f>
        <v>303.75</v>
      </c>
      <c r="AD380" s="629">
        <f t="shared" ref="AD380:AD382" si="143">AB380-AC380</f>
        <v>33.75</v>
      </c>
      <c r="AE380" s="635" t="s">
        <v>1165</v>
      </c>
    </row>
    <row r="381" spans="1:31" s="24" customFormat="1" ht="28.5" x14ac:dyDescent="0.4">
      <c r="A381" s="491">
        <v>273</v>
      </c>
      <c r="B381" s="491" t="s">
        <v>26</v>
      </c>
      <c r="C381" s="492">
        <v>28863</v>
      </c>
      <c r="D381" s="493">
        <v>0</v>
      </c>
      <c r="E381" s="493">
        <v>1</v>
      </c>
      <c r="F381" s="493">
        <v>15</v>
      </c>
      <c r="G381" s="494" t="s">
        <v>1011</v>
      </c>
      <c r="H381" s="495">
        <f t="shared" si="140"/>
        <v>115</v>
      </c>
      <c r="I381" s="502">
        <v>500</v>
      </c>
      <c r="J381" s="497">
        <f t="shared" si="137"/>
        <v>57500</v>
      </c>
      <c r="K381" s="498"/>
      <c r="L381" s="501"/>
      <c r="M381" s="500"/>
      <c r="N381" s="501"/>
      <c r="O381" s="501"/>
      <c r="P381" s="502"/>
      <c r="Q381" s="501"/>
      <c r="R381" s="501"/>
      <c r="S381" s="500"/>
      <c r="T381" s="501"/>
      <c r="U381" s="501"/>
      <c r="V381" s="501"/>
      <c r="W381" s="503">
        <v>57500</v>
      </c>
      <c r="X381" s="503">
        <v>57500</v>
      </c>
      <c r="Y381" s="500">
        <v>0</v>
      </c>
      <c r="Z381" s="504">
        <v>57500</v>
      </c>
      <c r="AA381" s="657">
        <v>0.3</v>
      </c>
      <c r="AB381" s="623">
        <f t="shared" si="141"/>
        <v>172.5</v>
      </c>
      <c r="AC381" s="629">
        <f t="shared" si="142"/>
        <v>155.25</v>
      </c>
      <c r="AD381" s="629">
        <f t="shared" si="143"/>
        <v>17.25</v>
      </c>
      <c r="AE381" s="635" t="s">
        <v>1165</v>
      </c>
    </row>
    <row r="382" spans="1:31" s="24" customFormat="1" ht="28.5" x14ac:dyDescent="0.4">
      <c r="A382" s="491">
        <v>274</v>
      </c>
      <c r="B382" s="491" t="s">
        <v>26</v>
      </c>
      <c r="C382" s="492">
        <v>61202</v>
      </c>
      <c r="D382" s="493">
        <v>0</v>
      </c>
      <c r="E382" s="493">
        <v>0</v>
      </c>
      <c r="F382" s="493">
        <v>56</v>
      </c>
      <c r="G382" s="494" t="s">
        <v>1011</v>
      </c>
      <c r="H382" s="495">
        <f t="shared" si="140"/>
        <v>56</v>
      </c>
      <c r="I382" s="502">
        <v>500</v>
      </c>
      <c r="J382" s="497">
        <f t="shared" si="137"/>
        <v>28000</v>
      </c>
      <c r="K382" s="498"/>
      <c r="L382" s="501"/>
      <c r="M382" s="500"/>
      <c r="N382" s="501"/>
      <c r="O382" s="501"/>
      <c r="P382" s="502"/>
      <c r="Q382" s="501"/>
      <c r="R382" s="501"/>
      <c r="S382" s="500"/>
      <c r="T382" s="501"/>
      <c r="U382" s="501"/>
      <c r="V382" s="501"/>
      <c r="W382" s="503">
        <v>28000</v>
      </c>
      <c r="X382" s="503">
        <v>28000</v>
      </c>
      <c r="Y382" s="500">
        <v>0</v>
      </c>
      <c r="Z382" s="504">
        <v>28000</v>
      </c>
      <c r="AA382" s="657">
        <v>0.3</v>
      </c>
      <c r="AB382" s="623">
        <f t="shared" si="141"/>
        <v>84</v>
      </c>
      <c r="AC382" s="629">
        <f t="shared" si="142"/>
        <v>75.600000000000009</v>
      </c>
      <c r="AD382" s="629">
        <f t="shared" si="143"/>
        <v>8.3999999999999915</v>
      </c>
      <c r="AE382" s="635" t="s">
        <v>1166</v>
      </c>
    </row>
    <row r="383" spans="1:31" s="24" customFormat="1" ht="28.5" x14ac:dyDescent="0.4">
      <c r="A383" s="7">
        <v>275</v>
      </c>
      <c r="B383" s="7" t="s">
        <v>26</v>
      </c>
      <c r="C383" s="419">
        <v>61201</v>
      </c>
      <c r="D383" s="420">
        <v>0</v>
      </c>
      <c r="E383" s="420">
        <v>0</v>
      </c>
      <c r="F383" s="420">
        <v>46</v>
      </c>
      <c r="G383" s="267" t="s">
        <v>11</v>
      </c>
      <c r="H383" s="411">
        <f t="shared" si="140"/>
        <v>46</v>
      </c>
      <c r="I383" s="256">
        <v>500</v>
      </c>
      <c r="J383" s="271">
        <f t="shared" si="137"/>
        <v>23000</v>
      </c>
      <c r="K383" s="362">
        <v>1</v>
      </c>
      <c r="L383" s="359" t="s">
        <v>903</v>
      </c>
      <c r="M383" s="359" t="s">
        <v>872</v>
      </c>
      <c r="N383" s="254"/>
      <c r="O383" s="254">
        <v>120</v>
      </c>
      <c r="P383" s="256"/>
      <c r="Q383" s="253">
        <v>6450</v>
      </c>
      <c r="R383" s="254">
        <f>O383*Q383</f>
        <v>774000</v>
      </c>
      <c r="S383" s="260">
        <v>17</v>
      </c>
      <c r="T383" s="259">
        <v>0.24</v>
      </c>
      <c r="U383" s="254">
        <f>R383*T383</f>
        <v>185760</v>
      </c>
      <c r="V383" s="254">
        <f>R383-U383</f>
        <v>588240</v>
      </c>
      <c r="W383" s="253">
        <f>V383+J383</f>
        <v>611240</v>
      </c>
      <c r="X383" s="253">
        <v>611240</v>
      </c>
      <c r="Y383" s="260">
        <v>50</v>
      </c>
      <c r="Z383" s="260">
        <v>0</v>
      </c>
      <c r="AA383" s="632">
        <v>0</v>
      </c>
      <c r="AB383" s="623"/>
      <c r="AC383" s="635"/>
      <c r="AD383" s="635"/>
      <c r="AE383" s="635"/>
    </row>
    <row r="384" spans="1:31" s="24" customFormat="1" ht="28.5" x14ac:dyDescent="0.4">
      <c r="A384" s="7">
        <v>276</v>
      </c>
      <c r="B384" s="7" t="s">
        <v>26</v>
      </c>
      <c r="C384" s="419">
        <v>60053</v>
      </c>
      <c r="D384" s="420">
        <v>0</v>
      </c>
      <c r="E384" s="420">
        <v>0</v>
      </c>
      <c r="F384" s="420">
        <v>26</v>
      </c>
      <c r="G384" s="267" t="s">
        <v>11</v>
      </c>
      <c r="H384" s="411">
        <f t="shared" si="140"/>
        <v>26</v>
      </c>
      <c r="I384" s="256">
        <v>500</v>
      </c>
      <c r="J384" s="271">
        <f t="shared" si="137"/>
        <v>13000</v>
      </c>
      <c r="K384" s="362">
        <v>1</v>
      </c>
      <c r="L384" s="359" t="s">
        <v>903</v>
      </c>
      <c r="M384" s="359" t="s">
        <v>875</v>
      </c>
      <c r="N384" s="254"/>
      <c r="O384" s="254">
        <v>104</v>
      </c>
      <c r="P384" s="256"/>
      <c r="Q384" s="253">
        <v>6450</v>
      </c>
      <c r="R384" s="254">
        <f>O384*Q384</f>
        <v>670800</v>
      </c>
      <c r="S384" s="260">
        <v>20</v>
      </c>
      <c r="T384" s="259">
        <v>0.93</v>
      </c>
      <c r="U384" s="254">
        <f>R384*T384</f>
        <v>623844</v>
      </c>
      <c r="V384" s="254">
        <f>R384-U384</f>
        <v>46956</v>
      </c>
      <c r="W384" s="253">
        <f>V384+J384</f>
        <v>59956</v>
      </c>
      <c r="X384" s="253">
        <v>59956</v>
      </c>
      <c r="Y384" s="260">
        <v>0</v>
      </c>
      <c r="Z384" s="260">
        <v>0</v>
      </c>
      <c r="AA384" s="632">
        <v>0</v>
      </c>
      <c r="AB384" s="623"/>
      <c r="AC384" s="635"/>
      <c r="AD384" s="635"/>
      <c r="AE384" s="635"/>
    </row>
    <row r="385" spans="1:31" s="24" customFormat="1" ht="28.5" x14ac:dyDescent="0.4">
      <c r="A385" s="7">
        <v>277</v>
      </c>
      <c r="B385" s="7" t="s">
        <v>26</v>
      </c>
      <c r="C385" s="419">
        <v>30199</v>
      </c>
      <c r="D385" s="420">
        <v>0</v>
      </c>
      <c r="E385" s="420">
        <v>0</v>
      </c>
      <c r="F385" s="420">
        <v>76</v>
      </c>
      <c r="G385" s="267" t="s">
        <v>11</v>
      </c>
      <c r="H385" s="411">
        <f t="shared" si="140"/>
        <v>76</v>
      </c>
      <c r="I385" s="256">
        <v>500</v>
      </c>
      <c r="J385" s="271">
        <f t="shared" si="137"/>
        <v>38000</v>
      </c>
      <c r="K385" s="362">
        <v>1</v>
      </c>
      <c r="L385" s="359" t="s">
        <v>903</v>
      </c>
      <c r="M385" s="359" t="s">
        <v>875</v>
      </c>
      <c r="N385" s="254"/>
      <c r="O385" s="254">
        <v>304</v>
      </c>
      <c r="P385" s="256"/>
      <c r="Q385" s="253">
        <v>6450</v>
      </c>
      <c r="R385" s="254">
        <f>O385*Q385</f>
        <v>1960800</v>
      </c>
      <c r="S385" s="260">
        <v>40</v>
      </c>
      <c r="T385" s="259">
        <v>0.93</v>
      </c>
      <c r="U385" s="254">
        <f>R385*T385</f>
        <v>1823544</v>
      </c>
      <c r="V385" s="254">
        <f>R385-U385</f>
        <v>137256</v>
      </c>
      <c r="W385" s="253">
        <f>V385+J385</f>
        <v>175256</v>
      </c>
      <c r="X385" s="253">
        <v>175256</v>
      </c>
      <c r="Y385" s="260">
        <v>0</v>
      </c>
      <c r="Z385" s="260">
        <v>0</v>
      </c>
      <c r="AA385" s="632">
        <v>0</v>
      </c>
      <c r="AB385" s="623"/>
      <c r="AC385" s="635"/>
      <c r="AD385" s="635"/>
      <c r="AE385" s="635"/>
    </row>
    <row r="386" spans="1:31" s="24" customFormat="1" ht="28.5" x14ac:dyDescent="0.4">
      <c r="A386" s="7">
        <v>278</v>
      </c>
      <c r="B386" s="7" t="s">
        <v>26</v>
      </c>
      <c r="C386" s="419">
        <v>40042</v>
      </c>
      <c r="D386" s="420">
        <v>0</v>
      </c>
      <c r="E386" s="420">
        <v>1</v>
      </c>
      <c r="F386" s="420">
        <v>45</v>
      </c>
      <c r="G386" s="267" t="s">
        <v>11</v>
      </c>
      <c r="H386" s="411">
        <f t="shared" si="140"/>
        <v>145</v>
      </c>
      <c r="I386" s="256">
        <v>130</v>
      </c>
      <c r="J386" s="271">
        <f t="shared" si="137"/>
        <v>18850</v>
      </c>
      <c r="K386" s="362">
        <v>1</v>
      </c>
      <c r="L386" s="359" t="s">
        <v>903</v>
      </c>
      <c r="M386" s="260" t="s">
        <v>875</v>
      </c>
      <c r="N386" s="254"/>
      <c r="O386" s="254">
        <v>133</v>
      </c>
      <c r="P386" s="256"/>
      <c r="Q386" s="253">
        <v>6450</v>
      </c>
      <c r="R386" s="254">
        <f>O386*Q386</f>
        <v>857850</v>
      </c>
      <c r="S386" s="260">
        <v>40</v>
      </c>
      <c r="T386" s="259">
        <v>0.93</v>
      </c>
      <c r="U386" s="254">
        <f>R386*T386</f>
        <v>797800.5</v>
      </c>
      <c r="V386" s="505">
        <f>R386-U386</f>
        <v>60049.5</v>
      </c>
      <c r="W386" s="253">
        <f>V386+J386</f>
        <v>78899.5</v>
      </c>
      <c r="X386" s="254">
        <f>O386/4*I386+V386</f>
        <v>64372</v>
      </c>
      <c r="Y386" s="260">
        <v>50</v>
      </c>
      <c r="Z386" s="260">
        <v>0</v>
      </c>
      <c r="AA386" s="632">
        <v>0</v>
      </c>
      <c r="AB386" s="623"/>
      <c r="AC386" s="635"/>
      <c r="AD386" s="635"/>
      <c r="AE386" s="635"/>
    </row>
    <row r="387" spans="1:31" s="24" customFormat="1" ht="42.75" x14ac:dyDescent="0.4">
      <c r="A387" s="7">
        <v>279</v>
      </c>
      <c r="B387" s="7" t="s">
        <v>26</v>
      </c>
      <c r="C387" s="419">
        <v>15221</v>
      </c>
      <c r="D387" s="420">
        <v>41</v>
      </c>
      <c r="E387" s="420">
        <v>0</v>
      </c>
      <c r="F387" s="420">
        <v>66</v>
      </c>
      <c r="G387" s="267" t="s">
        <v>1106</v>
      </c>
      <c r="H387" s="411">
        <f t="shared" si="140"/>
        <v>16466</v>
      </c>
      <c r="I387" s="256">
        <v>130</v>
      </c>
      <c r="J387" s="271">
        <f t="shared" si="137"/>
        <v>2140580</v>
      </c>
      <c r="K387" s="362"/>
      <c r="L387" s="254"/>
      <c r="M387" s="260"/>
      <c r="N387" s="254"/>
      <c r="O387" s="254"/>
      <c r="P387" s="256"/>
      <c r="Q387" s="254"/>
      <c r="R387" s="254"/>
      <c r="S387" s="260"/>
      <c r="T387" s="254"/>
      <c r="U387" s="254"/>
      <c r="V387" s="254"/>
      <c r="W387" s="253">
        <v>2140580</v>
      </c>
      <c r="X387" s="253">
        <v>2140580</v>
      </c>
      <c r="Y387" s="260">
        <v>50</v>
      </c>
      <c r="Z387" s="260">
        <v>0</v>
      </c>
      <c r="AA387" s="632">
        <v>0</v>
      </c>
      <c r="AB387" s="623"/>
      <c r="AC387" s="635"/>
      <c r="AD387" s="635"/>
      <c r="AE387" s="635"/>
    </row>
    <row r="388" spans="1:31" s="24" customFormat="1" ht="42.75" x14ac:dyDescent="0.4">
      <c r="A388" s="7">
        <v>280</v>
      </c>
      <c r="B388" s="7" t="s">
        <v>26</v>
      </c>
      <c r="C388" s="419">
        <v>26269</v>
      </c>
      <c r="D388" s="420">
        <v>19</v>
      </c>
      <c r="E388" s="420">
        <v>1</v>
      </c>
      <c r="F388" s="420">
        <v>51</v>
      </c>
      <c r="G388" s="267" t="s">
        <v>1106</v>
      </c>
      <c r="H388" s="411">
        <f t="shared" si="140"/>
        <v>7751</v>
      </c>
      <c r="I388" s="256">
        <v>130</v>
      </c>
      <c r="J388" s="271">
        <f t="shared" si="137"/>
        <v>1007630</v>
      </c>
      <c r="K388" s="362"/>
      <c r="L388" s="254"/>
      <c r="M388" s="260"/>
      <c r="N388" s="254"/>
      <c r="O388" s="254"/>
      <c r="P388" s="256"/>
      <c r="Q388" s="254"/>
      <c r="R388" s="254"/>
      <c r="S388" s="260"/>
      <c r="T388" s="254"/>
      <c r="U388" s="254"/>
      <c r="V388" s="254"/>
      <c r="W388" s="253">
        <v>1007630</v>
      </c>
      <c r="X388" s="253">
        <v>1007630</v>
      </c>
      <c r="Y388" s="260">
        <v>50</v>
      </c>
      <c r="Z388" s="260">
        <v>0</v>
      </c>
      <c r="AA388" s="632">
        <v>0</v>
      </c>
      <c r="AB388" s="623"/>
      <c r="AC388" s="635"/>
      <c r="AD388" s="635"/>
      <c r="AE388" s="635"/>
    </row>
    <row r="389" spans="1:31" s="24" customFormat="1" ht="42.75" x14ac:dyDescent="0.4">
      <c r="A389" s="7">
        <v>281</v>
      </c>
      <c r="B389" s="7" t="s">
        <v>26</v>
      </c>
      <c r="C389" s="419">
        <v>60043</v>
      </c>
      <c r="D389" s="420">
        <v>9</v>
      </c>
      <c r="E389" s="420">
        <v>1</v>
      </c>
      <c r="F389" s="420">
        <v>37</v>
      </c>
      <c r="G389" s="267" t="s">
        <v>1106</v>
      </c>
      <c r="H389" s="411">
        <f t="shared" si="140"/>
        <v>3737</v>
      </c>
      <c r="I389" s="256">
        <v>130</v>
      </c>
      <c r="J389" s="271">
        <f t="shared" si="137"/>
        <v>485810</v>
      </c>
      <c r="K389" s="362"/>
      <c r="L389" s="254"/>
      <c r="M389" s="260"/>
      <c r="N389" s="254"/>
      <c r="O389" s="254"/>
      <c r="P389" s="256"/>
      <c r="Q389" s="254"/>
      <c r="R389" s="254"/>
      <c r="S389" s="260"/>
      <c r="T389" s="254"/>
      <c r="U389" s="254"/>
      <c r="V389" s="254"/>
      <c r="W389" s="253">
        <v>485810</v>
      </c>
      <c r="X389" s="253">
        <v>485810</v>
      </c>
      <c r="Y389" s="260">
        <v>50</v>
      </c>
      <c r="Z389" s="260">
        <v>0</v>
      </c>
      <c r="AA389" s="632">
        <v>0</v>
      </c>
      <c r="AB389" s="623"/>
      <c r="AC389" s="635"/>
      <c r="AD389" s="635"/>
      <c r="AE389" s="635"/>
    </row>
    <row r="390" spans="1:31" s="24" customFormat="1" ht="42.75" x14ac:dyDescent="0.4">
      <c r="A390" s="7">
        <v>282</v>
      </c>
      <c r="B390" s="7" t="s">
        <v>26</v>
      </c>
      <c r="C390" s="419">
        <v>18857</v>
      </c>
      <c r="D390" s="420">
        <v>12</v>
      </c>
      <c r="E390" s="420">
        <v>0</v>
      </c>
      <c r="F390" s="420">
        <v>69</v>
      </c>
      <c r="G390" s="267" t="s">
        <v>1106</v>
      </c>
      <c r="H390" s="411">
        <f t="shared" si="140"/>
        <v>4869</v>
      </c>
      <c r="I390" s="256">
        <v>130</v>
      </c>
      <c r="J390" s="271">
        <f t="shared" si="137"/>
        <v>632970</v>
      </c>
      <c r="K390" s="362"/>
      <c r="L390" s="254"/>
      <c r="M390" s="260"/>
      <c r="N390" s="254"/>
      <c r="O390" s="254"/>
      <c r="P390" s="256"/>
      <c r="Q390" s="254"/>
      <c r="R390" s="254"/>
      <c r="S390" s="260"/>
      <c r="T390" s="254"/>
      <c r="U390" s="254"/>
      <c r="V390" s="254"/>
      <c r="W390" s="253">
        <v>632970</v>
      </c>
      <c r="X390" s="253">
        <v>632970</v>
      </c>
      <c r="Y390" s="260">
        <v>50</v>
      </c>
      <c r="Z390" s="260">
        <v>0</v>
      </c>
      <c r="AA390" s="632">
        <v>0</v>
      </c>
      <c r="AB390" s="623"/>
      <c r="AC390" s="635"/>
      <c r="AD390" s="635"/>
      <c r="AE390" s="635"/>
    </row>
    <row r="391" spans="1:31" s="24" customFormat="1" ht="42.75" x14ac:dyDescent="0.4">
      <c r="A391" s="7">
        <v>283</v>
      </c>
      <c r="B391" s="7" t="s">
        <v>26</v>
      </c>
      <c r="C391" s="419">
        <v>16352</v>
      </c>
      <c r="D391" s="420">
        <v>9</v>
      </c>
      <c r="E391" s="420">
        <v>3</v>
      </c>
      <c r="F391" s="420">
        <v>96</v>
      </c>
      <c r="G391" s="267" t="s">
        <v>1106</v>
      </c>
      <c r="H391" s="411">
        <f t="shared" si="140"/>
        <v>3996</v>
      </c>
      <c r="I391" s="256">
        <v>170</v>
      </c>
      <c r="J391" s="271">
        <f t="shared" si="137"/>
        <v>679320</v>
      </c>
      <c r="K391" s="362"/>
      <c r="L391" s="254"/>
      <c r="M391" s="260"/>
      <c r="N391" s="254"/>
      <c r="O391" s="254"/>
      <c r="P391" s="256"/>
      <c r="Q391" s="254"/>
      <c r="R391" s="254"/>
      <c r="S391" s="260"/>
      <c r="T391" s="254"/>
      <c r="U391" s="254"/>
      <c r="V391" s="254"/>
      <c r="W391" s="253">
        <v>679320</v>
      </c>
      <c r="X391" s="253">
        <v>679320</v>
      </c>
      <c r="Y391" s="260">
        <v>50</v>
      </c>
      <c r="Z391" s="260">
        <v>0</v>
      </c>
      <c r="AA391" s="632">
        <v>0</v>
      </c>
      <c r="AB391" s="623"/>
      <c r="AC391" s="635"/>
      <c r="AD391" s="635"/>
      <c r="AE391" s="635"/>
    </row>
    <row r="392" spans="1:31" s="24" customFormat="1" ht="42.75" x14ac:dyDescent="0.4">
      <c r="A392" s="7">
        <v>284</v>
      </c>
      <c r="B392" s="7" t="s">
        <v>26</v>
      </c>
      <c r="C392" s="419">
        <v>16353</v>
      </c>
      <c r="D392" s="420">
        <v>40</v>
      </c>
      <c r="E392" s="420">
        <v>1</v>
      </c>
      <c r="F392" s="420">
        <v>11</v>
      </c>
      <c r="G392" s="267" t="s">
        <v>1106</v>
      </c>
      <c r="H392" s="411">
        <f t="shared" si="140"/>
        <v>16111</v>
      </c>
      <c r="I392" s="256">
        <v>170</v>
      </c>
      <c r="J392" s="271">
        <f t="shared" si="137"/>
        <v>2738870</v>
      </c>
      <c r="K392" s="362"/>
      <c r="L392" s="254"/>
      <c r="M392" s="260"/>
      <c r="N392" s="254"/>
      <c r="O392" s="254"/>
      <c r="P392" s="256"/>
      <c r="Q392" s="254"/>
      <c r="R392" s="254"/>
      <c r="S392" s="260"/>
      <c r="T392" s="254"/>
      <c r="U392" s="254"/>
      <c r="V392" s="254"/>
      <c r="W392" s="253">
        <v>2738870</v>
      </c>
      <c r="X392" s="253">
        <v>2738870</v>
      </c>
      <c r="Y392" s="260">
        <v>50</v>
      </c>
      <c r="Z392" s="260">
        <v>0</v>
      </c>
      <c r="AA392" s="632">
        <v>0</v>
      </c>
      <c r="AB392" s="623"/>
      <c r="AC392" s="635"/>
      <c r="AD392" s="635"/>
      <c r="AE392" s="635"/>
    </row>
    <row r="393" spans="1:31" s="24" customFormat="1" ht="42.75" x14ac:dyDescent="0.4">
      <c r="A393" s="7">
        <v>285</v>
      </c>
      <c r="B393" s="7" t="s">
        <v>26</v>
      </c>
      <c r="C393" s="419">
        <v>16354</v>
      </c>
      <c r="D393" s="420">
        <v>17</v>
      </c>
      <c r="E393" s="420">
        <v>2</v>
      </c>
      <c r="F393" s="420">
        <v>52</v>
      </c>
      <c r="G393" s="267" t="s">
        <v>1106</v>
      </c>
      <c r="H393" s="411">
        <f t="shared" si="140"/>
        <v>7052</v>
      </c>
      <c r="I393" s="256">
        <v>170</v>
      </c>
      <c r="J393" s="271">
        <f t="shared" si="137"/>
        <v>1198840</v>
      </c>
      <c r="K393" s="362"/>
      <c r="L393" s="254"/>
      <c r="M393" s="260"/>
      <c r="N393" s="254"/>
      <c r="O393" s="254"/>
      <c r="P393" s="256"/>
      <c r="Q393" s="254"/>
      <c r="R393" s="254"/>
      <c r="S393" s="260"/>
      <c r="T393" s="254"/>
      <c r="U393" s="254"/>
      <c r="V393" s="254"/>
      <c r="W393" s="253">
        <v>1198840</v>
      </c>
      <c r="X393" s="253">
        <v>1198840</v>
      </c>
      <c r="Y393" s="260">
        <v>50</v>
      </c>
      <c r="Z393" s="260">
        <v>0</v>
      </c>
      <c r="AA393" s="632">
        <v>0</v>
      </c>
      <c r="AB393" s="623"/>
      <c r="AC393" s="635"/>
      <c r="AD393" s="635"/>
      <c r="AE393" s="635"/>
    </row>
    <row r="394" spans="1:31" s="24" customFormat="1" ht="42.75" x14ac:dyDescent="0.4">
      <c r="A394" s="7">
        <v>286</v>
      </c>
      <c r="B394" s="7" t="s">
        <v>26</v>
      </c>
      <c r="C394" s="419">
        <v>66896</v>
      </c>
      <c r="D394" s="420">
        <v>6</v>
      </c>
      <c r="E394" s="420">
        <v>1</v>
      </c>
      <c r="F394" s="420">
        <v>90</v>
      </c>
      <c r="G394" s="267" t="s">
        <v>1106</v>
      </c>
      <c r="H394" s="411">
        <f t="shared" si="140"/>
        <v>2590</v>
      </c>
      <c r="I394" s="256">
        <v>130</v>
      </c>
      <c r="J394" s="271">
        <f t="shared" si="137"/>
        <v>336700</v>
      </c>
      <c r="K394" s="362"/>
      <c r="L394" s="254"/>
      <c r="M394" s="260"/>
      <c r="N394" s="254"/>
      <c r="O394" s="254"/>
      <c r="P394" s="256"/>
      <c r="Q394" s="254"/>
      <c r="R394" s="254"/>
      <c r="S394" s="260"/>
      <c r="T394" s="254"/>
      <c r="U394" s="254"/>
      <c r="V394" s="254"/>
      <c r="W394" s="253">
        <v>336700</v>
      </c>
      <c r="X394" s="253">
        <v>336700</v>
      </c>
      <c r="Y394" s="260">
        <v>50</v>
      </c>
      <c r="Z394" s="260">
        <v>0</v>
      </c>
      <c r="AA394" s="632">
        <v>0</v>
      </c>
      <c r="AB394" s="623"/>
      <c r="AC394" s="635"/>
      <c r="AD394" s="635"/>
      <c r="AE394" s="635"/>
    </row>
    <row r="395" spans="1:31" s="24" customFormat="1" ht="42.75" x14ac:dyDescent="0.4">
      <c r="A395" s="7">
        <v>287</v>
      </c>
      <c r="B395" s="7" t="s">
        <v>26</v>
      </c>
      <c r="C395" s="419">
        <v>67095</v>
      </c>
      <c r="D395" s="420">
        <v>9</v>
      </c>
      <c r="E395" s="420">
        <v>3</v>
      </c>
      <c r="F395" s="420">
        <v>4</v>
      </c>
      <c r="G395" s="267" t="s">
        <v>1106</v>
      </c>
      <c r="H395" s="411">
        <f t="shared" si="140"/>
        <v>3904</v>
      </c>
      <c r="I395" s="256">
        <v>130</v>
      </c>
      <c r="J395" s="271">
        <f t="shared" si="137"/>
        <v>507520</v>
      </c>
      <c r="K395" s="362"/>
      <c r="L395" s="254"/>
      <c r="M395" s="260"/>
      <c r="N395" s="254"/>
      <c r="O395" s="254"/>
      <c r="P395" s="256"/>
      <c r="Q395" s="254"/>
      <c r="R395" s="254"/>
      <c r="S395" s="260"/>
      <c r="T395" s="254"/>
      <c r="U395" s="254"/>
      <c r="V395" s="254"/>
      <c r="W395" s="253">
        <v>507520</v>
      </c>
      <c r="X395" s="253">
        <v>507520</v>
      </c>
      <c r="Y395" s="260">
        <v>50</v>
      </c>
      <c r="Z395" s="260">
        <v>0</v>
      </c>
      <c r="AA395" s="632">
        <v>0</v>
      </c>
      <c r="AB395" s="623"/>
      <c r="AC395" s="635"/>
      <c r="AD395" s="635"/>
      <c r="AE395" s="635"/>
    </row>
    <row r="396" spans="1:31" s="24" customFormat="1" ht="42.75" x14ac:dyDescent="0.4">
      <c r="A396" s="7">
        <v>288</v>
      </c>
      <c r="B396" s="7" t="s">
        <v>26</v>
      </c>
      <c r="C396" s="419">
        <v>67096</v>
      </c>
      <c r="D396" s="420">
        <v>11</v>
      </c>
      <c r="E396" s="420">
        <v>0</v>
      </c>
      <c r="F396" s="420">
        <v>84</v>
      </c>
      <c r="G396" s="267" t="s">
        <v>1106</v>
      </c>
      <c r="H396" s="411">
        <f t="shared" si="140"/>
        <v>4484</v>
      </c>
      <c r="I396" s="256">
        <v>130</v>
      </c>
      <c r="J396" s="271">
        <f t="shared" si="137"/>
        <v>582920</v>
      </c>
      <c r="K396" s="362"/>
      <c r="L396" s="254"/>
      <c r="M396" s="260"/>
      <c r="N396" s="254"/>
      <c r="O396" s="254"/>
      <c r="P396" s="256"/>
      <c r="Q396" s="254"/>
      <c r="R396" s="254"/>
      <c r="S396" s="260"/>
      <c r="T396" s="254"/>
      <c r="U396" s="254"/>
      <c r="V396" s="254"/>
      <c r="W396" s="253">
        <v>582920</v>
      </c>
      <c r="X396" s="253">
        <v>582920</v>
      </c>
      <c r="Y396" s="260">
        <v>50</v>
      </c>
      <c r="Z396" s="260">
        <v>0</v>
      </c>
      <c r="AA396" s="632">
        <v>0</v>
      </c>
      <c r="AB396" s="623"/>
      <c r="AC396" s="635"/>
      <c r="AD396" s="635"/>
      <c r="AE396" s="635"/>
    </row>
    <row r="397" spans="1:31" s="24" customFormat="1" ht="21" customHeight="1" x14ac:dyDescent="0.4">
      <c r="A397" s="7">
        <v>289</v>
      </c>
      <c r="B397" s="7" t="s">
        <v>26</v>
      </c>
      <c r="C397" s="419">
        <v>26191</v>
      </c>
      <c r="D397" s="420">
        <v>1</v>
      </c>
      <c r="E397" s="420">
        <v>0</v>
      </c>
      <c r="F397" s="420">
        <v>19</v>
      </c>
      <c r="G397" s="447" t="s">
        <v>1106</v>
      </c>
      <c r="H397" s="411">
        <f t="shared" si="140"/>
        <v>419</v>
      </c>
      <c r="I397" s="506">
        <v>330</v>
      </c>
      <c r="J397" s="507">
        <f t="shared" si="137"/>
        <v>138270</v>
      </c>
      <c r="K397" s="419"/>
      <c r="L397" s="87"/>
      <c r="M397" s="359"/>
      <c r="N397" s="87"/>
      <c r="O397" s="87"/>
      <c r="P397" s="506"/>
      <c r="Q397" s="87"/>
      <c r="R397" s="87"/>
      <c r="S397" s="359"/>
      <c r="T397" s="87"/>
      <c r="U397" s="87"/>
      <c r="V397" s="87"/>
      <c r="W397" s="508">
        <v>138270</v>
      </c>
      <c r="X397" s="508">
        <v>138270</v>
      </c>
      <c r="Y397" s="359">
        <v>50</v>
      </c>
      <c r="Z397" s="359">
        <v>0</v>
      </c>
      <c r="AA397" s="660">
        <v>0</v>
      </c>
      <c r="AB397" s="623"/>
      <c r="AC397" s="635"/>
      <c r="AD397" s="635"/>
      <c r="AE397" s="635"/>
    </row>
    <row r="398" spans="1:31" s="24" customFormat="1" ht="19.5" customHeight="1" x14ac:dyDescent="0.4">
      <c r="A398" s="7">
        <v>290</v>
      </c>
      <c r="B398" s="7" t="s">
        <v>26</v>
      </c>
      <c r="C398" s="419">
        <v>26282</v>
      </c>
      <c r="D398" s="420">
        <v>26</v>
      </c>
      <c r="E398" s="420">
        <v>1</v>
      </c>
      <c r="F398" s="420">
        <v>92</v>
      </c>
      <c r="G398" s="447" t="s">
        <v>1106</v>
      </c>
      <c r="H398" s="411">
        <f t="shared" si="140"/>
        <v>10592</v>
      </c>
      <c r="I398" s="506">
        <v>170</v>
      </c>
      <c r="J398" s="507">
        <f t="shared" si="137"/>
        <v>1800640</v>
      </c>
      <c r="K398" s="419"/>
      <c r="L398" s="87"/>
      <c r="M398" s="359"/>
      <c r="N398" s="87"/>
      <c r="O398" s="87"/>
      <c r="P398" s="506"/>
      <c r="Q398" s="87"/>
      <c r="R398" s="87"/>
      <c r="S398" s="359"/>
      <c r="T398" s="87"/>
      <c r="U398" s="87"/>
      <c r="V398" s="87"/>
      <c r="W398" s="508">
        <v>1800640</v>
      </c>
      <c r="X398" s="508">
        <v>1800640</v>
      </c>
      <c r="Y398" s="359">
        <v>50</v>
      </c>
      <c r="Z398" s="359">
        <v>0</v>
      </c>
      <c r="AA398" s="660">
        <v>0</v>
      </c>
      <c r="AB398" s="623"/>
      <c r="AC398" s="635"/>
      <c r="AD398" s="635"/>
      <c r="AE398" s="635"/>
    </row>
    <row r="399" spans="1:31" s="24" customFormat="1" ht="49.5" x14ac:dyDescent="0.4">
      <c r="A399" s="7">
        <v>291</v>
      </c>
      <c r="B399" s="7" t="s">
        <v>26</v>
      </c>
      <c r="C399" s="419">
        <v>65880</v>
      </c>
      <c r="D399" s="420">
        <v>0</v>
      </c>
      <c r="E399" s="420">
        <v>1</v>
      </c>
      <c r="F399" s="420">
        <v>0</v>
      </c>
      <c r="G399" s="447" t="s">
        <v>11</v>
      </c>
      <c r="H399" s="411">
        <f t="shared" si="140"/>
        <v>100</v>
      </c>
      <c r="I399" s="506">
        <v>130</v>
      </c>
      <c r="J399" s="507">
        <f t="shared" si="137"/>
        <v>13000</v>
      </c>
      <c r="K399" s="419">
        <v>1</v>
      </c>
      <c r="L399" s="359" t="s">
        <v>903</v>
      </c>
      <c r="M399" s="359" t="s">
        <v>888</v>
      </c>
      <c r="N399" s="87" t="s">
        <v>11</v>
      </c>
      <c r="O399" s="87">
        <v>160</v>
      </c>
      <c r="P399" s="506"/>
      <c r="Q399" s="508">
        <v>6450</v>
      </c>
      <c r="R399" s="87">
        <f>O399*Q399</f>
        <v>1032000</v>
      </c>
      <c r="S399" s="359">
        <v>16</v>
      </c>
      <c r="T399" s="509">
        <v>0.55000000000000004</v>
      </c>
      <c r="U399" s="87">
        <f>R399*T399</f>
        <v>567600</v>
      </c>
      <c r="V399" s="87">
        <f>R399-U399</f>
        <v>464400</v>
      </c>
      <c r="W399" s="508">
        <f>V399+J399</f>
        <v>477400</v>
      </c>
      <c r="X399" s="87">
        <f>O399/4*I399+V399</f>
        <v>469600</v>
      </c>
      <c r="Y399" s="359">
        <v>50</v>
      </c>
      <c r="Z399" s="359">
        <v>0</v>
      </c>
      <c r="AA399" s="660">
        <v>0</v>
      </c>
      <c r="AB399" s="623"/>
      <c r="AC399" s="635"/>
      <c r="AD399" s="635"/>
      <c r="AE399" s="635"/>
    </row>
    <row r="400" spans="1:31" s="24" customFormat="1" ht="18" customHeight="1" x14ac:dyDescent="0.4">
      <c r="A400" s="996">
        <v>292</v>
      </c>
      <c r="B400" s="996" t="s">
        <v>26</v>
      </c>
      <c r="C400" s="1078">
        <v>43916</v>
      </c>
      <c r="D400" s="1081">
        <v>0</v>
      </c>
      <c r="E400" s="1081">
        <v>1</v>
      </c>
      <c r="F400" s="1081">
        <v>50</v>
      </c>
      <c r="G400" s="1102" t="s">
        <v>11</v>
      </c>
      <c r="H400" s="1084">
        <f t="shared" si="140"/>
        <v>150</v>
      </c>
      <c r="I400" s="1087">
        <v>1000</v>
      </c>
      <c r="J400" s="1087">
        <f t="shared" si="137"/>
        <v>150000</v>
      </c>
      <c r="K400" s="419">
        <v>1</v>
      </c>
      <c r="L400" s="348" t="s">
        <v>903</v>
      </c>
      <c r="M400" s="990" t="s">
        <v>872</v>
      </c>
      <c r="N400" s="87" t="s">
        <v>11</v>
      </c>
      <c r="O400" s="87">
        <v>218</v>
      </c>
      <c r="P400" s="506"/>
      <c r="Q400" s="508">
        <v>6450</v>
      </c>
      <c r="R400" s="87">
        <f>O400*Q400</f>
        <v>1406100</v>
      </c>
      <c r="S400" s="359">
        <v>21</v>
      </c>
      <c r="T400" s="509">
        <v>0.32</v>
      </c>
      <c r="U400" s="87">
        <f>R400*T400</f>
        <v>449952</v>
      </c>
      <c r="V400" s="87">
        <f>R400-U400</f>
        <v>956148</v>
      </c>
      <c r="W400" s="508">
        <f>V400+J400</f>
        <v>1106148</v>
      </c>
      <c r="X400" s="87">
        <f>O400/4*I400+V400</f>
        <v>1010648</v>
      </c>
      <c r="Y400" s="359">
        <v>50</v>
      </c>
      <c r="Z400" s="359">
        <v>0</v>
      </c>
      <c r="AA400" s="660">
        <v>0</v>
      </c>
      <c r="AB400" s="623"/>
      <c r="AC400" s="635"/>
      <c r="AD400" s="635"/>
      <c r="AE400" s="635"/>
    </row>
    <row r="401" spans="1:31" s="24" customFormat="1" ht="18" x14ac:dyDescent="0.4">
      <c r="A401" s="998"/>
      <c r="B401" s="998"/>
      <c r="C401" s="1080"/>
      <c r="D401" s="1083"/>
      <c r="E401" s="1083"/>
      <c r="F401" s="1083"/>
      <c r="G401" s="1103"/>
      <c r="H401" s="1086"/>
      <c r="I401" s="1089"/>
      <c r="J401" s="1089"/>
      <c r="K401" s="419">
        <v>2</v>
      </c>
      <c r="L401" s="510" t="s">
        <v>1005</v>
      </c>
      <c r="M401" s="992"/>
      <c r="N401" s="87" t="s">
        <v>12</v>
      </c>
      <c r="O401" s="87">
        <v>62</v>
      </c>
      <c r="P401" s="506"/>
      <c r="Q401" s="508">
        <v>6450</v>
      </c>
      <c r="R401" s="87">
        <f>O401*Q401</f>
        <v>399900</v>
      </c>
      <c r="S401" s="359">
        <v>21</v>
      </c>
      <c r="T401" s="509">
        <v>0.32</v>
      </c>
      <c r="U401" s="87">
        <f>R401*T401</f>
        <v>127968</v>
      </c>
      <c r="V401" s="87">
        <f>R401-U401</f>
        <v>271932</v>
      </c>
      <c r="W401" s="508">
        <f>V401+J400</f>
        <v>421932</v>
      </c>
      <c r="X401" s="87">
        <f>O401/4*I400+V401</f>
        <v>287432</v>
      </c>
      <c r="Y401" s="359">
        <v>50</v>
      </c>
      <c r="Z401" s="359">
        <v>0</v>
      </c>
      <c r="AA401" s="660">
        <v>0</v>
      </c>
      <c r="AB401" s="623"/>
      <c r="AC401" s="635"/>
      <c r="AD401" s="635"/>
      <c r="AE401" s="635"/>
    </row>
    <row r="402" spans="1:31" s="24" customFormat="1" ht="22.5" customHeight="1" x14ac:dyDescent="0.4">
      <c r="A402" s="7">
        <v>293</v>
      </c>
      <c r="B402" s="7" t="s">
        <v>26</v>
      </c>
      <c r="C402" s="419">
        <v>26181</v>
      </c>
      <c r="D402" s="420">
        <v>11</v>
      </c>
      <c r="E402" s="420">
        <v>2</v>
      </c>
      <c r="F402" s="420">
        <v>91</v>
      </c>
      <c r="G402" s="447" t="s">
        <v>1106</v>
      </c>
      <c r="H402" s="411">
        <f t="shared" si="140"/>
        <v>4691</v>
      </c>
      <c r="I402" s="506">
        <v>750</v>
      </c>
      <c r="J402" s="507">
        <f t="shared" si="137"/>
        <v>3518250</v>
      </c>
      <c r="K402" s="419"/>
      <c r="L402" s="87"/>
      <c r="M402" s="359"/>
      <c r="N402" s="87"/>
      <c r="O402" s="87"/>
      <c r="P402" s="506"/>
      <c r="Q402" s="87"/>
      <c r="R402" s="87"/>
      <c r="S402" s="359"/>
      <c r="T402" s="87"/>
      <c r="U402" s="87"/>
      <c r="V402" s="87"/>
      <c r="W402" s="508">
        <v>3518250</v>
      </c>
      <c r="X402" s="508">
        <v>3518250</v>
      </c>
      <c r="Y402" s="359">
        <v>50</v>
      </c>
      <c r="Z402" s="359">
        <v>0</v>
      </c>
      <c r="AA402" s="660">
        <v>0</v>
      </c>
      <c r="AB402" s="623"/>
      <c r="AC402" s="635"/>
      <c r="AD402" s="635"/>
      <c r="AE402" s="635"/>
    </row>
    <row r="403" spans="1:31" s="24" customFormat="1" ht="21.75" customHeight="1" x14ac:dyDescent="0.4">
      <c r="A403" s="7">
        <v>294</v>
      </c>
      <c r="B403" s="7" t="s">
        <v>26</v>
      </c>
      <c r="C403" s="419">
        <v>61099</v>
      </c>
      <c r="D403" s="420">
        <v>0</v>
      </c>
      <c r="E403" s="420">
        <v>3</v>
      </c>
      <c r="F403" s="420">
        <v>12</v>
      </c>
      <c r="G403" s="447" t="s">
        <v>1106</v>
      </c>
      <c r="H403" s="411">
        <f t="shared" si="140"/>
        <v>312</v>
      </c>
      <c r="I403" s="511">
        <v>1000</v>
      </c>
      <c r="J403" s="507">
        <f t="shared" si="137"/>
        <v>312000</v>
      </c>
      <c r="K403" s="419"/>
      <c r="L403" s="87"/>
      <c r="M403" s="359"/>
      <c r="N403" s="87"/>
      <c r="O403" s="87"/>
      <c r="P403" s="506"/>
      <c r="Q403" s="87"/>
      <c r="R403" s="87"/>
      <c r="S403" s="359"/>
      <c r="T403" s="87"/>
      <c r="U403" s="87"/>
      <c r="V403" s="87"/>
      <c r="W403" s="508">
        <v>312000</v>
      </c>
      <c r="X403" s="508">
        <v>312000</v>
      </c>
      <c r="Y403" s="359">
        <v>50</v>
      </c>
      <c r="Z403" s="359">
        <v>0</v>
      </c>
      <c r="AA403" s="660">
        <v>0</v>
      </c>
      <c r="AB403" s="623"/>
      <c r="AC403" s="635"/>
      <c r="AD403" s="635"/>
      <c r="AE403" s="635"/>
    </row>
    <row r="404" spans="1:31" s="24" customFormat="1" ht="19.5" customHeight="1" x14ac:dyDescent="0.4">
      <c r="A404" s="7">
        <v>295</v>
      </c>
      <c r="B404" s="7" t="s">
        <v>26</v>
      </c>
      <c r="C404" s="419">
        <v>61100</v>
      </c>
      <c r="D404" s="420">
        <v>0</v>
      </c>
      <c r="E404" s="420">
        <v>3</v>
      </c>
      <c r="F404" s="420">
        <v>27</v>
      </c>
      <c r="G404" s="447" t="s">
        <v>1106</v>
      </c>
      <c r="H404" s="411">
        <f t="shared" si="140"/>
        <v>327</v>
      </c>
      <c r="I404" s="511">
        <v>1000</v>
      </c>
      <c r="J404" s="507">
        <f t="shared" si="137"/>
        <v>327000</v>
      </c>
      <c r="K404" s="419"/>
      <c r="L404" s="87"/>
      <c r="M404" s="359"/>
      <c r="N404" s="87"/>
      <c r="O404" s="87"/>
      <c r="P404" s="506"/>
      <c r="Q404" s="87"/>
      <c r="R404" s="87"/>
      <c r="S404" s="359"/>
      <c r="T404" s="87"/>
      <c r="U404" s="87"/>
      <c r="V404" s="87"/>
      <c r="W404" s="508">
        <v>327000</v>
      </c>
      <c r="X404" s="508">
        <v>327000</v>
      </c>
      <c r="Y404" s="359">
        <v>50</v>
      </c>
      <c r="Z404" s="359">
        <v>0</v>
      </c>
      <c r="AA404" s="660">
        <v>0</v>
      </c>
      <c r="AB404" s="623"/>
      <c r="AC404" s="635"/>
      <c r="AD404" s="635"/>
      <c r="AE404" s="635"/>
    </row>
    <row r="405" spans="1:31" s="24" customFormat="1" ht="22.5" customHeight="1" x14ac:dyDescent="0.4">
      <c r="A405" s="7">
        <v>296</v>
      </c>
      <c r="B405" s="7" t="s">
        <v>26</v>
      </c>
      <c r="C405" s="419">
        <v>61101</v>
      </c>
      <c r="D405" s="420">
        <v>0</v>
      </c>
      <c r="E405" s="420">
        <v>2</v>
      </c>
      <c r="F405" s="420">
        <v>59</v>
      </c>
      <c r="G405" s="447" t="s">
        <v>1106</v>
      </c>
      <c r="H405" s="411">
        <f t="shared" si="140"/>
        <v>259</v>
      </c>
      <c r="I405" s="511">
        <v>1000</v>
      </c>
      <c r="J405" s="507">
        <f t="shared" si="137"/>
        <v>259000</v>
      </c>
      <c r="K405" s="419"/>
      <c r="L405" s="87"/>
      <c r="M405" s="359"/>
      <c r="N405" s="87"/>
      <c r="O405" s="87"/>
      <c r="P405" s="506"/>
      <c r="Q405" s="87"/>
      <c r="R405" s="87"/>
      <c r="S405" s="359"/>
      <c r="T405" s="87"/>
      <c r="U405" s="87"/>
      <c r="V405" s="87"/>
      <c r="W405" s="508">
        <v>259000</v>
      </c>
      <c r="X405" s="508">
        <v>259000</v>
      </c>
      <c r="Y405" s="359">
        <v>50</v>
      </c>
      <c r="Z405" s="359">
        <v>0</v>
      </c>
      <c r="AA405" s="660">
        <v>0</v>
      </c>
      <c r="AB405" s="623"/>
      <c r="AC405" s="635"/>
      <c r="AD405" s="635"/>
      <c r="AE405" s="635"/>
    </row>
    <row r="406" spans="1:31" s="24" customFormat="1" ht="49.5" x14ac:dyDescent="0.4">
      <c r="A406" s="7">
        <v>297</v>
      </c>
      <c r="B406" s="7" t="s">
        <v>26</v>
      </c>
      <c r="C406" s="419">
        <v>61102</v>
      </c>
      <c r="D406" s="420">
        <v>0</v>
      </c>
      <c r="E406" s="420">
        <v>3</v>
      </c>
      <c r="F406" s="420">
        <v>2</v>
      </c>
      <c r="G406" s="447" t="s">
        <v>1106</v>
      </c>
      <c r="H406" s="411">
        <f t="shared" si="140"/>
        <v>302</v>
      </c>
      <c r="I406" s="511">
        <v>1000</v>
      </c>
      <c r="J406" s="507">
        <f t="shared" si="137"/>
        <v>302000</v>
      </c>
      <c r="K406" s="419"/>
      <c r="L406" s="87"/>
      <c r="M406" s="359"/>
      <c r="N406" s="87"/>
      <c r="O406" s="87"/>
      <c r="P406" s="506"/>
      <c r="Q406" s="87"/>
      <c r="R406" s="87"/>
      <c r="S406" s="359"/>
      <c r="T406" s="87"/>
      <c r="U406" s="87"/>
      <c r="V406" s="87"/>
      <c r="W406" s="508">
        <v>302000</v>
      </c>
      <c r="X406" s="508">
        <v>302000</v>
      </c>
      <c r="Y406" s="359">
        <v>50</v>
      </c>
      <c r="Z406" s="359">
        <v>0</v>
      </c>
      <c r="AA406" s="660">
        <v>0</v>
      </c>
      <c r="AB406" s="623"/>
      <c r="AC406" s="635"/>
      <c r="AD406" s="635"/>
      <c r="AE406" s="635"/>
    </row>
    <row r="407" spans="1:31" s="24" customFormat="1" ht="49.5" x14ac:dyDescent="0.4">
      <c r="A407" s="7">
        <v>298</v>
      </c>
      <c r="B407" s="7" t="s">
        <v>26</v>
      </c>
      <c r="C407" s="419">
        <v>61103</v>
      </c>
      <c r="D407" s="420">
        <v>0</v>
      </c>
      <c r="E407" s="420">
        <v>3</v>
      </c>
      <c r="F407" s="420">
        <v>11</v>
      </c>
      <c r="G407" s="447" t="s">
        <v>1106</v>
      </c>
      <c r="H407" s="411">
        <f t="shared" si="140"/>
        <v>311</v>
      </c>
      <c r="I407" s="511">
        <v>1000</v>
      </c>
      <c r="J407" s="507">
        <f t="shared" si="137"/>
        <v>311000</v>
      </c>
      <c r="K407" s="419"/>
      <c r="L407" s="87"/>
      <c r="M407" s="359"/>
      <c r="N407" s="87"/>
      <c r="O407" s="87"/>
      <c r="P407" s="506"/>
      <c r="Q407" s="87"/>
      <c r="R407" s="87"/>
      <c r="S407" s="359"/>
      <c r="T407" s="87"/>
      <c r="U407" s="87"/>
      <c r="V407" s="87"/>
      <c r="W407" s="508">
        <v>311000</v>
      </c>
      <c r="X407" s="508">
        <v>311000</v>
      </c>
      <c r="Y407" s="359">
        <v>50</v>
      </c>
      <c r="Z407" s="359">
        <v>0</v>
      </c>
      <c r="AA407" s="660">
        <v>0</v>
      </c>
      <c r="AB407" s="623"/>
      <c r="AC407" s="635"/>
      <c r="AD407" s="635"/>
      <c r="AE407" s="635"/>
    </row>
    <row r="408" spans="1:31" s="24" customFormat="1" ht="20.25" customHeight="1" x14ac:dyDescent="0.4">
      <c r="A408" s="7">
        <v>299</v>
      </c>
      <c r="B408" s="7" t="s">
        <v>26</v>
      </c>
      <c r="C408" s="419">
        <v>61104</v>
      </c>
      <c r="D408" s="420">
        <v>0</v>
      </c>
      <c r="E408" s="420">
        <v>3</v>
      </c>
      <c r="F408" s="420">
        <v>16</v>
      </c>
      <c r="G408" s="447" t="s">
        <v>1106</v>
      </c>
      <c r="H408" s="411">
        <f t="shared" si="140"/>
        <v>316</v>
      </c>
      <c r="I408" s="511">
        <v>1000</v>
      </c>
      <c r="J408" s="507">
        <f t="shared" si="137"/>
        <v>316000</v>
      </c>
      <c r="K408" s="419"/>
      <c r="L408" s="87"/>
      <c r="M408" s="359"/>
      <c r="N408" s="87"/>
      <c r="O408" s="87"/>
      <c r="P408" s="506"/>
      <c r="Q408" s="87"/>
      <c r="R408" s="87"/>
      <c r="S408" s="359"/>
      <c r="T408" s="87"/>
      <c r="U408" s="87"/>
      <c r="V408" s="87"/>
      <c r="W408" s="508">
        <v>316000</v>
      </c>
      <c r="X408" s="508">
        <v>316000</v>
      </c>
      <c r="Y408" s="359">
        <v>50</v>
      </c>
      <c r="Z408" s="359">
        <v>0</v>
      </c>
      <c r="AA408" s="660">
        <v>0</v>
      </c>
      <c r="AB408" s="623"/>
      <c r="AC408" s="635"/>
      <c r="AD408" s="635"/>
      <c r="AE408" s="635"/>
    </row>
    <row r="409" spans="1:31" s="24" customFormat="1" ht="132" x14ac:dyDescent="0.4">
      <c r="A409" s="350">
        <v>300</v>
      </c>
      <c r="B409" s="350" t="s">
        <v>26</v>
      </c>
      <c r="C409" s="512">
        <v>26182</v>
      </c>
      <c r="D409" s="513">
        <v>0</v>
      </c>
      <c r="E409" s="513">
        <v>3</v>
      </c>
      <c r="F409" s="513">
        <v>57</v>
      </c>
      <c r="G409" s="447" t="s">
        <v>14</v>
      </c>
      <c r="H409" s="411">
        <f t="shared" si="140"/>
        <v>357</v>
      </c>
      <c r="I409" s="514">
        <v>1000</v>
      </c>
      <c r="J409" s="515">
        <f t="shared" si="137"/>
        <v>357000</v>
      </c>
      <c r="K409" s="419"/>
      <c r="L409" s="87"/>
      <c r="M409" s="359"/>
      <c r="N409" s="87"/>
      <c r="O409" s="87"/>
      <c r="P409" s="506"/>
      <c r="Q409" s="87"/>
      <c r="R409" s="87"/>
      <c r="S409" s="359"/>
      <c r="T409" s="87"/>
      <c r="U409" s="87"/>
      <c r="V409" s="87"/>
      <c r="W409" s="507">
        <v>357000</v>
      </c>
      <c r="X409" s="507">
        <v>357000</v>
      </c>
      <c r="Y409" s="516">
        <v>0</v>
      </c>
      <c r="Z409" s="516">
        <v>0</v>
      </c>
      <c r="AA409" s="661">
        <v>0</v>
      </c>
      <c r="AB409" s="623"/>
      <c r="AC409" s="635"/>
      <c r="AD409" s="635"/>
      <c r="AE409" s="635"/>
    </row>
    <row r="410" spans="1:31" s="24" customFormat="1" ht="22.5" customHeight="1" x14ac:dyDescent="0.4">
      <c r="A410" s="7">
        <v>301</v>
      </c>
      <c r="B410" s="7" t="s">
        <v>26</v>
      </c>
      <c r="C410" s="419">
        <v>59935</v>
      </c>
      <c r="D410" s="420">
        <v>0</v>
      </c>
      <c r="E410" s="420">
        <v>2</v>
      </c>
      <c r="F410" s="420">
        <v>0</v>
      </c>
      <c r="G410" s="447" t="s">
        <v>1106</v>
      </c>
      <c r="H410" s="262">
        <f t="shared" si="140"/>
        <v>200</v>
      </c>
      <c r="I410" s="359">
        <v>400</v>
      </c>
      <c r="J410" s="517">
        <f t="shared" si="137"/>
        <v>80000</v>
      </c>
      <c r="K410" s="419"/>
      <c r="L410" s="87"/>
      <c r="M410" s="359"/>
      <c r="N410" s="87"/>
      <c r="O410" s="87"/>
      <c r="P410" s="506"/>
      <c r="Q410" s="87"/>
      <c r="R410" s="87"/>
      <c r="S410" s="359"/>
      <c r="T410" s="87"/>
      <c r="U410" s="87"/>
      <c r="V410" s="87"/>
      <c r="W410" s="508">
        <v>80000</v>
      </c>
      <c r="X410" s="508">
        <v>80000</v>
      </c>
      <c r="Y410" s="359">
        <v>50</v>
      </c>
      <c r="Z410" s="359">
        <v>0</v>
      </c>
      <c r="AA410" s="660">
        <v>0</v>
      </c>
      <c r="AB410" s="623"/>
      <c r="AC410" s="635"/>
      <c r="AD410" s="635"/>
      <c r="AE410" s="635"/>
    </row>
    <row r="411" spans="1:31" s="24" customFormat="1" ht="18" customHeight="1" x14ac:dyDescent="0.4">
      <c r="A411" s="7">
        <v>302</v>
      </c>
      <c r="B411" s="7" t="s">
        <v>26</v>
      </c>
      <c r="C411" s="419">
        <v>59936</v>
      </c>
      <c r="D411" s="420">
        <v>0</v>
      </c>
      <c r="E411" s="420">
        <v>2</v>
      </c>
      <c r="F411" s="420">
        <v>0</v>
      </c>
      <c r="G411" s="447" t="s">
        <v>1106</v>
      </c>
      <c r="H411" s="255">
        <f t="shared" si="140"/>
        <v>200</v>
      </c>
      <c r="I411" s="506">
        <v>400</v>
      </c>
      <c r="J411" s="507">
        <f t="shared" si="137"/>
        <v>80000</v>
      </c>
      <c r="K411" s="419"/>
      <c r="L411" s="87"/>
      <c r="M411" s="359"/>
      <c r="N411" s="87"/>
      <c r="O411" s="87"/>
      <c r="P411" s="506"/>
      <c r="Q411" s="87"/>
      <c r="R411" s="87"/>
      <c r="S411" s="359"/>
      <c r="T411" s="87"/>
      <c r="U411" s="87"/>
      <c r="V411" s="87"/>
      <c r="W411" s="508">
        <v>80000</v>
      </c>
      <c r="X411" s="508">
        <v>80000</v>
      </c>
      <c r="Y411" s="359">
        <v>50</v>
      </c>
      <c r="Z411" s="359">
        <v>0</v>
      </c>
      <c r="AA411" s="660">
        <v>0</v>
      </c>
      <c r="AB411" s="623"/>
      <c r="AC411" s="635"/>
      <c r="AD411" s="635"/>
      <c r="AE411" s="635"/>
    </row>
    <row r="412" spans="1:31" s="24" customFormat="1" ht="21" customHeight="1" x14ac:dyDescent="0.4">
      <c r="A412" s="1078">
        <v>303</v>
      </c>
      <c r="B412" s="1078" t="s">
        <v>26</v>
      </c>
      <c r="C412" s="1078">
        <v>35969</v>
      </c>
      <c r="D412" s="1081">
        <v>4</v>
      </c>
      <c r="E412" s="1081">
        <v>0</v>
      </c>
      <c r="F412" s="1081">
        <v>46</v>
      </c>
      <c r="G412" s="518" t="s">
        <v>1106</v>
      </c>
      <c r="H412" s="463">
        <v>1537</v>
      </c>
      <c r="I412" s="519">
        <v>440</v>
      </c>
      <c r="J412" s="520">
        <f t="shared" si="137"/>
        <v>676280</v>
      </c>
      <c r="K412" s="419"/>
      <c r="L412" s="7"/>
      <c r="M412" s="359"/>
      <c r="N412" s="87"/>
      <c r="O412" s="359"/>
      <c r="P412" s="506"/>
      <c r="Q412" s="508"/>
      <c r="R412" s="87"/>
      <c r="S412" s="359"/>
      <c r="T412" s="509"/>
      <c r="U412" s="87"/>
      <c r="V412" s="87"/>
      <c r="W412" s="508">
        <v>676280</v>
      </c>
      <c r="X412" s="508">
        <v>676280</v>
      </c>
      <c r="Y412" s="359">
        <v>50</v>
      </c>
      <c r="Z412" s="359">
        <v>0</v>
      </c>
      <c r="AA412" s="660">
        <v>0</v>
      </c>
      <c r="AB412" s="623"/>
      <c r="AC412" s="635"/>
      <c r="AD412" s="635"/>
      <c r="AE412" s="635"/>
    </row>
    <row r="413" spans="1:31" s="24" customFormat="1" ht="21" customHeight="1" x14ac:dyDescent="0.4">
      <c r="A413" s="1079"/>
      <c r="B413" s="1079"/>
      <c r="C413" s="1079"/>
      <c r="D413" s="1082"/>
      <c r="E413" s="1082"/>
      <c r="F413" s="1082"/>
      <c r="G413" s="813"/>
      <c r="H413" s="463"/>
      <c r="I413" s="519"/>
      <c r="J413" s="520"/>
      <c r="K413" s="419"/>
      <c r="L413" s="7"/>
      <c r="M413" s="814"/>
      <c r="N413" s="87"/>
      <c r="O413" s="814"/>
      <c r="P413" s="506"/>
      <c r="Q413" s="508"/>
      <c r="R413" s="87"/>
      <c r="S413" s="814"/>
      <c r="T413" s="509"/>
      <c r="U413" s="87"/>
      <c r="V413" s="87"/>
      <c r="W413" s="508"/>
      <c r="X413" s="508"/>
      <c r="Y413" s="814"/>
      <c r="Z413" s="814"/>
      <c r="AA413" s="660"/>
      <c r="AB413" s="623"/>
      <c r="AC413" s="635"/>
      <c r="AD413" s="635"/>
      <c r="AE413" s="635"/>
    </row>
    <row r="414" spans="1:31" s="24" customFormat="1" ht="21" customHeight="1" x14ac:dyDescent="0.4">
      <c r="A414" s="1079"/>
      <c r="B414" s="1079"/>
      <c r="C414" s="1079"/>
      <c r="D414" s="1082"/>
      <c r="E414" s="1082"/>
      <c r="F414" s="1082"/>
      <c r="G414" s="1102" t="s">
        <v>11</v>
      </c>
      <c r="H414" s="1081">
        <v>109</v>
      </c>
      <c r="I414" s="1081">
        <v>440</v>
      </c>
      <c r="J414" s="1087">
        <f>H414*I414</f>
        <v>47960</v>
      </c>
      <c r="K414" s="419">
        <v>1</v>
      </c>
      <c r="L414" s="7" t="s">
        <v>940</v>
      </c>
      <c r="M414" s="359" t="s">
        <v>872</v>
      </c>
      <c r="N414" s="87" t="s">
        <v>11</v>
      </c>
      <c r="O414" s="359">
        <v>306</v>
      </c>
      <c r="P414" s="506"/>
      <c r="Q414" s="508">
        <v>6450</v>
      </c>
      <c r="R414" s="87">
        <f t="shared" ref="R414:R428" si="144">O414*Q414</f>
        <v>1973700</v>
      </c>
      <c r="S414" s="359">
        <v>20</v>
      </c>
      <c r="T414" s="509">
        <v>0.3</v>
      </c>
      <c r="U414" s="87">
        <f t="shared" ref="U414:U426" si="145">R414*T414</f>
        <v>592110</v>
      </c>
      <c r="V414" s="87">
        <f t="shared" ref="V414:V433" si="146">R414-U414</f>
        <v>1381590</v>
      </c>
      <c r="W414" s="508">
        <f>V414+J414</f>
        <v>1429550</v>
      </c>
      <c r="X414" s="87">
        <f>O414/4*I414+V414</f>
        <v>1415250</v>
      </c>
      <c r="Y414" s="359">
        <v>50</v>
      </c>
      <c r="Z414" s="359">
        <v>0</v>
      </c>
      <c r="AA414" s="660">
        <v>0</v>
      </c>
      <c r="AB414" s="623"/>
      <c r="AC414" s="635"/>
      <c r="AD414" s="635"/>
      <c r="AE414" s="635"/>
    </row>
    <row r="415" spans="1:31" s="24" customFormat="1" ht="18" x14ac:dyDescent="0.4">
      <c r="A415" s="1080"/>
      <c r="B415" s="1080"/>
      <c r="C415" s="1080"/>
      <c r="D415" s="1083"/>
      <c r="E415" s="1083"/>
      <c r="F415" s="1083"/>
      <c r="G415" s="1103"/>
      <c r="H415" s="1083"/>
      <c r="I415" s="1083"/>
      <c r="J415" s="1089"/>
      <c r="K415" s="419">
        <v>2</v>
      </c>
      <c r="L415" s="7" t="s">
        <v>903</v>
      </c>
      <c r="M415" s="359" t="s">
        <v>875</v>
      </c>
      <c r="N415" s="87" t="s">
        <v>11</v>
      </c>
      <c r="O415" s="359">
        <v>130</v>
      </c>
      <c r="P415" s="506"/>
      <c r="Q415" s="508">
        <v>6450</v>
      </c>
      <c r="R415" s="87">
        <f t="shared" si="144"/>
        <v>838500</v>
      </c>
      <c r="S415" s="359">
        <v>20</v>
      </c>
      <c r="T415" s="509">
        <v>0.3</v>
      </c>
      <c r="U415" s="87">
        <f t="shared" si="145"/>
        <v>251550</v>
      </c>
      <c r="V415" s="87">
        <f t="shared" si="146"/>
        <v>586950</v>
      </c>
      <c r="W415" s="508">
        <f>V415+J414</f>
        <v>634910</v>
      </c>
      <c r="X415" s="87">
        <f>O415/4*I414+V415</f>
        <v>601250</v>
      </c>
      <c r="Y415" s="359">
        <v>10</v>
      </c>
      <c r="Z415" s="359">
        <v>0</v>
      </c>
      <c r="AA415" s="660">
        <v>0</v>
      </c>
      <c r="AB415" s="623"/>
      <c r="AC415" s="635"/>
      <c r="AD415" s="635"/>
      <c r="AE415" s="635"/>
    </row>
    <row r="416" spans="1:31" s="24" customFormat="1" ht="49.5" x14ac:dyDescent="0.4">
      <c r="A416" s="7">
        <v>304</v>
      </c>
      <c r="B416" s="7" t="s">
        <v>26</v>
      </c>
      <c r="C416" s="419">
        <v>28859</v>
      </c>
      <c r="D416" s="420">
        <v>0</v>
      </c>
      <c r="E416" s="420">
        <v>0</v>
      </c>
      <c r="F416" s="420">
        <v>27</v>
      </c>
      <c r="G416" s="447" t="s">
        <v>11</v>
      </c>
      <c r="H416" s="411">
        <f t="shared" si="140"/>
        <v>27</v>
      </c>
      <c r="I416" s="506">
        <v>500</v>
      </c>
      <c r="J416" s="507">
        <f t="shared" si="137"/>
        <v>13500</v>
      </c>
      <c r="K416" s="419">
        <v>1</v>
      </c>
      <c r="L416" s="7" t="s">
        <v>903</v>
      </c>
      <c r="M416" s="359" t="s">
        <v>875</v>
      </c>
      <c r="N416" s="87" t="s">
        <v>11</v>
      </c>
      <c r="O416" s="87">
        <v>108</v>
      </c>
      <c r="P416" s="506"/>
      <c r="Q416" s="508">
        <v>6450</v>
      </c>
      <c r="R416" s="87">
        <f t="shared" si="144"/>
        <v>696600</v>
      </c>
      <c r="S416" s="359">
        <v>19</v>
      </c>
      <c r="T416" s="509">
        <v>0.93</v>
      </c>
      <c r="U416" s="87">
        <f t="shared" si="145"/>
        <v>647838</v>
      </c>
      <c r="V416" s="87">
        <f t="shared" si="146"/>
        <v>48762</v>
      </c>
      <c r="W416" s="508">
        <f t="shared" ref="W416:W427" si="147">V416+J416</f>
        <v>62262</v>
      </c>
      <c r="X416" s="508">
        <v>62262</v>
      </c>
      <c r="Y416" s="359">
        <v>50</v>
      </c>
      <c r="Z416" s="359">
        <v>0</v>
      </c>
      <c r="AA416" s="660">
        <v>0</v>
      </c>
      <c r="AB416" s="623"/>
      <c r="AC416" s="635"/>
      <c r="AD416" s="635"/>
      <c r="AE416" s="635"/>
    </row>
    <row r="417" spans="1:31" s="24" customFormat="1" ht="49.5" x14ac:dyDescent="0.4">
      <c r="A417" s="7">
        <v>305</v>
      </c>
      <c r="B417" s="7" t="s">
        <v>26</v>
      </c>
      <c r="C417" s="419">
        <v>31295</v>
      </c>
      <c r="D417" s="420">
        <v>0</v>
      </c>
      <c r="E417" s="420">
        <v>0</v>
      </c>
      <c r="F417" s="420">
        <v>20</v>
      </c>
      <c r="G417" s="447" t="s">
        <v>11</v>
      </c>
      <c r="H417" s="411">
        <f t="shared" si="140"/>
        <v>20</v>
      </c>
      <c r="I417" s="506">
        <v>500</v>
      </c>
      <c r="J417" s="507">
        <f t="shared" si="137"/>
        <v>10000</v>
      </c>
      <c r="K417" s="419">
        <v>1</v>
      </c>
      <c r="L417" s="7" t="s">
        <v>903</v>
      </c>
      <c r="M417" s="359" t="s">
        <v>875</v>
      </c>
      <c r="N417" s="87" t="s">
        <v>11</v>
      </c>
      <c r="O417" s="87">
        <v>80</v>
      </c>
      <c r="P417" s="506"/>
      <c r="Q417" s="508">
        <v>6450</v>
      </c>
      <c r="R417" s="87">
        <f t="shared" si="144"/>
        <v>516000</v>
      </c>
      <c r="S417" s="359">
        <v>19</v>
      </c>
      <c r="T417" s="509">
        <v>0.93</v>
      </c>
      <c r="U417" s="87">
        <f t="shared" si="145"/>
        <v>479880</v>
      </c>
      <c r="V417" s="87">
        <f t="shared" si="146"/>
        <v>36120</v>
      </c>
      <c r="W417" s="508">
        <f t="shared" si="147"/>
        <v>46120</v>
      </c>
      <c r="X417" s="508">
        <v>46120</v>
      </c>
      <c r="Y417" s="359">
        <v>50</v>
      </c>
      <c r="Z417" s="359">
        <v>0</v>
      </c>
      <c r="AA417" s="660">
        <v>0</v>
      </c>
      <c r="AB417" s="623"/>
      <c r="AC417" s="635"/>
      <c r="AD417" s="635"/>
      <c r="AE417" s="635"/>
    </row>
    <row r="418" spans="1:31" s="24" customFormat="1" ht="49.5" x14ac:dyDescent="0.4">
      <c r="A418" s="7">
        <v>306</v>
      </c>
      <c r="B418" s="7" t="s">
        <v>26</v>
      </c>
      <c r="C418" s="419">
        <v>30298</v>
      </c>
      <c r="D418" s="420">
        <v>0</v>
      </c>
      <c r="E418" s="420">
        <v>0</v>
      </c>
      <c r="F418" s="420">
        <v>21</v>
      </c>
      <c r="G418" s="447" t="s">
        <v>11</v>
      </c>
      <c r="H418" s="411">
        <f t="shared" si="140"/>
        <v>21</v>
      </c>
      <c r="I418" s="511">
        <v>1000</v>
      </c>
      <c r="J418" s="507">
        <f t="shared" si="137"/>
        <v>21000</v>
      </c>
      <c r="K418" s="419">
        <v>1</v>
      </c>
      <c r="L418" s="359" t="s">
        <v>903</v>
      </c>
      <c r="M418" s="359" t="s">
        <v>875</v>
      </c>
      <c r="N418" s="87" t="s">
        <v>11</v>
      </c>
      <c r="O418" s="87">
        <v>21</v>
      </c>
      <c r="P418" s="506"/>
      <c r="Q418" s="508">
        <v>6450</v>
      </c>
      <c r="R418" s="87">
        <f t="shared" si="144"/>
        <v>135450</v>
      </c>
      <c r="S418" s="359">
        <v>32</v>
      </c>
      <c r="T418" s="509">
        <v>0.93</v>
      </c>
      <c r="U418" s="87">
        <f t="shared" si="145"/>
        <v>125968.5</v>
      </c>
      <c r="V418" s="87">
        <f t="shared" si="146"/>
        <v>9481.5</v>
      </c>
      <c r="W418" s="508">
        <f t="shared" si="147"/>
        <v>30481.5</v>
      </c>
      <c r="X418" s="508">
        <v>30482</v>
      </c>
      <c r="Y418" s="359">
        <v>50</v>
      </c>
      <c r="Z418" s="359">
        <v>0</v>
      </c>
      <c r="AA418" s="660">
        <v>0</v>
      </c>
      <c r="AB418" s="623"/>
      <c r="AC418" s="635"/>
      <c r="AD418" s="635"/>
      <c r="AE418" s="635"/>
    </row>
    <row r="419" spans="1:31" s="24" customFormat="1" ht="49.5" x14ac:dyDescent="0.4">
      <c r="A419" s="7">
        <v>307</v>
      </c>
      <c r="B419" s="7" t="s">
        <v>26</v>
      </c>
      <c r="C419" s="419">
        <v>28858</v>
      </c>
      <c r="D419" s="420">
        <v>0</v>
      </c>
      <c r="E419" s="420">
        <v>0</v>
      </c>
      <c r="F419" s="420">
        <v>26</v>
      </c>
      <c r="G419" s="447" t="s">
        <v>11</v>
      </c>
      <c r="H419" s="411">
        <f t="shared" si="140"/>
        <v>26</v>
      </c>
      <c r="I419" s="511">
        <v>1000</v>
      </c>
      <c r="J419" s="507">
        <f t="shared" si="137"/>
        <v>26000</v>
      </c>
      <c r="K419" s="419">
        <v>1</v>
      </c>
      <c r="L419" s="359" t="s">
        <v>903</v>
      </c>
      <c r="M419" s="359" t="s">
        <v>875</v>
      </c>
      <c r="N419" s="87" t="s">
        <v>11</v>
      </c>
      <c r="O419" s="87">
        <v>26</v>
      </c>
      <c r="P419" s="506"/>
      <c r="Q419" s="508">
        <v>6450</v>
      </c>
      <c r="R419" s="87">
        <f t="shared" si="144"/>
        <v>167700</v>
      </c>
      <c r="S419" s="359">
        <v>19</v>
      </c>
      <c r="T419" s="509">
        <v>0.93</v>
      </c>
      <c r="U419" s="87">
        <f t="shared" si="145"/>
        <v>155961</v>
      </c>
      <c r="V419" s="87">
        <f t="shared" si="146"/>
        <v>11739</v>
      </c>
      <c r="W419" s="87">
        <f t="shared" si="147"/>
        <v>37739</v>
      </c>
      <c r="X419" s="508">
        <v>37739</v>
      </c>
      <c r="Y419" s="359">
        <v>50</v>
      </c>
      <c r="Z419" s="359">
        <v>0</v>
      </c>
      <c r="AA419" s="660">
        <v>0</v>
      </c>
      <c r="AB419" s="623"/>
      <c r="AC419" s="635"/>
      <c r="AD419" s="635"/>
      <c r="AE419" s="635"/>
    </row>
    <row r="420" spans="1:31" s="24" customFormat="1" ht="49.5" x14ac:dyDescent="0.4">
      <c r="A420" s="350">
        <v>308</v>
      </c>
      <c r="B420" s="350" t="s">
        <v>26</v>
      </c>
      <c r="C420" s="512">
        <v>31296</v>
      </c>
      <c r="D420" s="513">
        <v>0</v>
      </c>
      <c r="E420" s="513">
        <v>0</v>
      </c>
      <c r="F420" s="513">
        <v>26</v>
      </c>
      <c r="G420" s="447" t="s">
        <v>11</v>
      </c>
      <c r="H420" s="411">
        <f t="shared" si="140"/>
        <v>26</v>
      </c>
      <c r="I420" s="511">
        <v>1000</v>
      </c>
      <c r="J420" s="507">
        <f t="shared" si="137"/>
        <v>26000</v>
      </c>
      <c r="K420" s="419">
        <v>1</v>
      </c>
      <c r="L420" s="348" t="s">
        <v>903</v>
      </c>
      <c r="M420" s="348" t="s">
        <v>875</v>
      </c>
      <c r="N420" s="87" t="s">
        <v>11</v>
      </c>
      <c r="O420" s="87">
        <v>104</v>
      </c>
      <c r="P420" s="506"/>
      <c r="Q420" s="508">
        <v>6450</v>
      </c>
      <c r="R420" s="87">
        <f t="shared" si="144"/>
        <v>670800</v>
      </c>
      <c r="S420" s="359">
        <v>20</v>
      </c>
      <c r="T420" s="509">
        <v>0.93</v>
      </c>
      <c r="U420" s="87">
        <f t="shared" si="145"/>
        <v>623844</v>
      </c>
      <c r="V420" s="87">
        <f t="shared" si="146"/>
        <v>46956</v>
      </c>
      <c r="W420" s="87">
        <f t="shared" si="147"/>
        <v>72956</v>
      </c>
      <c r="X420" s="508">
        <v>72956</v>
      </c>
      <c r="Y420" s="359">
        <v>50</v>
      </c>
      <c r="Z420" s="359">
        <v>0</v>
      </c>
      <c r="AA420" s="660">
        <v>0</v>
      </c>
      <c r="AB420" s="623"/>
      <c r="AC420" s="635"/>
      <c r="AD420" s="635"/>
      <c r="AE420" s="635"/>
    </row>
    <row r="421" spans="1:31" s="24" customFormat="1" ht="49.5" x14ac:dyDescent="0.4">
      <c r="A421" s="7">
        <v>309</v>
      </c>
      <c r="B421" s="7" t="s">
        <v>26</v>
      </c>
      <c r="C421" s="419">
        <v>31591</v>
      </c>
      <c r="D421" s="420">
        <v>0</v>
      </c>
      <c r="E421" s="420">
        <v>0</v>
      </c>
      <c r="F421" s="420">
        <v>10</v>
      </c>
      <c r="G421" s="447" t="s">
        <v>11</v>
      </c>
      <c r="H421" s="411">
        <f t="shared" si="140"/>
        <v>10</v>
      </c>
      <c r="I421" s="511">
        <v>1150</v>
      </c>
      <c r="J421" s="507">
        <f t="shared" si="137"/>
        <v>11500</v>
      </c>
      <c r="K421" s="419">
        <v>1</v>
      </c>
      <c r="L421" s="359" t="s">
        <v>903</v>
      </c>
      <c r="M421" s="359" t="s">
        <v>875</v>
      </c>
      <c r="N421" s="87" t="s">
        <v>11</v>
      </c>
      <c r="O421" s="87">
        <v>40</v>
      </c>
      <c r="P421" s="506"/>
      <c r="Q421" s="508">
        <v>6450</v>
      </c>
      <c r="R421" s="87">
        <f t="shared" si="144"/>
        <v>258000</v>
      </c>
      <c r="S421" s="359">
        <v>30</v>
      </c>
      <c r="T421" s="509">
        <v>0.93</v>
      </c>
      <c r="U421" s="87">
        <f t="shared" si="145"/>
        <v>239940</v>
      </c>
      <c r="V421" s="87">
        <f t="shared" si="146"/>
        <v>18060</v>
      </c>
      <c r="W421" s="87">
        <f t="shared" si="147"/>
        <v>29560</v>
      </c>
      <c r="X421" s="508">
        <v>29560</v>
      </c>
      <c r="Y421" s="359">
        <v>50</v>
      </c>
      <c r="Z421" s="359">
        <v>0</v>
      </c>
      <c r="AA421" s="660">
        <v>0</v>
      </c>
      <c r="AB421" s="623"/>
      <c r="AC421" s="635"/>
      <c r="AD421" s="635"/>
      <c r="AE421" s="635"/>
    </row>
    <row r="422" spans="1:31" s="24" customFormat="1" ht="49.5" x14ac:dyDescent="0.4">
      <c r="A422" s="7">
        <v>310</v>
      </c>
      <c r="B422" s="7" t="s">
        <v>26</v>
      </c>
      <c r="C422" s="419">
        <v>31593</v>
      </c>
      <c r="D422" s="420">
        <v>0</v>
      </c>
      <c r="E422" s="420">
        <v>0</v>
      </c>
      <c r="F422" s="420">
        <v>26</v>
      </c>
      <c r="G422" s="447" t="s">
        <v>11</v>
      </c>
      <c r="H422" s="411">
        <f t="shared" si="140"/>
        <v>26</v>
      </c>
      <c r="I422" s="511">
        <v>1150</v>
      </c>
      <c r="J422" s="507">
        <f t="shared" si="137"/>
        <v>29900</v>
      </c>
      <c r="K422" s="419">
        <v>1</v>
      </c>
      <c r="L422" s="359" t="s">
        <v>903</v>
      </c>
      <c r="M422" s="359" t="s">
        <v>875</v>
      </c>
      <c r="N422" s="87" t="s">
        <v>11</v>
      </c>
      <c r="O422" s="87">
        <v>104</v>
      </c>
      <c r="P422" s="506"/>
      <c r="Q422" s="508">
        <v>6450</v>
      </c>
      <c r="R422" s="87">
        <f t="shared" si="144"/>
        <v>670800</v>
      </c>
      <c r="S422" s="359">
        <v>30</v>
      </c>
      <c r="T422" s="509">
        <v>0.93</v>
      </c>
      <c r="U422" s="87">
        <f t="shared" si="145"/>
        <v>623844</v>
      </c>
      <c r="V422" s="87">
        <f t="shared" si="146"/>
        <v>46956</v>
      </c>
      <c r="W422" s="87">
        <f t="shared" si="147"/>
        <v>76856</v>
      </c>
      <c r="X422" s="508">
        <v>76856</v>
      </c>
      <c r="Y422" s="359">
        <v>50</v>
      </c>
      <c r="Z422" s="359">
        <v>0</v>
      </c>
      <c r="AA422" s="660">
        <v>0</v>
      </c>
      <c r="AB422" s="623"/>
      <c r="AC422" s="635"/>
      <c r="AD422" s="635"/>
      <c r="AE422" s="635"/>
    </row>
    <row r="423" spans="1:31" s="24" customFormat="1" ht="49.5" x14ac:dyDescent="0.4">
      <c r="A423" s="7">
        <v>311</v>
      </c>
      <c r="B423" s="7" t="s">
        <v>26</v>
      </c>
      <c r="C423" s="419">
        <v>31588</v>
      </c>
      <c r="D423" s="420">
        <v>0</v>
      </c>
      <c r="E423" s="420">
        <v>0</v>
      </c>
      <c r="F423" s="420">
        <v>21</v>
      </c>
      <c r="G423" s="447" t="s">
        <v>11</v>
      </c>
      <c r="H423" s="411">
        <f t="shared" si="140"/>
        <v>21</v>
      </c>
      <c r="I423" s="511">
        <v>1150</v>
      </c>
      <c r="J423" s="507">
        <f t="shared" si="137"/>
        <v>24150</v>
      </c>
      <c r="K423" s="419">
        <v>1</v>
      </c>
      <c r="L423" s="359" t="s">
        <v>903</v>
      </c>
      <c r="M423" s="359" t="s">
        <v>875</v>
      </c>
      <c r="N423" s="87" t="s">
        <v>11</v>
      </c>
      <c r="O423" s="87">
        <v>84</v>
      </c>
      <c r="P423" s="506"/>
      <c r="Q423" s="508">
        <v>6450</v>
      </c>
      <c r="R423" s="87">
        <f t="shared" si="144"/>
        <v>541800</v>
      </c>
      <c r="S423" s="359">
        <v>30</v>
      </c>
      <c r="T423" s="509">
        <v>0.93</v>
      </c>
      <c r="U423" s="87">
        <f t="shared" si="145"/>
        <v>503874</v>
      </c>
      <c r="V423" s="87">
        <f t="shared" si="146"/>
        <v>37926</v>
      </c>
      <c r="W423" s="87">
        <f t="shared" si="147"/>
        <v>62076</v>
      </c>
      <c r="X423" s="508">
        <v>62076</v>
      </c>
      <c r="Y423" s="359">
        <v>50</v>
      </c>
      <c r="Z423" s="359">
        <v>0</v>
      </c>
      <c r="AA423" s="660">
        <v>0</v>
      </c>
      <c r="AB423" s="623"/>
      <c r="AC423" s="635"/>
      <c r="AD423" s="635"/>
      <c r="AE423" s="635"/>
    </row>
    <row r="424" spans="1:31" s="24" customFormat="1" ht="49.5" x14ac:dyDescent="0.4">
      <c r="A424" s="7">
        <v>312</v>
      </c>
      <c r="B424" s="7" t="s">
        <v>26</v>
      </c>
      <c r="C424" s="419">
        <v>77573</v>
      </c>
      <c r="D424" s="420">
        <v>0</v>
      </c>
      <c r="E424" s="420">
        <v>1</v>
      </c>
      <c r="F424" s="420">
        <v>28</v>
      </c>
      <c r="G424" s="447" t="s">
        <v>11</v>
      </c>
      <c r="H424" s="411">
        <f t="shared" si="140"/>
        <v>128</v>
      </c>
      <c r="I424" s="506">
        <v>230</v>
      </c>
      <c r="J424" s="507">
        <f t="shared" si="137"/>
        <v>29440</v>
      </c>
      <c r="K424" s="419">
        <v>1</v>
      </c>
      <c r="L424" s="349" t="s">
        <v>903</v>
      </c>
      <c r="M424" s="359" t="s">
        <v>872</v>
      </c>
      <c r="N424" s="87" t="s">
        <v>11</v>
      </c>
      <c r="O424" s="87">
        <v>83</v>
      </c>
      <c r="P424" s="506"/>
      <c r="Q424" s="508">
        <v>6450</v>
      </c>
      <c r="R424" s="87">
        <f t="shared" si="144"/>
        <v>535350</v>
      </c>
      <c r="S424" s="359">
        <v>10</v>
      </c>
      <c r="T424" s="509">
        <v>0.1</v>
      </c>
      <c r="U424" s="87">
        <f t="shared" si="145"/>
        <v>53535</v>
      </c>
      <c r="V424" s="87">
        <f t="shared" si="146"/>
        <v>481815</v>
      </c>
      <c r="W424" s="87">
        <f t="shared" si="147"/>
        <v>511255</v>
      </c>
      <c r="X424" s="508">
        <v>511255</v>
      </c>
      <c r="Y424" s="359">
        <v>50</v>
      </c>
      <c r="Z424" s="359">
        <v>0</v>
      </c>
      <c r="AA424" s="660">
        <v>0</v>
      </c>
      <c r="AB424" s="623"/>
      <c r="AC424" s="635"/>
      <c r="AD424" s="635"/>
      <c r="AE424" s="635"/>
    </row>
    <row r="425" spans="1:31" s="24" customFormat="1" ht="49.5" x14ac:dyDescent="0.4">
      <c r="A425" s="7">
        <v>313</v>
      </c>
      <c r="B425" s="7" t="s">
        <v>26</v>
      </c>
      <c r="C425" s="419">
        <v>77578</v>
      </c>
      <c r="D425" s="420">
        <v>0</v>
      </c>
      <c r="E425" s="420">
        <v>1</v>
      </c>
      <c r="F425" s="420">
        <v>12</v>
      </c>
      <c r="G425" s="447" t="s">
        <v>11</v>
      </c>
      <c r="H425" s="411">
        <f t="shared" si="140"/>
        <v>112</v>
      </c>
      <c r="I425" s="506">
        <v>230</v>
      </c>
      <c r="J425" s="507">
        <f t="shared" si="137"/>
        <v>25760</v>
      </c>
      <c r="K425" s="419">
        <v>1</v>
      </c>
      <c r="L425" s="359" t="s">
        <v>903</v>
      </c>
      <c r="M425" s="359" t="s">
        <v>872</v>
      </c>
      <c r="N425" s="87" t="s">
        <v>11</v>
      </c>
      <c r="O425" s="87">
        <v>81</v>
      </c>
      <c r="P425" s="506"/>
      <c r="Q425" s="508">
        <v>6450</v>
      </c>
      <c r="R425" s="87">
        <f t="shared" si="144"/>
        <v>522450</v>
      </c>
      <c r="S425" s="359">
        <v>7</v>
      </c>
      <c r="T425" s="509">
        <v>7.0000000000000007E-2</v>
      </c>
      <c r="U425" s="87">
        <f t="shared" si="145"/>
        <v>36571.5</v>
      </c>
      <c r="V425" s="87">
        <f t="shared" si="146"/>
        <v>485878.5</v>
      </c>
      <c r="W425" s="87">
        <f t="shared" si="147"/>
        <v>511638.5</v>
      </c>
      <c r="X425" s="521">
        <v>511638.5</v>
      </c>
      <c r="Y425" s="359">
        <v>50</v>
      </c>
      <c r="Z425" s="359">
        <v>0</v>
      </c>
      <c r="AA425" s="660">
        <v>0</v>
      </c>
      <c r="AB425" s="623"/>
      <c r="AC425" s="635"/>
      <c r="AD425" s="635"/>
      <c r="AE425" s="635"/>
    </row>
    <row r="426" spans="1:31" s="24" customFormat="1" ht="49.5" x14ac:dyDescent="0.4">
      <c r="A426" s="7">
        <v>314</v>
      </c>
      <c r="B426" s="7" t="s">
        <v>26</v>
      </c>
      <c r="C426" s="419">
        <v>77572</v>
      </c>
      <c r="D426" s="420">
        <v>0</v>
      </c>
      <c r="E426" s="420">
        <v>0</v>
      </c>
      <c r="F426" s="420">
        <v>72</v>
      </c>
      <c r="G426" s="447" t="s">
        <v>11</v>
      </c>
      <c r="H426" s="411">
        <f t="shared" si="140"/>
        <v>72</v>
      </c>
      <c r="I426" s="506">
        <v>230</v>
      </c>
      <c r="J426" s="507">
        <f t="shared" si="137"/>
        <v>16560</v>
      </c>
      <c r="K426" s="419">
        <v>1</v>
      </c>
      <c r="L426" s="359" t="s">
        <v>903</v>
      </c>
      <c r="M426" s="359" t="s">
        <v>872</v>
      </c>
      <c r="N426" s="87" t="s">
        <v>11</v>
      </c>
      <c r="O426" s="87">
        <v>135</v>
      </c>
      <c r="P426" s="506"/>
      <c r="Q426" s="508">
        <v>6450</v>
      </c>
      <c r="R426" s="87">
        <f t="shared" si="144"/>
        <v>870750</v>
      </c>
      <c r="S426" s="359">
        <v>17</v>
      </c>
      <c r="T426" s="509">
        <v>0.24</v>
      </c>
      <c r="U426" s="87">
        <f t="shared" si="145"/>
        <v>208980</v>
      </c>
      <c r="V426" s="87">
        <f t="shared" si="146"/>
        <v>661770</v>
      </c>
      <c r="W426" s="87">
        <f t="shared" si="147"/>
        <v>678330</v>
      </c>
      <c r="X426" s="508">
        <v>678330</v>
      </c>
      <c r="Y426" s="359">
        <v>50</v>
      </c>
      <c r="Z426" s="359">
        <v>0</v>
      </c>
      <c r="AA426" s="660">
        <v>0</v>
      </c>
      <c r="AB426" s="623"/>
      <c r="AC426" s="635"/>
      <c r="AD426" s="635"/>
      <c r="AE426" s="635"/>
    </row>
    <row r="427" spans="1:31" s="24" customFormat="1" ht="18" customHeight="1" x14ac:dyDescent="0.4">
      <c r="A427" s="996">
        <v>315</v>
      </c>
      <c r="B427" s="996" t="s">
        <v>26</v>
      </c>
      <c r="C427" s="1078">
        <v>61208</v>
      </c>
      <c r="D427" s="1081">
        <v>1</v>
      </c>
      <c r="E427" s="1081">
        <v>0</v>
      </c>
      <c r="F427" s="1081">
        <v>65</v>
      </c>
      <c r="G427" s="1102" t="s">
        <v>11</v>
      </c>
      <c r="H427" s="1084">
        <f t="shared" si="140"/>
        <v>465</v>
      </c>
      <c r="I427" s="1081">
        <v>440</v>
      </c>
      <c r="J427" s="1087">
        <f t="shared" si="137"/>
        <v>204600</v>
      </c>
      <c r="K427" s="419">
        <v>1</v>
      </c>
      <c r="L427" s="359" t="s">
        <v>903</v>
      </c>
      <c r="M427" s="359" t="s">
        <v>872</v>
      </c>
      <c r="N427" s="87" t="s">
        <v>11</v>
      </c>
      <c r="O427" s="359">
        <v>36</v>
      </c>
      <c r="P427" s="506"/>
      <c r="Q427" s="508">
        <v>6450</v>
      </c>
      <c r="R427" s="87">
        <f t="shared" si="144"/>
        <v>232200</v>
      </c>
      <c r="S427" s="359">
        <v>8</v>
      </c>
      <c r="T427" s="522">
        <v>0.08</v>
      </c>
      <c r="U427" s="87">
        <f>R427*T428</f>
        <v>18576</v>
      </c>
      <c r="V427" s="87">
        <f t="shared" si="146"/>
        <v>213624</v>
      </c>
      <c r="W427" s="87">
        <f t="shared" si="147"/>
        <v>418224</v>
      </c>
      <c r="X427" s="87">
        <f>O427/4*I427+V427</f>
        <v>217584</v>
      </c>
      <c r="Y427" s="359">
        <v>50</v>
      </c>
      <c r="Z427" s="359">
        <v>0</v>
      </c>
      <c r="AA427" s="660">
        <v>0</v>
      </c>
      <c r="AB427" s="623"/>
      <c r="AC427" s="635"/>
      <c r="AD427" s="635"/>
      <c r="AE427" s="635"/>
    </row>
    <row r="428" spans="1:31" s="24" customFormat="1" ht="18" x14ac:dyDescent="0.4">
      <c r="A428" s="998"/>
      <c r="B428" s="998"/>
      <c r="C428" s="1080"/>
      <c r="D428" s="1083"/>
      <c r="E428" s="1083"/>
      <c r="F428" s="1083"/>
      <c r="G428" s="1103"/>
      <c r="H428" s="1086"/>
      <c r="I428" s="1083"/>
      <c r="J428" s="1089"/>
      <c r="K428" s="419">
        <v>2</v>
      </c>
      <c r="L428" s="359" t="s">
        <v>903</v>
      </c>
      <c r="M428" s="359" t="s">
        <v>872</v>
      </c>
      <c r="N428" s="87" t="s">
        <v>11</v>
      </c>
      <c r="O428" s="359">
        <v>24</v>
      </c>
      <c r="P428" s="506"/>
      <c r="Q428" s="508">
        <v>6450</v>
      </c>
      <c r="R428" s="87">
        <f t="shared" si="144"/>
        <v>154800</v>
      </c>
      <c r="S428" s="359">
        <v>8</v>
      </c>
      <c r="T428" s="509">
        <v>0.08</v>
      </c>
      <c r="U428" s="87">
        <f t="shared" ref="U428:U433" si="148">R428*T428</f>
        <v>12384</v>
      </c>
      <c r="V428" s="87">
        <f t="shared" si="146"/>
        <v>142416</v>
      </c>
      <c r="W428" s="508">
        <f>V428+J427</f>
        <v>347016</v>
      </c>
      <c r="X428" s="87">
        <f>O428/4*I427+V428</f>
        <v>145056</v>
      </c>
      <c r="Y428" s="359">
        <v>10</v>
      </c>
      <c r="Z428" s="359">
        <v>0</v>
      </c>
      <c r="AA428" s="660">
        <v>0</v>
      </c>
      <c r="AB428" s="623"/>
      <c r="AC428" s="635"/>
      <c r="AD428" s="635"/>
      <c r="AE428" s="635"/>
    </row>
    <row r="429" spans="1:31" s="24" customFormat="1" ht="49.5" x14ac:dyDescent="0.4">
      <c r="A429" s="7">
        <v>316</v>
      </c>
      <c r="B429" s="7" t="s">
        <v>26</v>
      </c>
      <c r="C429" s="419">
        <v>28864</v>
      </c>
      <c r="D429" s="420">
        <v>0</v>
      </c>
      <c r="E429" s="420">
        <v>0</v>
      </c>
      <c r="F429" s="420">
        <v>87</v>
      </c>
      <c r="G429" s="447" t="s">
        <v>11</v>
      </c>
      <c r="H429" s="411">
        <f t="shared" si="140"/>
        <v>87</v>
      </c>
      <c r="I429" s="506">
        <v>230</v>
      </c>
      <c r="J429" s="507">
        <f t="shared" ref="J429:J491" si="149">H429*I429</f>
        <v>20010</v>
      </c>
      <c r="K429" s="419">
        <v>1</v>
      </c>
      <c r="L429" s="359" t="s">
        <v>903</v>
      </c>
      <c r="M429" s="359" t="s">
        <v>875</v>
      </c>
      <c r="N429" s="87" t="s">
        <v>11</v>
      </c>
      <c r="O429" s="87">
        <v>75</v>
      </c>
      <c r="P429" s="506"/>
      <c r="Q429" s="508">
        <v>6450</v>
      </c>
      <c r="R429" s="87">
        <f>O429*Q429</f>
        <v>483750</v>
      </c>
      <c r="S429" s="359">
        <v>32</v>
      </c>
      <c r="T429" s="509">
        <v>0.93</v>
      </c>
      <c r="U429" s="87">
        <f t="shared" si="148"/>
        <v>449887.5</v>
      </c>
      <c r="V429" s="87">
        <f t="shared" si="146"/>
        <v>33862.5</v>
      </c>
      <c r="W429" s="508">
        <f>V429+J429</f>
        <v>53872.5</v>
      </c>
      <c r="X429" s="508">
        <v>53873</v>
      </c>
      <c r="Y429" s="359">
        <v>50</v>
      </c>
      <c r="Z429" s="359">
        <v>0</v>
      </c>
      <c r="AA429" s="660">
        <v>0</v>
      </c>
      <c r="AB429" s="623"/>
      <c r="AC429" s="635"/>
      <c r="AD429" s="635"/>
      <c r="AE429" s="635"/>
    </row>
    <row r="430" spans="1:31" s="24" customFormat="1" ht="49.5" x14ac:dyDescent="0.4">
      <c r="A430" s="7">
        <v>317</v>
      </c>
      <c r="B430" s="7" t="s">
        <v>26</v>
      </c>
      <c r="C430" s="419">
        <v>77571</v>
      </c>
      <c r="D430" s="420">
        <v>0</v>
      </c>
      <c r="E430" s="420">
        <v>0</v>
      </c>
      <c r="F430" s="420">
        <v>56</v>
      </c>
      <c r="G430" s="447" t="s">
        <v>11</v>
      </c>
      <c r="H430" s="411">
        <f t="shared" si="140"/>
        <v>56</v>
      </c>
      <c r="I430" s="506">
        <v>230</v>
      </c>
      <c r="J430" s="507">
        <f t="shared" si="149"/>
        <v>12880</v>
      </c>
      <c r="K430" s="419">
        <v>1</v>
      </c>
      <c r="L430" s="359" t="s">
        <v>903</v>
      </c>
      <c r="M430" s="359" t="s">
        <v>872</v>
      </c>
      <c r="N430" s="87" t="s">
        <v>11</v>
      </c>
      <c r="O430" s="87">
        <v>60</v>
      </c>
      <c r="P430" s="506"/>
      <c r="Q430" s="508">
        <v>6450</v>
      </c>
      <c r="R430" s="87">
        <f>O430*Q430</f>
        <v>387000</v>
      </c>
      <c r="S430" s="359">
        <v>44</v>
      </c>
      <c r="T430" s="509">
        <v>0.76</v>
      </c>
      <c r="U430" s="87">
        <f t="shared" si="148"/>
        <v>294120</v>
      </c>
      <c r="V430" s="87">
        <f t="shared" si="146"/>
        <v>92880</v>
      </c>
      <c r="W430" s="87">
        <f>V430+J430</f>
        <v>105760</v>
      </c>
      <c r="X430" s="508">
        <f>J430+V430</f>
        <v>105760</v>
      </c>
      <c r="Y430" s="359">
        <v>50</v>
      </c>
      <c r="Z430" s="359">
        <v>0</v>
      </c>
      <c r="AA430" s="660">
        <v>0</v>
      </c>
      <c r="AB430" s="623"/>
      <c r="AC430" s="635"/>
      <c r="AD430" s="635"/>
      <c r="AE430" s="635"/>
    </row>
    <row r="431" spans="1:31" s="24" customFormat="1" ht="49.5" x14ac:dyDescent="0.4">
      <c r="A431" s="7">
        <v>318</v>
      </c>
      <c r="B431" s="7" t="s">
        <v>26</v>
      </c>
      <c r="C431" s="419">
        <v>28873</v>
      </c>
      <c r="D431" s="420">
        <v>0</v>
      </c>
      <c r="E431" s="420">
        <v>0</v>
      </c>
      <c r="F431" s="420">
        <v>45</v>
      </c>
      <c r="G431" s="447" t="s">
        <v>11</v>
      </c>
      <c r="H431" s="411">
        <f t="shared" si="140"/>
        <v>45</v>
      </c>
      <c r="I431" s="506">
        <v>500</v>
      </c>
      <c r="J431" s="507">
        <f t="shared" si="149"/>
        <v>22500</v>
      </c>
      <c r="K431" s="419">
        <v>1</v>
      </c>
      <c r="L431" s="359" t="s">
        <v>903</v>
      </c>
      <c r="M431" s="359" t="s">
        <v>875</v>
      </c>
      <c r="N431" s="87" t="s">
        <v>11</v>
      </c>
      <c r="O431" s="87">
        <v>24</v>
      </c>
      <c r="P431" s="506"/>
      <c r="Q431" s="508">
        <v>6450</v>
      </c>
      <c r="R431" s="87">
        <f>O431*Q431</f>
        <v>154800</v>
      </c>
      <c r="S431" s="359">
        <v>16</v>
      </c>
      <c r="T431" s="509">
        <v>0.72</v>
      </c>
      <c r="U431" s="87">
        <f t="shared" si="148"/>
        <v>111456</v>
      </c>
      <c r="V431" s="87">
        <f t="shared" si="146"/>
        <v>43344</v>
      </c>
      <c r="W431" s="87">
        <f>V431+J431</f>
        <v>65844</v>
      </c>
      <c r="X431" s="508">
        <f>J431+V431</f>
        <v>65844</v>
      </c>
      <c r="Y431" s="359">
        <v>50</v>
      </c>
      <c r="Z431" s="359">
        <v>0</v>
      </c>
      <c r="AA431" s="660">
        <v>0</v>
      </c>
      <c r="AB431" s="623"/>
      <c r="AC431" s="635"/>
      <c r="AD431" s="635"/>
      <c r="AE431" s="635"/>
    </row>
    <row r="432" spans="1:31" s="24" customFormat="1" ht="49.5" x14ac:dyDescent="0.4">
      <c r="A432" s="7">
        <v>319</v>
      </c>
      <c r="B432" s="7" t="s">
        <v>26</v>
      </c>
      <c r="C432" s="419">
        <v>54869</v>
      </c>
      <c r="D432" s="420">
        <v>0</v>
      </c>
      <c r="E432" s="420">
        <v>0</v>
      </c>
      <c r="F432" s="420">
        <v>46</v>
      </c>
      <c r="G432" s="447" t="s">
        <v>11</v>
      </c>
      <c r="H432" s="411">
        <f t="shared" si="140"/>
        <v>46</v>
      </c>
      <c r="I432" s="506">
        <v>500</v>
      </c>
      <c r="J432" s="507">
        <f t="shared" si="149"/>
        <v>23000</v>
      </c>
      <c r="K432" s="419">
        <v>1</v>
      </c>
      <c r="L432" s="359" t="s">
        <v>903</v>
      </c>
      <c r="M432" s="359" t="s">
        <v>875</v>
      </c>
      <c r="N432" s="87" t="s">
        <v>11</v>
      </c>
      <c r="O432" s="87">
        <v>40</v>
      </c>
      <c r="P432" s="506"/>
      <c r="Q432" s="508">
        <v>6450</v>
      </c>
      <c r="R432" s="87">
        <f>O432*Q432</f>
        <v>258000</v>
      </c>
      <c r="S432" s="359">
        <v>40</v>
      </c>
      <c r="T432" s="509">
        <v>0.93</v>
      </c>
      <c r="U432" s="87">
        <f t="shared" si="148"/>
        <v>239940</v>
      </c>
      <c r="V432" s="87">
        <f t="shared" si="146"/>
        <v>18060</v>
      </c>
      <c r="W432" s="87">
        <f>V432+J432</f>
        <v>41060</v>
      </c>
      <c r="X432" s="508">
        <f>J432+V432</f>
        <v>41060</v>
      </c>
      <c r="Y432" s="359">
        <v>50</v>
      </c>
      <c r="Z432" s="359">
        <v>0</v>
      </c>
      <c r="AA432" s="660">
        <v>0</v>
      </c>
      <c r="AB432" s="623"/>
      <c r="AC432" s="635"/>
      <c r="AD432" s="635"/>
      <c r="AE432" s="635"/>
    </row>
    <row r="433" spans="1:31" s="24" customFormat="1" ht="49.5" x14ac:dyDescent="0.4">
      <c r="A433" s="7">
        <v>320</v>
      </c>
      <c r="B433" s="7" t="s">
        <v>26</v>
      </c>
      <c r="C433" s="419">
        <v>28865</v>
      </c>
      <c r="D433" s="420">
        <v>0</v>
      </c>
      <c r="E433" s="420">
        <v>1</v>
      </c>
      <c r="F433" s="420">
        <v>21</v>
      </c>
      <c r="G433" s="447" t="s">
        <v>11</v>
      </c>
      <c r="H433" s="411">
        <f t="shared" si="140"/>
        <v>121</v>
      </c>
      <c r="I433" s="506">
        <v>500</v>
      </c>
      <c r="J433" s="507">
        <f t="shared" si="149"/>
        <v>60500</v>
      </c>
      <c r="K433" s="419">
        <v>1</v>
      </c>
      <c r="L433" s="359" t="s">
        <v>903</v>
      </c>
      <c r="M433" s="359" t="s">
        <v>872</v>
      </c>
      <c r="N433" s="87" t="s">
        <v>11</v>
      </c>
      <c r="O433" s="87">
        <v>91</v>
      </c>
      <c r="P433" s="506"/>
      <c r="Q433" s="508">
        <v>6450</v>
      </c>
      <c r="R433" s="87">
        <f>O433*Q433</f>
        <v>586950</v>
      </c>
      <c r="S433" s="359">
        <v>41</v>
      </c>
      <c r="T433" s="509">
        <v>0.72</v>
      </c>
      <c r="U433" s="87">
        <f t="shared" si="148"/>
        <v>422604</v>
      </c>
      <c r="V433" s="87">
        <f t="shared" si="146"/>
        <v>164346</v>
      </c>
      <c r="W433" s="87">
        <f>V433+J433</f>
        <v>224846</v>
      </c>
      <c r="X433" s="508">
        <f>J433+V433</f>
        <v>224846</v>
      </c>
      <c r="Y433" s="359">
        <v>50</v>
      </c>
      <c r="Z433" s="359">
        <v>0</v>
      </c>
      <c r="AA433" s="660">
        <v>0</v>
      </c>
      <c r="AB433" s="623"/>
      <c r="AC433" s="635"/>
      <c r="AD433" s="635"/>
      <c r="AE433" s="635"/>
    </row>
    <row r="434" spans="1:31" s="24" customFormat="1" ht="49.5" x14ac:dyDescent="0.4">
      <c r="A434" s="7">
        <v>321</v>
      </c>
      <c r="B434" s="7" t="s">
        <v>26</v>
      </c>
      <c r="C434" s="419">
        <v>37055</v>
      </c>
      <c r="D434" s="420">
        <v>47</v>
      </c>
      <c r="E434" s="420">
        <v>0</v>
      </c>
      <c r="F434" s="420">
        <v>4</v>
      </c>
      <c r="G434" s="447" t="s">
        <v>1106</v>
      </c>
      <c r="H434" s="411">
        <f t="shared" si="140"/>
        <v>18804</v>
      </c>
      <c r="I434" s="506">
        <v>130</v>
      </c>
      <c r="J434" s="507">
        <f t="shared" si="149"/>
        <v>2444520</v>
      </c>
      <c r="K434" s="419"/>
      <c r="L434" s="87"/>
      <c r="M434" s="359"/>
      <c r="N434" s="87"/>
      <c r="O434" s="87"/>
      <c r="P434" s="506"/>
      <c r="Q434" s="87"/>
      <c r="R434" s="87"/>
      <c r="S434" s="359"/>
      <c r="T434" s="87"/>
      <c r="U434" s="87"/>
      <c r="V434" s="87"/>
      <c r="W434" s="508">
        <v>2444520</v>
      </c>
      <c r="X434" s="508">
        <v>2444520</v>
      </c>
      <c r="Y434" s="359">
        <v>50</v>
      </c>
      <c r="Z434" s="359">
        <v>0</v>
      </c>
      <c r="AA434" s="660">
        <v>0</v>
      </c>
      <c r="AB434" s="623"/>
      <c r="AC434" s="635"/>
      <c r="AD434" s="635"/>
      <c r="AE434" s="635"/>
    </row>
    <row r="435" spans="1:31" s="24" customFormat="1" ht="17.25" customHeight="1" x14ac:dyDescent="0.4">
      <c r="A435" s="7">
        <v>322</v>
      </c>
      <c r="B435" s="7" t="s">
        <v>26</v>
      </c>
      <c r="C435" s="419">
        <v>60041</v>
      </c>
      <c r="D435" s="420">
        <v>1</v>
      </c>
      <c r="E435" s="420">
        <v>1</v>
      </c>
      <c r="F435" s="420">
        <v>64</v>
      </c>
      <c r="G435" s="447" t="s">
        <v>1106</v>
      </c>
      <c r="H435" s="411">
        <f t="shared" si="140"/>
        <v>564</v>
      </c>
      <c r="I435" s="506">
        <v>550</v>
      </c>
      <c r="J435" s="507">
        <f t="shared" si="149"/>
        <v>310200</v>
      </c>
      <c r="K435" s="419"/>
      <c r="L435" s="87"/>
      <c r="M435" s="359"/>
      <c r="N435" s="87"/>
      <c r="O435" s="87"/>
      <c r="P435" s="506"/>
      <c r="Q435" s="87"/>
      <c r="R435" s="87"/>
      <c r="S435" s="359"/>
      <c r="T435" s="87"/>
      <c r="U435" s="87"/>
      <c r="V435" s="87"/>
      <c r="W435" s="508">
        <v>310200</v>
      </c>
      <c r="X435" s="508">
        <v>310200</v>
      </c>
      <c r="Y435" s="359">
        <v>50</v>
      </c>
      <c r="Z435" s="359">
        <v>0</v>
      </c>
      <c r="AA435" s="660">
        <v>0</v>
      </c>
      <c r="AB435" s="623"/>
      <c r="AC435" s="635"/>
      <c r="AD435" s="635"/>
      <c r="AE435" s="635"/>
    </row>
    <row r="436" spans="1:31" s="24" customFormat="1" ht="18" customHeight="1" x14ac:dyDescent="0.4">
      <c r="A436" s="996">
        <v>323</v>
      </c>
      <c r="B436" s="996" t="s">
        <v>26</v>
      </c>
      <c r="C436" s="1078">
        <v>60039</v>
      </c>
      <c r="D436" s="1081">
        <v>4</v>
      </c>
      <c r="E436" s="1081">
        <v>2</v>
      </c>
      <c r="F436" s="1081">
        <v>79</v>
      </c>
      <c r="G436" s="1102" t="s">
        <v>11</v>
      </c>
      <c r="H436" s="1084">
        <v>38</v>
      </c>
      <c r="I436" s="1081">
        <v>390</v>
      </c>
      <c r="J436" s="1087">
        <f t="shared" si="149"/>
        <v>14820</v>
      </c>
      <c r="K436" s="419">
        <v>1</v>
      </c>
      <c r="L436" s="7" t="s">
        <v>903</v>
      </c>
      <c r="M436" s="359" t="s">
        <v>891</v>
      </c>
      <c r="N436" s="87" t="s">
        <v>11</v>
      </c>
      <c r="O436" s="359">
        <v>150</v>
      </c>
      <c r="P436" s="506"/>
      <c r="Q436" s="508">
        <v>6450</v>
      </c>
      <c r="R436" s="87">
        <f>O436*Q436</f>
        <v>967500</v>
      </c>
      <c r="S436" s="359">
        <v>35</v>
      </c>
      <c r="T436" s="509">
        <v>0.6</v>
      </c>
      <c r="U436" s="87">
        <f>R436*T436</f>
        <v>580500</v>
      </c>
      <c r="V436" s="87">
        <f>R436-U436</f>
        <v>387000</v>
      </c>
      <c r="W436" s="508">
        <f>V436+J436</f>
        <v>401820</v>
      </c>
      <c r="X436" s="87">
        <f>O436/4*I436+V436</f>
        <v>401625</v>
      </c>
      <c r="Y436" s="359">
        <v>50</v>
      </c>
      <c r="Z436" s="359">
        <v>0</v>
      </c>
      <c r="AA436" s="660">
        <v>0</v>
      </c>
      <c r="AB436" s="623"/>
      <c r="AC436" s="635"/>
      <c r="AD436" s="635"/>
      <c r="AE436" s="635"/>
    </row>
    <row r="437" spans="1:31" s="24" customFormat="1" ht="18" x14ac:dyDescent="0.4">
      <c r="A437" s="997"/>
      <c r="B437" s="997"/>
      <c r="C437" s="1079"/>
      <c r="D437" s="1082"/>
      <c r="E437" s="1082"/>
      <c r="F437" s="1082"/>
      <c r="G437" s="1103"/>
      <c r="H437" s="1086"/>
      <c r="I437" s="1083"/>
      <c r="J437" s="1089"/>
      <c r="K437" s="419">
        <v>2</v>
      </c>
      <c r="L437" s="7" t="s">
        <v>909</v>
      </c>
      <c r="M437" s="359" t="s">
        <v>875</v>
      </c>
      <c r="N437" s="87" t="s">
        <v>11</v>
      </c>
      <c r="O437" s="359">
        <v>144</v>
      </c>
      <c r="P437" s="506"/>
      <c r="Q437" s="508">
        <v>2550</v>
      </c>
      <c r="R437" s="87">
        <f>O437*Q437</f>
        <v>367200</v>
      </c>
      <c r="S437" s="359">
        <v>35</v>
      </c>
      <c r="T437" s="509">
        <v>0.93</v>
      </c>
      <c r="U437" s="87">
        <f>R437*T437</f>
        <v>341496</v>
      </c>
      <c r="V437" s="87">
        <f>R437-U437</f>
        <v>25704</v>
      </c>
      <c r="W437" s="508">
        <f>V437+J436</f>
        <v>40524</v>
      </c>
      <c r="X437" s="87">
        <f>O437/4*I436+V437</f>
        <v>39744</v>
      </c>
      <c r="Y437" s="359">
        <v>50</v>
      </c>
      <c r="Z437" s="359">
        <v>0</v>
      </c>
      <c r="AA437" s="660">
        <v>0</v>
      </c>
      <c r="AB437" s="623"/>
      <c r="AC437" s="635"/>
      <c r="AD437" s="635"/>
      <c r="AE437" s="635"/>
    </row>
    <row r="438" spans="1:31" s="24" customFormat="1" ht="49.5" x14ac:dyDescent="0.4">
      <c r="A438" s="998"/>
      <c r="B438" s="998"/>
      <c r="C438" s="1080"/>
      <c r="D438" s="1083"/>
      <c r="E438" s="1083"/>
      <c r="F438" s="1083"/>
      <c r="G438" s="447" t="s">
        <v>1106</v>
      </c>
      <c r="H438" s="445">
        <v>1841</v>
      </c>
      <c r="I438" s="506">
        <v>390</v>
      </c>
      <c r="J438" s="507">
        <v>717990</v>
      </c>
      <c r="K438" s="419"/>
      <c r="L438" s="7"/>
      <c r="M438" s="359"/>
      <c r="N438" s="87"/>
      <c r="O438" s="359"/>
      <c r="P438" s="449"/>
      <c r="Q438" s="87"/>
      <c r="R438" s="87"/>
      <c r="S438" s="359"/>
      <c r="T438" s="87"/>
      <c r="U438" s="87"/>
      <c r="V438" s="87"/>
      <c r="W438" s="508">
        <v>717990</v>
      </c>
      <c r="X438" s="508">
        <v>717990</v>
      </c>
      <c r="Y438" s="359">
        <v>50</v>
      </c>
      <c r="Z438" s="359">
        <v>0</v>
      </c>
      <c r="AA438" s="660">
        <v>0</v>
      </c>
      <c r="AB438" s="623"/>
      <c r="AC438" s="635"/>
      <c r="AD438" s="635"/>
      <c r="AE438" s="635"/>
    </row>
    <row r="439" spans="1:31" s="24" customFormat="1" ht="18" customHeight="1" x14ac:dyDescent="0.4">
      <c r="A439" s="996">
        <v>324</v>
      </c>
      <c r="B439" s="996" t="s">
        <v>26</v>
      </c>
      <c r="C439" s="1078">
        <v>68167</v>
      </c>
      <c r="D439" s="1081">
        <v>0</v>
      </c>
      <c r="E439" s="1081">
        <v>0</v>
      </c>
      <c r="F439" s="1081">
        <v>71</v>
      </c>
      <c r="G439" s="1102" t="s">
        <v>11</v>
      </c>
      <c r="H439" s="1040">
        <f t="shared" si="140"/>
        <v>71</v>
      </c>
      <c r="I439" s="990">
        <v>630</v>
      </c>
      <c r="J439" s="1092">
        <f t="shared" si="149"/>
        <v>44730</v>
      </c>
      <c r="K439" s="996">
        <v>1</v>
      </c>
      <c r="L439" s="348" t="s">
        <v>903</v>
      </c>
      <c r="M439" s="990" t="s">
        <v>888</v>
      </c>
      <c r="N439" s="990" t="s">
        <v>11</v>
      </c>
      <c r="O439" s="990">
        <v>240</v>
      </c>
      <c r="P439" s="1076">
        <v>50</v>
      </c>
      <c r="Q439" s="1090">
        <v>6450</v>
      </c>
      <c r="R439" s="1076">
        <f>O439*Q439</f>
        <v>1548000</v>
      </c>
      <c r="S439" s="990">
        <v>31</v>
      </c>
      <c r="T439" s="1091">
        <v>0.85</v>
      </c>
      <c r="U439" s="1076">
        <f>R439*T439</f>
        <v>1315800</v>
      </c>
      <c r="V439" s="1076">
        <f>R439-U439</f>
        <v>232200</v>
      </c>
      <c r="W439" s="1090">
        <f>V439+J439</f>
        <v>276930</v>
      </c>
      <c r="X439" s="1076">
        <f>J439*P439%+V439</f>
        <v>254565</v>
      </c>
      <c r="Y439" s="990">
        <v>50</v>
      </c>
      <c r="Z439" s="990">
        <v>0</v>
      </c>
      <c r="AA439" s="1076">
        <v>0</v>
      </c>
      <c r="AB439" s="623"/>
      <c r="AC439" s="635"/>
      <c r="AD439" s="635"/>
      <c r="AE439" s="635"/>
    </row>
    <row r="440" spans="1:31" s="24" customFormat="1" ht="18" x14ac:dyDescent="0.4">
      <c r="A440" s="997"/>
      <c r="B440" s="997"/>
      <c r="C440" s="1079"/>
      <c r="D440" s="1082"/>
      <c r="E440" s="1082"/>
      <c r="F440" s="1082"/>
      <c r="G440" s="1185"/>
      <c r="H440" s="1041"/>
      <c r="I440" s="991"/>
      <c r="J440" s="1093"/>
      <c r="K440" s="997"/>
      <c r="L440" s="349" t="s">
        <v>886</v>
      </c>
      <c r="M440" s="991"/>
      <c r="N440" s="991"/>
      <c r="O440" s="992"/>
      <c r="P440" s="1077"/>
      <c r="Q440" s="1175"/>
      <c r="R440" s="1077"/>
      <c r="S440" s="992"/>
      <c r="T440" s="1240"/>
      <c r="U440" s="1077"/>
      <c r="V440" s="1077"/>
      <c r="W440" s="1175"/>
      <c r="X440" s="1077"/>
      <c r="Y440" s="992"/>
      <c r="Z440" s="992"/>
      <c r="AA440" s="1077"/>
      <c r="AB440" s="623"/>
      <c r="AC440" s="635"/>
      <c r="AD440" s="635"/>
      <c r="AE440" s="635"/>
    </row>
    <row r="441" spans="1:31" s="24" customFormat="1" ht="18" x14ac:dyDescent="0.4">
      <c r="A441" s="998"/>
      <c r="B441" s="998"/>
      <c r="C441" s="1080"/>
      <c r="D441" s="1083"/>
      <c r="E441" s="1083"/>
      <c r="F441" s="1083"/>
      <c r="G441" s="1103"/>
      <c r="H441" s="1042"/>
      <c r="I441" s="992"/>
      <c r="J441" s="1094"/>
      <c r="K441" s="998"/>
      <c r="L441" s="359" t="s">
        <v>887</v>
      </c>
      <c r="M441" s="992"/>
      <c r="N441" s="992"/>
      <c r="O441" s="87">
        <v>240</v>
      </c>
      <c r="P441" s="506">
        <v>50</v>
      </c>
      <c r="Q441" s="508">
        <v>6450</v>
      </c>
      <c r="R441" s="87">
        <f>O441*Q441</f>
        <v>1548000</v>
      </c>
      <c r="S441" s="359">
        <v>31</v>
      </c>
      <c r="T441" s="509">
        <v>0.85</v>
      </c>
      <c r="U441" s="87">
        <f>R441*T441</f>
        <v>1315800</v>
      </c>
      <c r="V441" s="87">
        <f>R441-U441</f>
        <v>232200</v>
      </c>
      <c r="W441" s="508">
        <f>V441+J439</f>
        <v>276930</v>
      </c>
      <c r="X441" s="508">
        <v>254565</v>
      </c>
      <c r="Y441" s="359">
        <v>50</v>
      </c>
      <c r="Z441" s="359">
        <v>0</v>
      </c>
      <c r="AA441" s="660">
        <v>0</v>
      </c>
      <c r="AB441" s="623"/>
      <c r="AC441" s="635"/>
      <c r="AD441" s="635"/>
      <c r="AE441" s="635"/>
    </row>
    <row r="442" spans="1:31" s="24" customFormat="1" ht="49.5" x14ac:dyDescent="0.4">
      <c r="A442" s="7">
        <v>325</v>
      </c>
      <c r="B442" s="7" t="s">
        <v>26</v>
      </c>
      <c r="C442" s="419">
        <v>55184</v>
      </c>
      <c r="D442" s="420">
        <v>0</v>
      </c>
      <c r="E442" s="420">
        <v>1</v>
      </c>
      <c r="F442" s="420">
        <v>10</v>
      </c>
      <c r="G442" s="447" t="s">
        <v>11</v>
      </c>
      <c r="H442" s="411">
        <f t="shared" si="140"/>
        <v>110</v>
      </c>
      <c r="I442" s="506">
        <v>630</v>
      </c>
      <c r="J442" s="507">
        <f t="shared" si="149"/>
        <v>69300</v>
      </c>
      <c r="K442" s="419">
        <v>1</v>
      </c>
      <c r="L442" s="359" t="s">
        <v>903</v>
      </c>
      <c r="M442" s="359" t="s">
        <v>872</v>
      </c>
      <c r="N442" s="87" t="s">
        <v>11</v>
      </c>
      <c r="O442" s="359">
        <v>272</v>
      </c>
      <c r="P442" s="506"/>
      <c r="Q442" s="508">
        <v>6450</v>
      </c>
      <c r="R442" s="87">
        <f>O442*Q442</f>
        <v>1754400</v>
      </c>
      <c r="S442" s="359">
        <v>40</v>
      </c>
      <c r="T442" s="509">
        <v>0.7</v>
      </c>
      <c r="U442" s="87">
        <f>R442*T442</f>
        <v>1228080</v>
      </c>
      <c r="V442" s="87">
        <f>R442-U442</f>
        <v>526320</v>
      </c>
      <c r="W442" s="508">
        <f>V442+J442</f>
        <v>595620</v>
      </c>
      <c r="X442" s="508">
        <v>595620</v>
      </c>
      <c r="Y442" s="359">
        <v>50</v>
      </c>
      <c r="Z442" s="359">
        <v>0</v>
      </c>
      <c r="AA442" s="660">
        <v>0</v>
      </c>
      <c r="AB442" s="623"/>
      <c r="AC442" s="635"/>
      <c r="AD442" s="635"/>
      <c r="AE442" s="635"/>
    </row>
    <row r="443" spans="1:31" s="24" customFormat="1" ht="49.5" x14ac:dyDescent="0.4">
      <c r="A443" s="491">
        <v>326</v>
      </c>
      <c r="B443" s="491" t="s">
        <v>26</v>
      </c>
      <c r="C443" s="492">
        <v>60037</v>
      </c>
      <c r="D443" s="493">
        <v>11</v>
      </c>
      <c r="E443" s="493">
        <v>1</v>
      </c>
      <c r="F443" s="493">
        <v>49</v>
      </c>
      <c r="G443" s="523" t="s">
        <v>1011</v>
      </c>
      <c r="H443" s="495">
        <f t="shared" si="140"/>
        <v>4549</v>
      </c>
      <c r="I443" s="524">
        <v>630</v>
      </c>
      <c r="J443" s="525">
        <f t="shared" si="149"/>
        <v>2865870</v>
      </c>
      <c r="K443" s="492"/>
      <c r="L443" s="526"/>
      <c r="M443" s="527"/>
      <c r="N443" s="526"/>
      <c r="O443" s="526"/>
      <c r="P443" s="524"/>
      <c r="Q443" s="526"/>
      <c r="R443" s="526"/>
      <c r="S443" s="527"/>
      <c r="T443" s="526"/>
      <c r="U443" s="526"/>
      <c r="V443" s="526"/>
      <c r="W443" s="528">
        <v>2865870</v>
      </c>
      <c r="X443" s="528">
        <v>2865870</v>
      </c>
      <c r="Y443" s="527">
        <v>0</v>
      </c>
      <c r="Z443" s="529">
        <v>2865870</v>
      </c>
      <c r="AA443" s="662">
        <v>0.3</v>
      </c>
      <c r="AB443" s="623">
        <f t="shared" ref="AB443" si="150">Z443*AA443%</f>
        <v>8597.61</v>
      </c>
      <c r="AC443" s="629">
        <f t="shared" ref="AC443" si="151">AB443*90%</f>
        <v>7737.8490000000011</v>
      </c>
      <c r="AD443" s="629">
        <f t="shared" ref="AD443" si="152">AB443-AC443</f>
        <v>859.76099999999951</v>
      </c>
      <c r="AE443" s="635" t="s">
        <v>1167</v>
      </c>
    </row>
    <row r="444" spans="1:31" s="24" customFormat="1" ht="49.5" x14ac:dyDescent="0.4">
      <c r="A444" s="7">
        <v>327</v>
      </c>
      <c r="B444" s="7" t="s">
        <v>26</v>
      </c>
      <c r="C444" s="419">
        <v>73366</v>
      </c>
      <c r="D444" s="420">
        <v>0</v>
      </c>
      <c r="E444" s="420">
        <v>1</v>
      </c>
      <c r="F444" s="420">
        <v>33</v>
      </c>
      <c r="G444" s="447" t="s">
        <v>1106</v>
      </c>
      <c r="H444" s="411">
        <f t="shared" ref="H444:H497" si="153">D444*400+E444*100+F444</f>
        <v>133</v>
      </c>
      <c r="I444" s="506">
        <v>130</v>
      </c>
      <c r="J444" s="507">
        <f t="shared" si="149"/>
        <v>17290</v>
      </c>
      <c r="K444" s="419"/>
      <c r="L444" s="87"/>
      <c r="M444" s="359"/>
      <c r="N444" s="87"/>
      <c r="O444" s="87"/>
      <c r="P444" s="506"/>
      <c r="Q444" s="87"/>
      <c r="R444" s="87"/>
      <c r="S444" s="359"/>
      <c r="T444" s="87"/>
      <c r="U444" s="87"/>
      <c r="V444" s="87"/>
      <c r="W444" s="508">
        <v>17290</v>
      </c>
      <c r="X444" s="508">
        <v>17290</v>
      </c>
      <c r="Y444" s="359">
        <v>50</v>
      </c>
      <c r="Z444" s="359">
        <v>0</v>
      </c>
      <c r="AA444" s="660">
        <v>0</v>
      </c>
      <c r="AB444" s="623"/>
      <c r="AC444" s="635"/>
      <c r="AD444" s="635"/>
      <c r="AE444" s="635"/>
    </row>
    <row r="445" spans="1:31" s="24" customFormat="1" ht="18" customHeight="1" x14ac:dyDescent="0.4">
      <c r="A445" s="1078">
        <v>328</v>
      </c>
      <c r="B445" s="1078" t="s">
        <v>26</v>
      </c>
      <c r="C445" s="1078">
        <v>35970</v>
      </c>
      <c r="D445" s="1081">
        <v>0</v>
      </c>
      <c r="E445" s="1081">
        <v>1</v>
      </c>
      <c r="F445" s="1081">
        <v>46</v>
      </c>
      <c r="G445" s="1099" t="s">
        <v>11</v>
      </c>
      <c r="H445" s="1084">
        <f t="shared" si="153"/>
        <v>146</v>
      </c>
      <c r="I445" s="1087">
        <v>1000</v>
      </c>
      <c r="J445" s="1087">
        <f t="shared" si="149"/>
        <v>146000</v>
      </c>
      <c r="K445" s="996">
        <v>1</v>
      </c>
      <c r="L445" s="350" t="s">
        <v>903</v>
      </c>
      <c r="M445" s="990" t="s">
        <v>888</v>
      </c>
      <c r="N445" s="996" t="s">
        <v>11</v>
      </c>
      <c r="O445" s="990">
        <v>90</v>
      </c>
      <c r="P445" s="1076">
        <v>50</v>
      </c>
      <c r="Q445" s="1090">
        <v>6450</v>
      </c>
      <c r="R445" s="1076">
        <f>O445*Q445</f>
        <v>580500</v>
      </c>
      <c r="S445" s="990">
        <v>18</v>
      </c>
      <c r="T445" s="1181">
        <v>0.65</v>
      </c>
      <c r="U445" s="1076">
        <f>R445*T445</f>
        <v>377325</v>
      </c>
      <c r="V445" s="1076">
        <f>R445-U445</f>
        <v>203175</v>
      </c>
      <c r="W445" s="1090">
        <f>V445+J445</f>
        <v>349175</v>
      </c>
      <c r="X445" s="1076">
        <f>J445*P445%+V445</f>
        <v>276175</v>
      </c>
      <c r="Y445" s="990">
        <v>50</v>
      </c>
      <c r="Z445" s="990">
        <v>0</v>
      </c>
      <c r="AA445" s="1076">
        <v>0</v>
      </c>
      <c r="AB445" s="623"/>
      <c r="AC445" s="635"/>
      <c r="AD445" s="635"/>
      <c r="AE445" s="635"/>
    </row>
    <row r="446" spans="1:31" s="24" customFormat="1" ht="18" x14ac:dyDescent="0.4">
      <c r="A446" s="1079"/>
      <c r="B446" s="1079"/>
      <c r="C446" s="1079"/>
      <c r="D446" s="1082"/>
      <c r="E446" s="1082"/>
      <c r="F446" s="1082"/>
      <c r="G446" s="1100"/>
      <c r="H446" s="1085"/>
      <c r="I446" s="1088"/>
      <c r="J446" s="1088"/>
      <c r="K446" s="997"/>
      <c r="L446" s="349" t="s">
        <v>886</v>
      </c>
      <c r="M446" s="991"/>
      <c r="N446" s="997"/>
      <c r="O446" s="992"/>
      <c r="P446" s="1077"/>
      <c r="Q446" s="1175"/>
      <c r="R446" s="1077"/>
      <c r="S446" s="991"/>
      <c r="T446" s="1244"/>
      <c r="U446" s="1077"/>
      <c r="V446" s="1077"/>
      <c r="W446" s="1175"/>
      <c r="X446" s="1077"/>
      <c r="Y446" s="992"/>
      <c r="Z446" s="992"/>
      <c r="AA446" s="1077"/>
      <c r="AB446" s="623"/>
      <c r="AC446" s="635"/>
      <c r="AD446" s="635"/>
      <c r="AE446" s="635"/>
    </row>
    <row r="447" spans="1:31" s="24" customFormat="1" ht="18" x14ac:dyDescent="0.4">
      <c r="A447" s="1080"/>
      <c r="B447" s="1080"/>
      <c r="C447" s="1080"/>
      <c r="D447" s="1083"/>
      <c r="E447" s="1083"/>
      <c r="F447" s="1083"/>
      <c r="G447" s="1101"/>
      <c r="H447" s="1086"/>
      <c r="I447" s="1089"/>
      <c r="J447" s="1089"/>
      <c r="K447" s="998"/>
      <c r="L447" s="359" t="s">
        <v>887</v>
      </c>
      <c r="M447" s="992"/>
      <c r="N447" s="998"/>
      <c r="O447" s="359">
        <v>90</v>
      </c>
      <c r="P447" s="506">
        <v>50</v>
      </c>
      <c r="Q447" s="508">
        <v>6450</v>
      </c>
      <c r="R447" s="87">
        <f>O447*Q447</f>
        <v>580500</v>
      </c>
      <c r="S447" s="992"/>
      <c r="T447" s="1245"/>
      <c r="U447" s="87">
        <f>R447*T445</f>
        <v>377325</v>
      </c>
      <c r="V447" s="87">
        <f>R447-U447</f>
        <v>203175</v>
      </c>
      <c r="W447" s="508">
        <f>V447+J445</f>
        <v>349175</v>
      </c>
      <c r="X447" s="508">
        <v>276175</v>
      </c>
      <c r="Y447" s="359">
        <v>50</v>
      </c>
      <c r="Z447" s="359">
        <v>0</v>
      </c>
      <c r="AA447" s="660">
        <v>0</v>
      </c>
      <c r="AB447" s="623"/>
      <c r="AC447" s="635"/>
      <c r="AD447" s="635"/>
      <c r="AE447" s="635"/>
    </row>
    <row r="448" spans="1:31" s="24" customFormat="1" ht="54" x14ac:dyDescent="0.4">
      <c r="A448" s="7">
        <v>329</v>
      </c>
      <c r="B448" s="7" t="s">
        <v>26</v>
      </c>
      <c r="C448" s="419">
        <v>31677</v>
      </c>
      <c r="D448" s="420">
        <v>0</v>
      </c>
      <c r="E448" s="420">
        <v>0</v>
      </c>
      <c r="F448" s="420">
        <v>55</v>
      </c>
      <c r="G448" s="360" t="s">
        <v>11</v>
      </c>
      <c r="H448" s="411">
        <f t="shared" si="153"/>
        <v>55</v>
      </c>
      <c r="I448" s="511">
        <v>1000</v>
      </c>
      <c r="J448" s="507">
        <f t="shared" si="149"/>
        <v>55000</v>
      </c>
      <c r="K448" s="419">
        <v>1</v>
      </c>
      <c r="L448" s="359" t="s">
        <v>903</v>
      </c>
      <c r="M448" s="359" t="s">
        <v>872</v>
      </c>
      <c r="N448" s="87"/>
      <c r="O448" s="87">
        <v>220</v>
      </c>
      <c r="P448" s="506"/>
      <c r="Q448" s="508">
        <v>6450</v>
      </c>
      <c r="R448" s="87">
        <f t="shared" ref="R448:R453" si="154">O448*Q448</f>
        <v>1419000</v>
      </c>
      <c r="S448" s="359">
        <v>20</v>
      </c>
      <c r="T448" s="509">
        <v>0.3</v>
      </c>
      <c r="U448" s="87">
        <f t="shared" ref="U448:U453" si="155">R448*T448</f>
        <v>425700</v>
      </c>
      <c r="V448" s="87">
        <f t="shared" ref="V448:V453" si="156">R448-U448</f>
        <v>993300</v>
      </c>
      <c r="W448" s="508">
        <f t="shared" ref="W448:W453" si="157">V448+J448</f>
        <v>1048300</v>
      </c>
      <c r="X448" s="508">
        <v>1048300</v>
      </c>
      <c r="Y448" s="359">
        <v>50</v>
      </c>
      <c r="Z448" s="359">
        <v>0</v>
      </c>
      <c r="AA448" s="660">
        <v>0</v>
      </c>
      <c r="AB448" s="623"/>
      <c r="AC448" s="635"/>
      <c r="AD448" s="635"/>
      <c r="AE448" s="635"/>
    </row>
    <row r="449" spans="1:31" s="24" customFormat="1" ht="54" x14ac:dyDescent="0.4">
      <c r="A449" s="7">
        <v>330</v>
      </c>
      <c r="B449" s="7" t="s">
        <v>26</v>
      </c>
      <c r="C449" s="419">
        <v>37692</v>
      </c>
      <c r="D449" s="420">
        <v>0</v>
      </c>
      <c r="E449" s="420">
        <v>0</v>
      </c>
      <c r="F449" s="420">
        <v>86</v>
      </c>
      <c r="G449" s="360" t="s">
        <v>11</v>
      </c>
      <c r="H449" s="411">
        <f t="shared" si="153"/>
        <v>86</v>
      </c>
      <c r="I449" s="506">
        <v>130</v>
      </c>
      <c r="J449" s="507">
        <f t="shared" si="149"/>
        <v>11180</v>
      </c>
      <c r="K449" s="419">
        <v>1</v>
      </c>
      <c r="L449" s="359" t="s">
        <v>903</v>
      </c>
      <c r="M449" s="359" t="s">
        <v>872</v>
      </c>
      <c r="N449" s="87"/>
      <c r="O449" s="87">
        <v>238</v>
      </c>
      <c r="P449" s="506"/>
      <c r="Q449" s="508">
        <v>6450</v>
      </c>
      <c r="R449" s="87">
        <f t="shared" si="154"/>
        <v>1535100</v>
      </c>
      <c r="S449" s="359">
        <v>32</v>
      </c>
      <c r="T449" s="509">
        <v>0.54</v>
      </c>
      <c r="U449" s="87">
        <f t="shared" si="155"/>
        <v>828954</v>
      </c>
      <c r="V449" s="87">
        <f t="shared" si="156"/>
        <v>706146</v>
      </c>
      <c r="W449" s="508">
        <f t="shared" si="157"/>
        <v>717326</v>
      </c>
      <c r="X449" s="508">
        <v>717326</v>
      </c>
      <c r="Y449" s="359">
        <v>50</v>
      </c>
      <c r="Z449" s="359">
        <v>0</v>
      </c>
      <c r="AA449" s="660">
        <v>0</v>
      </c>
      <c r="AB449" s="623"/>
      <c r="AC449" s="635"/>
      <c r="AD449" s="635"/>
      <c r="AE449" s="635"/>
    </row>
    <row r="450" spans="1:31" s="24" customFormat="1" ht="54" x14ac:dyDescent="0.4">
      <c r="A450" s="7">
        <v>331</v>
      </c>
      <c r="B450" s="7" t="s">
        <v>26</v>
      </c>
      <c r="C450" s="419">
        <v>19025</v>
      </c>
      <c r="D450" s="420">
        <v>0</v>
      </c>
      <c r="E450" s="420">
        <v>0</v>
      </c>
      <c r="F450" s="420">
        <v>49</v>
      </c>
      <c r="G450" s="360" t="s">
        <v>11</v>
      </c>
      <c r="H450" s="411">
        <f t="shared" si="153"/>
        <v>49</v>
      </c>
      <c r="I450" s="511">
        <v>1000</v>
      </c>
      <c r="J450" s="507">
        <f t="shared" si="149"/>
        <v>49000</v>
      </c>
      <c r="K450" s="419">
        <v>1</v>
      </c>
      <c r="L450" s="359" t="s">
        <v>909</v>
      </c>
      <c r="M450" s="359" t="s">
        <v>872</v>
      </c>
      <c r="N450" s="87"/>
      <c r="O450" s="87">
        <v>40</v>
      </c>
      <c r="P450" s="506"/>
      <c r="Q450" s="508">
        <v>2550</v>
      </c>
      <c r="R450" s="87">
        <f t="shared" si="154"/>
        <v>102000</v>
      </c>
      <c r="S450" s="359">
        <v>15</v>
      </c>
      <c r="T450" s="509">
        <v>0.2</v>
      </c>
      <c r="U450" s="87">
        <f t="shared" si="155"/>
        <v>20400</v>
      </c>
      <c r="V450" s="87">
        <f t="shared" si="156"/>
        <v>81600</v>
      </c>
      <c r="W450" s="508">
        <f t="shared" si="157"/>
        <v>130600</v>
      </c>
      <c r="X450" s="508">
        <f>W450+K450</f>
        <v>130601</v>
      </c>
      <c r="Y450" s="359">
        <v>50</v>
      </c>
      <c r="Z450" s="359">
        <v>0</v>
      </c>
      <c r="AA450" s="660">
        <v>0</v>
      </c>
      <c r="AB450" s="623"/>
      <c r="AC450" s="635"/>
      <c r="AD450" s="635"/>
      <c r="AE450" s="635"/>
    </row>
    <row r="451" spans="1:31" s="24" customFormat="1" ht="54" x14ac:dyDescent="0.4">
      <c r="A451" s="7">
        <v>332</v>
      </c>
      <c r="B451" s="7" t="s">
        <v>26</v>
      </c>
      <c r="C451" s="419">
        <v>28874</v>
      </c>
      <c r="D451" s="420">
        <v>0</v>
      </c>
      <c r="E451" s="420">
        <v>0</v>
      </c>
      <c r="F451" s="420">
        <v>35</v>
      </c>
      <c r="G451" s="360" t="s">
        <v>11</v>
      </c>
      <c r="H451" s="411">
        <f t="shared" si="153"/>
        <v>35</v>
      </c>
      <c r="I451" s="506">
        <v>130</v>
      </c>
      <c r="J451" s="507">
        <f t="shared" si="149"/>
        <v>4550</v>
      </c>
      <c r="K451" s="419">
        <v>1</v>
      </c>
      <c r="L451" s="359" t="s">
        <v>903</v>
      </c>
      <c r="M451" s="359" t="s">
        <v>872</v>
      </c>
      <c r="N451" s="87"/>
      <c r="O451" s="87">
        <v>140</v>
      </c>
      <c r="P451" s="506"/>
      <c r="Q451" s="508">
        <v>6450</v>
      </c>
      <c r="R451" s="87">
        <f t="shared" si="154"/>
        <v>903000</v>
      </c>
      <c r="S451" s="359">
        <v>10</v>
      </c>
      <c r="T451" s="509">
        <v>0.1</v>
      </c>
      <c r="U451" s="87">
        <f t="shared" si="155"/>
        <v>90300</v>
      </c>
      <c r="V451" s="87">
        <f t="shared" si="156"/>
        <v>812700</v>
      </c>
      <c r="W451" s="508">
        <f t="shared" si="157"/>
        <v>817250</v>
      </c>
      <c r="X451" s="508">
        <v>817250</v>
      </c>
      <c r="Y451" s="359">
        <v>50</v>
      </c>
      <c r="Z451" s="359">
        <v>0</v>
      </c>
      <c r="AA451" s="660">
        <v>0</v>
      </c>
      <c r="AB451" s="623"/>
      <c r="AC451" s="635"/>
      <c r="AD451" s="635"/>
      <c r="AE451" s="635"/>
    </row>
    <row r="452" spans="1:31" s="24" customFormat="1" ht="54" x14ac:dyDescent="0.4">
      <c r="A452" s="7">
        <v>333</v>
      </c>
      <c r="B452" s="7" t="s">
        <v>26</v>
      </c>
      <c r="C452" s="419">
        <v>37691</v>
      </c>
      <c r="D452" s="420">
        <v>0</v>
      </c>
      <c r="E452" s="420">
        <v>1</v>
      </c>
      <c r="F452" s="420">
        <v>5</v>
      </c>
      <c r="G452" s="360" t="s">
        <v>11</v>
      </c>
      <c r="H452" s="411">
        <f t="shared" si="153"/>
        <v>105</v>
      </c>
      <c r="I452" s="506">
        <v>130</v>
      </c>
      <c r="J452" s="507">
        <f t="shared" si="149"/>
        <v>13650</v>
      </c>
      <c r="K452" s="419">
        <v>1</v>
      </c>
      <c r="L452" s="359" t="s">
        <v>903</v>
      </c>
      <c r="M452" s="359" t="s">
        <v>872</v>
      </c>
      <c r="N452" s="87"/>
      <c r="O452" s="87">
        <v>240</v>
      </c>
      <c r="P452" s="506"/>
      <c r="Q452" s="508">
        <v>6450</v>
      </c>
      <c r="R452" s="87">
        <f t="shared" si="154"/>
        <v>1548000</v>
      </c>
      <c r="S452" s="359">
        <v>3</v>
      </c>
      <c r="T452" s="509">
        <v>0.03</v>
      </c>
      <c r="U452" s="87">
        <f t="shared" si="155"/>
        <v>46440</v>
      </c>
      <c r="V452" s="87">
        <f t="shared" si="156"/>
        <v>1501560</v>
      </c>
      <c r="W452" s="87">
        <f t="shared" si="157"/>
        <v>1515210</v>
      </c>
      <c r="X452" s="508">
        <v>1515210</v>
      </c>
      <c r="Y452" s="359">
        <v>50</v>
      </c>
      <c r="Z452" s="359">
        <v>0</v>
      </c>
      <c r="AA452" s="660">
        <v>0</v>
      </c>
      <c r="AB452" s="623"/>
      <c r="AC452" s="635"/>
      <c r="AD452" s="635"/>
      <c r="AE452" s="635"/>
    </row>
    <row r="453" spans="1:31" s="24" customFormat="1" ht="54" x14ac:dyDescent="0.4">
      <c r="A453" s="7">
        <v>334</v>
      </c>
      <c r="B453" s="7" t="s">
        <v>26</v>
      </c>
      <c r="C453" s="419">
        <v>37689</v>
      </c>
      <c r="D453" s="420">
        <v>0</v>
      </c>
      <c r="E453" s="420">
        <v>0</v>
      </c>
      <c r="F453" s="420">
        <v>46</v>
      </c>
      <c r="G453" s="360" t="s">
        <v>11</v>
      </c>
      <c r="H453" s="411">
        <f t="shared" si="153"/>
        <v>46</v>
      </c>
      <c r="I453" s="511">
        <v>1000</v>
      </c>
      <c r="J453" s="507">
        <f t="shared" si="149"/>
        <v>46000</v>
      </c>
      <c r="K453" s="419">
        <v>1</v>
      </c>
      <c r="L453" s="359" t="s">
        <v>903</v>
      </c>
      <c r="M453" s="359" t="s">
        <v>875</v>
      </c>
      <c r="N453" s="87"/>
      <c r="O453" s="87">
        <v>184</v>
      </c>
      <c r="P453" s="506"/>
      <c r="Q453" s="508">
        <v>6450</v>
      </c>
      <c r="R453" s="87">
        <f t="shared" si="154"/>
        <v>1186800</v>
      </c>
      <c r="S453" s="359">
        <v>43</v>
      </c>
      <c r="T453" s="509">
        <v>0.93</v>
      </c>
      <c r="U453" s="87">
        <f t="shared" si="155"/>
        <v>1103724</v>
      </c>
      <c r="V453" s="87">
        <f t="shared" si="156"/>
        <v>83076</v>
      </c>
      <c r="W453" s="508">
        <f t="shared" si="157"/>
        <v>129076</v>
      </c>
      <c r="X453" s="508">
        <v>129076</v>
      </c>
      <c r="Y453" s="359">
        <v>50</v>
      </c>
      <c r="Z453" s="359">
        <v>0</v>
      </c>
      <c r="AA453" s="660">
        <v>0</v>
      </c>
      <c r="AB453" s="623"/>
      <c r="AC453" s="635"/>
      <c r="AD453" s="635"/>
      <c r="AE453" s="635"/>
    </row>
    <row r="454" spans="1:31" s="24" customFormat="1" ht="54" x14ac:dyDescent="0.4">
      <c r="A454" s="7">
        <v>335</v>
      </c>
      <c r="B454" s="7" t="s">
        <v>26</v>
      </c>
      <c r="C454" s="419">
        <v>37690</v>
      </c>
      <c r="D454" s="420">
        <v>0</v>
      </c>
      <c r="E454" s="420">
        <v>1</v>
      </c>
      <c r="F454" s="420">
        <v>13</v>
      </c>
      <c r="G454" s="360" t="s">
        <v>11</v>
      </c>
      <c r="H454" s="411">
        <f t="shared" si="153"/>
        <v>113</v>
      </c>
      <c r="I454" s="506">
        <v>230</v>
      </c>
      <c r="J454" s="507">
        <f t="shared" si="149"/>
        <v>25990</v>
      </c>
      <c r="K454" s="419"/>
      <c r="L454" s="87"/>
      <c r="M454" s="359"/>
      <c r="N454" s="87"/>
      <c r="O454" s="87"/>
      <c r="P454" s="506"/>
      <c r="Q454" s="87"/>
      <c r="R454" s="87"/>
      <c r="S454" s="359"/>
      <c r="T454" s="87"/>
      <c r="U454" s="87"/>
      <c r="V454" s="87"/>
      <c r="W454" s="508">
        <v>25990</v>
      </c>
      <c r="X454" s="508">
        <v>25990</v>
      </c>
      <c r="Y454" s="359">
        <v>50</v>
      </c>
      <c r="Z454" s="359">
        <v>0</v>
      </c>
      <c r="AA454" s="660">
        <v>0</v>
      </c>
      <c r="AB454" s="623"/>
      <c r="AC454" s="635"/>
      <c r="AD454" s="635"/>
      <c r="AE454" s="635"/>
    </row>
    <row r="455" spans="1:31" s="24" customFormat="1" ht="54" x14ac:dyDescent="0.4">
      <c r="A455" s="491">
        <v>336</v>
      </c>
      <c r="B455" s="491" t="s">
        <v>26</v>
      </c>
      <c r="C455" s="492">
        <v>31317</v>
      </c>
      <c r="D455" s="493">
        <v>0</v>
      </c>
      <c r="E455" s="493">
        <v>1</v>
      </c>
      <c r="F455" s="493">
        <v>98</v>
      </c>
      <c r="G455" s="530" t="s">
        <v>1011</v>
      </c>
      <c r="H455" s="495">
        <f t="shared" si="153"/>
        <v>198</v>
      </c>
      <c r="I455" s="531">
        <v>1000</v>
      </c>
      <c r="J455" s="525">
        <f t="shared" si="149"/>
        <v>198000</v>
      </c>
      <c r="K455" s="492"/>
      <c r="L455" s="526"/>
      <c r="M455" s="527"/>
      <c r="N455" s="526"/>
      <c r="O455" s="526"/>
      <c r="P455" s="524"/>
      <c r="Q455" s="526"/>
      <c r="R455" s="526"/>
      <c r="S455" s="527"/>
      <c r="T455" s="526"/>
      <c r="U455" s="526"/>
      <c r="V455" s="526"/>
      <c r="W455" s="528">
        <v>198000</v>
      </c>
      <c r="X455" s="528">
        <v>198000</v>
      </c>
      <c r="Y455" s="527">
        <v>0</v>
      </c>
      <c r="Z455" s="529">
        <v>198000</v>
      </c>
      <c r="AA455" s="662">
        <v>0.3</v>
      </c>
      <c r="AB455" s="623">
        <f t="shared" ref="AB455" si="158">Z455*AA455%</f>
        <v>594</v>
      </c>
      <c r="AC455" s="629">
        <f t="shared" ref="AC455" si="159">AB455*90%</f>
        <v>534.6</v>
      </c>
      <c r="AD455" s="629">
        <f t="shared" ref="AD455" si="160">AB455-AC455</f>
        <v>59.399999999999977</v>
      </c>
      <c r="AE455" s="635" t="s">
        <v>1168</v>
      </c>
    </row>
    <row r="456" spans="1:31" s="413" customFormat="1" ht="39.75" customHeight="1" x14ac:dyDescent="0.4">
      <c r="A456" s="1053">
        <v>337</v>
      </c>
      <c r="B456" s="1053" t="s">
        <v>26</v>
      </c>
      <c r="C456" s="1053">
        <v>19020</v>
      </c>
      <c r="D456" s="1056">
        <v>3</v>
      </c>
      <c r="E456" s="1056">
        <v>1</v>
      </c>
      <c r="F456" s="1056">
        <v>0</v>
      </c>
      <c r="G456" s="1059" t="s">
        <v>12</v>
      </c>
      <c r="H456" s="1062">
        <f t="shared" si="153"/>
        <v>1300</v>
      </c>
      <c r="I456" s="1056">
        <v>880</v>
      </c>
      <c r="J456" s="1065">
        <f t="shared" si="149"/>
        <v>1144000</v>
      </c>
      <c r="K456" s="481">
        <v>1</v>
      </c>
      <c r="L456" s="378" t="s">
        <v>903</v>
      </c>
      <c r="M456" s="417" t="s">
        <v>872</v>
      </c>
      <c r="N456" s="532" t="s">
        <v>11</v>
      </c>
      <c r="O456" s="532">
        <v>368</v>
      </c>
      <c r="P456" s="533"/>
      <c r="Q456" s="534">
        <v>6450</v>
      </c>
      <c r="R456" s="532">
        <f>O456*Q456</f>
        <v>2373600</v>
      </c>
      <c r="S456" s="417">
        <v>8</v>
      </c>
      <c r="T456" s="535">
        <v>0.08</v>
      </c>
      <c r="U456" s="532">
        <f>R456*T456</f>
        <v>189888</v>
      </c>
      <c r="V456" s="532">
        <f>R456-U456</f>
        <v>2183712</v>
      </c>
      <c r="W456" s="534">
        <f>V456+J456</f>
        <v>3327712</v>
      </c>
      <c r="X456" s="532">
        <f>O456/4*I456+V456</f>
        <v>2264672</v>
      </c>
      <c r="Y456" s="417">
        <v>50</v>
      </c>
      <c r="Z456" s="417">
        <v>0</v>
      </c>
      <c r="AA456" s="663">
        <v>0</v>
      </c>
      <c r="AB456" s="655"/>
      <c r="AC456" s="641"/>
      <c r="AD456" s="641"/>
      <c r="AE456" s="641"/>
    </row>
    <row r="457" spans="1:31" s="413" customFormat="1" ht="39.75" customHeight="1" x14ac:dyDescent="0.4">
      <c r="A457" s="1054"/>
      <c r="B457" s="1054"/>
      <c r="C457" s="1054"/>
      <c r="D457" s="1057"/>
      <c r="E457" s="1057"/>
      <c r="F457" s="1057"/>
      <c r="G457" s="1060"/>
      <c r="H457" s="1063"/>
      <c r="I457" s="1057"/>
      <c r="J457" s="1066"/>
      <c r="K457" s="481">
        <v>2</v>
      </c>
      <c r="L457" s="378" t="s">
        <v>1112</v>
      </c>
      <c r="M457" s="417" t="s">
        <v>12</v>
      </c>
      <c r="N457" s="532" t="s">
        <v>12</v>
      </c>
      <c r="O457" s="532">
        <v>120</v>
      </c>
      <c r="P457" s="533"/>
      <c r="Q457" s="534">
        <v>6450</v>
      </c>
      <c r="R457" s="532">
        <f t="shared" ref="R457:R459" si="161">O457*Q457</f>
        <v>774000</v>
      </c>
      <c r="S457" s="417">
        <v>8</v>
      </c>
      <c r="T457" s="535">
        <v>0.08</v>
      </c>
      <c r="U457" s="532">
        <f t="shared" ref="U457:U459" si="162">R457*T457</f>
        <v>61920</v>
      </c>
      <c r="V457" s="532">
        <f t="shared" ref="V457:V459" si="163">R457-U457</f>
        <v>712080</v>
      </c>
      <c r="W457" s="534">
        <f>V457+J456</f>
        <v>1856080</v>
      </c>
      <c r="X457" s="532">
        <f>O457/4*I456+V457</f>
        <v>738480</v>
      </c>
      <c r="Y457" s="417">
        <v>0</v>
      </c>
      <c r="Z457" s="418">
        <v>738480</v>
      </c>
      <c r="AA457" s="663">
        <v>0.3</v>
      </c>
      <c r="AB457" s="623">
        <f t="shared" ref="AB457:AB458" si="164">Z457*AA457%</f>
        <v>2215.44</v>
      </c>
      <c r="AC457" s="629">
        <f t="shared" ref="AC457:AC458" si="165">AB457*90%</f>
        <v>1993.8960000000002</v>
      </c>
      <c r="AD457" s="629">
        <f t="shared" ref="AD457:AD458" si="166">AB457-AC457</f>
        <v>221.54399999999987</v>
      </c>
      <c r="AE457" s="641" t="s">
        <v>1169</v>
      </c>
    </row>
    <row r="458" spans="1:31" s="413" customFormat="1" ht="18" x14ac:dyDescent="0.4">
      <c r="A458" s="1054"/>
      <c r="B458" s="1054"/>
      <c r="C458" s="1054"/>
      <c r="D458" s="1057"/>
      <c r="E458" s="1057"/>
      <c r="F458" s="1057"/>
      <c r="G458" s="1060"/>
      <c r="H458" s="1063"/>
      <c r="I458" s="1057"/>
      <c r="J458" s="1066"/>
      <c r="K458" s="481">
        <v>3</v>
      </c>
      <c r="L458" s="378" t="s">
        <v>902</v>
      </c>
      <c r="M458" s="417" t="s">
        <v>872</v>
      </c>
      <c r="N458" s="532" t="s">
        <v>12</v>
      </c>
      <c r="O458" s="417">
        <v>451</v>
      </c>
      <c r="P458" s="533"/>
      <c r="Q458" s="534">
        <v>6550</v>
      </c>
      <c r="R458" s="532">
        <f t="shared" si="161"/>
        <v>2954050</v>
      </c>
      <c r="S458" s="417">
        <v>18</v>
      </c>
      <c r="T458" s="535">
        <v>0.26</v>
      </c>
      <c r="U458" s="532">
        <f t="shared" si="162"/>
        <v>768053</v>
      </c>
      <c r="V458" s="532">
        <f t="shared" si="163"/>
        <v>2185997</v>
      </c>
      <c r="W458" s="534">
        <f>V458+J456</f>
        <v>3329997</v>
      </c>
      <c r="X458" s="532">
        <f>O458/4*I456+V458</f>
        <v>2285217</v>
      </c>
      <c r="Y458" s="417">
        <v>0</v>
      </c>
      <c r="Z458" s="418">
        <v>2285217</v>
      </c>
      <c r="AA458" s="663">
        <v>0.02</v>
      </c>
      <c r="AB458" s="623">
        <f t="shared" si="164"/>
        <v>457.04340000000002</v>
      </c>
      <c r="AC458" s="629">
        <f t="shared" si="165"/>
        <v>411.33906000000002</v>
      </c>
      <c r="AD458" s="629">
        <f t="shared" si="166"/>
        <v>45.704340000000002</v>
      </c>
      <c r="AE458" s="641" t="s">
        <v>1169</v>
      </c>
    </row>
    <row r="459" spans="1:31" s="413" customFormat="1" ht="18" x14ac:dyDescent="0.4">
      <c r="A459" s="1055"/>
      <c r="B459" s="1055"/>
      <c r="C459" s="1055"/>
      <c r="D459" s="1058"/>
      <c r="E459" s="1058"/>
      <c r="F459" s="1058"/>
      <c r="G459" s="1061"/>
      <c r="H459" s="1064"/>
      <c r="I459" s="1058"/>
      <c r="J459" s="1067"/>
      <c r="K459" s="481">
        <v>4</v>
      </c>
      <c r="L459" s="378" t="s">
        <v>909</v>
      </c>
      <c r="M459" s="417" t="s">
        <v>872</v>
      </c>
      <c r="N459" s="532" t="s">
        <v>11</v>
      </c>
      <c r="O459" s="417">
        <v>224</v>
      </c>
      <c r="P459" s="533"/>
      <c r="Q459" s="534">
        <v>2550</v>
      </c>
      <c r="R459" s="532">
        <f t="shared" si="161"/>
        <v>571200</v>
      </c>
      <c r="S459" s="417">
        <v>18</v>
      </c>
      <c r="T459" s="535">
        <v>0.26</v>
      </c>
      <c r="U459" s="532">
        <f t="shared" si="162"/>
        <v>148512</v>
      </c>
      <c r="V459" s="532">
        <f t="shared" si="163"/>
        <v>422688</v>
      </c>
      <c r="W459" s="534">
        <f>V459+J456</f>
        <v>1566688</v>
      </c>
      <c r="X459" s="532">
        <f>O459/4*I456+V459</f>
        <v>471968</v>
      </c>
      <c r="Y459" s="417">
        <v>50</v>
      </c>
      <c r="Z459" s="417">
        <v>0</v>
      </c>
      <c r="AA459" s="663">
        <v>0</v>
      </c>
      <c r="AB459" s="655"/>
      <c r="AC459" s="641"/>
      <c r="AD459" s="641"/>
      <c r="AE459" s="641"/>
    </row>
    <row r="460" spans="1:31" s="24" customFormat="1" ht="54" x14ac:dyDescent="0.4">
      <c r="A460" s="7">
        <v>338</v>
      </c>
      <c r="B460" s="7" t="s">
        <v>26</v>
      </c>
      <c r="C460" s="419">
        <v>37098</v>
      </c>
      <c r="D460" s="420">
        <v>0</v>
      </c>
      <c r="E460" s="420">
        <v>0</v>
      </c>
      <c r="F460" s="420">
        <v>28</v>
      </c>
      <c r="G460" s="360" t="s">
        <v>11</v>
      </c>
      <c r="H460" s="411">
        <f t="shared" si="153"/>
        <v>28</v>
      </c>
      <c r="I460" s="511">
        <v>1000</v>
      </c>
      <c r="J460" s="507">
        <f t="shared" si="149"/>
        <v>28000</v>
      </c>
      <c r="K460" s="419">
        <v>1</v>
      </c>
      <c r="L460" s="359" t="s">
        <v>903</v>
      </c>
      <c r="M460" s="359" t="s">
        <v>872</v>
      </c>
      <c r="N460" s="87" t="s">
        <v>11</v>
      </c>
      <c r="O460" s="87">
        <v>112</v>
      </c>
      <c r="P460" s="506"/>
      <c r="Q460" s="508">
        <v>6450</v>
      </c>
      <c r="R460" s="87">
        <f>O460*Q460</f>
        <v>722400</v>
      </c>
      <c r="S460" s="359">
        <v>15</v>
      </c>
      <c r="T460" s="509">
        <v>0.2</v>
      </c>
      <c r="U460" s="87">
        <f>R460*T460</f>
        <v>144480</v>
      </c>
      <c r="V460" s="87">
        <f>R460-U460</f>
        <v>577920</v>
      </c>
      <c r="W460" s="508">
        <f>V460+J460</f>
        <v>605920</v>
      </c>
      <c r="X460" s="508">
        <v>605920</v>
      </c>
      <c r="Y460" s="359">
        <v>50</v>
      </c>
      <c r="Z460" s="359">
        <v>0</v>
      </c>
      <c r="AA460" s="660">
        <v>0</v>
      </c>
      <c r="AB460" s="623"/>
      <c r="AC460" s="635"/>
      <c r="AD460" s="635"/>
      <c r="AE460" s="635"/>
    </row>
    <row r="461" spans="1:31" s="24" customFormat="1" ht="54" x14ac:dyDescent="0.4">
      <c r="A461" s="442">
        <v>339</v>
      </c>
      <c r="B461" s="442" t="s">
        <v>26</v>
      </c>
      <c r="C461" s="481">
        <v>40356</v>
      </c>
      <c r="D461" s="482">
        <v>0</v>
      </c>
      <c r="E461" s="482">
        <v>0</v>
      </c>
      <c r="F461" s="482">
        <v>28</v>
      </c>
      <c r="G461" s="476" t="s">
        <v>11</v>
      </c>
      <c r="H461" s="483">
        <f t="shared" si="153"/>
        <v>28</v>
      </c>
      <c r="I461" s="536">
        <v>1000</v>
      </c>
      <c r="J461" s="537">
        <f t="shared" si="149"/>
        <v>28000</v>
      </c>
      <c r="K461" s="481">
        <v>1</v>
      </c>
      <c r="L461" s="417" t="s">
        <v>903</v>
      </c>
      <c r="M461" s="417" t="s">
        <v>872</v>
      </c>
      <c r="N461" s="532"/>
      <c r="O461" s="532">
        <v>92</v>
      </c>
      <c r="P461" s="533"/>
      <c r="Q461" s="534">
        <v>6450</v>
      </c>
      <c r="R461" s="532">
        <f>O461*Q461</f>
        <v>593400</v>
      </c>
      <c r="S461" s="417">
        <v>15</v>
      </c>
      <c r="T461" s="535">
        <v>0.2</v>
      </c>
      <c r="U461" s="532">
        <f>R461*T461</f>
        <v>118680</v>
      </c>
      <c r="V461" s="532">
        <f>R461-U461</f>
        <v>474720</v>
      </c>
      <c r="W461" s="534">
        <f>V461+J461</f>
        <v>502720</v>
      </c>
      <c r="X461" s="532">
        <f>O461/4*I461+V461</f>
        <v>497720</v>
      </c>
      <c r="Y461" s="417">
        <v>50</v>
      </c>
      <c r="Z461" s="417">
        <v>0</v>
      </c>
      <c r="AA461" s="663">
        <v>0</v>
      </c>
      <c r="AB461" s="623"/>
      <c r="AC461" s="635"/>
      <c r="AD461" s="635"/>
      <c r="AE461" s="635"/>
    </row>
    <row r="462" spans="1:31" s="24" customFormat="1" ht="18" x14ac:dyDescent="0.4">
      <c r="A462" s="438"/>
      <c r="B462" s="438"/>
      <c r="C462" s="538"/>
      <c r="D462" s="539"/>
      <c r="E462" s="539"/>
      <c r="F462" s="539"/>
      <c r="G462" s="540"/>
      <c r="H462" s="541"/>
      <c r="I462" s="542"/>
      <c r="J462" s="543"/>
      <c r="K462" s="481">
        <v>2</v>
      </c>
      <c r="L462" s="544" t="s">
        <v>1005</v>
      </c>
      <c r="M462" s="417" t="s">
        <v>872</v>
      </c>
      <c r="N462" s="532"/>
      <c r="O462" s="532">
        <v>20</v>
      </c>
      <c r="P462" s="533"/>
      <c r="Q462" s="534">
        <v>6450</v>
      </c>
      <c r="R462" s="532">
        <f>O462*Q462</f>
        <v>129000</v>
      </c>
      <c r="S462" s="417">
        <v>15</v>
      </c>
      <c r="T462" s="535">
        <v>0.2</v>
      </c>
      <c r="U462" s="532">
        <f>R462*T462</f>
        <v>25800</v>
      </c>
      <c r="V462" s="532">
        <f>R462-U462</f>
        <v>103200</v>
      </c>
      <c r="W462" s="534">
        <f>V462+J461</f>
        <v>131200</v>
      </c>
      <c r="X462" s="532">
        <f>O462/4*I461+V462</f>
        <v>108200</v>
      </c>
      <c r="Y462" s="417">
        <v>0</v>
      </c>
      <c r="Z462" s="418">
        <v>108200</v>
      </c>
      <c r="AA462" s="663">
        <v>0.3</v>
      </c>
      <c r="AB462" s="623">
        <f t="shared" ref="AB462" si="167">Z462*AA462%</f>
        <v>324.60000000000002</v>
      </c>
      <c r="AC462" s="629">
        <f t="shared" ref="AC462" si="168">AB462*90%</f>
        <v>292.14000000000004</v>
      </c>
      <c r="AD462" s="629">
        <f t="shared" ref="AD462" si="169">AB462-AC462</f>
        <v>32.45999999999998</v>
      </c>
      <c r="AE462" s="635" t="s">
        <v>1170</v>
      </c>
    </row>
    <row r="463" spans="1:31" s="24" customFormat="1" ht="18" customHeight="1" x14ac:dyDescent="0.4">
      <c r="A463" s="1078">
        <v>340</v>
      </c>
      <c r="B463" s="1078" t="s">
        <v>26</v>
      </c>
      <c r="C463" s="1078">
        <v>26226</v>
      </c>
      <c r="D463" s="1081">
        <v>12</v>
      </c>
      <c r="E463" s="1081">
        <v>2</v>
      </c>
      <c r="F463" s="1081">
        <v>49</v>
      </c>
      <c r="G463" s="1179" t="s">
        <v>11</v>
      </c>
      <c r="H463" s="1084">
        <v>18</v>
      </c>
      <c r="I463" s="1081">
        <v>170</v>
      </c>
      <c r="J463" s="1087">
        <f t="shared" si="149"/>
        <v>3060</v>
      </c>
      <c r="K463" s="419">
        <v>1</v>
      </c>
      <c r="L463" s="359" t="s">
        <v>903</v>
      </c>
      <c r="M463" s="359" t="s">
        <v>872</v>
      </c>
      <c r="N463" s="87"/>
      <c r="O463" s="359">
        <v>36</v>
      </c>
      <c r="P463" s="506"/>
      <c r="Q463" s="508">
        <v>6450</v>
      </c>
      <c r="R463" s="87">
        <f>O463*Q463</f>
        <v>232200</v>
      </c>
      <c r="S463" s="359">
        <v>42</v>
      </c>
      <c r="T463" s="509">
        <v>0.74</v>
      </c>
      <c r="U463" s="87">
        <f>R463*T463</f>
        <v>171828</v>
      </c>
      <c r="V463" s="87">
        <f>R463-U463</f>
        <v>60372</v>
      </c>
      <c r="W463" s="508">
        <f>V463+J463</f>
        <v>63432</v>
      </c>
      <c r="X463" s="87">
        <f>O463/4*I463+V463</f>
        <v>61902</v>
      </c>
      <c r="Y463" s="359">
        <v>10</v>
      </c>
      <c r="Z463" s="359">
        <v>0</v>
      </c>
      <c r="AA463" s="660">
        <v>0</v>
      </c>
      <c r="AB463" s="623"/>
      <c r="AC463" s="635"/>
      <c r="AD463" s="635"/>
      <c r="AE463" s="635"/>
    </row>
    <row r="464" spans="1:31" s="24" customFormat="1" ht="18" x14ac:dyDescent="0.4">
      <c r="A464" s="1079"/>
      <c r="B464" s="1079"/>
      <c r="C464" s="1079"/>
      <c r="D464" s="1082"/>
      <c r="E464" s="1082"/>
      <c r="F464" s="1082"/>
      <c r="G464" s="1180"/>
      <c r="H464" s="1086"/>
      <c r="I464" s="1083"/>
      <c r="J464" s="1089"/>
      <c r="K464" s="419">
        <v>2</v>
      </c>
      <c r="L464" s="359" t="s">
        <v>903</v>
      </c>
      <c r="M464" s="359" t="s">
        <v>872</v>
      </c>
      <c r="N464" s="87"/>
      <c r="O464" s="359">
        <v>36</v>
      </c>
      <c r="P464" s="506"/>
      <c r="Q464" s="508">
        <v>6450</v>
      </c>
      <c r="R464" s="87">
        <f>O464*Q464</f>
        <v>232200</v>
      </c>
      <c r="S464" s="359">
        <v>29</v>
      </c>
      <c r="T464" s="509">
        <v>0.48</v>
      </c>
      <c r="U464" s="87">
        <f>R464*T464</f>
        <v>111456</v>
      </c>
      <c r="V464" s="87">
        <f>R464-U464</f>
        <v>120744</v>
      </c>
      <c r="W464" s="508">
        <f>V464+J463</f>
        <v>123804</v>
      </c>
      <c r="X464" s="87">
        <f>O464/4*I463+V464</f>
        <v>122274</v>
      </c>
      <c r="Y464" s="359">
        <v>10</v>
      </c>
      <c r="Z464" s="359">
        <v>0</v>
      </c>
      <c r="AA464" s="660">
        <v>0</v>
      </c>
      <c r="AB464" s="623"/>
      <c r="AC464" s="635"/>
      <c r="AD464" s="635"/>
      <c r="AE464" s="635"/>
    </row>
    <row r="465" spans="1:31" s="24" customFormat="1" ht="16.5" customHeight="1" x14ac:dyDescent="0.4">
      <c r="A465" s="1080"/>
      <c r="B465" s="1080"/>
      <c r="C465" s="1080"/>
      <c r="D465" s="1083"/>
      <c r="E465" s="1083"/>
      <c r="F465" s="1083"/>
      <c r="G465" s="447" t="s">
        <v>1106</v>
      </c>
      <c r="H465" s="23">
        <v>5031</v>
      </c>
      <c r="I465" s="506">
        <v>170</v>
      </c>
      <c r="J465" s="507">
        <f>H465*I465</f>
        <v>855270</v>
      </c>
      <c r="K465" s="419"/>
      <c r="L465" s="359"/>
      <c r="M465" s="359"/>
      <c r="N465" s="87"/>
      <c r="O465" s="359"/>
      <c r="P465" s="506"/>
      <c r="Q465" s="87"/>
      <c r="R465" s="87"/>
      <c r="S465" s="359"/>
      <c r="T465" s="87"/>
      <c r="U465" s="87"/>
      <c r="V465" s="87"/>
      <c r="W465" s="508">
        <v>855270</v>
      </c>
      <c r="X465" s="508">
        <v>855270</v>
      </c>
      <c r="Y465" s="359">
        <v>50</v>
      </c>
      <c r="Z465" s="359">
        <v>0</v>
      </c>
      <c r="AA465" s="660">
        <v>0</v>
      </c>
      <c r="AB465" s="623"/>
      <c r="AC465" s="635"/>
      <c r="AD465" s="635"/>
      <c r="AE465" s="635"/>
    </row>
    <row r="466" spans="1:31" s="24" customFormat="1" ht="17.25" customHeight="1" x14ac:dyDescent="0.4">
      <c r="A466" s="7">
        <v>341</v>
      </c>
      <c r="B466" s="7" t="s">
        <v>26</v>
      </c>
      <c r="C466" s="419">
        <v>51214</v>
      </c>
      <c r="D466" s="420">
        <v>4</v>
      </c>
      <c r="E466" s="420">
        <v>0</v>
      </c>
      <c r="F466" s="420">
        <v>78</v>
      </c>
      <c r="G466" s="447" t="s">
        <v>1106</v>
      </c>
      <c r="H466" s="411">
        <f t="shared" si="153"/>
        <v>1678</v>
      </c>
      <c r="I466" s="506">
        <v>230</v>
      </c>
      <c r="J466" s="507">
        <f t="shared" si="149"/>
        <v>385940</v>
      </c>
      <c r="K466" s="419"/>
      <c r="L466" s="87"/>
      <c r="M466" s="359"/>
      <c r="N466" s="87"/>
      <c r="O466" s="87"/>
      <c r="P466" s="506"/>
      <c r="Q466" s="87"/>
      <c r="R466" s="87"/>
      <c r="S466" s="359"/>
      <c r="T466" s="87"/>
      <c r="U466" s="87"/>
      <c r="V466" s="87"/>
      <c r="W466" s="508">
        <v>385940</v>
      </c>
      <c r="X466" s="508">
        <v>385940</v>
      </c>
      <c r="Y466" s="359">
        <v>50</v>
      </c>
      <c r="Z466" s="359">
        <v>0</v>
      </c>
      <c r="AA466" s="660">
        <v>0</v>
      </c>
      <c r="AB466" s="623"/>
      <c r="AC466" s="635"/>
      <c r="AD466" s="635"/>
      <c r="AE466" s="635"/>
    </row>
    <row r="467" spans="1:31" s="24" customFormat="1" ht="20.25" customHeight="1" x14ac:dyDescent="0.4">
      <c r="A467" s="7">
        <v>342</v>
      </c>
      <c r="B467" s="7" t="s">
        <v>26</v>
      </c>
      <c r="C467" s="419">
        <v>66884</v>
      </c>
      <c r="D467" s="420">
        <v>0</v>
      </c>
      <c r="E467" s="420">
        <v>1</v>
      </c>
      <c r="F467" s="420">
        <v>42</v>
      </c>
      <c r="G467" s="447" t="s">
        <v>1106</v>
      </c>
      <c r="H467" s="411">
        <f t="shared" si="153"/>
        <v>142</v>
      </c>
      <c r="I467" s="506">
        <v>660</v>
      </c>
      <c r="J467" s="507">
        <f t="shared" si="149"/>
        <v>93720</v>
      </c>
      <c r="K467" s="419"/>
      <c r="L467" s="87"/>
      <c r="M467" s="359"/>
      <c r="N467" s="87"/>
      <c r="O467" s="87"/>
      <c r="P467" s="506"/>
      <c r="Q467" s="87"/>
      <c r="R467" s="87"/>
      <c r="S467" s="359"/>
      <c r="T467" s="87"/>
      <c r="U467" s="87"/>
      <c r="V467" s="87"/>
      <c r="W467" s="508">
        <v>93720</v>
      </c>
      <c r="X467" s="508">
        <v>93720</v>
      </c>
      <c r="Y467" s="359">
        <v>50</v>
      </c>
      <c r="Z467" s="359">
        <v>0</v>
      </c>
      <c r="AA467" s="660">
        <v>0</v>
      </c>
      <c r="AB467" s="623"/>
      <c r="AC467" s="635"/>
      <c r="AD467" s="635"/>
      <c r="AE467" s="635"/>
    </row>
    <row r="468" spans="1:31" s="24" customFormat="1" ht="54" x14ac:dyDescent="0.4">
      <c r="A468" s="7">
        <v>343</v>
      </c>
      <c r="B468" s="7" t="s">
        <v>26</v>
      </c>
      <c r="C468" s="419">
        <v>28861</v>
      </c>
      <c r="D468" s="420">
        <v>0</v>
      </c>
      <c r="E468" s="420">
        <v>1</v>
      </c>
      <c r="F468" s="420">
        <v>23</v>
      </c>
      <c r="G468" s="360" t="s">
        <v>11</v>
      </c>
      <c r="H468" s="411">
        <f t="shared" si="153"/>
        <v>123</v>
      </c>
      <c r="I468" s="506">
        <v>500</v>
      </c>
      <c r="J468" s="507">
        <f t="shared" si="149"/>
        <v>61500</v>
      </c>
      <c r="K468" s="419">
        <v>1</v>
      </c>
      <c r="L468" s="359" t="s">
        <v>903</v>
      </c>
      <c r="M468" s="359" t="s">
        <v>872</v>
      </c>
      <c r="N468" s="87"/>
      <c r="O468" s="87">
        <v>270</v>
      </c>
      <c r="P468" s="506"/>
      <c r="Q468" s="508">
        <v>6450</v>
      </c>
      <c r="R468" s="87">
        <f>O468*Q468</f>
        <v>1741500</v>
      </c>
      <c r="S468" s="359">
        <v>30</v>
      </c>
      <c r="T468" s="509">
        <v>0.5</v>
      </c>
      <c r="U468" s="87">
        <f>R468*T468</f>
        <v>870750</v>
      </c>
      <c r="V468" s="87">
        <f>R468-U468</f>
        <v>870750</v>
      </c>
      <c r="W468" s="508">
        <f>V468+J468</f>
        <v>932250</v>
      </c>
      <c r="X468" s="508">
        <v>932250</v>
      </c>
      <c r="Y468" s="359">
        <v>50</v>
      </c>
      <c r="Z468" s="359">
        <v>0</v>
      </c>
      <c r="AA468" s="660">
        <v>0</v>
      </c>
      <c r="AB468" s="623"/>
      <c r="AC468" s="635"/>
      <c r="AD468" s="635"/>
      <c r="AE468" s="635"/>
    </row>
    <row r="469" spans="1:31" s="24" customFormat="1" ht="19.5" customHeight="1" x14ac:dyDescent="0.4">
      <c r="A469" s="7">
        <v>344</v>
      </c>
      <c r="B469" s="7" t="s">
        <v>26</v>
      </c>
      <c r="C469" s="419">
        <v>28862</v>
      </c>
      <c r="D469" s="420">
        <v>1</v>
      </c>
      <c r="E469" s="420">
        <v>3</v>
      </c>
      <c r="F469" s="420">
        <v>42</v>
      </c>
      <c r="G469" s="447" t="s">
        <v>1106</v>
      </c>
      <c r="H469" s="411">
        <f t="shared" si="153"/>
        <v>742</v>
      </c>
      <c r="I469" s="506">
        <v>440</v>
      </c>
      <c r="J469" s="507">
        <f t="shared" si="149"/>
        <v>326480</v>
      </c>
      <c r="K469" s="419">
        <v>1</v>
      </c>
      <c r="L469" s="359" t="s">
        <v>903</v>
      </c>
      <c r="M469" s="359" t="s">
        <v>875</v>
      </c>
      <c r="N469" s="87"/>
      <c r="O469" s="87">
        <v>195</v>
      </c>
      <c r="P469" s="506"/>
      <c r="Q469" s="508">
        <v>6450</v>
      </c>
      <c r="R469" s="87">
        <f>O469*Q469</f>
        <v>1257750</v>
      </c>
      <c r="S469" s="359">
        <v>46</v>
      </c>
      <c r="T469" s="509">
        <v>0.93</v>
      </c>
      <c r="U469" s="87">
        <f>R469*T469</f>
        <v>1169707.5</v>
      </c>
      <c r="V469" s="87">
        <f>R469-U469</f>
        <v>88042.5</v>
      </c>
      <c r="W469" s="508">
        <f>V469+J469</f>
        <v>414522.5</v>
      </c>
      <c r="X469" s="87">
        <f>O469/4*I469+V469</f>
        <v>109492.5</v>
      </c>
      <c r="Y469" s="359">
        <v>50</v>
      </c>
      <c r="Z469" s="359">
        <v>0</v>
      </c>
      <c r="AA469" s="660">
        <v>0</v>
      </c>
      <c r="AB469" s="623"/>
      <c r="AC469" s="635"/>
      <c r="AD469" s="635"/>
      <c r="AE469" s="635"/>
    </row>
    <row r="470" spans="1:31" s="24" customFormat="1" ht="20.25" customHeight="1" x14ac:dyDescent="0.4">
      <c r="A470" s="7">
        <v>345</v>
      </c>
      <c r="B470" s="7" t="s">
        <v>26</v>
      </c>
      <c r="C470" s="419">
        <v>31693</v>
      </c>
      <c r="D470" s="420">
        <v>0</v>
      </c>
      <c r="E470" s="420">
        <v>3</v>
      </c>
      <c r="F470" s="420">
        <v>49</v>
      </c>
      <c r="G470" s="447" t="s">
        <v>1106</v>
      </c>
      <c r="H470" s="411">
        <f t="shared" si="153"/>
        <v>349</v>
      </c>
      <c r="I470" s="506">
        <v>230</v>
      </c>
      <c r="J470" s="507">
        <f t="shared" si="149"/>
        <v>80270</v>
      </c>
      <c r="K470" s="419"/>
      <c r="L470" s="87"/>
      <c r="M470" s="359"/>
      <c r="N470" s="87"/>
      <c r="O470" s="87"/>
      <c r="P470" s="506"/>
      <c r="Q470" s="87"/>
      <c r="R470" s="87"/>
      <c r="S470" s="359"/>
      <c r="T470" s="87"/>
      <c r="U470" s="87"/>
      <c r="V470" s="87"/>
      <c r="W470" s="508">
        <v>80270</v>
      </c>
      <c r="X470" s="508">
        <v>80270</v>
      </c>
      <c r="Y470" s="359">
        <v>50</v>
      </c>
      <c r="Z470" s="359">
        <v>0</v>
      </c>
      <c r="AA470" s="660">
        <v>0</v>
      </c>
      <c r="AB470" s="623"/>
      <c r="AC470" s="635"/>
      <c r="AD470" s="635"/>
      <c r="AE470" s="635"/>
    </row>
    <row r="471" spans="1:31" s="24" customFormat="1" ht="19.5" customHeight="1" x14ac:dyDescent="0.4">
      <c r="A471" s="7">
        <v>346</v>
      </c>
      <c r="B471" s="7" t="s">
        <v>26</v>
      </c>
      <c r="C471" s="419">
        <v>43728</v>
      </c>
      <c r="D471" s="420">
        <v>0</v>
      </c>
      <c r="E471" s="420">
        <v>0</v>
      </c>
      <c r="F471" s="420">
        <v>99</v>
      </c>
      <c r="G471" s="447" t="s">
        <v>1106</v>
      </c>
      <c r="H471" s="411">
        <f t="shared" si="153"/>
        <v>99</v>
      </c>
      <c r="I471" s="506">
        <v>130</v>
      </c>
      <c r="J471" s="507">
        <f t="shared" si="149"/>
        <v>12870</v>
      </c>
      <c r="K471" s="419"/>
      <c r="L471" s="87"/>
      <c r="M471" s="359"/>
      <c r="N471" s="87"/>
      <c r="O471" s="87"/>
      <c r="P471" s="506"/>
      <c r="Q471" s="87"/>
      <c r="R471" s="87"/>
      <c r="S471" s="359"/>
      <c r="T471" s="87"/>
      <c r="U471" s="87"/>
      <c r="V471" s="87"/>
      <c r="W471" s="508">
        <v>12870</v>
      </c>
      <c r="X471" s="508">
        <v>12870</v>
      </c>
      <c r="Y471" s="359">
        <v>50</v>
      </c>
      <c r="Z471" s="359">
        <v>0</v>
      </c>
      <c r="AA471" s="660">
        <v>0</v>
      </c>
      <c r="AB471" s="623"/>
      <c r="AC471" s="635"/>
      <c r="AD471" s="635"/>
      <c r="AE471" s="635"/>
    </row>
    <row r="472" spans="1:31" s="24" customFormat="1" ht="21.75" customHeight="1" x14ac:dyDescent="0.4">
      <c r="A472" s="7">
        <v>347</v>
      </c>
      <c r="B472" s="7" t="s">
        <v>26</v>
      </c>
      <c r="C472" s="419">
        <v>43729</v>
      </c>
      <c r="D472" s="420">
        <v>0</v>
      </c>
      <c r="E472" s="420">
        <v>2</v>
      </c>
      <c r="F472" s="420">
        <v>29</v>
      </c>
      <c r="G472" s="447" t="s">
        <v>1106</v>
      </c>
      <c r="H472" s="411">
        <f t="shared" si="153"/>
        <v>229</v>
      </c>
      <c r="I472" s="506">
        <v>230</v>
      </c>
      <c r="J472" s="507">
        <f t="shared" si="149"/>
        <v>52670</v>
      </c>
      <c r="K472" s="419"/>
      <c r="L472" s="87"/>
      <c r="M472" s="359"/>
      <c r="N472" s="87"/>
      <c r="O472" s="87"/>
      <c r="P472" s="506"/>
      <c r="Q472" s="87"/>
      <c r="R472" s="87"/>
      <c r="S472" s="359"/>
      <c r="T472" s="87"/>
      <c r="U472" s="87"/>
      <c r="V472" s="87"/>
      <c r="W472" s="508">
        <v>52670</v>
      </c>
      <c r="X472" s="508">
        <v>52670</v>
      </c>
      <c r="Y472" s="359">
        <v>50</v>
      </c>
      <c r="Z472" s="359">
        <v>0</v>
      </c>
      <c r="AA472" s="660">
        <v>0</v>
      </c>
      <c r="AB472" s="623"/>
      <c r="AC472" s="635"/>
      <c r="AD472" s="635"/>
      <c r="AE472" s="635"/>
    </row>
    <row r="473" spans="1:31" s="24" customFormat="1" ht="18" customHeight="1" x14ac:dyDescent="0.4">
      <c r="A473" s="7">
        <v>348</v>
      </c>
      <c r="B473" s="7" t="s">
        <v>26</v>
      </c>
      <c r="C473" s="419">
        <v>60046</v>
      </c>
      <c r="D473" s="420">
        <v>0</v>
      </c>
      <c r="E473" s="420">
        <v>2</v>
      </c>
      <c r="F473" s="420">
        <v>34</v>
      </c>
      <c r="G473" s="447" t="s">
        <v>1106</v>
      </c>
      <c r="H473" s="411">
        <f t="shared" si="153"/>
        <v>234</v>
      </c>
      <c r="I473" s="506">
        <v>230</v>
      </c>
      <c r="J473" s="507">
        <f t="shared" si="149"/>
        <v>53820</v>
      </c>
      <c r="K473" s="419"/>
      <c r="L473" s="87"/>
      <c r="M473" s="359"/>
      <c r="N473" s="87"/>
      <c r="O473" s="87"/>
      <c r="P473" s="506"/>
      <c r="Q473" s="87"/>
      <c r="R473" s="87"/>
      <c r="S473" s="359"/>
      <c r="T473" s="87"/>
      <c r="U473" s="87"/>
      <c r="V473" s="87"/>
      <c r="W473" s="508">
        <v>53820</v>
      </c>
      <c r="X473" s="508">
        <v>53820</v>
      </c>
      <c r="Y473" s="359">
        <v>50</v>
      </c>
      <c r="Z473" s="359">
        <v>0</v>
      </c>
      <c r="AA473" s="660">
        <v>0</v>
      </c>
      <c r="AB473" s="623"/>
      <c r="AC473" s="635"/>
      <c r="AD473" s="635"/>
      <c r="AE473" s="635"/>
    </row>
    <row r="474" spans="1:31" s="24" customFormat="1" ht="54" x14ac:dyDescent="0.4">
      <c r="A474" s="7">
        <v>349</v>
      </c>
      <c r="B474" s="7" t="s">
        <v>26</v>
      </c>
      <c r="C474" s="419">
        <v>66851</v>
      </c>
      <c r="D474" s="420">
        <v>0</v>
      </c>
      <c r="E474" s="420">
        <v>2</v>
      </c>
      <c r="F474" s="420">
        <v>34</v>
      </c>
      <c r="G474" s="360" t="s">
        <v>11</v>
      </c>
      <c r="H474" s="411">
        <f t="shared" si="153"/>
        <v>234</v>
      </c>
      <c r="I474" s="506">
        <v>230</v>
      </c>
      <c r="J474" s="507">
        <f t="shared" si="149"/>
        <v>53820</v>
      </c>
      <c r="K474" s="419">
        <v>1</v>
      </c>
      <c r="L474" s="359" t="s">
        <v>903</v>
      </c>
      <c r="M474" s="359" t="s">
        <v>872</v>
      </c>
      <c r="N474" s="87" t="s">
        <v>11</v>
      </c>
      <c r="O474" s="87">
        <v>150</v>
      </c>
      <c r="P474" s="506"/>
      <c r="Q474" s="508">
        <v>6450</v>
      </c>
      <c r="R474" s="87">
        <f>O474*Q474</f>
        <v>967500</v>
      </c>
      <c r="S474" s="359">
        <v>26</v>
      </c>
      <c r="T474" s="509">
        <v>0.42</v>
      </c>
      <c r="U474" s="87">
        <f>R474*T474</f>
        <v>406350</v>
      </c>
      <c r="V474" s="87">
        <f>R474-U474</f>
        <v>561150</v>
      </c>
      <c r="W474" s="508">
        <f>V474+J474</f>
        <v>614970</v>
      </c>
      <c r="X474" s="508">
        <v>614970</v>
      </c>
      <c r="Y474" s="359">
        <v>50</v>
      </c>
      <c r="Z474" s="359">
        <v>0</v>
      </c>
      <c r="AA474" s="660">
        <v>0</v>
      </c>
      <c r="AB474" s="623"/>
      <c r="AC474" s="635"/>
      <c r="AD474" s="635"/>
      <c r="AE474" s="635"/>
    </row>
    <row r="475" spans="1:31" s="24" customFormat="1" ht="27.75" customHeight="1" x14ac:dyDescent="0.4">
      <c r="A475" s="545">
        <v>350</v>
      </c>
      <c r="B475" s="545" t="s">
        <v>26</v>
      </c>
      <c r="C475" s="545">
        <v>78653</v>
      </c>
      <c r="D475" s="546">
        <v>0</v>
      </c>
      <c r="E475" s="546">
        <v>2</v>
      </c>
      <c r="F475" s="546">
        <v>58</v>
      </c>
      <c r="G475" s="547" t="s">
        <v>1106</v>
      </c>
      <c r="H475" s="262">
        <f t="shared" si="153"/>
        <v>258</v>
      </c>
      <c r="I475" s="546">
        <v>230</v>
      </c>
      <c r="J475" s="548">
        <f t="shared" si="149"/>
        <v>59340</v>
      </c>
      <c r="K475" s="419"/>
      <c r="L475" s="87"/>
      <c r="M475" s="359"/>
      <c r="N475" s="87"/>
      <c r="O475" s="87"/>
      <c r="P475" s="506"/>
      <c r="Q475" s="87"/>
      <c r="R475" s="87"/>
      <c r="S475" s="359"/>
      <c r="T475" s="87"/>
      <c r="U475" s="87"/>
      <c r="V475" s="87"/>
      <c r="W475" s="508">
        <v>59340</v>
      </c>
      <c r="X475" s="508">
        <v>59340</v>
      </c>
      <c r="Y475" s="359">
        <v>50</v>
      </c>
      <c r="Z475" s="359">
        <v>0</v>
      </c>
      <c r="AA475" s="660">
        <v>0</v>
      </c>
      <c r="AB475" s="623"/>
      <c r="AC475" s="635"/>
      <c r="AD475" s="635"/>
      <c r="AE475" s="635"/>
    </row>
    <row r="476" spans="1:31" s="24" customFormat="1" ht="54" x14ac:dyDescent="0.4">
      <c r="A476" s="7">
        <v>351</v>
      </c>
      <c r="B476" s="7" t="s">
        <v>26</v>
      </c>
      <c r="C476" s="419">
        <v>60045</v>
      </c>
      <c r="D476" s="420">
        <v>0</v>
      </c>
      <c r="E476" s="420">
        <v>2</v>
      </c>
      <c r="F476" s="420">
        <v>58</v>
      </c>
      <c r="G476" s="360" t="s">
        <v>11</v>
      </c>
      <c r="H476" s="411">
        <f t="shared" si="153"/>
        <v>258</v>
      </c>
      <c r="I476" s="506">
        <v>130</v>
      </c>
      <c r="J476" s="507">
        <f t="shared" si="149"/>
        <v>33540</v>
      </c>
      <c r="K476" s="419">
        <v>1</v>
      </c>
      <c r="L476" s="359" t="s">
        <v>903</v>
      </c>
      <c r="M476" s="359" t="s">
        <v>872</v>
      </c>
      <c r="N476" s="87" t="s">
        <v>11</v>
      </c>
      <c r="O476" s="359">
        <v>64</v>
      </c>
      <c r="P476" s="506"/>
      <c r="Q476" s="508">
        <v>6450</v>
      </c>
      <c r="R476" s="87">
        <f>O476*Q476</f>
        <v>412800</v>
      </c>
      <c r="S476" s="359">
        <v>9</v>
      </c>
      <c r="T476" s="509">
        <v>0.09</v>
      </c>
      <c r="U476" s="87">
        <f>R476*T476</f>
        <v>37152</v>
      </c>
      <c r="V476" s="87">
        <f>R476-U476</f>
        <v>375648</v>
      </c>
      <c r="W476" s="508">
        <f>V476+J476</f>
        <v>409188</v>
      </c>
      <c r="X476" s="87">
        <f>O476/4*I476+V476</f>
        <v>377728</v>
      </c>
      <c r="Y476" s="359">
        <v>50</v>
      </c>
      <c r="Z476" s="359">
        <v>0</v>
      </c>
      <c r="AA476" s="660">
        <v>0</v>
      </c>
      <c r="AB476" s="623"/>
      <c r="AC476" s="635"/>
      <c r="AD476" s="635"/>
      <c r="AE476" s="635"/>
    </row>
    <row r="477" spans="1:31" s="24" customFormat="1" ht="17.25" customHeight="1" x14ac:dyDescent="0.4">
      <c r="A477" s="170">
        <v>352</v>
      </c>
      <c r="B477" s="170" t="s">
        <v>26</v>
      </c>
      <c r="C477" s="549">
        <v>71347</v>
      </c>
      <c r="D477" s="550">
        <v>10</v>
      </c>
      <c r="E477" s="550">
        <v>0</v>
      </c>
      <c r="F477" s="550">
        <v>0</v>
      </c>
      <c r="G477" s="551" t="s">
        <v>1011</v>
      </c>
      <c r="H477" s="552">
        <f t="shared" si="153"/>
        <v>4000</v>
      </c>
      <c r="I477" s="553">
        <v>130</v>
      </c>
      <c r="J477" s="554">
        <f t="shared" si="149"/>
        <v>520000</v>
      </c>
      <c r="K477" s="549"/>
      <c r="L477" s="555"/>
      <c r="M477" s="168"/>
      <c r="N477" s="555"/>
      <c r="O477" s="555"/>
      <c r="P477" s="553"/>
      <c r="Q477" s="555"/>
      <c r="R477" s="555"/>
      <c r="S477" s="168"/>
      <c r="T477" s="555"/>
      <c r="U477" s="555"/>
      <c r="V477" s="555"/>
      <c r="W477" s="556">
        <v>520000</v>
      </c>
      <c r="X477" s="556">
        <v>520000</v>
      </c>
      <c r="Y477" s="168">
        <v>0</v>
      </c>
      <c r="Z477" s="557">
        <v>520000</v>
      </c>
      <c r="AA477" s="664">
        <v>0.01</v>
      </c>
      <c r="AB477" s="623">
        <f t="shared" ref="AB477" si="170">Z477*AA477%</f>
        <v>52</v>
      </c>
      <c r="AC477" s="629">
        <f t="shared" ref="AC477" si="171">AB477*90%</f>
        <v>46.800000000000004</v>
      </c>
      <c r="AD477" s="629">
        <f t="shared" ref="AD477" si="172">AB477-AC477</f>
        <v>5.1999999999999957</v>
      </c>
      <c r="AE477" s="635" t="s">
        <v>1167</v>
      </c>
    </row>
    <row r="478" spans="1:31" s="24" customFormat="1" ht="54" x14ac:dyDescent="0.4">
      <c r="A478" s="7">
        <v>353</v>
      </c>
      <c r="B478" s="7" t="s">
        <v>26</v>
      </c>
      <c r="C478" s="419">
        <v>77577</v>
      </c>
      <c r="D478" s="420">
        <v>0</v>
      </c>
      <c r="E478" s="420">
        <v>2</v>
      </c>
      <c r="F478" s="420">
        <v>9</v>
      </c>
      <c r="G478" s="360" t="s">
        <v>11</v>
      </c>
      <c r="H478" s="411">
        <f t="shared" si="153"/>
        <v>209</v>
      </c>
      <c r="I478" s="506">
        <v>230</v>
      </c>
      <c r="J478" s="507">
        <f t="shared" si="149"/>
        <v>48070</v>
      </c>
      <c r="K478" s="419">
        <v>1</v>
      </c>
      <c r="L478" s="7" t="s">
        <v>903</v>
      </c>
      <c r="M478" s="359" t="s">
        <v>875</v>
      </c>
      <c r="N478" s="359" t="s">
        <v>11</v>
      </c>
      <c r="O478" s="359">
        <v>72</v>
      </c>
      <c r="P478" s="506"/>
      <c r="Q478" s="508">
        <v>6450</v>
      </c>
      <c r="R478" s="87">
        <f>O478*Q478</f>
        <v>464400</v>
      </c>
      <c r="S478" s="359">
        <v>6</v>
      </c>
      <c r="T478" s="509">
        <v>0.2</v>
      </c>
      <c r="U478" s="87">
        <f>R478*T478</f>
        <v>92880</v>
      </c>
      <c r="V478" s="87">
        <f>R478-U478</f>
        <v>371520</v>
      </c>
      <c r="W478" s="508">
        <f>V478+J478</f>
        <v>419590</v>
      </c>
      <c r="X478" s="87">
        <f>O478/4*I478+V478</f>
        <v>375660</v>
      </c>
      <c r="Y478" s="359">
        <v>50</v>
      </c>
      <c r="Z478" s="359">
        <v>0</v>
      </c>
      <c r="AA478" s="660">
        <v>0</v>
      </c>
      <c r="AB478" s="623"/>
      <c r="AC478" s="635"/>
      <c r="AD478" s="635"/>
      <c r="AE478" s="635"/>
    </row>
    <row r="479" spans="1:31" s="413" customFormat="1" ht="54" x14ac:dyDescent="0.4">
      <c r="A479" s="442">
        <v>354</v>
      </c>
      <c r="B479" s="442" t="s">
        <v>26</v>
      </c>
      <c r="C479" s="481">
        <v>60036</v>
      </c>
      <c r="D479" s="482">
        <v>4</v>
      </c>
      <c r="E479" s="482">
        <v>3</v>
      </c>
      <c r="F479" s="482">
        <v>71</v>
      </c>
      <c r="G479" s="476" t="s">
        <v>11</v>
      </c>
      <c r="H479" s="483">
        <f t="shared" si="153"/>
        <v>1971</v>
      </c>
      <c r="I479" s="533">
        <v>750</v>
      </c>
      <c r="J479" s="537">
        <f t="shared" si="149"/>
        <v>1478250</v>
      </c>
      <c r="K479" s="481">
        <v>1</v>
      </c>
      <c r="L479" s="442" t="s">
        <v>903</v>
      </c>
      <c r="M479" s="417" t="s">
        <v>872</v>
      </c>
      <c r="N479" s="417" t="s">
        <v>11</v>
      </c>
      <c r="O479" s="417">
        <v>280</v>
      </c>
      <c r="P479" s="533">
        <v>28.72</v>
      </c>
      <c r="Q479" s="532">
        <v>6450</v>
      </c>
      <c r="R479" s="532">
        <f>O479*Q479</f>
        <v>1806000</v>
      </c>
      <c r="S479" s="417">
        <v>20</v>
      </c>
      <c r="T479" s="535">
        <v>0.3</v>
      </c>
      <c r="U479" s="532">
        <f>R479*T479</f>
        <v>541800</v>
      </c>
      <c r="V479" s="532">
        <f>R479-U479</f>
        <v>1264200</v>
      </c>
      <c r="W479" s="534">
        <f>V479+J479</f>
        <v>2742450</v>
      </c>
      <c r="X479" s="532">
        <f>J479*P479%+V479</f>
        <v>1688753.4</v>
      </c>
      <c r="Y479" s="417">
        <v>50</v>
      </c>
      <c r="Z479" s="417">
        <v>0</v>
      </c>
      <c r="AA479" s="532">
        <v>0</v>
      </c>
      <c r="AB479" s="655"/>
      <c r="AC479" s="641"/>
      <c r="AD479" s="641"/>
      <c r="AE479" s="641"/>
    </row>
    <row r="480" spans="1:31" s="413" customFormat="1" ht="18" x14ac:dyDescent="0.4">
      <c r="A480" s="442"/>
      <c r="B480" s="442"/>
      <c r="C480" s="481"/>
      <c r="D480" s="482"/>
      <c r="E480" s="482"/>
      <c r="F480" s="482"/>
      <c r="G480" s="476"/>
      <c r="H480" s="483"/>
      <c r="I480" s="533"/>
      <c r="J480" s="537"/>
      <c r="K480" s="1068">
        <v>2</v>
      </c>
      <c r="L480" s="438" t="s">
        <v>903</v>
      </c>
      <c r="M480" s="1071" t="s">
        <v>888</v>
      </c>
      <c r="N480" s="1071" t="s">
        <v>11</v>
      </c>
      <c r="O480" s="1071">
        <v>176</v>
      </c>
      <c r="P480" s="1074">
        <v>18.05</v>
      </c>
      <c r="Q480" s="1074">
        <v>6450</v>
      </c>
      <c r="R480" s="1074">
        <f>O480*Q480</f>
        <v>1135200</v>
      </c>
      <c r="S480" s="1071">
        <v>20</v>
      </c>
      <c r="T480" s="1098">
        <v>0.3</v>
      </c>
      <c r="U480" s="1074">
        <f>R480*T480</f>
        <v>340560</v>
      </c>
      <c r="V480" s="1074">
        <f>R480-U480</f>
        <v>794640</v>
      </c>
      <c r="W480" s="1097">
        <f>V480+J479</f>
        <v>2272890</v>
      </c>
      <c r="X480" s="1074">
        <f>J479*P480%+V480</f>
        <v>1061464.125</v>
      </c>
      <c r="Y480" s="1071">
        <v>10</v>
      </c>
      <c r="Z480" s="1071">
        <v>0</v>
      </c>
      <c r="AA480" s="1074">
        <v>0</v>
      </c>
      <c r="AB480" s="655"/>
      <c r="AC480" s="641"/>
      <c r="AD480" s="641"/>
      <c r="AE480" s="641"/>
    </row>
    <row r="481" spans="1:31" s="413" customFormat="1" ht="18" x14ac:dyDescent="0.4">
      <c r="A481" s="442"/>
      <c r="B481" s="442"/>
      <c r="C481" s="481"/>
      <c r="D481" s="482"/>
      <c r="E481" s="482"/>
      <c r="F481" s="482"/>
      <c r="G481" s="476"/>
      <c r="H481" s="483"/>
      <c r="I481" s="533"/>
      <c r="J481" s="537"/>
      <c r="K481" s="1069"/>
      <c r="L481" s="439" t="s">
        <v>886</v>
      </c>
      <c r="M481" s="1073"/>
      <c r="N481" s="1073"/>
      <c r="O481" s="1072"/>
      <c r="P481" s="1075"/>
      <c r="Q481" s="1075"/>
      <c r="R481" s="1075"/>
      <c r="S481" s="1072"/>
      <c r="T481" s="1243"/>
      <c r="U481" s="1075"/>
      <c r="V481" s="1075"/>
      <c r="W481" s="1239"/>
      <c r="X481" s="1075"/>
      <c r="Y481" s="1072"/>
      <c r="Z481" s="1072"/>
      <c r="AA481" s="1075"/>
      <c r="AB481" s="655"/>
      <c r="AC481" s="641"/>
      <c r="AD481" s="641"/>
      <c r="AE481" s="641"/>
    </row>
    <row r="482" spans="1:31" s="413" customFormat="1" ht="18" x14ac:dyDescent="0.4">
      <c r="A482" s="442"/>
      <c r="B482" s="442"/>
      <c r="C482" s="481"/>
      <c r="D482" s="482"/>
      <c r="E482" s="482"/>
      <c r="F482" s="482"/>
      <c r="G482" s="476"/>
      <c r="H482" s="483"/>
      <c r="I482" s="533"/>
      <c r="J482" s="537"/>
      <c r="K482" s="1070"/>
      <c r="L482" s="440" t="s">
        <v>887</v>
      </c>
      <c r="M482" s="1072"/>
      <c r="N482" s="1072"/>
      <c r="O482" s="417">
        <v>176</v>
      </c>
      <c r="P482" s="533">
        <v>18.05</v>
      </c>
      <c r="Q482" s="532">
        <v>6450</v>
      </c>
      <c r="R482" s="532">
        <f>O482*Q482</f>
        <v>1135200</v>
      </c>
      <c r="S482" s="417">
        <v>20</v>
      </c>
      <c r="T482" s="535">
        <v>0.3</v>
      </c>
      <c r="U482" s="532">
        <f>R482*T482</f>
        <v>340560</v>
      </c>
      <c r="V482" s="532">
        <f>R482-U482</f>
        <v>794640</v>
      </c>
      <c r="W482" s="534">
        <f>V482+J479</f>
        <v>2272890</v>
      </c>
      <c r="X482" s="532">
        <f>J479*P482%+V482</f>
        <v>1061464.125</v>
      </c>
      <c r="Y482" s="417">
        <v>10</v>
      </c>
      <c r="Z482" s="417">
        <v>0</v>
      </c>
      <c r="AA482" s="532">
        <v>0</v>
      </c>
      <c r="AB482" s="655"/>
      <c r="AC482" s="641"/>
      <c r="AD482" s="641"/>
      <c r="AE482" s="641"/>
    </row>
    <row r="483" spans="1:31" s="413" customFormat="1" ht="18" x14ac:dyDescent="0.4">
      <c r="A483" s="442"/>
      <c r="B483" s="442"/>
      <c r="C483" s="481"/>
      <c r="D483" s="482"/>
      <c r="E483" s="482"/>
      <c r="F483" s="482"/>
      <c r="G483" s="476"/>
      <c r="H483" s="483"/>
      <c r="I483" s="533"/>
      <c r="J483" s="537"/>
      <c r="K483" s="481">
        <v>3</v>
      </c>
      <c r="L483" s="383" t="s">
        <v>903</v>
      </c>
      <c r="M483" s="417" t="s">
        <v>872</v>
      </c>
      <c r="N483" s="417" t="s">
        <v>11</v>
      </c>
      <c r="O483" s="533">
        <v>143</v>
      </c>
      <c r="P483" s="533">
        <v>14.67</v>
      </c>
      <c r="Q483" s="532">
        <v>6450</v>
      </c>
      <c r="R483" s="532">
        <f>O483*Q483</f>
        <v>922350</v>
      </c>
      <c r="S483" s="417">
        <v>20</v>
      </c>
      <c r="T483" s="535">
        <v>0.3</v>
      </c>
      <c r="U483" s="532">
        <f>R483*T483</f>
        <v>276705</v>
      </c>
      <c r="V483" s="532">
        <f>R483-U483</f>
        <v>645645</v>
      </c>
      <c r="W483" s="534">
        <f>V483+J479</f>
        <v>2123895</v>
      </c>
      <c r="X483" s="532">
        <f>J479*P483%+V483</f>
        <v>862504.27500000002</v>
      </c>
      <c r="Y483" s="417">
        <v>10</v>
      </c>
      <c r="Z483" s="417">
        <v>0</v>
      </c>
      <c r="AA483" s="532">
        <v>0</v>
      </c>
      <c r="AB483" s="655"/>
      <c r="AC483" s="641"/>
      <c r="AD483" s="641"/>
      <c r="AE483" s="641"/>
    </row>
    <row r="484" spans="1:31" s="413" customFormat="1" ht="18" x14ac:dyDescent="0.4">
      <c r="A484" s="442"/>
      <c r="B484" s="442"/>
      <c r="C484" s="481"/>
      <c r="D484" s="482"/>
      <c r="E484" s="482"/>
      <c r="F484" s="482"/>
      <c r="G484" s="476"/>
      <c r="H484" s="483"/>
      <c r="I484" s="533"/>
      <c r="J484" s="537"/>
      <c r="K484" s="1053">
        <v>4</v>
      </c>
      <c r="L484" s="438" t="s">
        <v>903</v>
      </c>
      <c r="M484" s="1071" t="s">
        <v>872</v>
      </c>
      <c r="N484" s="1051" t="s">
        <v>11</v>
      </c>
      <c r="O484" s="1074">
        <v>68</v>
      </c>
      <c r="P484" s="1074">
        <v>6.97</v>
      </c>
      <c r="Q484" s="1051">
        <v>6450</v>
      </c>
      <c r="R484" s="1051">
        <f>O484*Q484</f>
        <v>438600</v>
      </c>
      <c r="S484" s="1074">
        <v>20</v>
      </c>
      <c r="T484" s="1095">
        <v>0.3</v>
      </c>
      <c r="U484" s="1051">
        <f>R484*T484</f>
        <v>131580</v>
      </c>
      <c r="V484" s="1051">
        <f>R484-U484</f>
        <v>307020</v>
      </c>
      <c r="W484" s="1096">
        <f>J479+V484</f>
        <v>1785270</v>
      </c>
      <c r="X484" s="1051">
        <f>J479*P484%+V484</f>
        <v>410054.02500000002</v>
      </c>
      <c r="Y484" s="1051">
        <v>10</v>
      </c>
      <c r="Z484" s="1051">
        <v>0</v>
      </c>
      <c r="AA484" s="1051">
        <v>0</v>
      </c>
      <c r="AB484" s="655"/>
      <c r="AC484" s="641"/>
      <c r="AD484" s="641"/>
      <c r="AE484" s="641"/>
    </row>
    <row r="485" spans="1:31" s="413" customFormat="1" ht="18" x14ac:dyDescent="0.4">
      <c r="A485" s="438"/>
      <c r="B485" s="438"/>
      <c r="C485" s="538"/>
      <c r="D485" s="539"/>
      <c r="E485" s="539"/>
      <c r="F485" s="539"/>
      <c r="G485" s="540"/>
      <c r="H485" s="541"/>
      <c r="I485" s="558"/>
      <c r="J485" s="543"/>
      <c r="K485" s="1054"/>
      <c r="L485" s="439"/>
      <c r="M485" s="1073"/>
      <c r="N485" s="1052"/>
      <c r="O485" s="1075"/>
      <c r="P485" s="1075"/>
      <c r="Q485" s="1052"/>
      <c r="R485" s="1052"/>
      <c r="S485" s="1075"/>
      <c r="T485" s="1241"/>
      <c r="U485" s="1052"/>
      <c r="V485" s="1052"/>
      <c r="W485" s="1242"/>
      <c r="X485" s="1052"/>
      <c r="Y485" s="1052"/>
      <c r="Z485" s="1052"/>
      <c r="AA485" s="1052"/>
      <c r="AB485" s="655"/>
      <c r="AC485" s="641"/>
      <c r="AD485" s="641"/>
      <c r="AE485" s="641"/>
    </row>
    <row r="486" spans="1:31" s="413" customFormat="1" ht="18" x14ac:dyDescent="0.4">
      <c r="A486" s="442"/>
      <c r="B486" s="442"/>
      <c r="C486" s="481"/>
      <c r="D486" s="482"/>
      <c r="E486" s="482"/>
      <c r="F486" s="482"/>
      <c r="G486" s="476"/>
      <c r="H486" s="483"/>
      <c r="I486" s="533"/>
      <c r="J486" s="537"/>
      <c r="K486" s="1054"/>
      <c r="L486" s="442" t="s">
        <v>886</v>
      </c>
      <c r="M486" s="1073"/>
      <c r="N486" s="533" t="s">
        <v>12</v>
      </c>
      <c r="O486" s="417">
        <v>32</v>
      </c>
      <c r="P486" s="559">
        <v>3.28</v>
      </c>
      <c r="Q486" s="559">
        <v>6450</v>
      </c>
      <c r="R486" s="559">
        <f>O486*Q486</f>
        <v>206400</v>
      </c>
      <c r="S486" s="417">
        <v>20</v>
      </c>
      <c r="T486" s="560">
        <v>0.3</v>
      </c>
      <c r="U486" s="559">
        <f>R486*T486</f>
        <v>61920</v>
      </c>
      <c r="V486" s="559">
        <f>R486-U486</f>
        <v>144480</v>
      </c>
      <c r="W486" s="561">
        <f>V486+J479</f>
        <v>1622730</v>
      </c>
      <c r="X486" s="559">
        <f>J479*P486%+V486</f>
        <v>192966.59999999998</v>
      </c>
      <c r="Y486" s="562">
        <v>0</v>
      </c>
      <c r="Z486" s="562">
        <v>192966.6</v>
      </c>
      <c r="AA486" s="559">
        <v>0.3</v>
      </c>
      <c r="AB486" s="655">
        <f>Z486*AA486%</f>
        <v>578.89980000000003</v>
      </c>
      <c r="AC486" s="641"/>
      <c r="AD486" s="641"/>
      <c r="AE486" s="641"/>
    </row>
    <row r="487" spans="1:31" s="413" customFormat="1" ht="18" x14ac:dyDescent="0.4">
      <c r="A487" s="440"/>
      <c r="B487" s="440"/>
      <c r="C487" s="479"/>
      <c r="D487" s="480"/>
      <c r="E487" s="480"/>
      <c r="F487" s="480"/>
      <c r="G487" s="563"/>
      <c r="H487" s="564"/>
      <c r="I487" s="565"/>
      <c r="J487" s="566"/>
      <c r="K487" s="1055"/>
      <c r="L487" s="567" t="s">
        <v>887</v>
      </c>
      <c r="M487" s="1072"/>
      <c r="N487" s="565" t="s">
        <v>11</v>
      </c>
      <c r="O487" s="567">
        <v>100</v>
      </c>
      <c r="P487" s="565">
        <v>10.26</v>
      </c>
      <c r="Q487" s="568">
        <v>6450</v>
      </c>
      <c r="R487" s="568">
        <f>O487*Q487</f>
        <v>645000</v>
      </c>
      <c r="S487" s="567">
        <v>20</v>
      </c>
      <c r="T487" s="569">
        <v>0.3</v>
      </c>
      <c r="U487" s="568">
        <f>R487*T487</f>
        <v>193500</v>
      </c>
      <c r="V487" s="568">
        <f>R487-U487</f>
        <v>451500</v>
      </c>
      <c r="W487" s="570">
        <f>V487+J479</f>
        <v>1929750</v>
      </c>
      <c r="X487" s="568">
        <f>J479*P487%+V487</f>
        <v>603168.44999999995</v>
      </c>
      <c r="Y487" s="567">
        <v>10</v>
      </c>
      <c r="Z487" s="567">
        <v>0</v>
      </c>
      <c r="AA487" s="568">
        <v>0</v>
      </c>
      <c r="AB487" s="655"/>
      <c r="AC487" s="641"/>
      <c r="AD487" s="641"/>
      <c r="AE487" s="641"/>
    </row>
    <row r="488" spans="1:31" s="24" customFormat="1" ht="22.5" customHeight="1" x14ac:dyDescent="0.4">
      <c r="A488" s="7">
        <v>355</v>
      </c>
      <c r="B488" s="7" t="s">
        <v>26</v>
      </c>
      <c r="C488" s="419">
        <v>15412</v>
      </c>
      <c r="D488" s="420">
        <v>18</v>
      </c>
      <c r="E488" s="420">
        <v>0</v>
      </c>
      <c r="F488" s="420">
        <v>97</v>
      </c>
      <c r="G488" s="447" t="s">
        <v>1106</v>
      </c>
      <c r="H488" s="411">
        <f t="shared" si="153"/>
        <v>7297</v>
      </c>
      <c r="I488" s="506">
        <v>170</v>
      </c>
      <c r="J488" s="507">
        <f t="shared" si="149"/>
        <v>1240490</v>
      </c>
      <c r="K488" s="419"/>
      <c r="L488" s="87"/>
      <c r="M488" s="359"/>
      <c r="N488" s="87"/>
      <c r="O488" s="87"/>
      <c r="P488" s="506"/>
      <c r="Q488" s="87"/>
      <c r="R488" s="87"/>
      <c r="S488" s="359"/>
      <c r="T488" s="87"/>
      <c r="U488" s="87"/>
      <c r="V488" s="87"/>
      <c r="W488" s="508">
        <v>1240490</v>
      </c>
      <c r="X488" s="508">
        <v>1240490</v>
      </c>
      <c r="Y488" s="359">
        <v>50</v>
      </c>
      <c r="Z488" s="359">
        <v>0</v>
      </c>
      <c r="AA488" s="660">
        <v>0</v>
      </c>
      <c r="AB488" s="623"/>
      <c r="AC488" s="635"/>
      <c r="AD488" s="635"/>
      <c r="AE488" s="635"/>
    </row>
    <row r="489" spans="1:31" s="24" customFormat="1" ht="49.5" x14ac:dyDescent="0.4">
      <c r="A489" s="7">
        <v>356</v>
      </c>
      <c r="B489" s="7" t="s">
        <v>26</v>
      </c>
      <c r="C489" s="419">
        <v>15411</v>
      </c>
      <c r="D489" s="420">
        <v>8</v>
      </c>
      <c r="E489" s="420">
        <v>0</v>
      </c>
      <c r="F489" s="420">
        <v>77</v>
      </c>
      <c r="G489" s="447" t="s">
        <v>1106</v>
      </c>
      <c r="H489" s="411">
        <f t="shared" si="153"/>
        <v>3277</v>
      </c>
      <c r="I489" s="506">
        <v>170</v>
      </c>
      <c r="J489" s="507">
        <f t="shared" si="149"/>
        <v>557090</v>
      </c>
      <c r="K489" s="419"/>
      <c r="L489" s="87"/>
      <c r="M489" s="359"/>
      <c r="N489" s="87"/>
      <c r="O489" s="87"/>
      <c r="P489" s="449"/>
      <c r="Q489" s="87"/>
      <c r="R489" s="87"/>
      <c r="S489" s="359"/>
      <c r="T489" s="87"/>
      <c r="U489" s="87"/>
      <c r="V489" s="87"/>
      <c r="W489" s="508">
        <v>557090</v>
      </c>
      <c r="X489" s="508">
        <v>557090</v>
      </c>
      <c r="Y489" s="359">
        <v>50</v>
      </c>
      <c r="Z489" s="359">
        <v>0</v>
      </c>
      <c r="AA489" s="660">
        <v>0</v>
      </c>
      <c r="AB489" s="623"/>
      <c r="AC489" s="635"/>
      <c r="AD489" s="635"/>
      <c r="AE489" s="635"/>
    </row>
    <row r="490" spans="1:31" s="24" customFormat="1" ht="19.5" customHeight="1" x14ac:dyDescent="0.4">
      <c r="A490" s="7">
        <v>357</v>
      </c>
      <c r="B490" s="7" t="s">
        <v>26</v>
      </c>
      <c r="C490" s="419">
        <v>18955</v>
      </c>
      <c r="D490" s="420">
        <v>30</v>
      </c>
      <c r="E490" s="420">
        <v>2</v>
      </c>
      <c r="F490" s="420">
        <v>70</v>
      </c>
      <c r="G490" s="447" t="s">
        <v>1106</v>
      </c>
      <c r="H490" s="411">
        <f t="shared" si="153"/>
        <v>12270</v>
      </c>
      <c r="I490" s="506">
        <v>170</v>
      </c>
      <c r="J490" s="507">
        <f t="shared" si="149"/>
        <v>2085900</v>
      </c>
      <c r="K490" s="419"/>
      <c r="L490" s="87"/>
      <c r="M490" s="359"/>
      <c r="N490" s="87"/>
      <c r="O490" s="87"/>
      <c r="P490" s="506"/>
      <c r="Q490" s="87"/>
      <c r="R490" s="87"/>
      <c r="S490" s="359"/>
      <c r="T490" s="87"/>
      <c r="U490" s="87"/>
      <c r="V490" s="87"/>
      <c r="W490" s="508">
        <v>2085900</v>
      </c>
      <c r="X490" s="508">
        <v>2085900</v>
      </c>
      <c r="Y490" s="359">
        <v>50</v>
      </c>
      <c r="Z490" s="359">
        <v>0</v>
      </c>
      <c r="AA490" s="660">
        <v>0</v>
      </c>
      <c r="AB490" s="623"/>
      <c r="AC490" s="635"/>
      <c r="AD490" s="635"/>
      <c r="AE490" s="635"/>
    </row>
    <row r="491" spans="1:31" s="24" customFormat="1" ht="18" customHeight="1" x14ac:dyDescent="0.4">
      <c r="A491" s="1176">
        <v>358</v>
      </c>
      <c r="B491" s="1053" t="s">
        <v>26</v>
      </c>
      <c r="C491" s="1053">
        <v>32320</v>
      </c>
      <c r="D491" s="1056">
        <v>5</v>
      </c>
      <c r="E491" s="1056">
        <v>1</v>
      </c>
      <c r="F491" s="1056">
        <v>39</v>
      </c>
      <c r="G491" s="1059" t="s">
        <v>11</v>
      </c>
      <c r="H491" s="1062">
        <v>202</v>
      </c>
      <c r="I491" s="1056">
        <v>470</v>
      </c>
      <c r="J491" s="1065">
        <f t="shared" si="149"/>
        <v>94940</v>
      </c>
      <c r="K491" s="481">
        <v>1</v>
      </c>
      <c r="L491" s="442" t="s">
        <v>903</v>
      </c>
      <c r="M491" s="417" t="s">
        <v>872</v>
      </c>
      <c r="N491" s="532" t="s">
        <v>11</v>
      </c>
      <c r="O491" s="417">
        <v>163</v>
      </c>
      <c r="P491" s="533"/>
      <c r="Q491" s="534">
        <v>6450</v>
      </c>
      <c r="R491" s="532">
        <f>O491*Q491</f>
        <v>1051350</v>
      </c>
      <c r="S491" s="417">
        <v>20</v>
      </c>
      <c r="T491" s="535">
        <v>0.3</v>
      </c>
      <c r="U491" s="532">
        <f>R491*T491</f>
        <v>315405</v>
      </c>
      <c r="V491" s="532">
        <f>R491-U491</f>
        <v>735945</v>
      </c>
      <c r="W491" s="534">
        <f>V491+J491</f>
        <v>830885</v>
      </c>
      <c r="X491" s="532">
        <f>O491/4*I491+V491</f>
        <v>755097.5</v>
      </c>
      <c r="Y491" s="417">
        <v>50</v>
      </c>
      <c r="Z491" s="417">
        <v>0</v>
      </c>
      <c r="AA491" s="663">
        <v>0</v>
      </c>
      <c r="AB491" s="623"/>
      <c r="AC491" s="635"/>
      <c r="AD491" s="635"/>
      <c r="AE491" s="635"/>
    </row>
    <row r="492" spans="1:31" s="24" customFormat="1" ht="18" x14ac:dyDescent="0.4">
      <c r="A492" s="1177"/>
      <c r="B492" s="1054"/>
      <c r="C492" s="1054"/>
      <c r="D492" s="1057"/>
      <c r="E492" s="1057"/>
      <c r="F492" s="1057"/>
      <c r="G492" s="1060"/>
      <c r="H492" s="1063"/>
      <c r="I492" s="1057"/>
      <c r="J492" s="1066"/>
      <c r="K492" s="481">
        <v>3</v>
      </c>
      <c r="L492" s="442" t="s">
        <v>903</v>
      </c>
      <c r="M492" s="417" t="s">
        <v>875</v>
      </c>
      <c r="N492" s="532" t="s">
        <v>11</v>
      </c>
      <c r="O492" s="417">
        <v>240</v>
      </c>
      <c r="P492" s="533"/>
      <c r="Q492" s="534">
        <v>6450</v>
      </c>
      <c r="R492" s="532">
        <f t="shared" ref="R492:R495" si="173">O492*Q492</f>
        <v>1548000</v>
      </c>
      <c r="S492" s="417">
        <v>20</v>
      </c>
      <c r="T492" s="535">
        <v>0.93</v>
      </c>
      <c r="U492" s="532">
        <f>R492*T492</f>
        <v>1439640</v>
      </c>
      <c r="V492" s="532">
        <f t="shared" ref="V492:V495" si="174">R492-U492</f>
        <v>108360</v>
      </c>
      <c r="W492" s="534">
        <f t="shared" ref="W492:W495" si="175">V492+J492</f>
        <v>108360</v>
      </c>
      <c r="X492" s="532">
        <f>O492/4*I491+V492</f>
        <v>136560</v>
      </c>
      <c r="Y492" s="417">
        <v>10</v>
      </c>
      <c r="Z492" s="417">
        <v>0</v>
      </c>
      <c r="AA492" s="663">
        <v>0</v>
      </c>
      <c r="AB492" s="623"/>
      <c r="AC492" s="635"/>
      <c r="AD492" s="635"/>
      <c r="AE492" s="635"/>
    </row>
    <row r="493" spans="1:31" s="24" customFormat="1" ht="18" x14ac:dyDescent="0.4">
      <c r="A493" s="1177"/>
      <c r="B493" s="1054"/>
      <c r="C493" s="1054"/>
      <c r="D493" s="1057"/>
      <c r="E493" s="1057"/>
      <c r="F493" s="1057"/>
      <c r="G493" s="1060"/>
      <c r="H493" s="1063"/>
      <c r="I493" s="1057"/>
      <c r="J493" s="1066"/>
      <c r="K493" s="481">
        <v>4</v>
      </c>
      <c r="L493" s="442" t="s">
        <v>909</v>
      </c>
      <c r="M493" s="417" t="s">
        <v>875</v>
      </c>
      <c r="N493" s="532" t="s">
        <v>11</v>
      </c>
      <c r="O493" s="417">
        <v>72</v>
      </c>
      <c r="P493" s="533"/>
      <c r="Q493" s="534">
        <v>6450</v>
      </c>
      <c r="R493" s="532">
        <f t="shared" si="173"/>
        <v>464400</v>
      </c>
      <c r="S493" s="417">
        <v>20</v>
      </c>
      <c r="T493" s="535">
        <v>0.93</v>
      </c>
      <c r="U493" s="532">
        <f>R493*T493</f>
        <v>431892</v>
      </c>
      <c r="V493" s="532">
        <f t="shared" si="174"/>
        <v>32508</v>
      </c>
      <c r="W493" s="534">
        <f t="shared" si="175"/>
        <v>32508</v>
      </c>
      <c r="X493" s="532">
        <f>O493/4*I491+V493</f>
        <v>40968</v>
      </c>
      <c r="Y493" s="417">
        <v>10</v>
      </c>
      <c r="Z493" s="417">
        <v>0</v>
      </c>
      <c r="AA493" s="663">
        <v>0</v>
      </c>
      <c r="AB493" s="623"/>
      <c r="AC493" s="635"/>
      <c r="AD493" s="635"/>
      <c r="AE493" s="635"/>
    </row>
    <row r="494" spans="1:31" s="24" customFormat="1" ht="18" x14ac:dyDescent="0.4">
      <c r="A494" s="1177"/>
      <c r="B494" s="1054"/>
      <c r="C494" s="1054"/>
      <c r="D494" s="1057"/>
      <c r="E494" s="1057"/>
      <c r="F494" s="1057"/>
      <c r="G494" s="1060"/>
      <c r="H494" s="1063"/>
      <c r="I494" s="1057"/>
      <c r="J494" s="1066"/>
      <c r="K494" s="481">
        <v>5</v>
      </c>
      <c r="L494" s="442" t="s">
        <v>903</v>
      </c>
      <c r="M494" s="417" t="s">
        <v>872</v>
      </c>
      <c r="N494" s="532" t="s">
        <v>11</v>
      </c>
      <c r="O494" s="417">
        <v>163</v>
      </c>
      <c r="P494" s="533"/>
      <c r="Q494" s="534">
        <v>6450</v>
      </c>
      <c r="R494" s="532">
        <f t="shared" si="173"/>
        <v>1051350</v>
      </c>
      <c r="S494" s="417">
        <v>20</v>
      </c>
      <c r="T494" s="535">
        <v>0.3</v>
      </c>
      <c r="U494" s="532">
        <f>R494*T494</f>
        <v>315405</v>
      </c>
      <c r="V494" s="532">
        <f t="shared" si="174"/>
        <v>735945</v>
      </c>
      <c r="W494" s="534">
        <f t="shared" si="175"/>
        <v>735945</v>
      </c>
      <c r="X494" s="532">
        <f>O494/4*I491+V494</f>
        <v>755097.5</v>
      </c>
      <c r="Y494" s="417">
        <v>10</v>
      </c>
      <c r="Z494" s="417">
        <v>0</v>
      </c>
      <c r="AA494" s="663">
        <v>0</v>
      </c>
      <c r="AB494" s="623"/>
      <c r="AC494" s="635"/>
      <c r="AD494" s="635"/>
      <c r="AE494" s="635"/>
    </row>
    <row r="495" spans="1:31" s="24" customFormat="1" ht="18" x14ac:dyDescent="0.4">
      <c r="A495" s="1177"/>
      <c r="B495" s="1054"/>
      <c r="C495" s="1054"/>
      <c r="D495" s="1057"/>
      <c r="E495" s="1057"/>
      <c r="F495" s="1057"/>
      <c r="G495" s="1061"/>
      <c r="H495" s="1064"/>
      <c r="I495" s="1058"/>
      <c r="J495" s="1067"/>
      <c r="K495" s="481">
        <v>6</v>
      </c>
      <c r="L495" s="442" t="s">
        <v>903</v>
      </c>
      <c r="M495" s="417" t="s">
        <v>872</v>
      </c>
      <c r="N495" s="532" t="s">
        <v>11</v>
      </c>
      <c r="O495" s="417">
        <v>168</v>
      </c>
      <c r="P495" s="533"/>
      <c r="Q495" s="534">
        <v>6450</v>
      </c>
      <c r="R495" s="532">
        <f t="shared" si="173"/>
        <v>1083600</v>
      </c>
      <c r="S495" s="417">
        <v>20</v>
      </c>
      <c r="T495" s="535">
        <v>0.3</v>
      </c>
      <c r="U495" s="532">
        <f>R495*T495</f>
        <v>325080</v>
      </c>
      <c r="V495" s="532">
        <f t="shared" si="174"/>
        <v>758520</v>
      </c>
      <c r="W495" s="534">
        <f t="shared" si="175"/>
        <v>758520</v>
      </c>
      <c r="X495" s="532">
        <f>O495/4*I491+V495</f>
        <v>778260</v>
      </c>
      <c r="Y495" s="417">
        <v>10</v>
      </c>
      <c r="Z495" s="417">
        <v>0</v>
      </c>
      <c r="AA495" s="663">
        <v>0</v>
      </c>
      <c r="AB495" s="623"/>
      <c r="AC495" s="635"/>
      <c r="AD495" s="635"/>
      <c r="AE495" s="635"/>
    </row>
    <row r="496" spans="1:31" s="24" customFormat="1" ht="21.75" customHeight="1" x14ac:dyDescent="0.4">
      <c r="A496" s="1178"/>
      <c r="B496" s="1055"/>
      <c r="C496" s="1055"/>
      <c r="D496" s="1058"/>
      <c r="E496" s="1058"/>
      <c r="F496" s="1058"/>
      <c r="G496" s="571" t="s">
        <v>1106</v>
      </c>
      <c r="H496" s="572">
        <v>2139</v>
      </c>
      <c r="I496" s="539">
        <v>470</v>
      </c>
      <c r="J496" s="573">
        <f>H496*I496</f>
        <v>1005330</v>
      </c>
      <c r="K496" s="481"/>
      <c r="L496" s="442"/>
      <c r="M496" s="417"/>
      <c r="N496" s="532"/>
      <c r="O496" s="417"/>
      <c r="P496" s="533"/>
      <c r="Q496" s="534"/>
      <c r="R496" s="532"/>
      <c r="S496" s="417"/>
      <c r="T496" s="532"/>
      <c r="U496" s="532"/>
      <c r="V496" s="532"/>
      <c r="W496" s="534">
        <v>1005330</v>
      </c>
      <c r="X496" s="534">
        <v>1005330</v>
      </c>
      <c r="Y496" s="417">
        <v>50</v>
      </c>
      <c r="Z496" s="417">
        <v>0</v>
      </c>
      <c r="AA496" s="663">
        <v>0</v>
      </c>
      <c r="AB496" s="623"/>
      <c r="AC496" s="635"/>
      <c r="AD496" s="635"/>
      <c r="AE496" s="635"/>
    </row>
    <row r="497" spans="1:31" s="24" customFormat="1" ht="18" customHeight="1" x14ac:dyDescent="0.4">
      <c r="A497" s="1078">
        <v>359</v>
      </c>
      <c r="B497" s="1078" t="s">
        <v>26</v>
      </c>
      <c r="C497" s="1078">
        <v>55185</v>
      </c>
      <c r="D497" s="1081">
        <v>0</v>
      </c>
      <c r="E497" s="1081">
        <v>1</v>
      </c>
      <c r="F497" s="1081">
        <v>9</v>
      </c>
      <c r="G497" s="1179" t="s">
        <v>11</v>
      </c>
      <c r="H497" s="1084">
        <f t="shared" si="153"/>
        <v>109</v>
      </c>
      <c r="I497" s="1081">
        <v>130</v>
      </c>
      <c r="J497" s="1087">
        <f t="shared" ref="J497:J553" si="176">H497*I497</f>
        <v>14170</v>
      </c>
      <c r="K497" s="419">
        <v>1</v>
      </c>
      <c r="L497" s="359" t="s">
        <v>903</v>
      </c>
      <c r="M497" s="359" t="s">
        <v>875</v>
      </c>
      <c r="N497" s="87" t="s">
        <v>11</v>
      </c>
      <c r="O497" s="87">
        <v>60</v>
      </c>
      <c r="P497" s="506"/>
      <c r="Q497" s="508">
        <v>6450</v>
      </c>
      <c r="R497" s="87">
        <f>O497*Q497</f>
        <v>387000</v>
      </c>
      <c r="S497" s="359">
        <v>25</v>
      </c>
      <c r="T497" s="509">
        <v>0.93</v>
      </c>
      <c r="U497" s="87">
        <f>R497*T497</f>
        <v>359910</v>
      </c>
      <c r="V497" s="87">
        <f>R497-U497</f>
        <v>27090</v>
      </c>
      <c r="W497" s="508">
        <f>V497+J497</f>
        <v>41260</v>
      </c>
      <c r="X497" s="87">
        <f>O497/4*I497+V497</f>
        <v>29040</v>
      </c>
      <c r="Y497" s="359">
        <v>50</v>
      </c>
      <c r="Z497" s="359">
        <v>0</v>
      </c>
      <c r="AA497" s="660">
        <v>0</v>
      </c>
      <c r="AB497" s="623"/>
      <c r="AC497" s="635"/>
      <c r="AD497" s="635"/>
      <c r="AE497" s="635"/>
    </row>
    <row r="498" spans="1:31" s="24" customFormat="1" ht="18" x14ac:dyDescent="0.4">
      <c r="A498" s="1080"/>
      <c r="B498" s="1080"/>
      <c r="C498" s="1080"/>
      <c r="D498" s="1083"/>
      <c r="E498" s="1083"/>
      <c r="F498" s="1083"/>
      <c r="G498" s="1180"/>
      <c r="H498" s="1086"/>
      <c r="I498" s="1083"/>
      <c r="J498" s="1089"/>
      <c r="K498" s="419">
        <v>2</v>
      </c>
      <c r="L498" s="359" t="s">
        <v>903</v>
      </c>
      <c r="M498" s="359" t="s">
        <v>872</v>
      </c>
      <c r="N498" s="87" t="s">
        <v>11</v>
      </c>
      <c r="O498" s="87">
        <v>40</v>
      </c>
      <c r="P498" s="506"/>
      <c r="Q498" s="508">
        <v>6450</v>
      </c>
      <c r="R498" s="87">
        <f>O498*Q498</f>
        <v>258000</v>
      </c>
      <c r="S498" s="359">
        <v>25</v>
      </c>
      <c r="T498" s="509">
        <v>0.4</v>
      </c>
      <c r="U498" s="87">
        <f>R498*T498</f>
        <v>103200</v>
      </c>
      <c r="V498" s="87">
        <f>R498-U498</f>
        <v>154800</v>
      </c>
      <c r="W498" s="508">
        <f>V498+J497</f>
        <v>168970</v>
      </c>
      <c r="X498" s="87">
        <f>O498/4*I498+V498</f>
        <v>154800</v>
      </c>
      <c r="Y498" s="359">
        <v>10</v>
      </c>
      <c r="Z498" s="359">
        <v>0</v>
      </c>
      <c r="AA498" s="660">
        <v>0</v>
      </c>
      <c r="AB498" s="623"/>
      <c r="AC498" s="635"/>
      <c r="AD498" s="635"/>
      <c r="AE498" s="635"/>
    </row>
    <row r="499" spans="1:31" s="24" customFormat="1" ht="18" customHeight="1" x14ac:dyDescent="0.4">
      <c r="A499" s="996">
        <v>360</v>
      </c>
      <c r="B499" s="996" t="s">
        <v>26</v>
      </c>
      <c r="C499" s="1078">
        <v>32273</v>
      </c>
      <c r="D499" s="1081">
        <v>1</v>
      </c>
      <c r="E499" s="1081">
        <v>0</v>
      </c>
      <c r="F499" s="1081">
        <v>53</v>
      </c>
      <c r="G499" s="993" t="s">
        <v>11</v>
      </c>
      <c r="H499" s="1084">
        <f t="shared" ref="H499:H553" si="177">D499*400+E499*100+F499</f>
        <v>453</v>
      </c>
      <c r="I499" s="1081">
        <v>630</v>
      </c>
      <c r="J499" s="1087">
        <f t="shared" si="176"/>
        <v>285390</v>
      </c>
      <c r="K499" s="419">
        <v>1</v>
      </c>
      <c r="L499" s="7" t="s">
        <v>903</v>
      </c>
      <c r="M499" s="7" t="s">
        <v>875</v>
      </c>
      <c r="N499" s="87" t="s">
        <v>11</v>
      </c>
      <c r="O499" s="359">
        <v>143</v>
      </c>
      <c r="P499" s="506"/>
      <c r="Q499" s="508">
        <v>6450</v>
      </c>
      <c r="R499" s="87">
        <f>O499*Q499</f>
        <v>922350</v>
      </c>
      <c r="S499" s="359">
        <v>45</v>
      </c>
      <c r="T499" s="509">
        <v>0.93</v>
      </c>
      <c r="U499" s="87">
        <f>R499*T499</f>
        <v>857785.5</v>
      </c>
      <c r="V499" s="87">
        <f>R499-U499</f>
        <v>64564.5</v>
      </c>
      <c r="W499" s="508">
        <f>V499+J499</f>
        <v>349954.5</v>
      </c>
      <c r="X499" s="87">
        <f>O499/4*I499+V499</f>
        <v>87087</v>
      </c>
      <c r="Y499" s="359">
        <v>50</v>
      </c>
      <c r="Z499" s="359">
        <v>0</v>
      </c>
      <c r="AA499" s="660">
        <v>0</v>
      </c>
      <c r="AB499" s="623"/>
      <c r="AC499" s="635"/>
      <c r="AD499" s="635"/>
      <c r="AE499" s="635"/>
    </row>
    <row r="500" spans="1:31" s="24" customFormat="1" ht="18" x14ac:dyDescent="0.4">
      <c r="A500" s="998"/>
      <c r="B500" s="998"/>
      <c r="C500" s="1080"/>
      <c r="D500" s="1083"/>
      <c r="E500" s="1083"/>
      <c r="F500" s="1083"/>
      <c r="G500" s="995"/>
      <c r="H500" s="1086"/>
      <c r="I500" s="1083"/>
      <c r="J500" s="1089"/>
      <c r="K500" s="419">
        <v>2</v>
      </c>
      <c r="L500" s="7" t="s">
        <v>903</v>
      </c>
      <c r="M500" s="7" t="s">
        <v>872</v>
      </c>
      <c r="N500" s="87" t="s">
        <v>11</v>
      </c>
      <c r="O500" s="359">
        <v>120</v>
      </c>
      <c r="P500" s="506"/>
      <c r="Q500" s="508">
        <v>6450</v>
      </c>
      <c r="R500" s="87">
        <f>O500*Q500</f>
        <v>774000</v>
      </c>
      <c r="S500" s="359">
        <v>45</v>
      </c>
      <c r="T500" s="509">
        <v>0.76</v>
      </c>
      <c r="U500" s="87">
        <f>R500*T500</f>
        <v>588240</v>
      </c>
      <c r="V500" s="87">
        <f>R500-U500</f>
        <v>185760</v>
      </c>
      <c r="W500" s="508">
        <f>V500+J499</f>
        <v>471150</v>
      </c>
      <c r="X500" s="87">
        <f>O500/4*I499+V500</f>
        <v>204660</v>
      </c>
      <c r="Y500" s="359">
        <v>10</v>
      </c>
      <c r="Z500" s="359">
        <v>0</v>
      </c>
      <c r="AA500" s="660">
        <v>0</v>
      </c>
      <c r="AB500" s="623"/>
      <c r="AC500" s="635"/>
      <c r="AD500" s="635"/>
      <c r="AE500" s="635"/>
    </row>
    <row r="501" spans="1:31" s="24" customFormat="1" ht="19.5" customHeight="1" x14ac:dyDescent="0.4">
      <c r="A501" s="7">
        <v>361</v>
      </c>
      <c r="B501" s="7" t="s">
        <v>26</v>
      </c>
      <c r="C501" s="419">
        <v>18858</v>
      </c>
      <c r="D501" s="420">
        <v>41</v>
      </c>
      <c r="E501" s="420">
        <v>1</v>
      </c>
      <c r="F501" s="420">
        <v>13</v>
      </c>
      <c r="G501" s="447" t="s">
        <v>1106</v>
      </c>
      <c r="H501" s="260">
        <f t="shared" si="177"/>
        <v>16513</v>
      </c>
      <c r="I501" s="359">
        <v>130</v>
      </c>
      <c r="J501" s="23">
        <f t="shared" si="176"/>
        <v>2146690</v>
      </c>
      <c r="K501" s="419"/>
      <c r="L501" s="87"/>
      <c r="M501" s="359"/>
      <c r="N501" s="87"/>
      <c r="O501" s="87"/>
      <c r="P501" s="506"/>
      <c r="Q501" s="87"/>
      <c r="R501" s="87"/>
      <c r="S501" s="359"/>
      <c r="T501" s="87"/>
      <c r="U501" s="87"/>
      <c r="V501" s="87"/>
      <c r="W501" s="508">
        <v>2146690</v>
      </c>
      <c r="X501" s="508">
        <v>2146690</v>
      </c>
      <c r="Y501" s="359">
        <v>50</v>
      </c>
      <c r="Z501" s="359">
        <v>0</v>
      </c>
      <c r="AA501" s="660">
        <v>0</v>
      </c>
      <c r="AB501" s="623"/>
      <c r="AC501" s="635"/>
      <c r="AD501" s="635"/>
      <c r="AE501" s="635"/>
    </row>
    <row r="502" spans="1:31" s="24" customFormat="1" ht="36" x14ac:dyDescent="0.4">
      <c r="A502" s="1053">
        <v>362</v>
      </c>
      <c r="B502" s="1053" t="s">
        <v>26</v>
      </c>
      <c r="C502" s="1053">
        <v>26178</v>
      </c>
      <c r="D502" s="1056">
        <v>9</v>
      </c>
      <c r="E502" s="1056">
        <v>3</v>
      </c>
      <c r="F502" s="1056">
        <v>98</v>
      </c>
      <c r="G502" s="1059" t="s">
        <v>11</v>
      </c>
      <c r="H502" s="1062">
        <f t="shared" si="177"/>
        <v>3998</v>
      </c>
      <c r="I502" s="1056">
        <v>170</v>
      </c>
      <c r="J502" s="1065">
        <f t="shared" si="176"/>
        <v>679660</v>
      </c>
      <c r="K502" s="481">
        <v>1</v>
      </c>
      <c r="L502" s="574" t="s">
        <v>934</v>
      </c>
      <c r="M502" s="482" t="s">
        <v>872</v>
      </c>
      <c r="N502" s="575" t="s">
        <v>12</v>
      </c>
      <c r="O502" s="482">
        <v>600</v>
      </c>
      <c r="P502" s="482"/>
      <c r="Q502" s="576">
        <v>2100</v>
      </c>
      <c r="R502" s="575">
        <f>O502*Q502</f>
        <v>1260000</v>
      </c>
      <c r="S502" s="482">
        <v>20</v>
      </c>
      <c r="T502" s="577">
        <v>0.3</v>
      </c>
      <c r="U502" s="575">
        <f>R502*T502</f>
        <v>378000</v>
      </c>
      <c r="V502" s="575">
        <f>R502-U502</f>
        <v>882000</v>
      </c>
      <c r="W502" s="576">
        <f>V502+J502</f>
        <v>1561660</v>
      </c>
      <c r="X502" s="575">
        <f>O502/4*I502+V502</f>
        <v>907500</v>
      </c>
      <c r="Y502" s="482">
        <v>0</v>
      </c>
      <c r="Z502" s="578">
        <v>907500</v>
      </c>
      <c r="AA502" s="665">
        <v>0.3</v>
      </c>
      <c r="AB502" s="623">
        <f t="shared" ref="AB502" si="178">Z502*AA502%</f>
        <v>2722.5</v>
      </c>
      <c r="AC502" s="629">
        <f t="shared" ref="AC502" si="179">AB502*90%</f>
        <v>2450.25</v>
      </c>
      <c r="AD502" s="629">
        <f t="shared" ref="AD502" si="180">AB502-AC502</f>
        <v>272.25</v>
      </c>
      <c r="AE502" s="635" t="s">
        <v>1159</v>
      </c>
    </row>
    <row r="503" spans="1:31" s="24" customFormat="1" ht="18" x14ac:dyDescent="0.4">
      <c r="A503" s="1055"/>
      <c r="B503" s="1055"/>
      <c r="C503" s="1055"/>
      <c r="D503" s="1058"/>
      <c r="E503" s="1058"/>
      <c r="F503" s="1058"/>
      <c r="G503" s="1061"/>
      <c r="H503" s="1064"/>
      <c r="I503" s="1058"/>
      <c r="J503" s="1067"/>
      <c r="K503" s="481">
        <v>2</v>
      </c>
      <c r="L503" s="442" t="s">
        <v>903</v>
      </c>
      <c r="M503" s="417" t="s">
        <v>875</v>
      </c>
      <c r="N503" s="532" t="s">
        <v>11</v>
      </c>
      <c r="O503" s="417">
        <v>100</v>
      </c>
      <c r="P503" s="533"/>
      <c r="Q503" s="534">
        <v>6450</v>
      </c>
      <c r="R503" s="532">
        <f>O503*Q503</f>
        <v>645000</v>
      </c>
      <c r="S503" s="417">
        <v>41</v>
      </c>
      <c r="T503" s="535">
        <v>0.93</v>
      </c>
      <c r="U503" s="532">
        <f>R503*T503</f>
        <v>599850</v>
      </c>
      <c r="V503" s="532">
        <f>R503-U503</f>
        <v>45150</v>
      </c>
      <c r="W503" s="534">
        <f>V503+J502</f>
        <v>724810</v>
      </c>
      <c r="X503" s="532">
        <f>O503/4*I502+V503</f>
        <v>49400</v>
      </c>
      <c r="Y503" s="417">
        <v>50</v>
      </c>
      <c r="Z503" s="417">
        <v>0</v>
      </c>
      <c r="AA503" s="663">
        <v>0</v>
      </c>
      <c r="AB503" s="623"/>
      <c r="AC503" s="635"/>
      <c r="AD503" s="635"/>
      <c r="AE503" s="635"/>
    </row>
    <row r="504" spans="1:31" s="24" customFormat="1" ht="21" customHeight="1" x14ac:dyDescent="0.4">
      <c r="A504" s="996">
        <v>363</v>
      </c>
      <c r="B504" s="996" t="s">
        <v>26</v>
      </c>
      <c r="C504" s="1078">
        <v>26165</v>
      </c>
      <c r="D504" s="1081">
        <v>39</v>
      </c>
      <c r="E504" s="1081">
        <v>1</v>
      </c>
      <c r="F504" s="1081">
        <v>49</v>
      </c>
      <c r="G504" s="447" t="s">
        <v>1106</v>
      </c>
      <c r="H504" s="263">
        <v>15724</v>
      </c>
      <c r="I504" s="359">
        <v>170</v>
      </c>
      <c r="J504" s="23">
        <f t="shared" si="176"/>
        <v>2673080</v>
      </c>
      <c r="K504" s="419"/>
      <c r="L504" s="7"/>
      <c r="M504" s="359"/>
      <c r="N504" s="87"/>
      <c r="O504" s="87"/>
      <c r="P504" s="506"/>
      <c r="Q504" s="87"/>
      <c r="R504" s="87"/>
      <c r="S504" s="359"/>
      <c r="T504" s="87"/>
      <c r="U504" s="87"/>
      <c r="V504" s="87"/>
      <c r="W504" s="508">
        <v>2673080</v>
      </c>
      <c r="X504" s="508">
        <v>2673080</v>
      </c>
      <c r="Y504" s="359">
        <v>50</v>
      </c>
      <c r="Z504" s="359">
        <v>0</v>
      </c>
      <c r="AA504" s="660">
        <v>0</v>
      </c>
      <c r="AB504" s="623"/>
      <c r="AC504" s="635"/>
      <c r="AD504" s="635"/>
      <c r="AE504" s="635"/>
    </row>
    <row r="505" spans="1:31" s="24" customFormat="1" ht="21" customHeight="1" x14ac:dyDescent="0.4">
      <c r="A505" s="998"/>
      <c r="B505" s="998"/>
      <c r="C505" s="1080"/>
      <c r="D505" s="1083"/>
      <c r="E505" s="1083"/>
      <c r="F505" s="1083"/>
      <c r="G505" s="447" t="s">
        <v>11</v>
      </c>
      <c r="H505" s="260">
        <v>25</v>
      </c>
      <c r="I505" s="359">
        <v>170</v>
      </c>
      <c r="J505" s="23">
        <f t="shared" si="176"/>
        <v>4250</v>
      </c>
      <c r="K505" s="419">
        <v>1</v>
      </c>
      <c r="L505" s="7" t="s">
        <v>903</v>
      </c>
      <c r="M505" s="359" t="s">
        <v>872</v>
      </c>
      <c r="N505" s="87" t="s">
        <v>11</v>
      </c>
      <c r="O505" s="87">
        <v>100</v>
      </c>
      <c r="P505" s="506"/>
      <c r="Q505" s="508">
        <v>6450</v>
      </c>
      <c r="R505" s="87">
        <f>O505*Q505</f>
        <v>645000</v>
      </c>
      <c r="S505" s="359">
        <v>30</v>
      </c>
      <c r="T505" s="509">
        <v>0.5</v>
      </c>
      <c r="U505" s="87">
        <f>R505*T505</f>
        <v>322500</v>
      </c>
      <c r="V505" s="87">
        <f>R505-U505</f>
        <v>322500</v>
      </c>
      <c r="W505" s="508">
        <f>V505+J505</f>
        <v>326750</v>
      </c>
      <c r="X505" s="508">
        <v>326750</v>
      </c>
      <c r="Y505" s="359">
        <v>0</v>
      </c>
      <c r="Z505" s="359">
        <v>0</v>
      </c>
      <c r="AA505" s="660">
        <v>0</v>
      </c>
      <c r="AB505" s="623"/>
      <c r="AC505" s="635"/>
      <c r="AD505" s="635"/>
      <c r="AE505" s="635"/>
    </row>
    <row r="506" spans="1:31" s="24" customFormat="1" ht="49.5" x14ac:dyDescent="0.4">
      <c r="A506" s="7">
        <v>364</v>
      </c>
      <c r="B506" s="7" t="s">
        <v>26</v>
      </c>
      <c r="C506" s="419">
        <v>26177</v>
      </c>
      <c r="D506" s="420">
        <v>10</v>
      </c>
      <c r="E506" s="420">
        <v>0</v>
      </c>
      <c r="F506" s="420">
        <v>9</v>
      </c>
      <c r="G506" s="447" t="s">
        <v>1106</v>
      </c>
      <c r="H506" s="260">
        <f t="shared" si="177"/>
        <v>4009</v>
      </c>
      <c r="I506" s="359">
        <v>130</v>
      </c>
      <c r="J506" s="23">
        <f t="shared" si="176"/>
        <v>521170</v>
      </c>
      <c r="K506" s="419"/>
      <c r="L506" s="87"/>
      <c r="M506" s="359"/>
      <c r="N506" s="87"/>
      <c r="O506" s="87"/>
      <c r="P506" s="506"/>
      <c r="Q506" s="87"/>
      <c r="R506" s="87"/>
      <c r="S506" s="359"/>
      <c r="T506" s="87"/>
      <c r="U506" s="87"/>
      <c r="V506" s="87"/>
      <c r="W506" s="508">
        <v>521170</v>
      </c>
      <c r="X506" s="508">
        <v>521170</v>
      </c>
      <c r="Y506" s="359">
        <v>50</v>
      </c>
      <c r="Z506" s="359">
        <v>0</v>
      </c>
      <c r="AA506" s="660">
        <v>0</v>
      </c>
      <c r="AB506" s="623"/>
      <c r="AC506" s="635"/>
      <c r="AD506" s="635"/>
      <c r="AE506" s="635"/>
    </row>
    <row r="507" spans="1:31" s="24" customFormat="1" ht="54" x14ac:dyDescent="0.4">
      <c r="A507" s="7">
        <v>365</v>
      </c>
      <c r="B507" s="7" t="s">
        <v>26</v>
      </c>
      <c r="C507" s="419">
        <v>74356</v>
      </c>
      <c r="D507" s="420">
        <v>0</v>
      </c>
      <c r="E507" s="420">
        <v>0</v>
      </c>
      <c r="F507" s="420">
        <v>50</v>
      </c>
      <c r="G507" s="360" t="s">
        <v>11</v>
      </c>
      <c r="H507" s="411">
        <f t="shared" si="177"/>
        <v>50</v>
      </c>
      <c r="I507" s="506">
        <v>300</v>
      </c>
      <c r="J507" s="507">
        <f t="shared" si="176"/>
        <v>15000</v>
      </c>
      <c r="K507" s="419">
        <v>1</v>
      </c>
      <c r="L507" s="359" t="s">
        <v>903</v>
      </c>
      <c r="M507" s="359" t="s">
        <v>872</v>
      </c>
      <c r="N507" s="87" t="s">
        <v>11</v>
      </c>
      <c r="O507" s="87">
        <v>200</v>
      </c>
      <c r="P507" s="506"/>
      <c r="Q507" s="508">
        <v>6450</v>
      </c>
      <c r="R507" s="87">
        <f>O507*Q507</f>
        <v>1290000</v>
      </c>
      <c r="S507" s="359">
        <v>7</v>
      </c>
      <c r="T507" s="509">
        <v>7.0000000000000007E-2</v>
      </c>
      <c r="U507" s="87">
        <f>R507*T507</f>
        <v>90300.000000000015</v>
      </c>
      <c r="V507" s="87">
        <f>R507-U507</f>
        <v>1199700</v>
      </c>
      <c r="W507" s="508">
        <f>V507+J507</f>
        <v>1214700</v>
      </c>
      <c r="X507" s="508">
        <v>1214700</v>
      </c>
      <c r="Y507" s="359">
        <v>50</v>
      </c>
      <c r="Z507" s="359">
        <v>0</v>
      </c>
      <c r="AA507" s="660">
        <v>0</v>
      </c>
      <c r="AB507" s="623"/>
      <c r="AC507" s="635"/>
      <c r="AD507" s="635"/>
      <c r="AE507" s="635"/>
    </row>
    <row r="508" spans="1:31" s="24" customFormat="1" ht="17.25" customHeight="1" x14ac:dyDescent="0.4">
      <c r="A508" s="7">
        <v>366</v>
      </c>
      <c r="B508" s="7" t="s">
        <v>26</v>
      </c>
      <c r="C508" s="419">
        <v>72299</v>
      </c>
      <c r="D508" s="420">
        <v>0</v>
      </c>
      <c r="E508" s="420">
        <v>2</v>
      </c>
      <c r="F508" s="420">
        <v>0</v>
      </c>
      <c r="G508" s="447" t="s">
        <v>1106</v>
      </c>
      <c r="H508" s="411">
        <f t="shared" si="177"/>
        <v>200</v>
      </c>
      <c r="I508" s="506">
        <v>300</v>
      </c>
      <c r="J508" s="507">
        <f t="shared" si="176"/>
        <v>60000</v>
      </c>
      <c r="K508" s="419"/>
      <c r="L508" s="87"/>
      <c r="M508" s="359"/>
      <c r="N508" s="87"/>
      <c r="O508" s="87"/>
      <c r="P508" s="506"/>
      <c r="Q508" s="87"/>
      <c r="R508" s="87"/>
      <c r="S508" s="359"/>
      <c r="T508" s="87"/>
      <c r="U508" s="87"/>
      <c r="V508" s="87"/>
      <c r="W508" s="508">
        <v>60000</v>
      </c>
      <c r="X508" s="508">
        <v>60000</v>
      </c>
      <c r="Y508" s="359">
        <v>50</v>
      </c>
      <c r="Z508" s="359">
        <v>0</v>
      </c>
      <c r="AA508" s="660">
        <v>0</v>
      </c>
      <c r="AB508" s="623"/>
      <c r="AC508" s="635"/>
      <c r="AD508" s="635"/>
      <c r="AE508" s="635"/>
    </row>
    <row r="509" spans="1:31" s="24" customFormat="1" ht="24.75" customHeight="1" x14ac:dyDescent="0.4">
      <c r="A509" s="7">
        <v>367</v>
      </c>
      <c r="B509" s="7" t="s">
        <v>26</v>
      </c>
      <c r="C509" s="7">
        <v>75430</v>
      </c>
      <c r="D509" s="359">
        <v>0</v>
      </c>
      <c r="E509" s="359">
        <v>0</v>
      </c>
      <c r="F509" s="359">
        <v>48</v>
      </c>
      <c r="G509" s="447" t="s">
        <v>1106</v>
      </c>
      <c r="H509" s="260">
        <f t="shared" si="177"/>
        <v>48</v>
      </c>
      <c r="I509" s="359">
        <v>130</v>
      </c>
      <c r="J509" s="23">
        <f t="shared" si="176"/>
        <v>6240</v>
      </c>
      <c r="K509" s="419"/>
      <c r="L509" s="87"/>
      <c r="M509" s="359"/>
      <c r="N509" s="87"/>
      <c r="O509" s="87"/>
      <c r="P509" s="506"/>
      <c r="Q509" s="87"/>
      <c r="R509" s="87"/>
      <c r="S509" s="359"/>
      <c r="T509" s="87"/>
      <c r="U509" s="87"/>
      <c r="V509" s="87"/>
      <c r="W509" s="508">
        <v>6240</v>
      </c>
      <c r="X509" s="508">
        <v>6240</v>
      </c>
      <c r="Y509" s="359">
        <v>0</v>
      </c>
      <c r="Z509" s="359">
        <v>0</v>
      </c>
      <c r="AA509" s="660">
        <v>0</v>
      </c>
      <c r="AB509" s="623"/>
      <c r="AC509" s="635"/>
      <c r="AD509" s="635"/>
      <c r="AE509" s="635"/>
    </row>
    <row r="510" spans="1:31" s="24" customFormat="1" ht="54" x14ac:dyDescent="0.4">
      <c r="A510" s="7">
        <v>368</v>
      </c>
      <c r="B510" s="7" t="s">
        <v>26</v>
      </c>
      <c r="C510" s="419">
        <v>74357</v>
      </c>
      <c r="D510" s="420">
        <v>0</v>
      </c>
      <c r="E510" s="420">
        <v>0</v>
      </c>
      <c r="F510" s="420">
        <v>50</v>
      </c>
      <c r="G510" s="360" t="s">
        <v>11</v>
      </c>
      <c r="H510" s="411">
        <f t="shared" si="177"/>
        <v>50</v>
      </c>
      <c r="I510" s="506">
        <v>300</v>
      </c>
      <c r="J510" s="507">
        <f t="shared" si="176"/>
        <v>15000</v>
      </c>
      <c r="K510" s="419">
        <v>1</v>
      </c>
      <c r="L510" s="359" t="s">
        <v>903</v>
      </c>
      <c r="M510" s="359" t="s">
        <v>872</v>
      </c>
      <c r="N510" s="87" t="s">
        <v>11</v>
      </c>
      <c r="O510" s="87">
        <v>200</v>
      </c>
      <c r="P510" s="506"/>
      <c r="Q510" s="508">
        <v>6450</v>
      </c>
      <c r="R510" s="87">
        <f>O510*Q510</f>
        <v>1290000</v>
      </c>
      <c r="S510" s="359">
        <v>7</v>
      </c>
      <c r="T510" s="509">
        <v>7.0000000000000007E-2</v>
      </c>
      <c r="U510" s="87">
        <f>R510*T510</f>
        <v>90300.000000000015</v>
      </c>
      <c r="V510" s="87">
        <f>R510-U510</f>
        <v>1199700</v>
      </c>
      <c r="W510" s="508">
        <f>V510+J510</f>
        <v>1214700</v>
      </c>
      <c r="X510" s="508">
        <v>1214700</v>
      </c>
      <c r="Y510" s="359">
        <v>50</v>
      </c>
      <c r="Z510" s="359">
        <v>0</v>
      </c>
      <c r="AA510" s="660">
        <v>0</v>
      </c>
      <c r="AB510" s="623"/>
      <c r="AC510" s="635"/>
      <c r="AD510" s="635"/>
      <c r="AE510" s="635"/>
    </row>
    <row r="511" spans="1:31" s="24" customFormat="1" ht="19.5" customHeight="1" x14ac:dyDescent="0.4">
      <c r="A511" s="7">
        <v>369</v>
      </c>
      <c r="B511" s="7" t="s">
        <v>26</v>
      </c>
      <c r="C511" s="419">
        <v>26176</v>
      </c>
      <c r="D511" s="420">
        <v>10</v>
      </c>
      <c r="E511" s="420">
        <v>2</v>
      </c>
      <c r="F511" s="420">
        <v>10</v>
      </c>
      <c r="G511" s="447" t="s">
        <v>1106</v>
      </c>
      <c r="H511" s="260">
        <f t="shared" si="177"/>
        <v>4210</v>
      </c>
      <c r="I511" s="359">
        <v>230</v>
      </c>
      <c r="J511" s="23">
        <f t="shared" si="176"/>
        <v>968300</v>
      </c>
      <c r="K511" s="7"/>
      <c r="L511" s="87"/>
      <c r="M511" s="359"/>
      <c r="N511" s="87"/>
      <c r="O511" s="87"/>
      <c r="P511" s="506"/>
      <c r="Q511" s="87"/>
      <c r="R511" s="87"/>
      <c r="S511" s="359"/>
      <c r="T511" s="87"/>
      <c r="U511" s="87"/>
      <c r="V511" s="87"/>
      <c r="W511" s="508">
        <v>968300</v>
      </c>
      <c r="X511" s="508">
        <v>968300</v>
      </c>
      <c r="Y511" s="359">
        <v>50</v>
      </c>
      <c r="Z511" s="359">
        <v>0</v>
      </c>
      <c r="AA511" s="660">
        <v>0</v>
      </c>
      <c r="AB511" s="623"/>
      <c r="AC511" s="635"/>
      <c r="AD511" s="635"/>
      <c r="AE511" s="635"/>
    </row>
    <row r="512" spans="1:31" s="24" customFormat="1" ht="18" customHeight="1" x14ac:dyDescent="0.4">
      <c r="A512" s="7">
        <v>370</v>
      </c>
      <c r="B512" s="7" t="s">
        <v>26</v>
      </c>
      <c r="C512" s="419">
        <v>78998</v>
      </c>
      <c r="D512" s="420">
        <v>0</v>
      </c>
      <c r="E512" s="420">
        <v>3</v>
      </c>
      <c r="F512" s="420">
        <v>89</v>
      </c>
      <c r="G512" s="447" t="s">
        <v>1106</v>
      </c>
      <c r="H512" s="411">
        <f t="shared" si="177"/>
        <v>389</v>
      </c>
      <c r="I512" s="506">
        <v>130</v>
      </c>
      <c r="J512" s="507">
        <f t="shared" si="176"/>
        <v>50570</v>
      </c>
      <c r="K512" s="419"/>
      <c r="L512" s="87"/>
      <c r="M512" s="359"/>
      <c r="N512" s="87"/>
      <c r="O512" s="87"/>
      <c r="P512" s="506"/>
      <c r="Q512" s="87"/>
      <c r="R512" s="87"/>
      <c r="S512" s="359"/>
      <c r="T512" s="87"/>
      <c r="U512" s="87"/>
      <c r="V512" s="87"/>
      <c r="W512" s="508">
        <v>50570</v>
      </c>
      <c r="X512" s="508">
        <v>50570</v>
      </c>
      <c r="Y512" s="359">
        <v>50</v>
      </c>
      <c r="Z512" s="359">
        <v>0</v>
      </c>
      <c r="AA512" s="660">
        <v>0</v>
      </c>
      <c r="AB512" s="623"/>
      <c r="AC512" s="635"/>
      <c r="AD512" s="635"/>
      <c r="AE512" s="635"/>
    </row>
    <row r="513" spans="1:31" s="24" customFormat="1" ht="18" customHeight="1" x14ac:dyDescent="0.4">
      <c r="A513" s="996">
        <v>371</v>
      </c>
      <c r="B513" s="996" t="s">
        <v>26</v>
      </c>
      <c r="C513" s="1078">
        <v>26470</v>
      </c>
      <c r="D513" s="1081">
        <v>4</v>
      </c>
      <c r="E513" s="1081">
        <v>0</v>
      </c>
      <c r="F513" s="1081">
        <v>22</v>
      </c>
      <c r="G513" s="993" t="s">
        <v>11</v>
      </c>
      <c r="H513" s="1084">
        <f t="shared" si="177"/>
        <v>1622</v>
      </c>
      <c r="I513" s="1076">
        <v>230</v>
      </c>
      <c r="J513" s="1090">
        <f t="shared" si="176"/>
        <v>373060</v>
      </c>
      <c r="K513" s="419">
        <v>1</v>
      </c>
      <c r="L513" s="7" t="s">
        <v>903</v>
      </c>
      <c r="M513" s="359" t="s">
        <v>875</v>
      </c>
      <c r="N513" s="87" t="s">
        <v>11</v>
      </c>
      <c r="O513" s="359">
        <v>195</v>
      </c>
      <c r="P513" s="506"/>
      <c r="Q513" s="508">
        <v>6450</v>
      </c>
      <c r="R513" s="87">
        <f>O513*Q513</f>
        <v>1257750</v>
      </c>
      <c r="S513" s="359">
        <v>44</v>
      </c>
      <c r="T513" s="509">
        <v>0.93</v>
      </c>
      <c r="U513" s="87">
        <f>R513*T513</f>
        <v>1169707.5</v>
      </c>
      <c r="V513" s="87">
        <f>R513-U513</f>
        <v>88042.5</v>
      </c>
      <c r="W513" s="508">
        <f>V513+J513</f>
        <v>461102.5</v>
      </c>
      <c r="X513" s="87">
        <f>O513/4*I513+V513</f>
        <v>99255</v>
      </c>
      <c r="Y513" s="359">
        <v>50</v>
      </c>
      <c r="Z513" s="359">
        <v>0</v>
      </c>
      <c r="AA513" s="660">
        <v>0</v>
      </c>
      <c r="AB513" s="623"/>
      <c r="AC513" s="635"/>
      <c r="AD513" s="635"/>
      <c r="AE513" s="635"/>
    </row>
    <row r="514" spans="1:31" s="24" customFormat="1" ht="18" x14ac:dyDescent="0.4">
      <c r="A514" s="998"/>
      <c r="B514" s="998"/>
      <c r="C514" s="1080"/>
      <c r="D514" s="1083"/>
      <c r="E514" s="1083"/>
      <c r="F514" s="1083"/>
      <c r="G514" s="995"/>
      <c r="H514" s="1086"/>
      <c r="I514" s="1077"/>
      <c r="J514" s="1175"/>
      <c r="K514" s="419">
        <v>2</v>
      </c>
      <c r="L514" s="7" t="s">
        <v>903</v>
      </c>
      <c r="M514" s="359" t="s">
        <v>872</v>
      </c>
      <c r="N514" s="87" t="s">
        <v>11</v>
      </c>
      <c r="O514" s="359">
        <v>54</v>
      </c>
      <c r="P514" s="506"/>
      <c r="Q514" s="508">
        <v>6450</v>
      </c>
      <c r="R514" s="87">
        <f>O514*Q514</f>
        <v>348300</v>
      </c>
      <c r="S514" s="359">
        <v>44</v>
      </c>
      <c r="T514" s="509">
        <v>0.76</v>
      </c>
      <c r="U514" s="87">
        <f>R514*T514</f>
        <v>264708</v>
      </c>
      <c r="V514" s="87">
        <f>R514-U514</f>
        <v>83592</v>
      </c>
      <c r="W514" s="508">
        <f>V514+J513</f>
        <v>456652</v>
      </c>
      <c r="X514" s="87">
        <f>O514/4*I513+V514</f>
        <v>86697</v>
      </c>
      <c r="Y514" s="359">
        <v>10</v>
      </c>
      <c r="Z514" s="359">
        <v>0</v>
      </c>
      <c r="AA514" s="660">
        <v>0</v>
      </c>
      <c r="AB514" s="623"/>
      <c r="AC514" s="635"/>
      <c r="AD514" s="635"/>
      <c r="AE514" s="635"/>
    </row>
    <row r="515" spans="1:31" s="24" customFormat="1" ht="22.5" customHeight="1" x14ac:dyDescent="0.4">
      <c r="A515" s="7">
        <v>372</v>
      </c>
      <c r="B515" s="7" t="s">
        <v>26</v>
      </c>
      <c r="C515" s="419">
        <v>79441</v>
      </c>
      <c r="D515" s="420">
        <v>0</v>
      </c>
      <c r="E515" s="420">
        <v>2</v>
      </c>
      <c r="F515" s="420">
        <v>89</v>
      </c>
      <c r="G515" s="447" t="s">
        <v>1106</v>
      </c>
      <c r="H515" s="411">
        <f t="shared" si="177"/>
        <v>289</v>
      </c>
      <c r="I515" s="506">
        <v>300</v>
      </c>
      <c r="J515" s="507">
        <f t="shared" si="176"/>
        <v>86700</v>
      </c>
      <c r="K515" s="419"/>
      <c r="L515" s="87"/>
      <c r="M515" s="359"/>
      <c r="N515" s="87"/>
      <c r="O515" s="87"/>
      <c r="P515" s="506"/>
      <c r="Q515" s="87"/>
      <c r="R515" s="87"/>
      <c r="S515" s="359"/>
      <c r="T515" s="87"/>
      <c r="U515" s="87"/>
      <c r="V515" s="87"/>
      <c r="W515" s="508">
        <v>86700</v>
      </c>
      <c r="X515" s="508">
        <v>86700</v>
      </c>
      <c r="Y515" s="359">
        <v>50</v>
      </c>
      <c r="Z515" s="359">
        <v>0</v>
      </c>
      <c r="AA515" s="660">
        <v>0</v>
      </c>
      <c r="AB515" s="623"/>
      <c r="AC515" s="635"/>
      <c r="AD515" s="635"/>
      <c r="AE515" s="635"/>
    </row>
    <row r="516" spans="1:31" s="24" customFormat="1" ht="21" customHeight="1" x14ac:dyDescent="0.4">
      <c r="A516" s="7">
        <v>373</v>
      </c>
      <c r="B516" s="7" t="s">
        <v>26</v>
      </c>
      <c r="C516" s="419">
        <v>56005</v>
      </c>
      <c r="D516" s="420">
        <v>0</v>
      </c>
      <c r="E516" s="420">
        <v>1</v>
      </c>
      <c r="F516" s="420">
        <v>19</v>
      </c>
      <c r="G516" s="447" t="s">
        <v>1106</v>
      </c>
      <c r="H516" s="411">
        <f t="shared" si="177"/>
        <v>119</v>
      </c>
      <c r="I516" s="506">
        <v>170</v>
      </c>
      <c r="J516" s="507">
        <f t="shared" si="176"/>
        <v>20230</v>
      </c>
      <c r="K516" s="419"/>
      <c r="L516" s="87"/>
      <c r="M516" s="359"/>
      <c r="N516" s="87"/>
      <c r="O516" s="87"/>
      <c r="P516" s="506"/>
      <c r="Q516" s="87"/>
      <c r="R516" s="87"/>
      <c r="S516" s="359"/>
      <c r="T516" s="87"/>
      <c r="U516" s="87"/>
      <c r="V516" s="87"/>
      <c r="W516" s="508">
        <v>20230</v>
      </c>
      <c r="X516" s="508">
        <v>20230</v>
      </c>
      <c r="Y516" s="359">
        <v>50</v>
      </c>
      <c r="Z516" s="359">
        <v>0</v>
      </c>
      <c r="AA516" s="660">
        <v>0</v>
      </c>
      <c r="AB516" s="623"/>
      <c r="AC516" s="635"/>
      <c r="AD516" s="635"/>
      <c r="AE516" s="635"/>
    </row>
    <row r="517" spans="1:31" s="24" customFormat="1" ht="49.5" x14ac:dyDescent="0.4">
      <c r="A517" s="7">
        <v>374</v>
      </c>
      <c r="B517" s="7" t="s">
        <v>26</v>
      </c>
      <c r="C517" s="419">
        <v>72297</v>
      </c>
      <c r="D517" s="420">
        <v>2</v>
      </c>
      <c r="E517" s="420">
        <v>2</v>
      </c>
      <c r="F517" s="420">
        <v>0</v>
      </c>
      <c r="G517" s="447" t="s">
        <v>1106</v>
      </c>
      <c r="H517" s="411">
        <f t="shared" si="177"/>
        <v>1000</v>
      </c>
      <c r="I517" s="506">
        <v>130</v>
      </c>
      <c r="J517" s="507">
        <f t="shared" si="176"/>
        <v>130000</v>
      </c>
      <c r="K517" s="419"/>
      <c r="L517" s="87"/>
      <c r="M517" s="359"/>
      <c r="N517" s="87"/>
      <c r="O517" s="87"/>
      <c r="P517" s="506"/>
      <c r="Q517" s="87"/>
      <c r="R517" s="87"/>
      <c r="S517" s="359"/>
      <c r="T517" s="87"/>
      <c r="U517" s="87"/>
      <c r="V517" s="87"/>
      <c r="W517" s="508">
        <v>130000</v>
      </c>
      <c r="X517" s="508">
        <v>130000</v>
      </c>
      <c r="Y517" s="359">
        <v>50</v>
      </c>
      <c r="Z517" s="359">
        <v>0</v>
      </c>
      <c r="AA517" s="660">
        <v>0</v>
      </c>
      <c r="AB517" s="623"/>
      <c r="AC517" s="635"/>
      <c r="AD517" s="635"/>
      <c r="AE517" s="635"/>
    </row>
    <row r="518" spans="1:31" s="24" customFormat="1" ht="18" customHeight="1" x14ac:dyDescent="0.4">
      <c r="A518" s="7">
        <v>375</v>
      </c>
      <c r="B518" s="7" t="s">
        <v>26</v>
      </c>
      <c r="C518" s="419">
        <v>36916</v>
      </c>
      <c r="D518" s="420">
        <v>1</v>
      </c>
      <c r="E518" s="420">
        <v>3</v>
      </c>
      <c r="F518" s="420">
        <v>79</v>
      </c>
      <c r="G518" s="447" t="s">
        <v>1106</v>
      </c>
      <c r="H518" s="411">
        <f t="shared" si="177"/>
        <v>779</v>
      </c>
      <c r="I518" s="506">
        <v>230</v>
      </c>
      <c r="J518" s="507">
        <f t="shared" si="176"/>
        <v>179170</v>
      </c>
      <c r="K518" s="419"/>
      <c r="L518" s="87"/>
      <c r="M518" s="359"/>
      <c r="N518" s="87"/>
      <c r="O518" s="87"/>
      <c r="P518" s="506"/>
      <c r="Q518" s="87"/>
      <c r="R518" s="87"/>
      <c r="S518" s="359"/>
      <c r="T518" s="87"/>
      <c r="U518" s="87"/>
      <c r="V518" s="87"/>
      <c r="W518" s="508">
        <v>179170</v>
      </c>
      <c r="X518" s="508">
        <v>179170</v>
      </c>
      <c r="Y518" s="359">
        <v>50</v>
      </c>
      <c r="Z518" s="359">
        <v>0</v>
      </c>
      <c r="AA518" s="660">
        <v>0</v>
      </c>
      <c r="AB518" s="623"/>
      <c r="AC518" s="635"/>
      <c r="AD518" s="635"/>
      <c r="AE518" s="635"/>
    </row>
    <row r="519" spans="1:31" s="24" customFormat="1" ht="19.5" customHeight="1" x14ac:dyDescent="0.4">
      <c r="A519" s="7">
        <v>376</v>
      </c>
      <c r="B519" s="7" t="s">
        <v>26</v>
      </c>
      <c r="C519" s="419">
        <v>26480</v>
      </c>
      <c r="D519" s="420">
        <v>2</v>
      </c>
      <c r="E519" s="420">
        <v>3</v>
      </c>
      <c r="F519" s="420">
        <v>11</v>
      </c>
      <c r="G519" s="447" t="s">
        <v>1106</v>
      </c>
      <c r="H519" s="411">
        <f t="shared" si="177"/>
        <v>1111</v>
      </c>
      <c r="I519" s="506">
        <v>170</v>
      </c>
      <c r="J519" s="507">
        <f t="shared" si="176"/>
        <v>188870</v>
      </c>
      <c r="K519" s="419"/>
      <c r="L519" s="87"/>
      <c r="M519" s="359"/>
      <c r="N519" s="87"/>
      <c r="O519" s="87"/>
      <c r="P519" s="506"/>
      <c r="Q519" s="87"/>
      <c r="R519" s="87"/>
      <c r="S519" s="359"/>
      <c r="T519" s="87"/>
      <c r="U519" s="87"/>
      <c r="V519" s="87"/>
      <c r="W519" s="508">
        <v>188870</v>
      </c>
      <c r="X519" s="508">
        <v>188870</v>
      </c>
      <c r="Y519" s="359">
        <v>50</v>
      </c>
      <c r="Z519" s="359">
        <v>0</v>
      </c>
      <c r="AA519" s="660">
        <v>0</v>
      </c>
      <c r="AB519" s="623"/>
      <c r="AC519" s="635"/>
      <c r="AD519" s="635"/>
      <c r="AE519" s="635"/>
    </row>
    <row r="520" spans="1:31" s="24" customFormat="1" ht="54" x14ac:dyDescent="0.4">
      <c r="A520" s="7">
        <v>377</v>
      </c>
      <c r="B520" s="7" t="s">
        <v>26</v>
      </c>
      <c r="C520" s="419">
        <v>60038</v>
      </c>
      <c r="D520" s="420">
        <v>0</v>
      </c>
      <c r="E520" s="420">
        <v>1</v>
      </c>
      <c r="F520" s="420">
        <v>41</v>
      </c>
      <c r="G520" s="360" t="s">
        <v>11</v>
      </c>
      <c r="H520" s="411">
        <f t="shared" si="177"/>
        <v>141</v>
      </c>
      <c r="I520" s="511">
        <v>1000</v>
      </c>
      <c r="J520" s="507">
        <f t="shared" si="176"/>
        <v>141000</v>
      </c>
      <c r="K520" s="419">
        <v>1</v>
      </c>
      <c r="L520" s="359" t="s">
        <v>881</v>
      </c>
      <c r="M520" s="359" t="s">
        <v>872</v>
      </c>
      <c r="N520" s="87" t="s">
        <v>11</v>
      </c>
      <c r="O520" s="87">
        <v>225</v>
      </c>
      <c r="P520" s="506"/>
      <c r="Q520" s="508">
        <v>2550</v>
      </c>
      <c r="R520" s="87">
        <f>O520*Q520</f>
        <v>573750</v>
      </c>
      <c r="S520" s="359">
        <v>3</v>
      </c>
      <c r="T520" s="509">
        <v>0.03</v>
      </c>
      <c r="U520" s="87">
        <f>R520*T520</f>
        <v>17212.5</v>
      </c>
      <c r="V520" s="87">
        <f>R520-U520</f>
        <v>556537.5</v>
      </c>
      <c r="W520" s="508">
        <f>J520+V520</f>
        <v>697537.5</v>
      </c>
      <c r="X520" s="87">
        <f>O520/4*I520+V520</f>
        <v>612787.5</v>
      </c>
      <c r="Y520" s="359">
        <v>0</v>
      </c>
      <c r="Z520" s="579">
        <v>612787.5</v>
      </c>
      <c r="AA520" s="660">
        <v>0.02</v>
      </c>
      <c r="AB520" s="623">
        <f t="shared" ref="AB520:AB521" si="181">Z520*AA520%</f>
        <v>122.5575</v>
      </c>
      <c r="AC520" s="629">
        <f t="shared" ref="AC520:AC521" si="182">AB520*90%</f>
        <v>110.30175000000001</v>
      </c>
      <c r="AD520" s="629">
        <f t="shared" ref="AD520:AD521" si="183">AB520-AC520</f>
        <v>12.255749999999992</v>
      </c>
      <c r="AE520" s="635" t="s">
        <v>1151</v>
      </c>
    </row>
    <row r="521" spans="1:31" s="24" customFormat="1" ht="54" x14ac:dyDescent="0.4">
      <c r="A521" s="491">
        <v>378</v>
      </c>
      <c r="B521" s="491" t="s">
        <v>26</v>
      </c>
      <c r="C521" s="492">
        <v>32264</v>
      </c>
      <c r="D521" s="493">
        <v>0</v>
      </c>
      <c r="E521" s="493">
        <v>0</v>
      </c>
      <c r="F521" s="493">
        <v>90</v>
      </c>
      <c r="G521" s="530" t="s">
        <v>1011</v>
      </c>
      <c r="H521" s="495">
        <f t="shared" si="177"/>
        <v>90</v>
      </c>
      <c r="I521" s="531">
        <v>1150</v>
      </c>
      <c r="J521" s="525">
        <f t="shared" si="176"/>
        <v>103500</v>
      </c>
      <c r="K521" s="492"/>
      <c r="L521" s="526"/>
      <c r="M521" s="527"/>
      <c r="N521" s="526"/>
      <c r="O521" s="526"/>
      <c r="P521" s="524"/>
      <c r="Q521" s="526"/>
      <c r="R521" s="526"/>
      <c r="S521" s="527"/>
      <c r="T521" s="526"/>
      <c r="U521" s="526"/>
      <c r="V521" s="526"/>
      <c r="W521" s="528">
        <v>103500</v>
      </c>
      <c r="X521" s="528">
        <v>103500</v>
      </c>
      <c r="Y521" s="527">
        <v>0</v>
      </c>
      <c r="Z521" s="529">
        <v>103500</v>
      </c>
      <c r="AA521" s="662">
        <v>0.3</v>
      </c>
      <c r="AB521" s="623">
        <f t="shared" si="181"/>
        <v>310.5</v>
      </c>
      <c r="AC521" s="629">
        <f t="shared" si="182"/>
        <v>279.45</v>
      </c>
      <c r="AD521" s="629">
        <f t="shared" si="183"/>
        <v>31.050000000000011</v>
      </c>
      <c r="AE521" s="635" t="s">
        <v>1171</v>
      </c>
    </row>
    <row r="522" spans="1:31" s="24" customFormat="1" ht="54" x14ac:dyDescent="0.4">
      <c r="A522" s="7">
        <v>379</v>
      </c>
      <c r="B522" s="7" t="s">
        <v>26</v>
      </c>
      <c r="C522" s="419">
        <v>71889</v>
      </c>
      <c r="D522" s="420">
        <v>0</v>
      </c>
      <c r="E522" s="420">
        <v>0</v>
      </c>
      <c r="F522" s="420">
        <v>17</v>
      </c>
      <c r="G522" s="360" t="s">
        <v>11</v>
      </c>
      <c r="H522" s="411">
        <f t="shared" si="177"/>
        <v>17</v>
      </c>
      <c r="I522" s="506">
        <v>130</v>
      </c>
      <c r="J522" s="507">
        <f t="shared" si="176"/>
        <v>2210</v>
      </c>
      <c r="K522" s="419">
        <v>1</v>
      </c>
      <c r="L522" s="359" t="s">
        <v>903</v>
      </c>
      <c r="M522" s="359" t="s">
        <v>872</v>
      </c>
      <c r="N522" s="87" t="s">
        <v>11</v>
      </c>
      <c r="O522" s="87">
        <v>68</v>
      </c>
      <c r="P522" s="506"/>
      <c r="Q522" s="508">
        <v>6450</v>
      </c>
      <c r="R522" s="87">
        <f>O522*Q522</f>
        <v>438600</v>
      </c>
      <c r="S522" s="359">
        <v>45</v>
      </c>
      <c r="T522" s="509">
        <v>0.76</v>
      </c>
      <c r="U522" s="87">
        <f>R522*T522</f>
        <v>333336</v>
      </c>
      <c r="V522" s="87">
        <f>R522-U522</f>
        <v>105264</v>
      </c>
      <c r="W522" s="508">
        <f>V522+J522</f>
        <v>107474</v>
      </c>
      <c r="X522" s="508">
        <v>107474</v>
      </c>
      <c r="Y522" s="359">
        <v>50</v>
      </c>
      <c r="Z522" s="359">
        <v>0</v>
      </c>
      <c r="AA522" s="660">
        <v>0</v>
      </c>
      <c r="AB522" s="623"/>
      <c r="AC522" s="635"/>
      <c r="AD522" s="635"/>
      <c r="AE522" s="635"/>
    </row>
    <row r="523" spans="1:31" s="24" customFormat="1" ht="18" x14ac:dyDescent="0.4">
      <c r="A523" s="8">
        <v>380</v>
      </c>
      <c r="B523" s="8" t="s">
        <v>26</v>
      </c>
      <c r="C523" s="580">
        <v>32321</v>
      </c>
      <c r="D523" s="581">
        <v>0</v>
      </c>
      <c r="E523" s="581">
        <v>0</v>
      </c>
      <c r="F523" s="581">
        <v>29</v>
      </c>
      <c r="G523" s="48"/>
      <c r="H523" s="582">
        <f t="shared" si="177"/>
        <v>29</v>
      </c>
      <c r="I523" s="583">
        <v>1000</v>
      </c>
      <c r="J523" s="584">
        <f t="shared" si="176"/>
        <v>29000</v>
      </c>
      <c r="K523" s="580"/>
      <c r="L523" s="585"/>
      <c r="M523" s="26"/>
      <c r="N523" s="585"/>
      <c r="O523" s="585"/>
      <c r="P523" s="586"/>
      <c r="Q523" s="585"/>
      <c r="R523" s="585"/>
      <c r="S523" s="26"/>
      <c r="T523" s="585"/>
      <c r="U523" s="585"/>
      <c r="V523" s="585"/>
      <c r="W523" s="585"/>
      <c r="X523" s="585"/>
      <c r="Y523" s="26"/>
      <c r="Z523" s="26"/>
      <c r="AA523" s="666"/>
      <c r="AB523" s="623"/>
      <c r="AC523" s="635"/>
      <c r="AD523" s="635"/>
      <c r="AE523" s="635"/>
    </row>
    <row r="524" spans="1:31" s="24" customFormat="1" ht="54" x14ac:dyDescent="0.4">
      <c r="A524" s="7">
        <v>381</v>
      </c>
      <c r="B524" s="7" t="s">
        <v>26</v>
      </c>
      <c r="C524" s="419">
        <v>68250</v>
      </c>
      <c r="D524" s="420">
        <v>0</v>
      </c>
      <c r="E524" s="420">
        <v>0</v>
      </c>
      <c r="F524" s="420">
        <v>9</v>
      </c>
      <c r="G524" s="360" t="s">
        <v>11</v>
      </c>
      <c r="H524" s="411">
        <f t="shared" si="177"/>
        <v>9</v>
      </c>
      <c r="I524" s="506">
        <v>130</v>
      </c>
      <c r="J524" s="507">
        <f t="shared" si="176"/>
        <v>1170</v>
      </c>
      <c r="K524" s="419"/>
      <c r="L524" s="87"/>
      <c r="M524" s="359"/>
      <c r="N524" s="87"/>
      <c r="O524" s="87"/>
      <c r="P524" s="506"/>
      <c r="Q524" s="87"/>
      <c r="R524" s="87"/>
      <c r="S524" s="359"/>
      <c r="T524" s="87"/>
      <c r="U524" s="87"/>
      <c r="V524" s="87"/>
      <c r="W524" s="508">
        <v>1170</v>
      </c>
      <c r="X524" s="508">
        <v>1170</v>
      </c>
      <c r="Y524" s="359">
        <v>50</v>
      </c>
      <c r="Z524" s="359">
        <v>0</v>
      </c>
      <c r="AA524" s="660">
        <v>0</v>
      </c>
      <c r="AB524" s="623"/>
      <c r="AC524" s="635"/>
      <c r="AD524" s="635"/>
      <c r="AE524" s="635"/>
    </row>
    <row r="525" spans="1:31" s="24" customFormat="1" ht="18" customHeight="1" x14ac:dyDescent="0.4">
      <c r="A525" s="996">
        <v>382</v>
      </c>
      <c r="B525" s="996" t="s">
        <v>26</v>
      </c>
      <c r="C525" s="1078">
        <v>31333</v>
      </c>
      <c r="D525" s="1081">
        <v>0</v>
      </c>
      <c r="E525" s="1081">
        <v>0</v>
      </c>
      <c r="F525" s="1081">
        <v>21</v>
      </c>
      <c r="G525" s="993" t="s">
        <v>11</v>
      </c>
      <c r="H525" s="1040">
        <f t="shared" si="177"/>
        <v>21</v>
      </c>
      <c r="I525" s="1092">
        <v>1150</v>
      </c>
      <c r="J525" s="1092">
        <f t="shared" si="176"/>
        <v>24150</v>
      </c>
      <c r="K525" s="1078">
        <v>1</v>
      </c>
      <c r="L525" s="350" t="s">
        <v>903</v>
      </c>
      <c r="M525" s="990" t="s">
        <v>872</v>
      </c>
      <c r="N525" s="1076" t="s">
        <v>11</v>
      </c>
      <c r="O525" s="990">
        <v>84</v>
      </c>
      <c r="P525" s="1076">
        <v>50</v>
      </c>
      <c r="Q525" s="1090">
        <v>6450</v>
      </c>
      <c r="R525" s="1076">
        <f>O525*Q525</f>
        <v>541800</v>
      </c>
      <c r="S525" s="990">
        <v>20</v>
      </c>
      <c r="T525" s="1091">
        <v>0.3</v>
      </c>
      <c r="U525" s="1076">
        <f>R525*T525</f>
        <v>162540</v>
      </c>
      <c r="V525" s="1076">
        <f>R525-U525</f>
        <v>379260</v>
      </c>
      <c r="W525" s="1090">
        <f>V525+J525</f>
        <v>403410</v>
      </c>
      <c r="X525" s="1076">
        <f>J525*P525%+V525</f>
        <v>391335</v>
      </c>
      <c r="Y525" s="990">
        <v>50</v>
      </c>
      <c r="Z525" s="1076">
        <v>0</v>
      </c>
      <c r="AA525" s="1076">
        <v>0</v>
      </c>
      <c r="AB525" s="623"/>
      <c r="AC525" s="635"/>
      <c r="AD525" s="635"/>
      <c r="AE525" s="635"/>
    </row>
    <row r="526" spans="1:31" s="24" customFormat="1" ht="18" x14ac:dyDescent="0.4">
      <c r="A526" s="997"/>
      <c r="B526" s="997"/>
      <c r="C526" s="1079"/>
      <c r="D526" s="1082"/>
      <c r="E526" s="1082"/>
      <c r="F526" s="1082"/>
      <c r="G526" s="994"/>
      <c r="H526" s="1041"/>
      <c r="I526" s="1093"/>
      <c r="J526" s="1093"/>
      <c r="K526" s="1079"/>
      <c r="L526" s="351" t="s">
        <v>886</v>
      </c>
      <c r="M526" s="992"/>
      <c r="N526" s="1077"/>
      <c r="O526" s="992"/>
      <c r="P526" s="1077"/>
      <c r="Q526" s="1175"/>
      <c r="R526" s="1077"/>
      <c r="S526" s="992"/>
      <c r="T526" s="1240"/>
      <c r="U526" s="1077"/>
      <c r="V526" s="1077"/>
      <c r="W526" s="1175"/>
      <c r="X526" s="1077"/>
      <c r="Y526" s="992"/>
      <c r="Z526" s="1077"/>
      <c r="AA526" s="1077"/>
      <c r="AB526" s="623"/>
      <c r="AC526" s="635"/>
      <c r="AD526" s="635"/>
      <c r="AE526" s="635"/>
    </row>
    <row r="527" spans="1:31" s="24" customFormat="1" ht="18" x14ac:dyDescent="0.4">
      <c r="A527" s="998"/>
      <c r="B527" s="998"/>
      <c r="C527" s="1080"/>
      <c r="D527" s="1083"/>
      <c r="E527" s="1083"/>
      <c r="F527" s="1083"/>
      <c r="G527" s="995"/>
      <c r="H527" s="1042"/>
      <c r="I527" s="1094"/>
      <c r="J527" s="1094"/>
      <c r="K527" s="1080"/>
      <c r="L527" s="7" t="s">
        <v>887</v>
      </c>
      <c r="M527" s="359" t="s">
        <v>872</v>
      </c>
      <c r="N527" s="87" t="s">
        <v>11</v>
      </c>
      <c r="O527" s="359">
        <v>84</v>
      </c>
      <c r="P527" s="506">
        <v>50</v>
      </c>
      <c r="Q527" s="508">
        <v>6450</v>
      </c>
      <c r="R527" s="87">
        <f>O527*Q527</f>
        <v>541800</v>
      </c>
      <c r="S527" s="359">
        <v>20</v>
      </c>
      <c r="T527" s="509">
        <v>0.3</v>
      </c>
      <c r="U527" s="87">
        <f>R527*T527</f>
        <v>162540</v>
      </c>
      <c r="V527" s="87">
        <f>R527-U527</f>
        <v>379260</v>
      </c>
      <c r="W527" s="508">
        <f>V527+J525</f>
        <v>403410</v>
      </c>
      <c r="X527" s="508">
        <v>391335</v>
      </c>
      <c r="Y527" s="359">
        <v>50</v>
      </c>
      <c r="Z527" s="506">
        <v>0</v>
      </c>
      <c r="AA527" s="667">
        <v>0</v>
      </c>
      <c r="AB527" s="623"/>
      <c r="AC527" s="635"/>
      <c r="AD527" s="635"/>
      <c r="AE527" s="635"/>
    </row>
    <row r="528" spans="1:31" s="24" customFormat="1" ht="18" customHeight="1" x14ac:dyDescent="0.4">
      <c r="A528" s="996">
        <v>383</v>
      </c>
      <c r="B528" s="996" t="s">
        <v>26</v>
      </c>
      <c r="C528" s="1078">
        <v>33838</v>
      </c>
      <c r="D528" s="1081">
        <v>0</v>
      </c>
      <c r="E528" s="1081">
        <v>0</v>
      </c>
      <c r="F528" s="1081">
        <v>24</v>
      </c>
      <c r="G528" s="993" t="s">
        <v>11</v>
      </c>
      <c r="H528" s="1084">
        <f t="shared" si="177"/>
        <v>24</v>
      </c>
      <c r="I528" s="1087">
        <v>1150</v>
      </c>
      <c r="J528" s="1087">
        <f t="shared" si="176"/>
        <v>27600</v>
      </c>
      <c r="K528" s="1078">
        <v>1</v>
      </c>
      <c r="L528" s="348" t="s">
        <v>903</v>
      </c>
      <c r="M528" s="990" t="s">
        <v>872</v>
      </c>
      <c r="N528" s="1076" t="s">
        <v>11</v>
      </c>
      <c r="O528" s="990">
        <v>96</v>
      </c>
      <c r="P528" s="1076">
        <v>50</v>
      </c>
      <c r="Q528" s="1090">
        <v>6450</v>
      </c>
      <c r="R528" s="1076">
        <f>O528*Q528</f>
        <v>619200</v>
      </c>
      <c r="S528" s="990">
        <v>20</v>
      </c>
      <c r="T528" s="1091">
        <v>0.3</v>
      </c>
      <c r="U528" s="1076">
        <f>R528*T528</f>
        <v>185760</v>
      </c>
      <c r="V528" s="1076">
        <f>R528-U528</f>
        <v>433440</v>
      </c>
      <c r="W528" s="1090">
        <f>V528+J528</f>
        <v>461040</v>
      </c>
      <c r="X528" s="1076">
        <f>J528*P528%+V528</f>
        <v>447240</v>
      </c>
      <c r="Y528" s="990">
        <v>50</v>
      </c>
      <c r="Z528" s="990">
        <v>0</v>
      </c>
      <c r="AA528" s="1076">
        <v>0</v>
      </c>
      <c r="AB528" s="623"/>
      <c r="AC528" s="635"/>
      <c r="AD528" s="635"/>
      <c r="AE528" s="635"/>
    </row>
    <row r="529" spans="1:31" s="24" customFormat="1" ht="18" x14ac:dyDescent="0.4">
      <c r="A529" s="997"/>
      <c r="B529" s="997"/>
      <c r="C529" s="1079"/>
      <c r="D529" s="1082"/>
      <c r="E529" s="1082"/>
      <c r="F529" s="1082"/>
      <c r="G529" s="994"/>
      <c r="H529" s="1085"/>
      <c r="I529" s="1088"/>
      <c r="J529" s="1088"/>
      <c r="K529" s="1079"/>
      <c r="L529" s="349" t="s">
        <v>886</v>
      </c>
      <c r="M529" s="992"/>
      <c r="N529" s="1077"/>
      <c r="O529" s="992"/>
      <c r="P529" s="1077"/>
      <c r="Q529" s="1175"/>
      <c r="R529" s="1077"/>
      <c r="S529" s="992"/>
      <c r="T529" s="1240"/>
      <c r="U529" s="1077"/>
      <c r="V529" s="1077"/>
      <c r="W529" s="1175"/>
      <c r="X529" s="1077"/>
      <c r="Y529" s="992"/>
      <c r="Z529" s="992"/>
      <c r="AA529" s="1077"/>
      <c r="AB529" s="623"/>
      <c r="AC529" s="635"/>
      <c r="AD529" s="635"/>
      <c r="AE529" s="635"/>
    </row>
    <row r="530" spans="1:31" s="24" customFormat="1" ht="18" x14ac:dyDescent="0.4">
      <c r="A530" s="998"/>
      <c r="B530" s="998"/>
      <c r="C530" s="1080"/>
      <c r="D530" s="1083"/>
      <c r="E530" s="1083"/>
      <c r="F530" s="1083"/>
      <c r="G530" s="995"/>
      <c r="H530" s="1086"/>
      <c r="I530" s="1089"/>
      <c r="J530" s="1089"/>
      <c r="K530" s="1080"/>
      <c r="L530" s="359" t="s">
        <v>887</v>
      </c>
      <c r="M530" s="359" t="s">
        <v>872</v>
      </c>
      <c r="N530" s="87" t="s">
        <v>11</v>
      </c>
      <c r="O530" s="87">
        <v>96</v>
      </c>
      <c r="P530" s="506">
        <v>50</v>
      </c>
      <c r="Q530" s="508">
        <v>6450</v>
      </c>
      <c r="R530" s="87">
        <f>O530*Q530</f>
        <v>619200</v>
      </c>
      <c r="S530" s="359">
        <v>20</v>
      </c>
      <c r="T530" s="509">
        <v>0.3</v>
      </c>
      <c r="U530" s="87">
        <f>R530*T530</f>
        <v>185760</v>
      </c>
      <c r="V530" s="87">
        <f>R530-U530</f>
        <v>433440</v>
      </c>
      <c r="W530" s="508">
        <f>J528+V530</f>
        <v>461040</v>
      </c>
      <c r="X530" s="508">
        <v>447240</v>
      </c>
      <c r="Y530" s="359">
        <v>50</v>
      </c>
      <c r="Z530" s="359">
        <v>0</v>
      </c>
      <c r="AA530" s="661">
        <v>0</v>
      </c>
      <c r="AB530" s="623"/>
      <c r="AC530" s="635"/>
      <c r="AD530" s="635"/>
      <c r="AE530" s="635"/>
    </row>
    <row r="531" spans="1:31" s="24" customFormat="1" ht="54" x14ac:dyDescent="0.4">
      <c r="A531" s="442">
        <v>384</v>
      </c>
      <c r="B531" s="442" t="s">
        <v>26</v>
      </c>
      <c r="C531" s="481">
        <v>60042</v>
      </c>
      <c r="D531" s="482">
        <v>0</v>
      </c>
      <c r="E531" s="482">
        <v>1</v>
      </c>
      <c r="F531" s="482">
        <v>47</v>
      </c>
      <c r="G531" s="476" t="s">
        <v>11</v>
      </c>
      <c r="H531" s="483">
        <f t="shared" si="177"/>
        <v>147</v>
      </c>
      <c r="I531" s="536">
        <v>1000</v>
      </c>
      <c r="J531" s="537">
        <f t="shared" si="176"/>
        <v>147000</v>
      </c>
      <c r="K531" s="481"/>
      <c r="L531" s="417" t="s">
        <v>902</v>
      </c>
      <c r="M531" s="417" t="s">
        <v>872</v>
      </c>
      <c r="N531" s="532" t="s">
        <v>11</v>
      </c>
      <c r="O531" s="417">
        <v>250</v>
      </c>
      <c r="P531" s="587"/>
      <c r="Q531" s="534">
        <v>6550</v>
      </c>
      <c r="R531" s="532">
        <f>O531*Q531</f>
        <v>1637500</v>
      </c>
      <c r="S531" s="417">
        <v>26</v>
      </c>
      <c r="T531" s="535">
        <v>0.42</v>
      </c>
      <c r="U531" s="532">
        <f>R531*T531</f>
        <v>687750</v>
      </c>
      <c r="V531" s="532">
        <f>R531-U531</f>
        <v>949750</v>
      </c>
      <c r="W531" s="534">
        <f>V531+J531</f>
        <v>1096750</v>
      </c>
      <c r="X531" s="534">
        <v>1096750</v>
      </c>
      <c r="Y531" s="417">
        <v>0</v>
      </c>
      <c r="Z531" s="418">
        <v>1096750</v>
      </c>
      <c r="AA531" s="668">
        <v>0.02</v>
      </c>
      <c r="AB531" s="623">
        <f t="shared" ref="AB531" si="184">Z531*AA531%</f>
        <v>219.35000000000002</v>
      </c>
      <c r="AC531" s="629">
        <f t="shared" ref="AC531" si="185">AB531*90%</f>
        <v>197.41500000000002</v>
      </c>
      <c r="AD531" s="629">
        <f t="shared" ref="AD531" si="186">AB531-AC531</f>
        <v>21.935000000000002</v>
      </c>
      <c r="AE531" s="635" t="s">
        <v>1172</v>
      </c>
    </row>
    <row r="532" spans="1:31" s="24" customFormat="1" ht="54" x14ac:dyDescent="0.4">
      <c r="A532" s="1068">
        <v>385</v>
      </c>
      <c r="B532" s="1068" t="s">
        <v>26</v>
      </c>
      <c r="C532" s="1053">
        <v>72658</v>
      </c>
      <c r="D532" s="1056">
        <v>0</v>
      </c>
      <c r="E532" s="1056">
        <v>1</v>
      </c>
      <c r="F532" s="1056">
        <v>92</v>
      </c>
      <c r="G532" s="540" t="s">
        <v>11</v>
      </c>
      <c r="H532" s="541">
        <v>175</v>
      </c>
      <c r="I532" s="573">
        <v>1150</v>
      </c>
      <c r="J532" s="573">
        <f t="shared" si="176"/>
        <v>201250</v>
      </c>
      <c r="K532" s="1068">
        <v>1</v>
      </c>
      <c r="L532" s="438" t="s">
        <v>903</v>
      </c>
      <c r="M532" s="1071" t="s">
        <v>888</v>
      </c>
      <c r="N532" s="1074" t="s">
        <v>12</v>
      </c>
      <c r="O532" s="1074">
        <v>232</v>
      </c>
      <c r="P532" s="1074">
        <v>32</v>
      </c>
      <c r="Q532" s="1097">
        <v>6450</v>
      </c>
      <c r="R532" s="1074">
        <f>O532*Q532</f>
        <v>1496400</v>
      </c>
      <c r="S532" s="1071">
        <v>26</v>
      </c>
      <c r="T532" s="1174">
        <v>0.85</v>
      </c>
      <c r="U532" s="1074">
        <f>R532*T532</f>
        <v>1271940</v>
      </c>
      <c r="V532" s="1074">
        <f>R532-U532</f>
        <v>224460</v>
      </c>
      <c r="W532" s="1097">
        <f>V532+J532</f>
        <v>425710</v>
      </c>
      <c r="X532" s="1074">
        <f>J532*P532%+V532</f>
        <v>288860</v>
      </c>
      <c r="Y532" s="1074">
        <v>50</v>
      </c>
      <c r="Z532" s="1074">
        <v>0</v>
      </c>
      <c r="AA532" s="1051">
        <v>0</v>
      </c>
      <c r="AB532" s="623"/>
      <c r="AC532" s="635"/>
      <c r="AD532" s="635"/>
      <c r="AE532" s="635"/>
    </row>
    <row r="533" spans="1:31" s="24" customFormat="1" ht="18" x14ac:dyDescent="0.4">
      <c r="A533" s="1069"/>
      <c r="B533" s="1069"/>
      <c r="C533" s="1054"/>
      <c r="D533" s="1057"/>
      <c r="E533" s="1057"/>
      <c r="F533" s="1057"/>
      <c r="G533" s="589"/>
      <c r="H533" s="590"/>
      <c r="I533" s="591"/>
      <c r="J533" s="591"/>
      <c r="K533" s="1069"/>
      <c r="L533" s="605" t="s">
        <v>886</v>
      </c>
      <c r="M533" s="1073"/>
      <c r="N533" s="1075"/>
      <c r="O533" s="1075"/>
      <c r="P533" s="1075"/>
      <c r="Q533" s="1239"/>
      <c r="R533" s="1075"/>
      <c r="S533" s="1073"/>
      <c r="T533" s="1237"/>
      <c r="U533" s="1075"/>
      <c r="V533" s="1075"/>
      <c r="W533" s="1239"/>
      <c r="X533" s="1075"/>
      <c r="Y533" s="1075"/>
      <c r="Z533" s="1075"/>
      <c r="AA533" s="1052"/>
      <c r="AB533" s="623"/>
      <c r="AC533" s="635"/>
      <c r="AD533" s="635"/>
      <c r="AE533" s="635"/>
    </row>
    <row r="534" spans="1:31" s="24" customFormat="1" ht="18" x14ac:dyDescent="0.4">
      <c r="A534" s="1069"/>
      <c r="B534" s="1069"/>
      <c r="C534" s="1054"/>
      <c r="D534" s="1057"/>
      <c r="E534" s="1057"/>
      <c r="F534" s="1057"/>
      <c r="G534" s="589"/>
      <c r="H534" s="590"/>
      <c r="I534" s="591"/>
      <c r="J534" s="591"/>
      <c r="K534" s="1069"/>
      <c r="L534" s="567"/>
      <c r="M534" s="1073"/>
      <c r="N534" s="532" t="s">
        <v>11</v>
      </c>
      <c r="O534" s="532">
        <v>128</v>
      </c>
      <c r="P534" s="533">
        <v>18</v>
      </c>
      <c r="Q534" s="534">
        <v>6450</v>
      </c>
      <c r="R534" s="532">
        <f t="shared" ref="R534:R541" si="187">O534*Q534</f>
        <v>825600</v>
      </c>
      <c r="S534" s="1073"/>
      <c r="T534" s="1237"/>
      <c r="U534" s="532">
        <f>R534*T532</f>
        <v>701760</v>
      </c>
      <c r="V534" s="532">
        <f t="shared" ref="V534:V541" si="188">R534-U534</f>
        <v>123840</v>
      </c>
      <c r="W534" s="534">
        <f>V534+J532</f>
        <v>325090</v>
      </c>
      <c r="X534" s="532">
        <f>J532*P534%+V534</f>
        <v>160065</v>
      </c>
      <c r="Y534" s="417">
        <v>0</v>
      </c>
      <c r="Z534" s="418">
        <v>160065</v>
      </c>
      <c r="AA534" s="668">
        <v>0.3</v>
      </c>
      <c r="AB534" s="623">
        <f t="shared" ref="AB534" si="189">Z534*AA534%</f>
        <v>480.19499999999999</v>
      </c>
      <c r="AC534" s="629">
        <f t="shared" ref="AC534" si="190">AB534*90%</f>
        <v>432.1755</v>
      </c>
      <c r="AD534" s="629">
        <f t="shared" ref="AD534" si="191">AB534-AC534</f>
        <v>48.019499999999994</v>
      </c>
      <c r="AE534" s="635" t="s">
        <v>1173</v>
      </c>
    </row>
    <row r="535" spans="1:31" s="24" customFormat="1" ht="18" x14ac:dyDescent="0.4">
      <c r="A535" s="1069"/>
      <c r="B535" s="1069"/>
      <c r="C535" s="1054"/>
      <c r="D535" s="1057"/>
      <c r="E535" s="1057"/>
      <c r="F535" s="1057"/>
      <c r="G535" s="589"/>
      <c r="H535" s="590"/>
      <c r="I535" s="591"/>
      <c r="J535" s="591"/>
      <c r="K535" s="1070"/>
      <c r="L535" s="417" t="s">
        <v>887</v>
      </c>
      <c r="M535" s="1072"/>
      <c r="N535" s="532" t="s">
        <v>11</v>
      </c>
      <c r="O535" s="532">
        <v>360</v>
      </c>
      <c r="P535" s="533">
        <v>50</v>
      </c>
      <c r="Q535" s="534">
        <v>6450</v>
      </c>
      <c r="R535" s="532">
        <f t="shared" si="187"/>
        <v>2322000</v>
      </c>
      <c r="S535" s="1072"/>
      <c r="T535" s="1238"/>
      <c r="U535" s="532">
        <f>R535*T532</f>
        <v>1973700</v>
      </c>
      <c r="V535" s="532">
        <f t="shared" si="188"/>
        <v>348300</v>
      </c>
      <c r="W535" s="534">
        <f>V535+J532</f>
        <v>549550</v>
      </c>
      <c r="X535" s="532">
        <f>J532*P535%+V535</f>
        <v>448925</v>
      </c>
      <c r="Y535" s="417">
        <v>50</v>
      </c>
      <c r="Z535" s="417">
        <v>0</v>
      </c>
      <c r="AA535" s="668">
        <v>0</v>
      </c>
      <c r="AB535" s="623"/>
      <c r="AC535" s="635"/>
      <c r="AD535" s="635"/>
      <c r="AE535" s="635"/>
    </row>
    <row r="536" spans="1:31" s="24" customFormat="1" ht="54" x14ac:dyDescent="0.4">
      <c r="A536" s="1070"/>
      <c r="B536" s="1070"/>
      <c r="C536" s="1055"/>
      <c r="D536" s="1058"/>
      <c r="E536" s="1058"/>
      <c r="F536" s="1058"/>
      <c r="G536" s="476" t="s">
        <v>11</v>
      </c>
      <c r="H536" s="483">
        <v>17</v>
      </c>
      <c r="I536" s="576">
        <v>1150</v>
      </c>
      <c r="J536" s="576">
        <v>19550</v>
      </c>
      <c r="K536" s="481">
        <v>2</v>
      </c>
      <c r="L536" s="476" t="s">
        <v>909</v>
      </c>
      <c r="M536" s="417" t="s">
        <v>872</v>
      </c>
      <c r="N536" s="417" t="s">
        <v>11</v>
      </c>
      <c r="O536" s="417">
        <v>66</v>
      </c>
      <c r="P536" s="417"/>
      <c r="Q536" s="418">
        <v>2550</v>
      </c>
      <c r="R536" s="417">
        <f t="shared" si="187"/>
        <v>168300</v>
      </c>
      <c r="S536" s="417">
        <v>5</v>
      </c>
      <c r="T536" s="592">
        <v>0.05</v>
      </c>
      <c r="U536" s="417">
        <f t="shared" ref="U536:U546" si="192">R536*T536</f>
        <v>8415</v>
      </c>
      <c r="V536" s="417">
        <f t="shared" si="188"/>
        <v>159885</v>
      </c>
      <c r="W536" s="418">
        <f>V536+J536</f>
        <v>179435</v>
      </c>
      <c r="X536" s="418">
        <v>179435</v>
      </c>
      <c r="Y536" s="417">
        <v>0</v>
      </c>
      <c r="Z536" s="418">
        <v>179435</v>
      </c>
      <c r="AA536" s="669">
        <v>0.02</v>
      </c>
      <c r="AB536" s="623">
        <f t="shared" ref="AB536" si="193">Z536*AA536%</f>
        <v>35.887</v>
      </c>
      <c r="AC536" s="629">
        <f t="shared" ref="AC536" si="194">AB536*90%</f>
        <v>32.298300000000005</v>
      </c>
      <c r="AD536" s="629">
        <f t="shared" ref="AD536" si="195">AB536-AC536</f>
        <v>3.5886999999999958</v>
      </c>
      <c r="AE536" s="635" t="s">
        <v>1173</v>
      </c>
    </row>
    <row r="537" spans="1:31" s="24" customFormat="1" ht="54" x14ac:dyDescent="0.4">
      <c r="A537" s="7">
        <v>386</v>
      </c>
      <c r="B537" s="7" t="s">
        <v>26</v>
      </c>
      <c r="C537" s="419">
        <v>31585</v>
      </c>
      <c r="D537" s="420">
        <v>0</v>
      </c>
      <c r="E537" s="420">
        <v>0</v>
      </c>
      <c r="F537" s="420">
        <v>99</v>
      </c>
      <c r="G537" s="360" t="s">
        <v>11</v>
      </c>
      <c r="H537" s="411">
        <f t="shared" si="177"/>
        <v>99</v>
      </c>
      <c r="I537" s="511">
        <v>1000</v>
      </c>
      <c r="J537" s="507">
        <f t="shared" si="176"/>
        <v>99000</v>
      </c>
      <c r="K537" s="419">
        <v>1</v>
      </c>
      <c r="L537" s="359" t="s">
        <v>903</v>
      </c>
      <c r="M537" s="359" t="s">
        <v>872</v>
      </c>
      <c r="N537" s="87" t="s">
        <v>11</v>
      </c>
      <c r="O537" s="87">
        <v>396</v>
      </c>
      <c r="P537" s="506"/>
      <c r="Q537" s="508">
        <v>6450</v>
      </c>
      <c r="R537" s="87">
        <f t="shared" si="187"/>
        <v>2554200</v>
      </c>
      <c r="S537" s="359">
        <v>32</v>
      </c>
      <c r="T537" s="509">
        <v>0.54</v>
      </c>
      <c r="U537" s="87">
        <f t="shared" si="192"/>
        <v>1379268</v>
      </c>
      <c r="V537" s="87">
        <f t="shared" si="188"/>
        <v>1174932</v>
      </c>
      <c r="W537" s="508">
        <f>V537+J537</f>
        <v>1273932</v>
      </c>
      <c r="X537" s="508">
        <v>1273932</v>
      </c>
      <c r="Y537" s="359">
        <v>50</v>
      </c>
      <c r="Z537" s="359">
        <v>0</v>
      </c>
      <c r="AA537" s="661">
        <v>0</v>
      </c>
      <c r="AB537" s="623"/>
      <c r="AC537" s="635"/>
      <c r="AD537" s="635"/>
      <c r="AE537" s="635"/>
    </row>
    <row r="538" spans="1:31" s="24" customFormat="1" ht="18" customHeight="1" x14ac:dyDescent="0.4">
      <c r="A538" s="1053">
        <v>387</v>
      </c>
      <c r="B538" s="1053" t="s">
        <v>26</v>
      </c>
      <c r="C538" s="1053">
        <v>34360</v>
      </c>
      <c r="D538" s="1056">
        <v>0</v>
      </c>
      <c r="E538" s="1056">
        <v>0</v>
      </c>
      <c r="F538" s="1056">
        <v>75</v>
      </c>
      <c r="G538" s="1059" t="s">
        <v>11</v>
      </c>
      <c r="H538" s="1062">
        <f t="shared" si="177"/>
        <v>75</v>
      </c>
      <c r="I538" s="1065">
        <v>1000</v>
      </c>
      <c r="J538" s="1065">
        <f t="shared" si="176"/>
        <v>75000</v>
      </c>
      <c r="K538" s="1068">
        <v>1</v>
      </c>
      <c r="L538" s="594" t="s">
        <v>943</v>
      </c>
      <c r="M538" s="1071" t="s">
        <v>872</v>
      </c>
      <c r="N538" s="532" t="s">
        <v>11</v>
      </c>
      <c r="O538" s="595">
        <v>83</v>
      </c>
      <c r="P538" s="533">
        <v>29</v>
      </c>
      <c r="Q538" s="534">
        <v>6450</v>
      </c>
      <c r="R538" s="532">
        <f t="shared" si="187"/>
        <v>535350</v>
      </c>
      <c r="S538" s="417">
        <v>46</v>
      </c>
      <c r="T538" s="535">
        <v>0.76</v>
      </c>
      <c r="U538" s="532">
        <f t="shared" si="192"/>
        <v>406866</v>
      </c>
      <c r="V538" s="532">
        <f t="shared" si="188"/>
        <v>128484</v>
      </c>
      <c r="W538" s="534">
        <f>V538+J538</f>
        <v>203484</v>
      </c>
      <c r="X538" s="532">
        <f>J538*P538%+V538</f>
        <v>150234</v>
      </c>
      <c r="Y538" s="417">
        <v>50</v>
      </c>
      <c r="Z538" s="417">
        <v>0</v>
      </c>
      <c r="AA538" s="668">
        <v>0</v>
      </c>
      <c r="AB538" s="623"/>
      <c r="AC538" s="635"/>
      <c r="AD538" s="635"/>
      <c r="AE538" s="635"/>
    </row>
    <row r="539" spans="1:31" s="24" customFormat="1" ht="18" x14ac:dyDescent="0.4">
      <c r="A539" s="1054"/>
      <c r="B539" s="1054"/>
      <c r="C539" s="1054"/>
      <c r="D539" s="1057"/>
      <c r="E539" s="1057"/>
      <c r="F539" s="1057"/>
      <c r="G539" s="1060"/>
      <c r="H539" s="1063"/>
      <c r="I539" s="1066"/>
      <c r="J539" s="1066"/>
      <c r="K539" s="1069"/>
      <c r="L539" s="567" t="s">
        <v>886</v>
      </c>
      <c r="M539" s="1072"/>
      <c r="N539" s="532" t="s">
        <v>12</v>
      </c>
      <c r="O539" s="532">
        <v>61</v>
      </c>
      <c r="P539" s="533">
        <v>21</v>
      </c>
      <c r="Q539" s="534">
        <v>6450</v>
      </c>
      <c r="R539" s="532">
        <f t="shared" si="187"/>
        <v>393450</v>
      </c>
      <c r="S539" s="417">
        <v>46</v>
      </c>
      <c r="T539" s="535">
        <v>0.76</v>
      </c>
      <c r="U539" s="532">
        <f t="shared" si="192"/>
        <v>299022</v>
      </c>
      <c r="V539" s="532">
        <f t="shared" si="188"/>
        <v>94428</v>
      </c>
      <c r="W539" s="534">
        <f>V539+J538</f>
        <v>169428</v>
      </c>
      <c r="X539" s="532">
        <f>J538*P539%+V539</f>
        <v>110178</v>
      </c>
      <c r="Y539" s="417">
        <v>0</v>
      </c>
      <c r="Z539" s="418">
        <v>110178</v>
      </c>
      <c r="AA539" s="668">
        <v>0.3</v>
      </c>
      <c r="AB539" s="623">
        <f t="shared" ref="AB539" si="196">Z539*AA539%</f>
        <v>330.53399999999999</v>
      </c>
      <c r="AC539" s="629">
        <f t="shared" ref="AC539" si="197">AB539*90%</f>
        <v>297.48059999999998</v>
      </c>
      <c r="AD539" s="629">
        <f t="shared" ref="AD539" si="198">AB539-AC539</f>
        <v>33.053400000000011</v>
      </c>
      <c r="AE539" s="635" t="s">
        <v>1174</v>
      </c>
    </row>
    <row r="540" spans="1:31" s="24" customFormat="1" ht="18" x14ac:dyDescent="0.4">
      <c r="A540" s="1055"/>
      <c r="B540" s="1055"/>
      <c r="C540" s="1055"/>
      <c r="D540" s="1058"/>
      <c r="E540" s="1058"/>
      <c r="F540" s="1058"/>
      <c r="G540" s="1061"/>
      <c r="H540" s="1064"/>
      <c r="I540" s="1067"/>
      <c r="J540" s="1067"/>
      <c r="K540" s="1070"/>
      <c r="L540" s="417" t="s">
        <v>887</v>
      </c>
      <c r="M540" s="417" t="s">
        <v>872</v>
      </c>
      <c r="N540" s="532" t="s">
        <v>11</v>
      </c>
      <c r="O540" s="532">
        <v>144</v>
      </c>
      <c r="P540" s="533">
        <v>50</v>
      </c>
      <c r="Q540" s="534">
        <v>6450</v>
      </c>
      <c r="R540" s="532">
        <f t="shared" si="187"/>
        <v>928800</v>
      </c>
      <c r="S540" s="417">
        <v>46</v>
      </c>
      <c r="T540" s="535">
        <v>0.76</v>
      </c>
      <c r="U540" s="532">
        <f t="shared" si="192"/>
        <v>705888</v>
      </c>
      <c r="V540" s="532">
        <f t="shared" si="188"/>
        <v>222912</v>
      </c>
      <c r="W540" s="534">
        <f>V540+J538</f>
        <v>297912</v>
      </c>
      <c r="X540" s="532">
        <f>J538*P540%+V540</f>
        <v>260412</v>
      </c>
      <c r="Y540" s="417">
        <v>50</v>
      </c>
      <c r="Z540" s="417">
        <v>0</v>
      </c>
      <c r="AA540" s="668">
        <v>0</v>
      </c>
      <c r="AB540" s="623"/>
      <c r="AC540" s="635"/>
      <c r="AD540" s="635"/>
      <c r="AE540" s="635"/>
    </row>
    <row r="541" spans="1:31" s="24" customFormat="1" ht="54" x14ac:dyDescent="0.4">
      <c r="A541" s="816">
        <v>388</v>
      </c>
      <c r="B541" s="816" t="s">
        <v>26</v>
      </c>
      <c r="C541" s="466">
        <v>31292</v>
      </c>
      <c r="D541" s="465">
        <v>0</v>
      </c>
      <c r="E541" s="465">
        <v>3</v>
      </c>
      <c r="F541" s="465">
        <v>9</v>
      </c>
      <c r="G541" s="474" t="s">
        <v>11</v>
      </c>
      <c r="H541" s="817">
        <f t="shared" si="177"/>
        <v>309</v>
      </c>
      <c r="I541" s="818">
        <v>750</v>
      </c>
      <c r="J541" s="819">
        <f t="shared" si="176"/>
        <v>231750</v>
      </c>
      <c r="K541" s="466">
        <v>1</v>
      </c>
      <c r="L541" s="456" t="s">
        <v>898</v>
      </c>
      <c r="M541" s="456" t="s">
        <v>875</v>
      </c>
      <c r="N541" s="820" t="s">
        <v>11</v>
      </c>
      <c r="O541" s="820">
        <v>140</v>
      </c>
      <c r="P541" s="818"/>
      <c r="Q541" s="821">
        <v>6450</v>
      </c>
      <c r="R541" s="820">
        <f t="shared" si="187"/>
        <v>903000</v>
      </c>
      <c r="S541" s="458">
        <v>30</v>
      </c>
      <c r="T541" s="822">
        <v>0.93</v>
      </c>
      <c r="U541" s="820">
        <f t="shared" si="192"/>
        <v>839790</v>
      </c>
      <c r="V541" s="820">
        <f t="shared" si="188"/>
        <v>63210</v>
      </c>
      <c r="W541" s="821">
        <f t="shared" ref="W541:W546" si="199">V541+J541</f>
        <v>294960</v>
      </c>
      <c r="X541" s="821">
        <v>294960</v>
      </c>
      <c r="Y541" s="458">
        <v>0</v>
      </c>
      <c r="Z541" s="458">
        <v>294960</v>
      </c>
      <c r="AA541" s="823">
        <v>0.2</v>
      </c>
      <c r="AB541" s="623">
        <f>Z541*AA541%</f>
        <v>589.91999999999996</v>
      </c>
      <c r="AC541" s="635"/>
      <c r="AD541" s="635"/>
      <c r="AE541" s="635"/>
    </row>
    <row r="542" spans="1:31" s="24" customFormat="1" ht="54" x14ac:dyDescent="0.4">
      <c r="A542" s="442">
        <v>389</v>
      </c>
      <c r="B542" s="442" t="s">
        <v>26</v>
      </c>
      <c r="C542" s="481">
        <v>31294</v>
      </c>
      <c r="D542" s="482">
        <v>0</v>
      </c>
      <c r="E542" s="482">
        <v>0</v>
      </c>
      <c r="F542" s="482">
        <v>54</v>
      </c>
      <c r="G542" s="476" t="s">
        <v>11</v>
      </c>
      <c r="H542" s="483">
        <f t="shared" si="177"/>
        <v>54</v>
      </c>
      <c r="I542" s="536">
        <v>1000</v>
      </c>
      <c r="J542" s="537">
        <f t="shared" si="176"/>
        <v>54000</v>
      </c>
      <c r="K542" s="481">
        <v>1</v>
      </c>
      <c r="L542" s="442" t="s">
        <v>903</v>
      </c>
      <c r="M542" s="417" t="s">
        <v>872</v>
      </c>
      <c r="N542" s="532" t="s">
        <v>12</v>
      </c>
      <c r="O542" s="532">
        <v>216</v>
      </c>
      <c r="P542" s="533">
        <v>100</v>
      </c>
      <c r="Q542" s="534">
        <v>6450</v>
      </c>
      <c r="R542" s="532">
        <f>O542*Q542</f>
        <v>1393200</v>
      </c>
      <c r="S542" s="417">
        <v>15</v>
      </c>
      <c r="T542" s="535">
        <v>0.2</v>
      </c>
      <c r="U542" s="532">
        <f t="shared" si="192"/>
        <v>278640</v>
      </c>
      <c r="V542" s="532">
        <f>R542-U542</f>
        <v>1114560</v>
      </c>
      <c r="W542" s="534">
        <f t="shared" si="199"/>
        <v>1168560</v>
      </c>
      <c r="X542" s="534">
        <v>1168560</v>
      </c>
      <c r="Y542" s="417">
        <v>0</v>
      </c>
      <c r="Z542" s="418">
        <v>1168560</v>
      </c>
      <c r="AA542" s="668">
        <v>0.3</v>
      </c>
      <c r="AB542" s="623">
        <f t="shared" ref="AB542" si="200">Z542*AA542%</f>
        <v>3505.6800000000003</v>
      </c>
      <c r="AC542" s="629">
        <f t="shared" ref="AC542" si="201">AB542*90%</f>
        <v>3155.1120000000005</v>
      </c>
      <c r="AD542" s="629">
        <f t="shared" ref="AD542" si="202">AB542-AC542</f>
        <v>350.56799999999976</v>
      </c>
      <c r="AE542" s="635" t="s">
        <v>1127</v>
      </c>
    </row>
    <row r="543" spans="1:31" s="24" customFormat="1" ht="54" x14ac:dyDescent="0.4">
      <c r="A543" s="7">
        <v>390</v>
      </c>
      <c r="B543" s="7" t="s">
        <v>26</v>
      </c>
      <c r="C543" s="419">
        <v>30018</v>
      </c>
      <c r="D543" s="420">
        <v>0</v>
      </c>
      <c r="E543" s="420">
        <v>0</v>
      </c>
      <c r="F543" s="420">
        <v>26</v>
      </c>
      <c r="G543" s="360" t="s">
        <v>11</v>
      </c>
      <c r="H543" s="411">
        <f t="shared" si="177"/>
        <v>26</v>
      </c>
      <c r="I543" s="511">
        <v>1150</v>
      </c>
      <c r="J543" s="507">
        <f t="shared" si="176"/>
        <v>29900</v>
      </c>
      <c r="K543" s="419">
        <v>1</v>
      </c>
      <c r="L543" s="7" t="s">
        <v>1113</v>
      </c>
      <c r="M543" s="7" t="s">
        <v>875</v>
      </c>
      <c r="N543" s="87" t="s">
        <v>11</v>
      </c>
      <c r="O543" s="359">
        <v>104</v>
      </c>
      <c r="P543" s="506"/>
      <c r="Q543" s="508">
        <v>6800</v>
      </c>
      <c r="R543" s="87">
        <f>O543*Q543</f>
        <v>707200</v>
      </c>
      <c r="S543" s="359">
        <v>40</v>
      </c>
      <c r="T543" s="509">
        <v>0.93</v>
      </c>
      <c r="U543" s="87">
        <f t="shared" si="192"/>
        <v>657696</v>
      </c>
      <c r="V543" s="87">
        <f>R543-U543</f>
        <v>49504</v>
      </c>
      <c r="W543" s="508">
        <f t="shared" si="199"/>
        <v>79404</v>
      </c>
      <c r="X543" s="508">
        <v>79404</v>
      </c>
      <c r="Y543" s="359">
        <v>50</v>
      </c>
      <c r="Z543" s="359">
        <v>0</v>
      </c>
      <c r="AA543" s="661">
        <v>0</v>
      </c>
      <c r="AB543" s="623"/>
      <c r="AC543" s="635"/>
      <c r="AD543" s="635"/>
      <c r="AE543" s="635"/>
    </row>
    <row r="544" spans="1:31" s="24" customFormat="1" ht="54" x14ac:dyDescent="0.4">
      <c r="A544" s="7">
        <v>391</v>
      </c>
      <c r="B544" s="7" t="s">
        <v>26</v>
      </c>
      <c r="C544" s="419">
        <v>34165</v>
      </c>
      <c r="D544" s="420">
        <v>0</v>
      </c>
      <c r="E544" s="420">
        <v>1</v>
      </c>
      <c r="F544" s="420">
        <v>78</v>
      </c>
      <c r="G544" s="360" t="s">
        <v>11</v>
      </c>
      <c r="H544" s="411">
        <f t="shared" si="177"/>
        <v>178</v>
      </c>
      <c r="I544" s="511">
        <v>1000</v>
      </c>
      <c r="J544" s="507">
        <f t="shared" si="176"/>
        <v>178000</v>
      </c>
      <c r="K544" s="419">
        <v>1</v>
      </c>
      <c r="L544" s="7" t="s">
        <v>943</v>
      </c>
      <c r="M544" s="359" t="s">
        <v>875</v>
      </c>
      <c r="N544" s="87" t="s">
        <v>11</v>
      </c>
      <c r="O544" s="506">
        <v>160</v>
      </c>
      <c r="P544" s="506"/>
      <c r="Q544" s="508">
        <v>6450</v>
      </c>
      <c r="R544" s="87">
        <f>O544*Q544</f>
        <v>1032000</v>
      </c>
      <c r="S544" s="359">
        <v>40</v>
      </c>
      <c r="T544" s="509">
        <v>0.93</v>
      </c>
      <c r="U544" s="87">
        <f t="shared" si="192"/>
        <v>959760</v>
      </c>
      <c r="V544" s="87">
        <f>R544-U544</f>
        <v>72240</v>
      </c>
      <c r="W544" s="508">
        <f t="shared" si="199"/>
        <v>250240</v>
      </c>
      <c r="X544" s="87">
        <f>O544/4*I544+V544</f>
        <v>112240</v>
      </c>
      <c r="Y544" s="359">
        <v>50</v>
      </c>
      <c r="Z544" s="359">
        <v>0</v>
      </c>
      <c r="AA544" s="661">
        <v>0</v>
      </c>
      <c r="AB544" s="623"/>
      <c r="AC544" s="635"/>
      <c r="AD544" s="635"/>
      <c r="AE544" s="635"/>
    </row>
    <row r="545" spans="1:31" s="24" customFormat="1" ht="54" x14ac:dyDescent="0.4">
      <c r="A545" s="7">
        <v>392</v>
      </c>
      <c r="B545" s="7" t="s">
        <v>26</v>
      </c>
      <c r="C545" s="419">
        <v>36041</v>
      </c>
      <c r="D545" s="420">
        <v>0</v>
      </c>
      <c r="E545" s="420">
        <v>0</v>
      </c>
      <c r="F545" s="420">
        <v>78</v>
      </c>
      <c r="G545" s="360" t="s">
        <v>11</v>
      </c>
      <c r="H545" s="411">
        <f t="shared" si="177"/>
        <v>78</v>
      </c>
      <c r="I545" s="511">
        <v>1000</v>
      </c>
      <c r="J545" s="507">
        <f t="shared" si="176"/>
        <v>78000</v>
      </c>
      <c r="K545" s="419">
        <v>1</v>
      </c>
      <c r="L545" s="7" t="s">
        <v>943</v>
      </c>
      <c r="M545" s="359" t="s">
        <v>872</v>
      </c>
      <c r="N545" s="87" t="s">
        <v>11</v>
      </c>
      <c r="O545" s="506">
        <v>72</v>
      </c>
      <c r="P545" s="506"/>
      <c r="Q545" s="508">
        <v>6450</v>
      </c>
      <c r="R545" s="87">
        <f>O545*Q545</f>
        <v>464400</v>
      </c>
      <c r="S545" s="359">
        <v>10</v>
      </c>
      <c r="T545" s="509">
        <v>0.1</v>
      </c>
      <c r="U545" s="87">
        <f t="shared" si="192"/>
        <v>46440</v>
      </c>
      <c r="V545" s="87">
        <f>R545-U545</f>
        <v>417960</v>
      </c>
      <c r="W545" s="508">
        <f t="shared" si="199"/>
        <v>495960</v>
      </c>
      <c r="X545" s="87">
        <f>O545/4*I545+V545</f>
        <v>435960</v>
      </c>
      <c r="Y545" s="359">
        <v>50</v>
      </c>
      <c r="Z545" s="359">
        <v>0</v>
      </c>
      <c r="AA545" s="661">
        <v>0</v>
      </c>
      <c r="AB545" s="623"/>
      <c r="AC545" s="635"/>
      <c r="AD545" s="635"/>
      <c r="AE545" s="635"/>
    </row>
    <row r="546" spans="1:31" s="24" customFormat="1" ht="49.5" x14ac:dyDescent="0.4">
      <c r="A546" s="7">
        <v>393</v>
      </c>
      <c r="B546" s="7" t="s">
        <v>26</v>
      </c>
      <c r="C546" s="419">
        <v>30071</v>
      </c>
      <c r="D546" s="420">
        <v>0</v>
      </c>
      <c r="E546" s="420">
        <v>1</v>
      </c>
      <c r="F546" s="420">
        <v>63</v>
      </c>
      <c r="G546" s="447" t="s">
        <v>11</v>
      </c>
      <c r="H546" s="411">
        <f t="shared" si="177"/>
        <v>163</v>
      </c>
      <c r="I546" s="511">
        <v>1000</v>
      </c>
      <c r="J546" s="507">
        <f t="shared" si="176"/>
        <v>163000</v>
      </c>
      <c r="K546" s="419">
        <v>1</v>
      </c>
      <c r="L546" s="7" t="s">
        <v>943</v>
      </c>
      <c r="M546" s="7" t="s">
        <v>872</v>
      </c>
      <c r="N546" s="87" t="s">
        <v>11</v>
      </c>
      <c r="O546" s="506">
        <v>90</v>
      </c>
      <c r="P546" s="506"/>
      <c r="Q546" s="508">
        <v>6450</v>
      </c>
      <c r="R546" s="87">
        <f>Q546*O546</f>
        <v>580500</v>
      </c>
      <c r="S546" s="359">
        <v>7</v>
      </c>
      <c r="T546" s="509">
        <v>7.0000000000000007E-2</v>
      </c>
      <c r="U546" s="87">
        <f t="shared" si="192"/>
        <v>40635.000000000007</v>
      </c>
      <c r="V546" s="87">
        <f>R546-U546</f>
        <v>539865</v>
      </c>
      <c r="W546" s="508">
        <f t="shared" si="199"/>
        <v>702865</v>
      </c>
      <c r="X546" s="508">
        <f>O546/4*I546+V546</f>
        <v>562365</v>
      </c>
      <c r="Y546" s="359">
        <v>50</v>
      </c>
      <c r="Z546" s="359">
        <v>0</v>
      </c>
      <c r="AA546" s="660">
        <v>0</v>
      </c>
      <c r="AB546" s="623"/>
      <c r="AC546" s="635"/>
      <c r="AD546" s="635"/>
      <c r="AE546" s="635"/>
    </row>
    <row r="547" spans="1:31" s="24" customFormat="1" ht="18" x14ac:dyDescent="0.4">
      <c r="A547" s="596">
        <v>394</v>
      </c>
      <c r="B547" s="596" t="s">
        <v>26</v>
      </c>
      <c r="C547" s="597">
        <v>75825</v>
      </c>
      <c r="D547" s="598">
        <v>0</v>
      </c>
      <c r="E547" s="598">
        <v>1</v>
      </c>
      <c r="F547" s="598">
        <v>2</v>
      </c>
      <c r="G547" s="599"/>
      <c r="H547" s="600">
        <f t="shared" si="177"/>
        <v>102</v>
      </c>
      <c r="I547" s="601"/>
      <c r="J547" s="602">
        <f t="shared" si="176"/>
        <v>0</v>
      </c>
      <c r="K547" s="597"/>
      <c r="L547" s="1048" t="s">
        <v>1114</v>
      </c>
      <c r="M547" s="1049"/>
      <c r="N547" s="1049"/>
      <c r="O547" s="1049"/>
      <c r="P547" s="1049"/>
      <c r="Q547" s="1049"/>
      <c r="R547" s="1049"/>
      <c r="S547" s="1049"/>
      <c r="T547" s="1049"/>
      <c r="U547" s="1049"/>
      <c r="V547" s="1049"/>
      <c r="W547" s="1049"/>
      <c r="X547" s="1049"/>
      <c r="Y547" s="1049"/>
      <c r="Z547" s="1049"/>
      <c r="AA547" s="1050"/>
      <c r="AB547" s="623"/>
      <c r="AC547" s="635"/>
      <c r="AD547" s="635"/>
      <c r="AE547" s="635"/>
    </row>
    <row r="548" spans="1:31" s="24" customFormat="1" ht="49.5" x14ac:dyDescent="0.4">
      <c r="A548" s="104">
        <v>395</v>
      </c>
      <c r="B548" s="104" t="s">
        <v>26</v>
      </c>
      <c r="C548" s="603">
        <v>26438</v>
      </c>
      <c r="D548" s="604">
        <v>2</v>
      </c>
      <c r="E548" s="604">
        <v>1</v>
      </c>
      <c r="F548" s="604">
        <v>15</v>
      </c>
      <c r="G548" s="447" t="s">
        <v>1106</v>
      </c>
      <c r="H548" s="411">
        <f t="shared" si="177"/>
        <v>915</v>
      </c>
      <c r="I548" s="506">
        <v>230</v>
      </c>
      <c r="J548" s="507">
        <f t="shared" si="176"/>
        <v>210450</v>
      </c>
      <c r="K548" s="419"/>
      <c r="L548" s="87"/>
      <c r="M548" s="359"/>
      <c r="N548" s="87"/>
      <c r="O548" s="87"/>
      <c r="P548" s="506"/>
      <c r="Q548" s="87"/>
      <c r="R548" s="87"/>
      <c r="S548" s="359"/>
      <c r="T548" s="87"/>
      <c r="U548" s="87"/>
      <c r="V548" s="87"/>
      <c r="W548" s="507">
        <v>210450</v>
      </c>
      <c r="X548" s="507">
        <v>210450</v>
      </c>
      <c r="Y548" s="359">
        <v>50</v>
      </c>
      <c r="Z548" s="359">
        <v>0</v>
      </c>
      <c r="AA548" s="660">
        <v>0</v>
      </c>
      <c r="AB548" s="623"/>
      <c r="AC548" s="635"/>
      <c r="AD548" s="635"/>
      <c r="AE548" s="635"/>
    </row>
    <row r="549" spans="1:31" s="24" customFormat="1" ht="49.5" x14ac:dyDescent="0.4">
      <c r="A549" s="104">
        <v>396</v>
      </c>
      <c r="B549" s="104" t="s">
        <v>26</v>
      </c>
      <c r="C549" s="603">
        <v>26437</v>
      </c>
      <c r="D549" s="604">
        <v>0</v>
      </c>
      <c r="E549" s="604">
        <v>2</v>
      </c>
      <c r="F549" s="604">
        <v>10</v>
      </c>
      <c r="G549" s="447" t="s">
        <v>1106</v>
      </c>
      <c r="H549" s="411">
        <f t="shared" si="177"/>
        <v>210</v>
      </c>
      <c r="I549" s="506">
        <v>230</v>
      </c>
      <c r="J549" s="507">
        <f t="shared" si="176"/>
        <v>48300</v>
      </c>
      <c r="K549" s="419"/>
      <c r="L549" s="87"/>
      <c r="M549" s="359"/>
      <c r="N549" s="87"/>
      <c r="O549" s="87"/>
      <c r="P549" s="506"/>
      <c r="Q549" s="87"/>
      <c r="R549" s="87"/>
      <c r="S549" s="359"/>
      <c r="T549" s="87"/>
      <c r="U549" s="87"/>
      <c r="V549" s="87"/>
      <c r="W549" s="507">
        <v>48300</v>
      </c>
      <c r="X549" s="507">
        <v>48300</v>
      </c>
      <c r="Y549" s="359">
        <v>50</v>
      </c>
      <c r="Z549" s="359">
        <v>0</v>
      </c>
      <c r="AA549" s="660">
        <v>0</v>
      </c>
      <c r="AB549" s="623"/>
      <c r="AC549" s="635"/>
      <c r="AD549" s="635"/>
      <c r="AE549" s="635"/>
    </row>
    <row r="550" spans="1:31" s="24" customFormat="1" ht="49.5" x14ac:dyDescent="0.4">
      <c r="A550" s="104">
        <v>397</v>
      </c>
      <c r="B550" s="104" t="s">
        <v>26</v>
      </c>
      <c r="C550" s="603">
        <v>26442</v>
      </c>
      <c r="D550" s="604">
        <v>0</v>
      </c>
      <c r="E550" s="604">
        <v>0</v>
      </c>
      <c r="F550" s="604">
        <v>95</v>
      </c>
      <c r="G550" s="447" t="s">
        <v>1106</v>
      </c>
      <c r="H550" s="411">
        <f t="shared" si="177"/>
        <v>95</v>
      </c>
      <c r="I550" s="506">
        <v>230</v>
      </c>
      <c r="J550" s="507">
        <f t="shared" si="176"/>
        <v>21850</v>
      </c>
      <c r="K550" s="419"/>
      <c r="L550" s="87"/>
      <c r="M550" s="359"/>
      <c r="N550" s="87"/>
      <c r="O550" s="87"/>
      <c r="P550" s="506"/>
      <c r="Q550" s="87"/>
      <c r="R550" s="87"/>
      <c r="S550" s="359"/>
      <c r="T550" s="87"/>
      <c r="U550" s="87"/>
      <c r="V550" s="87"/>
      <c r="W550" s="507">
        <v>21850</v>
      </c>
      <c r="X550" s="507">
        <v>21850</v>
      </c>
      <c r="Y550" s="359">
        <v>50</v>
      </c>
      <c r="Z550" s="359">
        <v>0</v>
      </c>
      <c r="AA550" s="660">
        <v>0</v>
      </c>
      <c r="AB550" s="623"/>
      <c r="AC550" s="635"/>
      <c r="AD550" s="635"/>
      <c r="AE550" s="635"/>
    </row>
    <row r="551" spans="1:31" s="24" customFormat="1" ht="49.5" x14ac:dyDescent="0.4">
      <c r="A551" s="104">
        <v>398</v>
      </c>
      <c r="B551" s="104" t="s">
        <v>26</v>
      </c>
      <c r="C551" s="603">
        <v>26443</v>
      </c>
      <c r="D551" s="604">
        <v>0</v>
      </c>
      <c r="E551" s="604">
        <v>0</v>
      </c>
      <c r="F551" s="604">
        <v>95</v>
      </c>
      <c r="G551" s="447" t="s">
        <v>1106</v>
      </c>
      <c r="H551" s="411">
        <f t="shared" si="177"/>
        <v>95</v>
      </c>
      <c r="I551" s="506">
        <v>230</v>
      </c>
      <c r="J551" s="507">
        <f t="shared" si="176"/>
        <v>21850</v>
      </c>
      <c r="K551" s="419"/>
      <c r="L551" s="87"/>
      <c r="M551" s="359"/>
      <c r="N551" s="87"/>
      <c r="O551" s="87"/>
      <c r="P551" s="506"/>
      <c r="Q551" s="87"/>
      <c r="R551" s="87"/>
      <c r="S551" s="359"/>
      <c r="T551" s="87"/>
      <c r="U551" s="87"/>
      <c r="V551" s="87"/>
      <c r="W551" s="507">
        <v>21850</v>
      </c>
      <c r="X551" s="507">
        <v>21850</v>
      </c>
      <c r="Y551" s="359">
        <v>50</v>
      </c>
      <c r="Z551" s="359">
        <v>0</v>
      </c>
      <c r="AA551" s="660">
        <v>0</v>
      </c>
      <c r="AB551" s="623"/>
      <c r="AC551" s="635"/>
      <c r="AD551" s="635"/>
      <c r="AE551" s="635"/>
    </row>
    <row r="552" spans="1:31" s="24" customFormat="1" ht="49.5" x14ac:dyDescent="0.4">
      <c r="A552" s="104">
        <v>399</v>
      </c>
      <c r="B552" s="104" t="s">
        <v>26</v>
      </c>
      <c r="C552" s="603">
        <v>26444</v>
      </c>
      <c r="D552" s="604">
        <v>0</v>
      </c>
      <c r="E552" s="604">
        <v>0</v>
      </c>
      <c r="F552" s="604">
        <v>95</v>
      </c>
      <c r="G552" s="447" t="s">
        <v>1106</v>
      </c>
      <c r="H552" s="262">
        <f t="shared" si="177"/>
        <v>95</v>
      </c>
      <c r="I552" s="359">
        <v>230</v>
      </c>
      <c r="J552" s="517">
        <f t="shared" si="176"/>
        <v>21850</v>
      </c>
      <c r="K552" s="419"/>
      <c r="L552" s="87"/>
      <c r="M552" s="359"/>
      <c r="N552" s="87"/>
      <c r="O552" s="87"/>
      <c r="P552" s="506"/>
      <c r="Q552" s="87"/>
      <c r="R552" s="87"/>
      <c r="S552" s="359"/>
      <c r="T552" s="87"/>
      <c r="U552" s="87"/>
      <c r="V552" s="87"/>
      <c r="W552" s="517">
        <v>21850</v>
      </c>
      <c r="X552" s="517">
        <v>21850</v>
      </c>
      <c r="Y552" s="359">
        <v>50</v>
      </c>
      <c r="Z552" s="359">
        <v>0</v>
      </c>
      <c r="AA552" s="660">
        <v>0</v>
      </c>
      <c r="AB552" s="623"/>
      <c r="AC552" s="635"/>
      <c r="AD552" s="635"/>
      <c r="AE552" s="635"/>
    </row>
    <row r="553" spans="1:31" s="24" customFormat="1" ht="49.5" x14ac:dyDescent="0.4">
      <c r="A553" s="104">
        <v>400</v>
      </c>
      <c r="B553" s="104" t="s">
        <v>26</v>
      </c>
      <c r="C553" s="603">
        <v>5664</v>
      </c>
      <c r="D553" s="604">
        <v>10</v>
      </c>
      <c r="E553" s="604">
        <v>1</v>
      </c>
      <c r="F553" s="604">
        <v>40</v>
      </c>
      <c r="G553" s="447" t="s">
        <v>1106</v>
      </c>
      <c r="H553" s="262">
        <f t="shared" si="177"/>
        <v>4140</v>
      </c>
      <c r="I553" s="359">
        <v>410</v>
      </c>
      <c r="J553" s="517">
        <f t="shared" si="176"/>
        <v>1697400</v>
      </c>
      <c r="K553" s="419"/>
      <c r="L553" s="87"/>
      <c r="M553" s="359"/>
      <c r="N553" s="87"/>
      <c r="O553" s="87"/>
      <c r="P553" s="506"/>
      <c r="Q553" s="87"/>
      <c r="R553" s="87"/>
      <c r="S553" s="359"/>
      <c r="T553" s="87"/>
      <c r="U553" s="87"/>
      <c r="V553" s="87"/>
      <c r="W553" s="517">
        <v>1697400</v>
      </c>
      <c r="X553" s="517">
        <v>1697400</v>
      </c>
      <c r="Y553" s="359">
        <v>50</v>
      </c>
      <c r="Z553" s="359">
        <v>0</v>
      </c>
      <c r="AA553" s="660">
        <v>0</v>
      </c>
      <c r="AB553" s="623"/>
      <c r="AC553" s="635"/>
      <c r="AD553" s="635"/>
      <c r="AE553" s="635"/>
    </row>
    <row r="554" spans="1:31" x14ac:dyDescent="0.45">
      <c r="A554" s="250">
        <v>401</v>
      </c>
      <c r="B554" s="250" t="s">
        <v>26</v>
      </c>
      <c r="C554" s="250">
        <v>26445</v>
      </c>
      <c r="D554" s="250">
        <v>0</v>
      </c>
      <c r="E554" s="250">
        <v>1</v>
      </c>
      <c r="F554" s="251">
        <v>4</v>
      </c>
      <c r="G554" s="250">
        <v>1</v>
      </c>
      <c r="H554" s="252">
        <v>104</v>
      </c>
      <c r="I554" s="250">
        <v>230</v>
      </c>
      <c r="J554" s="310">
        <f>H554*I554</f>
        <v>23920</v>
      </c>
      <c r="K554" s="256">
        <v>1</v>
      </c>
      <c r="T554" s="259"/>
      <c r="W554" s="253">
        <v>23920</v>
      </c>
      <c r="X554" s="257">
        <v>23920</v>
      </c>
      <c r="Y554" s="260">
        <v>50</v>
      </c>
      <c r="Z554" s="257">
        <v>0</v>
      </c>
      <c r="AA554" s="261">
        <v>0</v>
      </c>
    </row>
    <row r="555" spans="1:31" s="728" customFormat="1" ht="28.5" x14ac:dyDescent="0.45">
      <c r="A555" s="713">
        <v>402</v>
      </c>
      <c r="B555" s="713" t="s">
        <v>26</v>
      </c>
      <c r="C555" s="713">
        <v>61180</v>
      </c>
      <c r="D555" s="713">
        <v>7</v>
      </c>
      <c r="E555" s="713">
        <v>1</v>
      </c>
      <c r="F555" s="714">
        <v>29</v>
      </c>
      <c r="G555" s="715">
        <v>5</v>
      </c>
      <c r="H555" s="716">
        <v>2780</v>
      </c>
      <c r="I555" s="713">
        <v>260</v>
      </c>
      <c r="J555" s="717">
        <f>O555/4*I555</f>
        <v>21060</v>
      </c>
      <c r="K555" s="718">
        <v>1</v>
      </c>
      <c r="L555" s="713" t="s">
        <v>903</v>
      </c>
      <c r="M555" s="713" t="s">
        <v>872</v>
      </c>
      <c r="N555" s="719" t="s">
        <v>1007</v>
      </c>
      <c r="O555" s="713">
        <v>324</v>
      </c>
      <c r="P555" s="716">
        <v>2.77</v>
      </c>
      <c r="Q555" s="715">
        <v>6450</v>
      </c>
      <c r="R555" s="720">
        <f t="shared" ref="R555:R558" si="203">O555*Q555</f>
        <v>2089800</v>
      </c>
      <c r="S555" s="721">
        <v>29</v>
      </c>
      <c r="T555" s="722">
        <v>0.48</v>
      </c>
      <c r="U555" s="720">
        <f t="shared" ref="U555:U617" si="204">R555*T555</f>
        <v>1003104</v>
      </c>
      <c r="V555" s="720">
        <f t="shared" ref="V555:V617" si="205">R555-U555</f>
        <v>1086696</v>
      </c>
      <c r="W555" s="720">
        <f>V555+J555</f>
        <v>1107756</v>
      </c>
      <c r="X555" s="720">
        <f>P555/4*J555+W555</f>
        <v>1122340.05</v>
      </c>
      <c r="Y555" s="713">
        <v>50</v>
      </c>
      <c r="Z555" s="723">
        <v>0</v>
      </c>
      <c r="AA555" s="724">
        <v>0</v>
      </c>
      <c r="AB555" s="725"/>
      <c r="AC555" s="726"/>
      <c r="AD555" s="727"/>
      <c r="AE555" s="727"/>
    </row>
    <row r="556" spans="1:31" s="728" customFormat="1" x14ac:dyDescent="0.45">
      <c r="A556" s="718"/>
      <c r="B556" s="713"/>
      <c r="C556" s="713"/>
      <c r="D556" s="718"/>
      <c r="E556" s="718"/>
      <c r="F556" s="729"/>
      <c r="G556" s="718"/>
      <c r="H556" s="716">
        <v>2780</v>
      </c>
      <c r="I556" s="713">
        <v>260</v>
      </c>
      <c r="J556" s="717">
        <f t="shared" ref="J556:J558" si="206">O556/4*I556</f>
        <v>7020</v>
      </c>
      <c r="K556" s="718">
        <v>2</v>
      </c>
      <c r="L556" s="713" t="s">
        <v>909</v>
      </c>
      <c r="M556" s="713" t="s">
        <v>872</v>
      </c>
      <c r="N556" s="713" t="s">
        <v>1006</v>
      </c>
      <c r="O556" s="713">
        <v>108</v>
      </c>
      <c r="P556" s="716">
        <v>0.92</v>
      </c>
      <c r="Q556" s="715">
        <v>2550</v>
      </c>
      <c r="R556" s="720">
        <f t="shared" si="203"/>
        <v>275400</v>
      </c>
      <c r="S556" s="721">
        <v>29</v>
      </c>
      <c r="T556" s="722">
        <v>0.48</v>
      </c>
      <c r="U556" s="720">
        <f t="shared" si="204"/>
        <v>132192</v>
      </c>
      <c r="V556" s="720">
        <f t="shared" si="205"/>
        <v>143208</v>
      </c>
      <c r="W556" s="720">
        <f t="shared" ref="W556:X559" si="207">V556+J556</f>
        <v>150228</v>
      </c>
      <c r="X556" s="720">
        <f t="shared" ref="W556:X624" si="208">P556/4*J556+W556</f>
        <v>151842.6</v>
      </c>
      <c r="Y556" s="713">
        <v>50</v>
      </c>
      <c r="Z556" s="723">
        <v>0</v>
      </c>
      <c r="AA556" s="724">
        <v>0</v>
      </c>
      <c r="AB556" s="725"/>
      <c r="AC556" s="726"/>
      <c r="AD556" s="727"/>
      <c r="AE556" s="727"/>
    </row>
    <row r="557" spans="1:31" s="728" customFormat="1" ht="28.5" x14ac:dyDescent="0.45">
      <c r="A557" s="718"/>
      <c r="B557" s="713"/>
      <c r="C557" s="713"/>
      <c r="D557" s="718"/>
      <c r="E557" s="718"/>
      <c r="F557" s="729"/>
      <c r="G557" s="718"/>
      <c r="H557" s="716">
        <v>2780</v>
      </c>
      <c r="I557" s="713">
        <v>260</v>
      </c>
      <c r="J557" s="717">
        <f t="shared" si="206"/>
        <v>7605</v>
      </c>
      <c r="K557" s="718">
        <v>3</v>
      </c>
      <c r="L557" s="713" t="s">
        <v>903</v>
      </c>
      <c r="M557" s="713" t="s">
        <v>872</v>
      </c>
      <c r="N557" s="719" t="s">
        <v>1008</v>
      </c>
      <c r="O557" s="713">
        <v>117</v>
      </c>
      <c r="P557" s="716">
        <v>1</v>
      </c>
      <c r="Q557" s="715">
        <v>6450</v>
      </c>
      <c r="R557" s="720">
        <f t="shared" si="203"/>
        <v>754650</v>
      </c>
      <c r="S557" s="721">
        <v>5</v>
      </c>
      <c r="T557" s="730">
        <v>0.05</v>
      </c>
      <c r="U557" s="720">
        <f t="shared" si="204"/>
        <v>37732.5</v>
      </c>
      <c r="V557" s="720">
        <f t="shared" si="205"/>
        <v>716917.5</v>
      </c>
      <c r="W557" s="720">
        <f t="shared" si="207"/>
        <v>724522.5</v>
      </c>
      <c r="X557" s="720">
        <f t="shared" si="208"/>
        <v>726423.75</v>
      </c>
      <c r="Y557" s="713">
        <v>10</v>
      </c>
      <c r="Z557" s="723">
        <v>0</v>
      </c>
      <c r="AA557" s="731">
        <v>0.02</v>
      </c>
      <c r="AB557" s="725">
        <f>Z557*AA557%</f>
        <v>0</v>
      </c>
      <c r="AC557" s="726">
        <f>AB557*90%</f>
        <v>0</v>
      </c>
      <c r="AD557" s="726">
        <f>AB557-AC557</f>
        <v>0</v>
      </c>
      <c r="AE557" s="727" t="s">
        <v>1039</v>
      </c>
    </row>
    <row r="558" spans="1:31" s="728" customFormat="1" x14ac:dyDescent="0.45">
      <c r="A558" s="718"/>
      <c r="B558" s="713"/>
      <c r="C558" s="713"/>
      <c r="D558" s="718"/>
      <c r="E558" s="718"/>
      <c r="F558" s="729"/>
      <c r="G558" s="718"/>
      <c r="H558" s="716">
        <v>2780</v>
      </c>
      <c r="I558" s="713">
        <v>260</v>
      </c>
      <c r="J558" s="717">
        <f t="shared" si="206"/>
        <v>3185</v>
      </c>
      <c r="K558" s="718">
        <v>4</v>
      </c>
      <c r="L558" s="714" t="s">
        <v>909</v>
      </c>
      <c r="M558" s="713" t="s">
        <v>872</v>
      </c>
      <c r="N558" s="713" t="s">
        <v>12</v>
      </c>
      <c r="O558" s="713">
        <v>49</v>
      </c>
      <c r="P558" s="716">
        <v>0.41</v>
      </c>
      <c r="Q558" s="715">
        <v>2550</v>
      </c>
      <c r="R558" s="720">
        <f t="shared" si="203"/>
        <v>124950</v>
      </c>
      <c r="S558" s="721">
        <v>29</v>
      </c>
      <c r="T558" s="722">
        <v>0.48</v>
      </c>
      <c r="U558" s="720">
        <f t="shared" si="204"/>
        <v>59976</v>
      </c>
      <c r="V558" s="720">
        <f t="shared" si="205"/>
        <v>64974</v>
      </c>
      <c r="W558" s="720">
        <f t="shared" si="207"/>
        <v>68159</v>
      </c>
      <c r="X558" s="720">
        <f t="shared" si="208"/>
        <v>68485.462499999994</v>
      </c>
      <c r="Y558" s="713">
        <v>0</v>
      </c>
      <c r="Z558" s="720">
        <v>68485</v>
      </c>
      <c r="AA558" s="731">
        <v>0.3</v>
      </c>
      <c r="AB558" s="725">
        <f>Z558*AA558%</f>
        <v>205.45500000000001</v>
      </c>
      <c r="AC558" s="726">
        <f>AB558*90%</f>
        <v>184.90950000000001</v>
      </c>
      <c r="AD558" s="726">
        <f>AB558-AC558</f>
        <v>20.545500000000004</v>
      </c>
      <c r="AE558" s="727"/>
    </row>
    <row r="559" spans="1:31" x14ac:dyDescent="0.45">
      <c r="H559" s="264"/>
      <c r="J559" s="310">
        <v>722670</v>
      </c>
      <c r="K559" s="256">
        <v>5</v>
      </c>
      <c r="L559" s="262"/>
      <c r="N559" s="260" t="s">
        <v>1009</v>
      </c>
      <c r="O559" s="317"/>
      <c r="Q559" s="263"/>
      <c r="S559" s="265"/>
      <c r="T559" s="259"/>
      <c r="W559" s="253">
        <f t="shared" si="207"/>
        <v>722670</v>
      </c>
      <c r="X559" s="253">
        <f t="shared" si="207"/>
        <v>722675</v>
      </c>
      <c r="Y559" s="260">
        <v>50</v>
      </c>
      <c r="Z559" s="257">
        <v>0</v>
      </c>
      <c r="AA559" s="284">
        <v>0</v>
      </c>
    </row>
    <row r="560" spans="1:31" x14ac:dyDescent="0.45">
      <c r="A560" s="260">
        <v>403</v>
      </c>
      <c r="B560" s="260" t="s">
        <v>26</v>
      </c>
      <c r="C560" s="260">
        <v>72296</v>
      </c>
      <c r="D560" s="260">
        <v>1</v>
      </c>
      <c r="E560" s="260">
        <v>1</v>
      </c>
      <c r="F560" s="262">
        <v>44</v>
      </c>
      <c r="G560" s="260">
        <v>1</v>
      </c>
      <c r="H560" s="257">
        <v>544</v>
      </c>
      <c r="I560" s="260">
        <v>130</v>
      </c>
      <c r="J560" s="310">
        <f t="shared" ref="J560:J614" si="209">H560*I560</f>
        <v>70720</v>
      </c>
      <c r="K560" s="256">
        <v>1</v>
      </c>
      <c r="X560" s="257">
        <v>72720</v>
      </c>
      <c r="Y560" s="260">
        <v>50</v>
      </c>
      <c r="Z560" s="257">
        <v>0</v>
      </c>
      <c r="AA560" s="284">
        <v>0</v>
      </c>
    </row>
    <row r="561" spans="1:31" x14ac:dyDescent="0.45">
      <c r="A561" s="1040">
        <v>404</v>
      </c>
      <c r="B561" s="352" t="s">
        <v>26</v>
      </c>
      <c r="C561" s="352">
        <v>26481</v>
      </c>
      <c r="D561" s="260">
        <v>10</v>
      </c>
      <c r="E561" s="260">
        <v>1</v>
      </c>
      <c r="F561" s="262">
        <v>57</v>
      </c>
      <c r="G561" s="256">
        <v>2</v>
      </c>
      <c r="H561" s="257">
        <v>33</v>
      </c>
      <c r="I561" s="260">
        <v>130</v>
      </c>
      <c r="J561" s="310">
        <f t="shared" si="209"/>
        <v>4290</v>
      </c>
      <c r="K561" s="256">
        <v>1</v>
      </c>
      <c r="L561" s="260" t="s">
        <v>903</v>
      </c>
      <c r="M561" s="260" t="s">
        <v>875</v>
      </c>
      <c r="N561" s="260" t="s">
        <v>1006</v>
      </c>
      <c r="O561" s="260">
        <v>132</v>
      </c>
      <c r="P561" s="264">
        <v>100</v>
      </c>
      <c r="Q561" s="263">
        <v>6450</v>
      </c>
      <c r="R561" s="253">
        <f t="shared" ref="R561:R623" si="210">O561*Q561</f>
        <v>851400</v>
      </c>
      <c r="S561" s="265">
        <v>20</v>
      </c>
      <c r="T561" s="259">
        <v>0.93</v>
      </c>
      <c r="U561" s="253">
        <f t="shared" si="204"/>
        <v>791802</v>
      </c>
      <c r="V561" s="253">
        <f t="shared" si="205"/>
        <v>59598</v>
      </c>
      <c r="W561" s="253">
        <f t="shared" si="208"/>
        <v>63888</v>
      </c>
      <c r="X561" s="257">
        <v>63888</v>
      </c>
      <c r="Y561" s="260">
        <v>50</v>
      </c>
      <c r="Z561" s="257">
        <v>0</v>
      </c>
      <c r="AA561" s="284">
        <v>0</v>
      </c>
    </row>
    <row r="562" spans="1:31" x14ac:dyDescent="0.45">
      <c r="A562" s="1042"/>
      <c r="B562" s="353"/>
      <c r="C562" s="353"/>
      <c r="D562" s="260"/>
      <c r="E562" s="260"/>
      <c r="F562" s="262"/>
      <c r="G562" s="256">
        <v>1</v>
      </c>
      <c r="H562" s="257">
        <v>4124</v>
      </c>
      <c r="I562" s="260">
        <v>130</v>
      </c>
      <c r="J562" s="310">
        <f t="shared" si="209"/>
        <v>536120</v>
      </c>
      <c r="K562" s="256">
        <v>2</v>
      </c>
      <c r="L562" s="260"/>
      <c r="N562" s="260" t="s">
        <v>1009</v>
      </c>
      <c r="Q562" s="263"/>
      <c r="S562" s="265"/>
      <c r="T562" s="259"/>
      <c r="X562" s="257">
        <v>536120</v>
      </c>
      <c r="Y562" s="260">
        <v>0</v>
      </c>
      <c r="Z562" s="257">
        <v>0</v>
      </c>
      <c r="AA562" s="284">
        <v>0</v>
      </c>
    </row>
    <row r="563" spans="1:31" x14ac:dyDescent="0.45">
      <c r="A563" s="260">
        <v>405</v>
      </c>
      <c r="B563" s="260" t="s">
        <v>26</v>
      </c>
      <c r="C563" s="260">
        <v>26478</v>
      </c>
      <c r="D563" s="260">
        <v>0</v>
      </c>
      <c r="E563" s="260">
        <v>1</v>
      </c>
      <c r="F563" s="262">
        <v>91</v>
      </c>
      <c r="G563" s="260">
        <v>1</v>
      </c>
      <c r="H563" s="257">
        <v>191</v>
      </c>
      <c r="I563" s="260">
        <v>130</v>
      </c>
      <c r="J563" s="310">
        <f t="shared" si="209"/>
        <v>24830</v>
      </c>
      <c r="K563" s="256">
        <v>1</v>
      </c>
      <c r="N563" s="260" t="s">
        <v>1009</v>
      </c>
      <c r="X563" s="257">
        <v>24830</v>
      </c>
      <c r="Y563" s="260">
        <v>50</v>
      </c>
      <c r="Z563" s="257">
        <v>0</v>
      </c>
      <c r="AA563" s="284">
        <v>0</v>
      </c>
    </row>
    <row r="564" spans="1:31" s="728" customFormat="1" x14ac:dyDescent="0.45">
      <c r="A564" s="791">
        <v>406</v>
      </c>
      <c r="B564" s="791" t="s">
        <v>26</v>
      </c>
      <c r="C564" s="791">
        <v>34359</v>
      </c>
      <c r="D564" s="791">
        <v>0</v>
      </c>
      <c r="E564" s="791">
        <v>0</v>
      </c>
      <c r="F564" s="262">
        <v>38</v>
      </c>
      <c r="G564" s="256">
        <v>1</v>
      </c>
      <c r="H564" s="257">
        <v>38</v>
      </c>
      <c r="I564" s="791">
        <v>1150</v>
      </c>
      <c r="J564" s="310">
        <f t="shared" si="209"/>
        <v>43700</v>
      </c>
      <c r="K564" s="256">
        <v>1</v>
      </c>
      <c r="L564" s="791" t="s">
        <v>903</v>
      </c>
      <c r="M564" s="791" t="s">
        <v>872</v>
      </c>
      <c r="N564" s="791" t="s">
        <v>1006</v>
      </c>
      <c r="O564" s="791">
        <v>136</v>
      </c>
      <c r="P564" s="264">
        <v>89.47</v>
      </c>
      <c r="Q564" s="263">
        <v>6450</v>
      </c>
      <c r="R564" s="253">
        <f t="shared" ref="R564" si="211">O564*Q564</f>
        <v>877200</v>
      </c>
      <c r="S564" s="258">
        <v>1</v>
      </c>
      <c r="T564" s="259">
        <v>0.01</v>
      </c>
      <c r="U564" s="253">
        <f>R564*T564</f>
        <v>8772</v>
      </c>
      <c r="V564" s="253">
        <f>R564-U564</f>
        <v>868428</v>
      </c>
      <c r="W564" s="253">
        <f>V564+J564</f>
        <v>912128</v>
      </c>
      <c r="X564" s="257">
        <f>W564</f>
        <v>912128</v>
      </c>
      <c r="Y564" s="791">
        <v>50</v>
      </c>
      <c r="Z564" s="257">
        <v>0</v>
      </c>
      <c r="AA564" s="284">
        <v>0</v>
      </c>
      <c r="AB564" s="249">
        <v>0</v>
      </c>
      <c r="AC564" s="726"/>
      <c r="AD564" s="727"/>
      <c r="AE564" s="727"/>
    </row>
    <row r="565" spans="1:31" s="728" customFormat="1" ht="28.5" x14ac:dyDescent="0.45">
      <c r="A565" s="791"/>
      <c r="B565" s="791"/>
      <c r="C565" s="791"/>
      <c r="D565" s="791"/>
      <c r="E565" s="791"/>
      <c r="F565" s="262"/>
      <c r="G565" s="256"/>
      <c r="H565" s="257"/>
      <c r="I565" s="791"/>
      <c r="J565" s="310"/>
      <c r="K565" s="256">
        <v>2</v>
      </c>
      <c r="L565" s="791"/>
      <c r="M565" s="791" t="s">
        <v>872</v>
      </c>
      <c r="N565" s="267" t="s">
        <v>1022</v>
      </c>
      <c r="O565" s="791">
        <v>16</v>
      </c>
      <c r="P565" s="264">
        <v>10.53</v>
      </c>
      <c r="Q565" s="263">
        <v>6450</v>
      </c>
      <c r="R565" s="253">
        <f>O565*Q565</f>
        <v>103200</v>
      </c>
      <c r="S565" s="258">
        <v>1</v>
      </c>
      <c r="T565" s="259">
        <v>0.01</v>
      </c>
      <c r="U565" s="253">
        <f>R565*T565</f>
        <v>1032</v>
      </c>
      <c r="V565" s="253">
        <f>R565-U565</f>
        <v>102168</v>
      </c>
      <c r="W565" s="253">
        <f>V565+J564</f>
        <v>145868</v>
      </c>
      <c r="X565" s="257">
        <f>W565</f>
        <v>145868</v>
      </c>
      <c r="Y565" s="791">
        <v>0</v>
      </c>
      <c r="Z565" s="257">
        <f>V565+J564</f>
        <v>145868</v>
      </c>
      <c r="AA565" s="284">
        <v>0.3</v>
      </c>
      <c r="AB565" s="793">
        <f>Z565*AA565%</f>
        <v>437.60399999999998</v>
      </c>
      <c r="AC565" s="726">
        <f>AB565*90%</f>
        <v>393.84359999999998</v>
      </c>
      <c r="AD565" s="726">
        <f>AB565-AC565</f>
        <v>43.760400000000004</v>
      </c>
      <c r="AE565" s="727" t="s">
        <v>1040</v>
      </c>
    </row>
    <row r="566" spans="1:31" s="728" customFormat="1" x14ac:dyDescent="0.45">
      <c r="A566" s="378">
        <v>407</v>
      </c>
      <c r="B566" s="378" t="s">
        <v>26</v>
      </c>
      <c r="C566" s="378">
        <v>34358</v>
      </c>
      <c r="D566" s="378">
        <v>0</v>
      </c>
      <c r="E566" s="378">
        <v>0</v>
      </c>
      <c r="F566" s="801">
        <v>34</v>
      </c>
      <c r="G566" s="384">
        <v>5</v>
      </c>
      <c r="H566" s="398">
        <v>34</v>
      </c>
      <c r="I566" s="378">
        <v>1150</v>
      </c>
      <c r="J566" s="802">
        <f t="shared" si="209"/>
        <v>39100</v>
      </c>
      <c r="K566" s="384">
        <v>1</v>
      </c>
      <c r="L566" s="378" t="s">
        <v>903</v>
      </c>
      <c r="M566" s="378" t="s">
        <v>872</v>
      </c>
      <c r="N566" s="378" t="s">
        <v>1006</v>
      </c>
      <c r="O566" s="378">
        <v>80</v>
      </c>
      <c r="P566" s="803">
        <v>37.04</v>
      </c>
      <c r="Q566" s="385">
        <v>6450</v>
      </c>
      <c r="R566" s="381">
        <f t="shared" si="210"/>
        <v>516000</v>
      </c>
      <c r="S566" s="630">
        <v>27</v>
      </c>
      <c r="T566" s="388">
        <v>0.44</v>
      </c>
      <c r="U566" s="381">
        <f t="shared" si="204"/>
        <v>227040</v>
      </c>
      <c r="V566" s="381">
        <f t="shared" si="205"/>
        <v>288960</v>
      </c>
      <c r="W566" s="381">
        <f t="shared" ref="W566:X600" si="212">J566+V566</f>
        <v>328060</v>
      </c>
      <c r="X566" s="398">
        <v>293219.59999999998</v>
      </c>
      <c r="Y566" s="378">
        <v>0</v>
      </c>
      <c r="Z566" s="398">
        <v>0</v>
      </c>
      <c r="AA566" s="804">
        <v>0</v>
      </c>
      <c r="AB566" s="805"/>
      <c r="AC566" s="726"/>
      <c r="AD566" s="727"/>
      <c r="AE566" s="727"/>
    </row>
    <row r="567" spans="1:31" s="728" customFormat="1" ht="28.5" x14ac:dyDescent="0.45">
      <c r="A567" s="384"/>
      <c r="B567" s="378"/>
      <c r="C567" s="378"/>
      <c r="D567" s="384"/>
      <c r="E567" s="384"/>
      <c r="F567" s="441"/>
      <c r="G567" s="384">
        <v>2</v>
      </c>
      <c r="H567" s="398">
        <v>10</v>
      </c>
      <c r="I567" s="378">
        <v>1150</v>
      </c>
      <c r="J567" s="802">
        <f t="shared" si="209"/>
        <v>11500</v>
      </c>
      <c r="K567" s="384"/>
      <c r="L567" s="378" t="s">
        <v>886</v>
      </c>
      <c r="M567" s="378" t="s">
        <v>872</v>
      </c>
      <c r="N567" s="377" t="s">
        <v>1022</v>
      </c>
      <c r="O567" s="378">
        <v>28</v>
      </c>
      <c r="P567" s="803">
        <v>12.96</v>
      </c>
      <c r="Q567" s="385">
        <v>6450</v>
      </c>
      <c r="R567" s="381">
        <f t="shared" si="210"/>
        <v>180600</v>
      </c>
      <c r="S567" s="630">
        <v>27</v>
      </c>
      <c r="T567" s="388">
        <v>0.44</v>
      </c>
      <c r="U567" s="381">
        <f t="shared" si="204"/>
        <v>79464</v>
      </c>
      <c r="V567" s="381">
        <f t="shared" si="205"/>
        <v>101136</v>
      </c>
      <c r="W567" s="381">
        <f t="shared" si="212"/>
        <v>112636</v>
      </c>
      <c r="X567" s="398">
        <v>102179.28</v>
      </c>
      <c r="Y567" s="378">
        <v>0</v>
      </c>
      <c r="Z567" s="398">
        <v>102179.28</v>
      </c>
      <c r="AA567" s="804">
        <v>0.3</v>
      </c>
      <c r="AB567" s="805">
        <f>Z567*AA567%</f>
        <v>306.53784000000002</v>
      </c>
      <c r="AC567" s="726"/>
      <c r="AD567" s="727"/>
      <c r="AE567" s="727"/>
    </row>
    <row r="568" spans="1:31" s="728" customFormat="1" x14ac:dyDescent="0.45">
      <c r="A568" s="384"/>
      <c r="B568" s="378"/>
      <c r="C568" s="378"/>
      <c r="D568" s="384"/>
      <c r="E568" s="384"/>
      <c r="F568" s="441"/>
      <c r="G568" s="384">
        <v>3</v>
      </c>
      <c r="H568" s="398">
        <v>7</v>
      </c>
      <c r="I568" s="378">
        <v>1150</v>
      </c>
      <c r="J568" s="802">
        <f t="shared" si="209"/>
        <v>8050</v>
      </c>
      <c r="K568" s="384"/>
      <c r="L568" s="378" t="s">
        <v>887</v>
      </c>
      <c r="M568" s="378" t="s">
        <v>872</v>
      </c>
      <c r="N568" s="378" t="s">
        <v>1006</v>
      </c>
      <c r="O568" s="378">
        <v>108</v>
      </c>
      <c r="P568" s="803">
        <v>50</v>
      </c>
      <c r="Q568" s="385">
        <v>6450</v>
      </c>
      <c r="R568" s="381">
        <f t="shared" si="210"/>
        <v>696600</v>
      </c>
      <c r="S568" s="630">
        <v>27</v>
      </c>
      <c r="T568" s="388">
        <v>0.44</v>
      </c>
      <c r="U568" s="381">
        <f t="shared" si="204"/>
        <v>306504</v>
      </c>
      <c r="V568" s="381">
        <f t="shared" si="205"/>
        <v>390096</v>
      </c>
      <c r="W568" s="381">
        <f t="shared" si="212"/>
        <v>398146</v>
      </c>
      <c r="X568" s="398">
        <v>405621</v>
      </c>
      <c r="Y568" s="378">
        <v>0</v>
      </c>
      <c r="Z568" s="398">
        <v>0</v>
      </c>
      <c r="AA568" s="804">
        <v>0</v>
      </c>
      <c r="AB568" s="805"/>
      <c r="AC568" s="726">
        <f>AB568*90%</f>
        <v>0</v>
      </c>
      <c r="AD568" s="726">
        <f>AB568-AC568</f>
        <v>0</v>
      </c>
      <c r="AE568" s="727" t="s">
        <v>1041</v>
      </c>
    </row>
    <row r="569" spans="1:31" s="728" customFormat="1" x14ac:dyDescent="0.45">
      <c r="A569" s="713">
        <v>408</v>
      </c>
      <c r="B569" s="713" t="s">
        <v>26</v>
      </c>
      <c r="C569" s="713">
        <v>31688</v>
      </c>
      <c r="D569" s="713">
        <v>2</v>
      </c>
      <c r="E569" s="713">
        <v>2</v>
      </c>
      <c r="F569" s="733">
        <v>54</v>
      </c>
      <c r="G569" s="718">
        <v>2</v>
      </c>
      <c r="H569" s="723">
        <v>22.5</v>
      </c>
      <c r="I569" s="713">
        <v>630</v>
      </c>
      <c r="J569" s="717">
        <f t="shared" si="209"/>
        <v>14175</v>
      </c>
      <c r="K569" s="718">
        <v>1</v>
      </c>
      <c r="L569" s="713" t="s">
        <v>890</v>
      </c>
      <c r="M569" s="713" t="s">
        <v>875</v>
      </c>
      <c r="N569" s="718" t="s">
        <v>1010</v>
      </c>
      <c r="O569" s="713">
        <v>90</v>
      </c>
      <c r="P569" s="716">
        <v>100</v>
      </c>
      <c r="Q569" s="720">
        <v>6450</v>
      </c>
      <c r="R569" s="720">
        <f t="shared" si="210"/>
        <v>580500</v>
      </c>
      <c r="S569" s="732">
        <v>32</v>
      </c>
      <c r="T569" s="722">
        <v>0.54</v>
      </c>
      <c r="U569" s="720">
        <f t="shared" si="204"/>
        <v>313470</v>
      </c>
      <c r="V569" s="720">
        <f t="shared" si="205"/>
        <v>267030</v>
      </c>
      <c r="W569" s="720">
        <f t="shared" si="212"/>
        <v>281205</v>
      </c>
      <c r="X569" s="723">
        <v>281205</v>
      </c>
      <c r="Y569" s="713">
        <v>0</v>
      </c>
      <c r="Z569" s="723">
        <v>281205</v>
      </c>
      <c r="AA569" s="731">
        <v>0.02</v>
      </c>
      <c r="AB569" s="725">
        <f>Z569*AA569%</f>
        <v>56.241</v>
      </c>
      <c r="AC569" s="726">
        <f>AB569*90%</f>
        <v>50.616900000000001</v>
      </c>
      <c r="AD569" s="726">
        <f t="shared" ref="AD569:AD571" si="213">AB569-AC569</f>
        <v>5.6240999999999985</v>
      </c>
      <c r="AE569" s="727" t="s">
        <v>1042</v>
      </c>
    </row>
    <row r="570" spans="1:31" s="728" customFormat="1" x14ac:dyDescent="0.45">
      <c r="A570" s="713"/>
      <c r="B570" s="713"/>
      <c r="C570" s="713"/>
      <c r="D570" s="713"/>
      <c r="E570" s="713"/>
      <c r="F570" s="734"/>
      <c r="G570" s="718">
        <v>2</v>
      </c>
      <c r="H570" s="723">
        <v>22.5</v>
      </c>
      <c r="I570" s="713">
        <v>630</v>
      </c>
      <c r="J570" s="717">
        <f t="shared" si="209"/>
        <v>14175</v>
      </c>
      <c r="K570" s="718">
        <v>2</v>
      </c>
      <c r="L570" s="713" t="s">
        <v>890</v>
      </c>
      <c r="M570" s="713" t="s">
        <v>875</v>
      </c>
      <c r="N570" s="718" t="s">
        <v>1010</v>
      </c>
      <c r="O570" s="713">
        <v>90</v>
      </c>
      <c r="P570" s="716">
        <v>100</v>
      </c>
      <c r="Q570" s="720">
        <v>6450</v>
      </c>
      <c r="R570" s="720">
        <f t="shared" si="210"/>
        <v>580500</v>
      </c>
      <c r="S570" s="732">
        <v>32</v>
      </c>
      <c r="T570" s="722">
        <v>0.54</v>
      </c>
      <c r="U570" s="720">
        <f t="shared" si="204"/>
        <v>313470</v>
      </c>
      <c r="V570" s="720">
        <f t="shared" si="205"/>
        <v>267030</v>
      </c>
      <c r="W570" s="720">
        <f t="shared" si="212"/>
        <v>281205</v>
      </c>
      <c r="X570" s="723">
        <v>281205</v>
      </c>
      <c r="Y570" s="713">
        <v>0</v>
      </c>
      <c r="Z570" s="723">
        <v>281205</v>
      </c>
      <c r="AA570" s="731">
        <v>0.02</v>
      </c>
      <c r="AB570" s="725">
        <f>Z570*AA570%</f>
        <v>56.241</v>
      </c>
      <c r="AC570" s="726">
        <f>AB570*90%</f>
        <v>50.616900000000001</v>
      </c>
      <c r="AD570" s="726">
        <f t="shared" si="213"/>
        <v>5.6240999999999985</v>
      </c>
      <c r="AE570" s="727" t="s">
        <v>1042</v>
      </c>
    </row>
    <row r="571" spans="1:31" s="728" customFormat="1" x14ac:dyDescent="0.45">
      <c r="A571" s="713"/>
      <c r="B571" s="713"/>
      <c r="C571" s="713"/>
      <c r="D571" s="713"/>
      <c r="E571" s="713"/>
      <c r="F571" s="735"/>
      <c r="G571" s="718">
        <v>4</v>
      </c>
      <c r="H571" s="723">
        <v>1009</v>
      </c>
      <c r="I571" s="713">
        <v>630</v>
      </c>
      <c r="J571" s="717">
        <f t="shared" si="209"/>
        <v>635670</v>
      </c>
      <c r="K571" s="718"/>
      <c r="L571" s="713"/>
      <c r="M571" s="713"/>
      <c r="N571" s="718" t="s">
        <v>1011</v>
      </c>
      <c r="O571" s="713"/>
      <c r="P571" s="716"/>
      <c r="Q571" s="720"/>
      <c r="R571" s="720"/>
      <c r="S571" s="732"/>
      <c r="T571" s="722"/>
      <c r="U571" s="720"/>
      <c r="V571" s="720"/>
      <c r="W571" s="720">
        <f t="shared" si="212"/>
        <v>635670</v>
      </c>
      <c r="X571" s="723">
        <v>635670</v>
      </c>
      <c r="Y571" s="713">
        <v>0</v>
      </c>
      <c r="Z571" s="723">
        <v>635670</v>
      </c>
      <c r="AA571" s="731">
        <v>0.3</v>
      </c>
      <c r="AB571" s="725">
        <f>Z571*AA571%</f>
        <v>1907.01</v>
      </c>
      <c r="AC571" s="726">
        <f>AB571*90%</f>
        <v>1716.309</v>
      </c>
      <c r="AD571" s="726">
        <f t="shared" si="213"/>
        <v>190.70100000000002</v>
      </c>
      <c r="AE571" s="727" t="s">
        <v>1042</v>
      </c>
    </row>
    <row r="572" spans="1:31" x14ac:dyDescent="0.45">
      <c r="A572" s="260">
        <v>409</v>
      </c>
      <c r="B572" s="260" t="s">
        <v>26</v>
      </c>
      <c r="C572" s="260">
        <v>29600</v>
      </c>
      <c r="D572" s="260">
        <v>0</v>
      </c>
      <c r="E572" s="260">
        <v>0</v>
      </c>
      <c r="F572" s="262">
        <v>68</v>
      </c>
      <c r="G572" s="256">
        <v>2</v>
      </c>
      <c r="H572" s="257">
        <v>68</v>
      </c>
      <c r="I572" s="260">
        <v>1150</v>
      </c>
      <c r="J572" s="310">
        <f t="shared" si="209"/>
        <v>78200</v>
      </c>
      <c r="K572" s="256">
        <v>1</v>
      </c>
      <c r="L572" s="260" t="s">
        <v>885</v>
      </c>
      <c r="M572" s="260" t="s">
        <v>872</v>
      </c>
      <c r="N572" s="256" t="s">
        <v>1006</v>
      </c>
      <c r="O572" s="260">
        <v>416</v>
      </c>
      <c r="P572" s="264">
        <v>100</v>
      </c>
      <c r="Q572" s="253">
        <v>6450</v>
      </c>
      <c r="R572" s="253">
        <f t="shared" si="210"/>
        <v>2683200</v>
      </c>
      <c r="S572" s="258">
        <v>20</v>
      </c>
      <c r="T572" s="259">
        <v>0.3</v>
      </c>
      <c r="U572" s="253">
        <f t="shared" si="204"/>
        <v>804960</v>
      </c>
      <c r="V572" s="253">
        <f t="shared" si="205"/>
        <v>1878240</v>
      </c>
      <c r="W572" s="253">
        <f t="shared" si="212"/>
        <v>1956440</v>
      </c>
      <c r="X572" s="257">
        <f>P572/4*J569+W572</f>
        <v>2310815</v>
      </c>
      <c r="Y572" s="260">
        <v>50</v>
      </c>
      <c r="Z572" s="257">
        <v>0</v>
      </c>
      <c r="AA572" s="284">
        <v>0</v>
      </c>
    </row>
    <row r="573" spans="1:31" x14ac:dyDescent="0.45">
      <c r="L573" s="254" t="s">
        <v>886</v>
      </c>
      <c r="M573" s="260" t="s">
        <v>872</v>
      </c>
      <c r="N573" s="256" t="s">
        <v>1006</v>
      </c>
      <c r="O573" s="260">
        <v>208</v>
      </c>
      <c r="P573" s="264">
        <v>50</v>
      </c>
      <c r="Q573" s="253">
        <v>6450</v>
      </c>
      <c r="R573" s="253">
        <f t="shared" si="210"/>
        <v>1341600</v>
      </c>
      <c r="S573" s="258">
        <v>20</v>
      </c>
      <c r="T573" s="259">
        <v>0.3</v>
      </c>
      <c r="U573" s="253">
        <f t="shared" si="204"/>
        <v>402480</v>
      </c>
      <c r="V573" s="253">
        <f t="shared" si="205"/>
        <v>939120</v>
      </c>
      <c r="W573" s="253">
        <f t="shared" si="212"/>
        <v>939120</v>
      </c>
      <c r="X573" s="257">
        <v>971880</v>
      </c>
      <c r="Y573" s="260">
        <v>0</v>
      </c>
      <c r="Z573" s="257">
        <v>0</v>
      </c>
      <c r="AA573" s="284">
        <v>0</v>
      </c>
    </row>
    <row r="574" spans="1:31" x14ac:dyDescent="0.45">
      <c r="L574" s="254" t="s">
        <v>887</v>
      </c>
      <c r="M574" s="260" t="s">
        <v>872</v>
      </c>
      <c r="N574" s="256" t="s">
        <v>1006</v>
      </c>
      <c r="O574" s="260">
        <v>208</v>
      </c>
      <c r="P574" s="264">
        <v>50</v>
      </c>
      <c r="Q574" s="253">
        <v>6450</v>
      </c>
      <c r="R574" s="253">
        <f t="shared" si="210"/>
        <v>1341600</v>
      </c>
      <c r="S574" s="258">
        <v>20</v>
      </c>
      <c r="T574" s="259">
        <v>0.3</v>
      </c>
      <c r="U574" s="253">
        <f t="shared" si="204"/>
        <v>402480</v>
      </c>
      <c r="V574" s="253">
        <f t="shared" si="205"/>
        <v>939120</v>
      </c>
      <c r="W574" s="253">
        <f t="shared" si="212"/>
        <v>939120</v>
      </c>
      <c r="X574" s="257">
        <v>971880</v>
      </c>
      <c r="Y574" s="260">
        <v>0</v>
      </c>
      <c r="Z574" s="257">
        <v>0</v>
      </c>
      <c r="AA574" s="284">
        <v>0</v>
      </c>
    </row>
    <row r="575" spans="1:31" x14ac:dyDescent="0.45">
      <c r="A575" s="260">
        <v>410</v>
      </c>
      <c r="B575" s="260" t="s">
        <v>26</v>
      </c>
      <c r="C575" s="260">
        <v>31690</v>
      </c>
      <c r="D575" s="260">
        <v>0</v>
      </c>
      <c r="E575" s="260">
        <v>0</v>
      </c>
      <c r="F575" s="262">
        <v>45</v>
      </c>
      <c r="G575" s="256">
        <v>1</v>
      </c>
      <c r="H575" s="257">
        <v>45</v>
      </c>
      <c r="I575" s="260">
        <v>1150</v>
      </c>
      <c r="J575" s="310">
        <f t="shared" si="209"/>
        <v>51750</v>
      </c>
      <c r="K575" s="256">
        <v>1</v>
      </c>
      <c r="L575" s="260" t="s">
        <v>885</v>
      </c>
      <c r="M575" s="260" t="s">
        <v>872</v>
      </c>
      <c r="N575" s="256" t="s">
        <v>1006</v>
      </c>
      <c r="O575" s="260">
        <v>360</v>
      </c>
      <c r="P575" s="264">
        <v>100</v>
      </c>
      <c r="Q575" s="253">
        <v>6450</v>
      </c>
      <c r="R575" s="253">
        <f t="shared" si="210"/>
        <v>2322000</v>
      </c>
      <c r="S575" s="258">
        <v>10</v>
      </c>
      <c r="T575" s="259">
        <v>0.1</v>
      </c>
      <c r="U575" s="253">
        <f t="shared" si="204"/>
        <v>232200</v>
      </c>
      <c r="V575" s="253">
        <f t="shared" si="205"/>
        <v>2089800</v>
      </c>
      <c r="W575" s="253">
        <f t="shared" si="212"/>
        <v>2141550</v>
      </c>
      <c r="X575" s="257">
        <f t="shared" ref="X575" si="214">P575/4*J574+W575</f>
        <v>2141550</v>
      </c>
      <c r="Y575" s="260">
        <v>50</v>
      </c>
      <c r="Z575" s="257">
        <v>0</v>
      </c>
      <c r="AA575" s="284">
        <v>0</v>
      </c>
    </row>
    <row r="576" spans="1:31" x14ac:dyDescent="0.45">
      <c r="I576" s="260">
        <v>1150</v>
      </c>
      <c r="L576" s="254" t="s">
        <v>886</v>
      </c>
      <c r="M576" s="260" t="s">
        <v>872</v>
      </c>
      <c r="N576" s="256" t="s">
        <v>1006</v>
      </c>
      <c r="O576" s="260">
        <v>180</v>
      </c>
      <c r="P576" s="264">
        <v>50</v>
      </c>
      <c r="Q576" s="253">
        <v>6450</v>
      </c>
      <c r="R576" s="253">
        <f t="shared" si="210"/>
        <v>1161000</v>
      </c>
      <c r="S576" s="258">
        <v>10</v>
      </c>
      <c r="T576" s="259">
        <v>0.1</v>
      </c>
      <c r="U576" s="253">
        <f t="shared" si="204"/>
        <v>116100</v>
      </c>
      <c r="V576" s="253">
        <f t="shared" si="205"/>
        <v>1044900</v>
      </c>
      <c r="W576" s="253">
        <f t="shared" si="212"/>
        <v>1044900</v>
      </c>
      <c r="X576" s="257">
        <v>1070775</v>
      </c>
      <c r="Y576" s="260">
        <v>0</v>
      </c>
      <c r="Z576" s="257">
        <v>0</v>
      </c>
      <c r="AA576" s="284">
        <v>0</v>
      </c>
    </row>
    <row r="577" spans="1:31" x14ac:dyDescent="0.45">
      <c r="I577" s="260">
        <v>1150</v>
      </c>
      <c r="L577" s="254" t="s">
        <v>887</v>
      </c>
      <c r="M577" s="260" t="s">
        <v>872</v>
      </c>
      <c r="N577" s="256" t="s">
        <v>1006</v>
      </c>
      <c r="O577" s="260">
        <v>180</v>
      </c>
      <c r="P577" s="264">
        <v>50</v>
      </c>
      <c r="Q577" s="253">
        <v>6450</v>
      </c>
      <c r="R577" s="253">
        <f t="shared" si="210"/>
        <v>1161000</v>
      </c>
      <c r="S577" s="258">
        <v>10</v>
      </c>
      <c r="T577" s="259">
        <v>0.1</v>
      </c>
      <c r="U577" s="253">
        <f t="shared" si="204"/>
        <v>116100</v>
      </c>
      <c r="V577" s="253">
        <f t="shared" si="205"/>
        <v>1044900</v>
      </c>
      <c r="W577" s="253">
        <f t="shared" si="212"/>
        <v>1044900</v>
      </c>
      <c r="X577" s="257">
        <f>J575*P576%+V577</f>
        <v>1070775</v>
      </c>
      <c r="Y577" s="260">
        <v>0</v>
      </c>
      <c r="Z577" s="257">
        <v>0</v>
      </c>
      <c r="AA577" s="284">
        <v>0</v>
      </c>
    </row>
    <row r="578" spans="1:31" x14ac:dyDescent="0.45">
      <c r="A578" s="260">
        <v>411</v>
      </c>
      <c r="B578" s="260" t="s">
        <v>26</v>
      </c>
      <c r="C578" s="260">
        <v>26806</v>
      </c>
      <c r="D578" s="260">
        <v>0</v>
      </c>
      <c r="E578" s="260">
        <v>3</v>
      </c>
      <c r="F578" s="262">
        <v>43</v>
      </c>
      <c r="G578" s="256">
        <v>1</v>
      </c>
      <c r="H578" s="257">
        <v>343</v>
      </c>
      <c r="I578" s="260">
        <v>130</v>
      </c>
      <c r="J578" s="310">
        <f t="shared" si="209"/>
        <v>44590</v>
      </c>
      <c r="K578" s="256">
        <v>1</v>
      </c>
      <c r="N578" s="256" t="s">
        <v>1009</v>
      </c>
      <c r="W578" s="253">
        <f t="shared" si="212"/>
        <v>44590</v>
      </c>
      <c r="X578" s="257">
        <v>44590</v>
      </c>
      <c r="Y578" s="260">
        <v>50</v>
      </c>
      <c r="Z578" s="257">
        <v>0</v>
      </c>
      <c r="AA578" s="284">
        <v>0</v>
      </c>
    </row>
    <row r="579" spans="1:31" x14ac:dyDescent="0.45">
      <c r="A579" s="260">
        <v>412</v>
      </c>
      <c r="B579" s="260" t="s">
        <v>26</v>
      </c>
      <c r="C579" s="260">
        <v>66890</v>
      </c>
      <c r="D579" s="260">
        <v>0</v>
      </c>
      <c r="E579" s="260">
        <v>1</v>
      </c>
      <c r="F579" s="262">
        <v>57</v>
      </c>
      <c r="G579" s="256">
        <v>1</v>
      </c>
      <c r="H579" s="257">
        <v>157</v>
      </c>
      <c r="I579" s="260">
        <v>130</v>
      </c>
      <c r="J579" s="310">
        <f t="shared" si="209"/>
        <v>20410</v>
      </c>
      <c r="K579" s="256">
        <v>1</v>
      </c>
      <c r="N579" s="256" t="s">
        <v>1009</v>
      </c>
      <c r="W579" s="253">
        <f t="shared" si="212"/>
        <v>20410</v>
      </c>
      <c r="X579" s="257">
        <v>20410</v>
      </c>
      <c r="Y579" s="260">
        <v>50</v>
      </c>
      <c r="Z579" s="257">
        <v>0</v>
      </c>
      <c r="AA579" s="284">
        <v>0</v>
      </c>
    </row>
    <row r="580" spans="1:31" x14ac:dyDescent="0.45">
      <c r="A580" s="260">
        <v>413</v>
      </c>
      <c r="B580" s="260" t="s">
        <v>26</v>
      </c>
      <c r="C580" s="260">
        <v>30200</v>
      </c>
      <c r="D580" s="260">
        <v>2</v>
      </c>
      <c r="E580" s="260">
        <v>1</v>
      </c>
      <c r="F580" s="262">
        <v>83</v>
      </c>
      <c r="G580" s="260">
        <v>1</v>
      </c>
      <c r="H580" s="264">
        <v>983</v>
      </c>
      <c r="I580" s="260">
        <v>310</v>
      </c>
      <c r="J580" s="310">
        <f t="shared" si="209"/>
        <v>304730</v>
      </c>
      <c r="K580" s="256">
        <v>1</v>
      </c>
      <c r="N580" s="256" t="s">
        <v>1009</v>
      </c>
      <c r="W580" s="253">
        <f t="shared" si="212"/>
        <v>304730</v>
      </c>
      <c r="X580" s="257">
        <v>304730</v>
      </c>
      <c r="Y580" s="260">
        <v>50</v>
      </c>
      <c r="Z580" s="257">
        <v>0</v>
      </c>
      <c r="AA580" s="284">
        <v>0</v>
      </c>
    </row>
    <row r="581" spans="1:31" x14ac:dyDescent="0.45">
      <c r="A581" s="260">
        <v>414</v>
      </c>
      <c r="B581" s="260" t="s">
        <v>26</v>
      </c>
      <c r="C581" s="260">
        <v>26800</v>
      </c>
      <c r="D581" s="260">
        <v>1</v>
      </c>
      <c r="E581" s="260">
        <v>1</v>
      </c>
      <c r="F581" s="262">
        <v>72</v>
      </c>
      <c r="G581" s="260">
        <v>1</v>
      </c>
      <c r="H581" s="264">
        <v>572</v>
      </c>
      <c r="I581" s="260">
        <v>130</v>
      </c>
      <c r="J581" s="310">
        <f t="shared" si="209"/>
        <v>74360</v>
      </c>
      <c r="K581" s="256">
        <v>1</v>
      </c>
      <c r="N581" s="256" t="s">
        <v>1009</v>
      </c>
      <c r="W581" s="253">
        <f t="shared" si="212"/>
        <v>74360</v>
      </c>
      <c r="X581" s="257">
        <v>74360</v>
      </c>
      <c r="Y581" s="260">
        <v>50</v>
      </c>
      <c r="Z581" s="257">
        <v>0</v>
      </c>
      <c r="AA581" s="284">
        <v>0</v>
      </c>
    </row>
    <row r="582" spans="1:31" x14ac:dyDescent="0.45">
      <c r="A582" s="260">
        <v>415</v>
      </c>
      <c r="B582" s="260" t="s">
        <v>26</v>
      </c>
      <c r="C582" s="260">
        <v>30292</v>
      </c>
      <c r="D582" s="260">
        <v>0</v>
      </c>
      <c r="E582" s="260">
        <v>1</v>
      </c>
      <c r="F582" s="262">
        <v>66</v>
      </c>
      <c r="G582" s="256">
        <v>2</v>
      </c>
      <c r="H582" s="257">
        <v>166</v>
      </c>
      <c r="I582" s="260">
        <v>440</v>
      </c>
      <c r="J582" s="310">
        <f t="shared" si="209"/>
        <v>73040</v>
      </c>
      <c r="K582" s="256">
        <v>1</v>
      </c>
      <c r="L582" s="260" t="s">
        <v>890</v>
      </c>
      <c r="M582" s="260" t="s">
        <v>872</v>
      </c>
      <c r="N582" s="256" t="s">
        <v>1006</v>
      </c>
      <c r="O582" s="260">
        <v>162</v>
      </c>
      <c r="P582" s="264">
        <v>100</v>
      </c>
      <c r="Q582" s="253">
        <v>6450</v>
      </c>
      <c r="R582" s="253">
        <f t="shared" si="210"/>
        <v>1044900</v>
      </c>
      <c r="S582" s="258">
        <v>40</v>
      </c>
      <c r="T582" s="259">
        <v>0.7</v>
      </c>
      <c r="U582" s="253">
        <f t="shared" si="204"/>
        <v>731430</v>
      </c>
      <c r="V582" s="253">
        <f t="shared" si="205"/>
        <v>313470</v>
      </c>
      <c r="W582" s="253">
        <f t="shared" si="212"/>
        <v>386510</v>
      </c>
      <c r="X582" s="253">
        <v>386510</v>
      </c>
      <c r="Y582" s="260">
        <v>50</v>
      </c>
      <c r="Z582" s="257">
        <v>0</v>
      </c>
      <c r="AA582" s="284">
        <v>0</v>
      </c>
    </row>
    <row r="583" spans="1:31" x14ac:dyDescent="0.45">
      <c r="A583" s="1040">
        <v>416</v>
      </c>
      <c r="B583" s="1040" t="s">
        <v>26</v>
      </c>
      <c r="C583" s="1040">
        <v>28617</v>
      </c>
      <c r="D583" s="1040">
        <v>3</v>
      </c>
      <c r="E583" s="1040">
        <v>2</v>
      </c>
      <c r="F583" s="1043">
        <v>65</v>
      </c>
      <c r="G583" s="1040">
        <v>5</v>
      </c>
      <c r="H583" s="1034">
        <v>1465</v>
      </c>
      <c r="I583" s="1040">
        <v>380</v>
      </c>
      <c r="J583" s="310">
        <f t="shared" si="209"/>
        <v>556700</v>
      </c>
      <c r="K583" s="256">
        <v>1</v>
      </c>
      <c r="L583" s="260" t="s">
        <v>890</v>
      </c>
      <c r="M583" s="260" t="s">
        <v>872</v>
      </c>
      <c r="N583" s="256" t="s">
        <v>1006</v>
      </c>
      <c r="O583" s="260">
        <v>100</v>
      </c>
      <c r="P583" s="264">
        <v>100</v>
      </c>
      <c r="Q583" s="253">
        <v>6450</v>
      </c>
      <c r="R583" s="253">
        <f t="shared" si="210"/>
        <v>645000</v>
      </c>
      <c r="S583" s="258">
        <v>4</v>
      </c>
      <c r="T583" s="259">
        <v>0.04</v>
      </c>
      <c r="U583" s="253">
        <f t="shared" si="204"/>
        <v>25800</v>
      </c>
      <c r="V583" s="253">
        <f t="shared" si="205"/>
        <v>619200</v>
      </c>
      <c r="W583" s="253">
        <f t="shared" si="212"/>
        <v>1175900</v>
      </c>
      <c r="X583" s="257">
        <v>1175900</v>
      </c>
      <c r="Y583" s="260">
        <v>50</v>
      </c>
      <c r="Z583" s="257">
        <v>0</v>
      </c>
      <c r="AA583" s="284">
        <v>0</v>
      </c>
    </row>
    <row r="584" spans="1:31" x14ac:dyDescent="0.45">
      <c r="A584" s="1041"/>
      <c r="B584" s="1041"/>
      <c r="C584" s="1041"/>
      <c r="D584" s="1041"/>
      <c r="E584" s="1041"/>
      <c r="F584" s="1044"/>
      <c r="G584" s="1041"/>
      <c r="H584" s="1036"/>
      <c r="I584" s="1041"/>
      <c r="J584" s="310">
        <v>556700</v>
      </c>
      <c r="K584" s="256">
        <v>2</v>
      </c>
      <c r="L584" s="260" t="s">
        <v>890</v>
      </c>
      <c r="M584" s="260" t="s">
        <v>875</v>
      </c>
      <c r="N584" s="256" t="s">
        <v>1006</v>
      </c>
      <c r="O584" s="260">
        <v>48</v>
      </c>
      <c r="P584" s="264">
        <v>100</v>
      </c>
      <c r="Q584" s="253">
        <v>6450</v>
      </c>
      <c r="R584" s="253">
        <f t="shared" si="210"/>
        <v>309600</v>
      </c>
      <c r="S584" s="258">
        <v>10</v>
      </c>
      <c r="T584" s="259">
        <v>0.1</v>
      </c>
      <c r="U584" s="253">
        <f t="shared" si="204"/>
        <v>30960</v>
      </c>
      <c r="V584" s="253">
        <f t="shared" si="205"/>
        <v>278640</v>
      </c>
      <c r="W584" s="253">
        <f t="shared" si="212"/>
        <v>835340</v>
      </c>
      <c r="X584" s="257">
        <v>835340</v>
      </c>
      <c r="Y584" s="260">
        <v>10</v>
      </c>
      <c r="Z584" s="257">
        <v>0</v>
      </c>
      <c r="AA584" s="284">
        <v>0</v>
      </c>
    </row>
    <row r="585" spans="1:31" ht="42.75" x14ac:dyDescent="0.45">
      <c r="A585" s="1042"/>
      <c r="B585" s="1042"/>
      <c r="C585" s="1042"/>
      <c r="D585" s="1042"/>
      <c r="E585" s="1042"/>
      <c r="F585" s="1045"/>
      <c r="G585" s="1042"/>
      <c r="H585" s="1035"/>
      <c r="I585" s="1042"/>
      <c r="J585" s="310">
        <v>556700</v>
      </c>
      <c r="K585" s="256">
        <v>3</v>
      </c>
      <c r="L585" s="267" t="s">
        <v>985</v>
      </c>
      <c r="M585" s="260" t="s">
        <v>875</v>
      </c>
      <c r="N585" s="256" t="s">
        <v>1006</v>
      </c>
      <c r="O585" s="260">
        <v>12</v>
      </c>
      <c r="P585" s="264">
        <v>100</v>
      </c>
      <c r="Q585" s="253">
        <v>5550</v>
      </c>
      <c r="R585" s="253">
        <f t="shared" si="210"/>
        <v>66600</v>
      </c>
      <c r="S585" s="258">
        <v>10</v>
      </c>
      <c r="T585" s="259">
        <v>0.1</v>
      </c>
      <c r="U585" s="253">
        <f t="shared" si="204"/>
        <v>6660</v>
      </c>
      <c r="V585" s="253">
        <f t="shared" si="205"/>
        <v>59940</v>
      </c>
      <c r="W585" s="253">
        <f t="shared" si="212"/>
        <v>616640</v>
      </c>
      <c r="X585" s="257">
        <v>616640</v>
      </c>
      <c r="Y585" s="260">
        <v>0</v>
      </c>
      <c r="Z585" s="257">
        <v>0</v>
      </c>
      <c r="AA585" s="284">
        <v>0</v>
      </c>
    </row>
    <row r="586" spans="1:31" x14ac:dyDescent="0.45">
      <c r="A586" s="260">
        <v>417</v>
      </c>
      <c r="B586" s="260" t="s">
        <v>26</v>
      </c>
      <c r="C586" s="260">
        <v>31290</v>
      </c>
      <c r="D586" s="260">
        <v>0</v>
      </c>
      <c r="E586" s="260">
        <v>3</v>
      </c>
      <c r="F586" s="262">
        <v>85</v>
      </c>
      <c r="G586" s="260">
        <v>1</v>
      </c>
      <c r="H586" s="264">
        <v>385</v>
      </c>
      <c r="I586" s="260">
        <v>440</v>
      </c>
      <c r="J586" s="310">
        <f t="shared" si="209"/>
        <v>169400</v>
      </c>
      <c r="K586" s="256">
        <v>1</v>
      </c>
      <c r="N586" s="256" t="s">
        <v>1009</v>
      </c>
      <c r="W586" s="253">
        <f t="shared" si="212"/>
        <v>169400</v>
      </c>
      <c r="X586" s="253">
        <f t="shared" si="212"/>
        <v>169401</v>
      </c>
      <c r="Y586" s="260">
        <v>50</v>
      </c>
      <c r="Z586" s="257">
        <v>0</v>
      </c>
      <c r="AA586" s="284">
        <v>0</v>
      </c>
    </row>
    <row r="587" spans="1:31" x14ac:dyDescent="0.45">
      <c r="A587" s="250">
        <v>418</v>
      </c>
      <c r="B587" s="250" t="s">
        <v>26</v>
      </c>
      <c r="C587" s="250">
        <v>28867</v>
      </c>
      <c r="D587" s="250">
        <v>3</v>
      </c>
      <c r="E587" s="250">
        <v>3</v>
      </c>
      <c r="F587" s="251">
        <v>13</v>
      </c>
      <c r="G587" s="250">
        <v>2</v>
      </c>
      <c r="H587" s="252">
        <v>1513</v>
      </c>
      <c r="I587" s="250">
        <v>310</v>
      </c>
      <c r="J587" s="310">
        <f t="shared" si="209"/>
        <v>469030</v>
      </c>
      <c r="K587" s="250">
        <v>1</v>
      </c>
      <c r="L587" s="250" t="s">
        <v>903</v>
      </c>
      <c r="M587" s="250" t="s">
        <v>872</v>
      </c>
      <c r="N587" s="250" t="s">
        <v>1006</v>
      </c>
      <c r="O587" s="250">
        <v>100</v>
      </c>
      <c r="P587" s="252">
        <v>100</v>
      </c>
      <c r="Q587" s="268">
        <v>6450</v>
      </c>
      <c r="R587" s="253">
        <f t="shared" si="210"/>
        <v>645000</v>
      </c>
      <c r="U587" s="253">
        <f t="shared" si="204"/>
        <v>0</v>
      </c>
      <c r="V587" s="253">
        <f t="shared" si="205"/>
        <v>645000</v>
      </c>
      <c r="W587" s="253">
        <f t="shared" si="212"/>
        <v>1114030</v>
      </c>
      <c r="X587" s="253">
        <f>W587</f>
        <v>1114030</v>
      </c>
      <c r="Y587" s="260">
        <v>50</v>
      </c>
      <c r="Z587" s="257">
        <v>0</v>
      </c>
      <c r="AA587" s="284">
        <v>0</v>
      </c>
    </row>
    <row r="588" spans="1:31" x14ac:dyDescent="0.45">
      <c r="A588" s="250"/>
      <c r="B588" s="250"/>
      <c r="C588" s="250"/>
      <c r="D588" s="250"/>
      <c r="E588" s="250"/>
      <c r="F588" s="269"/>
      <c r="G588" s="250"/>
      <c r="H588" s="252"/>
      <c r="I588" s="250">
        <v>310</v>
      </c>
      <c r="J588" s="310">
        <f t="shared" si="209"/>
        <v>0</v>
      </c>
      <c r="K588" s="250">
        <v>2</v>
      </c>
      <c r="L588" s="250" t="s">
        <v>903</v>
      </c>
      <c r="M588" s="250" t="s">
        <v>872</v>
      </c>
      <c r="N588" s="250" t="s">
        <v>1006</v>
      </c>
      <c r="O588" s="250">
        <v>447</v>
      </c>
      <c r="P588" s="252">
        <v>100</v>
      </c>
      <c r="Q588" s="268">
        <v>6450</v>
      </c>
      <c r="R588" s="253">
        <f t="shared" si="210"/>
        <v>2883150</v>
      </c>
      <c r="U588" s="253">
        <f t="shared" si="204"/>
        <v>0</v>
      </c>
      <c r="V588" s="253">
        <f t="shared" si="205"/>
        <v>2883150</v>
      </c>
      <c r="W588" s="253">
        <f t="shared" si="212"/>
        <v>2883150</v>
      </c>
      <c r="X588" s="253">
        <f t="shared" ref="X588:X590" si="215">W588</f>
        <v>2883150</v>
      </c>
      <c r="Y588" s="260">
        <v>0</v>
      </c>
      <c r="Z588" s="257">
        <v>0</v>
      </c>
      <c r="AA588" s="284">
        <v>0</v>
      </c>
    </row>
    <row r="589" spans="1:31" x14ac:dyDescent="0.45">
      <c r="A589" s="250"/>
      <c r="B589" s="250"/>
      <c r="C589" s="250"/>
      <c r="D589" s="250"/>
      <c r="E589" s="250"/>
      <c r="F589" s="269"/>
      <c r="G589" s="250"/>
      <c r="H589" s="252"/>
      <c r="I589" s="250">
        <v>310</v>
      </c>
      <c r="J589" s="310">
        <f t="shared" si="209"/>
        <v>0</v>
      </c>
      <c r="K589" s="250">
        <v>3</v>
      </c>
      <c r="L589" s="250" t="s">
        <v>903</v>
      </c>
      <c r="M589" s="250" t="s">
        <v>872</v>
      </c>
      <c r="N589" s="250" t="s">
        <v>1006</v>
      </c>
      <c r="O589" s="250">
        <v>103</v>
      </c>
      <c r="P589" s="252">
        <v>100</v>
      </c>
      <c r="Q589" s="268">
        <v>6450</v>
      </c>
      <c r="R589" s="253">
        <f t="shared" si="210"/>
        <v>664350</v>
      </c>
      <c r="U589" s="253">
        <f t="shared" si="204"/>
        <v>0</v>
      </c>
      <c r="V589" s="253">
        <f t="shared" si="205"/>
        <v>664350</v>
      </c>
      <c r="W589" s="253">
        <f t="shared" si="212"/>
        <v>664350</v>
      </c>
      <c r="X589" s="253">
        <f t="shared" si="215"/>
        <v>664350</v>
      </c>
      <c r="Y589" s="260">
        <v>0</v>
      </c>
      <c r="Z589" s="257">
        <v>0</v>
      </c>
      <c r="AA589" s="284">
        <v>0</v>
      </c>
    </row>
    <row r="590" spans="1:31" x14ac:dyDescent="0.45">
      <c r="A590" s="250"/>
      <c r="B590" s="250"/>
      <c r="C590" s="250"/>
      <c r="D590" s="250"/>
      <c r="E590" s="250"/>
      <c r="F590" s="269"/>
      <c r="G590" s="250"/>
      <c r="H590" s="252"/>
      <c r="I590" s="250">
        <v>310</v>
      </c>
      <c r="J590" s="310">
        <f t="shared" si="209"/>
        <v>0</v>
      </c>
      <c r="K590" s="250">
        <v>4</v>
      </c>
      <c r="L590" s="250" t="s">
        <v>903</v>
      </c>
      <c r="M590" s="250" t="s">
        <v>872</v>
      </c>
      <c r="N590" s="250" t="s">
        <v>1006</v>
      </c>
      <c r="O590" s="250">
        <v>144</v>
      </c>
      <c r="P590" s="252">
        <v>100</v>
      </c>
      <c r="Q590" s="268">
        <v>6450</v>
      </c>
      <c r="R590" s="253">
        <f t="shared" si="210"/>
        <v>928800</v>
      </c>
      <c r="U590" s="253">
        <f t="shared" si="204"/>
        <v>0</v>
      </c>
      <c r="V590" s="253">
        <f t="shared" si="205"/>
        <v>928800</v>
      </c>
      <c r="W590" s="253">
        <f t="shared" si="212"/>
        <v>928800</v>
      </c>
      <c r="X590" s="253">
        <f t="shared" si="215"/>
        <v>928800</v>
      </c>
      <c r="Y590" s="260">
        <v>0</v>
      </c>
      <c r="Z590" s="257">
        <f t="shared" ref="Z590" si="216">X590*Y590</f>
        <v>0</v>
      </c>
      <c r="AA590" s="284">
        <v>0</v>
      </c>
    </row>
    <row r="591" spans="1:31" s="728" customFormat="1" x14ac:dyDescent="0.45">
      <c r="A591" s="713">
        <v>419</v>
      </c>
      <c r="B591" s="713" t="s">
        <v>26</v>
      </c>
      <c r="C591" s="713">
        <v>31291</v>
      </c>
      <c r="D591" s="713">
        <v>1</v>
      </c>
      <c r="E591" s="713">
        <v>3</v>
      </c>
      <c r="F591" s="714">
        <v>25</v>
      </c>
      <c r="G591" s="713">
        <v>1</v>
      </c>
      <c r="H591" s="716">
        <v>725</v>
      </c>
      <c r="I591" s="736">
        <v>310</v>
      </c>
      <c r="J591" s="717">
        <f t="shared" si="209"/>
        <v>224750</v>
      </c>
      <c r="K591" s="718">
        <v>1</v>
      </c>
      <c r="L591" s="737"/>
      <c r="M591" s="713"/>
      <c r="N591" s="718" t="s">
        <v>1009</v>
      </c>
      <c r="O591" s="713"/>
      <c r="P591" s="716"/>
      <c r="Q591" s="720"/>
      <c r="R591" s="720"/>
      <c r="S591" s="732"/>
      <c r="T591" s="737"/>
      <c r="U591" s="720"/>
      <c r="V591" s="720"/>
      <c r="W591" s="720">
        <f t="shared" si="212"/>
        <v>224750</v>
      </c>
      <c r="X591" s="720">
        <f t="shared" si="212"/>
        <v>224751</v>
      </c>
      <c r="Y591" s="713">
        <v>0</v>
      </c>
      <c r="Z591" s="723">
        <v>224750</v>
      </c>
      <c r="AA591" s="731">
        <v>0.01</v>
      </c>
      <c r="AB591" s="725">
        <f>Z591*AA591%</f>
        <v>22.475000000000001</v>
      </c>
      <c r="AC591" s="726">
        <f>AB591*90%</f>
        <v>20.227500000000003</v>
      </c>
      <c r="AD591" s="726">
        <f>AB591-AC591</f>
        <v>2.2474999999999987</v>
      </c>
      <c r="AE591" s="727" t="s">
        <v>1043</v>
      </c>
    </row>
    <row r="592" spans="1:31" x14ac:dyDescent="0.45">
      <c r="A592" s="260">
        <v>420</v>
      </c>
      <c r="B592" s="260" t="s">
        <v>26</v>
      </c>
      <c r="C592" s="260">
        <v>28553</v>
      </c>
      <c r="D592" s="260">
        <v>1</v>
      </c>
      <c r="E592" s="260">
        <v>3</v>
      </c>
      <c r="F592" s="262">
        <v>68</v>
      </c>
      <c r="G592" s="260">
        <v>1</v>
      </c>
      <c r="H592" s="264">
        <v>768</v>
      </c>
      <c r="I592" s="250">
        <v>310</v>
      </c>
      <c r="J592" s="310">
        <f t="shared" si="209"/>
        <v>238080</v>
      </c>
      <c r="K592" s="256">
        <v>1</v>
      </c>
      <c r="N592" s="256" t="s">
        <v>1009</v>
      </c>
      <c r="W592" s="253">
        <f t="shared" si="212"/>
        <v>238080</v>
      </c>
      <c r="X592" s="253">
        <f t="shared" si="212"/>
        <v>238081</v>
      </c>
      <c r="Y592" s="260">
        <v>50</v>
      </c>
      <c r="Z592" s="257">
        <v>0</v>
      </c>
      <c r="AA592" s="284">
        <v>0</v>
      </c>
    </row>
    <row r="593" spans="1:31" x14ac:dyDescent="0.45">
      <c r="A593" s="260">
        <v>421</v>
      </c>
      <c r="B593" s="260" t="s">
        <v>26</v>
      </c>
      <c r="C593" s="260">
        <v>76926</v>
      </c>
      <c r="D593" s="260">
        <v>0</v>
      </c>
      <c r="E593" s="260">
        <v>1</v>
      </c>
      <c r="F593" s="262">
        <v>61</v>
      </c>
      <c r="G593" s="260">
        <v>1</v>
      </c>
      <c r="H593" s="264">
        <v>161</v>
      </c>
      <c r="I593" s="250">
        <v>310</v>
      </c>
      <c r="J593" s="310">
        <f t="shared" si="209"/>
        <v>49910</v>
      </c>
      <c r="K593" s="256">
        <v>1</v>
      </c>
      <c r="N593" s="256" t="s">
        <v>1009</v>
      </c>
      <c r="W593" s="253">
        <f t="shared" si="212"/>
        <v>49910</v>
      </c>
      <c r="X593" s="253">
        <f t="shared" si="212"/>
        <v>49911</v>
      </c>
      <c r="Y593" s="260">
        <v>50</v>
      </c>
      <c r="Z593" s="257">
        <v>0</v>
      </c>
      <c r="AA593" s="284">
        <v>0</v>
      </c>
    </row>
    <row r="594" spans="1:31" x14ac:dyDescent="0.45">
      <c r="A594" s="250">
        <v>422</v>
      </c>
      <c r="B594" s="250" t="s">
        <v>26</v>
      </c>
      <c r="C594" s="250">
        <v>28866</v>
      </c>
      <c r="D594" s="250">
        <v>0</v>
      </c>
      <c r="E594" s="250">
        <v>2</v>
      </c>
      <c r="F594" s="251">
        <v>93</v>
      </c>
      <c r="G594" s="260">
        <v>5</v>
      </c>
      <c r="H594" s="252">
        <v>293</v>
      </c>
      <c r="I594" s="250">
        <v>440</v>
      </c>
      <c r="J594" s="310">
        <f t="shared" si="209"/>
        <v>128920</v>
      </c>
      <c r="K594" s="256">
        <v>1</v>
      </c>
      <c r="L594" s="250" t="s">
        <v>903</v>
      </c>
      <c r="M594" s="250" t="s">
        <v>872</v>
      </c>
      <c r="N594" s="250" t="s">
        <v>1006</v>
      </c>
      <c r="O594" s="260">
        <v>120</v>
      </c>
      <c r="P594" s="264">
        <v>100</v>
      </c>
      <c r="Q594" s="253">
        <v>6450</v>
      </c>
      <c r="R594" s="253">
        <f t="shared" si="210"/>
        <v>774000</v>
      </c>
      <c r="S594" s="258">
        <v>12</v>
      </c>
      <c r="T594" s="259">
        <v>0.14000000000000001</v>
      </c>
      <c r="U594" s="253">
        <f t="shared" si="204"/>
        <v>108360.00000000001</v>
      </c>
      <c r="V594" s="253">
        <f t="shared" si="205"/>
        <v>665640</v>
      </c>
      <c r="W594" s="253">
        <f t="shared" si="212"/>
        <v>794560</v>
      </c>
      <c r="X594" s="253">
        <f>W594</f>
        <v>794560</v>
      </c>
      <c r="Y594" s="260">
        <v>50</v>
      </c>
      <c r="Z594" s="257">
        <v>0</v>
      </c>
      <c r="AA594" s="284">
        <v>0</v>
      </c>
    </row>
    <row r="595" spans="1:31" x14ac:dyDescent="0.45">
      <c r="A595" s="260">
        <v>423</v>
      </c>
      <c r="B595" s="260" t="s">
        <v>26</v>
      </c>
      <c r="C595" s="260">
        <v>13935</v>
      </c>
      <c r="D595" s="260">
        <v>3</v>
      </c>
      <c r="E595" s="260">
        <v>1</v>
      </c>
      <c r="F595" s="272">
        <v>32</v>
      </c>
      <c r="G595" s="260">
        <v>2</v>
      </c>
      <c r="H595" s="252">
        <f>1200+132</f>
        <v>1332</v>
      </c>
      <c r="I595" s="250">
        <v>170</v>
      </c>
      <c r="J595" s="310">
        <f t="shared" si="209"/>
        <v>226440</v>
      </c>
      <c r="K595" s="256">
        <v>1</v>
      </c>
      <c r="L595" s="250" t="s">
        <v>903</v>
      </c>
      <c r="M595" s="250" t="s">
        <v>888</v>
      </c>
      <c r="N595" s="250" t="s">
        <v>1006</v>
      </c>
      <c r="O595" s="260">
        <v>290</v>
      </c>
      <c r="P595" s="264">
        <v>100</v>
      </c>
      <c r="Q595" s="253">
        <v>6450</v>
      </c>
      <c r="R595" s="253">
        <f t="shared" si="210"/>
        <v>1870500</v>
      </c>
      <c r="S595" s="258">
        <v>25</v>
      </c>
      <c r="T595" s="259">
        <v>0.85</v>
      </c>
      <c r="U595" s="253">
        <f t="shared" si="204"/>
        <v>1589925</v>
      </c>
      <c r="V595" s="253">
        <f t="shared" si="205"/>
        <v>280575</v>
      </c>
      <c r="W595" s="253">
        <f t="shared" si="212"/>
        <v>507015</v>
      </c>
      <c r="X595" s="253">
        <f t="shared" ref="X595:X597" si="217">W595</f>
        <v>507015</v>
      </c>
      <c r="Y595" s="260">
        <v>50</v>
      </c>
      <c r="Z595" s="257">
        <v>0</v>
      </c>
      <c r="AA595" s="284">
        <v>0</v>
      </c>
    </row>
    <row r="596" spans="1:31" x14ac:dyDescent="0.45">
      <c r="A596" s="260"/>
      <c r="B596" s="250"/>
      <c r="C596" s="250"/>
      <c r="D596" s="250"/>
      <c r="E596" s="250"/>
      <c r="F596" s="251"/>
      <c r="G596" s="260">
        <v>2</v>
      </c>
      <c r="H596" s="252">
        <f t="shared" ref="H596:H597" si="218">1200+132</f>
        <v>1332</v>
      </c>
      <c r="I596" s="250">
        <v>170</v>
      </c>
      <c r="J596" s="310">
        <f t="shared" si="209"/>
        <v>226440</v>
      </c>
      <c r="K596" s="256">
        <v>2</v>
      </c>
      <c r="L596" s="250" t="s">
        <v>903</v>
      </c>
      <c r="M596" s="250" t="s">
        <v>872</v>
      </c>
      <c r="N596" s="250" t="s">
        <v>1006</v>
      </c>
      <c r="O596" s="250">
        <v>66</v>
      </c>
      <c r="P596" s="264">
        <v>100</v>
      </c>
      <c r="Q596" s="253">
        <v>6450</v>
      </c>
      <c r="R596" s="253">
        <f t="shared" si="210"/>
        <v>425700</v>
      </c>
      <c r="S596" s="258">
        <v>5</v>
      </c>
      <c r="T596" s="259">
        <v>0.05</v>
      </c>
      <c r="U596" s="253">
        <f t="shared" si="204"/>
        <v>21285</v>
      </c>
      <c r="V596" s="253">
        <f t="shared" si="205"/>
        <v>404415</v>
      </c>
      <c r="W596" s="253">
        <f t="shared" si="212"/>
        <v>630855</v>
      </c>
      <c r="X596" s="253">
        <f t="shared" si="217"/>
        <v>630855</v>
      </c>
      <c r="Y596" s="260">
        <v>10</v>
      </c>
      <c r="Z596" s="257">
        <v>0</v>
      </c>
      <c r="AA596" s="284">
        <v>0</v>
      </c>
    </row>
    <row r="597" spans="1:31" x14ac:dyDescent="0.45">
      <c r="A597" s="260"/>
      <c r="B597" s="250"/>
      <c r="C597" s="250"/>
      <c r="D597" s="250"/>
      <c r="E597" s="250"/>
      <c r="F597" s="251"/>
      <c r="G597" s="260">
        <v>2</v>
      </c>
      <c r="H597" s="252">
        <f t="shared" si="218"/>
        <v>1332</v>
      </c>
      <c r="I597" s="250">
        <v>170</v>
      </c>
      <c r="J597" s="310">
        <f t="shared" si="209"/>
        <v>226440</v>
      </c>
      <c r="K597" s="256">
        <v>3</v>
      </c>
      <c r="L597" s="250" t="s">
        <v>903</v>
      </c>
      <c r="M597" s="250" t="s">
        <v>875</v>
      </c>
      <c r="N597" s="250" t="s">
        <v>1006</v>
      </c>
      <c r="O597" s="260">
        <v>108</v>
      </c>
      <c r="P597" s="264">
        <v>100</v>
      </c>
      <c r="Q597" s="253">
        <v>6450</v>
      </c>
      <c r="R597" s="253">
        <f t="shared" si="210"/>
        <v>696600</v>
      </c>
      <c r="S597" s="258">
        <v>24</v>
      </c>
      <c r="T597" s="259">
        <v>0.93</v>
      </c>
      <c r="U597" s="253">
        <f t="shared" si="204"/>
        <v>647838</v>
      </c>
      <c r="V597" s="253">
        <f t="shared" si="205"/>
        <v>48762</v>
      </c>
      <c r="W597" s="253">
        <f t="shared" si="212"/>
        <v>275202</v>
      </c>
      <c r="X597" s="253">
        <f t="shared" si="217"/>
        <v>275202</v>
      </c>
      <c r="Y597" s="260">
        <v>10</v>
      </c>
      <c r="Z597" s="257">
        <v>0</v>
      </c>
      <c r="AA597" s="284">
        <v>0</v>
      </c>
    </row>
    <row r="598" spans="1:31" x14ac:dyDescent="0.45">
      <c r="A598" s="260">
        <v>424</v>
      </c>
      <c r="B598" s="260" t="s">
        <v>26</v>
      </c>
      <c r="C598" s="260">
        <v>29496</v>
      </c>
      <c r="D598" s="260">
        <v>5</v>
      </c>
      <c r="E598" s="260">
        <v>0</v>
      </c>
      <c r="F598" s="262">
        <v>0</v>
      </c>
      <c r="G598" s="260">
        <v>1</v>
      </c>
      <c r="H598" s="264">
        <v>2000</v>
      </c>
      <c r="I598" s="260">
        <v>150</v>
      </c>
      <c r="J598" s="310">
        <f t="shared" si="209"/>
        <v>300000</v>
      </c>
      <c r="K598" s="256">
        <v>1</v>
      </c>
      <c r="N598" s="256" t="s">
        <v>1009</v>
      </c>
      <c r="W598" s="253">
        <f t="shared" si="212"/>
        <v>300000</v>
      </c>
      <c r="X598" s="253">
        <f t="shared" si="212"/>
        <v>300001</v>
      </c>
      <c r="Y598" s="260">
        <v>50</v>
      </c>
      <c r="Z598" s="257">
        <v>0</v>
      </c>
      <c r="AA598" s="284">
        <v>0</v>
      </c>
    </row>
    <row r="599" spans="1:31" x14ac:dyDescent="0.45">
      <c r="A599" s="260">
        <v>425</v>
      </c>
      <c r="B599" s="260" t="s">
        <v>26</v>
      </c>
      <c r="C599" s="260">
        <v>29425</v>
      </c>
      <c r="D599" s="260">
        <v>0</v>
      </c>
      <c r="E599" s="260">
        <v>0</v>
      </c>
      <c r="F599" s="262">
        <v>65</v>
      </c>
      <c r="G599" s="260">
        <v>1</v>
      </c>
      <c r="H599" s="264">
        <v>65</v>
      </c>
      <c r="I599" s="260">
        <v>150</v>
      </c>
      <c r="J599" s="310">
        <f t="shared" si="209"/>
        <v>9750</v>
      </c>
      <c r="K599" s="256">
        <v>1</v>
      </c>
      <c r="N599" s="256" t="s">
        <v>1009</v>
      </c>
      <c r="W599" s="253">
        <f t="shared" si="212"/>
        <v>9750</v>
      </c>
      <c r="X599" s="253">
        <f t="shared" si="212"/>
        <v>9751</v>
      </c>
      <c r="Y599" s="260">
        <v>50</v>
      </c>
      <c r="Z599" s="257">
        <v>0</v>
      </c>
      <c r="AA599" s="284">
        <v>0</v>
      </c>
    </row>
    <row r="600" spans="1:31" x14ac:dyDescent="0.45">
      <c r="A600" s="260">
        <v>426</v>
      </c>
      <c r="B600" s="260" t="s">
        <v>26</v>
      </c>
      <c r="C600" s="260">
        <v>32826</v>
      </c>
      <c r="D600" s="260">
        <v>5</v>
      </c>
      <c r="E600" s="260">
        <v>0</v>
      </c>
      <c r="F600" s="262">
        <v>0</v>
      </c>
      <c r="G600" s="260">
        <v>1</v>
      </c>
      <c r="H600" s="264">
        <v>2000</v>
      </c>
      <c r="I600" s="260">
        <v>150</v>
      </c>
      <c r="J600" s="310">
        <f t="shared" si="209"/>
        <v>300000</v>
      </c>
      <c r="K600" s="256">
        <v>1</v>
      </c>
      <c r="N600" s="256" t="s">
        <v>1009</v>
      </c>
      <c r="W600" s="253">
        <f t="shared" si="212"/>
        <v>300000</v>
      </c>
      <c r="X600" s="253">
        <f t="shared" si="212"/>
        <v>300001</v>
      </c>
      <c r="Y600" s="260">
        <v>50</v>
      </c>
      <c r="Z600" s="257">
        <v>0</v>
      </c>
      <c r="AA600" s="284">
        <v>0</v>
      </c>
    </row>
    <row r="601" spans="1:31" x14ac:dyDescent="0.45">
      <c r="A601" s="260">
        <v>427</v>
      </c>
      <c r="B601" s="260" t="s">
        <v>26</v>
      </c>
      <c r="C601" s="260">
        <v>32827</v>
      </c>
      <c r="D601" s="260">
        <v>9</v>
      </c>
      <c r="E601" s="260">
        <v>0</v>
      </c>
      <c r="F601" s="262">
        <v>0</v>
      </c>
      <c r="G601" s="260">
        <v>1</v>
      </c>
      <c r="H601" s="264">
        <v>3600</v>
      </c>
      <c r="I601" s="260">
        <v>150</v>
      </c>
      <c r="J601" s="310">
        <f t="shared" si="209"/>
        <v>540000</v>
      </c>
      <c r="K601" s="256">
        <v>1</v>
      </c>
      <c r="N601" s="256" t="s">
        <v>1009</v>
      </c>
      <c r="W601" s="253">
        <f t="shared" ref="W601:X604" si="219">J601+V601</f>
        <v>540000</v>
      </c>
      <c r="X601" s="253">
        <f t="shared" si="219"/>
        <v>540001</v>
      </c>
      <c r="Y601" s="260">
        <v>50</v>
      </c>
      <c r="Z601" s="257">
        <v>0</v>
      </c>
      <c r="AA601" s="284">
        <v>0</v>
      </c>
    </row>
    <row r="602" spans="1:31" x14ac:dyDescent="0.45">
      <c r="A602" s="260">
        <v>428</v>
      </c>
      <c r="B602" s="260" t="s">
        <v>26</v>
      </c>
      <c r="C602" s="260">
        <v>77033</v>
      </c>
      <c r="D602" s="260">
        <v>5</v>
      </c>
      <c r="E602" s="260">
        <v>0</v>
      </c>
      <c r="F602" s="262">
        <v>60</v>
      </c>
      <c r="G602" s="260">
        <v>1</v>
      </c>
      <c r="H602" s="264">
        <v>2060</v>
      </c>
      <c r="I602" s="260">
        <v>150</v>
      </c>
      <c r="J602" s="310">
        <f t="shared" si="209"/>
        <v>309000</v>
      </c>
      <c r="K602" s="256">
        <v>1</v>
      </c>
      <c r="N602" s="256" t="s">
        <v>1009</v>
      </c>
      <c r="W602" s="253">
        <f t="shared" si="219"/>
        <v>309000</v>
      </c>
      <c r="X602" s="253">
        <f t="shared" si="219"/>
        <v>309001</v>
      </c>
      <c r="Y602" s="260">
        <v>50</v>
      </c>
      <c r="Z602" s="257">
        <v>0</v>
      </c>
      <c r="AA602" s="284">
        <v>0</v>
      </c>
    </row>
    <row r="603" spans="1:31" x14ac:dyDescent="0.45">
      <c r="A603" s="260">
        <v>429</v>
      </c>
      <c r="B603" s="260" t="s">
        <v>26</v>
      </c>
      <c r="C603" s="260">
        <v>77034</v>
      </c>
      <c r="D603" s="260">
        <v>5</v>
      </c>
      <c r="E603" s="260">
        <v>0</v>
      </c>
      <c r="F603" s="262">
        <v>60</v>
      </c>
      <c r="G603" s="260">
        <v>1</v>
      </c>
      <c r="H603" s="264">
        <v>2060</v>
      </c>
      <c r="I603" s="260">
        <v>150</v>
      </c>
      <c r="J603" s="310">
        <f t="shared" si="209"/>
        <v>309000</v>
      </c>
      <c r="K603" s="256">
        <v>1</v>
      </c>
      <c r="N603" s="256" t="s">
        <v>1009</v>
      </c>
      <c r="W603" s="253">
        <f t="shared" si="219"/>
        <v>309000</v>
      </c>
      <c r="X603" s="253">
        <f t="shared" si="219"/>
        <v>309001</v>
      </c>
      <c r="Y603" s="260">
        <v>50</v>
      </c>
      <c r="Z603" s="257">
        <v>0</v>
      </c>
      <c r="AA603" s="284">
        <v>0</v>
      </c>
    </row>
    <row r="604" spans="1:31" x14ac:dyDescent="0.45">
      <c r="A604" s="260">
        <v>430</v>
      </c>
      <c r="B604" s="260" t="s">
        <v>26</v>
      </c>
      <c r="C604" s="260">
        <v>70989</v>
      </c>
      <c r="D604" s="260">
        <v>0</v>
      </c>
      <c r="E604" s="260">
        <v>3</v>
      </c>
      <c r="F604" s="262">
        <v>2</v>
      </c>
      <c r="G604" s="260">
        <v>1</v>
      </c>
      <c r="H604" s="264">
        <v>302</v>
      </c>
      <c r="I604" s="260">
        <v>1000</v>
      </c>
      <c r="J604" s="310">
        <f t="shared" si="209"/>
        <v>302000</v>
      </c>
      <c r="K604" s="256">
        <v>1</v>
      </c>
      <c r="N604" s="256" t="s">
        <v>1009</v>
      </c>
      <c r="W604" s="253">
        <f t="shared" si="219"/>
        <v>302000</v>
      </c>
      <c r="X604" s="253">
        <f t="shared" si="219"/>
        <v>302001</v>
      </c>
      <c r="Y604" s="260">
        <v>50</v>
      </c>
      <c r="Z604" s="257">
        <v>0</v>
      </c>
      <c r="AA604" s="284">
        <v>0</v>
      </c>
    </row>
    <row r="605" spans="1:31" s="728" customFormat="1" x14ac:dyDescent="0.45">
      <c r="A605" s="806">
        <v>431</v>
      </c>
      <c r="B605" s="806" t="s">
        <v>26</v>
      </c>
      <c r="C605" s="806">
        <v>27882</v>
      </c>
      <c r="D605" s="806">
        <v>13</v>
      </c>
      <c r="E605" s="806">
        <v>3</v>
      </c>
      <c r="F605" s="807">
        <v>50</v>
      </c>
      <c r="G605" s="806">
        <v>2</v>
      </c>
      <c r="H605" s="808">
        <v>55</v>
      </c>
      <c r="I605" s="806">
        <v>750</v>
      </c>
      <c r="J605" s="794">
        <f>I605*H605</f>
        <v>41250</v>
      </c>
      <c r="K605" s="472">
        <v>1</v>
      </c>
      <c r="L605" s="806" t="s">
        <v>903</v>
      </c>
      <c r="M605" s="806" t="s">
        <v>872</v>
      </c>
      <c r="N605" s="472" t="s">
        <v>1006</v>
      </c>
      <c r="O605" s="456">
        <v>220</v>
      </c>
      <c r="P605" s="462">
        <v>100</v>
      </c>
      <c r="Q605" s="459">
        <v>6450</v>
      </c>
      <c r="R605" s="459">
        <f t="shared" ref="R605:R607" si="220">O605*Q605</f>
        <v>1419000</v>
      </c>
      <c r="S605" s="795">
        <v>16</v>
      </c>
      <c r="T605" s="460">
        <v>0.22</v>
      </c>
      <c r="U605" s="459">
        <f t="shared" ref="U605:U607" si="221">R605*T605</f>
        <v>312180</v>
      </c>
      <c r="V605" s="459">
        <f t="shared" ref="V605:V607" si="222">R605-U605</f>
        <v>1106820</v>
      </c>
      <c r="W605" s="459">
        <f t="shared" ref="W605:X607" si="223">O605/4*I605+V605</f>
        <v>1148070</v>
      </c>
      <c r="X605" s="459">
        <v>5310570</v>
      </c>
      <c r="Y605" s="456">
        <v>50</v>
      </c>
      <c r="Z605" s="796">
        <v>0</v>
      </c>
      <c r="AA605" s="797">
        <v>0</v>
      </c>
      <c r="AB605" s="800">
        <v>0</v>
      </c>
      <c r="AC605" s="726"/>
      <c r="AD605" s="727"/>
      <c r="AE605" s="727"/>
    </row>
    <row r="606" spans="1:31" s="728" customFormat="1" x14ac:dyDescent="0.45">
      <c r="A606" s="806"/>
      <c r="B606" s="806"/>
      <c r="C606" s="806"/>
      <c r="D606" s="806"/>
      <c r="E606" s="806"/>
      <c r="F606" s="807"/>
      <c r="G606" s="806">
        <v>2</v>
      </c>
      <c r="H606" s="808">
        <v>21</v>
      </c>
      <c r="I606" s="806">
        <v>750</v>
      </c>
      <c r="J606" s="794">
        <f t="shared" ref="J606:J609" si="224">I606*H606</f>
        <v>15750</v>
      </c>
      <c r="K606" s="472">
        <v>2</v>
      </c>
      <c r="L606" s="806" t="s">
        <v>903</v>
      </c>
      <c r="M606" s="806" t="s">
        <v>872</v>
      </c>
      <c r="N606" s="472" t="s">
        <v>1006</v>
      </c>
      <c r="O606" s="456">
        <v>85</v>
      </c>
      <c r="P606" s="462">
        <v>72.650000000000006</v>
      </c>
      <c r="Q606" s="459">
        <v>6450</v>
      </c>
      <c r="R606" s="459">
        <f t="shared" si="220"/>
        <v>548250</v>
      </c>
      <c r="S606" s="795">
        <v>16</v>
      </c>
      <c r="T606" s="460">
        <v>0.22</v>
      </c>
      <c r="U606" s="459">
        <f t="shared" si="221"/>
        <v>120615</v>
      </c>
      <c r="V606" s="459">
        <f t="shared" si="222"/>
        <v>427635</v>
      </c>
      <c r="W606" s="459">
        <f t="shared" si="223"/>
        <v>443572.5</v>
      </c>
      <c r="X606" s="459">
        <v>4751127</v>
      </c>
      <c r="Y606" s="456">
        <v>10</v>
      </c>
      <c r="Z606" s="459">
        <v>0</v>
      </c>
      <c r="AA606" s="797">
        <v>0</v>
      </c>
      <c r="AB606" s="800">
        <v>0</v>
      </c>
      <c r="AC606" s="726">
        <f>AB606*90%</f>
        <v>0</v>
      </c>
      <c r="AD606" s="726">
        <f t="shared" ref="AD606:AD608" si="225">AB606-AC606</f>
        <v>0</v>
      </c>
      <c r="AE606" s="727" t="s">
        <v>1044</v>
      </c>
    </row>
    <row r="607" spans="1:31" s="728" customFormat="1" x14ac:dyDescent="0.45">
      <c r="A607" s="806"/>
      <c r="B607" s="806"/>
      <c r="C607" s="806"/>
      <c r="D607" s="806"/>
      <c r="E607" s="806"/>
      <c r="F607" s="807"/>
      <c r="G607" s="806">
        <v>3</v>
      </c>
      <c r="H607" s="808">
        <v>8</v>
      </c>
      <c r="I607" s="806">
        <v>750</v>
      </c>
      <c r="J607" s="794">
        <f t="shared" si="224"/>
        <v>6000</v>
      </c>
      <c r="K607" s="472">
        <v>3</v>
      </c>
      <c r="L607" s="806"/>
      <c r="M607" s="806" t="s">
        <v>872</v>
      </c>
      <c r="N607" s="472" t="s">
        <v>1031</v>
      </c>
      <c r="O607" s="456">
        <v>32</v>
      </c>
      <c r="P607" s="462">
        <v>27.35</v>
      </c>
      <c r="Q607" s="459">
        <v>6450</v>
      </c>
      <c r="R607" s="459">
        <f t="shared" si="220"/>
        <v>206400</v>
      </c>
      <c r="S607" s="795">
        <v>16</v>
      </c>
      <c r="T607" s="460">
        <v>0.22</v>
      </c>
      <c r="U607" s="459">
        <f t="shared" si="221"/>
        <v>45408</v>
      </c>
      <c r="V607" s="459">
        <f t="shared" si="222"/>
        <v>160992</v>
      </c>
      <c r="W607" s="459">
        <f t="shared" si="223"/>
        <v>166992</v>
      </c>
      <c r="X607" s="459">
        <f t="shared" si="223"/>
        <v>208017</v>
      </c>
      <c r="Y607" s="456">
        <v>0</v>
      </c>
      <c r="Z607" s="459">
        <v>160992</v>
      </c>
      <c r="AA607" s="797">
        <v>0.3</v>
      </c>
      <c r="AB607" s="800">
        <f>Z607*AA607%</f>
        <v>482.976</v>
      </c>
      <c r="AC607" s="726">
        <f>AB607*90%</f>
        <v>434.67840000000001</v>
      </c>
      <c r="AD607" s="726">
        <f t="shared" si="225"/>
        <v>48.297599999999989</v>
      </c>
      <c r="AE607" s="727" t="s">
        <v>1044</v>
      </c>
    </row>
    <row r="608" spans="1:31" s="728" customFormat="1" x14ac:dyDescent="0.45">
      <c r="A608" s="806"/>
      <c r="B608" s="806"/>
      <c r="C608" s="806"/>
      <c r="D608" s="806"/>
      <c r="E608" s="806"/>
      <c r="F608" s="807"/>
      <c r="G608" s="806">
        <v>3</v>
      </c>
      <c r="H608" s="808">
        <v>720</v>
      </c>
      <c r="I608" s="806">
        <v>750</v>
      </c>
      <c r="J608" s="794">
        <f t="shared" si="224"/>
        <v>540000</v>
      </c>
      <c r="K608" s="472">
        <v>4</v>
      </c>
      <c r="L608" s="806"/>
      <c r="M608" s="806"/>
      <c r="N608" s="472" t="s">
        <v>1105</v>
      </c>
      <c r="O608" s="456"/>
      <c r="P608" s="462"/>
      <c r="Q608" s="459"/>
      <c r="R608" s="459"/>
      <c r="S608" s="795"/>
      <c r="T608" s="460"/>
      <c r="U608" s="459"/>
      <c r="V608" s="459"/>
      <c r="W608" s="794">
        <v>540000</v>
      </c>
      <c r="X608" s="794">
        <v>540000</v>
      </c>
      <c r="Y608" s="456">
        <v>0</v>
      </c>
      <c r="Z608" s="459">
        <v>540000</v>
      </c>
      <c r="AA608" s="797">
        <v>0.3</v>
      </c>
      <c r="AB608" s="800">
        <f>Z608*AA608%</f>
        <v>1620</v>
      </c>
      <c r="AC608" s="726">
        <f>AB608*90%</f>
        <v>1458</v>
      </c>
      <c r="AD608" s="726">
        <f t="shared" si="225"/>
        <v>162</v>
      </c>
      <c r="AE608" s="727"/>
    </row>
    <row r="609" spans="1:31" s="728" customFormat="1" x14ac:dyDescent="0.45">
      <c r="A609" s="806"/>
      <c r="B609" s="806"/>
      <c r="C609" s="806"/>
      <c r="D609" s="806"/>
      <c r="E609" s="806"/>
      <c r="F609" s="807"/>
      <c r="G609" s="806">
        <v>1</v>
      </c>
      <c r="H609" s="808">
        <v>4746</v>
      </c>
      <c r="I609" s="806">
        <v>750</v>
      </c>
      <c r="J609" s="794">
        <f t="shared" si="224"/>
        <v>3559500</v>
      </c>
      <c r="K609" s="472">
        <v>5</v>
      </c>
      <c r="L609" s="806"/>
      <c r="M609" s="806"/>
      <c r="N609" s="472" t="s">
        <v>1009</v>
      </c>
      <c r="O609" s="456"/>
      <c r="P609" s="462"/>
      <c r="Q609" s="459"/>
      <c r="R609" s="459"/>
      <c r="S609" s="795"/>
      <c r="T609" s="460"/>
      <c r="U609" s="459"/>
      <c r="V609" s="459"/>
      <c r="W609" s="794">
        <v>3559500</v>
      </c>
      <c r="X609" s="794">
        <v>3559500</v>
      </c>
      <c r="Y609" s="456">
        <v>50</v>
      </c>
      <c r="Z609" s="459">
        <v>0</v>
      </c>
      <c r="AA609" s="797">
        <v>0</v>
      </c>
      <c r="AB609" s="800">
        <v>0</v>
      </c>
      <c r="AC609" s="726"/>
      <c r="AD609" s="726"/>
      <c r="AE609" s="727"/>
    </row>
    <row r="610" spans="1:31" x14ac:dyDescent="0.45">
      <c r="A610" s="260">
        <v>432</v>
      </c>
      <c r="B610" s="260" t="s">
        <v>26</v>
      </c>
      <c r="C610" s="260">
        <v>26173</v>
      </c>
      <c r="D610" s="260">
        <v>1</v>
      </c>
      <c r="E610" s="260">
        <v>0</v>
      </c>
      <c r="F610" s="262">
        <v>36</v>
      </c>
      <c r="G610" s="256">
        <v>1</v>
      </c>
      <c r="H610" s="257">
        <v>436</v>
      </c>
      <c r="I610" s="260">
        <v>1000</v>
      </c>
      <c r="J610" s="310">
        <f t="shared" si="209"/>
        <v>436000</v>
      </c>
      <c r="K610" s="256">
        <v>1</v>
      </c>
      <c r="L610" s="260"/>
      <c r="N610" s="256" t="s">
        <v>1009</v>
      </c>
      <c r="W610" s="253">
        <v>436000</v>
      </c>
      <c r="X610" s="253">
        <v>436000</v>
      </c>
      <c r="Y610" s="260">
        <v>50</v>
      </c>
      <c r="Z610" s="257">
        <v>0</v>
      </c>
      <c r="AA610" s="284">
        <v>0</v>
      </c>
    </row>
    <row r="611" spans="1:31" ht="28.5" x14ac:dyDescent="0.45">
      <c r="A611" s="260">
        <v>433</v>
      </c>
      <c r="B611" s="260" t="s">
        <v>26</v>
      </c>
      <c r="C611" s="260">
        <v>35425</v>
      </c>
      <c r="D611" s="260">
        <v>25</v>
      </c>
      <c r="E611" s="260">
        <v>0</v>
      </c>
      <c r="F611" s="262">
        <v>15</v>
      </c>
      <c r="G611" s="256">
        <v>1</v>
      </c>
      <c r="H611" s="257">
        <v>200</v>
      </c>
      <c r="I611" s="260">
        <v>170</v>
      </c>
      <c r="J611" s="310">
        <f t="shared" si="209"/>
        <v>34000</v>
      </c>
      <c r="K611" s="256">
        <v>1</v>
      </c>
      <c r="L611" s="267" t="s">
        <v>934</v>
      </c>
      <c r="M611" s="260" t="s">
        <v>872</v>
      </c>
      <c r="N611" s="256" t="s">
        <v>1009</v>
      </c>
      <c r="O611" s="260">
        <v>800</v>
      </c>
      <c r="P611" s="264">
        <v>100</v>
      </c>
      <c r="Q611" s="253">
        <v>2100</v>
      </c>
      <c r="R611" s="253">
        <f t="shared" si="210"/>
        <v>1680000</v>
      </c>
      <c r="S611" s="258">
        <v>10</v>
      </c>
      <c r="T611" s="259">
        <v>0.1</v>
      </c>
      <c r="U611" s="253">
        <f t="shared" si="204"/>
        <v>168000</v>
      </c>
      <c r="V611" s="253">
        <f t="shared" si="205"/>
        <v>1512000</v>
      </c>
      <c r="W611" s="253">
        <f t="shared" si="208"/>
        <v>1546000</v>
      </c>
      <c r="X611" s="253">
        <v>1597000</v>
      </c>
      <c r="Y611" s="260">
        <v>50</v>
      </c>
      <c r="Z611" s="257">
        <v>0</v>
      </c>
      <c r="AA611" s="284">
        <v>0</v>
      </c>
    </row>
    <row r="612" spans="1:31" x14ac:dyDescent="0.45">
      <c r="A612" s="260"/>
      <c r="D612" s="260"/>
      <c r="E612" s="260"/>
      <c r="F612" s="262"/>
      <c r="G612" s="256">
        <v>1</v>
      </c>
      <c r="H612" s="257">
        <v>9815</v>
      </c>
      <c r="I612" s="260">
        <v>170</v>
      </c>
      <c r="J612" s="310">
        <f t="shared" si="209"/>
        <v>1668550</v>
      </c>
      <c r="K612" s="256">
        <v>2</v>
      </c>
      <c r="L612" s="260"/>
      <c r="N612" s="256" t="s">
        <v>1009</v>
      </c>
      <c r="W612" s="253">
        <v>1668550</v>
      </c>
      <c r="X612" s="253">
        <v>1668550</v>
      </c>
      <c r="Y612" s="260">
        <v>50</v>
      </c>
      <c r="Z612" s="257">
        <v>0</v>
      </c>
      <c r="AA612" s="284">
        <v>0</v>
      </c>
    </row>
    <row r="613" spans="1:31" x14ac:dyDescent="0.45">
      <c r="A613" s="260">
        <v>434</v>
      </c>
      <c r="B613" s="260" t="s">
        <v>26</v>
      </c>
      <c r="C613" s="260">
        <v>26172</v>
      </c>
      <c r="D613" s="260">
        <v>2</v>
      </c>
      <c r="E613" s="260">
        <v>2</v>
      </c>
      <c r="F613" s="262">
        <v>46</v>
      </c>
      <c r="G613" s="263">
        <v>1</v>
      </c>
      <c r="H613" s="264">
        <v>1046</v>
      </c>
      <c r="I613" s="260">
        <v>880</v>
      </c>
      <c r="J613" s="310">
        <f t="shared" si="209"/>
        <v>920480</v>
      </c>
      <c r="K613" s="256">
        <v>1</v>
      </c>
      <c r="L613" s="260"/>
      <c r="N613" s="256" t="s">
        <v>1009</v>
      </c>
      <c r="W613" s="253">
        <v>920480</v>
      </c>
      <c r="X613" s="253">
        <v>920480</v>
      </c>
      <c r="Y613" s="260">
        <v>50</v>
      </c>
      <c r="Z613" s="257">
        <v>0</v>
      </c>
      <c r="AA613" s="284">
        <v>0</v>
      </c>
    </row>
    <row r="614" spans="1:31" x14ac:dyDescent="0.45">
      <c r="A614" s="260">
        <v>435</v>
      </c>
      <c r="B614" s="260" t="s">
        <v>26</v>
      </c>
      <c r="C614" s="260">
        <v>69302</v>
      </c>
      <c r="D614" s="260">
        <v>1</v>
      </c>
      <c r="E614" s="260">
        <v>0</v>
      </c>
      <c r="F614" s="262">
        <v>22</v>
      </c>
      <c r="G614" s="260">
        <v>1</v>
      </c>
      <c r="H614" s="257">
        <v>422</v>
      </c>
      <c r="I614" s="260">
        <v>880</v>
      </c>
      <c r="J614" s="310">
        <f t="shared" si="209"/>
        <v>371360</v>
      </c>
      <c r="K614" s="256">
        <v>1</v>
      </c>
      <c r="L614" s="260"/>
      <c r="N614" s="256" t="s">
        <v>1009</v>
      </c>
      <c r="W614" s="253">
        <f>V614+J614</f>
        <v>371360</v>
      </c>
      <c r="X614" s="257">
        <f>W614</f>
        <v>371360</v>
      </c>
      <c r="Y614" s="260">
        <v>50</v>
      </c>
      <c r="Z614" s="257">
        <v>0</v>
      </c>
      <c r="AA614" s="284">
        <v>0</v>
      </c>
    </row>
    <row r="615" spans="1:31" s="728" customFormat="1" x14ac:dyDescent="0.45">
      <c r="A615" s="713">
        <v>436</v>
      </c>
      <c r="B615" s="713" t="s">
        <v>26</v>
      </c>
      <c r="C615" s="713">
        <v>18896</v>
      </c>
      <c r="D615" s="713">
        <v>2</v>
      </c>
      <c r="E615" s="713">
        <v>0</v>
      </c>
      <c r="F615" s="714">
        <v>44</v>
      </c>
      <c r="G615" s="713">
        <v>2</v>
      </c>
      <c r="H615" s="723">
        <v>844</v>
      </c>
      <c r="I615" s="713">
        <v>1000</v>
      </c>
      <c r="J615" s="717">
        <v>844000</v>
      </c>
      <c r="K615" s="718">
        <v>1</v>
      </c>
      <c r="L615" s="713" t="s">
        <v>903</v>
      </c>
      <c r="M615" s="713" t="s">
        <v>872</v>
      </c>
      <c r="N615" s="718" t="s">
        <v>1006</v>
      </c>
      <c r="O615" s="713">
        <v>96</v>
      </c>
      <c r="P615" s="716">
        <v>100</v>
      </c>
      <c r="Q615" s="720">
        <v>6450</v>
      </c>
      <c r="R615" s="720">
        <f t="shared" si="210"/>
        <v>619200</v>
      </c>
      <c r="S615" s="732">
        <v>24</v>
      </c>
      <c r="T615" s="722">
        <v>0.38</v>
      </c>
      <c r="U615" s="720">
        <f t="shared" si="204"/>
        <v>235296</v>
      </c>
      <c r="V615" s="720">
        <f t="shared" si="205"/>
        <v>383904</v>
      </c>
      <c r="W615" s="720">
        <f t="shared" si="208"/>
        <v>407904</v>
      </c>
      <c r="X615" s="720">
        <v>1251904</v>
      </c>
      <c r="Y615" s="713">
        <v>50</v>
      </c>
      <c r="Z615" s="723"/>
      <c r="AA615" s="731">
        <v>0</v>
      </c>
      <c r="AB615" s="725"/>
      <c r="AC615" s="726"/>
      <c r="AD615" s="727"/>
      <c r="AE615" s="727"/>
    </row>
    <row r="616" spans="1:31" s="728" customFormat="1" x14ac:dyDescent="0.45">
      <c r="A616" s="713"/>
      <c r="B616" s="713"/>
      <c r="C616" s="713"/>
      <c r="D616" s="713"/>
      <c r="E616" s="713"/>
      <c r="F616" s="714"/>
      <c r="G616" s="713">
        <v>2</v>
      </c>
      <c r="H616" s="723"/>
      <c r="I616" s="713"/>
      <c r="J616" s="717">
        <v>844000</v>
      </c>
      <c r="K616" s="718">
        <v>2</v>
      </c>
      <c r="L616" s="713" t="s">
        <v>903</v>
      </c>
      <c r="M616" s="249" t="s">
        <v>875</v>
      </c>
      <c r="N616" s="718" t="s">
        <v>1006</v>
      </c>
      <c r="O616" s="713">
        <v>36</v>
      </c>
      <c r="P616" s="716">
        <v>100</v>
      </c>
      <c r="Q616" s="720">
        <v>6450</v>
      </c>
      <c r="R616" s="720">
        <f t="shared" si="210"/>
        <v>232200</v>
      </c>
      <c r="S616" s="732">
        <v>24</v>
      </c>
      <c r="T616" s="722">
        <v>0.93</v>
      </c>
      <c r="U616" s="720">
        <f t="shared" si="204"/>
        <v>215946</v>
      </c>
      <c r="V616" s="720">
        <f t="shared" si="205"/>
        <v>16254</v>
      </c>
      <c r="W616" s="720">
        <f t="shared" si="208"/>
        <v>16254</v>
      </c>
      <c r="X616" s="720">
        <f>W616+J616</f>
        <v>860254</v>
      </c>
      <c r="Y616" s="713">
        <v>0</v>
      </c>
      <c r="Z616" s="720">
        <v>987964</v>
      </c>
      <c r="AA616" s="731">
        <v>0.02</v>
      </c>
      <c r="AB616" s="725">
        <f>Z616*AA616%</f>
        <v>197.59280000000001</v>
      </c>
      <c r="AC616" s="726">
        <f>AB616*90%</f>
        <v>177.83352000000002</v>
      </c>
      <c r="AD616" s="726">
        <f>AB616-AC616</f>
        <v>19.75927999999999</v>
      </c>
      <c r="AE616" s="727" t="s">
        <v>1045</v>
      </c>
    </row>
    <row r="617" spans="1:31" s="728" customFormat="1" x14ac:dyDescent="0.45">
      <c r="A617" s="713"/>
      <c r="B617" s="713"/>
      <c r="C617" s="713"/>
      <c r="D617" s="713"/>
      <c r="E617" s="713"/>
      <c r="F617" s="714"/>
      <c r="G617" s="713">
        <v>2</v>
      </c>
      <c r="H617" s="723"/>
      <c r="I617" s="713"/>
      <c r="J617" s="717">
        <v>844000</v>
      </c>
      <c r="K617" s="718">
        <v>3</v>
      </c>
      <c r="L617" s="713" t="s">
        <v>909</v>
      </c>
      <c r="M617" s="713" t="s">
        <v>872</v>
      </c>
      <c r="N617" s="718" t="s">
        <v>1006</v>
      </c>
      <c r="O617" s="713">
        <v>24</v>
      </c>
      <c r="P617" s="716">
        <v>100</v>
      </c>
      <c r="Q617" s="720">
        <v>2550</v>
      </c>
      <c r="R617" s="720">
        <f t="shared" si="210"/>
        <v>61200</v>
      </c>
      <c r="S617" s="732">
        <v>24</v>
      </c>
      <c r="T617" s="722">
        <v>0.38</v>
      </c>
      <c r="U617" s="720">
        <f t="shared" si="204"/>
        <v>23256</v>
      </c>
      <c r="V617" s="720">
        <f t="shared" si="205"/>
        <v>37944</v>
      </c>
      <c r="W617" s="720">
        <f t="shared" si="208"/>
        <v>37944</v>
      </c>
      <c r="X617" s="720">
        <f t="shared" ref="X617:X618" si="226">W617+J617</f>
        <v>881944</v>
      </c>
      <c r="Y617" s="713">
        <v>50</v>
      </c>
      <c r="Z617" s="723">
        <v>0</v>
      </c>
      <c r="AA617" s="731">
        <v>0</v>
      </c>
      <c r="AB617" s="725"/>
      <c r="AC617" s="726"/>
      <c r="AD617" s="727"/>
      <c r="AE617" s="727"/>
    </row>
    <row r="618" spans="1:31" s="728" customFormat="1" x14ac:dyDescent="0.45">
      <c r="A618" s="713"/>
      <c r="B618" s="713"/>
      <c r="C618" s="713"/>
      <c r="D618" s="713"/>
      <c r="E618" s="713"/>
      <c r="F618" s="714"/>
      <c r="G618" s="713">
        <v>2</v>
      </c>
      <c r="H618" s="723"/>
      <c r="I618" s="713"/>
      <c r="J618" s="717">
        <v>844000</v>
      </c>
      <c r="K618" s="718">
        <v>4</v>
      </c>
      <c r="L618" s="713" t="s">
        <v>909</v>
      </c>
      <c r="M618" s="713" t="s">
        <v>872</v>
      </c>
      <c r="N618" s="718" t="s">
        <v>1006</v>
      </c>
      <c r="O618" s="713">
        <v>90</v>
      </c>
      <c r="P618" s="716">
        <v>100</v>
      </c>
      <c r="Q618" s="720">
        <v>2550</v>
      </c>
      <c r="R618" s="720">
        <f t="shared" si="210"/>
        <v>229500</v>
      </c>
      <c r="S618" s="732">
        <v>24</v>
      </c>
      <c r="T618" s="722">
        <v>0.38</v>
      </c>
      <c r="U618" s="720">
        <f t="shared" ref="U618:U682" si="227">R618*T618</f>
        <v>87210</v>
      </c>
      <c r="V618" s="720">
        <f t="shared" ref="V618:V681" si="228">R618-U618</f>
        <v>142290</v>
      </c>
      <c r="W618" s="720">
        <f t="shared" si="208"/>
        <v>142290</v>
      </c>
      <c r="X618" s="720">
        <f t="shared" si="226"/>
        <v>986290</v>
      </c>
      <c r="Y618" s="713">
        <v>50</v>
      </c>
      <c r="Z618" s="723">
        <v>0</v>
      </c>
      <c r="AA618" s="731">
        <v>0</v>
      </c>
      <c r="AB618" s="725"/>
      <c r="AC618" s="726"/>
      <c r="AD618" s="727"/>
      <c r="AE618" s="727"/>
    </row>
    <row r="619" spans="1:31" ht="45" x14ac:dyDescent="0.45">
      <c r="A619" s="260">
        <v>437</v>
      </c>
      <c r="B619" s="260" t="s">
        <v>26</v>
      </c>
      <c r="C619" s="260">
        <v>68311</v>
      </c>
      <c r="D619" s="260">
        <v>0</v>
      </c>
      <c r="E619" s="260">
        <v>1</v>
      </c>
      <c r="F619" s="262">
        <v>86</v>
      </c>
      <c r="G619" s="260">
        <v>2</v>
      </c>
      <c r="H619" s="257">
        <v>186</v>
      </c>
      <c r="I619" s="260">
        <v>130</v>
      </c>
      <c r="J619" s="310">
        <f t="shared" ref="J619:J681" si="229">H619*I619</f>
        <v>24180</v>
      </c>
      <c r="K619" s="256">
        <v>1</v>
      </c>
      <c r="L619" s="260" t="s">
        <v>898</v>
      </c>
      <c r="M619" s="250" t="s">
        <v>888</v>
      </c>
      <c r="N619" s="291" t="s">
        <v>1089</v>
      </c>
      <c r="O619" s="260">
        <v>258.5</v>
      </c>
      <c r="P619" s="264">
        <v>50</v>
      </c>
      <c r="Q619" s="253">
        <v>6450</v>
      </c>
      <c r="R619" s="253">
        <f t="shared" si="210"/>
        <v>1667325</v>
      </c>
      <c r="S619" s="258">
        <v>14</v>
      </c>
      <c r="T619" s="259">
        <v>0.46</v>
      </c>
      <c r="U619" s="253">
        <f t="shared" si="227"/>
        <v>766969.5</v>
      </c>
      <c r="V619" s="253">
        <f t="shared" si="228"/>
        <v>900355.5</v>
      </c>
      <c r="W619" s="253">
        <f t="shared" si="208"/>
        <v>908756.75</v>
      </c>
      <c r="X619" s="253">
        <v>908757</v>
      </c>
      <c r="Y619" s="260">
        <v>50</v>
      </c>
      <c r="Z619" s="257">
        <v>0</v>
      </c>
      <c r="AA619" s="284">
        <v>0</v>
      </c>
    </row>
    <row r="620" spans="1:31" ht="45" x14ac:dyDescent="0.45">
      <c r="A620" s="260">
        <v>438</v>
      </c>
      <c r="B620" s="260" t="s">
        <v>26</v>
      </c>
      <c r="C620" s="260">
        <v>51345</v>
      </c>
      <c r="D620" s="260">
        <v>0</v>
      </c>
      <c r="E620" s="260">
        <v>2</v>
      </c>
      <c r="F620" s="262">
        <v>10</v>
      </c>
      <c r="G620" s="260">
        <v>2</v>
      </c>
      <c r="H620" s="257">
        <v>210</v>
      </c>
      <c r="I620" s="260">
        <v>230</v>
      </c>
      <c r="J620" s="310">
        <f t="shared" si="229"/>
        <v>48300</v>
      </c>
      <c r="K620" s="256">
        <v>1</v>
      </c>
      <c r="L620" s="260" t="s">
        <v>898</v>
      </c>
      <c r="M620" s="250" t="s">
        <v>888</v>
      </c>
      <c r="N620" s="291" t="s">
        <v>1089</v>
      </c>
      <c r="O620" s="260">
        <v>258.5</v>
      </c>
      <c r="P620" s="264">
        <v>50</v>
      </c>
      <c r="Q620" s="253">
        <v>6450</v>
      </c>
      <c r="R620" s="253">
        <f t="shared" si="210"/>
        <v>1667325</v>
      </c>
      <c r="S620" s="258">
        <v>14</v>
      </c>
      <c r="T620" s="259">
        <v>0.46</v>
      </c>
      <c r="U620" s="253">
        <f t="shared" si="227"/>
        <v>766969.5</v>
      </c>
      <c r="V620" s="253">
        <f t="shared" si="228"/>
        <v>900355.5</v>
      </c>
      <c r="W620" s="253">
        <f t="shared" si="208"/>
        <v>915219.25</v>
      </c>
      <c r="X620" s="253">
        <v>915219</v>
      </c>
      <c r="Y620" s="260">
        <v>50</v>
      </c>
      <c r="Z620" s="257">
        <v>0</v>
      </c>
      <c r="AA620" s="284">
        <v>0</v>
      </c>
    </row>
    <row r="621" spans="1:31" x14ac:dyDescent="0.45">
      <c r="A621" s="250">
        <v>439</v>
      </c>
      <c r="B621" s="250" t="s">
        <v>26</v>
      </c>
      <c r="C621" s="250">
        <v>31679</v>
      </c>
      <c r="D621" s="250">
        <v>2</v>
      </c>
      <c r="E621" s="250">
        <v>0</v>
      </c>
      <c r="F621" s="251">
        <v>78</v>
      </c>
      <c r="G621" s="260">
        <v>2</v>
      </c>
      <c r="H621" s="257">
        <v>878</v>
      </c>
      <c r="I621" s="260">
        <v>310</v>
      </c>
      <c r="J621" s="310">
        <f t="shared" si="229"/>
        <v>272180</v>
      </c>
      <c r="K621" s="256">
        <v>1</v>
      </c>
      <c r="L621" s="250" t="s">
        <v>897</v>
      </c>
      <c r="M621" s="250" t="s">
        <v>888</v>
      </c>
      <c r="N621" s="256" t="s">
        <v>1006</v>
      </c>
      <c r="O621" s="260">
        <v>352</v>
      </c>
      <c r="P621" s="264">
        <v>100</v>
      </c>
      <c r="Q621" s="253">
        <v>6450</v>
      </c>
      <c r="R621" s="253">
        <f t="shared" si="210"/>
        <v>2270400</v>
      </c>
      <c r="S621" s="258">
        <v>42</v>
      </c>
      <c r="T621" s="259">
        <v>0.85</v>
      </c>
      <c r="U621" s="253">
        <f t="shared" si="227"/>
        <v>1929840</v>
      </c>
      <c r="V621" s="253">
        <f t="shared" si="228"/>
        <v>340560</v>
      </c>
      <c r="W621" s="253">
        <f t="shared" si="208"/>
        <v>367840</v>
      </c>
      <c r="X621" s="253">
        <v>367840</v>
      </c>
      <c r="Y621" s="260">
        <v>50</v>
      </c>
      <c r="Z621" s="257">
        <v>0</v>
      </c>
      <c r="AA621" s="284">
        <v>0</v>
      </c>
    </row>
    <row r="622" spans="1:31" x14ac:dyDescent="0.45">
      <c r="A622" s="250"/>
      <c r="B622" s="250"/>
      <c r="C622" s="250"/>
      <c r="D622" s="250"/>
      <c r="E622" s="250"/>
      <c r="F622" s="251"/>
      <c r="G622" s="260">
        <v>2</v>
      </c>
      <c r="K622" s="256">
        <v>2</v>
      </c>
      <c r="L622" s="250" t="s">
        <v>897</v>
      </c>
      <c r="M622" s="250" t="s">
        <v>872</v>
      </c>
      <c r="N622" s="256" t="s">
        <v>1006</v>
      </c>
      <c r="O622" s="260">
        <v>352</v>
      </c>
      <c r="P622" s="264">
        <v>100</v>
      </c>
      <c r="Q622" s="253">
        <v>6450</v>
      </c>
      <c r="R622" s="253">
        <f t="shared" si="210"/>
        <v>2270400</v>
      </c>
      <c r="S622" s="258">
        <v>42</v>
      </c>
      <c r="T622" s="259">
        <v>0.74</v>
      </c>
      <c r="U622" s="253">
        <f t="shared" si="227"/>
        <v>1680096</v>
      </c>
      <c r="V622" s="253">
        <f t="shared" si="228"/>
        <v>590304</v>
      </c>
      <c r="W622" s="253">
        <f t="shared" si="208"/>
        <v>590304</v>
      </c>
      <c r="X622" s="253">
        <f t="shared" si="208"/>
        <v>590304</v>
      </c>
      <c r="Y622" s="260">
        <v>10</v>
      </c>
      <c r="Z622" s="257">
        <v>0</v>
      </c>
      <c r="AA622" s="284">
        <v>0</v>
      </c>
    </row>
    <row r="623" spans="1:31" x14ac:dyDescent="0.45">
      <c r="A623" s="250">
        <v>440</v>
      </c>
      <c r="B623" s="250" t="s">
        <v>26</v>
      </c>
      <c r="C623" s="250">
        <v>31597</v>
      </c>
      <c r="D623" s="250">
        <v>1</v>
      </c>
      <c r="E623" s="250">
        <v>2</v>
      </c>
      <c r="F623" s="251">
        <v>13</v>
      </c>
      <c r="G623" s="260">
        <v>2</v>
      </c>
      <c r="H623" s="257">
        <v>613</v>
      </c>
      <c r="I623" s="260">
        <v>310</v>
      </c>
      <c r="J623" s="310">
        <f t="shared" si="229"/>
        <v>190030</v>
      </c>
      <c r="K623" s="256">
        <v>1</v>
      </c>
      <c r="L623" s="250" t="s">
        <v>903</v>
      </c>
      <c r="M623" s="250" t="s">
        <v>875</v>
      </c>
      <c r="N623" s="256" t="s">
        <v>1006</v>
      </c>
      <c r="O623" s="260">
        <v>100</v>
      </c>
      <c r="P623" s="264">
        <v>100</v>
      </c>
      <c r="Q623" s="253">
        <v>6450</v>
      </c>
      <c r="R623" s="253">
        <f t="shared" si="210"/>
        <v>645000</v>
      </c>
      <c r="S623" s="258">
        <v>15</v>
      </c>
      <c r="T623" s="259">
        <v>0.65</v>
      </c>
      <c r="U623" s="253">
        <f t="shared" si="227"/>
        <v>419250</v>
      </c>
      <c r="V623" s="253">
        <f t="shared" si="228"/>
        <v>225750</v>
      </c>
      <c r="W623" s="253">
        <f t="shared" si="208"/>
        <v>233500</v>
      </c>
      <c r="X623" s="253">
        <v>233500</v>
      </c>
      <c r="Y623" s="260">
        <v>50</v>
      </c>
      <c r="Z623" s="257">
        <v>0</v>
      </c>
      <c r="AA623" s="284">
        <v>0</v>
      </c>
    </row>
    <row r="624" spans="1:31" x14ac:dyDescent="0.45">
      <c r="A624" s="250">
        <v>441</v>
      </c>
      <c r="B624" s="250" t="s">
        <v>26</v>
      </c>
      <c r="C624" s="250">
        <v>31582</v>
      </c>
      <c r="D624" s="250">
        <v>1</v>
      </c>
      <c r="E624" s="250">
        <v>1</v>
      </c>
      <c r="F624" s="251">
        <v>33</v>
      </c>
      <c r="G624" s="260">
        <v>2</v>
      </c>
      <c r="H624" s="257">
        <v>533</v>
      </c>
      <c r="I624" s="260">
        <v>440</v>
      </c>
      <c r="J624" s="310">
        <f t="shared" si="229"/>
        <v>234520</v>
      </c>
      <c r="K624" s="256">
        <v>1</v>
      </c>
      <c r="L624" s="250" t="s">
        <v>903</v>
      </c>
      <c r="M624" s="250" t="s">
        <v>872</v>
      </c>
      <c r="N624" s="256" t="s">
        <v>1006</v>
      </c>
      <c r="O624" s="260">
        <v>112</v>
      </c>
      <c r="P624" s="264">
        <v>100</v>
      </c>
      <c r="Q624" s="253">
        <v>6450</v>
      </c>
      <c r="R624" s="253">
        <f t="shared" ref="R624:R632" si="230">O624*Q624</f>
        <v>722400</v>
      </c>
      <c r="S624" s="258">
        <v>12</v>
      </c>
      <c r="T624" s="259">
        <v>0.14000000000000001</v>
      </c>
      <c r="U624" s="253">
        <f t="shared" si="227"/>
        <v>101136.00000000001</v>
      </c>
      <c r="V624" s="253">
        <f t="shared" si="228"/>
        <v>621264</v>
      </c>
      <c r="W624" s="253">
        <f t="shared" si="208"/>
        <v>633584</v>
      </c>
      <c r="X624" s="253">
        <v>633584</v>
      </c>
      <c r="Y624" s="260">
        <v>50</v>
      </c>
      <c r="Z624" s="257">
        <v>0</v>
      </c>
      <c r="AA624" s="284">
        <v>0</v>
      </c>
    </row>
    <row r="625" spans="1:31" x14ac:dyDescent="0.45">
      <c r="A625" s="260">
        <v>442</v>
      </c>
      <c r="B625" s="260" t="s">
        <v>26</v>
      </c>
      <c r="C625" s="260">
        <v>31592</v>
      </c>
      <c r="D625" s="260">
        <v>1</v>
      </c>
      <c r="E625" s="260">
        <v>0</v>
      </c>
      <c r="F625" s="262">
        <v>68</v>
      </c>
      <c r="G625" s="250">
        <v>1</v>
      </c>
      <c r="H625" s="257">
        <v>468</v>
      </c>
      <c r="I625" s="260">
        <v>440</v>
      </c>
      <c r="J625" s="310">
        <f t="shared" si="229"/>
        <v>205920</v>
      </c>
      <c r="K625" s="256">
        <v>1</v>
      </c>
      <c r="L625" s="260"/>
      <c r="N625" s="256" t="s">
        <v>1009</v>
      </c>
      <c r="X625" s="253">
        <v>205920</v>
      </c>
      <c r="Y625" s="260">
        <v>50</v>
      </c>
      <c r="Z625" s="257">
        <v>0</v>
      </c>
      <c r="AA625" s="284">
        <v>0</v>
      </c>
    </row>
    <row r="626" spans="1:31" x14ac:dyDescent="0.45">
      <c r="A626" s="260">
        <v>443</v>
      </c>
      <c r="B626" s="260" t="s">
        <v>26</v>
      </c>
      <c r="C626" s="260">
        <v>61210</v>
      </c>
      <c r="D626" s="260">
        <v>6</v>
      </c>
      <c r="E626" s="260">
        <v>1</v>
      </c>
      <c r="F626" s="262">
        <v>17</v>
      </c>
      <c r="G626" s="250">
        <v>1</v>
      </c>
      <c r="H626" s="257">
        <v>2517</v>
      </c>
      <c r="I626" s="260">
        <v>310</v>
      </c>
      <c r="J626" s="310">
        <f t="shared" si="229"/>
        <v>780270</v>
      </c>
      <c r="K626" s="256">
        <v>1</v>
      </c>
      <c r="L626" s="260"/>
      <c r="N626" s="256" t="s">
        <v>1009</v>
      </c>
      <c r="X626" s="253">
        <v>780270</v>
      </c>
      <c r="Y626" s="260">
        <v>50</v>
      </c>
      <c r="Z626" s="257">
        <v>0</v>
      </c>
      <c r="AA626" s="284">
        <v>0</v>
      </c>
    </row>
    <row r="627" spans="1:31" s="728" customFormat="1" x14ac:dyDescent="0.45">
      <c r="A627" s="250">
        <v>444</v>
      </c>
      <c r="B627" s="250" t="s">
        <v>26</v>
      </c>
      <c r="C627" s="250">
        <v>27500</v>
      </c>
      <c r="D627" s="250">
        <v>0</v>
      </c>
      <c r="E627" s="250">
        <v>3</v>
      </c>
      <c r="F627" s="251">
        <v>75</v>
      </c>
      <c r="G627" s="250">
        <v>2</v>
      </c>
      <c r="H627" s="257">
        <v>26.25</v>
      </c>
      <c r="I627" s="812">
        <v>440</v>
      </c>
      <c r="J627" s="310">
        <f t="shared" si="229"/>
        <v>11550</v>
      </c>
      <c r="K627" s="256">
        <v>1</v>
      </c>
      <c r="L627" s="250" t="s">
        <v>903</v>
      </c>
      <c r="M627" s="250" t="s">
        <v>872</v>
      </c>
      <c r="N627" s="256" t="s">
        <v>1006</v>
      </c>
      <c r="O627" s="812">
        <v>105</v>
      </c>
      <c r="P627" s="264">
        <v>100</v>
      </c>
      <c r="Q627" s="253">
        <v>6450</v>
      </c>
      <c r="R627" s="253">
        <f t="shared" ref="R627:R631" si="231">O627*Q627</f>
        <v>677250</v>
      </c>
      <c r="S627" s="258">
        <v>17</v>
      </c>
      <c r="T627" s="259">
        <v>0.24</v>
      </c>
      <c r="U627" s="253">
        <f>R627*T627</f>
        <v>162540</v>
      </c>
      <c r="V627" s="253">
        <f t="shared" ref="V627:V631" si="232">R627-U627</f>
        <v>514710</v>
      </c>
      <c r="W627" s="253">
        <f t="shared" ref="W627:X631" si="233">O627/4*I627+V627</f>
        <v>526260</v>
      </c>
      <c r="X627" s="253">
        <f t="shared" si="233"/>
        <v>815010</v>
      </c>
      <c r="Y627" s="812">
        <v>50</v>
      </c>
      <c r="Z627" s="257">
        <v>0</v>
      </c>
      <c r="AA627" s="284">
        <v>0</v>
      </c>
      <c r="AB627" s="249"/>
      <c r="AC627" s="726"/>
      <c r="AD627" s="727"/>
      <c r="AE627" s="727"/>
    </row>
    <row r="628" spans="1:31" s="728" customFormat="1" x14ac:dyDescent="0.45">
      <c r="A628" s="250"/>
      <c r="B628" s="250"/>
      <c r="C628" s="250"/>
      <c r="D628" s="250"/>
      <c r="E628" s="250"/>
      <c r="F628" s="251"/>
      <c r="G628" s="250">
        <v>2</v>
      </c>
      <c r="H628" s="257">
        <v>33</v>
      </c>
      <c r="I628" s="812">
        <v>440</v>
      </c>
      <c r="J628" s="310">
        <v>11550</v>
      </c>
      <c r="K628" s="256">
        <v>2</v>
      </c>
      <c r="L628" s="250" t="s">
        <v>903</v>
      </c>
      <c r="M628" s="250" t="s">
        <v>875</v>
      </c>
      <c r="N628" s="256" t="s">
        <v>1006</v>
      </c>
      <c r="O628" s="812">
        <v>132</v>
      </c>
      <c r="P628" s="264">
        <v>100</v>
      </c>
      <c r="Q628" s="253">
        <v>6450</v>
      </c>
      <c r="R628" s="253">
        <f t="shared" si="231"/>
        <v>851400</v>
      </c>
      <c r="S628" s="258">
        <v>43</v>
      </c>
      <c r="T628" s="259">
        <v>0.93</v>
      </c>
      <c r="U628" s="253">
        <f>R628*T628</f>
        <v>791802</v>
      </c>
      <c r="V628" s="253">
        <f t="shared" si="232"/>
        <v>59598</v>
      </c>
      <c r="W628" s="253">
        <f t="shared" si="233"/>
        <v>74118</v>
      </c>
      <c r="X628" s="253">
        <f t="shared" si="233"/>
        <v>362868</v>
      </c>
      <c r="Y628" s="812">
        <v>10</v>
      </c>
      <c r="Z628" s="257">
        <v>0</v>
      </c>
      <c r="AA628" s="284">
        <v>0</v>
      </c>
      <c r="AB628" s="249"/>
      <c r="AC628" s="726"/>
      <c r="AD628" s="727"/>
      <c r="AE628" s="727"/>
    </row>
    <row r="629" spans="1:31" s="728" customFormat="1" ht="30.75" x14ac:dyDescent="0.45">
      <c r="A629" s="250"/>
      <c r="B629" s="250"/>
      <c r="C629" s="250"/>
      <c r="D629" s="250"/>
      <c r="E629" s="250"/>
      <c r="F629" s="251"/>
      <c r="G629" s="250">
        <v>3</v>
      </c>
      <c r="H629" s="257">
        <v>4.5</v>
      </c>
      <c r="I629" s="812">
        <v>440</v>
      </c>
      <c r="J629" s="310">
        <v>11550</v>
      </c>
      <c r="K629" s="256"/>
      <c r="L629" s="250" t="s">
        <v>903</v>
      </c>
      <c r="M629" s="250" t="s">
        <v>872</v>
      </c>
      <c r="N629" s="291" t="s">
        <v>1022</v>
      </c>
      <c r="O629" s="812">
        <v>18</v>
      </c>
      <c r="P629" s="264">
        <v>100</v>
      </c>
      <c r="Q629" s="253">
        <v>6450</v>
      </c>
      <c r="R629" s="253">
        <f t="shared" si="231"/>
        <v>116100</v>
      </c>
      <c r="S629" s="258">
        <v>6</v>
      </c>
      <c r="T629" s="259">
        <v>0.06</v>
      </c>
      <c r="U629" s="253">
        <f>R629*T629</f>
        <v>6966</v>
      </c>
      <c r="V629" s="253">
        <f t="shared" si="232"/>
        <v>109134</v>
      </c>
      <c r="W629" s="253">
        <f t="shared" si="233"/>
        <v>111114</v>
      </c>
      <c r="X629" s="253">
        <f t="shared" si="233"/>
        <v>399864</v>
      </c>
      <c r="Y629" s="812">
        <v>0</v>
      </c>
      <c r="Z629" s="253">
        <v>399864</v>
      </c>
      <c r="AA629" s="284">
        <v>0.3</v>
      </c>
      <c r="AB629" s="249">
        <f>Z629*AA629%</f>
        <v>1199.5920000000001</v>
      </c>
      <c r="AC629" s="726">
        <f>AB629*90%</f>
        <v>1079.6328000000001</v>
      </c>
      <c r="AD629" s="726">
        <f>AB629-AC629</f>
        <v>119.95920000000001</v>
      </c>
      <c r="AE629" s="727" t="s">
        <v>1046</v>
      </c>
    </row>
    <row r="630" spans="1:31" s="728" customFormat="1" x14ac:dyDescent="0.45">
      <c r="A630" s="250"/>
      <c r="B630" s="250"/>
      <c r="C630" s="250"/>
      <c r="D630" s="250"/>
      <c r="E630" s="250"/>
      <c r="F630" s="251"/>
      <c r="G630" s="250">
        <v>2</v>
      </c>
      <c r="H630" s="257">
        <v>22.5</v>
      </c>
      <c r="I630" s="812">
        <v>440</v>
      </c>
      <c r="J630" s="310">
        <v>11550</v>
      </c>
      <c r="K630" s="256">
        <v>3</v>
      </c>
      <c r="L630" s="250" t="s">
        <v>909</v>
      </c>
      <c r="M630" s="250" t="s">
        <v>875</v>
      </c>
      <c r="N630" s="256" t="s">
        <v>1006</v>
      </c>
      <c r="O630" s="812">
        <v>90</v>
      </c>
      <c r="P630" s="264">
        <v>100</v>
      </c>
      <c r="Q630" s="253">
        <v>6450</v>
      </c>
      <c r="R630" s="253">
        <f t="shared" si="231"/>
        <v>580500</v>
      </c>
      <c r="S630" s="258">
        <v>17</v>
      </c>
      <c r="T630" s="259">
        <v>0.24</v>
      </c>
      <c r="U630" s="253">
        <f>R630*T630</f>
        <v>139320</v>
      </c>
      <c r="V630" s="253">
        <f t="shared" si="232"/>
        <v>441180</v>
      </c>
      <c r="W630" s="253">
        <f t="shared" si="233"/>
        <v>451080</v>
      </c>
      <c r="X630" s="253">
        <f t="shared" si="233"/>
        <v>739830</v>
      </c>
      <c r="Y630" s="812">
        <v>50</v>
      </c>
      <c r="Z630" s="253">
        <v>0</v>
      </c>
      <c r="AA630" s="284">
        <v>0</v>
      </c>
      <c r="AB630" s="249"/>
      <c r="AC630" s="726"/>
      <c r="AD630" s="727"/>
      <c r="AE630" s="727"/>
    </row>
    <row r="631" spans="1:31" s="728" customFormat="1" x14ac:dyDescent="0.45">
      <c r="A631" s="250"/>
      <c r="B631" s="250"/>
      <c r="C631" s="250"/>
      <c r="D631" s="250"/>
      <c r="E631" s="250"/>
      <c r="F631" s="251"/>
      <c r="G631" s="250">
        <v>2</v>
      </c>
      <c r="H631" s="257">
        <v>9</v>
      </c>
      <c r="I631" s="812">
        <v>440</v>
      </c>
      <c r="J631" s="310">
        <v>11550</v>
      </c>
      <c r="K631" s="256">
        <v>4</v>
      </c>
      <c r="L631" s="250" t="s">
        <v>909</v>
      </c>
      <c r="M631" s="250" t="s">
        <v>872</v>
      </c>
      <c r="N631" s="256" t="s">
        <v>1006</v>
      </c>
      <c r="O631" s="812">
        <v>36</v>
      </c>
      <c r="P631" s="264">
        <v>100</v>
      </c>
      <c r="Q631" s="253">
        <v>6450</v>
      </c>
      <c r="R631" s="253">
        <f t="shared" si="231"/>
        <v>232200</v>
      </c>
      <c r="S631" s="258">
        <v>17</v>
      </c>
      <c r="T631" s="259">
        <v>0.24</v>
      </c>
      <c r="U631" s="253">
        <f t="shared" ref="U631" si="234">R631*T631</f>
        <v>55728</v>
      </c>
      <c r="V631" s="253">
        <f t="shared" si="232"/>
        <v>176472</v>
      </c>
      <c r="W631" s="253">
        <f t="shared" si="233"/>
        <v>180432</v>
      </c>
      <c r="X631" s="253">
        <f t="shared" si="233"/>
        <v>469182</v>
      </c>
      <c r="Y631" s="812">
        <v>50</v>
      </c>
      <c r="Z631" s="253">
        <v>0</v>
      </c>
      <c r="AA631" s="284">
        <v>0</v>
      </c>
      <c r="AB631" s="249"/>
      <c r="AC631" s="726"/>
      <c r="AD631" s="727"/>
      <c r="AE631" s="727"/>
    </row>
    <row r="632" spans="1:31" x14ac:dyDescent="0.45">
      <c r="A632" s="250">
        <v>445</v>
      </c>
      <c r="B632" s="250" t="s">
        <v>26</v>
      </c>
      <c r="C632" s="250">
        <v>61211</v>
      </c>
      <c r="D632" s="250">
        <v>7</v>
      </c>
      <c r="E632" s="250">
        <v>0</v>
      </c>
      <c r="F632" s="251">
        <v>30</v>
      </c>
      <c r="G632" s="250">
        <v>2</v>
      </c>
      <c r="H632" s="257">
        <v>2830</v>
      </c>
      <c r="I632" s="260">
        <v>310</v>
      </c>
      <c r="J632" s="310">
        <f t="shared" si="229"/>
        <v>877300</v>
      </c>
      <c r="K632" s="256">
        <v>1</v>
      </c>
      <c r="L632" s="250" t="s">
        <v>903</v>
      </c>
      <c r="M632" s="250" t="s">
        <v>875</v>
      </c>
      <c r="N632" s="256" t="s">
        <v>1006</v>
      </c>
      <c r="O632" s="260">
        <v>54</v>
      </c>
      <c r="P632" s="264">
        <v>100</v>
      </c>
      <c r="Q632" s="253">
        <v>6450</v>
      </c>
      <c r="R632" s="253">
        <f t="shared" si="230"/>
        <v>348300</v>
      </c>
      <c r="S632" s="258">
        <v>8</v>
      </c>
      <c r="T632" s="259">
        <v>0.3</v>
      </c>
      <c r="U632" s="253">
        <f t="shared" si="227"/>
        <v>104490</v>
      </c>
      <c r="V632" s="253">
        <f t="shared" si="228"/>
        <v>243810</v>
      </c>
      <c r="W632" s="253">
        <f t="shared" ref="W632:W669" si="235">O632/4*I632+V632</f>
        <v>247995</v>
      </c>
      <c r="X632" s="253">
        <v>247995</v>
      </c>
      <c r="Y632" s="260">
        <v>10</v>
      </c>
      <c r="Z632" s="257">
        <v>0</v>
      </c>
      <c r="AA632" s="284">
        <v>0</v>
      </c>
    </row>
    <row r="633" spans="1:31" x14ac:dyDescent="0.45">
      <c r="A633" s="260">
        <v>446</v>
      </c>
      <c r="B633" s="260" t="s">
        <v>26</v>
      </c>
      <c r="C633" s="260">
        <v>69045</v>
      </c>
      <c r="D633" s="260">
        <v>7</v>
      </c>
      <c r="E633" s="260">
        <v>0</v>
      </c>
      <c r="F633" s="262">
        <v>29</v>
      </c>
      <c r="G633" s="263">
        <v>1</v>
      </c>
      <c r="H633" s="257">
        <v>2829</v>
      </c>
      <c r="I633" s="260">
        <v>230</v>
      </c>
      <c r="J633" s="310">
        <f t="shared" si="229"/>
        <v>650670</v>
      </c>
      <c r="K633" s="256">
        <v>1</v>
      </c>
      <c r="L633" s="260"/>
      <c r="N633" s="256" t="s">
        <v>1009</v>
      </c>
      <c r="W633" s="253">
        <v>650670</v>
      </c>
      <c r="X633" s="253">
        <v>650670</v>
      </c>
      <c r="Y633" s="260">
        <v>50</v>
      </c>
      <c r="Z633" s="257">
        <v>0</v>
      </c>
      <c r="AA633" s="284">
        <v>0</v>
      </c>
    </row>
    <row r="634" spans="1:31" x14ac:dyDescent="0.45">
      <c r="A634" s="260">
        <v>447</v>
      </c>
      <c r="B634" s="260" t="s">
        <v>26</v>
      </c>
      <c r="C634" s="260">
        <v>76927</v>
      </c>
      <c r="D634" s="260">
        <v>0</v>
      </c>
      <c r="E634" s="260">
        <v>1</v>
      </c>
      <c r="F634" s="262">
        <v>60</v>
      </c>
      <c r="G634" s="263">
        <v>1</v>
      </c>
      <c r="H634" s="257">
        <v>160</v>
      </c>
      <c r="I634" s="260">
        <v>310</v>
      </c>
      <c r="J634" s="310">
        <f t="shared" si="229"/>
        <v>49600</v>
      </c>
      <c r="K634" s="256">
        <v>1</v>
      </c>
      <c r="L634" s="260"/>
      <c r="N634" s="256" t="s">
        <v>1009</v>
      </c>
      <c r="W634" s="253">
        <v>49600</v>
      </c>
      <c r="X634" s="253">
        <v>49600</v>
      </c>
      <c r="Y634" s="260">
        <v>50</v>
      </c>
      <c r="Z634" s="257">
        <v>0</v>
      </c>
      <c r="AA634" s="284">
        <v>0</v>
      </c>
    </row>
    <row r="635" spans="1:31" s="728" customFormat="1" x14ac:dyDescent="0.45">
      <c r="A635" s="713">
        <v>448</v>
      </c>
      <c r="B635" s="713" t="s">
        <v>26</v>
      </c>
      <c r="C635" s="713">
        <v>76928</v>
      </c>
      <c r="D635" s="713">
        <v>0</v>
      </c>
      <c r="E635" s="713">
        <v>1</v>
      </c>
      <c r="F635" s="714">
        <v>60</v>
      </c>
      <c r="G635" s="715">
        <v>4</v>
      </c>
      <c r="H635" s="723">
        <v>160</v>
      </c>
      <c r="I635" s="713">
        <v>310</v>
      </c>
      <c r="J635" s="717">
        <f t="shared" si="229"/>
        <v>49600</v>
      </c>
      <c r="K635" s="718">
        <v>1</v>
      </c>
      <c r="L635" s="713"/>
      <c r="M635" s="713"/>
      <c r="N635" s="718" t="s">
        <v>1011</v>
      </c>
      <c r="O635" s="713"/>
      <c r="P635" s="716"/>
      <c r="Q635" s="720"/>
      <c r="R635" s="720"/>
      <c r="S635" s="732"/>
      <c r="T635" s="722"/>
      <c r="U635" s="720"/>
      <c r="V635" s="720"/>
      <c r="W635" s="720">
        <v>49600</v>
      </c>
      <c r="X635" s="720">
        <v>49600</v>
      </c>
      <c r="Y635" s="713">
        <v>0</v>
      </c>
      <c r="Z635" s="740">
        <v>46600</v>
      </c>
      <c r="AA635" s="731">
        <v>0.3</v>
      </c>
      <c r="AB635" s="725">
        <f>Z635*AA635%</f>
        <v>139.80000000000001</v>
      </c>
      <c r="AC635" s="726">
        <f>AB635*90%</f>
        <v>125.82000000000001</v>
      </c>
      <c r="AD635" s="726">
        <f>AB635-AC635</f>
        <v>13.980000000000004</v>
      </c>
      <c r="AE635" s="727" t="s">
        <v>1047</v>
      </c>
    </row>
    <row r="636" spans="1:31" ht="45" x14ac:dyDescent="0.45">
      <c r="A636" s="250">
        <v>449</v>
      </c>
      <c r="B636" s="250" t="s">
        <v>26</v>
      </c>
      <c r="C636" s="250">
        <v>76929</v>
      </c>
      <c r="D636" s="250">
        <v>0</v>
      </c>
      <c r="E636" s="250">
        <v>1</v>
      </c>
      <c r="F636" s="251">
        <v>61</v>
      </c>
      <c r="G636" s="263">
        <v>2</v>
      </c>
      <c r="H636" s="257">
        <v>161</v>
      </c>
      <c r="I636" s="260">
        <v>310</v>
      </c>
      <c r="J636" s="310">
        <f t="shared" si="229"/>
        <v>49910</v>
      </c>
      <c r="K636" s="256">
        <v>1</v>
      </c>
      <c r="L636" s="260" t="s">
        <v>935</v>
      </c>
      <c r="M636" s="260" t="s">
        <v>888</v>
      </c>
      <c r="N636" s="291" t="s">
        <v>1089</v>
      </c>
      <c r="O636" s="260">
        <v>28.25</v>
      </c>
      <c r="P636" s="264">
        <v>50</v>
      </c>
      <c r="Q636" s="253">
        <v>6450</v>
      </c>
      <c r="R636" s="253">
        <f t="shared" ref="R636:R683" si="236">O636*Q636</f>
        <v>182212.5</v>
      </c>
      <c r="S636" s="258">
        <v>15</v>
      </c>
      <c r="T636" s="259">
        <v>0.5</v>
      </c>
      <c r="U636" s="253">
        <f t="shared" ref="U636" si="237">R636*T636</f>
        <v>91106.25</v>
      </c>
      <c r="V636" s="253">
        <f t="shared" ref="V636" si="238">R636-U636</f>
        <v>91106.25</v>
      </c>
      <c r="W636" s="253">
        <f t="shared" ref="W636" si="239">O636/4*I636+V636</f>
        <v>93295.625</v>
      </c>
      <c r="X636" s="253">
        <v>49600</v>
      </c>
      <c r="Y636" s="260">
        <v>50</v>
      </c>
      <c r="Z636" s="257">
        <v>0</v>
      </c>
      <c r="AA636" s="284">
        <v>0</v>
      </c>
    </row>
    <row r="637" spans="1:31" ht="45" x14ac:dyDescent="0.45">
      <c r="A637" s="250">
        <v>450</v>
      </c>
      <c r="B637" s="250" t="s">
        <v>26</v>
      </c>
      <c r="C637" s="250">
        <v>28868</v>
      </c>
      <c r="D637" s="250">
        <v>0</v>
      </c>
      <c r="E637" s="250">
        <v>1</v>
      </c>
      <c r="F637" s="251">
        <v>55</v>
      </c>
      <c r="G637" s="263">
        <v>2</v>
      </c>
      <c r="H637" s="257">
        <v>155</v>
      </c>
      <c r="I637" s="260">
        <v>310</v>
      </c>
      <c r="J637" s="310">
        <f t="shared" si="229"/>
        <v>48050</v>
      </c>
      <c r="K637" s="256">
        <v>1</v>
      </c>
      <c r="L637" s="260" t="s">
        <v>935</v>
      </c>
      <c r="M637" s="260" t="s">
        <v>888</v>
      </c>
      <c r="N637" s="291" t="s">
        <v>1089</v>
      </c>
      <c r="O637" s="260">
        <v>28.25</v>
      </c>
      <c r="P637" s="264">
        <v>50</v>
      </c>
      <c r="Q637" s="253">
        <v>6450</v>
      </c>
      <c r="R637" s="253">
        <f t="shared" si="236"/>
        <v>182212.5</v>
      </c>
      <c r="S637" s="258">
        <v>15</v>
      </c>
      <c r="T637" s="259">
        <v>0.5</v>
      </c>
      <c r="U637" s="253">
        <f t="shared" si="227"/>
        <v>91106.25</v>
      </c>
      <c r="V637" s="253">
        <f t="shared" si="228"/>
        <v>91106.25</v>
      </c>
      <c r="W637" s="253">
        <f t="shared" si="235"/>
        <v>93295.625</v>
      </c>
      <c r="X637" s="253">
        <v>93296</v>
      </c>
      <c r="Y637" s="260">
        <v>50</v>
      </c>
      <c r="Z637" s="257">
        <v>0</v>
      </c>
      <c r="AA637" s="284">
        <v>0</v>
      </c>
    </row>
    <row r="638" spans="1:31" x14ac:dyDescent="0.45">
      <c r="A638" s="260">
        <v>451</v>
      </c>
      <c r="B638" s="260" t="s">
        <v>26</v>
      </c>
      <c r="C638" s="260">
        <v>45800</v>
      </c>
      <c r="D638" s="260">
        <v>0</v>
      </c>
      <c r="E638" s="260">
        <v>3</v>
      </c>
      <c r="F638" s="262">
        <v>96</v>
      </c>
      <c r="G638" s="260">
        <v>1</v>
      </c>
      <c r="H638" s="257">
        <v>396</v>
      </c>
      <c r="I638" s="260">
        <v>310</v>
      </c>
      <c r="J638" s="310">
        <f t="shared" si="229"/>
        <v>122760</v>
      </c>
      <c r="K638" s="256">
        <v>1</v>
      </c>
      <c r="L638" s="260"/>
      <c r="N638" s="256" t="s">
        <v>1009</v>
      </c>
      <c r="W638" s="257">
        <v>122760</v>
      </c>
      <c r="X638" s="257">
        <v>122760</v>
      </c>
      <c r="Y638" s="260">
        <v>50</v>
      </c>
      <c r="Z638" s="257">
        <v>0</v>
      </c>
      <c r="AA638" s="284">
        <v>0</v>
      </c>
    </row>
    <row r="639" spans="1:31" x14ac:dyDescent="0.45">
      <c r="A639" s="250">
        <v>452</v>
      </c>
      <c r="B639" s="250" t="s">
        <v>26</v>
      </c>
      <c r="C639" s="250">
        <v>18854</v>
      </c>
      <c r="D639" s="250">
        <v>4</v>
      </c>
      <c r="E639" s="250">
        <v>2</v>
      </c>
      <c r="F639" s="251">
        <v>71</v>
      </c>
      <c r="G639" s="268">
        <v>2</v>
      </c>
      <c r="H639" s="257">
        <v>1871</v>
      </c>
      <c r="I639" s="260">
        <v>310</v>
      </c>
      <c r="J639" s="310">
        <f t="shared" si="229"/>
        <v>580010</v>
      </c>
      <c r="K639" s="256">
        <v>1</v>
      </c>
      <c r="L639" s="250" t="s">
        <v>903</v>
      </c>
      <c r="M639" s="250" t="s">
        <v>872</v>
      </c>
      <c r="N639" s="256" t="s">
        <v>1006</v>
      </c>
      <c r="O639" s="260">
        <v>90</v>
      </c>
      <c r="P639" s="264">
        <v>100</v>
      </c>
      <c r="Q639" s="253">
        <v>6450</v>
      </c>
      <c r="R639" s="253">
        <f t="shared" si="236"/>
        <v>580500</v>
      </c>
      <c r="S639" s="258">
        <v>38</v>
      </c>
      <c r="T639" s="259">
        <v>0.66</v>
      </c>
      <c r="U639" s="253">
        <f t="shared" si="227"/>
        <v>383130</v>
      </c>
      <c r="V639" s="253">
        <f t="shared" si="228"/>
        <v>197370</v>
      </c>
      <c r="W639" s="253">
        <f t="shared" si="235"/>
        <v>204345</v>
      </c>
      <c r="X639" s="257">
        <v>204345</v>
      </c>
      <c r="Y639" s="260">
        <v>50</v>
      </c>
      <c r="Z639" s="257">
        <v>0</v>
      </c>
      <c r="AA639" s="284">
        <v>0</v>
      </c>
    </row>
    <row r="640" spans="1:31" x14ac:dyDescent="0.45">
      <c r="A640" s="260">
        <v>453</v>
      </c>
      <c r="B640" s="260" t="s">
        <v>26</v>
      </c>
      <c r="C640" s="260">
        <v>28869</v>
      </c>
      <c r="D640" s="260">
        <v>0</v>
      </c>
      <c r="E640" s="260">
        <v>3</v>
      </c>
      <c r="F640" s="262">
        <v>98</v>
      </c>
      <c r="G640" s="260">
        <v>1</v>
      </c>
      <c r="H640" s="257">
        <v>398</v>
      </c>
      <c r="I640" s="260">
        <v>310</v>
      </c>
      <c r="J640" s="310">
        <f t="shared" si="229"/>
        <v>123380</v>
      </c>
      <c r="K640" s="256">
        <v>1</v>
      </c>
      <c r="L640" s="260"/>
      <c r="N640" s="256" t="s">
        <v>1009</v>
      </c>
      <c r="W640" s="257">
        <v>123380</v>
      </c>
      <c r="X640" s="257">
        <v>123380</v>
      </c>
      <c r="Y640" s="260">
        <v>50</v>
      </c>
      <c r="Z640" s="257">
        <v>0</v>
      </c>
      <c r="AA640" s="284">
        <v>0</v>
      </c>
    </row>
    <row r="641" spans="1:31" s="728" customFormat="1" x14ac:dyDescent="0.45">
      <c r="A641" s="736">
        <v>454</v>
      </c>
      <c r="B641" s="736" t="s">
        <v>26</v>
      </c>
      <c r="C641" s="736">
        <v>45801</v>
      </c>
      <c r="D641" s="736">
        <v>1</v>
      </c>
      <c r="E641" s="736">
        <v>0</v>
      </c>
      <c r="F641" s="738">
        <v>21</v>
      </c>
      <c r="G641" s="736">
        <v>2</v>
      </c>
      <c r="H641" s="723">
        <v>421</v>
      </c>
      <c r="I641" s="713">
        <v>310</v>
      </c>
      <c r="J641" s="717">
        <f t="shared" si="229"/>
        <v>130510</v>
      </c>
      <c r="K641" s="718">
        <v>1</v>
      </c>
      <c r="L641" s="736" t="s">
        <v>903</v>
      </c>
      <c r="M641" s="736" t="s">
        <v>872</v>
      </c>
      <c r="N641" s="718" t="s">
        <v>1006</v>
      </c>
      <c r="O641" s="713">
        <v>90</v>
      </c>
      <c r="P641" s="716">
        <v>100</v>
      </c>
      <c r="Q641" s="720">
        <v>6450</v>
      </c>
      <c r="R641" s="720">
        <f t="shared" si="236"/>
        <v>580500</v>
      </c>
      <c r="S641" s="732">
        <v>25</v>
      </c>
      <c r="T641" s="722">
        <v>0.4</v>
      </c>
      <c r="U641" s="720">
        <f t="shared" si="227"/>
        <v>232200</v>
      </c>
      <c r="V641" s="720">
        <f t="shared" si="228"/>
        <v>348300</v>
      </c>
      <c r="W641" s="720">
        <f t="shared" si="235"/>
        <v>355275</v>
      </c>
      <c r="X641" s="720">
        <v>355275</v>
      </c>
      <c r="Y641" s="713">
        <v>50</v>
      </c>
      <c r="Z641" s="723">
        <v>0</v>
      </c>
      <c r="AA641" s="731">
        <v>0</v>
      </c>
      <c r="AB641" s="725"/>
      <c r="AC641" s="726"/>
      <c r="AD641" s="727"/>
      <c r="AE641" s="727"/>
    </row>
    <row r="642" spans="1:31" s="728" customFormat="1" x14ac:dyDescent="0.45">
      <c r="A642" s="736"/>
      <c r="B642" s="736"/>
      <c r="C642" s="736"/>
      <c r="D642" s="736"/>
      <c r="E642" s="736"/>
      <c r="F642" s="738"/>
      <c r="G642" s="736">
        <v>2</v>
      </c>
      <c r="H642" s="723"/>
      <c r="I642" s="713"/>
      <c r="J642" s="717"/>
      <c r="K642" s="718">
        <v>2</v>
      </c>
      <c r="L642" s="736" t="s">
        <v>903</v>
      </c>
      <c r="M642" s="736" t="s">
        <v>872</v>
      </c>
      <c r="N642" s="718" t="s">
        <v>1006</v>
      </c>
      <c r="O642" s="713">
        <v>49</v>
      </c>
      <c r="P642" s="716">
        <v>100</v>
      </c>
      <c r="Q642" s="720">
        <v>6450</v>
      </c>
      <c r="R642" s="720">
        <f t="shared" si="236"/>
        <v>316050</v>
      </c>
      <c r="S642" s="732">
        <v>5</v>
      </c>
      <c r="T642" s="722">
        <v>0.05</v>
      </c>
      <c r="U642" s="720">
        <f t="shared" si="227"/>
        <v>15802.5</v>
      </c>
      <c r="V642" s="720">
        <f t="shared" si="228"/>
        <v>300247.5</v>
      </c>
      <c r="W642" s="720">
        <f t="shared" si="235"/>
        <v>300247.5</v>
      </c>
      <c r="X642" s="723">
        <v>300245</v>
      </c>
      <c r="Y642" s="713">
        <v>0</v>
      </c>
      <c r="Z642" s="723">
        <v>300248</v>
      </c>
      <c r="AA642" s="731">
        <v>0.02</v>
      </c>
      <c r="AB642" s="725">
        <f>Z642*AA642%</f>
        <v>60.049600000000005</v>
      </c>
      <c r="AC642" s="726">
        <f>AB642*90%</f>
        <v>54.044640000000008</v>
      </c>
      <c r="AD642" s="726">
        <f>AB642-AC642</f>
        <v>6.004959999999997</v>
      </c>
      <c r="AE642" s="727" t="s">
        <v>1048</v>
      </c>
    </row>
    <row r="643" spans="1:31" x14ac:dyDescent="0.45">
      <c r="A643" s="250">
        <v>455</v>
      </c>
      <c r="B643" s="250" t="s">
        <v>26</v>
      </c>
      <c r="C643" s="250">
        <v>77378</v>
      </c>
      <c r="D643" s="250">
        <v>0</v>
      </c>
      <c r="E643" s="250">
        <v>2</v>
      </c>
      <c r="F643" s="251">
        <v>14</v>
      </c>
      <c r="G643" s="250">
        <v>2</v>
      </c>
      <c r="H643" s="257">
        <v>214</v>
      </c>
      <c r="I643" s="260">
        <v>440</v>
      </c>
      <c r="J643" s="310">
        <f t="shared" si="229"/>
        <v>94160</v>
      </c>
      <c r="K643" s="256">
        <v>1</v>
      </c>
      <c r="L643" s="250" t="s">
        <v>903</v>
      </c>
      <c r="M643" s="250" t="s">
        <v>872</v>
      </c>
      <c r="N643" s="256" t="s">
        <v>1006</v>
      </c>
      <c r="O643" s="260">
        <v>234</v>
      </c>
      <c r="P643" s="264">
        <v>100</v>
      </c>
      <c r="Q643" s="253">
        <v>6450</v>
      </c>
      <c r="R643" s="253">
        <f t="shared" si="236"/>
        <v>1509300</v>
      </c>
      <c r="S643" s="258">
        <v>5</v>
      </c>
      <c r="T643" s="259">
        <v>0.05</v>
      </c>
      <c r="U643" s="253">
        <f t="shared" si="227"/>
        <v>75465</v>
      </c>
      <c r="V643" s="253">
        <f t="shared" si="228"/>
        <v>1433835</v>
      </c>
      <c r="W643" s="253">
        <f t="shared" si="235"/>
        <v>1459575</v>
      </c>
      <c r="X643" s="257">
        <v>1459575</v>
      </c>
      <c r="Y643" s="260">
        <v>0</v>
      </c>
      <c r="Z643" s="257">
        <v>0</v>
      </c>
      <c r="AA643" s="284">
        <v>0</v>
      </c>
    </row>
    <row r="644" spans="1:31" x14ac:dyDescent="0.45">
      <c r="A644" s="250">
        <v>456</v>
      </c>
      <c r="B644" s="250" t="s">
        <v>26</v>
      </c>
      <c r="C644" s="250">
        <v>66439</v>
      </c>
      <c r="D644" s="250">
        <v>0</v>
      </c>
      <c r="E644" s="250">
        <v>2</v>
      </c>
      <c r="F644" s="251">
        <v>0</v>
      </c>
      <c r="G644" s="250">
        <v>2</v>
      </c>
      <c r="H644" s="257">
        <v>200</v>
      </c>
      <c r="I644" s="260">
        <v>500</v>
      </c>
      <c r="J644" s="310">
        <f t="shared" si="229"/>
        <v>100000</v>
      </c>
      <c r="K644" s="256">
        <v>1</v>
      </c>
      <c r="L644" s="250" t="s">
        <v>903</v>
      </c>
      <c r="M644" s="250" t="s">
        <v>888</v>
      </c>
      <c r="N644" s="256" t="s">
        <v>1006</v>
      </c>
      <c r="O644" s="260">
        <v>81</v>
      </c>
      <c r="P644" s="264">
        <v>100</v>
      </c>
      <c r="Q644" s="253">
        <v>6450</v>
      </c>
      <c r="R644" s="253">
        <f t="shared" si="236"/>
        <v>522450</v>
      </c>
      <c r="S644" s="258">
        <v>19</v>
      </c>
      <c r="T644" s="259">
        <v>0.7</v>
      </c>
      <c r="U644" s="253">
        <f t="shared" si="227"/>
        <v>365715</v>
      </c>
      <c r="V644" s="253">
        <f t="shared" si="228"/>
        <v>156735</v>
      </c>
      <c r="W644" s="253">
        <f>O644/4*I644+V644</f>
        <v>166860</v>
      </c>
      <c r="X644" s="257">
        <f>166860+100000</f>
        <v>266860</v>
      </c>
      <c r="Y644" s="260">
        <v>50</v>
      </c>
      <c r="Z644" s="257">
        <v>0</v>
      </c>
      <c r="AA644" s="284">
        <v>0</v>
      </c>
    </row>
    <row r="645" spans="1:31" x14ac:dyDescent="0.45">
      <c r="A645" s="260">
        <v>457</v>
      </c>
      <c r="B645" s="260" t="s">
        <v>26</v>
      </c>
      <c r="C645" s="260">
        <v>77035</v>
      </c>
      <c r="D645" s="260">
        <v>5</v>
      </c>
      <c r="E645" s="260">
        <v>0</v>
      </c>
      <c r="F645" s="262">
        <v>60</v>
      </c>
      <c r="G645" s="263">
        <v>1</v>
      </c>
      <c r="H645" s="257">
        <v>2060</v>
      </c>
      <c r="I645" s="260">
        <v>150</v>
      </c>
      <c r="J645" s="310">
        <f t="shared" si="229"/>
        <v>309000</v>
      </c>
      <c r="K645" s="256">
        <v>1</v>
      </c>
      <c r="L645" s="260"/>
      <c r="N645" s="256" t="s">
        <v>1009</v>
      </c>
      <c r="W645" s="253">
        <v>309000</v>
      </c>
      <c r="X645" s="253">
        <v>309000</v>
      </c>
      <c r="Y645" s="260">
        <v>50</v>
      </c>
      <c r="Z645" s="257">
        <v>0</v>
      </c>
      <c r="AA645" s="284">
        <v>0</v>
      </c>
    </row>
    <row r="646" spans="1:31" x14ac:dyDescent="0.45">
      <c r="A646" s="260">
        <v>458</v>
      </c>
      <c r="B646" s="260" t="s">
        <v>26</v>
      </c>
      <c r="C646" s="260">
        <v>15133</v>
      </c>
      <c r="D646" s="260">
        <v>2</v>
      </c>
      <c r="E646" s="260">
        <v>1</v>
      </c>
      <c r="F646" s="262">
        <v>19</v>
      </c>
      <c r="G646" s="263">
        <v>1</v>
      </c>
      <c r="H646" s="257">
        <v>919</v>
      </c>
      <c r="I646" s="260">
        <v>190</v>
      </c>
      <c r="J646" s="310">
        <f t="shared" si="229"/>
        <v>174610</v>
      </c>
      <c r="K646" s="256">
        <v>1</v>
      </c>
      <c r="L646" s="260"/>
      <c r="N646" s="256" t="s">
        <v>1009</v>
      </c>
      <c r="W646" s="253">
        <v>174610</v>
      </c>
      <c r="X646" s="253">
        <v>174610</v>
      </c>
      <c r="Y646" s="260">
        <v>50</v>
      </c>
      <c r="Z646" s="257">
        <v>0</v>
      </c>
      <c r="AA646" s="284">
        <v>0</v>
      </c>
    </row>
    <row r="647" spans="1:31" x14ac:dyDescent="0.45">
      <c r="A647" s="260">
        <v>459</v>
      </c>
      <c r="B647" s="260" t="s">
        <v>26</v>
      </c>
      <c r="C647" s="260">
        <v>15135</v>
      </c>
      <c r="D647" s="260">
        <v>6</v>
      </c>
      <c r="E647" s="260">
        <v>1</v>
      </c>
      <c r="F647" s="262">
        <v>58</v>
      </c>
      <c r="G647" s="263">
        <v>1</v>
      </c>
      <c r="H647" s="257">
        <v>2558</v>
      </c>
      <c r="I647" s="260">
        <v>630</v>
      </c>
      <c r="J647" s="310">
        <f t="shared" si="229"/>
        <v>1611540</v>
      </c>
      <c r="K647" s="256">
        <v>1</v>
      </c>
      <c r="L647" s="260"/>
      <c r="N647" s="256" t="s">
        <v>1009</v>
      </c>
      <c r="W647" s="253">
        <v>1611540</v>
      </c>
      <c r="X647" s="253">
        <v>1611540</v>
      </c>
      <c r="Y647" s="260">
        <v>50</v>
      </c>
      <c r="Z647" s="257">
        <v>0</v>
      </c>
      <c r="AA647" s="284">
        <v>0</v>
      </c>
    </row>
    <row r="648" spans="1:31" x14ac:dyDescent="0.45">
      <c r="A648" s="260">
        <v>460</v>
      </c>
      <c r="B648" s="260" t="s">
        <v>26</v>
      </c>
      <c r="C648" s="260">
        <v>27369</v>
      </c>
      <c r="D648" s="260">
        <v>1</v>
      </c>
      <c r="E648" s="260">
        <v>3</v>
      </c>
      <c r="F648" s="262">
        <v>50</v>
      </c>
      <c r="G648" s="260"/>
      <c r="H648" s="257">
        <v>750</v>
      </c>
      <c r="I648" s="260">
        <v>170</v>
      </c>
      <c r="J648" s="310">
        <f t="shared" si="229"/>
        <v>127500</v>
      </c>
      <c r="K648" s="256">
        <v>1</v>
      </c>
      <c r="L648" s="260"/>
      <c r="N648" s="256" t="s">
        <v>1023</v>
      </c>
      <c r="W648" s="257">
        <v>127500</v>
      </c>
      <c r="X648" s="257">
        <v>127500</v>
      </c>
      <c r="Z648" s="260"/>
      <c r="AA648" s="260" t="s">
        <v>1023</v>
      </c>
    </row>
    <row r="649" spans="1:31" x14ac:dyDescent="0.45">
      <c r="A649" s="260">
        <v>461</v>
      </c>
      <c r="B649" s="260" t="s">
        <v>26</v>
      </c>
      <c r="C649" s="260">
        <v>51347</v>
      </c>
      <c r="D649" s="260">
        <v>0</v>
      </c>
      <c r="E649" s="260">
        <v>1</v>
      </c>
      <c r="F649" s="262">
        <v>0</v>
      </c>
      <c r="G649" s="260">
        <v>100</v>
      </c>
      <c r="H649" s="257">
        <v>100</v>
      </c>
      <c r="I649" s="260">
        <v>230</v>
      </c>
      <c r="J649" s="310">
        <f t="shared" si="229"/>
        <v>23000</v>
      </c>
      <c r="K649" s="256">
        <v>1</v>
      </c>
      <c r="L649" s="260"/>
      <c r="N649" s="256" t="s">
        <v>1009</v>
      </c>
      <c r="W649" s="257">
        <v>23000</v>
      </c>
      <c r="X649" s="257">
        <v>23000</v>
      </c>
      <c r="Y649" s="260">
        <v>50</v>
      </c>
      <c r="Z649" s="257">
        <v>0</v>
      </c>
      <c r="AA649" s="284">
        <v>0</v>
      </c>
    </row>
    <row r="650" spans="1:31" ht="28.5" x14ac:dyDescent="0.45">
      <c r="A650" s="260">
        <v>462</v>
      </c>
      <c r="B650" s="260" t="s">
        <v>26</v>
      </c>
      <c r="C650" s="260">
        <v>60052</v>
      </c>
      <c r="D650" s="260">
        <v>49</v>
      </c>
      <c r="E650" s="260">
        <v>2</v>
      </c>
      <c r="F650" s="262">
        <v>94</v>
      </c>
      <c r="G650" s="260">
        <v>1</v>
      </c>
      <c r="H650" s="257">
        <v>200</v>
      </c>
      <c r="I650" s="260">
        <v>210</v>
      </c>
      <c r="J650" s="310">
        <f t="shared" si="229"/>
        <v>42000</v>
      </c>
      <c r="K650" s="256">
        <v>1</v>
      </c>
      <c r="L650" s="267" t="s">
        <v>934</v>
      </c>
      <c r="M650" s="260" t="s">
        <v>872</v>
      </c>
      <c r="N650" s="256" t="s">
        <v>1009</v>
      </c>
      <c r="O650" s="260">
        <v>800</v>
      </c>
      <c r="P650" s="264">
        <v>1</v>
      </c>
      <c r="Q650" s="253">
        <v>2100</v>
      </c>
      <c r="R650" s="253">
        <f t="shared" si="236"/>
        <v>1680000</v>
      </c>
      <c r="S650" s="258">
        <v>10</v>
      </c>
      <c r="T650" s="259">
        <v>0.1</v>
      </c>
      <c r="U650" s="253">
        <f t="shared" si="227"/>
        <v>168000</v>
      </c>
      <c r="V650" s="253">
        <f t="shared" si="228"/>
        <v>1512000</v>
      </c>
      <c r="W650" s="253">
        <f t="shared" si="235"/>
        <v>1554000</v>
      </c>
      <c r="X650" s="257">
        <f>W650+J650</f>
        <v>1596000</v>
      </c>
      <c r="Y650" s="260">
        <v>50</v>
      </c>
      <c r="Z650" s="257">
        <v>0</v>
      </c>
      <c r="AA650" s="284">
        <v>0</v>
      </c>
    </row>
    <row r="651" spans="1:31" x14ac:dyDescent="0.45">
      <c r="A651" s="260"/>
      <c r="D651" s="260"/>
      <c r="E651" s="260"/>
      <c r="F651" s="262"/>
      <c r="G651" s="260">
        <v>2</v>
      </c>
      <c r="H651" s="257">
        <v>11.25</v>
      </c>
      <c r="I651" s="260">
        <v>210</v>
      </c>
      <c r="J651" s="310">
        <f t="shared" si="229"/>
        <v>2362.5</v>
      </c>
      <c r="K651" s="256">
        <v>2</v>
      </c>
      <c r="L651" s="260" t="s">
        <v>903</v>
      </c>
      <c r="M651" s="260" t="s">
        <v>872</v>
      </c>
      <c r="N651" s="256" t="s">
        <v>1006</v>
      </c>
      <c r="O651" s="260">
        <v>45</v>
      </c>
      <c r="P651" s="264">
        <v>5.7000000000000002E-2</v>
      </c>
      <c r="Q651" s="253">
        <v>6450</v>
      </c>
      <c r="R651" s="253">
        <f t="shared" si="236"/>
        <v>290250</v>
      </c>
      <c r="S651" s="258">
        <v>12</v>
      </c>
      <c r="T651" s="259">
        <v>0.14000000000000001</v>
      </c>
      <c r="U651" s="253">
        <f t="shared" si="227"/>
        <v>40635.000000000007</v>
      </c>
      <c r="V651" s="253">
        <f t="shared" si="228"/>
        <v>249615</v>
      </c>
      <c r="W651" s="253">
        <f t="shared" si="235"/>
        <v>251977.5</v>
      </c>
      <c r="X651" s="257">
        <f>W651+J651</f>
        <v>254340</v>
      </c>
      <c r="Y651" s="260">
        <v>50</v>
      </c>
      <c r="Z651" s="257">
        <v>0</v>
      </c>
      <c r="AA651" s="284">
        <v>0</v>
      </c>
    </row>
    <row r="652" spans="1:31" x14ac:dyDescent="0.45">
      <c r="A652" s="260"/>
      <c r="D652" s="260"/>
      <c r="E652" s="260"/>
      <c r="F652" s="262"/>
      <c r="G652" s="260">
        <v>1</v>
      </c>
      <c r="H652" s="257">
        <v>19682.75</v>
      </c>
      <c r="I652" s="260">
        <v>210</v>
      </c>
      <c r="J652" s="310">
        <f t="shared" si="229"/>
        <v>4133377.5</v>
      </c>
      <c r="K652" s="256">
        <v>3</v>
      </c>
      <c r="L652" s="260"/>
      <c r="N652" s="256" t="s">
        <v>1009</v>
      </c>
      <c r="O652" s="260">
        <v>78731</v>
      </c>
      <c r="P652" s="264">
        <v>98.94</v>
      </c>
      <c r="X652" s="253">
        <v>4133378</v>
      </c>
      <c r="Y652" s="260">
        <v>50</v>
      </c>
      <c r="Z652" s="257">
        <v>0</v>
      </c>
      <c r="AA652" s="284">
        <v>0</v>
      </c>
    </row>
    <row r="653" spans="1:31" x14ac:dyDescent="0.45">
      <c r="A653" s="260">
        <v>463</v>
      </c>
      <c r="B653" s="260" t="s">
        <v>26</v>
      </c>
      <c r="C653" s="260">
        <v>55434</v>
      </c>
      <c r="D653" s="260">
        <v>0</v>
      </c>
      <c r="E653" s="260">
        <v>2</v>
      </c>
      <c r="F653" s="262">
        <v>0</v>
      </c>
      <c r="G653" s="260">
        <v>2</v>
      </c>
      <c r="H653" s="257">
        <v>200</v>
      </c>
      <c r="I653" s="260">
        <v>500</v>
      </c>
      <c r="J653" s="310">
        <f t="shared" si="229"/>
        <v>100000</v>
      </c>
      <c r="K653" s="256">
        <v>1</v>
      </c>
      <c r="L653" s="260" t="s">
        <v>903</v>
      </c>
      <c r="M653" s="260" t="s">
        <v>875</v>
      </c>
      <c r="N653" s="256" t="s">
        <v>1006</v>
      </c>
      <c r="O653" s="260">
        <v>84</v>
      </c>
      <c r="P653" s="264">
        <v>100</v>
      </c>
      <c r="Q653" s="253">
        <v>6450</v>
      </c>
      <c r="R653" s="253">
        <f t="shared" si="236"/>
        <v>541800</v>
      </c>
      <c r="S653" s="258">
        <v>24</v>
      </c>
      <c r="T653" s="259">
        <v>0.93</v>
      </c>
      <c r="U653" s="253">
        <f t="shared" si="227"/>
        <v>503874</v>
      </c>
      <c r="V653" s="253">
        <f t="shared" si="228"/>
        <v>37926</v>
      </c>
      <c r="W653" s="253">
        <f t="shared" si="235"/>
        <v>48426</v>
      </c>
      <c r="X653" s="257">
        <f t="shared" ref="X653:X658" si="240">W653+J653</f>
        <v>148426</v>
      </c>
      <c r="Y653" s="260">
        <v>50</v>
      </c>
      <c r="Z653" s="257">
        <v>0</v>
      </c>
      <c r="AA653" s="284">
        <v>0</v>
      </c>
    </row>
    <row r="654" spans="1:31" x14ac:dyDescent="0.45">
      <c r="A654" s="260"/>
      <c r="D654" s="260"/>
      <c r="E654" s="260"/>
      <c r="F654" s="262"/>
      <c r="G654" s="260">
        <v>2</v>
      </c>
      <c r="J654" s="310">
        <v>100000</v>
      </c>
      <c r="K654" s="256">
        <v>2</v>
      </c>
      <c r="L654" s="260" t="s">
        <v>903</v>
      </c>
      <c r="M654" s="260" t="s">
        <v>872</v>
      </c>
      <c r="N654" s="256" t="s">
        <v>1006</v>
      </c>
      <c r="O654" s="260">
        <v>84</v>
      </c>
      <c r="P654" s="264">
        <v>100</v>
      </c>
      <c r="Q654" s="253">
        <v>6450</v>
      </c>
      <c r="R654" s="253">
        <f t="shared" si="236"/>
        <v>541800</v>
      </c>
      <c r="S654" s="258">
        <v>20</v>
      </c>
      <c r="T654" s="259">
        <v>0.3</v>
      </c>
      <c r="U654" s="253">
        <f t="shared" si="227"/>
        <v>162540</v>
      </c>
      <c r="V654" s="253">
        <f t="shared" si="228"/>
        <v>379260</v>
      </c>
      <c r="W654" s="253">
        <f t="shared" si="235"/>
        <v>379260</v>
      </c>
      <c r="X654" s="257">
        <f t="shared" si="240"/>
        <v>479260</v>
      </c>
      <c r="Y654" s="260">
        <v>10</v>
      </c>
      <c r="Z654" s="257">
        <v>0</v>
      </c>
      <c r="AA654" s="284">
        <v>0</v>
      </c>
    </row>
    <row r="655" spans="1:31" x14ac:dyDescent="0.45">
      <c r="A655" s="260">
        <v>464</v>
      </c>
      <c r="B655" s="260" t="s">
        <v>26</v>
      </c>
      <c r="C655" s="260">
        <v>26168</v>
      </c>
      <c r="D655" s="260">
        <v>0</v>
      </c>
      <c r="E655" s="260">
        <v>3</v>
      </c>
      <c r="F655" s="262">
        <v>36</v>
      </c>
      <c r="G655" s="260">
        <v>1</v>
      </c>
      <c r="H655" s="257">
        <v>336</v>
      </c>
      <c r="I655" s="260">
        <v>500</v>
      </c>
      <c r="J655" s="310">
        <f t="shared" si="229"/>
        <v>168000</v>
      </c>
      <c r="K655" s="256">
        <v>1</v>
      </c>
      <c r="L655" s="260"/>
      <c r="N655" s="256" t="s">
        <v>1009</v>
      </c>
      <c r="W655" s="257">
        <v>168000</v>
      </c>
      <c r="X655" s="257">
        <v>168000</v>
      </c>
      <c r="Y655" s="260">
        <v>50</v>
      </c>
      <c r="Z655" s="257">
        <v>0</v>
      </c>
      <c r="AA655" s="284">
        <v>0</v>
      </c>
    </row>
    <row r="656" spans="1:31" x14ac:dyDescent="0.45">
      <c r="A656" s="260">
        <v>465</v>
      </c>
      <c r="B656" s="260" t="s">
        <v>26</v>
      </c>
      <c r="C656" s="260">
        <v>47650</v>
      </c>
      <c r="D656" s="260">
        <v>0</v>
      </c>
      <c r="E656" s="260">
        <v>1</v>
      </c>
      <c r="F656" s="262">
        <v>61</v>
      </c>
      <c r="G656" s="260">
        <v>2</v>
      </c>
      <c r="H656" s="257">
        <v>161</v>
      </c>
      <c r="I656" s="260">
        <v>500</v>
      </c>
      <c r="J656" s="310">
        <f t="shared" si="229"/>
        <v>80500</v>
      </c>
      <c r="K656" s="256">
        <v>1</v>
      </c>
      <c r="L656" s="260" t="s">
        <v>885</v>
      </c>
      <c r="M656" s="260" t="s">
        <v>888</v>
      </c>
      <c r="N656" s="256" t="s">
        <v>1006</v>
      </c>
      <c r="O656" s="260">
        <v>321</v>
      </c>
      <c r="P656" s="264">
        <v>100</v>
      </c>
      <c r="Q656" s="253">
        <v>6450</v>
      </c>
      <c r="R656" s="253">
        <f t="shared" si="236"/>
        <v>2070450</v>
      </c>
      <c r="S656" s="258">
        <v>15</v>
      </c>
      <c r="T656" s="259">
        <v>0.5</v>
      </c>
      <c r="U656" s="253">
        <f t="shared" si="227"/>
        <v>1035225</v>
      </c>
      <c r="V656" s="253">
        <f t="shared" si="228"/>
        <v>1035225</v>
      </c>
      <c r="W656" s="253">
        <f t="shared" si="235"/>
        <v>1075350</v>
      </c>
      <c r="X656" s="257">
        <f t="shared" si="240"/>
        <v>1155850</v>
      </c>
      <c r="Y656" s="260">
        <v>50</v>
      </c>
      <c r="Z656" s="257">
        <v>0</v>
      </c>
      <c r="AA656" s="284">
        <v>0</v>
      </c>
    </row>
    <row r="657" spans="1:31" x14ac:dyDescent="0.45">
      <c r="A657" s="260"/>
      <c r="D657" s="260"/>
      <c r="E657" s="260"/>
      <c r="F657" s="262"/>
      <c r="G657" s="260">
        <v>2</v>
      </c>
      <c r="L657" s="260"/>
      <c r="M657" s="260" t="s">
        <v>924</v>
      </c>
      <c r="N657" s="256" t="s">
        <v>1006</v>
      </c>
      <c r="O657" s="260">
        <v>156</v>
      </c>
      <c r="P657" s="264">
        <v>50</v>
      </c>
      <c r="Q657" s="253">
        <v>6450</v>
      </c>
      <c r="R657" s="253">
        <f t="shared" si="236"/>
        <v>1006200</v>
      </c>
      <c r="S657" s="258">
        <v>15</v>
      </c>
      <c r="T657" s="259">
        <v>0.5</v>
      </c>
      <c r="U657" s="253">
        <f t="shared" si="227"/>
        <v>503100</v>
      </c>
      <c r="V657" s="253">
        <f t="shared" si="228"/>
        <v>503100</v>
      </c>
      <c r="W657" s="253">
        <f t="shared" si="235"/>
        <v>503100</v>
      </c>
      <c r="X657" s="257">
        <f t="shared" si="240"/>
        <v>503100</v>
      </c>
      <c r="Y657" s="260">
        <v>50</v>
      </c>
      <c r="Z657" s="257">
        <v>0</v>
      </c>
      <c r="AA657" s="284">
        <v>0</v>
      </c>
    </row>
    <row r="658" spans="1:31" x14ac:dyDescent="0.45">
      <c r="A658" s="260"/>
      <c r="D658" s="260"/>
      <c r="E658" s="260"/>
      <c r="F658" s="262"/>
      <c r="G658" s="260">
        <v>2</v>
      </c>
      <c r="L658" s="260"/>
      <c r="M658" s="260" t="s">
        <v>925</v>
      </c>
      <c r="N658" s="256" t="s">
        <v>1006</v>
      </c>
      <c r="O658" s="260">
        <v>156</v>
      </c>
      <c r="P658" s="264">
        <v>50</v>
      </c>
      <c r="Q658" s="253">
        <v>6450</v>
      </c>
      <c r="R658" s="253">
        <f t="shared" si="236"/>
        <v>1006200</v>
      </c>
      <c r="S658" s="258">
        <v>15</v>
      </c>
      <c r="T658" s="259">
        <v>0.5</v>
      </c>
      <c r="U658" s="253">
        <f t="shared" si="227"/>
        <v>503100</v>
      </c>
      <c r="V658" s="253">
        <f t="shared" si="228"/>
        <v>503100</v>
      </c>
      <c r="W658" s="253">
        <f t="shared" si="235"/>
        <v>503100</v>
      </c>
      <c r="X658" s="257">
        <f t="shared" si="240"/>
        <v>503100</v>
      </c>
      <c r="Y658" s="260">
        <v>50</v>
      </c>
      <c r="Z658" s="257">
        <v>0</v>
      </c>
      <c r="AA658" s="284">
        <v>0</v>
      </c>
    </row>
    <row r="659" spans="1:31" x14ac:dyDescent="0.45">
      <c r="A659" s="260">
        <v>466</v>
      </c>
      <c r="B659" s="260" t="s">
        <v>26</v>
      </c>
      <c r="C659" s="260">
        <v>47649</v>
      </c>
      <c r="D659" s="260">
        <v>0</v>
      </c>
      <c r="E659" s="260">
        <v>1</v>
      </c>
      <c r="F659" s="262">
        <v>26</v>
      </c>
      <c r="G659" s="260">
        <v>1</v>
      </c>
      <c r="H659" s="257">
        <v>126</v>
      </c>
      <c r="I659" s="260">
        <v>500</v>
      </c>
      <c r="J659" s="310">
        <f t="shared" si="229"/>
        <v>63000</v>
      </c>
      <c r="K659" s="256">
        <v>1</v>
      </c>
      <c r="L659" s="260"/>
      <c r="N659" s="256" t="s">
        <v>1009</v>
      </c>
      <c r="W659" s="257">
        <v>63000</v>
      </c>
      <c r="X659" s="257">
        <v>63000</v>
      </c>
      <c r="Y659" s="260">
        <v>50</v>
      </c>
      <c r="Z659" s="257">
        <v>0</v>
      </c>
      <c r="AA659" s="284">
        <v>0</v>
      </c>
    </row>
    <row r="660" spans="1:31" x14ac:dyDescent="0.45">
      <c r="A660" s="260">
        <v>467</v>
      </c>
      <c r="B660" s="260" t="s">
        <v>26</v>
      </c>
      <c r="C660" s="260">
        <v>47648</v>
      </c>
      <c r="D660" s="260">
        <v>0</v>
      </c>
      <c r="E660" s="260">
        <v>1</v>
      </c>
      <c r="F660" s="262">
        <v>61</v>
      </c>
      <c r="G660" s="260">
        <v>1</v>
      </c>
      <c r="H660" s="257">
        <v>161</v>
      </c>
      <c r="I660" s="260">
        <v>500</v>
      </c>
      <c r="J660" s="310">
        <f t="shared" si="229"/>
        <v>80500</v>
      </c>
      <c r="K660" s="256">
        <v>1</v>
      </c>
      <c r="L660" s="260"/>
      <c r="N660" s="256" t="s">
        <v>1009</v>
      </c>
      <c r="W660" s="257">
        <v>80500</v>
      </c>
      <c r="X660" s="257">
        <v>80500</v>
      </c>
      <c r="Y660" s="260">
        <v>50</v>
      </c>
      <c r="Z660" s="257">
        <v>0</v>
      </c>
      <c r="AA660" s="284">
        <v>0</v>
      </c>
    </row>
    <row r="661" spans="1:31" s="728" customFormat="1" ht="30.75" x14ac:dyDescent="0.45">
      <c r="A661" s="713">
        <v>468</v>
      </c>
      <c r="B661" s="713" t="s">
        <v>26</v>
      </c>
      <c r="C661" s="713">
        <v>47653</v>
      </c>
      <c r="D661" s="713">
        <v>0</v>
      </c>
      <c r="E661" s="713">
        <v>3</v>
      </c>
      <c r="F661" s="714">
        <v>23</v>
      </c>
      <c r="G661" s="713">
        <v>5</v>
      </c>
      <c r="H661" s="723">
        <v>323</v>
      </c>
      <c r="I661" s="713">
        <v>130</v>
      </c>
      <c r="J661" s="717">
        <f t="shared" si="229"/>
        <v>41990</v>
      </c>
      <c r="K661" s="718">
        <v>1</v>
      </c>
      <c r="L661" s="713" t="s">
        <v>903</v>
      </c>
      <c r="M661" s="713" t="s">
        <v>875</v>
      </c>
      <c r="N661" s="739" t="s">
        <v>1083</v>
      </c>
      <c r="O661" s="713">
        <v>140</v>
      </c>
      <c r="P661" s="716">
        <v>100</v>
      </c>
      <c r="Q661" s="720">
        <v>6450</v>
      </c>
      <c r="R661" s="720">
        <f t="shared" ref="R661" si="241">O661*Q661</f>
        <v>903000</v>
      </c>
      <c r="S661" s="732">
        <v>5</v>
      </c>
      <c r="T661" s="722">
        <v>0.15</v>
      </c>
      <c r="U661" s="720">
        <f t="shared" ref="U661" si="242">R661*T661</f>
        <v>135450</v>
      </c>
      <c r="V661" s="720">
        <f t="shared" ref="V661" si="243">R661-U661</f>
        <v>767550</v>
      </c>
      <c r="W661" s="720">
        <f t="shared" ref="W661" si="244">O661/4*I661+V661</f>
        <v>772100</v>
      </c>
      <c r="X661" s="723">
        <f t="shared" ref="X661" si="245">W661+J661</f>
        <v>814090</v>
      </c>
      <c r="Y661" s="713">
        <v>0</v>
      </c>
      <c r="Z661" s="723">
        <v>814090</v>
      </c>
      <c r="AA661" s="731">
        <v>0.02</v>
      </c>
      <c r="AB661" s="725">
        <f>Z661*AA661%</f>
        <v>162.81800000000001</v>
      </c>
      <c r="AC661" s="726">
        <f>AB661*90%</f>
        <v>146.53620000000001</v>
      </c>
      <c r="AD661" s="726">
        <f>AB661-AC661</f>
        <v>16.281800000000004</v>
      </c>
      <c r="AE661" s="727" t="s">
        <v>1050</v>
      </c>
    </row>
    <row r="662" spans="1:31" x14ac:dyDescent="0.45">
      <c r="A662" s="260">
        <v>469</v>
      </c>
      <c r="B662" s="260" t="s">
        <v>26</v>
      </c>
      <c r="C662" s="260">
        <v>47651</v>
      </c>
      <c r="D662" s="260">
        <v>1</v>
      </c>
      <c r="E662" s="260">
        <v>1</v>
      </c>
      <c r="F662" s="262">
        <v>85</v>
      </c>
      <c r="G662" s="260">
        <v>1</v>
      </c>
      <c r="H662" s="257">
        <v>585</v>
      </c>
      <c r="I662" s="260">
        <v>130</v>
      </c>
      <c r="J662" s="310">
        <f t="shared" si="229"/>
        <v>76050</v>
      </c>
      <c r="K662" s="256">
        <v>1</v>
      </c>
      <c r="L662" s="260"/>
      <c r="N662" s="256" t="s">
        <v>1009</v>
      </c>
      <c r="W662" s="253">
        <v>76050</v>
      </c>
      <c r="X662" s="253">
        <v>76050</v>
      </c>
      <c r="Y662" s="260">
        <v>50</v>
      </c>
      <c r="Z662" s="257">
        <v>0</v>
      </c>
      <c r="AA662" s="284">
        <v>0</v>
      </c>
    </row>
    <row r="663" spans="1:31" x14ac:dyDescent="0.45">
      <c r="A663" s="260">
        <v>470</v>
      </c>
      <c r="B663" s="260" t="s">
        <v>26</v>
      </c>
      <c r="C663" s="260">
        <v>47655</v>
      </c>
      <c r="D663" s="260">
        <v>2</v>
      </c>
      <c r="E663" s="260">
        <v>3</v>
      </c>
      <c r="F663" s="262">
        <v>95</v>
      </c>
      <c r="G663" s="263">
        <v>1</v>
      </c>
      <c r="H663" s="257">
        <v>1195</v>
      </c>
      <c r="I663" s="260">
        <v>170</v>
      </c>
      <c r="J663" s="310">
        <f t="shared" si="229"/>
        <v>203150</v>
      </c>
      <c r="K663" s="256">
        <v>1</v>
      </c>
      <c r="L663" s="260"/>
      <c r="N663" s="256" t="s">
        <v>1009</v>
      </c>
      <c r="W663" s="253">
        <v>203150</v>
      </c>
      <c r="X663" s="253">
        <v>203150</v>
      </c>
      <c r="Y663" s="260">
        <v>50</v>
      </c>
      <c r="Z663" s="257">
        <v>0</v>
      </c>
      <c r="AA663" s="284">
        <v>0</v>
      </c>
    </row>
    <row r="664" spans="1:31" x14ac:dyDescent="0.45">
      <c r="A664" s="260">
        <v>471</v>
      </c>
      <c r="B664" s="260" t="s">
        <v>26</v>
      </c>
      <c r="C664" s="260">
        <v>26283</v>
      </c>
      <c r="D664" s="260">
        <v>3</v>
      </c>
      <c r="E664" s="260">
        <v>3</v>
      </c>
      <c r="F664" s="262">
        <v>99</v>
      </c>
      <c r="G664" s="263">
        <v>1</v>
      </c>
      <c r="H664" s="257">
        <v>1599</v>
      </c>
      <c r="I664" s="260">
        <v>170</v>
      </c>
      <c r="J664" s="310">
        <f t="shared" si="229"/>
        <v>271830</v>
      </c>
      <c r="K664" s="256">
        <v>1</v>
      </c>
      <c r="L664" s="260"/>
      <c r="N664" s="256" t="s">
        <v>1009</v>
      </c>
      <c r="W664" s="253">
        <v>271830</v>
      </c>
      <c r="X664" s="253">
        <v>271830</v>
      </c>
      <c r="Y664" s="260">
        <v>50</v>
      </c>
      <c r="Z664" s="257">
        <v>0</v>
      </c>
      <c r="AA664" s="284">
        <v>0</v>
      </c>
    </row>
    <row r="665" spans="1:31" x14ac:dyDescent="0.45">
      <c r="A665" s="260">
        <v>472</v>
      </c>
      <c r="B665" s="260" t="s">
        <v>26</v>
      </c>
      <c r="C665" s="260">
        <v>18945</v>
      </c>
      <c r="D665" s="260">
        <v>17</v>
      </c>
      <c r="E665" s="260">
        <v>1</v>
      </c>
      <c r="F665" s="262">
        <v>43</v>
      </c>
      <c r="G665" s="263">
        <v>1</v>
      </c>
      <c r="H665" s="257">
        <v>6943</v>
      </c>
      <c r="I665" s="260">
        <v>270</v>
      </c>
      <c r="J665" s="310">
        <f t="shared" si="229"/>
        <v>1874610</v>
      </c>
      <c r="K665" s="256">
        <v>1</v>
      </c>
      <c r="L665" s="260"/>
      <c r="N665" s="256" t="s">
        <v>1009</v>
      </c>
      <c r="W665" s="253">
        <v>1874610</v>
      </c>
      <c r="X665" s="253">
        <v>1874610</v>
      </c>
      <c r="Y665" s="260">
        <v>50</v>
      </c>
      <c r="Z665" s="257">
        <v>0</v>
      </c>
      <c r="AA665" s="284">
        <v>0</v>
      </c>
    </row>
    <row r="666" spans="1:31" x14ac:dyDescent="0.45">
      <c r="A666" s="260">
        <v>473</v>
      </c>
      <c r="B666" s="260" t="s">
        <v>26</v>
      </c>
      <c r="C666" s="260">
        <v>26284</v>
      </c>
      <c r="D666" s="260">
        <v>44</v>
      </c>
      <c r="E666" s="260">
        <v>1</v>
      </c>
      <c r="F666" s="262">
        <v>66</v>
      </c>
      <c r="G666" s="263">
        <v>1</v>
      </c>
      <c r="H666" s="257">
        <v>17766</v>
      </c>
      <c r="I666" s="260">
        <v>170</v>
      </c>
      <c r="J666" s="310">
        <f t="shared" si="229"/>
        <v>3020220</v>
      </c>
      <c r="K666" s="256">
        <v>1</v>
      </c>
      <c r="L666" s="260"/>
      <c r="N666" s="256" t="s">
        <v>1009</v>
      </c>
      <c r="W666" s="253">
        <v>3020220</v>
      </c>
      <c r="X666" s="253">
        <v>3020220</v>
      </c>
      <c r="Y666" s="260">
        <v>50</v>
      </c>
      <c r="Z666" s="257">
        <v>0</v>
      </c>
      <c r="AA666" s="284">
        <v>0</v>
      </c>
    </row>
    <row r="667" spans="1:31" x14ac:dyDescent="0.45">
      <c r="A667" s="260">
        <v>474</v>
      </c>
      <c r="B667" s="260" t="s">
        <v>26</v>
      </c>
      <c r="C667" s="260">
        <v>16355</v>
      </c>
      <c r="D667" s="260">
        <v>45</v>
      </c>
      <c r="E667" s="260">
        <v>0</v>
      </c>
      <c r="F667" s="262">
        <v>86</v>
      </c>
      <c r="G667" s="263">
        <v>1</v>
      </c>
      <c r="H667" s="257">
        <v>18086</v>
      </c>
      <c r="I667" s="260">
        <v>130</v>
      </c>
      <c r="J667" s="310">
        <f t="shared" si="229"/>
        <v>2351180</v>
      </c>
      <c r="K667" s="256">
        <v>1</v>
      </c>
      <c r="L667" s="260"/>
      <c r="N667" s="256" t="s">
        <v>1009</v>
      </c>
      <c r="W667" s="253">
        <v>2351180</v>
      </c>
      <c r="X667" s="253">
        <v>2351180</v>
      </c>
      <c r="Y667" s="260">
        <v>50</v>
      </c>
      <c r="Z667" s="257">
        <v>0</v>
      </c>
      <c r="AA667" s="284">
        <v>0</v>
      </c>
    </row>
    <row r="668" spans="1:31" s="728" customFormat="1" x14ac:dyDescent="0.45">
      <c r="A668" s="736">
        <v>475</v>
      </c>
      <c r="B668" s="736" t="s">
        <v>26</v>
      </c>
      <c r="C668" s="736">
        <v>28875</v>
      </c>
      <c r="D668" s="736">
        <v>0</v>
      </c>
      <c r="E668" s="736">
        <v>2</v>
      </c>
      <c r="F668" s="738">
        <v>26</v>
      </c>
      <c r="G668" s="736"/>
      <c r="H668" s="723">
        <v>17.5</v>
      </c>
      <c r="I668" s="713">
        <v>330</v>
      </c>
      <c r="J668" s="717">
        <f t="shared" si="229"/>
        <v>5775</v>
      </c>
      <c r="K668" s="718">
        <v>1</v>
      </c>
      <c r="L668" s="736" t="s">
        <v>903</v>
      </c>
      <c r="M668" s="736" t="s">
        <v>872</v>
      </c>
      <c r="N668" s="718" t="s">
        <v>1006</v>
      </c>
      <c r="O668" s="713">
        <v>70</v>
      </c>
      <c r="P668" s="716">
        <v>100</v>
      </c>
      <c r="Q668" s="720">
        <v>6450</v>
      </c>
      <c r="R668" s="720">
        <f t="shared" si="236"/>
        <v>451500</v>
      </c>
      <c r="S668" s="732">
        <v>30</v>
      </c>
      <c r="T668" s="722">
        <v>0.5</v>
      </c>
      <c r="U668" s="720">
        <f t="shared" si="227"/>
        <v>225750</v>
      </c>
      <c r="V668" s="720">
        <f t="shared" si="228"/>
        <v>225750</v>
      </c>
      <c r="W668" s="720">
        <f t="shared" si="235"/>
        <v>231525</v>
      </c>
      <c r="X668" s="720">
        <v>2351180</v>
      </c>
      <c r="Y668" s="713">
        <v>50</v>
      </c>
      <c r="Z668" s="723">
        <v>0</v>
      </c>
      <c r="AA668" s="731">
        <v>0</v>
      </c>
      <c r="AB668" s="725"/>
      <c r="AC668" s="726"/>
      <c r="AD668" s="727"/>
      <c r="AE668" s="727"/>
    </row>
    <row r="669" spans="1:31" s="728" customFormat="1" x14ac:dyDescent="0.45">
      <c r="A669" s="736"/>
      <c r="B669" s="736"/>
      <c r="C669" s="736"/>
      <c r="D669" s="736"/>
      <c r="E669" s="736"/>
      <c r="F669" s="738"/>
      <c r="G669" s="736"/>
      <c r="H669" s="723">
        <v>54</v>
      </c>
      <c r="I669" s="713">
        <v>330</v>
      </c>
      <c r="J669" s="717">
        <f t="shared" si="229"/>
        <v>17820</v>
      </c>
      <c r="K669" s="718">
        <v>2</v>
      </c>
      <c r="L669" s="736" t="s">
        <v>947</v>
      </c>
      <c r="M669" s="736" t="s">
        <v>872</v>
      </c>
      <c r="N669" s="718" t="s">
        <v>1010</v>
      </c>
      <c r="O669" s="713">
        <v>216</v>
      </c>
      <c r="P669" s="716">
        <v>100</v>
      </c>
      <c r="Q669" s="720">
        <v>6450</v>
      </c>
      <c r="R669" s="720">
        <f t="shared" si="236"/>
        <v>1393200</v>
      </c>
      <c r="S669" s="732">
        <v>20</v>
      </c>
      <c r="T669" s="722">
        <v>0.3</v>
      </c>
      <c r="U669" s="720">
        <f t="shared" si="227"/>
        <v>417960</v>
      </c>
      <c r="V669" s="720">
        <f t="shared" si="228"/>
        <v>975240</v>
      </c>
      <c r="W669" s="720">
        <f t="shared" si="235"/>
        <v>993060</v>
      </c>
      <c r="X669" s="720">
        <v>993060</v>
      </c>
      <c r="Y669" s="713">
        <v>0</v>
      </c>
      <c r="Z669" s="720">
        <v>993060</v>
      </c>
      <c r="AA669" s="731">
        <v>0.02</v>
      </c>
      <c r="AB669" s="725">
        <f>Z669*AA669%</f>
        <v>198.61200000000002</v>
      </c>
      <c r="AC669" s="726">
        <f>AB669*90%</f>
        <v>178.75080000000003</v>
      </c>
      <c r="AD669" s="726">
        <f>AB669-AC669</f>
        <v>19.861199999999997</v>
      </c>
      <c r="AE669" s="727" t="s">
        <v>1051</v>
      </c>
    </row>
    <row r="670" spans="1:31" s="728" customFormat="1" x14ac:dyDescent="0.45">
      <c r="A670" s="713">
        <v>476</v>
      </c>
      <c r="B670" s="713" t="s">
        <v>26</v>
      </c>
      <c r="C670" s="713">
        <v>31589</v>
      </c>
      <c r="D670" s="713">
        <v>0</v>
      </c>
      <c r="E670" s="713">
        <v>1</v>
      </c>
      <c r="F670" s="714">
        <v>66</v>
      </c>
      <c r="G670" s="713">
        <v>1</v>
      </c>
      <c r="H670" s="723">
        <v>166</v>
      </c>
      <c r="I670" s="713">
        <v>440</v>
      </c>
      <c r="J670" s="717">
        <f t="shared" si="229"/>
        <v>73040</v>
      </c>
      <c r="K670" s="718">
        <v>1</v>
      </c>
      <c r="L670" s="713"/>
      <c r="M670" s="713"/>
      <c r="N670" s="718"/>
      <c r="O670" s="713"/>
      <c r="P670" s="716"/>
      <c r="Q670" s="720"/>
      <c r="R670" s="720"/>
      <c r="S670" s="732"/>
      <c r="T670" s="737"/>
      <c r="U670" s="720"/>
      <c r="V670" s="720"/>
      <c r="W670" s="720">
        <v>73040</v>
      </c>
      <c r="X670" s="720">
        <v>73040</v>
      </c>
      <c r="Y670" s="713">
        <v>0</v>
      </c>
      <c r="Z670" s="723">
        <v>73040</v>
      </c>
      <c r="AA670" s="731">
        <v>0.3</v>
      </c>
      <c r="AB670" s="725">
        <f>Z670*AA670%</f>
        <v>219.12</v>
      </c>
      <c r="AC670" s="726">
        <f>AB670*90%</f>
        <v>197.208</v>
      </c>
      <c r="AD670" s="726">
        <f>AB670-AC670</f>
        <v>21.912000000000006</v>
      </c>
      <c r="AE670" s="727" t="s">
        <v>1084</v>
      </c>
    </row>
    <row r="671" spans="1:31" x14ac:dyDescent="0.45">
      <c r="A671" s="250">
        <v>477</v>
      </c>
      <c r="B671" s="250" t="s">
        <v>26</v>
      </c>
      <c r="C671" s="250">
        <v>60048</v>
      </c>
      <c r="D671" s="250">
        <v>5</v>
      </c>
      <c r="E671" s="250">
        <v>1</v>
      </c>
      <c r="F671" s="251">
        <v>63</v>
      </c>
      <c r="G671" s="250">
        <v>2</v>
      </c>
      <c r="H671" s="257">
        <v>2063</v>
      </c>
      <c r="I671" s="260">
        <v>310</v>
      </c>
      <c r="J671" s="310">
        <f t="shared" si="229"/>
        <v>639530</v>
      </c>
      <c r="K671" s="256">
        <v>1</v>
      </c>
      <c r="L671" s="250" t="s">
        <v>903</v>
      </c>
      <c r="M671" s="250" t="s">
        <v>875</v>
      </c>
      <c r="N671" s="256" t="s">
        <v>1006</v>
      </c>
      <c r="O671" s="260">
        <v>100</v>
      </c>
      <c r="P671" s="264">
        <v>100</v>
      </c>
      <c r="Q671" s="253">
        <v>6450</v>
      </c>
      <c r="R671" s="253">
        <f t="shared" si="236"/>
        <v>645000</v>
      </c>
      <c r="S671" s="258">
        <v>38</v>
      </c>
      <c r="T671" s="259">
        <v>0.93</v>
      </c>
      <c r="U671" s="253">
        <f t="shared" si="227"/>
        <v>599850</v>
      </c>
      <c r="V671" s="253">
        <f t="shared" si="228"/>
        <v>45150</v>
      </c>
      <c r="W671" s="253">
        <f>U671+J671</f>
        <v>1239380</v>
      </c>
      <c r="X671" s="253">
        <v>1239380</v>
      </c>
      <c r="Y671" s="260">
        <v>50</v>
      </c>
      <c r="Z671" s="257">
        <v>0</v>
      </c>
      <c r="AA671" s="284">
        <v>0</v>
      </c>
    </row>
    <row r="672" spans="1:31" x14ac:dyDescent="0.45">
      <c r="A672" s="250"/>
      <c r="B672" s="250"/>
      <c r="C672" s="250"/>
      <c r="D672" s="250"/>
      <c r="E672" s="250"/>
      <c r="F672" s="251"/>
      <c r="G672" s="250"/>
      <c r="J672" s="310">
        <v>639530</v>
      </c>
      <c r="K672" s="256">
        <v>2</v>
      </c>
      <c r="L672" s="250" t="s">
        <v>903</v>
      </c>
      <c r="M672" s="250" t="s">
        <v>872</v>
      </c>
      <c r="N672" s="256" t="s">
        <v>1006</v>
      </c>
      <c r="O672" s="260">
        <v>42</v>
      </c>
      <c r="P672" s="264">
        <v>100</v>
      </c>
      <c r="Q672" s="253">
        <v>6450</v>
      </c>
      <c r="R672" s="253">
        <f t="shared" si="236"/>
        <v>270900</v>
      </c>
      <c r="S672" s="258">
        <v>25</v>
      </c>
      <c r="T672" s="259">
        <v>0.4</v>
      </c>
      <c r="U672" s="253">
        <f t="shared" si="227"/>
        <v>108360</v>
      </c>
      <c r="V672" s="253">
        <f t="shared" si="228"/>
        <v>162540</v>
      </c>
      <c r="W672" s="253">
        <f>U672+J672</f>
        <v>747890</v>
      </c>
      <c r="X672" s="253">
        <f>V672+K672</f>
        <v>162542</v>
      </c>
      <c r="Y672" s="260">
        <v>10</v>
      </c>
      <c r="Z672" s="257">
        <v>0</v>
      </c>
      <c r="AA672" s="284">
        <v>0</v>
      </c>
    </row>
    <row r="673" spans="1:31" x14ac:dyDescent="0.45">
      <c r="A673" s="250">
        <v>478</v>
      </c>
      <c r="B673" s="250" t="s">
        <v>26</v>
      </c>
      <c r="C673" s="250">
        <v>77379</v>
      </c>
      <c r="D673" s="250">
        <v>0</v>
      </c>
      <c r="E673" s="250">
        <v>2</v>
      </c>
      <c r="F673" s="251">
        <v>15</v>
      </c>
      <c r="G673" s="250">
        <v>4</v>
      </c>
      <c r="H673" s="257">
        <v>215</v>
      </c>
      <c r="I673" s="260">
        <v>440</v>
      </c>
      <c r="J673" s="310">
        <f t="shared" si="229"/>
        <v>94600</v>
      </c>
      <c r="K673" s="256">
        <v>1</v>
      </c>
      <c r="L673" s="250"/>
      <c r="M673" s="250"/>
      <c r="N673" s="256" t="s">
        <v>1009</v>
      </c>
      <c r="W673" s="253">
        <f t="shared" ref="W673" si="246">U673+J673</f>
        <v>94600</v>
      </c>
      <c r="X673" s="253">
        <v>94600</v>
      </c>
      <c r="Y673" s="260">
        <v>50</v>
      </c>
      <c r="Z673" s="257">
        <v>0</v>
      </c>
      <c r="AA673" s="284">
        <v>0</v>
      </c>
    </row>
    <row r="674" spans="1:31" x14ac:dyDescent="0.45">
      <c r="A674" s="260">
        <v>479</v>
      </c>
      <c r="B674" s="260" t="s">
        <v>26</v>
      </c>
      <c r="C674" s="260">
        <v>77380</v>
      </c>
      <c r="D674" s="260">
        <v>0</v>
      </c>
      <c r="E674" s="260">
        <v>1</v>
      </c>
      <c r="F674" s="262">
        <v>8</v>
      </c>
      <c r="G674" s="260">
        <v>2</v>
      </c>
      <c r="H674" s="257">
        <v>108</v>
      </c>
      <c r="I674" s="260">
        <v>440</v>
      </c>
      <c r="J674" s="310">
        <f t="shared" si="229"/>
        <v>47520</v>
      </c>
      <c r="K674" s="256">
        <v>1</v>
      </c>
      <c r="L674" s="260" t="s">
        <v>903</v>
      </c>
      <c r="M674" s="260" t="s">
        <v>875</v>
      </c>
      <c r="N674" s="256" t="s">
        <v>1006</v>
      </c>
      <c r="O674" s="260">
        <v>100</v>
      </c>
      <c r="P674" s="264">
        <v>100</v>
      </c>
      <c r="Q674" s="253">
        <v>6450</v>
      </c>
      <c r="R674" s="253">
        <f t="shared" si="236"/>
        <v>645000</v>
      </c>
      <c r="S674" s="258">
        <v>22</v>
      </c>
      <c r="T674" s="259">
        <v>0.93</v>
      </c>
      <c r="U674" s="253">
        <f t="shared" si="227"/>
        <v>599850</v>
      </c>
      <c r="V674" s="253">
        <f t="shared" si="228"/>
        <v>45150</v>
      </c>
      <c r="W674" s="253">
        <f>V674+J674</f>
        <v>92670</v>
      </c>
      <c r="X674" s="253">
        <v>92670</v>
      </c>
      <c r="Y674" s="260">
        <v>50</v>
      </c>
      <c r="Z674" s="257">
        <v>0</v>
      </c>
      <c r="AA674" s="284">
        <v>0</v>
      </c>
    </row>
    <row r="675" spans="1:31" x14ac:dyDescent="0.45">
      <c r="A675" s="250">
        <v>480</v>
      </c>
      <c r="B675" s="250" t="s">
        <v>26</v>
      </c>
      <c r="C675" s="250">
        <v>77381</v>
      </c>
      <c r="D675" s="250">
        <v>0</v>
      </c>
      <c r="E675" s="260">
        <v>1</v>
      </c>
      <c r="F675" s="251">
        <v>8</v>
      </c>
      <c r="G675" s="260">
        <v>2</v>
      </c>
      <c r="H675" s="257">
        <v>108</v>
      </c>
      <c r="I675" s="260">
        <v>440</v>
      </c>
      <c r="J675" s="310">
        <f t="shared" si="229"/>
        <v>47520</v>
      </c>
      <c r="K675" s="256">
        <v>1</v>
      </c>
      <c r="L675" s="250" t="s">
        <v>903</v>
      </c>
      <c r="M675" s="250" t="s">
        <v>875</v>
      </c>
      <c r="N675" s="256" t="s">
        <v>1006</v>
      </c>
      <c r="O675" s="260">
        <v>48</v>
      </c>
      <c r="P675" s="264">
        <v>100</v>
      </c>
      <c r="Q675" s="253">
        <v>6450</v>
      </c>
      <c r="R675" s="253">
        <f t="shared" si="236"/>
        <v>309600</v>
      </c>
      <c r="S675" s="258">
        <v>22</v>
      </c>
      <c r="T675" s="259">
        <v>0.93</v>
      </c>
      <c r="U675" s="253">
        <f t="shared" si="227"/>
        <v>287928</v>
      </c>
      <c r="V675" s="253">
        <f t="shared" si="228"/>
        <v>21672</v>
      </c>
      <c r="W675" s="253">
        <f>V675+J675</f>
        <v>69192</v>
      </c>
      <c r="X675" s="253">
        <f>W675+K675</f>
        <v>69193</v>
      </c>
      <c r="Y675" s="260">
        <v>50</v>
      </c>
      <c r="Z675" s="257">
        <v>0</v>
      </c>
      <c r="AA675" s="284">
        <v>0</v>
      </c>
    </row>
    <row r="676" spans="1:31" x14ac:dyDescent="0.45">
      <c r="A676" s="250">
        <v>481</v>
      </c>
      <c r="B676" s="250" t="s">
        <v>26</v>
      </c>
      <c r="C676" s="250">
        <v>27499</v>
      </c>
      <c r="D676" s="250">
        <v>0</v>
      </c>
      <c r="E676" s="250">
        <v>1</v>
      </c>
      <c r="F676" s="251">
        <v>12</v>
      </c>
      <c r="G676" s="260">
        <v>2</v>
      </c>
      <c r="H676" s="257">
        <v>112</v>
      </c>
      <c r="I676" s="260">
        <v>500</v>
      </c>
      <c r="J676" s="310">
        <f t="shared" si="229"/>
        <v>56000</v>
      </c>
      <c r="K676" s="256">
        <v>1</v>
      </c>
      <c r="L676" s="250" t="s">
        <v>903</v>
      </c>
      <c r="M676" s="250" t="s">
        <v>872</v>
      </c>
      <c r="N676" s="256" t="s">
        <v>1006</v>
      </c>
      <c r="O676" s="260">
        <v>144</v>
      </c>
      <c r="P676" s="264">
        <v>100</v>
      </c>
      <c r="Q676" s="253">
        <v>6450</v>
      </c>
      <c r="R676" s="253">
        <f t="shared" si="236"/>
        <v>928800</v>
      </c>
      <c r="S676" s="258">
        <v>41</v>
      </c>
      <c r="T676" s="259">
        <v>0.72</v>
      </c>
      <c r="U676" s="253">
        <f t="shared" si="227"/>
        <v>668736</v>
      </c>
      <c r="V676" s="253">
        <f t="shared" si="228"/>
        <v>260064</v>
      </c>
      <c r="W676" s="253">
        <f>V676+J676</f>
        <v>316064</v>
      </c>
      <c r="X676" s="253">
        <f>W676+K676</f>
        <v>316065</v>
      </c>
      <c r="Y676" s="260">
        <v>50</v>
      </c>
      <c r="Z676" s="257">
        <v>0</v>
      </c>
      <c r="AA676" s="284">
        <v>0</v>
      </c>
    </row>
    <row r="677" spans="1:31" x14ac:dyDescent="0.45">
      <c r="A677" s="250">
        <v>482</v>
      </c>
      <c r="B677" s="250" t="s">
        <v>26</v>
      </c>
      <c r="C677" s="250">
        <v>77382</v>
      </c>
      <c r="D677" s="250">
        <v>0</v>
      </c>
      <c r="E677" s="250">
        <v>1</v>
      </c>
      <c r="F677" s="251">
        <v>66</v>
      </c>
      <c r="G677" s="260">
        <v>2</v>
      </c>
      <c r="H677" s="257">
        <v>166</v>
      </c>
      <c r="I677" s="260">
        <v>440</v>
      </c>
      <c r="J677" s="310">
        <f t="shared" si="229"/>
        <v>73040</v>
      </c>
      <c r="K677" s="256">
        <v>1</v>
      </c>
      <c r="L677" s="250" t="s">
        <v>903</v>
      </c>
      <c r="M677" s="250" t="s">
        <v>872</v>
      </c>
      <c r="N677" s="256" t="s">
        <v>1006</v>
      </c>
      <c r="O677" s="260">
        <v>90</v>
      </c>
      <c r="P677" s="264">
        <v>100</v>
      </c>
      <c r="Q677" s="253">
        <v>6450</v>
      </c>
      <c r="R677" s="253">
        <f t="shared" si="236"/>
        <v>580500</v>
      </c>
      <c r="S677" s="258">
        <v>4</v>
      </c>
      <c r="T677" s="259">
        <v>0.04</v>
      </c>
      <c r="U677" s="253">
        <f t="shared" si="227"/>
        <v>23220</v>
      </c>
      <c r="V677" s="253">
        <f t="shared" si="228"/>
        <v>557280</v>
      </c>
      <c r="W677" s="253">
        <f t="shared" ref="W677:X692" si="247">V677+J677</f>
        <v>630320</v>
      </c>
      <c r="X677" s="253">
        <f t="shared" si="247"/>
        <v>630321</v>
      </c>
      <c r="Y677" s="260">
        <v>50</v>
      </c>
      <c r="Z677" s="257">
        <v>0</v>
      </c>
      <c r="AA677" s="284">
        <v>0</v>
      </c>
    </row>
    <row r="678" spans="1:31" x14ac:dyDescent="0.45">
      <c r="A678" s="250"/>
      <c r="B678" s="250"/>
      <c r="C678" s="250"/>
      <c r="D678" s="250"/>
      <c r="E678" s="250"/>
      <c r="F678" s="251"/>
      <c r="G678" s="260">
        <v>2</v>
      </c>
      <c r="J678" s="310">
        <f t="shared" si="229"/>
        <v>0</v>
      </c>
      <c r="K678" s="256">
        <v>2</v>
      </c>
      <c r="L678" s="250" t="s">
        <v>909</v>
      </c>
      <c r="M678" s="250" t="s">
        <v>872</v>
      </c>
      <c r="N678" s="256" t="s">
        <v>1006</v>
      </c>
      <c r="O678" s="260">
        <v>18</v>
      </c>
      <c r="P678" s="264">
        <v>100</v>
      </c>
      <c r="Q678" s="253">
        <v>2550</v>
      </c>
      <c r="R678" s="253">
        <f t="shared" si="236"/>
        <v>45900</v>
      </c>
      <c r="S678" s="258">
        <v>4</v>
      </c>
      <c r="T678" s="259">
        <v>0.04</v>
      </c>
      <c r="U678" s="253">
        <f t="shared" si="227"/>
        <v>1836</v>
      </c>
      <c r="V678" s="253">
        <f t="shared" si="228"/>
        <v>44064</v>
      </c>
      <c r="W678" s="253">
        <f t="shared" si="247"/>
        <v>44064</v>
      </c>
      <c r="X678" s="253">
        <f t="shared" si="247"/>
        <v>44066</v>
      </c>
      <c r="Y678" s="260">
        <v>50</v>
      </c>
      <c r="Z678" s="257">
        <v>0</v>
      </c>
      <c r="AA678" s="284">
        <v>0</v>
      </c>
    </row>
    <row r="679" spans="1:31" x14ac:dyDescent="0.45">
      <c r="A679" s="250">
        <v>483</v>
      </c>
      <c r="B679" s="250" t="s">
        <v>26</v>
      </c>
      <c r="C679" s="250">
        <v>28872</v>
      </c>
      <c r="D679" s="250">
        <v>0</v>
      </c>
      <c r="E679" s="250">
        <v>0</v>
      </c>
      <c r="F679" s="251">
        <v>90</v>
      </c>
      <c r="G679" s="260">
        <v>2</v>
      </c>
      <c r="H679" s="257">
        <v>90</v>
      </c>
      <c r="I679" s="260">
        <v>500</v>
      </c>
      <c r="J679" s="310">
        <f t="shared" si="229"/>
        <v>45000</v>
      </c>
      <c r="K679" s="256">
        <v>1</v>
      </c>
      <c r="L679" s="250" t="s">
        <v>903</v>
      </c>
      <c r="M679" s="250" t="s">
        <v>872</v>
      </c>
      <c r="N679" s="256" t="s">
        <v>1006</v>
      </c>
      <c r="O679" s="260">
        <v>224</v>
      </c>
      <c r="P679" s="264">
        <v>100</v>
      </c>
      <c r="Q679" s="253">
        <v>6450</v>
      </c>
      <c r="R679" s="253">
        <f t="shared" si="236"/>
        <v>1444800</v>
      </c>
      <c r="S679" s="258">
        <v>27</v>
      </c>
      <c r="T679" s="259">
        <v>0.44</v>
      </c>
      <c r="U679" s="253">
        <f t="shared" si="227"/>
        <v>635712</v>
      </c>
      <c r="V679" s="253">
        <f t="shared" si="228"/>
        <v>809088</v>
      </c>
      <c r="W679" s="253">
        <f t="shared" si="247"/>
        <v>854088</v>
      </c>
      <c r="X679" s="253">
        <f t="shared" si="247"/>
        <v>854089</v>
      </c>
      <c r="Y679" s="260">
        <v>50</v>
      </c>
      <c r="Z679" s="257">
        <v>0</v>
      </c>
      <c r="AA679" s="284">
        <v>0</v>
      </c>
    </row>
    <row r="680" spans="1:31" x14ac:dyDescent="0.45">
      <c r="A680" s="250">
        <v>484</v>
      </c>
      <c r="B680" s="250" t="s">
        <v>26</v>
      </c>
      <c r="C680" s="250">
        <v>26801</v>
      </c>
      <c r="D680" s="250">
        <v>1</v>
      </c>
      <c r="E680" s="250">
        <v>2</v>
      </c>
      <c r="F680" s="251">
        <v>39</v>
      </c>
      <c r="G680" s="260">
        <v>2</v>
      </c>
      <c r="H680" s="257">
        <v>639</v>
      </c>
      <c r="I680" s="260">
        <v>130</v>
      </c>
      <c r="J680" s="310">
        <f t="shared" si="229"/>
        <v>83070</v>
      </c>
      <c r="K680" s="256">
        <v>1</v>
      </c>
      <c r="L680" s="250" t="s">
        <v>903</v>
      </c>
      <c r="M680" s="250" t="s">
        <v>872</v>
      </c>
      <c r="N680" s="256" t="s">
        <v>1006</v>
      </c>
      <c r="O680" s="260">
        <v>88</v>
      </c>
      <c r="P680" s="264">
        <v>100</v>
      </c>
      <c r="Q680" s="253">
        <v>6450</v>
      </c>
      <c r="R680" s="253">
        <f t="shared" si="236"/>
        <v>567600</v>
      </c>
      <c r="S680" s="258">
        <v>34</v>
      </c>
      <c r="T680" s="259">
        <v>0.57999999999999996</v>
      </c>
      <c r="U680" s="253">
        <f t="shared" si="227"/>
        <v>329208</v>
      </c>
      <c r="V680" s="253">
        <f t="shared" si="228"/>
        <v>238392</v>
      </c>
      <c r="W680" s="253">
        <f t="shared" si="247"/>
        <v>321462</v>
      </c>
      <c r="X680" s="253">
        <f t="shared" si="247"/>
        <v>321463</v>
      </c>
      <c r="Y680" s="260">
        <v>50</v>
      </c>
      <c r="Z680" s="257">
        <v>0</v>
      </c>
      <c r="AA680" s="284">
        <v>0</v>
      </c>
    </row>
    <row r="681" spans="1:31" x14ac:dyDescent="0.45">
      <c r="A681" s="250">
        <v>485</v>
      </c>
      <c r="B681" s="250" t="s">
        <v>26</v>
      </c>
      <c r="C681" s="250">
        <v>28876</v>
      </c>
      <c r="D681" s="250">
        <v>2</v>
      </c>
      <c r="E681" s="250">
        <v>1</v>
      </c>
      <c r="F681" s="251">
        <v>10</v>
      </c>
      <c r="G681" s="260">
        <v>2</v>
      </c>
      <c r="H681" s="257">
        <v>910</v>
      </c>
      <c r="I681" s="260">
        <v>440</v>
      </c>
      <c r="J681" s="310">
        <f t="shared" si="229"/>
        <v>400400</v>
      </c>
      <c r="K681" s="256">
        <v>1</v>
      </c>
      <c r="L681" s="250" t="s">
        <v>903</v>
      </c>
      <c r="M681" s="250" t="s">
        <v>872</v>
      </c>
      <c r="N681" s="256" t="s">
        <v>1006</v>
      </c>
      <c r="O681" s="260">
        <v>105</v>
      </c>
      <c r="P681" s="264">
        <v>100</v>
      </c>
      <c r="Q681" s="253">
        <v>6450</v>
      </c>
      <c r="R681" s="253">
        <f t="shared" si="236"/>
        <v>677250</v>
      </c>
      <c r="S681" s="258">
        <v>15</v>
      </c>
      <c r="T681" s="259">
        <v>0.2</v>
      </c>
      <c r="U681" s="253">
        <f t="shared" si="227"/>
        <v>135450</v>
      </c>
      <c r="V681" s="253">
        <f t="shared" si="228"/>
        <v>541800</v>
      </c>
      <c r="W681" s="253">
        <f t="shared" si="247"/>
        <v>942200</v>
      </c>
      <c r="X681" s="253">
        <f t="shared" si="247"/>
        <v>942201</v>
      </c>
      <c r="Y681" s="260">
        <v>50</v>
      </c>
      <c r="Z681" s="257">
        <v>0</v>
      </c>
      <c r="AA681" s="284">
        <v>0</v>
      </c>
    </row>
    <row r="682" spans="1:31" x14ac:dyDescent="0.45">
      <c r="A682" s="250"/>
      <c r="B682" s="250"/>
      <c r="C682" s="250"/>
      <c r="D682" s="250"/>
      <c r="E682" s="250"/>
      <c r="F682" s="251"/>
      <c r="G682" s="260">
        <v>2</v>
      </c>
      <c r="J682" s="310">
        <v>400400</v>
      </c>
      <c r="K682" s="256">
        <v>2</v>
      </c>
      <c r="L682" s="250" t="s">
        <v>903</v>
      </c>
      <c r="M682" s="250" t="s">
        <v>872</v>
      </c>
      <c r="N682" s="256" t="s">
        <v>1006</v>
      </c>
      <c r="O682" s="260">
        <v>105</v>
      </c>
      <c r="P682" s="264">
        <v>100</v>
      </c>
      <c r="Q682" s="253">
        <v>6450</v>
      </c>
      <c r="R682" s="253">
        <f t="shared" si="236"/>
        <v>677250</v>
      </c>
      <c r="S682" s="258">
        <v>15</v>
      </c>
      <c r="T682" s="259">
        <v>0.2</v>
      </c>
      <c r="U682" s="253">
        <f t="shared" si="227"/>
        <v>135450</v>
      </c>
      <c r="V682" s="253">
        <f t="shared" ref="V682:V683" si="248">R682-U682</f>
        <v>541800</v>
      </c>
      <c r="W682" s="253">
        <f t="shared" si="247"/>
        <v>942200</v>
      </c>
      <c r="X682" s="253">
        <f t="shared" si="247"/>
        <v>942202</v>
      </c>
      <c r="Y682" s="260">
        <v>10</v>
      </c>
      <c r="Z682" s="257">
        <v>0</v>
      </c>
      <c r="AA682" s="284">
        <v>0</v>
      </c>
    </row>
    <row r="683" spans="1:31" x14ac:dyDescent="0.45">
      <c r="A683" s="250">
        <v>486</v>
      </c>
      <c r="B683" s="250" t="s">
        <v>26</v>
      </c>
      <c r="C683" s="250">
        <v>35443</v>
      </c>
      <c r="D683" s="250">
        <v>0</v>
      </c>
      <c r="E683" s="250">
        <v>2</v>
      </c>
      <c r="F683" s="251">
        <v>78</v>
      </c>
      <c r="G683" s="260">
        <v>2</v>
      </c>
      <c r="H683" s="257">
        <v>278</v>
      </c>
      <c r="I683" s="260">
        <v>500</v>
      </c>
      <c r="J683" s="310">
        <f t="shared" ref="J683:J740" si="249">H683*I683</f>
        <v>139000</v>
      </c>
      <c r="K683" s="256">
        <v>1</v>
      </c>
      <c r="L683" s="250" t="s">
        <v>903</v>
      </c>
      <c r="M683" s="250" t="s">
        <v>888</v>
      </c>
      <c r="N683" s="256" t="s">
        <v>1006</v>
      </c>
      <c r="O683" s="260">
        <v>100</v>
      </c>
      <c r="P683" s="264">
        <v>100</v>
      </c>
      <c r="Q683" s="253">
        <v>6450</v>
      </c>
      <c r="R683" s="253">
        <f t="shared" si="236"/>
        <v>645000</v>
      </c>
      <c r="S683" s="258">
        <v>29</v>
      </c>
      <c r="T683" s="259">
        <v>0.85</v>
      </c>
      <c r="U683" s="253">
        <f t="shared" ref="U683" si="250">R683*T683</f>
        <v>548250</v>
      </c>
      <c r="V683" s="253">
        <f t="shared" si="248"/>
        <v>96750</v>
      </c>
      <c r="W683" s="253">
        <f t="shared" si="247"/>
        <v>235750</v>
      </c>
      <c r="X683" s="253">
        <f t="shared" si="247"/>
        <v>235751</v>
      </c>
      <c r="Y683" s="260">
        <v>50</v>
      </c>
      <c r="Z683" s="257">
        <v>0</v>
      </c>
      <c r="AA683" s="284">
        <v>0</v>
      </c>
    </row>
    <row r="684" spans="1:31" x14ac:dyDescent="0.45">
      <c r="A684" s="260">
        <v>488</v>
      </c>
      <c r="B684" s="260" t="s">
        <v>26</v>
      </c>
      <c r="C684" s="260">
        <v>71513</v>
      </c>
      <c r="D684" s="260">
        <v>1</v>
      </c>
      <c r="E684" s="260">
        <v>0</v>
      </c>
      <c r="F684" s="262">
        <v>96</v>
      </c>
      <c r="G684" s="260">
        <v>1</v>
      </c>
      <c r="H684" s="257">
        <v>496</v>
      </c>
      <c r="I684" s="260">
        <v>170</v>
      </c>
      <c r="J684" s="310">
        <f t="shared" si="249"/>
        <v>84320</v>
      </c>
      <c r="K684" s="256">
        <v>1</v>
      </c>
      <c r="L684" s="260"/>
      <c r="N684" s="256" t="s">
        <v>1009</v>
      </c>
      <c r="T684" s="259"/>
      <c r="W684" s="253">
        <f t="shared" si="247"/>
        <v>84320</v>
      </c>
      <c r="X684" s="253">
        <f t="shared" si="247"/>
        <v>84321</v>
      </c>
      <c r="Y684" s="260">
        <v>50</v>
      </c>
      <c r="Z684" s="257">
        <v>0</v>
      </c>
      <c r="AA684" s="284">
        <v>0</v>
      </c>
    </row>
    <row r="685" spans="1:31" x14ac:dyDescent="0.45">
      <c r="A685" s="260">
        <v>489</v>
      </c>
      <c r="B685" s="260" t="s">
        <v>26</v>
      </c>
      <c r="C685" s="260">
        <v>71512</v>
      </c>
      <c r="D685" s="260">
        <v>1</v>
      </c>
      <c r="E685" s="260">
        <v>0</v>
      </c>
      <c r="F685" s="262">
        <v>96</v>
      </c>
      <c r="G685" s="260">
        <v>1</v>
      </c>
      <c r="H685" s="257">
        <v>496</v>
      </c>
      <c r="I685" s="260">
        <v>130</v>
      </c>
      <c r="J685" s="310">
        <f t="shared" si="249"/>
        <v>64480</v>
      </c>
      <c r="K685" s="256">
        <v>1</v>
      </c>
      <c r="L685" s="260"/>
      <c r="N685" s="256" t="s">
        <v>1009</v>
      </c>
      <c r="T685" s="259"/>
      <c r="W685" s="253">
        <f t="shared" si="247"/>
        <v>64480</v>
      </c>
      <c r="X685" s="253">
        <f t="shared" si="247"/>
        <v>64481</v>
      </c>
      <c r="Y685" s="260">
        <v>50</v>
      </c>
      <c r="Z685" s="257">
        <v>0</v>
      </c>
      <c r="AA685" s="284">
        <v>0</v>
      </c>
    </row>
    <row r="686" spans="1:31" x14ac:dyDescent="0.45">
      <c r="A686" s="250">
        <v>490</v>
      </c>
      <c r="B686" s="250" t="s">
        <v>26</v>
      </c>
      <c r="C686" s="250">
        <v>26174</v>
      </c>
      <c r="D686" s="250">
        <v>36</v>
      </c>
      <c r="E686" s="250">
        <v>3</v>
      </c>
      <c r="F686" s="251">
        <v>78</v>
      </c>
      <c r="G686" s="250"/>
      <c r="H686" s="257">
        <v>14778</v>
      </c>
      <c r="I686" s="260">
        <v>170</v>
      </c>
      <c r="J686" s="310">
        <f t="shared" si="249"/>
        <v>2512260</v>
      </c>
      <c r="K686" s="256">
        <v>1</v>
      </c>
      <c r="L686" s="250" t="s">
        <v>1024</v>
      </c>
      <c r="M686" s="250"/>
      <c r="T686" s="259"/>
      <c r="W686" s="253">
        <f t="shared" si="247"/>
        <v>2512260</v>
      </c>
      <c r="X686" s="253">
        <f t="shared" si="247"/>
        <v>2512261</v>
      </c>
      <c r="Y686" s="260">
        <v>50</v>
      </c>
      <c r="Z686" s="257">
        <v>0</v>
      </c>
      <c r="AA686" s="284" t="s">
        <v>1023</v>
      </c>
      <c r="AE686" s="247" t="s">
        <v>1085</v>
      </c>
    </row>
    <row r="687" spans="1:31" x14ac:dyDescent="0.45">
      <c r="A687" s="260">
        <v>491</v>
      </c>
      <c r="B687" s="260" t="s">
        <v>26</v>
      </c>
      <c r="C687" s="260">
        <v>18897</v>
      </c>
      <c r="D687" s="260">
        <v>2</v>
      </c>
      <c r="E687" s="260">
        <v>0</v>
      </c>
      <c r="F687" s="262">
        <v>52</v>
      </c>
      <c r="G687" s="260">
        <v>1</v>
      </c>
      <c r="H687" s="257">
        <v>852</v>
      </c>
      <c r="I687" s="260">
        <v>130</v>
      </c>
      <c r="J687" s="310">
        <f t="shared" si="249"/>
        <v>110760</v>
      </c>
      <c r="K687" s="256">
        <v>1</v>
      </c>
      <c r="L687" s="260"/>
      <c r="N687" s="256" t="s">
        <v>1036</v>
      </c>
      <c r="T687" s="259"/>
      <c r="W687" s="253">
        <f t="shared" si="247"/>
        <v>110760</v>
      </c>
      <c r="X687" s="253">
        <f t="shared" si="247"/>
        <v>110761</v>
      </c>
      <c r="Y687" s="260">
        <v>50</v>
      </c>
      <c r="Z687" s="257">
        <v>0</v>
      </c>
      <c r="AA687" s="284">
        <v>0</v>
      </c>
    </row>
    <row r="688" spans="1:31" x14ac:dyDescent="0.45">
      <c r="A688" s="260">
        <v>492</v>
      </c>
      <c r="B688" s="260" t="s">
        <v>26</v>
      </c>
      <c r="C688" s="260">
        <v>35663</v>
      </c>
      <c r="D688" s="260">
        <v>1</v>
      </c>
      <c r="E688" s="260">
        <v>0</v>
      </c>
      <c r="F688" s="262">
        <v>0</v>
      </c>
      <c r="G688" s="260">
        <v>1</v>
      </c>
      <c r="H688" s="257">
        <v>400</v>
      </c>
      <c r="I688" s="260">
        <v>750</v>
      </c>
      <c r="J688" s="310">
        <f t="shared" si="249"/>
        <v>300000</v>
      </c>
      <c r="K688" s="256">
        <v>1</v>
      </c>
      <c r="L688" s="260"/>
      <c r="N688" s="256" t="s">
        <v>1036</v>
      </c>
      <c r="T688" s="259"/>
      <c r="W688" s="253">
        <f t="shared" si="247"/>
        <v>300000</v>
      </c>
      <c r="X688" s="253">
        <f t="shared" si="247"/>
        <v>300001</v>
      </c>
      <c r="Y688" s="260">
        <v>50</v>
      </c>
      <c r="Z688" s="257">
        <v>0</v>
      </c>
      <c r="AA688" s="284">
        <v>0</v>
      </c>
    </row>
    <row r="689" spans="1:31" s="728" customFormat="1" x14ac:dyDescent="0.45">
      <c r="A689" s="713">
        <v>493</v>
      </c>
      <c r="B689" s="713" t="s">
        <v>26</v>
      </c>
      <c r="C689" s="713">
        <v>35664</v>
      </c>
      <c r="D689" s="713">
        <v>1</v>
      </c>
      <c r="E689" s="713">
        <v>0</v>
      </c>
      <c r="F689" s="714">
        <v>0</v>
      </c>
      <c r="G689" s="713">
        <v>2</v>
      </c>
      <c r="H689" s="723">
        <v>400</v>
      </c>
      <c r="I689" s="713">
        <v>750</v>
      </c>
      <c r="J689" s="717">
        <v>300000</v>
      </c>
      <c r="K689" s="718">
        <v>1</v>
      </c>
      <c r="L689" s="713" t="s">
        <v>902</v>
      </c>
      <c r="M689" s="713" t="s">
        <v>872</v>
      </c>
      <c r="N689" s="718" t="s">
        <v>1006</v>
      </c>
      <c r="O689" s="713">
        <v>144</v>
      </c>
      <c r="P689" s="716">
        <v>100</v>
      </c>
      <c r="Q689" s="720">
        <v>6550</v>
      </c>
      <c r="R689" s="720">
        <f t="shared" ref="R689:R701" si="251">O689*Q689</f>
        <v>943200</v>
      </c>
      <c r="S689" s="732">
        <v>20</v>
      </c>
      <c r="T689" s="722">
        <v>0.3</v>
      </c>
      <c r="U689" s="720">
        <f t="shared" ref="U689:U701" si="252">R689*T689</f>
        <v>282960</v>
      </c>
      <c r="V689" s="720">
        <f t="shared" ref="V689:V701" si="253">R689-U689</f>
        <v>660240</v>
      </c>
      <c r="W689" s="720">
        <f t="shared" si="247"/>
        <v>960240</v>
      </c>
      <c r="X689" s="720">
        <f t="shared" si="247"/>
        <v>960241</v>
      </c>
      <c r="Y689" s="713">
        <v>0</v>
      </c>
      <c r="Z689" s="723">
        <v>960242</v>
      </c>
      <c r="AA689" s="731">
        <v>0.02</v>
      </c>
      <c r="AB689" s="725">
        <f>Z689*AA689%</f>
        <v>192.04840000000002</v>
      </c>
      <c r="AC689" s="726"/>
      <c r="AD689" s="727"/>
      <c r="AE689" s="727"/>
    </row>
    <row r="690" spans="1:31" s="728" customFormat="1" x14ac:dyDescent="0.45">
      <c r="A690" s="713"/>
      <c r="B690" s="713"/>
      <c r="C690" s="713"/>
      <c r="D690" s="713"/>
      <c r="E690" s="713"/>
      <c r="F690" s="714"/>
      <c r="G690" s="713"/>
      <c r="H690" s="723"/>
      <c r="I690" s="713"/>
      <c r="J690" s="717">
        <v>300000</v>
      </c>
      <c r="K690" s="718">
        <v>2</v>
      </c>
      <c r="L690" s="713" t="s">
        <v>902</v>
      </c>
      <c r="M690" s="713" t="s">
        <v>872</v>
      </c>
      <c r="N690" s="718" t="s">
        <v>1006</v>
      </c>
      <c r="O690" s="713">
        <v>144</v>
      </c>
      <c r="P690" s="716">
        <v>100</v>
      </c>
      <c r="Q690" s="720">
        <v>6550</v>
      </c>
      <c r="R690" s="720">
        <f t="shared" si="251"/>
        <v>943200</v>
      </c>
      <c r="S690" s="732">
        <v>20</v>
      </c>
      <c r="T690" s="722">
        <v>0.3</v>
      </c>
      <c r="U690" s="720">
        <f t="shared" si="252"/>
        <v>282960</v>
      </c>
      <c r="V690" s="720">
        <f t="shared" si="253"/>
        <v>660240</v>
      </c>
      <c r="W690" s="720">
        <f t="shared" si="247"/>
        <v>960240</v>
      </c>
      <c r="X690" s="720">
        <f t="shared" si="247"/>
        <v>960242</v>
      </c>
      <c r="Y690" s="720">
        <v>0</v>
      </c>
      <c r="Z690" s="720">
        <v>960242</v>
      </c>
      <c r="AA690" s="731">
        <v>0.02</v>
      </c>
      <c r="AB690" s="725">
        <f>Z690*AA690%</f>
        <v>192.04840000000002</v>
      </c>
      <c r="AC690" s="726">
        <f>AB690*90%</f>
        <v>172.84356000000002</v>
      </c>
      <c r="AD690" s="726">
        <f>AB690-AC690</f>
        <v>19.20483999999999</v>
      </c>
      <c r="AE690" s="727" t="s">
        <v>1052</v>
      </c>
    </row>
    <row r="691" spans="1:31" s="728" customFormat="1" x14ac:dyDescent="0.45">
      <c r="A691" s="713">
        <v>494</v>
      </c>
      <c r="B691" s="713" t="s">
        <v>26</v>
      </c>
      <c r="C691" s="713">
        <v>5643</v>
      </c>
      <c r="D691" s="713">
        <v>1</v>
      </c>
      <c r="E691" s="713">
        <v>0</v>
      </c>
      <c r="F691" s="714">
        <v>78</v>
      </c>
      <c r="G691" s="713">
        <v>2</v>
      </c>
      <c r="H691" s="723">
        <v>478</v>
      </c>
      <c r="I691" s="713">
        <v>750</v>
      </c>
      <c r="J691" s="717">
        <f t="shared" si="249"/>
        <v>358500</v>
      </c>
      <c r="K691" s="718">
        <v>1</v>
      </c>
      <c r="L691" s="713" t="s">
        <v>903</v>
      </c>
      <c r="M691" s="713" t="s">
        <v>888</v>
      </c>
      <c r="N691" s="718" t="s">
        <v>1006</v>
      </c>
      <c r="O691" s="713">
        <v>684</v>
      </c>
      <c r="P691" s="716">
        <v>100</v>
      </c>
      <c r="Q691" s="720">
        <v>6450</v>
      </c>
      <c r="R691" s="720">
        <f t="shared" si="251"/>
        <v>4411800</v>
      </c>
      <c r="S691" s="732">
        <v>29</v>
      </c>
      <c r="T691" s="722">
        <v>0.85</v>
      </c>
      <c r="U691" s="720">
        <f t="shared" si="252"/>
        <v>3750030</v>
      </c>
      <c r="V691" s="720">
        <f t="shared" si="253"/>
        <v>661770</v>
      </c>
      <c r="W691" s="720">
        <f t="shared" si="247"/>
        <v>1020270</v>
      </c>
      <c r="X691" s="720">
        <f t="shared" si="247"/>
        <v>1020271</v>
      </c>
      <c r="Y691" s="713">
        <v>50</v>
      </c>
      <c r="Z691" s="723">
        <v>0</v>
      </c>
      <c r="AA691" s="731">
        <v>0</v>
      </c>
      <c r="AB691" s="725"/>
      <c r="AC691" s="726"/>
      <c r="AD691" s="727"/>
      <c r="AE691" s="727"/>
    </row>
    <row r="692" spans="1:31" s="728" customFormat="1" x14ac:dyDescent="0.45">
      <c r="A692" s="713"/>
      <c r="B692" s="713"/>
      <c r="C692" s="713"/>
      <c r="D692" s="713"/>
      <c r="E692" s="713"/>
      <c r="F692" s="714"/>
      <c r="G692" s="713"/>
      <c r="H692" s="723"/>
      <c r="I692" s="713"/>
      <c r="J692" s="717">
        <v>358500</v>
      </c>
      <c r="K692" s="718"/>
      <c r="L692" s="713"/>
      <c r="M692" s="713" t="s">
        <v>924</v>
      </c>
      <c r="N692" s="718" t="s">
        <v>1006</v>
      </c>
      <c r="O692" s="713">
        <v>239</v>
      </c>
      <c r="P692" s="716">
        <v>34.94</v>
      </c>
      <c r="Q692" s="720">
        <v>6450</v>
      </c>
      <c r="R692" s="720">
        <f t="shared" si="251"/>
        <v>1541550</v>
      </c>
      <c r="S692" s="732">
        <v>30</v>
      </c>
      <c r="T692" s="722">
        <v>0.85</v>
      </c>
      <c r="U692" s="720">
        <f t="shared" si="252"/>
        <v>1310317.5</v>
      </c>
      <c r="V692" s="720">
        <f t="shared" si="253"/>
        <v>231232.5</v>
      </c>
      <c r="W692" s="720">
        <f t="shared" si="247"/>
        <v>589732.5</v>
      </c>
      <c r="X692" s="720">
        <f>J692*P692%+V692</f>
        <v>356492.4</v>
      </c>
      <c r="Y692" s="713">
        <v>50</v>
      </c>
      <c r="Z692" s="723">
        <v>0</v>
      </c>
      <c r="AA692" s="731">
        <v>0</v>
      </c>
      <c r="AB692" s="725"/>
      <c r="AC692" s="726"/>
      <c r="AD692" s="727"/>
      <c r="AE692" s="727"/>
    </row>
    <row r="693" spans="1:31" s="728" customFormat="1" ht="30.75" x14ac:dyDescent="0.45">
      <c r="A693" s="713"/>
      <c r="B693" s="713"/>
      <c r="C693" s="713"/>
      <c r="D693" s="713"/>
      <c r="E693" s="713"/>
      <c r="F693" s="714"/>
      <c r="G693" s="713"/>
      <c r="H693" s="723"/>
      <c r="I693" s="713"/>
      <c r="J693" s="717">
        <v>358500</v>
      </c>
      <c r="K693" s="718"/>
      <c r="L693" s="713"/>
      <c r="M693" s="713" t="s">
        <v>924</v>
      </c>
      <c r="N693" s="739" t="s">
        <v>1022</v>
      </c>
      <c r="O693" s="713">
        <v>103</v>
      </c>
      <c r="P693" s="716">
        <v>15.06</v>
      </c>
      <c r="Q693" s="720">
        <v>6450</v>
      </c>
      <c r="R693" s="720">
        <f t="shared" si="251"/>
        <v>664350</v>
      </c>
      <c r="S693" s="732">
        <v>30</v>
      </c>
      <c r="T693" s="722">
        <v>0.85</v>
      </c>
      <c r="U693" s="720">
        <f t="shared" si="252"/>
        <v>564697.5</v>
      </c>
      <c r="V693" s="720">
        <f t="shared" si="253"/>
        <v>99652.5</v>
      </c>
      <c r="W693" s="720">
        <f t="shared" ref="W693:X705" si="254">V693+J693</f>
        <v>458152.5</v>
      </c>
      <c r="X693" s="720">
        <f t="shared" ref="X693:X694" si="255">J693*P693%+V693</f>
        <v>153642.6</v>
      </c>
      <c r="Y693" s="713">
        <v>0</v>
      </c>
      <c r="Z693" s="723">
        <v>155188</v>
      </c>
      <c r="AA693" s="731">
        <v>0.3</v>
      </c>
      <c r="AB693" s="725">
        <f>Z693*AA693%</f>
        <v>465.56400000000002</v>
      </c>
      <c r="AC693" s="726">
        <f>AB693*90%</f>
        <v>419.00760000000002</v>
      </c>
      <c r="AD693" s="726">
        <f>AB693-AC693</f>
        <v>46.556399999999996</v>
      </c>
      <c r="AE693" s="727" t="s">
        <v>1052</v>
      </c>
    </row>
    <row r="694" spans="1:31" x14ac:dyDescent="0.45">
      <c r="A694" s="260"/>
      <c r="D694" s="260"/>
      <c r="E694" s="260"/>
      <c r="F694" s="262"/>
      <c r="G694" s="260"/>
      <c r="J694" s="310">
        <v>358500</v>
      </c>
      <c r="L694" s="260"/>
      <c r="M694" s="260" t="s">
        <v>925</v>
      </c>
      <c r="N694" s="256" t="s">
        <v>1006</v>
      </c>
      <c r="O694" s="260">
        <v>342</v>
      </c>
      <c r="P694" s="264">
        <v>50</v>
      </c>
      <c r="Q694" s="253">
        <v>6450</v>
      </c>
      <c r="R694" s="253">
        <f t="shared" si="251"/>
        <v>2205900</v>
      </c>
      <c r="S694" s="258">
        <v>30</v>
      </c>
      <c r="T694" s="259">
        <v>0.85</v>
      </c>
      <c r="U694" s="253">
        <f t="shared" si="252"/>
        <v>1875015</v>
      </c>
      <c r="V694" s="253">
        <f t="shared" si="253"/>
        <v>330885</v>
      </c>
      <c r="W694" s="253">
        <f t="shared" si="254"/>
        <v>689385</v>
      </c>
      <c r="X694" s="253">
        <f t="shared" si="255"/>
        <v>510135</v>
      </c>
      <c r="Y694" s="260">
        <v>50</v>
      </c>
      <c r="Z694" s="257">
        <v>0</v>
      </c>
      <c r="AA694" s="284">
        <v>0</v>
      </c>
    </row>
    <row r="695" spans="1:31" x14ac:dyDescent="0.45">
      <c r="A695" s="260">
        <v>495</v>
      </c>
      <c r="B695" s="260" t="s">
        <v>26</v>
      </c>
      <c r="C695" s="260">
        <v>35669</v>
      </c>
      <c r="D695" s="260">
        <v>1</v>
      </c>
      <c r="E695" s="260">
        <v>0</v>
      </c>
      <c r="F695" s="262">
        <v>0</v>
      </c>
      <c r="G695" s="260">
        <v>1</v>
      </c>
      <c r="H695" s="257">
        <v>400</v>
      </c>
      <c r="I695" s="260">
        <v>750</v>
      </c>
      <c r="J695" s="310">
        <f t="shared" si="249"/>
        <v>300000</v>
      </c>
      <c r="K695" s="256">
        <v>1</v>
      </c>
      <c r="L695" s="260"/>
      <c r="N695" s="256" t="s">
        <v>1009</v>
      </c>
      <c r="T695" s="259"/>
      <c r="W695" s="253">
        <f t="shared" si="254"/>
        <v>300000</v>
      </c>
      <c r="X695" s="253">
        <f t="shared" si="254"/>
        <v>300001</v>
      </c>
      <c r="Y695" s="260">
        <v>50</v>
      </c>
      <c r="Z695" s="257">
        <v>0</v>
      </c>
      <c r="AA695" s="284">
        <v>0</v>
      </c>
    </row>
    <row r="696" spans="1:31" x14ac:dyDescent="0.45">
      <c r="A696" s="250">
        <v>496</v>
      </c>
      <c r="B696" s="250" t="s">
        <v>26</v>
      </c>
      <c r="C696" s="250">
        <v>31669</v>
      </c>
      <c r="D696" s="250">
        <v>2</v>
      </c>
      <c r="E696" s="250">
        <v>1</v>
      </c>
      <c r="F696" s="251">
        <v>19</v>
      </c>
      <c r="G696" s="260">
        <v>1</v>
      </c>
      <c r="H696" s="257">
        <v>919</v>
      </c>
      <c r="I696" s="260">
        <v>230</v>
      </c>
      <c r="J696" s="310">
        <f t="shared" si="249"/>
        <v>211370</v>
      </c>
      <c r="K696" s="256">
        <v>1</v>
      </c>
      <c r="L696" s="250"/>
      <c r="M696" s="250"/>
      <c r="N696" s="256" t="s">
        <v>1009</v>
      </c>
      <c r="T696" s="259"/>
      <c r="W696" s="253">
        <f t="shared" si="254"/>
        <v>211370</v>
      </c>
      <c r="X696" s="257">
        <v>211370</v>
      </c>
      <c r="Y696" s="260">
        <v>50</v>
      </c>
      <c r="Z696" s="257">
        <v>0</v>
      </c>
      <c r="AA696" s="284">
        <v>0</v>
      </c>
    </row>
    <row r="697" spans="1:31" x14ac:dyDescent="0.45">
      <c r="A697" s="260">
        <v>497</v>
      </c>
      <c r="B697" s="260" t="s">
        <v>26</v>
      </c>
      <c r="C697" s="260">
        <v>35668</v>
      </c>
      <c r="D697" s="260">
        <v>1</v>
      </c>
      <c r="E697" s="260">
        <v>0</v>
      </c>
      <c r="F697" s="262">
        <v>0</v>
      </c>
      <c r="G697" s="260">
        <v>1</v>
      </c>
      <c r="H697" s="257">
        <v>400</v>
      </c>
      <c r="I697" s="260">
        <v>750</v>
      </c>
      <c r="J697" s="310">
        <f t="shared" si="249"/>
        <v>300000</v>
      </c>
      <c r="K697" s="256">
        <v>1</v>
      </c>
      <c r="L697" s="260"/>
      <c r="N697" s="256" t="s">
        <v>1009</v>
      </c>
      <c r="T697" s="259"/>
      <c r="W697" s="253">
        <f t="shared" si="254"/>
        <v>300000</v>
      </c>
      <c r="X697" s="257">
        <v>300000</v>
      </c>
      <c r="Y697" s="260">
        <v>50</v>
      </c>
      <c r="Z697" s="257">
        <v>0</v>
      </c>
      <c r="AA697" s="284">
        <v>0</v>
      </c>
    </row>
    <row r="698" spans="1:31" x14ac:dyDescent="0.45">
      <c r="A698" s="250">
        <v>498</v>
      </c>
      <c r="B698" s="250" t="s">
        <v>26</v>
      </c>
      <c r="C698" s="250">
        <v>35667</v>
      </c>
      <c r="D698" s="250">
        <v>1</v>
      </c>
      <c r="E698" s="250">
        <v>0</v>
      </c>
      <c r="F698" s="251">
        <v>0</v>
      </c>
      <c r="G698" s="250">
        <v>2</v>
      </c>
      <c r="H698" s="257">
        <v>400</v>
      </c>
      <c r="I698" s="260">
        <v>750</v>
      </c>
      <c r="J698" s="310">
        <f t="shared" si="249"/>
        <v>300000</v>
      </c>
      <c r="K698" s="256">
        <v>1</v>
      </c>
      <c r="L698" s="250" t="s">
        <v>903</v>
      </c>
      <c r="M698" s="250" t="s">
        <v>872</v>
      </c>
      <c r="N698" s="256" t="s">
        <v>1006</v>
      </c>
      <c r="O698" s="260">
        <v>130</v>
      </c>
      <c r="P698" s="264">
        <v>100</v>
      </c>
      <c r="Q698" s="253">
        <v>6450</v>
      </c>
      <c r="R698" s="253">
        <f t="shared" si="251"/>
        <v>838500</v>
      </c>
      <c r="S698" s="258">
        <v>46</v>
      </c>
      <c r="T698" s="259">
        <v>0.76</v>
      </c>
      <c r="U698" s="253">
        <f t="shared" si="252"/>
        <v>637260</v>
      </c>
      <c r="V698" s="253">
        <f t="shared" si="253"/>
        <v>201240</v>
      </c>
      <c r="W698" s="253">
        <f t="shared" si="254"/>
        <v>501240</v>
      </c>
      <c r="X698" s="253">
        <f t="shared" si="254"/>
        <v>501241</v>
      </c>
      <c r="Y698" s="260">
        <v>50</v>
      </c>
      <c r="Z698" s="257">
        <v>0</v>
      </c>
      <c r="AA698" s="284">
        <v>0</v>
      </c>
    </row>
    <row r="699" spans="1:31" x14ac:dyDescent="0.45">
      <c r="A699" s="250"/>
      <c r="B699" s="250"/>
      <c r="C699" s="250"/>
      <c r="D699" s="250"/>
      <c r="E699" s="250"/>
      <c r="F699" s="251"/>
      <c r="G699" s="250">
        <v>2</v>
      </c>
      <c r="J699" s="310">
        <v>300000</v>
      </c>
      <c r="K699" s="256">
        <v>2</v>
      </c>
      <c r="L699" s="250" t="s">
        <v>909</v>
      </c>
      <c r="M699" s="250" t="s">
        <v>872</v>
      </c>
      <c r="N699" s="256" t="s">
        <v>1006</v>
      </c>
      <c r="O699" s="260">
        <v>91</v>
      </c>
      <c r="P699" s="264">
        <v>100</v>
      </c>
      <c r="Q699" s="253">
        <v>6450</v>
      </c>
      <c r="R699" s="253">
        <f t="shared" si="251"/>
        <v>586950</v>
      </c>
      <c r="S699" s="258">
        <v>29</v>
      </c>
      <c r="T699" s="259">
        <v>0.48</v>
      </c>
      <c r="U699" s="253">
        <f t="shared" si="252"/>
        <v>281736</v>
      </c>
      <c r="V699" s="253">
        <f t="shared" si="253"/>
        <v>305214</v>
      </c>
      <c r="W699" s="253">
        <f t="shared" si="254"/>
        <v>605214</v>
      </c>
      <c r="X699" s="253">
        <f t="shared" si="254"/>
        <v>605216</v>
      </c>
      <c r="Y699" s="260">
        <v>50</v>
      </c>
      <c r="Z699" s="257">
        <v>0</v>
      </c>
      <c r="AA699" s="284">
        <v>0</v>
      </c>
    </row>
    <row r="700" spans="1:31" x14ac:dyDescent="0.45">
      <c r="A700" s="250">
        <v>499</v>
      </c>
      <c r="B700" s="250" t="s">
        <v>26</v>
      </c>
      <c r="C700" s="250">
        <v>35666</v>
      </c>
      <c r="D700" s="250">
        <v>2</v>
      </c>
      <c r="E700" s="250">
        <v>0</v>
      </c>
      <c r="F700" s="251">
        <v>0</v>
      </c>
      <c r="G700" s="250">
        <v>2</v>
      </c>
      <c r="H700" s="257">
        <v>800</v>
      </c>
      <c r="I700" s="260">
        <v>750</v>
      </c>
      <c r="J700" s="310">
        <f t="shared" si="249"/>
        <v>600000</v>
      </c>
      <c r="K700" s="256">
        <v>1</v>
      </c>
      <c r="L700" s="250" t="s">
        <v>909</v>
      </c>
      <c r="M700" s="250" t="s">
        <v>875</v>
      </c>
      <c r="N700" s="256" t="s">
        <v>1006</v>
      </c>
      <c r="O700" s="260">
        <v>77</v>
      </c>
      <c r="P700" s="264">
        <v>100</v>
      </c>
      <c r="Q700" s="253">
        <v>6450</v>
      </c>
      <c r="R700" s="253">
        <f t="shared" si="251"/>
        <v>496650</v>
      </c>
      <c r="S700" s="258">
        <v>15</v>
      </c>
      <c r="T700" s="259">
        <v>0.65</v>
      </c>
      <c r="U700" s="253">
        <f t="shared" si="252"/>
        <v>322822.5</v>
      </c>
      <c r="V700" s="253">
        <f t="shared" si="253"/>
        <v>173827.5</v>
      </c>
      <c r="W700" s="253">
        <f t="shared" si="254"/>
        <v>773827.5</v>
      </c>
      <c r="X700" s="253">
        <f t="shared" si="254"/>
        <v>773828.5</v>
      </c>
      <c r="Y700" s="260">
        <v>50</v>
      </c>
      <c r="Z700" s="257">
        <v>0</v>
      </c>
      <c r="AA700" s="284">
        <v>0</v>
      </c>
    </row>
    <row r="701" spans="1:31" x14ac:dyDescent="0.45">
      <c r="A701" s="250">
        <v>500</v>
      </c>
      <c r="B701" s="250" t="s">
        <v>26</v>
      </c>
      <c r="C701" s="250">
        <v>35665</v>
      </c>
      <c r="D701" s="250">
        <v>1</v>
      </c>
      <c r="E701" s="250">
        <v>0</v>
      </c>
      <c r="F701" s="251">
        <v>0</v>
      </c>
      <c r="G701" s="250">
        <v>2</v>
      </c>
      <c r="H701" s="257">
        <v>400</v>
      </c>
      <c r="I701" s="260">
        <v>750</v>
      </c>
      <c r="J701" s="310">
        <f t="shared" si="249"/>
        <v>300000</v>
      </c>
      <c r="K701" s="256">
        <v>1</v>
      </c>
      <c r="L701" s="250" t="s">
        <v>903</v>
      </c>
      <c r="M701" s="250" t="s">
        <v>872</v>
      </c>
      <c r="N701" s="256" t="s">
        <v>1006</v>
      </c>
      <c r="O701" s="260">
        <v>216</v>
      </c>
      <c r="P701" s="264">
        <v>100</v>
      </c>
      <c r="Q701" s="253">
        <v>6450</v>
      </c>
      <c r="R701" s="253">
        <f t="shared" si="251"/>
        <v>1393200</v>
      </c>
      <c r="S701" s="258">
        <v>46</v>
      </c>
      <c r="T701" s="259">
        <v>0.76</v>
      </c>
      <c r="U701" s="253">
        <f t="shared" si="252"/>
        <v>1058832</v>
      </c>
      <c r="V701" s="253">
        <f t="shared" si="253"/>
        <v>334368</v>
      </c>
      <c r="W701" s="253">
        <f t="shared" si="254"/>
        <v>634368</v>
      </c>
      <c r="X701" s="253">
        <f t="shared" si="254"/>
        <v>634369</v>
      </c>
      <c r="Y701" s="260">
        <v>50</v>
      </c>
      <c r="Z701" s="257">
        <v>0</v>
      </c>
      <c r="AA701" s="284">
        <v>0</v>
      </c>
    </row>
    <row r="702" spans="1:31" x14ac:dyDescent="0.45">
      <c r="A702" s="260">
        <v>501</v>
      </c>
      <c r="B702" s="260" t="s">
        <v>26</v>
      </c>
      <c r="C702" s="260">
        <v>29689</v>
      </c>
      <c r="D702" s="260">
        <v>8</v>
      </c>
      <c r="E702" s="260">
        <v>2</v>
      </c>
      <c r="F702" s="262">
        <v>48</v>
      </c>
      <c r="G702" s="263">
        <v>1</v>
      </c>
      <c r="H702" s="257">
        <v>3448</v>
      </c>
      <c r="I702" s="260">
        <v>540</v>
      </c>
      <c r="J702" s="310">
        <f t="shared" si="249"/>
        <v>1861920</v>
      </c>
      <c r="K702" s="256">
        <v>1</v>
      </c>
      <c r="L702" s="260"/>
      <c r="N702" s="256" t="s">
        <v>1009</v>
      </c>
      <c r="T702" s="259"/>
      <c r="W702" s="253">
        <f t="shared" si="254"/>
        <v>1861920</v>
      </c>
      <c r="X702" s="253">
        <f t="shared" si="254"/>
        <v>1861921</v>
      </c>
      <c r="Y702" s="260">
        <v>50</v>
      </c>
      <c r="Z702" s="257">
        <v>0</v>
      </c>
      <c r="AA702" s="284">
        <v>0</v>
      </c>
    </row>
    <row r="703" spans="1:31" x14ac:dyDescent="0.45">
      <c r="A703" s="250">
        <v>502</v>
      </c>
      <c r="B703" s="250" t="s">
        <v>26</v>
      </c>
      <c r="C703" s="250">
        <v>31689</v>
      </c>
      <c r="D703" s="250">
        <v>0</v>
      </c>
      <c r="E703" s="250">
        <v>3</v>
      </c>
      <c r="F703" s="251">
        <v>86</v>
      </c>
      <c r="G703" s="250"/>
      <c r="H703" s="257">
        <v>386</v>
      </c>
      <c r="I703" s="260">
        <v>440</v>
      </c>
      <c r="J703" s="310">
        <f t="shared" si="249"/>
        <v>169840</v>
      </c>
      <c r="K703" s="256">
        <v>1</v>
      </c>
      <c r="L703" s="250" t="s">
        <v>903</v>
      </c>
      <c r="M703" s="250" t="s">
        <v>872</v>
      </c>
      <c r="N703" s="250" t="s">
        <v>1006</v>
      </c>
      <c r="O703" s="250">
        <v>36</v>
      </c>
      <c r="P703" s="264">
        <v>100</v>
      </c>
      <c r="Q703" s="253">
        <v>6450</v>
      </c>
      <c r="R703" s="253">
        <f t="shared" ref="R703:R705" si="256">O703*Q703</f>
        <v>232200</v>
      </c>
      <c r="S703" s="258">
        <v>14</v>
      </c>
      <c r="T703" s="259">
        <v>0.18</v>
      </c>
      <c r="U703" s="253">
        <f t="shared" ref="U703:U705" si="257">R703*T703</f>
        <v>41796</v>
      </c>
      <c r="V703" s="253">
        <f t="shared" ref="V703:V705" si="258">R703-U703</f>
        <v>190404</v>
      </c>
      <c r="W703" s="253">
        <f t="shared" si="254"/>
        <v>360244</v>
      </c>
      <c r="X703" s="253">
        <f t="shared" si="254"/>
        <v>360245</v>
      </c>
      <c r="Y703" s="260">
        <v>50</v>
      </c>
      <c r="Z703" s="257">
        <v>0</v>
      </c>
      <c r="AA703" s="284">
        <v>0</v>
      </c>
    </row>
    <row r="704" spans="1:31" x14ac:dyDescent="0.45">
      <c r="A704" s="250"/>
      <c r="B704" s="250"/>
      <c r="C704" s="250"/>
      <c r="D704" s="250"/>
      <c r="E704" s="250"/>
      <c r="F704" s="251"/>
      <c r="G704" s="250"/>
      <c r="I704" s="260">
        <v>440</v>
      </c>
      <c r="J704" s="310">
        <v>169840</v>
      </c>
      <c r="K704" s="256">
        <v>2</v>
      </c>
      <c r="L704" s="250" t="s">
        <v>903</v>
      </c>
      <c r="M704" s="250" t="s">
        <v>875</v>
      </c>
      <c r="N704" s="250" t="s">
        <v>1006</v>
      </c>
      <c r="O704" s="250">
        <v>132</v>
      </c>
      <c r="P704" s="264">
        <v>100</v>
      </c>
      <c r="Q704" s="253">
        <v>6450</v>
      </c>
      <c r="R704" s="253">
        <f t="shared" si="256"/>
        <v>851400</v>
      </c>
      <c r="S704" s="258">
        <v>14</v>
      </c>
      <c r="T704" s="259">
        <v>0.6</v>
      </c>
      <c r="U704" s="253">
        <f t="shared" si="257"/>
        <v>510840</v>
      </c>
      <c r="V704" s="253">
        <f t="shared" si="258"/>
        <v>340560</v>
      </c>
      <c r="W704" s="253">
        <f t="shared" si="254"/>
        <v>510400</v>
      </c>
      <c r="X704" s="253">
        <f t="shared" si="254"/>
        <v>510402</v>
      </c>
      <c r="Y704" s="260">
        <v>10</v>
      </c>
      <c r="Z704" s="257">
        <v>0</v>
      </c>
      <c r="AA704" s="284">
        <v>0</v>
      </c>
    </row>
    <row r="705" spans="1:27" x14ac:dyDescent="0.45">
      <c r="A705" s="250"/>
      <c r="B705" s="250"/>
      <c r="C705" s="250"/>
      <c r="D705" s="250"/>
      <c r="E705" s="250"/>
      <c r="F705" s="251"/>
      <c r="G705" s="250"/>
      <c r="I705" s="260">
        <v>440</v>
      </c>
      <c r="J705" s="310">
        <v>169840</v>
      </c>
      <c r="K705" s="256">
        <v>3</v>
      </c>
      <c r="L705" s="250" t="s">
        <v>903</v>
      </c>
      <c r="M705" s="250" t="s">
        <v>872</v>
      </c>
      <c r="N705" s="250" t="s">
        <v>1006</v>
      </c>
      <c r="O705" s="250">
        <v>90</v>
      </c>
      <c r="P705" s="264">
        <v>100</v>
      </c>
      <c r="Q705" s="253">
        <v>6450</v>
      </c>
      <c r="R705" s="253">
        <f t="shared" si="256"/>
        <v>580500</v>
      </c>
      <c r="S705" s="258">
        <v>14</v>
      </c>
      <c r="T705" s="259">
        <v>0.18</v>
      </c>
      <c r="U705" s="253">
        <f t="shared" si="257"/>
        <v>104490</v>
      </c>
      <c r="V705" s="253">
        <f t="shared" si="258"/>
        <v>476010</v>
      </c>
      <c r="W705" s="253">
        <f t="shared" si="254"/>
        <v>645850</v>
      </c>
      <c r="X705" s="253">
        <f t="shared" si="254"/>
        <v>645853</v>
      </c>
      <c r="Y705" s="260">
        <v>10</v>
      </c>
      <c r="Z705" s="257">
        <v>0</v>
      </c>
      <c r="AA705" s="284">
        <v>0</v>
      </c>
    </row>
    <row r="706" spans="1:27" x14ac:dyDescent="0.45">
      <c r="A706" s="260">
        <v>503</v>
      </c>
      <c r="B706" s="260" t="s">
        <v>26</v>
      </c>
      <c r="C706" s="260">
        <v>32271</v>
      </c>
      <c r="D706" s="260">
        <v>1</v>
      </c>
      <c r="E706" s="260">
        <v>0</v>
      </c>
      <c r="F706" s="262">
        <v>87</v>
      </c>
      <c r="G706" s="260">
        <v>1</v>
      </c>
      <c r="H706" s="257">
        <v>487</v>
      </c>
      <c r="I706" s="260">
        <v>880</v>
      </c>
      <c r="J706" s="310">
        <f t="shared" si="249"/>
        <v>428560</v>
      </c>
      <c r="K706" s="256">
        <v>1</v>
      </c>
      <c r="L706" s="260"/>
      <c r="M706" s="250"/>
      <c r="N706" s="250" t="s">
        <v>1009</v>
      </c>
      <c r="O706" s="250"/>
      <c r="W706" s="253">
        <v>428560</v>
      </c>
      <c r="X706" s="253">
        <v>428560</v>
      </c>
      <c r="Y706" s="260">
        <v>50</v>
      </c>
      <c r="Z706" s="257">
        <v>0</v>
      </c>
      <c r="AA706" s="284">
        <v>0</v>
      </c>
    </row>
    <row r="707" spans="1:27" x14ac:dyDescent="0.45">
      <c r="A707" s="260">
        <v>504</v>
      </c>
      <c r="B707" s="260" t="s">
        <v>26</v>
      </c>
      <c r="C707" s="260">
        <v>66469</v>
      </c>
      <c r="D707" s="260">
        <v>5</v>
      </c>
      <c r="E707" s="260">
        <v>2</v>
      </c>
      <c r="F707" s="262">
        <v>58</v>
      </c>
      <c r="G707" s="260">
        <v>1</v>
      </c>
      <c r="H707" s="257">
        <v>2258</v>
      </c>
      <c r="I707" s="260">
        <v>130</v>
      </c>
      <c r="J707" s="310">
        <f t="shared" si="249"/>
        <v>293540</v>
      </c>
      <c r="K707" s="256">
        <v>1</v>
      </c>
      <c r="L707" s="260"/>
      <c r="N707" s="250" t="s">
        <v>1009</v>
      </c>
      <c r="W707" s="253">
        <v>293540</v>
      </c>
      <c r="X707" s="253">
        <v>293540</v>
      </c>
      <c r="Y707" s="260">
        <v>50</v>
      </c>
      <c r="Z707" s="257">
        <v>0</v>
      </c>
      <c r="AA707" s="284">
        <v>0</v>
      </c>
    </row>
    <row r="708" spans="1:27" x14ac:dyDescent="0.45">
      <c r="A708" s="260">
        <v>505</v>
      </c>
      <c r="B708" s="260" t="s">
        <v>26</v>
      </c>
      <c r="C708" s="260">
        <v>75189</v>
      </c>
      <c r="D708" s="260">
        <v>1</v>
      </c>
      <c r="E708" s="260">
        <v>0</v>
      </c>
      <c r="F708" s="262">
        <v>0</v>
      </c>
      <c r="G708" s="260">
        <v>1</v>
      </c>
      <c r="H708" s="257">
        <v>400</v>
      </c>
      <c r="I708" s="260">
        <v>130</v>
      </c>
      <c r="J708" s="310">
        <f t="shared" si="249"/>
        <v>52000</v>
      </c>
      <c r="K708" s="256">
        <v>1</v>
      </c>
      <c r="L708" s="260"/>
      <c r="N708" s="250" t="s">
        <v>1009</v>
      </c>
      <c r="W708" s="253">
        <v>52000</v>
      </c>
      <c r="X708" s="253">
        <v>52000</v>
      </c>
      <c r="Y708" s="260">
        <v>50</v>
      </c>
      <c r="Z708" s="257">
        <v>0</v>
      </c>
      <c r="AA708" s="284">
        <v>0</v>
      </c>
    </row>
    <row r="709" spans="1:27" x14ac:dyDescent="0.45">
      <c r="A709" s="260">
        <v>506</v>
      </c>
      <c r="B709" s="260" t="s">
        <v>26</v>
      </c>
      <c r="C709" s="260">
        <v>30225</v>
      </c>
      <c r="D709" s="260">
        <v>0</v>
      </c>
      <c r="E709" s="260">
        <v>1</v>
      </c>
      <c r="F709" s="262">
        <v>96</v>
      </c>
      <c r="G709" s="260">
        <v>1</v>
      </c>
      <c r="H709" s="257">
        <v>196</v>
      </c>
      <c r="I709" s="260">
        <v>130</v>
      </c>
      <c r="J709" s="310">
        <f t="shared" si="249"/>
        <v>25480</v>
      </c>
      <c r="K709" s="256">
        <v>1</v>
      </c>
      <c r="L709" s="260"/>
      <c r="N709" s="250" t="s">
        <v>1009</v>
      </c>
      <c r="W709" s="253">
        <v>25480</v>
      </c>
      <c r="X709" s="253">
        <v>25480</v>
      </c>
      <c r="Y709" s="260">
        <v>50</v>
      </c>
      <c r="Z709" s="257">
        <v>0</v>
      </c>
      <c r="AA709" s="284">
        <v>0</v>
      </c>
    </row>
    <row r="710" spans="1:27" x14ac:dyDescent="0.45">
      <c r="A710" s="260">
        <v>507</v>
      </c>
      <c r="B710" s="260" t="s">
        <v>26</v>
      </c>
      <c r="C710" s="260">
        <v>66409</v>
      </c>
      <c r="D710" s="260">
        <v>0</v>
      </c>
      <c r="E710" s="260">
        <v>2</v>
      </c>
      <c r="F710" s="262">
        <v>23</v>
      </c>
      <c r="G710" s="260">
        <v>1</v>
      </c>
      <c r="H710" s="257">
        <v>223</v>
      </c>
      <c r="I710" s="260">
        <v>1000</v>
      </c>
      <c r="J710" s="310">
        <f t="shared" si="249"/>
        <v>223000</v>
      </c>
      <c r="K710" s="256">
        <v>1</v>
      </c>
      <c r="L710" s="260"/>
      <c r="N710" s="250" t="s">
        <v>1009</v>
      </c>
      <c r="W710" s="253">
        <v>223000</v>
      </c>
      <c r="X710" s="253">
        <v>223000</v>
      </c>
      <c r="Y710" s="260">
        <v>50</v>
      </c>
      <c r="Z710" s="257">
        <v>0</v>
      </c>
      <c r="AA710" s="284">
        <v>0</v>
      </c>
    </row>
    <row r="711" spans="1:27" x14ac:dyDescent="0.45">
      <c r="A711" s="260">
        <v>508</v>
      </c>
      <c r="B711" s="260" t="s">
        <v>26</v>
      </c>
      <c r="C711" s="260">
        <v>30226</v>
      </c>
      <c r="D711" s="260">
        <v>0</v>
      </c>
      <c r="E711" s="260">
        <v>1</v>
      </c>
      <c r="F711" s="262">
        <v>86</v>
      </c>
      <c r="G711" s="260">
        <v>1</v>
      </c>
      <c r="H711" s="257">
        <v>186</v>
      </c>
      <c r="I711" s="260">
        <v>1000</v>
      </c>
      <c r="J711" s="310">
        <f t="shared" si="249"/>
        <v>186000</v>
      </c>
      <c r="K711" s="256">
        <v>1</v>
      </c>
      <c r="L711" s="260"/>
      <c r="N711" s="250" t="s">
        <v>1009</v>
      </c>
      <c r="W711" s="253">
        <v>186000</v>
      </c>
      <c r="X711" s="253">
        <v>186000</v>
      </c>
      <c r="Y711" s="260">
        <v>50</v>
      </c>
      <c r="Z711" s="257">
        <v>0</v>
      </c>
      <c r="AA711" s="284">
        <v>0</v>
      </c>
    </row>
    <row r="712" spans="1:27" x14ac:dyDescent="0.45">
      <c r="A712" s="260">
        <v>509</v>
      </c>
      <c r="B712" s="260" t="s">
        <v>26</v>
      </c>
      <c r="C712" s="260">
        <v>31680</v>
      </c>
      <c r="D712" s="260">
        <v>4</v>
      </c>
      <c r="E712" s="260">
        <v>0</v>
      </c>
      <c r="F712" s="262">
        <v>47</v>
      </c>
      <c r="G712" s="260">
        <v>1</v>
      </c>
      <c r="H712" s="257">
        <v>1647</v>
      </c>
      <c r="I712" s="260">
        <v>440</v>
      </c>
      <c r="J712" s="310">
        <f t="shared" si="249"/>
        <v>724680</v>
      </c>
      <c r="K712" s="256">
        <v>1</v>
      </c>
      <c r="L712" s="260"/>
      <c r="N712" s="250" t="s">
        <v>1009</v>
      </c>
      <c r="W712" s="253">
        <v>724680</v>
      </c>
      <c r="X712" s="253">
        <v>724680</v>
      </c>
      <c r="Y712" s="260">
        <v>50</v>
      </c>
      <c r="Z712" s="257">
        <v>0</v>
      </c>
      <c r="AA712" s="284">
        <v>0</v>
      </c>
    </row>
    <row r="713" spans="1:27" ht="28.5" x14ac:dyDescent="0.45">
      <c r="A713" s="250">
        <v>510</v>
      </c>
      <c r="B713" s="250" t="s">
        <v>26</v>
      </c>
      <c r="C713" s="250">
        <v>29536</v>
      </c>
      <c r="D713" s="250">
        <v>6</v>
      </c>
      <c r="E713" s="250">
        <v>0</v>
      </c>
      <c r="F713" s="251">
        <v>14</v>
      </c>
      <c r="G713" s="250">
        <v>1</v>
      </c>
      <c r="H713" s="257">
        <v>2414</v>
      </c>
      <c r="I713" s="260">
        <v>880</v>
      </c>
      <c r="J713" s="310">
        <f t="shared" si="249"/>
        <v>2124320</v>
      </c>
      <c r="K713" s="256">
        <v>1</v>
      </c>
      <c r="L713" s="290" t="s">
        <v>934</v>
      </c>
      <c r="M713" s="250" t="s">
        <v>872</v>
      </c>
      <c r="N713" s="256" t="s">
        <v>1006</v>
      </c>
      <c r="O713" s="260">
        <v>800</v>
      </c>
      <c r="P713" s="264">
        <v>100</v>
      </c>
      <c r="Q713" s="253">
        <v>2100</v>
      </c>
      <c r="R713" s="253">
        <f t="shared" ref="R713:R714" si="259">O713*Q713</f>
        <v>1680000</v>
      </c>
      <c r="S713" s="258">
        <v>20</v>
      </c>
      <c r="T713" s="259">
        <v>0.3</v>
      </c>
      <c r="U713" s="253">
        <f t="shared" ref="U713:U714" si="260">R713*T713</f>
        <v>504000</v>
      </c>
      <c r="V713" s="253">
        <f t="shared" ref="V713:V714" si="261">R713-U713</f>
        <v>1176000</v>
      </c>
      <c r="W713" s="253">
        <f t="shared" ref="W713:X714" si="262">V713+J713</f>
        <v>3300320</v>
      </c>
      <c r="X713" s="253">
        <f t="shared" si="262"/>
        <v>3300321</v>
      </c>
      <c r="Y713" s="260">
        <v>50</v>
      </c>
      <c r="Z713" s="257">
        <v>0</v>
      </c>
      <c r="AA713" s="284">
        <v>0</v>
      </c>
    </row>
    <row r="714" spans="1:27" x14ac:dyDescent="0.45">
      <c r="A714" s="250"/>
      <c r="B714" s="250"/>
      <c r="C714" s="250"/>
      <c r="D714" s="250"/>
      <c r="E714" s="250"/>
      <c r="F714" s="251"/>
      <c r="G714" s="250">
        <v>1</v>
      </c>
      <c r="J714" s="310">
        <v>2124320</v>
      </c>
      <c r="K714" s="256">
        <v>2</v>
      </c>
      <c r="L714" s="250" t="s">
        <v>903</v>
      </c>
      <c r="M714" s="250" t="s">
        <v>872</v>
      </c>
      <c r="N714" s="256" t="s">
        <v>1006</v>
      </c>
      <c r="O714" s="260">
        <v>690</v>
      </c>
      <c r="P714" s="264">
        <v>100</v>
      </c>
      <c r="Q714" s="253">
        <v>6450</v>
      </c>
      <c r="R714" s="253">
        <f t="shared" si="259"/>
        <v>4450500</v>
      </c>
      <c r="S714" s="258">
        <v>31</v>
      </c>
      <c r="T714" s="259">
        <v>0.52</v>
      </c>
      <c r="U714" s="253">
        <f t="shared" si="260"/>
        <v>2314260</v>
      </c>
      <c r="V714" s="253">
        <f t="shared" si="261"/>
        <v>2136240</v>
      </c>
      <c r="W714" s="253">
        <f t="shared" si="262"/>
        <v>4260560</v>
      </c>
      <c r="X714" s="253">
        <f t="shared" si="262"/>
        <v>4260562</v>
      </c>
      <c r="Y714" s="260">
        <v>50</v>
      </c>
      <c r="Z714" s="257">
        <v>0</v>
      </c>
      <c r="AA714" s="284">
        <v>0</v>
      </c>
    </row>
    <row r="715" spans="1:27" x14ac:dyDescent="0.45">
      <c r="A715" s="260">
        <v>511</v>
      </c>
      <c r="B715" s="260" t="s">
        <v>26</v>
      </c>
      <c r="C715" s="260">
        <v>38444</v>
      </c>
      <c r="D715" s="260">
        <v>0</v>
      </c>
      <c r="E715" s="260">
        <v>2</v>
      </c>
      <c r="F715" s="262">
        <v>17</v>
      </c>
      <c r="G715" s="260">
        <v>1</v>
      </c>
      <c r="H715" s="257">
        <v>217</v>
      </c>
      <c r="I715" s="260">
        <v>440</v>
      </c>
      <c r="J715" s="310">
        <f t="shared" si="249"/>
        <v>95480</v>
      </c>
      <c r="K715" s="256">
        <v>1</v>
      </c>
      <c r="L715" s="260"/>
      <c r="N715" s="256" t="s">
        <v>1009</v>
      </c>
      <c r="W715" s="253">
        <v>95480</v>
      </c>
      <c r="X715" s="253">
        <v>95480</v>
      </c>
      <c r="Y715" s="260">
        <v>50</v>
      </c>
      <c r="Z715" s="257">
        <v>0</v>
      </c>
      <c r="AA715" s="284">
        <v>0</v>
      </c>
    </row>
    <row r="716" spans="1:27" x14ac:dyDescent="0.45">
      <c r="A716" s="260">
        <v>512</v>
      </c>
      <c r="B716" s="260" t="s">
        <v>26</v>
      </c>
      <c r="C716" s="260">
        <v>26280</v>
      </c>
      <c r="D716" s="260">
        <v>8</v>
      </c>
      <c r="E716" s="260">
        <v>3</v>
      </c>
      <c r="F716" s="262">
        <v>6</v>
      </c>
      <c r="G716" s="263">
        <v>1</v>
      </c>
      <c r="H716" s="257">
        <v>3506</v>
      </c>
      <c r="I716" s="260">
        <v>200</v>
      </c>
      <c r="J716" s="310">
        <f t="shared" si="249"/>
        <v>701200</v>
      </c>
      <c r="K716" s="256">
        <v>1</v>
      </c>
      <c r="L716" s="260"/>
      <c r="N716" s="256" t="s">
        <v>1009</v>
      </c>
      <c r="W716" s="253">
        <v>701200</v>
      </c>
      <c r="X716" s="253">
        <v>701200</v>
      </c>
      <c r="Y716" s="260">
        <v>50</v>
      </c>
      <c r="Z716" s="257">
        <v>0</v>
      </c>
      <c r="AA716" s="284">
        <v>0</v>
      </c>
    </row>
    <row r="717" spans="1:27" x14ac:dyDescent="0.45">
      <c r="A717" s="250">
        <v>513</v>
      </c>
      <c r="B717" s="250" t="s">
        <v>26</v>
      </c>
      <c r="C717" s="250">
        <v>44786</v>
      </c>
      <c r="D717" s="250">
        <v>9</v>
      </c>
      <c r="E717" s="250">
        <v>3</v>
      </c>
      <c r="F717" s="251">
        <v>82</v>
      </c>
      <c r="G717" s="250">
        <v>1</v>
      </c>
      <c r="H717" s="257">
        <v>3982</v>
      </c>
      <c r="I717" s="260">
        <v>750</v>
      </c>
      <c r="J717" s="310">
        <f t="shared" si="249"/>
        <v>2986500</v>
      </c>
      <c r="K717" s="256">
        <v>1</v>
      </c>
      <c r="L717" s="250" t="s">
        <v>934</v>
      </c>
      <c r="M717" s="250" t="s">
        <v>872</v>
      </c>
      <c r="N717" s="256" t="s">
        <v>1009</v>
      </c>
      <c r="O717" s="260">
        <v>800</v>
      </c>
      <c r="P717" s="264">
        <v>100</v>
      </c>
      <c r="Q717" s="253">
        <v>2100</v>
      </c>
      <c r="R717" s="253">
        <f t="shared" ref="R717:R721" si="263">O717*Q717</f>
        <v>1680000</v>
      </c>
      <c r="S717" s="258">
        <v>20</v>
      </c>
      <c r="T717" s="259">
        <v>0.3</v>
      </c>
      <c r="U717" s="253">
        <f t="shared" ref="U717:U721" si="264">R717*T717</f>
        <v>504000</v>
      </c>
      <c r="V717" s="253">
        <f t="shared" ref="V717:V721" si="265">R717-U717</f>
        <v>1176000</v>
      </c>
      <c r="W717" s="253">
        <f t="shared" ref="W717:X721" si="266">V717+J717</f>
        <v>4162500</v>
      </c>
      <c r="X717" s="253">
        <f t="shared" si="266"/>
        <v>4162501</v>
      </c>
      <c r="Y717" s="260">
        <v>50</v>
      </c>
      <c r="Z717" s="257">
        <v>0</v>
      </c>
      <c r="AA717" s="284">
        <v>0</v>
      </c>
    </row>
    <row r="718" spans="1:27" x14ac:dyDescent="0.45">
      <c r="A718" s="260"/>
      <c r="D718" s="260"/>
      <c r="E718" s="260"/>
      <c r="F718" s="262"/>
      <c r="G718" s="260">
        <v>2</v>
      </c>
      <c r="I718" s="260">
        <v>750</v>
      </c>
      <c r="J718" s="310">
        <v>2986500</v>
      </c>
      <c r="K718" s="256">
        <v>2</v>
      </c>
      <c r="L718" s="260" t="s">
        <v>903</v>
      </c>
      <c r="M718" s="260" t="s">
        <v>872</v>
      </c>
      <c r="N718" s="256" t="s">
        <v>1006</v>
      </c>
      <c r="O718" s="260">
        <v>100</v>
      </c>
      <c r="P718" s="264">
        <v>100</v>
      </c>
      <c r="Q718" s="253">
        <v>6450</v>
      </c>
      <c r="R718" s="253">
        <f t="shared" si="263"/>
        <v>645000</v>
      </c>
      <c r="S718" s="258">
        <v>12</v>
      </c>
      <c r="T718" s="259">
        <v>0.14000000000000001</v>
      </c>
      <c r="U718" s="253">
        <f t="shared" si="264"/>
        <v>90300.000000000015</v>
      </c>
      <c r="V718" s="253">
        <f t="shared" si="265"/>
        <v>554700</v>
      </c>
      <c r="W718" s="253">
        <f t="shared" si="266"/>
        <v>3541200</v>
      </c>
      <c r="X718" s="253">
        <f t="shared" si="266"/>
        <v>3541202</v>
      </c>
      <c r="Y718" s="260">
        <v>50</v>
      </c>
      <c r="Z718" s="257">
        <v>0</v>
      </c>
      <c r="AA718" s="284">
        <v>0</v>
      </c>
    </row>
    <row r="719" spans="1:27" x14ac:dyDescent="0.45">
      <c r="A719" s="250">
        <v>514</v>
      </c>
      <c r="B719" s="250" t="s">
        <v>26</v>
      </c>
      <c r="C719" s="250">
        <v>38567</v>
      </c>
      <c r="D719" s="250">
        <v>5</v>
      </c>
      <c r="E719" s="250">
        <v>0</v>
      </c>
      <c r="F719" s="251">
        <v>0</v>
      </c>
      <c r="G719" s="268">
        <v>2</v>
      </c>
      <c r="H719" s="257">
        <v>2000</v>
      </c>
      <c r="I719" s="260">
        <v>380</v>
      </c>
      <c r="J719" s="310">
        <f t="shared" si="249"/>
        <v>760000</v>
      </c>
      <c r="K719" s="256">
        <v>1</v>
      </c>
      <c r="L719" s="250" t="s">
        <v>903</v>
      </c>
      <c r="M719" s="250" t="s">
        <v>888</v>
      </c>
      <c r="N719" s="256" t="s">
        <v>1006</v>
      </c>
      <c r="O719" s="250">
        <v>100</v>
      </c>
      <c r="P719" s="264">
        <v>100</v>
      </c>
      <c r="Q719" s="253">
        <v>6450</v>
      </c>
      <c r="R719" s="253">
        <f t="shared" si="263"/>
        <v>645000</v>
      </c>
      <c r="S719" s="270">
        <v>38</v>
      </c>
      <c r="T719" s="259">
        <v>0.66</v>
      </c>
      <c r="U719" s="253">
        <f t="shared" si="264"/>
        <v>425700</v>
      </c>
      <c r="V719" s="253">
        <f t="shared" si="265"/>
        <v>219300</v>
      </c>
      <c r="W719" s="253">
        <f t="shared" si="266"/>
        <v>979300</v>
      </c>
      <c r="X719" s="253">
        <f t="shared" si="266"/>
        <v>979301</v>
      </c>
      <c r="Y719" s="260">
        <v>50</v>
      </c>
      <c r="Z719" s="257">
        <v>0</v>
      </c>
      <c r="AA719" s="284">
        <v>0</v>
      </c>
    </row>
    <row r="720" spans="1:27" x14ac:dyDescent="0.45">
      <c r="A720" s="250">
        <v>515</v>
      </c>
      <c r="B720" s="250" t="s">
        <v>26</v>
      </c>
      <c r="C720" s="250">
        <v>67046</v>
      </c>
      <c r="D720" s="250">
        <v>0</v>
      </c>
      <c r="E720" s="250">
        <v>2</v>
      </c>
      <c r="F720" s="251">
        <v>29</v>
      </c>
      <c r="G720" s="268">
        <v>2</v>
      </c>
      <c r="H720" s="257">
        <v>229</v>
      </c>
      <c r="I720" s="260">
        <v>230</v>
      </c>
      <c r="J720" s="310">
        <f t="shared" si="249"/>
        <v>52670</v>
      </c>
      <c r="K720" s="256">
        <v>1</v>
      </c>
      <c r="L720" s="250" t="s">
        <v>903</v>
      </c>
      <c r="M720" s="250" t="s">
        <v>875</v>
      </c>
      <c r="N720" s="256" t="s">
        <v>1006</v>
      </c>
      <c r="O720" s="250">
        <v>117</v>
      </c>
      <c r="P720" s="264">
        <v>100</v>
      </c>
      <c r="Q720" s="253">
        <v>6450</v>
      </c>
      <c r="R720" s="253">
        <f t="shared" si="263"/>
        <v>754650</v>
      </c>
      <c r="S720" s="271">
        <v>48</v>
      </c>
      <c r="T720" s="259">
        <v>0.93</v>
      </c>
      <c r="U720" s="253">
        <f t="shared" si="264"/>
        <v>701824.5</v>
      </c>
      <c r="V720" s="253">
        <f t="shared" si="265"/>
        <v>52825.5</v>
      </c>
      <c r="W720" s="253">
        <f t="shared" si="266"/>
        <v>105495.5</v>
      </c>
      <c r="X720" s="253">
        <f t="shared" si="266"/>
        <v>105496.5</v>
      </c>
      <c r="Y720" s="260">
        <v>50</v>
      </c>
      <c r="Z720" s="257">
        <v>0</v>
      </c>
      <c r="AA720" s="284">
        <v>0</v>
      </c>
    </row>
    <row r="721" spans="1:27" x14ac:dyDescent="0.45">
      <c r="A721" s="250"/>
      <c r="B721" s="250"/>
      <c r="C721" s="250"/>
      <c r="D721" s="250"/>
      <c r="E721" s="250"/>
      <c r="F721" s="251"/>
      <c r="G721" s="268">
        <v>2</v>
      </c>
      <c r="K721" s="256">
        <v>2</v>
      </c>
      <c r="L721" s="250" t="s">
        <v>903</v>
      </c>
      <c r="M721" s="250" t="s">
        <v>872</v>
      </c>
      <c r="N721" s="256" t="s">
        <v>1006</v>
      </c>
      <c r="O721" s="250">
        <v>144</v>
      </c>
      <c r="P721" s="264">
        <v>100</v>
      </c>
      <c r="Q721" s="253">
        <v>6450</v>
      </c>
      <c r="R721" s="253">
        <f t="shared" si="263"/>
        <v>928800</v>
      </c>
      <c r="S721" s="271">
        <v>2</v>
      </c>
      <c r="T721" s="259">
        <v>0.02</v>
      </c>
      <c r="U721" s="253">
        <f t="shared" si="264"/>
        <v>18576</v>
      </c>
      <c r="V721" s="253">
        <f t="shared" si="265"/>
        <v>910224</v>
      </c>
      <c r="W721" s="253">
        <f t="shared" si="266"/>
        <v>910224</v>
      </c>
      <c r="X721" s="253">
        <f t="shared" si="266"/>
        <v>910226</v>
      </c>
      <c r="Y721" s="260">
        <v>50</v>
      </c>
      <c r="Z721" s="257">
        <v>0</v>
      </c>
      <c r="AA721" s="284">
        <v>0</v>
      </c>
    </row>
    <row r="722" spans="1:27" x14ac:dyDescent="0.45">
      <c r="A722" s="260">
        <v>516</v>
      </c>
      <c r="B722" s="260" t="s">
        <v>26</v>
      </c>
      <c r="C722" s="260">
        <v>53159</v>
      </c>
      <c r="D722" s="260">
        <v>5</v>
      </c>
      <c r="E722" s="260">
        <v>1</v>
      </c>
      <c r="F722" s="262">
        <v>50</v>
      </c>
      <c r="G722" s="263">
        <v>1</v>
      </c>
      <c r="H722" s="257">
        <v>2150</v>
      </c>
      <c r="I722" s="260">
        <v>170</v>
      </c>
      <c r="J722" s="310">
        <f t="shared" si="249"/>
        <v>365500</v>
      </c>
      <c r="K722" s="256">
        <v>1</v>
      </c>
      <c r="L722" s="260"/>
      <c r="N722" s="256" t="s">
        <v>1009</v>
      </c>
      <c r="O722" s="250"/>
      <c r="S722" s="271"/>
      <c r="W722" s="253">
        <v>365500</v>
      </c>
      <c r="X722" s="253">
        <v>365500</v>
      </c>
      <c r="Y722" s="260">
        <v>50</v>
      </c>
      <c r="Z722" s="257">
        <v>0</v>
      </c>
      <c r="AA722" s="284">
        <v>0</v>
      </c>
    </row>
    <row r="723" spans="1:27" x14ac:dyDescent="0.45">
      <c r="A723" s="260">
        <v>517</v>
      </c>
      <c r="B723" s="260" t="s">
        <v>26</v>
      </c>
      <c r="C723" s="260">
        <v>53160</v>
      </c>
      <c r="D723" s="260">
        <v>5</v>
      </c>
      <c r="E723" s="260">
        <v>1</v>
      </c>
      <c r="F723" s="262">
        <v>50</v>
      </c>
      <c r="G723" s="263">
        <v>1</v>
      </c>
      <c r="H723" s="257">
        <v>2150</v>
      </c>
      <c r="I723" s="260">
        <v>170</v>
      </c>
      <c r="J723" s="310">
        <f t="shared" si="249"/>
        <v>365500</v>
      </c>
      <c r="K723" s="256">
        <v>1</v>
      </c>
      <c r="L723" s="260"/>
      <c r="N723" s="256" t="s">
        <v>1009</v>
      </c>
      <c r="O723" s="250"/>
      <c r="S723" s="270"/>
      <c r="W723" s="253">
        <v>365500</v>
      </c>
      <c r="X723" s="253">
        <v>365500</v>
      </c>
      <c r="Y723" s="260">
        <v>50</v>
      </c>
      <c r="Z723" s="257">
        <v>0</v>
      </c>
      <c r="AA723" s="284">
        <v>0</v>
      </c>
    </row>
    <row r="724" spans="1:27" x14ac:dyDescent="0.45">
      <c r="A724" s="260">
        <v>518</v>
      </c>
      <c r="B724" s="260" t="s">
        <v>26</v>
      </c>
      <c r="C724" s="260">
        <v>53161</v>
      </c>
      <c r="D724" s="260">
        <v>5</v>
      </c>
      <c r="E724" s="260">
        <v>1</v>
      </c>
      <c r="F724" s="262">
        <v>51</v>
      </c>
      <c r="G724" s="263">
        <v>1</v>
      </c>
      <c r="H724" s="257">
        <v>2151</v>
      </c>
      <c r="I724" s="260">
        <v>170</v>
      </c>
      <c r="J724" s="310">
        <f t="shared" si="249"/>
        <v>365670</v>
      </c>
      <c r="K724" s="256">
        <v>1</v>
      </c>
      <c r="L724" s="260"/>
      <c r="N724" s="256" t="s">
        <v>1009</v>
      </c>
      <c r="S724" s="265"/>
      <c r="W724" s="253">
        <v>365670</v>
      </c>
      <c r="X724" s="253">
        <v>365670</v>
      </c>
      <c r="Y724" s="260">
        <v>50</v>
      </c>
      <c r="Z724" s="257">
        <v>0</v>
      </c>
      <c r="AA724" s="284">
        <v>0</v>
      </c>
    </row>
    <row r="725" spans="1:27" x14ac:dyDescent="0.45">
      <c r="A725" s="260">
        <v>519</v>
      </c>
      <c r="B725" s="260" t="s">
        <v>26</v>
      </c>
      <c r="C725" s="260">
        <v>53163</v>
      </c>
      <c r="D725" s="260">
        <v>3</v>
      </c>
      <c r="E725" s="260">
        <v>3</v>
      </c>
      <c r="F725" s="262">
        <v>39</v>
      </c>
      <c r="G725" s="263">
        <v>1</v>
      </c>
      <c r="H725" s="257">
        <v>1539</v>
      </c>
      <c r="I725" s="260">
        <v>170</v>
      </c>
      <c r="J725" s="310">
        <f t="shared" si="249"/>
        <v>261630</v>
      </c>
      <c r="K725" s="256">
        <v>1</v>
      </c>
      <c r="L725" s="260"/>
      <c r="N725" s="256" t="s">
        <v>1009</v>
      </c>
      <c r="S725" s="265"/>
      <c r="W725" s="253">
        <v>261630</v>
      </c>
      <c r="X725" s="253">
        <v>261630</v>
      </c>
      <c r="Y725" s="260">
        <v>50</v>
      </c>
      <c r="Z725" s="257">
        <v>0</v>
      </c>
      <c r="AA725" s="284">
        <v>0</v>
      </c>
    </row>
    <row r="726" spans="1:27" x14ac:dyDescent="0.45">
      <c r="A726" s="260">
        <v>520</v>
      </c>
      <c r="B726" s="260" t="s">
        <v>26</v>
      </c>
      <c r="C726" s="260">
        <v>53162</v>
      </c>
      <c r="D726" s="260">
        <v>3</v>
      </c>
      <c r="E726" s="260">
        <v>3</v>
      </c>
      <c r="F726" s="262">
        <v>39</v>
      </c>
      <c r="G726" s="263">
        <v>1</v>
      </c>
      <c r="H726" s="257">
        <v>1539</v>
      </c>
      <c r="I726" s="260">
        <v>170</v>
      </c>
      <c r="J726" s="310">
        <f t="shared" si="249"/>
        <v>261630</v>
      </c>
      <c r="K726" s="256">
        <v>1</v>
      </c>
      <c r="L726" s="260"/>
      <c r="N726" s="256" t="s">
        <v>1009</v>
      </c>
      <c r="S726" s="265"/>
      <c r="W726" s="253">
        <v>261630</v>
      </c>
      <c r="X726" s="253">
        <v>261630</v>
      </c>
      <c r="Y726" s="260">
        <v>50</v>
      </c>
      <c r="Z726" s="257">
        <v>0</v>
      </c>
      <c r="AA726" s="284">
        <v>0</v>
      </c>
    </row>
    <row r="727" spans="1:27" x14ac:dyDescent="0.45">
      <c r="A727" s="260">
        <v>521</v>
      </c>
      <c r="B727" s="260" t="s">
        <v>26</v>
      </c>
      <c r="C727" s="260">
        <v>26297</v>
      </c>
      <c r="D727" s="260">
        <v>12</v>
      </c>
      <c r="E727" s="260">
        <v>1</v>
      </c>
      <c r="F727" s="262">
        <v>36</v>
      </c>
      <c r="G727" s="263">
        <v>1</v>
      </c>
      <c r="H727" s="257">
        <v>4936</v>
      </c>
      <c r="I727" s="260">
        <v>170</v>
      </c>
      <c r="J727" s="310">
        <f t="shared" si="249"/>
        <v>839120</v>
      </c>
      <c r="K727" s="256">
        <v>1</v>
      </c>
      <c r="L727" s="260"/>
      <c r="N727" s="256" t="s">
        <v>1009</v>
      </c>
      <c r="S727" s="265"/>
      <c r="W727" s="253">
        <v>839120</v>
      </c>
      <c r="X727" s="253">
        <v>839120</v>
      </c>
      <c r="Y727" s="260">
        <v>50</v>
      </c>
      <c r="Z727" s="257">
        <v>0</v>
      </c>
      <c r="AA727" s="284">
        <v>0</v>
      </c>
    </row>
    <row r="728" spans="1:27" x14ac:dyDescent="0.45">
      <c r="A728" s="260">
        <v>522</v>
      </c>
      <c r="B728" s="260" t="s">
        <v>26</v>
      </c>
      <c r="C728" s="260">
        <v>78325</v>
      </c>
      <c r="D728" s="260">
        <v>3</v>
      </c>
      <c r="E728" s="260">
        <v>1</v>
      </c>
      <c r="F728" s="262">
        <v>0</v>
      </c>
      <c r="G728" s="263">
        <v>1</v>
      </c>
      <c r="H728" s="257">
        <v>1310</v>
      </c>
      <c r="I728" s="260">
        <v>170</v>
      </c>
      <c r="J728" s="310">
        <f t="shared" si="249"/>
        <v>222700</v>
      </c>
      <c r="K728" s="256">
        <v>1</v>
      </c>
      <c r="L728" s="260"/>
      <c r="N728" s="256" t="s">
        <v>1009</v>
      </c>
      <c r="S728" s="265"/>
      <c r="W728" s="253">
        <v>222700</v>
      </c>
      <c r="X728" s="253">
        <v>222700</v>
      </c>
      <c r="Y728" s="260">
        <v>50</v>
      </c>
      <c r="Z728" s="257">
        <v>0</v>
      </c>
      <c r="AA728" s="284">
        <v>0</v>
      </c>
    </row>
    <row r="729" spans="1:27" x14ac:dyDescent="0.45">
      <c r="A729" s="260">
        <v>523</v>
      </c>
      <c r="B729" s="260" t="s">
        <v>26</v>
      </c>
      <c r="C729" s="260">
        <v>42238</v>
      </c>
      <c r="D729" s="260">
        <v>16</v>
      </c>
      <c r="E729" s="260">
        <v>1</v>
      </c>
      <c r="F729" s="262">
        <v>50</v>
      </c>
      <c r="G729" s="263">
        <v>1</v>
      </c>
      <c r="H729" s="257">
        <v>6550</v>
      </c>
      <c r="I729" s="260">
        <v>170</v>
      </c>
      <c r="J729" s="310">
        <f t="shared" si="249"/>
        <v>1113500</v>
      </c>
      <c r="K729" s="256">
        <v>1</v>
      </c>
      <c r="L729" s="260"/>
      <c r="N729" s="256" t="s">
        <v>1009</v>
      </c>
      <c r="S729" s="265"/>
      <c r="W729" s="253">
        <v>1113500</v>
      </c>
      <c r="X729" s="253">
        <v>1113500</v>
      </c>
      <c r="Y729" s="260">
        <v>50</v>
      </c>
      <c r="Z729" s="257">
        <v>0</v>
      </c>
      <c r="AA729" s="284">
        <v>0</v>
      </c>
    </row>
    <row r="730" spans="1:27" x14ac:dyDescent="0.45">
      <c r="A730" s="260">
        <v>524</v>
      </c>
      <c r="B730" s="260" t="s">
        <v>26</v>
      </c>
      <c r="C730" s="260">
        <v>40631</v>
      </c>
      <c r="D730" s="260">
        <v>4</v>
      </c>
      <c r="E730" s="260">
        <v>0</v>
      </c>
      <c r="F730" s="262">
        <v>0</v>
      </c>
      <c r="G730" s="260"/>
      <c r="H730" s="257">
        <v>1600</v>
      </c>
      <c r="I730" s="260">
        <v>170</v>
      </c>
      <c r="J730" s="310">
        <f t="shared" si="249"/>
        <v>272000</v>
      </c>
      <c r="K730" s="256">
        <v>1</v>
      </c>
      <c r="L730" s="260" t="s">
        <v>1026</v>
      </c>
      <c r="S730" s="265"/>
      <c r="W730" s="253" t="s">
        <v>987</v>
      </c>
      <c r="Z730" s="257">
        <v>0</v>
      </c>
      <c r="AA730" s="260" t="s">
        <v>1026</v>
      </c>
    </row>
    <row r="731" spans="1:27" x14ac:dyDescent="0.45">
      <c r="A731" s="260">
        <v>525</v>
      </c>
      <c r="B731" s="260" t="s">
        <v>26</v>
      </c>
      <c r="C731" s="260">
        <v>42239</v>
      </c>
      <c r="D731" s="260">
        <v>16</v>
      </c>
      <c r="E731" s="260">
        <v>1</v>
      </c>
      <c r="F731" s="262">
        <v>50</v>
      </c>
      <c r="G731" s="260"/>
      <c r="H731" s="257">
        <v>6550</v>
      </c>
      <c r="I731" s="260">
        <v>170</v>
      </c>
      <c r="J731" s="310">
        <f t="shared" si="249"/>
        <v>1113500</v>
      </c>
      <c r="K731" s="256">
        <v>1</v>
      </c>
      <c r="L731" s="260" t="s">
        <v>1026</v>
      </c>
      <c r="S731" s="265"/>
      <c r="Z731" s="257">
        <v>0</v>
      </c>
      <c r="AA731" s="260" t="s">
        <v>1026</v>
      </c>
    </row>
    <row r="732" spans="1:27" x14ac:dyDescent="0.45">
      <c r="A732" s="260">
        <v>526</v>
      </c>
      <c r="B732" s="260" t="s">
        <v>26</v>
      </c>
      <c r="C732" s="260">
        <v>26941</v>
      </c>
      <c r="D732" s="260">
        <v>9</v>
      </c>
      <c r="E732" s="260">
        <v>1</v>
      </c>
      <c r="F732" s="262">
        <v>55</v>
      </c>
      <c r="G732" s="263">
        <v>1</v>
      </c>
      <c r="H732" s="257">
        <v>3755</v>
      </c>
      <c r="I732" s="260">
        <v>170</v>
      </c>
      <c r="J732" s="310">
        <f t="shared" si="249"/>
        <v>638350</v>
      </c>
      <c r="K732" s="256">
        <v>1</v>
      </c>
      <c r="L732" s="260"/>
      <c r="N732" s="256" t="s">
        <v>1009</v>
      </c>
      <c r="S732" s="265"/>
      <c r="W732" s="253">
        <f>J732</f>
        <v>638350</v>
      </c>
      <c r="X732" s="257">
        <v>638350</v>
      </c>
      <c r="Y732" s="260">
        <v>50</v>
      </c>
      <c r="Z732" s="257">
        <v>0</v>
      </c>
      <c r="AA732" s="284">
        <v>0</v>
      </c>
    </row>
    <row r="733" spans="1:27" x14ac:dyDescent="0.45">
      <c r="A733" s="260">
        <v>527</v>
      </c>
      <c r="B733" s="260" t="s">
        <v>26</v>
      </c>
      <c r="C733" s="260">
        <v>58134</v>
      </c>
      <c r="D733" s="260">
        <v>13</v>
      </c>
      <c r="E733" s="260">
        <v>1</v>
      </c>
      <c r="F733" s="262">
        <v>6</v>
      </c>
      <c r="G733" s="263">
        <v>1</v>
      </c>
      <c r="H733" s="257">
        <v>5306</v>
      </c>
      <c r="I733" s="260">
        <v>750</v>
      </c>
      <c r="J733" s="310">
        <f t="shared" si="249"/>
        <v>3979500</v>
      </c>
      <c r="K733" s="256">
        <v>1</v>
      </c>
      <c r="L733" s="260"/>
      <c r="N733" s="256" t="s">
        <v>1009</v>
      </c>
      <c r="S733" s="265"/>
      <c r="W733" s="253">
        <f t="shared" ref="W733:W739" si="267">J733</f>
        <v>3979500</v>
      </c>
      <c r="X733" s="257">
        <v>3979500</v>
      </c>
      <c r="Y733" s="260">
        <v>50</v>
      </c>
      <c r="Z733" s="257">
        <v>0</v>
      </c>
      <c r="AA733" s="284">
        <v>0</v>
      </c>
    </row>
    <row r="734" spans="1:27" x14ac:dyDescent="0.45">
      <c r="A734" s="260">
        <v>528</v>
      </c>
      <c r="B734" s="260" t="s">
        <v>26</v>
      </c>
      <c r="C734" s="260">
        <v>6921</v>
      </c>
      <c r="D734" s="260">
        <v>1</v>
      </c>
      <c r="E734" s="260">
        <v>0</v>
      </c>
      <c r="F734" s="262">
        <v>0</v>
      </c>
      <c r="G734" s="263">
        <v>1</v>
      </c>
      <c r="H734" s="257">
        <v>400</v>
      </c>
      <c r="I734" s="260">
        <v>750</v>
      </c>
      <c r="J734" s="310">
        <f t="shared" si="249"/>
        <v>300000</v>
      </c>
      <c r="K734" s="256">
        <v>1</v>
      </c>
      <c r="L734" s="260"/>
      <c r="N734" s="256" t="s">
        <v>1009</v>
      </c>
      <c r="S734" s="265"/>
      <c r="W734" s="253">
        <f t="shared" si="267"/>
        <v>300000</v>
      </c>
      <c r="X734" s="257">
        <v>300000</v>
      </c>
      <c r="Y734" s="260">
        <v>50</v>
      </c>
      <c r="Z734" s="257">
        <v>0</v>
      </c>
      <c r="AA734" s="284">
        <v>0</v>
      </c>
    </row>
    <row r="735" spans="1:27" x14ac:dyDescent="0.45">
      <c r="A735" s="260">
        <v>529</v>
      </c>
      <c r="B735" s="260" t="s">
        <v>26</v>
      </c>
      <c r="C735" s="260">
        <v>6920</v>
      </c>
      <c r="D735" s="260">
        <v>1</v>
      </c>
      <c r="E735" s="260">
        <v>0</v>
      </c>
      <c r="F735" s="262">
        <v>0</v>
      </c>
      <c r="G735" s="263">
        <v>1</v>
      </c>
      <c r="H735" s="257">
        <v>400</v>
      </c>
      <c r="I735" s="260">
        <v>750</v>
      </c>
      <c r="J735" s="310">
        <f t="shared" si="249"/>
        <v>300000</v>
      </c>
      <c r="K735" s="256">
        <v>1</v>
      </c>
      <c r="L735" s="260"/>
      <c r="N735" s="256" t="s">
        <v>1009</v>
      </c>
      <c r="S735" s="265"/>
      <c r="W735" s="253">
        <f t="shared" si="267"/>
        <v>300000</v>
      </c>
      <c r="X735" s="257">
        <v>300000</v>
      </c>
      <c r="Y735" s="260">
        <v>50</v>
      </c>
      <c r="Z735" s="257">
        <v>0</v>
      </c>
      <c r="AA735" s="284">
        <v>0</v>
      </c>
    </row>
    <row r="736" spans="1:27" x14ac:dyDescent="0.45">
      <c r="A736" s="260">
        <v>530</v>
      </c>
      <c r="B736" s="260" t="s">
        <v>26</v>
      </c>
      <c r="C736" s="260">
        <v>6919</v>
      </c>
      <c r="D736" s="260">
        <v>1</v>
      </c>
      <c r="E736" s="260">
        <v>0</v>
      </c>
      <c r="F736" s="262">
        <v>0</v>
      </c>
      <c r="G736" s="263">
        <v>1</v>
      </c>
      <c r="H736" s="257">
        <v>400</v>
      </c>
      <c r="I736" s="260">
        <v>750</v>
      </c>
      <c r="J736" s="310">
        <f t="shared" si="249"/>
        <v>300000</v>
      </c>
      <c r="K736" s="256">
        <v>1</v>
      </c>
      <c r="L736" s="260"/>
      <c r="N736" s="256" t="s">
        <v>1009</v>
      </c>
      <c r="S736" s="265"/>
      <c r="W736" s="253">
        <f t="shared" si="267"/>
        <v>300000</v>
      </c>
      <c r="X736" s="257">
        <v>300000</v>
      </c>
      <c r="Y736" s="260">
        <v>50</v>
      </c>
      <c r="Z736" s="257">
        <v>0</v>
      </c>
      <c r="AA736" s="284">
        <v>0</v>
      </c>
    </row>
    <row r="737" spans="1:31" x14ac:dyDescent="0.45">
      <c r="A737" s="260">
        <v>531</v>
      </c>
      <c r="B737" s="260" t="s">
        <v>26</v>
      </c>
      <c r="C737" s="260">
        <v>6918</v>
      </c>
      <c r="D737" s="260">
        <v>2</v>
      </c>
      <c r="E737" s="260">
        <v>0</v>
      </c>
      <c r="F737" s="262">
        <v>0</v>
      </c>
      <c r="G737" s="263">
        <v>1</v>
      </c>
      <c r="H737" s="257">
        <v>800</v>
      </c>
      <c r="I737" s="260">
        <v>750</v>
      </c>
      <c r="J737" s="310">
        <f t="shared" si="249"/>
        <v>600000</v>
      </c>
      <c r="K737" s="256">
        <v>1</v>
      </c>
      <c r="L737" s="260"/>
      <c r="N737" s="256" t="s">
        <v>1009</v>
      </c>
      <c r="S737" s="265"/>
      <c r="W737" s="253">
        <f t="shared" si="267"/>
        <v>600000</v>
      </c>
      <c r="X737" s="257">
        <v>600000</v>
      </c>
      <c r="Y737" s="260">
        <v>50</v>
      </c>
      <c r="Z737" s="257">
        <v>0</v>
      </c>
      <c r="AA737" s="284">
        <v>0</v>
      </c>
    </row>
    <row r="738" spans="1:31" x14ac:dyDescent="0.45">
      <c r="A738" s="260">
        <v>532</v>
      </c>
      <c r="B738" s="260" t="s">
        <v>26</v>
      </c>
      <c r="C738" s="260">
        <v>6917</v>
      </c>
      <c r="D738" s="260">
        <v>1</v>
      </c>
      <c r="E738" s="260">
        <v>0</v>
      </c>
      <c r="F738" s="262">
        <v>0</v>
      </c>
      <c r="G738" s="263">
        <v>1</v>
      </c>
      <c r="H738" s="257">
        <v>400</v>
      </c>
      <c r="I738" s="260">
        <v>750</v>
      </c>
      <c r="J738" s="310">
        <f t="shared" si="249"/>
        <v>300000</v>
      </c>
      <c r="K738" s="256">
        <v>1</v>
      </c>
      <c r="L738" s="260"/>
      <c r="N738" s="256" t="s">
        <v>1009</v>
      </c>
      <c r="S738" s="265"/>
      <c r="W738" s="253">
        <f t="shared" si="267"/>
        <v>300000</v>
      </c>
      <c r="X738" s="257">
        <v>300000</v>
      </c>
      <c r="Y738" s="260">
        <v>50</v>
      </c>
      <c r="Z738" s="257">
        <v>0</v>
      </c>
      <c r="AA738" s="284">
        <v>0</v>
      </c>
    </row>
    <row r="739" spans="1:31" x14ac:dyDescent="0.45">
      <c r="A739" s="260">
        <v>533</v>
      </c>
      <c r="B739" s="260" t="s">
        <v>26</v>
      </c>
      <c r="C739" s="260">
        <v>6916</v>
      </c>
      <c r="D739" s="260">
        <v>2</v>
      </c>
      <c r="E739" s="260">
        <v>0</v>
      </c>
      <c r="F739" s="262">
        <v>0</v>
      </c>
      <c r="G739" s="263">
        <v>1</v>
      </c>
      <c r="H739" s="257">
        <v>800</v>
      </c>
      <c r="I739" s="260">
        <v>750</v>
      </c>
      <c r="J739" s="310">
        <f t="shared" si="249"/>
        <v>600000</v>
      </c>
      <c r="K739" s="256">
        <v>1</v>
      </c>
      <c r="L739" s="260"/>
      <c r="N739" s="256" t="s">
        <v>1009</v>
      </c>
      <c r="S739" s="265"/>
      <c r="W739" s="253">
        <f t="shared" si="267"/>
        <v>600000</v>
      </c>
      <c r="X739" s="257">
        <v>600000</v>
      </c>
      <c r="Y739" s="260">
        <v>50</v>
      </c>
      <c r="Z739" s="257">
        <v>0</v>
      </c>
      <c r="AA739" s="284">
        <v>0</v>
      </c>
    </row>
    <row r="740" spans="1:31" s="728" customFormat="1" x14ac:dyDescent="0.45">
      <c r="A740" s="680">
        <v>534</v>
      </c>
      <c r="B740" s="736" t="s">
        <v>26</v>
      </c>
      <c r="C740" s="736">
        <v>6915</v>
      </c>
      <c r="D740" s="736">
        <v>1</v>
      </c>
      <c r="E740" s="736">
        <v>0</v>
      </c>
      <c r="F740" s="738">
        <v>0</v>
      </c>
      <c r="G740" s="736">
        <v>2</v>
      </c>
      <c r="H740" s="723">
        <v>400</v>
      </c>
      <c r="I740" s="713">
        <v>750</v>
      </c>
      <c r="J740" s="717">
        <f t="shared" si="249"/>
        <v>300000</v>
      </c>
      <c r="K740" s="718">
        <v>1</v>
      </c>
      <c r="L740" s="736" t="s">
        <v>903</v>
      </c>
      <c r="M740" s="736" t="s">
        <v>872</v>
      </c>
      <c r="N740" s="718" t="s">
        <v>1006</v>
      </c>
      <c r="O740" s="736">
        <v>49</v>
      </c>
      <c r="P740" s="716">
        <v>100</v>
      </c>
      <c r="Q740" s="720">
        <v>6450</v>
      </c>
      <c r="R740" s="720">
        <f t="shared" ref="R740:R752" si="268">O740*Q740</f>
        <v>316050</v>
      </c>
      <c r="S740" s="741">
        <v>22</v>
      </c>
      <c r="T740" s="722">
        <v>0.34</v>
      </c>
      <c r="U740" s="720">
        <f t="shared" ref="U740:U752" si="269">R740*T740</f>
        <v>107457.00000000001</v>
      </c>
      <c r="V740" s="720">
        <f t="shared" ref="V740:V753" si="270">R740-U740</f>
        <v>208593</v>
      </c>
      <c r="W740" s="720">
        <f>V740+J740</f>
        <v>508593</v>
      </c>
      <c r="X740" s="720">
        <v>508593</v>
      </c>
      <c r="Y740" s="713">
        <v>50</v>
      </c>
      <c r="Z740" s="723">
        <v>0</v>
      </c>
      <c r="AA740" s="731">
        <v>0</v>
      </c>
      <c r="AB740" s="725"/>
      <c r="AC740" s="726"/>
      <c r="AD740" s="727"/>
      <c r="AE740" s="727"/>
    </row>
    <row r="741" spans="1:31" s="728" customFormat="1" x14ac:dyDescent="0.45">
      <c r="A741" s="736"/>
      <c r="B741" s="736"/>
      <c r="C741" s="736"/>
      <c r="D741" s="736"/>
      <c r="E741" s="736"/>
      <c r="F741" s="738"/>
      <c r="G741" s="736">
        <v>2</v>
      </c>
      <c r="H741" s="723"/>
      <c r="I741" s="713"/>
      <c r="J741" s="717">
        <v>300000</v>
      </c>
      <c r="K741" s="718">
        <v>2</v>
      </c>
      <c r="L741" s="736" t="s">
        <v>947</v>
      </c>
      <c r="M741" s="736" t="s">
        <v>872</v>
      </c>
      <c r="N741" s="718" t="s">
        <v>1006</v>
      </c>
      <c r="O741" s="736">
        <v>100</v>
      </c>
      <c r="P741" s="716">
        <v>100</v>
      </c>
      <c r="Q741" s="720">
        <v>6550</v>
      </c>
      <c r="R741" s="720">
        <f t="shared" si="268"/>
        <v>655000</v>
      </c>
      <c r="S741" s="741">
        <v>10</v>
      </c>
      <c r="T741" s="722">
        <v>0.1</v>
      </c>
      <c r="U741" s="720">
        <f t="shared" si="269"/>
        <v>65500</v>
      </c>
      <c r="V741" s="720">
        <f t="shared" si="270"/>
        <v>589500</v>
      </c>
      <c r="W741" s="720">
        <f t="shared" ref="W741:X750" si="271">V741+J741</f>
        <v>889500</v>
      </c>
      <c r="X741" s="720">
        <v>889500</v>
      </c>
      <c r="Y741" s="720">
        <v>0</v>
      </c>
      <c r="Z741" s="723">
        <v>889500</v>
      </c>
      <c r="AA741" s="731">
        <v>0.02</v>
      </c>
      <c r="AB741" s="725">
        <f>Z741*AA741%</f>
        <v>177.9</v>
      </c>
      <c r="AC741" s="726">
        <f>AB741*90%</f>
        <v>160.11000000000001</v>
      </c>
      <c r="AD741" s="726">
        <f>AB741-AC741</f>
        <v>17.789999999999992</v>
      </c>
      <c r="AE741" s="727" t="s">
        <v>1053</v>
      </c>
    </row>
    <row r="742" spans="1:31" x14ac:dyDescent="0.45">
      <c r="A742" s="250">
        <v>535</v>
      </c>
      <c r="B742" s="250" t="s">
        <v>26</v>
      </c>
      <c r="C742" s="250">
        <v>6914</v>
      </c>
      <c r="D742" s="250">
        <v>1</v>
      </c>
      <c r="E742" s="250">
        <v>0</v>
      </c>
      <c r="F742" s="251">
        <v>0</v>
      </c>
      <c r="G742" s="250">
        <v>2</v>
      </c>
      <c r="H742" s="257">
        <v>400</v>
      </c>
      <c r="I742" s="260">
        <v>750</v>
      </c>
      <c r="J742" s="310">
        <f t="shared" ref="J742:J811" si="272">H742*I742</f>
        <v>300000</v>
      </c>
      <c r="K742" s="256">
        <v>1</v>
      </c>
      <c r="L742" s="250" t="s">
        <v>903</v>
      </c>
      <c r="M742" s="250" t="s">
        <v>875</v>
      </c>
      <c r="N742" s="256" t="s">
        <v>1006</v>
      </c>
      <c r="O742" s="250">
        <v>50</v>
      </c>
      <c r="P742" s="264">
        <v>100</v>
      </c>
      <c r="Q742" s="253">
        <v>6450</v>
      </c>
      <c r="R742" s="253">
        <f t="shared" si="268"/>
        <v>322500</v>
      </c>
      <c r="S742" s="270">
        <v>19</v>
      </c>
      <c r="T742" s="259">
        <v>0.93</v>
      </c>
      <c r="U742" s="253">
        <f t="shared" si="269"/>
        <v>299925</v>
      </c>
      <c r="V742" s="253">
        <f t="shared" si="270"/>
        <v>22575</v>
      </c>
      <c r="W742" s="253">
        <f t="shared" si="271"/>
        <v>322575</v>
      </c>
      <c r="X742" s="253">
        <f t="shared" si="271"/>
        <v>322576</v>
      </c>
      <c r="Y742" s="260">
        <v>50</v>
      </c>
      <c r="Z742" s="257">
        <v>0</v>
      </c>
      <c r="AA742" s="284">
        <v>0</v>
      </c>
    </row>
    <row r="743" spans="1:31" x14ac:dyDescent="0.45">
      <c r="A743" s="250">
        <v>536</v>
      </c>
      <c r="B743" s="250" t="s">
        <v>26</v>
      </c>
      <c r="C743" s="250">
        <v>6913</v>
      </c>
      <c r="D743" s="250">
        <v>2</v>
      </c>
      <c r="E743" s="250">
        <v>0</v>
      </c>
      <c r="F743" s="251">
        <v>0</v>
      </c>
      <c r="G743" s="250">
        <v>2</v>
      </c>
      <c r="H743" s="257">
        <v>800</v>
      </c>
      <c r="I743" s="260">
        <v>750</v>
      </c>
      <c r="J743" s="310">
        <f t="shared" si="272"/>
        <v>600000</v>
      </c>
      <c r="K743" s="256">
        <v>1</v>
      </c>
      <c r="L743" s="250" t="s">
        <v>903</v>
      </c>
      <c r="M743" s="250" t="s">
        <v>875</v>
      </c>
      <c r="N743" s="256" t="s">
        <v>1006</v>
      </c>
      <c r="O743" s="250">
        <v>84</v>
      </c>
      <c r="P743" s="264">
        <v>100</v>
      </c>
      <c r="Q743" s="253">
        <v>6450</v>
      </c>
      <c r="R743" s="253">
        <f t="shared" si="268"/>
        <v>541800</v>
      </c>
      <c r="S743" s="270">
        <v>37</v>
      </c>
      <c r="T743" s="259">
        <v>0.93</v>
      </c>
      <c r="U743" s="253">
        <f t="shared" si="269"/>
        <v>503874</v>
      </c>
      <c r="V743" s="253">
        <f t="shared" si="270"/>
        <v>37926</v>
      </c>
      <c r="W743" s="253">
        <f t="shared" si="271"/>
        <v>637926</v>
      </c>
      <c r="X743" s="253">
        <f t="shared" si="271"/>
        <v>637927</v>
      </c>
      <c r="Y743" s="260">
        <v>50</v>
      </c>
      <c r="Z743" s="257">
        <v>0</v>
      </c>
      <c r="AA743" s="284">
        <v>0</v>
      </c>
    </row>
    <row r="744" spans="1:31" x14ac:dyDescent="0.45">
      <c r="A744" s="250">
        <v>537</v>
      </c>
      <c r="B744" s="250" t="s">
        <v>26</v>
      </c>
      <c r="C744" s="250">
        <v>6912</v>
      </c>
      <c r="D744" s="250">
        <v>2</v>
      </c>
      <c r="E744" s="250">
        <v>0</v>
      </c>
      <c r="F744" s="251">
        <v>0</v>
      </c>
      <c r="G744" s="250">
        <v>2</v>
      </c>
      <c r="H744" s="257">
        <v>800</v>
      </c>
      <c r="I744" s="260">
        <v>750</v>
      </c>
      <c r="J744" s="310">
        <f t="shared" si="272"/>
        <v>600000</v>
      </c>
      <c r="K744" s="256">
        <v>1</v>
      </c>
      <c r="L744" s="250" t="s">
        <v>903</v>
      </c>
      <c r="M744" s="250" t="s">
        <v>875</v>
      </c>
      <c r="N744" s="256" t="s">
        <v>1006</v>
      </c>
      <c r="O744" s="250">
        <v>208</v>
      </c>
      <c r="P744" s="264">
        <v>100</v>
      </c>
      <c r="Q744" s="253">
        <v>6450</v>
      </c>
      <c r="R744" s="253">
        <f t="shared" si="268"/>
        <v>1341600</v>
      </c>
      <c r="S744" s="258">
        <v>25</v>
      </c>
      <c r="T744" s="259">
        <v>0.93</v>
      </c>
      <c r="U744" s="253">
        <f t="shared" si="269"/>
        <v>1247688</v>
      </c>
      <c r="V744" s="253">
        <f t="shared" si="270"/>
        <v>93912</v>
      </c>
      <c r="W744" s="253">
        <f t="shared" si="271"/>
        <v>693912</v>
      </c>
      <c r="X744" s="253">
        <f t="shared" si="271"/>
        <v>693913</v>
      </c>
      <c r="Y744" s="260">
        <v>50</v>
      </c>
      <c r="Z744" s="257">
        <v>0</v>
      </c>
      <c r="AA744" s="284">
        <v>0</v>
      </c>
    </row>
    <row r="745" spans="1:31" x14ac:dyDescent="0.45">
      <c r="A745" s="250">
        <v>538</v>
      </c>
      <c r="B745" s="250" t="s">
        <v>26</v>
      </c>
      <c r="C745" s="250">
        <v>14712</v>
      </c>
      <c r="D745" s="250">
        <v>1</v>
      </c>
      <c r="E745" s="250">
        <v>0</v>
      </c>
      <c r="F745" s="251">
        <v>0</v>
      </c>
      <c r="G745" s="250">
        <v>2</v>
      </c>
      <c r="H745" s="257">
        <v>400</v>
      </c>
      <c r="I745" s="260">
        <v>750</v>
      </c>
      <c r="J745" s="310">
        <f t="shared" si="272"/>
        <v>300000</v>
      </c>
      <c r="K745" s="256">
        <v>1</v>
      </c>
      <c r="L745" s="250" t="s">
        <v>909</v>
      </c>
      <c r="M745" s="250" t="s">
        <v>875</v>
      </c>
      <c r="N745" s="256" t="s">
        <v>1006</v>
      </c>
      <c r="O745" s="250">
        <v>117</v>
      </c>
      <c r="P745" s="264">
        <v>100</v>
      </c>
      <c r="Q745" s="253">
        <v>2550</v>
      </c>
      <c r="R745" s="253">
        <f t="shared" si="268"/>
        <v>298350</v>
      </c>
      <c r="S745" s="258">
        <v>25</v>
      </c>
      <c r="T745" s="259">
        <v>0.93</v>
      </c>
      <c r="U745" s="253">
        <f t="shared" si="269"/>
        <v>277465.5</v>
      </c>
      <c r="V745" s="253">
        <f t="shared" si="270"/>
        <v>20884.5</v>
      </c>
      <c r="W745" s="253">
        <f t="shared" si="271"/>
        <v>320884.5</v>
      </c>
      <c r="X745" s="253">
        <f t="shared" si="271"/>
        <v>320885.5</v>
      </c>
      <c r="Y745" s="260">
        <v>50</v>
      </c>
      <c r="Z745" s="257">
        <v>0</v>
      </c>
      <c r="AA745" s="284">
        <v>0</v>
      </c>
    </row>
    <row r="746" spans="1:31" x14ac:dyDescent="0.45">
      <c r="A746" s="250">
        <v>539</v>
      </c>
      <c r="B746" s="250" t="s">
        <v>26</v>
      </c>
      <c r="C746" s="250">
        <v>14711</v>
      </c>
      <c r="D746" s="250">
        <v>1</v>
      </c>
      <c r="E746" s="250">
        <v>0</v>
      </c>
      <c r="F746" s="251">
        <v>0</v>
      </c>
      <c r="G746" s="250">
        <v>2</v>
      </c>
      <c r="H746" s="257">
        <v>400</v>
      </c>
      <c r="I746" s="260">
        <v>750</v>
      </c>
      <c r="J746" s="310">
        <f t="shared" si="272"/>
        <v>300000</v>
      </c>
      <c r="K746" s="256">
        <v>1</v>
      </c>
      <c r="L746" s="250" t="s">
        <v>909</v>
      </c>
      <c r="M746" s="250" t="s">
        <v>875</v>
      </c>
      <c r="N746" s="256" t="s">
        <v>1006</v>
      </c>
      <c r="O746" s="250">
        <v>60</v>
      </c>
      <c r="P746" s="264">
        <v>100</v>
      </c>
      <c r="Q746" s="253">
        <v>2550</v>
      </c>
      <c r="R746" s="253">
        <f t="shared" si="268"/>
        <v>153000</v>
      </c>
      <c r="S746" s="258">
        <v>10</v>
      </c>
      <c r="T746" s="259">
        <v>0.4</v>
      </c>
      <c r="U746" s="253">
        <f t="shared" si="269"/>
        <v>61200</v>
      </c>
      <c r="V746" s="253">
        <f t="shared" si="270"/>
        <v>91800</v>
      </c>
      <c r="W746" s="253">
        <f t="shared" si="271"/>
        <v>391800</v>
      </c>
      <c r="X746" s="253">
        <f t="shared" si="271"/>
        <v>391801</v>
      </c>
      <c r="Y746" s="260">
        <v>50</v>
      </c>
      <c r="Z746" s="257">
        <v>0</v>
      </c>
      <c r="AA746" s="284">
        <v>0</v>
      </c>
    </row>
    <row r="747" spans="1:31" x14ac:dyDescent="0.45">
      <c r="A747" s="260">
        <v>540</v>
      </c>
      <c r="B747" s="260" t="s">
        <v>26</v>
      </c>
      <c r="C747" s="260">
        <v>6911</v>
      </c>
      <c r="D747" s="260">
        <v>2</v>
      </c>
      <c r="E747" s="260">
        <v>0</v>
      </c>
      <c r="F747" s="262">
        <v>0</v>
      </c>
      <c r="G747" s="260">
        <v>1</v>
      </c>
      <c r="H747" s="257">
        <v>800</v>
      </c>
      <c r="I747" s="260">
        <v>750</v>
      </c>
      <c r="J747" s="310">
        <f t="shared" si="272"/>
        <v>600000</v>
      </c>
      <c r="K747" s="256">
        <v>1</v>
      </c>
      <c r="L747" s="260"/>
      <c r="N747" s="256" t="s">
        <v>1009</v>
      </c>
      <c r="S747" s="265"/>
      <c r="W747" s="253">
        <f t="shared" si="271"/>
        <v>600000</v>
      </c>
      <c r="X747" s="253">
        <f t="shared" si="271"/>
        <v>600001</v>
      </c>
      <c r="Y747" s="260">
        <v>50</v>
      </c>
      <c r="Z747" s="257">
        <v>0</v>
      </c>
      <c r="AA747" s="284">
        <v>0</v>
      </c>
    </row>
    <row r="748" spans="1:31" x14ac:dyDescent="0.45">
      <c r="A748" s="260">
        <v>541</v>
      </c>
      <c r="B748" s="260" t="s">
        <v>26</v>
      </c>
      <c r="C748" s="260">
        <v>6910</v>
      </c>
      <c r="D748" s="260">
        <v>2</v>
      </c>
      <c r="E748" s="260">
        <v>2</v>
      </c>
      <c r="F748" s="262">
        <v>0</v>
      </c>
      <c r="G748" s="263">
        <v>1</v>
      </c>
      <c r="H748" s="257">
        <v>820</v>
      </c>
      <c r="I748" s="260">
        <v>750</v>
      </c>
      <c r="J748" s="310">
        <f t="shared" si="272"/>
        <v>615000</v>
      </c>
      <c r="K748" s="256">
        <v>1</v>
      </c>
      <c r="L748" s="260"/>
      <c r="N748" s="256" t="s">
        <v>1009</v>
      </c>
      <c r="S748" s="265"/>
      <c r="W748" s="253">
        <f t="shared" si="271"/>
        <v>615000</v>
      </c>
      <c r="X748" s="253">
        <f t="shared" si="271"/>
        <v>615001</v>
      </c>
      <c r="Y748" s="260">
        <v>50</v>
      </c>
      <c r="Z748" s="257">
        <v>0</v>
      </c>
      <c r="AA748" s="284">
        <v>0</v>
      </c>
    </row>
    <row r="749" spans="1:31" x14ac:dyDescent="0.45">
      <c r="A749" s="250">
        <v>542</v>
      </c>
      <c r="B749" s="250" t="s">
        <v>26</v>
      </c>
      <c r="C749" s="250">
        <v>26457</v>
      </c>
      <c r="D749" s="250">
        <v>2</v>
      </c>
      <c r="E749" s="250">
        <v>0</v>
      </c>
      <c r="F749" s="251">
        <v>78</v>
      </c>
      <c r="G749" s="250">
        <v>2</v>
      </c>
      <c r="H749" s="257">
        <v>878</v>
      </c>
      <c r="I749" s="260">
        <v>230</v>
      </c>
      <c r="J749" s="310">
        <f t="shared" si="272"/>
        <v>201940</v>
      </c>
      <c r="K749" s="256">
        <v>1</v>
      </c>
      <c r="L749" s="250" t="s">
        <v>903</v>
      </c>
      <c r="M749" s="250" t="s">
        <v>872</v>
      </c>
      <c r="N749" s="256" t="s">
        <v>1006</v>
      </c>
      <c r="O749" s="250">
        <v>212</v>
      </c>
      <c r="P749" s="264">
        <v>100</v>
      </c>
      <c r="Q749" s="253">
        <v>6450</v>
      </c>
      <c r="R749" s="253">
        <f t="shared" si="268"/>
        <v>1367400</v>
      </c>
      <c r="S749" s="270">
        <v>18</v>
      </c>
      <c r="T749" s="259">
        <v>0.26</v>
      </c>
      <c r="U749" s="253">
        <f t="shared" si="269"/>
        <v>355524</v>
      </c>
      <c r="V749" s="253">
        <f t="shared" si="270"/>
        <v>1011876</v>
      </c>
      <c r="W749" s="253">
        <f t="shared" si="271"/>
        <v>1213816</v>
      </c>
      <c r="X749" s="253">
        <f t="shared" si="271"/>
        <v>1213817</v>
      </c>
      <c r="Y749" s="260">
        <v>50</v>
      </c>
      <c r="Z749" s="257">
        <v>0</v>
      </c>
      <c r="AA749" s="284">
        <v>0</v>
      </c>
    </row>
    <row r="750" spans="1:31" x14ac:dyDescent="0.45">
      <c r="A750" s="260">
        <v>543</v>
      </c>
      <c r="B750" s="260" t="s">
        <v>26</v>
      </c>
      <c r="C750" s="260">
        <v>19032</v>
      </c>
      <c r="D750" s="260">
        <v>1</v>
      </c>
      <c r="E750" s="260">
        <v>2</v>
      </c>
      <c r="F750" s="262">
        <v>26</v>
      </c>
      <c r="G750" s="260"/>
      <c r="H750" s="257">
        <v>626</v>
      </c>
      <c r="I750" s="260">
        <v>230</v>
      </c>
      <c r="J750" s="310">
        <f t="shared" si="272"/>
        <v>143980</v>
      </c>
      <c r="K750" s="256">
        <v>1</v>
      </c>
      <c r="L750" s="260" t="s">
        <v>1023</v>
      </c>
      <c r="S750" s="265"/>
      <c r="U750" s="253">
        <f t="shared" si="269"/>
        <v>0</v>
      </c>
      <c r="V750" s="253">
        <f t="shared" si="270"/>
        <v>0</v>
      </c>
      <c r="W750" s="253">
        <f t="shared" ref="W750:X782" si="273">O750/4*I749+V750</f>
        <v>0</v>
      </c>
      <c r="X750" s="257">
        <f t="shared" si="271"/>
        <v>1</v>
      </c>
      <c r="Y750" s="260">
        <v>50</v>
      </c>
      <c r="Z750" s="257">
        <v>0</v>
      </c>
      <c r="AA750" s="260" t="s">
        <v>1026</v>
      </c>
    </row>
    <row r="751" spans="1:31" x14ac:dyDescent="0.45">
      <c r="A751" s="260">
        <v>544</v>
      </c>
      <c r="B751" s="260" t="s">
        <v>26</v>
      </c>
      <c r="C751" s="260">
        <v>75824</v>
      </c>
      <c r="D751" s="260">
        <v>5</v>
      </c>
      <c r="E751" s="260">
        <v>0</v>
      </c>
      <c r="F751" s="262">
        <v>17</v>
      </c>
      <c r="G751" s="263">
        <v>1</v>
      </c>
      <c r="H751" s="257">
        <v>2017</v>
      </c>
      <c r="I751" s="260">
        <v>170</v>
      </c>
      <c r="J751" s="310">
        <f t="shared" si="272"/>
        <v>342890</v>
      </c>
      <c r="K751" s="256">
        <v>1</v>
      </c>
      <c r="L751" s="260"/>
      <c r="N751" s="256" t="s">
        <v>1009</v>
      </c>
      <c r="S751" s="265"/>
      <c r="U751" s="253">
        <f t="shared" si="269"/>
        <v>0</v>
      </c>
      <c r="V751" s="253">
        <f t="shared" si="270"/>
        <v>0</v>
      </c>
      <c r="W751" s="253">
        <v>342890</v>
      </c>
      <c r="X751" s="253">
        <v>342890</v>
      </c>
      <c r="Y751" s="260">
        <v>50</v>
      </c>
      <c r="Z751" s="257">
        <v>0</v>
      </c>
      <c r="AA751" s="285">
        <v>0</v>
      </c>
    </row>
    <row r="752" spans="1:31" s="728" customFormat="1" x14ac:dyDescent="0.45">
      <c r="A752" s="736">
        <v>545</v>
      </c>
      <c r="B752" s="736" t="s">
        <v>26</v>
      </c>
      <c r="C752" s="736">
        <v>67094</v>
      </c>
      <c r="D752" s="736">
        <v>10</v>
      </c>
      <c r="E752" s="736">
        <v>1</v>
      </c>
      <c r="F752" s="738">
        <v>18</v>
      </c>
      <c r="G752" s="742">
        <v>2</v>
      </c>
      <c r="H752" s="723">
        <v>48.75</v>
      </c>
      <c r="I752" s="713">
        <v>180</v>
      </c>
      <c r="J752" s="717">
        <f t="shared" si="272"/>
        <v>8775</v>
      </c>
      <c r="K752" s="718">
        <v>2</v>
      </c>
      <c r="L752" s="743" t="s">
        <v>913</v>
      </c>
      <c r="M752" s="736"/>
      <c r="N752" s="718" t="s">
        <v>1006</v>
      </c>
      <c r="O752" s="742">
        <v>195</v>
      </c>
      <c r="P752" s="716">
        <v>100</v>
      </c>
      <c r="Q752" s="720">
        <v>6550</v>
      </c>
      <c r="R752" s="720">
        <f t="shared" si="268"/>
        <v>1277250</v>
      </c>
      <c r="S752" s="744">
        <v>6</v>
      </c>
      <c r="T752" s="722">
        <v>0.06</v>
      </c>
      <c r="U752" s="720">
        <f t="shared" si="269"/>
        <v>76635</v>
      </c>
      <c r="V752" s="720">
        <f t="shared" si="270"/>
        <v>1200615</v>
      </c>
      <c r="W752" s="720">
        <f>V752+J752</f>
        <v>1209390</v>
      </c>
      <c r="X752" s="720">
        <f t="shared" si="273"/>
        <v>9781640</v>
      </c>
      <c r="Y752" s="713">
        <v>0</v>
      </c>
      <c r="Z752" s="723">
        <v>9781640</v>
      </c>
      <c r="AA752" s="731">
        <v>0.02</v>
      </c>
      <c r="AB752" s="725">
        <f>Z752*AA752%</f>
        <v>1956.3280000000002</v>
      </c>
      <c r="AC752" s="726"/>
      <c r="AD752" s="727"/>
      <c r="AE752" s="727"/>
    </row>
    <row r="753" spans="1:31" s="728" customFormat="1" ht="30.75" x14ac:dyDescent="0.45">
      <c r="A753" s="745"/>
      <c r="B753" s="743"/>
      <c r="C753" s="743"/>
      <c r="D753" s="743"/>
      <c r="E753" s="743"/>
      <c r="F753" s="746"/>
      <c r="G753" s="742">
        <v>3</v>
      </c>
      <c r="H753" s="723">
        <v>715</v>
      </c>
      <c r="I753" s="713">
        <v>180</v>
      </c>
      <c r="J753" s="717">
        <f t="shared" si="272"/>
        <v>128700</v>
      </c>
      <c r="K753" s="718">
        <v>3</v>
      </c>
      <c r="L753" s="747" t="s">
        <v>1027</v>
      </c>
      <c r="M753" s="743"/>
      <c r="N753" s="739" t="s">
        <v>1022</v>
      </c>
      <c r="O753" s="742">
        <v>2860</v>
      </c>
      <c r="P753" s="716"/>
      <c r="Q753" s="720">
        <v>550</v>
      </c>
      <c r="R753" s="720">
        <f>Q753*O753</f>
        <v>1573000</v>
      </c>
      <c r="S753" s="744">
        <v>6</v>
      </c>
      <c r="T753" s="722">
        <v>0.06</v>
      </c>
      <c r="U753" s="720">
        <f>R753*T753</f>
        <v>94380</v>
      </c>
      <c r="V753" s="720">
        <f t="shared" si="270"/>
        <v>1478620</v>
      </c>
      <c r="W753" s="720">
        <f>V753+J753</f>
        <v>1607320</v>
      </c>
      <c r="X753" s="720">
        <f t="shared" si="273"/>
        <v>1607320</v>
      </c>
      <c r="Y753" s="713">
        <v>0</v>
      </c>
      <c r="Z753" s="720">
        <v>1607320</v>
      </c>
      <c r="AA753" s="731">
        <v>0.3</v>
      </c>
      <c r="AB753" s="725">
        <f>Z753*AA753%</f>
        <v>4821.96</v>
      </c>
      <c r="AC753" s="726">
        <f>AB753*90%</f>
        <v>4339.7640000000001</v>
      </c>
      <c r="AD753" s="726">
        <f>AB753-AC753</f>
        <v>482.19599999999991</v>
      </c>
      <c r="AE753" s="727" t="s">
        <v>1087</v>
      </c>
    </row>
    <row r="754" spans="1:31" x14ac:dyDescent="0.45">
      <c r="A754" s="303"/>
      <c r="B754" s="302"/>
      <c r="C754" s="302"/>
      <c r="D754" s="302"/>
      <c r="E754" s="302"/>
      <c r="F754" s="304"/>
      <c r="G754" s="268">
        <v>1</v>
      </c>
      <c r="H754" s="257">
        <v>3354.25</v>
      </c>
      <c r="I754" s="260">
        <v>180</v>
      </c>
      <c r="J754" s="310">
        <f t="shared" si="272"/>
        <v>603765</v>
      </c>
      <c r="K754" s="256">
        <v>4</v>
      </c>
      <c r="L754" s="305"/>
      <c r="M754" s="302"/>
      <c r="N754" s="256" t="s">
        <v>1009</v>
      </c>
      <c r="O754" s="250"/>
      <c r="S754" s="270"/>
      <c r="W754" s="253">
        <f t="shared" ref="W754:X754" si="274">V754+J754</f>
        <v>603765</v>
      </c>
      <c r="X754" s="253">
        <f t="shared" si="274"/>
        <v>603769</v>
      </c>
      <c r="Y754" s="260">
        <v>50</v>
      </c>
      <c r="Z754" s="257">
        <v>0</v>
      </c>
      <c r="AA754" s="284">
        <v>0</v>
      </c>
    </row>
    <row r="755" spans="1:31" x14ac:dyDescent="0.45">
      <c r="A755" s="260">
        <v>546</v>
      </c>
      <c r="B755" s="260" t="s">
        <v>26</v>
      </c>
      <c r="C755" s="260">
        <v>75781</v>
      </c>
      <c r="D755" s="260">
        <v>5</v>
      </c>
      <c r="E755" s="260">
        <v>2</v>
      </c>
      <c r="F755" s="262">
        <v>30</v>
      </c>
      <c r="G755" s="263">
        <v>1</v>
      </c>
      <c r="H755" s="257">
        <v>2230</v>
      </c>
      <c r="I755" s="260">
        <v>170</v>
      </c>
      <c r="J755" s="310">
        <f t="shared" si="272"/>
        <v>379100</v>
      </c>
      <c r="K755" s="256">
        <v>1</v>
      </c>
      <c r="L755" s="260"/>
      <c r="N755" s="256" t="s">
        <v>1009</v>
      </c>
      <c r="S755" s="265"/>
      <c r="W755" s="253">
        <v>379100</v>
      </c>
      <c r="X755" s="253">
        <v>379100</v>
      </c>
      <c r="Y755" s="260">
        <v>50</v>
      </c>
      <c r="Z755" s="257">
        <v>0</v>
      </c>
      <c r="AA755" s="284">
        <v>0</v>
      </c>
    </row>
    <row r="756" spans="1:31" x14ac:dyDescent="0.45">
      <c r="A756" s="260">
        <v>547</v>
      </c>
      <c r="B756" s="260" t="s">
        <v>26</v>
      </c>
      <c r="C756" s="260">
        <v>67047</v>
      </c>
      <c r="D756" s="260">
        <v>2</v>
      </c>
      <c r="E756" s="260">
        <v>0</v>
      </c>
      <c r="F756" s="262">
        <v>38</v>
      </c>
      <c r="G756" s="260">
        <v>2</v>
      </c>
      <c r="H756" s="257">
        <v>838</v>
      </c>
      <c r="I756" s="260">
        <v>230</v>
      </c>
      <c r="J756" s="310">
        <f t="shared" si="272"/>
        <v>192740</v>
      </c>
      <c r="K756" s="256">
        <v>1</v>
      </c>
      <c r="L756" s="260" t="s">
        <v>903</v>
      </c>
      <c r="M756" s="260" t="s">
        <v>872</v>
      </c>
      <c r="N756" s="256" t="s">
        <v>1006</v>
      </c>
      <c r="O756" s="260">
        <v>288</v>
      </c>
      <c r="P756" s="264">
        <v>100</v>
      </c>
      <c r="Q756" s="253">
        <v>6450</v>
      </c>
      <c r="R756" s="253">
        <f t="shared" ref="R756:R757" si="275">O756*Q756</f>
        <v>1857600</v>
      </c>
      <c r="S756" s="265">
        <v>33</v>
      </c>
      <c r="T756" s="259">
        <v>0.56000000000000005</v>
      </c>
      <c r="U756" s="253">
        <f t="shared" ref="U756:U757" si="276">R756*T756</f>
        <v>1040256.0000000001</v>
      </c>
      <c r="V756" s="253">
        <f t="shared" ref="V756:V757" si="277">R756-U756</f>
        <v>817343.99999999988</v>
      </c>
      <c r="W756" s="253">
        <f>V756+J756</f>
        <v>1010083.9999999999</v>
      </c>
      <c r="X756" s="253">
        <f>W756+K756</f>
        <v>1010084.9999999999</v>
      </c>
      <c r="Y756" s="260">
        <v>50</v>
      </c>
      <c r="Z756" s="257">
        <v>0</v>
      </c>
      <c r="AA756" s="284">
        <v>0</v>
      </c>
    </row>
    <row r="757" spans="1:31" x14ac:dyDescent="0.45">
      <c r="A757" s="260"/>
      <c r="D757" s="260"/>
      <c r="E757" s="260"/>
      <c r="F757" s="262"/>
      <c r="G757" s="260"/>
      <c r="J757" s="310">
        <v>192740</v>
      </c>
      <c r="K757" s="256">
        <v>2</v>
      </c>
      <c r="L757" s="260" t="s">
        <v>909</v>
      </c>
      <c r="M757" s="260" t="s">
        <v>872</v>
      </c>
      <c r="N757" s="256" t="s">
        <v>1006</v>
      </c>
      <c r="O757" s="260">
        <v>288</v>
      </c>
      <c r="P757" s="264">
        <v>100</v>
      </c>
      <c r="Q757" s="253">
        <v>2550</v>
      </c>
      <c r="R757" s="253">
        <f t="shared" si="275"/>
        <v>734400</v>
      </c>
      <c r="S757" s="265">
        <v>30</v>
      </c>
      <c r="T757" s="259">
        <v>0.5</v>
      </c>
      <c r="U757" s="253">
        <f t="shared" si="276"/>
        <v>367200</v>
      </c>
      <c r="V757" s="253">
        <f t="shared" si="277"/>
        <v>367200</v>
      </c>
      <c r="W757" s="253">
        <f>V757+J757</f>
        <v>559940</v>
      </c>
      <c r="X757" s="253">
        <f>W757+K757</f>
        <v>559942</v>
      </c>
      <c r="Y757" s="260">
        <v>50</v>
      </c>
      <c r="Z757" s="257">
        <v>0</v>
      </c>
      <c r="AA757" s="284">
        <v>0</v>
      </c>
    </row>
    <row r="758" spans="1:31" x14ac:dyDescent="0.45">
      <c r="A758" s="260">
        <v>548</v>
      </c>
      <c r="B758" s="260" t="s">
        <v>26</v>
      </c>
      <c r="C758" s="260">
        <v>38678</v>
      </c>
      <c r="D758" s="260">
        <v>2</v>
      </c>
      <c r="E758" s="260">
        <v>0</v>
      </c>
      <c r="F758" s="262">
        <v>61</v>
      </c>
      <c r="G758" s="260">
        <v>1</v>
      </c>
      <c r="H758" s="257">
        <v>861</v>
      </c>
      <c r="I758" s="260">
        <v>880</v>
      </c>
      <c r="J758" s="310">
        <f t="shared" si="272"/>
        <v>757680</v>
      </c>
      <c r="K758" s="256">
        <v>1</v>
      </c>
      <c r="L758" s="260"/>
      <c r="N758" s="256" t="s">
        <v>1009</v>
      </c>
      <c r="S758" s="265"/>
      <c r="W758" s="253">
        <v>757680</v>
      </c>
      <c r="X758" s="253">
        <v>757680</v>
      </c>
      <c r="Y758" s="260">
        <v>50</v>
      </c>
      <c r="Z758" s="257">
        <v>0</v>
      </c>
      <c r="AA758" s="284">
        <v>0</v>
      </c>
    </row>
    <row r="759" spans="1:31" s="189" customFormat="1" ht="28.5" x14ac:dyDescent="0.45">
      <c r="A759" s="713">
        <v>549</v>
      </c>
      <c r="B759" s="713" t="s">
        <v>26</v>
      </c>
      <c r="C759" s="713">
        <v>67048</v>
      </c>
      <c r="D759" s="713">
        <v>1</v>
      </c>
      <c r="E759" s="713">
        <v>2</v>
      </c>
      <c r="F759" s="748">
        <v>99</v>
      </c>
      <c r="G759" s="713">
        <v>3</v>
      </c>
      <c r="H759" s="713">
        <v>157.5</v>
      </c>
      <c r="I759" s="749">
        <v>1000</v>
      </c>
      <c r="J759" s="717">
        <f t="shared" si="272"/>
        <v>157500</v>
      </c>
      <c r="K759" s="713">
        <v>1</v>
      </c>
      <c r="L759" s="713" t="s">
        <v>1013</v>
      </c>
      <c r="M759" s="713" t="s">
        <v>872</v>
      </c>
      <c r="N759" s="719" t="s">
        <v>1022</v>
      </c>
      <c r="O759" s="713">
        <v>630</v>
      </c>
      <c r="P759" s="713">
        <v>100</v>
      </c>
      <c r="Q759" s="721">
        <v>3500</v>
      </c>
      <c r="R759" s="721">
        <f>Q759*O759</f>
        <v>2205000</v>
      </c>
      <c r="S759" s="721">
        <v>6</v>
      </c>
      <c r="T759" s="750">
        <v>0.06</v>
      </c>
      <c r="U759" s="713">
        <f>R759*T759</f>
        <v>132300</v>
      </c>
      <c r="V759" s="751">
        <f>R759-U759</f>
        <v>2072700</v>
      </c>
      <c r="W759" s="715">
        <f>V759+J759</f>
        <v>2230200</v>
      </c>
      <c r="X759" s="713">
        <f>J759*P759%+V759</f>
        <v>2230200</v>
      </c>
      <c r="Y759" s="713">
        <v>0</v>
      </c>
      <c r="Z759" s="752">
        <v>2230200</v>
      </c>
      <c r="AA759" s="731">
        <v>0.3</v>
      </c>
      <c r="AB759" s="725">
        <f>Z759*AA759%</f>
        <v>6690.6</v>
      </c>
      <c r="AC759" s="726">
        <f>AB759*90%</f>
        <v>6021.5400000000009</v>
      </c>
      <c r="AD759" s="726">
        <f>AB759-AC759</f>
        <v>669.05999999999949</v>
      </c>
      <c r="AE759" s="727" t="s">
        <v>1087</v>
      </c>
    </row>
    <row r="760" spans="1:31" s="189" customFormat="1" ht="18" x14ac:dyDescent="0.4">
      <c r="A760" s="713"/>
      <c r="B760" s="713"/>
      <c r="C760" s="713"/>
      <c r="D760" s="713"/>
      <c r="E760" s="713"/>
      <c r="F760" s="714"/>
      <c r="G760" s="713"/>
      <c r="H760" s="714">
        <v>52.5</v>
      </c>
      <c r="I760" s="749">
        <v>1000</v>
      </c>
      <c r="J760" s="717">
        <f t="shared" si="272"/>
        <v>52500</v>
      </c>
      <c r="K760" s="713">
        <v>2</v>
      </c>
      <c r="L760" s="714" t="s">
        <v>903</v>
      </c>
      <c r="M760" s="713" t="s">
        <v>872</v>
      </c>
      <c r="N760" s="713" t="s">
        <v>1006</v>
      </c>
      <c r="O760" s="713">
        <v>210</v>
      </c>
      <c r="P760" s="713">
        <v>100</v>
      </c>
      <c r="Q760" s="714">
        <v>6450</v>
      </c>
      <c r="R760" s="721">
        <f>Q760*O760</f>
        <v>1354500</v>
      </c>
      <c r="S760" s="721">
        <v>6</v>
      </c>
      <c r="T760" s="722">
        <v>0.06</v>
      </c>
      <c r="U760" s="713">
        <f t="shared" ref="U760:U762" si="278">R760*T760</f>
        <v>81270</v>
      </c>
      <c r="V760" s="751">
        <f t="shared" ref="V760:V762" si="279">R760-U760</f>
        <v>1273230</v>
      </c>
      <c r="W760" s="753">
        <f>V760+J760</f>
        <v>1325730</v>
      </c>
      <c r="X760" s="714">
        <f>J759*P760%+V760</f>
        <v>1430730</v>
      </c>
      <c r="Y760" s="714">
        <v>50</v>
      </c>
      <c r="Z760" s="714">
        <v>0</v>
      </c>
      <c r="AA760" s="731">
        <v>0</v>
      </c>
      <c r="AB760" s="754"/>
      <c r="AC760" s="755"/>
      <c r="AD760" s="756"/>
      <c r="AE760" s="756"/>
    </row>
    <row r="761" spans="1:31" s="189" customFormat="1" ht="28.5" x14ac:dyDescent="0.45">
      <c r="A761" s="713"/>
      <c r="B761" s="713"/>
      <c r="C761" s="713"/>
      <c r="D761" s="713"/>
      <c r="E761" s="713"/>
      <c r="F761" s="714"/>
      <c r="G761" s="713"/>
      <c r="H761" s="714">
        <v>21</v>
      </c>
      <c r="I761" s="749">
        <v>1000</v>
      </c>
      <c r="J761" s="717">
        <f t="shared" si="272"/>
        <v>21000</v>
      </c>
      <c r="K761" s="713">
        <v>3</v>
      </c>
      <c r="L761" s="714" t="s">
        <v>1013</v>
      </c>
      <c r="M761" s="713" t="s">
        <v>872</v>
      </c>
      <c r="N761" s="719" t="s">
        <v>1022</v>
      </c>
      <c r="O761" s="713">
        <v>84</v>
      </c>
      <c r="P761" s="713">
        <v>100</v>
      </c>
      <c r="Q761" s="714">
        <v>5550</v>
      </c>
      <c r="R761" s="721">
        <f>Q761*O761</f>
        <v>466200</v>
      </c>
      <c r="S761" s="721">
        <v>6</v>
      </c>
      <c r="T761" s="722">
        <v>0.06</v>
      </c>
      <c r="U761" s="713">
        <f t="shared" si="278"/>
        <v>27972</v>
      </c>
      <c r="V761" s="751">
        <f t="shared" si="279"/>
        <v>438228</v>
      </c>
      <c r="W761" s="753">
        <f>V761+J761</f>
        <v>459228</v>
      </c>
      <c r="X761" s="714">
        <f>J759*P761%+V761</f>
        <v>595728</v>
      </c>
      <c r="Y761" s="714">
        <v>0</v>
      </c>
      <c r="Z761" s="757">
        <v>499041</v>
      </c>
      <c r="AA761" s="731">
        <v>0.3</v>
      </c>
      <c r="AB761" s="725">
        <f>Z761*AA761%</f>
        <v>1497.123</v>
      </c>
      <c r="AC761" s="726">
        <f>AB761*90%</f>
        <v>1347.4107000000001</v>
      </c>
      <c r="AD761" s="726">
        <f>AB761-AC761</f>
        <v>149.71229999999991</v>
      </c>
      <c r="AE761" s="727" t="s">
        <v>1087</v>
      </c>
    </row>
    <row r="762" spans="1:31" s="189" customFormat="1" ht="28.5" x14ac:dyDescent="0.45">
      <c r="A762" s="713"/>
      <c r="B762" s="713"/>
      <c r="C762" s="713"/>
      <c r="D762" s="713"/>
      <c r="E762" s="713"/>
      <c r="F762" s="714"/>
      <c r="G762" s="713"/>
      <c r="H762" s="714">
        <v>10.25</v>
      </c>
      <c r="I762" s="749">
        <v>1000</v>
      </c>
      <c r="J762" s="717">
        <f t="shared" si="272"/>
        <v>10250</v>
      </c>
      <c r="K762" s="713">
        <v>4</v>
      </c>
      <c r="L762" s="748" t="s">
        <v>1028</v>
      </c>
      <c r="M762" s="713"/>
      <c r="N762" s="719" t="s">
        <v>1022</v>
      </c>
      <c r="O762" s="713">
        <v>41</v>
      </c>
      <c r="P762" s="713"/>
      <c r="Q762" s="748">
        <v>550</v>
      </c>
      <c r="R762" s="721">
        <f>O762*Q762</f>
        <v>22550</v>
      </c>
      <c r="S762" s="721">
        <v>6</v>
      </c>
      <c r="T762" s="722">
        <v>0.06</v>
      </c>
      <c r="U762" s="713">
        <f t="shared" si="278"/>
        <v>1353</v>
      </c>
      <c r="V762" s="751">
        <f t="shared" si="279"/>
        <v>21197</v>
      </c>
      <c r="W762" s="753">
        <f>V762+J759</f>
        <v>178697</v>
      </c>
      <c r="X762" s="714">
        <f>J759*P762%+V762</f>
        <v>21197</v>
      </c>
      <c r="Y762" s="714">
        <v>0</v>
      </c>
      <c r="Z762" s="757">
        <v>50904.5</v>
      </c>
      <c r="AA762" s="731">
        <v>0.3</v>
      </c>
      <c r="AB762" s="725">
        <f>Z762*AA762%</f>
        <v>152.71350000000001</v>
      </c>
      <c r="AC762" s="726">
        <f>AB762*90%</f>
        <v>137.44215000000003</v>
      </c>
      <c r="AD762" s="726">
        <f>AB762-AC762</f>
        <v>15.271349999999984</v>
      </c>
      <c r="AE762" s="727" t="s">
        <v>1087</v>
      </c>
    </row>
    <row r="763" spans="1:31" x14ac:dyDescent="0.45">
      <c r="A763" s="260">
        <v>550</v>
      </c>
      <c r="B763" s="260" t="s">
        <v>26</v>
      </c>
      <c r="C763" s="260">
        <v>38565</v>
      </c>
      <c r="D763" s="260">
        <v>5</v>
      </c>
      <c r="E763" s="260">
        <v>0</v>
      </c>
      <c r="F763" s="262">
        <v>0</v>
      </c>
      <c r="G763" s="263">
        <v>1</v>
      </c>
      <c r="H763" s="257">
        <v>2000</v>
      </c>
      <c r="I763" s="260">
        <v>630</v>
      </c>
      <c r="J763" s="310">
        <f t="shared" si="272"/>
        <v>1260000</v>
      </c>
      <c r="K763" s="256">
        <v>1</v>
      </c>
      <c r="L763" s="260"/>
      <c r="N763" s="256" t="s">
        <v>1009</v>
      </c>
      <c r="S763" s="265"/>
      <c r="W763" s="253">
        <v>1260000</v>
      </c>
      <c r="X763" s="253">
        <v>1260000</v>
      </c>
      <c r="Y763" s="260">
        <v>50</v>
      </c>
      <c r="Z763" s="257">
        <v>0</v>
      </c>
      <c r="AA763" s="284">
        <v>0</v>
      </c>
    </row>
    <row r="764" spans="1:31" x14ac:dyDescent="0.45">
      <c r="A764" s="260">
        <v>551</v>
      </c>
      <c r="B764" s="260" t="s">
        <v>26</v>
      </c>
      <c r="C764" s="260">
        <v>18953</v>
      </c>
      <c r="D764" s="260">
        <v>11</v>
      </c>
      <c r="E764" s="260">
        <v>0</v>
      </c>
      <c r="F764" s="262">
        <v>84</v>
      </c>
      <c r="G764" s="263">
        <v>1</v>
      </c>
      <c r="H764" s="257">
        <v>4484</v>
      </c>
      <c r="I764" s="260">
        <v>200</v>
      </c>
      <c r="J764" s="310">
        <f t="shared" si="272"/>
        <v>896800</v>
      </c>
      <c r="K764" s="256">
        <v>1</v>
      </c>
      <c r="L764" s="260"/>
      <c r="N764" s="256" t="s">
        <v>1009</v>
      </c>
      <c r="S764" s="265"/>
      <c r="W764" s="253">
        <v>896800</v>
      </c>
      <c r="X764" s="253">
        <v>896800</v>
      </c>
      <c r="Y764" s="260">
        <v>50</v>
      </c>
      <c r="Z764" s="257">
        <v>0</v>
      </c>
      <c r="AA764" s="284">
        <v>0</v>
      </c>
    </row>
    <row r="765" spans="1:31" x14ac:dyDescent="0.45">
      <c r="A765" s="260">
        <v>552</v>
      </c>
      <c r="B765" s="260" t="s">
        <v>26</v>
      </c>
      <c r="C765" s="260">
        <v>38566</v>
      </c>
      <c r="D765" s="260">
        <v>5</v>
      </c>
      <c r="E765" s="260">
        <v>0</v>
      </c>
      <c r="F765" s="262">
        <v>0</v>
      </c>
      <c r="G765" s="263">
        <v>1</v>
      </c>
      <c r="H765" s="257">
        <v>2000</v>
      </c>
      <c r="I765" s="260">
        <v>500</v>
      </c>
      <c r="J765" s="310">
        <f t="shared" si="272"/>
        <v>1000000</v>
      </c>
      <c r="K765" s="256">
        <v>1</v>
      </c>
      <c r="L765" s="260"/>
      <c r="N765" s="256" t="s">
        <v>1009</v>
      </c>
      <c r="S765" s="265"/>
      <c r="W765" s="253">
        <v>1000000</v>
      </c>
      <c r="X765" s="253">
        <v>1000000</v>
      </c>
      <c r="Y765" s="260">
        <v>50</v>
      </c>
      <c r="Z765" s="257">
        <v>0</v>
      </c>
      <c r="AA765" s="284">
        <v>0</v>
      </c>
    </row>
    <row r="766" spans="1:31" x14ac:dyDescent="0.45">
      <c r="A766" s="260">
        <v>553</v>
      </c>
      <c r="B766" s="260" t="s">
        <v>26</v>
      </c>
      <c r="C766" s="260">
        <v>67049</v>
      </c>
      <c r="D766" s="260">
        <v>1</v>
      </c>
      <c r="E766" s="260">
        <v>0</v>
      </c>
      <c r="F766" s="262">
        <v>79</v>
      </c>
      <c r="G766" s="263">
        <v>1</v>
      </c>
      <c r="H766" s="257">
        <v>479</v>
      </c>
      <c r="I766" s="260">
        <v>1000</v>
      </c>
      <c r="J766" s="310">
        <f t="shared" si="272"/>
        <v>479000</v>
      </c>
      <c r="K766" s="256">
        <v>1</v>
      </c>
      <c r="L766" s="260"/>
      <c r="N766" s="256" t="s">
        <v>1009</v>
      </c>
      <c r="S766" s="265"/>
      <c r="W766" s="253">
        <f t="shared" ref="W766:W769" si="280">V766+J766</f>
        <v>479000</v>
      </c>
      <c r="X766" s="253">
        <v>479000</v>
      </c>
      <c r="Y766" s="260">
        <v>50</v>
      </c>
      <c r="Z766" s="257">
        <v>0</v>
      </c>
      <c r="AA766" s="284">
        <v>0</v>
      </c>
    </row>
    <row r="767" spans="1:31" s="728" customFormat="1" x14ac:dyDescent="0.45">
      <c r="A767" s="713">
        <v>554</v>
      </c>
      <c r="B767" s="713" t="s">
        <v>26</v>
      </c>
      <c r="C767" s="713">
        <v>40170</v>
      </c>
      <c r="D767" s="713">
        <v>1</v>
      </c>
      <c r="E767" s="713">
        <v>0</v>
      </c>
      <c r="F767" s="714">
        <v>0</v>
      </c>
      <c r="G767" s="713"/>
      <c r="H767" s="723">
        <v>400</v>
      </c>
      <c r="I767" s="713">
        <v>630</v>
      </c>
      <c r="J767" s="717">
        <f t="shared" si="272"/>
        <v>252000</v>
      </c>
      <c r="K767" s="718">
        <v>1</v>
      </c>
      <c r="L767" s="713" t="s">
        <v>947</v>
      </c>
      <c r="M767" s="713" t="s">
        <v>872</v>
      </c>
      <c r="N767" s="718" t="s">
        <v>1037</v>
      </c>
      <c r="O767" s="713">
        <v>901</v>
      </c>
      <c r="P767" s="716">
        <v>100</v>
      </c>
      <c r="Q767" s="720">
        <v>6650</v>
      </c>
      <c r="R767" s="720">
        <f t="shared" ref="R767:R769" si="281">O767*Q767</f>
        <v>5991650</v>
      </c>
      <c r="S767" s="721">
        <v>26</v>
      </c>
      <c r="T767" s="722">
        <v>0.42</v>
      </c>
      <c r="U767" s="720">
        <f t="shared" ref="U767:U769" si="282">R767*T767</f>
        <v>2516493</v>
      </c>
      <c r="V767" s="720">
        <f t="shared" ref="V767:V769" si="283">R767-U767</f>
        <v>3475157</v>
      </c>
      <c r="W767" s="720">
        <f t="shared" si="280"/>
        <v>3727157</v>
      </c>
      <c r="X767" s="720">
        <f t="shared" ref="X767:X769" si="284">J767*P767%+V767</f>
        <v>3727157</v>
      </c>
      <c r="Y767" s="713">
        <v>0</v>
      </c>
      <c r="Z767" s="723">
        <v>3721157</v>
      </c>
      <c r="AA767" s="731">
        <v>0.02</v>
      </c>
      <c r="AB767" s="725">
        <f>Z767*AA767%</f>
        <v>744.23140000000001</v>
      </c>
      <c r="AC767" s="726">
        <f>AB767*90%</f>
        <v>669.80826000000002</v>
      </c>
      <c r="AD767" s="726">
        <f>AB767-AC767</f>
        <v>74.423139999999989</v>
      </c>
      <c r="AE767" s="727" t="s">
        <v>1054</v>
      </c>
    </row>
    <row r="768" spans="1:31" s="728" customFormat="1" x14ac:dyDescent="0.45">
      <c r="A768" s="713"/>
      <c r="B768" s="713"/>
      <c r="C768" s="713"/>
      <c r="D768" s="713"/>
      <c r="E768" s="713"/>
      <c r="F768" s="714"/>
      <c r="G768" s="713"/>
      <c r="H768" s="723"/>
      <c r="I768" s="713"/>
      <c r="J768" s="717">
        <v>252000</v>
      </c>
      <c r="K768" s="718">
        <v>2</v>
      </c>
      <c r="L768" s="713" t="s">
        <v>903</v>
      </c>
      <c r="M768" s="713" t="s">
        <v>872</v>
      </c>
      <c r="N768" s="718" t="s">
        <v>1006</v>
      </c>
      <c r="O768" s="713">
        <v>108</v>
      </c>
      <c r="P768" s="716">
        <v>85.71</v>
      </c>
      <c r="Q768" s="720">
        <v>6450</v>
      </c>
      <c r="R768" s="720">
        <f t="shared" si="281"/>
        <v>696600</v>
      </c>
      <c r="S768" s="721">
        <v>26</v>
      </c>
      <c r="T768" s="722">
        <v>0.42</v>
      </c>
      <c r="U768" s="720">
        <f t="shared" si="282"/>
        <v>292572</v>
      </c>
      <c r="V768" s="720">
        <f t="shared" si="283"/>
        <v>404028</v>
      </c>
      <c r="W768" s="720">
        <f t="shared" si="280"/>
        <v>656028</v>
      </c>
      <c r="X768" s="720">
        <f t="shared" si="284"/>
        <v>620017.19999999995</v>
      </c>
      <c r="Y768" s="713">
        <v>50</v>
      </c>
      <c r="Z768" s="723">
        <v>0</v>
      </c>
      <c r="AA768" s="731">
        <v>0</v>
      </c>
      <c r="AB768" s="725"/>
      <c r="AC768" s="726"/>
      <c r="AD768" s="727"/>
      <c r="AE768" s="727"/>
    </row>
    <row r="769" spans="1:31" s="728" customFormat="1" x14ac:dyDescent="0.45">
      <c r="A769" s="713"/>
      <c r="B769" s="713"/>
      <c r="C769" s="713"/>
      <c r="D769" s="713"/>
      <c r="E769" s="713"/>
      <c r="F769" s="714"/>
      <c r="G769" s="713"/>
      <c r="H769" s="723"/>
      <c r="I769" s="713"/>
      <c r="J769" s="717">
        <v>252000</v>
      </c>
      <c r="K769" s="718"/>
      <c r="L769" s="713" t="s">
        <v>903</v>
      </c>
      <c r="M769" s="713" t="s">
        <v>872</v>
      </c>
      <c r="N769" s="718" t="s">
        <v>1031</v>
      </c>
      <c r="O769" s="713">
        <v>18</v>
      </c>
      <c r="P769" s="716">
        <v>14.29</v>
      </c>
      <c r="Q769" s="720">
        <v>6450</v>
      </c>
      <c r="R769" s="720">
        <f t="shared" si="281"/>
        <v>116100</v>
      </c>
      <c r="S769" s="721">
        <v>26</v>
      </c>
      <c r="T769" s="722">
        <v>0.42</v>
      </c>
      <c r="U769" s="720">
        <f t="shared" si="282"/>
        <v>48762</v>
      </c>
      <c r="V769" s="720">
        <f t="shared" si="283"/>
        <v>67338</v>
      </c>
      <c r="W769" s="720">
        <f t="shared" si="280"/>
        <v>319338</v>
      </c>
      <c r="X769" s="720">
        <f t="shared" si="284"/>
        <v>103348.8</v>
      </c>
      <c r="Y769" s="713">
        <v>0</v>
      </c>
      <c r="Z769" s="723">
        <v>103349</v>
      </c>
      <c r="AA769" s="731">
        <v>0.3</v>
      </c>
      <c r="AB769" s="725">
        <f>Z769*AA769%</f>
        <v>310.04700000000003</v>
      </c>
      <c r="AC769" s="726">
        <f>AB769*90%</f>
        <v>279.04230000000001</v>
      </c>
      <c r="AD769" s="726">
        <f>AB769-AC769</f>
        <v>31.004700000000014</v>
      </c>
      <c r="AE769" s="727" t="s">
        <v>1054</v>
      </c>
    </row>
    <row r="770" spans="1:31" x14ac:dyDescent="0.45">
      <c r="A770" s="260">
        <v>555</v>
      </c>
      <c r="B770" s="260" t="s">
        <v>26</v>
      </c>
      <c r="C770" s="260">
        <v>40169</v>
      </c>
      <c r="D770" s="260">
        <v>2</v>
      </c>
      <c r="E770" s="260">
        <v>0</v>
      </c>
      <c r="F770" s="262">
        <v>0</v>
      </c>
      <c r="G770" s="260">
        <v>1</v>
      </c>
      <c r="H770" s="257">
        <v>800</v>
      </c>
      <c r="I770" s="260">
        <v>630</v>
      </c>
      <c r="J770" s="310">
        <f t="shared" si="272"/>
        <v>504000</v>
      </c>
      <c r="K770" s="256">
        <v>1</v>
      </c>
      <c r="L770" s="260"/>
      <c r="N770" s="256" t="s">
        <v>1009</v>
      </c>
      <c r="S770" s="265"/>
      <c r="W770" s="253">
        <v>504000</v>
      </c>
      <c r="X770" s="253">
        <v>504000</v>
      </c>
      <c r="Y770" s="260">
        <v>50</v>
      </c>
      <c r="Z770" s="257">
        <v>0</v>
      </c>
      <c r="AA770" s="284">
        <v>0</v>
      </c>
    </row>
    <row r="771" spans="1:31" x14ac:dyDescent="0.45">
      <c r="A771" s="260">
        <v>556</v>
      </c>
      <c r="B771" s="260" t="s">
        <v>26</v>
      </c>
      <c r="C771" s="260">
        <v>31607</v>
      </c>
      <c r="D771" s="260">
        <v>3</v>
      </c>
      <c r="E771" s="260">
        <v>0</v>
      </c>
      <c r="F771" s="262">
        <v>40</v>
      </c>
      <c r="G771" s="263"/>
      <c r="H771" s="257">
        <v>1240</v>
      </c>
      <c r="I771" s="260">
        <v>630</v>
      </c>
      <c r="J771" s="310">
        <f t="shared" si="272"/>
        <v>781200</v>
      </c>
      <c r="K771" s="256">
        <v>1</v>
      </c>
      <c r="L771" s="260"/>
      <c r="N771" s="256" t="s">
        <v>1009</v>
      </c>
      <c r="S771" s="265"/>
      <c r="W771" s="253">
        <v>781200</v>
      </c>
      <c r="X771" s="253">
        <v>781200</v>
      </c>
      <c r="Y771" s="260">
        <v>50</v>
      </c>
      <c r="Z771" s="257">
        <v>0</v>
      </c>
      <c r="AA771" s="284">
        <v>0</v>
      </c>
    </row>
    <row r="772" spans="1:31" x14ac:dyDescent="0.45">
      <c r="A772" s="260">
        <v>557</v>
      </c>
      <c r="B772" s="260" t="s">
        <v>26</v>
      </c>
      <c r="C772" s="260">
        <v>41164</v>
      </c>
      <c r="D772" s="260">
        <v>2</v>
      </c>
      <c r="E772" s="260">
        <v>1</v>
      </c>
      <c r="F772" s="262">
        <v>95</v>
      </c>
      <c r="G772" s="260">
        <v>1</v>
      </c>
      <c r="H772" s="257">
        <v>995</v>
      </c>
      <c r="I772" s="260">
        <v>200</v>
      </c>
      <c r="J772" s="310">
        <f t="shared" si="272"/>
        <v>199000</v>
      </c>
      <c r="K772" s="256">
        <v>1</v>
      </c>
      <c r="L772" s="260"/>
      <c r="N772" s="256" t="s">
        <v>1009</v>
      </c>
      <c r="S772" s="265"/>
      <c r="W772" s="253">
        <v>199000</v>
      </c>
      <c r="X772" s="253">
        <v>199000</v>
      </c>
      <c r="Y772" s="260">
        <v>50</v>
      </c>
      <c r="Z772" s="257">
        <v>0</v>
      </c>
      <c r="AA772" s="284">
        <v>0</v>
      </c>
    </row>
    <row r="773" spans="1:31" x14ac:dyDescent="0.45">
      <c r="A773" s="260">
        <v>558</v>
      </c>
      <c r="B773" s="260" t="s">
        <v>26</v>
      </c>
      <c r="C773" s="260">
        <v>31599</v>
      </c>
      <c r="D773" s="260">
        <v>18</v>
      </c>
      <c r="E773" s="260">
        <v>3</v>
      </c>
      <c r="F773" s="262">
        <v>10</v>
      </c>
      <c r="G773" s="263">
        <v>1</v>
      </c>
      <c r="H773" s="257">
        <v>7510</v>
      </c>
      <c r="I773" s="260">
        <v>410</v>
      </c>
      <c r="J773" s="310">
        <f t="shared" si="272"/>
        <v>3079100</v>
      </c>
      <c r="K773" s="256">
        <v>1</v>
      </c>
      <c r="L773" s="260"/>
      <c r="N773" s="256" t="s">
        <v>1009</v>
      </c>
      <c r="S773" s="265"/>
      <c r="W773" s="253">
        <v>3079100</v>
      </c>
      <c r="X773" s="253">
        <v>3079100</v>
      </c>
      <c r="Y773" s="260">
        <v>50</v>
      </c>
      <c r="Z773" s="257">
        <v>0</v>
      </c>
      <c r="AA773" s="284">
        <v>0</v>
      </c>
    </row>
    <row r="774" spans="1:31" x14ac:dyDescent="0.45">
      <c r="A774" s="260">
        <v>559</v>
      </c>
      <c r="B774" s="260" t="s">
        <v>26</v>
      </c>
      <c r="C774" s="260">
        <v>31600</v>
      </c>
      <c r="D774" s="260">
        <v>2</v>
      </c>
      <c r="E774" s="260">
        <v>3</v>
      </c>
      <c r="F774" s="262">
        <v>13</v>
      </c>
      <c r="G774" s="260"/>
      <c r="H774" s="257">
        <v>1113</v>
      </c>
      <c r="I774" s="260">
        <v>170</v>
      </c>
      <c r="J774" s="310">
        <f t="shared" si="272"/>
        <v>189210</v>
      </c>
      <c r="K774" s="256">
        <v>1</v>
      </c>
      <c r="L774" s="260" t="s">
        <v>903</v>
      </c>
      <c r="M774" s="260" t="s">
        <v>875</v>
      </c>
      <c r="N774" s="256" t="s">
        <v>1006</v>
      </c>
      <c r="O774" s="260">
        <v>299</v>
      </c>
      <c r="P774" s="264">
        <v>100</v>
      </c>
      <c r="Q774" s="253">
        <v>2550</v>
      </c>
      <c r="R774" s="253">
        <f t="shared" ref="R774:R783" si="285">O774*Q774</f>
        <v>762450</v>
      </c>
      <c r="S774" s="265">
        <v>41</v>
      </c>
      <c r="T774" s="259">
        <v>0.93</v>
      </c>
      <c r="U774" s="253">
        <f t="shared" ref="U774:U776" si="286">R774*T774</f>
        <v>709078.5</v>
      </c>
      <c r="V774" s="253">
        <f t="shared" ref="V774:V776" si="287">R774-U774</f>
        <v>53371.5</v>
      </c>
      <c r="W774" s="253">
        <f>V774+J774</f>
        <v>242581.5</v>
      </c>
      <c r="X774" s="253">
        <f>W774+K774</f>
        <v>242582.5</v>
      </c>
      <c r="Y774" s="260">
        <v>50</v>
      </c>
      <c r="Z774" s="257">
        <v>0</v>
      </c>
      <c r="AA774" s="284">
        <v>0</v>
      </c>
      <c r="AC774" s="248" t="s">
        <v>987</v>
      </c>
    </row>
    <row r="775" spans="1:31" s="728" customFormat="1" x14ac:dyDescent="0.45">
      <c r="A775" s="713">
        <v>560</v>
      </c>
      <c r="B775" s="713" t="s">
        <v>26</v>
      </c>
      <c r="C775" s="713">
        <v>18821</v>
      </c>
      <c r="D775" s="713">
        <v>0</v>
      </c>
      <c r="E775" s="713">
        <v>1</v>
      </c>
      <c r="F775" s="714">
        <v>95</v>
      </c>
      <c r="G775" s="713"/>
      <c r="H775" s="723">
        <v>195</v>
      </c>
      <c r="I775" s="713">
        <v>880</v>
      </c>
      <c r="J775" s="717">
        <f t="shared" si="272"/>
        <v>171600</v>
      </c>
      <c r="K775" s="718">
        <v>1</v>
      </c>
      <c r="L775" s="713" t="s">
        <v>903</v>
      </c>
      <c r="M775" s="713" t="s">
        <v>888</v>
      </c>
      <c r="N775" s="718" t="s">
        <v>1006</v>
      </c>
      <c r="O775" s="713">
        <v>179</v>
      </c>
      <c r="P775" s="716">
        <v>91.79</v>
      </c>
      <c r="Q775" s="720">
        <v>6450</v>
      </c>
      <c r="R775" s="720">
        <f t="shared" si="285"/>
        <v>1154550</v>
      </c>
      <c r="S775" s="721">
        <v>30</v>
      </c>
      <c r="T775" s="722">
        <v>0.85</v>
      </c>
      <c r="U775" s="720">
        <f t="shared" si="286"/>
        <v>981367.5</v>
      </c>
      <c r="V775" s="720">
        <f t="shared" si="287"/>
        <v>173182.5</v>
      </c>
      <c r="W775" s="720">
        <f t="shared" ref="W775:W776" si="288">V775+J775</f>
        <v>344782.5</v>
      </c>
      <c r="X775" s="720">
        <f>J775*P775%+V775</f>
        <v>330694.14</v>
      </c>
      <c r="Y775" s="713">
        <v>50</v>
      </c>
      <c r="Z775" s="723">
        <v>0</v>
      </c>
      <c r="AA775" s="731">
        <v>0</v>
      </c>
      <c r="AB775" s="725"/>
      <c r="AC775" s="726"/>
      <c r="AD775" s="727"/>
      <c r="AE775" s="727"/>
    </row>
    <row r="776" spans="1:31" s="728" customFormat="1" x14ac:dyDescent="0.45">
      <c r="A776" s="713"/>
      <c r="B776" s="713"/>
      <c r="C776" s="713"/>
      <c r="D776" s="713"/>
      <c r="E776" s="713"/>
      <c r="F776" s="714"/>
      <c r="G776" s="713"/>
      <c r="H776" s="723"/>
      <c r="I776" s="713"/>
      <c r="J776" s="310">
        <v>171600</v>
      </c>
      <c r="K776" s="256">
        <v>2</v>
      </c>
      <c r="L776" s="759"/>
      <c r="M776" s="759" t="s">
        <v>888</v>
      </c>
      <c r="N776" s="256" t="s">
        <v>1029</v>
      </c>
      <c r="O776" s="759">
        <v>16</v>
      </c>
      <c r="P776" s="264">
        <v>8.2100000000000009</v>
      </c>
      <c r="Q776" s="253">
        <v>6450</v>
      </c>
      <c r="R776" s="253">
        <f t="shared" si="285"/>
        <v>103200</v>
      </c>
      <c r="S776" s="265">
        <v>30</v>
      </c>
      <c r="T776" s="259">
        <v>0.85</v>
      </c>
      <c r="U776" s="253">
        <f t="shared" si="286"/>
        <v>87720</v>
      </c>
      <c r="V776" s="253">
        <f t="shared" si="287"/>
        <v>15480</v>
      </c>
      <c r="W776" s="253">
        <f t="shared" si="288"/>
        <v>187080</v>
      </c>
      <c r="X776" s="253">
        <v>187080</v>
      </c>
      <c r="Y776" s="759">
        <v>0</v>
      </c>
      <c r="Z776" s="257">
        <v>187080</v>
      </c>
      <c r="AA776" s="284">
        <v>0.3</v>
      </c>
      <c r="AB776" s="793">
        <f>Z776*AA776%</f>
        <v>561.24</v>
      </c>
      <c r="AC776" s="726">
        <f>AB776*90%</f>
        <v>505.11600000000004</v>
      </c>
      <c r="AD776" s="726">
        <f>AB776-AC776</f>
        <v>56.123999999999967</v>
      </c>
      <c r="AE776" s="727" t="s">
        <v>1055</v>
      </c>
    </row>
    <row r="777" spans="1:31" x14ac:dyDescent="0.45">
      <c r="A777" s="260">
        <v>561</v>
      </c>
      <c r="B777" s="260" t="s">
        <v>26</v>
      </c>
      <c r="C777" s="260">
        <v>72442</v>
      </c>
      <c r="D777" s="260">
        <v>0</v>
      </c>
      <c r="E777" s="260">
        <v>1</v>
      </c>
      <c r="F777" s="262">
        <v>76</v>
      </c>
      <c r="G777" s="260">
        <v>1</v>
      </c>
      <c r="H777" s="257">
        <v>176</v>
      </c>
      <c r="I777" s="260">
        <v>1000</v>
      </c>
      <c r="J777" s="310">
        <f t="shared" si="272"/>
        <v>176000</v>
      </c>
      <c r="K777" s="256">
        <v>1</v>
      </c>
      <c r="L777" s="260" t="s">
        <v>909</v>
      </c>
      <c r="M777" s="260" t="s">
        <v>875</v>
      </c>
      <c r="N777" s="256" t="s">
        <v>1006</v>
      </c>
      <c r="O777" s="260">
        <v>156</v>
      </c>
      <c r="Q777" s="253">
        <v>2550</v>
      </c>
      <c r="R777" s="253">
        <f t="shared" si="285"/>
        <v>397800</v>
      </c>
      <c r="S777" s="265">
        <v>10</v>
      </c>
      <c r="T777" s="259">
        <v>0.4</v>
      </c>
      <c r="U777" s="253">
        <f>R777*T777</f>
        <v>159120</v>
      </c>
      <c r="V777" s="253">
        <f>R777-U777</f>
        <v>238680</v>
      </c>
      <c r="W777" s="253">
        <f>O777/4*I775+V777</f>
        <v>273000</v>
      </c>
      <c r="X777" s="257">
        <f>V777+J777</f>
        <v>414680</v>
      </c>
      <c r="Y777" s="260">
        <v>50</v>
      </c>
      <c r="Z777" s="257">
        <v>0</v>
      </c>
      <c r="AA777" s="284">
        <v>0</v>
      </c>
    </row>
    <row r="778" spans="1:31" x14ac:dyDescent="0.45">
      <c r="A778" s="260">
        <v>562</v>
      </c>
      <c r="B778" s="260" t="s">
        <v>26</v>
      </c>
      <c r="C778" s="260">
        <v>31563</v>
      </c>
      <c r="D778" s="260">
        <v>1</v>
      </c>
      <c r="E778" s="260">
        <v>0</v>
      </c>
      <c r="F778" s="262">
        <v>36</v>
      </c>
      <c r="G778" s="260">
        <v>1</v>
      </c>
      <c r="H778" s="257">
        <v>436</v>
      </c>
      <c r="I778" s="260">
        <v>880</v>
      </c>
      <c r="J778" s="310">
        <f t="shared" si="272"/>
        <v>383680</v>
      </c>
      <c r="K778" s="256">
        <v>1</v>
      </c>
      <c r="L778" s="260" t="s">
        <v>903</v>
      </c>
      <c r="M778" s="260" t="s">
        <v>872</v>
      </c>
      <c r="N778" s="256" t="s">
        <v>1006</v>
      </c>
      <c r="O778" s="260">
        <v>216</v>
      </c>
      <c r="Q778" s="253">
        <v>6450</v>
      </c>
      <c r="R778" s="253">
        <f t="shared" si="285"/>
        <v>1393200</v>
      </c>
      <c r="S778" s="265">
        <v>10</v>
      </c>
      <c r="T778" s="259">
        <v>0.1</v>
      </c>
      <c r="U778" s="253">
        <f>R778*T778</f>
        <v>139320</v>
      </c>
      <c r="V778" s="253">
        <f>R778-U778</f>
        <v>1253880</v>
      </c>
      <c r="W778" s="253">
        <f>V778+J778</f>
        <v>1637560</v>
      </c>
      <c r="X778" s="257">
        <f>V778+J778</f>
        <v>1637560</v>
      </c>
      <c r="Y778" s="260">
        <v>50</v>
      </c>
      <c r="Z778" s="257">
        <v>0</v>
      </c>
      <c r="AA778" s="284">
        <v>0</v>
      </c>
    </row>
    <row r="779" spans="1:31" s="728" customFormat="1" x14ac:dyDescent="0.45">
      <c r="A779" s="713">
        <v>563</v>
      </c>
      <c r="B779" s="713" t="s">
        <v>26</v>
      </c>
      <c r="C779" s="713">
        <v>72444</v>
      </c>
      <c r="D779" s="713">
        <v>0</v>
      </c>
      <c r="E779" s="713">
        <v>1</v>
      </c>
      <c r="F779" s="714">
        <v>28</v>
      </c>
      <c r="G779" s="713">
        <v>3</v>
      </c>
      <c r="H779" s="723">
        <v>128</v>
      </c>
      <c r="I779" s="713">
        <v>750</v>
      </c>
      <c r="J779" s="717">
        <f t="shared" si="272"/>
        <v>96000</v>
      </c>
      <c r="K779" s="718">
        <v>1</v>
      </c>
      <c r="L779" s="713"/>
      <c r="M779" s="713"/>
      <c r="N779" s="718" t="s">
        <v>1011</v>
      </c>
      <c r="O779" s="713"/>
      <c r="P779" s="716"/>
      <c r="Q779" s="720"/>
      <c r="R779" s="720"/>
      <c r="S779" s="721"/>
      <c r="T779" s="737"/>
      <c r="U779" s="720"/>
      <c r="V779" s="720"/>
      <c r="W779" s="720">
        <v>96000</v>
      </c>
      <c r="X779" s="720">
        <v>96000</v>
      </c>
      <c r="Y779" s="713">
        <v>0</v>
      </c>
      <c r="Z779" s="723">
        <v>96000</v>
      </c>
      <c r="AA779" s="731">
        <v>0.3</v>
      </c>
      <c r="AB779" s="725">
        <f>Z779*AA779%</f>
        <v>288</v>
      </c>
      <c r="AC779" s="726">
        <f>AB779*90%</f>
        <v>259.2</v>
      </c>
      <c r="AD779" s="726">
        <f>AB779-AC779</f>
        <v>28.800000000000011</v>
      </c>
      <c r="AE779" s="727" t="s">
        <v>1102</v>
      </c>
    </row>
    <row r="780" spans="1:31" s="728" customFormat="1" x14ac:dyDescent="0.45">
      <c r="A780" s="713">
        <v>564</v>
      </c>
      <c r="B780" s="713" t="s">
        <v>26</v>
      </c>
      <c r="C780" s="713">
        <v>72446</v>
      </c>
      <c r="D780" s="713">
        <v>0</v>
      </c>
      <c r="E780" s="713">
        <v>2</v>
      </c>
      <c r="F780" s="714">
        <v>70</v>
      </c>
      <c r="G780" s="713">
        <v>3</v>
      </c>
      <c r="H780" s="723">
        <v>270</v>
      </c>
      <c r="I780" s="713">
        <v>230</v>
      </c>
      <c r="J780" s="717">
        <f t="shared" si="272"/>
        <v>62100</v>
      </c>
      <c r="K780" s="718">
        <v>1</v>
      </c>
      <c r="L780" s="713"/>
      <c r="M780" s="713"/>
      <c r="N780" s="718" t="s">
        <v>1011</v>
      </c>
      <c r="O780" s="713"/>
      <c r="P780" s="716"/>
      <c r="Q780" s="720"/>
      <c r="R780" s="720"/>
      <c r="S780" s="721"/>
      <c r="T780" s="737"/>
      <c r="U780" s="720"/>
      <c r="V780" s="720"/>
      <c r="W780" s="720">
        <v>62100</v>
      </c>
      <c r="X780" s="720">
        <v>62100</v>
      </c>
      <c r="Y780" s="713">
        <v>0</v>
      </c>
      <c r="Z780" s="723">
        <v>62100</v>
      </c>
      <c r="AA780" s="731">
        <v>0.3</v>
      </c>
      <c r="AB780" s="725">
        <f>Z780*AA780%</f>
        <v>186.3</v>
      </c>
      <c r="AC780" s="726">
        <f>AB780*90%</f>
        <v>167.67000000000002</v>
      </c>
      <c r="AD780" s="726">
        <f>AB780-AC780</f>
        <v>18.629999999999995</v>
      </c>
      <c r="AE780" s="727" t="s">
        <v>1102</v>
      </c>
    </row>
    <row r="781" spans="1:31" x14ac:dyDescent="0.45">
      <c r="A781" s="260">
        <v>565</v>
      </c>
      <c r="B781" s="260" t="s">
        <v>26</v>
      </c>
      <c r="C781" s="260">
        <v>72443</v>
      </c>
      <c r="D781" s="260">
        <v>0</v>
      </c>
      <c r="E781" s="260">
        <v>3</v>
      </c>
      <c r="F781" s="262">
        <v>52</v>
      </c>
      <c r="G781" s="260">
        <v>2</v>
      </c>
      <c r="H781" s="257">
        <v>352</v>
      </c>
      <c r="I781" s="260">
        <v>230</v>
      </c>
      <c r="J781" s="310">
        <f t="shared" si="272"/>
        <v>80960</v>
      </c>
      <c r="K781" s="256">
        <v>1</v>
      </c>
      <c r="L781" s="260" t="s">
        <v>903</v>
      </c>
      <c r="M781" s="260" t="s">
        <v>872</v>
      </c>
      <c r="N781" s="256" t="s">
        <v>1006</v>
      </c>
      <c r="O781" s="260">
        <v>299</v>
      </c>
      <c r="P781" s="264">
        <v>100</v>
      </c>
      <c r="Q781" s="253">
        <v>6450</v>
      </c>
      <c r="R781" s="253">
        <f t="shared" si="285"/>
        <v>1928550</v>
      </c>
      <c r="S781" s="265">
        <v>41</v>
      </c>
      <c r="T781" s="259">
        <v>0.72</v>
      </c>
      <c r="U781" s="253">
        <f t="shared" ref="U781:U783" si="289">R781*T781</f>
        <v>1388556</v>
      </c>
      <c r="V781" s="253">
        <f t="shared" ref="V781:V783" si="290">R781-U781</f>
        <v>539994</v>
      </c>
      <c r="W781" s="253">
        <f t="shared" si="273"/>
        <v>557186.5</v>
      </c>
      <c r="X781" s="253">
        <f t="shared" ref="X781:X782" si="291">W781+K781</f>
        <v>557187.5</v>
      </c>
      <c r="Y781" s="260">
        <v>50</v>
      </c>
      <c r="Z781" s="257">
        <v>0</v>
      </c>
      <c r="AA781" s="284">
        <v>0</v>
      </c>
    </row>
    <row r="782" spans="1:31" x14ac:dyDescent="0.45">
      <c r="A782" s="260">
        <v>566</v>
      </c>
      <c r="B782" s="260" t="s">
        <v>26</v>
      </c>
      <c r="C782" s="260">
        <v>72445</v>
      </c>
      <c r="D782" s="260">
        <v>0</v>
      </c>
      <c r="E782" s="260">
        <v>2</v>
      </c>
      <c r="F782" s="262">
        <v>71</v>
      </c>
      <c r="G782" s="260">
        <v>2</v>
      </c>
      <c r="H782" s="257">
        <v>271</v>
      </c>
      <c r="I782" s="260">
        <v>230</v>
      </c>
      <c r="J782" s="310">
        <f t="shared" si="272"/>
        <v>62330</v>
      </c>
      <c r="K782" s="256">
        <v>1</v>
      </c>
      <c r="L782" s="260" t="s">
        <v>903</v>
      </c>
      <c r="M782" s="260" t="s">
        <v>872</v>
      </c>
      <c r="N782" s="256" t="s">
        <v>1006</v>
      </c>
      <c r="O782" s="260">
        <v>165</v>
      </c>
      <c r="P782" s="264">
        <v>100</v>
      </c>
      <c r="Q782" s="253">
        <v>6450</v>
      </c>
      <c r="R782" s="253">
        <f t="shared" si="285"/>
        <v>1064250</v>
      </c>
      <c r="S782" s="265">
        <v>6</v>
      </c>
      <c r="T782" s="259">
        <v>0.06</v>
      </c>
      <c r="U782" s="253">
        <f t="shared" si="289"/>
        <v>63855</v>
      </c>
      <c r="V782" s="253">
        <f t="shared" si="290"/>
        <v>1000395</v>
      </c>
      <c r="W782" s="253">
        <f t="shared" si="273"/>
        <v>1009882.5</v>
      </c>
      <c r="X782" s="253">
        <f t="shared" si="291"/>
        <v>1009883.5</v>
      </c>
      <c r="Y782" s="260">
        <v>50</v>
      </c>
      <c r="Z782" s="257">
        <v>0</v>
      </c>
      <c r="AA782" s="284">
        <v>0</v>
      </c>
    </row>
    <row r="783" spans="1:31" ht="54" x14ac:dyDescent="0.45">
      <c r="A783" s="759"/>
      <c r="B783" s="759"/>
      <c r="C783" s="759"/>
      <c r="D783" s="759"/>
      <c r="E783" s="759"/>
      <c r="F783" s="262"/>
      <c r="G783" s="759"/>
      <c r="I783" s="759"/>
      <c r="K783" s="256">
        <v>2</v>
      </c>
      <c r="L783" s="799" t="s">
        <v>936</v>
      </c>
      <c r="M783" s="759" t="s">
        <v>872</v>
      </c>
      <c r="N783" s="256" t="s">
        <v>12</v>
      </c>
      <c r="O783" s="759">
        <v>24</v>
      </c>
      <c r="P783" s="264">
        <v>100</v>
      </c>
      <c r="Q783" s="253">
        <v>5150</v>
      </c>
      <c r="R783" s="253">
        <f t="shared" si="285"/>
        <v>123600</v>
      </c>
      <c r="S783" s="265">
        <v>6</v>
      </c>
      <c r="T783" s="259">
        <v>0.06</v>
      </c>
      <c r="U783" s="253">
        <f t="shared" si="289"/>
        <v>7416</v>
      </c>
      <c r="V783" s="253">
        <f t="shared" si="290"/>
        <v>116184</v>
      </c>
      <c r="W783" s="253">
        <f>V783+J782</f>
        <v>178514</v>
      </c>
      <c r="X783" s="253">
        <v>178514</v>
      </c>
      <c r="Y783" s="759">
        <v>0</v>
      </c>
      <c r="Z783" s="257">
        <v>178514</v>
      </c>
      <c r="AA783" s="284">
        <v>0.3</v>
      </c>
      <c r="AB783" s="249">
        <f>Z783*AA783%</f>
        <v>535.54200000000003</v>
      </c>
    </row>
    <row r="784" spans="1:31" s="728" customFormat="1" x14ac:dyDescent="0.45">
      <c r="A784" s="713">
        <v>567</v>
      </c>
      <c r="B784" s="713" t="s">
        <v>26</v>
      </c>
      <c r="C784" s="713">
        <v>37292</v>
      </c>
      <c r="D784" s="713">
        <v>3</v>
      </c>
      <c r="E784" s="713">
        <v>1</v>
      </c>
      <c r="F784" s="714">
        <v>59</v>
      </c>
      <c r="G784" s="713">
        <v>3</v>
      </c>
      <c r="H784" s="723">
        <v>1359</v>
      </c>
      <c r="I784" s="713">
        <v>200</v>
      </c>
      <c r="J784" s="717">
        <f t="shared" si="272"/>
        <v>271800</v>
      </c>
      <c r="K784" s="718">
        <v>1</v>
      </c>
      <c r="L784" s="713"/>
      <c r="M784" s="713"/>
      <c r="N784" s="718" t="s">
        <v>1011</v>
      </c>
      <c r="O784" s="713"/>
      <c r="P784" s="716"/>
      <c r="Q784" s="720"/>
      <c r="R784" s="720"/>
      <c r="S784" s="721"/>
      <c r="T784" s="737"/>
      <c r="U784" s="720"/>
      <c r="V784" s="720"/>
      <c r="W784" s="720">
        <v>271800</v>
      </c>
      <c r="X784" s="720">
        <v>271800</v>
      </c>
      <c r="Y784" s="713">
        <v>0</v>
      </c>
      <c r="Z784" s="740">
        <v>271800</v>
      </c>
      <c r="AA784" s="731">
        <v>0.3</v>
      </c>
      <c r="AB784" s="725">
        <f>Z784*AA784%</f>
        <v>815.4</v>
      </c>
      <c r="AC784" s="726">
        <f>AB784*90%</f>
        <v>733.86</v>
      </c>
      <c r="AD784" s="726">
        <f>AB784-AC784</f>
        <v>81.539999999999964</v>
      </c>
      <c r="AE784" s="727" t="s">
        <v>1056</v>
      </c>
    </row>
    <row r="785" spans="1:31" x14ac:dyDescent="0.45">
      <c r="A785" s="260">
        <v>568</v>
      </c>
      <c r="B785" s="260" t="s">
        <v>26</v>
      </c>
      <c r="C785" s="260">
        <v>30364</v>
      </c>
      <c r="D785" s="260">
        <v>3</v>
      </c>
      <c r="E785" s="260">
        <v>2</v>
      </c>
      <c r="F785" s="262">
        <v>21</v>
      </c>
      <c r="G785" s="260"/>
      <c r="H785" s="257">
        <v>1359</v>
      </c>
      <c r="I785" s="260">
        <v>230</v>
      </c>
      <c r="J785" s="310">
        <f t="shared" si="272"/>
        <v>312570</v>
      </c>
      <c r="K785" s="256">
        <v>1</v>
      </c>
      <c r="L785" s="260"/>
      <c r="N785" s="260" t="s">
        <v>1023</v>
      </c>
      <c r="S785" s="265"/>
      <c r="AA785" s="260" t="s">
        <v>1023</v>
      </c>
    </row>
    <row r="786" spans="1:31" x14ac:dyDescent="0.45">
      <c r="A786" s="260">
        <v>569</v>
      </c>
      <c r="B786" s="260" t="s">
        <v>26</v>
      </c>
      <c r="C786" s="260">
        <v>73215</v>
      </c>
      <c r="D786" s="260">
        <v>1</v>
      </c>
      <c r="E786" s="260">
        <v>0</v>
      </c>
      <c r="F786" s="262">
        <v>0</v>
      </c>
      <c r="G786" s="260">
        <v>1</v>
      </c>
      <c r="H786" s="257">
        <v>400</v>
      </c>
      <c r="I786" s="260">
        <v>200</v>
      </c>
      <c r="J786" s="310">
        <f t="shared" si="272"/>
        <v>80000</v>
      </c>
      <c r="K786" s="256">
        <v>1</v>
      </c>
      <c r="L786" s="260"/>
      <c r="N786" s="256" t="s">
        <v>1009</v>
      </c>
      <c r="S786" s="265"/>
      <c r="W786" s="253">
        <v>80000</v>
      </c>
      <c r="X786" s="253">
        <v>80000</v>
      </c>
      <c r="Y786" s="260">
        <v>50</v>
      </c>
      <c r="Z786" s="257">
        <v>0</v>
      </c>
      <c r="AA786" s="284">
        <v>0</v>
      </c>
    </row>
    <row r="787" spans="1:31" x14ac:dyDescent="0.45">
      <c r="A787" s="260">
        <v>570</v>
      </c>
      <c r="B787" s="260" t="s">
        <v>26</v>
      </c>
      <c r="C787" s="260">
        <v>73216</v>
      </c>
      <c r="D787" s="260">
        <v>1</v>
      </c>
      <c r="E787" s="260">
        <v>0</v>
      </c>
      <c r="F787" s="262">
        <v>0</v>
      </c>
      <c r="G787" s="260">
        <v>1</v>
      </c>
      <c r="H787" s="257">
        <v>400</v>
      </c>
      <c r="I787" s="260">
        <v>200</v>
      </c>
      <c r="J787" s="310">
        <f t="shared" si="272"/>
        <v>80000</v>
      </c>
      <c r="K787" s="256">
        <v>1</v>
      </c>
      <c r="L787" s="260"/>
      <c r="N787" s="256" t="s">
        <v>1009</v>
      </c>
      <c r="S787" s="265"/>
      <c r="W787" s="253">
        <v>80000</v>
      </c>
      <c r="X787" s="253">
        <v>80000</v>
      </c>
      <c r="Y787" s="260">
        <v>50</v>
      </c>
      <c r="Z787" s="257">
        <v>0</v>
      </c>
      <c r="AA787" s="284">
        <v>0</v>
      </c>
    </row>
    <row r="788" spans="1:31" x14ac:dyDescent="0.45">
      <c r="A788" s="260">
        <v>571</v>
      </c>
      <c r="B788" s="260" t="s">
        <v>26</v>
      </c>
      <c r="C788" s="260">
        <v>73217</v>
      </c>
      <c r="D788" s="260">
        <v>1</v>
      </c>
      <c r="E788" s="260">
        <v>0</v>
      </c>
      <c r="F788" s="262">
        <v>0</v>
      </c>
      <c r="G788" s="260">
        <v>1</v>
      </c>
      <c r="H788" s="257">
        <v>400</v>
      </c>
      <c r="I788" s="260">
        <v>200</v>
      </c>
      <c r="J788" s="310">
        <f t="shared" si="272"/>
        <v>80000</v>
      </c>
      <c r="K788" s="256">
        <v>1</v>
      </c>
      <c r="L788" s="260"/>
      <c r="N788" s="256" t="s">
        <v>1009</v>
      </c>
      <c r="S788" s="265"/>
      <c r="W788" s="253">
        <v>80000</v>
      </c>
      <c r="X788" s="253">
        <v>80000</v>
      </c>
      <c r="Y788" s="260">
        <v>50</v>
      </c>
      <c r="Z788" s="257">
        <v>0</v>
      </c>
      <c r="AA788" s="284">
        <v>0</v>
      </c>
    </row>
    <row r="789" spans="1:31" x14ac:dyDescent="0.45">
      <c r="A789" s="260">
        <v>572</v>
      </c>
      <c r="B789" s="260" t="s">
        <v>26</v>
      </c>
      <c r="C789" s="260">
        <v>71001</v>
      </c>
      <c r="D789" s="260">
        <v>1</v>
      </c>
      <c r="E789" s="260">
        <v>0</v>
      </c>
      <c r="F789" s="262">
        <v>0</v>
      </c>
      <c r="G789" s="260">
        <v>1</v>
      </c>
      <c r="H789" s="257">
        <v>400</v>
      </c>
      <c r="I789" s="260">
        <v>230</v>
      </c>
      <c r="J789" s="310">
        <f t="shared" si="272"/>
        <v>92000</v>
      </c>
      <c r="K789" s="256">
        <v>1</v>
      </c>
      <c r="L789" s="260"/>
      <c r="N789" s="256" t="s">
        <v>1009</v>
      </c>
      <c r="S789" s="265"/>
      <c r="W789" s="253">
        <v>92000</v>
      </c>
      <c r="X789" s="257">
        <v>92000</v>
      </c>
      <c r="Y789" s="260">
        <v>50</v>
      </c>
      <c r="Z789" s="257">
        <v>0</v>
      </c>
      <c r="AA789" s="284">
        <v>0</v>
      </c>
    </row>
    <row r="790" spans="1:31" s="728" customFormat="1" x14ac:dyDescent="0.45">
      <c r="A790" s="713">
        <v>573</v>
      </c>
      <c r="B790" s="713" t="s">
        <v>26</v>
      </c>
      <c r="C790" s="713">
        <v>74947</v>
      </c>
      <c r="D790" s="713">
        <v>0</v>
      </c>
      <c r="E790" s="713">
        <v>1</v>
      </c>
      <c r="F790" s="714">
        <v>77</v>
      </c>
      <c r="G790" s="713">
        <v>5</v>
      </c>
      <c r="H790" s="723">
        <v>177</v>
      </c>
      <c r="I790" s="713">
        <v>230</v>
      </c>
      <c r="J790" s="717">
        <f t="shared" si="272"/>
        <v>40710</v>
      </c>
      <c r="K790" s="718">
        <v>1</v>
      </c>
      <c r="L790" s="713" t="s">
        <v>903</v>
      </c>
      <c r="M790" s="713" t="s">
        <v>872</v>
      </c>
      <c r="N790" s="718" t="s">
        <v>1006</v>
      </c>
      <c r="O790" s="713">
        <v>90</v>
      </c>
      <c r="P790" s="716">
        <v>100</v>
      </c>
      <c r="Q790" s="720">
        <v>6450</v>
      </c>
      <c r="R790" s="720">
        <f t="shared" ref="R790:R791" si="292">O790*Q790</f>
        <v>580500</v>
      </c>
      <c r="S790" s="721">
        <v>7</v>
      </c>
      <c r="T790" s="722">
        <v>7.0000000000000007E-2</v>
      </c>
      <c r="U790" s="720">
        <f t="shared" ref="U790:U791" si="293">R790*T790</f>
        <v>40635.000000000007</v>
      </c>
      <c r="V790" s="720">
        <f t="shared" ref="V790:V791" si="294">R790-U790</f>
        <v>539865</v>
      </c>
      <c r="W790" s="720">
        <f>V790+J790</f>
        <v>580575</v>
      </c>
      <c r="X790" s="720">
        <f t="shared" ref="X790:X791" si="295">W790+K790</f>
        <v>580576</v>
      </c>
      <c r="Y790" s="713">
        <v>50</v>
      </c>
      <c r="Z790" s="723">
        <v>0</v>
      </c>
      <c r="AA790" s="731">
        <v>0</v>
      </c>
      <c r="AB790" s="725"/>
      <c r="AC790" s="726"/>
      <c r="AD790" s="727"/>
      <c r="AE790" s="727"/>
    </row>
    <row r="791" spans="1:31" s="728" customFormat="1" x14ac:dyDescent="0.45">
      <c r="A791" s="713"/>
      <c r="B791" s="713"/>
      <c r="C791" s="713"/>
      <c r="D791" s="713"/>
      <c r="E791" s="713"/>
      <c r="F791" s="714"/>
      <c r="G791" s="713"/>
      <c r="H791" s="723"/>
      <c r="I791" s="713"/>
      <c r="J791" s="717">
        <v>40710</v>
      </c>
      <c r="K791" s="718">
        <v>2</v>
      </c>
      <c r="L791" s="713" t="s">
        <v>908</v>
      </c>
      <c r="M791" s="713" t="s">
        <v>872</v>
      </c>
      <c r="N791" s="718" t="s">
        <v>1035</v>
      </c>
      <c r="O791" s="713">
        <v>120</v>
      </c>
      <c r="P791" s="716">
        <v>100</v>
      </c>
      <c r="Q791" s="720">
        <v>5550</v>
      </c>
      <c r="R791" s="720">
        <f t="shared" si="292"/>
        <v>666000</v>
      </c>
      <c r="S791" s="721">
        <v>7</v>
      </c>
      <c r="T791" s="722">
        <v>7.0000000000000007E-2</v>
      </c>
      <c r="U791" s="720">
        <f t="shared" si="293"/>
        <v>46620.000000000007</v>
      </c>
      <c r="V791" s="720">
        <f t="shared" si="294"/>
        <v>619380</v>
      </c>
      <c r="W791" s="720">
        <f t="shared" ref="W791" si="296">O791/4*I790+V791</f>
        <v>626280</v>
      </c>
      <c r="X791" s="720">
        <f t="shared" si="295"/>
        <v>626282</v>
      </c>
      <c r="Y791" s="713">
        <v>0</v>
      </c>
      <c r="Z791" s="723">
        <v>626280</v>
      </c>
      <c r="AA791" s="731">
        <v>0.3</v>
      </c>
      <c r="AB791" s="725">
        <f>Z791*AA791%</f>
        <v>1878.8400000000001</v>
      </c>
      <c r="AC791" s="726">
        <f>AB791*90%</f>
        <v>1690.9560000000001</v>
      </c>
      <c r="AD791" s="726">
        <f t="shared" ref="AD791:AD794" si="297">AB791-AC791</f>
        <v>187.88400000000001</v>
      </c>
      <c r="AE791" s="727" t="s">
        <v>1057</v>
      </c>
    </row>
    <row r="792" spans="1:31" s="728" customFormat="1" x14ac:dyDescent="0.45">
      <c r="A792" s="713">
        <v>574</v>
      </c>
      <c r="B792" s="713" t="s">
        <v>26</v>
      </c>
      <c r="C792" s="713">
        <v>74951</v>
      </c>
      <c r="D792" s="713">
        <v>0</v>
      </c>
      <c r="E792" s="713">
        <v>0</v>
      </c>
      <c r="F792" s="714">
        <v>29</v>
      </c>
      <c r="G792" s="713">
        <v>4</v>
      </c>
      <c r="H792" s="723">
        <v>29</v>
      </c>
      <c r="I792" s="713">
        <v>230</v>
      </c>
      <c r="J792" s="717">
        <f t="shared" si="272"/>
        <v>6670</v>
      </c>
      <c r="K792" s="718">
        <v>1</v>
      </c>
      <c r="L792" s="713"/>
      <c r="M792" s="713"/>
      <c r="N792" s="718" t="s">
        <v>1011</v>
      </c>
      <c r="O792" s="713"/>
      <c r="P792" s="716"/>
      <c r="Q792" s="720"/>
      <c r="R792" s="720"/>
      <c r="S792" s="721"/>
      <c r="T792" s="737"/>
      <c r="U792" s="720"/>
      <c r="V792" s="720"/>
      <c r="W792" s="720">
        <v>6670</v>
      </c>
      <c r="X792" s="720">
        <v>6670</v>
      </c>
      <c r="Y792" s="713">
        <v>0</v>
      </c>
      <c r="Z792" s="723">
        <v>6670</v>
      </c>
      <c r="AA792" s="731">
        <v>0.3</v>
      </c>
      <c r="AB792" s="725">
        <f t="shared" ref="AB792:AB794" si="298">Z792*AA792%</f>
        <v>20.010000000000002</v>
      </c>
      <c r="AC792" s="726">
        <f t="shared" ref="AC792:AC794" si="299">AB792*90%</f>
        <v>18.009</v>
      </c>
      <c r="AD792" s="726">
        <f t="shared" si="297"/>
        <v>2.0010000000000012</v>
      </c>
      <c r="AE792" s="727" t="s">
        <v>1057</v>
      </c>
    </row>
    <row r="793" spans="1:31" s="728" customFormat="1" x14ac:dyDescent="0.45">
      <c r="A793" s="713">
        <v>575</v>
      </c>
      <c r="B793" s="713" t="s">
        <v>26</v>
      </c>
      <c r="C793" s="713">
        <v>74950</v>
      </c>
      <c r="D793" s="713">
        <v>0</v>
      </c>
      <c r="E793" s="713">
        <v>1</v>
      </c>
      <c r="F793" s="714">
        <v>0</v>
      </c>
      <c r="G793" s="713">
        <v>4</v>
      </c>
      <c r="H793" s="723">
        <v>100</v>
      </c>
      <c r="I793" s="713">
        <v>230</v>
      </c>
      <c r="J793" s="717">
        <f t="shared" si="272"/>
        <v>23000</v>
      </c>
      <c r="K793" s="718">
        <v>1</v>
      </c>
      <c r="L793" s="713"/>
      <c r="M793" s="713"/>
      <c r="N793" s="718" t="s">
        <v>1011</v>
      </c>
      <c r="O793" s="713"/>
      <c r="P793" s="716"/>
      <c r="Q793" s="720"/>
      <c r="R793" s="720"/>
      <c r="S793" s="721"/>
      <c r="T793" s="737"/>
      <c r="U793" s="720"/>
      <c r="V793" s="720"/>
      <c r="W793" s="720">
        <v>23000</v>
      </c>
      <c r="X793" s="720">
        <v>23000</v>
      </c>
      <c r="Y793" s="713">
        <v>0</v>
      </c>
      <c r="Z793" s="723">
        <v>23000</v>
      </c>
      <c r="AA793" s="731">
        <v>0.3</v>
      </c>
      <c r="AB793" s="725">
        <f t="shared" si="298"/>
        <v>69</v>
      </c>
      <c r="AC793" s="726">
        <f t="shared" si="299"/>
        <v>62.1</v>
      </c>
      <c r="AD793" s="726">
        <f t="shared" si="297"/>
        <v>6.8999999999999986</v>
      </c>
      <c r="AE793" s="760" t="s">
        <v>1058</v>
      </c>
    </row>
    <row r="794" spans="1:31" s="728" customFormat="1" x14ac:dyDescent="0.45">
      <c r="A794" s="713">
        <v>576</v>
      </c>
      <c r="B794" s="713" t="s">
        <v>26</v>
      </c>
      <c r="C794" s="713">
        <v>74949</v>
      </c>
      <c r="D794" s="713">
        <v>0</v>
      </c>
      <c r="E794" s="713">
        <v>1</v>
      </c>
      <c r="F794" s="714">
        <v>0</v>
      </c>
      <c r="G794" s="713">
        <v>4</v>
      </c>
      <c r="H794" s="723">
        <v>100</v>
      </c>
      <c r="I794" s="713">
        <v>230</v>
      </c>
      <c r="J794" s="717">
        <f t="shared" si="272"/>
        <v>23000</v>
      </c>
      <c r="K794" s="718">
        <v>1</v>
      </c>
      <c r="L794" s="713"/>
      <c r="M794" s="713"/>
      <c r="N794" s="718" t="s">
        <v>1011</v>
      </c>
      <c r="O794" s="713"/>
      <c r="P794" s="716"/>
      <c r="Q794" s="720"/>
      <c r="R794" s="720"/>
      <c r="S794" s="721"/>
      <c r="T794" s="737"/>
      <c r="U794" s="720"/>
      <c r="V794" s="720"/>
      <c r="W794" s="720">
        <v>23000</v>
      </c>
      <c r="X794" s="720">
        <v>23000</v>
      </c>
      <c r="Y794" s="713">
        <v>0</v>
      </c>
      <c r="Z794" s="723">
        <v>23000</v>
      </c>
      <c r="AA794" s="731">
        <v>0.3</v>
      </c>
      <c r="AB794" s="725">
        <f t="shared" si="298"/>
        <v>69</v>
      </c>
      <c r="AC794" s="726">
        <f t="shared" si="299"/>
        <v>62.1</v>
      </c>
      <c r="AD794" s="726">
        <f t="shared" si="297"/>
        <v>6.8999999999999986</v>
      </c>
      <c r="AE794" s="760" t="s">
        <v>1059</v>
      </c>
    </row>
    <row r="795" spans="1:31" x14ac:dyDescent="0.45">
      <c r="A795" s="260">
        <v>577</v>
      </c>
      <c r="B795" s="260" t="s">
        <v>26</v>
      </c>
      <c r="C795" s="260">
        <v>27436</v>
      </c>
      <c r="D795" s="260">
        <v>7</v>
      </c>
      <c r="E795" s="260">
        <v>0</v>
      </c>
      <c r="F795" s="262">
        <v>13</v>
      </c>
      <c r="G795" s="263">
        <v>1</v>
      </c>
      <c r="H795" s="257">
        <v>2813</v>
      </c>
      <c r="I795" s="260">
        <v>380</v>
      </c>
      <c r="J795" s="310">
        <f t="shared" si="272"/>
        <v>1068940</v>
      </c>
      <c r="K795" s="256">
        <v>1</v>
      </c>
      <c r="L795" s="260"/>
      <c r="N795" s="256" t="s">
        <v>1009</v>
      </c>
      <c r="S795" s="265"/>
      <c r="W795" s="253">
        <v>1068940</v>
      </c>
      <c r="X795" s="253">
        <v>1068940</v>
      </c>
      <c r="Y795" s="260">
        <v>50</v>
      </c>
      <c r="Z795" s="257">
        <v>0</v>
      </c>
      <c r="AA795" s="284">
        <v>0</v>
      </c>
    </row>
    <row r="796" spans="1:31" x14ac:dyDescent="0.45">
      <c r="A796" s="260">
        <v>578</v>
      </c>
      <c r="B796" s="260" t="s">
        <v>26</v>
      </c>
      <c r="C796" s="260">
        <v>64862</v>
      </c>
      <c r="D796" s="260">
        <v>0</v>
      </c>
      <c r="E796" s="260">
        <v>1</v>
      </c>
      <c r="F796" s="262">
        <v>47</v>
      </c>
      <c r="G796" s="260"/>
      <c r="H796" s="257">
        <v>147</v>
      </c>
      <c r="I796" s="260">
        <v>440</v>
      </c>
      <c r="J796" s="310">
        <f t="shared" si="272"/>
        <v>64680</v>
      </c>
      <c r="K796" s="256">
        <v>1</v>
      </c>
      <c r="L796" s="260" t="s">
        <v>903</v>
      </c>
      <c r="M796" s="260" t="s">
        <v>875</v>
      </c>
      <c r="N796" s="256" t="s">
        <v>1006</v>
      </c>
      <c r="O796" s="260">
        <v>91</v>
      </c>
      <c r="P796" s="260">
        <v>100</v>
      </c>
      <c r="Q796" s="253">
        <v>6450</v>
      </c>
      <c r="R796" s="253">
        <f t="shared" ref="R796:R800" si="300">O796*Q796</f>
        <v>586950</v>
      </c>
      <c r="S796" s="265">
        <v>32</v>
      </c>
      <c r="T796" s="259">
        <v>0.93</v>
      </c>
      <c r="U796" s="253">
        <f t="shared" ref="U796" si="301">R796*T796</f>
        <v>545863.5</v>
      </c>
      <c r="V796" s="253">
        <f t="shared" ref="V796" si="302">R796-U796</f>
        <v>41086.5</v>
      </c>
      <c r="W796" s="253">
        <f>V796+J796</f>
        <v>105766.5</v>
      </c>
      <c r="X796" s="253">
        <f>W796+K796</f>
        <v>105767.5</v>
      </c>
      <c r="Y796" s="260">
        <v>50</v>
      </c>
      <c r="Z796" s="257">
        <v>0</v>
      </c>
      <c r="AA796" s="284">
        <v>0</v>
      </c>
    </row>
    <row r="797" spans="1:31" x14ac:dyDescent="0.45">
      <c r="A797" s="260">
        <v>579</v>
      </c>
      <c r="B797" s="260" t="s">
        <v>26</v>
      </c>
      <c r="C797" s="260">
        <v>60047</v>
      </c>
      <c r="D797" s="260">
        <v>3</v>
      </c>
      <c r="E797" s="260">
        <v>3</v>
      </c>
      <c r="F797" s="262">
        <v>86</v>
      </c>
      <c r="G797" s="263">
        <v>1</v>
      </c>
      <c r="H797" s="257">
        <v>1580</v>
      </c>
      <c r="I797" s="260">
        <v>200</v>
      </c>
      <c r="J797" s="310">
        <f t="shared" si="272"/>
        <v>316000</v>
      </c>
      <c r="K797" s="256">
        <v>1</v>
      </c>
      <c r="L797" s="260"/>
      <c r="N797" s="256" t="s">
        <v>1009</v>
      </c>
      <c r="P797" s="260"/>
      <c r="S797" s="265"/>
      <c r="W797" s="253">
        <f t="shared" ref="W797:X800" si="303">V797+J797</f>
        <v>316000</v>
      </c>
      <c r="X797" s="253">
        <v>317200</v>
      </c>
      <c r="Y797" s="260">
        <v>50</v>
      </c>
      <c r="Z797" s="257">
        <v>0</v>
      </c>
      <c r="AA797" s="284">
        <v>0</v>
      </c>
    </row>
    <row r="798" spans="1:31" ht="42.75" x14ac:dyDescent="0.45">
      <c r="A798" s="260"/>
      <c r="D798" s="260"/>
      <c r="E798" s="260"/>
      <c r="F798" s="262"/>
      <c r="G798" s="263">
        <v>1</v>
      </c>
      <c r="H798" s="257">
        <v>6</v>
      </c>
      <c r="I798" s="260">
        <v>200</v>
      </c>
      <c r="J798" s="310">
        <f>H798*I798</f>
        <v>1200</v>
      </c>
      <c r="K798" s="256">
        <v>1</v>
      </c>
      <c r="L798" s="267" t="s">
        <v>1018</v>
      </c>
      <c r="M798" s="260" t="s">
        <v>875</v>
      </c>
      <c r="N798" s="256" t="s">
        <v>1009</v>
      </c>
      <c r="O798" s="260">
        <v>24.5</v>
      </c>
      <c r="P798" s="260"/>
      <c r="Q798" s="253">
        <v>5550</v>
      </c>
      <c r="R798" s="253">
        <f>O798*Q798</f>
        <v>135975</v>
      </c>
      <c r="S798" s="254">
        <v>22</v>
      </c>
      <c r="T798" s="259">
        <v>0.93</v>
      </c>
      <c r="U798" s="253">
        <f>R798*T798</f>
        <v>126456.75</v>
      </c>
      <c r="V798" s="253">
        <f>R798-U798</f>
        <v>9518.25</v>
      </c>
      <c r="W798" s="253">
        <f>V798+J798</f>
        <v>10718.25</v>
      </c>
      <c r="X798" s="253">
        <f>V798+J798</f>
        <v>10718.25</v>
      </c>
      <c r="Y798" s="260">
        <v>50</v>
      </c>
      <c r="Z798" s="257">
        <v>0</v>
      </c>
      <c r="AA798" s="284">
        <v>0</v>
      </c>
    </row>
    <row r="799" spans="1:31" x14ac:dyDescent="0.45">
      <c r="A799" s="260">
        <v>580</v>
      </c>
      <c r="B799" s="260" t="s">
        <v>26</v>
      </c>
      <c r="C799" s="260">
        <v>64864</v>
      </c>
      <c r="D799" s="260">
        <v>0</v>
      </c>
      <c r="E799" s="260">
        <v>0</v>
      </c>
      <c r="F799" s="262">
        <v>99</v>
      </c>
      <c r="G799" s="260"/>
      <c r="H799" s="257">
        <v>99</v>
      </c>
      <c r="I799" s="260">
        <v>500</v>
      </c>
      <c r="J799" s="310">
        <f t="shared" si="272"/>
        <v>49500</v>
      </c>
      <c r="K799" s="256">
        <v>1</v>
      </c>
      <c r="L799" s="260" t="s">
        <v>903</v>
      </c>
      <c r="M799" s="260" t="s">
        <v>872</v>
      </c>
      <c r="N799" s="256" t="s">
        <v>1006</v>
      </c>
      <c r="O799" s="260">
        <v>209</v>
      </c>
      <c r="P799" s="260">
        <v>100</v>
      </c>
      <c r="Q799" s="253">
        <v>6450</v>
      </c>
      <c r="R799" s="253">
        <f t="shared" si="300"/>
        <v>1348050</v>
      </c>
      <c r="S799" s="265">
        <v>6</v>
      </c>
      <c r="T799" s="259">
        <v>0.06</v>
      </c>
      <c r="U799" s="253">
        <f t="shared" ref="U799:U800" si="304">R799*T799</f>
        <v>80883</v>
      </c>
      <c r="V799" s="253">
        <f t="shared" ref="V799:V800" si="305">R799-U799</f>
        <v>1267167</v>
      </c>
      <c r="W799" s="253">
        <f t="shared" si="303"/>
        <v>1316667</v>
      </c>
      <c r="X799" s="253">
        <f t="shared" si="303"/>
        <v>1316668</v>
      </c>
      <c r="Y799" s="260">
        <v>50</v>
      </c>
      <c r="Z799" s="257">
        <v>0</v>
      </c>
      <c r="AA799" s="284">
        <v>0</v>
      </c>
    </row>
    <row r="800" spans="1:31" x14ac:dyDescent="0.45">
      <c r="A800" s="260">
        <v>581</v>
      </c>
      <c r="B800" s="260" t="s">
        <v>26</v>
      </c>
      <c r="C800" s="260">
        <v>64865</v>
      </c>
      <c r="D800" s="260">
        <v>1</v>
      </c>
      <c r="E800" s="260">
        <v>0</v>
      </c>
      <c r="F800" s="262">
        <v>19</v>
      </c>
      <c r="G800" s="260"/>
      <c r="H800" s="257">
        <v>419</v>
      </c>
      <c r="I800" s="260">
        <v>440</v>
      </c>
      <c r="J800" s="310">
        <f t="shared" si="272"/>
        <v>184360</v>
      </c>
      <c r="K800" s="256">
        <v>1</v>
      </c>
      <c r="L800" s="260" t="s">
        <v>903</v>
      </c>
      <c r="M800" s="260" t="s">
        <v>872</v>
      </c>
      <c r="N800" s="256" t="s">
        <v>1006</v>
      </c>
      <c r="O800" s="260">
        <v>70</v>
      </c>
      <c r="P800" s="260">
        <v>100</v>
      </c>
      <c r="Q800" s="253">
        <v>6450</v>
      </c>
      <c r="R800" s="253">
        <f t="shared" si="300"/>
        <v>451500</v>
      </c>
      <c r="S800" s="265">
        <v>35</v>
      </c>
      <c r="T800" s="259">
        <v>0.6</v>
      </c>
      <c r="U800" s="253">
        <f t="shared" si="304"/>
        <v>270900</v>
      </c>
      <c r="V800" s="253">
        <f t="shared" si="305"/>
        <v>180600</v>
      </c>
      <c r="W800" s="253">
        <f t="shared" si="303"/>
        <v>364960</v>
      </c>
      <c r="X800" s="253">
        <f t="shared" si="303"/>
        <v>364961</v>
      </c>
      <c r="Y800" s="260">
        <v>50</v>
      </c>
      <c r="Z800" s="257">
        <v>0</v>
      </c>
      <c r="AA800" s="284">
        <v>0</v>
      </c>
    </row>
    <row r="801" spans="1:31" x14ac:dyDescent="0.45">
      <c r="A801" s="260">
        <v>582</v>
      </c>
      <c r="B801" s="260" t="s">
        <v>26</v>
      </c>
      <c r="C801" s="260">
        <v>18853</v>
      </c>
      <c r="D801" s="260">
        <v>4</v>
      </c>
      <c r="E801" s="260">
        <v>3</v>
      </c>
      <c r="F801" s="262">
        <v>7</v>
      </c>
      <c r="G801" s="263">
        <v>1</v>
      </c>
      <c r="H801" s="257">
        <v>1907</v>
      </c>
      <c r="I801" s="260">
        <v>270</v>
      </c>
      <c r="J801" s="310">
        <f t="shared" si="272"/>
        <v>514890</v>
      </c>
      <c r="K801" s="256">
        <v>1</v>
      </c>
      <c r="L801" s="260"/>
      <c r="N801" s="256" t="s">
        <v>1009</v>
      </c>
      <c r="P801" s="260"/>
      <c r="S801" s="265"/>
      <c r="W801" s="253">
        <v>514890</v>
      </c>
      <c r="X801" s="253">
        <v>514890</v>
      </c>
      <c r="Y801" s="260">
        <v>50</v>
      </c>
      <c r="Z801" s="257">
        <v>0</v>
      </c>
      <c r="AA801" s="284">
        <v>0</v>
      </c>
    </row>
    <row r="802" spans="1:31" x14ac:dyDescent="0.45">
      <c r="A802" s="260">
        <v>583</v>
      </c>
      <c r="B802" s="260" t="s">
        <v>26</v>
      </c>
      <c r="C802" s="260">
        <v>78326</v>
      </c>
      <c r="D802" s="260">
        <v>3</v>
      </c>
      <c r="E802" s="260">
        <v>0</v>
      </c>
      <c r="F802" s="262">
        <v>0</v>
      </c>
      <c r="G802" s="263">
        <v>1</v>
      </c>
      <c r="H802" s="257">
        <v>1200</v>
      </c>
      <c r="I802" s="260">
        <v>170</v>
      </c>
      <c r="J802" s="310">
        <f t="shared" si="272"/>
        <v>204000</v>
      </c>
      <c r="K802" s="256">
        <v>1</v>
      </c>
      <c r="L802" s="260"/>
      <c r="N802" s="256" t="s">
        <v>1009</v>
      </c>
      <c r="P802" s="260"/>
      <c r="S802" s="265"/>
      <c r="W802" s="253">
        <v>204000</v>
      </c>
      <c r="X802" s="253">
        <v>204000</v>
      </c>
      <c r="Y802" s="260">
        <v>50</v>
      </c>
      <c r="Z802" s="257">
        <v>0</v>
      </c>
      <c r="AA802" s="284">
        <v>0</v>
      </c>
    </row>
    <row r="803" spans="1:31" x14ac:dyDescent="0.45">
      <c r="A803" s="260">
        <v>584</v>
      </c>
      <c r="B803" s="260" t="s">
        <v>26</v>
      </c>
      <c r="C803" s="260">
        <v>18856</v>
      </c>
      <c r="D803" s="260">
        <v>10</v>
      </c>
      <c r="E803" s="260">
        <v>0</v>
      </c>
      <c r="F803" s="262">
        <v>66</v>
      </c>
      <c r="G803" s="263">
        <v>1</v>
      </c>
      <c r="H803" s="257">
        <v>4066</v>
      </c>
      <c r="I803" s="260">
        <v>130</v>
      </c>
      <c r="J803" s="310">
        <f t="shared" si="272"/>
        <v>528580</v>
      </c>
      <c r="K803" s="256">
        <v>1</v>
      </c>
      <c r="L803" s="260"/>
      <c r="N803" s="256" t="s">
        <v>1009</v>
      </c>
      <c r="P803" s="260"/>
      <c r="S803" s="265"/>
      <c r="W803" s="253">
        <v>528580</v>
      </c>
      <c r="X803" s="253">
        <v>528580</v>
      </c>
      <c r="Y803" s="260">
        <v>50</v>
      </c>
      <c r="Z803" s="257">
        <v>0</v>
      </c>
      <c r="AA803" s="284">
        <v>0</v>
      </c>
    </row>
    <row r="804" spans="1:31" x14ac:dyDescent="0.45">
      <c r="A804" s="260">
        <v>585</v>
      </c>
      <c r="B804" s="260" t="s">
        <v>26</v>
      </c>
      <c r="C804" s="260">
        <v>26298</v>
      </c>
      <c r="D804" s="260">
        <v>33</v>
      </c>
      <c r="E804" s="260">
        <v>1</v>
      </c>
      <c r="F804" s="262">
        <v>65</v>
      </c>
      <c r="G804" s="263">
        <v>1</v>
      </c>
      <c r="H804" s="257">
        <v>13365</v>
      </c>
      <c r="I804" s="260">
        <v>130</v>
      </c>
      <c r="J804" s="310">
        <f t="shared" si="272"/>
        <v>1737450</v>
      </c>
      <c r="K804" s="256">
        <v>1</v>
      </c>
      <c r="L804" s="260"/>
      <c r="N804" s="256" t="s">
        <v>1009</v>
      </c>
      <c r="P804" s="260"/>
      <c r="S804" s="265"/>
      <c r="W804" s="253">
        <v>1737450</v>
      </c>
      <c r="X804" s="253">
        <v>1737450</v>
      </c>
      <c r="Y804" s="260">
        <v>50</v>
      </c>
      <c r="Z804" s="257">
        <v>0</v>
      </c>
      <c r="AA804" s="284">
        <v>0</v>
      </c>
    </row>
    <row r="805" spans="1:31" x14ac:dyDescent="0.45">
      <c r="A805" s="260">
        <v>586</v>
      </c>
      <c r="B805" s="260" t="s">
        <v>26</v>
      </c>
      <c r="C805" s="260">
        <v>77575</v>
      </c>
      <c r="D805" s="260">
        <v>0</v>
      </c>
      <c r="E805" s="260">
        <v>1</v>
      </c>
      <c r="F805" s="262">
        <v>75</v>
      </c>
      <c r="G805" s="260">
        <v>1</v>
      </c>
      <c r="H805" s="257">
        <v>175</v>
      </c>
      <c r="I805" s="260">
        <v>230</v>
      </c>
      <c r="J805" s="310">
        <f t="shared" si="272"/>
        <v>40250</v>
      </c>
      <c r="K805" s="256">
        <v>1</v>
      </c>
      <c r="L805" s="260"/>
      <c r="N805" s="256" t="s">
        <v>1009</v>
      </c>
      <c r="P805" s="260"/>
      <c r="S805" s="265"/>
      <c r="W805" s="253">
        <v>40400</v>
      </c>
      <c r="X805" s="253">
        <v>40400</v>
      </c>
      <c r="Y805" s="260">
        <v>50</v>
      </c>
      <c r="Z805" s="257">
        <v>0</v>
      </c>
      <c r="AA805" s="284">
        <v>0</v>
      </c>
    </row>
    <row r="806" spans="1:31" x14ac:dyDescent="0.45">
      <c r="A806" s="260">
        <v>587</v>
      </c>
      <c r="B806" s="260" t="s">
        <v>26</v>
      </c>
      <c r="C806" s="260">
        <v>77576</v>
      </c>
      <c r="D806" s="260">
        <v>0</v>
      </c>
      <c r="E806" s="260">
        <v>1</v>
      </c>
      <c r="F806" s="262">
        <v>80</v>
      </c>
      <c r="G806" s="260">
        <v>1</v>
      </c>
      <c r="H806" s="257">
        <v>180</v>
      </c>
      <c r="I806" s="260">
        <v>230</v>
      </c>
      <c r="J806" s="310">
        <f t="shared" si="272"/>
        <v>41400</v>
      </c>
      <c r="K806" s="256">
        <v>1</v>
      </c>
      <c r="L806" s="260"/>
      <c r="N806" s="256" t="s">
        <v>1009</v>
      </c>
      <c r="P806" s="260"/>
      <c r="S806" s="265"/>
      <c r="W806" s="253">
        <v>41400</v>
      </c>
      <c r="X806" s="253">
        <v>41400</v>
      </c>
      <c r="Y806" s="260">
        <v>50</v>
      </c>
      <c r="Z806" s="257">
        <v>0</v>
      </c>
      <c r="AA806" s="284">
        <v>0</v>
      </c>
    </row>
    <row r="807" spans="1:31" x14ac:dyDescent="0.45">
      <c r="A807" s="260">
        <v>588</v>
      </c>
      <c r="B807" s="260" t="s">
        <v>26</v>
      </c>
      <c r="C807" s="260">
        <v>35967</v>
      </c>
      <c r="D807" s="260">
        <v>0</v>
      </c>
      <c r="E807" s="260">
        <v>2</v>
      </c>
      <c r="F807" s="262">
        <v>13</v>
      </c>
      <c r="G807" s="260"/>
      <c r="H807" s="257">
        <v>213</v>
      </c>
      <c r="I807" s="260">
        <v>1000</v>
      </c>
      <c r="J807" s="310">
        <f t="shared" si="272"/>
        <v>213000</v>
      </c>
      <c r="K807" s="256">
        <v>1</v>
      </c>
      <c r="L807" s="260" t="s">
        <v>903</v>
      </c>
      <c r="M807" s="260" t="s">
        <v>872</v>
      </c>
      <c r="N807" s="256" t="s">
        <v>1006</v>
      </c>
      <c r="O807" s="260">
        <v>220</v>
      </c>
      <c r="P807" s="260">
        <v>100</v>
      </c>
      <c r="Q807" s="253">
        <v>6450</v>
      </c>
      <c r="R807" s="253">
        <f t="shared" ref="R807:R812" si="306">O807*Q807</f>
        <v>1419000</v>
      </c>
      <c r="S807" s="265">
        <v>42</v>
      </c>
      <c r="T807" s="259">
        <v>0.74</v>
      </c>
      <c r="U807" s="253">
        <f t="shared" ref="U807:U810" si="307">R807*T807</f>
        <v>1050060</v>
      </c>
      <c r="V807" s="253">
        <f t="shared" ref="V807:V810" si="308">R807-U807</f>
        <v>368940</v>
      </c>
      <c r="W807" s="253">
        <f t="shared" ref="W807:X807" si="309">V807+J807</f>
        <v>581940</v>
      </c>
      <c r="X807" s="253">
        <f t="shared" si="309"/>
        <v>581941</v>
      </c>
      <c r="Y807" s="260">
        <v>50</v>
      </c>
      <c r="Z807" s="257">
        <v>0</v>
      </c>
      <c r="AA807" s="284">
        <v>0</v>
      </c>
    </row>
    <row r="808" spans="1:31" x14ac:dyDescent="0.45">
      <c r="A808" s="260"/>
      <c r="D808" s="260"/>
      <c r="E808" s="260"/>
      <c r="F808" s="262"/>
      <c r="G808" s="260"/>
      <c r="J808" s="310">
        <v>213000</v>
      </c>
      <c r="K808" s="256">
        <v>2</v>
      </c>
      <c r="L808" s="260" t="s">
        <v>903</v>
      </c>
      <c r="M808" s="260" t="s">
        <v>872</v>
      </c>
      <c r="N808" s="256" t="s">
        <v>1006</v>
      </c>
      <c r="O808" s="260">
        <v>144</v>
      </c>
      <c r="P808" s="260">
        <v>100</v>
      </c>
      <c r="Q808" s="253">
        <v>6450</v>
      </c>
      <c r="R808" s="253">
        <f t="shared" si="306"/>
        <v>928800</v>
      </c>
      <c r="S808" s="265">
        <v>13</v>
      </c>
      <c r="T808" s="259">
        <v>0.16</v>
      </c>
      <c r="U808" s="253">
        <f t="shared" si="307"/>
        <v>148608</v>
      </c>
      <c r="V808" s="253">
        <f t="shared" si="308"/>
        <v>780192</v>
      </c>
      <c r="W808" s="253">
        <v>780313</v>
      </c>
      <c r="X808" s="253">
        <v>780313</v>
      </c>
      <c r="Y808" s="260">
        <v>10</v>
      </c>
      <c r="Z808" s="257">
        <v>0</v>
      </c>
      <c r="AA808" s="284">
        <v>0</v>
      </c>
    </row>
    <row r="809" spans="1:31" x14ac:dyDescent="0.45">
      <c r="A809" s="456">
        <v>589</v>
      </c>
      <c r="B809" s="456" t="s">
        <v>26</v>
      </c>
      <c r="C809" s="456">
        <v>39464</v>
      </c>
      <c r="D809" s="456">
        <v>0</v>
      </c>
      <c r="E809" s="456">
        <v>2</v>
      </c>
      <c r="F809" s="798">
        <v>76</v>
      </c>
      <c r="G809" s="456"/>
      <c r="H809" s="796">
        <v>276</v>
      </c>
      <c r="I809" s="456">
        <v>1000</v>
      </c>
      <c r="J809" s="794">
        <f t="shared" si="272"/>
        <v>276000</v>
      </c>
      <c r="K809" s="472">
        <v>1</v>
      </c>
      <c r="L809" s="456" t="s">
        <v>903</v>
      </c>
      <c r="M809" s="456" t="s">
        <v>872</v>
      </c>
      <c r="N809" s="472" t="s">
        <v>1006</v>
      </c>
      <c r="O809" s="456">
        <v>40.5</v>
      </c>
      <c r="P809" s="456">
        <v>100</v>
      </c>
      <c r="Q809" s="459">
        <v>6450</v>
      </c>
      <c r="R809" s="459">
        <f t="shared" si="306"/>
        <v>261225</v>
      </c>
      <c r="S809" s="815">
        <v>21</v>
      </c>
      <c r="T809" s="460">
        <v>0.32</v>
      </c>
      <c r="U809" s="459">
        <f t="shared" si="307"/>
        <v>83592</v>
      </c>
      <c r="V809" s="459">
        <f t="shared" si="308"/>
        <v>177633</v>
      </c>
      <c r="W809" s="459">
        <v>780313</v>
      </c>
      <c r="X809" s="459">
        <v>780313</v>
      </c>
      <c r="Y809" s="456">
        <v>50</v>
      </c>
      <c r="Z809" s="796">
        <v>0</v>
      </c>
      <c r="AA809" s="797">
        <v>0</v>
      </c>
    </row>
    <row r="810" spans="1:31" x14ac:dyDescent="0.45">
      <c r="A810" s="456">
        <v>590</v>
      </c>
      <c r="B810" s="456" t="s">
        <v>26</v>
      </c>
      <c r="C810" s="456">
        <v>31583</v>
      </c>
      <c r="D810" s="456">
        <v>0</v>
      </c>
      <c r="E810" s="456">
        <v>0</v>
      </c>
      <c r="F810" s="798">
        <v>23</v>
      </c>
      <c r="G810" s="456"/>
      <c r="H810" s="796">
        <v>23</v>
      </c>
      <c r="I810" s="456">
        <v>1000</v>
      </c>
      <c r="J810" s="794">
        <f t="shared" si="272"/>
        <v>23000</v>
      </c>
      <c r="K810" s="472">
        <v>1</v>
      </c>
      <c r="L810" s="456" t="s">
        <v>903</v>
      </c>
      <c r="M810" s="456" t="s">
        <v>872</v>
      </c>
      <c r="N810" s="472" t="s">
        <v>1006</v>
      </c>
      <c r="O810" s="456">
        <v>92</v>
      </c>
      <c r="P810" s="456">
        <v>100</v>
      </c>
      <c r="Q810" s="459">
        <v>6450</v>
      </c>
      <c r="R810" s="459">
        <f t="shared" si="306"/>
        <v>593400</v>
      </c>
      <c r="S810" s="815">
        <v>25</v>
      </c>
      <c r="T810" s="460">
        <v>0.4</v>
      </c>
      <c r="U810" s="459">
        <f t="shared" si="307"/>
        <v>237360</v>
      </c>
      <c r="V810" s="459">
        <f t="shared" si="308"/>
        <v>356040</v>
      </c>
      <c r="W810" s="459">
        <v>780313</v>
      </c>
      <c r="X810" s="459">
        <v>780313</v>
      </c>
      <c r="Y810" s="456">
        <v>0</v>
      </c>
      <c r="Z810" s="796">
        <v>780313</v>
      </c>
      <c r="AA810" s="797">
        <v>0.2</v>
      </c>
      <c r="AB810" s="249">
        <f>Z810*AA810%</f>
        <v>1560.626</v>
      </c>
    </row>
    <row r="811" spans="1:31" x14ac:dyDescent="0.45">
      <c r="A811" s="260">
        <v>591</v>
      </c>
      <c r="B811" s="260" t="s">
        <v>26</v>
      </c>
      <c r="C811" s="260">
        <v>31596</v>
      </c>
      <c r="D811" s="260">
        <v>0</v>
      </c>
      <c r="E811" s="260">
        <v>0</v>
      </c>
      <c r="F811" s="262">
        <v>23</v>
      </c>
      <c r="G811" s="260">
        <v>1</v>
      </c>
      <c r="H811" s="257">
        <v>23</v>
      </c>
      <c r="I811" s="260">
        <v>1000</v>
      </c>
      <c r="J811" s="310">
        <f t="shared" si="272"/>
        <v>23000</v>
      </c>
      <c r="K811" s="256">
        <v>1</v>
      </c>
      <c r="L811" s="260"/>
      <c r="N811" s="256" t="s">
        <v>1009</v>
      </c>
      <c r="P811" s="260"/>
      <c r="S811" s="265"/>
      <c r="W811" s="253">
        <v>23000</v>
      </c>
      <c r="X811" s="253">
        <v>23000</v>
      </c>
      <c r="Y811" s="260">
        <v>50</v>
      </c>
      <c r="Z811" s="257">
        <v>0</v>
      </c>
      <c r="AA811" s="284">
        <v>0</v>
      </c>
    </row>
    <row r="812" spans="1:31" x14ac:dyDescent="0.45">
      <c r="A812" s="260">
        <v>592</v>
      </c>
      <c r="B812" s="260" t="s">
        <v>26</v>
      </c>
      <c r="C812" s="260">
        <v>18818</v>
      </c>
      <c r="D812" s="260">
        <v>0</v>
      </c>
      <c r="E812" s="260">
        <v>0</v>
      </c>
      <c r="F812" s="262">
        <v>70</v>
      </c>
      <c r="G812" s="260"/>
      <c r="H812" s="257">
        <v>70</v>
      </c>
      <c r="I812" s="260">
        <v>1000</v>
      </c>
      <c r="J812" s="310">
        <f t="shared" ref="J812:J875" si="310">H812*I812</f>
        <v>70000</v>
      </c>
      <c r="K812" s="256">
        <v>1</v>
      </c>
      <c r="L812" s="260" t="s">
        <v>909</v>
      </c>
      <c r="M812" s="260" t="s">
        <v>872</v>
      </c>
      <c r="N812" s="256" t="s">
        <v>1006</v>
      </c>
      <c r="O812" s="260">
        <v>280</v>
      </c>
      <c r="P812" s="264">
        <v>100</v>
      </c>
      <c r="Q812" s="253">
        <v>2550</v>
      </c>
      <c r="R812" s="253">
        <f t="shared" si="306"/>
        <v>714000</v>
      </c>
      <c r="S812" s="265">
        <v>20</v>
      </c>
      <c r="T812" s="259">
        <v>0.3</v>
      </c>
      <c r="U812" s="253">
        <f t="shared" ref="U812" si="311">R812*T812</f>
        <v>214200</v>
      </c>
      <c r="V812" s="253">
        <f t="shared" ref="V812" si="312">R812-U812</f>
        <v>499800</v>
      </c>
      <c r="W812" s="253">
        <f>V812+J812</f>
        <v>569800</v>
      </c>
      <c r="X812" s="253">
        <f>W812+K812</f>
        <v>569801</v>
      </c>
      <c r="Y812" s="260">
        <v>50</v>
      </c>
      <c r="Z812" s="257">
        <v>0</v>
      </c>
      <c r="AA812" s="284">
        <v>0</v>
      </c>
    </row>
    <row r="813" spans="1:31" x14ac:dyDescent="0.45">
      <c r="A813" s="260">
        <v>593</v>
      </c>
      <c r="B813" s="260" t="s">
        <v>26</v>
      </c>
      <c r="C813" s="260">
        <v>18950</v>
      </c>
      <c r="D813" s="260">
        <v>3</v>
      </c>
      <c r="E813" s="260">
        <v>1</v>
      </c>
      <c r="F813" s="262">
        <v>28</v>
      </c>
      <c r="G813" s="263">
        <v>1</v>
      </c>
      <c r="H813" s="257">
        <v>1328</v>
      </c>
      <c r="I813" s="260">
        <v>130</v>
      </c>
      <c r="J813" s="310">
        <f t="shared" si="310"/>
        <v>172640</v>
      </c>
      <c r="K813" s="256">
        <v>1</v>
      </c>
      <c r="L813" s="260"/>
      <c r="N813" s="256" t="s">
        <v>1009</v>
      </c>
      <c r="S813" s="265"/>
      <c r="W813" s="253">
        <v>172640</v>
      </c>
      <c r="X813" s="253">
        <v>172640</v>
      </c>
      <c r="Y813" s="260">
        <v>50</v>
      </c>
      <c r="Z813" s="257">
        <v>0</v>
      </c>
      <c r="AA813" s="284">
        <v>0</v>
      </c>
    </row>
    <row r="814" spans="1:31" s="728" customFormat="1" x14ac:dyDescent="0.45">
      <c r="A814" s="713">
        <v>594</v>
      </c>
      <c r="B814" s="713" t="s">
        <v>26</v>
      </c>
      <c r="C814" s="713">
        <v>45646</v>
      </c>
      <c r="D814" s="713">
        <v>0</v>
      </c>
      <c r="E814" s="713">
        <v>1</v>
      </c>
      <c r="F814" s="714">
        <v>0</v>
      </c>
      <c r="G814" s="713">
        <v>4</v>
      </c>
      <c r="H814" s="723">
        <v>100</v>
      </c>
      <c r="I814" s="713">
        <v>230</v>
      </c>
      <c r="J814" s="717">
        <f t="shared" si="310"/>
        <v>23000</v>
      </c>
      <c r="K814" s="718">
        <v>1</v>
      </c>
      <c r="L814" s="713"/>
      <c r="M814" s="713"/>
      <c r="N814" s="718" t="s">
        <v>1011</v>
      </c>
      <c r="O814" s="713"/>
      <c r="P814" s="716"/>
      <c r="Q814" s="720"/>
      <c r="R814" s="720"/>
      <c r="S814" s="721"/>
      <c r="T814" s="737"/>
      <c r="U814" s="720"/>
      <c r="V814" s="720"/>
      <c r="W814" s="720">
        <v>23000</v>
      </c>
      <c r="X814" s="720">
        <v>23000</v>
      </c>
      <c r="Y814" s="720">
        <v>0</v>
      </c>
      <c r="Z814" s="720">
        <v>23000</v>
      </c>
      <c r="AA814" s="731">
        <v>0.3</v>
      </c>
      <c r="AB814" s="725">
        <f t="shared" ref="AB814:AB815" si="313">Z814*AA814%</f>
        <v>69</v>
      </c>
      <c r="AC814" s="726">
        <f t="shared" ref="AC814:AC815" si="314">AB814*90%</f>
        <v>62.1</v>
      </c>
      <c r="AD814" s="726">
        <f t="shared" ref="AD814:AD815" si="315">AB814-AC814</f>
        <v>6.8999999999999986</v>
      </c>
      <c r="AE814" s="727" t="s">
        <v>1060</v>
      </c>
    </row>
    <row r="815" spans="1:31" s="728" customFormat="1" x14ac:dyDescent="0.45">
      <c r="A815" s="713">
        <v>595</v>
      </c>
      <c r="B815" s="713" t="s">
        <v>26</v>
      </c>
      <c r="C815" s="713">
        <v>45645</v>
      </c>
      <c r="D815" s="713">
        <v>0</v>
      </c>
      <c r="E815" s="713">
        <v>1</v>
      </c>
      <c r="F815" s="714">
        <v>0</v>
      </c>
      <c r="G815" s="713">
        <v>4</v>
      </c>
      <c r="H815" s="723">
        <v>100</v>
      </c>
      <c r="I815" s="713">
        <v>230</v>
      </c>
      <c r="J815" s="717">
        <f t="shared" si="310"/>
        <v>23000</v>
      </c>
      <c r="K815" s="718">
        <v>1</v>
      </c>
      <c r="L815" s="713"/>
      <c r="M815" s="713"/>
      <c r="N815" s="718" t="s">
        <v>1011</v>
      </c>
      <c r="O815" s="713"/>
      <c r="P815" s="716"/>
      <c r="Q815" s="720"/>
      <c r="R815" s="720"/>
      <c r="S815" s="721"/>
      <c r="T815" s="737"/>
      <c r="U815" s="720"/>
      <c r="V815" s="720"/>
      <c r="W815" s="720">
        <v>23000</v>
      </c>
      <c r="X815" s="720">
        <v>23000</v>
      </c>
      <c r="Y815" s="720">
        <v>0</v>
      </c>
      <c r="Z815" s="720">
        <v>23000</v>
      </c>
      <c r="AA815" s="731">
        <v>0.3</v>
      </c>
      <c r="AB815" s="725">
        <f t="shared" si="313"/>
        <v>69</v>
      </c>
      <c r="AC815" s="726">
        <f t="shared" si="314"/>
        <v>62.1</v>
      </c>
      <c r="AD815" s="726">
        <f t="shared" si="315"/>
        <v>6.8999999999999986</v>
      </c>
      <c r="AE815" s="727" t="s">
        <v>1061</v>
      </c>
    </row>
    <row r="816" spans="1:31" x14ac:dyDescent="0.45">
      <c r="A816" s="260">
        <v>596</v>
      </c>
      <c r="B816" s="260" t="s">
        <v>26</v>
      </c>
      <c r="C816" s="260">
        <v>45644</v>
      </c>
      <c r="D816" s="260">
        <v>0</v>
      </c>
      <c r="E816" s="260">
        <v>2</v>
      </c>
      <c r="F816" s="262">
        <v>0</v>
      </c>
      <c r="G816" s="260">
        <v>2</v>
      </c>
      <c r="H816" s="257">
        <v>200</v>
      </c>
      <c r="I816" s="260">
        <v>230</v>
      </c>
      <c r="J816" s="310">
        <f t="shared" si="310"/>
        <v>46000</v>
      </c>
      <c r="K816" s="256">
        <v>1</v>
      </c>
      <c r="L816" s="260" t="s">
        <v>903</v>
      </c>
      <c r="M816" s="260" t="s">
        <v>872</v>
      </c>
      <c r="N816" s="256" t="s">
        <v>1006</v>
      </c>
      <c r="O816" s="260">
        <v>77</v>
      </c>
      <c r="P816" s="264">
        <v>100</v>
      </c>
      <c r="Q816" s="253">
        <v>6450</v>
      </c>
      <c r="R816" s="253">
        <f t="shared" ref="R816:R817" si="316">O816*Q816</f>
        <v>496650</v>
      </c>
      <c r="S816" s="271">
        <v>7</v>
      </c>
      <c r="T816" s="259">
        <v>7.0000000000000007E-2</v>
      </c>
      <c r="U816" s="253">
        <f t="shared" ref="U816:U817" si="317">R816*T816</f>
        <v>34765.5</v>
      </c>
      <c r="V816" s="253">
        <f t="shared" ref="V816:V817" si="318">R816-U816</f>
        <v>461884.5</v>
      </c>
      <c r="W816" s="253">
        <f>V816+J816</f>
        <v>507884.5</v>
      </c>
      <c r="X816" s="253">
        <f>J816*P816%+V816</f>
        <v>507884.5</v>
      </c>
      <c r="Y816" s="260">
        <v>50</v>
      </c>
      <c r="Z816" s="257">
        <v>0</v>
      </c>
      <c r="AA816" s="284">
        <v>0</v>
      </c>
    </row>
    <row r="817" spans="1:27" x14ac:dyDescent="0.45">
      <c r="A817" s="260"/>
      <c r="D817" s="260"/>
      <c r="E817" s="260"/>
      <c r="F817" s="262"/>
      <c r="G817" s="260">
        <v>2</v>
      </c>
      <c r="J817" s="310">
        <v>46000</v>
      </c>
      <c r="K817" s="256">
        <v>2</v>
      </c>
      <c r="L817" s="260" t="s">
        <v>909</v>
      </c>
      <c r="M817" s="260" t="s">
        <v>875</v>
      </c>
      <c r="N817" s="256" t="s">
        <v>1006</v>
      </c>
      <c r="O817" s="260">
        <v>71</v>
      </c>
      <c r="P817" s="264">
        <v>100</v>
      </c>
      <c r="Q817" s="253">
        <v>2550</v>
      </c>
      <c r="R817" s="253">
        <f t="shared" si="316"/>
        <v>181050</v>
      </c>
      <c r="S817" s="265">
        <v>5</v>
      </c>
      <c r="T817" s="259">
        <v>0.15</v>
      </c>
      <c r="U817" s="253">
        <f t="shared" si="317"/>
        <v>27157.5</v>
      </c>
      <c r="V817" s="253">
        <f t="shared" si="318"/>
        <v>153892.5</v>
      </c>
      <c r="W817" s="253">
        <f t="shared" ref="W817:X819" si="319">V817+J817</f>
        <v>199892.5</v>
      </c>
      <c r="X817" s="253">
        <f>J817*P817%+V817</f>
        <v>199892.5</v>
      </c>
      <c r="Y817" s="260">
        <v>50</v>
      </c>
      <c r="Z817" s="257">
        <v>0</v>
      </c>
      <c r="AA817" s="284">
        <v>0</v>
      </c>
    </row>
    <row r="818" spans="1:27" x14ac:dyDescent="0.45">
      <c r="A818" s="260">
        <v>597</v>
      </c>
      <c r="B818" s="260" t="s">
        <v>26</v>
      </c>
      <c r="C818" s="260">
        <v>65751</v>
      </c>
      <c r="D818" s="260">
        <v>1</v>
      </c>
      <c r="E818" s="260">
        <v>0</v>
      </c>
      <c r="F818" s="262">
        <v>0</v>
      </c>
      <c r="G818" s="260">
        <v>1</v>
      </c>
      <c r="H818" s="257">
        <v>400</v>
      </c>
      <c r="I818" s="260">
        <v>200</v>
      </c>
      <c r="J818" s="310">
        <f t="shared" si="310"/>
        <v>80000</v>
      </c>
      <c r="K818" s="256">
        <v>1</v>
      </c>
      <c r="L818" s="260"/>
      <c r="N818" s="256" t="s">
        <v>1009</v>
      </c>
      <c r="S818" s="265"/>
      <c r="W818" s="253">
        <v>80000</v>
      </c>
      <c r="X818" s="253">
        <v>80000</v>
      </c>
      <c r="Y818" s="260">
        <v>50</v>
      </c>
      <c r="Z818" s="257">
        <v>0</v>
      </c>
      <c r="AA818" s="284">
        <v>0</v>
      </c>
    </row>
    <row r="819" spans="1:27" x14ac:dyDescent="0.45">
      <c r="A819" s="260">
        <v>598</v>
      </c>
      <c r="B819" s="260" t="s">
        <v>26</v>
      </c>
      <c r="C819" s="260">
        <v>37856</v>
      </c>
      <c r="D819" s="260">
        <v>5</v>
      </c>
      <c r="E819" s="260">
        <v>0</v>
      </c>
      <c r="F819" s="262">
        <v>0</v>
      </c>
      <c r="G819" s="260">
        <v>2</v>
      </c>
      <c r="H819" s="257">
        <v>2000</v>
      </c>
      <c r="I819" s="260">
        <v>170</v>
      </c>
      <c r="J819" s="310">
        <f t="shared" si="310"/>
        <v>340000</v>
      </c>
      <c r="K819" s="256">
        <v>1</v>
      </c>
      <c r="L819" s="260" t="s">
        <v>903</v>
      </c>
      <c r="M819" s="260" t="s">
        <v>872</v>
      </c>
      <c r="N819" s="256" t="s">
        <v>1006</v>
      </c>
      <c r="O819" s="260">
        <v>169</v>
      </c>
      <c r="P819" s="264">
        <v>100</v>
      </c>
      <c r="Q819" s="253">
        <v>6450</v>
      </c>
      <c r="R819" s="253">
        <f t="shared" ref="R819:R824" si="320">O819*Q819</f>
        <v>1090050</v>
      </c>
      <c r="S819" s="265">
        <v>30</v>
      </c>
      <c r="T819" s="259">
        <v>0.5</v>
      </c>
      <c r="U819" s="253">
        <f t="shared" ref="U819" si="321">R819*T819</f>
        <v>545025</v>
      </c>
      <c r="V819" s="253">
        <f t="shared" ref="V819" si="322">R819-U819</f>
        <v>545025</v>
      </c>
      <c r="W819" s="253">
        <f t="shared" si="319"/>
        <v>885025</v>
      </c>
      <c r="X819" s="253">
        <f t="shared" si="319"/>
        <v>885026</v>
      </c>
      <c r="Y819" s="260">
        <v>50</v>
      </c>
      <c r="Z819" s="257">
        <v>0</v>
      </c>
      <c r="AA819" s="284">
        <v>0</v>
      </c>
    </row>
    <row r="820" spans="1:27" x14ac:dyDescent="0.45">
      <c r="A820" s="260">
        <v>599</v>
      </c>
      <c r="B820" s="260" t="s">
        <v>26</v>
      </c>
      <c r="C820" s="260">
        <v>77864</v>
      </c>
      <c r="D820" s="260">
        <v>0</v>
      </c>
      <c r="E820" s="260">
        <v>2</v>
      </c>
      <c r="F820" s="262">
        <v>12</v>
      </c>
      <c r="G820" s="260">
        <v>1</v>
      </c>
      <c r="H820" s="257">
        <v>212</v>
      </c>
      <c r="I820" s="260">
        <v>230</v>
      </c>
      <c r="J820" s="310">
        <f t="shared" si="310"/>
        <v>48760</v>
      </c>
      <c r="K820" s="256">
        <v>1</v>
      </c>
      <c r="L820" s="260"/>
      <c r="N820" s="256" t="s">
        <v>1009</v>
      </c>
      <c r="S820" s="265"/>
      <c r="W820" s="253">
        <v>48760</v>
      </c>
      <c r="X820" s="253">
        <v>48760</v>
      </c>
      <c r="Y820" s="260">
        <v>50</v>
      </c>
      <c r="Z820" s="257">
        <v>0</v>
      </c>
      <c r="AA820" s="284">
        <v>0</v>
      </c>
    </row>
    <row r="821" spans="1:27" x14ac:dyDescent="0.45">
      <c r="A821" s="260">
        <v>600</v>
      </c>
      <c r="B821" s="260" t="s">
        <v>26</v>
      </c>
      <c r="C821" s="260">
        <v>37853</v>
      </c>
      <c r="D821" s="260">
        <v>5</v>
      </c>
      <c r="E821" s="260">
        <v>0</v>
      </c>
      <c r="F821" s="262">
        <v>0</v>
      </c>
      <c r="G821" s="263">
        <v>1</v>
      </c>
      <c r="H821" s="257">
        <v>2000</v>
      </c>
      <c r="I821" s="260">
        <v>130</v>
      </c>
      <c r="J821" s="310">
        <f t="shared" si="310"/>
        <v>260000</v>
      </c>
      <c r="K821" s="256">
        <v>1</v>
      </c>
      <c r="L821" s="260"/>
      <c r="N821" s="256" t="s">
        <v>1009</v>
      </c>
      <c r="S821" s="265"/>
      <c r="W821" s="253">
        <v>260000</v>
      </c>
      <c r="X821" s="253">
        <v>260000</v>
      </c>
      <c r="Y821" s="260">
        <v>50</v>
      </c>
      <c r="Z821" s="257">
        <v>0</v>
      </c>
      <c r="AA821" s="284">
        <v>0</v>
      </c>
    </row>
    <row r="822" spans="1:27" x14ac:dyDescent="0.45">
      <c r="A822" s="260">
        <v>601</v>
      </c>
      <c r="B822" s="260" t="s">
        <v>26</v>
      </c>
      <c r="C822" s="260">
        <v>37854</v>
      </c>
      <c r="D822" s="260">
        <v>5</v>
      </c>
      <c r="E822" s="260">
        <v>0</v>
      </c>
      <c r="F822" s="262">
        <v>0</v>
      </c>
      <c r="G822" s="263">
        <v>1</v>
      </c>
      <c r="H822" s="257">
        <v>2000</v>
      </c>
      <c r="I822" s="260">
        <v>130</v>
      </c>
      <c r="J822" s="310">
        <f t="shared" si="310"/>
        <v>260000</v>
      </c>
      <c r="K822" s="256">
        <v>1</v>
      </c>
      <c r="L822" s="260"/>
      <c r="N822" s="256" t="s">
        <v>1009</v>
      </c>
      <c r="W822" s="253">
        <v>260000</v>
      </c>
      <c r="X822" s="253">
        <v>260000</v>
      </c>
      <c r="Y822" s="260">
        <v>50</v>
      </c>
      <c r="Z822" s="257">
        <v>0</v>
      </c>
      <c r="AA822" s="284">
        <v>0</v>
      </c>
    </row>
    <row r="823" spans="1:27" x14ac:dyDescent="0.45">
      <c r="A823" s="260">
        <v>602</v>
      </c>
      <c r="B823" s="260" t="s">
        <v>26</v>
      </c>
      <c r="C823" s="260">
        <v>37855</v>
      </c>
      <c r="D823" s="260">
        <v>5</v>
      </c>
      <c r="E823" s="260">
        <v>0</v>
      </c>
      <c r="F823" s="262">
        <v>0</v>
      </c>
      <c r="G823" s="263">
        <v>1</v>
      </c>
      <c r="H823" s="257">
        <v>2000</v>
      </c>
      <c r="I823" s="260">
        <v>130</v>
      </c>
      <c r="J823" s="310">
        <f t="shared" si="310"/>
        <v>260000</v>
      </c>
      <c r="K823" s="256">
        <v>1</v>
      </c>
      <c r="L823" s="260"/>
      <c r="N823" s="256" t="s">
        <v>1009</v>
      </c>
      <c r="W823" s="253">
        <v>260000</v>
      </c>
      <c r="X823" s="253">
        <v>260000</v>
      </c>
      <c r="Y823" s="260">
        <v>50</v>
      </c>
      <c r="Z823" s="257">
        <v>0</v>
      </c>
      <c r="AA823" s="284">
        <v>0</v>
      </c>
    </row>
    <row r="824" spans="1:27" x14ac:dyDescent="0.45">
      <c r="A824" s="260">
        <v>603</v>
      </c>
      <c r="B824" s="260" t="s">
        <v>26</v>
      </c>
      <c r="C824" s="260">
        <v>19015</v>
      </c>
      <c r="D824" s="260">
        <v>7</v>
      </c>
      <c r="E824" s="260">
        <v>3</v>
      </c>
      <c r="F824" s="262">
        <v>22</v>
      </c>
      <c r="G824" s="260"/>
      <c r="H824" s="257">
        <v>312</v>
      </c>
      <c r="I824" s="260">
        <v>170</v>
      </c>
      <c r="J824" s="310">
        <f t="shared" si="310"/>
        <v>53040</v>
      </c>
      <c r="K824" s="256">
        <v>1</v>
      </c>
      <c r="L824" s="260" t="s">
        <v>903</v>
      </c>
      <c r="M824" s="260" t="s">
        <v>872</v>
      </c>
      <c r="N824" s="256" t="s">
        <v>1006</v>
      </c>
      <c r="O824" s="260">
        <v>209</v>
      </c>
      <c r="P824" s="264">
        <v>100</v>
      </c>
      <c r="Q824" s="253">
        <v>6450</v>
      </c>
      <c r="R824" s="253">
        <f t="shared" si="320"/>
        <v>1348050</v>
      </c>
      <c r="S824" s="258">
        <v>6</v>
      </c>
      <c r="T824" s="259">
        <v>0.06</v>
      </c>
      <c r="U824" s="253">
        <f t="shared" ref="U824" si="323">R824*T824</f>
        <v>80883</v>
      </c>
      <c r="V824" s="253">
        <f t="shared" ref="V824" si="324">R824-U824</f>
        <v>1267167</v>
      </c>
      <c r="W824" s="253">
        <f t="shared" ref="W824:X824" si="325">V824+J824</f>
        <v>1320207</v>
      </c>
      <c r="X824" s="253">
        <f t="shared" si="325"/>
        <v>1320208</v>
      </c>
      <c r="Y824" s="260">
        <v>50</v>
      </c>
      <c r="Z824" s="257">
        <v>0</v>
      </c>
      <c r="AA824" s="284">
        <v>0</v>
      </c>
    </row>
    <row r="825" spans="1:27" x14ac:dyDescent="0.45">
      <c r="A825" s="260">
        <v>604</v>
      </c>
      <c r="B825" s="260" t="s">
        <v>26</v>
      </c>
      <c r="C825" s="260">
        <v>26436</v>
      </c>
      <c r="D825" s="260">
        <v>2</v>
      </c>
      <c r="E825" s="260">
        <v>3</v>
      </c>
      <c r="F825" s="262">
        <v>63</v>
      </c>
      <c r="G825" s="263">
        <v>1</v>
      </c>
      <c r="H825" s="257">
        <v>1163</v>
      </c>
      <c r="I825" s="260">
        <v>170</v>
      </c>
      <c r="J825" s="310">
        <f t="shared" si="310"/>
        <v>197710</v>
      </c>
      <c r="K825" s="256">
        <v>1</v>
      </c>
      <c r="L825" s="260"/>
      <c r="N825" s="256" t="s">
        <v>1009</v>
      </c>
      <c r="W825" s="253">
        <v>197710</v>
      </c>
      <c r="X825" s="253">
        <v>197710</v>
      </c>
      <c r="Y825" s="260">
        <v>50</v>
      </c>
      <c r="Z825" s="257">
        <v>0</v>
      </c>
      <c r="AA825" s="284">
        <v>0</v>
      </c>
    </row>
    <row r="826" spans="1:27" x14ac:dyDescent="0.45">
      <c r="A826" s="260">
        <v>605</v>
      </c>
      <c r="B826" s="250" t="s">
        <v>26</v>
      </c>
      <c r="C826" s="250">
        <v>48628</v>
      </c>
      <c r="D826" s="250">
        <v>1</v>
      </c>
      <c r="E826" s="250">
        <v>0</v>
      </c>
      <c r="F826" s="251">
        <v>0</v>
      </c>
      <c r="G826" s="250">
        <v>1</v>
      </c>
      <c r="H826" s="257">
        <v>400</v>
      </c>
      <c r="I826" s="260">
        <v>170</v>
      </c>
      <c r="J826" s="310">
        <f t="shared" si="310"/>
        <v>68000</v>
      </c>
      <c r="K826" s="256">
        <v>1</v>
      </c>
      <c r="L826" s="250"/>
      <c r="M826" s="250"/>
      <c r="N826" s="256" t="s">
        <v>1009</v>
      </c>
      <c r="W826" s="253">
        <v>68000</v>
      </c>
      <c r="X826" s="253">
        <v>68000</v>
      </c>
      <c r="Y826" s="260">
        <v>50</v>
      </c>
      <c r="Z826" s="257">
        <v>0</v>
      </c>
      <c r="AA826" s="284">
        <v>0</v>
      </c>
    </row>
    <row r="827" spans="1:27" x14ac:dyDescent="0.45">
      <c r="A827" s="260">
        <v>606</v>
      </c>
      <c r="B827" s="260" t="s">
        <v>26</v>
      </c>
      <c r="C827" s="260">
        <v>48627</v>
      </c>
      <c r="D827" s="260">
        <v>2</v>
      </c>
      <c r="E827" s="260">
        <v>0</v>
      </c>
      <c r="F827" s="262">
        <v>0</v>
      </c>
      <c r="G827" s="260"/>
      <c r="H827" s="257">
        <v>800</v>
      </c>
      <c r="I827" s="260">
        <v>170</v>
      </c>
      <c r="J827" s="310">
        <f t="shared" si="310"/>
        <v>136000</v>
      </c>
      <c r="K827" s="256">
        <v>1</v>
      </c>
      <c r="L827" s="260"/>
      <c r="N827" s="260" t="s">
        <v>1023</v>
      </c>
      <c r="Z827" s="257" t="s">
        <v>1023</v>
      </c>
      <c r="AA827" s="264" t="s">
        <v>1023</v>
      </c>
    </row>
    <row r="828" spans="1:27" x14ac:dyDescent="0.45">
      <c r="A828" s="260">
        <v>607</v>
      </c>
      <c r="B828" s="260" t="s">
        <v>26</v>
      </c>
      <c r="C828" s="260">
        <v>18847</v>
      </c>
      <c r="D828" s="260">
        <v>58</v>
      </c>
      <c r="E828" s="260">
        <v>0</v>
      </c>
      <c r="F828" s="262">
        <v>80</v>
      </c>
      <c r="G828" s="263">
        <v>1</v>
      </c>
      <c r="H828" s="257">
        <v>23280</v>
      </c>
      <c r="I828" s="260">
        <v>150</v>
      </c>
      <c r="J828" s="310">
        <f t="shared" si="310"/>
        <v>3492000</v>
      </c>
      <c r="K828" s="256">
        <v>1</v>
      </c>
      <c r="L828" s="260"/>
      <c r="N828" s="256" t="s">
        <v>1009</v>
      </c>
      <c r="W828" s="253">
        <v>3492000</v>
      </c>
      <c r="X828" s="253">
        <v>3492000</v>
      </c>
      <c r="Y828" s="260">
        <v>50</v>
      </c>
      <c r="Z828" s="257">
        <v>0</v>
      </c>
      <c r="AA828" s="284">
        <v>0</v>
      </c>
    </row>
    <row r="829" spans="1:27" x14ac:dyDescent="0.45">
      <c r="A829" s="260">
        <v>608</v>
      </c>
      <c r="B829" s="260" t="s">
        <v>26</v>
      </c>
      <c r="C829" s="260">
        <v>40343</v>
      </c>
      <c r="D829" s="260">
        <v>2</v>
      </c>
      <c r="E829" s="260">
        <v>0</v>
      </c>
      <c r="F829" s="262">
        <v>0</v>
      </c>
      <c r="G829" s="263">
        <v>1</v>
      </c>
      <c r="H829" s="257">
        <v>800</v>
      </c>
      <c r="I829" s="260">
        <v>410</v>
      </c>
      <c r="J829" s="310">
        <f t="shared" si="310"/>
        <v>328000</v>
      </c>
      <c r="K829" s="256">
        <v>1</v>
      </c>
      <c r="L829" s="260"/>
      <c r="N829" s="256" t="s">
        <v>1009</v>
      </c>
      <c r="W829" s="253">
        <v>328000</v>
      </c>
      <c r="X829" s="253">
        <v>328000</v>
      </c>
      <c r="Y829" s="260">
        <v>50</v>
      </c>
      <c r="Z829" s="257">
        <v>0</v>
      </c>
      <c r="AA829" s="284">
        <v>0</v>
      </c>
    </row>
    <row r="830" spans="1:27" x14ac:dyDescent="0.45">
      <c r="A830" s="260">
        <v>609</v>
      </c>
      <c r="B830" s="260" t="s">
        <v>26</v>
      </c>
      <c r="C830" s="260">
        <v>78103</v>
      </c>
      <c r="D830" s="260">
        <v>7</v>
      </c>
      <c r="E830" s="260">
        <v>0</v>
      </c>
      <c r="F830" s="262">
        <v>25</v>
      </c>
      <c r="G830" s="263">
        <v>1</v>
      </c>
      <c r="H830" s="257">
        <v>2825</v>
      </c>
      <c r="I830" s="260">
        <v>410</v>
      </c>
      <c r="J830" s="310">
        <f t="shared" si="310"/>
        <v>1158250</v>
      </c>
      <c r="K830" s="256">
        <v>1</v>
      </c>
      <c r="L830" s="260"/>
      <c r="N830" s="256" t="s">
        <v>1009</v>
      </c>
      <c r="W830" s="253">
        <v>1158250</v>
      </c>
      <c r="X830" s="253">
        <v>1158250</v>
      </c>
      <c r="Y830" s="260">
        <v>50</v>
      </c>
      <c r="Z830" s="257">
        <v>0</v>
      </c>
      <c r="AA830" s="284">
        <v>0</v>
      </c>
    </row>
    <row r="831" spans="1:27" x14ac:dyDescent="0.45">
      <c r="A831" s="260">
        <v>610</v>
      </c>
      <c r="B831" s="260" t="s">
        <v>26</v>
      </c>
      <c r="C831" s="260">
        <v>40344</v>
      </c>
      <c r="D831" s="260">
        <v>4</v>
      </c>
      <c r="E831" s="260">
        <v>0</v>
      </c>
      <c r="F831" s="262">
        <v>1</v>
      </c>
      <c r="G831" s="263">
        <v>1</v>
      </c>
      <c r="H831" s="257">
        <v>1601</v>
      </c>
      <c r="I831" s="260">
        <v>410</v>
      </c>
      <c r="J831" s="310">
        <f t="shared" si="310"/>
        <v>656410</v>
      </c>
      <c r="K831" s="256">
        <v>1</v>
      </c>
      <c r="L831" s="260"/>
      <c r="N831" s="256" t="s">
        <v>1009</v>
      </c>
      <c r="W831" s="253">
        <v>656410</v>
      </c>
      <c r="X831" s="253">
        <v>656410</v>
      </c>
      <c r="Y831" s="260">
        <v>50</v>
      </c>
      <c r="Z831" s="257">
        <v>0</v>
      </c>
      <c r="AA831" s="284">
        <v>0</v>
      </c>
    </row>
    <row r="832" spans="1:27" x14ac:dyDescent="0.45">
      <c r="A832" s="260">
        <v>611</v>
      </c>
      <c r="B832" s="260" t="s">
        <v>26</v>
      </c>
      <c r="C832" s="260">
        <v>40346</v>
      </c>
      <c r="D832" s="260">
        <v>3</v>
      </c>
      <c r="E832" s="260">
        <v>3</v>
      </c>
      <c r="F832" s="262">
        <v>20</v>
      </c>
      <c r="G832" s="263">
        <v>1</v>
      </c>
      <c r="H832" s="257">
        <v>1520</v>
      </c>
      <c r="I832" s="260">
        <v>410</v>
      </c>
      <c r="J832" s="310">
        <f t="shared" si="310"/>
        <v>623200</v>
      </c>
      <c r="K832" s="256">
        <v>1</v>
      </c>
      <c r="L832" s="260"/>
      <c r="N832" s="256" t="s">
        <v>1009</v>
      </c>
      <c r="W832" s="253">
        <v>623200</v>
      </c>
      <c r="X832" s="253">
        <v>623200</v>
      </c>
      <c r="Y832" s="260">
        <v>50</v>
      </c>
      <c r="Z832" s="257">
        <v>0</v>
      </c>
      <c r="AA832" s="284">
        <v>0</v>
      </c>
    </row>
    <row r="833" spans="1:27" x14ac:dyDescent="0.45">
      <c r="A833" s="260">
        <v>612</v>
      </c>
      <c r="B833" s="260" t="s">
        <v>26</v>
      </c>
      <c r="C833" s="260">
        <v>15132</v>
      </c>
      <c r="D833" s="260">
        <v>13</v>
      </c>
      <c r="E833" s="260">
        <v>2</v>
      </c>
      <c r="F833" s="262">
        <v>0</v>
      </c>
      <c r="G833" s="263">
        <v>1</v>
      </c>
      <c r="H833" s="257">
        <v>5400</v>
      </c>
      <c r="I833" s="260">
        <v>410</v>
      </c>
      <c r="J833" s="310">
        <f t="shared" si="310"/>
        <v>2214000</v>
      </c>
      <c r="K833" s="256">
        <v>1</v>
      </c>
      <c r="L833" s="260"/>
      <c r="N833" s="256" t="s">
        <v>1009</v>
      </c>
      <c r="W833" s="253">
        <v>2214000</v>
      </c>
      <c r="X833" s="253">
        <v>2214000</v>
      </c>
      <c r="Y833" s="260">
        <v>50</v>
      </c>
      <c r="Z833" s="257">
        <v>0</v>
      </c>
      <c r="AA833" s="284">
        <v>0</v>
      </c>
    </row>
    <row r="834" spans="1:27" x14ac:dyDescent="0.45">
      <c r="A834" s="260">
        <v>613</v>
      </c>
      <c r="B834" s="260" t="s">
        <v>26</v>
      </c>
      <c r="C834" s="260">
        <v>33279</v>
      </c>
      <c r="D834" s="260">
        <v>2</v>
      </c>
      <c r="E834" s="260">
        <v>2</v>
      </c>
      <c r="F834" s="262">
        <v>17</v>
      </c>
      <c r="G834" s="263">
        <v>1</v>
      </c>
      <c r="H834" s="257">
        <v>1017</v>
      </c>
      <c r="I834" s="260">
        <v>750</v>
      </c>
      <c r="J834" s="310">
        <f t="shared" si="310"/>
        <v>762750</v>
      </c>
      <c r="K834" s="256">
        <v>1</v>
      </c>
      <c r="L834" s="260"/>
      <c r="N834" s="256" t="s">
        <v>1009</v>
      </c>
      <c r="W834" s="253">
        <v>762750</v>
      </c>
      <c r="X834" s="253">
        <v>762750</v>
      </c>
      <c r="Y834" s="260">
        <v>50</v>
      </c>
      <c r="Z834" s="257">
        <v>0</v>
      </c>
      <c r="AA834" s="284">
        <v>0</v>
      </c>
    </row>
    <row r="835" spans="1:27" x14ac:dyDescent="0.45">
      <c r="A835" s="260">
        <v>614</v>
      </c>
      <c r="B835" s="260" t="s">
        <v>26</v>
      </c>
      <c r="C835" s="260">
        <v>68852</v>
      </c>
      <c r="D835" s="260">
        <v>4</v>
      </c>
      <c r="E835" s="260">
        <v>0</v>
      </c>
      <c r="F835" s="262">
        <v>0</v>
      </c>
      <c r="G835" s="263">
        <v>1</v>
      </c>
      <c r="H835" s="257">
        <v>1600</v>
      </c>
      <c r="I835" s="260">
        <v>750</v>
      </c>
      <c r="J835" s="310">
        <f t="shared" si="310"/>
        <v>1200000</v>
      </c>
      <c r="K835" s="256">
        <v>1</v>
      </c>
      <c r="L835" s="260"/>
      <c r="N835" s="256" t="s">
        <v>1009</v>
      </c>
      <c r="W835" s="253">
        <v>1200000</v>
      </c>
      <c r="X835" s="253">
        <v>1200000</v>
      </c>
      <c r="Y835" s="260">
        <v>50</v>
      </c>
      <c r="Z835" s="257">
        <v>0</v>
      </c>
      <c r="AA835" s="284">
        <v>0</v>
      </c>
    </row>
    <row r="836" spans="1:27" x14ac:dyDescent="0.45">
      <c r="A836" s="1040"/>
      <c r="B836" s="1040" t="s">
        <v>26</v>
      </c>
      <c r="C836" s="1040">
        <v>31608</v>
      </c>
      <c r="D836" s="1040">
        <v>14</v>
      </c>
      <c r="E836" s="1040">
        <v>3</v>
      </c>
      <c r="F836" s="1043">
        <v>67</v>
      </c>
      <c r="G836" s="1047">
        <v>2</v>
      </c>
      <c r="H836" s="273">
        <v>5967</v>
      </c>
      <c r="I836" s="260">
        <v>170</v>
      </c>
      <c r="J836" s="310">
        <f t="shared" si="310"/>
        <v>1014390</v>
      </c>
      <c r="K836" s="256">
        <v>2</v>
      </c>
      <c r="L836" s="260" t="s">
        <v>903</v>
      </c>
      <c r="M836" s="260" t="s">
        <v>872</v>
      </c>
      <c r="N836" s="256" t="s">
        <v>1006</v>
      </c>
      <c r="O836" s="260">
        <v>285</v>
      </c>
      <c r="P836" s="264">
        <v>100</v>
      </c>
      <c r="Q836" s="253">
        <v>6450</v>
      </c>
      <c r="R836" s="253">
        <f t="shared" ref="R836:R837" si="326">O836*Q836</f>
        <v>1838250</v>
      </c>
      <c r="S836" s="258">
        <v>2</v>
      </c>
      <c r="T836" s="259">
        <v>0.02</v>
      </c>
      <c r="U836" s="253">
        <f t="shared" ref="U836:U837" si="327">R836*T836</f>
        <v>36765</v>
      </c>
      <c r="V836" s="253">
        <f t="shared" ref="V836:V837" si="328">R836-U836</f>
        <v>1801485</v>
      </c>
      <c r="W836" s="253">
        <f t="shared" ref="W836:W837" si="329">V836+J836</f>
        <v>2815875</v>
      </c>
      <c r="X836" s="253">
        <f>J836*P836%+V836</f>
        <v>2815875</v>
      </c>
      <c r="Y836" s="260">
        <v>50</v>
      </c>
      <c r="Z836" s="257">
        <v>0</v>
      </c>
      <c r="AA836" s="284">
        <v>0</v>
      </c>
    </row>
    <row r="837" spans="1:27" x14ac:dyDescent="0.45">
      <c r="A837" s="1042"/>
      <c r="B837" s="1042"/>
      <c r="C837" s="1042"/>
      <c r="D837" s="1042"/>
      <c r="E837" s="1042"/>
      <c r="F837" s="1045"/>
      <c r="G837" s="1042"/>
      <c r="H837" s="273">
        <v>5967</v>
      </c>
      <c r="I837" s="260">
        <v>170</v>
      </c>
      <c r="J837" s="310">
        <v>1014390</v>
      </c>
      <c r="K837" s="256">
        <v>3</v>
      </c>
      <c r="L837" s="260" t="s">
        <v>909</v>
      </c>
      <c r="M837" s="260" t="s">
        <v>872</v>
      </c>
      <c r="N837" s="256" t="s">
        <v>1006</v>
      </c>
      <c r="O837" s="260">
        <v>71</v>
      </c>
      <c r="P837" s="264">
        <v>100</v>
      </c>
      <c r="Q837" s="253">
        <v>2550</v>
      </c>
      <c r="R837" s="253">
        <f t="shared" si="326"/>
        <v>181050</v>
      </c>
      <c r="S837" s="258">
        <v>2</v>
      </c>
      <c r="T837" s="259">
        <v>0.02</v>
      </c>
      <c r="U837" s="253">
        <f t="shared" si="327"/>
        <v>3621</v>
      </c>
      <c r="V837" s="253">
        <f t="shared" si="328"/>
        <v>177429</v>
      </c>
      <c r="W837" s="253">
        <f t="shared" si="329"/>
        <v>1191819</v>
      </c>
      <c r="X837" s="253">
        <f>J837*P837%+V837</f>
        <v>1191819</v>
      </c>
      <c r="Y837" s="260">
        <v>50</v>
      </c>
      <c r="Z837" s="257">
        <v>0</v>
      </c>
      <c r="AA837" s="284">
        <v>0</v>
      </c>
    </row>
    <row r="838" spans="1:27" x14ac:dyDescent="0.45">
      <c r="A838" s="353"/>
      <c r="B838" s="353"/>
      <c r="C838" s="353"/>
      <c r="D838" s="353"/>
      <c r="E838" s="353"/>
      <c r="F838" s="357"/>
      <c r="G838" s="353">
        <v>1</v>
      </c>
      <c r="H838" s="273">
        <v>5967</v>
      </c>
      <c r="I838" s="260">
        <v>170</v>
      </c>
      <c r="J838" s="310">
        <v>1014390</v>
      </c>
      <c r="K838" s="256">
        <v>4</v>
      </c>
      <c r="L838" s="260"/>
      <c r="N838" s="256" t="s">
        <v>1009</v>
      </c>
      <c r="W838" s="253">
        <v>1014390</v>
      </c>
      <c r="X838" s="253">
        <v>1014390</v>
      </c>
      <c r="Y838" s="260">
        <v>50</v>
      </c>
      <c r="Z838" s="257">
        <v>0</v>
      </c>
      <c r="AA838" s="284">
        <v>0</v>
      </c>
    </row>
    <row r="839" spans="1:27" x14ac:dyDescent="0.45">
      <c r="A839" s="260">
        <v>615</v>
      </c>
      <c r="B839" s="260" t="s">
        <v>26</v>
      </c>
      <c r="C839" s="260">
        <v>66898</v>
      </c>
      <c r="D839" s="260">
        <v>7</v>
      </c>
      <c r="E839" s="260">
        <v>0</v>
      </c>
      <c r="F839" s="262">
        <v>10</v>
      </c>
      <c r="G839" s="263">
        <v>1</v>
      </c>
      <c r="H839" s="257">
        <v>2810</v>
      </c>
      <c r="I839" s="260">
        <v>540</v>
      </c>
      <c r="J839" s="310">
        <f t="shared" si="310"/>
        <v>1517400</v>
      </c>
      <c r="K839" s="256">
        <v>1</v>
      </c>
      <c r="L839" s="260"/>
      <c r="N839" s="256" t="s">
        <v>1009</v>
      </c>
      <c r="W839" s="253">
        <v>1517400</v>
      </c>
      <c r="X839" s="253">
        <v>1517400</v>
      </c>
      <c r="Y839" s="260">
        <v>50</v>
      </c>
      <c r="Z839" s="257">
        <v>0</v>
      </c>
      <c r="AA839" s="284">
        <v>0</v>
      </c>
    </row>
    <row r="840" spans="1:27" x14ac:dyDescent="0.45">
      <c r="A840" s="260">
        <v>616</v>
      </c>
      <c r="B840" s="260" t="s">
        <v>26</v>
      </c>
      <c r="C840" s="260">
        <v>45385</v>
      </c>
      <c r="D840" s="260">
        <v>40</v>
      </c>
      <c r="E840" s="260">
        <v>1</v>
      </c>
      <c r="F840" s="262">
        <v>44</v>
      </c>
      <c r="G840" s="263">
        <v>1</v>
      </c>
      <c r="H840" s="257">
        <v>16144</v>
      </c>
      <c r="I840" s="260">
        <v>410</v>
      </c>
      <c r="J840" s="310">
        <f t="shared" si="310"/>
        <v>6619040</v>
      </c>
      <c r="K840" s="256">
        <v>1</v>
      </c>
      <c r="L840" s="260"/>
      <c r="N840" s="256" t="s">
        <v>1009</v>
      </c>
      <c r="W840" s="253">
        <v>6619040</v>
      </c>
      <c r="X840" s="253">
        <v>6619040</v>
      </c>
      <c r="Y840" s="260">
        <v>50</v>
      </c>
      <c r="Z840" s="257">
        <v>0</v>
      </c>
      <c r="AA840" s="284">
        <v>0</v>
      </c>
    </row>
    <row r="841" spans="1:27" x14ac:dyDescent="0.45">
      <c r="A841" s="260">
        <v>617</v>
      </c>
      <c r="B841" s="260" t="s">
        <v>26</v>
      </c>
      <c r="C841" s="260">
        <v>31617</v>
      </c>
      <c r="D841" s="260">
        <v>14</v>
      </c>
      <c r="E841" s="260">
        <v>3</v>
      </c>
      <c r="F841" s="262">
        <v>37</v>
      </c>
      <c r="G841" s="263">
        <v>1</v>
      </c>
      <c r="H841" s="257">
        <v>5937</v>
      </c>
      <c r="I841" s="260">
        <v>130</v>
      </c>
      <c r="J841" s="310">
        <f t="shared" si="310"/>
        <v>771810</v>
      </c>
      <c r="K841" s="256">
        <v>1</v>
      </c>
      <c r="L841" s="260"/>
      <c r="N841" s="256" t="s">
        <v>1009</v>
      </c>
      <c r="W841" s="253">
        <v>771810</v>
      </c>
      <c r="X841" s="253">
        <v>771810</v>
      </c>
      <c r="Y841" s="260">
        <v>50</v>
      </c>
      <c r="Z841" s="257">
        <v>0</v>
      </c>
      <c r="AA841" s="284">
        <v>0</v>
      </c>
    </row>
    <row r="842" spans="1:27" x14ac:dyDescent="0.45">
      <c r="A842" s="260">
        <v>618</v>
      </c>
      <c r="B842" s="260" t="s">
        <v>26</v>
      </c>
      <c r="C842" s="260">
        <v>31615</v>
      </c>
      <c r="D842" s="260">
        <v>33</v>
      </c>
      <c r="E842" s="260">
        <v>2</v>
      </c>
      <c r="F842" s="262">
        <v>16</v>
      </c>
      <c r="G842" s="263">
        <v>1</v>
      </c>
      <c r="H842" s="257">
        <v>13416</v>
      </c>
      <c r="I842" s="260">
        <v>130</v>
      </c>
      <c r="J842" s="310">
        <f t="shared" si="310"/>
        <v>1744080</v>
      </c>
      <c r="K842" s="256">
        <v>1</v>
      </c>
      <c r="L842" s="260"/>
      <c r="N842" s="256" t="s">
        <v>1009</v>
      </c>
      <c r="W842" s="253">
        <v>1744080</v>
      </c>
      <c r="X842" s="253">
        <v>1744080</v>
      </c>
      <c r="Y842" s="260">
        <v>50</v>
      </c>
      <c r="Z842" s="257">
        <v>0</v>
      </c>
      <c r="AA842" s="284">
        <v>0</v>
      </c>
    </row>
    <row r="843" spans="1:27" x14ac:dyDescent="0.45">
      <c r="A843" s="260">
        <v>619</v>
      </c>
      <c r="B843" s="260" t="s">
        <v>26</v>
      </c>
      <c r="C843" s="260">
        <v>31618</v>
      </c>
      <c r="D843" s="260">
        <v>17</v>
      </c>
      <c r="E843" s="260">
        <v>3</v>
      </c>
      <c r="F843" s="262">
        <v>42</v>
      </c>
      <c r="G843" s="263">
        <v>1</v>
      </c>
      <c r="H843" s="257">
        <v>7142</v>
      </c>
      <c r="I843" s="260">
        <v>170</v>
      </c>
      <c r="J843" s="310">
        <f t="shared" si="310"/>
        <v>1214140</v>
      </c>
      <c r="K843" s="256">
        <v>1</v>
      </c>
      <c r="L843" s="260"/>
      <c r="N843" s="256" t="s">
        <v>1009</v>
      </c>
      <c r="W843" s="253">
        <v>1214140</v>
      </c>
      <c r="X843" s="253">
        <v>1214140</v>
      </c>
      <c r="Y843" s="260">
        <v>50</v>
      </c>
      <c r="Z843" s="257">
        <v>0</v>
      </c>
      <c r="AA843" s="284">
        <v>0</v>
      </c>
    </row>
    <row r="844" spans="1:27" x14ac:dyDescent="0.45">
      <c r="A844" s="260">
        <v>620</v>
      </c>
      <c r="B844" s="260" t="s">
        <v>26</v>
      </c>
      <c r="C844" s="260">
        <v>67104</v>
      </c>
      <c r="D844" s="260">
        <v>10</v>
      </c>
      <c r="E844" s="260">
        <v>3</v>
      </c>
      <c r="F844" s="262">
        <v>2</v>
      </c>
      <c r="G844" s="263">
        <v>1</v>
      </c>
      <c r="H844" s="257">
        <v>4303</v>
      </c>
      <c r="I844" s="260">
        <v>130</v>
      </c>
      <c r="J844" s="310">
        <f t="shared" si="310"/>
        <v>559390</v>
      </c>
      <c r="K844" s="256">
        <v>1</v>
      </c>
      <c r="L844" s="260"/>
      <c r="N844" s="256" t="s">
        <v>1009</v>
      </c>
      <c r="W844" s="253">
        <v>559390</v>
      </c>
      <c r="X844" s="253">
        <v>559390</v>
      </c>
      <c r="Y844" s="260">
        <v>50</v>
      </c>
      <c r="Z844" s="257">
        <v>0</v>
      </c>
      <c r="AA844" s="284">
        <v>0</v>
      </c>
    </row>
    <row r="845" spans="1:27" x14ac:dyDescent="0.45">
      <c r="A845" s="260">
        <v>621</v>
      </c>
      <c r="B845" s="260" t="s">
        <v>26</v>
      </c>
      <c r="C845" s="260">
        <v>31616</v>
      </c>
      <c r="D845" s="260">
        <v>2</v>
      </c>
      <c r="E845" s="260">
        <v>3</v>
      </c>
      <c r="F845" s="262">
        <v>70</v>
      </c>
      <c r="G845" s="263">
        <v>1</v>
      </c>
      <c r="H845" s="257">
        <v>1170</v>
      </c>
      <c r="I845" s="260">
        <v>130</v>
      </c>
      <c r="J845" s="310">
        <f t="shared" si="310"/>
        <v>152100</v>
      </c>
      <c r="K845" s="256">
        <v>1</v>
      </c>
      <c r="L845" s="260"/>
      <c r="N845" s="256" t="s">
        <v>1009</v>
      </c>
      <c r="W845" s="253">
        <v>152100</v>
      </c>
      <c r="X845" s="253">
        <v>152100</v>
      </c>
      <c r="Y845" s="260">
        <v>50</v>
      </c>
      <c r="Z845" s="257">
        <v>0</v>
      </c>
      <c r="AA845" s="284">
        <v>0</v>
      </c>
    </row>
    <row r="846" spans="1:27" x14ac:dyDescent="0.45">
      <c r="A846" s="260">
        <v>622</v>
      </c>
      <c r="B846" s="260" t="s">
        <v>26</v>
      </c>
      <c r="C846" s="260">
        <v>67105</v>
      </c>
      <c r="D846" s="260">
        <v>9</v>
      </c>
      <c r="E846" s="260">
        <v>2</v>
      </c>
      <c r="F846" s="262">
        <v>58</v>
      </c>
      <c r="G846" s="263">
        <v>1</v>
      </c>
      <c r="H846" s="257">
        <v>3858</v>
      </c>
      <c r="I846" s="260">
        <v>130</v>
      </c>
      <c r="J846" s="310">
        <f t="shared" si="310"/>
        <v>501540</v>
      </c>
      <c r="K846" s="256">
        <v>1</v>
      </c>
      <c r="L846" s="260"/>
      <c r="N846" s="256" t="s">
        <v>1009</v>
      </c>
      <c r="W846" s="253">
        <v>501540</v>
      </c>
      <c r="X846" s="253">
        <v>501540</v>
      </c>
      <c r="Y846" s="260">
        <v>50</v>
      </c>
      <c r="Z846" s="257">
        <v>0</v>
      </c>
      <c r="AA846" s="284">
        <v>0</v>
      </c>
    </row>
    <row r="847" spans="1:27" x14ac:dyDescent="0.45">
      <c r="A847" s="260">
        <v>623</v>
      </c>
      <c r="B847" s="260" t="s">
        <v>26</v>
      </c>
      <c r="C847" s="260">
        <v>67106</v>
      </c>
      <c r="D847" s="260">
        <v>9</v>
      </c>
      <c r="E847" s="260">
        <v>0</v>
      </c>
      <c r="F847" s="262">
        <v>84</v>
      </c>
      <c r="G847" s="263">
        <v>3684</v>
      </c>
      <c r="H847" s="257">
        <v>3684</v>
      </c>
      <c r="I847" s="260">
        <v>200</v>
      </c>
      <c r="J847" s="310">
        <f t="shared" si="310"/>
        <v>736800</v>
      </c>
      <c r="K847" s="256">
        <v>1</v>
      </c>
      <c r="L847" s="260"/>
      <c r="N847" s="256" t="s">
        <v>1009</v>
      </c>
      <c r="W847" s="253">
        <v>736800</v>
      </c>
      <c r="X847" s="253">
        <v>736800</v>
      </c>
      <c r="Y847" s="260">
        <v>50</v>
      </c>
      <c r="Z847" s="257">
        <v>0</v>
      </c>
      <c r="AA847" s="284">
        <v>0</v>
      </c>
    </row>
    <row r="848" spans="1:27" x14ac:dyDescent="0.45">
      <c r="A848" s="260">
        <v>624</v>
      </c>
      <c r="B848" s="260" t="s">
        <v>26</v>
      </c>
      <c r="C848" s="260">
        <v>67107</v>
      </c>
      <c r="D848" s="260">
        <v>10</v>
      </c>
      <c r="E848" s="260">
        <v>0</v>
      </c>
      <c r="F848" s="262">
        <v>94</v>
      </c>
      <c r="G848" s="263">
        <v>4094</v>
      </c>
      <c r="H848" s="257">
        <v>4094</v>
      </c>
      <c r="I848" s="260">
        <v>170</v>
      </c>
      <c r="J848" s="310">
        <f t="shared" si="310"/>
        <v>695980</v>
      </c>
      <c r="K848" s="256">
        <v>1</v>
      </c>
      <c r="L848" s="260"/>
      <c r="N848" s="256" t="s">
        <v>1009</v>
      </c>
      <c r="W848" s="253">
        <v>605980</v>
      </c>
      <c r="X848" s="253">
        <v>605980</v>
      </c>
      <c r="Y848" s="260">
        <v>50</v>
      </c>
      <c r="Z848" s="257">
        <v>0</v>
      </c>
      <c r="AA848" s="284">
        <v>0</v>
      </c>
    </row>
    <row r="849" spans="1:31" x14ac:dyDescent="0.45">
      <c r="A849" s="260">
        <v>625</v>
      </c>
      <c r="B849" s="352" t="s">
        <v>26</v>
      </c>
      <c r="C849" s="352">
        <v>74989</v>
      </c>
      <c r="D849" s="352">
        <v>1</v>
      </c>
      <c r="E849" s="352">
        <v>2</v>
      </c>
      <c r="F849" s="356">
        <v>73</v>
      </c>
      <c r="G849" s="352">
        <v>673</v>
      </c>
      <c r="H849" s="273">
        <v>673</v>
      </c>
      <c r="I849" s="260">
        <v>170</v>
      </c>
      <c r="J849" s="310">
        <f t="shared" si="310"/>
        <v>114410</v>
      </c>
      <c r="K849" s="256">
        <v>1</v>
      </c>
      <c r="L849" s="352"/>
      <c r="M849" s="352"/>
      <c r="N849" s="256" t="s">
        <v>1009</v>
      </c>
      <c r="W849" s="253">
        <v>114410</v>
      </c>
      <c r="X849" s="253">
        <v>114410</v>
      </c>
      <c r="Y849" s="260">
        <v>50</v>
      </c>
      <c r="Z849" s="257">
        <v>0</v>
      </c>
      <c r="AA849" s="284">
        <v>0</v>
      </c>
    </row>
    <row r="850" spans="1:31" x14ac:dyDescent="0.45">
      <c r="A850" s="260">
        <v>626</v>
      </c>
      <c r="B850" s="260" t="s">
        <v>26</v>
      </c>
      <c r="C850" s="260">
        <v>46824</v>
      </c>
      <c r="D850" s="260">
        <v>8</v>
      </c>
      <c r="E850" s="260">
        <v>0</v>
      </c>
      <c r="F850" s="262">
        <v>0</v>
      </c>
      <c r="G850" s="260"/>
      <c r="H850" s="257">
        <v>3200</v>
      </c>
      <c r="I850" s="260">
        <v>300</v>
      </c>
      <c r="J850" s="310">
        <f t="shared" si="310"/>
        <v>960000</v>
      </c>
      <c r="K850" s="256">
        <v>1</v>
      </c>
      <c r="L850" s="260"/>
      <c r="N850" s="260" t="s">
        <v>1023</v>
      </c>
      <c r="Z850" s="266" t="s">
        <v>1023</v>
      </c>
      <c r="AA850" s="284" t="s">
        <v>1023</v>
      </c>
    </row>
    <row r="851" spans="1:31" x14ac:dyDescent="0.45">
      <c r="A851" s="260">
        <v>627</v>
      </c>
      <c r="B851" s="260" t="s">
        <v>26</v>
      </c>
      <c r="C851" s="260">
        <v>18852</v>
      </c>
      <c r="D851" s="260">
        <v>0</v>
      </c>
      <c r="E851" s="260">
        <v>0</v>
      </c>
      <c r="F851" s="262">
        <v>87</v>
      </c>
      <c r="G851" s="260">
        <v>1</v>
      </c>
      <c r="H851" s="257">
        <v>87</v>
      </c>
      <c r="I851" s="260">
        <v>650</v>
      </c>
      <c r="J851" s="310">
        <f t="shared" si="310"/>
        <v>56550</v>
      </c>
      <c r="K851" s="256">
        <v>1</v>
      </c>
      <c r="L851" s="260"/>
      <c r="N851" s="256" t="s">
        <v>1009</v>
      </c>
      <c r="W851" s="253">
        <v>56550</v>
      </c>
      <c r="X851" s="253">
        <v>56550</v>
      </c>
      <c r="Y851" s="260">
        <v>50</v>
      </c>
      <c r="Z851" s="257">
        <v>0</v>
      </c>
      <c r="AA851" s="284">
        <v>0</v>
      </c>
    </row>
    <row r="852" spans="1:31" x14ac:dyDescent="0.45">
      <c r="A852" s="260">
        <v>628</v>
      </c>
      <c r="B852" s="260" t="s">
        <v>26</v>
      </c>
      <c r="C852" s="260">
        <v>67050</v>
      </c>
      <c r="D852" s="260">
        <v>0</v>
      </c>
      <c r="E852" s="260">
        <v>2</v>
      </c>
      <c r="F852" s="262">
        <v>16</v>
      </c>
      <c r="G852" s="260">
        <v>1</v>
      </c>
      <c r="H852" s="257">
        <v>216</v>
      </c>
      <c r="I852" s="260">
        <v>1000</v>
      </c>
      <c r="J852" s="310">
        <f t="shared" si="310"/>
        <v>216000</v>
      </c>
      <c r="K852" s="256">
        <v>1</v>
      </c>
      <c r="L852" s="260"/>
      <c r="N852" s="256" t="s">
        <v>1009</v>
      </c>
      <c r="W852" s="253">
        <v>216000</v>
      </c>
      <c r="X852" s="253">
        <v>216000</v>
      </c>
      <c r="Y852" s="260">
        <v>50</v>
      </c>
      <c r="Z852" s="257">
        <v>0</v>
      </c>
      <c r="AA852" s="284">
        <v>0</v>
      </c>
    </row>
    <row r="853" spans="1:31" x14ac:dyDescent="0.45">
      <c r="A853" s="260">
        <v>629</v>
      </c>
      <c r="B853" s="260" t="s">
        <v>26</v>
      </c>
      <c r="C853" s="260">
        <v>36023</v>
      </c>
      <c r="D853" s="260">
        <v>4</v>
      </c>
      <c r="E853" s="260">
        <v>0</v>
      </c>
      <c r="F853" s="262">
        <v>57</v>
      </c>
      <c r="G853" s="260">
        <v>1</v>
      </c>
      <c r="H853" s="257">
        <v>1657</v>
      </c>
      <c r="I853" s="260">
        <v>200</v>
      </c>
      <c r="J853" s="310">
        <f t="shared" si="310"/>
        <v>331400</v>
      </c>
      <c r="K853" s="256">
        <v>1</v>
      </c>
      <c r="L853" s="260"/>
      <c r="N853" s="256" t="s">
        <v>1009</v>
      </c>
      <c r="W853" s="253">
        <v>331400</v>
      </c>
      <c r="X853" s="253">
        <v>331400</v>
      </c>
      <c r="Y853" s="260">
        <v>50</v>
      </c>
      <c r="Z853" s="257">
        <v>0</v>
      </c>
      <c r="AA853" s="284">
        <v>0</v>
      </c>
    </row>
    <row r="854" spans="1:31" x14ac:dyDescent="0.45">
      <c r="A854" s="260">
        <v>630</v>
      </c>
      <c r="B854" s="260" t="s">
        <v>26</v>
      </c>
      <c r="C854" s="260">
        <v>61348</v>
      </c>
      <c r="D854" s="260">
        <v>17</v>
      </c>
      <c r="E854" s="260">
        <v>0</v>
      </c>
      <c r="F854" s="262">
        <v>63</v>
      </c>
      <c r="G854" s="260">
        <v>1</v>
      </c>
      <c r="H854" s="257">
        <v>6863</v>
      </c>
      <c r="I854" s="260">
        <v>170</v>
      </c>
      <c r="J854" s="310">
        <f t="shared" si="310"/>
        <v>1166710</v>
      </c>
      <c r="K854" s="256">
        <v>1</v>
      </c>
      <c r="L854" s="260"/>
      <c r="N854" s="256" t="s">
        <v>1009</v>
      </c>
      <c r="W854" s="253">
        <v>1166710</v>
      </c>
      <c r="X854" s="253">
        <v>1166710</v>
      </c>
      <c r="Y854" s="260">
        <v>50</v>
      </c>
      <c r="Z854" s="257">
        <v>0</v>
      </c>
      <c r="AA854" s="284">
        <v>0</v>
      </c>
    </row>
    <row r="855" spans="1:31" x14ac:dyDescent="0.45">
      <c r="A855" s="260">
        <v>631</v>
      </c>
      <c r="B855" s="260" t="s">
        <v>26</v>
      </c>
      <c r="C855" s="260">
        <v>78433</v>
      </c>
      <c r="D855" s="260">
        <v>1</v>
      </c>
      <c r="E855" s="260">
        <v>0</v>
      </c>
      <c r="F855" s="262">
        <v>0</v>
      </c>
      <c r="G855" s="260">
        <v>1</v>
      </c>
      <c r="H855" s="257">
        <v>400</v>
      </c>
      <c r="I855" s="260">
        <v>200</v>
      </c>
      <c r="J855" s="310">
        <f t="shared" si="310"/>
        <v>80000</v>
      </c>
      <c r="K855" s="256">
        <v>1</v>
      </c>
      <c r="L855" s="260"/>
      <c r="N855" s="256" t="s">
        <v>1009</v>
      </c>
      <c r="W855" s="253">
        <v>80000</v>
      </c>
      <c r="X855" s="253">
        <v>80000</v>
      </c>
      <c r="Y855" s="260">
        <v>50</v>
      </c>
      <c r="Z855" s="257">
        <v>0</v>
      </c>
      <c r="AA855" s="284">
        <v>0</v>
      </c>
    </row>
    <row r="856" spans="1:31" s="728" customFormat="1" x14ac:dyDescent="0.45">
      <c r="A856" s="713">
        <v>632</v>
      </c>
      <c r="B856" s="713" t="s">
        <v>26</v>
      </c>
      <c r="C856" s="713">
        <v>32855</v>
      </c>
      <c r="D856" s="713">
        <v>31</v>
      </c>
      <c r="E856" s="713">
        <v>2</v>
      </c>
      <c r="F856" s="714">
        <v>12</v>
      </c>
      <c r="G856" s="713">
        <v>1</v>
      </c>
      <c r="H856" s="723">
        <v>12612</v>
      </c>
      <c r="I856" s="713">
        <v>130</v>
      </c>
      <c r="J856" s="717">
        <f t="shared" si="310"/>
        <v>1639560</v>
      </c>
      <c r="K856" s="718">
        <v>1</v>
      </c>
      <c r="L856" s="713"/>
      <c r="M856" s="713"/>
      <c r="N856" s="718" t="s">
        <v>1009</v>
      </c>
      <c r="O856" s="713"/>
      <c r="P856" s="716"/>
      <c r="Q856" s="720"/>
      <c r="R856" s="720"/>
      <c r="S856" s="732"/>
      <c r="T856" s="737"/>
      <c r="U856" s="720"/>
      <c r="V856" s="720"/>
      <c r="W856" s="720">
        <v>1639560</v>
      </c>
      <c r="X856" s="720">
        <v>1639560</v>
      </c>
      <c r="Y856" s="713">
        <v>0</v>
      </c>
      <c r="Z856" s="723">
        <v>1639560</v>
      </c>
      <c r="AA856" s="731">
        <v>0.01</v>
      </c>
      <c r="AB856" s="725">
        <f t="shared" ref="AB856" si="330">Z856*AA856%</f>
        <v>163.95600000000002</v>
      </c>
      <c r="AC856" s="726">
        <f>AB856*90%</f>
        <v>147.56040000000002</v>
      </c>
      <c r="AD856" s="726">
        <f>AB856-AC856</f>
        <v>16.395600000000002</v>
      </c>
      <c r="AE856" s="186" t="s">
        <v>1062</v>
      </c>
    </row>
    <row r="857" spans="1:31" x14ac:dyDescent="0.45">
      <c r="A857" s="260">
        <v>633</v>
      </c>
      <c r="B857" s="352" t="s">
        <v>26</v>
      </c>
      <c r="C857" s="352">
        <v>15224</v>
      </c>
      <c r="D857" s="352">
        <v>11</v>
      </c>
      <c r="E857" s="352">
        <v>1</v>
      </c>
      <c r="F857" s="356">
        <v>92</v>
      </c>
      <c r="G857" s="260">
        <v>1</v>
      </c>
      <c r="H857" s="273">
        <v>4592</v>
      </c>
      <c r="I857" s="260">
        <v>130</v>
      </c>
      <c r="J857" s="310">
        <f t="shared" si="310"/>
        <v>596960</v>
      </c>
      <c r="K857" s="256">
        <v>1</v>
      </c>
      <c r="L857" s="352"/>
      <c r="M857" s="352"/>
      <c r="N857" s="256" t="s">
        <v>1009</v>
      </c>
      <c r="W857" s="253">
        <v>596960</v>
      </c>
      <c r="X857" s="253">
        <v>596960</v>
      </c>
      <c r="Y857" s="260">
        <v>50</v>
      </c>
      <c r="Z857" s="257">
        <v>0</v>
      </c>
      <c r="AA857" s="284">
        <v>0</v>
      </c>
    </row>
    <row r="858" spans="1:31" x14ac:dyDescent="0.45">
      <c r="A858" s="260">
        <v>634</v>
      </c>
      <c r="B858" s="260" t="s">
        <v>26</v>
      </c>
      <c r="C858" s="260">
        <v>78135</v>
      </c>
      <c r="D858" s="260">
        <v>2</v>
      </c>
      <c r="E858" s="260">
        <v>0</v>
      </c>
      <c r="F858" s="262">
        <v>0</v>
      </c>
      <c r="G858" s="260">
        <v>1</v>
      </c>
      <c r="H858" s="257">
        <v>800</v>
      </c>
      <c r="I858" s="260">
        <v>540</v>
      </c>
      <c r="J858" s="310">
        <f t="shared" si="310"/>
        <v>432000</v>
      </c>
      <c r="K858" s="256">
        <v>1</v>
      </c>
      <c r="L858" s="260"/>
      <c r="N858" s="256" t="s">
        <v>1009</v>
      </c>
      <c r="W858" s="253">
        <v>432000</v>
      </c>
      <c r="X858" s="253">
        <v>432000</v>
      </c>
      <c r="Y858" s="260">
        <v>50</v>
      </c>
      <c r="Z858" s="257">
        <v>0</v>
      </c>
      <c r="AA858" s="284">
        <v>0</v>
      </c>
    </row>
    <row r="859" spans="1:31" x14ac:dyDescent="0.45">
      <c r="A859" s="260">
        <v>635</v>
      </c>
      <c r="B859" s="260" t="s">
        <v>26</v>
      </c>
      <c r="C859" s="260">
        <v>78136</v>
      </c>
      <c r="D859" s="260">
        <v>2</v>
      </c>
      <c r="E859" s="260">
        <v>0</v>
      </c>
      <c r="F859" s="262">
        <v>0</v>
      </c>
      <c r="G859" s="260">
        <v>1</v>
      </c>
      <c r="H859" s="257">
        <v>800</v>
      </c>
      <c r="I859" s="260">
        <v>540</v>
      </c>
      <c r="J859" s="310">
        <f t="shared" si="310"/>
        <v>432000</v>
      </c>
      <c r="K859" s="256">
        <v>1</v>
      </c>
      <c r="L859" s="260"/>
      <c r="N859" s="256" t="s">
        <v>1009</v>
      </c>
      <c r="W859" s="253">
        <v>432000</v>
      </c>
      <c r="X859" s="253">
        <v>432000</v>
      </c>
      <c r="Y859" s="260">
        <v>50</v>
      </c>
      <c r="Z859" s="257">
        <v>0</v>
      </c>
      <c r="AA859" s="284">
        <v>0</v>
      </c>
    </row>
    <row r="860" spans="1:31" x14ac:dyDescent="0.45">
      <c r="A860" s="1040">
        <v>636</v>
      </c>
      <c r="B860" s="1040" t="s">
        <v>26</v>
      </c>
      <c r="C860" s="1040">
        <v>74948</v>
      </c>
      <c r="D860" s="1040">
        <v>0</v>
      </c>
      <c r="E860" s="1040">
        <v>2</v>
      </c>
      <c r="F860" s="1043">
        <v>0</v>
      </c>
      <c r="G860" s="1040">
        <v>2</v>
      </c>
      <c r="H860" s="1032">
        <v>200</v>
      </c>
      <c r="I860" s="260">
        <v>230</v>
      </c>
      <c r="J860" s="310">
        <f t="shared" si="310"/>
        <v>46000</v>
      </c>
      <c r="K860" s="256">
        <v>1</v>
      </c>
      <c r="L860" s="260" t="s">
        <v>871</v>
      </c>
      <c r="N860" s="256" t="s">
        <v>1006</v>
      </c>
      <c r="P860" s="264">
        <v>100</v>
      </c>
      <c r="X860" s="253"/>
    </row>
    <row r="861" spans="1:31" x14ac:dyDescent="0.45">
      <c r="A861" s="1041"/>
      <c r="B861" s="1041"/>
      <c r="C861" s="1041"/>
      <c r="D861" s="1041"/>
      <c r="E861" s="1041"/>
      <c r="F861" s="1044"/>
      <c r="G861" s="1041"/>
      <c r="H861" s="1046"/>
      <c r="I861" s="260">
        <v>230</v>
      </c>
      <c r="J861" s="310">
        <v>46000</v>
      </c>
      <c r="L861" s="260" t="s">
        <v>895</v>
      </c>
      <c r="M861" s="260" t="s">
        <v>872</v>
      </c>
      <c r="N861" s="256" t="s">
        <v>1006</v>
      </c>
      <c r="O861" s="260">
        <v>564</v>
      </c>
      <c r="P861" s="264">
        <v>50</v>
      </c>
      <c r="Q861" s="253">
        <v>6450</v>
      </c>
      <c r="R861" s="253">
        <f t="shared" ref="R861:R885" si="331">O861*Q861</f>
        <v>3637800</v>
      </c>
      <c r="S861" s="271">
        <v>12</v>
      </c>
      <c r="T861" s="259">
        <v>0.14000000000000001</v>
      </c>
      <c r="U861" s="253">
        <f t="shared" ref="U861:U862" si="332">R861*T861</f>
        <v>509292.00000000006</v>
      </c>
      <c r="V861" s="253">
        <f t="shared" ref="V861:V862" si="333">R861-U861</f>
        <v>3128508</v>
      </c>
      <c r="W861" s="253">
        <f>V861+J861</f>
        <v>3174508</v>
      </c>
      <c r="X861" s="253">
        <f t="shared" ref="X861:X862" si="334">J861*P861%+V861</f>
        <v>3151508</v>
      </c>
      <c r="Y861" s="260">
        <v>50</v>
      </c>
      <c r="Z861" s="257">
        <v>0</v>
      </c>
      <c r="AA861" s="284">
        <v>0</v>
      </c>
    </row>
    <row r="862" spans="1:31" x14ac:dyDescent="0.45">
      <c r="A862" s="1042"/>
      <c r="B862" s="1042"/>
      <c r="C862" s="1042"/>
      <c r="D862" s="1042"/>
      <c r="E862" s="1042"/>
      <c r="F862" s="1045"/>
      <c r="G862" s="1042"/>
      <c r="H862" s="1033"/>
      <c r="I862" s="260">
        <v>230</v>
      </c>
      <c r="J862" s="310">
        <v>46000</v>
      </c>
      <c r="L862" s="260" t="s">
        <v>887</v>
      </c>
      <c r="M862" s="260" t="s">
        <v>872</v>
      </c>
      <c r="N862" s="256" t="s">
        <v>1006</v>
      </c>
      <c r="O862" s="260">
        <v>564</v>
      </c>
      <c r="P862" s="264">
        <v>50</v>
      </c>
      <c r="Q862" s="253">
        <v>6450</v>
      </c>
      <c r="R862" s="253">
        <f t="shared" si="331"/>
        <v>3637800</v>
      </c>
      <c r="S862" s="258">
        <v>12</v>
      </c>
      <c r="T862" s="259">
        <v>0.14000000000000001</v>
      </c>
      <c r="U862" s="253">
        <f t="shared" si="332"/>
        <v>509292.00000000006</v>
      </c>
      <c r="V862" s="253">
        <f t="shared" si="333"/>
        <v>3128508</v>
      </c>
      <c r="W862" s="253">
        <f>V862+J862</f>
        <v>3174508</v>
      </c>
      <c r="X862" s="253">
        <f t="shared" si="334"/>
        <v>3151508</v>
      </c>
      <c r="Y862" s="260">
        <v>50</v>
      </c>
      <c r="Z862" s="257">
        <v>0</v>
      </c>
      <c r="AA862" s="284">
        <v>0</v>
      </c>
    </row>
    <row r="863" spans="1:31" x14ac:dyDescent="0.45">
      <c r="A863" s="260">
        <v>637</v>
      </c>
      <c r="B863" s="260" t="s">
        <v>26</v>
      </c>
      <c r="C863" s="260">
        <v>47652</v>
      </c>
      <c r="D863" s="260">
        <v>0</v>
      </c>
      <c r="E863" s="260">
        <v>3</v>
      </c>
      <c r="F863" s="262">
        <v>3</v>
      </c>
      <c r="G863" s="260">
        <v>1</v>
      </c>
      <c r="H863" s="257">
        <v>303</v>
      </c>
      <c r="I863" s="260">
        <v>130</v>
      </c>
      <c r="J863" s="310">
        <f t="shared" si="310"/>
        <v>39390</v>
      </c>
      <c r="K863" s="256">
        <v>1</v>
      </c>
      <c r="L863" s="260"/>
      <c r="N863" s="256" t="s">
        <v>1009</v>
      </c>
      <c r="W863" s="253">
        <f t="shared" ref="W863:X878" si="335">V863+J863</f>
        <v>39390</v>
      </c>
      <c r="X863" s="253">
        <f t="shared" si="335"/>
        <v>39391</v>
      </c>
      <c r="Y863" s="260">
        <v>50</v>
      </c>
      <c r="Z863" s="257">
        <v>0</v>
      </c>
      <c r="AA863" s="284">
        <v>0</v>
      </c>
    </row>
    <row r="864" spans="1:31" x14ac:dyDescent="0.45">
      <c r="A864" s="352">
        <v>638</v>
      </c>
      <c r="B864" s="352" t="s">
        <v>26</v>
      </c>
      <c r="C864" s="352">
        <v>19024</v>
      </c>
      <c r="D864" s="352">
        <v>28</v>
      </c>
      <c r="E864" s="352">
        <v>2</v>
      </c>
      <c r="F864" s="356">
        <v>6</v>
      </c>
      <c r="G864" s="358">
        <v>1</v>
      </c>
      <c r="H864" s="273">
        <v>11406</v>
      </c>
      <c r="I864" s="260">
        <v>230</v>
      </c>
      <c r="J864" s="310">
        <f t="shared" si="310"/>
        <v>2623380</v>
      </c>
      <c r="K864" s="256">
        <v>1</v>
      </c>
      <c r="L864" s="356" t="s">
        <v>890</v>
      </c>
      <c r="M864" s="352" t="s">
        <v>872</v>
      </c>
      <c r="N864" s="256" t="s">
        <v>1006</v>
      </c>
      <c r="O864" s="260">
        <v>100</v>
      </c>
      <c r="P864" s="264">
        <v>100</v>
      </c>
      <c r="Q864" s="253">
        <v>6450</v>
      </c>
      <c r="R864" s="253">
        <f t="shared" si="331"/>
        <v>645000</v>
      </c>
      <c r="S864" s="258">
        <v>15</v>
      </c>
      <c r="T864" s="259">
        <v>0.2</v>
      </c>
      <c r="U864" s="253">
        <f t="shared" ref="U864:U885" si="336">R864*T864</f>
        <v>129000</v>
      </c>
      <c r="V864" s="253">
        <f t="shared" ref="V864:V885" si="337">R864-U864</f>
        <v>516000</v>
      </c>
      <c r="W864" s="253">
        <f t="shared" si="335"/>
        <v>3139380</v>
      </c>
      <c r="X864" s="253">
        <f t="shared" si="335"/>
        <v>3139381</v>
      </c>
      <c r="Y864" s="260">
        <v>50</v>
      </c>
      <c r="Z864" s="257">
        <v>0</v>
      </c>
      <c r="AA864" s="284">
        <v>0</v>
      </c>
    </row>
    <row r="865" spans="1:31" x14ac:dyDescent="0.45">
      <c r="A865" s="353"/>
      <c r="B865" s="353"/>
      <c r="C865" s="353"/>
      <c r="D865" s="353"/>
      <c r="E865" s="353"/>
      <c r="F865" s="357"/>
      <c r="G865" s="274">
        <v>2</v>
      </c>
      <c r="H865" s="275"/>
      <c r="I865" s="260">
        <v>230</v>
      </c>
      <c r="J865" s="310">
        <v>2623380</v>
      </c>
      <c r="K865" s="256">
        <v>2</v>
      </c>
      <c r="L865" s="260" t="s">
        <v>881</v>
      </c>
      <c r="M865" s="260" t="s">
        <v>875</v>
      </c>
      <c r="N865" s="256" t="s">
        <v>1006</v>
      </c>
      <c r="O865" s="260">
        <v>90</v>
      </c>
      <c r="P865" s="264">
        <v>100</v>
      </c>
      <c r="Q865" s="253">
        <v>2550</v>
      </c>
      <c r="R865" s="253">
        <f t="shared" si="331"/>
        <v>229500</v>
      </c>
      <c r="S865" s="258">
        <v>15</v>
      </c>
      <c r="T865" s="259">
        <v>0.65</v>
      </c>
      <c r="U865" s="253">
        <f t="shared" si="336"/>
        <v>149175</v>
      </c>
      <c r="V865" s="253">
        <f t="shared" si="337"/>
        <v>80325</v>
      </c>
      <c r="W865" s="253">
        <f t="shared" si="335"/>
        <v>2703705</v>
      </c>
      <c r="X865" s="253">
        <f t="shared" ref="X865:X876" si="338">J865*P865%+V865</f>
        <v>2703705</v>
      </c>
      <c r="Y865" s="260">
        <v>50</v>
      </c>
      <c r="Z865" s="257">
        <v>0</v>
      </c>
      <c r="AA865" s="284">
        <v>0</v>
      </c>
    </row>
    <row r="866" spans="1:31" s="728" customFormat="1" ht="2.25" customHeight="1" x14ac:dyDescent="0.45">
      <c r="A866" s="1230">
        <v>639</v>
      </c>
      <c r="B866" s="1230" t="s">
        <v>26</v>
      </c>
      <c r="C866" s="1230">
        <v>34357</v>
      </c>
      <c r="D866" s="1230">
        <v>0</v>
      </c>
      <c r="E866" s="1230">
        <v>0</v>
      </c>
      <c r="F866" s="1233">
        <v>59</v>
      </c>
      <c r="G866" s="1230">
        <v>2</v>
      </c>
      <c r="H866" s="1228">
        <v>59</v>
      </c>
      <c r="I866" s="713"/>
      <c r="J866" s="717"/>
      <c r="K866" s="718"/>
      <c r="L866" s="713"/>
      <c r="M866" s="713"/>
      <c r="N866" s="718"/>
      <c r="O866" s="713"/>
      <c r="P866" s="716"/>
      <c r="Q866" s="720"/>
      <c r="R866" s="720"/>
      <c r="S866" s="732"/>
      <c r="T866" s="722"/>
      <c r="U866" s="720"/>
      <c r="V866" s="720"/>
      <c r="W866" s="720"/>
      <c r="X866" s="720"/>
      <c r="Y866" s="713"/>
      <c r="Z866" s="723"/>
      <c r="AA866" s="731"/>
      <c r="AB866" s="725"/>
      <c r="AC866" s="726"/>
      <c r="AD866" s="727"/>
      <c r="AE866" s="727"/>
    </row>
    <row r="867" spans="1:31" s="728" customFormat="1" x14ac:dyDescent="0.45">
      <c r="A867" s="1231"/>
      <c r="B867" s="1231"/>
      <c r="C867" s="1231"/>
      <c r="D867" s="1231"/>
      <c r="E867" s="1231"/>
      <c r="F867" s="1234"/>
      <c r="G867" s="1231"/>
      <c r="H867" s="1229"/>
      <c r="I867" s="713"/>
      <c r="J867" s="717">
        <v>67850</v>
      </c>
      <c r="K867" s="718"/>
      <c r="L867" s="713" t="s">
        <v>897</v>
      </c>
      <c r="M867" s="713" t="s">
        <v>875</v>
      </c>
      <c r="N867" s="718" t="s">
        <v>1006</v>
      </c>
      <c r="O867" s="713">
        <v>165</v>
      </c>
      <c r="P867" s="716">
        <v>41.25</v>
      </c>
      <c r="Q867" s="720">
        <v>6450</v>
      </c>
      <c r="R867" s="720">
        <f t="shared" si="331"/>
        <v>1064250</v>
      </c>
      <c r="S867" s="732">
        <v>22</v>
      </c>
      <c r="T867" s="722">
        <v>0.93</v>
      </c>
      <c r="U867" s="720">
        <f t="shared" si="336"/>
        <v>989752.5</v>
      </c>
      <c r="V867" s="720">
        <f t="shared" si="337"/>
        <v>74497.5</v>
      </c>
      <c r="W867" s="720">
        <f t="shared" si="335"/>
        <v>142347.5</v>
      </c>
      <c r="X867" s="720">
        <f t="shared" si="338"/>
        <v>102485.625</v>
      </c>
      <c r="Y867" s="713">
        <v>50</v>
      </c>
      <c r="Z867" s="723">
        <v>0</v>
      </c>
      <c r="AA867" s="731">
        <v>0</v>
      </c>
      <c r="AB867" s="725"/>
      <c r="AC867" s="726"/>
      <c r="AD867" s="727"/>
      <c r="AE867" s="727"/>
    </row>
    <row r="868" spans="1:31" s="728" customFormat="1" x14ac:dyDescent="0.45">
      <c r="A868" s="1231"/>
      <c r="B868" s="1231"/>
      <c r="C868" s="1231"/>
      <c r="D868" s="1231"/>
      <c r="E868" s="1231"/>
      <c r="F868" s="1234"/>
      <c r="G868" s="1231"/>
      <c r="H868" s="1229"/>
      <c r="I868" s="713"/>
      <c r="J868" s="717">
        <v>67850</v>
      </c>
      <c r="K868" s="718"/>
      <c r="L868" s="713" t="s">
        <v>886</v>
      </c>
      <c r="M868" s="713" t="s">
        <v>875</v>
      </c>
      <c r="N868" s="718" t="s">
        <v>1030</v>
      </c>
      <c r="O868" s="713">
        <v>35</v>
      </c>
      <c r="P868" s="716">
        <v>8.75</v>
      </c>
      <c r="Q868" s="720">
        <v>6450</v>
      </c>
      <c r="R868" s="720">
        <f t="shared" si="331"/>
        <v>225750</v>
      </c>
      <c r="S868" s="732">
        <v>22</v>
      </c>
      <c r="T868" s="722">
        <v>0.93</v>
      </c>
      <c r="U868" s="720">
        <f t="shared" si="336"/>
        <v>209947.5</v>
      </c>
      <c r="V868" s="720">
        <f t="shared" si="337"/>
        <v>15802.5</v>
      </c>
      <c r="W868" s="720">
        <f t="shared" si="335"/>
        <v>83652.5</v>
      </c>
      <c r="X868" s="720">
        <f t="shared" si="338"/>
        <v>21739.375</v>
      </c>
      <c r="Y868" s="713">
        <v>0</v>
      </c>
      <c r="Z868" s="723">
        <v>21739</v>
      </c>
      <c r="AA868" s="731">
        <v>0.3</v>
      </c>
      <c r="AB868" s="725">
        <f t="shared" ref="AB868" si="339">Z868*AA868%</f>
        <v>65.216999999999999</v>
      </c>
      <c r="AC868" s="726">
        <f>AB868*90%</f>
        <v>58.695300000000003</v>
      </c>
      <c r="AD868" s="726">
        <f>AB868-AC868</f>
        <v>6.5216999999999956</v>
      </c>
      <c r="AE868" s="727" t="s">
        <v>1063</v>
      </c>
    </row>
    <row r="869" spans="1:31" s="728" customFormat="1" x14ac:dyDescent="0.45">
      <c r="A869" s="1232"/>
      <c r="B869" s="1232"/>
      <c r="C869" s="1232"/>
      <c r="D869" s="1232"/>
      <c r="E869" s="1232"/>
      <c r="F869" s="1235"/>
      <c r="G869" s="1232"/>
      <c r="H869" s="1236"/>
      <c r="I869" s="713"/>
      <c r="J869" s="717">
        <v>67850</v>
      </c>
      <c r="K869" s="718"/>
      <c r="L869" s="713" t="s">
        <v>887</v>
      </c>
      <c r="M869" s="713" t="s">
        <v>875</v>
      </c>
      <c r="N869" s="718" t="s">
        <v>1006</v>
      </c>
      <c r="O869" s="713">
        <v>200</v>
      </c>
      <c r="P869" s="716">
        <v>50</v>
      </c>
      <c r="Q869" s="720">
        <v>6450</v>
      </c>
      <c r="R869" s="720">
        <f t="shared" si="331"/>
        <v>1290000</v>
      </c>
      <c r="S869" s="732">
        <v>22</v>
      </c>
      <c r="T869" s="722">
        <v>0.93</v>
      </c>
      <c r="U869" s="720">
        <f t="shared" si="336"/>
        <v>1199700</v>
      </c>
      <c r="V869" s="720">
        <f t="shared" si="337"/>
        <v>90300</v>
      </c>
      <c r="W869" s="720">
        <f t="shared" si="335"/>
        <v>158150</v>
      </c>
      <c r="X869" s="720">
        <f t="shared" si="338"/>
        <v>124225</v>
      </c>
      <c r="Y869" s="713">
        <v>50</v>
      </c>
      <c r="Z869" s="723">
        <v>0</v>
      </c>
      <c r="AA869" s="731">
        <v>0</v>
      </c>
      <c r="AB869" s="725"/>
      <c r="AC869" s="726"/>
      <c r="AD869" s="727"/>
      <c r="AE869" s="727"/>
    </row>
    <row r="870" spans="1:31" x14ac:dyDescent="0.45">
      <c r="A870" s="1040">
        <v>640</v>
      </c>
      <c r="B870" s="1040" t="s">
        <v>26</v>
      </c>
      <c r="C870" s="1040">
        <v>31686</v>
      </c>
      <c r="D870" s="1040">
        <v>0</v>
      </c>
      <c r="E870" s="1040">
        <v>0</v>
      </c>
      <c r="F870" s="1043">
        <v>49</v>
      </c>
      <c r="G870" s="1040">
        <v>2</v>
      </c>
      <c r="H870" s="1032">
        <v>49</v>
      </c>
      <c r="I870" s="260">
        <v>1150</v>
      </c>
      <c r="J870" s="310">
        <f t="shared" si="310"/>
        <v>56350</v>
      </c>
      <c r="K870" s="256">
        <v>1</v>
      </c>
      <c r="L870" s="260" t="s">
        <v>893</v>
      </c>
      <c r="N870" s="256" t="s">
        <v>1006</v>
      </c>
      <c r="O870" s="260">
        <v>392</v>
      </c>
      <c r="P870" s="264">
        <v>100</v>
      </c>
      <c r="Q870" s="253">
        <v>6450</v>
      </c>
      <c r="R870" s="253">
        <f t="shared" si="331"/>
        <v>2528400</v>
      </c>
      <c r="S870" s="258">
        <v>22</v>
      </c>
      <c r="T870" s="259">
        <v>0.93</v>
      </c>
      <c r="U870" s="253">
        <f t="shared" si="336"/>
        <v>2351412</v>
      </c>
      <c r="V870" s="253">
        <f t="shared" si="337"/>
        <v>176988</v>
      </c>
      <c r="W870" s="253">
        <f t="shared" si="335"/>
        <v>233338</v>
      </c>
      <c r="X870" s="253">
        <f t="shared" si="338"/>
        <v>233338</v>
      </c>
      <c r="Y870" s="260">
        <v>50</v>
      </c>
      <c r="Z870" s="257">
        <v>0</v>
      </c>
      <c r="AA870" s="284">
        <v>0</v>
      </c>
    </row>
    <row r="871" spans="1:31" x14ac:dyDescent="0.45">
      <c r="A871" s="1041"/>
      <c r="B871" s="1041"/>
      <c r="C871" s="1041"/>
      <c r="D871" s="1041"/>
      <c r="E871" s="1041"/>
      <c r="F871" s="1044"/>
      <c r="G871" s="1041"/>
      <c r="H871" s="1046"/>
      <c r="I871" s="260">
        <v>1150</v>
      </c>
      <c r="J871" s="310">
        <f t="shared" si="310"/>
        <v>0</v>
      </c>
      <c r="L871" s="260" t="s">
        <v>886</v>
      </c>
      <c r="M871" s="260" t="s">
        <v>875</v>
      </c>
      <c r="N871" s="256" t="s">
        <v>1006</v>
      </c>
      <c r="O871" s="260">
        <v>196</v>
      </c>
      <c r="P871" s="264">
        <v>50</v>
      </c>
      <c r="Q871" s="253">
        <v>6450</v>
      </c>
      <c r="R871" s="253">
        <f t="shared" si="331"/>
        <v>1264200</v>
      </c>
      <c r="S871" s="258">
        <v>22</v>
      </c>
      <c r="T871" s="259">
        <v>0.93</v>
      </c>
      <c r="U871" s="253">
        <f t="shared" si="336"/>
        <v>1175706</v>
      </c>
      <c r="V871" s="253">
        <f t="shared" si="337"/>
        <v>88494</v>
      </c>
      <c r="W871" s="253">
        <f t="shared" si="335"/>
        <v>88494</v>
      </c>
      <c r="X871" s="257">
        <f t="shared" si="338"/>
        <v>88494</v>
      </c>
      <c r="Y871" s="260">
        <v>50</v>
      </c>
      <c r="Z871" s="257">
        <v>0</v>
      </c>
      <c r="AA871" s="284">
        <v>0</v>
      </c>
    </row>
    <row r="872" spans="1:31" x14ac:dyDescent="0.45">
      <c r="A872" s="1042"/>
      <c r="B872" s="1042"/>
      <c r="C872" s="1042"/>
      <c r="D872" s="1042"/>
      <c r="E872" s="1042"/>
      <c r="F872" s="1045"/>
      <c r="G872" s="1042"/>
      <c r="H872" s="1033"/>
      <c r="I872" s="260">
        <v>1150</v>
      </c>
      <c r="J872" s="310">
        <f t="shared" si="310"/>
        <v>0</v>
      </c>
      <c r="L872" s="260" t="s">
        <v>887</v>
      </c>
      <c r="M872" s="260" t="s">
        <v>875</v>
      </c>
      <c r="N872" s="256" t="s">
        <v>1006</v>
      </c>
      <c r="O872" s="260">
        <v>196</v>
      </c>
      <c r="P872" s="264">
        <v>50</v>
      </c>
      <c r="Q872" s="253">
        <v>6450</v>
      </c>
      <c r="R872" s="253">
        <f t="shared" si="331"/>
        <v>1264200</v>
      </c>
      <c r="S872" s="258">
        <v>22</v>
      </c>
      <c r="T872" s="259">
        <v>0.93</v>
      </c>
      <c r="U872" s="253">
        <f t="shared" si="336"/>
        <v>1175706</v>
      </c>
      <c r="V872" s="253">
        <f t="shared" si="337"/>
        <v>88494</v>
      </c>
      <c r="W872" s="253">
        <f t="shared" si="335"/>
        <v>88494</v>
      </c>
      <c r="X872" s="257">
        <f t="shared" si="338"/>
        <v>88494</v>
      </c>
      <c r="Y872" s="260">
        <v>50</v>
      </c>
      <c r="Z872" s="257">
        <v>0</v>
      </c>
      <c r="AA872" s="284">
        <v>0</v>
      </c>
    </row>
    <row r="873" spans="1:31" x14ac:dyDescent="0.45">
      <c r="A873" s="1040">
        <v>641</v>
      </c>
      <c r="B873" s="1040" t="s">
        <v>26</v>
      </c>
      <c r="C873" s="1040">
        <v>31351</v>
      </c>
      <c r="D873" s="1040">
        <v>0</v>
      </c>
      <c r="E873" s="1040">
        <v>0</v>
      </c>
      <c r="F873" s="1043">
        <v>44</v>
      </c>
      <c r="G873" s="1040">
        <v>2</v>
      </c>
      <c r="H873" s="1032">
        <v>44</v>
      </c>
      <c r="I873" s="260">
        <v>1150</v>
      </c>
      <c r="J873" s="310">
        <f t="shared" si="310"/>
        <v>50600</v>
      </c>
      <c r="K873" s="256">
        <v>1</v>
      </c>
      <c r="L873" s="260" t="s">
        <v>885</v>
      </c>
      <c r="N873" s="256" t="s">
        <v>1006</v>
      </c>
      <c r="O873" s="260">
        <v>352</v>
      </c>
      <c r="P873" s="264">
        <v>100</v>
      </c>
      <c r="Q873" s="253">
        <v>6450</v>
      </c>
      <c r="R873" s="253">
        <f t="shared" si="331"/>
        <v>2270400</v>
      </c>
      <c r="S873" s="258">
        <v>22</v>
      </c>
      <c r="T873" s="259">
        <v>0.93</v>
      </c>
      <c r="U873" s="253">
        <f t="shared" si="336"/>
        <v>2111472</v>
      </c>
      <c r="V873" s="253">
        <f t="shared" si="337"/>
        <v>158928</v>
      </c>
      <c r="W873" s="253">
        <f t="shared" si="335"/>
        <v>209528</v>
      </c>
      <c r="X873" s="253">
        <f t="shared" si="338"/>
        <v>209528</v>
      </c>
      <c r="Y873" s="260">
        <v>50</v>
      </c>
      <c r="Z873" s="257">
        <v>0</v>
      </c>
      <c r="AA873" s="284">
        <v>0</v>
      </c>
    </row>
    <row r="874" spans="1:31" x14ac:dyDescent="0.45">
      <c r="A874" s="1041"/>
      <c r="B874" s="1041"/>
      <c r="C874" s="1041"/>
      <c r="D874" s="1041"/>
      <c r="E874" s="1041"/>
      <c r="F874" s="1044"/>
      <c r="G874" s="1041"/>
      <c r="H874" s="1046"/>
      <c r="I874" s="260">
        <v>1150</v>
      </c>
      <c r="J874" s="310">
        <f t="shared" si="310"/>
        <v>0</v>
      </c>
      <c r="L874" s="260" t="s">
        <v>886</v>
      </c>
      <c r="M874" s="260" t="s">
        <v>875</v>
      </c>
      <c r="N874" s="256" t="s">
        <v>1006</v>
      </c>
      <c r="O874" s="260">
        <v>176</v>
      </c>
      <c r="P874" s="264">
        <v>50</v>
      </c>
      <c r="Q874" s="253">
        <v>6450</v>
      </c>
      <c r="R874" s="253">
        <f t="shared" si="331"/>
        <v>1135200</v>
      </c>
      <c r="S874" s="258">
        <v>22</v>
      </c>
      <c r="T874" s="259">
        <v>0.93</v>
      </c>
      <c r="U874" s="253">
        <f t="shared" si="336"/>
        <v>1055736</v>
      </c>
      <c r="V874" s="253">
        <f t="shared" si="337"/>
        <v>79464</v>
      </c>
      <c r="W874" s="253">
        <f t="shared" si="335"/>
        <v>79464</v>
      </c>
      <c r="X874" s="257">
        <f t="shared" si="338"/>
        <v>79464</v>
      </c>
      <c r="Y874" s="260">
        <v>50</v>
      </c>
      <c r="Z874" s="257">
        <v>0</v>
      </c>
      <c r="AA874" s="284">
        <v>0</v>
      </c>
    </row>
    <row r="875" spans="1:31" s="295" customFormat="1" x14ac:dyDescent="0.45">
      <c r="A875" s="1042"/>
      <c r="B875" s="1042"/>
      <c r="C875" s="1042"/>
      <c r="D875" s="1042"/>
      <c r="E875" s="1042"/>
      <c r="F875" s="1045"/>
      <c r="G875" s="1042"/>
      <c r="H875" s="1033"/>
      <c r="I875" s="260">
        <v>1150</v>
      </c>
      <c r="J875" s="310">
        <f t="shared" si="310"/>
        <v>0</v>
      </c>
      <c r="K875" s="256"/>
      <c r="L875" s="260" t="s">
        <v>887</v>
      </c>
      <c r="M875" s="260" t="s">
        <v>875</v>
      </c>
      <c r="N875" s="256" t="s">
        <v>1006</v>
      </c>
      <c r="O875" s="260">
        <v>176</v>
      </c>
      <c r="P875" s="264">
        <v>50</v>
      </c>
      <c r="Q875" s="253">
        <v>6450</v>
      </c>
      <c r="R875" s="253">
        <f t="shared" si="331"/>
        <v>1135200</v>
      </c>
      <c r="S875" s="258">
        <v>22</v>
      </c>
      <c r="T875" s="259">
        <v>0.93</v>
      </c>
      <c r="U875" s="253">
        <f t="shared" si="336"/>
        <v>1055736</v>
      </c>
      <c r="V875" s="253">
        <f t="shared" si="337"/>
        <v>79464</v>
      </c>
      <c r="W875" s="253">
        <f t="shared" si="335"/>
        <v>79464</v>
      </c>
      <c r="X875" s="257">
        <f t="shared" si="338"/>
        <v>79464</v>
      </c>
      <c r="Y875" s="260">
        <v>50</v>
      </c>
      <c r="Z875" s="257">
        <v>0</v>
      </c>
      <c r="AA875" s="284">
        <v>0</v>
      </c>
      <c r="AB875" s="292"/>
      <c r="AC875" s="293"/>
      <c r="AD875" s="294"/>
      <c r="AE875" s="294"/>
    </row>
    <row r="876" spans="1:31" s="764" customFormat="1" x14ac:dyDescent="0.45">
      <c r="A876" s="1230">
        <v>642</v>
      </c>
      <c r="B876" s="1230" t="s">
        <v>26</v>
      </c>
      <c r="C876" s="1230">
        <v>60051</v>
      </c>
      <c r="D876" s="1230">
        <v>0</v>
      </c>
      <c r="E876" s="1230">
        <v>0</v>
      </c>
      <c r="F876" s="1233">
        <v>57</v>
      </c>
      <c r="G876" s="1230">
        <v>2</v>
      </c>
      <c r="H876" s="1225">
        <v>57</v>
      </c>
      <c r="I876" s="713">
        <v>1150</v>
      </c>
      <c r="J876" s="717">
        <f t="shared" ref="J876:J943" si="340">H876*I876</f>
        <v>65550</v>
      </c>
      <c r="K876" s="718">
        <v>1</v>
      </c>
      <c r="L876" s="713" t="s">
        <v>903</v>
      </c>
      <c r="M876" s="713"/>
      <c r="N876" s="718" t="s">
        <v>1006</v>
      </c>
      <c r="O876" s="713">
        <v>312</v>
      </c>
      <c r="P876" s="716">
        <v>100</v>
      </c>
      <c r="Q876" s="720">
        <v>6450</v>
      </c>
      <c r="R876" s="720">
        <f t="shared" si="331"/>
        <v>2012400</v>
      </c>
      <c r="S876" s="732">
        <v>22</v>
      </c>
      <c r="T876" s="722">
        <v>0.93</v>
      </c>
      <c r="U876" s="720">
        <f t="shared" si="336"/>
        <v>1871532</v>
      </c>
      <c r="V876" s="720">
        <f t="shared" si="337"/>
        <v>140868</v>
      </c>
      <c r="W876" s="720">
        <f t="shared" si="335"/>
        <v>206418</v>
      </c>
      <c r="X876" s="720">
        <f t="shared" si="338"/>
        <v>206418</v>
      </c>
      <c r="Y876" s="713">
        <v>50</v>
      </c>
      <c r="Z876" s="723">
        <v>0</v>
      </c>
      <c r="AA876" s="731">
        <v>0</v>
      </c>
      <c r="AB876" s="761"/>
      <c r="AC876" s="762"/>
      <c r="AD876" s="763"/>
      <c r="AE876" s="763"/>
    </row>
    <row r="877" spans="1:31" s="728" customFormat="1" x14ac:dyDescent="0.45">
      <c r="A877" s="1231"/>
      <c r="B877" s="1231"/>
      <c r="C877" s="1231"/>
      <c r="D877" s="1231"/>
      <c r="E877" s="1231"/>
      <c r="F877" s="1234"/>
      <c r="G877" s="1231"/>
      <c r="H877" s="1226"/>
      <c r="I877" s="713">
        <v>1150</v>
      </c>
      <c r="J877" s="717">
        <f t="shared" si="340"/>
        <v>0</v>
      </c>
      <c r="K877" s="718"/>
      <c r="L877" s="713" t="s">
        <v>895</v>
      </c>
      <c r="M877" s="713" t="s">
        <v>875</v>
      </c>
      <c r="N877" s="718" t="s">
        <v>1006</v>
      </c>
      <c r="O877" s="713">
        <v>132</v>
      </c>
      <c r="P877" s="716">
        <v>42.31</v>
      </c>
      <c r="Q877" s="720">
        <v>6450</v>
      </c>
      <c r="R877" s="720">
        <f t="shared" si="331"/>
        <v>851400</v>
      </c>
      <c r="S877" s="732">
        <v>22</v>
      </c>
      <c r="T877" s="722">
        <v>0.93</v>
      </c>
      <c r="U877" s="720">
        <f t="shared" si="336"/>
        <v>791802</v>
      </c>
      <c r="V877" s="720">
        <f t="shared" si="337"/>
        <v>59598</v>
      </c>
      <c r="W877" s="720">
        <f t="shared" si="335"/>
        <v>59598</v>
      </c>
      <c r="X877" s="720">
        <f t="shared" si="335"/>
        <v>59598</v>
      </c>
      <c r="Y877" s="713">
        <v>50</v>
      </c>
      <c r="Z877" s="723">
        <v>0</v>
      </c>
      <c r="AA877" s="731">
        <v>0</v>
      </c>
      <c r="AB877" s="725"/>
      <c r="AC877" s="726"/>
      <c r="AD877" s="727"/>
      <c r="AE877" s="727"/>
    </row>
    <row r="878" spans="1:31" s="728" customFormat="1" x14ac:dyDescent="0.45">
      <c r="A878" s="1231"/>
      <c r="B878" s="1231"/>
      <c r="C878" s="1231"/>
      <c r="D878" s="1231"/>
      <c r="E878" s="1231"/>
      <c r="F878" s="1234"/>
      <c r="G878" s="1231"/>
      <c r="H878" s="1226"/>
      <c r="I878" s="713"/>
      <c r="J878" s="717"/>
      <c r="K878" s="718"/>
      <c r="L878" s="713" t="s">
        <v>886</v>
      </c>
      <c r="M878" s="713" t="s">
        <v>875</v>
      </c>
      <c r="N878" s="718" t="s">
        <v>1031</v>
      </c>
      <c r="O878" s="713">
        <v>24</v>
      </c>
      <c r="P878" s="716">
        <v>7.69</v>
      </c>
      <c r="Q878" s="720">
        <v>6450</v>
      </c>
      <c r="R878" s="720">
        <f t="shared" si="331"/>
        <v>154800</v>
      </c>
      <c r="S878" s="732">
        <v>22</v>
      </c>
      <c r="T878" s="722">
        <v>0.93</v>
      </c>
      <c r="U878" s="720">
        <f t="shared" si="336"/>
        <v>143964</v>
      </c>
      <c r="V878" s="720">
        <f t="shared" si="337"/>
        <v>10836</v>
      </c>
      <c r="W878" s="720">
        <f t="shared" si="335"/>
        <v>10836</v>
      </c>
      <c r="X878" s="720">
        <f t="shared" si="335"/>
        <v>10836</v>
      </c>
      <c r="Y878" s="713">
        <v>0</v>
      </c>
      <c r="Z878" s="723">
        <v>10841</v>
      </c>
      <c r="AA878" s="731">
        <v>0.3</v>
      </c>
      <c r="AB878" s="725">
        <f t="shared" ref="AB878" si="341">Z878*AA878%</f>
        <v>32.523000000000003</v>
      </c>
      <c r="AC878" s="726">
        <f>AB878*90%</f>
        <v>29.270700000000005</v>
      </c>
      <c r="AD878" s="726">
        <f>AB878-AC878</f>
        <v>3.2522999999999982</v>
      </c>
      <c r="AE878" s="727" t="s">
        <v>1064</v>
      </c>
    </row>
    <row r="879" spans="1:31" s="728" customFormat="1" x14ac:dyDescent="0.45">
      <c r="A879" s="1232"/>
      <c r="B879" s="1232"/>
      <c r="C879" s="1232"/>
      <c r="D879" s="1232"/>
      <c r="E879" s="1232"/>
      <c r="F879" s="1235"/>
      <c r="G879" s="1232"/>
      <c r="H879" s="1227"/>
      <c r="I879" s="713">
        <v>1150</v>
      </c>
      <c r="J879" s="717">
        <f t="shared" si="340"/>
        <v>0</v>
      </c>
      <c r="K879" s="718"/>
      <c r="L879" s="713" t="s">
        <v>887</v>
      </c>
      <c r="M879" s="713" t="s">
        <v>875</v>
      </c>
      <c r="N879" s="718" t="s">
        <v>1006</v>
      </c>
      <c r="O879" s="713">
        <v>156</v>
      </c>
      <c r="P879" s="716">
        <v>50</v>
      </c>
      <c r="Q879" s="720">
        <v>6450</v>
      </c>
      <c r="R879" s="720">
        <f t="shared" si="331"/>
        <v>1006200</v>
      </c>
      <c r="S879" s="732">
        <v>22</v>
      </c>
      <c r="T879" s="722">
        <v>0.93</v>
      </c>
      <c r="U879" s="720">
        <f t="shared" si="336"/>
        <v>935766</v>
      </c>
      <c r="V879" s="720">
        <f t="shared" si="337"/>
        <v>70434</v>
      </c>
      <c r="W879" s="720">
        <f t="shared" ref="W879:X885" si="342">V879+J879</f>
        <v>70434</v>
      </c>
      <c r="X879" s="720">
        <f t="shared" si="342"/>
        <v>70434</v>
      </c>
      <c r="Y879" s="713">
        <v>50</v>
      </c>
      <c r="Z879" s="723">
        <v>0</v>
      </c>
      <c r="AA879" s="731">
        <v>0</v>
      </c>
      <c r="AB879" s="725"/>
      <c r="AC879" s="726"/>
      <c r="AD879" s="727"/>
      <c r="AE879" s="727"/>
    </row>
    <row r="880" spans="1:31" s="728" customFormat="1" x14ac:dyDescent="0.45">
      <c r="A880" s="1230">
        <v>643</v>
      </c>
      <c r="B880" s="1230" t="s">
        <v>26</v>
      </c>
      <c r="C880" s="1230">
        <v>68249</v>
      </c>
      <c r="D880" s="1230">
        <v>0</v>
      </c>
      <c r="E880" s="1230">
        <v>1</v>
      </c>
      <c r="F880" s="1233">
        <v>46</v>
      </c>
      <c r="G880" s="765"/>
      <c r="H880" s="1228">
        <v>146</v>
      </c>
      <c r="I880" s="713">
        <v>1000</v>
      </c>
      <c r="J880" s="717">
        <f t="shared" si="340"/>
        <v>146000</v>
      </c>
      <c r="K880" s="718">
        <v>1</v>
      </c>
      <c r="L880" s="713" t="s">
        <v>903</v>
      </c>
      <c r="M880" s="713"/>
      <c r="N880" s="718" t="s">
        <v>1006</v>
      </c>
      <c r="O880" s="713">
        <v>442</v>
      </c>
      <c r="P880" s="716">
        <v>100</v>
      </c>
      <c r="Q880" s="720">
        <v>6450</v>
      </c>
      <c r="R880" s="720">
        <f t="shared" si="331"/>
        <v>2850900</v>
      </c>
      <c r="S880" s="732">
        <v>20</v>
      </c>
      <c r="T880" s="722">
        <v>0.3</v>
      </c>
      <c r="U880" s="720">
        <f t="shared" si="336"/>
        <v>855270</v>
      </c>
      <c r="V880" s="720">
        <f t="shared" si="337"/>
        <v>1995630</v>
      </c>
      <c r="W880" s="720">
        <f t="shared" si="342"/>
        <v>2141630</v>
      </c>
      <c r="X880" s="720">
        <f t="shared" ref="X880:X883" si="343">J880*P880%+V880</f>
        <v>2141630</v>
      </c>
      <c r="Y880" s="713">
        <v>50</v>
      </c>
      <c r="Z880" s="723">
        <v>0</v>
      </c>
      <c r="AA880" s="731">
        <v>0</v>
      </c>
      <c r="AB880" s="725"/>
      <c r="AC880" s="726"/>
      <c r="AD880" s="727"/>
      <c r="AE880" s="727"/>
    </row>
    <row r="881" spans="1:31" s="728" customFormat="1" x14ac:dyDescent="0.45">
      <c r="A881" s="1231"/>
      <c r="B881" s="1231"/>
      <c r="C881" s="1231"/>
      <c r="D881" s="1231"/>
      <c r="E881" s="1231"/>
      <c r="F881" s="1234"/>
      <c r="G881" s="766">
        <v>3</v>
      </c>
      <c r="H881" s="1229"/>
      <c r="I881" s="713">
        <v>1000</v>
      </c>
      <c r="J881" s="717">
        <v>146000</v>
      </c>
      <c r="K881" s="718"/>
      <c r="L881" s="713" t="s">
        <v>886</v>
      </c>
      <c r="M881" s="713" t="s">
        <v>872</v>
      </c>
      <c r="N881" s="718" t="s">
        <v>1031</v>
      </c>
      <c r="O881" s="713">
        <v>130</v>
      </c>
      <c r="P881" s="716">
        <v>29.41</v>
      </c>
      <c r="Q881" s="720">
        <v>6450</v>
      </c>
      <c r="R881" s="720">
        <f t="shared" si="331"/>
        <v>838500</v>
      </c>
      <c r="S881" s="732">
        <v>20</v>
      </c>
      <c r="T881" s="722">
        <v>0.3</v>
      </c>
      <c r="U881" s="720">
        <f t="shared" si="336"/>
        <v>251550</v>
      </c>
      <c r="V881" s="720">
        <f t="shared" si="337"/>
        <v>586950</v>
      </c>
      <c r="W881" s="720">
        <f t="shared" si="342"/>
        <v>732950</v>
      </c>
      <c r="X881" s="720">
        <f t="shared" si="343"/>
        <v>629888.6</v>
      </c>
      <c r="Y881" s="713">
        <v>0</v>
      </c>
      <c r="Z881" s="723">
        <v>629889</v>
      </c>
      <c r="AA881" s="731">
        <v>0.3</v>
      </c>
      <c r="AB881" s="725">
        <f t="shared" ref="AB881" si="344">Z881*AA881%</f>
        <v>1889.6670000000001</v>
      </c>
      <c r="AC881" s="726">
        <f>AB881*90%</f>
        <v>1700.7003000000002</v>
      </c>
      <c r="AD881" s="726">
        <f>AB881-AC881</f>
        <v>188.96669999999995</v>
      </c>
      <c r="AE881" s="727" t="s">
        <v>1065</v>
      </c>
    </row>
    <row r="882" spans="1:31" s="728" customFormat="1" x14ac:dyDescent="0.45">
      <c r="A882" s="1231"/>
      <c r="B882" s="1231"/>
      <c r="C882" s="1231"/>
      <c r="D882" s="1231"/>
      <c r="E882" s="1231"/>
      <c r="F882" s="1234"/>
      <c r="G882" s="766">
        <v>2</v>
      </c>
      <c r="H882" s="1229"/>
      <c r="I882" s="713">
        <v>1000</v>
      </c>
      <c r="J882" s="717">
        <v>146000</v>
      </c>
      <c r="K882" s="718"/>
      <c r="L882" s="713" t="s">
        <v>886</v>
      </c>
      <c r="M882" s="713" t="s">
        <v>872</v>
      </c>
      <c r="N882" s="718" t="s">
        <v>1006</v>
      </c>
      <c r="O882" s="713">
        <v>91</v>
      </c>
      <c r="P882" s="716">
        <v>20.59</v>
      </c>
      <c r="Q882" s="720">
        <v>6450</v>
      </c>
      <c r="R882" s="720">
        <f t="shared" si="331"/>
        <v>586950</v>
      </c>
      <c r="S882" s="732">
        <v>20</v>
      </c>
      <c r="T882" s="722">
        <v>0.3</v>
      </c>
      <c r="U882" s="720">
        <f t="shared" si="336"/>
        <v>176085</v>
      </c>
      <c r="V882" s="720">
        <f t="shared" si="337"/>
        <v>410865</v>
      </c>
      <c r="W882" s="720">
        <f t="shared" si="342"/>
        <v>556865</v>
      </c>
      <c r="X882" s="720">
        <f t="shared" si="343"/>
        <v>440926.4</v>
      </c>
      <c r="Y882" s="713">
        <v>50</v>
      </c>
      <c r="Z882" s="723">
        <v>0</v>
      </c>
      <c r="AA882" s="731">
        <v>0</v>
      </c>
      <c r="AB882" s="725"/>
      <c r="AC882" s="726"/>
      <c r="AD882" s="727"/>
      <c r="AE882" s="727"/>
    </row>
    <row r="883" spans="1:31" s="728" customFormat="1" x14ac:dyDescent="0.45">
      <c r="A883" s="1232"/>
      <c r="B883" s="1232"/>
      <c r="C883" s="1232"/>
      <c r="D883" s="1232"/>
      <c r="E883" s="1232"/>
      <c r="F883" s="1235"/>
      <c r="G883" s="766">
        <v>2</v>
      </c>
      <c r="H883" s="1236"/>
      <c r="I883" s="713">
        <v>1000</v>
      </c>
      <c r="J883" s="717">
        <v>146000</v>
      </c>
      <c r="K883" s="718"/>
      <c r="L883" s="713" t="s">
        <v>887</v>
      </c>
      <c r="M883" s="713" t="s">
        <v>872</v>
      </c>
      <c r="N883" s="718" t="s">
        <v>1006</v>
      </c>
      <c r="O883" s="713">
        <v>221</v>
      </c>
      <c r="P883" s="716">
        <v>50</v>
      </c>
      <c r="Q883" s="720">
        <v>6450</v>
      </c>
      <c r="R883" s="720">
        <f t="shared" si="331"/>
        <v>1425450</v>
      </c>
      <c r="S883" s="732">
        <v>20</v>
      </c>
      <c r="T883" s="722">
        <v>0.3</v>
      </c>
      <c r="U883" s="720">
        <f t="shared" si="336"/>
        <v>427635</v>
      </c>
      <c r="V883" s="720">
        <f t="shared" si="337"/>
        <v>997815</v>
      </c>
      <c r="W883" s="720">
        <f t="shared" si="342"/>
        <v>1143815</v>
      </c>
      <c r="X883" s="720">
        <f t="shared" si="343"/>
        <v>1070815</v>
      </c>
      <c r="Y883" s="713">
        <v>50</v>
      </c>
      <c r="Z883" s="723">
        <v>0</v>
      </c>
      <c r="AA883" s="731">
        <v>0</v>
      </c>
      <c r="AB883" s="725"/>
      <c r="AC883" s="726"/>
      <c r="AD883" s="727"/>
      <c r="AE883" s="727"/>
    </row>
    <row r="884" spans="1:31" x14ac:dyDescent="0.45">
      <c r="A884" s="260">
        <v>644</v>
      </c>
      <c r="B884" s="260" t="s">
        <v>26</v>
      </c>
      <c r="C884" s="260">
        <v>52421</v>
      </c>
      <c r="D884" s="260">
        <v>0</v>
      </c>
      <c r="E884" s="260">
        <v>0</v>
      </c>
      <c r="F884" s="262">
        <v>28</v>
      </c>
      <c r="G884" s="260">
        <v>2</v>
      </c>
      <c r="H884" s="264">
        <v>28</v>
      </c>
      <c r="I884" s="260">
        <v>1000</v>
      </c>
      <c r="J884" s="310">
        <f t="shared" si="340"/>
        <v>28000</v>
      </c>
      <c r="K884" s="256">
        <v>1</v>
      </c>
      <c r="L884" s="260" t="s">
        <v>903</v>
      </c>
      <c r="M884" s="260" t="s">
        <v>888</v>
      </c>
      <c r="N884" s="256" t="s">
        <v>1006</v>
      </c>
      <c r="O884" s="260">
        <v>96</v>
      </c>
      <c r="P884" s="264">
        <v>100</v>
      </c>
      <c r="Q884" s="253">
        <v>6450</v>
      </c>
      <c r="R884" s="253">
        <f t="shared" si="331"/>
        <v>619200</v>
      </c>
      <c r="S884" s="258">
        <v>36</v>
      </c>
      <c r="T884" s="259">
        <v>0.85</v>
      </c>
      <c r="U884" s="253">
        <f t="shared" si="336"/>
        <v>526320</v>
      </c>
      <c r="V884" s="253">
        <f t="shared" si="337"/>
        <v>92880</v>
      </c>
      <c r="W884" s="253">
        <f t="shared" si="342"/>
        <v>120880</v>
      </c>
      <c r="X884" s="253">
        <f t="shared" si="342"/>
        <v>120881</v>
      </c>
      <c r="Y884" s="260">
        <v>50</v>
      </c>
      <c r="Z884" s="257">
        <v>0</v>
      </c>
      <c r="AA884" s="284">
        <v>0</v>
      </c>
    </row>
    <row r="885" spans="1:31" x14ac:dyDescent="0.45">
      <c r="A885" s="260">
        <v>645</v>
      </c>
      <c r="B885" s="260" t="s">
        <v>26</v>
      </c>
      <c r="C885" s="260">
        <v>52422</v>
      </c>
      <c r="D885" s="260">
        <v>0</v>
      </c>
      <c r="E885" s="260">
        <v>0</v>
      </c>
      <c r="F885" s="262">
        <v>30</v>
      </c>
      <c r="G885" s="260"/>
      <c r="H885" s="264">
        <v>30</v>
      </c>
      <c r="I885" s="260">
        <v>1000</v>
      </c>
      <c r="J885" s="310">
        <f t="shared" si="340"/>
        <v>30000</v>
      </c>
      <c r="K885" s="256">
        <v>2</v>
      </c>
      <c r="L885" s="260" t="s">
        <v>881</v>
      </c>
      <c r="M885" s="260" t="s">
        <v>875</v>
      </c>
      <c r="N885" s="256" t="s">
        <v>1006</v>
      </c>
      <c r="O885" s="260">
        <v>16</v>
      </c>
      <c r="P885" s="264">
        <v>100</v>
      </c>
      <c r="Q885" s="253">
        <v>2550</v>
      </c>
      <c r="R885" s="253">
        <f t="shared" si="331"/>
        <v>40800</v>
      </c>
      <c r="S885" s="258">
        <v>36</v>
      </c>
      <c r="T885" s="259">
        <v>0.85</v>
      </c>
      <c r="U885" s="253">
        <f t="shared" si="336"/>
        <v>34680</v>
      </c>
      <c r="V885" s="253">
        <f t="shared" si="337"/>
        <v>6120</v>
      </c>
      <c r="W885" s="253">
        <f t="shared" si="342"/>
        <v>36120</v>
      </c>
      <c r="X885" s="253">
        <f t="shared" si="342"/>
        <v>36122</v>
      </c>
      <c r="Y885" s="260">
        <v>50</v>
      </c>
      <c r="Z885" s="257">
        <v>0</v>
      </c>
      <c r="AA885" s="284">
        <v>0</v>
      </c>
    </row>
    <row r="886" spans="1:31" s="728" customFormat="1" x14ac:dyDescent="0.45">
      <c r="A886" s="713">
        <v>646</v>
      </c>
      <c r="B886" s="713" t="s">
        <v>26</v>
      </c>
      <c r="C886" s="713">
        <v>69303</v>
      </c>
      <c r="D886" s="713">
        <v>0</v>
      </c>
      <c r="E886" s="713">
        <v>0</v>
      </c>
      <c r="F886" s="714">
        <v>50</v>
      </c>
      <c r="G886" s="713">
        <v>4</v>
      </c>
      <c r="H886" s="716">
        <v>50</v>
      </c>
      <c r="I886" s="713">
        <v>1000</v>
      </c>
      <c r="J886" s="717">
        <f t="shared" si="340"/>
        <v>50000</v>
      </c>
      <c r="K886" s="718">
        <v>1</v>
      </c>
      <c r="L886" s="713"/>
      <c r="M886" s="713"/>
      <c r="N886" s="718" t="s">
        <v>1011</v>
      </c>
      <c r="O886" s="713"/>
      <c r="P886" s="716"/>
      <c r="Q886" s="720"/>
      <c r="R886" s="720"/>
      <c r="S886" s="732"/>
      <c r="T886" s="737"/>
      <c r="U886" s="720"/>
      <c r="V886" s="720"/>
      <c r="W886" s="720">
        <v>50000</v>
      </c>
      <c r="X886" s="720">
        <v>50000</v>
      </c>
      <c r="Y886" s="713">
        <v>0</v>
      </c>
      <c r="Z886" s="723">
        <v>50000</v>
      </c>
      <c r="AA886" s="731">
        <v>0.3</v>
      </c>
      <c r="AB886" s="725">
        <f t="shared" ref="AB886" si="345">Z886*AA886%</f>
        <v>150</v>
      </c>
      <c r="AC886" s="726">
        <f>AB886*90%</f>
        <v>135</v>
      </c>
      <c r="AD886" s="726">
        <f>AB886-AC886</f>
        <v>15</v>
      </c>
      <c r="AE886" s="727" t="s">
        <v>1066</v>
      </c>
    </row>
    <row r="887" spans="1:31" s="728" customFormat="1" x14ac:dyDescent="0.45">
      <c r="A887" s="1230">
        <v>647</v>
      </c>
      <c r="B887" s="1230" t="s">
        <v>26</v>
      </c>
      <c r="C887" s="1230">
        <v>68251</v>
      </c>
      <c r="D887" s="1230">
        <v>0</v>
      </c>
      <c r="E887" s="1230">
        <v>1</v>
      </c>
      <c r="F887" s="1233">
        <v>97</v>
      </c>
      <c r="G887" s="765">
        <v>2</v>
      </c>
      <c r="H887" s="1228">
        <v>197</v>
      </c>
      <c r="I887" s="713">
        <v>1000</v>
      </c>
      <c r="J887" s="717">
        <f t="shared" si="340"/>
        <v>197000</v>
      </c>
      <c r="K887" s="718">
        <v>1</v>
      </c>
      <c r="L887" s="713" t="s">
        <v>903</v>
      </c>
      <c r="M887" s="713"/>
      <c r="N887" s="718" t="s">
        <v>1006</v>
      </c>
      <c r="O887" s="713">
        <v>966</v>
      </c>
      <c r="P887" s="716">
        <v>100</v>
      </c>
      <c r="Q887" s="720">
        <v>6450</v>
      </c>
      <c r="R887" s="720">
        <f t="shared" ref="R887:R897" si="346">O887*Q887</f>
        <v>6230700</v>
      </c>
      <c r="S887" s="732">
        <v>3</v>
      </c>
      <c r="T887" s="722">
        <v>0.03</v>
      </c>
      <c r="U887" s="720">
        <f t="shared" ref="U887:U892" si="347">R887*T887</f>
        <v>186921</v>
      </c>
      <c r="V887" s="720">
        <f t="shared" ref="V887:V892" si="348">R887-U887</f>
        <v>6043779</v>
      </c>
      <c r="W887" s="720">
        <f t="shared" ref="W887:W892" si="349">V887+J887</f>
        <v>6240779</v>
      </c>
      <c r="X887" s="720">
        <f t="shared" ref="X887:X892" si="350">J887*P887%+V887</f>
        <v>6240779</v>
      </c>
      <c r="Y887" s="713">
        <v>50</v>
      </c>
      <c r="Z887" s="723">
        <v>0</v>
      </c>
      <c r="AA887" s="731">
        <v>0</v>
      </c>
      <c r="AB887" s="725"/>
      <c r="AC887" s="726"/>
      <c r="AD887" s="727"/>
      <c r="AE887" s="727"/>
    </row>
    <row r="888" spans="1:31" s="728" customFormat="1" x14ac:dyDescent="0.45">
      <c r="A888" s="1231"/>
      <c r="B888" s="1231"/>
      <c r="C888" s="1231"/>
      <c r="D888" s="1231"/>
      <c r="E888" s="1231"/>
      <c r="F888" s="1234"/>
      <c r="G888" s="766">
        <v>2</v>
      </c>
      <c r="H888" s="1229"/>
      <c r="I888" s="713">
        <v>1000</v>
      </c>
      <c r="J888" s="717">
        <v>197000</v>
      </c>
      <c r="K888" s="718"/>
      <c r="L888" s="713" t="s">
        <v>886</v>
      </c>
      <c r="M888" s="713" t="s">
        <v>872</v>
      </c>
      <c r="N888" s="718" t="s">
        <v>1006</v>
      </c>
      <c r="O888" s="713">
        <v>375</v>
      </c>
      <c r="P888" s="716">
        <v>38.82</v>
      </c>
      <c r="Q888" s="720">
        <v>6450</v>
      </c>
      <c r="R888" s="720">
        <f t="shared" si="346"/>
        <v>2418750</v>
      </c>
      <c r="S888" s="732">
        <v>3</v>
      </c>
      <c r="T888" s="722">
        <v>0.03</v>
      </c>
      <c r="U888" s="720">
        <f t="shared" si="347"/>
        <v>72562.5</v>
      </c>
      <c r="V888" s="720">
        <f t="shared" si="348"/>
        <v>2346187.5</v>
      </c>
      <c r="W888" s="720">
        <f t="shared" si="349"/>
        <v>2543187.5</v>
      </c>
      <c r="X888" s="720">
        <f t="shared" si="350"/>
        <v>2422662.9</v>
      </c>
      <c r="Y888" s="713">
        <v>50</v>
      </c>
      <c r="Z888" s="723">
        <v>0</v>
      </c>
      <c r="AA888" s="731">
        <v>0</v>
      </c>
      <c r="AB888" s="725"/>
      <c r="AC888" s="726"/>
      <c r="AD888" s="727"/>
      <c r="AE888" s="727"/>
    </row>
    <row r="889" spans="1:31" s="728" customFormat="1" x14ac:dyDescent="0.45">
      <c r="A889" s="1231"/>
      <c r="B889" s="1231"/>
      <c r="C889" s="1231"/>
      <c r="D889" s="1231"/>
      <c r="E889" s="1231"/>
      <c r="F889" s="1234"/>
      <c r="G889" s="766">
        <v>3</v>
      </c>
      <c r="H889" s="1229"/>
      <c r="I889" s="713">
        <v>1000</v>
      </c>
      <c r="J889" s="717">
        <v>197000</v>
      </c>
      <c r="K889" s="718"/>
      <c r="L889" s="713" t="s">
        <v>886</v>
      </c>
      <c r="M889" s="713" t="s">
        <v>872</v>
      </c>
      <c r="N889" s="718" t="s">
        <v>1031</v>
      </c>
      <c r="O889" s="713">
        <v>108</v>
      </c>
      <c r="P889" s="716">
        <v>11.18</v>
      </c>
      <c r="Q889" s="720">
        <v>6450</v>
      </c>
      <c r="R889" s="720">
        <f t="shared" si="346"/>
        <v>696600</v>
      </c>
      <c r="S889" s="732">
        <v>3</v>
      </c>
      <c r="T889" s="722">
        <v>0.03</v>
      </c>
      <c r="U889" s="720">
        <f t="shared" si="347"/>
        <v>20898</v>
      </c>
      <c r="V889" s="720">
        <f t="shared" si="348"/>
        <v>675702</v>
      </c>
      <c r="W889" s="720">
        <f t="shared" si="349"/>
        <v>872702</v>
      </c>
      <c r="X889" s="720">
        <f t="shared" si="350"/>
        <v>697726.6</v>
      </c>
      <c r="Y889" s="713">
        <v>0</v>
      </c>
      <c r="Z889" s="723">
        <v>697727</v>
      </c>
      <c r="AA889" s="731">
        <v>0.3</v>
      </c>
      <c r="AB889" s="725">
        <f t="shared" ref="AB889" si="351">Z889*AA889%</f>
        <v>2093.181</v>
      </c>
      <c r="AC889" s="726">
        <f>AB889*90%</f>
        <v>1883.8629000000001</v>
      </c>
      <c r="AD889" s="726">
        <f>AB889-AC889</f>
        <v>209.31809999999996</v>
      </c>
      <c r="AE889" s="727" t="s">
        <v>1067</v>
      </c>
    </row>
    <row r="890" spans="1:31" s="728" customFormat="1" x14ac:dyDescent="0.45">
      <c r="A890" s="1232"/>
      <c r="B890" s="1232"/>
      <c r="C890" s="1232"/>
      <c r="D890" s="1232"/>
      <c r="E890" s="1232"/>
      <c r="F890" s="1235"/>
      <c r="G890" s="767">
        <v>2</v>
      </c>
      <c r="H890" s="1229"/>
      <c r="I890" s="713">
        <v>1000</v>
      </c>
      <c r="J890" s="717">
        <v>197000</v>
      </c>
      <c r="K890" s="718"/>
      <c r="L890" s="713" t="s">
        <v>887</v>
      </c>
      <c r="M890" s="713" t="s">
        <v>872</v>
      </c>
      <c r="N890" s="718" t="s">
        <v>1006</v>
      </c>
      <c r="O890" s="713">
        <v>483</v>
      </c>
      <c r="P890" s="716">
        <v>50</v>
      </c>
      <c r="Q890" s="720">
        <v>6450</v>
      </c>
      <c r="R890" s="720">
        <f t="shared" si="346"/>
        <v>3115350</v>
      </c>
      <c r="S890" s="732">
        <v>3</v>
      </c>
      <c r="T890" s="722">
        <v>0.03</v>
      </c>
      <c r="U890" s="720">
        <f t="shared" si="347"/>
        <v>93460.5</v>
      </c>
      <c r="V890" s="720">
        <f t="shared" si="348"/>
        <v>3021889.5</v>
      </c>
      <c r="W890" s="720">
        <f t="shared" si="349"/>
        <v>3218889.5</v>
      </c>
      <c r="X890" s="720">
        <f t="shared" si="350"/>
        <v>3120389.5</v>
      </c>
      <c r="Y890" s="713">
        <v>50</v>
      </c>
      <c r="Z890" s="723">
        <v>0</v>
      </c>
      <c r="AA890" s="731">
        <v>0</v>
      </c>
      <c r="AB890" s="725"/>
      <c r="AC890" s="726"/>
      <c r="AD890" s="727"/>
      <c r="AE890" s="727"/>
    </row>
    <row r="891" spans="1:31" s="728" customFormat="1" x14ac:dyDescent="0.45">
      <c r="A891" s="768"/>
      <c r="B891" s="769"/>
      <c r="C891" s="769"/>
      <c r="D891" s="769"/>
      <c r="E891" s="769"/>
      <c r="F891" s="770"/>
      <c r="G891" s="769"/>
      <c r="H891" s="771"/>
      <c r="I891" s="713">
        <v>1000</v>
      </c>
      <c r="J891" s="717">
        <v>197000</v>
      </c>
      <c r="K891" s="718">
        <v>2</v>
      </c>
      <c r="L891" s="713" t="s">
        <v>903</v>
      </c>
      <c r="M891" s="713" t="s">
        <v>872</v>
      </c>
      <c r="N891" s="718" t="s">
        <v>1006</v>
      </c>
      <c r="O891" s="713">
        <v>30</v>
      </c>
      <c r="P891" s="716">
        <v>45.45</v>
      </c>
      <c r="Q891" s="720">
        <v>6450</v>
      </c>
      <c r="R891" s="720">
        <f t="shared" si="346"/>
        <v>193500</v>
      </c>
      <c r="S891" s="732">
        <v>2</v>
      </c>
      <c r="T891" s="722">
        <v>0.02</v>
      </c>
      <c r="U891" s="720">
        <f t="shared" si="347"/>
        <v>3870</v>
      </c>
      <c r="V891" s="720">
        <f t="shared" si="348"/>
        <v>189630</v>
      </c>
      <c r="W891" s="720">
        <f t="shared" si="349"/>
        <v>386630</v>
      </c>
      <c r="X891" s="720">
        <f t="shared" si="350"/>
        <v>279166.5</v>
      </c>
      <c r="Y891" s="713">
        <v>10</v>
      </c>
      <c r="Z891" s="723">
        <v>0</v>
      </c>
      <c r="AA891" s="731">
        <v>0</v>
      </c>
      <c r="AB891" s="725"/>
      <c r="AC891" s="726"/>
      <c r="AD891" s="727"/>
      <c r="AE891" s="727"/>
    </row>
    <row r="892" spans="1:31" s="728" customFormat="1" x14ac:dyDescent="0.45">
      <c r="A892" s="768"/>
      <c r="B892" s="769"/>
      <c r="C892" s="769"/>
      <c r="D892" s="769"/>
      <c r="E892" s="769"/>
      <c r="F892" s="770"/>
      <c r="G892" s="769"/>
      <c r="H892" s="771"/>
      <c r="I892" s="713"/>
      <c r="J892" s="717">
        <v>197000</v>
      </c>
      <c r="K892" s="718"/>
      <c r="L892" s="713"/>
      <c r="M892" s="713" t="s">
        <v>872</v>
      </c>
      <c r="N892" s="718" t="s">
        <v>1031</v>
      </c>
      <c r="O892" s="713">
        <v>36</v>
      </c>
      <c r="P892" s="716">
        <v>54.55</v>
      </c>
      <c r="Q892" s="720">
        <v>6450</v>
      </c>
      <c r="R892" s="720">
        <f t="shared" si="346"/>
        <v>232200</v>
      </c>
      <c r="S892" s="732">
        <v>2</v>
      </c>
      <c r="T892" s="722">
        <v>0.02</v>
      </c>
      <c r="U892" s="720">
        <f t="shared" si="347"/>
        <v>4644</v>
      </c>
      <c r="V892" s="720">
        <f t="shared" si="348"/>
        <v>227556</v>
      </c>
      <c r="W892" s="720">
        <f t="shared" si="349"/>
        <v>424556</v>
      </c>
      <c r="X892" s="720">
        <f t="shared" si="350"/>
        <v>335019.5</v>
      </c>
      <c r="Y892" s="713">
        <v>0</v>
      </c>
      <c r="Z892" s="723">
        <v>335020</v>
      </c>
      <c r="AA892" s="731">
        <v>0.3</v>
      </c>
      <c r="AB892" s="725">
        <f t="shared" ref="AB892:AB893" si="352">Z892*AA892%</f>
        <v>1005.0600000000001</v>
      </c>
      <c r="AC892" s="726">
        <f t="shared" ref="AC892:AC893" si="353">AB892*90%</f>
        <v>904.55400000000009</v>
      </c>
      <c r="AD892" s="726">
        <f t="shared" ref="AD892:AD893" si="354">AB892-AC892</f>
        <v>100.50599999999997</v>
      </c>
      <c r="AE892" s="727" t="s">
        <v>1067</v>
      </c>
    </row>
    <row r="893" spans="1:31" s="728" customFormat="1" x14ac:dyDescent="0.45">
      <c r="A893" s="713">
        <v>648</v>
      </c>
      <c r="B893" s="713" t="s">
        <v>26</v>
      </c>
      <c r="C893" s="713">
        <v>37686</v>
      </c>
      <c r="D893" s="713">
        <v>0</v>
      </c>
      <c r="E893" s="713">
        <v>0</v>
      </c>
      <c r="F893" s="714">
        <v>12</v>
      </c>
      <c r="G893" s="713">
        <v>4</v>
      </c>
      <c r="H893" s="723">
        <v>12</v>
      </c>
      <c r="I893" s="713">
        <v>130</v>
      </c>
      <c r="J893" s="717">
        <f t="shared" si="340"/>
        <v>1560</v>
      </c>
      <c r="K893" s="718">
        <v>1</v>
      </c>
      <c r="L893" s="713"/>
      <c r="M893" s="713"/>
      <c r="N893" s="718"/>
      <c r="O893" s="713"/>
      <c r="P893" s="716"/>
      <c r="Q893" s="720"/>
      <c r="R893" s="720"/>
      <c r="S893" s="732"/>
      <c r="T893" s="737"/>
      <c r="U893" s="720"/>
      <c r="V893" s="720"/>
      <c r="W893" s="720">
        <v>1560</v>
      </c>
      <c r="X893" s="720">
        <v>1560</v>
      </c>
      <c r="Y893" s="713">
        <v>0</v>
      </c>
      <c r="Z893" s="723">
        <v>1560</v>
      </c>
      <c r="AA893" s="731">
        <v>0.3</v>
      </c>
      <c r="AB893" s="725">
        <f t="shared" si="352"/>
        <v>4.68</v>
      </c>
      <c r="AC893" s="726">
        <f t="shared" si="353"/>
        <v>4.2119999999999997</v>
      </c>
      <c r="AD893" s="726">
        <f t="shared" si="354"/>
        <v>0.46799999999999997</v>
      </c>
      <c r="AE893" s="727" t="s">
        <v>1068</v>
      </c>
    </row>
    <row r="894" spans="1:31" x14ac:dyDescent="0.45">
      <c r="A894" s="1040">
        <v>649</v>
      </c>
      <c r="B894" s="1040" t="s">
        <v>26</v>
      </c>
      <c r="C894" s="1040">
        <v>35968</v>
      </c>
      <c r="D894" s="1040">
        <v>0</v>
      </c>
      <c r="E894" s="1040">
        <v>0</v>
      </c>
      <c r="F894" s="1043">
        <v>46</v>
      </c>
      <c r="G894" s="1040"/>
      <c r="H894" s="1032">
        <v>46</v>
      </c>
      <c r="I894" s="260">
        <v>1000</v>
      </c>
      <c r="J894" s="310">
        <f t="shared" si="340"/>
        <v>46000</v>
      </c>
      <c r="K894" s="256">
        <v>2</v>
      </c>
      <c r="L894" s="260" t="s">
        <v>903</v>
      </c>
      <c r="M894" s="260" t="s">
        <v>872</v>
      </c>
      <c r="N894" s="256" t="s">
        <v>1006</v>
      </c>
      <c r="O894" s="260">
        <v>368</v>
      </c>
      <c r="P894" s="264">
        <v>100</v>
      </c>
      <c r="Q894" s="253">
        <v>6450</v>
      </c>
      <c r="R894" s="253">
        <f t="shared" si="346"/>
        <v>2373600</v>
      </c>
      <c r="S894" s="258">
        <v>15</v>
      </c>
      <c r="T894" s="259">
        <v>0.2</v>
      </c>
      <c r="U894" s="253">
        <f t="shared" ref="U894:U897" si="355">R894*T894</f>
        <v>474720</v>
      </c>
      <c r="V894" s="253">
        <f t="shared" ref="V894:V966" si="356">R894-U894</f>
        <v>1898880</v>
      </c>
      <c r="W894" s="253">
        <f t="shared" ref="W894:X897" si="357">V894+J894</f>
        <v>1944880</v>
      </c>
      <c r="X894" s="253">
        <f t="shared" ref="X894:X896" si="358">J894*P894%+V894</f>
        <v>1944880</v>
      </c>
      <c r="Y894" s="260">
        <v>50</v>
      </c>
      <c r="Z894" s="257">
        <v>0</v>
      </c>
      <c r="AA894" s="284">
        <v>0</v>
      </c>
    </row>
    <row r="895" spans="1:31" x14ac:dyDescent="0.45">
      <c r="A895" s="1041"/>
      <c r="B895" s="1041"/>
      <c r="C895" s="1041"/>
      <c r="D895" s="1041"/>
      <c r="E895" s="1041"/>
      <c r="F895" s="1044"/>
      <c r="G895" s="1041"/>
      <c r="H895" s="1046"/>
      <c r="I895" s="260">
        <v>1000</v>
      </c>
      <c r="J895" s="310">
        <v>46000</v>
      </c>
      <c r="L895" s="260" t="s">
        <v>886</v>
      </c>
      <c r="M895" s="260" t="s">
        <v>872</v>
      </c>
      <c r="N895" s="256" t="s">
        <v>1006</v>
      </c>
      <c r="O895" s="260">
        <v>184</v>
      </c>
      <c r="P895" s="264">
        <v>50</v>
      </c>
      <c r="Q895" s="253">
        <v>6450</v>
      </c>
      <c r="R895" s="253">
        <f t="shared" si="346"/>
        <v>1186800</v>
      </c>
      <c r="S895" s="258">
        <v>15</v>
      </c>
      <c r="T895" s="259">
        <v>0.2</v>
      </c>
      <c r="U895" s="253">
        <f t="shared" si="355"/>
        <v>237360</v>
      </c>
      <c r="V895" s="253">
        <f t="shared" si="356"/>
        <v>949440</v>
      </c>
      <c r="W895" s="253">
        <f t="shared" si="357"/>
        <v>995440</v>
      </c>
      <c r="X895" s="253">
        <f t="shared" si="358"/>
        <v>972440</v>
      </c>
      <c r="Y895" s="260">
        <v>50</v>
      </c>
      <c r="Z895" s="257">
        <v>0</v>
      </c>
      <c r="AA895" s="284">
        <v>0</v>
      </c>
    </row>
    <row r="896" spans="1:31" x14ac:dyDescent="0.45">
      <c r="A896" s="1042"/>
      <c r="B896" s="1042"/>
      <c r="C896" s="1042"/>
      <c r="D896" s="1042"/>
      <c r="E896" s="1042"/>
      <c r="F896" s="1045"/>
      <c r="G896" s="1042"/>
      <c r="H896" s="1033"/>
      <c r="I896" s="260">
        <v>1000</v>
      </c>
      <c r="J896" s="310">
        <v>46000</v>
      </c>
      <c r="L896" s="260" t="s">
        <v>925</v>
      </c>
      <c r="M896" s="260" t="s">
        <v>872</v>
      </c>
      <c r="N896" s="256" t="s">
        <v>1006</v>
      </c>
      <c r="O896" s="260">
        <v>184</v>
      </c>
      <c r="P896" s="264">
        <v>50</v>
      </c>
      <c r="Q896" s="253">
        <v>6450</v>
      </c>
      <c r="R896" s="253">
        <f t="shared" si="346"/>
        <v>1186800</v>
      </c>
      <c r="S896" s="258">
        <v>15</v>
      </c>
      <c r="T896" s="259">
        <v>0.2</v>
      </c>
      <c r="U896" s="253">
        <f t="shared" si="355"/>
        <v>237360</v>
      </c>
      <c r="V896" s="253">
        <f t="shared" si="356"/>
        <v>949440</v>
      </c>
      <c r="W896" s="253">
        <f t="shared" si="357"/>
        <v>995440</v>
      </c>
      <c r="X896" s="253">
        <f t="shared" si="358"/>
        <v>972440</v>
      </c>
      <c r="Y896" s="260">
        <v>50</v>
      </c>
      <c r="Z896" s="257">
        <v>0</v>
      </c>
      <c r="AA896" s="284">
        <v>0</v>
      </c>
    </row>
    <row r="897" spans="1:31" x14ac:dyDescent="0.45">
      <c r="A897" s="260">
        <v>650</v>
      </c>
      <c r="B897" s="260" t="s">
        <v>26</v>
      </c>
      <c r="C897" s="260">
        <v>28552</v>
      </c>
      <c r="D897" s="260">
        <v>0</v>
      </c>
      <c r="E897" s="260">
        <v>0</v>
      </c>
      <c r="F897" s="262">
        <v>50</v>
      </c>
      <c r="G897" s="260">
        <v>2</v>
      </c>
      <c r="H897" s="264">
        <v>50</v>
      </c>
      <c r="I897" s="260">
        <v>1000</v>
      </c>
      <c r="J897" s="310">
        <f t="shared" si="340"/>
        <v>50000</v>
      </c>
      <c r="K897" s="256">
        <v>1</v>
      </c>
      <c r="L897" s="260" t="s">
        <v>903</v>
      </c>
      <c r="M897" s="260" t="s">
        <v>872</v>
      </c>
      <c r="N897" s="256" t="s">
        <v>1006</v>
      </c>
      <c r="O897" s="260">
        <v>200</v>
      </c>
      <c r="P897" s="264">
        <v>100</v>
      </c>
      <c r="Q897" s="253">
        <v>6450</v>
      </c>
      <c r="R897" s="253">
        <f t="shared" si="346"/>
        <v>1290000</v>
      </c>
      <c r="S897" s="258">
        <v>23</v>
      </c>
      <c r="T897" s="259">
        <v>0.36</v>
      </c>
      <c r="U897" s="253">
        <f t="shared" si="355"/>
        <v>464400</v>
      </c>
      <c r="V897" s="253">
        <f t="shared" si="356"/>
        <v>825600</v>
      </c>
      <c r="W897" s="253">
        <f t="shared" si="357"/>
        <v>875600</v>
      </c>
      <c r="X897" s="253">
        <f t="shared" si="357"/>
        <v>875601</v>
      </c>
      <c r="Y897" s="260">
        <v>50</v>
      </c>
      <c r="Z897" s="257">
        <v>0</v>
      </c>
      <c r="AA897" s="284">
        <v>0</v>
      </c>
    </row>
    <row r="898" spans="1:31" s="728" customFormat="1" x14ac:dyDescent="0.45">
      <c r="A898" s="713">
        <v>651</v>
      </c>
      <c r="B898" s="713" t="s">
        <v>26</v>
      </c>
      <c r="C898" s="713">
        <v>28075</v>
      </c>
      <c r="D898" s="713">
        <v>0</v>
      </c>
      <c r="E898" s="713">
        <v>0</v>
      </c>
      <c r="F898" s="714">
        <v>62</v>
      </c>
      <c r="G898" s="713">
        <v>4</v>
      </c>
      <c r="H898" s="716">
        <v>62</v>
      </c>
      <c r="I898" s="713">
        <v>1000</v>
      </c>
      <c r="J898" s="717">
        <f t="shared" si="340"/>
        <v>62000</v>
      </c>
      <c r="K898" s="718">
        <v>1</v>
      </c>
      <c r="L898" s="713"/>
      <c r="M898" s="713"/>
      <c r="N898" s="718" t="s">
        <v>1011</v>
      </c>
      <c r="O898" s="713"/>
      <c r="P898" s="716"/>
      <c r="Q898" s="720"/>
      <c r="R898" s="720"/>
      <c r="S898" s="732"/>
      <c r="T898" s="737"/>
      <c r="U898" s="720"/>
      <c r="V898" s="720">
        <f t="shared" si="356"/>
        <v>0</v>
      </c>
      <c r="W898" s="720">
        <v>62000</v>
      </c>
      <c r="X898" s="720">
        <v>62000</v>
      </c>
      <c r="Y898" s="713">
        <v>0</v>
      </c>
      <c r="Z898" s="720">
        <v>62000</v>
      </c>
      <c r="AA898" s="731">
        <v>0.3</v>
      </c>
      <c r="AB898" s="725">
        <f t="shared" ref="AB898:AB900" si="359">Z898*AA898%</f>
        <v>186</v>
      </c>
      <c r="AC898" s="726">
        <f t="shared" ref="AC898:AC900" si="360">AB898*90%</f>
        <v>167.4</v>
      </c>
      <c r="AD898" s="726">
        <f t="shared" ref="AD898:AD900" si="361">AB898-AC898</f>
        <v>18.599999999999994</v>
      </c>
      <c r="AE898" s="727" t="s">
        <v>1069</v>
      </c>
    </row>
    <row r="899" spans="1:31" s="728" customFormat="1" x14ac:dyDescent="0.45">
      <c r="A899" s="713">
        <v>652</v>
      </c>
      <c r="B899" s="713" t="s">
        <v>26</v>
      </c>
      <c r="C899" s="713">
        <v>29995</v>
      </c>
      <c r="D899" s="713">
        <v>0</v>
      </c>
      <c r="E899" s="713">
        <v>1</v>
      </c>
      <c r="F899" s="714">
        <v>31</v>
      </c>
      <c r="G899" s="713">
        <v>4</v>
      </c>
      <c r="H899" s="716">
        <v>131</v>
      </c>
      <c r="I899" s="713">
        <v>1000</v>
      </c>
      <c r="J899" s="717">
        <f t="shared" si="340"/>
        <v>131000</v>
      </c>
      <c r="K899" s="718">
        <v>1</v>
      </c>
      <c r="L899" s="713"/>
      <c r="M899" s="713"/>
      <c r="N899" s="718" t="s">
        <v>1011</v>
      </c>
      <c r="O899" s="713"/>
      <c r="P899" s="716"/>
      <c r="Q899" s="720"/>
      <c r="R899" s="720"/>
      <c r="S899" s="732"/>
      <c r="T899" s="737"/>
      <c r="U899" s="720"/>
      <c r="V899" s="720">
        <f t="shared" si="356"/>
        <v>0</v>
      </c>
      <c r="W899" s="720">
        <v>131000</v>
      </c>
      <c r="X899" s="720">
        <v>131000</v>
      </c>
      <c r="Y899" s="713">
        <v>0</v>
      </c>
      <c r="Z899" s="720">
        <v>131000</v>
      </c>
      <c r="AA899" s="731">
        <v>0.3</v>
      </c>
      <c r="AB899" s="725">
        <f t="shared" si="359"/>
        <v>393</v>
      </c>
      <c r="AC899" s="726">
        <f t="shared" si="360"/>
        <v>353.7</v>
      </c>
      <c r="AD899" s="726">
        <f t="shared" si="361"/>
        <v>39.300000000000011</v>
      </c>
      <c r="AE899" s="727" t="s">
        <v>1069</v>
      </c>
    </row>
    <row r="900" spans="1:31" s="728" customFormat="1" x14ac:dyDescent="0.45">
      <c r="A900" s="713">
        <v>653</v>
      </c>
      <c r="B900" s="713" t="s">
        <v>26</v>
      </c>
      <c r="C900" s="713">
        <v>28481</v>
      </c>
      <c r="D900" s="713">
        <v>0</v>
      </c>
      <c r="E900" s="713">
        <v>0</v>
      </c>
      <c r="F900" s="714">
        <v>74</v>
      </c>
      <c r="G900" s="713">
        <v>4</v>
      </c>
      <c r="H900" s="716">
        <v>74</v>
      </c>
      <c r="I900" s="713">
        <v>1000</v>
      </c>
      <c r="J900" s="717">
        <f t="shared" si="340"/>
        <v>74000</v>
      </c>
      <c r="K900" s="718">
        <v>1</v>
      </c>
      <c r="L900" s="713"/>
      <c r="M900" s="713"/>
      <c r="N900" s="718" t="s">
        <v>1011</v>
      </c>
      <c r="O900" s="713"/>
      <c r="P900" s="716"/>
      <c r="Q900" s="720"/>
      <c r="R900" s="720"/>
      <c r="S900" s="732"/>
      <c r="T900" s="737"/>
      <c r="U900" s="720"/>
      <c r="V900" s="720">
        <f t="shared" si="356"/>
        <v>0</v>
      </c>
      <c r="W900" s="720">
        <v>74000</v>
      </c>
      <c r="X900" s="720">
        <v>74000</v>
      </c>
      <c r="Y900" s="713">
        <v>0</v>
      </c>
      <c r="Z900" s="720">
        <v>74000</v>
      </c>
      <c r="AA900" s="731">
        <v>0.3</v>
      </c>
      <c r="AB900" s="725">
        <f t="shared" si="359"/>
        <v>222</v>
      </c>
      <c r="AC900" s="726">
        <f t="shared" si="360"/>
        <v>199.8</v>
      </c>
      <c r="AD900" s="726">
        <f t="shared" si="361"/>
        <v>22.199999999999989</v>
      </c>
      <c r="AE900" s="727" t="s">
        <v>1069</v>
      </c>
    </row>
    <row r="901" spans="1:31" x14ac:dyDescent="0.45">
      <c r="A901" s="260">
        <v>654</v>
      </c>
      <c r="B901" s="260" t="s">
        <v>26</v>
      </c>
      <c r="C901" s="260">
        <v>43788</v>
      </c>
      <c r="D901" s="260">
        <v>9</v>
      </c>
      <c r="E901" s="260">
        <v>0</v>
      </c>
      <c r="F901" s="262">
        <v>73</v>
      </c>
      <c r="G901" s="263">
        <v>2</v>
      </c>
      <c r="H901" s="1032">
        <v>3673</v>
      </c>
      <c r="I901" s="260">
        <v>210</v>
      </c>
      <c r="J901" s="310">
        <f t="shared" si="340"/>
        <v>771330</v>
      </c>
      <c r="K901" s="256">
        <v>1</v>
      </c>
      <c r="L901" s="260" t="s">
        <v>903</v>
      </c>
      <c r="M901" s="260" t="s">
        <v>872</v>
      </c>
      <c r="N901" s="256" t="s">
        <v>1006</v>
      </c>
      <c r="O901" s="260">
        <v>90</v>
      </c>
      <c r="P901" s="264">
        <v>100</v>
      </c>
      <c r="Q901" s="253">
        <v>6450</v>
      </c>
      <c r="R901" s="253">
        <f t="shared" ref="R901:R902" si="362">O901*Q901</f>
        <v>580500</v>
      </c>
      <c r="S901" s="258">
        <v>5</v>
      </c>
      <c r="T901" s="259">
        <v>0.05</v>
      </c>
      <c r="U901" s="253">
        <f t="shared" ref="U901:U902" si="363">R901*T901</f>
        <v>29025</v>
      </c>
      <c r="V901" s="253">
        <f t="shared" si="356"/>
        <v>551475</v>
      </c>
      <c r="W901" s="253">
        <f t="shared" ref="W901:X902" si="364">V901+J901</f>
        <v>1322805</v>
      </c>
      <c r="X901" s="253">
        <f t="shared" si="364"/>
        <v>1322806</v>
      </c>
      <c r="Y901" s="260">
        <v>50</v>
      </c>
      <c r="Z901" s="257">
        <v>0</v>
      </c>
      <c r="AA901" s="284">
        <v>0</v>
      </c>
    </row>
    <row r="902" spans="1:31" x14ac:dyDescent="0.45">
      <c r="A902" s="260"/>
      <c r="D902" s="260"/>
      <c r="E902" s="260"/>
      <c r="F902" s="262"/>
      <c r="G902" s="260">
        <v>2</v>
      </c>
      <c r="H902" s="1033"/>
      <c r="J902" s="310">
        <v>771330</v>
      </c>
      <c r="K902" s="256">
        <v>2</v>
      </c>
      <c r="L902" s="260" t="s">
        <v>938</v>
      </c>
      <c r="M902" s="260" t="s">
        <v>872</v>
      </c>
      <c r="N902" s="256" t="s">
        <v>1006</v>
      </c>
      <c r="O902" s="260">
        <v>60</v>
      </c>
      <c r="P902" s="264">
        <v>100</v>
      </c>
      <c r="Q902" s="253">
        <v>2550</v>
      </c>
      <c r="R902" s="253">
        <f t="shared" si="362"/>
        <v>153000</v>
      </c>
      <c r="S902" s="258">
        <v>5</v>
      </c>
      <c r="T902" s="259">
        <v>0.05</v>
      </c>
      <c r="U902" s="253">
        <f t="shared" si="363"/>
        <v>7650</v>
      </c>
      <c r="V902" s="253">
        <f t="shared" si="356"/>
        <v>145350</v>
      </c>
      <c r="W902" s="253">
        <f t="shared" si="364"/>
        <v>916680</v>
      </c>
      <c r="X902" s="253">
        <f t="shared" si="364"/>
        <v>916682</v>
      </c>
      <c r="Y902" s="260">
        <v>50</v>
      </c>
      <c r="Z902" s="257">
        <v>0</v>
      </c>
      <c r="AA902" s="284">
        <v>0</v>
      </c>
    </row>
    <row r="903" spans="1:31" x14ac:dyDescent="0.45">
      <c r="A903" s="260"/>
      <c r="D903" s="260"/>
      <c r="E903" s="260"/>
      <c r="F903" s="262"/>
      <c r="G903" s="260">
        <v>1</v>
      </c>
      <c r="H903" s="354"/>
      <c r="J903" s="310">
        <v>771330</v>
      </c>
      <c r="K903" s="256">
        <v>3</v>
      </c>
      <c r="L903" s="260"/>
      <c r="N903" s="256" t="s">
        <v>1009</v>
      </c>
      <c r="O903" s="260">
        <v>14542</v>
      </c>
      <c r="V903" s="253">
        <f t="shared" si="356"/>
        <v>0</v>
      </c>
      <c r="W903" s="253">
        <v>763455</v>
      </c>
      <c r="X903" s="253">
        <v>763455</v>
      </c>
      <c r="Y903" s="260">
        <v>50</v>
      </c>
      <c r="Z903" s="257">
        <v>0</v>
      </c>
      <c r="AA903" s="284">
        <v>0</v>
      </c>
    </row>
    <row r="904" spans="1:31" x14ac:dyDescent="0.45">
      <c r="A904" s="260">
        <v>655</v>
      </c>
      <c r="B904" s="260" t="s">
        <v>26</v>
      </c>
      <c r="C904" s="260">
        <v>30345</v>
      </c>
      <c r="D904" s="260">
        <v>2</v>
      </c>
      <c r="E904" s="260">
        <v>0</v>
      </c>
      <c r="F904" s="262">
        <v>64</v>
      </c>
      <c r="H904" s="257">
        <v>864</v>
      </c>
      <c r="I904" s="260">
        <v>400</v>
      </c>
      <c r="J904" s="310">
        <f t="shared" si="340"/>
        <v>345600</v>
      </c>
      <c r="K904" s="256">
        <v>1</v>
      </c>
      <c r="N904" s="256" t="s">
        <v>1032</v>
      </c>
      <c r="V904" s="253">
        <f t="shared" si="356"/>
        <v>0</v>
      </c>
      <c r="W904" s="253">
        <v>345600</v>
      </c>
      <c r="X904" s="253">
        <v>345600</v>
      </c>
      <c r="Y904" s="260">
        <v>50</v>
      </c>
      <c r="Z904" s="266" t="s">
        <v>1023</v>
      </c>
      <c r="AA904" s="284" t="s">
        <v>1023</v>
      </c>
    </row>
    <row r="905" spans="1:31" x14ac:dyDescent="0.45">
      <c r="A905" s="260">
        <v>656</v>
      </c>
      <c r="B905" s="260" t="s">
        <v>26</v>
      </c>
      <c r="C905" s="260">
        <v>43789</v>
      </c>
      <c r="D905" s="260">
        <v>2</v>
      </c>
      <c r="E905" s="260">
        <v>0</v>
      </c>
      <c r="F905" s="262">
        <v>0</v>
      </c>
      <c r="G905" s="256">
        <v>1</v>
      </c>
      <c r="H905" s="257">
        <v>800</v>
      </c>
      <c r="I905" s="260">
        <v>130</v>
      </c>
      <c r="J905" s="310">
        <f t="shared" si="340"/>
        <v>104000</v>
      </c>
      <c r="K905" s="256">
        <v>1</v>
      </c>
      <c r="N905" s="256" t="s">
        <v>1009</v>
      </c>
      <c r="V905" s="253">
        <f t="shared" si="356"/>
        <v>0</v>
      </c>
      <c r="W905" s="253">
        <v>104000</v>
      </c>
      <c r="X905" s="253">
        <v>104000</v>
      </c>
      <c r="Y905" s="260">
        <v>50</v>
      </c>
      <c r="Z905" s="257">
        <v>0</v>
      </c>
      <c r="AA905" s="284">
        <v>0</v>
      </c>
    </row>
    <row r="906" spans="1:31" x14ac:dyDescent="0.45">
      <c r="A906" s="260">
        <v>657</v>
      </c>
      <c r="B906" s="260" t="s">
        <v>26</v>
      </c>
      <c r="C906" s="260">
        <v>55557</v>
      </c>
      <c r="D906" s="260">
        <v>0</v>
      </c>
      <c r="E906" s="260">
        <v>1</v>
      </c>
      <c r="F906" s="262">
        <v>32</v>
      </c>
      <c r="G906" s="256">
        <v>1</v>
      </c>
      <c r="H906" s="257">
        <v>132</v>
      </c>
      <c r="I906" s="260">
        <v>400</v>
      </c>
      <c r="J906" s="310">
        <f t="shared" si="340"/>
        <v>52800</v>
      </c>
      <c r="K906" s="256">
        <v>1</v>
      </c>
      <c r="N906" s="256" t="s">
        <v>1009</v>
      </c>
      <c r="V906" s="253">
        <f t="shared" si="356"/>
        <v>0</v>
      </c>
      <c r="W906" s="253">
        <v>52800</v>
      </c>
      <c r="X906" s="253">
        <v>52800</v>
      </c>
      <c r="Y906" s="260">
        <v>50</v>
      </c>
      <c r="Z906" s="257">
        <v>0</v>
      </c>
      <c r="AA906" s="284">
        <v>0</v>
      </c>
    </row>
    <row r="907" spans="1:31" x14ac:dyDescent="0.45">
      <c r="A907" s="260">
        <v>658</v>
      </c>
      <c r="B907" s="260" t="s">
        <v>26</v>
      </c>
      <c r="C907" s="260">
        <v>43786</v>
      </c>
      <c r="D907" s="260">
        <v>0</v>
      </c>
      <c r="E907" s="260">
        <v>1</v>
      </c>
      <c r="F907" s="262">
        <v>85</v>
      </c>
      <c r="G907" s="256">
        <v>1</v>
      </c>
      <c r="H907" s="257">
        <v>185</v>
      </c>
      <c r="I907" s="260">
        <v>500</v>
      </c>
      <c r="J907" s="310">
        <f t="shared" si="340"/>
        <v>92500</v>
      </c>
      <c r="K907" s="256">
        <v>1</v>
      </c>
      <c r="N907" s="256" t="s">
        <v>1009</v>
      </c>
      <c r="V907" s="253">
        <f t="shared" si="356"/>
        <v>0</v>
      </c>
      <c r="W907" s="253">
        <v>92500</v>
      </c>
      <c r="X907" s="253">
        <v>92500</v>
      </c>
      <c r="Y907" s="260">
        <v>50</v>
      </c>
      <c r="Z907" s="257">
        <v>0</v>
      </c>
      <c r="AA907" s="284">
        <v>0</v>
      </c>
    </row>
    <row r="908" spans="1:31" x14ac:dyDescent="0.45">
      <c r="A908" s="260">
        <v>659</v>
      </c>
      <c r="B908" s="260" t="s">
        <v>26</v>
      </c>
      <c r="C908" s="260">
        <v>18855</v>
      </c>
      <c r="D908" s="260">
        <v>9</v>
      </c>
      <c r="E908" s="260">
        <v>0</v>
      </c>
      <c r="F908" s="262">
        <v>33</v>
      </c>
      <c r="G908" s="256">
        <v>1</v>
      </c>
      <c r="H908" s="257">
        <v>3633</v>
      </c>
      <c r="I908" s="260">
        <v>130</v>
      </c>
      <c r="J908" s="310">
        <f t="shared" si="340"/>
        <v>472290</v>
      </c>
      <c r="K908" s="256">
        <v>1</v>
      </c>
      <c r="N908" s="256" t="s">
        <v>1009</v>
      </c>
      <c r="V908" s="253">
        <f t="shared" si="356"/>
        <v>0</v>
      </c>
      <c r="W908" s="253">
        <v>472290</v>
      </c>
      <c r="X908" s="253">
        <v>472290</v>
      </c>
      <c r="Y908" s="260">
        <v>50</v>
      </c>
      <c r="Z908" s="257">
        <v>0</v>
      </c>
      <c r="AA908" s="284">
        <v>0</v>
      </c>
    </row>
    <row r="909" spans="1:31" x14ac:dyDescent="0.45">
      <c r="A909" s="260">
        <v>660</v>
      </c>
      <c r="B909" s="260" t="s">
        <v>26</v>
      </c>
      <c r="C909" s="260">
        <v>66889</v>
      </c>
      <c r="D909" s="260">
        <v>0</v>
      </c>
      <c r="E909" s="260">
        <v>1</v>
      </c>
      <c r="F909" s="262">
        <v>14</v>
      </c>
      <c r="G909" s="256">
        <v>1</v>
      </c>
      <c r="H909" s="257">
        <v>114</v>
      </c>
      <c r="I909" s="260">
        <v>130</v>
      </c>
      <c r="J909" s="310">
        <f t="shared" si="340"/>
        <v>14820</v>
      </c>
      <c r="K909" s="256">
        <v>1</v>
      </c>
      <c r="N909" s="256" t="s">
        <v>1009</v>
      </c>
      <c r="V909" s="253">
        <f t="shared" si="356"/>
        <v>0</v>
      </c>
      <c r="W909" s="253">
        <v>14820</v>
      </c>
      <c r="X909" s="253">
        <v>14820</v>
      </c>
      <c r="Y909" s="260">
        <v>50</v>
      </c>
      <c r="Z909" s="257">
        <v>0</v>
      </c>
      <c r="AA909" s="284">
        <v>0</v>
      </c>
    </row>
    <row r="910" spans="1:31" x14ac:dyDescent="0.45">
      <c r="A910" s="260">
        <v>661</v>
      </c>
      <c r="B910" s="260" t="s">
        <v>26</v>
      </c>
      <c r="C910" s="260">
        <v>77574</v>
      </c>
      <c r="D910" s="260">
        <v>0</v>
      </c>
      <c r="E910" s="260">
        <v>1</v>
      </c>
      <c r="F910" s="262">
        <v>66</v>
      </c>
      <c r="G910" s="256">
        <v>1</v>
      </c>
      <c r="H910" s="257">
        <v>166</v>
      </c>
      <c r="I910" s="260">
        <v>130</v>
      </c>
      <c r="J910" s="310">
        <f t="shared" si="340"/>
        <v>21580</v>
      </c>
      <c r="K910" s="256">
        <v>1</v>
      </c>
      <c r="N910" s="256" t="s">
        <v>1009</v>
      </c>
      <c r="W910" s="253">
        <v>21580</v>
      </c>
      <c r="X910" s="253">
        <v>21580</v>
      </c>
      <c r="Y910" s="260">
        <v>50</v>
      </c>
      <c r="Z910" s="257">
        <v>0</v>
      </c>
      <c r="AA910" s="284">
        <v>0</v>
      </c>
    </row>
    <row r="911" spans="1:31" x14ac:dyDescent="0.45">
      <c r="A911" s="260">
        <v>662</v>
      </c>
      <c r="B911" s="260" t="s">
        <v>26</v>
      </c>
      <c r="C911" s="260">
        <v>78432</v>
      </c>
      <c r="D911" s="260">
        <v>1</v>
      </c>
      <c r="E911" s="260">
        <v>0</v>
      </c>
      <c r="F911" s="262">
        <v>0</v>
      </c>
      <c r="G911" s="256">
        <v>1</v>
      </c>
      <c r="H911" s="257">
        <v>400</v>
      </c>
      <c r="I911" s="260">
        <v>200</v>
      </c>
      <c r="J911" s="310">
        <f t="shared" si="340"/>
        <v>80000</v>
      </c>
      <c r="K911" s="256">
        <v>1</v>
      </c>
      <c r="N911" s="256" t="s">
        <v>1009</v>
      </c>
      <c r="W911" s="253">
        <v>80000</v>
      </c>
      <c r="X911" s="253">
        <v>80000</v>
      </c>
      <c r="Y911" s="260">
        <v>50</v>
      </c>
      <c r="Z911" s="257">
        <v>0</v>
      </c>
      <c r="AA911" s="284">
        <v>0</v>
      </c>
    </row>
    <row r="912" spans="1:31" x14ac:dyDescent="0.45">
      <c r="A912" s="260">
        <v>663</v>
      </c>
      <c r="B912" s="260" t="s">
        <v>26</v>
      </c>
      <c r="C912" s="260">
        <v>39870</v>
      </c>
      <c r="D912" s="260">
        <v>14</v>
      </c>
      <c r="E912" s="260">
        <v>1</v>
      </c>
      <c r="F912" s="262">
        <v>62</v>
      </c>
      <c r="G912" s="256">
        <v>1</v>
      </c>
      <c r="H912" s="257">
        <v>5762</v>
      </c>
      <c r="I912" s="260">
        <v>170</v>
      </c>
      <c r="J912" s="310">
        <f t="shared" si="340"/>
        <v>979540</v>
      </c>
      <c r="K912" s="256">
        <v>1</v>
      </c>
      <c r="N912" s="256" t="s">
        <v>1009</v>
      </c>
      <c r="W912" s="253">
        <v>979540</v>
      </c>
      <c r="X912" s="253">
        <v>979540</v>
      </c>
      <c r="Y912" s="260">
        <v>50</v>
      </c>
      <c r="Z912" s="257">
        <v>0</v>
      </c>
      <c r="AA912" s="284">
        <v>0</v>
      </c>
    </row>
    <row r="913" spans="1:31" x14ac:dyDescent="0.45">
      <c r="A913" s="260">
        <v>664</v>
      </c>
      <c r="B913" s="260" t="s">
        <v>26</v>
      </c>
      <c r="C913" s="260">
        <v>77036</v>
      </c>
      <c r="D913" s="260">
        <v>5</v>
      </c>
      <c r="E913" s="260">
        <v>0</v>
      </c>
      <c r="F913" s="262">
        <v>64</v>
      </c>
      <c r="G913" s="256">
        <v>1</v>
      </c>
      <c r="H913" s="257">
        <v>2064</v>
      </c>
      <c r="I913" s="260">
        <v>150</v>
      </c>
      <c r="J913" s="310">
        <f t="shared" si="340"/>
        <v>309600</v>
      </c>
      <c r="K913" s="256">
        <v>1</v>
      </c>
      <c r="N913" s="256" t="s">
        <v>1009</v>
      </c>
      <c r="W913" s="253">
        <v>309600</v>
      </c>
      <c r="X913" s="253">
        <v>309600</v>
      </c>
      <c r="Y913" s="260">
        <v>50</v>
      </c>
      <c r="Z913" s="257">
        <v>0</v>
      </c>
      <c r="AA913" s="284">
        <v>0</v>
      </c>
    </row>
    <row r="914" spans="1:31" x14ac:dyDescent="0.45">
      <c r="A914" s="260">
        <v>665</v>
      </c>
      <c r="B914" s="260" t="s">
        <v>26</v>
      </c>
      <c r="C914" s="260">
        <v>65367</v>
      </c>
      <c r="D914" s="260">
        <v>6</v>
      </c>
      <c r="E914" s="260">
        <v>2</v>
      </c>
      <c r="F914" s="262">
        <v>78</v>
      </c>
      <c r="G914" s="256">
        <v>1</v>
      </c>
      <c r="H914" s="257">
        <v>2678</v>
      </c>
      <c r="I914" s="260">
        <v>170</v>
      </c>
      <c r="J914" s="310">
        <f t="shared" si="340"/>
        <v>455260</v>
      </c>
      <c r="K914" s="256">
        <v>1</v>
      </c>
      <c r="N914" s="256" t="s">
        <v>1009</v>
      </c>
      <c r="W914" s="253">
        <v>455260</v>
      </c>
      <c r="X914" s="253">
        <v>455260</v>
      </c>
      <c r="Y914" s="260">
        <v>50</v>
      </c>
      <c r="Z914" s="257">
        <v>0</v>
      </c>
      <c r="AA914" s="284">
        <v>0</v>
      </c>
    </row>
    <row r="915" spans="1:31" s="728" customFormat="1" x14ac:dyDescent="0.45">
      <c r="A915" s="713">
        <v>666</v>
      </c>
      <c r="B915" s="713" t="s">
        <v>26</v>
      </c>
      <c r="C915" s="713">
        <v>52190</v>
      </c>
      <c r="D915" s="713">
        <v>0</v>
      </c>
      <c r="E915" s="713">
        <v>0</v>
      </c>
      <c r="F915" s="714">
        <v>50</v>
      </c>
      <c r="G915" s="718">
        <v>4</v>
      </c>
      <c r="H915" s="723">
        <v>50</v>
      </c>
      <c r="I915" s="713">
        <v>1000</v>
      </c>
      <c r="J915" s="717">
        <f t="shared" si="340"/>
        <v>50000</v>
      </c>
      <c r="K915" s="718">
        <v>1</v>
      </c>
      <c r="L915" s="737"/>
      <c r="M915" s="713"/>
      <c r="N915" s="718" t="s">
        <v>1011</v>
      </c>
      <c r="O915" s="713"/>
      <c r="P915" s="716"/>
      <c r="Q915" s="720"/>
      <c r="R915" s="720"/>
      <c r="S915" s="732"/>
      <c r="T915" s="737"/>
      <c r="U915" s="720"/>
      <c r="V915" s="720"/>
      <c r="W915" s="720">
        <v>50000</v>
      </c>
      <c r="X915" s="720">
        <v>50000</v>
      </c>
      <c r="Y915" s="713">
        <v>0</v>
      </c>
      <c r="Z915" s="723">
        <v>50000</v>
      </c>
      <c r="AA915" s="731">
        <v>0.3</v>
      </c>
      <c r="AB915" s="725">
        <f>Z915*AA915%</f>
        <v>150</v>
      </c>
      <c r="AC915" s="726">
        <f>AB915*90%</f>
        <v>135</v>
      </c>
      <c r="AD915" s="726">
        <f>AB915-AC915</f>
        <v>15</v>
      </c>
      <c r="AE915" s="727" t="s">
        <v>1070</v>
      </c>
    </row>
    <row r="916" spans="1:31" x14ac:dyDescent="0.45">
      <c r="A916" s="260">
        <v>667</v>
      </c>
      <c r="B916" s="260" t="s">
        <v>26</v>
      </c>
      <c r="C916" s="260">
        <v>32564</v>
      </c>
      <c r="D916" s="260">
        <v>2</v>
      </c>
      <c r="E916" s="260">
        <v>3</v>
      </c>
      <c r="F916" s="262">
        <v>2</v>
      </c>
      <c r="G916" s="256">
        <v>1</v>
      </c>
      <c r="H916" s="257">
        <v>1102</v>
      </c>
      <c r="I916" s="260">
        <v>750</v>
      </c>
      <c r="J916" s="310">
        <f t="shared" si="340"/>
        <v>826500</v>
      </c>
      <c r="K916" s="256">
        <v>1</v>
      </c>
      <c r="N916" s="256" t="s">
        <v>1009</v>
      </c>
      <c r="W916" s="253">
        <v>826500</v>
      </c>
      <c r="X916" s="253">
        <v>826500</v>
      </c>
      <c r="Y916" s="260">
        <v>50</v>
      </c>
      <c r="Z916" s="257">
        <v>0</v>
      </c>
      <c r="AA916" s="284">
        <v>0</v>
      </c>
    </row>
    <row r="917" spans="1:31" x14ac:dyDescent="0.45">
      <c r="A917" s="260">
        <v>668</v>
      </c>
      <c r="B917" s="260" t="s">
        <v>26</v>
      </c>
      <c r="C917" s="260">
        <v>74997</v>
      </c>
      <c r="D917" s="260">
        <v>1</v>
      </c>
      <c r="E917" s="260">
        <v>0</v>
      </c>
      <c r="F917" s="262">
        <v>0</v>
      </c>
      <c r="G917" s="256">
        <v>2</v>
      </c>
      <c r="H917" s="257">
        <v>400</v>
      </c>
      <c r="I917" s="260">
        <v>750</v>
      </c>
      <c r="J917" s="310">
        <f t="shared" si="340"/>
        <v>300000</v>
      </c>
      <c r="K917" s="256">
        <v>1</v>
      </c>
      <c r="L917" s="260" t="s">
        <v>903</v>
      </c>
      <c r="M917" s="260" t="s">
        <v>872</v>
      </c>
      <c r="N917" s="256" t="s">
        <v>1006</v>
      </c>
      <c r="O917" s="260">
        <v>100</v>
      </c>
      <c r="P917" s="264">
        <v>100</v>
      </c>
      <c r="Q917" s="253">
        <v>6450</v>
      </c>
      <c r="R917" s="253">
        <f t="shared" ref="R917" si="365">O917*Q917</f>
        <v>645000</v>
      </c>
      <c r="S917" s="258">
        <v>5</v>
      </c>
      <c r="T917" s="259">
        <v>0.05</v>
      </c>
      <c r="U917" s="253">
        <f t="shared" ref="U917" si="366">R917*T917</f>
        <v>32250</v>
      </c>
      <c r="V917" s="253">
        <f t="shared" si="356"/>
        <v>612750</v>
      </c>
      <c r="W917" s="253">
        <v>612750</v>
      </c>
      <c r="X917" s="253">
        <f t="shared" ref="X917" si="367">W917+K917</f>
        <v>612751</v>
      </c>
      <c r="Y917" s="260">
        <v>50</v>
      </c>
      <c r="Z917" s="257">
        <v>0</v>
      </c>
      <c r="AA917" s="284">
        <v>0</v>
      </c>
    </row>
    <row r="918" spans="1:31" x14ac:dyDescent="0.45">
      <c r="A918" s="260">
        <v>669</v>
      </c>
      <c r="B918" s="260" t="s">
        <v>26</v>
      </c>
      <c r="C918" s="260">
        <v>32563</v>
      </c>
      <c r="D918" s="260">
        <v>1</v>
      </c>
      <c r="E918" s="260">
        <v>3</v>
      </c>
      <c r="F918" s="262">
        <v>83</v>
      </c>
      <c r="G918" s="256">
        <v>1</v>
      </c>
      <c r="H918" s="257">
        <v>783</v>
      </c>
      <c r="I918" s="260">
        <v>750</v>
      </c>
      <c r="J918" s="310">
        <f t="shared" si="340"/>
        <v>587250</v>
      </c>
      <c r="K918" s="256">
        <v>1</v>
      </c>
      <c r="N918" s="260" t="s">
        <v>1009</v>
      </c>
      <c r="W918" s="253">
        <v>587250</v>
      </c>
      <c r="X918" s="253">
        <v>587250</v>
      </c>
      <c r="Y918" s="260">
        <v>50</v>
      </c>
      <c r="Z918" s="257">
        <v>0</v>
      </c>
      <c r="AA918" s="284">
        <v>0</v>
      </c>
    </row>
    <row r="919" spans="1:31" x14ac:dyDescent="0.45">
      <c r="A919" s="260">
        <v>670</v>
      </c>
      <c r="B919" s="260" t="s">
        <v>26</v>
      </c>
      <c r="C919" s="260">
        <v>41391</v>
      </c>
      <c r="D919" s="260">
        <v>5</v>
      </c>
      <c r="E919" s="260">
        <v>0</v>
      </c>
      <c r="F919" s="262">
        <v>0</v>
      </c>
      <c r="G919" s="256">
        <v>1</v>
      </c>
      <c r="H919" s="257">
        <v>2000</v>
      </c>
      <c r="I919" s="260">
        <v>750</v>
      </c>
      <c r="J919" s="310">
        <f t="shared" si="340"/>
        <v>1500000</v>
      </c>
      <c r="K919" s="256">
        <v>1</v>
      </c>
      <c r="N919" s="260" t="s">
        <v>1009</v>
      </c>
      <c r="W919" s="253">
        <v>1500000</v>
      </c>
      <c r="X919" s="253">
        <v>1500000</v>
      </c>
      <c r="Y919" s="260">
        <v>50</v>
      </c>
      <c r="Z919" s="257">
        <v>0</v>
      </c>
      <c r="AA919" s="284">
        <v>0</v>
      </c>
    </row>
    <row r="920" spans="1:31" x14ac:dyDescent="0.45">
      <c r="A920" s="260">
        <v>671</v>
      </c>
      <c r="B920" s="260" t="s">
        <v>26</v>
      </c>
      <c r="C920" s="260">
        <v>26468</v>
      </c>
      <c r="D920" s="260">
        <v>20</v>
      </c>
      <c r="E920" s="260">
        <v>0</v>
      </c>
      <c r="F920" s="262">
        <v>0</v>
      </c>
      <c r="G920" s="256">
        <v>1</v>
      </c>
      <c r="H920" s="257">
        <v>8000</v>
      </c>
      <c r="I920" s="260">
        <v>410</v>
      </c>
      <c r="J920" s="310">
        <f t="shared" si="340"/>
        <v>3280000</v>
      </c>
      <c r="K920" s="256">
        <v>1</v>
      </c>
      <c r="N920" s="260" t="s">
        <v>1009</v>
      </c>
      <c r="W920" s="253">
        <v>3280000</v>
      </c>
      <c r="X920" s="253">
        <v>3280000</v>
      </c>
      <c r="Y920" s="260">
        <v>50</v>
      </c>
      <c r="Z920" s="257">
        <v>0</v>
      </c>
      <c r="AA920" s="284">
        <v>0</v>
      </c>
    </row>
    <row r="921" spans="1:31" s="728" customFormat="1" x14ac:dyDescent="0.45">
      <c r="A921" s="713">
        <v>672</v>
      </c>
      <c r="B921" s="713" t="s">
        <v>26</v>
      </c>
      <c r="C921" s="713">
        <v>68874</v>
      </c>
      <c r="D921" s="713">
        <v>0</v>
      </c>
      <c r="E921" s="713">
        <v>2</v>
      </c>
      <c r="F921" s="714">
        <v>0</v>
      </c>
      <c r="G921" s="718">
        <v>2</v>
      </c>
      <c r="H921" s="723">
        <v>200</v>
      </c>
      <c r="I921" s="713">
        <v>1000</v>
      </c>
      <c r="J921" s="717">
        <f t="shared" si="340"/>
        <v>200000</v>
      </c>
      <c r="K921" s="718">
        <v>1</v>
      </c>
      <c r="L921" s="713" t="s">
        <v>903</v>
      </c>
      <c r="M921" s="713" t="s">
        <v>872</v>
      </c>
      <c r="N921" s="718" t="s">
        <v>1006</v>
      </c>
      <c r="O921" s="713">
        <v>300</v>
      </c>
      <c r="P921" s="716">
        <v>92.59</v>
      </c>
      <c r="Q921" s="720">
        <v>6450</v>
      </c>
      <c r="R921" s="720">
        <f t="shared" ref="R921:R922" si="368">O921*Q921</f>
        <v>1935000</v>
      </c>
      <c r="S921" s="732">
        <v>5</v>
      </c>
      <c r="T921" s="722">
        <v>0.05</v>
      </c>
      <c r="U921" s="720">
        <f t="shared" ref="U921:U922" si="369">R921*T921</f>
        <v>96750</v>
      </c>
      <c r="V921" s="720">
        <f t="shared" si="356"/>
        <v>1838250</v>
      </c>
      <c r="W921" s="720">
        <f t="shared" ref="W921:W922" si="370">V921+J921</f>
        <v>2038250</v>
      </c>
      <c r="X921" s="720">
        <f t="shared" ref="X921:X922" si="371">J921*P921%+V921</f>
        <v>2023430</v>
      </c>
      <c r="Y921" s="713">
        <v>50</v>
      </c>
      <c r="Z921" s="723">
        <v>0</v>
      </c>
      <c r="AA921" s="731">
        <v>0</v>
      </c>
      <c r="AB921" s="725"/>
      <c r="AC921" s="726"/>
      <c r="AD921" s="727"/>
      <c r="AE921" s="727"/>
    </row>
    <row r="922" spans="1:31" s="728" customFormat="1" x14ac:dyDescent="0.45">
      <c r="A922" s="713"/>
      <c r="B922" s="713"/>
      <c r="C922" s="713"/>
      <c r="D922" s="713"/>
      <c r="E922" s="713"/>
      <c r="F922" s="714"/>
      <c r="G922" s="718">
        <v>3</v>
      </c>
      <c r="H922" s="723"/>
      <c r="I922" s="713"/>
      <c r="J922" s="717">
        <v>200000</v>
      </c>
      <c r="K922" s="718"/>
      <c r="L922" s="713"/>
      <c r="M922" s="713"/>
      <c r="N922" s="713" t="s">
        <v>1033</v>
      </c>
      <c r="O922" s="713">
        <v>24</v>
      </c>
      <c r="P922" s="716">
        <v>7.41</v>
      </c>
      <c r="Q922" s="720">
        <v>6450</v>
      </c>
      <c r="R922" s="720">
        <f t="shared" si="368"/>
        <v>154800</v>
      </c>
      <c r="S922" s="732">
        <v>5</v>
      </c>
      <c r="T922" s="722">
        <v>0.05</v>
      </c>
      <c r="U922" s="720">
        <f t="shared" si="369"/>
        <v>7740</v>
      </c>
      <c r="V922" s="720">
        <f t="shared" si="356"/>
        <v>147060</v>
      </c>
      <c r="W922" s="720">
        <f t="shared" si="370"/>
        <v>347060</v>
      </c>
      <c r="X922" s="720">
        <f t="shared" si="371"/>
        <v>161880</v>
      </c>
      <c r="Y922" s="713">
        <v>0</v>
      </c>
      <c r="Z922" s="717">
        <v>161880</v>
      </c>
      <c r="AA922" s="731">
        <v>0.3</v>
      </c>
      <c r="AB922" s="725">
        <f>Z922*AA922%</f>
        <v>485.64</v>
      </c>
      <c r="AC922" s="726">
        <f>AB922*90%</f>
        <v>437.07600000000002</v>
      </c>
      <c r="AD922" s="726">
        <f>AB922-AC922</f>
        <v>48.563999999999965</v>
      </c>
      <c r="AE922" s="727" t="s">
        <v>1071</v>
      </c>
    </row>
    <row r="923" spans="1:31" x14ac:dyDescent="0.45">
      <c r="A923" s="260">
        <v>673</v>
      </c>
      <c r="B923" s="260" t="s">
        <v>26</v>
      </c>
      <c r="C923" s="260">
        <v>41392</v>
      </c>
      <c r="D923" s="260">
        <v>3</v>
      </c>
      <c r="E923" s="260">
        <v>0</v>
      </c>
      <c r="F923" s="262">
        <v>0</v>
      </c>
      <c r="G923" s="256">
        <v>1</v>
      </c>
      <c r="H923" s="257">
        <v>1200</v>
      </c>
      <c r="I923" s="260">
        <v>630</v>
      </c>
      <c r="J923" s="310">
        <f t="shared" si="340"/>
        <v>756000</v>
      </c>
      <c r="L923" s="260"/>
      <c r="N923" s="260" t="s">
        <v>1009</v>
      </c>
      <c r="W923" s="253">
        <v>756000</v>
      </c>
      <c r="X923" s="253">
        <v>756000</v>
      </c>
      <c r="Y923" s="260">
        <v>50</v>
      </c>
      <c r="Z923" s="257">
        <v>0</v>
      </c>
      <c r="AA923" s="284">
        <v>0</v>
      </c>
    </row>
    <row r="924" spans="1:31" x14ac:dyDescent="0.45">
      <c r="A924" s="260">
        <v>674</v>
      </c>
      <c r="B924" s="260" t="s">
        <v>26</v>
      </c>
      <c r="C924" s="260">
        <v>71873</v>
      </c>
      <c r="D924" s="260">
        <v>1</v>
      </c>
      <c r="E924" s="260">
        <v>1</v>
      </c>
      <c r="F924" s="262">
        <v>0</v>
      </c>
      <c r="G924" s="256">
        <v>1</v>
      </c>
      <c r="H924" s="257">
        <v>500</v>
      </c>
      <c r="I924" s="260">
        <v>880</v>
      </c>
      <c r="J924" s="310">
        <f t="shared" si="340"/>
        <v>440000</v>
      </c>
      <c r="L924" s="260"/>
      <c r="N924" s="260" t="s">
        <v>1009</v>
      </c>
      <c r="W924" s="253">
        <v>440000</v>
      </c>
      <c r="X924" s="253">
        <v>440000</v>
      </c>
      <c r="Y924" s="260">
        <v>50</v>
      </c>
      <c r="Z924" s="257">
        <v>0</v>
      </c>
      <c r="AA924" s="284">
        <v>0</v>
      </c>
    </row>
    <row r="925" spans="1:31" x14ac:dyDescent="0.45">
      <c r="A925" s="260">
        <v>675</v>
      </c>
      <c r="B925" s="260" t="s">
        <v>26</v>
      </c>
      <c r="C925" s="260">
        <v>26467</v>
      </c>
      <c r="D925" s="260">
        <v>3</v>
      </c>
      <c r="E925" s="260">
        <v>2</v>
      </c>
      <c r="F925" s="262">
        <v>70</v>
      </c>
      <c r="G925" s="256">
        <v>2</v>
      </c>
      <c r="H925" s="1032">
        <v>1470</v>
      </c>
      <c r="I925" s="260">
        <v>410</v>
      </c>
      <c r="J925" s="310">
        <f t="shared" si="340"/>
        <v>602700</v>
      </c>
      <c r="K925" s="256">
        <v>1</v>
      </c>
      <c r="L925" s="260" t="s">
        <v>903</v>
      </c>
      <c r="M925" s="260" t="s">
        <v>872</v>
      </c>
      <c r="N925" s="256" t="s">
        <v>1006</v>
      </c>
      <c r="O925" s="260">
        <v>80</v>
      </c>
      <c r="P925" s="264">
        <v>100</v>
      </c>
      <c r="Q925" s="253">
        <v>6450</v>
      </c>
      <c r="R925" s="253">
        <f t="shared" ref="R925:R926" si="372">O925*Q925</f>
        <v>516000</v>
      </c>
      <c r="S925" s="258">
        <v>16</v>
      </c>
      <c r="T925" s="259">
        <v>0.2</v>
      </c>
      <c r="U925" s="253">
        <f t="shared" ref="U925:U926" si="373">R925*T925</f>
        <v>103200</v>
      </c>
      <c r="V925" s="253">
        <f t="shared" si="356"/>
        <v>412800</v>
      </c>
      <c r="W925" s="253">
        <f t="shared" ref="W925:X926" si="374">V925+J925</f>
        <v>1015500</v>
      </c>
      <c r="X925" s="253">
        <f t="shared" si="374"/>
        <v>1015501</v>
      </c>
      <c r="Y925" s="260">
        <v>50</v>
      </c>
      <c r="Z925" s="257">
        <v>0</v>
      </c>
      <c r="AA925" s="284">
        <v>0</v>
      </c>
    </row>
    <row r="926" spans="1:31" x14ac:dyDescent="0.45">
      <c r="A926" s="260"/>
      <c r="D926" s="260"/>
      <c r="E926" s="260"/>
      <c r="F926" s="262"/>
      <c r="G926" s="256">
        <v>2</v>
      </c>
      <c r="H926" s="1033"/>
      <c r="J926" s="310">
        <f t="shared" si="340"/>
        <v>0</v>
      </c>
      <c r="K926" s="256">
        <v>2</v>
      </c>
      <c r="L926" s="260" t="s">
        <v>903</v>
      </c>
      <c r="M926" s="260" t="s">
        <v>872</v>
      </c>
      <c r="N926" s="256" t="s">
        <v>1006</v>
      </c>
      <c r="O926" s="260">
        <v>154</v>
      </c>
      <c r="P926" s="264">
        <v>100</v>
      </c>
      <c r="Q926" s="253">
        <v>6450</v>
      </c>
      <c r="R926" s="253">
        <f t="shared" si="372"/>
        <v>993300</v>
      </c>
      <c r="S926" s="258">
        <v>16</v>
      </c>
      <c r="T926" s="259">
        <v>0.2</v>
      </c>
      <c r="U926" s="253">
        <f t="shared" si="373"/>
        <v>198660</v>
      </c>
      <c r="V926" s="253">
        <f t="shared" si="356"/>
        <v>794640</v>
      </c>
      <c r="W926" s="253">
        <f t="shared" si="374"/>
        <v>794640</v>
      </c>
      <c r="X926" s="253">
        <f t="shared" si="374"/>
        <v>794642</v>
      </c>
      <c r="Y926" s="260">
        <v>10</v>
      </c>
      <c r="Z926" s="257">
        <v>0</v>
      </c>
      <c r="AA926" s="284">
        <v>0</v>
      </c>
    </row>
    <row r="927" spans="1:31" x14ac:dyDescent="0.45">
      <c r="A927" s="260">
        <v>676</v>
      </c>
      <c r="B927" s="260" t="s">
        <v>26</v>
      </c>
      <c r="C927" s="260">
        <v>77018</v>
      </c>
      <c r="D927" s="260">
        <v>5</v>
      </c>
      <c r="E927" s="260">
        <v>0</v>
      </c>
      <c r="F927" s="262">
        <v>51</v>
      </c>
      <c r="G927" s="256">
        <v>1</v>
      </c>
      <c r="H927" s="257">
        <v>2051</v>
      </c>
      <c r="I927" s="260">
        <v>630</v>
      </c>
      <c r="J927" s="310">
        <f t="shared" si="340"/>
        <v>1292130</v>
      </c>
      <c r="K927" s="256">
        <v>1</v>
      </c>
      <c r="N927" s="260" t="s">
        <v>1009</v>
      </c>
      <c r="W927" s="253">
        <v>1292130</v>
      </c>
      <c r="X927" s="253">
        <v>1292130</v>
      </c>
      <c r="Y927" s="260">
        <v>50</v>
      </c>
      <c r="Z927" s="257">
        <v>0</v>
      </c>
      <c r="AA927" s="284">
        <v>0</v>
      </c>
    </row>
    <row r="928" spans="1:31" x14ac:dyDescent="0.45">
      <c r="A928" s="260">
        <v>677</v>
      </c>
      <c r="B928" s="260" t="s">
        <v>26</v>
      </c>
      <c r="C928" s="260">
        <v>37183</v>
      </c>
      <c r="D928" s="260">
        <v>4</v>
      </c>
      <c r="E928" s="260">
        <v>2</v>
      </c>
      <c r="F928" s="262">
        <v>17</v>
      </c>
      <c r="G928" s="256">
        <v>1</v>
      </c>
      <c r="H928" s="257">
        <v>1817</v>
      </c>
      <c r="I928" s="260">
        <v>410</v>
      </c>
      <c r="J928" s="310">
        <f t="shared" si="340"/>
        <v>744970</v>
      </c>
      <c r="K928" s="256">
        <v>1</v>
      </c>
      <c r="N928" s="260" t="s">
        <v>1009</v>
      </c>
      <c r="W928" s="253">
        <v>744970</v>
      </c>
      <c r="X928" s="253">
        <v>744970</v>
      </c>
      <c r="Y928" s="260">
        <v>50</v>
      </c>
      <c r="Z928" s="257">
        <v>0</v>
      </c>
      <c r="AA928" s="284">
        <v>0</v>
      </c>
    </row>
    <row r="929" spans="1:31" x14ac:dyDescent="0.45">
      <c r="A929" s="260">
        <v>678</v>
      </c>
      <c r="B929" s="260" t="s">
        <v>26</v>
      </c>
      <c r="C929" s="260">
        <v>37181</v>
      </c>
      <c r="D929" s="260">
        <v>2</v>
      </c>
      <c r="E929" s="260">
        <v>0</v>
      </c>
      <c r="F929" s="262">
        <v>0</v>
      </c>
      <c r="G929" s="256">
        <v>2</v>
      </c>
      <c r="H929" s="257">
        <v>800</v>
      </c>
      <c r="I929" s="260">
        <v>880</v>
      </c>
      <c r="J929" s="310">
        <f t="shared" si="340"/>
        <v>704000</v>
      </c>
      <c r="K929" s="256">
        <v>1</v>
      </c>
      <c r="L929" s="260" t="s">
        <v>903</v>
      </c>
      <c r="M929" s="260" t="s">
        <v>872</v>
      </c>
      <c r="N929" s="256" t="s">
        <v>1006</v>
      </c>
      <c r="O929" s="260">
        <v>594</v>
      </c>
      <c r="P929" s="264">
        <v>100</v>
      </c>
      <c r="Q929" s="253">
        <v>6450</v>
      </c>
      <c r="R929" s="253">
        <f t="shared" ref="R929:R931" si="375">O929*Q929</f>
        <v>3831300</v>
      </c>
      <c r="S929" s="258">
        <v>14</v>
      </c>
      <c r="T929" s="259">
        <v>0.18</v>
      </c>
      <c r="U929" s="253">
        <f t="shared" ref="U929:U931" si="376">R929*T929</f>
        <v>689634</v>
      </c>
      <c r="V929" s="253">
        <f t="shared" si="356"/>
        <v>3141666</v>
      </c>
      <c r="W929" s="253">
        <f t="shared" ref="W929:X931" si="377">V929+J929</f>
        <v>3845666</v>
      </c>
      <c r="X929" s="253">
        <f t="shared" ref="X929" si="378">J929*P929%+V929</f>
        <v>3845666</v>
      </c>
      <c r="Y929" s="260">
        <v>50</v>
      </c>
      <c r="Z929" s="257">
        <v>0</v>
      </c>
      <c r="AA929" s="284">
        <v>0</v>
      </c>
    </row>
    <row r="930" spans="1:31" x14ac:dyDescent="0.45">
      <c r="A930" s="260"/>
      <c r="D930" s="260"/>
      <c r="E930" s="260"/>
      <c r="F930" s="262"/>
      <c r="G930" s="256">
        <v>2</v>
      </c>
      <c r="J930" s="310">
        <f t="shared" si="340"/>
        <v>0</v>
      </c>
      <c r="K930" s="256">
        <v>2</v>
      </c>
      <c r="L930" s="260" t="s">
        <v>938</v>
      </c>
      <c r="M930" s="260" t="s">
        <v>875</v>
      </c>
      <c r="N930" s="256" t="s">
        <v>1006</v>
      </c>
      <c r="O930" s="260">
        <v>396</v>
      </c>
      <c r="P930" s="264">
        <v>100</v>
      </c>
      <c r="Q930" s="253">
        <v>2550</v>
      </c>
      <c r="R930" s="253">
        <f t="shared" si="375"/>
        <v>1009800</v>
      </c>
      <c r="S930" s="258">
        <v>20</v>
      </c>
      <c r="T930" s="259">
        <v>0.93</v>
      </c>
      <c r="U930" s="253">
        <f t="shared" si="376"/>
        <v>939114</v>
      </c>
      <c r="V930" s="253">
        <f t="shared" si="356"/>
        <v>70686</v>
      </c>
      <c r="W930" s="253">
        <f t="shared" si="377"/>
        <v>70686</v>
      </c>
      <c r="X930" s="253">
        <f t="shared" si="377"/>
        <v>70688</v>
      </c>
      <c r="Y930" s="260">
        <v>50</v>
      </c>
      <c r="Z930" s="257">
        <v>0</v>
      </c>
      <c r="AA930" s="284">
        <v>0</v>
      </c>
    </row>
    <row r="931" spans="1:31" x14ac:dyDescent="0.45">
      <c r="A931" s="260">
        <v>679</v>
      </c>
      <c r="B931" s="260" t="s">
        <v>26</v>
      </c>
      <c r="C931" s="260">
        <v>79332</v>
      </c>
      <c r="D931" s="260">
        <v>0</v>
      </c>
      <c r="E931" s="260">
        <v>1</v>
      </c>
      <c r="F931" s="262">
        <v>50</v>
      </c>
      <c r="G931" s="256">
        <v>2</v>
      </c>
      <c r="H931" s="257">
        <v>150</v>
      </c>
      <c r="I931" s="260">
        <v>230</v>
      </c>
      <c r="J931" s="310">
        <f t="shared" si="340"/>
        <v>34500</v>
      </c>
      <c r="K931" s="256">
        <v>1</v>
      </c>
      <c r="L931" s="260" t="s">
        <v>903</v>
      </c>
      <c r="M931" s="260" t="s">
        <v>888</v>
      </c>
      <c r="N931" s="256" t="s">
        <v>1006</v>
      </c>
      <c r="O931" s="260">
        <v>130</v>
      </c>
      <c r="P931" s="264">
        <v>100</v>
      </c>
      <c r="Q931" s="253">
        <v>6450</v>
      </c>
      <c r="R931" s="253">
        <f t="shared" si="375"/>
        <v>838500</v>
      </c>
      <c r="S931" s="258">
        <v>25</v>
      </c>
      <c r="T931" s="259">
        <v>0.75</v>
      </c>
      <c r="U931" s="253">
        <f t="shared" si="376"/>
        <v>628875</v>
      </c>
      <c r="V931" s="253">
        <f t="shared" si="356"/>
        <v>209625</v>
      </c>
      <c r="W931" s="253">
        <f t="shared" si="377"/>
        <v>244125</v>
      </c>
      <c r="X931" s="253">
        <f t="shared" si="377"/>
        <v>244126</v>
      </c>
      <c r="Y931" s="260">
        <v>50</v>
      </c>
      <c r="Z931" s="257">
        <v>0</v>
      </c>
      <c r="AA931" s="284">
        <v>0</v>
      </c>
    </row>
    <row r="932" spans="1:31" x14ac:dyDescent="0.45">
      <c r="A932" s="260">
        <v>680</v>
      </c>
      <c r="B932" s="260" t="s">
        <v>26</v>
      </c>
      <c r="C932" s="260">
        <v>31606</v>
      </c>
      <c r="D932" s="260">
        <v>12</v>
      </c>
      <c r="E932" s="260">
        <v>3</v>
      </c>
      <c r="F932" s="262">
        <v>24</v>
      </c>
      <c r="G932" s="256">
        <v>1</v>
      </c>
      <c r="H932" s="257">
        <v>5124</v>
      </c>
      <c r="I932" s="260">
        <v>630</v>
      </c>
      <c r="J932" s="310">
        <f t="shared" si="340"/>
        <v>3228120</v>
      </c>
      <c r="K932" s="256">
        <v>1</v>
      </c>
      <c r="L932" s="260"/>
      <c r="N932" s="260" t="s">
        <v>1009</v>
      </c>
      <c r="W932" s="253">
        <v>3228120</v>
      </c>
      <c r="X932" s="253">
        <v>3228120</v>
      </c>
      <c r="Y932" s="260">
        <v>50</v>
      </c>
      <c r="Z932" s="257">
        <v>0</v>
      </c>
      <c r="AA932" s="284">
        <v>0</v>
      </c>
    </row>
    <row r="933" spans="1:31" x14ac:dyDescent="0.45">
      <c r="A933" s="260">
        <v>681</v>
      </c>
      <c r="B933" s="260" t="s">
        <v>26</v>
      </c>
      <c r="C933" s="260">
        <v>79333</v>
      </c>
      <c r="D933" s="260">
        <v>0</v>
      </c>
      <c r="E933" s="260">
        <v>1</v>
      </c>
      <c r="F933" s="262">
        <v>50</v>
      </c>
      <c r="G933" s="256">
        <v>1</v>
      </c>
      <c r="H933" s="257">
        <v>150</v>
      </c>
      <c r="I933" s="260">
        <v>230</v>
      </c>
      <c r="J933" s="310">
        <f t="shared" si="340"/>
        <v>34500</v>
      </c>
      <c r="K933" s="256">
        <v>1</v>
      </c>
      <c r="L933" s="260"/>
      <c r="N933" s="260" t="s">
        <v>1009</v>
      </c>
      <c r="W933" s="253">
        <v>34500</v>
      </c>
      <c r="X933" s="253">
        <v>34500</v>
      </c>
      <c r="Y933" s="260">
        <v>50</v>
      </c>
      <c r="Z933" s="257">
        <v>0</v>
      </c>
      <c r="AA933" s="284">
        <v>0</v>
      </c>
    </row>
    <row r="934" spans="1:31" x14ac:dyDescent="0.45">
      <c r="A934" s="260">
        <v>682</v>
      </c>
      <c r="B934" s="260" t="s">
        <v>26</v>
      </c>
      <c r="C934" s="260">
        <v>79334</v>
      </c>
      <c r="D934" s="260">
        <v>0</v>
      </c>
      <c r="E934" s="260">
        <v>1</v>
      </c>
      <c r="F934" s="262">
        <v>15</v>
      </c>
      <c r="G934" s="256">
        <v>1</v>
      </c>
      <c r="H934" s="257">
        <v>115</v>
      </c>
      <c r="I934" s="260">
        <v>230</v>
      </c>
      <c r="J934" s="310">
        <f t="shared" si="340"/>
        <v>26450</v>
      </c>
      <c r="K934" s="256">
        <v>1</v>
      </c>
      <c r="L934" s="260"/>
      <c r="N934" s="260" t="s">
        <v>1009</v>
      </c>
      <c r="W934" s="253">
        <v>26450</v>
      </c>
      <c r="X934" s="253">
        <v>26450</v>
      </c>
      <c r="Y934" s="260">
        <v>50</v>
      </c>
      <c r="Z934" s="257">
        <v>0</v>
      </c>
      <c r="AA934" s="284">
        <v>0</v>
      </c>
    </row>
    <row r="935" spans="1:31" x14ac:dyDescent="0.45">
      <c r="A935" s="456">
        <v>683</v>
      </c>
      <c r="B935" s="456" t="s">
        <v>26</v>
      </c>
      <c r="C935" s="456">
        <v>31611</v>
      </c>
      <c r="D935" s="456">
        <v>7</v>
      </c>
      <c r="E935" s="456">
        <v>3</v>
      </c>
      <c r="F935" s="798">
        <v>39</v>
      </c>
      <c r="G935" s="472">
        <v>2</v>
      </c>
      <c r="H935" s="796">
        <v>3139</v>
      </c>
      <c r="I935" s="456">
        <v>170</v>
      </c>
      <c r="J935" s="794">
        <f t="shared" si="340"/>
        <v>533630</v>
      </c>
      <c r="K935" s="472">
        <v>1</v>
      </c>
      <c r="L935" s="456" t="s">
        <v>902</v>
      </c>
      <c r="M935" s="456" t="s">
        <v>872</v>
      </c>
      <c r="N935" s="472" t="s">
        <v>1006</v>
      </c>
      <c r="O935" s="456">
        <v>760</v>
      </c>
      <c r="P935" s="462">
        <v>100</v>
      </c>
      <c r="Q935" s="459">
        <v>6550</v>
      </c>
      <c r="R935" s="459">
        <f t="shared" ref="R935" si="379">O935*Q935</f>
        <v>4978000</v>
      </c>
      <c r="S935" s="795">
        <v>25</v>
      </c>
      <c r="T935" s="460">
        <v>0.4</v>
      </c>
      <c r="U935" s="459">
        <f t="shared" ref="U935" si="380">R935*T935</f>
        <v>1991200</v>
      </c>
      <c r="V935" s="459">
        <f t="shared" si="356"/>
        <v>2986800</v>
      </c>
      <c r="W935" s="459">
        <f t="shared" ref="W935:X935" si="381">V935+J935</f>
        <v>3520430</v>
      </c>
      <c r="X935" s="459">
        <f t="shared" si="381"/>
        <v>3520431</v>
      </c>
      <c r="Y935" s="456"/>
      <c r="Z935" s="796">
        <v>3520431</v>
      </c>
      <c r="AA935" s="797">
        <v>0.3</v>
      </c>
    </row>
    <row r="936" spans="1:31" x14ac:dyDescent="0.45">
      <c r="A936" s="260">
        <v>684</v>
      </c>
      <c r="B936" s="260" t="s">
        <v>26</v>
      </c>
      <c r="C936" s="260">
        <v>78905</v>
      </c>
      <c r="D936" s="260">
        <v>1</v>
      </c>
      <c r="E936" s="260">
        <v>0</v>
      </c>
      <c r="F936" s="262">
        <v>0</v>
      </c>
      <c r="G936" s="256">
        <v>1</v>
      </c>
      <c r="H936" s="257">
        <v>400</v>
      </c>
      <c r="I936" s="260">
        <v>170</v>
      </c>
      <c r="J936" s="310">
        <f t="shared" si="340"/>
        <v>68000</v>
      </c>
      <c r="K936" s="256">
        <v>1</v>
      </c>
      <c r="L936" s="260"/>
      <c r="N936" s="260" t="s">
        <v>1009</v>
      </c>
      <c r="W936" s="253">
        <v>68000</v>
      </c>
      <c r="X936" s="253">
        <v>68000</v>
      </c>
      <c r="Y936" s="260">
        <v>50</v>
      </c>
      <c r="Z936" s="257">
        <v>0</v>
      </c>
      <c r="AA936" s="284">
        <v>0</v>
      </c>
    </row>
    <row r="937" spans="1:31" x14ac:dyDescent="0.45">
      <c r="A937" s="260">
        <v>685</v>
      </c>
      <c r="B937" s="260" t="s">
        <v>26</v>
      </c>
      <c r="C937" s="260">
        <v>78906</v>
      </c>
      <c r="D937" s="260">
        <v>1</v>
      </c>
      <c r="E937" s="260">
        <v>0</v>
      </c>
      <c r="F937" s="262">
        <v>0</v>
      </c>
      <c r="G937" s="256">
        <v>1</v>
      </c>
      <c r="H937" s="257">
        <v>400</v>
      </c>
      <c r="I937" s="260">
        <v>170</v>
      </c>
      <c r="J937" s="310">
        <f t="shared" si="340"/>
        <v>68000</v>
      </c>
      <c r="K937" s="256">
        <v>1</v>
      </c>
      <c r="L937" s="260"/>
      <c r="N937" s="260" t="s">
        <v>1009</v>
      </c>
      <c r="W937" s="253">
        <v>68000</v>
      </c>
      <c r="X937" s="253">
        <v>68000</v>
      </c>
      <c r="Y937" s="260">
        <v>50</v>
      </c>
      <c r="Z937" s="257">
        <v>0</v>
      </c>
      <c r="AA937" s="284">
        <v>0</v>
      </c>
    </row>
    <row r="938" spans="1:31" x14ac:dyDescent="0.45">
      <c r="A938" s="260">
        <v>686</v>
      </c>
      <c r="B938" s="260" t="s">
        <v>26</v>
      </c>
      <c r="C938" s="260">
        <v>78907</v>
      </c>
      <c r="D938" s="260">
        <v>1</v>
      </c>
      <c r="E938" s="260">
        <v>0</v>
      </c>
      <c r="F938" s="262">
        <v>0</v>
      </c>
      <c r="G938" s="256">
        <v>1</v>
      </c>
      <c r="H938" s="257">
        <v>400</v>
      </c>
      <c r="I938" s="260">
        <v>170</v>
      </c>
      <c r="J938" s="310">
        <f t="shared" si="340"/>
        <v>68000</v>
      </c>
      <c r="K938" s="256">
        <v>1</v>
      </c>
      <c r="L938" s="260"/>
      <c r="N938" s="260" t="s">
        <v>1009</v>
      </c>
      <c r="W938" s="253">
        <v>68000</v>
      </c>
      <c r="X938" s="253">
        <v>68000</v>
      </c>
      <c r="Y938" s="260">
        <v>50</v>
      </c>
      <c r="Z938" s="257">
        <v>0</v>
      </c>
      <c r="AA938" s="284">
        <v>0</v>
      </c>
    </row>
    <row r="939" spans="1:31" x14ac:dyDescent="0.45">
      <c r="A939" s="260">
        <v>687</v>
      </c>
      <c r="B939" s="260" t="s">
        <v>26</v>
      </c>
      <c r="C939" s="260">
        <v>79359</v>
      </c>
      <c r="D939" s="260">
        <v>0</v>
      </c>
      <c r="E939" s="260">
        <v>3</v>
      </c>
      <c r="F939" s="262">
        <v>76</v>
      </c>
      <c r="G939" s="256">
        <v>2</v>
      </c>
      <c r="H939" s="257">
        <v>376</v>
      </c>
      <c r="I939" s="260">
        <v>200</v>
      </c>
      <c r="J939" s="310">
        <f t="shared" si="340"/>
        <v>75200</v>
      </c>
      <c r="K939" s="256">
        <v>1</v>
      </c>
      <c r="L939" s="260" t="s">
        <v>903</v>
      </c>
      <c r="M939" s="260" t="s">
        <v>875</v>
      </c>
      <c r="N939" s="256" t="s">
        <v>1006</v>
      </c>
      <c r="O939" s="260">
        <v>160</v>
      </c>
      <c r="P939" s="264">
        <v>100</v>
      </c>
      <c r="Q939" s="253">
        <v>6450</v>
      </c>
      <c r="R939" s="253">
        <f t="shared" ref="R939:R940" si="382">O939*Q939</f>
        <v>1032000</v>
      </c>
      <c r="S939" s="271">
        <v>3</v>
      </c>
      <c r="T939" s="259">
        <v>0.09</v>
      </c>
      <c r="U939" s="253">
        <f t="shared" ref="U939:U940" si="383">R939*T939</f>
        <v>92880</v>
      </c>
      <c r="V939" s="253">
        <f t="shared" si="356"/>
        <v>939120</v>
      </c>
      <c r="W939" s="253">
        <f t="shared" ref="W939:X940" si="384">V939+J939</f>
        <v>1014320</v>
      </c>
      <c r="X939" s="253">
        <f t="shared" si="384"/>
        <v>1014321</v>
      </c>
      <c r="Y939" s="260">
        <v>50</v>
      </c>
      <c r="Z939" s="257">
        <v>0</v>
      </c>
      <c r="AA939" s="284">
        <v>0</v>
      </c>
    </row>
    <row r="940" spans="1:31" x14ac:dyDescent="0.45">
      <c r="A940" s="260">
        <v>688</v>
      </c>
      <c r="B940" s="260" t="s">
        <v>26</v>
      </c>
      <c r="C940" s="260">
        <v>74789</v>
      </c>
      <c r="D940" s="260">
        <v>0</v>
      </c>
      <c r="E940" s="260">
        <v>1</v>
      </c>
      <c r="F940" s="262">
        <v>12</v>
      </c>
      <c r="G940" s="256">
        <v>2</v>
      </c>
      <c r="H940" s="257">
        <v>112</v>
      </c>
      <c r="I940" s="260">
        <v>230</v>
      </c>
      <c r="J940" s="310">
        <f t="shared" si="340"/>
        <v>25760</v>
      </c>
      <c r="K940" s="256">
        <v>1</v>
      </c>
      <c r="L940" s="260" t="s">
        <v>903</v>
      </c>
      <c r="M940" s="260" t="s">
        <v>872</v>
      </c>
      <c r="N940" s="256" t="s">
        <v>1006</v>
      </c>
      <c r="O940" s="260">
        <v>120</v>
      </c>
      <c r="P940" s="264">
        <v>100</v>
      </c>
      <c r="Q940" s="253">
        <v>6450</v>
      </c>
      <c r="R940" s="253">
        <f t="shared" si="382"/>
        <v>774000</v>
      </c>
      <c r="S940" s="258">
        <v>5</v>
      </c>
      <c r="T940" s="259">
        <v>0.05</v>
      </c>
      <c r="U940" s="253">
        <f t="shared" si="383"/>
        <v>38700</v>
      </c>
      <c r="V940" s="253">
        <f t="shared" si="356"/>
        <v>735300</v>
      </c>
      <c r="W940" s="253">
        <f t="shared" si="384"/>
        <v>761060</v>
      </c>
      <c r="X940" s="253">
        <f t="shared" si="384"/>
        <v>761061</v>
      </c>
      <c r="Y940" s="260">
        <v>50</v>
      </c>
      <c r="Z940" s="257">
        <v>0</v>
      </c>
      <c r="AA940" s="284">
        <v>0</v>
      </c>
    </row>
    <row r="941" spans="1:31" x14ac:dyDescent="0.45">
      <c r="A941" s="260">
        <v>689</v>
      </c>
      <c r="B941" s="260" t="s">
        <v>26</v>
      </c>
      <c r="C941" s="260">
        <v>79360</v>
      </c>
      <c r="D941" s="260">
        <v>0</v>
      </c>
      <c r="E941" s="260">
        <v>2</v>
      </c>
      <c r="F941" s="262">
        <v>22</v>
      </c>
      <c r="G941" s="256">
        <v>1</v>
      </c>
      <c r="H941" s="257">
        <v>222</v>
      </c>
      <c r="I941" s="260">
        <v>200</v>
      </c>
      <c r="J941" s="310">
        <f t="shared" si="340"/>
        <v>44400</v>
      </c>
      <c r="K941" s="256">
        <v>1</v>
      </c>
      <c r="L941" s="260"/>
      <c r="N941" s="260" t="s">
        <v>1009</v>
      </c>
      <c r="W941" s="253">
        <v>44400</v>
      </c>
      <c r="X941" s="253">
        <v>44400</v>
      </c>
      <c r="Y941" s="260">
        <v>50</v>
      </c>
      <c r="Z941" s="257">
        <v>0</v>
      </c>
      <c r="AA941" s="284">
        <v>0</v>
      </c>
    </row>
    <row r="942" spans="1:31" x14ac:dyDescent="0.45">
      <c r="A942" s="260">
        <v>690</v>
      </c>
      <c r="B942" s="260" t="s">
        <v>26</v>
      </c>
      <c r="C942" s="260">
        <v>67203</v>
      </c>
      <c r="D942" s="260">
        <v>13</v>
      </c>
      <c r="E942" s="260">
        <v>1</v>
      </c>
      <c r="F942" s="262">
        <v>80</v>
      </c>
      <c r="G942" s="256">
        <v>1</v>
      </c>
      <c r="H942" s="257">
        <v>5380</v>
      </c>
      <c r="I942" s="260">
        <v>170</v>
      </c>
      <c r="J942" s="310">
        <f t="shared" si="340"/>
        <v>914600</v>
      </c>
      <c r="K942" s="256">
        <v>1</v>
      </c>
      <c r="L942" s="260"/>
      <c r="N942" s="260" t="s">
        <v>1009</v>
      </c>
      <c r="W942" s="253">
        <v>914600</v>
      </c>
      <c r="X942" s="253">
        <v>914600</v>
      </c>
      <c r="Y942" s="260">
        <v>50</v>
      </c>
      <c r="Z942" s="257">
        <v>0</v>
      </c>
      <c r="AA942" s="284">
        <v>0</v>
      </c>
    </row>
    <row r="943" spans="1:31" s="728" customFormat="1" x14ac:dyDescent="0.45">
      <c r="A943" s="713">
        <v>691</v>
      </c>
      <c r="B943" s="713" t="s">
        <v>26</v>
      </c>
      <c r="C943" s="713">
        <v>74788</v>
      </c>
      <c r="D943" s="713">
        <v>2</v>
      </c>
      <c r="E943" s="713">
        <v>0</v>
      </c>
      <c r="F943" s="714">
        <v>10</v>
      </c>
      <c r="G943" s="718">
        <v>2</v>
      </c>
      <c r="H943" s="1225">
        <v>810</v>
      </c>
      <c r="I943" s="713">
        <v>170</v>
      </c>
      <c r="J943" s="717">
        <f t="shared" si="340"/>
        <v>137700</v>
      </c>
      <c r="K943" s="718">
        <v>1</v>
      </c>
      <c r="L943" s="713" t="s">
        <v>908</v>
      </c>
      <c r="M943" s="713" t="s">
        <v>872</v>
      </c>
      <c r="N943" s="718" t="s">
        <v>1034</v>
      </c>
      <c r="O943" s="713">
        <v>162</v>
      </c>
      <c r="P943" s="716">
        <v>100</v>
      </c>
      <c r="Q943" s="720">
        <v>5550</v>
      </c>
      <c r="R943" s="720">
        <f t="shared" ref="R943:R953" si="385">O943*Q943</f>
        <v>899100</v>
      </c>
      <c r="S943" s="741">
        <v>14</v>
      </c>
      <c r="T943" s="722">
        <v>0.18</v>
      </c>
      <c r="U943" s="720">
        <f t="shared" ref="U943:U953" si="386">R943*T943</f>
        <v>161838</v>
      </c>
      <c r="V943" s="720">
        <f t="shared" si="356"/>
        <v>737262</v>
      </c>
      <c r="W943" s="720">
        <f t="shared" ref="W943:W953" si="387">V943+J943</f>
        <v>874962</v>
      </c>
      <c r="X943" s="720">
        <f t="shared" ref="X943:X953" si="388">J943*P943%+V943</f>
        <v>874962</v>
      </c>
      <c r="Y943" s="713">
        <v>0</v>
      </c>
      <c r="Z943" s="723">
        <v>874962</v>
      </c>
      <c r="AA943" s="731">
        <v>0.3</v>
      </c>
      <c r="AB943" s="725">
        <f>Z943*AA943%</f>
        <v>2624.886</v>
      </c>
      <c r="AC943" s="726">
        <f>AB943*90%</f>
        <v>2362.3973999999998</v>
      </c>
      <c r="AD943" s="726">
        <f>AB943-AC943</f>
        <v>262.48860000000013</v>
      </c>
      <c r="AE943" s="727" t="s">
        <v>1072</v>
      </c>
    </row>
    <row r="944" spans="1:31" s="728" customFormat="1" x14ac:dyDescent="0.45">
      <c r="A944" s="713"/>
      <c r="B944" s="713"/>
      <c r="C944" s="713"/>
      <c r="D944" s="713"/>
      <c r="E944" s="713"/>
      <c r="F944" s="714"/>
      <c r="G944" s="718">
        <v>2</v>
      </c>
      <c r="H944" s="1227"/>
      <c r="I944" s="713"/>
      <c r="J944" s="717">
        <f t="shared" ref="J944:J1013" si="389">H944*I944</f>
        <v>0</v>
      </c>
      <c r="K944" s="718">
        <v>2</v>
      </c>
      <c r="L944" s="713" t="s">
        <v>903</v>
      </c>
      <c r="M944" s="713" t="s">
        <v>872</v>
      </c>
      <c r="N944" s="718" t="s">
        <v>1006</v>
      </c>
      <c r="O944" s="713">
        <v>120</v>
      </c>
      <c r="P944" s="716">
        <v>100</v>
      </c>
      <c r="Q944" s="720">
        <v>6450</v>
      </c>
      <c r="R944" s="720">
        <f t="shared" si="385"/>
        <v>774000</v>
      </c>
      <c r="S944" s="741">
        <v>9</v>
      </c>
      <c r="T944" s="722">
        <v>0.09</v>
      </c>
      <c r="U944" s="720">
        <f t="shared" si="386"/>
        <v>69660</v>
      </c>
      <c r="V944" s="720">
        <f t="shared" si="356"/>
        <v>704340</v>
      </c>
      <c r="W944" s="720">
        <f t="shared" si="387"/>
        <v>704340</v>
      </c>
      <c r="X944" s="720">
        <f t="shared" si="388"/>
        <v>704340</v>
      </c>
      <c r="Y944" s="713">
        <v>50</v>
      </c>
      <c r="Z944" s="723">
        <v>0</v>
      </c>
      <c r="AA944" s="731">
        <v>0</v>
      </c>
      <c r="AB944" s="725"/>
      <c r="AC944" s="726"/>
      <c r="AD944" s="727"/>
      <c r="AE944" s="727"/>
    </row>
    <row r="945" spans="1:31" s="189" customFormat="1" x14ac:dyDescent="0.45">
      <c r="A945" s="186">
        <v>692</v>
      </c>
      <c r="B945" s="186" t="s">
        <v>26</v>
      </c>
      <c r="C945" s="186">
        <v>40167</v>
      </c>
      <c r="D945" s="186">
        <v>2</v>
      </c>
      <c r="E945" s="186">
        <f>0</f>
        <v>0</v>
      </c>
      <c r="F945" s="772">
        <v>71</v>
      </c>
      <c r="G945" s="186">
        <v>1</v>
      </c>
      <c r="H945" s="186">
        <v>68.25</v>
      </c>
      <c r="I945" s="772">
        <v>130</v>
      </c>
      <c r="J945" s="717">
        <f>H945*I945</f>
        <v>8872.5</v>
      </c>
      <c r="K945" s="186">
        <v>1</v>
      </c>
      <c r="L945" s="773" t="s">
        <v>902</v>
      </c>
      <c r="M945" s="713" t="s">
        <v>872</v>
      </c>
      <c r="N945" s="718" t="s">
        <v>1006</v>
      </c>
      <c r="O945" s="186">
        <v>273</v>
      </c>
      <c r="P945" s="188">
        <v>25.92</v>
      </c>
      <c r="Q945" s="774">
        <v>6550</v>
      </c>
      <c r="R945" s="720">
        <f t="shared" si="385"/>
        <v>1788150</v>
      </c>
      <c r="S945" s="186">
        <v>23</v>
      </c>
      <c r="T945" s="775">
        <v>0.36</v>
      </c>
      <c r="U945" s="720">
        <f t="shared" si="386"/>
        <v>643734</v>
      </c>
      <c r="V945" s="720">
        <f t="shared" si="356"/>
        <v>1144416</v>
      </c>
      <c r="W945" s="720">
        <f t="shared" si="387"/>
        <v>1153288.5</v>
      </c>
      <c r="X945" s="720">
        <f t="shared" si="388"/>
        <v>1146715.7520000001</v>
      </c>
      <c r="Y945" s="713">
        <v>0</v>
      </c>
      <c r="Z945" s="723">
        <v>1149</v>
      </c>
      <c r="AA945" s="749">
        <v>0.02</v>
      </c>
      <c r="AB945" s="725">
        <f>Z945*AA945%</f>
        <v>0.2298</v>
      </c>
      <c r="AC945" s="726">
        <f>AB945*90%</f>
        <v>0.20682</v>
      </c>
      <c r="AD945" s="726">
        <f>AB945-AC945</f>
        <v>2.298E-2</v>
      </c>
      <c r="AE945" s="727" t="s">
        <v>1072</v>
      </c>
    </row>
    <row r="946" spans="1:31" s="189" customFormat="1" x14ac:dyDescent="0.45">
      <c r="A946" s="186"/>
      <c r="B946" s="186"/>
      <c r="C946" s="186"/>
      <c r="D946" s="186"/>
      <c r="E946" s="186"/>
      <c r="F946" s="772"/>
      <c r="G946" s="186"/>
      <c r="H946" s="186">
        <v>9</v>
      </c>
      <c r="I946" s="772">
        <v>130</v>
      </c>
      <c r="J946" s="717">
        <f t="shared" ref="J946:J953" si="390">H946*I946</f>
        <v>1170</v>
      </c>
      <c r="K946" s="186">
        <v>2</v>
      </c>
      <c r="L946" s="773" t="s">
        <v>903</v>
      </c>
      <c r="M946" s="713" t="s">
        <v>872</v>
      </c>
      <c r="N946" s="718" t="s">
        <v>1006</v>
      </c>
      <c r="O946" s="186">
        <v>36</v>
      </c>
      <c r="P946" s="188">
        <v>3.14</v>
      </c>
      <c r="Q946" s="774">
        <v>6450</v>
      </c>
      <c r="R946" s="720">
        <f t="shared" si="385"/>
        <v>232200</v>
      </c>
      <c r="S946" s="186">
        <v>22</v>
      </c>
      <c r="T946" s="775">
        <v>0.34</v>
      </c>
      <c r="U946" s="720">
        <f t="shared" si="386"/>
        <v>78948</v>
      </c>
      <c r="V946" s="720">
        <f t="shared" si="356"/>
        <v>153252</v>
      </c>
      <c r="W946" s="720">
        <f t="shared" si="387"/>
        <v>154422</v>
      </c>
      <c r="X946" s="720">
        <f t="shared" si="388"/>
        <v>153288.73800000001</v>
      </c>
      <c r="Y946" s="713">
        <v>50</v>
      </c>
      <c r="Z946" s="723">
        <v>0</v>
      </c>
      <c r="AA946" s="749">
        <v>0</v>
      </c>
      <c r="AB946" s="725"/>
      <c r="AC946" s="726"/>
      <c r="AD946" s="726"/>
      <c r="AE946" s="727"/>
    </row>
    <row r="947" spans="1:31" s="189" customFormat="1" x14ac:dyDescent="0.45">
      <c r="A947" s="186"/>
      <c r="B947" s="186"/>
      <c r="C947" s="186"/>
      <c r="D947" s="186"/>
      <c r="E947" s="186"/>
      <c r="F947" s="772"/>
      <c r="G947" s="186"/>
      <c r="H947" s="186">
        <v>12</v>
      </c>
      <c r="I947" s="772">
        <v>130</v>
      </c>
      <c r="J947" s="717">
        <f t="shared" si="390"/>
        <v>1560</v>
      </c>
      <c r="K947" s="186">
        <v>3</v>
      </c>
      <c r="L947" s="773" t="s">
        <v>1022</v>
      </c>
      <c r="M947" s="713" t="s">
        <v>872</v>
      </c>
      <c r="N947" s="718" t="s">
        <v>12</v>
      </c>
      <c r="O947" s="186">
        <v>48</v>
      </c>
      <c r="P947" s="188">
        <v>4.55</v>
      </c>
      <c r="Q947" s="774">
        <v>6450</v>
      </c>
      <c r="R947" s="720">
        <f t="shared" si="385"/>
        <v>309600</v>
      </c>
      <c r="S947" s="186">
        <v>26</v>
      </c>
      <c r="T947" s="775">
        <v>0.42</v>
      </c>
      <c r="U947" s="720">
        <f t="shared" si="386"/>
        <v>130032</v>
      </c>
      <c r="V947" s="720">
        <f t="shared" si="356"/>
        <v>179568</v>
      </c>
      <c r="W947" s="720">
        <f t="shared" si="387"/>
        <v>181128</v>
      </c>
      <c r="X947" s="720">
        <f t="shared" si="388"/>
        <v>179638.98</v>
      </c>
      <c r="Y947" s="713">
        <v>0</v>
      </c>
      <c r="Z947" s="723">
        <v>184720</v>
      </c>
      <c r="AA947" s="749">
        <v>0.3</v>
      </c>
      <c r="AB947" s="725">
        <f t="shared" ref="AB947:AB952" si="391">Z947*AA947%</f>
        <v>554.16</v>
      </c>
      <c r="AC947" s="726">
        <f t="shared" ref="AC947:AC954" si="392">AB947*90%</f>
        <v>498.74399999999997</v>
      </c>
      <c r="AD947" s="726">
        <f t="shared" ref="AD947:AD952" si="393">AB947-AC947</f>
        <v>55.415999999999997</v>
      </c>
      <c r="AE947" s="727" t="s">
        <v>1072</v>
      </c>
    </row>
    <row r="948" spans="1:31" s="189" customFormat="1" x14ac:dyDescent="0.45">
      <c r="A948" s="186"/>
      <c r="B948" s="186"/>
      <c r="C948" s="186"/>
      <c r="D948" s="186"/>
      <c r="E948" s="186"/>
      <c r="F948" s="772"/>
      <c r="G948" s="186"/>
      <c r="H948" s="186">
        <v>29.75</v>
      </c>
      <c r="I948" s="772">
        <v>130</v>
      </c>
      <c r="J948" s="717">
        <f t="shared" si="390"/>
        <v>3867.5</v>
      </c>
      <c r="K948" s="186">
        <v>4</v>
      </c>
      <c r="L948" s="773" t="s">
        <v>1022</v>
      </c>
      <c r="M948" s="713" t="s">
        <v>872</v>
      </c>
      <c r="N948" s="718" t="s">
        <v>12</v>
      </c>
      <c r="O948" s="186">
        <v>119</v>
      </c>
      <c r="P948" s="188">
        <v>11.3</v>
      </c>
      <c r="Q948" s="774">
        <v>6450</v>
      </c>
      <c r="R948" s="720">
        <f t="shared" si="385"/>
        <v>767550</v>
      </c>
      <c r="S948" s="186">
        <v>26</v>
      </c>
      <c r="T948" s="775">
        <v>0.42</v>
      </c>
      <c r="U948" s="720">
        <f t="shared" si="386"/>
        <v>322371</v>
      </c>
      <c r="V948" s="720">
        <f t="shared" si="356"/>
        <v>445179</v>
      </c>
      <c r="W948" s="720">
        <f t="shared" si="387"/>
        <v>449046.5</v>
      </c>
      <c r="X948" s="720">
        <f t="shared" si="388"/>
        <v>445616.02750000003</v>
      </c>
      <c r="Y948" s="713">
        <v>0</v>
      </c>
      <c r="Z948" s="723">
        <v>457974</v>
      </c>
      <c r="AA948" s="749">
        <v>0.3</v>
      </c>
      <c r="AB948" s="725">
        <f t="shared" si="391"/>
        <v>1373.922</v>
      </c>
      <c r="AC948" s="726">
        <f t="shared" si="392"/>
        <v>1236.5298</v>
      </c>
      <c r="AD948" s="726">
        <f t="shared" si="393"/>
        <v>137.3922</v>
      </c>
      <c r="AE948" s="727" t="s">
        <v>1072</v>
      </c>
    </row>
    <row r="949" spans="1:31" s="189" customFormat="1" ht="30" x14ac:dyDescent="0.45">
      <c r="A949" s="186"/>
      <c r="B949" s="186"/>
      <c r="C949" s="186"/>
      <c r="D949" s="186"/>
      <c r="E949" s="186"/>
      <c r="F949" s="772"/>
      <c r="G949" s="186"/>
      <c r="H949" s="186">
        <v>17.5</v>
      </c>
      <c r="I949" s="772">
        <v>130</v>
      </c>
      <c r="J949" s="717">
        <f t="shared" si="390"/>
        <v>2275</v>
      </c>
      <c r="K949" s="186">
        <v>5</v>
      </c>
      <c r="L949" s="776" t="s">
        <v>1103</v>
      </c>
      <c r="M949" s="713" t="s">
        <v>872</v>
      </c>
      <c r="N949" s="718" t="s">
        <v>12</v>
      </c>
      <c r="O949" s="186">
        <v>70</v>
      </c>
      <c r="P949" s="188">
        <v>6.64</v>
      </c>
      <c r="Q949" s="774">
        <v>5150</v>
      </c>
      <c r="R949" s="720">
        <f t="shared" si="385"/>
        <v>360500</v>
      </c>
      <c r="S949" s="186">
        <v>26</v>
      </c>
      <c r="T949" s="775">
        <v>0.42</v>
      </c>
      <c r="U949" s="720">
        <f t="shared" si="386"/>
        <v>151410</v>
      </c>
      <c r="V949" s="720">
        <f t="shared" si="356"/>
        <v>209090</v>
      </c>
      <c r="W949" s="720">
        <f t="shared" si="387"/>
        <v>211365</v>
      </c>
      <c r="X949" s="720">
        <f t="shared" si="388"/>
        <v>209241.06</v>
      </c>
      <c r="Y949" s="713">
        <v>0</v>
      </c>
      <c r="Z949" s="723">
        <v>216608</v>
      </c>
      <c r="AA949" s="749">
        <v>0.3</v>
      </c>
      <c r="AB949" s="725">
        <f t="shared" si="391"/>
        <v>649.82400000000007</v>
      </c>
      <c r="AC949" s="726">
        <f t="shared" si="392"/>
        <v>584.84160000000008</v>
      </c>
      <c r="AD949" s="726">
        <f t="shared" si="393"/>
        <v>64.982399999999984</v>
      </c>
      <c r="AE949" s="727" t="s">
        <v>1072</v>
      </c>
    </row>
    <row r="950" spans="1:31" s="189" customFormat="1" x14ac:dyDescent="0.45">
      <c r="A950" s="186"/>
      <c r="B950" s="186"/>
      <c r="C950" s="186"/>
      <c r="D950" s="186"/>
      <c r="E950" s="186"/>
      <c r="F950" s="772"/>
      <c r="G950" s="186"/>
      <c r="H950" s="186">
        <v>6</v>
      </c>
      <c r="I950" s="772">
        <v>130</v>
      </c>
      <c r="J950" s="717">
        <f t="shared" si="390"/>
        <v>780</v>
      </c>
      <c r="K950" s="186">
        <v>6</v>
      </c>
      <c r="L950" s="773" t="s">
        <v>1020</v>
      </c>
      <c r="M950" s="713" t="s">
        <v>872</v>
      </c>
      <c r="N950" s="718" t="s">
        <v>12</v>
      </c>
      <c r="O950" s="186">
        <v>24</v>
      </c>
      <c r="P950" s="188">
        <v>2.77</v>
      </c>
      <c r="Q950" s="774">
        <v>550</v>
      </c>
      <c r="R950" s="720">
        <f t="shared" si="385"/>
        <v>13200</v>
      </c>
      <c r="S950" s="186">
        <v>26</v>
      </c>
      <c r="T950" s="775">
        <v>0.42</v>
      </c>
      <c r="U950" s="720">
        <f t="shared" si="386"/>
        <v>5544</v>
      </c>
      <c r="V950" s="720">
        <f t="shared" si="356"/>
        <v>7656</v>
      </c>
      <c r="W950" s="720">
        <f t="shared" si="387"/>
        <v>8436</v>
      </c>
      <c r="X950" s="720">
        <f t="shared" si="388"/>
        <v>7677.6059999999998</v>
      </c>
      <c r="Y950" s="713">
        <v>0</v>
      </c>
      <c r="Z950" s="723">
        <v>10792</v>
      </c>
      <c r="AA950" s="749">
        <v>0.3</v>
      </c>
      <c r="AB950" s="725">
        <f t="shared" si="391"/>
        <v>32.375999999999998</v>
      </c>
      <c r="AC950" s="726">
        <f t="shared" si="392"/>
        <v>29.138399999999997</v>
      </c>
      <c r="AD950" s="726">
        <f t="shared" si="393"/>
        <v>3.2376000000000005</v>
      </c>
      <c r="AE950" s="727" t="s">
        <v>1072</v>
      </c>
    </row>
    <row r="951" spans="1:31" s="189" customFormat="1" x14ac:dyDescent="0.45">
      <c r="A951" s="186"/>
      <c r="B951" s="186"/>
      <c r="C951" s="186"/>
      <c r="D951" s="186"/>
      <c r="E951" s="186"/>
      <c r="F951" s="772"/>
      <c r="G951" s="186"/>
      <c r="H951" s="186">
        <v>11.25</v>
      </c>
      <c r="I951" s="772">
        <v>130</v>
      </c>
      <c r="J951" s="717">
        <f t="shared" si="390"/>
        <v>1462.5</v>
      </c>
      <c r="K951" s="186">
        <v>7</v>
      </c>
      <c r="L951" s="773" t="s">
        <v>903</v>
      </c>
      <c r="M951" s="713" t="s">
        <v>872</v>
      </c>
      <c r="N951" s="718" t="s">
        <v>1006</v>
      </c>
      <c r="O951" s="186">
        <v>45</v>
      </c>
      <c r="P951" s="188">
        <v>4.2699999999999996</v>
      </c>
      <c r="Q951" s="774">
        <v>6450</v>
      </c>
      <c r="R951" s="720">
        <f t="shared" si="385"/>
        <v>290250</v>
      </c>
      <c r="S951" s="186">
        <v>25</v>
      </c>
      <c r="T951" s="775">
        <v>0.4</v>
      </c>
      <c r="U951" s="720">
        <f t="shared" si="386"/>
        <v>116100</v>
      </c>
      <c r="V951" s="720">
        <f t="shared" si="356"/>
        <v>174150</v>
      </c>
      <c r="W951" s="720">
        <f t="shared" si="387"/>
        <v>175612.5</v>
      </c>
      <c r="X951" s="720">
        <f t="shared" si="388"/>
        <v>174212.44875000001</v>
      </c>
      <c r="Y951" s="713">
        <v>0</v>
      </c>
      <c r="Z951" s="723">
        <v>178985</v>
      </c>
      <c r="AA951" s="749">
        <v>0.02</v>
      </c>
      <c r="AB951" s="725">
        <f t="shared" si="391"/>
        <v>35.797000000000004</v>
      </c>
      <c r="AC951" s="726">
        <f t="shared" si="392"/>
        <v>32.217300000000002</v>
      </c>
      <c r="AD951" s="726">
        <f t="shared" si="393"/>
        <v>3.5797000000000025</v>
      </c>
      <c r="AE951" s="727" t="s">
        <v>1072</v>
      </c>
    </row>
    <row r="952" spans="1:31" s="189" customFormat="1" x14ac:dyDescent="0.45">
      <c r="A952" s="186"/>
      <c r="B952" s="186"/>
      <c r="C952" s="186"/>
      <c r="D952" s="186"/>
      <c r="E952" s="186"/>
      <c r="F952" s="772"/>
      <c r="G952" s="186"/>
      <c r="H952" s="186">
        <v>92.25</v>
      </c>
      <c r="I952" s="772">
        <v>130</v>
      </c>
      <c r="J952" s="717">
        <f t="shared" si="390"/>
        <v>11992.5</v>
      </c>
      <c r="K952" s="186">
        <v>8</v>
      </c>
      <c r="L952" s="773" t="s">
        <v>903</v>
      </c>
      <c r="M952" s="713" t="s">
        <v>872</v>
      </c>
      <c r="N952" s="718" t="s">
        <v>1006</v>
      </c>
      <c r="O952" s="186">
        <v>369</v>
      </c>
      <c r="P952" s="188">
        <v>35.04</v>
      </c>
      <c r="Q952" s="774">
        <v>6450</v>
      </c>
      <c r="R952" s="720">
        <f t="shared" si="385"/>
        <v>2380050</v>
      </c>
      <c r="S952" s="186">
        <v>25</v>
      </c>
      <c r="T952" s="775">
        <v>0.4</v>
      </c>
      <c r="U952" s="720">
        <f t="shared" si="386"/>
        <v>952020</v>
      </c>
      <c r="V952" s="720">
        <f t="shared" si="356"/>
        <v>1428030</v>
      </c>
      <c r="W952" s="720">
        <f t="shared" si="387"/>
        <v>1440022.5</v>
      </c>
      <c r="X952" s="720">
        <f t="shared" si="388"/>
        <v>1432232.172</v>
      </c>
      <c r="Y952" s="713">
        <v>0</v>
      </c>
      <c r="Z952" s="723">
        <v>1467706</v>
      </c>
      <c r="AA952" s="749">
        <v>0.02</v>
      </c>
      <c r="AB952" s="725">
        <f t="shared" si="391"/>
        <v>293.5412</v>
      </c>
      <c r="AC952" s="726">
        <f t="shared" si="392"/>
        <v>264.18708000000004</v>
      </c>
      <c r="AD952" s="726">
        <f t="shared" si="393"/>
        <v>29.354119999999966</v>
      </c>
      <c r="AE952" s="727" t="s">
        <v>1072</v>
      </c>
    </row>
    <row r="953" spans="1:31" s="189" customFormat="1" x14ac:dyDescent="0.45">
      <c r="A953" s="186"/>
      <c r="B953" s="186"/>
      <c r="C953" s="186"/>
      <c r="D953" s="186"/>
      <c r="E953" s="186"/>
      <c r="F953" s="772"/>
      <c r="G953" s="186"/>
      <c r="H953" s="186">
        <v>17.25</v>
      </c>
      <c r="I953" s="772">
        <v>130</v>
      </c>
      <c r="J953" s="717">
        <f t="shared" si="390"/>
        <v>2242.5</v>
      </c>
      <c r="K953" s="186">
        <v>9</v>
      </c>
      <c r="L953" s="773" t="s">
        <v>881</v>
      </c>
      <c r="M953" s="186" t="s">
        <v>875</v>
      </c>
      <c r="N953" s="718" t="s">
        <v>1006</v>
      </c>
      <c r="O953" s="186">
        <v>69</v>
      </c>
      <c r="P953" s="188">
        <v>6.55</v>
      </c>
      <c r="Q953" s="774">
        <v>2550</v>
      </c>
      <c r="R953" s="720">
        <f t="shared" si="385"/>
        <v>175950</v>
      </c>
      <c r="S953" s="186">
        <v>23</v>
      </c>
      <c r="T953" s="775">
        <v>0.93</v>
      </c>
      <c r="U953" s="720">
        <f t="shared" si="386"/>
        <v>163633.5</v>
      </c>
      <c r="V953" s="720">
        <f t="shared" si="356"/>
        <v>12316.5</v>
      </c>
      <c r="W953" s="720">
        <f t="shared" si="387"/>
        <v>14559</v>
      </c>
      <c r="X953" s="720">
        <f t="shared" si="388"/>
        <v>12463.383750000001</v>
      </c>
      <c r="Y953" s="713">
        <v>50</v>
      </c>
      <c r="Z953" s="723">
        <v>0</v>
      </c>
      <c r="AA953" s="749">
        <v>0</v>
      </c>
      <c r="AB953" s="725"/>
      <c r="AC953" s="726"/>
      <c r="AD953" s="726"/>
      <c r="AE953" s="727"/>
    </row>
    <row r="954" spans="1:31" s="189" customFormat="1" ht="28.5" x14ac:dyDescent="0.45">
      <c r="A954" s="186">
        <v>693</v>
      </c>
      <c r="B954" s="186" t="s">
        <v>26</v>
      </c>
      <c r="C954" s="186">
        <v>40168</v>
      </c>
      <c r="D954" s="186">
        <v>2</v>
      </c>
      <c r="E954" s="186">
        <f>0</f>
        <v>0</v>
      </c>
      <c r="F954" s="772">
        <v>0</v>
      </c>
      <c r="G954" s="186">
        <v>3</v>
      </c>
      <c r="H954" s="186">
        <v>800</v>
      </c>
      <c r="I954" s="772">
        <v>130</v>
      </c>
      <c r="J954" s="717">
        <f t="shared" si="389"/>
        <v>104000</v>
      </c>
      <c r="K954" s="186">
        <v>1</v>
      </c>
      <c r="L954" s="186"/>
      <c r="M954" s="186"/>
      <c r="N954" s="719" t="s">
        <v>1022</v>
      </c>
      <c r="O954" s="186"/>
      <c r="P954" s="188"/>
      <c r="Q954" s="186"/>
      <c r="R954" s="186"/>
      <c r="S954" s="186"/>
      <c r="T954" s="186"/>
      <c r="U954" s="186"/>
      <c r="V954" s="186"/>
      <c r="W954" s="777">
        <v>104000</v>
      </c>
      <c r="X954" s="777">
        <v>104000</v>
      </c>
      <c r="Y954" s="713">
        <v>50</v>
      </c>
      <c r="Z954" s="723">
        <v>104000</v>
      </c>
      <c r="AA954" s="749">
        <v>0.3</v>
      </c>
      <c r="AB954" s="725">
        <f t="shared" ref="AB954" si="394">Z954*AA954%</f>
        <v>312</v>
      </c>
      <c r="AC954" s="726">
        <f t="shared" si="392"/>
        <v>280.8</v>
      </c>
      <c r="AD954" s="726">
        <f t="shared" ref="AD954" si="395">AB954-AC954</f>
        <v>31.199999999999989</v>
      </c>
      <c r="AE954" s="727" t="s">
        <v>1072</v>
      </c>
    </row>
    <row r="955" spans="1:31" x14ac:dyDescent="0.45">
      <c r="A955" s="260">
        <v>694</v>
      </c>
      <c r="B955" s="260" t="s">
        <v>26</v>
      </c>
      <c r="C955" s="260">
        <v>31614</v>
      </c>
      <c r="D955" s="260">
        <v>4</v>
      </c>
      <c r="E955" s="260">
        <v>0</v>
      </c>
      <c r="F955" s="262">
        <v>89</v>
      </c>
      <c r="G955" s="256">
        <v>1</v>
      </c>
      <c r="H955" s="257">
        <v>1689</v>
      </c>
      <c r="I955" s="260">
        <v>230</v>
      </c>
      <c r="J955" s="310">
        <f t="shared" si="389"/>
        <v>388470</v>
      </c>
      <c r="K955" s="359">
        <v>1</v>
      </c>
      <c r="L955" s="260"/>
      <c r="N955" s="260" t="s">
        <v>1009</v>
      </c>
      <c r="W955" s="253">
        <v>388470</v>
      </c>
      <c r="X955" s="253">
        <v>388470</v>
      </c>
      <c r="Y955" s="260">
        <v>50</v>
      </c>
      <c r="Z955" s="257">
        <v>0</v>
      </c>
      <c r="AA955" s="284">
        <v>0</v>
      </c>
    </row>
    <row r="956" spans="1:31" x14ac:dyDescent="0.45">
      <c r="A956" s="260">
        <v>695</v>
      </c>
      <c r="B956" s="260" t="s">
        <v>26</v>
      </c>
      <c r="C956" s="260">
        <v>67093</v>
      </c>
      <c r="D956" s="260">
        <v>10</v>
      </c>
      <c r="E956" s="260">
        <v>1</v>
      </c>
      <c r="F956" s="262">
        <v>66</v>
      </c>
      <c r="G956" s="256">
        <v>1</v>
      </c>
      <c r="H956" s="257">
        <v>4166</v>
      </c>
      <c r="I956" s="260">
        <v>200</v>
      </c>
      <c r="J956" s="310">
        <f t="shared" si="389"/>
        <v>833200</v>
      </c>
      <c r="K956" s="359">
        <v>1</v>
      </c>
      <c r="L956" s="260"/>
      <c r="N956" s="260" t="s">
        <v>1009</v>
      </c>
      <c r="W956" s="253">
        <v>833200</v>
      </c>
      <c r="X956" s="253">
        <v>833200</v>
      </c>
      <c r="Y956" s="260">
        <v>50</v>
      </c>
      <c r="Z956" s="257">
        <v>0</v>
      </c>
      <c r="AA956" s="284">
        <v>0</v>
      </c>
    </row>
    <row r="957" spans="1:31" x14ac:dyDescent="0.45">
      <c r="A957" s="260">
        <v>696</v>
      </c>
      <c r="B957" s="260" t="s">
        <v>26</v>
      </c>
      <c r="C957" s="260">
        <v>52687</v>
      </c>
      <c r="D957" s="260">
        <v>66</v>
      </c>
      <c r="E957" s="260">
        <v>0</v>
      </c>
      <c r="F957" s="262">
        <v>26</v>
      </c>
      <c r="G957" s="256">
        <v>1</v>
      </c>
      <c r="H957" s="273">
        <v>26426</v>
      </c>
      <c r="I957" s="260">
        <v>210</v>
      </c>
      <c r="J957" s="310">
        <f t="shared" si="389"/>
        <v>5549460</v>
      </c>
      <c r="K957" s="359">
        <v>1</v>
      </c>
      <c r="L957" s="260"/>
      <c r="N957" s="260" t="s">
        <v>1009</v>
      </c>
      <c r="W957" s="253">
        <v>5549460</v>
      </c>
      <c r="X957" s="253">
        <v>5549460</v>
      </c>
      <c r="Y957" s="260">
        <v>50</v>
      </c>
      <c r="Z957" s="257">
        <v>0</v>
      </c>
      <c r="AA957" s="284">
        <v>0</v>
      </c>
    </row>
    <row r="958" spans="1:31" x14ac:dyDescent="0.45">
      <c r="A958" s="260">
        <v>697</v>
      </c>
      <c r="B958" s="260" t="s">
        <v>26</v>
      </c>
      <c r="C958" s="260">
        <v>26268</v>
      </c>
      <c r="D958" s="260">
        <v>40</v>
      </c>
      <c r="E958" s="260">
        <v>1</v>
      </c>
      <c r="F958" s="262">
        <v>44</v>
      </c>
      <c r="G958" s="256">
        <v>1</v>
      </c>
      <c r="H958" s="273">
        <v>16144</v>
      </c>
      <c r="I958" s="260">
        <v>170</v>
      </c>
      <c r="J958" s="310">
        <f t="shared" si="389"/>
        <v>2744480</v>
      </c>
      <c r="K958" s="359">
        <v>1</v>
      </c>
      <c r="L958" s="260"/>
      <c r="N958" s="260" t="s">
        <v>1009</v>
      </c>
      <c r="W958" s="253">
        <v>2744480</v>
      </c>
      <c r="X958" s="253">
        <v>2744480</v>
      </c>
      <c r="Y958" s="260">
        <v>50</v>
      </c>
      <c r="Z958" s="257">
        <v>0</v>
      </c>
      <c r="AA958" s="284">
        <v>0</v>
      </c>
    </row>
    <row r="959" spans="1:31" x14ac:dyDescent="0.45">
      <c r="A959" s="260">
        <v>698</v>
      </c>
      <c r="B959" s="260" t="s">
        <v>26</v>
      </c>
      <c r="C959" s="260">
        <v>78134</v>
      </c>
      <c r="D959" s="260">
        <v>2</v>
      </c>
      <c r="E959" s="260">
        <v>0</v>
      </c>
      <c r="F959" s="262">
        <v>0</v>
      </c>
      <c r="G959" s="256">
        <v>1</v>
      </c>
      <c r="H959" s="257">
        <v>800</v>
      </c>
      <c r="I959" s="260">
        <v>540</v>
      </c>
      <c r="J959" s="310">
        <f t="shared" si="389"/>
        <v>432000</v>
      </c>
      <c r="K959" s="359">
        <v>1</v>
      </c>
      <c r="L959" s="260"/>
      <c r="N959" s="260" t="s">
        <v>1009</v>
      </c>
      <c r="W959" s="253">
        <v>432000</v>
      </c>
      <c r="X959" s="253">
        <v>432000</v>
      </c>
      <c r="Y959" s="260">
        <v>50</v>
      </c>
      <c r="Z959" s="257">
        <v>0</v>
      </c>
      <c r="AA959" s="284">
        <v>0</v>
      </c>
    </row>
    <row r="960" spans="1:31" x14ac:dyDescent="0.45">
      <c r="A960" s="260">
        <v>699</v>
      </c>
      <c r="B960" s="260" t="s">
        <v>26</v>
      </c>
      <c r="C960" s="260">
        <v>27336</v>
      </c>
      <c r="D960" s="260">
        <v>2</v>
      </c>
      <c r="E960" s="260">
        <v>0</v>
      </c>
      <c r="F960" s="262">
        <v>0</v>
      </c>
      <c r="G960" s="256">
        <v>1</v>
      </c>
      <c r="H960" s="257">
        <v>800</v>
      </c>
      <c r="I960" s="260">
        <v>540</v>
      </c>
      <c r="J960" s="310">
        <f t="shared" si="389"/>
        <v>432000</v>
      </c>
      <c r="K960" s="359">
        <v>1</v>
      </c>
      <c r="L960" s="260"/>
      <c r="N960" s="260" t="s">
        <v>1009</v>
      </c>
      <c r="W960" s="253">
        <v>432000</v>
      </c>
      <c r="X960" s="253">
        <v>432000</v>
      </c>
      <c r="Y960" s="260">
        <v>50</v>
      </c>
      <c r="Z960" s="257">
        <v>0</v>
      </c>
      <c r="AA960" s="284">
        <v>0</v>
      </c>
    </row>
    <row r="961" spans="1:27" x14ac:dyDescent="0.45">
      <c r="A961" s="260">
        <v>700</v>
      </c>
      <c r="B961" s="260" t="s">
        <v>26</v>
      </c>
      <c r="C961" s="260">
        <v>78133</v>
      </c>
      <c r="D961" s="260">
        <v>2</v>
      </c>
      <c r="E961" s="260">
        <v>0</v>
      </c>
      <c r="F961" s="262">
        <v>0</v>
      </c>
      <c r="G961" s="256">
        <v>1</v>
      </c>
      <c r="H961" s="257">
        <v>800</v>
      </c>
      <c r="I961" s="260">
        <v>540</v>
      </c>
      <c r="J961" s="310">
        <f t="shared" si="389"/>
        <v>432000</v>
      </c>
      <c r="K961" s="359">
        <v>1</v>
      </c>
      <c r="L961" s="260"/>
      <c r="N961" s="260" t="s">
        <v>1009</v>
      </c>
      <c r="W961" s="253">
        <v>432000</v>
      </c>
      <c r="X961" s="253">
        <v>432000</v>
      </c>
      <c r="Y961" s="260">
        <v>50</v>
      </c>
      <c r="Z961" s="257">
        <v>0</v>
      </c>
      <c r="AA961" s="284">
        <v>0</v>
      </c>
    </row>
    <row r="962" spans="1:27" x14ac:dyDescent="0.45">
      <c r="A962" s="260">
        <v>701</v>
      </c>
      <c r="B962" s="260" t="s">
        <v>26</v>
      </c>
      <c r="C962" s="260">
        <v>78132</v>
      </c>
      <c r="D962" s="260">
        <v>2</v>
      </c>
      <c r="E962" s="260">
        <v>0</v>
      </c>
      <c r="F962" s="262">
        <v>0</v>
      </c>
      <c r="G962" s="256">
        <v>1</v>
      </c>
      <c r="H962" s="257">
        <v>800</v>
      </c>
      <c r="I962" s="260">
        <v>630</v>
      </c>
      <c r="J962" s="310">
        <f t="shared" si="389"/>
        <v>504000</v>
      </c>
      <c r="K962" s="359">
        <v>1</v>
      </c>
      <c r="L962" s="260"/>
      <c r="N962" s="260" t="s">
        <v>1009</v>
      </c>
      <c r="W962" s="253">
        <v>504000</v>
      </c>
      <c r="X962" s="253">
        <v>504000</v>
      </c>
      <c r="Y962" s="260">
        <v>50</v>
      </c>
      <c r="Z962" s="257">
        <v>0</v>
      </c>
      <c r="AA962" s="284">
        <v>0</v>
      </c>
    </row>
    <row r="963" spans="1:27" x14ac:dyDescent="0.45">
      <c r="A963" s="260">
        <v>702</v>
      </c>
      <c r="B963" s="260" t="s">
        <v>26</v>
      </c>
      <c r="C963" s="260">
        <v>31603</v>
      </c>
      <c r="D963" s="260">
        <v>3</v>
      </c>
      <c r="E963" s="260">
        <v>2</v>
      </c>
      <c r="F963" s="262">
        <v>67</v>
      </c>
      <c r="G963" s="256">
        <v>1</v>
      </c>
      <c r="H963" s="257">
        <v>1467</v>
      </c>
      <c r="I963" s="260">
        <v>750</v>
      </c>
      <c r="J963" s="310">
        <f t="shared" si="389"/>
        <v>1100250</v>
      </c>
      <c r="K963" s="359">
        <v>1</v>
      </c>
      <c r="L963" s="260"/>
      <c r="N963" s="260" t="s">
        <v>1009</v>
      </c>
      <c r="W963" s="253">
        <v>1100250</v>
      </c>
      <c r="X963" s="253">
        <v>1100250</v>
      </c>
      <c r="Y963" s="260">
        <v>50</v>
      </c>
      <c r="Z963" s="257">
        <v>0</v>
      </c>
      <c r="AA963" s="284">
        <v>0</v>
      </c>
    </row>
    <row r="964" spans="1:27" x14ac:dyDescent="0.45">
      <c r="A964" s="260">
        <v>703</v>
      </c>
      <c r="B964" s="260" t="s">
        <v>26</v>
      </c>
      <c r="C964" s="260">
        <v>72396</v>
      </c>
      <c r="D964" s="260">
        <v>1</v>
      </c>
      <c r="E964" s="260">
        <v>0</v>
      </c>
      <c r="F964" s="262">
        <v>0</v>
      </c>
      <c r="G964" s="256">
        <v>1</v>
      </c>
      <c r="H964" s="257">
        <v>400</v>
      </c>
      <c r="I964" s="260">
        <v>630</v>
      </c>
      <c r="J964" s="310">
        <f t="shared" si="389"/>
        <v>252000</v>
      </c>
      <c r="K964" s="359">
        <v>1</v>
      </c>
      <c r="L964" s="260"/>
      <c r="N964" s="260" t="s">
        <v>1009</v>
      </c>
      <c r="W964" s="253">
        <v>252000</v>
      </c>
      <c r="X964" s="253">
        <v>252000</v>
      </c>
      <c r="Y964" s="260">
        <v>50</v>
      </c>
      <c r="Z964" s="257">
        <v>0</v>
      </c>
      <c r="AA964" s="284">
        <v>0</v>
      </c>
    </row>
    <row r="965" spans="1:27" x14ac:dyDescent="0.45">
      <c r="A965" s="260">
        <v>704</v>
      </c>
      <c r="B965" s="260" t="s">
        <v>26</v>
      </c>
      <c r="C965" s="260">
        <v>75353</v>
      </c>
      <c r="D965" s="260">
        <v>1</v>
      </c>
      <c r="E965" s="260">
        <v>0</v>
      </c>
      <c r="F965" s="262">
        <v>63</v>
      </c>
      <c r="G965" s="256">
        <v>2</v>
      </c>
      <c r="H965" s="257">
        <v>463</v>
      </c>
      <c r="I965" s="260">
        <v>750</v>
      </c>
      <c r="J965" s="310">
        <f t="shared" si="389"/>
        <v>347250</v>
      </c>
      <c r="K965" s="359">
        <v>1</v>
      </c>
      <c r="L965" s="260" t="s">
        <v>903</v>
      </c>
      <c r="M965" s="260" t="s">
        <v>872</v>
      </c>
      <c r="N965" s="256" t="s">
        <v>1006</v>
      </c>
      <c r="O965" s="260">
        <v>270</v>
      </c>
      <c r="P965" s="264">
        <v>100</v>
      </c>
      <c r="Q965" s="253">
        <v>6450</v>
      </c>
      <c r="R965" s="253">
        <f t="shared" ref="R965:R968" si="396">O965*Q965</f>
        <v>1741500</v>
      </c>
      <c r="S965" s="271">
        <v>7</v>
      </c>
      <c r="T965" s="259">
        <v>7.0000000000000007E-2</v>
      </c>
      <c r="U965" s="253">
        <f t="shared" ref="U965:U968" si="397">R965*T965</f>
        <v>121905.00000000001</v>
      </c>
      <c r="V965" s="253">
        <f t="shared" ref="V965" si="398">R965-U965</f>
        <v>1619595</v>
      </c>
      <c r="W965" s="253">
        <f t="shared" ref="W965:X968" si="399">V965+J965</f>
        <v>1966845</v>
      </c>
      <c r="X965" s="253">
        <f t="shared" si="399"/>
        <v>1966846</v>
      </c>
      <c r="Y965" s="260">
        <v>50</v>
      </c>
      <c r="Z965" s="257">
        <v>0</v>
      </c>
      <c r="AA965" s="284">
        <v>0</v>
      </c>
    </row>
    <row r="966" spans="1:27" x14ac:dyDescent="0.45">
      <c r="A966" s="260">
        <v>705</v>
      </c>
      <c r="B966" s="260" t="s">
        <v>26</v>
      </c>
      <c r="C966" s="260">
        <v>31601</v>
      </c>
      <c r="D966" s="260">
        <v>1</v>
      </c>
      <c r="E966" s="260">
        <v>0</v>
      </c>
      <c r="F966" s="262">
        <v>36</v>
      </c>
      <c r="G966" s="256">
        <v>2</v>
      </c>
      <c r="H966" s="1034">
        <v>436</v>
      </c>
      <c r="I966" s="260">
        <v>750</v>
      </c>
      <c r="J966" s="310">
        <f t="shared" si="389"/>
        <v>327000</v>
      </c>
      <c r="K966" s="359">
        <v>1</v>
      </c>
      <c r="L966" s="260" t="s">
        <v>903</v>
      </c>
      <c r="M966" s="260" t="s">
        <v>872</v>
      </c>
      <c r="N966" s="256" t="s">
        <v>1006</v>
      </c>
      <c r="O966" s="260">
        <v>100</v>
      </c>
      <c r="P966" s="264">
        <v>100</v>
      </c>
      <c r="Q966" s="253">
        <v>6450</v>
      </c>
      <c r="R966" s="253">
        <f t="shared" si="396"/>
        <v>645000</v>
      </c>
      <c r="S966" s="258">
        <v>4</v>
      </c>
      <c r="T966" s="259">
        <v>0.04</v>
      </c>
      <c r="U966" s="253">
        <f t="shared" si="397"/>
        <v>25800</v>
      </c>
      <c r="V966" s="253">
        <f t="shared" si="356"/>
        <v>619200</v>
      </c>
      <c r="W966" s="253">
        <f t="shared" si="399"/>
        <v>946200</v>
      </c>
      <c r="X966" s="253">
        <f t="shared" ref="X966:X968" si="400">J966*P966%+V966</f>
        <v>946200</v>
      </c>
      <c r="Y966" s="260">
        <v>50</v>
      </c>
      <c r="Z966" s="257">
        <v>0</v>
      </c>
      <c r="AA966" s="284">
        <v>0</v>
      </c>
    </row>
    <row r="967" spans="1:27" x14ac:dyDescent="0.45">
      <c r="A967" s="260"/>
      <c r="D967" s="260"/>
      <c r="E967" s="260"/>
      <c r="F967" s="262"/>
      <c r="H967" s="1036"/>
      <c r="J967" s="310">
        <v>327000</v>
      </c>
      <c r="K967" s="256">
        <v>2</v>
      </c>
      <c r="L967" s="260" t="s">
        <v>903</v>
      </c>
      <c r="M967" s="260" t="s">
        <v>872</v>
      </c>
      <c r="N967" s="256" t="s">
        <v>1006</v>
      </c>
      <c r="O967" s="260">
        <v>78</v>
      </c>
      <c r="P967" s="264">
        <v>100</v>
      </c>
      <c r="Q967" s="253">
        <v>6450</v>
      </c>
      <c r="R967" s="253">
        <f t="shared" si="396"/>
        <v>503100</v>
      </c>
      <c r="S967" s="258">
        <v>3</v>
      </c>
      <c r="T967" s="259">
        <v>0.03</v>
      </c>
      <c r="U967" s="253">
        <f t="shared" si="397"/>
        <v>15093</v>
      </c>
      <c r="V967" s="253">
        <f t="shared" ref="V967:V1031" si="401">R967-U967</f>
        <v>488007</v>
      </c>
      <c r="W967" s="253">
        <f t="shared" si="399"/>
        <v>815007</v>
      </c>
      <c r="X967" s="253">
        <f t="shared" si="400"/>
        <v>815007</v>
      </c>
      <c r="Y967" s="260">
        <v>10</v>
      </c>
      <c r="Z967" s="257">
        <v>0</v>
      </c>
      <c r="AA967" s="284">
        <v>0</v>
      </c>
    </row>
    <row r="968" spans="1:27" x14ac:dyDescent="0.45">
      <c r="A968" s="260"/>
      <c r="D968" s="260"/>
      <c r="E968" s="260"/>
      <c r="F968" s="262"/>
      <c r="H968" s="1035"/>
      <c r="J968" s="310">
        <v>327000</v>
      </c>
      <c r="K968" s="256">
        <v>3</v>
      </c>
      <c r="L968" s="260" t="s">
        <v>938</v>
      </c>
      <c r="M968" s="260" t="s">
        <v>872</v>
      </c>
      <c r="N968" s="256" t="s">
        <v>1006</v>
      </c>
      <c r="O968" s="260">
        <v>63</v>
      </c>
      <c r="P968" s="264">
        <v>100</v>
      </c>
      <c r="Q968" s="253">
        <v>2550</v>
      </c>
      <c r="R968" s="253">
        <f t="shared" si="396"/>
        <v>160650</v>
      </c>
      <c r="S968" s="258">
        <v>4</v>
      </c>
      <c r="T968" s="259">
        <v>0.04</v>
      </c>
      <c r="U968" s="253">
        <f t="shared" si="397"/>
        <v>6426</v>
      </c>
      <c r="V968" s="253">
        <f t="shared" si="401"/>
        <v>154224</v>
      </c>
      <c r="W968" s="253">
        <f t="shared" si="399"/>
        <v>481224</v>
      </c>
      <c r="X968" s="253">
        <f t="shared" si="400"/>
        <v>481224</v>
      </c>
      <c r="Y968" s="260">
        <v>50</v>
      </c>
      <c r="Z968" s="257">
        <v>0</v>
      </c>
      <c r="AA968" s="284">
        <v>0</v>
      </c>
    </row>
    <row r="969" spans="1:27" x14ac:dyDescent="0.45">
      <c r="A969" s="260">
        <v>706</v>
      </c>
      <c r="B969" s="260" t="s">
        <v>26</v>
      </c>
      <c r="C969" s="260">
        <v>72395</v>
      </c>
      <c r="D969" s="260">
        <v>1</v>
      </c>
      <c r="E969" s="260">
        <v>0</v>
      </c>
      <c r="F969" s="262">
        <v>0</v>
      </c>
      <c r="G969" s="256">
        <v>1</v>
      </c>
      <c r="H969" s="257">
        <v>400</v>
      </c>
      <c r="I969" s="260">
        <v>630</v>
      </c>
      <c r="J969" s="310">
        <f t="shared" si="389"/>
        <v>252000</v>
      </c>
      <c r="K969" s="256">
        <v>1</v>
      </c>
      <c r="L969" s="260"/>
      <c r="N969" s="260" t="s">
        <v>1009</v>
      </c>
      <c r="W969" s="253">
        <v>252000</v>
      </c>
      <c r="X969" s="253">
        <v>252000</v>
      </c>
      <c r="Y969" s="260">
        <v>50</v>
      </c>
      <c r="Z969" s="257">
        <v>0</v>
      </c>
      <c r="AA969" s="284">
        <v>0</v>
      </c>
    </row>
    <row r="970" spans="1:27" x14ac:dyDescent="0.45">
      <c r="A970" s="260">
        <v>707</v>
      </c>
      <c r="B970" s="260" t="s">
        <v>26</v>
      </c>
      <c r="C970" s="260">
        <v>72393</v>
      </c>
      <c r="D970" s="260">
        <v>0</v>
      </c>
      <c r="E970" s="260">
        <v>2</v>
      </c>
      <c r="F970" s="262">
        <v>0</v>
      </c>
      <c r="G970" s="256">
        <v>1</v>
      </c>
      <c r="H970" s="257">
        <v>200</v>
      </c>
      <c r="I970" s="260">
        <v>630</v>
      </c>
      <c r="J970" s="310">
        <f t="shared" si="389"/>
        <v>126000</v>
      </c>
      <c r="K970" s="256">
        <v>1</v>
      </c>
      <c r="L970" s="260"/>
      <c r="N970" s="260" t="s">
        <v>1009</v>
      </c>
      <c r="W970" s="253">
        <v>126000</v>
      </c>
      <c r="X970" s="253">
        <v>126000</v>
      </c>
      <c r="Y970" s="260">
        <v>50</v>
      </c>
      <c r="Z970" s="257">
        <v>0</v>
      </c>
      <c r="AA970" s="284">
        <v>0</v>
      </c>
    </row>
    <row r="971" spans="1:27" x14ac:dyDescent="0.45">
      <c r="A971" s="260">
        <v>708</v>
      </c>
      <c r="B971" s="260" t="s">
        <v>26</v>
      </c>
      <c r="C971" s="260">
        <v>72394</v>
      </c>
      <c r="D971" s="260">
        <v>0</v>
      </c>
      <c r="E971" s="260">
        <v>2</v>
      </c>
      <c r="F971" s="262">
        <v>0</v>
      </c>
      <c r="G971" s="256">
        <v>1</v>
      </c>
      <c r="H971" s="257">
        <v>200</v>
      </c>
      <c r="I971" s="260">
        <v>630</v>
      </c>
      <c r="J971" s="310">
        <f t="shared" si="389"/>
        <v>126000</v>
      </c>
      <c r="K971" s="256">
        <v>1</v>
      </c>
      <c r="L971" s="260"/>
      <c r="N971" s="260" t="s">
        <v>1009</v>
      </c>
      <c r="W971" s="253">
        <v>126000</v>
      </c>
      <c r="X971" s="253">
        <v>126000</v>
      </c>
      <c r="Y971" s="260">
        <v>50</v>
      </c>
      <c r="Z971" s="257">
        <v>0</v>
      </c>
      <c r="AA971" s="284">
        <v>0</v>
      </c>
    </row>
    <row r="972" spans="1:27" x14ac:dyDescent="0.45">
      <c r="A972" s="260">
        <v>709</v>
      </c>
      <c r="B972" s="260" t="s">
        <v>26</v>
      </c>
      <c r="C972" s="260">
        <v>72390</v>
      </c>
      <c r="D972" s="260">
        <v>1</v>
      </c>
      <c r="E972" s="260">
        <v>0</v>
      </c>
      <c r="F972" s="262">
        <v>0</v>
      </c>
      <c r="G972" s="256">
        <v>1</v>
      </c>
      <c r="H972" s="257">
        <v>400</v>
      </c>
      <c r="I972" s="260">
        <v>540</v>
      </c>
      <c r="J972" s="310">
        <f t="shared" si="389"/>
        <v>216000</v>
      </c>
      <c r="K972" s="256">
        <v>1</v>
      </c>
      <c r="L972" s="260"/>
      <c r="N972" s="260" t="s">
        <v>1009</v>
      </c>
      <c r="W972" s="253">
        <v>216000</v>
      </c>
      <c r="X972" s="253">
        <v>216000</v>
      </c>
      <c r="Y972" s="260">
        <v>50</v>
      </c>
      <c r="Z972" s="257">
        <v>0</v>
      </c>
      <c r="AA972" s="284">
        <v>0</v>
      </c>
    </row>
    <row r="973" spans="1:27" x14ac:dyDescent="0.45">
      <c r="A973" s="260">
        <v>710</v>
      </c>
      <c r="B973" s="260" t="s">
        <v>26</v>
      </c>
      <c r="C973" s="260">
        <v>72392</v>
      </c>
      <c r="D973" s="260">
        <v>1</v>
      </c>
      <c r="E973" s="260">
        <v>0</v>
      </c>
      <c r="F973" s="262">
        <v>0</v>
      </c>
      <c r="G973" s="256">
        <v>1</v>
      </c>
      <c r="H973" s="257">
        <v>400</v>
      </c>
      <c r="I973" s="260">
        <v>630</v>
      </c>
      <c r="J973" s="310">
        <f t="shared" si="389"/>
        <v>252000</v>
      </c>
      <c r="K973" s="256">
        <v>1</v>
      </c>
      <c r="L973" s="260"/>
      <c r="N973" s="260" t="s">
        <v>1009</v>
      </c>
      <c r="W973" s="253">
        <v>252000</v>
      </c>
      <c r="X973" s="253">
        <v>252000</v>
      </c>
      <c r="Y973" s="260">
        <v>50</v>
      </c>
      <c r="Z973" s="257">
        <v>0</v>
      </c>
      <c r="AA973" s="284">
        <v>0</v>
      </c>
    </row>
    <row r="974" spans="1:27" x14ac:dyDescent="0.45">
      <c r="A974" s="260">
        <v>711</v>
      </c>
      <c r="B974" s="260" t="s">
        <v>26</v>
      </c>
      <c r="C974" s="260">
        <v>72391</v>
      </c>
      <c r="D974" s="260">
        <v>1</v>
      </c>
      <c r="E974" s="260">
        <v>0</v>
      </c>
      <c r="F974" s="262">
        <v>0</v>
      </c>
      <c r="G974" s="256">
        <v>1</v>
      </c>
      <c r="H974" s="257">
        <v>400</v>
      </c>
      <c r="I974" s="260">
        <v>630</v>
      </c>
      <c r="J974" s="310">
        <f t="shared" si="389"/>
        <v>252000</v>
      </c>
      <c r="K974" s="256">
        <v>1</v>
      </c>
      <c r="L974" s="260"/>
      <c r="N974" s="260" t="s">
        <v>1009</v>
      </c>
      <c r="W974" s="253">
        <v>252000</v>
      </c>
      <c r="X974" s="253">
        <v>252000</v>
      </c>
      <c r="Y974" s="260">
        <v>50</v>
      </c>
      <c r="Z974" s="257">
        <v>0</v>
      </c>
      <c r="AA974" s="284">
        <v>0</v>
      </c>
    </row>
    <row r="975" spans="1:27" x14ac:dyDescent="0.45">
      <c r="A975" s="260">
        <v>712</v>
      </c>
      <c r="B975" s="260" t="s">
        <v>26</v>
      </c>
      <c r="C975" s="260">
        <v>31602</v>
      </c>
      <c r="D975" s="260">
        <v>4</v>
      </c>
      <c r="E975" s="260">
        <v>1</v>
      </c>
      <c r="F975" s="262">
        <v>32</v>
      </c>
      <c r="G975" s="256">
        <v>1</v>
      </c>
      <c r="H975" s="257">
        <v>1732</v>
      </c>
      <c r="I975" s="260">
        <v>630</v>
      </c>
      <c r="J975" s="310">
        <f t="shared" si="389"/>
        <v>1091160</v>
      </c>
      <c r="K975" s="256">
        <v>1</v>
      </c>
      <c r="L975" s="260"/>
      <c r="N975" s="260" t="s">
        <v>1009</v>
      </c>
      <c r="W975" s="253">
        <v>1091160</v>
      </c>
      <c r="X975" s="253">
        <v>1091160</v>
      </c>
      <c r="Y975" s="260">
        <v>50</v>
      </c>
      <c r="Z975" s="257">
        <v>0</v>
      </c>
      <c r="AA975" s="284">
        <v>0</v>
      </c>
    </row>
    <row r="976" spans="1:27" x14ac:dyDescent="0.45">
      <c r="A976" s="260">
        <v>713</v>
      </c>
      <c r="B976" s="260" t="s">
        <v>26</v>
      </c>
      <c r="C976" s="260">
        <v>18820</v>
      </c>
      <c r="D976" s="260">
        <v>0</v>
      </c>
      <c r="E976" s="260">
        <v>0</v>
      </c>
      <c r="F976" s="262">
        <v>93</v>
      </c>
      <c r="G976" s="256">
        <v>1</v>
      </c>
      <c r="H976" s="257">
        <v>93</v>
      </c>
      <c r="I976" s="260">
        <v>1000</v>
      </c>
      <c r="J976" s="310">
        <f t="shared" si="389"/>
        <v>93000</v>
      </c>
      <c r="K976" s="256">
        <v>1</v>
      </c>
      <c r="L976" s="260"/>
      <c r="N976" s="260" t="s">
        <v>1009</v>
      </c>
      <c r="W976" s="253">
        <v>93000</v>
      </c>
      <c r="X976" s="253">
        <v>93000</v>
      </c>
      <c r="Y976" s="260">
        <v>50</v>
      </c>
      <c r="Z976" s="257">
        <v>0</v>
      </c>
      <c r="AA976" s="284">
        <v>0</v>
      </c>
    </row>
    <row r="977" spans="1:31" x14ac:dyDescent="0.45">
      <c r="A977" s="260">
        <v>714</v>
      </c>
      <c r="B977" s="260" t="s">
        <v>26</v>
      </c>
      <c r="C977" s="260">
        <v>37775</v>
      </c>
      <c r="D977" s="260">
        <v>0</v>
      </c>
      <c r="E977" s="260">
        <v>0</v>
      </c>
      <c r="F977" s="262">
        <v>74</v>
      </c>
      <c r="G977" s="256">
        <v>1</v>
      </c>
      <c r="H977" s="257">
        <v>74</v>
      </c>
      <c r="I977" s="260">
        <v>1000</v>
      </c>
      <c r="J977" s="310">
        <f t="shared" si="389"/>
        <v>74000</v>
      </c>
      <c r="K977" s="256">
        <v>1</v>
      </c>
      <c r="L977" s="260"/>
      <c r="N977" s="260" t="s">
        <v>1009</v>
      </c>
      <c r="W977" s="253">
        <v>74000</v>
      </c>
      <c r="X977" s="253">
        <v>74000</v>
      </c>
      <c r="Y977" s="260">
        <v>50</v>
      </c>
      <c r="Z977" s="257">
        <v>0</v>
      </c>
      <c r="AA977" s="284">
        <v>0</v>
      </c>
    </row>
    <row r="978" spans="1:31" x14ac:dyDescent="0.45">
      <c r="A978" s="260">
        <v>715</v>
      </c>
      <c r="B978" s="260" t="s">
        <v>26</v>
      </c>
      <c r="C978" s="260">
        <v>31478</v>
      </c>
      <c r="D978" s="260">
        <v>0</v>
      </c>
      <c r="E978" s="260">
        <v>1</v>
      </c>
      <c r="F978" s="262">
        <v>74</v>
      </c>
      <c r="G978" s="256">
        <v>1</v>
      </c>
      <c r="H978" s="257">
        <v>174</v>
      </c>
      <c r="I978" s="260">
        <v>880</v>
      </c>
      <c r="J978" s="310">
        <f t="shared" si="389"/>
        <v>153120</v>
      </c>
      <c r="K978" s="256">
        <v>1</v>
      </c>
      <c r="L978" s="260"/>
      <c r="N978" s="260" t="s">
        <v>1009</v>
      </c>
      <c r="W978" s="253">
        <v>153120</v>
      </c>
      <c r="X978" s="253">
        <v>153120</v>
      </c>
      <c r="Y978" s="260">
        <v>50</v>
      </c>
      <c r="Z978" s="257">
        <v>0</v>
      </c>
      <c r="AA978" s="284">
        <v>0</v>
      </c>
    </row>
    <row r="979" spans="1:31" x14ac:dyDescent="0.45">
      <c r="A979" s="260">
        <v>716</v>
      </c>
      <c r="B979" s="260" t="s">
        <v>26</v>
      </c>
      <c r="C979" s="260">
        <v>31697</v>
      </c>
      <c r="D979" s="260">
        <v>0</v>
      </c>
      <c r="E979" s="260">
        <v>1</v>
      </c>
      <c r="F979" s="262">
        <v>38</v>
      </c>
      <c r="G979" s="256">
        <v>2</v>
      </c>
      <c r="H979" s="1037">
        <v>138</v>
      </c>
      <c r="I979" s="260">
        <v>1000</v>
      </c>
      <c r="J979" s="310">
        <f t="shared" si="389"/>
        <v>138000</v>
      </c>
      <c r="K979" s="256">
        <v>1</v>
      </c>
      <c r="L979" s="260" t="s">
        <v>903</v>
      </c>
      <c r="M979" s="260" t="s">
        <v>872</v>
      </c>
      <c r="N979" s="256" t="s">
        <v>1006</v>
      </c>
      <c r="O979" s="260">
        <v>660</v>
      </c>
      <c r="P979" s="264">
        <v>100</v>
      </c>
      <c r="Q979" s="253">
        <v>6450</v>
      </c>
      <c r="R979" s="253">
        <f t="shared" ref="R979:R1006" si="402">O979*Q979</f>
        <v>4257000</v>
      </c>
      <c r="S979" s="258">
        <v>44</v>
      </c>
      <c r="T979" s="259">
        <v>0.76</v>
      </c>
      <c r="U979" s="253">
        <f t="shared" ref="U979:U991" si="403">R979*T979</f>
        <v>3235320</v>
      </c>
      <c r="V979" s="253">
        <f t="shared" ref="V979" si="404">R979-U979</f>
        <v>1021680</v>
      </c>
      <c r="W979" s="253">
        <f t="shared" ref="W979:X982" si="405">V979+J979</f>
        <v>1159680</v>
      </c>
      <c r="X979" s="253">
        <f t="shared" ref="X979:X981" si="406">J979*P979%+V979</f>
        <v>1159680</v>
      </c>
      <c r="Y979" s="260">
        <v>50</v>
      </c>
      <c r="Z979" s="257">
        <v>0</v>
      </c>
      <c r="AA979" s="284">
        <v>0</v>
      </c>
    </row>
    <row r="980" spans="1:31" x14ac:dyDescent="0.45">
      <c r="A980" s="276"/>
      <c r="B980" s="277"/>
      <c r="C980" s="277"/>
      <c r="D980" s="277"/>
      <c r="E980" s="277"/>
      <c r="F980" s="278"/>
      <c r="H980" s="1038"/>
      <c r="J980" s="310">
        <v>138000</v>
      </c>
      <c r="L980" s="260" t="s">
        <v>886</v>
      </c>
      <c r="M980" s="260" t="s">
        <v>872</v>
      </c>
      <c r="N980" s="256" t="s">
        <v>1006</v>
      </c>
      <c r="O980" s="260">
        <v>330</v>
      </c>
      <c r="P980" s="264">
        <v>50</v>
      </c>
      <c r="Q980" s="253">
        <v>6450</v>
      </c>
      <c r="R980" s="253">
        <f t="shared" si="402"/>
        <v>2128500</v>
      </c>
      <c r="S980" s="258">
        <v>44</v>
      </c>
      <c r="T980" s="259">
        <v>0.76</v>
      </c>
      <c r="U980" s="253">
        <f t="shared" si="403"/>
        <v>1617660</v>
      </c>
      <c r="V980" s="253">
        <f t="shared" si="401"/>
        <v>510840</v>
      </c>
      <c r="W980" s="253">
        <f t="shared" si="405"/>
        <v>648840</v>
      </c>
      <c r="X980" s="253">
        <f t="shared" si="406"/>
        <v>579840</v>
      </c>
      <c r="Y980" s="260">
        <v>50</v>
      </c>
      <c r="Z980" s="257">
        <v>0</v>
      </c>
      <c r="AA980" s="284">
        <v>0</v>
      </c>
    </row>
    <row r="981" spans="1:31" x14ac:dyDescent="0.45">
      <c r="A981" s="276"/>
      <c r="B981" s="277"/>
      <c r="C981" s="277"/>
      <c r="D981" s="277"/>
      <c r="E981" s="277"/>
      <c r="F981" s="278"/>
      <c r="H981" s="1039"/>
      <c r="J981" s="310">
        <v>138000</v>
      </c>
      <c r="L981" s="260" t="s">
        <v>925</v>
      </c>
      <c r="M981" s="260" t="s">
        <v>872</v>
      </c>
      <c r="N981" s="256" t="s">
        <v>1006</v>
      </c>
      <c r="O981" s="260">
        <v>330</v>
      </c>
      <c r="P981" s="264">
        <v>50</v>
      </c>
      <c r="Q981" s="253">
        <v>6450</v>
      </c>
      <c r="R981" s="253">
        <f t="shared" si="402"/>
        <v>2128500</v>
      </c>
      <c r="S981" s="258">
        <v>44</v>
      </c>
      <c r="T981" s="259">
        <v>0.76</v>
      </c>
      <c r="U981" s="253">
        <f t="shared" si="403"/>
        <v>1617660</v>
      </c>
      <c r="V981" s="253">
        <f t="shared" si="401"/>
        <v>510840</v>
      </c>
      <c r="W981" s="253">
        <f t="shared" si="405"/>
        <v>648840</v>
      </c>
      <c r="X981" s="253">
        <f t="shared" si="406"/>
        <v>579840</v>
      </c>
      <c r="Y981" s="260">
        <v>50</v>
      </c>
      <c r="Z981" s="257">
        <v>0</v>
      </c>
      <c r="AA981" s="284">
        <v>0</v>
      </c>
    </row>
    <row r="982" spans="1:31" x14ac:dyDescent="0.45">
      <c r="A982" s="260">
        <v>717</v>
      </c>
      <c r="B982" s="260" t="s">
        <v>26</v>
      </c>
      <c r="C982" s="260">
        <v>31687</v>
      </c>
      <c r="D982" s="260">
        <v>0</v>
      </c>
      <c r="E982" s="260">
        <v>2</v>
      </c>
      <c r="F982" s="262">
        <v>42</v>
      </c>
      <c r="G982" s="256">
        <v>2</v>
      </c>
      <c r="H982" s="273">
        <v>242</v>
      </c>
      <c r="I982" s="260">
        <v>880</v>
      </c>
      <c r="J982" s="310">
        <f t="shared" si="389"/>
        <v>212960</v>
      </c>
      <c r="K982" s="256">
        <v>1</v>
      </c>
      <c r="L982" s="260" t="s">
        <v>903</v>
      </c>
      <c r="M982" s="260" t="s">
        <v>872</v>
      </c>
      <c r="N982" s="256" t="s">
        <v>1006</v>
      </c>
      <c r="O982" s="260">
        <v>175</v>
      </c>
      <c r="P982" s="264">
        <v>100</v>
      </c>
      <c r="Q982" s="253">
        <v>6450</v>
      </c>
      <c r="R982" s="253">
        <f t="shared" si="402"/>
        <v>1128750</v>
      </c>
      <c r="S982" s="258">
        <v>7</v>
      </c>
      <c r="T982" s="259">
        <v>7.0000000000000007E-2</v>
      </c>
      <c r="U982" s="253">
        <f t="shared" si="403"/>
        <v>79012.500000000015</v>
      </c>
      <c r="V982" s="253">
        <f t="shared" si="401"/>
        <v>1049737.5</v>
      </c>
      <c r="W982" s="253">
        <f t="shared" si="405"/>
        <v>1262697.5</v>
      </c>
      <c r="X982" s="253">
        <f t="shared" si="405"/>
        <v>1262698.5</v>
      </c>
      <c r="Y982" s="260">
        <v>50</v>
      </c>
      <c r="Z982" s="257">
        <v>0</v>
      </c>
      <c r="AA982" s="284">
        <v>0</v>
      </c>
    </row>
    <row r="983" spans="1:31" x14ac:dyDescent="0.45">
      <c r="A983" s="260">
        <v>718</v>
      </c>
      <c r="B983" s="260" t="s">
        <v>26</v>
      </c>
      <c r="C983" s="260">
        <v>75821</v>
      </c>
      <c r="D983" s="260">
        <v>0</v>
      </c>
      <c r="E983" s="260">
        <v>0</v>
      </c>
      <c r="F983" s="262">
        <v>76</v>
      </c>
      <c r="G983" s="256">
        <v>2</v>
      </c>
      <c r="H983" s="279">
        <v>76</v>
      </c>
      <c r="I983" s="260">
        <v>1000</v>
      </c>
      <c r="J983" s="310">
        <f t="shared" si="389"/>
        <v>76000</v>
      </c>
      <c r="K983" s="256">
        <v>1</v>
      </c>
      <c r="L983" s="260" t="s">
        <v>903</v>
      </c>
      <c r="M983" s="260" t="s">
        <v>872</v>
      </c>
      <c r="N983" s="256" t="s">
        <v>1006</v>
      </c>
      <c r="O983" s="260">
        <v>140</v>
      </c>
      <c r="P983" s="264">
        <v>100</v>
      </c>
      <c r="Q983" s="253">
        <v>6450</v>
      </c>
      <c r="R983" s="253">
        <f t="shared" si="402"/>
        <v>903000</v>
      </c>
      <c r="S983" s="258">
        <v>10</v>
      </c>
      <c r="T983" s="259">
        <v>0.1</v>
      </c>
      <c r="U983" s="253">
        <f t="shared" si="403"/>
        <v>90300</v>
      </c>
      <c r="V983" s="253">
        <f t="shared" si="401"/>
        <v>812700</v>
      </c>
      <c r="W983" s="253">
        <v>76000</v>
      </c>
      <c r="X983" s="253">
        <v>76000</v>
      </c>
      <c r="Y983" s="260">
        <v>50</v>
      </c>
      <c r="Z983" s="257">
        <v>0</v>
      </c>
      <c r="AA983" s="284">
        <v>0</v>
      </c>
      <c r="AD983" s="248"/>
    </row>
    <row r="984" spans="1:31" x14ac:dyDescent="0.45">
      <c r="A984" s="260">
        <v>719</v>
      </c>
      <c r="B984" s="260" t="s">
        <v>26</v>
      </c>
      <c r="C984" s="260">
        <v>30850</v>
      </c>
      <c r="D984" s="260">
        <v>0</v>
      </c>
      <c r="E984" s="260">
        <v>2</v>
      </c>
      <c r="F984" s="262">
        <v>38</v>
      </c>
      <c r="G984" s="256">
        <v>2</v>
      </c>
      <c r="H984" s="279">
        <v>238</v>
      </c>
      <c r="I984" s="260">
        <v>880</v>
      </c>
      <c r="J984" s="310">
        <f t="shared" si="389"/>
        <v>209440</v>
      </c>
      <c r="K984" s="256">
        <v>1</v>
      </c>
      <c r="L984" s="260" t="s">
        <v>903</v>
      </c>
      <c r="M984" s="260" t="s">
        <v>888</v>
      </c>
      <c r="N984" s="256" t="s">
        <v>1006</v>
      </c>
      <c r="O984" s="260">
        <v>468</v>
      </c>
      <c r="P984" s="264">
        <v>100</v>
      </c>
      <c r="Q984" s="253">
        <v>6450</v>
      </c>
      <c r="R984" s="253">
        <f t="shared" si="402"/>
        <v>3018600</v>
      </c>
      <c r="S984" s="271">
        <v>33</v>
      </c>
      <c r="T984" s="259">
        <v>0.85</v>
      </c>
      <c r="U984" s="253">
        <f t="shared" si="403"/>
        <v>2565810</v>
      </c>
      <c r="V984" s="253">
        <f t="shared" si="401"/>
        <v>452790</v>
      </c>
      <c r="W984" s="253">
        <f t="shared" ref="W984:X1000" si="407">V984+J984</f>
        <v>662230</v>
      </c>
      <c r="X984" s="253">
        <f t="shared" ref="X984:X988" si="408">J984*P984%+V984</f>
        <v>662230</v>
      </c>
      <c r="Y984" s="260">
        <v>50</v>
      </c>
      <c r="Z984" s="257">
        <v>0</v>
      </c>
      <c r="AA984" s="284">
        <v>0</v>
      </c>
    </row>
    <row r="985" spans="1:31" x14ac:dyDescent="0.45">
      <c r="A985" s="260"/>
      <c r="D985" s="260"/>
      <c r="E985" s="260"/>
      <c r="F985" s="262"/>
      <c r="H985" s="279"/>
      <c r="L985" s="260" t="s">
        <v>886</v>
      </c>
      <c r="M985" s="260" t="s">
        <v>888</v>
      </c>
      <c r="N985" s="256" t="s">
        <v>1006</v>
      </c>
      <c r="O985" s="260">
        <v>234</v>
      </c>
      <c r="P985" s="264">
        <v>50</v>
      </c>
      <c r="Q985" s="253">
        <v>6450</v>
      </c>
      <c r="R985" s="253">
        <f t="shared" si="402"/>
        <v>1509300</v>
      </c>
      <c r="S985" s="271">
        <v>33</v>
      </c>
      <c r="T985" s="259">
        <v>0.85</v>
      </c>
      <c r="U985" s="253">
        <f t="shared" si="403"/>
        <v>1282905</v>
      </c>
      <c r="V985" s="253">
        <f t="shared" si="401"/>
        <v>226395</v>
      </c>
      <c r="W985" s="253">
        <f t="shared" si="407"/>
        <v>226395</v>
      </c>
      <c r="X985" s="253">
        <f t="shared" si="408"/>
        <v>226395</v>
      </c>
      <c r="Y985" s="260">
        <v>50</v>
      </c>
      <c r="Z985" s="257">
        <v>0</v>
      </c>
      <c r="AA985" s="284">
        <v>0</v>
      </c>
    </row>
    <row r="986" spans="1:31" x14ac:dyDescent="0.45">
      <c r="A986" s="260"/>
      <c r="D986" s="260"/>
      <c r="E986" s="260"/>
      <c r="F986" s="262"/>
      <c r="H986" s="280"/>
      <c r="L986" s="260" t="s">
        <v>887</v>
      </c>
      <c r="M986" s="260" t="s">
        <v>888</v>
      </c>
      <c r="N986" s="256" t="s">
        <v>1006</v>
      </c>
      <c r="O986" s="260">
        <v>234</v>
      </c>
      <c r="P986" s="264">
        <v>50</v>
      </c>
      <c r="Q986" s="253">
        <v>6450</v>
      </c>
      <c r="R986" s="253">
        <f t="shared" si="402"/>
        <v>1509300</v>
      </c>
      <c r="S986" s="271">
        <v>33</v>
      </c>
      <c r="T986" s="259">
        <v>0.85</v>
      </c>
      <c r="U986" s="253">
        <f t="shared" si="403"/>
        <v>1282905</v>
      </c>
      <c r="V986" s="253">
        <f t="shared" si="401"/>
        <v>226395</v>
      </c>
      <c r="W986" s="253">
        <f t="shared" si="407"/>
        <v>226395</v>
      </c>
      <c r="X986" s="253">
        <f t="shared" si="408"/>
        <v>226395</v>
      </c>
      <c r="Y986" s="260">
        <v>50</v>
      </c>
      <c r="Z986" s="257">
        <v>0</v>
      </c>
      <c r="AA986" s="284">
        <v>0</v>
      </c>
    </row>
    <row r="987" spans="1:31" x14ac:dyDescent="0.45">
      <c r="A987" s="260"/>
      <c r="D987" s="260"/>
      <c r="E987" s="260"/>
      <c r="F987" s="262"/>
      <c r="H987" s="279"/>
      <c r="K987" s="256">
        <v>2</v>
      </c>
      <c r="L987" s="260" t="s">
        <v>903</v>
      </c>
      <c r="M987" s="260" t="s">
        <v>872</v>
      </c>
      <c r="N987" s="256" t="s">
        <v>1006</v>
      </c>
      <c r="O987" s="260">
        <v>144</v>
      </c>
      <c r="P987" s="264">
        <v>100</v>
      </c>
      <c r="Q987" s="253">
        <v>6450</v>
      </c>
      <c r="R987" s="253">
        <f t="shared" si="402"/>
        <v>928800</v>
      </c>
      <c r="S987" s="258">
        <v>5</v>
      </c>
      <c r="T987" s="259">
        <v>0.05</v>
      </c>
      <c r="U987" s="253">
        <f t="shared" si="403"/>
        <v>46440</v>
      </c>
      <c r="V987" s="253">
        <f t="shared" si="401"/>
        <v>882360</v>
      </c>
      <c r="W987" s="253">
        <f t="shared" si="407"/>
        <v>882360</v>
      </c>
      <c r="X987" s="253">
        <f t="shared" si="407"/>
        <v>882362</v>
      </c>
      <c r="Y987" s="260">
        <v>50</v>
      </c>
      <c r="Z987" s="257">
        <v>0</v>
      </c>
      <c r="AA987" s="284">
        <v>0</v>
      </c>
    </row>
    <row r="988" spans="1:31" s="728" customFormat="1" x14ac:dyDescent="0.45">
      <c r="A988" s="713">
        <v>720</v>
      </c>
      <c r="B988" s="713" t="s">
        <v>26</v>
      </c>
      <c r="C988" s="713">
        <v>18822</v>
      </c>
      <c r="D988" s="713">
        <v>0</v>
      </c>
      <c r="E988" s="713">
        <v>0</v>
      </c>
      <c r="F988" s="714">
        <v>90</v>
      </c>
      <c r="G988" s="718">
        <v>2</v>
      </c>
      <c r="H988" s="723">
        <v>90</v>
      </c>
      <c r="I988" s="713">
        <v>880</v>
      </c>
      <c r="J988" s="717">
        <f t="shared" ref="J988" si="409">H988*I988</f>
        <v>79200</v>
      </c>
      <c r="K988" s="718">
        <v>1</v>
      </c>
      <c r="L988" s="713" t="s">
        <v>903</v>
      </c>
      <c r="M988" s="713" t="s">
        <v>872</v>
      </c>
      <c r="N988" s="718" t="s">
        <v>1006</v>
      </c>
      <c r="O988" s="713">
        <v>720</v>
      </c>
      <c r="P988" s="716">
        <v>100</v>
      </c>
      <c r="Q988" s="720">
        <v>6450</v>
      </c>
      <c r="R988" s="720">
        <f t="shared" si="402"/>
        <v>4644000</v>
      </c>
      <c r="S988" s="732">
        <v>3</v>
      </c>
      <c r="T988" s="722">
        <v>0.03</v>
      </c>
      <c r="U988" s="720">
        <f t="shared" si="403"/>
        <v>139320</v>
      </c>
      <c r="V988" s="720">
        <f t="shared" si="401"/>
        <v>4504680</v>
      </c>
      <c r="W988" s="720">
        <f t="shared" si="407"/>
        <v>4583880</v>
      </c>
      <c r="X988" s="720">
        <f t="shared" si="408"/>
        <v>4583880</v>
      </c>
      <c r="Y988" s="713">
        <v>50</v>
      </c>
      <c r="Z988" s="723">
        <v>0</v>
      </c>
      <c r="AA988" s="731">
        <v>0</v>
      </c>
      <c r="AB988" s="725"/>
      <c r="AC988" s="726"/>
      <c r="AD988" s="727"/>
      <c r="AE988" s="727"/>
    </row>
    <row r="989" spans="1:31" s="728" customFormat="1" x14ac:dyDescent="0.45">
      <c r="A989" s="713"/>
      <c r="B989" s="713"/>
      <c r="C989" s="713"/>
      <c r="D989" s="713"/>
      <c r="E989" s="713"/>
      <c r="F989" s="714"/>
      <c r="G989" s="718"/>
      <c r="H989" s="723"/>
      <c r="I989" s="713">
        <v>881</v>
      </c>
      <c r="J989" s="717">
        <v>79200</v>
      </c>
      <c r="K989" s="718"/>
      <c r="L989" s="713" t="s">
        <v>886</v>
      </c>
      <c r="M989" s="713" t="s">
        <v>872</v>
      </c>
      <c r="N989" s="718" t="s">
        <v>1006</v>
      </c>
      <c r="O989" s="713">
        <v>320</v>
      </c>
      <c r="P989" s="716">
        <v>44.44</v>
      </c>
      <c r="Q989" s="720">
        <v>6450</v>
      </c>
      <c r="R989" s="720">
        <f t="shared" si="402"/>
        <v>2064000</v>
      </c>
      <c r="S989" s="732">
        <v>3</v>
      </c>
      <c r="T989" s="722">
        <v>0.03</v>
      </c>
      <c r="U989" s="720">
        <f t="shared" si="403"/>
        <v>61920</v>
      </c>
      <c r="V989" s="720">
        <f t="shared" si="401"/>
        <v>2002080</v>
      </c>
      <c r="W989" s="720">
        <f t="shared" si="407"/>
        <v>2081280</v>
      </c>
      <c r="X989" s="720">
        <f t="shared" si="407"/>
        <v>2081280</v>
      </c>
      <c r="Y989" s="713">
        <v>50</v>
      </c>
      <c r="Z989" s="723">
        <v>0</v>
      </c>
      <c r="AA989" s="731">
        <v>0</v>
      </c>
      <c r="AB989" s="725"/>
      <c r="AC989" s="726"/>
      <c r="AD989" s="727"/>
      <c r="AE989" s="727"/>
    </row>
    <row r="990" spans="1:31" s="728" customFormat="1" x14ac:dyDescent="0.45">
      <c r="A990" s="713"/>
      <c r="B990" s="713"/>
      <c r="C990" s="713"/>
      <c r="D990" s="713"/>
      <c r="E990" s="713"/>
      <c r="F990" s="714"/>
      <c r="G990" s="718"/>
      <c r="H990" s="723"/>
      <c r="I990" s="713">
        <v>882</v>
      </c>
      <c r="J990" s="717">
        <v>79300</v>
      </c>
      <c r="K990" s="718"/>
      <c r="L990" s="713" t="s">
        <v>886</v>
      </c>
      <c r="M990" s="713" t="s">
        <v>872</v>
      </c>
      <c r="N990" s="713" t="s">
        <v>1030</v>
      </c>
      <c r="O990" s="713">
        <v>40</v>
      </c>
      <c r="P990" s="716">
        <v>5.56</v>
      </c>
      <c r="Q990" s="720">
        <v>6450</v>
      </c>
      <c r="R990" s="720">
        <f t="shared" si="402"/>
        <v>258000</v>
      </c>
      <c r="S990" s="732">
        <v>3</v>
      </c>
      <c r="T990" s="722">
        <v>0.03</v>
      </c>
      <c r="U990" s="720">
        <f t="shared" si="403"/>
        <v>7740</v>
      </c>
      <c r="V990" s="720">
        <f t="shared" si="401"/>
        <v>250260</v>
      </c>
      <c r="W990" s="720">
        <f t="shared" si="407"/>
        <v>329560</v>
      </c>
      <c r="X990" s="720">
        <f t="shared" si="407"/>
        <v>329560</v>
      </c>
      <c r="Y990" s="713">
        <v>0</v>
      </c>
      <c r="Z990" s="723">
        <v>329560</v>
      </c>
      <c r="AA990" s="731">
        <v>0.3</v>
      </c>
      <c r="AB990" s="725">
        <f>Z990*AA990%</f>
        <v>988.68000000000006</v>
      </c>
      <c r="AC990" s="726">
        <f>AB990*90%</f>
        <v>889.81200000000013</v>
      </c>
      <c r="AD990" s="726">
        <f>AB990-AC990</f>
        <v>98.867999999999938</v>
      </c>
      <c r="AE990" s="727" t="s">
        <v>1073</v>
      </c>
    </row>
    <row r="991" spans="1:31" s="728" customFormat="1" x14ac:dyDescent="0.45">
      <c r="A991" s="713"/>
      <c r="B991" s="713"/>
      <c r="C991" s="713"/>
      <c r="D991" s="713"/>
      <c r="E991" s="713"/>
      <c r="F991" s="714"/>
      <c r="G991" s="718"/>
      <c r="H991" s="723"/>
      <c r="I991" s="713">
        <v>880</v>
      </c>
      <c r="J991" s="717">
        <v>79200</v>
      </c>
      <c r="K991" s="718"/>
      <c r="L991" s="713" t="s">
        <v>887</v>
      </c>
      <c r="M991" s="713" t="s">
        <v>872</v>
      </c>
      <c r="N991" s="718" t="s">
        <v>1006</v>
      </c>
      <c r="O991" s="713">
        <v>360</v>
      </c>
      <c r="P991" s="716">
        <v>50</v>
      </c>
      <c r="Q991" s="720">
        <v>6450</v>
      </c>
      <c r="R991" s="720">
        <f t="shared" si="402"/>
        <v>2322000</v>
      </c>
      <c r="S991" s="732">
        <v>3</v>
      </c>
      <c r="T991" s="722">
        <v>0.03</v>
      </c>
      <c r="U991" s="720">
        <f t="shared" si="403"/>
        <v>69660</v>
      </c>
      <c r="V991" s="720">
        <f t="shared" si="401"/>
        <v>2252340</v>
      </c>
      <c r="W991" s="720">
        <f t="shared" si="407"/>
        <v>2331540</v>
      </c>
      <c r="X991" s="720">
        <f t="shared" si="407"/>
        <v>2331540</v>
      </c>
      <c r="Y991" s="713">
        <v>50</v>
      </c>
      <c r="Z991" s="723">
        <v>0</v>
      </c>
      <c r="AA991" s="731">
        <v>0</v>
      </c>
      <c r="AB991" s="725"/>
      <c r="AC991" s="726"/>
      <c r="AD991" s="727"/>
      <c r="AE991" s="727"/>
    </row>
    <row r="992" spans="1:31" s="728" customFormat="1" x14ac:dyDescent="0.45">
      <c r="A992" s="713">
        <v>721</v>
      </c>
      <c r="B992" s="713" t="s">
        <v>26</v>
      </c>
      <c r="C992" s="713">
        <v>18823</v>
      </c>
      <c r="D992" s="713">
        <v>0</v>
      </c>
      <c r="E992" s="713">
        <v>0</v>
      </c>
      <c r="F992" s="714">
        <v>74</v>
      </c>
      <c r="G992" s="718">
        <v>4</v>
      </c>
      <c r="H992" s="723">
        <v>74</v>
      </c>
      <c r="I992" s="713">
        <v>1000</v>
      </c>
      <c r="J992" s="717">
        <f t="shared" si="389"/>
        <v>74000</v>
      </c>
      <c r="K992" s="718">
        <v>1</v>
      </c>
      <c r="L992" s="713"/>
      <c r="M992" s="713"/>
      <c r="N992" s="713" t="s">
        <v>1011</v>
      </c>
      <c r="O992" s="713"/>
      <c r="P992" s="716"/>
      <c r="Q992" s="720"/>
      <c r="R992" s="720"/>
      <c r="S992" s="732"/>
      <c r="T992" s="737"/>
      <c r="U992" s="720"/>
      <c r="V992" s="720"/>
      <c r="W992" s="720">
        <v>74000</v>
      </c>
      <c r="X992" s="723">
        <v>74000</v>
      </c>
      <c r="Y992" s="713">
        <v>0</v>
      </c>
      <c r="Z992" s="723">
        <v>74000</v>
      </c>
      <c r="AA992" s="731">
        <v>0.3</v>
      </c>
      <c r="AB992" s="725">
        <f>Z992*AA992%</f>
        <v>222</v>
      </c>
      <c r="AC992" s="726">
        <f>AB992*90%</f>
        <v>199.8</v>
      </c>
      <c r="AD992" s="726">
        <f>AB992-AC992</f>
        <v>22.199999999999989</v>
      </c>
      <c r="AE992" s="727" t="s">
        <v>1074</v>
      </c>
    </row>
    <row r="993" spans="1:31" x14ac:dyDescent="0.45">
      <c r="A993" s="260">
        <v>722</v>
      </c>
      <c r="B993" s="260" t="s">
        <v>26</v>
      </c>
      <c r="C993" s="260">
        <v>40821</v>
      </c>
      <c r="D993" s="260">
        <v>0</v>
      </c>
      <c r="E993" s="260">
        <v>2</v>
      </c>
      <c r="F993" s="262">
        <v>2</v>
      </c>
      <c r="G993" s="256">
        <v>2</v>
      </c>
      <c r="H993" s="257">
        <v>202</v>
      </c>
      <c r="I993" s="260">
        <v>880</v>
      </c>
      <c r="J993" s="310">
        <f t="shared" si="389"/>
        <v>177760</v>
      </c>
      <c r="K993" s="256">
        <v>1</v>
      </c>
      <c r="L993" s="260" t="s">
        <v>903</v>
      </c>
      <c r="M993" s="260" t="s">
        <v>872</v>
      </c>
      <c r="N993" s="256" t="s">
        <v>1006</v>
      </c>
      <c r="O993" s="260">
        <v>126</v>
      </c>
      <c r="P993" s="264">
        <v>100</v>
      </c>
      <c r="Q993" s="253">
        <v>6450</v>
      </c>
      <c r="R993" s="253">
        <f t="shared" si="402"/>
        <v>812700</v>
      </c>
      <c r="S993" s="258">
        <v>30</v>
      </c>
      <c r="T993" s="259">
        <v>0.5</v>
      </c>
      <c r="U993" s="253">
        <f t="shared" ref="U993:U1006" si="410">R993*T993</f>
        <v>406350</v>
      </c>
      <c r="V993" s="253">
        <f t="shared" ref="V993:V998" si="411">R993-U993</f>
        <v>406350</v>
      </c>
      <c r="W993" s="253">
        <f t="shared" ref="W993:X1006" si="412">V993+J993</f>
        <v>584110</v>
      </c>
      <c r="X993" s="253">
        <f t="shared" si="407"/>
        <v>584111</v>
      </c>
      <c r="Y993" s="260">
        <v>50</v>
      </c>
      <c r="Z993" s="257">
        <v>0</v>
      </c>
      <c r="AA993" s="284">
        <v>0</v>
      </c>
    </row>
    <row r="994" spans="1:31" x14ac:dyDescent="0.45">
      <c r="A994" s="260">
        <v>723</v>
      </c>
      <c r="B994" s="260" t="s">
        <v>26</v>
      </c>
      <c r="C994" s="260">
        <v>40822</v>
      </c>
      <c r="D994" s="260">
        <v>0</v>
      </c>
      <c r="E994" s="260">
        <v>1</v>
      </c>
      <c r="F994" s="262">
        <v>33</v>
      </c>
      <c r="G994" s="256">
        <v>2</v>
      </c>
      <c r="H994" s="257">
        <v>133</v>
      </c>
      <c r="I994" s="260">
        <v>1000</v>
      </c>
      <c r="J994" s="310">
        <f t="shared" si="389"/>
        <v>133000</v>
      </c>
      <c r="K994" s="256">
        <v>1</v>
      </c>
      <c r="L994" s="260" t="s">
        <v>903</v>
      </c>
      <c r="M994" s="260" t="s">
        <v>872</v>
      </c>
      <c r="N994" s="256" t="s">
        <v>1006</v>
      </c>
      <c r="O994" s="260">
        <v>60</v>
      </c>
      <c r="P994" s="264">
        <v>100</v>
      </c>
      <c r="Q994" s="253">
        <v>6450</v>
      </c>
      <c r="R994" s="253">
        <f t="shared" si="402"/>
        <v>387000</v>
      </c>
      <c r="S994" s="258">
        <v>14</v>
      </c>
      <c r="T994" s="259">
        <v>0.18</v>
      </c>
      <c r="U994" s="253">
        <f t="shared" si="410"/>
        <v>69660</v>
      </c>
      <c r="V994" s="253">
        <f t="shared" si="411"/>
        <v>317340</v>
      </c>
      <c r="W994" s="253">
        <f t="shared" si="412"/>
        <v>450340</v>
      </c>
      <c r="X994" s="253">
        <f t="shared" si="407"/>
        <v>450341</v>
      </c>
      <c r="Y994" s="260">
        <v>50</v>
      </c>
      <c r="Z994" s="257">
        <v>0</v>
      </c>
      <c r="AA994" s="284">
        <v>0</v>
      </c>
    </row>
    <row r="995" spans="1:31" s="728" customFormat="1" x14ac:dyDescent="0.45">
      <c r="A995" s="713">
        <v>724</v>
      </c>
      <c r="B995" s="713" t="s">
        <v>26</v>
      </c>
      <c r="C995" s="713">
        <v>40823</v>
      </c>
      <c r="D995" s="713">
        <v>0</v>
      </c>
      <c r="E995" s="713">
        <v>2</v>
      </c>
      <c r="F995" s="714">
        <v>40</v>
      </c>
      <c r="G995" s="718">
        <v>2</v>
      </c>
      <c r="H995" s="1225">
        <v>240</v>
      </c>
      <c r="I995" s="713">
        <v>1000</v>
      </c>
      <c r="J995" s="717">
        <f t="shared" si="389"/>
        <v>240000</v>
      </c>
      <c r="K995" s="718">
        <v>1</v>
      </c>
      <c r="L995" s="713" t="s">
        <v>903</v>
      </c>
      <c r="M995" s="713" t="s">
        <v>872</v>
      </c>
      <c r="N995" s="718" t="s">
        <v>1006</v>
      </c>
      <c r="O995" s="713">
        <v>90</v>
      </c>
      <c r="P995" s="716">
        <v>100</v>
      </c>
      <c r="Q995" s="720">
        <v>6450</v>
      </c>
      <c r="R995" s="720">
        <f t="shared" si="402"/>
        <v>580500</v>
      </c>
      <c r="S995" s="732">
        <v>2</v>
      </c>
      <c r="T995" s="722">
        <v>0.02</v>
      </c>
      <c r="U995" s="720">
        <f t="shared" si="410"/>
        <v>11610</v>
      </c>
      <c r="V995" s="720">
        <f t="shared" si="411"/>
        <v>568890</v>
      </c>
      <c r="W995" s="720">
        <f t="shared" si="412"/>
        <v>808890</v>
      </c>
      <c r="X995" s="720">
        <f t="shared" si="407"/>
        <v>808891</v>
      </c>
      <c r="Y995" s="713">
        <v>50</v>
      </c>
      <c r="Z995" s="723">
        <v>0</v>
      </c>
      <c r="AA995" s="731">
        <v>0</v>
      </c>
      <c r="AB995" s="725"/>
      <c r="AC995" s="726"/>
      <c r="AD995" s="727"/>
      <c r="AE995" s="727"/>
    </row>
    <row r="996" spans="1:31" s="728" customFormat="1" ht="30.75" x14ac:dyDescent="0.45">
      <c r="A996" s="713"/>
      <c r="B996" s="713"/>
      <c r="C996" s="713"/>
      <c r="D996" s="713"/>
      <c r="E996" s="713"/>
      <c r="F996" s="714"/>
      <c r="G996" s="718">
        <v>3</v>
      </c>
      <c r="H996" s="1227"/>
      <c r="I996" s="713"/>
      <c r="J996" s="717">
        <v>240000</v>
      </c>
      <c r="K996" s="718">
        <v>2</v>
      </c>
      <c r="L996" s="713" t="s">
        <v>909</v>
      </c>
      <c r="M996" s="713" t="s">
        <v>872</v>
      </c>
      <c r="N996" s="739" t="s">
        <v>1022</v>
      </c>
      <c r="O996" s="713">
        <v>9</v>
      </c>
      <c r="P996" s="716">
        <v>100</v>
      </c>
      <c r="Q996" s="720">
        <v>2550</v>
      </c>
      <c r="R996" s="720">
        <f>O996*Q996</f>
        <v>22950</v>
      </c>
      <c r="S996" s="732">
        <v>6</v>
      </c>
      <c r="T996" s="722">
        <v>0.06</v>
      </c>
      <c r="U996" s="720">
        <f t="shared" si="410"/>
        <v>1377</v>
      </c>
      <c r="V996" s="720">
        <f t="shared" si="411"/>
        <v>21573</v>
      </c>
      <c r="W996" s="720">
        <f>V996+J996</f>
        <v>261573</v>
      </c>
      <c r="X996" s="720">
        <f t="shared" si="407"/>
        <v>261575</v>
      </c>
      <c r="Y996" s="723">
        <v>0</v>
      </c>
      <c r="Z996" s="723">
        <v>261575</v>
      </c>
      <c r="AA996" s="778">
        <v>0.3</v>
      </c>
      <c r="AB996" s="725">
        <f>Z996*AA996%</f>
        <v>784.72500000000002</v>
      </c>
      <c r="AC996" s="726">
        <f>AB996*90%</f>
        <v>706.25250000000005</v>
      </c>
      <c r="AD996" s="726">
        <f>AB996-AC996</f>
        <v>78.472499999999968</v>
      </c>
      <c r="AE996" s="727" t="s">
        <v>1075</v>
      </c>
    </row>
    <row r="997" spans="1:31" x14ac:dyDescent="0.45">
      <c r="A997" s="456">
        <v>725</v>
      </c>
      <c r="B997" s="456" t="s">
        <v>26</v>
      </c>
      <c r="C997" s="456">
        <v>75787</v>
      </c>
      <c r="D997" s="456">
        <v>0</v>
      </c>
      <c r="E997" s="456">
        <v>1</v>
      </c>
      <c r="F997" s="798">
        <v>0</v>
      </c>
      <c r="G997" s="472">
        <v>2</v>
      </c>
      <c r="H997" s="796">
        <v>100</v>
      </c>
      <c r="I997" s="456">
        <v>1000</v>
      </c>
      <c r="J997" s="794">
        <f t="shared" si="389"/>
        <v>100000</v>
      </c>
      <c r="K997" s="472">
        <v>1</v>
      </c>
      <c r="L997" s="456" t="s">
        <v>903</v>
      </c>
      <c r="M997" s="456" t="s">
        <v>872</v>
      </c>
      <c r="N997" s="472" t="s">
        <v>1006</v>
      </c>
      <c r="O997" s="456">
        <v>48</v>
      </c>
      <c r="P997" s="462">
        <v>100</v>
      </c>
      <c r="Q997" s="459">
        <v>6450</v>
      </c>
      <c r="R997" s="459">
        <f t="shared" si="402"/>
        <v>309600</v>
      </c>
      <c r="S997" s="795">
        <v>7</v>
      </c>
      <c r="T997" s="460">
        <v>7.0000000000000007E-2</v>
      </c>
      <c r="U997" s="459">
        <f t="shared" si="410"/>
        <v>21672.000000000004</v>
      </c>
      <c r="V997" s="459">
        <f t="shared" si="411"/>
        <v>287928</v>
      </c>
      <c r="W997" s="459">
        <f t="shared" si="412"/>
        <v>387928</v>
      </c>
      <c r="X997" s="459">
        <f t="shared" si="407"/>
        <v>387929</v>
      </c>
      <c r="Y997" s="456">
        <v>50</v>
      </c>
      <c r="Z997" s="796">
        <v>0</v>
      </c>
      <c r="AA997" s="797">
        <v>0</v>
      </c>
    </row>
    <row r="998" spans="1:31" x14ac:dyDescent="0.45">
      <c r="A998" s="456"/>
      <c r="B998" s="456"/>
      <c r="C998" s="456"/>
      <c r="D998" s="456"/>
      <c r="E998" s="456"/>
      <c r="F998" s="798"/>
      <c r="G998" s="472"/>
      <c r="H998" s="796"/>
      <c r="I998" s="456"/>
      <c r="J998" s="794"/>
      <c r="K998" s="472"/>
      <c r="L998" s="456" t="s">
        <v>1022</v>
      </c>
      <c r="M998" s="456" t="s">
        <v>872</v>
      </c>
      <c r="N998" s="472" t="s">
        <v>12</v>
      </c>
      <c r="O998" s="456">
        <v>24</v>
      </c>
      <c r="P998" s="462">
        <v>100</v>
      </c>
      <c r="Q998" s="459">
        <v>6450</v>
      </c>
      <c r="R998" s="459">
        <f t="shared" si="402"/>
        <v>154800</v>
      </c>
      <c r="S998" s="795">
        <v>7</v>
      </c>
      <c r="T998" s="460">
        <v>7.0000000000000007E-2</v>
      </c>
      <c r="U998" s="459">
        <f t="shared" si="410"/>
        <v>10836.000000000002</v>
      </c>
      <c r="V998" s="459">
        <f t="shared" si="411"/>
        <v>143964</v>
      </c>
      <c r="W998" s="459">
        <f>V998+J997</f>
        <v>243964</v>
      </c>
      <c r="X998" s="459">
        <v>243964</v>
      </c>
      <c r="Y998" s="456">
        <v>0</v>
      </c>
      <c r="Z998" s="796">
        <v>243964</v>
      </c>
      <c r="AA998" s="797">
        <v>0.3</v>
      </c>
    </row>
    <row r="999" spans="1:31" x14ac:dyDescent="0.45">
      <c r="A999" s="260">
        <v>726</v>
      </c>
      <c r="B999" s="260" t="s">
        <v>26</v>
      </c>
      <c r="C999" s="260">
        <v>19021</v>
      </c>
      <c r="D999" s="260">
        <v>0</v>
      </c>
      <c r="E999" s="260">
        <v>3</v>
      </c>
      <c r="F999" s="262">
        <v>44</v>
      </c>
      <c r="G999" s="256">
        <v>2</v>
      </c>
      <c r="H999" s="257">
        <v>344</v>
      </c>
      <c r="I999" s="260">
        <v>1000</v>
      </c>
      <c r="J999" s="310">
        <f t="shared" si="389"/>
        <v>344000</v>
      </c>
      <c r="K999" s="256">
        <v>2</v>
      </c>
      <c r="L999" s="260" t="s">
        <v>909</v>
      </c>
      <c r="M999" s="260" t="s">
        <v>875</v>
      </c>
      <c r="N999" s="256" t="s">
        <v>1006</v>
      </c>
      <c r="O999" s="260">
        <v>16</v>
      </c>
      <c r="P999" s="264">
        <v>100</v>
      </c>
      <c r="Q999" s="253">
        <v>6450</v>
      </c>
      <c r="R999" s="253">
        <f t="shared" si="402"/>
        <v>103200</v>
      </c>
      <c r="S999" s="258">
        <v>10</v>
      </c>
      <c r="T999" s="259">
        <v>0.4</v>
      </c>
      <c r="U999" s="253">
        <f t="shared" si="410"/>
        <v>41280</v>
      </c>
      <c r="V999" s="253">
        <f t="shared" si="401"/>
        <v>61920</v>
      </c>
      <c r="W999" s="253">
        <f t="shared" si="412"/>
        <v>405920</v>
      </c>
      <c r="X999" s="253">
        <f t="shared" si="407"/>
        <v>405922</v>
      </c>
      <c r="Y999" s="260">
        <v>50</v>
      </c>
      <c r="Z999" s="257">
        <v>0</v>
      </c>
      <c r="AA999" s="284">
        <v>0</v>
      </c>
    </row>
    <row r="1000" spans="1:31" x14ac:dyDescent="0.45">
      <c r="A1000" s="260">
        <v>727</v>
      </c>
      <c r="B1000" s="260" t="s">
        <v>26</v>
      </c>
      <c r="C1000" s="260">
        <v>61584</v>
      </c>
      <c r="D1000" s="260">
        <v>0</v>
      </c>
      <c r="E1000" s="260">
        <v>1</v>
      </c>
      <c r="F1000" s="262">
        <v>0</v>
      </c>
      <c r="G1000" s="256">
        <v>2</v>
      </c>
      <c r="H1000" s="257">
        <v>100</v>
      </c>
      <c r="I1000" s="260">
        <v>1000</v>
      </c>
      <c r="J1000" s="310">
        <f t="shared" si="389"/>
        <v>100000</v>
      </c>
      <c r="K1000" s="256">
        <v>1</v>
      </c>
      <c r="L1000" s="260" t="s">
        <v>903</v>
      </c>
      <c r="M1000" s="260" t="s">
        <v>875</v>
      </c>
      <c r="N1000" s="256" t="s">
        <v>1006</v>
      </c>
      <c r="O1000" s="260">
        <v>35</v>
      </c>
      <c r="P1000" s="264">
        <v>100</v>
      </c>
      <c r="Q1000" s="253">
        <v>6450</v>
      </c>
      <c r="R1000" s="253">
        <f t="shared" si="402"/>
        <v>225750</v>
      </c>
      <c r="S1000" s="258">
        <v>2</v>
      </c>
      <c r="T1000" s="259">
        <v>0.06</v>
      </c>
      <c r="U1000" s="253">
        <f t="shared" si="410"/>
        <v>13545</v>
      </c>
      <c r="V1000" s="253">
        <f t="shared" si="401"/>
        <v>212205</v>
      </c>
      <c r="W1000" s="253">
        <f t="shared" si="412"/>
        <v>312205</v>
      </c>
      <c r="X1000" s="253">
        <f t="shared" si="407"/>
        <v>312206</v>
      </c>
      <c r="Y1000" s="260">
        <v>10</v>
      </c>
      <c r="Z1000" s="257">
        <v>0</v>
      </c>
      <c r="AA1000" s="284">
        <v>0</v>
      </c>
    </row>
    <row r="1001" spans="1:31" s="728" customFormat="1" x14ac:dyDescent="0.45">
      <c r="A1001" s="713">
        <v>728</v>
      </c>
      <c r="B1001" s="713" t="s">
        <v>26</v>
      </c>
      <c r="C1001" s="713">
        <v>31289</v>
      </c>
      <c r="D1001" s="713">
        <v>1</v>
      </c>
      <c r="E1001" s="713">
        <v>0</v>
      </c>
      <c r="F1001" s="714">
        <v>0</v>
      </c>
      <c r="G1001" s="718">
        <v>2</v>
      </c>
      <c r="H1001" s="779">
        <v>400</v>
      </c>
      <c r="I1001" s="713">
        <v>1000</v>
      </c>
      <c r="J1001" s="717">
        <f t="shared" si="389"/>
        <v>400000</v>
      </c>
      <c r="K1001" s="718">
        <v>1</v>
      </c>
      <c r="L1001" s="713" t="s">
        <v>871</v>
      </c>
      <c r="M1001" s="713" t="s">
        <v>888</v>
      </c>
      <c r="N1001" s="718" t="s">
        <v>1006</v>
      </c>
      <c r="O1001" s="713">
        <v>374</v>
      </c>
      <c r="P1001" s="716">
        <v>100</v>
      </c>
      <c r="Q1001" s="720">
        <v>6450</v>
      </c>
      <c r="R1001" s="720">
        <f t="shared" si="402"/>
        <v>2412300</v>
      </c>
      <c r="S1001" s="732">
        <v>25</v>
      </c>
      <c r="T1001" s="722">
        <v>0.85</v>
      </c>
      <c r="U1001" s="720">
        <f t="shared" si="410"/>
        <v>2050455</v>
      </c>
      <c r="V1001" s="720">
        <f t="shared" si="401"/>
        <v>361845</v>
      </c>
      <c r="W1001" s="720">
        <f t="shared" si="412"/>
        <v>761845</v>
      </c>
      <c r="X1001" s="720">
        <f t="shared" ref="X1001:X1003" si="413">J1001*P1001%+V1001</f>
        <v>761845</v>
      </c>
      <c r="Y1001" s="713">
        <v>50</v>
      </c>
      <c r="Z1001" s="723">
        <v>0</v>
      </c>
      <c r="AA1001" s="731">
        <v>0</v>
      </c>
      <c r="AB1001" s="725"/>
      <c r="AC1001" s="726"/>
      <c r="AD1001" s="727"/>
      <c r="AE1001" s="727"/>
    </row>
    <row r="1002" spans="1:31" s="728" customFormat="1" x14ac:dyDescent="0.45">
      <c r="A1002" s="780"/>
      <c r="B1002" s="780"/>
      <c r="C1002" s="780"/>
      <c r="D1002" s="780"/>
      <c r="E1002" s="780"/>
      <c r="F1002" s="781"/>
      <c r="G1002" s="782"/>
      <c r="H1002" s="783"/>
      <c r="I1002" s="713"/>
      <c r="J1002" s="717">
        <v>400000</v>
      </c>
      <c r="K1002" s="718"/>
      <c r="L1002" s="713" t="s">
        <v>886</v>
      </c>
      <c r="M1002" s="713" t="s">
        <v>872</v>
      </c>
      <c r="N1002" s="718" t="s">
        <v>1006</v>
      </c>
      <c r="O1002" s="713">
        <v>187</v>
      </c>
      <c r="P1002" s="716">
        <v>50</v>
      </c>
      <c r="Q1002" s="720">
        <v>6450</v>
      </c>
      <c r="R1002" s="720">
        <f t="shared" si="402"/>
        <v>1206150</v>
      </c>
      <c r="S1002" s="732">
        <v>25</v>
      </c>
      <c r="T1002" s="722">
        <v>0.85</v>
      </c>
      <c r="U1002" s="720">
        <f t="shared" si="410"/>
        <v>1025227.5</v>
      </c>
      <c r="V1002" s="720">
        <f t="shared" si="401"/>
        <v>180922.5</v>
      </c>
      <c r="W1002" s="720">
        <f t="shared" si="412"/>
        <v>580922.5</v>
      </c>
      <c r="X1002" s="720">
        <f t="shared" si="413"/>
        <v>380922.5</v>
      </c>
      <c r="Y1002" s="713">
        <v>50</v>
      </c>
      <c r="Z1002" s="723">
        <v>0</v>
      </c>
      <c r="AA1002" s="731">
        <v>0</v>
      </c>
      <c r="AB1002" s="725"/>
      <c r="AC1002" s="726"/>
      <c r="AD1002" s="727"/>
      <c r="AE1002" s="727"/>
    </row>
    <row r="1003" spans="1:31" s="728" customFormat="1" x14ac:dyDescent="0.45">
      <c r="A1003" s="780"/>
      <c r="B1003" s="780"/>
      <c r="C1003" s="780"/>
      <c r="D1003" s="780"/>
      <c r="E1003" s="780"/>
      <c r="F1003" s="781"/>
      <c r="G1003" s="782"/>
      <c r="H1003" s="783"/>
      <c r="I1003" s="713"/>
      <c r="J1003" s="717">
        <v>400000</v>
      </c>
      <c r="K1003" s="718"/>
      <c r="L1003" s="713" t="s">
        <v>887</v>
      </c>
      <c r="M1003" s="713" t="s">
        <v>875</v>
      </c>
      <c r="N1003" s="718" t="s">
        <v>1006</v>
      </c>
      <c r="O1003" s="713">
        <v>187</v>
      </c>
      <c r="P1003" s="716">
        <v>50</v>
      </c>
      <c r="Q1003" s="720">
        <v>6450</v>
      </c>
      <c r="R1003" s="720">
        <f t="shared" si="402"/>
        <v>1206150</v>
      </c>
      <c r="S1003" s="732">
        <v>25</v>
      </c>
      <c r="T1003" s="722">
        <v>0.85</v>
      </c>
      <c r="U1003" s="720">
        <f t="shared" si="410"/>
        <v>1025227.5</v>
      </c>
      <c r="V1003" s="720">
        <f t="shared" si="401"/>
        <v>180922.5</v>
      </c>
      <c r="W1003" s="720">
        <f t="shared" si="412"/>
        <v>580922.5</v>
      </c>
      <c r="X1003" s="720">
        <f t="shared" si="413"/>
        <v>380922.5</v>
      </c>
      <c r="Y1003" s="713">
        <v>50</v>
      </c>
      <c r="Z1003" s="723">
        <v>0</v>
      </c>
      <c r="AA1003" s="731">
        <v>0</v>
      </c>
      <c r="AB1003" s="725"/>
      <c r="AC1003" s="726"/>
      <c r="AD1003" s="727"/>
      <c r="AE1003" s="727"/>
    </row>
    <row r="1004" spans="1:31" s="728" customFormat="1" x14ac:dyDescent="0.45">
      <c r="A1004" s="780"/>
      <c r="B1004" s="780"/>
      <c r="C1004" s="780"/>
      <c r="D1004" s="780"/>
      <c r="E1004" s="780"/>
      <c r="F1004" s="781"/>
      <c r="G1004" s="782"/>
      <c r="H1004" s="783"/>
      <c r="I1004" s="713"/>
      <c r="J1004" s="717">
        <v>400000</v>
      </c>
      <c r="K1004" s="718">
        <v>2</v>
      </c>
      <c r="L1004" s="713" t="s">
        <v>903</v>
      </c>
      <c r="M1004" s="713" t="s">
        <v>872</v>
      </c>
      <c r="N1004" s="718" t="s">
        <v>1038</v>
      </c>
      <c r="O1004" s="713">
        <v>25</v>
      </c>
      <c r="P1004" s="716">
        <v>100</v>
      </c>
      <c r="Q1004" s="720">
        <v>6450</v>
      </c>
      <c r="R1004" s="720">
        <f t="shared" si="402"/>
        <v>161250</v>
      </c>
      <c r="S1004" s="732">
        <v>12</v>
      </c>
      <c r="T1004" s="722">
        <v>0.14000000000000001</v>
      </c>
      <c r="U1004" s="720">
        <f t="shared" si="410"/>
        <v>22575.000000000004</v>
      </c>
      <c r="V1004" s="720">
        <f t="shared" si="401"/>
        <v>138675</v>
      </c>
      <c r="W1004" s="720">
        <f t="shared" si="412"/>
        <v>538675</v>
      </c>
      <c r="X1004" s="720">
        <f t="shared" si="412"/>
        <v>538677</v>
      </c>
      <c r="Y1004" s="713">
        <v>50</v>
      </c>
      <c r="Z1004" s="723">
        <v>0</v>
      </c>
      <c r="AA1004" s="731">
        <v>0</v>
      </c>
      <c r="AB1004" s="725"/>
      <c r="AC1004" s="726"/>
      <c r="AD1004" s="727"/>
      <c r="AE1004" s="727"/>
    </row>
    <row r="1005" spans="1:31" s="728" customFormat="1" x14ac:dyDescent="0.45">
      <c r="A1005" s="780"/>
      <c r="B1005" s="780"/>
      <c r="C1005" s="780"/>
      <c r="D1005" s="780"/>
      <c r="E1005" s="780"/>
      <c r="F1005" s="781"/>
      <c r="G1005" s="782"/>
      <c r="H1005" s="783"/>
      <c r="I1005" s="713"/>
      <c r="J1005" s="717">
        <v>400000</v>
      </c>
      <c r="K1005" s="718">
        <v>3</v>
      </c>
      <c r="L1005" s="713" t="s">
        <v>871</v>
      </c>
      <c r="M1005" s="713" t="s">
        <v>872</v>
      </c>
      <c r="N1005" s="718" t="s">
        <v>1006</v>
      </c>
      <c r="O1005" s="713">
        <v>100</v>
      </c>
      <c r="P1005" s="716">
        <v>100</v>
      </c>
      <c r="Q1005" s="720">
        <v>6450</v>
      </c>
      <c r="R1005" s="720">
        <f t="shared" si="402"/>
        <v>645000</v>
      </c>
      <c r="S1005" s="732">
        <v>10</v>
      </c>
      <c r="T1005" s="722">
        <v>0.1</v>
      </c>
      <c r="U1005" s="720">
        <f t="shared" si="410"/>
        <v>64500</v>
      </c>
      <c r="V1005" s="720">
        <f t="shared" si="401"/>
        <v>580500</v>
      </c>
      <c r="W1005" s="720">
        <f t="shared" si="412"/>
        <v>980500</v>
      </c>
      <c r="X1005" s="720">
        <f t="shared" si="412"/>
        <v>980503</v>
      </c>
      <c r="Y1005" s="720">
        <v>0</v>
      </c>
      <c r="Z1005" s="723">
        <v>580500</v>
      </c>
      <c r="AA1005" s="731">
        <v>0.02</v>
      </c>
      <c r="AB1005" s="725">
        <f>Z1005*AA1005%</f>
        <v>116.10000000000001</v>
      </c>
      <c r="AC1005" s="726">
        <f>AB1005*90%</f>
        <v>104.49000000000001</v>
      </c>
      <c r="AD1005" s="726">
        <f>AB1005-AC1005</f>
        <v>11.61</v>
      </c>
      <c r="AE1005" s="727" t="s">
        <v>1076</v>
      </c>
    </row>
    <row r="1006" spans="1:31" s="728" customFormat="1" x14ac:dyDescent="0.45">
      <c r="A1006" s="780"/>
      <c r="B1006" s="780"/>
      <c r="C1006" s="780"/>
      <c r="D1006" s="780"/>
      <c r="E1006" s="780"/>
      <c r="F1006" s="781"/>
      <c r="G1006" s="782"/>
      <c r="H1006" s="784"/>
      <c r="I1006" s="713"/>
      <c r="J1006" s="717">
        <v>400000</v>
      </c>
      <c r="K1006" s="718">
        <v>4</v>
      </c>
      <c r="L1006" s="713" t="s">
        <v>909</v>
      </c>
      <c r="M1006" s="713" t="s">
        <v>875</v>
      </c>
      <c r="N1006" s="718" t="s">
        <v>1006</v>
      </c>
      <c r="O1006" s="713">
        <v>35</v>
      </c>
      <c r="P1006" s="716">
        <v>100</v>
      </c>
      <c r="Q1006" s="720">
        <v>6450</v>
      </c>
      <c r="R1006" s="720">
        <f t="shared" si="402"/>
        <v>225750</v>
      </c>
      <c r="S1006" s="732">
        <v>10</v>
      </c>
      <c r="T1006" s="722">
        <v>0.4</v>
      </c>
      <c r="U1006" s="720">
        <f t="shared" si="410"/>
        <v>90300</v>
      </c>
      <c r="V1006" s="720">
        <f t="shared" si="401"/>
        <v>135450</v>
      </c>
      <c r="W1006" s="720">
        <f t="shared" si="412"/>
        <v>535450</v>
      </c>
      <c r="X1006" s="720">
        <f t="shared" si="412"/>
        <v>535454</v>
      </c>
      <c r="Y1006" s="713">
        <v>50</v>
      </c>
      <c r="Z1006" s="723">
        <v>0</v>
      </c>
      <c r="AA1006" s="731">
        <v>0</v>
      </c>
      <c r="AB1006" s="725"/>
      <c r="AC1006" s="726"/>
      <c r="AD1006" s="727"/>
      <c r="AE1006" s="727"/>
    </row>
    <row r="1007" spans="1:31" s="728" customFormat="1" x14ac:dyDescent="0.45">
      <c r="A1007" s="713">
        <v>729</v>
      </c>
      <c r="B1007" s="713" t="s">
        <v>26</v>
      </c>
      <c r="C1007" s="713">
        <v>15051</v>
      </c>
      <c r="D1007" s="713">
        <v>42</v>
      </c>
      <c r="E1007" s="713">
        <v>1</v>
      </c>
      <c r="F1007" s="714">
        <v>38</v>
      </c>
      <c r="G1007" s="718">
        <v>1</v>
      </c>
      <c r="H1007" s="723">
        <v>17138</v>
      </c>
      <c r="I1007" s="713">
        <v>170</v>
      </c>
      <c r="J1007" s="717">
        <f t="shared" si="389"/>
        <v>2913460</v>
      </c>
      <c r="K1007" s="718">
        <v>1</v>
      </c>
      <c r="L1007" s="713"/>
      <c r="M1007" s="713"/>
      <c r="N1007" s="713" t="s">
        <v>1009</v>
      </c>
      <c r="O1007" s="713"/>
      <c r="P1007" s="716"/>
      <c r="Q1007" s="720"/>
      <c r="R1007" s="720"/>
      <c r="S1007" s="732"/>
      <c r="T1007" s="737"/>
      <c r="U1007" s="720"/>
      <c r="V1007" s="720"/>
      <c r="W1007" s="720">
        <v>2913460</v>
      </c>
      <c r="X1007" s="720">
        <v>2913460</v>
      </c>
      <c r="Y1007" s="713">
        <v>0</v>
      </c>
      <c r="Z1007" s="723">
        <v>2913460</v>
      </c>
      <c r="AA1007" s="731">
        <v>0.01</v>
      </c>
      <c r="AB1007" s="725">
        <f>Z1007*AA1007%</f>
        <v>291.346</v>
      </c>
      <c r="AC1007" s="726">
        <f>AB1007*90%</f>
        <v>262.21140000000003</v>
      </c>
      <c r="AD1007" s="726">
        <f>AB1007-AC1007</f>
        <v>29.134599999999978</v>
      </c>
      <c r="AE1007" s="727" t="s">
        <v>1077</v>
      </c>
    </row>
    <row r="1008" spans="1:31" x14ac:dyDescent="0.45">
      <c r="A1008" s="260">
        <v>730</v>
      </c>
      <c r="B1008" s="260" t="s">
        <v>26</v>
      </c>
      <c r="C1008" s="260">
        <v>78434</v>
      </c>
      <c r="D1008" s="260">
        <v>1</v>
      </c>
      <c r="E1008" s="260">
        <v>0</v>
      </c>
      <c r="F1008" s="262">
        <v>0</v>
      </c>
      <c r="G1008" s="256">
        <v>1</v>
      </c>
      <c r="H1008" s="257">
        <v>400</v>
      </c>
      <c r="I1008" s="260">
        <v>170</v>
      </c>
      <c r="J1008" s="310">
        <f t="shared" si="389"/>
        <v>68000</v>
      </c>
      <c r="K1008" s="256">
        <v>1</v>
      </c>
      <c r="L1008" s="260"/>
      <c r="N1008" s="260" t="s">
        <v>1009</v>
      </c>
      <c r="W1008" s="253">
        <v>68000</v>
      </c>
      <c r="X1008" s="253">
        <v>68000</v>
      </c>
      <c r="Y1008" s="260">
        <v>50</v>
      </c>
      <c r="Z1008" s="257">
        <v>0</v>
      </c>
      <c r="AA1008" s="284">
        <v>0</v>
      </c>
    </row>
    <row r="1009" spans="1:27" x14ac:dyDescent="0.45">
      <c r="A1009" s="260">
        <v>731</v>
      </c>
      <c r="B1009" s="260" t="s">
        <v>26</v>
      </c>
      <c r="C1009" s="260">
        <v>54928</v>
      </c>
      <c r="D1009" s="260">
        <v>46</v>
      </c>
      <c r="E1009" s="260">
        <v>3</v>
      </c>
      <c r="F1009" s="262">
        <v>83</v>
      </c>
      <c r="G1009" s="256">
        <v>1</v>
      </c>
      <c r="H1009" s="257">
        <v>18783</v>
      </c>
      <c r="I1009" s="260">
        <v>170</v>
      </c>
      <c r="J1009" s="310">
        <f t="shared" si="389"/>
        <v>3193110</v>
      </c>
      <c r="K1009" s="256">
        <v>1</v>
      </c>
      <c r="L1009" s="260"/>
      <c r="N1009" s="260" t="s">
        <v>1009</v>
      </c>
      <c r="W1009" s="253">
        <v>3193110</v>
      </c>
      <c r="X1009" s="253">
        <v>3193110</v>
      </c>
      <c r="Y1009" s="260">
        <v>50</v>
      </c>
      <c r="Z1009" s="257">
        <v>0</v>
      </c>
      <c r="AA1009" s="284">
        <v>0</v>
      </c>
    </row>
    <row r="1010" spans="1:27" x14ac:dyDescent="0.45">
      <c r="A1010" s="260">
        <v>732</v>
      </c>
      <c r="B1010" s="260" t="s">
        <v>26</v>
      </c>
      <c r="C1010" s="260">
        <v>71618</v>
      </c>
      <c r="D1010" s="260">
        <v>0</v>
      </c>
      <c r="E1010" s="260">
        <v>2</v>
      </c>
      <c r="F1010" s="262">
        <v>90</v>
      </c>
      <c r="G1010" s="256">
        <v>1</v>
      </c>
      <c r="H1010" s="257">
        <v>290</v>
      </c>
      <c r="I1010" s="260">
        <v>1000</v>
      </c>
      <c r="J1010" s="310">
        <f t="shared" si="389"/>
        <v>290000</v>
      </c>
      <c r="K1010" s="256">
        <v>1</v>
      </c>
      <c r="L1010" s="260"/>
      <c r="N1010" s="260" t="s">
        <v>1009</v>
      </c>
      <c r="W1010" s="253">
        <v>290000</v>
      </c>
      <c r="X1010" s="253">
        <v>290000</v>
      </c>
      <c r="Y1010" s="260">
        <v>50</v>
      </c>
      <c r="Z1010" s="257">
        <v>0</v>
      </c>
      <c r="AA1010" s="284">
        <v>0</v>
      </c>
    </row>
    <row r="1011" spans="1:27" x14ac:dyDescent="0.45">
      <c r="A1011" s="260">
        <v>733</v>
      </c>
      <c r="B1011" s="260" t="s">
        <v>26</v>
      </c>
      <c r="C1011" s="260">
        <v>37182</v>
      </c>
      <c r="D1011" s="260">
        <v>6</v>
      </c>
      <c r="E1011" s="260">
        <v>2</v>
      </c>
      <c r="F1011" s="262">
        <v>68</v>
      </c>
      <c r="G1011" s="256">
        <v>1</v>
      </c>
      <c r="H1011" s="257">
        <v>2668</v>
      </c>
      <c r="I1011" s="260">
        <v>410</v>
      </c>
      <c r="J1011" s="310">
        <f t="shared" si="389"/>
        <v>1093880</v>
      </c>
      <c r="K1011" s="256">
        <v>1</v>
      </c>
      <c r="L1011" s="260"/>
      <c r="N1011" s="260" t="s">
        <v>1009</v>
      </c>
      <c r="W1011" s="253">
        <v>1093880</v>
      </c>
      <c r="X1011" s="253">
        <v>1093880</v>
      </c>
      <c r="Y1011" s="260">
        <v>50</v>
      </c>
      <c r="Z1011" s="257">
        <v>0</v>
      </c>
      <c r="AA1011" s="284">
        <v>0</v>
      </c>
    </row>
    <row r="1012" spans="1:27" x14ac:dyDescent="0.45">
      <c r="A1012" s="260">
        <v>734</v>
      </c>
      <c r="B1012" s="260" t="s">
        <v>26</v>
      </c>
      <c r="C1012" s="260">
        <v>71619</v>
      </c>
      <c r="D1012" s="260">
        <v>0</v>
      </c>
      <c r="E1012" s="260">
        <v>2</v>
      </c>
      <c r="F1012" s="262">
        <v>0</v>
      </c>
      <c r="G1012" s="256">
        <v>2</v>
      </c>
      <c r="H1012" s="257">
        <v>200</v>
      </c>
      <c r="I1012" s="260">
        <v>1000</v>
      </c>
      <c r="J1012" s="310">
        <f t="shared" si="389"/>
        <v>200000</v>
      </c>
      <c r="K1012" s="256">
        <v>1</v>
      </c>
      <c r="L1012" s="260" t="s">
        <v>903</v>
      </c>
      <c r="M1012" s="260" t="s">
        <v>875</v>
      </c>
      <c r="N1012" s="256" t="s">
        <v>1006</v>
      </c>
      <c r="O1012" s="260">
        <v>80</v>
      </c>
      <c r="P1012" s="264">
        <v>100</v>
      </c>
      <c r="Q1012" s="253">
        <v>6450</v>
      </c>
      <c r="R1012" s="253">
        <f t="shared" ref="R1012" si="414">O1012*Q1012</f>
        <v>516000</v>
      </c>
      <c r="S1012" s="258">
        <v>2</v>
      </c>
      <c r="T1012" s="259">
        <v>0.06</v>
      </c>
      <c r="U1012" s="253">
        <f t="shared" ref="U1012" si="415">R1012*T1012</f>
        <v>30960</v>
      </c>
      <c r="V1012" s="253">
        <f t="shared" si="401"/>
        <v>485040</v>
      </c>
      <c r="W1012" s="253">
        <f t="shared" ref="W1012:X1012" si="416">V1012+J1012</f>
        <v>685040</v>
      </c>
      <c r="X1012" s="253">
        <f t="shared" si="416"/>
        <v>685041</v>
      </c>
      <c r="Y1012" s="260">
        <v>50</v>
      </c>
      <c r="Z1012" s="257">
        <v>0</v>
      </c>
      <c r="AA1012" s="284">
        <v>0</v>
      </c>
    </row>
    <row r="1013" spans="1:27" x14ac:dyDescent="0.45">
      <c r="A1013" s="260">
        <v>735</v>
      </c>
      <c r="B1013" s="352" t="s">
        <v>26</v>
      </c>
      <c r="C1013" s="352">
        <v>34268</v>
      </c>
      <c r="D1013" s="352">
        <v>1</v>
      </c>
      <c r="E1013" s="352">
        <v>0</v>
      </c>
      <c r="F1013" s="356">
        <v>12</v>
      </c>
      <c r="G1013" s="281">
        <v>1</v>
      </c>
      <c r="H1013" s="273">
        <v>412</v>
      </c>
      <c r="I1013" s="260">
        <v>880</v>
      </c>
      <c r="J1013" s="310">
        <f t="shared" si="389"/>
        <v>362560</v>
      </c>
      <c r="K1013" s="256">
        <v>1</v>
      </c>
      <c r="L1013" s="352"/>
      <c r="M1013" s="352"/>
      <c r="N1013" s="352" t="s">
        <v>1009</v>
      </c>
      <c r="O1013" s="352"/>
      <c r="W1013" s="253">
        <v>362560</v>
      </c>
      <c r="X1013" s="253">
        <v>362560</v>
      </c>
      <c r="Y1013" s="260">
        <v>50</v>
      </c>
      <c r="Z1013" s="257">
        <v>0</v>
      </c>
      <c r="AA1013" s="284">
        <v>0</v>
      </c>
    </row>
    <row r="1014" spans="1:27" x14ac:dyDescent="0.45">
      <c r="A1014" s="260">
        <v>736</v>
      </c>
      <c r="B1014" s="352" t="s">
        <v>26</v>
      </c>
      <c r="C1014" s="352">
        <v>36389</v>
      </c>
      <c r="D1014" s="352">
        <v>0</v>
      </c>
      <c r="E1014" s="352">
        <v>3</v>
      </c>
      <c r="F1014" s="356">
        <v>74</v>
      </c>
      <c r="G1014" s="281">
        <v>1</v>
      </c>
      <c r="H1014" s="273">
        <v>374</v>
      </c>
      <c r="I1014" s="260">
        <v>880</v>
      </c>
      <c r="J1014" s="310">
        <f t="shared" ref="J1014:J1078" si="417">H1014*I1014</f>
        <v>329120</v>
      </c>
      <c r="K1014" s="256">
        <v>1</v>
      </c>
      <c r="L1014" s="352"/>
      <c r="M1014" s="758"/>
      <c r="N1014" s="352" t="s">
        <v>1009</v>
      </c>
      <c r="O1014" s="352"/>
      <c r="W1014" s="253">
        <v>329120</v>
      </c>
      <c r="X1014" s="253">
        <v>329120</v>
      </c>
      <c r="Y1014" s="260">
        <v>50</v>
      </c>
      <c r="Z1014" s="257">
        <v>0</v>
      </c>
      <c r="AA1014" s="284">
        <v>0</v>
      </c>
    </row>
    <row r="1015" spans="1:27" x14ac:dyDescent="0.45">
      <c r="A1015" s="260">
        <v>737</v>
      </c>
      <c r="B1015" s="260" t="s">
        <v>26</v>
      </c>
      <c r="C1015" s="260">
        <v>75823</v>
      </c>
      <c r="D1015" s="260">
        <v>0</v>
      </c>
      <c r="E1015" s="260">
        <v>1</v>
      </c>
      <c r="F1015" s="262">
        <v>34</v>
      </c>
      <c r="G1015" s="281">
        <v>1</v>
      </c>
      <c r="H1015" s="257">
        <v>134</v>
      </c>
      <c r="I1015" s="260">
        <v>130</v>
      </c>
      <c r="J1015" s="310">
        <f t="shared" si="417"/>
        <v>17420</v>
      </c>
      <c r="K1015" s="256">
        <v>1</v>
      </c>
      <c r="L1015" s="260"/>
      <c r="N1015" s="352" t="s">
        <v>1009</v>
      </c>
      <c r="W1015" s="253">
        <v>17420</v>
      </c>
      <c r="X1015" s="253">
        <v>17420</v>
      </c>
      <c r="Y1015" s="260">
        <v>50</v>
      </c>
      <c r="Z1015" s="257">
        <v>0</v>
      </c>
      <c r="AA1015" s="284">
        <v>0</v>
      </c>
    </row>
    <row r="1016" spans="1:27" x14ac:dyDescent="0.45">
      <c r="A1016" s="260">
        <v>738</v>
      </c>
      <c r="B1016" s="260" t="s">
        <v>26</v>
      </c>
      <c r="C1016" s="260">
        <v>26434</v>
      </c>
      <c r="D1016" s="260">
        <v>0</v>
      </c>
      <c r="E1016" s="260">
        <v>0</v>
      </c>
      <c r="F1016" s="262">
        <v>88</v>
      </c>
      <c r="G1016" s="256">
        <v>2</v>
      </c>
      <c r="H1016" s="257">
        <v>88</v>
      </c>
      <c r="I1016" s="260">
        <v>1000</v>
      </c>
      <c r="J1016" s="310">
        <f t="shared" si="417"/>
        <v>88000</v>
      </c>
      <c r="K1016" s="256">
        <v>1</v>
      </c>
      <c r="L1016" s="260" t="s">
        <v>903</v>
      </c>
      <c r="M1016" s="260" t="s">
        <v>888</v>
      </c>
      <c r="N1016" s="256" t="s">
        <v>1006</v>
      </c>
      <c r="O1016" s="260">
        <v>352</v>
      </c>
      <c r="P1016" s="264">
        <v>100</v>
      </c>
      <c r="Q1016" s="253">
        <v>6450</v>
      </c>
      <c r="R1016" s="253">
        <f t="shared" ref="R1016:R1023" si="418">O1016*Q1016</f>
        <v>2270400</v>
      </c>
      <c r="S1016" s="258">
        <v>15</v>
      </c>
      <c r="T1016" s="259">
        <v>0.3</v>
      </c>
      <c r="U1016" s="253">
        <f t="shared" ref="U1016:U1026" si="419">R1016*T1016</f>
        <v>681120</v>
      </c>
      <c r="V1016" s="253">
        <f t="shared" si="401"/>
        <v>1589280</v>
      </c>
      <c r="W1016" s="253">
        <f t="shared" ref="W1016:X1021" si="420">V1016+J1016</f>
        <v>1677280</v>
      </c>
      <c r="X1016" s="253">
        <f t="shared" si="420"/>
        <v>1677281</v>
      </c>
      <c r="Y1016" s="260">
        <v>50</v>
      </c>
      <c r="Z1016" s="257">
        <v>0</v>
      </c>
      <c r="AA1016" s="284">
        <v>0</v>
      </c>
    </row>
    <row r="1017" spans="1:27" x14ac:dyDescent="0.45">
      <c r="A1017" s="260">
        <v>739</v>
      </c>
      <c r="B1017" s="260" t="s">
        <v>26</v>
      </c>
      <c r="C1017" s="260">
        <v>40607</v>
      </c>
      <c r="D1017" s="260">
        <v>1</v>
      </c>
      <c r="E1017" s="260">
        <v>0</v>
      </c>
      <c r="F1017" s="262">
        <v>25</v>
      </c>
      <c r="G1017" s="256">
        <v>2</v>
      </c>
      <c r="H1017" s="279">
        <v>425</v>
      </c>
      <c r="I1017" s="260">
        <v>130</v>
      </c>
      <c r="J1017" s="310">
        <f t="shared" si="417"/>
        <v>55250</v>
      </c>
      <c r="K1017" s="256">
        <v>1</v>
      </c>
      <c r="L1017" s="260" t="s">
        <v>940</v>
      </c>
      <c r="M1017" s="260" t="s">
        <v>872</v>
      </c>
      <c r="N1017" s="256" t="s">
        <v>1006</v>
      </c>
      <c r="O1017" s="260">
        <v>112</v>
      </c>
      <c r="P1017" s="264">
        <v>100</v>
      </c>
      <c r="Q1017" s="253">
        <v>6450</v>
      </c>
      <c r="R1017" s="253">
        <f t="shared" si="418"/>
        <v>722400</v>
      </c>
      <c r="S1017" s="258">
        <v>10</v>
      </c>
      <c r="T1017" s="259">
        <v>0.1</v>
      </c>
      <c r="U1017" s="253">
        <f t="shared" si="419"/>
        <v>72240</v>
      </c>
      <c r="V1017" s="253">
        <f t="shared" si="401"/>
        <v>650160</v>
      </c>
      <c r="W1017" s="253">
        <f t="shared" si="420"/>
        <v>705410</v>
      </c>
      <c r="X1017" s="253">
        <f t="shared" si="420"/>
        <v>705411</v>
      </c>
      <c r="Y1017" s="260">
        <v>50</v>
      </c>
      <c r="Z1017" s="257">
        <v>0</v>
      </c>
      <c r="AA1017" s="284">
        <v>0</v>
      </c>
    </row>
    <row r="1018" spans="1:27" x14ac:dyDescent="0.45">
      <c r="A1018" s="260"/>
      <c r="D1018" s="260"/>
      <c r="E1018" s="260"/>
      <c r="F1018" s="262"/>
      <c r="G1018" s="256">
        <v>2</v>
      </c>
      <c r="H1018" s="280"/>
      <c r="J1018" s="310">
        <v>55250</v>
      </c>
      <c r="K1018" s="256">
        <v>2</v>
      </c>
      <c r="L1018" s="260" t="s">
        <v>940</v>
      </c>
      <c r="M1018" s="260" t="s">
        <v>872</v>
      </c>
      <c r="N1018" s="256" t="s">
        <v>1006</v>
      </c>
      <c r="O1018" s="260">
        <v>304</v>
      </c>
      <c r="P1018" s="264">
        <v>100</v>
      </c>
      <c r="Q1018" s="253">
        <v>6450</v>
      </c>
      <c r="R1018" s="253">
        <f t="shared" si="418"/>
        <v>1960800</v>
      </c>
      <c r="S1018" s="258">
        <v>10</v>
      </c>
      <c r="T1018" s="259">
        <v>0.1</v>
      </c>
      <c r="U1018" s="253">
        <f t="shared" si="419"/>
        <v>196080</v>
      </c>
      <c r="V1018" s="253">
        <f t="shared" si="401"/>
        <v>1764720</v>
      </c>
      <c r="W1018" s="253">
        <f t="shared" si="420"/>
        <v>1819970</v>
      </c>
      <c r="X1018" s="253">
        <f t="shared" si="420"/>
        <v>1819972</v>
      </c>
      <c r="Y1018" s="260">
        <v>10</v>
      </c>
      <c r="Z1018" s="257">
        <v>0</v>
      </c>
      <c r="AA1018" s="284">
        <v>0</v>
      </c>
    </row>
    <row r="1019" spans="1:27" x14ac:dyDescent="0.45">
      <c r="A1019" s="260"/>
      <c r="D1019" s="260"/>
      <c r="E1019" s="260"/>
      <c r="F1019" s="262"/>
      <c r="G1019" s="256">
        <v>2</v>
      </c>
      <c r="H1019" s="280"/>
      <c r="J1019" s="310">
        <v>55250</v>
      </c>
      <c r="K1019" s="256">
        <v>3</v>
      </c>
      <c r="L1019" s="260" t="s">
        <v>940</v>
      </c>
      <c r="M1019" s="260" t="s">
        <v>872</v>
      </c>
      <c r="N1019" s="256" t="s">
        <v>1006</v>
      </c>
      <c r="O1019" s="260">
        <v>100</v>
      </c>
      <c r="P1019" s="264">
        <v>100</v>
      </c>
      <c r="Q1019" s="253">
        <v>6450</v>
      </c>
      <c r="R1019" s="253">
        <f t="shared" si="418"/>
        <v>645000</v>
      </c>
      <c r="S1019" s="258">
        <v>10</v>
      </c>
      <c r="T1019" s="259">
        <v>0.1</v>
      </c>
      <c r="U1019" s="253">
        <f t="shared" si="419"/>
        <v>64500</v>
      </c>
      <c r="V1019" s="253">
        <f t="shared" si="401"/>
        <v>580500</v>
      </c>
      <c r="W1019" s="253">
        <f t="shared" si="420"/>
        <v>635750</v>
      </c>
      <c r="X1019" s="253">
        <f t="shared" si="420"/>
        <v>635753</v>
      </c>
      <c r="Y1019" s="260">
        <v>10</v>
      </c>
      <c r="Z1019" s="257">
        <v>0</v>
      </c>
      <c r="AA1019" s="284">
        <v>0</v>
      </c>
    </row>
    <row r="1020" spans="1:27" x14ac:dyDescent="0.45">
      <c r="A1020" s="260"/>
      <c r="D1020" s="260"/>
      <c r="E1020" s="260"/>
      <c r="F1020" s="262"/>
      <c r="G1020" s="256">
        <v>2</v>
      </c>
      <c r="H1020" s="282"/>
      <c r="J1020" s="310">
        <v>55250</v>
      </c>
      <c r="K1020" s="256">
        <v>4</v>
      </c>
      <c r="L1020" s="260" t="s">
        <v>940</v>
      </c>
      <c r="M1020" s="260" t="s">
        <v>872</v>
      </c>
      <c r="N1020" s="256" t="s">
        <v>1006</v>
      </c>
      <c r="O1020" s="260">
        <v>99</v>
      </c>
      <c r="P1020" s="264">
        <v>100</v>
      </c>
      <c r="Q1020" s="253">
        <v>6450</v>
      </c>
      <c r="R1020" s="253">
        <f t="shared" si="418"/>
        <v>638550</v>
      </c>
      <c r="S1020" s="258">
        <v>10</v>
      </c>
      <c r="T1020" s="259">
        <v>0.1</v>
      </c>
      <c r="U1020" s="253">
        <f t="shared" si="419"/>
        <v>63855</v>
      </c>
      <c r="V1020" s="253">
        <f t="shared" si="401"/>
        <v>574695</v>
      </c>
      <c r="W1020" s="253">
        <f t="shared" si="420"/>
        <v>629945</v>
      </c>
      <c r="X1020" s="253">
        <f t="shared" si="420"/>
        <v>629949</v>
      </c>
      <c r="Y1020" s="260">
        <v>10</v>
      </c>
      <c r="Z1020" s="257">
        <v>0</v>
      </c>
      <c r="AA1020" s="284">
        <v>0</v>
      </c>
    </row>
    <row r="1021" spans="1:27" x14ac:dyDescent="0.45">
      <c r="A1021" s="260">
        <v>740</v>
      </c>
      <c r="B1021" s="260" t="s">
        <v>26</v>
      </c>
      <c r="C1021" s="260">
        <v>26433</v>
      </c>
      <c r="D1021" s="260">
        <v>0</v>
      </c>
      <c r="E1021" s="260">
        <v>0</v>
      </c>
      <c r="F1021" s="262">
        <v>46</v>
      </c>
      <c r="G1021" s="256">
        <v>2</v>
      </c>
      <c r="H1021" s="257">
        <v>46</v>
      </c>
      <c r="I1021" s="260">
        <v>1000</v>
      </c>
      <c r="J1021" s="310">
        <f t="shared" si="417"/>
        <v>46000</v>
      </c>
      <c r="K1021" s="256">
        <v>1</v>
      </c>
      <c r="L1021" s="260" t="s">
        <v>903</v>
      </c>
      <c r="M1021" s="260" t="s">
        <v>872</v>
      </c>
      <c r="N1021" s="256" t="s">
        <v>1006</v>
      </c>
      <c r="O1021" s="260">
        <v>46</v>
      </c>
      <c r="P1021" s="264">
        <v>100</v>
      </c>
      <c r="Q1021" s="253">
        <v>6450</v>
      </c>
      <c r="R1021" s="253">
        <f t="shared" si="418"/>
        <v>296700</v>
      </c>
      <c r="S1021" s="258">
        <v>49</v>
      </c>
      <c r="T1021" s="259">
        <v>0.76</v>
      </c>
      <c r="U1021" s="253">
        <f t="shared" si="419"/>
        <v>225492</v>
      </c>
      <c r="V1021" s="253">
        <f t="shared" si="401"/>
        <v>71208</v>
      </c>
      <c r="W1021" s="253">
        <f t="shared" si="420"/>
        <v>117208</v>
      </c>
      <c r="X1021" s="253">
        <f t="shared" si="420"/>
        <v>117209</v>
      </c>
      <c r="Y1021" s="260">
        <v>50</v>
      </c>
      <c r="Z1021" s="257">
        <v>0</v>
      </c>
      <c r="AA1021" s="284">
        <v>0</v>
      </c>
    </row>
    <row r="1022" spans="1:27" x14ac:dyDescent="0.45">
      <c r="A1022" s="260">
        <v>741</v>
      </c>
      <c r="B1022" s="352" t="s">
        <v>26</v>
      </c>
      <c r="C1022" s="352">
        <v>36388</v>
      </c>
      <c r="D1022" s="352">
        <v>0</v>
      </c>
      <c r="E1022" s="352">
        <v>3</v>
      </c>
      <c r="F1022" s="356">
        <v>67</v>
      </c>
      <c r="G1022" s="256">
        <v>1</v>
      </c>
      <c r="H1022" s="273">
        <v>367</v>
      </c>
      <c r="I1022" s="260">
        <v>880</v>
      </c>
      <c r="J1022" s="310">
        <f t="shared" si="417"/>
        <v>322960</v>
      </c>
      <c r="K1022" s="256">
        <v>1</v>
      </c>
      <c r="L1022" s="352"/>
      <c r="M1022" s="352"/>
      <c r="N1022" s="352" t="s">
        <v>1009</v>
      </c>
      <c r="O1022" s="352"/>
      <c r="W1022" s="253">
        <v>322960</v>
      </c>
      <c r="X1022" s="253">
        <v>322960</v>
      </c>
      <c r="Y1022" s="260">
        <v>50</v>
      </c>
      <c r="Z1022" s="257">
        <v>0</v>
      </c>
      <c r="AA1022" s="284">
        <v>0</v>
      </c>
    </row>
    <row r="1023" spans="1:27" x14ac:dyDescent="0.45">
      <c r="A1023" s="260">
        <v>742</v>
      </c>
      <c r="B1023" s="260" t="s">
        <v>26</v>
      </c>
      <c r="C1023" s="260">
        <v>75822</v>
      </c>
      <c r="D1023" s="260">
        <v>0</v>
      </c>
      <c r="E1023" s="260">
        <v>1</v>
      </c>
      <c r="F1023" s="262">
        <v>0</v>
      </c>
      <c r="G1023" s="256">
        <v>2</v>
      </c>
      <c r="H1023" s="257">
        <v>100</v>
      </c>
      <c r="I1023" s="260">
        <v>230</v>
      </c>
      <c r="J1023" s="310">
        <f t="shared" si="417"/>
        <v>23000</v>
      </c>
      <c r="K1023" s="256">
        <v>1</v>
      </c>
      <c r="L1023" s="260" t="s">
        <v>903</v>
      </c>
      <c r="M1023" s="260" t="s">
        <v>872</v>
      </c>
      <c r="N1023" s="256" t="s">
        <v>1006</v>
      </c>
      <c r="O1023" s="260">
        <v>154</v>
      </c>
      <c r="P1023" s="264">
        <v>100</v>
      </c>
      <c r="Q1023" s="253">
        <v>6450</v>
      </c>
      <c r="R1023" s="253">
        <f t="shared" si="418"/>
        <v>993300</v>
      </c>
      <c r="S1023" s="258">
        <v>15</v>
      </c>
      <c r="T1023" s="259">
        <v>0.2</v>
      </c>
      <c r="U1023" s="253">
        <f t="shared" si="419"/>
        <v>198660</v>
      </c>
      <c r="V1023" s="253">
        <f t="shared" si="401"/>
        <v>794640</v>
      </c>
      <c r="W1023" s="253">
        <f t="shared" ref="W1023:X1023" si="421">V1023+J1023</f>
        <v>817640</v>
      </c>
      <c r="X1023" s="253">
        <f t="shared" si="421"/>
        <v>817641</v>
      </c>
      <c r="Y1023" s="260">
        <v>50</v>
      </c>
      <c r="Z1023" s="257">
        <v>0</v>
      </c>
      <c r="AA1023" s="284">
        <v>0</v>
      </c>
    </row>
    <row r="1024" spans="1:27" x14ac:dyDescent="0.45">
      <c r="A1024" s="260">
        <v>743</v>
      </c>
      <c r="B1024" s="352" t="s">
        <v>26</v>
      </c>
      <c r="C1024" s="352">
        <v>36387</v>
      </c>
      <c r="D1024" s="352">
        <v>0</v>
      </c>
      <c r="E1024" s="352">
        <v>3</v>
      </c>
      <c r="F1024" s="356">
        <v>60</v>
      </c>
      <c r="G1024" s="256">
        <v>1</v>
      </c>
      <c r="H1024" s="273">
        <v>360</v>
      </c>
      <c r="I1024" s="260">
        <v>880</v>
      </c>
      <c r="J1024" s="310">
        <f t="shared" si="417"/>
        <v>316800</v>
      </c>
      <c r="K1024" s="256">
        <v>1</v>
      </c>
      <c r="L1024" s="352"/>
      <c r="M1024" s="352"/>
      <c r="N1024" s="352" t="s">
        <v>1009</v>
      </c>
      <c r="O1024" s="352"/>
      <c r="W1024" s="253">
        <v>316800</v>
      </c>
      <c r="X1024" s="253">
        <v>316800</v>
      </c>
      <c r="Y1024" s="260">
        <v>50</v>
      </c>
      <c r="Z1024" s="257">
        <v>0</v>
      </c>
      <c r="AA1024" s="284">
        <v>0</v>
      </c>
    </row>
    <row r="1025" spans="1:16384" x14ac:dyDescent="0.45">
      <c r="A1025" s="260">
        <v>744</v>
      </c>
      <c r="B1025" s="260" t="s">
        <v>26</v>
      </c>
      <c r="C1025" s="260">
        <v>59921</v>
      </c>
      <c r="D1025" s="260">
        <v>0</v>
      </c>
      <c r="E1025" s="260">
        <v>1</v>
      </c>
      <c r="F1025" s="262">
        <v>0</v>
      </c>
      <c r="G1025" s="256">
        <v>1</v>
      </c>
      <c r="H1025" s="257">
        <v>100</v>
      </c>
      <c r="I1025" s="260">
        <v>260</v>
      </c>
      <c r="J1025" s="310">
        <f t="shared" si="417"/>
        <v>26000</v>
      </c>
      <c r="K1025" s="256">
        <v>1</v>
      </c>
      <c r="L1025" s="260"/>
      <c r="N1025" s="352" t="s">
        <v>1009</v>
      </c>
      <c r="W1025" s="253">
        <v>26000</v>
      </c>
      <c r="X1025" s="253">
        <v>26000</v>
      </c>
      <c r="Y1025" s="260">
        <v>50</v>
      </c>
      <c r="Z1025" s="257">
        <v>0</v>
      </c>
      <c r="AA1025" s="284">
        <v>0</v>
      </c>
    </row>
    <row r="1026" spans="1:16384" x14ac:dyDescent="0.45">
      <c r="A1026" s="260">
        <v>745</v>
      </c>
      <c r="B1026" s="260" t="s">
        <v>26</v>
      </c>
      <c r="C1026" s="260">
        <v>36386</v>
      </c>
      <c r="D1026" s="260">
        <v>1</v>
      </c>
      <c r="E1026" s="260">
        <v>1</v>
      </c>
      <c r="F1026" s="262">
        <v>88</v>
      </c>
      <c r="G1026" s="256">
        <v>2</v>
      </c>
      <c r="H1026" s="257">
        <v>588</v>
      </c>
      <c r="I1026" s="260">
        <v>880</v>
      </c>
      <c r="J1026" s="310">
        <f t="shared" si="417"/>
        <v>517440</v>
      </c>
      <c r="K1026" s="256">
        <v>1</v>
      </c>
      <c r="L1026" s="260" t="s">
        <v>903</v>
      </c>
      <c r="M1026" s="267" t="s">
        <v>872</v>
      </c>
      <c r="N1026" s="256" t="s">
        <v>1006</v>
      </c>
      <c r="O1026" s="260">
        <v>130</v>
      </c>
      <c r="P1026" s="264">
        <v>100</v>
      </c>
      <c r="Q1026" s="253">
        <v>6450</v>
      </c>
      <c r="R1026" s="253">
        <f t="shared" ref="R1026" si="422">O1026*Q1026</f>
        <v>838500</v>
      </c>
      <c r="S1026" s="258">
        <v>23</v>
      </c>
      <c r="T1026" s="259">
        <v>0.36</v>
      </c>
      <c r="U1026" s="253">
        <f t="shared" si="419"/>
        <v>301860</v>
      </c>
      <c r="V1026" s="253">
        <f t="shared" si="401"/>
        <v>536640</v>
      </c>
      <c r="W1026" s="253">
        <f t="shared" ref="W1026:X1026" si="423">V1026+J1026</f>
        <v>1054080</v>
      </c>
      <c r="X1026" s="253">
        <f t="shared" si="423"/>
        <v>1054081</v>
      </c>
      <c r="Y1026" s="260">
        <v>50</v>
      </c>
      <c r="Z1026" s="257">
        <v>0</v>
      </c>
      <c r="AA1026" s="284">
        <v>0</v>
      </c>
    </row>
    <row r="1027" spans="1:16384" x14ac:dyDescent="0.45">
      <c r="A1027" s="260">
        <v>746</v>
      </c>
      <c r="B1027" s="260" t="s">
        <v>26</v>
      </c>
      <c r="C1027" s="260">
        <v>40609</v>
      </c>
      <c r="D1027" s="260">
        <v>0</v>
      </c>
      <c r="E1027" s="260">
        <v>2</v>
      </c>
      <c r="F1027" s="262">
        <v>52</v>
      </c>
      <c r="G1027" s="256">
        <v>1</v>
      </c>
      <c r="H1027" s="257">
        <v>252</v>
      </c>
      <c r="I1027" s="260">
        <v>130</v>
      </c>
      <c r="J1027" s="310">
        <f t="shared" si="417"/>
        <v>32760</v>
      </c>
      <c r="K1027" s="256">
        <v>1</v>
      </c>
      <c r="L1027" s="260"/>
      <c r="N1027" s="260" t="s">
        <v>1009</v>
      </c>
      <c r="W1027" s="253">
        <v>32760</v>
      </c>
      <c r="X1027" s="253">
        <v>32760</v>
      </c>
      <c r="Y1027" s="260">
        <v>50</v>
      </c>
      <c r="Z1027" s="257">
        <v>0</v>
      </c>
      <c r="AA1027" s="284">
        <v>0</v>
      </c>
    </row>
    <row r="1028" spans="1:16384" x14ac:dyDescent="0.45">
      <c r="A1028" s="260">
        <v>747</v>
      </c>
      <c r="B1028" s="260" t="s">
        <v>26</v>
      </c>
      <c r="C1028" s="260">
        <v>26260</v>
      </c>
      <c r="D1028" s="260">
        <v>17</v>
      </c>
      <c r="E1028" s="260">
        <v>0</v>
      </c>
      <c r="F1028" s="262">
        <v>41</v>
      </c>
      <c r="G1028" s="256">
        <v>1</v>
      </c>
      <c r="H1028" s="257">
        <v>6841</v>
      </c>
      <c r="I1028" s="260">
        <v>170</v>
      </c>
      <c r="J1028" s="310">
        <f t="shared" si="417"/>
        <v>1162970</v>
      </c>
      <c r="K1028" s="256">
        <v>1</v>
      </c>
      <c r="L1028" s="260"/>
      <c r="N1028" s="260" t="s">
        <v>1009</v>
      </c>
      <c r="W1028" s="253">
        <v>1162970</v>
      </c>
      <c r="X1028" s="253">
        <v>1162970</v>
      </c>
      <c r="Y1028" s="260">
        <v>50</v>
      </c>
      <c r="Z1028" s="257">
        <v>0</v>
      </c>
      <c r="AA1028" s="284">
        <v>0</v>
      </c>
    </row>
    <row r="1029" spans="1:16384" x14ac:dyDescent="0.45">
      <c r="A1029" s="260">
        <v>748</v>
      </c>
      <c r="B1029" s="260" t="s">
        <v>26</v>
      </c>
      <c r="C1029" s="260">
        <v>74787</v>
      </c>
      <c r="D1029" s="260">
        <v>2</v>
      </c>
      <c r="E1029" s="260">
        <v>1</v>
      </c>
      <c r="F1029" s="262">
        <v>16</v>
      </c>
      <c r="G1029" s="256">
        <v>1</v>
      </c>
      <c r="H1029" s="257">
        <v>916</v>
      </c>
      <c r="I1029" s="260">
        <v>170</v>
      </c>
      <c r="J1029" s="310">
        <f t="shared" si="417"/>
        <v>155720</v>
      </c>
      <c r="K1029" s="256">
        <v>1</v>
      </c>
      <c r="L1029" s="260"/>
      <c r="N1029" s="260" t="s">
        <v>1009</v>
      </c>
      <c r="W1029" s="253">
        <v>155720</v>
      </c>
      <c r="X1029" s="253">
        <v>155720</v>
      </c>
      <c r="Y1029" s="260">
        <v>50</v>
      </c>
      <c r="Z1029" s="257">
        <v>0</v>
      </c>
      <c r="AA1029" s="284">
        <v>0</v>
      </c>
    </row>
    <row r="1030" spans="1:16384" x14ac:dyDescent="0.45">
      <c r="A1030" s="260">
        <v>749</v>
      </c>
      <c r="B1030" s="260" t="s">
        <v>26</v>
      </c>
      <c r="C1030" s="260">
        <v>13938</v>
      </c>
      <c r="D1030" s="260">
        <v>5</v>
      </c>
      <c r="E1030" s="260">
        <v>3</v>
      </c>
      <c r="F1030" s="262">
        <v>81</v>
      </c>
      <c r="G1030" s="256">
        <v>1</v>
      </c>
      <c r="H1030" s="257">
        <v>2381</v>
      </c>
      <c r="I1030" s="260">
        <v>230</v>
      </c>
      <c r="J1030" s="310">
        <f t="shared" si="417"/>
        <v>547630</v>
      </c>
      <c r="K1030" s="256">
        <v>1</v>
      </c>
      <c r="L1030" s="260"/>
      <c r="N1030" s="260"/>
      <c r="W1030" s="253">
        <v>547630</v>
      </c>
      <c r="X1030" s="253">
        <v>547630</v>
      </c>
      <c r="Y1030" s="260">
        <v>50</v>
      </c>
      <c r="Z1030" s="257">
        <v>0</v>
      </c>
      <c r="AA1030" s="284">
        <v>0</v>
      </c>
      <c r="AB1030" s="249" t="s">
        <v>1104</v>
      </c>
    </row>
    <row r="1031" spans="1:16384" s="728" customFormat="1" x14ac:dyDescent="0.45">
      <c r="A1031" s="713">
        <v>750</v>
      </c>
      <c r="B1031" s="713" t="s">
        <v>26</v>
      </c>
      <c r="C1031" s="785">
        <v>74786</v>
      </c>
      <c r="D1031" s="713">
        <v>5</v>
      </c>
      <c r="E1031" s="713">
        <v>2</v>
      </c>
      <c r="F1031" s="714">
        <v>26</v>
      </c>
      <c r="G1031" s="718"/>
      <c r="H1031" s="1225">
        <v>2226</v>
      </c>
      <c r="I1031" s="713">
        <v>200</v>
      </c>
      <c r="J1031" s="717">
        <f t="shared" si="417"/>
        <v>445200</v>
      </c>
      <c r="K1031" s="718">
        <v>1</v>
      </c>
      <c r="L1031" s="713" t="s">
        <v>903</v>
      </c>
      <c r="M1031" s="713" t="s">
        <v>872</v>
      </c>
      <c r="N1031" s="718" t="s">
        <v>1006</v>
      </c>
      <c r="O1031" s="713">
        <v>187</v>
      </c>
      <c r="P1031" s="716">
        <v>100</v>
      </c>
      <c r="Q1031" s="720">
        <v>6450</v>
      </c>
      <c r="R1031" s="720">
        <f t="shared" ref="R1031:R1033" si="424">O1031*Q1031</f>
        <v>1206150</v>
      </c>
      <c r="S1031" s="732">
        <v>4</v>
      </c>
      <c r="T1031" s="722">
        <v>0.04</v>
      </c>
      <c r="U1031" s="720">
        <f t="shared" ref="U1031:U1033" si="425">R1031*T1031</f>
        <v>48246</v>
      </c>
      <c r="V1031" s="720">
        <f t="shared" si="401"/>
        <v>1157904</v>
      </c>
      <c r="W1031" s="720">
        <f t="shared" ref="W1031:W1033" si="426">V1031+J1031</f>
        <v>1603104</v>
      </c>
      <c r="X1031" s="720">
        <f t="shared" ref="X1031:X1033" si="427">J1031*P1031%+V1031</f>
        <v>1603104</v>
      </c>
      <c r="Y1031" s="713">
        <v>10</v>
      </c>
      <c r="Z1031" s="723">
        <v>0</v>
      </c>
      <c r="AA1031" s="731">
        <v>0</v>
      </c>
      <c r="AB1031" s="725"/>
      <c r="AC1031" s="726"/>
      <c r="AD1031" s="727"/>
      <c r="AE1031" s="727"/>
    </row>
    <row r="1032" spans="1:16384" s="728" customFormat="1" ht="36.75" customHeight="1" x14ac:dyDescent="0.45">
      <c r="A1032" s="713"/>
      <c r="B1032" s="713"/>
      <c r="C1032" s="713"/>
      <c r="D1032" s="713"/>
      <c r="E1032" s="713"/>
      <c r="F1032" s="714"/>
      <c r="G1032" s="718"/>
      <c r="H1032" s="1226"/>
      <c r="I1032" s="713"/>
      <c r="J1032" s="717">
        <f t="shared" si="417"/>
        <v>0</v>
      </c>
      <c r="K1032" s="718">
        <v>2</v>
      </c>
      <c r="L1032" s="719" t="s">
        <v>941</v>
      </c>
      <c r="M1032" s="713" t="s">
        <v>872</v>
      </c>
      <c r="N1032" s="713" t="s">
        <v>1034</v>
      </c>
      <c r="O1032" s="713">
        <v>252</v>
      </c>
      <c r="P1032" s="716">
        <v>100</v>
      </c>
      <c r="Q1032" s="720">
        <v>6450</v>
      </c>
      <c r="R1032" s="720">
        <f t="shared" si="424"/>
        <v>1625400</v>
      </c>
      <c r="S1032" s="732">
        <v>4</v>
      </c>
      <c r="T1032" s="722">
        <v>0.04</v>
      </c>
      <c r="U1032" s="720">
        <f t="shared" si="425"/>
        <v>65016</v>
      </c>
      <c r="V1032" s="720">
        <f t="shared" ref="V1032:V1083" si="428">R1032-U1032</f>
        <v>1560384</v>
      </c>
      <c r="W1032" s="720">
        <f t="shared" si="426"/>
        <v>1560384</v>
      </c>
      <c r="X1032" s="720">
        <f t="shared" si="427"/>
        <v>1560384</v>
      </c>
      <c r="Y1032" s="713">
        <v>0</v>
      </c>
      <c r="Z1032" s="720">
        <v>1560384</v>
      </c>
      <c r="AA1032" s="731">
        <v>0.3</v>
      </c>
      <c r="AB1032" s="725">
        <f t="shared" ref="AB1032:AB1033" si="429">Z1032*AA1032%</f>
        <v>4681.152</v>
      </c>
      <c r="AC1032" s="726">
        <f t="shared" ref="AC1032:AC1033" si="430">AB1032*90%</f>
        <v>4213.0367999999999</v>
      </c>
      <c r="AD1032" s="726">
        <f>AB1032-AC1032</f>
        <v>468.11520000000019</v>
      </c>
      <c r="AE1032" s="727" t="s">
        <v>1078</v>
      </c>
    </row>
    <row r="1033" spans="1:16384" s="728" customFormat="1" x14ac:dyDescent="0.45">
      <c r="A1033" s="713"/>
      <c r="B1033" s="713"/>
      <c r="C1033" s="713"/>
      <c r="D1033" s="713"/>
      <c r="E1033" s="713"/>
      <c r="F1033" s="714"/>
      <c r="G1033" s="718"/>
      <c r="H1033" s="1227"/>
      <c r="I1033" s="713"/>
      <c r="J1033" s="717">
        <f t="shared" si="417"/>
        <v>0</v>
      </c>
      <c r="K1033" s="718">
        <v>3</v>
      </c>
      <c r="L1033" s="719" t="s">
        <v>942</v>
      </c>
      <c r="M1033" s="713" t="s">
        <v>872</v>
      </c>
      <c r="N1033" s="718" t="s">
        <v>1006</v>
      </c>
      <c r="O1033" s="713">
        <v>16</v>
      </c>
      <c r="P1033" s="716">
        <v>100</v>
      </c>
      <c r="Q1033" s="720">
        <v>5900</v>
      </c>
      <c r="R1033" s="720">
        <f t="shared" si="424"/>
        <v>94400</v>
      </c>
      <c r="S1033" s="732">
        <v>4</v>
      </c>
      <c r="T1033" s="722">
        <v>0.04</v>
      </c>
      <c r="U1033" s="720">
        <f t="shared" si="425"/>
        <v>3776</v>
      </c>
      <c r="V1033" s="720">
        <f t="shared" si="428"/>
        <v>90624</v>
      </c>
      <c r="W1033" s="720">
        <f t="shared" si="426"/>
        <v>90624</v>
      </c>
      <c r="X1033" s="720">
        <f t="shared" si="427"/>
        <v>90624</v>
      </c>
      <c r="Y1033" s="713">
        <v>0</v>
      </c>
      <c r="Z1033" s="720">
        <v>90624</v>
      </c>
      <c r="AA1033" s="731">
        <v>0.3</v>
      </c>
      <c r="AB1033" s="725">
        <f t="shared" si="429"/>
        <v>271.87200000000001</v>
      </c>
      <c r="AC1033" s="726">
        <f t="shared" si="430"/>
        <v>244.68480000000002</v>
      </c>
      <c r="AD1033" s="726">
        <f>AB1033-AC1033</f>
        <v>27.18719999999999</v>
      </c>
      <c r="AE1033" s="727" t="s">
        <v>1078</v>
      </c>
    </row>
    <row r="1034" spans="1:16384" x14ac:dyDescent="0.45">
      <c r="A1034" s="260">
        <v>751</v>
      </c>
      <c r="B1034" s="260" t="s">
        <v>26</v>
      </c>
      <c r="C1034" s="260">
        <v>31612</v>
      </c>
      <c r="D1034" s="260">
        <v>18</v>
      </c>
      <c r="E1034" s="260">
        <v>2</v>
      </c>
      <c r="F1034" s="262">
        <v>57</v>
      </c>
      <c r="G1034" s="256">
        <v>1</v>
      </c>
      <c r="H1034" s="257">
        <v>7457</v>
      </c>
      <c r="I1034" s="260">
        <v>170</v>
      </c>
      <c r="J1034" s="310">
        <f t="shared" si="417"/>
        <v>1267690</v>
      </c>
      <c r="K1034" s="256">
        <v>1</v>
      </c>
      <c r="L1034" s="260"/>
      <c r="N1034" s="260" t="s">
        <v>1009</v>
      </c>
      <c r="W1034" s="253">
        <v>1267690</v>
      </c>
      <c r="X1034" s="253">
        <v>1267690</v>
      </c>
      <c r="Y1034" s="260">
        <v>50</v>
      </c>
      <c r="Z1034" s="257">
        <v>0</v>
      </c>
      <c r="AA1034" s="284">
        <v>0</v>
      </c>
    </row>
    <row r="1035" spans="1:16384" x14ac:dyDescent="0.45">
      <c r="A1035" s="260">
        <v>752</v>
      </c>
      <c r="B1035" s="260" t="s">
        <v>26</v>
      </c>
      <c r="C1035" s="260">
        <v>31609</v>
      </c>
      <c r="D1035" s="260">
        <v>28</v>
      </c>
      <c r="E1035" s="260">
        <v>1</v>
      </c>
      <c r="F1035" s="262">
        <v>83</v>
      </c>
      <c r="G1035" s="256">
        <v>1</v>
      </c>
      <c r="H1035" s="257">
        <v>11383</v>
      </c>
      <c r="I1035" s="260">
        <v>170</v>
      </c>
      <c r="J1035" s="310">
        <f t="shared" si="417"/>
        <v>1935110</v>
      </c>
      <c r="K1035" s="256">
        <v>1</v>
      </c>
      <c r="L1035" s="260"/>
      <c r="N1035" s="260" t="s">
        <v>1009</v>
      </c>
      <c r="W1035" s="253">
        <v>1935110</v>
      </c>
      <c r="X1035" s="253">
        <v>1935110</v>
      </c>
      <c r="Y1035" s="260">
        <v>50</v>
      </c>
      <c r="Z1035" s="257">
        <v>0</v>
      </c>
      <c r="AA1035" s="284">
        <v>0</v>
      </c>
    </row>
    <row r="1036" spans="1:16384" s="728" customFormat="1" x14ac:dyDescent="0.45">
      <c r="A1036" s="713">
        <v>753</v>
      </c>
      <c r="B1036" s="713" t="s">
        <v>26</v>
      </c>
      <c r="C1036" s="713">
        <v>64863</v>
      </c>
      <c r="D1036" s="713">
        <v>0</v>
      </c>
      <c r="E1036" s="713">
        <v>2</v>
      </c>
      <c r="F1036" s="714">
        <v>3</v>
      </c>
      <c r="G1036" s="718">
        <v>2</v>
      </c>
      <c r="H1036" s="723">
        <v>203</v>
      </c>
      <c r="I1036" s="713">
        <v>440</v>
      </c>
      <c r="J1036" s="717">
        <f t="shared" si="417"/>
        <v>89320</v>
      </c>
      <c r="K1036" s="718">
        <v>1</v>
      </c>
      <c r="L1036" s="713" t="s">
        <v>903</v>
      </c>
      <c r="M1036" s="713" t="s">
        <v>872</v>
      </c>
      <c r="N1036" s="718" t="s">
        <v>1006</v>
      </c>
      <c r="O1036" s="713">
        <v>135</v>
      </c>
      <c r="P1036" s="716">
        <v>60.81</v>
      </c>
      <c r="Q1036" s="741">
        <v>6450</v>
      </c>
      <c r="R1036" s="720">
        <f>O1036*Q1036</f>
        <v>870750</v>
      </c>
      <c r="S1036" s="732">
        <v>7</v>
      </c>
      <c r="T1036" s="722">
        <v>7.0000000000000007E-2</v>
      </c>
      <c r="U1036" s="720">
        <f>R1036*T1036</f>
        <v>60952.500000000007</v>
      </c>
      <c r="V1036" s="720">
        <f t="shared" si="428"/>
        <v>809797.5</v>
      </c>
      <c r="W1036" s="720">
        <f>V1036+J1036</f>
        <v>899117.5</v>
      </c>
      <c r="X1036" s="723">
        <f>J1036*P1036%+V1036</f>
        <v>864112.99199999997</v>
      </c>
      <c r="Y1036" s="713">
        <v>50</v>
      </c>
      <c r="Z1036" s="723">
        <v>0</v>
      </c>
      <c r="AA1036" s="731">
        <v>0</v>
      </c>
      <c r="AB1036" s="725"/>
      <c r="AC1036" s="726"/>
      <c r="AD1036" s="727"/>
      <c r="AE1036" s="727"/>
    </row>
    <row r="1037" spans="1:16384" s="728" customFormat="1" x14ac:dyDescent="0.45">
      <c r="A1037" s="713"/>
      <c r="B1037" s="713"/>
      <c r="C1037" s="713"/>
      <c r="D1037" s="713"/>
      <c r="E1037" s="713"/>
      <c r="F1037" s="714"/>
      <c r="G1037" s="713"/>
      <c r="H1037" s="713"/>
      <c r="I1037" s="713"/>
      <c r="J1037" s="752"/>
      <c r="K1037" s="713"/>
      <c r="L1037" s="713"/>
      <c r="M1037" s="713"/>
      <c r="N1037" s="718" t="s">
        <v>1031</v>
      </c>
      <c r="O1037" s="713">
        <v>24</v>
      </c>
      <c r="P1037" s="713">
        <v>10.81</v>
      </c>
      <c r="Q1037" s="721">
        <v>6450</v>
      </c>
      <c r="R1037" s="713">
        <f>O1037*Q1037</f>
        <v>154800</v>
      </c>
      <c r="S1037" s="721">
        <v>7</v>
      </c>
      <c r="T1037" s="722">
        <v>7.0000000000000007E-2</v>
      </c>
      <c r="U1037" s="713">
        <f>R1037*T1037</f>
        <v>10836.000000000002</v>
      </c>
      <c r="V1037" s="713">
        <f>R1037-U1037</f>
        <v>143964</v>
      </c>
      <c r="W1037" s="715">
        <f>V1037+J1036</f>
        <v>233284</v>
      </c>
      <c r="X1037" s="713">
        <f>J1036*P1037%+V1037</f>
        <v>153619.492</v>
      </c>
      <c r="Y1037" s="713">
        <v>0</v>
      </c>
      <c r="Z1037" s="713">
        <v>153619.49</v>
      </c>
      <c r="AA1037" s="786">
        <v>0.3</v>
      </c>
      <c r="AB1037" s="725">
        <f t="shared" ref="AB1037" si="431">Z1037*AA1037%</f>
        <v>460.85846999999995</v>
      </c>
      <c r="AC1037" s="726">
        <f t="shared" ref="AC1037" si="432">AB1037*90%</f>
        <v>414.77262299999995</v>
      </c>
      <c r="AD1037" s="726">
        <f>AB1037-AC1037</f>
        <v>46.085847000000001</v>
      </c>
      <c r="AE1037" s="727" t="s">
        <v>1088</v>
      </c>
      <c r="AF1037" s="186"/>
      <c r="AG1037" s="186"/>
      <c r="AH1037" s="186"/>
      <c r="AI1037" s="186"/>
      <c r="AJ1037" s="186"/>
      <c r="AK1037" s="186"/>
      <c r="AL1037" s="186"/>
      <c r="AM1037" s="186"/>
      <c r="AN1037" s="186"/>
      <c r="AO1037" s="186"/>
      <c r="AP1037" s="186"/>
      <c r="AQ1037" s="186"/>
      <c r="AR1037" s="186"/>
      <c r="AS1037" s="186"/>
      <c r="AT1037" s="186"/>
      <c r="AU1037" s="186"/>
      <c r="AV1037" s="186"/>
      <c r="AW1037" s="186"/>
      <c r="AX1037" s="186"/>
      <c r="AY1037" s="186"/>
      <c r="AZ1037" s="186"/>
      <c r="BA1037" s="186"/>
      <c r="BB1037" s="186"/>
      <c r="BC1037" s="186"/>
      <c r="BD1037" s="186"/>
      <c r="BE1037" s="186"/>
      <c r="BF1037" s="186"/>
      <c r="BG1037" s="186"/>
      <c r="BH1037" s="186"/>
      <c r="BI1037" s="186"/>
      <c r="BJ1037" s="186"/>
      <c r="BK1037" s="186"/>
      <c r="BL1037" s="186"/>
      <c r="BM1037" s="186"/>
      <c r="BN1037" s="186"/>
      <c r="BO1037" s="186"/>
      <c r="BP1037" s="186"/>
      <c r="BQ1037" s="186"/>
      <c r="BR1037" s="186"/>
      <c r="BS1037" s="186"/>
      <c r="BT1037" s="186"/>
      <c r="BU1037" s="186"/>
      <c r="BV1037" s="186"/>
      <c r="BW1037" s="186"/>
      <c r="BX1037" s="186"/>
      <c r="BY1037" s="186"/>
      <c r="BZ1037" s="186"/>
      <c r="CA1037" s="186"/>
      <c r="CB1037" s="186"/>
      <c r="CC1037" s="186"/>
      <c r="CD1037" s="186"/>
      <c r="CE1037" s="186"/>
      <c r="CF1037" s="186"/>
      <c r="CG1037" s="186"/>
      <c r="CH1037" s="186"/>
      <c r="CI1037" s="186"/>
      <c r="CJ1037" s="186"/>
      <c r="CK1037" s="186"/>
      <c r="CL1037" s="186"/>
      <c r="CM1037" s="186"/>
      <c r="CN1037" s="186"/>
      <c r="CO1037" s="186"/>
      <c r="CP1037" s="186"/>
      <c r="CQ1037" s="186"/>
      <c r="CR1037" s="186"/>
      <c r="CS1037" s="186"/>
      <c r="CT1037" s="186"/>
      <c r="CU1037" s="186"/>
      <c r="CV1037" s="186"/>
      <c r="CW1037" s="186"/>
      <c r="CX1037" s="186"/>
      <c r="CY1037" s="186"/>
      <c r="CZ1037" s="186"/>
      <c r="DA1037" s="186"/>
      <c r="DB1037" s="186"/>
      <c r="DC1037" s="186"/>
      <c r="DD1037" s="186"/>
      <c r="DE1037" s="186"/>
      <c r="DF1037" s="186"/>
      <c r="DG1037" s="186"/>
      <c r="DH1037" s="186"/>
      <c r="DI1037" s="186"/>
      <c r="DJ1037" s="186"/>
      <c r="DK1037" s="186"/>
      <c r="DL1037" s="186"/>
      <c r="DM1037" s="186"/>
      <c r="DN1037" s="186"/>
      <c r="DO1037" s="186"/>
      <c r="DP1037" s="186"/>
      <c r="DQ1037" s="186"/>
      <c r="DR1037" s="186"/>
      <c r="DS1037" s="186"/>
      <c r="DT1037" s="186"/>
      <c r="DU1037" s="186"/>
      <c r="DV1037" s="186"/>
      <c r="DW1037" s="186"/>
      <c r="DX1037" s="186"/>
      <c r="DY1037" s="186"/>
      <c r="DZ1037" s="186"/>
      <c r="EA1037" s="186"/>
      <c r="EB1037" s="186"/>
      <c r="EC1037" s="186"/>
      <c r="ED1037" s="186"/>
      <c r="EE1037" s="186"/>
      <c r="EF1037" s="186"/>
      <c r="EG1037" s="186"/>
      <c r="EH1037" s="186"/>
      <c r="EI1037" s="186"/>
      <c r="EJ1037" s="186"/>
      <c r="EK1037" s="186"/>
      <c r="EL1037" s="186"/>
      <c r="EM1037" s="186"/>
      <c r="EN1037" s="186"/>
      <c r="EO1037" s="186"/>
      <c r="EP1037" s="186"/>
      <c r="EQ1037" s="186"/>
      <c r="ER1037" s="186"/>
      <c r="ES1037" s="186"/>
      <c r="ET1037" s="186"/>
      <c r="EU1037" s="186"/>
      <c r="EV1037" s="186"/>
      <c r="EW1037" s="186"/>
      <c r="EX1037" s="186"/>
      <c r="EY1037" s="186"/>
      <c r="EZ1037" s="186"/>
      <c r="FA1037" s="186"/>
      <c r="FB1037" s="186"/>
      <c r="FC1037" s="186"/>
      <c r="FD1037" s="186"/>
      <c r="FE1037" s="186"/>
      <c r="FF1037" s="186"/>
      <c r="FG1037" s="186"/>
      <c r="FH1037" s="186"/>
      <c r="FI1037" s="186"/>
      <c r="FJ1037" s="186"/>
      <c r="FK1037" s="186"/>
      <c r="FL1037" s="186"/>
      <c r="FM1037" s="186"/>
      <c r="FN1037" s="186"/>
      <c r="FO1037" s="186"/>
      <c r="FP1037" s="186"/>
      <c r="FQ1037" s="186"/>
      <c r="FR1037" s="186"/>
      <c r="FS1037" s="186"/>
      <c r="FT1037" s="186"/>
      <c r="FU1037" s="186"/>
      <c r="FV1037" s="186"/>
      <c r="FW1037" s="186"/>
      <c r="FX1037" s="186"/>
      <c r="FY1037" s="186"/>
      <c r="FZ1037" s="186"/>
      <c r="GA1037" s="186"/>
      <c r="GB1037" s="186"/>
      <c r="GC1037" s="186"/>
      <c r="GD1037" s="186"/>
      <c r="GE1037" s="186"/>
      <c r="GF1037" s="186"/>
      <c r="GG1037" s="186"/>
      <c r="GH1037" s="186"/>
      <c r="GI1037" s="186"/>
      <c r="GJ1037" s="186"/>
      <c r="GK1037" s="186"/>
      <c r="GL1037" s="186"/>
      <c r="GM1037" s="186"/>
      <c r="GN1037" s="186"/>
      <c r="GO1037" s="186"/>
      <c r="GP1037" s="186"/>
      <c r="GQ1037" s="186"/>
      <c r="GR1037" s="186"/>
      <c r="GS1037" s="186"/>
      <c r="GT1037" s="186"/>
      <c r="GU1037" s="186"/>
      <c r="GV1037" s="186"/>
      <c r="GW1037" s="186"/>
      <c r="GX1037" s="186"/>
      <c r="GY1037" s="186"/>
      <c r="GZ1037" s="186"/>
      <c r="HA1037" s="186"/>
      <c r="HB1037" s="186"/>
      <c r="HC1037" s="186"/>
      <c r="HD1037" s="186"/>
      <c r="HE1037" s="186"/>
      <c r="HF1037" s="186"/>
      <c r="HG1037" s="186"/>
      <c r="HH1037" s="186"/>
      <c r="HI1037" s="186"/>
      <c r="HJ1037" s="186"/>
      <c r="HK1037" s="186"/>
      <c r="HL1037" s="186"/>
      <c r="HM1037" s="186"/>
      <c r="HN1037" s="186"/>
      <c r="HO1037" s="186"/>
      <c r="HP1037" s="186"/>
      <c r="HQ1037" s="186"/>
      <c r="HR1037" s="186"/>
      <c r="HS1037" s="186"/>
      <c r="HT1037" s="186"/>
      <c r="HU1037" s="186"/>
      <c r="HV1037" s="186"/>
      <c r="HW1037" s="186"/>
      <c r="HX1037" s="186"/>
      <c r="HY1037" s="186"/>
      <c r="HZ1037" s="186"/>
      <c r="IA1037" s="186"/>
      <c r="IB1037" s="186"/>
      <c r="IC1037" s="186"/>
      <c r="ID1037" s="186"/>
      <c r="IE1037" s="186"/>
      <c r="IF1037" s="186"/>
      <c r="IG1037" s="186"/>
      <c r="IH1037" s="186"/>
      <c r="II1037" s="186"/>
      <c r="IJ1037" s="186"/>
      <c r="IK1037" s="186"/>
      <c r="IL1037" s="186"/>
      <c r="IM1037" s="186"/>
      <c r="IN1037" s="186"/>
      <c r="IO1037" s="186"/>
      <c r="IP1037" s="186"/>
      <c r="IQ1037" s="186"/>
      <c r="IR1037" s="186"/>
      <c r="IS1037" s="186"/>
      <c r="IT1037" s="186"/>
      <c r="IU1037" s="186"/>
      <c r="IV1037" s="186"/>
      <c r="IW1037" s="186"/>
      <c r="IX1037" s="186"/>
      <c r="IY1037" s="186"/>
      <c r="IZ1037" s="186"/>
      <c r="JA1037" s="186"/>
      <c r="JB1037" s="186"/>
      <c r="JC1037" s="186"/>
      <c r="JD1037" s="186"/>
      <c r="JE1037" s="186"/>
      <c r="JF1037" s="186"/>
      <c r="JG1037" s="186"/>
      <c r="JH1037" s="186"/>
      <c r="JI1037" s="186"/>
      <c r="JJ1037" s="186"/>
      <c r="JK1037" s="186"/>
      <c r="JL1037" s="186"/>
      <c r="JM1037" s="186"/>
      <c r="JN1037" s="186"/>
      <c r="JO1037" s="186"/>
      <c r="JP1037" s="186"/>
      <c r="JQ1037" s="186"/>
      <c r="JR1037" s="186"/>
      <c r="JS1037" s="186"/>
      <c r="JT1037" s="186"/>
      <c r="JU1037" s="186"/>
      <c r="JV1037" s="186"/>
      <c r="JW1037" s="186"/>
      <c r="JX1037" s="186"/>
      <c r="JY1037" s="186"/>
      <c r="JZ1037" s="186"/>
      <c r="KA1037" s="186"/>
      <c r="KB1037" s="186"/>
      <c r="KC1037" s="186"/>
      <c r="KD1037" s="186"/>
      <c r="KE1037" s="186"/>
      <c r="KF1037" s="186"/>
      <c r="KG1037" s="186"/>
      <c r="KH1037" s="186"/>
      <c r="KI1037" s="186"/>
      <c r="KJ1037" s="186"/>
      <c r="KK1037" s="186"/>
      <c r="KL1037" s="186"/>
      <c r="KM1037" s="186"/>
      <c r="KN1037" s="186"/>
      <c r="KO1037" s="186"/>
      <c r="KP1037" s="186"/>
      <c r="KQ1037" s="186"/>
      <c r="KR1037" s="186"/>
      <c r="KS1037" s="186"/>
      <c r="KT1037" s="186"/>
      <c r="KU1037" s="186"/>
      <c r="KV1037" s="186"/>
      <c r="KW1037" s="186"/>
      <c r="KX1037" s="186"/>
      <c r="KY1037" s="186"/>
      <c r="KZ1037" s="186"/>
      <c r="LA1037" s="186"/>
      <c r="LB1037" s="186"/>
      <c r="LC1037" s="186"/>
      <c r="LD1037" s="186"/>
      <c r="LE1037" s="186"/>
      <c r="LF1037" s="186"/>
      <c r="LG1037" s="186"/>
      <c r="LH1037" s="186"/>
      <c r="LI1037" s="186"/>
      <c r="LJ1037" s="186"/>
      <c r="LK1037" s="186"/>
      <c r="LL1037" s="186"/>
      <c r="LM1037" s="186"/>
      <c r="LN1037" s="186"/>
      <c r="LO1037" s="186"/>
      <c r="LP1037" s="186"/>
      <c r="LQ1037" s="186"/>
      <c r="LR1037" s="186"/>
      <c r="LS1037" s="186"/>
      <c r="LT1037" s="186"/>
      <c r="LU1037" s="186"/>
      <c r="LV1037" s="186"/>
      <c r="LW1037" s="186"/>
      <c r="LX1037" s="186"/>
      <c r="LY1037" s="186"/>
      <c r="LZ1037" s="186"/>
      <c r="MA1037" s="186"/>
      <c r="MB1037" s="186"/>
      <c r="MC1037" s="186"/>
      <c r="MD1037" s="186"/>
      <c r="ME1037" s="186"/>
      <c r="MF1037" s="186"/>
      <c r="MG1037" s="186"/>
      <c r="MH1037" s="186"/>
      <c r="MI1037" s="186"/>
      <c r="MJ1037" s="186"/>
      <c r="MK1037" s="186"/>
      <c r="ML1037" s="186"/>
      <c r="MM1037" s="186"/>
      <c r="MN1037" s="186"/>
      <c r="MO1037" s="186"/>
      <c r="MP1037" s="186"/>
      <c r="MQ1037" s="186"/>
      <c r="MR1037" s="186"/>
      <c r="MS1037" s="186"/>
      <c r="MT1037" s="186"/>
      <c r="MU1037" s="186"/>
      <c r="MV1037" s="186"/>
      <c r="MW1037" s="186"/>
      <c r="MX1037" s="186"/>
      <c r="MY1037" s="186"/>
      <c r="MZ1037" s="186"/>
      <c r="NA1037" s="186"/>
      <c r="NB1037" s="186"/>
      <c r="NC1037" s="186"/>
      <c r="ND1037" s="186"/>
      <c r="NE1037" s="186"/>
      <c r="NF1037" s="186"/>
      <c r="NG1037" s="186"/>
      <c r="NH1037" s="186"/>
      <c r="NI1037" s="186"/>
      <c r="NJ1037" s="186"/>
      <c r="NK1037" s="186"/>
      <c r="NL1037" s="186"/>
      <c r="NM1037" s="186"/>
      <c r="NN1037" s="186"/>
      <c r="NO1037" s="186"/>
      <c r="NP1037" s="186"/>
      <c r="NQ1037" s="186"/>
      <c r="NR1037" s="186"/>
      <c r="NS1037" s="186"/>
      <c r="NT1037" s="186"/>
      <c r="NU1037" s="186"/>
      <c r="NV1037" s="186"/>
      <c r="NW1037" s="186"/>
      <c r="NX1037" s="186"/>
      <c r="NY1037" s="186"/>
      <c r="NZ1037" s="186"/>
      <c r="OA1037" s="186"/>
      <c r="OB1037" s="186"/>
      <c r="OC1037" s="186"/>
      <c r="OD1037" s="186"/>
      <c r="OE1037" s="186"/>
      <c r="OF1037" s="186"/>
      <c r="OG1037" s="186"/>
      <c r="OH1037" s="186"/>
      <c r="OI1037" s="186"/>
      <c r="OJ1037" s="186"/>
      <c r="OK1037" s="186"/>
      <c r="OL1037" s="186"/>
      <c r="OM1037" s="186"/>
      <c r="ON1037" s="186"/>
      <c r="OO1037" s="186"/>
      <c r="OP1037" s="186"/>
      <c r="OQ1037" s="186"/>
      <c r="OR1037" s="186"/>
      <c r="OS1037" s="186"/>
      <c r="OT1037" s="186"/>
      <c r="OU1037" s="186"/>
      <c r="OV1037" s="186"/>
      <c r="OW1037" s="186"/>
      <c r="OX1037" s="186"/>
      <c r="OY1037" s="186"/>
      <c r="OZ1037" s="186"/>
      <c r="PA1037" s="186"/>
      <c r="PB1037" s="186"/>
      <c r="PC1037" s="186"/>
      <c r="PD1037" s="186"/>
      <c r="PE1037" s="186"/>
      <c r="PF1037" s="186"/>
      <c r="PG1037" s="186"/>
      <c r="PH1037" s="186"/>
      <c r="PI1037" s="186"/>
      <c r="PJ1037" s="186"/>
      <c r="PK1037" s="186"/>
      <c r="PL1037" s="186"/>
      <c r="PM1037" s="186"/>
      <c r="PN1037" s="186"/>
      <c r="PO1037" s="186"/>
      <c r="PP1037" s="186"/>
      <c r="PQ1037" s="186"/>
      <c r="PR1037" s="186"/>
      <c r="PS1037" s="186"/>
      <c r="PT1037" s="186"/>
      <c r="PU1037" s="186"/>
      <c r="PV1037" s="186"/>
      <c r="PW1037" s="186"/>
      <c r="PX1037" s="186"/>
      <c r="PY1037" s="186"/>
      <c r="PZ1037" s="186"/>
      <c r="QA1037" s="186"/>
      <c r="QB1037" s="186"/>
      <c r="QC1037" s="186"/>
      <c r="QD1037" s="186"/>
      <c r="QE1037" s="186"/>
      <c r="QF1037" s="186"/>
      <c r="QG1037" s="186"/>
      <c r="QH1037" s="186"/>
      <c r="QI1037" s="186"/>
      <c r="QJ1037" s="186"/>
      <c r="QK1037" s="186"/>
      <c r="QL1037" s="186"/>
      <c r="QM1037" s="186"/>
      <c r="QN1037" s="186"/>
      <c r="QO1037" s="186"/>
      <c r="QP1037" s="186"/>
      <c r="QQ1037" s="186"/>
      <c r="QR1037" s="186"/>
      <c r="QS1037" s="186"/>
      <c r="QT1037" s="186"/>
      <c r="QU1037" s="186"/>
      <c r="QV1037" s="186"/>
      <c r="QW1037" s="186"/>
      <c r="QX1037" s="186"/>
      <c r="QY1037" s="186"/>
      <c r="QZ1037" s="186"/>
      <c r="RA1037" s="186"/>
      <c r="RB1037" s="186"/>
      <c r="RC1037" s="186"/>
      <c r="RD1037" s="186"/>
      <c r="RE1037" s="186"/>
      <c r="RF1037" s="186"/>
      <c r="RG1037" s="186"/>
      <c r="RH1037" s="186"/>
      <c r="RI1037" s="186"/>
      <c r="RJ1037" s="186"/>
      <c r="RK1037" s="186"/>
      <c r="RL1037" s="186"/>
      <c r="RM1037" s="186"/>
      <c r="RN1037" s="186"/>
      <c r="RO1037" s="186"/>
      <c r="RP1037" s="186"/>
      <c r="RQ1037" s="186"/>
      <c r="RR1037" s="186"/>
      <c r="RS1037" s="186"/>
      <c r="RT1037" s="186"/>
      <c r="RU1037" s="186"/>
      <c r="RV1037" s="186"/>
      <c r="RW1037" s="186"/>
      <c r="RX1037" s="186"/>
      <c r="RY1037" s="186"/>
      <c r="RZ1037" s="186"/>
      <c r="SA1037" s="186"/>
      <c r="SB1037" s="186"/>
      <c r="SC1037" s="186"/>
      <c r="SD1037" s="186"/>
      <c r="SE1037" s="186"/>
      <c r="SF1037" s="186"/>
      <c r="SG1037" s="186"/>
      <c r="SH1037" s="186"/>
      <c r="SI1037" s="186"/>
      <c r="SJ1037" s="186"/>
      <c r="SK1037" s="186"/>
      <c r="SL1037" s="186"/>
      <c r="SM1037" s="186"/>
      <c r="SN1037" s="186"/>
      <c r="SO1037" s="186"/>
      <c r="SP1037" s="186"/>
      <c r="SQ1037" s="186"/>
      <c r="SR1037" s="186"/>
      <c r="SS1037" s="186"/>
      <c r="ST1037" s="186"/>
      <c r="SU1037" s="186"/>
      <c r="SV1037" s="186"/>
      <c r="SW1037" s="186"/>
      <c r="SX1037" s="186"/>
      <c r="SY1037" s="186"/>
      <c r="SZ1037" s="186"/>
      <c r="TA1037" s="186"/>
      <c r="TB1037" s="186"/>
      <c r="TC1037" s="186"/>
      <c r="TD1037" s="186"/>
      <c r="TE1037" s="186"/>
      <c r="TF1037" s="186"/>
      <c r="TG1037" s="186"/>
      <c r="TH1037" s="186"/>
      <c r="TI1037" s="186"/>
      <c r="TJ1037" s="186"/>
      <c r="TK1037" s="186"/>
      <c r="TL1037" s="186"/>
      <c r="TM1037" s="186"/>
      <c r="TN1037" s="186"/>
      <c r="TO1037" s="186"/>
      <c r="TP1037" s="186"/>
      <c r="TQ1037" s="186"/>
      <c r="TR1037" s="186"/>
      <c r="TS1037" s="186"/>
      <c r="TT1037" s="186"/>
      <c r="TU1037" s="186"/>
      <c r="TV1037" s="186"/>
      <c r="TW1037" s="186"/>
      <c r="TX1037" s="186"/>
      <c r="TY1037" s="186"/>
      <c r="TZ1037" s="186"/>
      <c r="UA1037" s="186"/>
      <c r="UB1037" s="186"/>
      <c r="UC1037" s="186"/>
      <c r="UD1037" s="186"/>
      <c r="UE1037" s="186"/>
      <c r="UF1037" s="186"/>
      <c r="UG1037" s="186"/>
      <c r="UH1037" s="186"/>
      <c r="UI1037" s="186"/>
      <c r="UJ1037" s="186"/>
      <c r="UK1037" s="186"/>
      <c r="UL1037" s="186"/>
      <c r="UM1037" s="186"/>
      <c r="UN1037" s="186"/>
      <c r="UO1037" s="186"/>
      <c r="UP1037" s="186"/>
      <c r="UQ1037" s="186"/>
      <c r="UR1037" s="186"/>
      <c r="US1037" s="186"/>
      <c r="UT1037" s="186"/>
      <c r="UU1037" s="186"/>
      <c r="UV1037" s="186"/>
      <c r="UW1037" s="186"/>
      <c r="UX1037" s="186"/>
      <c r="UY1037" s="186"/>
      <c r="UZ1037" s="186"/>
      <c r="VA1037" s="186"/>
      <c r="VB1037" s="186"/>
      <c r="VC1037" s="186"/>
      <c r="VD1037" s="186"/>
      <c r="VE1037" s="186"/>
      <c r="VF1037" s="186"/>
      <c r="VG1037" s="186"/>
      <c r="VH1037" s="186"/>
      <c r="VI1037" s="186"/>
      <c r="VJ1037" s="186"/>
      <c r="VK1037" s="186"/>
      <c r="VL1037" s="186"/>
      <c r="VM1037" s="186"/>
      <c r="VN1037" s="186"/>
      <c r="VO1037" s="186"/>
      <c r="VP1037" s="186"/>
      <c r="VQ1037" s="186"/>
      <c r="VR1037" s="186"/>
      <c r="VS1037" s="186"/>
      <c r="VT1037" s="186"/>
      <c r="VU1037" s="186"/>
      <c r="VV1037" s="186"/>
      <c r="VW1037" s="186"/>
      <c r="VX1037" s="186"/>
      <c r="VY1037" s="186"/>
      <c r="VZ1037" s="186"/>
      <c r="WA1037" s="186"/>
      <c r="WB1037" s="186"/>
      <c r="WC1037" s="186"/>
      <c r="WD1037" s="186"/>
      <c r="WE1037" s="186"/>
      <c r="WF1037" s="186"/>
      <c r="WG1037" s="186"/>
      <c r="WH1037" s="186"/>
      <c r="WI1037" s="186"/>
      <c r="WJ1037" s="186"/>
      <c r="WK1037" s="186"/>
      <c r="WL1037" s="186"/>
      <c r="WM1037" s="186"/>
      <c r="WN1037" s="186"/>
      <c r="WO1037" s="186"/>
      <c r="WP1037" s="186"/>
      <c r="WQ1037" s="186"/>
      <c r="WR1037" s="186"/>
      <c r="WS1037" s="186"/>
      <c r="WT1037" s="186"/>
      <c r="WU1037" s="186"/>
      <c r="WV1037" s="186"/>
      <c r="WW1037" s="186"/>
      <c r="WX1037" s="186"/>
      <c r="WY1037" s="186"/>
      <c r="WZ1037" s="186"/>
      <c r="XA1037" s="186"/>
      <c r="XB1037" s="186"/>
      <c r="XC1037" s="186"/>
      <c r="XD1037" s="186"/>
      <c r="XE1037" s="186"/>
      <c r="XF1037" s="186"/>
      <c r="XG1037" s="186"/>
      <c r="XH1037" s="186"/>
      <c r="XI1037" s="186"/>
      <c r="XJ1037" s="186"/>
      <c r="XK1037" s="186"/>
      <c r="XL1037" s="186"/>
      <c r="XM1037" s="186"/>
      <c r="XN1037" s="186"/>
      <c r="XO1037" s="186"/>
      <c r="XP1037" s="186"/>
      <c r="XQ1037" s="186"/>
      <c r="XR1037" s="186"/>
      <c r="XS1037" s="186"/>
      <c r="XT1037" s="186"/>
      <c r="XU1037" s="186"/>
      <c r="XV1037" s="186"/>
      <c r="XW1037" s="186"/>
      <c r="XX1037" s="186"/>
      <c r="XY1037" s="186"/>
      <c r="XZ1037" s="186"/>
      <c r="YA1037" s="186"/>
      <c r="YB1037" s="186"/>
      <c r="YC1037" s="186"/>
      <c r="YD1037" s="186"/>
      <c r="YE1037" s="186"/>
      <c r="YF1037" s="186"/>
      <c r="YG1037" s="186"/>
      <c r="YH1037" s="186"/>
      <c r="YI1037" s="186"/>
      <c r="YJ1037" s="186"/>
      <c r="YK1037" s="186"/>
      <c r="YL1037" s="186"/>
      <c r="YM1037" s="186"/>
      <c r="YN1037" s="186"/>
      <c r="YO1037" s="186"/>
      <c r="YP1037" s="186"/>
      <c r="YQ1037" s="186"/>
      <c r="YR1037" s="186"/>
      <c r="YS1037" s="186"/>
      <c r="YT1037" s="186"/>
      <c r="YU1037" s="186"/>
      <c r="YV1037" s="186"/>
      <c r="YW1037" s="186"/>
      <c r="YX1037" s="186"/>
      <c r="YY1037" s="186"/>
      <c r="YZ1037" s="186"/>
      <c r="ZA1037" s="186"/>
      <c r="ZB1037" s="186"/>
      <c r="ZC1037" s="186"/>
      <c r="ZD1037" s="186"/>
      <c r="ZE1037" s="186"/>
      <c r="ZF1037" s="186"/>
      <c r="ZG1037" s="186"/>
      <c r="ZH1037" s="186"/>
      <c r="ZI1037" s="186"/>
      <c r="ZJ1037" s="186"/>
      <c r="ZK1037" s="186"/>
      <c r="ZL1037" s="186"/>
      <c r="ZM1037" s="186"/>
      <c r="ZN1037" s="186"/>
      <c r="ZO1037" s="186"/>
      <c r="ZP1037" s="186"/>
      <c r="ZQ1037" s="186"/>
      <c r="ZR1037" s="186"/>
      <c r="ZS1037" s="186"/>
      <c r="ZT1037" s="186"/>
      <c r="ZU1037" s="186"/>
      <c r="ZV1037" s="186"/>
      <c r="ZW1037" s="186"/>
      <c r="ZX1037" s="186"/>
      <c r="ZY1037" s="186"/>
      <c r="ZZ1037" s="186"/>
      <c r="AAA1037" s="186"/>
      <c r="AAB1037" s="186"/>
      <c r="AAC1037" s="186"/>
      <c r="AAD1037" s="186"/>
      <c r="AAE1037" s="186"/>
      <c r="AAF1037" s="186"/>
      <c r="AAG1037" s="186"/>
      <c r="AAH1037" s="186"/>
      <c r="AAI1037" s="186"/>
      <c r="AAJ1037" s="186"/>
      <c r="AAK1037" s="186"/>
      <c r="AAL1037" s="186"/>
      <c r="AAM1037" s="186"/>
      <c r="AAN1037" s="186"/>
      <c r="AAO1037" s="186"/>
      <c r="AAP1037" s="186"/>
      <c r="AAQ1037" s="186"/>
      <c r="AAR1037" s="186"/>
      <c r="AAS1037" s="186"/>
      <c r="AAT1037" s="186"/>
      <c r="AAU1037" s="186"/>
      <c r="AAV1037" s="186"/>
      <c r="AAW1037" s="186"/>
      <c r="AAX1037" s="186"/>
      <c r="AAY1037" s="186"/>
      <c r="AAZ1037" s="186"/>
      <c r="ABA1037" s="186"/>
      <c r="ABB1037" s="186"/>
      <c r="ABC1037" s="186"/>
      <c r="ABD1037" s="186"/>
      <c r="ABE1037" s="186"/>
      <c r="ABF1037" s="186"/>
      <c r="ABG1037" s="186"/>
      <c r="ABH1037" s="186"/>
      <c r="ABI1037" s="186"/>
      <c r="ABJ1037" s="186"/>
      <c r="ABK1037" s="186"/>
      <c r="ABL1037" s="186"/>
      <c r="ABM1037" s="186"/>
      <c r="ABN1037" s="186"/>
      <c r="ABO1037" s="186"/>
      <c r="ABP1037" s="186"/>
      <c r="ABQ1037" s="186"/>
      <c r="ABR1037" s="186"/>
      <c r="ABS1037" s="186"/>
      <c r="ABT1037" s="186"/>
      <c r="ABU1037" s="186"/>
      <c r="ABV1037" s="186"/>
      <c r="ABW1037" s="186"/>
      <c r="ABX1037" s="186"/>
      <c r="ABY1037" s="186"/>
      <c r="ABZ1037" s="186"/>
      <c r="ACA1037" s="186"/>
      <c r="ACB1037" s="186"/>
      <c r="ACC1037" s="186"/>
      <c r="ACD1037" s="186"/>
      <c r="ACE1037" s="186"/>
      <c r="ACF1037" s="186"/>
      <c r="ACG1037" s="186"/>
      <c r="ACH1037" s="186"/>
      <c r="ACI1037" s="186"/>
      <c r="ACJ1037" s="186"/>
      <c r="ACK1037" s="186"/>
      <c r="ACL1037" s="186"/>
      <c r="ACM1037" s="186"/>
      <c r="ACN1037" s="186"/>
      <c r="ACO1037" s="186"/>
      <c r="ACP1037" s="186"/>
      <c r="ACQ1037" s="186"/>
      <c r="ACR1037" s="186"/>
      <c r="ACS1037" s="186"/>
      <c r="ACT1037" s="186"/>
      <c r="ACU1037" s="186"/>
      <c r="ACV1037" s="186"/>
      <c r="ACW1037" s="186"/>
      <c r="ACX1037" s="186"/>
      <c r="ACY1037" s="186"/>
      <c r="ACZ1037" s="186"/>
      <c r="ADA1037" s="186"/>
      <c r="ADB1037" s="186"/>
      <c r="ADC1037" s="186"/>
      <c r="ADD1037" s="186"/>
      <c r="ADE1037" s="186"/>
      <c r="ADF1037" s="186"/>
      <c r="ADG1037" s="186"/>
      <c r="ADH1037" s="186"/>
      <c r="ADI1037" s="186"/>
      <c r="ADJ1037" s="186"/>
      <c r="ADK1037" s="186"/>
      <c r="ADL1037" s="186"/>
      <c r="ADM1037" s="186"/>
      <c r="ADN1037" s="186"/>
      <c r="ADO1037" s="186"/>
      <c r="ADP1037" s="186"/>
      <c r="ADQ1037" s="186"/>
      <c r="ADR1037" s="186"/>
      <c r="ADS1037" s="186"/>
      <c r="ADT1037" s="186"/>
      <c r="ADU1037" s="186"/>
      <c r="ADV1037" s="186"/>
      <c r="ADW1037" s="186"/>
      <c r="ADX1037" s="186"/>
      <c r="ADY1037" s="186"/>
      <c r="ADZ1037" s="186"/>
      <c r="AEA1037" s="186"/>
      <c r="AEB1037" s="186"/>
      <c r="AEC1037" s="186"/>
      <c r="AED1037" s="186"/>
      <c r="AEE1037" s="186"/>
      <c r="AEF1037" s="186"/>
      <c r="AEG1037" s="186"/>
      <c r="AEH1037" s="186"/>
      <c r="AEI1037" s="186"/>
      <c r="AEJ1037" s="186"/>
      <c r="AEK1037" s="186"/>
      <c r="AEL1037" s="186"/>
      <c r="AEM1037" s="186"/>
      <c r="AEN1037" s="186"/>
      <c r="AEO1037" s="186"/>
      <c r="AEP1037" s="186"/>
      <c r="AEQ1037" s="186"/>
      <c r="AER1037" s="186"/>
      <c r="AES1037" s="186"/>
      <c r="AET1037" s="186"/>
      <c r="AEU1037" s="186"/>
      <c r="AEV1037" s="186"/>
      <c r="AEW1037" s="186"/>
      <c r="AEX1037" s="186"/>
      <c r="AEY1037" s="186"/>
      <c r="AEZ1037" s="186"/>
      <c r="AFA1037" s="186"/>
      <c r="AFB1037" s="186"/>
      <c r="AFC1037" s="186"/>
      <c r="AFD1037" s="186"/>
      <c r="AFE1037" s="186"/>
      <c r="AFF1037" s="186"/>
      <c r="AFG1037" s="186"/>
      <c r="AFH1037" s="186"/>
      <c r="AFI1037" s="186"/>
      <c r="AFJ1037" s="186"/>
      <c r="AFK1037" s="186"/>
      <c r="AFL1037" s="186"/>
      <c r="AFM1037" s="186"/>
      <c r="AFN1037" s="186"/>
      <c r="AFO1037" s="186"/>
      <c r="AFP1037" s="186"/>
      <c r="AFQ1037" s="186"/>
      <c r="AFR1037" s="186"/>
      <c r="AFS1037" s="186"/>
      <c r="AFT1037" s="186"/>
      <c r="AFU1037" s="186"/>
      <c r="AFV1037" s="186"/>
      <c r="AFW1037" s="186"/>
      <c r="AFX1037" s="186"/>
      <c r="AFY1037" s="186"/>
      <c r="AFZ1037" s="186"/>
      <c r="AGA1037" s="186"/>
      <c r="AGB1037" s="186"/>
      <c r="AGC1037" s="186"/>
      <c r="AGD1037" s="186"/>
      <c r="AGE1037" s="186"/>
      <c r="AGF1037" s="186"/>
      <c r="AGG1037" s="186"/>
      <c r="AGH1037" s="186"/>
      <c r="AGI1037" s="186"/>
      <c r="AGJ1037" s="186"/>
      <c r="AGK1037" s="186"/>
      <c r="AGL1037" s="186"/>
      <c r="AGM1037" s="186"/>
      <c r="AGN1037" s="186"/>
      <c r="AGO1037" s="186"/>
      <c r="AGP1037" s="186"/>
      <c r="AGQ1037" s="186"/>
      <c r="AGR1037" s="186"/>
      <c r="AGS1037" s="186"/>
      <c r="AGT1037" s="186"/>
      <c r="AGU1037" s="186"/>
      <c r="AGV1037" s="186"/>
      <c r="AGW1037" s="186"/>
      <c r="AGX1037" s="186"/>
      <c r="AGY1037" s="186"/>
      <c r="AGZ1037" s="186"/>
      <c r="AHA1037" s="186"/>
      <c r="AHB1037" s="186"/>
      <c r="AHC1037" s="186"/>
      <c r="AHD1037" s="186"/>
      <c r="AHE1037" s="186"/>
      <c r="AHF1037" s="186"/>
      <c r="AHG1037" s="186"/>
      <c r="AHH1037" s="186"/>
      <c r="AHI1037" s="186"/>
      <c r="AHJ1037" s="186"/>
      <c r="AHK1037" s="186"/>
      <c r="AHL1037" s="186"/>
      <c r="AHM1037" s="186"/>
      <c r="AHN1037" s="186"/>
      <c r="AHO1037" s="186"/>
      <c r="AHP1037" s="186"/>
      <c r="AHQ1037" s="186"/>
      <c r="AHR1037" s="186"/>
      <c r="AHS1037" s="186"/>
      <c r="AHT1037" s="186"/>
      <c r="AHU1037" s="186"/>
      <c r="AHV1037" s="186"/>
      <c r="AHW1037" s="186"/>
      <c r="AHX1037" s="186"/>
      <c r="AHY1037" s="186"/>
      <c r="AHZ1037" s="186"/>
      <c r="AIA1037" s="186"/>
      <c r="AIB1037" s="186"/>
      <c r="AIC1037" s="186"/>
      <c r="AID1037" s="186"/>
      <c r="AIE1037" s="186"/>
      <c r="AIF1037" s="186"/>
      <c r="AIG1037" s="186"/>
      <c r="AIH1037" s="186"/>
      <c r="AII1037" s="186"/>
      <c r="AIJ1037" s="186"/>
      <c r="AIK1037" s="186"/>
      <c r="AIL1037" s="186"/>
      <c r="AIM1037" s="186"/>
      <c r="AIN1037" s="186"/>
      <c r="AIO1037" s="186"/>
      <c r="AIP1037" s="186"/>
      <c r="AIQ1037" s="186"/>
      <c r="AIR1037" s="186"/>
      <c r="AIS1037" s="186"/>
      <c r="AIT1037" s="186"/>
      <c r="AIU1037" s="186"/>
      <c r="AIV1037" s="186"/>
      <c r="AIW1037" s="186"/>
      <c r="AIX1037" s="186"/>
      <c r="AIY1037" s="186"/>
      <c r="AIZ1037" s="186"/>
      <c r="AJA1037" s="186"/>
      <c r="AJB1037" s="186"/>
      <c r="AJC1037" s="186"/>
      <c r="AJD1037" s="186"/>
      <c r="AJE1037" s="186"/>
      <c r="AJF1037" s="186"/>
      <c r="AJG1037" s="186"/>
      <c r="AJH1037" s="186"/>
      <c r="AJI1037" s="186"/>
      <c r="AJJ1037" s="186"/>
      <c r="AJK1037" s="186"/>
      <c r="AJL1037" s="186"/>
      <c r="AJM1037" s="186"/>
      <c r="AJN1037" s="186"/>
      <c r="AJO1037" s="186"/>
      <c r="AJP1037" s="186"/>
      <c r="AJQ1037" s="186"/>
      <c r="AJR1037" s="186"/>
      <c r="AJS1037" s="186"/>
      <c r="AJT1037" s="186"/>
      <c r="AJU1037" s="186"/>
      <c r="AJV1037" s="186"/>
      <c r="AJW1037" s="186"/>
      <c r="AJX1037" s="186"/>
      <c r="AJY1037" s="186"/>
      <c r="AJZ1037" s="186"/>
      <c r="AKA1037" s="186"/>
      <c r="AKB1037" s="186"/>
      <c r="AKC1037" s="186"/>
      <c r="AKD1037" s="186"/>
      <c r="AKE1037" s="186"/>
      <c r="AKF1037" s="186"/>
      <c r="AKG1037" s="186"/>
      <c r="AKH1037" s="186"/>
      <c r="AKI1037" s="186"/>
      <c r="AKJ1037" s="186"/>
      <c r="AKK1037" s="186"/>
      <c r="AKL1037" s="186"/>
      <c r="AKM1037" s="186"/>
      <c r="AKN1037" s="186"/>
      <c r="AKO1037" s="186"/>
      <c r="AKP1037" s="186"/>
      <c r="AKQ1037" s="186"/>
      <c r="AKR1037" s="186"/>
      <c r="AKS1037" s="186"/>
      <c r="AKT1037" s="186"/>
      <c r="AKU1037" s="186"/>
      <c r="AKV1037" s="186"/>
      <c r="AKW1037" s="186"/>
      <c r="AKX1037" s="186"/>
      <c r="AKY1037" s="186"/>
      <c r="AKZ1037" s="186"/>
      <c r="ALA1037" s="186"/>
      <c r="ALB1037" s="186"/>
      <c r="ALC1037" s="186"/>
      <c r="ALD1037" s="186"/>
      <c r="ALE1037" s="186"/>
      <c r="ALF1037" s="186"/>
      <c r="ALG1037" s="186"/>
      <c r="ALH1037" s="186"/>
      <c r="ALI1037" s="186"/>
      <c r="ALJ1037" s="186"/>
      <c r="ALK1037" s="186"/>
      <c r="ALL1037" s="186"/>
      <c r="ALM1037" s="186"/>
      <c r="ALN1037" s="186"/>
      <c r="ALO1037" s="186"/>
      <c r="ALP1037" s="186"/>
      <c r="ALQ1037" s="186"/>
      <c r="ALR1037" s="186"/>
      <c r="ALS1037" s="186"/>
      <c r="ALT1037" s="186"/>
      <c r="ALU1037" s="186"/>
      <c r="ALV1037" s="186"/>
      <c r="ALW1037" s="186"/>
      <c r="ALX1037" s="186"/>
      <c r="ALY1037" s="186"/>
      <c r="ALZ1037" s="186"/>
      <c r="AMA1037" s="186"/>
      <c r="AMB1037" s="186"/>
      <c r="AMC1037" s="186"/>
      <c r="AMD1037" s="186"/>
      <c r="AME1037" s="186"/>
      <c r="AMF1037" s="186"/>
      <c r="AMG1037" s="186"/>
      <c r="AMH1037" s="186"/>
      <c r="AMI1037" s="186"/>
      <c r="AMJ1037" s="186"/>
      <c r="AMK1037" s="186"/>
      <c r="AML1037" s="186"/>
      <c r="AMM1037" s="186"/>
      <c r="AMN1037" s="186"/>
      <c r="AMO1037" s="186"/>
      <c r="AMP1037" s="186"/>
      <c r="AMQ1037" s="186"/>
      <c r="AMR1037" s="186"/>
      <c r="AMS1037" s="186"/>
      <c r="AMT1037" s="186"/>
      <c r="AMU1037" s="186"/>
      <c r="AMV1037" s="186"/>
      <c r="AMW1037" s="186"/>
      <c r="AMX1037" s="186"/>
      <c r="AMY1037" s="186"/>
      <c r="AMZ1037" s="186"/>
      <c r="ANA1037" s="186"/>
      <c r="ANB1037" s="186"/>
      <c r="ANC1037" s="186"/>
      <c r="AND1037" s="186"/>
      <c r="ANE1037" s="186"/>
      <c r="ANF1037" s="186"/>
      <c r="ANG1037" s="186"/>
      <c r="ANH1037" s="186"/>
      <c r="ANI1037" s="186"/>
      <c r="ANJ1037" s="186"/>
      <c r="ANK1037" s="186"/>
      <c r="ANL1037" s="186"/>
      <c r="ANM1037" s="186"/>
      <c r="ANN1037" s="186"/>
      <c r="ANO1037" s="186"/>
      <c r="ANP1037" s="186"/>
      <c r="ANQ1037" s="186"/>
      <c r="ANR1037" s="186"/>
      <c r="ANS1037" s="186"/>
      <c r="ANT1037" s="186"/>
      <c r="ANU1037" s="186"/>
      <c r="ANV1037" s="186"/>
      <c r="ANW1037" s="186"/>
      <c r="ANX1037" s="186"/>
      <c r="ANY1037" s="186"/>
      <c r="ANZ1037" s="186"/>
      <c r="AOA1037" s="186"/>
      <c r="AOB1037" s="186"/>
      <c r="AOC1037" s="186"/>
      <c r="AOD1037" s="186"/>
      <c r="AOE1037" s="186"/>
      <c r="AOF1037" s="186"/>
      <c r="AOG1037" s="186"/>
      <c r="AOH1037" s="186"/>
      <c r="AOI1037" s="186"/>
      <c r="AOJ1037" s="186"/>
      <c r="AOK1037" s="186"/>
      <c r="AOL1037" s="186"/>
      <c r="AOM1037" s="186"/>
      <c r="AON1037" s="186"/>
      <c r="AOO1037" s="186"/>
      <c r="AOP1037" s="186"/>
      <c r="AOQ1037" s="186"/>
      <c r="AOR1037" s="186"/>
      <c r="AOS1037" s="186"/>
      <c r="AOT1037" s="186"/>
      <c r="AOU1037" s="186"/>
      <c r="AOV1037" s="186"/>
      <c r="AOW1037" s="186"/>
      <c r="AOX1037" s="186"/>
      <c r="AOY1037" s="186"/>
      <c r="AOZ1037" s="186"/>
      <c r="APA1037" s="186"/>
      <c r="APB1037" s="186"/>
      <c r="APC1037" s="186"/>
      <c r="APD1037" s="186"/>
      <c r="APE1037" s="186"/>
      <c r="APF1037" s="186"/>
      <c r="APG1037" s="186"/>
      <c r="APH1037" s="186"/>
      <c r="API1037" s="186"/>
      <c r="APJ1037" s="186"/>
      <c r="APK1037" s="186"/>
      <c r="APL1037" s="186"/>
      <c r="APM1037" s="186"/>
      <c r="APN1037" s="186"/>
      <c r="APO1037" s="186"/>
      <c r="APP1037" s="186"/>
      <c r="APQ1037" s="186"/>
      <c r="APR1037" s="186"/>
      <c r="APS1037" s="186"/>
      <c r="APT1037" s="186"/>
      <c r="APU1037" s="186"/>
      <c r="APV1037" s="186"/>
      <c r="APW1037" s="186"/>
      <c r="APX1037" s="186"/>
      <c r="APY1037" s="186"/>
      <c r="APZ1037" s="186"/>
      <c r="AQA1037" s="186"/>
      <c r="AQB1037" s="186"/>
      <c r="AQC1037" s="186"/>
      <c r="AQD1037" s="186"/>
      <c r="AQE1037" s="186"/>
      <c r="AQF1037" s="186"/>
      <c r="AQG1037" s="186"/>
      <c r="AQH1037" s="186"/>
      <c r="AQI1037" s="186"/>
      <c r="AQJ1037" s="186"/>
      <c r="AQK1037" s="186"/>
      <c r="AQL1037" s="186"/>
      <c r="AQM1037" s="186"/>
      <c r="AQN1037" s="186"/>
      <c r="AQO1037" s="186"/>
      <c r="AQP1037" s="186"/>
      <c r="AQQ1037" s="186"/>
      <c r="AQR1037" s="186"/>
      <c r="AQS1037" s="186"/>
      <c r="AQT1037" s="186"/>
      <c r="AQU1037" s="186"/>
      <c r="AQV1037" s="186"/>
      <c r="AQW1037" s="186"/>
      <c r="AQX1037" s="186"/>
      <c r="AQY1037" s="186"/>
      <c r="AQZ1037" s="186"/>
      <c r="ARA1037" s="186"/>
      <c r="ARB1037" s="186"/>
      <c r="ARC1037" s="186"/>
      <c r="ARD1037" s="186"/>
      <c r="ARE1037" s="186"/>
      <c r="ARF1037" s="186"/>
      <c r="ARG1037" s="186"/>
      <c r="ARH1037" s="186"/>
      <c r="ARI1037" s="186"/>
      <c r="ARJ1037" s="186"/>
      <c r="ARK1037" s="186"/>
      <c r="ARL1037" s="186"/>
      <c r="ARM1037" s="186"/>
      <c r="ARN1037" s="186"/>
      <c r="ARO1037" s="186"/>
      <c r="ARP1037" s="186"/>
      <c r="ARQ1037" s="186"/>
      <c r="ARR1037" s="186"/>
      <c r="ARS1037" s="186"/>
      <c r="ART1037" s="186"/>
      <c r="ARU1037" s="186"/>
      <c r="ARV1037" s="186"/>
      <c r="ARW1037" s="186"/>
      <c r="ARX1037" s="186"/>
      <c r="ARY1037" s="186"/>
      <c r="ARZ1037" s="186"/>
      <c r="ASA1037" s="186"/>
      <c r="ASB1037" s="186"/>
      <c r="ASC1037" s="186"/>
      <c r="ASD1037" s="186"/>
      <c r="ASE1037" s="186"/>
      <c r="ASF1037" s="186"/>
      <c r="ASG1037" s="186"/>
      <c r="ASH1037" s="186"/>
      <c r="ASI1037" s="186"/>
      <c r="ASJ1037" s="186"/>
      <c r="ASK1037" s="186"/>
      <c r="ASL1037" s="186"/>
      <c r="ASM1037" s="186"/>
      <c r="ASN1037" s="186"/>
      <c r="ASO1037" s="186"/>
      <c r="ASP1037" s="186"/>
      <c r="ASQ1037" s="186"/>
      <c r="ASR1037" s="186"/>
      <c r="ASS1037" s="186"/>
      <c r="AST1037" s="186"/>
      <c r="ASU1037" s="186"/>
      <c r="ASV1037" s="186"/>
      <c r="ASW1037" s="186"/>
      <c r="ASX1037" s="186"/>
      <c r="ASY1037" s="186"/>
      <c r="ASZ1037" s="186"/>
      <c r="ATA1037" s="186"/>
      <c r="ATB1037" s="186"/>
      <c r="ATC1037" s="186"/>
      <c r="ATD1037" s="186"/>
      <c r="ATE1037" s="186"/>
      <c r="ATF1037" s="186"/>
      <c r="ATG1037" s="186"/>
      <c r="ATH1037" s="186"/>
      <c r="ATI1037" s="186"/>
      <c r="ATJ1037" s="186"/>
      <c r="ATK1037" s="186"/>
      <c r="ATL1037" s="186"/>
      <c r="ATM1037" s="186"/>
      <c r="ATN1037" s="186"/>
      <c r="ATO1037" s="186"/>
      <c r="ATP1037" s="186"/>
      <c r="ATQ1037" s="186"/>
      <c r="ATR1037" s="186"/>
      <c r="ATS1037" s="186"/>
      <c r="ATT1037" s="186"/>
      <c r="ATU1037" s="186"/>
      <c r="ATV1037" s="186"/>
      <c r="ATW1037" s="186"/>
      <c r="ATX1037" s="186"/>
      <c r="ATY1037" s="186"/>
      <c r="ATZ1037" s="186"/>
      <c r="AUA1037" s="186"/>
      <c r="AUB1037" s="186"/>
      <c r="AUC1037" s="186"/>
      <c r="AUD1037" s="186"/>
      <c r="AUE1037" s="186"/>
      <c r="AUF1037" s="186"/>
      <c r="AUG1037" s="186"/>
      <c r="AUH1037" s="186"/>
      <c r="AUI1037" s="186"/>
      <c r="AUJ1037" s="186"/>
      <c r="AUK1037" s="186"/>
      <c r="AUL1037" s="186"/>
      <c r="AUM1037" s="186"/>
      <c r="AUN1037" s="186"/>
      <c r="AUO1037" s="186"/>
      <c r="AUP1037" s="186"/>
      <c r="AUQ1037" s="186"/>
      <c r="AUR1037" s="186"/>
      <c r="AUS1037" s="186"/>
      <c r="AUT1037" s="186"/>
      <c r="AUU1037" s="186"/>
      <c r="AUV1037" s="186"/>
      <c r="AUW1037" s="186"/>
      <c r="AUX1037" s="186"/>
      <c r="AUY1037" s="186"/>
      <c r="AUZ1037" s="186"/>
      <c r="AVA1037" s="186"/>
      <c r="AVB1037" s="186"/>
      <c r="AVC1037" s="186"/>
      <c r="AVD1037" s="186"/>
      <c r="AVE1037" s="186"/>
      <c r="AVF1037" s="186"/>
      <c r="AVG1037" s="186"/>
      <c r="AVH1037" s="186"/>
      <c r="AVI1037" s="186"/>
      <c r="AVJ1037" s="186"/>
      <c r="AVK1037" s="186"/>
      <c r="AVL1037" s="186"/>
      <c r="AVM1037" s="186"/>
      <c r="AVN1037" s="186"/>
      <c r="AVO1037" s="186"/>
      <c r="AVP1037" s="186"/>
      <c r="AVQ1037" s="186"/>
      <c r="AVR1037" s="186"/>
      <c r="AVS1037" s="186"/>
      <c r="AVT1037" s="186"/>
      <c r="AVU1037" s="186"/>
      <c r="AVV1037" s="186"/>
      <c r="AVW1037" s="186"/>
      <c r="AVX1037" s="186"/>
      <c r="AVY1037" s="186"/>
      <c r="AVZ1037" s="186"/>
      <c r="AWA1037" s="186"/>
      <c r="AWB1037" s="186"/>
      <c r="AWC1037" s="186"/>
      <c r="AWD1037" s="186"/>
      <c r="AWE1037" s="186"/>
      <c r="AWF1037" s="186"/>
      <c r="AWG1037" s="186"/>
      <c r="AWH1037" s="186"/>
      <c r="AWI1037" s="186"/>
      <c r="AWJ1037" s="186"/>
      <c r="AWK1037" s="186"/>
      <c r="AWL1037" s="186"/>
      <c r="AWM1037" s="186"/>
      <c r="AWN1037" s="186"/>
      <c r="AWO1037" s="186"/>
      <c r="AWP1037" s="186"/>
      <c r="AWQ1037" s="186"/>
      <c r="AWR1037" s="186"/>
      <c r="AWS1037" s="186"/>
      <c r="AWT1037" s="186"/>
      <c r="AWU1037" s="186"/>
      <c r="AWV1037" s="186"/>
      <c r="AWW1037" s="186"/>
      <c r="AWX1037" s="186"/>
      <c r="AWY1037" s="186"/>
      <c r="AWZ1037" s="186"/>
      <c r="AXA1037" s="186"/>
      <c r="AXB1037" s="186"/>
      <c r="AXC1037" s="186"/>
      <c r="AXD1037" s="186"/>
      <c r="AXE1037" s="186"/>
      <c r="AXF1037" s="186"/>
      <c r="AXG1037" s="186"/>
      <c r="AXH1037" s="186"/>
      <c r="AXI1037" s="186"/>
      <c r="AXJ1037" s="186"/>
      <c r="AXK1037" s="186"/>
      <c r="AXL1037" s="186"/>
      <c r="AXM1037" s="186"/>
      <c r="AXN1037" s="186"/>
      <c r="AXO1037" s="186"/>
      <c r="AXP1037" s="186"/>
      <c r="AXQ1037" s="186"/>
      <c r="AXR1037" s="186"/>
      <c r="AXS1037" s="186"/>
      <c r="AXT1037" s="186"/>
      <c r="AXU1037" s="186"/>
      <c r="AXV1037" s="186"/>
      <c r="AXW1037" s="186"/>
      <c r="AXX1037" s="186"/>
      <c r="AXY1037" s="186"/>
      <c r="AXZ1037" s="186"/>
      <c r="AYA1037" s="186"/>
      <c r="AYB1037" s="186"/>
      <c r="AYC1037" s="186"/>
      <c r="AYD1037" s="186"/>
      <c r="AYE1037" s="186"/>
      <c r="AYF1037" s="186"/>
      <c r="AYG1037" s="186"/>
      <c r="AYH1037" s="186"/>
      <c r="AYI1037" s="186"/>
      <c r="AYJ1037" s="186"/>
      <c r="AYK1037" s="186"/>
      <c r="AYL1037" s="186"/>
      <c r="AYM1037" s="186"/>
      <c r="AYN1037" s="186"/>
      <c r="AYO1037" s="186"/>
      <c r="AYP1037" s="186"/>
      <c r="AYQ1037" s="186"/>
      <c r="AYR1037" s="186"/>
      <c r="AYS1037" s="186"/>
      <c r="AYT1037" s="186"/>
      <c r="AYU1037" s="186"/>
      <c r="AYV1037" s="186"/>
      <c r="AYW1037" s="186"/>
      <c r="AYX1037" s="186"/>
      <c r="AYY1037" s="186"/>
      <c r="AYZ1037" s="186"/>
      <c r="AZA1037" s="186"/>
      <c r="AZB1037" s="186"/>
      <c r="AZC1037" s="186"/>
      <c r="AZD1037" s="186"/>
      <c r="AZE1037" s="186"/>
      <c r="AZF1037" s="186"/>
      <c r="AZG1037" s="186"/>
      <c r="AZH1037" s="186"/>
      <c r="AZI1037" s="186"/>
      <c r="AZJ1037" s="186"/>
      <c r="AZK1037" s="186"/>
      <c r="AZL1037" s="186"/>
      <c r="AZM1037" s="186"/>
      <c r="AZN1037" s="186"/>
      <c r="AZO1037" s="186"/>
      <c r="AZP1037" s="186"/>
      <c r="AZQ1037" s="186"/>
      <c r="AZR1037" s="186"/>
      <c r="AZS1037" s="186"/>
      <c r="AZT1037" s="186"/>
      <c r="AZU1037" s="186"/>
      <c r="AZV1037" s="186"/>
      <c r="AZW1037" s="186"/>
      <c r="AZX1037" s="186"/>
      <c r="AZY1037" s="186"/>
      <c r="AZZ1037" s="186"/>
      <c r="BAA1037" s="186"/>
      <c r="BAB1037" s="186"/>
      <c r="BAC1037" s="186"/>
      <c r="BAD1037" s="186"/>
      <c r="BAE1037" s="186"/>
      <c r="BAF1037" s="186"/>
      <c r="BAG1037" s="186"/>
      <c r="BAH1037" s="186"/>
      <c r="BAI1037" s="186"/>
      <c r="BAJ1037" s="186"/>
      <c r="BAK1037" s="186"/>
      <c r="BAL1037" s="186"/>
      <c r="BAM1037" s="186"/>
      <c r="BAN1037" s="186"/>
      <c r="BAO1037" s="186"/>
      <c r="BAP1037" s="186"/>
      <c r="BAQ1037" s="186"/>
      <c r="BAR1037" s="186"/>
      <c r="BAS1037" s="186"/>
      <c r="BAT1037" s="186"/>
      <c r="BAU1037" s="186"/>
      <c r="BAV1037" s="186"/>
      <c r="BAW1037" s="186"/>
      <c r="BAX1037" s="186"/>
      <c r="BAY1037" s="186"/>
      <c r="BAZ1037" s="186"/>
      <c r="BBA1037" s="186"/>
      <c r="BBB1037" s="186"/>
      <c r="BBC1037" s="186"/>
      <c r="BBD1037" s="186"/>
      <c r="BBE1037" s="186"/>
      <c r="BBF1037" s="186"/>
      <c r="BBG1037" s="186"/>
      <c r="BBH1037" s="186"/>
      <c r="BBI1037" s="186"/>
      <c r="BBJ1037" s="186"/>
      <c r="BBK1037" s="186"/>
      <c r="BBL1037" s="186"/>
      <c r="BBM1037" s="186"/>
      <c r="BBN1037" s="186"/>
      <c r="BBO1037" s="186"/>
      <c r="BBP1037" s="186"/>
      <c r="BBQ1037" s="186"/>
      <c r="BBR1037" s="186"/>
      <c r="BBS1037" s="186"/>
      <c r="BBT1037" s="186"/>
      <c r="BBU1037" s="186"/>
      <c r="BBV1037" s="186"/>
      <c r="BBW1037" s="186"/>
      <c r="BBX1037" s="186"/>
      <c r="BBY1037" s="186"/>
      <c r="BBZ1037" s="186"/>
      <c r="BCA1037" s="186"/>
      <c r="BCB1037" s="186"/>
      <c r="BCC1037" s="186"/>
      <c r="BCD1037" s="186"/>
      <c r="BCE1037" s="186"/>
      <c r="BCF1037" s="186"/>
      <c r="BCG1037" s="186"/>
      <c r="BCH1037" s="186"/>
      <c r="BCI1037" s="186"/>
      <c r="BCJ1037" s="186"/>
      <c r="BCK1037" s="186"/>
      <c r="BCL1037" s="186"/>
      <c r="BCM1037" s="186"/>
      <c r="BCN1037" s="186"/>
      <c r="BCO1037" s="186"/>
      <c r="BCP1037" s="186"/>
      <c r="BCQ1037" s="186"/>
      <c r="BCR1037" s="186"/>
      <c r="BCS1037" s="186"/>
      <c r="BCT1037" s="186"/>
      <c r="BCU1037" s="186"/>
      <c r="BCV1037" s="186"/>
      <c r="BCW1037" s="186"/>
      <c r="BCX1037" s="186"/>
      <c r="BCY1037" s="186"/>
      <c r="BCZ1037" s="186"/>
      <c r="BDA1037" s="186"/>
      <c r="BDB1037" s="186"/>
      <c r="BDC1037" s="186"/>
      <c r="BDD1037" s="186"/>
      <c r="BDE1037" s="186"/>
      <c r="BDF1037" s="186"/>
      <c r="BDG1037" s="186"/>
      <c r="BDH1037" s="186"/>
      <c r="BDI1037" s="186"/>
      <c r="BDJ1037" s="186"/>
      <c r="BDK1037" s="186"/>
      <c r="BDL1037" s="186"/>
      <c r="BDM1037" s="186"/>
      <c r="BDN1037" s="186"/>
      <c r="BDO1037" s="186"/>
      <c r="BDP1037" s="186"/>
      <c r="BDQ1037" s="186"/>
      <c r="BDR1037" s="186"/>
      <c r="BDS1037" s="186"/>
      <c r="BDT1037" s="186"/>
      <c r="BDU1037" s="186"/>
      <c r="BDV1037" s="186"/>
      <c r="BDW1037" s="186"/>
      <c r="BDX1037" s="186"/>
      <c r="BDY1037" s="186"/>
      <c r="BDZ1037" s="186"/>
      <c r="BEA1037" s="186"/>
      <c r="BEB1037" s="186"/>
      <c r="BEC1037" s="186"/>
      <c r="BED1037" s="186"/>
      <c r="BEE1037" s="186"/>
      <c r="BEF1037" s="186"/>
      <c r="BEG1037" s="186"/>
      <c r="BEH1037" s="186"/>
      <c r="BEI1037" s="186"/>
      <c r="BEJ1037" s="186"/>
      <c r="BEK1037" s="186"/>
      <c r="BEL1037" s="186"/>
      <c r="BEM1037" s="186"/>
      <c r="BEN1037" s="186"/>
      <c r="BEO1037" s="186"/>
      <c r="BEP1037" s="186"/>
      <c r="BEQ1037" s="186"/>
      <c r="BER1037" s="186"/>
      <c r="BES1037" s="186"/>
      <c r="BET1037" s="186"/>
      <c r="BEU1037" s="186"/>
      <c r="BEV1037" s="186"/>
      <c r="BEW1037" s="186"/>
      <c r="BEX1037" s="186"/>
      <c r="BEY1037" s="186"/>
      <c r="BEZ1037" s="186"/>
      <c r="BFA1037" s="186"/>
      <c r="BFB1037" s="186"/>
      <c r="BFC1037" s="186"/>
      <c r="BFD1037" s="186"/>
      <c r="BFE1037" s="186"/>
      <c r="BFF1037" s="186"/>
      <c r="BFG1037" s="186"/>
      <c r="BFH1037" s="186"/>
      <c r="BFI1037" s="186"/>
      <c r="BFJ1037" s="186"/>
      <c r="BFK1037" s="186"/>
      <c r="BFL1037" s="186"/>
      <c r="BFM1037" s="186"/>
      <c r="BFN1037" s="186"/>
      <c r="BFO1037" s="186"/>
      <c r="BFP1037" s="186"/>
      <c r="BFQ1037" s="186"/>
      <c r="BFR1037" s="186"/>
      <c r="BFS1037" s="186"/>
      <c r="BFT1037" s="186"/>
      <c r="BFU1037" s="186"/>
      <c r="BFV1037" s="186"/>
      <c r="BFW1037" s="186"/>
      <c r="BFX1037" s="186"/>
      <c r="BFY1037" s="186"/>
      <c r="BFZ1037" s="186"/>
      <c r="BGA1037" s="186"/>
      <c r="BGB1037" s="186"/>
      <c r="BGC1037" s="186"/>
      <c r="BGD1037" s="186"/>
      <c r="BGE1037" s="186"/>
      <c r="BGF1037" s="186"/>
      <c r="BGG1037" s="186"/>
      <c r="BGH1037" s="186"/>
      <c r="BGI1037" s="186"/>
      <c r="BGJ1037" s="186"/>
      <c r="BGK1037" s="186"/>
      <c r="BGL1037" s="186"/>
      <c r="BGM1037" s="186"/>
      <c r="BGN1037" s="186"/>
      <c r="BGO1037" s="186"/>
      <c r="BGP1037" s="186"/>
      <c r="BGQ1037" s="186"/>
      <c r="BGR1037" s="186"/>
      <c r="BGS1037" s="186"/>
      <c r="BGT1037" s="186"/>
      <c r="BGU1037" s="186"/>
      <c r="BGV1037" s="186"/>
      <c r="BGW1037" s="186"/>
      <c r="BGX1037" s="186"/>
      <c r="BGY1037" s="186"/>
      <c r="BGZ1037" s="186"/>
      <c r="BHA1037" s="186"/>
      <c r="BHB1037" s="186"/>
      <c r="BHC1037" s="186"/>
      <c r="BHD1037" s="186"/>
      <c r="BHE1037" s="186"/>
      <c r="BHF1037" s="186"/>
      <c r="BHG1037" s="186"/>
      <c r="BHH1037" s="186"/>
      <c r="BHI1037" s="186"/>
      <c r="BHJ1037" s="186"/>
      <c r="BHK1037" s="186"/>
      <c r="BHL1037" s="186"/>
      <c r="BHM1037" s="186"/>
      <c r="BHN1037" s="186"/>
      <c r="BHO1037" s="186"/>
      <c r="BHP1037" s="186"/>
      <c r="BHQ1037" s="186"/>
      <c r="BHR1037" s="186"/>
      <c r="BHS1037" s="186"/>
      <c r="BHT1037" s="186"/>
      <c r="BHU1037" s="186"/>
      <c r="BHV1037" s="186"/>
      <c r="BHW1037" s="186"/>
      <c r="BHX1037" s="186"/>
      <c r="BHY1037" s="186"/>
      <c r="BHZ1037" s="186"/>
      <c r="BIA1037" s="186"/>
      <c r="BIB1037" s="186"/>
      <c r="BIC1037" s="186"/>
      <c r="BID1037" s="186"/>
      <c r="BIE1037" s="186"/>
      <c r="BIF1037" s="186"/>
      <c r="BIG1037" s="186"/>
      <c r="BIH1037" s="186"/>
      <c r="BII1037" s="186"/>
      <c r="BIJ1037" s="186"/>
      <c r="BIK1037" s="186"/>
      <c r="BIL1037" s="186"/>
      <c r="BIM1037" s="186"/>
      <c r="BIN1037" s="186"/>
      <c r="BIO1037" s="186"/>
      <c r="BIP1037" s="186"/>
      <c r="BIQ1037" s="186"/>
      <c r="BIR1037" s="186"/>
      <c r="BIS1037" s="186"/>
      <c r="BIT1037" s="186"/>
      <c r="BIU1037" s="186"/>
      <c r="BIV1037" s="186"/>
      <c r="BIW1037" s="186"/>
      <c r="BIX1037" s="186"/>
      <c r="BIY1037" s="186"/>
      <c r="BIZ1037" s="186"/>
      <c r="BJA1037" s="186"/>
      <c r="BJB1037" s="186"/>
      <c r="BJC1037" s="186"/>
      <c r="BJD1037" s="186"/>
      <c r="BJE1037" s="186"/>
      <c r="BJF1037" s="186"/>
      <c r="BJG1037" s="186"/>
      <c r="BJH1037" s="186"/>
      <c r="BJI1037" s="186"/>
      <c r="BJJ1037" s="186"/>
      <c r="BJK1037" s="186"/>
      <c r="BJL1037" s="186"/>
      <c r="BJM1037" s="186"/>
      <c r="BJN1037" s="186"/>
      <c r="BJO1037" s="186"/>
      <c r="BJP1037" s="186"/>
      <c r="BJQ1037" s="186"/>
      <c r="BJR1037" s="186"/>
      <c r="BJS1037" s="186"/>
      <c r="BJT1037" s="186"/>
      <c r="BJU1037" s="186"/>
      <c r="BJV1037" s="186"/>
      <c r="BJW1037" s="186"/>
      <c r="BJX1037" s="186"/>
      <c r="BJY1037" s="186"/>
      <c r="BJZ1037" s="186"/>
      <c r="BKA1037" s="186"/>
      <c r="BKB1037" s="186"/>
      <c r="BKC1037" s="186"/>
      <c r="BKD1037" s="186"/>
      <c r="BKE1037" s="186"/>
      <c r="BKF1037" s="186"/>
      <c r="BKG1037" s="186"/>
      <c r="BKH1037" s="186"/>
      <c r="BKI1037" s="186"/>
      <c r="BKJ1037" s="186"/>
      <c r="BKK1037" s="186"/>
      <c r="BKL1037" s="186"/>
      <c r="BKM1037" s="186"/>
      <c r="BKN1037" s="186"/>
      <c r="BKO1037" s="186"/>
      <c r="BKP1037" s="186"/>
      <c r="BKQ1037" s="186"/>
      <c r="BKR1037" s="186"/>
      <c r="BKS1037" s="186"/>
      <c r="BKT1037" s="186"/>
      <c r="BKU1037" s="186"/>
      <c r="BKV1037" s="186"/>
      <c r="BKW1037" s="186"/>
      <c r="BKX1037" s="186"/>
      <c r="BKY1037" s="186"/>
      <c r="BKZ1037" s="186"/>
      <c r="BLA1037" s="186"/>
      <c r="BLB1037" s="186"/>
      <c r="BLC1037" s="186"/>
      <c r="BLD1037" s="186"/>
      <c r="BLE1037" s="186"/>
      <c r="BLF1037" s="186"/>
      <c r="BLG1037" s="186"/>
      <c r="BLH1037" s="186"/>
      <c r="BLI1037" s="186"/>
      <c r="BLJ1037" s="186"/>
      <c r="BLK1037" s="186"/>
      <c r="BLL1037" s="186"/>
      <c r="BLM1037" s="186"/>
      <c r="BLN1037" s="186"/>
      <c r="BLO1037" s="186"/>
      <c r="BLP1037" s="186"/>
      <c r="BLQ1037" s="186"/>
      <c r="BLR1037" s="186"/>
      <c r="BLS1037" s="186"/>
      <c r="BLT1037" s="186"/>
      <c r="BLU1037" s="186"/>
      <c r="BLV1037" s="186"/>
      <c r="BLW1037" s="186"/>
      <c r="BLX1037" s="186"/>
      <c r="BLY1037" s="186"/>
      <c r="BLZ1037" s="186"/>
      <c r="BMA1037" s="186"/>
      <c r="BMB1037" s="186"/>
      <c r="BMC1037" s="186"/>
      <c r="BMD1037" s="186"/>
      <c r="BME1037" s="186"/>
      <c r="BMF1037" s="186"/>
      <c r="BMG1037" s="186"/>
      <c r="BMH1037" s="186"/>
      <c r="BMI1037" s="186"/>
      <c r="BMJ1037" s="186"/>
      <c r="BMK1037" s="186"/>
      <c r="BML1037" s="186"/>
      <c r="BMM1037" s="186"/>
      <c r="BMN1037" s="186"/>
      <c r="BMO1037" s="186"/>
      <c r="BMP1037" s="186"/>
      <c r="BMQ1037" s="186"/>
      <c r="BMR1037" s="186"/>
      <c r="BMS1037" s="186"/>
      <c r="BMT1037" s="186"/>
      <c r="BMU1037" s="186"/>
      <c r="BMV1037" s="186"/>
      <c r="BMW1037" s="186"/>
      <c r="BMX1037" s="186"/>
      <c r="BMY1037" s="186"/>
      <c r="BMZ1037" s="186"/>
      <c r="BNA1037" s="186"/>
      <c r="BNB1037" s="186"/>
      <c r="BNC1037" s="186"/>
      <c r="BND1037" s="186"/>
      <c r="BNE1037" s="186"/>
      <c r="BNF1037" s="186"/>
      <c r="BNG1037" s="186"/>
      <c r="BNH1037" s="186"/>
      <c r="BNI1037" s="186"/>
      <c r="BNJ1037" s="186"/>
      <c r="BNK1037" s="186"/>
      <c r="BNL1037" s="186"/>
      <c r="BNM1037" s="186"/>
      <c r="BNN1037" s="186"/>
      <c r="BNO1037" s="186"/>
      <c r="BNP1037" s="186"/>
      <c r="BNQ1037" s="186"/>
      <c r="BNR1037" s="186"/>
      <c r="BNS1037" s="186"/>
      <c r="BNT1037" s="186"/>
      <c r="BNU1037" s="186"/>
      <c r="BNV1037" s="186"/>
      <c r="BNW1037" s="186"/>
      <c r="BNX1037" s="186"/>
      <c r="BNY1037" s="186"/>
      <c r="BNZ1037" s="186"/>
      <c r="BOA1037" s="186"/>
      <c r="BOB1037" s="186"/>
      <c r="BOC1037" s="186"/>
      <c r="BOD1037" s="186"/>
      <c r="BOE1037" s="186"/>
      <c r="BOF1037" s="186"/>
      <c r="BOG1037" s="186"/>
      <c r="BOH1037" s="186"/>
      <c r="BOI1037" s="186"/>
      <c r="BOJ1037" s="186"/>
      <c r="BOK1037" s="186"/>
      <c r="BOL1037" s="186"/>
      <c r="BOM1037" s="186"/>
      <c r="BON1037" s="186"/>
      <c r="BOO1037" s="186"/>
      <c r="BOP1037" s="186"/>
      <c r="BOQ1037" s="186"/>
      <c r="BOR1037" s="186"/>
      <c r="BOS1037" s="186"/>
      <c r="BOT1037" s="186"/>
      <c r="BOU1037" s="186"/>
      <c r="BOV1037" s="186"/>
      <c r="BOW1037" s="186"/>
      <c r="BOX1037" s="186"/>
      <c r="BOY1037" s="186"/>
      <c r="BOZ1037" s="186"/>
      <c r="BPA1037" s="186"/>
      <c r="BPB1037" s="186"/>
      <c r="BPC1037" s="186"/>
      <c r="BPD1037" s="186"/>
      <c r="BPE1037" s="186"/>
      <c r="BPF1037" s="186"/>
      <c r="BPG1037" s="186"/>
      <c r="BPH1037" s="186"/>
      <c r="BPI1037" s="186"/>
      <c r="BPJ1037" s="186"/>
      <c r="BPK1037" s="186"/>
      <c r="BPL1037" s="186"/>
      <c r="BPM1037" s="186"/>
      <c r="BPN1037" s="186"/>
      <c r="BPO1037" s="186"/>
      <c r="BPP1037" s="186"/>
      <c r="BPQ1037" s="186"/>
      <c r="BPR1037" s="186"/>
      <c r="BPS1037" s="186"/>
      <c r="BPT1037" s="186"/>
      <c r="BPU1037" s="186"/>
      <c r="BPV1037" s="186"/>
      <c r="BPW1037" s="186"/>
      <c r="BPX1037" s="186"/>
      <c r="BPY1037" s="186"/>
      <c r="BPZ1037" s="186"/>
      <c r="BQA1037" s="186"/>
      <c r="BQB1037" s="186"/>
      <c r="BQC1037" s="186"/>
      <c r="BQD1037" s="186"/>
      <c r="BQE1037" s="186"/>
      <c r="BQF1037" s="186"/>
      <c r="BQG1037" s="186"/>
      <c r="BQH1037" s="186"/>
      <c r="BQI1037" s="186"/>
      <c r="BQJ1037" s="186"/>
      <c r="BQK1037" s="186"/>
      <c r="BQL1037" s="186"/>
      <c r="BQM1037" s="186"/>
      <c r="BQN1037" s="186"/>
      <c r="BQO1037" s="186"/>
      <c r="BQP1037" s="186"/>
      <c r="BQQ1037" s="186"/>
      <c r="BQR1037" s="186"/>
      <c r="BQS1037" s="186"/>
      <c r="BQT1037" s="186"/>
      <c r="BQU1037" s="186"/>
      <c r="BQV1037" s="186"/>
      <c r="BQW1037" s="186"/>
      <c r="BQX1037" s="186"/>
      <c r="BQY1037" s="186"/>
      <c r="BQZ1037" s="186"/>
      <c r="BRA1037" s="186"/>
      <c r="BRB1037" s="186"/>
      <c r="BRC1037" s="186"/>
      <c r="BRD1037" s="186"/>
      <c r="BRE1037" s="186"/>
      <c r="BRF1037" s="186"/>
      <c r="BRG1037" s="186"/>
      <c r="BRH1037" s="186"/>
      <c r="BRI1037" s="186"/>
      <c r="BRJ1037" s="186"/>
      <c r="BRK1037" s="186"/>
      <c r="BRL1037" s="186"/>
      <c r="BRM1037" s="186"/>
      <c r="BRN1037" s="186"/>
      <c r="BRO1037" s="186"/>
      <c r="BRP1037" s="186"/>
      <c r="BRQ1037" s="186"/>
      <c r="BRR1037" s="186"/>
      <c r="BRS1037" s="186"/>
      <c r="BRT1037" s="186"/>
      <c r="BRU1037" s="186"/>
      <c r="BRV1037" s="186"/>
      <c r="BRW1037" s="186"/>
      <c r="BRX1037" s="186"/>
      <c r="BRY1037" s="186"/>
      <c r="BRZ1037" s="186"/>
      <c r="BSA1037" s="186"/>
      <c r="BSB1037" s="186"/>
      <c r="BSC1037" s="186"/>
      <c r="BSD1037" s="186"/>
      <c r="BSE1037" s="186"/>
      <c r="BSF1037" s="186"/>
      <c r="BSG1037" s="186"/>
      <c r="BSH1037" s="186"/>
      <c r="BSI1037" s="186"/>
      <c r="BSJ1037" s="186"/>
      <c r="BSK1037" s="186"/>
      <c r="BSL1037" s="186"/>
      <c r="BSM1037" s="186"/>
      <c r="BSN1037" s="186"/>
      <c r="BSO1037" s="186"/>
      <c r="BSP1037" s="186"/>
      <c r="BSQ1037" s="186"/>
      <c r="BSR1037" s="186"/>
      <c r="BSS1037" s="186"/>
      <c r="BST1037" s="186"/>
      <c r="BSU1037" s="186"/>
      <c r="BSV1037" s="186"/>
      <c r="BSW1037" s="186"/>
      <c r="BSX1037" s="186"/>
      <c r="BSY1037" s="186"/>
      <c r="BSZ1037" s="186"/>
      <c r="BTA1037" s="186"/>
      <c r="BTB1037" s="186"/>
      <c r="BTC1037" s="186"/>
      <c r="BTD1037" s="186"/>
      <c r="BTE1037" s="186"/>
      <c r="BTF1037" s="186"/>
      <c r="BTG1037" s="186"/>
      <c r="BTH1037" s="186"/>
      <c r="BTI1037" s="186"/>
      <c r="BTJ1037" s="186"/>
      <c r="BTK1037" s="186"/>
      <c r="BTL1037" s="186"/>
      <c r="BTM1037" s="186"/>
      <c r="BTN1037" s="186"/>
      <c r="BTO1037" s="186"/>
      <c r="BTP1037" s="186"/>
      <c r="BTQ1037" s="186"/>
      <c r="BTR1037" s="186"/>
      <c r="BTS1037" s="186"/>
      <c r="BTT1037" s="186"/>
      <c r="BTU1037" s="186"/>
      <c r="BTV1037" s="186"/>
      <c r="BTW1037" s="186"/>
      <c r="BTX1037" s="186"/>
      <c r="BTY1037" s="186"/>
      <c r="BTZ1037" s="186"/>
      <c r="BUA1037" s="186"/>
      <c r="BUB1037" s="186"/>
      <c r="BUC1037" s="186"/>
      <c r="BUD1037" s="186"/>
      <c r="BUE1037" s="186"/>
      <c r="BUF1037" s="186"/>
      <c r="BUG1037" s="186"/>
      <c r="BUH1037" s="186"/>
      <c r="BUI1037" s="186"/>
      <c r="BUJ1037" s="186"/>
      <c r="BUK1037" s="186"/>
      <c r="BUL1037" s="186"/>
      <c r="BUM1037" s="186"/>
      <c r="BUN1037" s="186"/>
      <c r="BUO1037" s="186"/>
      <c r="BUP1037" s="186"/>
      <c r="BUQ1037" s="186"/>
      <c r="BUR1037" s="186"/>
      <c r="BUS1037" s="186"/>
      <c r="BUT1037" s="186"/>
      <c r="BUU1037" s="186"/>
      <c r="BUV1037" s="186"/>
      <c r="BUW1037" s="186"/>
      <c r="BUX1037" s="186"/>
      <c r="BUY1037" s="186"/>
      <c r="BUZ1037" s="186"/>
      <c r="BVA1037" s="186"/>
      <c r="BVB1037" s="186"/>
      <c r="BVC1037" s="186"/>
      <c r="BVD1037" s="186"/>
      <c r="BVE1037" s="186"/>
      <c r="BVF1037" s="186"/>
      <c r="BVG1037" s="186"/>
      <c r="BVH1037" s="186"/>
      <c r="BVI1037" s="186"/>
      <c r="BVJ1037" s="186"/>
      <c r="BVK1037" s="186"/>
      <c r="BVL1037" s="186"/>
      <c r="BVM1037" s="186"/>
      <c r="BVN1037" s="186"/>
      <c r="BVO1037" s="186"/>
      <c r="BVP1037" s="186"/>
      <c r="BVQ1037" s="186"/>
      <c r="BVR1037" s="186"/>
      <c r="BVS1037" s="186"/>
      <c r="BVT1037" s="186"/>
      <c r="BVU1037" s="186"/>
      <c r="BVV1037" s="186"/>
      <c r="BVW1037" s="186"/>
      <c r="BVX1037" s="186"/>
      <c r="BVY1037" s="186"/>
      <c r="BVZ1037" s="186"/>
      <c r="BWA1037" s="186"/>
      <c r="BWB1037" s="186"/>
      <c r="BWC1037" s="186"/>
      <c r="BWD1037" s="186"/>
      <c r="BWE1037" s="186"/>
      <c r="BWF1037" s="186"/>
      <c r="BWG1037" s="186"/>
      <c r="BWH1037" s="186"/>
      <c r="BWI1037" s="186"/>
      <c r="BWJ1037" s="186"/>
      <c r="BWK1037" s="186"/>
      <c r="BWL1037" s="186"/>
      <c r="BWM1037" s="186"/>
      <c r="BWN1037" s="186"/>
      <c r="BWO1037" s="186"/>
      <c r="BWP1037" s="186"/>
      <c r="BWQ1037" s="186"/>
      <c r="BWR1037" s="186"/>
      <c r="BWS1037" s="186"/>
      <c r="BWT1037" s="186"/>
      <c r="BWU1037" s="186"/>
      <c r="BWV1037" s="186"/>
      <c r="BWW1037" s="186"/>
      <c r="BWX1037" s="186"/>
      <c r="BWY1037" s="186"/>
      <c r="BWZ1037" s="186"/>
      <c r="BXA1037" s="186"/>
      <c r="BXB1037" s="186"/>
      <c r="BXC1037" s="186"/>
      <c r="BXD1037" s="186"/>
      <c r="BXE1037" s="186"/>
      <c r="BXF1037" s="186"/>
      <c r="BXG1037" s="186"/>
      <c r="BXH1037" s="186"/>
      <c r="BXI1037" s="186"/>
      <c r="BXJ1037" s="186"/>
      <c r="BXK1037" s="186"/>
      <c r="BXL1037" s="186"/>
      <c r="BXM1037" s="186"/>
      <c r="BXN1037" s="186"/>
      <c r="BXO1037" s="186"/>
      <c r="BXP1037" s="186"/>
      <c r="BXQ1037" s="186"/>
      <c r="BXR1037" s="186"/>
      <c r="BXS1037" s="186"/>
      <c r="BXT1037" s="186"/>
      <c r="BXU1037" s="186"/>
      <c r="BXV1037" s="186"/>
      <c r="BXW1037" s="186"/>
      <c r="BXX1037" s="186"/>
      <c r="BXY1037" s="186"/>
      <c r="BXZ1037" s="186"/>
      <c r="BYA1037" s="186"/>
      <c r="BYB1037" s="186"/>
      <c r="BYC1037" s="186"/>
      <c r="BYD1037" s="186"/>
      <c r="BYE1037" s="186"/>
      <c r="BYF1037" s="186"/>
      <c r="BYG1037" s="186"/>
      <c r="BYH1037" s="186"/>
      <c r="BYI1037" s="186"/>
      <c r="BYJ1037" s="186"/>
      <c r="BYK1037" s="186"/>
      <c r="BYL1037" s="186"/>
      <c r="BYM1037" s="186"/>
      <c r="BYN1037" s="186"/>
      <c r="BYO1037" s="186"/>
      <c r="BYP1037" s="186"/>
      <c r="BYQ1037" s="186"/>
      <c r="BYR1037" s="186"/>
      <c r="BYS1037" s="186"/>
      <c r="BYT1037" s="186"/>
      <c r="BYU1037" s="186"/>
      <c r="BYV1037" s="186"/>
      <c r="BYW1037" s="186"/>
      <c r="BYX1037" s="186"/>
      <c r="BYY1037" s="186"/>
      <c r="BYZ1037" s="186"/>
      <c r="BZA1037" s="186"/>
      <c r="BZB1037" s="186"/>
      <c r="BZC1037" s="186"/>
      <c r="BZD1037" s="186"/>
      <c r="BZE1037" s="186"/>
      <c r="BZF1037" s="186"/>
      <c r="BZG1037" s="186"/>
      <c r="BZH1037" s="186"/>
      <c r="BZI1037" s="186"/>
      <c r="BZJ1037" s="186"/>
      <c r="BZK1037" s="186"/>
      <c r="BZL1037" s="186"/>
      <c r="BZM1037" s="186"/>
      <c r="BZN1037" s="186"/>
      <c r="BZO1037" s="186"/>
      <c r="BZP1037" s="186"/>
      <c r="BZQ1037" s="186"/>
      <c r="BZR1037" s="186"/>
      <c r="BZS1037" s="186"/>
      <c r="BZT1037" s="186"/>
      <c r="BZU1037" s="186"/>
      <c r="BZV1037" s="186"/>
      <c r="BZW1037" s="186"/>
      <c r="BZX1037" s="186"/>
      <c r="BZY1037" s="186"/>
      <c r="BZZ1037" s="186"/>
      <c r="CAA1037" s="186"/>
      <c r="CAB1037" s="186"/>
      <c r="CAC1037" s="186"/>
      <c r="CAD1037" s="186"/>
      <c r="CAE1037" s="186"/>
      <c r="CAF1037" s="186"/>
      <c r="CAG1037" s="186"/>
      <c r="CAH1037" s="186"/>
      <c r="CAI1037" s="186"/>
      <c r="CAJ1037" s="186"/>
      <c r="CAK1037" s="186"/>
      <c r="CAL1037" s="186"/>
      <c r="CAM1037" s="186"/>
      <c r="CAN1037" s="186"/>
      <c r="CAO1037" s="186"/>
      <c r="CAP1037" s="186"/>
      <c r="CAQ1037" s="186"/>
      <c r="CAR1037" s="186"/>
      <c r="CAS1037" s="186"/>
      <c r="CAT1037" s="186"/>
      <c r="CAU1037" s="186"/>
      <c r="CAV1037" s="186"/>
      <c r="CAW1037" s="186"/>
      <c r="CAX1037" s="186"/>
      <c r="CAY1037" s="186"/>
      <c r="CAZ1037" s="186"/>
      <c r="CBA1037" s="186"/>
      <c r="CBB1037" s="186"/>
      <c r="CBC1037" s="186"/>
      <c r="CBD1037" s="186"/>
      <c r="CBE1037" s="186"/>
      <c r="CBF1037" s="186"/>
      <c r="CBG1037" s="186"/>
      <c r="CBH1037" s="186"/>
      <c r="CBI1037" s="186"/>
      <c r="CBJ1037" s="186"/>
      <c r="CBK1037" s="186"/>
      <c r="CBL1037" s="186"/>
      <c r="CBM1037" s="186"/>
      <c r="CBN1037" s="186"/>
      <c r="CBO1037" s="186"/>
      <c r="CBP1037" s="186"/>
      <c r="CBQ1037" s="186"/>
      <c r="CBR1037" s="186"/>
      <c r="CBS1037" s="186"/>
      <c r="CBT1037" s="186"/>
      <c r="CBU1037" s="186"/>
      <c r="CBV1037" s="186"/>
      <c r="CBW1037" s="186"/>
      <c r="CBX1037" s="186"/>
      <c r="CBY1037" s="186"/>
      <c r="CBZ1037" s="186"/>
      <c r="CCA1037" s="186"/>
      <c r="CCB1037" s="186"/>
      <c r="CCC1037" s="186"/>
      <c r="CCD1037" s="186"/>
      <c r="CCE1037" s="186"/>
      <c r="CCF1037" s="186"/>
      <c r="CCG1037" s="186"/>
      <c r="CCH1037" s="186"/>
      <c r="CCI1037" s="186"/>
      <c r="CCJ1037" s="186"/>
      <c r="CCK1037" s="186"/>
      <c r="CCL1037" s="186"/>
      <c r="CCM1037" s="186"/>
      <c r="CCN1037" s="186"/>
      <c r="CCO1037" s="186"/>
      <c r="CCP1037" s="186"/>
      <c r="CCQ1037" s="186"/>
      <c r="CCR1037" s="186"/>
      <c r="CCS1037" s="186"/>
      <c r="CCT1037" s="186"/>
      <c r="CCU1037" s="186"/>
      <c r="CCV1037" s="186"/>
      <c r="CCW1037" s="186"/>
      <c r="CCX1037" s="186"/>
      <c r="CCY1037" s="186"/>
      <c r="CCZ1037" s="186"/>
      <c r="CDA1037" s="186"/>
      <c r="CDB1037" s="186"/>
      <c r="CDC1037" s="186"/>
      <c r="CDD1037" s="186"/>
      <c r="CDE1037" s="186"/>
      <c r="CDF1037" s="186"/>
      <c r="CDG1037" s="186"/>
      <c r="CDH1037" s="186"/>
      <c r="CDI1037" s="186"/>
      <c r="CDJ1037" s="186"/>
      <c r="CDK1037" s="186"/>
      <c r="CDL1037" s="186"/>
      <c r="CDM1037" s="186"/>
      <c r="CDN1037" s="186"/>
      <c r="CDO1037" s="186"/>
      <c r="CDP1037" s="186"/>
      <c r="CDQ1037" s="186"/>
      <c r="CDR1037" s="186"/>
      <c r="CDS1037" s="186"/>
      <c r="CDT1037" s="186"/>
      <c r="CDU1037" s="186"/>
      <c r="CDV1037" s="186"/>
      <c r="CDW1037" s="186"/>
      <c r="CDX1037" s="186"/>
      <c r="CDY1037" s="186"/>
      <c r="CDZ1037" s="186"/>
      <c r="CEA1037" s="186"/>
      <c r="CEB1037" s="186"/>
      <c r="CEC1037" s="186"/>
      <c r="CED1037" s="186"/>
      <c r="CEE1037" s="186"/>
      <c r="CEF1037" s="186"/>
      <c r="CEG1037" s="186"/>
      <c r="CEH1037" s="186"/>
      <c r="CEI1037" s="186"/>
      <c r="CEJ1037" s="186"/>
      <c r="CEK1037" s="186"/>
      <c r="CEL1037" s="186"/>
      <c r="CEM1037" s="186"/>
      <c r="CEN1037" s="186"/>
      <c r="CEO1037" s="186"/>
      <c r="CEP1037" s="186"/>
      <c r="CEQ1037" s="186"/>
      <c r="CER1037" s="186"/>
      <c r="CES1037" s="186"/>
      <c r="CET1037" s="186"/>
      <c r="CEU1037" s="186"/>
      <c r="CEV1037" s="186"/>
      <c r="CEW1037" s="186"/>
      <c r="CEX1037" s="186"/>
      <c r="CEY1037" s="186"/>
      <c r="CEZ1037" s="186"/>
      <c r="CFA1037" s="186"/>
      <c r="CFB1037" s="186"/>
      <c r="CFC1037" s="186"/>
      <c r="CFD1037" s="186"/>
      <c r="CFE1037" s="186"/>
      <c r="CFF1037" s="186"/>
      <c r="CFG1037" s="186"/>
      <c r="CFH1037" s="186"/>
      <c r="CFI1037" s="186"/>
      <c r="CFJ1037" s="186"/>
      <c r="CFK1037" s="186"/>
      <c r="CFL1037" s="186"/>
      <c r="CFM1037" s="186"/>
      <c r="CFN1037" s="186"/>
      <c r="CFO1037" s="186"/>
      <c r="CFP1037" s="186"/>
      <c r="CFQ1037" s="186"/>
      <c r="CFR1037" s="186"/>
      <c r="CFS1037" s="186"/>
      <c r="CFT1037" s="186"/>
      <c r="CFU1037" s="186"/>
      <c r="CFV1037" s="186"/>
      <c r="CFW1037" s="186"/>
      <c r="CFX1037" s="186"/>
      <c r="CFY1037" s="186"/>
      <c r="CFZ1037" s="186"/>
      <c r="CGA1037" s="186"/>
      <c r="CGB1037" s="186"/>
      <c r="CGC1037" s="186"/>
      <c r="CGD1037" s="186"/>
      <c r="CGE1037" s="186"/>
      <c r="CGF1037" s="186"/>
      <c r="CGG1037" s="186"/>
      <c r="CGH1037" s="186"/>
      <c r="CGI1037" s="186"/>
      <c r="CGJ1037" s="186"/>
      <c r="CGK1037" s="186"/>
      <c r="CGL1037" s="186"/>
      <c r="CGM1037" s="186"/>
      <c r="CGN1037" s="186"/>
      <c r="CGO1037" s="186"/>
      <c r="CGP1037" s="186"/>
      <c r="CGQ1037" s="186"/>
      <c r="CGR1037" s="186"/>
      <c r="CGS1037" s="186"/>
      <c r="CGT1037" s="186"/>
      <c r="CGU1037" s="186"/>
      <c r="CGV1037" s="186"/>
      <c r="CGW1037" s="186"/>
      <c r="CGX1037" s="186"/>
      <c r="CGY1037" s="186"/>
      <c r="CGZ1037" s="186"/>
      <c r="CHA1037" s="186"/>
      <c r="CHB1037" s="186"/>
      <c r="CHC1037" s="186"/>
      <c r="CHD1037" s="186"/>
      <c r="CHE1037" s="186"/>
      <c r="CHF1037" s="186"/>
      <c r="CHG1037" s="186"/>
      <c r="CHH1037" s="186"/>
      <c r="CHI1037" s="186"/>
      <c r="CHJ1037" s="186"/>
      <c r="CHK1037" s="186"/>
      <c r="CHL1037" s="186"/>
      <c r="CHM1037" s="186"/>
      <c r="CHN1037" s="186"/>
      <c r="CHO1037" s="186"/>
      <c r="CHP1037" s="186"/>
      <c r="CHQ1037" s="186"/>
      <c r="CHR1037" s="186"/>
      <c r="CHS1037" s="186"/>
      <c r="CHT1037" s="186"/>
      <c r="CHU1037" s="186"/>
      <c r="CHV1037" s="186"/>
      <c r="CHW1037" s="186"/>
      <c r="CHX1037" s="186"/>
      <c r="CHY1037" s="186"/>
      <c r="CHZ1037" s="186"/>
      <c r="CIA1037" s="186"/>
      <c r="CIB1037" s="186"/>
      <c r="CIC1037" s="186"/>
      <c r="CID1037" s="186"/>
      <c r="CIE1037" s="186"/>
      <c r="CIF1037" s="186"/>
      <c r="CIG1037" s="186"/>
      <c r="CIH1037" s="186"/>
      <c r="CII1037" s="186"/>
      <c r="CIJ1037" s="186"/>
      <c r="CIK1037" s="186"/>
      <c r="CIL1037" s="186"/>
      <c r="CIM1037" s="186"/>
      <c r="CIN1037" s="186"/>
      <c r="CIO1037" s="186"/>
      <c r="CIP1037" s="186"/>
      <c r="CIQ1037" s="186"/>
      <c r="CIR1037" s="186"/>
      <c r="CIS1037" s="186"/>
      <c r="CIT1037" s="186"/>
      <c r="CIU1037" s="186"/>
      <c r="CIV1037" s="186"/>
      <c r="CIW1037" s="186"/>
      <c r="CIX1037" s="186"/>
      <c r="CIY1037" s="186"/>
      <c r="CIZ1037" s="186"/>
      <c r="CJA1037" s="186"/>
      <c r="CJB1037" s="186"/>
      <c r="CJC1037" s="186"/>
      <c r="CJD1037" s="186"/>
      <c r="CJE1037" s="186"/>
      <c r="CJF1037" s="186"/>
      <c r="CJG1037" s="186"/>
      <c r="CJH1037" s="186"/>
      <c r="CJI1037" s="186"/>
      <c r="CJJ1037" s="186"/>
      <c r="CJK1037" s="186"/>
      <c r="CJL1037" s="186"/>
      <c r="CJM1037" s="186"/>
      <c r="CJN1037" s="186"/>
      <c r="CJO1037" s="186"/>
      <c r="CJP1037" s="186"/>
      <c r="CJQ1037" s="186"/>
      <c r="CJR1037" s="186"/>
      <c r="CJS1037" s="186"/>
      <c r="CJT1037" s="186"/>
      <c r="CJU1037" s="186"/>
      <c r="CJV1037" s="186"/>
      <c r="CJW1037" s="186"/>
      <c r="CJX1037" s="186"/>
      <c r="CJY1037" s="186"/>
      <c r="CJZ1037" s="186"/>
      <c r="CKA1037" s="186"/>
      <c r="CKB1037" s="186"/>
      <c r="CKC1037" s="186"/>
      <c r="CKD1037" s="186"/>
      <c r="CKE1037" s="186"/>
      <c r="CKF1037" s="186"/>
      <c r="CKG1037" s="186"/>
      <c r="CKH1037" s="186"/>
      <c r="CKI1037" s="186"/>
      <c r="CKJ1037" s="186"/>
      <c r="CKK1037" s="186"/>
      <c r="CKL1037" s="186"/>
      <c r="CKM1037" s="186"/>
      <c r="CKN1037" s="186"/>
      <c r="CKO1037" s="186"/>
      <c r="CKP1037" s="186"/>
      <c r="CKQ1037" s="186"/>
      <c r="CKR1037" s="186"/>
      <c r="CKS1037" s="186"/>
      <c r="CKT1037" s="186"/>
      <c r="CKU1037" s="186"/>
      <c r="CKV1037" s="186"/>
      <c r="CKW1037" s="186"/>
      <c r="CKX1037" s="186"/>
      <c r="CKY1037" s="186"/>
      <c r="CKZ1037" s="186"/>
      <c r="CLA1037" s="186"/>
      <c r="CLB1037" s="186"/>
      <c r="CLC1037" s="186"/>
      <c r="CLD1037" s="186"/>
      <c r="CLE1037" s="186"/>
      <c r="CLF1037" s="186"/>
      <c r="CLG1037" s="186"/>
      <c r="CLH1037" s="186"/>
      <c r="CLI1037" s="186"/>
      <c r="CLJ1037" s="186"/>
      <c r="CLK1037" s="186"/>
      <c r="CLL1037" s="186"/>
      <c r="CLM1037" s="186"/>
      <c r="CLN1037" s="186"/>
      <c r="CLO1037" s="186"/>
      <c r="CLP1037" s="186"/>
      <c r="CLQ1037" s="186"/>
      <c r="CLR1037" s="186"/>
      <c r="CLS1037" s="186"/>
      <c r="CLT1037" s="186"/>
      <c r="CLU1037" s="186"/>
      <c r="CLV1037" s="186"/>
      <c r="CLW1037" s="186"/>
      <c r="CLX1037" s="186"/>
      <c r="CLY1037" s="186"/>
      <c r="CLZ1037" s="186"/>
      <c r="CMA1037" s="186"/>
      <c r="CMB1037" s="186"/>
      <c r="CMC1037" s="186"/>
      <c r="CMD1037" s="186"/>
      <c r="CME1037" s="186"/>
      <c r="CMF1037" s="186"/>
      <c r="CMG1037" s="186"/>
      <c r="CMH1037" s="186"/>
      <c r="CMI1037" s="186"/>
      <c r="CMJ1037" s="186"/>
      <c r="CMK1037" s="186"/>
      <c r="CML1037" s="186"/>
      <c r="CMM1037" s="186"/>
      <c r="CMN1037" s="186"/>
      <c r="CMO1037" s="186"/>
      <c r="CMP1037" s="186"/>
      <c r="CMQ1037" s="186"/>
      <c r="CMR1037" s="186"/>
      <c r="CMS1037" s="186"/>
      <c r="CMT1037" s="186"/>
      <c r="CMU1037" s="186"/>
      <c r="CMV1037" s="186"/>
      <c r="CMW1037" s="186"/>
      <c r="CMX1037" s="186"/>
      <c r="CMY1037" s="186"/>
      <c r="CMZ1037" s="186"/>
      <c r="CNA1037" s="186"/>
      <c r="CNB1037" s="186"/>
      <c r="CNC1037" s="186"/>
      <c r="CND1037" s="186"/>
      <c r="CNE1037" s="186"/>
      <c r="CNF1037" s="186"/>
      <c r="CNG1037" s="186"/>
      <c r="CNH1037" s="186"/>
      <c r="CNI1037" s="186"/>
      <c r="CNJ1037" s="186"/>
      <c r="CNK1037" s="186"/>
      <c r="CNL1037" s="186"/>
      <c r="CNM1037" s="186"/>
      <c r="CNN1037" s="186"/>
      <c r="CNO1037" s="186"/>
      <c r="CNP1037" s="186"/>
      <c r="CNQ1037" s="186"/>
      <c r="CNR1037" s="186"/>
      <c r="CNS1037" s="186"/>
      <c r="CNT1037" s="186"/>
      <c r="CNU1037" s="186"/>
      <c r="CNV1037" s="186"/>
      <c r="CNW1037" s="186"/>
      <c r="CNX1037" s="186"/>
      <c r="CNY1037" s="186"/>
      <c r="CNZ1037" s="186"/>
      <c r="COA1037" s="186"/>
      <c r="COB1037" s="186"/>
      <c r="COC1037" s="186"/>
      <c r="COD1037" s="186"/>
      <c r="COE1037" s="186"/>
      <c r="COF1037" s="186"/>
      <c r="COG1037" s="186"/>
      <c r="COH1037" s="186"/>
      <c r="COI1037" s="186"/>
      <c r="COJ1037" s="186"/>
      <c r="COK1037" s="186"/>
      <c r="COL1037" s="186"/>
      <c r="COM1037" s="186"/>
      <c r="CON1037" s="186"/>
      <c r="COO1037" s="186"/>
      <c r="COP1037" s="186"/>
      <c r="COQ1037" s="186"/>
      <c r="COR1037" s="186"/>
      <c r="COS1037" s="186"/>
      <c r="COT1037" s="186"/>
      <c r="COU1037" s="186"/>
      <c r="COV1037" s="186"/>
      <c r="COW1037" s="186"/>
      <c r="COX1037" s="186"/>
      <c r="COY1037" s="186"/>
      <c r="COZ1037" s="186"/>
      <c r="CPA1037" s="186"/>
      <c r="CPB1037" s="186"/>
      <c r="CPC1037" s="186"/>
      <c r="CPD1037" s="186"/>
      <c r="CPE1037" s="186"/>
      <c r="CPF1037" s="186"/>
      <c r="CPG1037" s="186"/>
      <c r="CPH1037" s="186"/>
      <c r="CPI1037" s="186"/>
      <c r="CPJ1037" s="186"/>
      <c r="CPK1037" s="186"/>
      <c r="CPL1037" s="186"/>
      <c r="CPM1037" s="186"/>
      <c r="CPN1037" s="186"/>
      <c r="CPO1037" s="186"/>
      <c r="CPP1037" s="186"/>
      <c r="CPQ1037" s="186"/>
      <c r="CPR1037" s="186"/>
      <c r="CPS1037" s="186"/>
      <c r="CPT1037" s="186"/>
      <c r="CPU1037" s="186"/>
      <c r="CPV1037" s="186"/>
      <c r="CPW1037" s="186"/>
      <c r="CPX1037" s="186"/>
      <c r="CPY1037" s="186"/>
      <c r="CPZ1037" s="186"/>
      <c r="CQA1037" s="186"/>
      <c r="CQB1037" s="186"/>
      <c r="CQC1037" s="186"/>
      <c r="CQD1037" s="186"/>
      <c r="CQE1037" s="186"/>
      <c r="CQF1037" s="186"/>
      <c r="CQG1037" s="186"/>
      <c r="CQH1037" s="186"/>
      <c r="CQI1037" s="186"/>
      <c r="CQJ1037" s="186"/>
      <c r="CQK1037" s="186"/>
      <c r="CQL1037" s="186"/>
      <c r="CQM1037" s="186"/>
      <c r="CQN1037" s="186"/>
      <c r="CQO1037" s="186"/>
      <c r="CQP1037" s="186"/>
      <c r="CQQ1037" s="186"/>
      <c r="CQR1037" s="186"/>
      <c r="CQS1037" s="186"/>
      <c r="CQT1037" s="186"/>
      <c r="CQU1037" s="186"/>
      <c r="CQV1037" s="186"/>
      <c r="CQW1037" s="186"/>
      <c r="CQX1037" s="186"/>
      <c r="CQY1037" s="186"/>
      <c r="CQZ1037" s="186"/>
      <c r="CRA1037" s="186"/>
      <c r="CRB1037" s="186"/>
      <c r="CRC1037" s="186"/>
      <c r="CRD1037" s="186"/>
      <c r="CRE1037" s="186"/>
      <c r="CRF1037" s="186"/>
      <c r="CRG1037" s="186"/>
      <c r="CRH1037" s="186"/>
      <c r="CRI1037" s="186"/>
      <c r="CRJ1037" s="186"/>
      <c r="CRK1037" s="186"/>
      <c r="CRL1037" s="186"/>
      <c r="CRM1037" s="186"/>
      <c r="CRN1037" s="186"/>
      <c r="CRO1037" s="186"/>
      <c r="CRP1037" s="186"/>
      <c r="CRQ1037" s="186"/>
      <c r="CRR1037" s="186"/>
      <c r="CRS1037" s="186"/>
      <c r="CRT1037" s="186"/>
      <c r="CRU1037" s="186"/>
      <c r="CRV1037" s="186"/>
      <c r="CRW1037" s="186"/>
      <c r="CRX1037" s="186"/>
      <c r="CRY1037" s="186"/>
      <c r="CRZ1037" s="186"/>
      <c r="CSA1037" s="186"/>
      <c r="CSB1037" s="186"/>
      <c r="CSC1037" s="186"/>
      <c r="CSD1037" s="186"/>
      <c r="CSE1037" s="186"/>
      <c r="CSF1037" s="186"/>
      <c r="CSG1037" s="186"/>
      <c r="CSH1037" s="186"/>
      <c r="CSI1037" s="186"/>
      <c r="CSJ1037" s="186"/>
      <c r="CSK1037" s="186"/>
      <c r="CSL1037" s="186"/>
      <c r="CSM1037" s="186"/>
      <c r="CSN1037" s="186"/>
      <c r="CSO1037" s="186"/>
      <c r="CSP1037" s="186"/>
      <c r="CSQ1037" s="186"/>
      <c r="CSR1037" s="186"/>
      <c r="CSS1037" s="186"/>
      <c r="CST1037" s="186"/>
      <c r="CSU1037" s="186"/>
      <c r="CSV1037" s="186"/>
      <c r="CSW1037" s="186"/>
      <c r="CSX1037" s="186"/>
      <c r="CSY1037" s="186"/>
      <c r="CSZ1037" s="186"/>
      <c r="CTA1037" s="186"/>
      <c r="CTB1037" s="186"/>
      <c r="CTC1037" s="186"/>
      <c r="CTD1037" s="186"/>
      <c r="CTE1037" s="186"/>
      <c r="CTF1037" s="186"/>
      <c r="CTG1037" s="186"/>
      <c r="CTH1037" s="186"/>
      <c r="CTI1037" s="186"/>
      <c r="CTJ1037" s="186"/>
      <c r="CTK1037" s="186"/>
      <c r="CTL1037" s="186"/>
      <c r="CTM1037" s="186"/>
      <c r="CTN1037" s="186"/>
      <c r="CTO1037" s="186"/>
      <c r="CTP1037" s="186"/>
      <c r="CTQ1037" s="186"/>
      <c r="CTR1037" s="186"/>
      <c r="CTS1037" s="186"/>
      <c r="CTT1037" s="186"/>
      <c r="CTU1037" s="186"/>
      <c r="CTV1037" s="186"/>
      <c r="CTW1037" s="186"/>
      <c r="CTX1037" s="186"/>
      <c r="CTY1037" s="186"/>
      <c r="CTZ1037" s="186"/>
      <c r="CUA1037" s="186"/>
      <c r="CUB1037" s="186"/>
      <c r="CUC1037" s="186"/>
      <c r="CUD1037" s="186"/>
      <c r="CUE1037" s="186"/>
      <c r="CUF1037" s="186"/>
      <c r="CUG1037" s="186"/>
      <c r="CUH1037" s="186"/>
      <c r="CUI1037" s="186"/>
      <c r="CUJ1037" s="186"/>
      <c r="CUK1037" s="186"/>
      <c r="CUL1037" s="186"/>
      <c r="CUM1037" s="186"/>
      <c r="CUN1037" s="186"/>
      <c r="CUO1037" s="186"/>
      <c r="CUP1037" s="186"/>
      <c r="CUQ1037" s="186"/>
      <c r="CUR1037" s="186"/>
      <c r="CUS1037" s="186"/>
      <c r="CUT1037" s="186"/>
      <c r="CUU1037" s="186"/>
      <c r="CUV1037" s="186"/>
      <c r="CUW1037" s="186"/>
      <c r="CUX1037" s="186"/>
      <c r="CUY1037" s="186"/>
      <c r="CUZ1037" s="186"/>
      <c r="CVA1037" s="186"/>
      <c r="CVB1037" s="186"/>
      <c r="CVC1037" s="186"/>
      <c r="CVD1037" s="186"/>
      <c r="CVE1037" s="186"/>
      <c r="CVF1037" s="186"/>
      <c r="CVG1037" s="186"/>
      <c r="CVH1037" s="186"/>
      <c r="CVI1037" s="186"/>
      <c r="CVJ1037" s="186"/>
      <c r="CVK1037" s="186"/>
      <c r="CVL1037" s="186"/>
      <c r="CVM1037" s="186"/>
      <c r="CVN1037" s="186"/>
      <c r="CVO1037" s="186"/>
      <c r="CVP1037" s="186"/>
      <c r="CVQ1037" s="186"/>
      <c r="CVR1037" s="186"/>
      <c r="CVS1037" s="186"/>
      <c r="CVT1037" s="186"/>
      <c r="CVU1037" s="186"/>
      <c r="CVV1037" s="186"/>
      <c r="CVW1037" s="186"/>
      <c r="CVX1037" s="186"/>
      <c r="CVY1037" s="186"/>
      <c r="CVZ1037" s="186"/>
      <c r="CWA1037" s="186"/>
      <c r="CWB1037" s="186"/>
      <c r="CWC1037" s="186"/>
      <c r="CWD1037" s="186"/>
      <c r="CWE1037" s="186"/>
      <c r="CWF1037" s="186"/>
      <c r="CWG1037" s="186"/>
      <c r="CWH1037" s="186"/>
      <c r="CWI1037" s="186"/>
      <c r="CWJ1037" s="186"/>
      <c r="CWK1037" s="186"/>
      <c r="CWL1037" s="186"/>
      <c r="CWM1037" s="186"/>
      <c r="CWN1037" s="186"/>
      <c r="CWO1037" s="186"/>
      <c r="CWP1037" s="186"/>
      <c r="CWQ1037" s="186"/>
      <c r="CWR1037" s="186"/>
      <c r="CWS1037" s="186"/>
      <c r="CWT1037" s="186"/>
      <c r="CWU1037" s="186"/>
      <c r="CWV1037" s="186"/>
      <c r="CWW1037" s="186"/>
      <c r="CWX1037" s="186"/>
      <c r="CWY1037" s="186"/>
      <c r="CWZ1037" s="186"/>
      <c r="CXA1037" s="186"/>
      <c r="CXB1037" s="186"/>
      <c r="CXC1037" s="186"/>
      <c r="CXD1037" s="186"/>
      <c r="CXE1037" s="186"/>
      <c r="CXF1037" s="186"/>
      <c r="CXG1037" s="186"/>
      <c r="CXH1037" s="186"/>
      <c r="CXI1037" s="186"/>
      <c r="CXJ1037" s="186"/>
      <c r="CXK1037" s="186"/>
      <c r="CXL1037" s="186"/>
      <c r="CXM1037" s="186"/>
      <c r="CXN1037" s="186"/>
      <c r="CXO1037" s="186"/>
      <c r="CXP1037" s="186"/>
      <c r="CXQ1037" s="186"/>
      <c r="CXR1037" s="186"/>
      <c r="CXS1037" s="186"/>
      <c r="CXT1037" s="186"/>
      <c r="CXU1037" s="186"/>
      <c r="CXV1037" s="186"/>
      <c r="CXW1037" s="186"/>
      <c r="CXX1037" s="186"/>
      <c r="CXY1037" s="186"/>
      <c r="CXZ1037" s="186"/>
      <c r="CYA1037" s="186"/>
      <c r="CYB1037" s="186"/>
      <c r="CYC1037" s="186"/>
      <c r="CYD1037" s="186"/>
      <c r="CYE1037" s="186"/>
      <c r="CYF1037" s="186"/>
      <c r="CYG1037" s="186"/>
      <c r="CYH1037" s="186"/>
      <c r="CYI1037" s="186"/>
      <c r="CYJ1037" s="186"/>
      <c r="CYK1037" s="186"/>
      <c r="CYL1037" s="186"/>
      <c r="CYM1037" s="186"/>
      <c r="CYN1037" s="186"/>
      <c r="CYO1037" s="186"/>
      <c r="CYP1037" s="186"/>
      <c r="CYQ1037" s="186"/>
      <c r="CYR1037" s="186"/>
      <c r="CYS1037" s="186"/>
      <c r="CYT1037" s="186"/>
      <c r="CYU1037" s="186"/>
      <c r="CYV1037" s="186"/>
      <c r="CYW1037" s="186"/>
      <c r="CYX1037" s="186"/>
      <c r="CYY1037" s="186"/>
      <c r="CYZ1037" s="186"/>
      <c r="CZA1037" s="186"/>
      <c r="CZB1037" s="186"/>
      <c r="CZC1037" s="186"/>
      <c r="CZD1037" s="186"/>
      <c r="CZE1037" s="186"/>
      <c r="CZF1037" s="186"/>
      <c r="CZG1037" s="186"/>
      <c r="CZH1037" s="186"/>
      <c r="CZI1037" s="186"/>
      <c r="CZJ1037" s="186"/>
      <c r="CZK1037" s="186"/>
      <c r="CZL1037" s="186"/>
      <c r="CZM1037" s="186"/>
      <c r="CZN1037" s="186"/>
      <c r="CZO1037" s="186"/>
      <c r="CZP1037" s="186"/>
      <c r="CZQ1037" s="186"/>
      <c r="CZR1037" s="186"/>
      <c r="CZS1037" s="186"/>
      <c r="CZT1037" s="186"/>
      <c r="CZU1037" s="186"/>
      <c r="CZV1037" s="186"/>
      <c r="CZW1037" s="186"/>
      <c r="CZX1037" s="186"/>
      <c r="CZY1037" s="186"/>
      <c r="CZZ1037" s="186"/>
      <c r="DAA1037" s="186"/>
      <c r="DAB1037" s="186"/>
      <c r="DAC1037" s="186"/>
      <c r="DAD1037" s="186"/>
      <c r="DAE1037" s="186"/>
      <c r="DAF1037" s="186"/>
      <c r="DAG1037" s="186"/>
      <c r="DAH1037" s="186"/>
      <c r="DAI1037" s="186"/>
      <c r="DAJ1037" s="186"/>
      <c r="DAK1037" s="186"/>
      <c r="DAL1037" s="186"/>
      <c r="DAM1037" s="186"/>
      <c r="DAN1037" s="186"/>
      <c r="DAO1037" s="186"/>
      <c r="DAP1037" s="186"/>
      <c r="DAQ1037" s="186"/>
      <c r="DAR1037" s="186"/>
      <c r="DAS1037" s="186"/>
      <c r="DAT1037" s="186"/>
      <c r="DAU1037" s="186"/>
      <c r="DAV1037" s="186"/>
      <c r="DAW1037" s="186"/>
      <c r="DAX1037" s="186"/>
      <c r="DAY1037" s="186"/>
      <c r="DAZ1037" s="186"/>
      <c r="DBA1037" s="186"/>
      <c r="DBB1037" s="186"/>
      <c r="DBC1037" s="186"/>
      <c r="DBD1037" s="186"/>
      <c r="DBE1037" s="186"/>
      <c r="DBF1037" s="186"/>
      <c r="DBG1037" s="186"/>
      <c r="DBH1037" s="186"/>
      <c r="DBI1037" s="186"/>
      <c r="DBJ1037" s="186"/>
      <c r="DBK1037" s="186"/>
      <c r="DBL1037" s="186"/>
      <c r="DBM1037" s="186"/>
      <c r="DBN1037" s="186"/>
      <c r="DBO1037" s="186"/>
      <c r="DBP1037" s="186"/>
      <c r="DBQ1037" s="186"/>
      <c r="DBR1037" s="186"/>
      <c r="DBS1037" s="186"/>
      <c r="DBT1037" s="186"/>
      <c r="DBU1037" s="186"/>
      <c r="DBV1037" s="186"/>
      <c r="DBW1037" s="186"/>
      <c r="DBX1037" s="186"/>
      <c r="DBY1037" s="186"/>
      <c r="DBZ1037" s="186"/>
      <c r="DCA1037" s="186"/>
      <c r="DCB1037" s="186"/>
      <c r="DCC1037" s="186"/>
      <c r="DCD1037" s="186"/>
      <c r="DCE1037" s="186"/>
      <c r="DCF1037" s="186"/>
      <c r="DCG1037" s="186"/>
      <c r="DCH1037" s="186"/>
      <c r="DCI1037" s="186"/>
      <c r="DCJ1037" s="186"/>
      <c r="DCK1037" s="186"/>
      <c r="DCL1037" s="186"/>
      <c r="DCM1037" s="186"/>
      <c r="DCN1037" s="186"/>
      <c r="DCO1037" s="186"/>
      <c r="DCP1037" s="186"/>
      <c r="DCQ1037" s="186"/>
      <c r="DCR1037" s="186"/>
      <c r="DCS1037" s="186"/>
      <c r="DCT1037" s="186"/>
      <c r="DCU1037" s="186"/>
      <c r="DCV1037" s="186"/>
      <c r="DCW1037" s="186"/>
      <c r="DCX1037" s="186"/>
      <c r="DCY1037" s="186"/>
      <c r="DCZ1037" s="186"/>
      <c r="DDA1037" s="186"/>
      <c r="DDB1037" s="186"/>
      <c r="DDC1037" s="186"/>
      <c r="DDD1037" s="186"/>
      <c r="DDE1037" s="186"/>
      <c r="DDF1037" s="186"/>
      <c r="DDG1037" s="186"/>
      <c r="DDH1037" s="186"/>
      <c r="DDI1037" s="186"/>
      <c r="DDJ1037" s="186"/>
      <c r="DDK1037" s="186"/>
      <c r="DDL1037" s="186"/>
      <c r="DDM1037" s="186"/>
      <c r="DDN1037" s="186"/>
      <c r="DDO1037" s="186"/>
      <c r="DDP1037" s="186"/>
      <c r="DDQ1037" s="186"/>
      <c r="DDR1037" s="186"/>
      <c r="DDS1037" s="186"/>
      <c r="DDT1037" s="186"/>
      <c r="DDU1037" s="186"/>
      <c r="DDV1037" s="186"/>
      <c r="DDW1037" s="186"/>
      <c r="DDX1037" s="186"/>
      <c r="DDY1037" s="186"/>
      <c r="DDZ1037" s="186"/>
      <c r="DEA1037" s="186"/>
      <c r="DEB1037" s="186"/>
      <c r="DEC1037" s="186"/>
      <c r="DED1037" s="186"/>
      <c r="DEE1037" s="186"/>
      <c r="DEF1037" s="186"/>
      <c r="DEG1037" s="186"/>
      <c r="DEH1037" s="186"/>
      <c r="DEI1037" s="186"/>
      <c r="DEJ1037" s="186"/>
      <c r="DEK1037" s="186"/>
      <c r="DEL1037" s="186"/>
      <c r="DEM1037" s="186"/>
      <c r="DEN1037" s="186"/>
      <c r="DEO1037" s="186"/>
      <c r="DEP1037" s="186"/>
      <c r="DEQ1037" s="186"/>
      <c r="DER1037" s="186"/>
      <c r="DES1037" s="186"/>
      <c r="DET1037" s="186"/>
      <c r="DEU1037" s="186"/>
      <c r="DEV1037" s="186"/>
      <c r="DEW1037" s="186"/>
      <c r="DEX1037" s="186"/>
      <c r="DEY1037" s="186"/>
      <c r="DEZ1037" s="186"/>
      <c r="DFA1037" s="186"/>
      <c r="DFB1037" s="186"/>
      <c r="DFC1037" s="186"/>
      <c r="DFD1037" s="186"/>
      <c r="DFE1037" s="186"/>
      <c r="DFF1037" s="186"/>
      <c r="DFG1037" s="186"/>
      <c r="DFH1037" s="186"/>
      <c r="DFI1037" s="186"/>
      <c r="DFJ1037" s="186"/>
      <c r="DFK1037" s="186"/>
      <c r="DFL1037" s="186"/>
      <c r="DFM1037" s="186"/>
      <c r="DFN1037" s="186"/>
      <c r="DFO1037" s="186"/>
      <c r="DFP1037" s="186"/>
      <c r="DFQ1037" s="186"/>
      <c r="DFR1037" s="186"/>
      <c r="DFS1037" s="186"/>
      <c r="DFT1037" s="186"/>
      <c r="DFU1037" s="186"/>
      <c r="DFV1037" s="186"/>
      <c r="DFW1037" s="186"/>
      <c r="DFX1037" s="186"/>
      <c r="DFY1037" s="186"/>
      <c r="DFZ1037" s="186"/>
      <c r="DGA1037" s="186"/>
      <c r="DGB1037" s="186"/>
      <c r="DGC1037" s="186"/>
      <c r="DGD1037" s="186"/>
      <c r="DGE1037" s="186"/>
      <c r="DGF1037" s="186"/>
      <c r="DGG1037" s="186"/>
      <c r="DGH1037" s="186"/>
      <c r="DGI1037" s="186"/>
      <c r="DGJ1037" s="186"/>
      <c r="DGK1037" s="186"/>
      <c r="DGL1037" s="186"/>
      <c r="DGM1037" s="186"/>
      <c r="DGN1037" s="186"/>
      <c r="DGO1037" s="186"/>
      <c r="DGP1037" s="186"/>
      <c r="DGQ1037" s="186"/>
      <c r="DGR1037" s="186"/>
      <c r="DGS1037" s="186"/>
      <c r="DGT1037" s="186"/>
      <c r="DGU1037" s="186"/>
      <c r="DGV1037" s="186"/>
      <c r="DGW1037" s="186"/>
      <c r="DGX1037" s="186"/>
      <c r="DGY1037" s="186"/>
      <c r="DGZ1037" s="186"/>
      <c r="DHA1037" s="186"/>
      <c r="DHB1037" s="186"/>
      <c r="DHC1037" s="186"/>
      <c r="DHD1037" s="186"/>
      <c r="DHE1037" s="186"/>
      <c r="DHF1037" s="186"/>
      <c r="DHG1037" s="186"/>
      <c r="DHH1037" s="186"/>
      <c r="DHI1037" s="186"/>
      <c r="DHJ1037" s="186"/>
      <c r="DHK1037" s="186"/>
      <c r="DHL1037" s="186"/>
      <c r="DHM1037" s="186"/>
      <c r="DHN1037" s="186"/>
      <c r="DHO1037" s="186"/>
      <c r="DHP1037" s="186"/>
      <c r="DHQ1037" s="186"/>
      <c r="DHR1037" s="186"/>
      <c r="DHS1037" s="186"/>
      <c r="DHT1037" s="186"/>
      <c r="DHU1037" s="186"/>
      <c r="DHV1037" s="186"/>
      <c r="DHW1037" s="186"/>
      <c r="DHX1037" s="186"/>
      <c r="DHY1037" s="186"/>
      <c r="DHZ1037" s="186"/>
      <c r="DIA1037" s="186"/>
      <c r="DIB1037" s="186"/>
      <c r="DIC1037" s="186"/>
      <c r="DID1037" s="186"/>
      <c r="DIE1037" s="186"/>
      <c r="DIF1037" s="186"/>
      <c r="DIG1037" s="186"/>
      <c r="DIH1037" s="186"/>
      <c r="DII1037" s="186"/>
      <c r="DIJ1037" s="186"/>
      <c r="DIK1037" s="186"/>
      <c r="DIL1037" s="186"/>
      <c r="DIM1037" s="186"/>
      <c r="DIN1037" s="186"/>
      <c r="DIO1037" s="186"/>
      <c r="DIP1037" s="186"/>
      <c r="DIQ1037" s="186"/>
      <c r="DIR1037" s="186"/>
      <c r="DIS1037" s="186"/>
      <c r="DIT1037" s="186"/>
      <c r="DIU1037" s="186"/>
      <c r="DIV1037" s="186"/>
      <c r="DIW1037" s="186"/>
      <c r="DIX1037" s="186"/>
      <c r="DIY1037" s="186"/>
      <c r="DIZ1037" s="186"/>
      <c r="DJA1037" s="186"/>
      <c r="DJB1037" s="186"/>
      <c r="DJC1037" s="186"/>
      <c r="DJD1037" s="186"/>
      <c r="DJE1037" s="186"/>
      <c r="DJF1037" s="186"/>
      <c r="DJG1037" s="186"/>
      <c r="DJH1037" s="186"/>
      <c r="DJI1037" s="186"/>
      <c r="DJJ1037" s="186"/>
      <c r="DJK1037" s="186"/>
      <c r="DJL1037" s="186"/>
      <c r="DJM1037" s="186"/>
      <c r="DJN1037" s="186"/>
      <c r="DJO1037" s="186"/>
      <c r="DJP1037" s="186"/>
      <c r="DJQ1037" s="186"/>
      <c r="DJR1037" s="186"/>
      <c r="DJS1037" s="186"/>
      <c r="DJT1037" s="186"/>
      <c r="DJU1037" s="186"/>
      <c r="DJV1037" s="186"/>
      <c r="DJW1037" s="186"/>
      <c r="DJX1037" s="186"/>
      <c r="DJY1037" s="186"/>
      <c r="DJZ1037" s="186"/>
      <c r="DKA1037" s="186"/>
      <c r="DKB1037" s="186"/>
      <c r="DKC1037" s="186"/>
      <c r="DKD1037" s="186"/>
      <c r="DKE1037" s="186"/>
      <c r="DKF1037" s="186"/>
      <c r="DKG1037" s="186"/>
      <c r="DKH1037" s="186"/>
      <c r="DKI1037" s="186"/>
      <c r="DKJ1037" s="186"/>
      <c r="DKK1037" s="186"/>
      <c r="DKL1037" s="186"/>
      <c r="DKM1037" s="186"/>
      <c r="DKN1037" s="186"/>
      <c r="DKO1037" s="186"/>
      <c r="DKP1037" s="186"/>
      <c r="DKQ1037" s="186"/>
      <c r="DKR1037" s="186"/>
      <c r="DKS1037" s="186"/>
      <c r="DKT1037" s="186"/>
      <c r="DKU1037" s="186"/>
      <c r="DKV1037" s="186"/>
      <c r="DKW1037" s="186"/>
      <c r="DKX1037" s="186"/>
      <c r="DKY1037" s="186"/>
      <c r="DKZ1037" s="186"/>
      <c r="DLA1037" s="186"/>
      <c r="DLB1037" s="186"/>
      <c r="DLC1037" s="186"/>
      <c r="DLD1037" s="186"/>
      <c r="DLE1037" s="186"/>
      <c r="DLF1037" s="186"/>
      <c r="DLG1037" s="186"/>
      <c r="DLH1037" s="186"/>
      <c r="DLI1037" s="186"/>
      <c r="DLJ1037" s="186"/>
      <c r="DLK1037" s="186"/>
      <c r="DLL1037" s="186"/>
      <c r="DLM1037" s="186"/>
      <c r="DLN1037" s="186"/>
      <c r="DLO1037" s="186"/>
      <c r="DLP1037" s="186"/>
      <c r="DLQ1037" s="186"/>
      <c r="DLR1037" s="186"/>
      <c r="DLS1037" s="186"/>
      <c r="DLT1037" s="186"/>
      <c r="DLU1037" s="186"/>
      <c r="DLV1037" s="186"/>
      <c r="DLW1037" s="186"/>
      <c r="DLX1037" s="186"/>
      <c r="DLY1037" s="186"/>
      <c r="DLZ1037" s="186"/>
      <c r="DMA1037" s="186"/>
      <c r="DMB1037" s="186"/>
      <c r="DMC1037" s="186"/>
      <c r="DMD1037" s="186"/>
      <c r="DME1037" s="186"/>
      <c r="DMF1037" s="186"/>
      <c r="DMG1037" s="186"/>
      <c r="DMH1037" s="186"/>
      <c r="DMI1037" s="186"/>
      <c r="DMJ1037" s="186"/>
      <c r="DMK1037" s="186"/>
      <c r="DML1037" s="186"/>
      <c r="DMM1037" s="186"/>
      <c r="DMN1037" s="186"/>
      <c r="DMO1037" s="186"/>
      <c r="DMP1037" s="186"/>
      <c r="DMQ1037" s="186"/>
      <c r="DMR1037" s="186"/>
      <c r="DMS1037" s="186"/>
      <c r="DMT1037" s="186"/>
      <c r="DMU1037" s="186"/>
      <c r="DMV1037" s="186"/>
      <c r="DMW1037" s="186"/>
      <c r="DMX1037" s="186"/>
      <c r="DMY1037" s="186"/>
      <c r="DMZ1037" s="186"/>
      <c r="DNA1037" s="186"/>
      <c r="DNB1037" s="186"/>
      <c r="DNC1037" s="186"/>
      <c r="DND1037" s="186"/>
      <c r="DNE1037" s="186"/>
      <c r="DNF1037" s="186"/>
      <c r="DNG1037" s="186"/>
      <c r="DNH1037" s="186"/>
      <c r="DNI1037" s="186"/>
      <c r="DNJ1037" s="186"/>
      <c r="DNK1037" s="186"/>
      <c r="DNL1037" s="186"/>
      <c r="DNM1037" s="186"/>
      <c r="DNN1037" s="186"/>
      <c r="DNO1037" s="186"/>
      <c r="DNP1037" s="186"/>
      <c r="DNQ1037" s="186"/>
      <c r="DNR1037" s="186"/>
      <c r="DNS1037" s="186"/>
      <c r="DNT1037" s="186"/>
      <c r="DNU1037" s="186"/>
      <c r="DNV1037" s="186"/>
      <c r="DNW1037" s="186"/>
      <c r="DNX1037" s="186"/>
      <c r="DNY1037" s="186"/>
      <c r="DNZ1037" s="186"/>
      <c r="DOA1037" s="186"/>
      <c r="DOB1037" s="186"/>
      <c r="DOC1037" s="186"/>
      <c r="DOD1037" s="186"/>
      <c r="DOE1037" s="186"/>
      <c r="DOF1037" s="186"/>
      <c r="DOG1037" s="186"/>
      <c r="DOH1037" s="186"/>
      <c r="DOI1037" s="186"/>
      <c r="DOJ1037" s="186"/>
      <c r="DOK1037" s="186"/>
      <c r="DOL1037" s="186"/>
      <c r="DOM1037" s="186"/>
      <c r="DON1037" s="186"/>
      <c r="DOO1037" s="186"/>
      <c r="DOP1037" s="186"/>
      <c r="DOQ1037" s="186"/>
      <c r="DOR1037" s="186"/>
      <c r="DOS1037" s="186"/>
      <c r="DOT1037" s="186"/>
      <c r="DOU1037" s="186"/>
      <c r="DOV1037" s="186"/>
      <c r="DOW1037" s="186"/>
      <c r="DOX1037" s="186"/>
      <c r="DOY1037" s="186"/>
      <c r="DOZ1037" s="186"/>
      <c r="DPA1037" s="186"/>
      <c r="DPB1037" s="186"/>
      <c r="DPC1037" s="186"/>
      <c r="DPD1037" s="186"/>
      <c r="DPE1037" s="186"/>
      <c r="DPF1037" s="186"/>
      <c r="DPG1037" s="186"/>
      <c r="DPH1037" s="186"/>
      <c r="DPI1037" s="186"/>
      <c r="DPJ1037" s="186"/>
      <c r="DPK1037" s="186"/>
      <c r="DPL1037" s="186"/>
      <c r="DPM1037" s="186"/>
      <c r="DPN1037" s="186"/>
      <c r="DPO1037" s="186"/>
      <c r="DPP1037" s="186"/>
      <c r="DPQ1037" s="186"/>
      <c r="DPR1037" s="186"/>
      <c r="DPS1037" s="186"/>
      <c r="DPT1037" s="186"/>
      <c r="DPU1037" s="186"/>
      <c r="DPV1037" s="186"/>
      <c r="DPW1037" s="186"/>
      <c r="DPX1037" s="186"/>
      <c r="DPY1037" s="186"/>
      <c r="DPZ1037" s="186"/>
      <c r="DQA1037" s="186"/>
      <c r="DQB1037" s="186"/>
      <c r="DQC1037" s="186"/>
      <c r="DQD1037" s="186"/>
      <c r="DQE1037" s="186"/>
      <c r="DQF1037" s="186"/>
      <c r="DQG1037" s="186"/>
      <c r="DQH1037" s="186"/>
      <c r="DQI1037" s="186"/>
      <c r="DQJ1037" s="186"/>
      <c r="DQK1037" s="186"/>
      <c r="DQL1037" s="186"/>
      <c r="DQM1037" s="186"/>
      <c r="DQN1037" s="186"/>
      <c r="DQO1037" s="186"/>
      <c r="DQP1037" s="186"/>
      <c r="DQQ1037" s="186"/>
      <c r="DQR1037" s="186"/>
      <c r="DQS1037" s="186"/>
      <c r="DQT1037" s="186"/>
      <c r="DQU1037" s="186"/>
      <c r="DQV1037" s="186"/>
      <c r="DQW1037" s="186"/>
      <c r="DQX1037" s="186"/>
      <c r="DQY1037" s="186"/>
      <c r="DQZ1037" s="186"/>
      <c r="DRA1037" s="186"/>
      <c r="DRB1037" s="186"/>
      <c r="DRC1037" s="186"/>
      <c r="DRD1037" s="186"/>
      <c r="DRE1037" s="186"/>
      <c r="DRF1037" s="186"/>
      <c r="DRG1037" s="186"/>
      <c r="DRH1037" s="186"/>
      <c r="DRI1037" s="186"/>
      <c r="DRJ1037" s="186"/>
      <c r="DRK1037" s="186"/>
      <c r="DRL1037" s="186"/>
      <c r="DRM1037" s="186"/>
      <c r="DRN1037" s="186"/>
      <c r="DRO1037" s="186"/>
      <c r="DRP1037" s="186"/>
      <c r="DRQ1037" s="186"/>
      <c r="DRR1037" s="186"/>
      <c r="DRS1037" s="186"/>
      <c r="DRT1037" s="186"/>
      <c r="DRU1037" s="186"/>
      <c r="DRV1037" s="186"/>
      <c r="DRW1037" s="186"/>
      <c r="DRX1037" s="186"/>
      <c r="DRY1037" s="186"/>
      <c r="DRZ1037" s="186"/>
      <c r="DSA1037" s="186"/>
      <c r="DSB1037" s="186"/>
      <c r="DSC1037" s="186"/>
      <c r="DSD1037" s="186"/>
      <c r="DSE1037" s="186"/>
      <c r="DSF1037" s="186"/>
      <c r="DSG1037" s="186"/>
      <c r="DSH1037" s="186"/>
      <c r="DSI1037" s="186"/>
      <c r="DSJ1037" s="186"/>
      <c r="DSK1037" s="186"/>
      <c r="DSL1037" s="186"/>
      <c r="DSM1037" s="186"/>
      <c r="DSN1037" s="186"/>
      <c r="DSO1037" s="186"/>
      <c r="DSP1037" s="186"/>
      <c r="DSQ1037" s="186"/>
      <c r="DSR1037" s="186"/>
      <c r="DSS1037" s="186"/>
      <c r="DST1037" s="186"/>
      <c r="DSU1037" s="186"/>
      <c r="DSV1037" s="186"/>
      <c r="DSW1037" s="186"/>
      <c r="DSX1037" s="186"/>
      <c r="DSY1037" s="186"/>
      <c r="DSZ1037" s="186"/>
      <c r="DTA1037" s="186"/>
      <c r="DTB1037" s="186"/>
      <c r="DTC1037" s="186"/>
      <c r="DTD1037" s="186"/>
      <c r="DTE1037" s="186"/>
      <c r="DTF1037" s="186"/>
      <c r="DTG1037" s="186"/>
      <c r="DTH1037" s="186"/>
      <c r="DTI1037" s="186"/>
      <c r="DTJ1037" s="186"/>
      <c r="DTK1037" s="186"/>
      <c r="DTL1037" s="186"/>
      <c r="DTM1037" s="186"/>
      <c r="DTN1037" s="186"/>
      <c r="DTO1037" s="186"/>
      <c r="DTP1037" s="186"/>
      <c r="DTQ1037" s="186"/>
      <c r="DTR1037" s="186"/>
      <c r="DTS1037" s="186"/>
      <c r="DTT1037" s="186"/>
      <c r="DTU1037" s="186"/>
      <c r="DTV1037" s="186"/>
      <c r="DTW1037" s="186"/>
      <c r="DTX1037" s="186"/>
      <c r="DTY1037" s="186"/>
      <c r="DTZ1037" s="186"/>
      <c r="DUA1037" s="186"/>
      <c r="DUB1037" s="186"/>
      <c r="DUC1037" s="186"/>
      <c r="DUD1037" s="186"/>
      <c r="DUE1037" s="186"/>
      <c r="DUF1037" s="186"/>
      <c r="DUG1037" s="186"/>
      <c r="DUH1037" s="186"/>
      <c r="DUI1037" s="186"/>
      <c r="DUJ1037" s="186"/>
      <c r="DUK1037" s="186"/>
      <c r="DUL1037" s="186"/>
      <c r="DUM1037" s="186"/>
      <c r="DUN1037" s="186"/>
      <c r="DUO1037" s="186"/>
      <c r="DUP1037" s="186"/>
      <c r="DUQ1037" s="186"/>
      <c r="DUR1037" s="186"/>
      <c r="DUS1037" s="186"/>
      <c r="DUT1037" s="186"/>
      <c r="DUU1037" s="186"/>
      <c r="DUV1037" s="186"/>
      <c r="DUW1037" s="186"/>
      <c r="DUX1037" s="186"/>
      <c r="DUY1037" s="186"/>
      <c r="DUZ1037" s="186"/>
      <c r="DVA1037" s="186"/>
      <c r="DVB1037" s="186"/>
      <c r="DVC1037" s="186"/>
      <c r="DVD1037" s="186"/>
      <c r="DVE1037" s="186"/>
      <c r="DVF1037" s="186"/>
      <c r="DVG1037" s="186"/>
      <c r="DVH1037" s="186"/>
      <c r="DVI1037" s="186"/>
      <c r="DVJ1037" s="186"/>
      <c r="DVK1037" s="186"/>
      <c r="DVL1037" s="186"/>
      <c r="DVM1037" s="186"/>
      <c r="DVN1037" s="186"/>
      <c r="DVO1037" s="186"/>
      <c r="DVP1037" s="186"/>
      <c r="DVQ1037" s="186"/>
      <c r="DVR1037" s="186"/>
      <c r="DVS1037" s="186"/>
      <c r="DVT1037" s="186"/>
      <c r="DVU1037" s="186"/>
      <c r="DVV1037" s="186"/>
      <c r="DVW1037" s="186"/>
      <c r="DVX1037" s="186"/>
      <c r="DVY1037" s="186"/>
      <c r="DVZ1037" s="186"/>
      <c r="DWA1037" s="186"/>
      <c r="DWB1037" s="186"/>
      <c r="DWC1037" s="186"/>
      <c r="DWD1037" s="186"/>
      <c r="DWE1037" s="186"/>
      <c r="DWF1037" s="186"/>
      <c r="DWG1037" s="186"/>
      <c r="DWH1037" s="186"/>
      <c r="DWI1037" s="186"/>
      <c r="DWJ1037" s="186"/>
      <c r="DWK1037" s="186"/>
      <c r="DWL1037" s="186"/>
      <c r="DWM1037" s="186"/>
      <c r="DWN1037" s="186"/>
      <c r="DWO1037" s="186"/>
      <c r="DWP1037" s="186"/>
      <c r="DWQ1037" s="186"/>
      <c r="DWR1037" s="186"/>
      <c r="DWS1037" s="186"/>
      <c r="DWT1037" s="186"/>
      <c r="DWU1037" s="186"/>
      <c r="DWV1037" s="186"/>
      <c r="DWW1037" s="186"/>
      <c r="DWX1037" s="186"/>
      <c r="DWY1037" s="186"/>
      <c r="DWZ1037" s="186"/>
      <c r="DXA1037" s="186"/>
      <c r="DXB1037" s="186"/>
      <c r="DXC1037" s="186"/>
      <c r="DXD1037" s="186"/>
      <c r="DXE1037" s="186"/>
      <c r="DXF1037" s="186"/>
      <c r="DXG1037" s="186"/>
      <c r="DXH1037" s="186"/>
      <c r="DXI1037" s="186"/>
      <c r="DXJ1037" s="186"/>
      <c r="DXK1037" s="186"/>
      <c r="DXL1037" s="186"/>
      <c r="DXM1037" s="186"/>
      <c r="DXN1037" s="186"/>
      <c r="DXO1037" s="186"/>
      <c r="DXP1037" s="186"/>
      <c r="DXQ1037" s="186"/>
      <c r="DXR1037" s="186"/>
      <c r="DXS1037" s="186"/>
      <c r="DXT1037" s="186"/>
      <c r="DXU1037" s="186"/>
      <c r="DXV1037" s="186"/>
      <c r="DXW1037" s="186"/>
      <c r="DXX1037" s="186"/>
      <c r="DXY1037" s="186"/>
      <c r="DXZ1037" s="186"/>
      <c r="DYA1037" s="186"/>
      <c r="DYB1037" s="186"/>
      <c r="DYC1037" s="186"/>
      <c r="DYD1037" s="186"/>
      <c r="DYE1037" s="186"/>
      <c r="DYF1037" s="186"/>
      <c r="DYG1037" s="186"/>
      <c r="DYH1037" s="186"/>
      <c r="DYI1037" s="186"/>
      <c r="DYJ1037" s="186"/>
      <c r="DYK1037" s="186"/>
      <c r="DYL1037" s="186"/>
      <c r="DYM1037" s="186"/>
      <c r="DYN1037" s="186"/>
      <c r="DYO1037" s="186"/>
      <c r="DYP1037" s="186"/>
      <c r="DYQ1037" s="186"/>
      <c r="DYR1037" s="186"/>
      <c r="DYS1037" s="186"/>
      <c r="DYT1037" s="186"/>
      <c r="DYU1037" s="186"/>
      <c r="DYV1037" s="186"/>
      <c r="DYW1037" s="186"/>
      <c r="DYX1037" s="186"/>
      <c r="DYY1037" s="186"/>
      <c r="DYZ1037" s="186"/>
      <c r="DZA1037" s="186"/>
      <c r="DZB1037" s="186"/>
      <c r="DZC1037" s="186"/>
      <c r="DZD1037" s="186"/>
      <c r="DZE1037" s="186"/>
      <c r="DZF1037" s="186"/>
      <c r="DZG1037" s="186"/>
      <c r="DZH1037" s="186"/>
      <c r="DZI1037" s="186"/>
      <c r="DZJ1037" s="186"/>
      <c r="DZK1037" s="186"/>
      <c r="DZL1037" s="186"/>
      <c r="DZM1037" s="186"/>
      <c r="DZN1037" s="186"/>
      <c r="DZO1037" s="186"/>
      <c r="DZP1037" s="186"/>
      <c r="DZQ1037" s="186"/>
      <c r="DZR1037" s="186"/>
      <c r="DZS1037" s="186"/>
      <c r="DZT1037" s="186"/>
      <c r="DZU1037" s="186"/>
      <c r="DZV1037" s="186"/>
      <c r="DZW1037" s="186"/>
      <c r="DZX1037" s="186"/>
      <c r="DZY1037" s="186"/>
      <c r="DZZ1037" s="186"/>
      <c r="EAA1037" s="186"/>
      <c r="EAB1037" s="186"/>
      <c r="EAC1037" s="186"/>
      <c r="EAD1037" s="186"/>
      <c r="EAE1037" s="186"/>
      <c r="EAF1037" s="186"/>
      <c r="EAG1037" s="186"/>
      <c r="EAH1037" s="186"/>
      <c r="EAI1037" s="186"/>
      <c r="EAJ1037" s="186"/>
      <c r="EAK1037" s="186"/>
      <c r="EAL1037" s="186"/>
      <c r="EAM1037" s="186"/>
      <c r="EAN1037" s="186"/>
      <c r="EAO1037" s="186"/>
      <c r="EAP1037" s="186"/>
      <c r="EAQ1037" s="186"/>
      <c r="EAR1037" s="186"/>
      <c r="EAS1037" s="186"/>
      <c r="EAT1037" s="186"/>
      <c r="EAU1037" s="186"/>
      <c r="EAV1037" s="186"/>
      <c r="EAW1037" s="186"/>
      <c r="EAX1037" s="186"/>
      <c r="EAY1037" s="186"/>
      <c r="EAZ1037" s="186"/>
      <c r="EBA1037" s="186"/>
      <c r="EBB1037" s="186"/>
      <c r="EBC1037" s="186"/>
      <c r="EBD1037" s="186"/>
      <c r="EBE1037" s="186"/>
      <c r="EBF1037" s="186"/>
      <c r="EBG1037" s="186"/>
      <c r="EBH1037" s="186"/>
      <c r="EBI1037" s="186"/>
      <c r="EBJ1037" s="186"/>
      <c r="EBK1037" s="186"/>
      <c r="EBL1037" s="186"/>
      <c r="EBM1037" s="186"/>
      <c r="EBN1037" s="186"/>
      <c r="EBO1037" s="186"/>
      <c r="EBP1037" s="186"/>
      <c r="EBQ1037" s="186"/>
      <c r="EBR1037" s="186"/>
      <c r="EBS1037" s="186"/>
      <c r="EBT1037" s="186"/>
      <c r="EBU1037" s="186"/>
      <c r="EBV1037" s="186"/>
      <c r="EBW1037" s="186"/>
      <c r="EBX1037" s="186"/>
      <c r="EBY1037" s="186"/>
      <c r="EBZ1037" s="186"/>
      <c r="ECA1037" s="186"/>
      <c r="ECB1037" s="186"/>
      <c r="ECC1037" s="186"/>
      <c r="ECD1037" s="186"/>
      <c r="ECE1037" s="186"/>
      <c r="ECF1037" s="186"/>
      <c r="ECG1037" s="186"/>
      <c r="ECH1037" s="186"/>
      <c r="ECI1037" s="186"/>
      <c r="ECJ1037" s="186"/>
      <c r="ECK1037" s="186"/>
      <c r="ECL1037" s="186"/>
      <c r="ECM1037" s="186"/>
      <c r="ECN1037" s="186"/>
      <c r="ECO1037" s="186"/>
      <c r="ECP1037" s="186"/>
      <c r="ECQ1037" s="186"/>
      <c r="ECR1037" s="186"/>
      <c r="ECS1037" s="186"/>
      <c r="ECT1037" s="186"/>
      <c r="ECU1037" s="186"/>
      <c r="ECV1037" s="186"/>
      <c r="ECW1037" s="186"/>
      <c r="ECX1037" s="186"/>
      <c r="ECY1037" s="186"/>
      <c r="ECZ1037" s="186"/>
      <c r="EDA1037" s="186"/>
      <c r="EDB1037" s="186"/>
      <c r="EDC1037" s="186"/>
      <c r="EDD1037" s="186"/>
      <c r="EDE1037" s="186"/>
      <c r="EDF1037" s="186"/>
      <c r="EDG1037" s="186"/>
      <c r="EDH1037" s="186"/>
      <c r="EDI1037" s="186"/>
      <c r="EDJ1037" s="186"/>
      <c r="EDK1037" s="186"/>
      <c r="EDL1037" s="186"/>
      <c r="EDM1037" s="186"/>
      <c r="EDN1037" s="186"/>
      <c r="EDO1037" s="186"/>
      <c r="EDP1037" s="186"/>
      <c r="EDQ1037" s="186"/>
      <c r="EDR1037" s="186"/>
      <c r="EDS1037" s="186"/>
      <c r="EDT1037" s="186"/>
      <c r="EDU1037" s="186"/>
      <c r="EDV1037" s="186"/>
      <c r="EDW1037" s="186"/>
      <c r="EDX1037" s="186"/>
      <c r="EDY1037" s="186"/>
      <c r="EDZ1037" s="186"/>
      <c r="EEA1037" s="186"/>
      <c r="EEB1037" s="186"/>
      <c r="EEC1037" s="186"/>
      <c r="EED1037" s="186"/>
      <c r="EEE1037" s="186"/>
      <c r="EEF1037" s="186"/>
      <c r="EEG1037" s="186"/>
      <c r="EEH1037" s="186"/>
      <c r="EEI1037" s="186"/>
      <c r="EEJ1037" s="186"/>
      <c r="EEK1037" s="186"/>
      <c r="EEL1037" s="186"/>
      <c r="EEM1037" s="186"/>
      <c r="EEN1037" s="186"/>
      <c r="EEO1037" s="186"/>
      <c r="EEP1037" s="186"/>
      <c r="EEQ1037" s="186"/>
      <c r="EER1037" s="186"/>
      <c r="EES1037" s="186"/>
      <c r="EET1037" s="186"/>
      <c r="EEU1037" s="186"/>
      <c r="EEV1037" s="186"/>
      <c r="EEW1037" s="186"/>
      <c r="EEX1037" s="186"/>
      <c r="EEY1037" s="186"/>
      <c r="EEZ1037" s="186"/>
      <c r="EFA1037" s="186"/>
      <c r="EFB1037" s="186"/>
      <c r="EFC1037" s="186"/>
      <c r="EFD1037" s="186"/>
      <c r="EFE1037" s="186"/>
      <c r="EFF1037" s="186"/>
      <c r="EFG1037" s="186"/>
      <c r="EFH1037" s="186"/>
      <c r="EFI1037" s="186"/>
      <c r="EFJ1037" s="186"/>
      <c r="EFK1037" s="186"/>
      <c r="EFL1037" s="186"/>
      <c r="EFM1037" s="186"/>
      <c r="EFN1037" s="186"/>
      <c r="EFO1037" s="186"/>
      <c r="EFP1037" s="186"/>
      <c r="EFQ1037" s="186"/>
      <c r="EFR1037" s="186"/>
      <c r="EFS1037" s="186"/>
      <c r="EFT1037" s="186"/>
      <c r="EFU1037" s="186"/>
      <c r="EFV1037" s="186"/>
      <c r="EFW1037" s="186"/>
      <c r="EFX1037" s="186"/>
      <c r="EFY1037" s="186"/>
      <c r="EFZ1037" s="186"/>
      <c r="EGA1037" s="186"/>
      <c r="EGB1037" s="186"/>
      <c r="EGC1037" s="186"/>
      <c r="EGD1037" s="186"/>
      <c r="EGE1037" s="186"/>
      <c r="EGF1037" s="186"/>
      <c r="EGG1037" s="186"/>
      <c r="EGH1037" s="186"/>
      <c r="EGI1037" s="186"/>
      <c r="EGJ1037" s="186"/>
      <c r="EGK1037" s="186"/>
      <c r="EGL1037" s="186"/>
      <c r="EGM1037" s="186"/>
      <c r="EGN1037" s="186"/>
      <c r="EGO1037" s="186"/>
      <c r="EGP1037" s="186"/>
      <c r="EGQ1037" s="186"/>
      <c r="EGR1037" s="186"/>
      <c r="EGS1037" s="186"/>
      <c r="EGT1037" s="186"/>
      <c r="EGU1037" s="186"/>
      <c r="EGV1037" s="186"/>
      <c r="EGW1037" s="186"/>
      <c r="EGX1037" s="186"/>
      <c r="EGY1037" s="186"/>
      <c r="EGZ1037" s="186"/>
      <c r="EHA1037" s="186"/>
      <c r="EHB1037" s="186"/>
      <c r="EHC1037" s="186"/>
      <c r="EHD1037" s="186"/>
      <c r="EHE1037" s="186"/>
      <c r="EHF1037" s="186"/>
      <c r="EHG1037" s="186"/>
      <c r="EHH1037" s="186"/>
      <c r="EHI1037" s="186"/>
      <c r="EHJ1037" s="186"/>
      <c r="EHK1037" s="186"/>
      <c r="EHL1037" s="186"/>
      <c r="EHM1037" s="186"/>
      <c r="EHN1037" s="186"/>
      <c r="EHO1037" s="186"/>
      <c r="EHP1037" s="186"/>
      <c r="EHQ1037" s="186"/>
      <c r="EHR1037" s="186"/>
      <c r="EHS1037" s="186"/>
      <c r="EHT1037" s="186"/>
      <c r="EHU1037" s="186"/>
      <c r="EHV1037" s="186"/>
      <c r="EHW1037" s="186"/>
      <c r="EHX1037" s="186"/>
      <c r="EHY1037" s="186"/>
      <c r="EHZ1037" s="186"/>
      <c r="EIA1037" s="186"/>
      <c r="EIB1037" s="186"/>
      <c r="EIC1037" s="186"/>
      <c r="EID1037" s="186"/>
      <c r="EIE1037" s="186"/>
      <c r="EIF1037" s="186"/>
      <c r="EIG1037" s="186"/>
      <c r="EIH1037" s="186"/>
      <c r="EII1037" s="186"/>
      <c r="EIJ1037" s="186"/>
      <c r="EIK1037" s="186"/>
      <c r="EIL1037" s="186"/>
      <c r="EIM1037" s="186"/>
      <c r="EIN1037" s="186"/>
      <c r="EIO1037" s="186"/>
      <c r="EIP1037" s="186"/>
      <c r="EIQ1037" s="186"/>
      <c r="EIR1037" s="186"/>
      <c r="EIS1037" s="186"/>
      <c r="EIT1037" s="186"/>
      <c r="EIU1037" s="186"/>
      <c r="EIV1037" s="186"/>
      <c r="EIW1037" s="186"/>
      <c r="EIX1037" s="186"/>
      <c r="EIY1037" s="186"/>
      <c r="EIZ1037" s="186"/>
      <c r="EJA1037" s="186"/>
      <c r="EJB1037" s="186"/>
      <c r="EJC1037" s="186"/>
      <c r="EJD1037" s="186"/>
      <c r="EJE1037" s="186"/>
      <c r="EJF1037" s="186"/>
      <c r="EJG1037" s="186"/>
      <c r="EJH1037" s="186"/>
      <c r="EJI1037" s="186"/>
      <c r="EJJ1037" s="186"/>
      <c r="EJK1037" s="186"/>
      <c r="EJL1037" s="186"/>
      <c r="EJM1037" s="186"/>
      <c r="EJN1037" s="186"/>
      <c r="EJO1037" s="186"/>
      <c r="EJP1037" s="186"/>
      <c r="EJQ1037" s="186"/>
      <c r="EJR1037" s="186"/>
      <c r="EJS1037" s="186"/>
      <c r="EJT1037" s="186"/>
      <c r="EJU1037" s="186"/>
      <c r="EJV1037" s="186"/>
      <c r="EJW1037" s="186"/>
      <c r="EJX1037" s="186"/>
      <c r="EJY1037" s="186"/>
      <c r="EJZ1037" s="186"/>
      <c r="EKA1037" s="186"/>
      <c r="EKB1037" s="186"/>
      <c r="EKC1037" s="186"/>
      <c r="EKD1037" s="186"/>
      <c r="EKE1037" s="186"/>
      <c r="EKF1037" s="186"/>
      <c r="EKG1037" s="186"/>
      <c r="EKH1037" s="186"/>
      <c r="EKI1037" s="186"/>
      <c r="EKJ1037" s="186"/>
      <c r="EKK1037" s="186"/>
      <c r="EKL1037" s="186"/>
      <c r="EKM1037" s="186"/>
      <c r="EKN1037" s="186"/>
      <c r="EKO1037" s="186"/>
      <c r="EKP1037" s="186"/>
      <c r="EKQ1037" s="186"/>
      <c r="EKR1037" s="186"/>
      <c r="EKS1037" s="186"/>
      <c r="EKT1037" s="186"/>
      <c r="EKU1037" s="186"/>
      <c r="EKV1037" s="186"/>
      <c r="EKW1037" s="186"/>
      <c r="EKX1037" s="186"/>
      <c r="EKY1037" s="186"/>
      <c r="EKZ1037" s="186"/>
      <c r="ELA1037" s="186"/>
      <c r="ELB1037" s="186"/>
      <c r="ELC1037" s="186"/>
      <c r="ELD1037" s="186"/>
      <c r="ELE1037" s="186"/>
      <c r="ELF1037" s="186"/>
      <c r="ELG1037" s="186"/>
      <c r="ELH1037" s="186"/>
      <c r="ELI1037" s="186"/>
      <c r="ELJ1037" s="186"/>
      <c r="ELK1037" s="186"/>
      <c r="ELL1037" s="186"/>
      <c r="ELM1037" s="186"/>
      <c r="ELN1037" s="186"/>
      <c r="ELO1037" s="186"/>
      <c r="ELP1037" s="186"/>
      <c r="ELQ1037" s="186"/>
      <c r="ELR1037" s="186"/>
      <c r="ELS1037" s="186"/>
      <c r="ELT1037" s="186"/>
      <c r="ELU1037" s="186"/>
      <c r="ELV1037" s="186"/>
      <c r="ELW1037" s="186"/>
      <c r="ELX1037" s="186"/>
      <c r="ELY1037" s="186"/>
      <c r="ELZ1037" s="186"/>
      <c r="EMA1037" s="186"/>
      <c r="EMB1037" s="186"/>
      <c r="EMC1037" s="186"/>
      <c r="EMD1037" s="186"/>
      <c r="EME1037" s="186"/>
      <c r="EMF1037" s="186"/>
      <c r="EMG1037" s="186"/>
      <c r="EMH1037" s="186"/>
      <c r="EMI1037" s="186"/>
      <c r="EMJ1037" s="186"/>
      <c r="EMK1037" s="186"/>
      <c r="EML1037" s="186"/>
      <c r="EMM1037" s="186"/>
      <c r="EMN1037" s="186"/>
      <c r="EMO1037" s="186"/>
      <c r="EMP1037" s="186"/>
      <c r="EMQ1037" s="186"/>
      <c r="EMR1037" s="186"/>
      <c r="EMS1037" s="186"/>
      <c r="EMT1037" s="186"/>
      <c r="EMU1037" s="186"/>
      <c r="EMV1037" s="186"/>
      <c r="EMW1037" s="186"/>
      <c r="EMX1037" s="186"/>
      <c r="EMY1037" s="186"/>
      <c r="EMZ1037" s="186"/>
      <c r="ENA1037" s="186"/>
      <c r="ENB1037" s="186"/>
      <c r="ENC1037" s="186"/>
      <c r="END1037" s="186"/>
      <c r="ENE1037" s="186"/>
      <c r="ENF1037" s="186"/>
      <c r="ENG1037" s="186"/>
      <c r="ENH1037" s="186"/>
      <c r="ENI1037" s="186"/>
      <c r="ENJ1037" s="186"/>
      <c r="ENK1037" s="186"/>
      <c r="ENL1037" s="186"/>
      <c r="ENM1037" s="186"/>
      <c r="ENN1037" s="186"/>
      <c r="ENO1037" s="186"/>
      <c r="ENP1037" s="186"/>
      <c r="ENQ1037" s="186"/>
      <c r="ENR1037" s="186"/>
      <c r="ENS1037" s="186"/>
      <c r="ENT1037" s="186"/>
      <c r="ENU1037" s="186"/>
      <c r="ENV1037" s="186"/>
      <c r="ENW1037" s="186"/>
      <c r="ENX1037" s="186"/>
      <c r="ENY1037" s="186"/>
      <c r="ENZ1037" s="186"/>
      <c r="EOA1037" s="186"/>
      <c r="EOB1037" s="186"/>
      <c r="EOC1037" s="186"/>
      <c r="EOD1037" s="186"/>
      <c r="EOE1037" s="186"/>
      <c r="EOF1037" s="186"/>
      <c r="EOG1037" s="186"/>
      <c r="EOH1037" s="186"/>
      <c r="EOI1037" s="186"/>
      <c r="EOJ1037" s="186"/>
      <c r="EOK1037" s="186"/>
      <c r="EOL1037" s="186"/>
      <c r="EOM1037" s="186"/>
      <c r="EON1037" s="186"/>
      <c r="EOO1037" s="186"/>
      <c r="EOP1037" s="186"/>
      <c r="EOQ1037" s="186"/>
      <c r="EOR1037" s="186"/>
      <c r="EOS1037" s="186"/>
      <c r="EOT1037" s="186"/>
      <c r="EOU1037" s="186"/>
      <c r="EOV1037" s="186"/>
      <c r="EOW1037" s="186"/>
      <c r="EOX1037" s="186"/>
      <c r="EOY1037" s="186"/>
      <c r="EOZ1037" s="186"/>
      <c r="EPA1037" s="186"/>
      <c r="EPB1037" s="186"/>
      <c r="EPC1037" s="186"/>
      <c r="EPD1037" s="186"/>
      <c r="EPE1037" s="186"/>
      <c r="EPF1037" s="186"/>
      <c r="EPG1037" s="186"/>
      <c r="EPH1037" s="186"/>
      <c r="EPI1037" s="186"/>
      <c r="EPJ1037" s="186"/>
      <c r="EPK1037" s="186"/>
      <c r="EPL1037" s="186"/>
      <c r="EPM1037" s="186"/>
      <c r="EPN1037" s="186"/>
      <c r="EPO1037" s="186"/>
      <c r="EPP1037" s="186"/>
      <c r="EPQ1037" s="186"/>
      <c r="EPR1037" s="186"/>
      <c r="EPS1037" s="186"/>
      <c r="EPT1037" s="186"/>
      <c r="EPU1037" s="186"/>
      <c r="EPV1037" s="186"/>
      <c r="EPW1037" s="186"/>
      <c r="EPX1037" s="186"/>
      <c r="EPY1037" s="186"/>
      <c r="EPZ1037" s="186"/>
      <c r="EQA1037" s="186"/>
      <c r="EQB1037" s="186"/>
      <c r="EQC1037" s="186"/>
      <c r="EQD1037" s="186"/>
      <c r="EQE1037" s="186"/>
      <c r="EQF1037" s="186"/>
      <c r="EQG1037" s="186"/>
      <c r="EQH1037" s="186"/>
      <c r="EQI1037" s="186"/>
      <c r="EQJ1037" s="186"/>
      <c r="EQK1037" s="186"/>
      <c r="EQL1037" s="186"/>
      <c r="EQM1037" s="186"/>
      <c r="EQN1037" s="186"/>
      <c r="EQO1037" s="186"/>
      <c r="EQP1037" s="186"/>
      <c r="EQQ1037" s="186"/>
      <c r="EQR1037" s="186"/>
      <c r="EQS1037" s="186"/>
      <c r="EQT1037" s="186"/>
      <c r="EQU1037" s="186"/>
      <c r="EQV1037" s="186"/>
      <c r="EQW1037" s="186"/>
      <c r="EQX1037" s="186"/>
      <c r="EQY1037" s="186"/>
      <c r="EQZ1037" s="186"/>
      <c r="ERA1037" s="186"/>
      <c r="ERB1037" s="186"/>
      <c r="ERC1037" s="186"/>
      <c r="ERD1037" s="186"/>
      <c r="ERE1037" s="186"/>
      <c r="ERF1037" s="186"/>
      <c r="ERG1037" s="186"/>
      <c r="ERH1037" s="186"/>
      <c r="ERI1037" s="186"/>
      <c r="ERJ1037" s="186"/>
      <c r="ERK1037" s="186"/>
      <c r="ERL1037" s="186"/>
      <c r="ERM1037" s="186"/>
      <c r="ERN1037" s="186"/>
      <c r="ERO1037" s="186"/>
      <c r="ERP1037" s="186"/>
      <c r="ERQ1037" s="186"/>
      <c r="ERR1037" s="186"/>
      <c r="ERS1037" s="186"/>
      <c r="ERT1037" s="186"/>
      <c r="ERU1037" s="186"/>
      <c r="ERV1037" s="186"/>
      <c r="ERW1037" s="186"/>
      <c r="ERX1037" s="186"/>
      <c r="ERY1037" s="186"/>
      <c r="ERZ1037" s="186"/>
      <c r="ESA1037" s="186"/>
      <c r="ESB1037" s="186"/>
      <c r="ESC1037" s="186"/>
      <c r="ESD1037" s="186"/>
      <c r="ESE1037" s="186"/>
      <c r="ESF1037" s="186"/>
      <c r="ESG1037" s="186"/>
      <c r="ESH1037" s="186"/>
      <c r="ESI1037" s="186"/>
      <c r="ESJ1037" s="186"/>
      <c r="ESK1037" s="186"/>
      <c r="ESL1037" s="186"/>
      <c r="ESM1037" s="186"/>
      <c r="ESN1037" s="186"/>
      <c r="ESO1037" s="186"/>
      <c r="ESP1037" s="186"/>
      <c r="ESQ1037" s="186"/>
      <c r="ESR1037" s="186"/>
      <c r="ESS1037" s="186"/>
      <c r="EST1037" s="186"/>
      <c r="ESU1037" s="186"/>
      <c r="ESV1037" s="186"/>
      <c r="ESW1037" s="186"/>
      <c r="ESX1037" s="186"/>
      <c r="ESY1037" s="186"/>
      <c r="ESZ1037" s="186"/>
      <c r="ETA1037" s="186"/>
      <c r="ETB1037" s="186"/>
      <c r="ETC1037" s="186"/>
      <c r="ETD1037" s="186"/>
      <c r="ETE1037" s="186"/>
      <c r="ETF1037" s="186"/>
      <c r="ETG1037" s="186"/>
      <c r="ETH1037" s="186"/>
      <c r="ETI1037" s="186"/>
      <c r="ETJ1037" s="186"/>
      <c r="ETK1037" s="186"/>
      <c r="ETL1037" s="186"/>
      <c r="ETM1037" s="186"/>
      <c r="ETN1037" s="186"/>
      <c r="ETO1037" s="186"/>
      <c r="ETP1037" s="186"/>
      <c r="ETQ1037" s="186"/>
      <c r="ETR1037" s="186"/>
      <c r="ETS1037" s="186"/>
      <c r="ETT1037" s="186"/>
      <c r="ETU1037" s="186"/>
      <c r="ETV1037" s="186"/>
      <c r="ETW1037" s="186"/>
      <c r="ETX1037" s="186"/>
      <c r="ETY1037" s="186"/>
      <c r="ETZ1037" s="186"/>
      <c r="EUA1037" s="186"/>
      <c r="EUB1037" s="186"/>
      <c r="EUC1037" s="186"/>
      <c r="EUD1037" s="186"/>
      <c r="EUE1037" s="186"/>
      <c r="EUF1037" s="186"/>
      <c r="EUG1037" s="186"/>
      <c r="EUH1037" s="186"/>
      <c r="EUI1037" s="186"/>
      <c r="EUJ1037" s="186"/>
      <c r="EUK1037" s="186"/>
      <c r="EUL1037" s="186"/>
      <c r="EUM1037" s="186"/>
      <c r="EUN1037" s="186"/>
      <c r="EUO1037" s="186"/>
      <c r="EUP1037" s="186"/>
      <c r="EUQ1037" s="186"/>
      <c r="EUR1037" s="186"/>
      <c r="EUS1037" s="186"/>
      <c r="EUT1037" s="186"/>
      <c r="EUU1037" s="186"/>
      <c r="EUV1037" s="186"/>
      <c r="EUW1037" s="186"/>
      <c r="EUX1037" s="186"/>
      <c r="EUY1037" s="186"/>
      <c r="EUZ1037" s="186"/>
      <c r="EVA1037" s="186"/>
      <c r="EVB1037" s="186"/>
      <c r="EVC1037" s="186"/>
      <c r="EVD1037" s="186"/>
      <c r="EVE1037" s="186"/>
      <c r="EVF1037" s="186"/>
      <c r="EVG1037" s="186"/>
      <c r="EVH1037" s="186"/>
      <c r="EVI1037" s="186"/>
      <c r="EVJ1037" s="186"/>
      <c r="EVK1037" s="186"/>
      <c r="EVL1037" s="186"/>
      <c r="EVM1037" s="186"/>
      <c r="EVN1037" s="186"/>
      <c r="EVO1037" s="186"/>
      <c r="EVP1037" s="186"/>
      <c r="EVQ1037" s="186"/>
      <c r="EVR1037" s="186"/>
      <c r="EVS1037" s="186"/>
      <c r="EVT1037" s="186"/>
      <c r="EVU1037" s="186"/>
      <c r="EVV1037" s="186"/>
      <c r="EVW1037" s="186"/>
      <c r="EVX1037" s="186"/>
      <c r="EVY1037" s="186"/>
      <c r="EVZ1037" s="186"/>
      <c r="EWA1037" s="186"/>
      <c r="EWB1037" s="186"/>
      <c r="EWC1037" s="186"/>
      <c r="EWD1037" s="186"/>
      <c r="EWE1037" s="186"/>
      <c r="EWF1037" s="186"/>
      <c r="EWG1037" s="186"/>
      <c r="EWH1037" s="186"/>
      <c r="EWI1037" s="186"/>
      <c r="EWJ1037" s="186"/>
      <c r="EWK1037" s="186"/>
      <c r="EWL1037" s="186"/>
      <c r="EWM1037" s="186"/>
      <c r="EWN1037" s="186"/>
      <c r="EWO1037" s="186"/>
      <c r="EWP1037" s="186"/>
      <c r="EWQ1037" s="186"/>
      <c r="EWR1037" s="186"/>
      <c r="EWS1037" s="186"/>
      <c r="EWT1037" s="186"/>
      <c r="EWU1037" s="186"/>
      <c r="EWV1037" s="186"/>
      <c r="EWW1037" s="186"/>
      <c r="EWX1037" s="186"/>
      <c r="EWY1037" s="186"/>
      <c r="EWZ1037" s="186"/>
      <c r="EXA1037" s="186"/>
      <c r="EXB1037" s="186"/>
      <c r="EXC1037" s="186"/>
      <c r="EXD1037" s="186"/>
      <c r="EXE1037" s="186"/>
      <c r="EXF1037" s="186"/>
      <c r="EXG1037" s="186"/>
      <c r="EXH1037" s="186"/>
      <c r="EXI1037" s="186"/>
      <c r="EXJ1037" s="186"/>
      <c r="EXK1037" s="186"/>
      <c r="EXL1037" s="186"/>
      <c r="EXM1037" s="186"/>
      <c r="EXN1037" s="186"/>
      <c r="EXO1037" s="186"/>
      <c r="EXP1037" s="186"/>
      <c r="EXQ1037" s="186"/>
      <c r="EXR1037" s="186"/>
      <c r="EXS1037" s="186"/>
      <c r="EXT1037" s="186"/>
      <c r="EXU1037" s="186"/>
      <c r="EXV1037" s="186"/>
      <c r="EXW1037" s="186"/>
      <c r="EXX1037" s="186"/>
      <c r="EXY1037" s="186"/>
      <c r="EXZ1037" s="186"/>
      <c r="EYA1037" s="186"/>
      <c r="EYB1037" s="186"/>
      <c r="EYC1037" s="186"/>
      <c r="EYD1037" s="186"/>
      <c r="EYE1037" s="186"/>
      <c r="EYF1037" s="186"/>
      <c r="EYG1037" s="186"/>
      <c r="EYH1037" s="186"/>
      <c r="EYI1037" s="186"/>
      <c r="EYJ1037" s="186"/>
      <c r="EYK1037" s="186"/>
      <c r="EYL1037" s="186"/>
      <c r="EYM1037" s="186"/>
      <c r="EYN1037" s="186"/>
      <c r="EYO1037" s="186"/>
      <c r="EYP1037" s="186"/>
      <c r="EYQ1037" s="186"/>
      <c r="EYR1037" s="186"/>
      <c r="EYS1037" s="186"/>
      <c r="EYT1037" s="186"/>
      <c r="EYU1037" s="186"/>
      <c r="EYV1037" s="186"/>
      <c r="EYW1037" s="186"/>
      <c r="EYX1037" s="186"/>
      <c r="EYY1037" s="186"/>
      <c r="EYZ1037" s="186"/>
      <c r="EZA1037" s="186"/>
      <c r="EZB1037" s="186"/>
      <c r="EZC1037" s="186"/>
      <c r="EZD1037" s="186"/>
      <c r="EZE1037" s="186"/>
      <c r="EZF1037" s="186"/>
      <c r="EZG1037" s="186"/>
      <c r="EZH1037" s="186"/>
      <c r="EZI1037" s="186"/>
      <c r="EZJ1037" s="186"/>
      <c r="EZK1037" s="186"/>
      <c r="EZL1037" s="186"/>
      <c r="EZM1037" s="186"/>
      <c r="EZN1037" s="186"/>
      <c r="EZO1037" s="186"/>
      <c r="EZP1037" s="186"/>
      <c r="EZQ1037" s="186"/>
      <c r="EZR1037" s="186"/>
      <c r="EZS1037" s="186"/>
      <c r="EZT1037" s="186"/>
      <c r="EZU1037" s="186"/>
      <c r="EZV1037" s="186"/>
      <c r="EZW1037" s="186"/>
      <c r="EZX1037" s="186"/>
      <c r="EZY1037" s="186"/>
      <c r="EZZ1037" s="186"/>
      <c r="FAA1037" s="186"/>
      <c r="FAB1037" s="186"/>
      <c r="FAC1037" s="186"/>
      <c r="FAD1037" s="186"/>
      <c r="FAE1037" s="186"/>
      <c r="FAF1037" s="186"/>
      <c r="FAG1037" s="186"/>
      <c r="FAH1037" s="186"/>
      <c r="FAI1037" s="186"/>
      <c r="FAJ1037" s="186"/>
      <c r="FAK1037" s="186"/>
      <c r="FAL1037" s="186"/>
      <c r="FAM1037" s="186"/>
      <c r="FAN1037" s="186"/>
      <c r="FAO1037" s="186"/>
      <c r="FAP1037" s="186"/>
      <c r="FAQ1037" s="186"/>
      <c r="FAR1037" s="186"/>
      <c r="FAS1037" s="186"/>
      <c r="FAT1037" s="186"/>
      <c r="FAU1037" s="186"/>
      <c r="FAV1037" s="186"/>
      <c r="FAW1037" s="186"/>
      <c r="FAX1037" s="186"/>
      <c r="FAY1037" s="186"/>
      <c r="FAZ1037" s="186"/>
      <c r="FBA1037" s="186"/>
      <c r="FBB1037" s="186"/>
      <c r="FBC1037" s="186"/>
      <c r="FBD1037" s="186"/>
      <c r="FBE1037" s="186"/>
      <c r="FBF1037" s="186"/>
      <c r="FBG1037" s="186"/>
      <c r="FBH1037" s="186"/>
      <c r="FBI1037" s="186"/>
      <c r="FBJ1037" s="186"/>
      <c r="FBK1037" s="186"/>
      <c r="FBL1037" s="186"/>
      <c r="FBM1037" s="186"/>
      <c r="FBN1037" s="186"/>
      <c r="FBO1037" s="186"/>
      <c r="FBP1037" s="186"/>
      <c r="FBQ1037" s="186"/>
      <c r="FBR1037" s="186"/>
      <c r="FBS1037" s="186"/>
      <c r="FBT1037" s="186"/>
      <c r="FBU1037" s="186"/>
      <c r="FBV1037" s="186"/>
      <c r="FBW1037" s="186"/>
      <c r="FBX1037" s="186"/>
      <c r="FBY1037" s="186"/>
      <c r="FBZ1037" s="186"/>
      <c r="FCA1037" s="186"/>
      <c r="FCB1037" s="186"/>
      <c r="FCC1037" s="186"/>
      <c r="FCD1037" s="186"/>
      <c r="FCE1037" s="186"/>
      <c r="FCF1037" s="186"/>
      <c r="FCG1037" s="186"/>
      <c r="FCH1037" s="186"/>
      <c r="FCI1037" s="186"/>
      <c r="FCJ1037" s="186"/>
      <c r="FCK1037" s="186"/>
      <c r="FCL1037" s="186"/>
      <c r="FCM1037" s="186"/>
      <c r="FCN1037" s="186"/>
      <c r="FCO1037" s="186"/>
      <c r="FCP1037" s="186"/>
      <c r="FCQ1037" s="186"/>
      <c r="FCR1037" s="186"/>
      <c r="FCS1037" s="186"/>
      <c r="FCT1037" s="186"/>
      <c r="FCU1037" s="186"/>
      <c r="FCV1037" s="186"/>
      <c r="FCW1037" s="186"/>
      <c r="FCX1037" s="186"/>
      <c r="FCY1037" s="186"/>
      <c r="FCZ1037" s="186"/>
      <c r="FDA1037" s="186"/>
      <c r="FDB1037" s="186"/>
      <c r="FDC1037" s="186"/>
      <c r="FDD1037" s="186"/>
      <c r="FDE1037" s="186"/>
      <c r="FDF1037" s="186"/>
      <c r="FDG1037" s="186"/>
      <c r="FDH1037" s="186"/>
      <c r="FDI1037" s="186"/>
      <c r="FDJ1037" s="186"/>
      <c r="FDK1037" s="186"/>
      <c r="FDL1037" s="186"/>
      <c r="FDM1037" s="186"/>
      <c r="FDN1037" s="186"/>
      <c r="FDO1037" s="186"/>
      <c r="FDP1037" s="186"/>
      <c r="FDQ1037" s="186"/>
      <c r="FDR1037" s="186"/>
      <c r="FDS1037" s="186"/>
      <c r="FDT1037" s="186"/>
      <c r="FDU1037" s="186"/>
      <c r="FDV1037" s="186"/>
      <c r="FDW1037" s="186"/>
      <c r="FDX1037" s="186"/>
      <c r="FDY1037" s="186"/>
      <c r="FDZ1037" s="186"/>
      <c r="FEA1037" s="186"/>
      <c r="FEB1037" s="186"/>
      <c r="FEC1037" s="186"/>
      <c r="FED1037" s="186"/>
      <c r="FEE1037" s="186"/>
      <c r="FEF1037" s="186"/>
      <c r="FEG1037" s="186"/>
      <c r="FEH1037" s="186"/>
      <c r="FEI1037" s="186"/>
      <c r="FEJ1037" s="186"/>
      <c r="FEK1037" s="186"/>
      <c r="FEL1037" s="186"/>
      <c r="FEM1037" s="186"/>
      <c r="FEN1037" s="186"/>
      <c r="FEO1037" s="186"/>
      <c r="FEP1037" s="186"/>
      <c r="FEQ1037" s="186"/>
      <c r="FER1037" s="186"/>
      <c r="FES1037" s="186"/>
      <c r="FET1037" s="186"/>
      <c r="FEU1037" s="186"/>
      <c r="FEV1037" s="186"/>
      <c r="FEW1037" s="186"/>
      <c r="FEX1037" s="186"/>
      <c r="FEY1037" s="186"/>
      <c r="FEZ1037" s="186"/>
      <c r="FFA1037" s="186"/>
      <c r="FFB1037" s="186"/>
      <c r="FFC1037" s="186"/>
      <c r="FFD1037" s="186"/>
      <c r="FFE1037" s="186"/>
      <c r="FFF1037" s="186"/>
      <c r="FFG1037" s="186"/>
      <c r="FFH1037" s="186"/>
      <c r="FFI1037" s="186"/>
      <c r="FFJ1037" s="186"/>
      <c r="FFK1037" s="186"/>
      <c r="FFL1037" s="186"/>
      <c r="FFM1037" s="186"/>
      <c r="FFN1037" s="186"/>
      <c r="FFO1037" s="186"/>
      <c r="FFP1037" s="186"/>
      <c r="FFQ1037" s="186"/>
      <c r="FFR1037" s="186"/>
      <c r="FFS1037" s="186"/>
      <c r="FFT1037" s="186"/>
      <c r="FFU1037" s="186"/>
      <c r="FFV1037" s="186"/>
      <c r="FFW1037" s="186"/>
      <c r="FFX1037" s="186"/>
      <c r="FFY1037" s="186"/>
      <c r="FFZ1037" s="186"/>
      <c r="FGA1037" s="186"/>
      <c r="FGB1037" s="186"/>
      <c r="FGC1037" s="186"/>
      <c r="FGD1037" s="186"/>
      <c r="FGE1037" s="186"/>
      <c r="FGF1037" s="186"/>
      <c r="FGG1037" s="186"/>
      <c r="FGH1037" s="186"/>
      <c r="FGI1037" s="186"/>
      <c r="FGJ1037" s="186"/>
      <c r="FGK1037" s="186"/>
      <c r="FGL1037" s="186"/>
      <c r="FGM1037" s="186"/>
      <c r="FGN1037" s="186"/>
      <c r="FGO1037" s="186"/>
      <c r="FGP1037" s="186"/>
      <c r="FGQ1037" s="186"/>
      <c r="FGR1037" s="186"/>
      <c r="FGS1037" s="186"/>
      <c r="FGT1037" s="186"/>
      <c r="FGU1037" s="186"/>
      <c r="FGV1037" s="186"/>
      <c r="FGW1037" s="186"/>
      <c r="FGX1037" s="186"/>
      <c r="FGY1037" s="186"/>
      <c r="FGZ1037" s="186"/>
      <c r="FHA1037" s="186"/>
      <c r="FHB1037" s="186"/>
      <c r="FHC1037" s="186"/>
      <c r="FHD1037" s="186"/>
      <c r="FHE1037" s="186"/>
      <c r="FHF1037" s="186"/>
      <c r="FHG1037" s="186"/>
      <c r="FHH1037" s="186"/>
      <c r="FHI1037" s="186"/>
      <c r="FHJ1037" s="186"/>
      <c r="FHK1037" s="186"/>
      <c r="FHL1037" s="186"/>
      <c r="FHM1037" s="186"/>
      <c r="FHN1037" s="186"/>
      <c r="FHO1037" s="186"/>
      <c r="FHP1037" s="186"/>
      <c r="FHQ1037" s="186"/>
      <c r="FHR1037" s="186"/>
      <c r="FHS1037" s="186"/>
      <c r="FHT1037" s="186"/>
      <c r="FHU1037" s="186"/>
      <c r="FHV1037" s="186"/>
      <c r="FHW1037" s="186"/>
      <c r="FHX1037" s="186"/>
      <c r="FHY1037" s="186"/>
      <c r="FHZ1037" s="186"/>
      <c r="FIA1037" s="186"/>
      <c r="FIB1037" s="186"/>
      <c r="FIC1037" s="186"/>
      <c r="FID1037" s="186"/>
      <c r="FIE1037" s="186"/>
      <c r="FIF1037" s="186"/>
      <c r="FIG1037" s="186"/>
      <c r="FIH1037" s="186"/>
      <c r="FII1037" s="186"/>
      <c r="FIJ1037" s="186"/>
      <c r="FIK1037" s="186"/>
      <c r="FIL1037" s="186"/>
      <c r="FIM1037" s="186"/>
      <c r="FIN1037" s="186"/>
      <c r="FIO1037" s="186"/>
      <c r="FIP1037" s="186"/>
      <c r="FIQ1037" s="186"/>
      <c r="FIR1037" s="186"/>
      <c r="FIS1037" s="186"/>
      <c r="FIT1037" s="186"/>
      <c r="FIU1037" s="186"/>
      <c r="FIV1037" s="186"/>
      <c r="FIW1037" s="186"/>
      <c r="FIX1037" s="186"/>
      <c r="FIY1037" s="186"/>
      <c r="FIZ1037" s="186"/>
      <c r="FJA1037" s="186"/>
      <c r="FJB1037" s="186"/>
      <c r="FJC1037" s="186"/>
      <c r="FJD1037" s="186"/>
      <c r="FJE1037" s="186"/>
      <c r="FJF1037" s="186"/>
      <c r="FJG1037" s="186"/>
      <c r="FJH1037" s="186"/>
      <c r="FJI1037" s="186"/>
      <c r="FJJ1037" s="186"/>
      <c r="FJK1037" s="186"/>
      <c r="FJL1037" s="186"/>
      <c r="FJM1037" s="186"/>
      <c r="FJN1037" s="186"/>
      <c r="FJO1037" s="186"/>
      <c r="FJP1037" s="186"/>
      <c r="FJQ1037" s="186"/>
      <c r="FJR1037" s="186"/>
      <c r="FJS1037" s="186"/>
      <c r="FJT1037" s="186"/>
      <c r="FJU1037" s="186"/>
      <c r="FJV1037" s="186"/>
      <c r="FJW1037" s="186"/>
      <c r="FJX1037" s="186"/>
      <c r="FJY1037" s="186"/>
      <c r="FJZ1037" s="186"/>
      <c r="FKA1037" s="186"/>
      <c r="FKB1037" s="186"/>
      <c r="FKC1037" s="186"/>
      <c r="FKD1037" s="186"/>
      <c r="FKE1037" s="186"/>
      <c r="FKF1037" s="186"/>
      <c r="FKG1037" s="186"/>
      <c r="FKH1037" s="186"/>
      <c r="FKI1037" s="186"/>
      <c r="FKJ1037" s="186"/>
      <c r="FKK1037" s="186"/>
      <c r="FKL1037" s="186"/>
      <c r="FKM1037" s="186"/>
      <c r="FKN1037" s="186"/>
      <c r="FKO1037" s="186"/>
      <c r="FKP1037" s="186"/>
      <c r="FKQ1037" s="186"/>
      <c r="FKR1037" s="186"/>
      <c r="FKS1037" s="186"/>
      <c r="FKT1037" s="186"/>
      <c r="FKU1037" s="186"/>
      <c r="FKV1037" s="186"/>
      <c r="FKW1037" s="186"/>
      <c r="FKX1037" s="186"/>
      <c r="FKY1037" s="186"/>
      <c r="FKZ1037" s="186"/>
      <c r="FLA1037" s="186"/>
      <c r="FLB1037" s="186"/>
      <c r="FLC1037" s="186"/>
      <c r="FLD1037" s="186"/>
      <c r="FLE1037" s="186"/>
      <c r="FLF1037" s="186"/>
      <c r="FLG1037" s="186"/>
      <c r="FLH1037" s="186"/>
      <c r="FLI1037" s="186"/>
      <c r="FLJ1037" s="186"/>
      <c r="FLK1037" s="186"/>
      <c r="FLL1037" s="186"/>
      <c r="FLM1037" s="186"/>
      <c r="FLN1037" s="186"/>
      <c r="FLO1037" s="186"/>
      <c r="FLP1037" s="186"/>
      <c r="FLQ1037" s="186"/>
      <c r="FLR1037" s="186"/>
      <c r="FLS1037" s="186"/>
      <c r="FLT1037" s="186"/>
      <c r="FLU1037" s="186"/>
      <c r="FLV1037" s="186"/>
      <c r="FLW1037" s="186"/>
      <c r="FLX1037" s="186"/>
      <c r="FLY1037" s="186"/>
      <c r="FLZ1037" s="186"/>
      <c r="FMA1037" s="186"/>
      <c r="FMB1037" s="186"/>
      <c r="FMC1037" s="186"/>
      <c r="FMD1037" s="186"/>
      <c r="FME1037" s="186"/>
      <c r="FMF1037" s="186"/>
      <c r="FMG1037" s="186"/>
      <c r="FMH1037" s="186"/>
      <c r="FMI1037" s="186"/>
      <c r="FMJ1037" s="186"/>
      <c r="FMK1037" s="186"/>
      <c r="FML1037" s="186"/>
      <c r="FMM1037" s="186"/>
      <c r="FMN1037" s="186"/>
      <c r="FMO1037" s="186"/>
      <c r="FMP1037" s="186"/>
      <c r="FMQ1037" s="186"/>
      <c r="FMR1037" s="186"/>
      <c r="FMS1037" s="186"/>
      <c r="FMT1037" s="186"/>
      <c r="FMU1037" s="186"/>
      <c r="FMV1037" s="186"/>
      <c r="FMW1037" s="186"/>
      <c r="FMX1037" s="186"/>
      <c r="FMY1037" s="186"/>
      <c r="FMZ1037" s="186"/>
      <c r="FNA1037" s="186"/>
      <c r="FNB1037" s="186"/>
      <c r="FNC1037" s="186"/>
      <c r="FND1037" s="186"/>
      <c r="FNE1037" s="186"/>
      <c r="FNF1037" s="186"/>
      <c r="FNG1037" s="186"/>
      <c r="FNH1037" s="186"/>
      <c r="FNI1037" s="186"/>
      <c r="FNJ1037" s="186"/>
      <c r="FNK1037" s="186"/>
      <c r="FNL1037" s="186"/>
      <c r="FNM1037" s="186"/>
      <c r="FNN1037" s="186"/>
      <c r="FNO1037" s="186"/>
      <c r="FNP1037" s="186"/>
      <c r="FNQ1037" s="186"/>
      <c r="FNR1037" s="186"/>
      <c r="FNS1037" s="186"/>
      <c r="FNT1037" s="186"/>
      <c r="FNU1037" s="186"/>
      <c r="FNV1037" s="186"/>
      <c r="FNW1037" s="186"/>
      <c r="FNX1037" s="186"/>
      <c r="FNY1037" s="186"/>
      <c r="FNZ1037" s="186"/>
      <c r="FOA1037" s="186"/>
      <c r="FOB1037" s="186"/>
      <c r="FOC1037" s="186"/>
      <c r="FOD1037" s="186"/>
      <c r="FOE1037" s="186"/>
      <c r="FOF1037" s="186"/>
      <c r="FOG1037" s="186"/>
      <c r="FOH1037" s="186"/>
      <c r="FOI1037" s="186"/>
      <c r="FOJ1037" s="186"/>
      <c r="FOK1037" s="186"/>
      <c r="FOL1037" s="186"/>
      <c r="FOM1037" s="186"/>
      <c r="FON1037" s="186"/>
      <c r="FOO1037" s="186"/>
      <c r="FOP1037" s="186"/>
      <c r="FOQ1037" s="186"/>
      <c r="FOR1037" s="186"/>
      <c r="FOS1037" s="186"/>
      <c r="FOT1037" s="186"/>
      <c r="FOU1037" s="186"/>
      <c r="FOV1037" s="186"/>
      <c r="FOW1037" s="186"/>
      <c r="FOX1037" s="186"/>
      <c r="FOY1037" s="186"/>
      <c r="FOZ1037" s="186"/>
      <c r="FPA1037" s="186"/>
      <c r="FPB1037" s="186"/>
      <c r="FPC1037" s="186"/>
      <c r="FPD1037" s="186"/>
      <c r="FPE1037" s="186"/>
      <c r="FPF1037" s="186"/>
      <c r="FPG1037" s="186"/>
      <c r="FPH1037" s="186"/>
      <c r="FPI1037" s="186"/>
      <c r="FPJ1037" s="186"/>
      <c r="FPK1037" s="186"/>
      <c r="FPL1037" s="186"/>
      <c r="FPM1037" s="186"/>
      <c r="FPN1037" s="186"/>
      <c r="FPO1037" s="186"/>
      <c r="FPP1037" s="186"/>
      <c r="FPQ1037" s="186"/>
      <c r="FPR1037" s="186"/>
      <c r="FPS1037" s="186"/>
      <c r="FPT1037" s="186"/>
      <c r="FPU1037" s="186"/>
      <c r="FPV1037" s="186"/>
      <c r="FPW1037" s="186"/>
      <c r="FPX1037" s="186"/>
      <c r="FPY1037" s="186"/>
      <c r="FPZ1037" s="186"/>
      <c r="FQA1037" s="186"/>
      <c r="FQB1037" s="186"/>
      <c r="FQC1037" s="186"/>
      <c r="FQD1037" s="186"/>
      <c r="FQE1037" s="186"/>
      <c r="FQF1037" s="186"/>
      <c r="FQG1037" s="186"/>
      <c r="FQH1037" s="186"/>
      <c r="FQI1037" s="186"/>
      <c r="FQJ1037" s="186"/>
      <c r="FQK1037" s="186"/>
      <c r="FQL1037" s="186"/>
      <c r="FQM1037" s="186"/>
      <c r="FQN1037" s="186"/>
      <c r="FQO1037" s="186"/>
      <c r="FQP1037" s="186"/>
      <c r="FQQ1037" s="186"/>
      <c r="FQR1037" s="186"/>
      <c r="FQS1037" s="186"/>
      <c r="FQT1037" s="186"/>
      <c r="FQU1037" s="186"/>
      <c r="FQV1037" s="186"/>
      <c r="FQW1037" s="186"/>
      <c r="FQX1037" s="186"/>
      <c r="FQY1037" s="186"/>
      <c r="FQZ1037" s="186"/>
      <c r="FRA1037" s="186"/>
      <c r="FRB1037" s="186"/>
      <c r="FRC1037" s="186"/>
      <c r="FRD1037" s="186"/>
      <c r="FRE1037" s="186"/>
      <c r="FRF1037" s="186"/>
      <c r="FRG1037" s="186"/>
      <c r="FRH1037" s="186"/>
      <c r="FRI1037" s="186"/>
      <c r="FRJ1037" s="186"/>
      <c r="FRK1037" s="186"/>
      <c r="FRL1037" s="186"/>
      <c r="FRM1037" s="186"/>
      <c r="FRN1037" s="186"/>
      <c r="FRO1037" s="186"/>
      <c r="FRP1037" s="186"/>
      <c r="FRQ1037" s="186"/>
      <c r="FRR1037" s="186"/>
      <c r="FRS1037" s="186"/>
      <c r="FRT1037" s="186"/>
      <c r="FRU1037" s="186"/>
      <c r="FRV1037" s="186"/>
      <c r="FRW1037" s="186"/>
      <c r="FRX1037" s="186"/>
      <c r="FRY1037" s="186"/>
      <c r="FRZ1037" s="186"/>
      <c r="FSA1037" s="186"/>
      <c r="FSB1037" s="186"/>
      <c r="FSC1037" s="186"/>
      <c r="FSD1037" s="186"/>
      <c r="FSE1037" s="186"/>
      <c r="FSF1037" s="186"/>
      <c r="FSG1037" s="186"/>
      <c r="FSH1037" s="186"/>
      <c r="FSI1037" s="186"/>
      <c r="FSJ1037" s="186"/>
      <c r="FSK1037" s="186"/>
      <c r="FSL1037" s="186"/>
      <c r="FSM1037" s="186"/>
      <c r="FSN1037" s="186"/>
      <c r="FSO1037" s="186"/>
      <c r="FSP1037" s="186"/>
      <c r="FSQ1037" s="186"/>
      <c r="FSR1037" s="186"/>
      <c r="FSS1037" s="186"/>
      <c r="FST1037" s="186"/>
      <c r="FSU1037" s="186"/>
      <c r="FSV1037" s="186"/>
      <c r="FSW1037" s="186"/>
      <c r="FSX1037" s="186"/>
      <c r="FSY1037" s="186"/>
      <c r="FSZ1037" s="186"/>
      <c r="FTA1037" s="186"/>
      <c r="FTB1037" s="186"/>
      <c r="FTC1037" s="186"/>
      <c r="FTD1037" s="186"/>
      <c r="FTE1037" s="186"/>
      <c r="FTF1037" s="186"/>
      <c r="FTG1037" s="186"/>
      <c r="FTH1037" s="186"/>
      <c r="FTI1037" s="186"/>
      <c r="FTJ1037" s="186"/>
      <c r="FTK1037" s="186"/>
      <c r="FTL1037" s="186"/>
      <c r="FTM1037" s="186"/>
      <c r="FTN1037" s="186"/>
      <c r="FTO1037" s="186"/>
      <c r="FTP1037" s="186"/>
      <c r="FTQ1037" s="186"/>
      <c r="FTR1037" s="186"/>
      <c r="FTS1037" s="186"/>
      <c r="FTT1037" s="186"/>
      <c r="FTU1037" s="186"/>
      <c r="FTV1037" s="186"/>
      <c r="FTW1037" s="186"/>
      <c r="FTX1037" s="186"/>
      <c r="FTY1037" s="186"/>
      <c r="FTZ1037" s="186"/>
      <c r="FUA1037" s="186"/>
      <c r="FUB1037" s="186"/>
      <c r="FUC1037" s="186"/>
      <c r="FUD1037" s="186"/>
      <c r="FUE1037" s="186"/>
      <c r="FUF1037" s="186"/>
      <c r="FUG1037" s="186"/>
      <c r="FUH1037" s="186"/>
      <c r="FUI1037" s="186"/>
      <c r="FUJ1037" s="186"/>
      <c r="FUK1037" s="186"/>
      <c r="FUL1037" s="186"/>
      <c r="FUM1037" s="186"/>
      <c r="FUN1037" s="186"/>
      <c r="FUO1037" s="186"/>
      <c r="FUP1037" s="186"/>
      <c r="FUQ1037" s="186"/>
      <c r="FUR1037" s="186"/>
      <c r="FUS1037" s="186"/>
      <c r="FUT1037" s="186"/>
      <c r="FUU1037" s="186"/>
      <c r="FUV1037" s="186"/>
      <c r="FUW1037" s="186"/>
      <c r="FUX1037" s="186"/>
      <c r="FUY1037" s="186"/>
      <c r="FUZ1037" s="186"/>
      <c r="FVA1037" s="186"/>
      <c r="FVB1037" s="186"/>
      <c r="FVC1037" s="186"/>
      <c r="FVD1037" s="186"/>
      <c r="FVE1037" s="186"/>
      <c r="FVF1037" s="186"/>
      <c r="FVG1037" s="186"/>
      <c r="FVH1037" s="186"/>
      <c r="FVI1037" s="186"/>
      <c r="FVJ1037" s="186"/>
      <c r="FVK1037" s="186"/>
      <c r="FVL1037" s="186"/>
      <c r="FVM1037" s="186"/>
      <c r="FVN1037" s="186"/>
      <c r="FVO1037" s="186"/>
      <c r="FVP1037" s="186"/>
      <c r="FVQ1037" s="186"/>
      <c r="FVR1037" s="186"/>
      <c r="FVS1037" s="186"/>
      <c r="FVT1037" s="186"/>
      <c r="FVU1037" s="186"/>
      <c r="FVV1037" s="186"/>
      <c r="FVW1037" s="186"/>
      <c r="FVX1037" s="186"/>
      <c r="FVY1037" s="186"/>
      <c r="FVZ1037" s="186"/>
      <c r="FWA1037" s="186"/>
      <c r="FWB1037" s="186"/>
      <c r="FWC1037" s="186"/>
      <c r="FWD1037" s="186"/>
      <c r="FWE1037" s="186"/>
      <c r="FWF1037" s="186"/>
      <c r="FWG1037" s="186"/>
      <c r="FWH1037" s="186"/>
      <c r="FWI1037" s="186"/>
      <c r="FWJ1037" s="186"/>
      <c r="FWK1037" s="186"/>
      <c r="FWL1037" s="186"/>
      <c r="FWM1037" s="186"/>
      <c r="FWN1037" s="186"/>
      <c r="FWO1037" s="186"/>
      <c r="FWP1037" s="186"/>
      <c r="FWQ1037" s="186"/>
      <c r="FWR1037" s="186"/>
      <c r="FWS1037" s="186"/>
      <c r="FWT1037" s="186"/>
      <c r="FWU1037" s="186"/>
      <c r="FWV1037" s="186"/>
      <c r="FWW1037" s="186"/>
      <c r="FWX1037" s="186"/>
      <c r="FWY1037" s="186"/>
      <c r="FWZ1037" s="186"/>
      <c r="FXA1037" s="186"/>
      <c r="FXB1037" s="186"/>
      <c r="FXC1037" s="186"/>
      <c r="FXD1037" s="186"/>
      <c r="FXE1037" s="186"/>
      <c r="FXF1037" s="186"/>
      <c r="FXG1037" s="186"/>
      <c r="FXH1037" s="186"/>
      <c r="FXI1037" s="186"/>
      <c r="FXJ1037" s="186"/>
      <c r="FXK1037" s="186"/>
      <c r="FXL1037" s="186"/>
      <c r="FXM1037" s="186"/>
      <c r="FXN1037" s="186"/>
      <c r="FXO1037" s="186"/>
      <c r="FXP1037" s="186"/>
      <c r="FXQ1037" s="186"/>
      <c r="FXR1037" s="186"/>
      <c r="FXS1037" s="186"/>
      <c r="FXT1037" s="186"/>
      <c r="FXU1037" s="186"/>
      <c r="FXV1037" s="186"/>
      <c r="FXW1037" s="186"/>
      <c r="FXX1037" s="186"/>
      <c r="FXY1037" s="186"/>
      <c r="FXZ1037" s="186"/>
      <c r="FYA1037" s="186"/>
      <c r="FYB1037" s="186"/>
      <c r="FYC1037" s="186"/>
      <c r="FYD1037" s="186"/>
      <c r="FYE1037" s="186"/>
      <c r="FYF1037" s="186"/>
      <c r="FYG1037" s="186"/>
      <c r="FYH1037" s="186"/>
      <c r="FYI1037" s="186"/>
      <c r="FYJ1037" s="186"/>
      <c r="FYK1037" s="186"/>
      <c r="FYL1037" s="186"/>
      <c r="FYM1037" s="186"/>
      <c r="FYN1037" s="186"/>
      <c r="FYO1037" s="186"/>
      <c r="FYP1037" s="186"/>
      <c r="FYQ1037" s="186"/>
      <c r="FYR1037" s="186"/>
      <c r="FYS1037" s="186"/>
      <c r="FYT1037" s="186"/>
      <c r="FYU1037" s="186"/>
      <c r="FYV1037" s="186"/>
      <c r="FYW1037" s="186"/>
      <c r="FYX1037" s="186"/>
      <c r="FYY1037" s="186"/>
      <c r="FYZ1037" s="186"/>
      <c r="FZA1037" s="186"/>
      <c r="FZB1037" s="186"/>
      <c r="FZC1037" s="186"/>
      <c r="FZD1037" s="186"/>
      <c r="FZE1037" s="186"/>
      <c r="FZF1037" s="186"/>
      <c r="FZG1037" s="186"/>
      <c r="FZH1037" s="186"/>
      <c r="FZI1037" s="186"/>
      <c r="FZJ1037" s="186"/>
      <c r="FZK1037" s="186"/>
      <c r="FZL1037" s="186"/>
      <c r="FZM1037" s="186"/>
      <c r="FZN1037" s="186"/>
      <c r="FZO1037" s="186"/>
      <c r="FZP1037" s="186"/>
      <c r="FZQ1037" s="186"/>
      <c r="FZR1037" s="186"/>
      <c r="FZS1037" s="186"/>
      <c r="FZT1037" s="186"/>
      <c r="FZU1037" s="186"/>
      <c r="FZV1037" s="186"/>
      <c r="FZW1037" s="186"/>
      <c r="FZX1037" s="186"/>
      <c r="FZY1037" s="186"/>
      <c r="FZZ1037" s="186"/>
      <c r="GAA1037" s="186"/>
      <c r="GAB1037" s="186"/>
      <c r="GAC1037" s="186"/>
      <c r="GAD1037" s="186"/>
      <c r="GAE1037" s="186"/>
      <c r="GAF1037" s="186"/>
      <c r="GAG1037" s="186"/>
      <c r="GAH1037" s="186"/>
      <c r="GAI1037" s="186"/>
      <c r="GAJ1037" s="186"/>
      <c r="GAK1037" s="186"/>
      <c r="GAL1037" s="186"/>
      <c r="GAM1037" s="186"/>
      <c r="GAN1037" s="186"/>
      <c r="GAO1037" s="186"/>
      <c r="GAP1037" s="186"/>
      <c r="GAQ1037" s="186"/>
      <c r="GAR1037" s="186"/>
      <c r="GAS1037" s="186"/>
      <c r="GAT1037" s="186"/>
      <c r="GAU1037" s="186"/>
      <c r="GAV1037" s="186"/>
      <c r="GAW1037" s="186"/>
      <c r="GAX1037" s="186"/>
      <c r="GAY1037" s="186"/>
      <c r="GAZ1037" s="186"/>
      <c r="GBA1037" s="186"/>
      <c r="GBB1037" s="186"/>
      <c r="GBC1037" s="186"/>
      <c r="GBD1037" s="186"/>
      <c r="GBE1037" s="186"/>
      <c r="GBF1037" s="186"/>
      <c r="GBG1037" s="186"/>
      <c r="GBH1037" s="186"/>
      <c r="GBI1037" s="186"/>
      <c r="GBJ1037" s="186"/>
      <c r="GBK1037" s="186"/>
      <c r="GBL1037" s="186"/>
      <c r="GBM1037" s="186"/>
      <c r="GBN1037" s="186"/>
      <c r="GBO1037" s="186"/>
      <c r="GBP1037" s="186"/>
      <c r="GBQ1037" s="186"/>
      <c r="GBR1037" s="186"/>
      <c r="GBS1037" s="186"/>
      <c r="GBT1037" s="186"/>
      <c r="GBU1037" s="186"/>
      <c r="GBV1037" s="186"/>
      <c r="GBW1037" s="186"/>
      <c r="GBX1037" s="186"/>
      <c r="GBY1037" s="186"/>
      <c r="GBZ1037" s="186"/>
      <c r="GCA1037" s="186"/>
      <c r="GCB1037" s="186"/>
      <c r="GCC1037" s="186"/>
      <c r="GCD1037" s="186"/>
      <c r="GCE1037" s="186"/>
      <c r="GCF1037" s="186"/>
      <c r="GCG1037" s="186"/>
      <c r="GCH1037" s="186"/>
      <c r="GCI1037" s="186"/>
      <c r="GCJ1037" s="186"/>
      <c r="GCK1037" s="186"/>
      <c r="GCL1037" s="186"/>
      <c r="GCM1037" s="186"/>
      <c r="GCN1037" s="186"/>
      <c r="GCO1037" s="186"/>
      <c r="GCP1037" s="186"/>
      <c r="GCQ1037" s="186"/>
      <c r="GCR1037" s="186"/>
      <c r="GCS1037" s="186"/>
      <c r="GCT1037" s="186"/>
      <c r="GCU1037" s="186"/>
      <c r="GCV1037" s="186"/>
      <c r="GCW1037" s="186"/>
      <c r="GCX1037" s="186"/>
      <c r="GCY1037" s="186"/>
      <c r="GCZ1037" s="186"/>
      <c r="GDA1037" s="186"/>
      <c r="GDB1037" s="186"/>
      <c r="GDC1037" s="186"/>
      <c r="GDD1037" s="186"/>
      <c r="GDE1037" s="186"/>
      <c r="GDF1037" s="186"/>
      <c r="GDG1037" s="186"/>
      <c r="GDH1037" s="186"/>
      <c r="GDI1037" s="186"/>
      <c r="GDJ1037" s="186"/>
      <c r="GDK1037" s="186"/>
      <c r="GDL1037" s="186"/>
      <c r="GDM1037" s="186"/>
      <c r="GDN1037" s="186"/>
      <c r="GDO1037" s="186"/>
      <c r="GDP1037" s="186"/>
      <c r="GDQ1037" s="186"/>
      <c r="GDR1037" s="186"/>
      <c r="GDS1037" s="186"/>
      <c r="GDT1037" s="186"/>
      <c r="GDU1037" s="186"/>
      <c r="GDV1037" s="186"/>
      <c r="GDW1037" s="186"/>
      <c r="GDX1037" s="186"/>
      <c r="GDY1037" s="186"/>
      <c r="GDZ1037" s="186"/>
      <c r="GEA1037" s="186"/>
      <c r="GEB1037" s="186"/>
      <c r="GEC1037" s="186"/>
      <c r="GED1037" s="186"/>
      <c r="GEE1037" s="186"/>
      <c r="GEF1037" s="186"/>
      <c r="GEG1037" s="186"/>
      <c r="GEH1037" s="186"/>
      <c r="GEI1037" s="186"/>
      <c r="GEJ1037" s="186"/>
      <c r="GEK1037" s="186"/>
      <c r="GEL1037" s="186"/>
      <c r="GEM1037" s="186"/>
      <c r="GEN1037" s="186"/>
      <c r="GEO1037" s="186"/>
      <c r="GEP1037" s="186"/>
      <c r="GEQ1037" s="186"/>
      <c r="GER1037" s="186"/>
      <c r="GES1037" s="186"/>
      <c r="GET1037" s="186"/>
      <c r="GEU1037" s="186"/>
      <c r="GEV1037" s="186"/>
      <c r="GEW1037" s="186"/>
      <c r="GEX1037" s="186"/>
      <c r="GEY1037" s="186"/>
      <c r="GEZ1037" s="186"/>
      <c r="GFA1037" s="186"/>
      <c r="GFB1037" s="186"/>
      <c r="GFC1037" s="186"/>
      <c r="GFD1037" s="186"/>
      <c r="GFE1037" s="186"/>
      <c r="GFF1037" s="186"/>
      <c r="GFG1037" s="186"/>
      <c r="GFH1037" s="186"/>
      <c r="GFI1037" s="186"/>
      <c r="GFJ1037" s="186"/>
      <c r="GFK1037" s="186"/>
      <c r="GFL1037" s="186"/>
      <c r="GFM1037" s="186"/>
      <c r="GFN1037" s="186"/>
      <c r="GFO1037" s="186"/>
      <c r="GFP1037" s="186"/>
      <c r="GFQ1037" s="186"/>
      <c r="GFR1037" s="186"/>
      <c r="GFS1037" s="186"/>
      <c r="GFT1037" s="186"/>
      <c r="GFU1037" s="186"/>
      <c r="GFV1037" s="186"/>
      <c r="GFW1037" s="186"/>
      <c r="GFX1037" s="186"/>
      <c r="GFY1037" s="186"/>
      <c r="GFZ1037" s="186"/>
      <c r="GGA1037" s="186"/>
      <c r="GGB1037" s="186"/>
      <c r="GGC1037" s="186"/>
      <c r="GGD1037" s="186"/>
      <c r="GGE1037" s="186"/>
      <c r="GGF1037" s="186"/>
      <c r="GGG1037" s="186"/>
      <c r="GGH1037" s="186"/>
      <c r="GGI1037" s="186"/>
      <c r="GGJ1037" s="186"/>
      <c r="GGK1037" s="186"/>
      <c r="GGL1037" s="186"/>
      <c r="GGM1037" s="186"/>
      <c r="GGN1037" s="186"/>
      <c r="GGO1037" s="186"/>
      <c r="GGP1037" s="186"/>
      <c r="GGQ1037" s="186"/>
      <c r="GGR1037" s="186"/>
      <c r="GGS1037" s="186"/>
      <c r="GGT1037" s="186"/>
      <c r="GGU1037" s="186"/>
      <c r="GGV1037" s="186"/>
      <c r="GGW1037" s="186"/>
      <c r="GGX1037" s="186"/>
      <c r="GGY1037" s="186"/>
      <c r="GGZ1037" s="186"/>
      <c r="GHA1037" s="186"/>
      <c r="GHB1037" s="186"/>
      <c r="GHC1037" s="186"/>
      <c r="GHD1037" s="186"/>
      <c r="GHE1037" s="186"/>
      <c r="GHF1037" s="186"/>
      <c r="GHG1037" s="186"/>
      <c r="GHH1037" s="186"/>
      <c r="GHI1037" s="186"/>
      <c r="GHJ1037" s="186"/>
      <c r="GHK1037" s="186"/>
      <c r="GHL1037" s="186"/>
      <c r="GHM1037" s="186"/>
      <c r="GHN1037" s="186"/>
      <c r="GHO1037" s="186"/>
      <c r="GHP1037" s="186"/>
      <c r="GHQ1037" s="186"/>
      <c r="GHR1037" s="186"/>
      <c r="GHS1037" s="186"/>
      <c r="GHT1037" s="186"/>
      <c r="GHU1037" s="186"/>
      <c r="GHV1037" s="186"/>
      <c r="GHW1037" s="186"/>
      <c r="GHX1037" s="186"/>
      <c r="GHY1037" s="186"/>
      <c r="GHZ1037" s="186"/>
      <c r="GIA1037" s="186"/>
      <c r="GIB1037" s="186"/>
      <c r="GIC1037" s="186"/>
      <c r="GID1037" s="186"/>
      <c r="GIE1037" s="186"/>
      <c r="GIF1037" s="186"/>
      <c r="GIG1037" s="186"/>
      <c r="GIH1037" s="186"/>
      <c r="GII1037" s="186"/>
      <c r="GIJ1037" s="186"/>
      <c r="GIK1037" s="186"/>
      <c r="GIL1037" s="186"/>
      <c r="GIM1037" s="186"/>
      <c r="GIN1037" s="186"/>
      <c r="GIO1037" s="186"/>
      <c r="GIP1037" s="186"/>
      <c r="GIQ1037" s="186"/>
      <c r="GIR1037" s="186"/>
      <c r="GIS1037" s="186"/>
      <c r="GIT1037" s="186"/>
      <c r="GIU1037" s="186"/>
      <c r="GIV1037" s="186"/>
      <c r="GIW1037" s="186"/>
      <c r="GIX1037" s="186"/>
      <c r="GIY1037" s="186"/>
      <c r="GIZ1037" s="186"/>
      <c r="GJA1037" s="186"/>
      <c r="GJB1037" s="186"/>
      <c r="GJC1037" s="186"/>
      <c r="GJD1037" s="186"/>
      <c r="GJE1037" s="186"/>
      <c r="GJF1037" s="186"/>
      <c r="GJG1037" s="186"/>
      <c r="GJH1037" s="186"/>
      <c r="GJI1037" s="186"/>
      <c r="GJJ1037" s="186"/>
      <c r="GJK1037" s="186"/>
      <c r="GJL1037" s="186"/>
      <c r="GJM1037" s="186"/>
      <c r="GJN1037" s="186"/>
      <c r="GJO1037" s="186"/>
      <c r="GJP1037" s="186"/>
      <c r="GJQ1037" s="186"/>
      <c r="GJR1037" s="186"/>
      <c r="GJS1037" s="186"/>
      <c r="GJT1037" s="186"/>
      <c r="GJU1037" s="186"/>
      <c r="GJV1037" s="186"/>
      <c r="GJW1037" s="186"/>
      <c r="GJX1037" s="186"/>
      <c r="GJY1037" s="186"/>
      <c r="GJZ1037" s="186"/>
      <c r="GKA1037" s="186"/>
      <c r="GKB1037" s="186"/>
      <c r="GKC1037" s="186"/>
      <c r="GKD1037" s="186"/>
      <c r="GKE1037" s="186"/>
      <c r="GKF1037" s="186"/>
      <c r="GKG1037" s="186"/>
      <c r="GKH1037" s="186"/>
      <c r="GKI1037" s="186"/>
      <c r="GKJ1037" s="186"/>
      <c r="GKK1037" s="186"/>
      <c r="GKL1037" s="186"/>
      <c r="GKM1037" s="186"/>
      <c r="GKN1037" s="186"/>
      <c r="GKO1037" s="186"/>
      <c r="GKP1037" s="186"/>
      <c r="GKQ1037" s="186"/>
      <c r="GKR1037" s="186"/>
      <c r="GKS1037" s="186"/>
      <c r="GKT1037" s="186"/>
      <c r="GKU1037" s="186"/>
      <c r="GKV1037" s="186"/>
      <c r="GKW1037" s="186"/>
      <c r="GKX1037" s="186"/>
      <c r="GKY1037" s="186"/>
      <c r="GKZ1037" s="186"/>
      <c r="GLA1037" s="186"/>
      <c r="GLB1037" s="186"/>
      <c r="GLC1037" s="186"/>
      <c r="GLD1037" s="186"/>
      <c r="GLE1037" s="186"/>
      <c r="GLF1037" s="186"/>
      <c r="GLG1037" s="186"/>
      <c r="GLH1037" s="186"/>
      <c r="GLI1037" s="186"/>
      <c r="GLJ1037" s="186"/>
      <c r="GLK1037" s="186"/>
      <c r="GLL1037" s="186"/>
      <c r="GLM1037" s="186"/>
      <c r="GLN1037" s="186"/>
      <c r="GLO1037" s="186"/>
      <c r="GLP1037" s="186"/>
      <c r="GLQ1037" s="186"/>
      <c r="GLR1037" s="186"/>
      <c r="GLS1037" s="186"/>
      <c r="GLT1037" s="186"/>
      <c r="GLU1037" s="186"/>
      <c r="GLV1037" s="186"/>
      <c r="GLW1037" s="186"/>
      <c r="GLX1037" s="186"/>
      <c r="GLY1037" s="186"/>
      <c r="GLZ1037" s="186"/>
      <c r="GMA1037" s="186"/>
      <c r="GMB1037" s="186"/>
      <c r="GMC1037" s="186"/>
      <c r="GMD1037" s="186"/>
      <c r="GME1037" s="186"/>
      <c r="GMF1037" s="186"/>
      <c r="GMG1037" s="186"/>
      <c r="GMH1037" s="186"/>
      <c r="GMI1037" s="186"/>
      <c r="GMJ1037" s="186"/>
      <c r="GMK1037" s="186"/>
      <c r="GML1037" s="186"/>
      <c r="GMM1037" s="186"/>
      <c r="GMN1037" s="186"/>
      <c r="GMO1037" s="186"/>
      <c r="GMP1037" s="186"/>
      <c r="GMQ1037" s="186"/>
      <c r="GMR1037" s="186"/>
      <c r="GMS1037" s="186"/>
      <c r="GMT1037" s="186"/>
      <c r="GMU1037" s="186"/>
      <c r="GMV1037" s="186"/>
      <c r="GMW1037" s="186"/>
      <c r="GMX1037" s="186"/>
      <c r="GMY1037" s="186"/>
      <c r="GMZ1037" s="186"/>
      <c r="GNA1037" s="186"/>
      <c r="GNB1037" s="186"/>
      <c r="GNC1037" s="186"/>
      <c r="GND1037" s="186"/>
      <c r="GNE1037" s="186"/>
      <c r="GNF1037" s="186"/>
      <c r="GNG1037" s="186"/>
      <c r="GNH1037" s="186"/>
      <c r="GNI1037" s="186"/>
      <c r="GNJ1037" s="186"/>
      <c r="GNK1037" s="186"/>
      <c r="GNL1037" s="186"/>
      <c r="GNM1037" s="186"/>
      <c r="GNN1037" s="186"/>
      <c r="GNO1037" s="186"/>
      <c r="GNP1037" s="186"/>
      <c r="GNQ1037" s="186"/>
      <c r="GNR1037" s="186"/>
      <c r="GNS1037" s="186"/>
      <c r="GNT1037" s="186"/>
      <c r="GNU1037" s="186"/>
      <c r="GNV1037" s="186"/>
      <c r="GNW1037" s="186"/>
      <c r="GNX1037" s="186"/>
      <c r="GNY1037" s="186"/>
      <c r="GNZ1037" s="186"/>
      <c r="GOA1037" s="186"/>
      <c r="GOB1037" s="186"/>
      <c r="GOC1037" s="186"/>
      <c r="GOD1037" s="186"/>
      <c r="GOE1037" s="186"/>
      <c r="GOF1037" s="186"/>
      <c r="GOG1037" s="186"/>
      <c r="GOH1037" s="186"/>
      <c r="GOI1037" s="186"/>
      <c r="GOJ1037" s="186"/>
      <c r="GOK1037" s="186"/>
      <c r="GOL1037" s="186"/>
      <c r="GOM1037" s="186"/>
      <c r="GON1037" s="186"/>
      <c r="GOO1037" s="186"/>
      <c r="GOP1037" s="186"/>
      <c r="GOQ1037" s="186"/>
      <c r="GOR1037" s="186"/>
      <c r="GOS1037" s="186"/>
      <c r="GOT1037" s="186"/>
      <c r="GOU1037" s="186"/>
      <c r="GOV1037" s="186"/>
      <c r="GOW1037" s="186"/>
      <c r="GOX1037" s="186"/>
      <c r="GOY1037" s="186"/>
      <c r="GOZ1037" s="186"/>
      <c r="GPA1037" s="186"/>
      <c r="GPB1037" s="186"/>
      <c r="GPC1037" s="186"/>
      <c r="GPD1037" s="186"/>
      <c r="GPE1037" s="186"/>
      <c r="GPF1037" s="186"/>
      <c r="GPG1037" s="186"/>
      <c r="GPH1037" s="186"/>
      <c r="GPI1037" s="186"/>
      <c r="GPJ1037" s="186"/>
      <c r="GPK1037" s="186"/>
      <c r="GPL1037" s="186"/>
      <c r="GPM1037" s="186"/>
      <c r="GPN1037" s="186"/>
      <c r="GPO1037" s="186"/>
      <c r="GPP1037" s="186"/>
      <c r="GPQ1037" s="186"/>
      <c r="GPR1037" s="186"/>
      <c r="GPS1037" s="186"/>
      <c r="GPT1037" s="186"/>
      <c r="GPU1037" s="186"/>
      <c r="GPV1037" s="186"/>
      <c r="GPW1037" s="186"/>
      <c r="GPX1037" s="186"/>
      <c r="GPY1037" s="186"/>
      <c r="GPZ1037" s="186"/>
      <c r="GQA1037" s="186"/>
      <c r="GQB1037" s="186"/>
      <c r="GQC1037" s="186"/>
      <c r="GQD1037" s="186"/>
      <c r="GQE1037" s="186"/>
      <c r="GQF1037" s="186"/>
      <c r="GQG1037" s="186"/>
      <c r="GQH1037" s="186"/>
      <c r="GQI1037" s="186"/>
      <c r="GQJ1037" s="186"/>
      <c r="GQK1037" s="186"/>
      <c r="GQL1037" s="186"/>
      <c r="GQM1037" s="186"/>
      <c r="GQN1037" s="186"/>
      <c r="GQO1037" s="186"/>
      <c r="GQP1037" s="186"/>
      <c r="GQQ1037" s="186"/>
      <c r="GQR1037" s="186"/>
      <c r="GQS1037" s="186"/>
      <c r="GQT1037" s="186"/>
      <c r="GQU1037" s="186"/>
      <c r="GQV1037" s="186"/>
      <c r="GQW1037" s="186"/>
      <c r="GQX1037" s="186"/>
      <c r="GQY1037" s="186"/>
      <c r="GQZ1037" s="186"/>
      <c r="GRA1037" s="186"/>
      <c r="GRB1037" s="186"/>
      <c r="GRC1037" s="186"/>
      <c r="GRD1037" s="186"/>
      <c r="GRE1037" s="186"/>
      <c r="GRF1037" s="186"/>
      <c r="GRG1037" s="186"/>
      <c r="GRH1037" s="186"/>
      <c r="GRI1037" s="186"/>
      <c r="GRJ1037" s="186"/>
      <c r="GRK1037" s="186"/>
      <c r="GRL1037" s="186"/>
      <c r="GRM1037" s="186"/>
      <c r="GRN1037" s="186"/>
      <c r="GRO1037" s="186"/>
      <c r="GRP1037" s="186"/>
      <c r="GRQ1037" s="186"/>
      <c r="GRR1037" s="186"/>
      <c r="GRS1037" s="186"/>
      <c r="GRT1037" s="186"/>
      <c r="GRU1037" s="186"/>
      <c r="GRV1037" s="186"/>
      <c r="GRW1037" s="186"/>
      <c r="GRX1037" s="186"/>
      <c r="GRY1037" s="186"/>
      <c r="GRZ1037" s="186"/>
      <c r="GSA1037" s="186"/>
      <c r="GSB1037" s="186"/>
      <c r="GSC1037" s="186"/>
      <c r="GSD1037" s="186"/>
      <c r="GSE1037" s="186"/>
      <c r="GSF1037" s="186"/>
      <c r="GSG1037" s="186"/>
      <c r="GSH1037" s="186"/>
      <c r="GSI1037" s="186"/>
      <c r="GSJ1037" s="186"/>
      <c r="GSK1037" s="186"/>
      <c r="GSL1037" s="186"/>
      <c r="GSM1037" s="186"/>
      <c r="GSN1037" s="186"/>
      <c r="GSO1037" s="186"/>
      <c r="GSP1037" s="186"/>
      <c r="GSQ1037" s="186"/>
      <c r="GSR1037" s="186"/>
      <c r="GSS1037" s="186"/>
      <c r="GST1037" s="186"/>
      <c r="GSU1037" s="186"/>
      <c r="GSV1037" s="186"/>
      <c r="GSW1037" s="186"/>
      <c r="GSX1037" s="186"/>
      <c r="GSY1037" s="186"/>
      <c r="GSZ1037" s="186"/>
      <c r="GTA1037" s="186"/>
      <c r="GTB1037" s="186"/>
      <c r="GTC1037" s="186"/>
      <c r="GTD1037" s="186"/>
      <c r="GTE1037" s="186"/>
      <c r="GTF1037" s="186"/>
      <c r="GTG1037" s="186"/>
      <c r="GTH1037" s="186"/>
      <c r="GTI1037" s="186"/>
      <c r="GTJ1037" s="186"/>
      <c r="GTK1037" s="186"/>
      <c r="GTL1037" s="186"/>
      <c r="GTM1037" s="186"/>
      <c r="GTN1037" s="186"/>
      <c r="GTO1037" s="186"/>
      <c r="GTP1037" s="186"/>
      <c r="GTQ1037" s="186"/>
      <c r="GTR1037" s="186"/>
      <c r="GTS1037" s="186"/>
      <c r="GTT1037" s="186"/>
      <c r="GTU1037" s="186"/>
      <c r="GTV1037" s="186"/>
      <c r="GTW1037" s="186"/>
      <c r="GTX1037" s="186"/>
      <c r="GTY1037" s="186"/>
      <c r="GTZ1037" s="186"/>
      <c r="GUA1037" s="186"/>
      <c r="GUB1037" s="186"/>
      <c r="GUC1037" s="186"/>
      <c r="GUD1037" s="186"/>
      <c r="GUE1037" s="186"/>
      <c r="GUF1037" s="186"/>
      <c r="GUG1037" s="186"/>
      <c r="GUH1037" s="186"/>
      <c r="GUI1037" s="186"/>
      <c r="GUJ1037" s="186"/>
      <c r="GUK1037" s="186"/>
      <c r="GUL1037" s="186"/>
      <c r="GUM1037" s="186"/>
      <c r="GUN1037" s="186"/>
      <c r="GUO1037" s="186"/>
      <c r="GUP1037" s="186"/>
      <c r="GUQ1037" s="186"/>
      <c r="GUR1037" s="186"/>
      <c r="GUS1037" s="186"/>
      <c r="GUT1037" s="186"/>
      <c r="GUU1037" s="186"/>
      <c r="GUV1037" s="186"/>
      <c r="GUW1037" s="186"/>
      <c r="GUX1037" s="186"/>
      <c r="GUY1037" s="186"/>
      <c r="GUZ1037" s="186"/>
      <c r="GVA1037" s="186"/>
      <c r="GVB1037" s="186"/>
      <c r="GVC1037" s="186"/>
      <c r="GVD1037" s="186"/>
      <c r="GVE1037" s="186"/>
      <c r="GVF1037" s="186"/>
      <c r="GVG1037" s="186"/>
      <c r="GVH1037" s="186"/>
      <c r="GVI1037" s="186"/>
      <c r="GVJ1037" s="186"/>
      <c r="GVK1037" s="186"/>
      <c r="GVL1037" s="186"/>
      <c r="GVM1037" s="186"/>
      <c r="GVN1037" s="186"/>
      <c r="GVO1037" s="186"/>
      <c r="GVP1037" s="186"/>
      <c r="GVQ1037" s="186"/>
      <c r="GVR1037" s="186"/>
      <c r="GVS1037" s="186"/>
      <c r="GVT1037" s="186"/>
      <c r="GVU1037" s="186"/>
      <c r="GVV1037" s="186"/>
      <c r="GVW1037" s="186"/>
      <c r="GVX1037" s="186"/>
      <c r="GVY1037" s="186"/>
      <c r="GVZ1037" s="186"/>
      <c r="GWA1037" s="186"/>
      <c r="GWB1037" s="186"/>
      <c r="GWC1037" s="186"/>
      <c r="GWD1037" s="186"/>
      <c r="GWE1037" s="186"/>
      <c r="GWF1037" s="186"/>
      <c r="GWG1037" s="186"/>
      <c r="GWH1037" s="186"/>
      <c r="GWI1037" s="186"/>
      <c r="GWJ1037" s="186"/>
      <c r="GWK1037" s="186"/>
      <c r="GWL1037" s="186"/>
      <c r="GWM1037" s="186"/>
      <c r="GWN1037" s="186"/>
      <c r="GWO1037" s="186"/>
      <c r="GWP1037" s="186"/>
      <c r="GWQ1037" s="186"/>
      <c r="GWR1037" s="186"/>
      <c r="GWS1037" s="186"/>
      <c r="GWT1037" s="186"/>
      <c r="GWU1037" s="186"/>
      <c r="GWV1037" s="186"/>
      <c r="GWW1037" s="186"/>
      <c r="GWX1037" s="186"/>
      <c r="GWY1037" s="186"/>
      <c r="GWZ1037" s="186"/>
      <c r="GXA1037" s="186"/>
      <c r="GXB1037" s="186"/>
      <c r="GXC1037" s="186"/>
      <c r="GXD1037" s="186"/>
      <c r="GXE1037" s="186"/>
      <c r="GXF1037" s="186"/>
      <c r="GXG1037" s="186"/>
      <c r="GXH1037" s="186"/>
      <c r="GXI1037" s="186"/>
      <c r="GXJ1037" s="186"/>
      <c r="GXK1037" s="186"/>
      <c r="GXL1037" s="186"/>
      <c r="GXM1037" s="186"/>
      <c r="GXN1037" s="186"/>
      <c r="GXO1037" s="186"/>
      <c r="GXP1037" s="186"/>
      <c r="GXQ1037" s="186"/>
      <c r="GXR1037" s="186"/>
      <c r="GXS1037" s="186"/>
      <c r="GXT1037" s="186"/>
      <c r="GXU1037" s="186"/>
      <c r="GXV1037" s="186"/>
      <c r="GXW1037" s="186"/>
      <c r="GXX1037" s="186"/>
      <c r="GXY1037" s="186"/>
      <c r="GXZ1037" s="186"/>
      <c r="GYA1037" s="186"/>
      <c r="GYB1037" s="186"/>
      <c r="GYC1037" s="186"/>
      <c r="GYD1037" s="186"/>
      <c r="GYE1037" s="186"/>
      <c r="GYF1037" s="186"/>
      <c r="GYG1037" s="186"/>
      <c r="GYH1037" s="186"/>
      <c r="GYI1037" s="186"/>
      <c r="GYJ1037" s="186"/>
      <c r="GYK1037" s="186"/>
      <c r="GYL1037" s="186"/>
      <c r="GYM1037" s="186"/>
      <c r="GYN1037" s="186"/>
      <c r="GYO1037" s="186"/>
      <c r="GYP1037" s="186"/>
      <c r="GYQ1037" s="186"/>
      <c r="GYR1037" s="186"/>
      <c r="GYS1037" s="186"/>
      <c r="GYT1037" s="186"/>
      <c r="GYU1037" s="186"/>
      <c r="GYV1037" s="186"/>
      <c r="GYW1037" s="186"/>
      <c r="GYX1037" s="186"/>
      <c r="GYY1037" s="186"/>
      <c r="GYZ1037" s="186"/>
      <c r="GZA1037" s="186"/>
      <c r="GZB1037" s="186"/>
      <c r="GZC1037" s="186"/>
      <c r="GZD1037" s="186"/>
      <c r="GZE1037" s="186"/>
      <c r="GZF1037" s="186"/>
      <c r="GZG1037" s="186"/>
      <c r="GZH1037" s="186"/>
      <c r="GZI1037" s="186"/>
      <c r="GZJ1037" s="186"/>
      <c r="GZK1037" s="186"/>
      <c r="GZL1037" s="186"/>
      <c r="GZM1037" s="186"/>
      <c r="GZN1037" s="186"/>
      <c r="GZO1037" s="186"/>
      <c r="GZP1037" s="186"/>
      <c r="GZQ1037" s="186"/>
      <c r="GZR1037" s="186"/>
      <c r="GZS1037" s="186"/>
      <c r="GZT1037" s="186"/>
      <c r="GZU1037" s="186"/>
      <c r="GZV1037" s="186"/>
      <c r="GZW1037" s="186"/>
      <c r="GZX1037" s="186"/>
      <c r="GZY1037" s="186"/>
      <c r="GZZ1037" s="186"/>
      <c r="HAA1037" s="186"/>
      <c r="HAB1037" s="186"/>
      <c r="HAC1037" s="186"/>
      <c r="HAD1037" s="186"/>
      <c r="HAE1037" s="186"/>
      <c r="HAF1037" s="186"/>
      <c r="HAG1037" s="186"/>
      <c r="HAH1037" s="186"/>
      <c r="HAI1037" s="186"/>
      <c r="HAJ1037" s="186"/>
      <c r="HAK1037" s="186"/>
      <c r="HAL1037" s="186"/>
      <c r="HAM1037" s="186"/>
      <c r="HAN1037" s="186"/>
      <c r="HAO1037" s="186"/>
      <c r="HAP1037" s="186"/>
      <c r="HAQ1037" s="186"/>
      <c r="HAR1037" s="186"/>
      <c r="HAS1037" s="186"/>
      <c r="HAT1037" s="186"/>
      <c r="HAU1037" s="186"/>
      <c r="HAV1037" s="186"/>
      <c r="HAW1037" s="186"/>
      <c r="HAX1037" s="186"/>
      <c r="HAY1037" s="186"/>
      <c r="HAZ1037" s="186"/>
      <c r="HBA1037" s="186"/>
      <c r="HBB1037" s="186"/>
      <c r="HBC1037" s="186"/>
      <c r="HBD1037" s="186"/>
      <c r="HBE1037" s="186"/>
      <c r="HBF1037" s="186"/>
      <c r="HBG1037" s="186"/>
      <c r="HBH1037" s="186"/>
      <c r="HBI1037" s="186"/>
      <c r="HBJ1037" s="186"/>
      <c r="HBK1037" s="186"/>
      <c r="HBL1037" s="186"/>
      <c r="HBM1037" s="186"/>
      <c r="HBN1037" s="186"/>
      <c r="HBO1037" s="186"/>
      <c r="HBP1037" s="186"/>
      <c r="HBQ1037" s="186"/>
      <c r="HBR1037" s="186"/>
      <c r="HBS1037" s="186"/>
      <c r="HBT1037" s="186"/>
      <c r="HBU1037" s="186"/>
      <c r="HBV1037" s="186"/>
      <c r="HBW1037" s="186"/>
      <c r="HBX1037" s="186"/>
      <c r="HBY1037" s="186"/>
      <c r="HBZ1037" s="186"/>
      <c r="HCA1037" s="186"/>
      <c r="HCB1037" s="186"/>
      <c r="HCC1037" s="186"/>
      <c r="HCD1037" s="186"/>
      <c r="HCE1037" s="186"/>
      <c r="HCF1037" s="186"/>
      <c r="HCG1037" s="186"/>
      <c r="HCH1037" s="186"/>
      <c r="HCI1037" s="186"/>
      <c r="HCJ1037" s="186"/>
      <c r="HCK1037" s="186"/>
      <c r="HCL1037" s="186"/>
      <c r="HCM1037" s="186"/>
      <c r="HCN1037" s="186"/>
      <c r="HCO1037" s="186"/>
      <c r="HCP1037" s="186"/>
      <c r="HCQ1037" s="186"/>
      <c r="HCR1037" s="186"/>
      <c r="HCS1037" s="186"/>
      <c r="HCT1037" s="186"/>
      <c r="HCU1037" s="186"/>
      <c r="HCV1037" s="186"/>
      <c r="HCW1037" s="186"/>
      <c r="HCX1037" s="186"/>
      <c r="HCY1037" s="186"/>
      <c r="HCZ1037" s="186"/>
      <c r="HDA1037" s="186"/>
      <c r="HDB1037" s="186"/>
      <c r="HDC1037" s="186"/>
      <c r="HDD1037" s="186"/>
      <c r="HDE1037" s="186"/>
      <c r="HDF1037" s="186"/>
      <c r="HDG1037" s="186"/>
      <c r="HDH1037" s="186"/>
      <c r="HDI1037" s="186"/>
      <c r="HDJ1037" s="186"/>
      <c r="HDK1037" s="186"/>
      <c r="HDL1037" s="186"/>
      <c r="HDM1037" s="186"/>
      <c r="HDN1037" s="186"/>
      <c r="HDO1037" s="186"/>
      <c r="HDP1037" s="186"/>
      <c r="HDQ1037" s="186"/>
      <c r="HDR1037" s="186"/>
      <c r="HDS1037" s="186"/>
      <c r="HDT1037" s="186"/>
      <c r="HDU1037" s="186"/>
      <c r="HDV1037" s="186"/>
      <c r="HDW1037" s="186"/>
      <c r="HDX1037" s="186"/>
      <c r="HDY1037" s="186"/>
      <c r="HDZ1037" s="186"/>
      <c r="HEA1037" s="186"/>
      <c r="HEB1037" s="186"/>
      <c r="HEC1037" s="186"/>
      <c r="HED1037" s="186"/>
      <c r="HEE1037" s="186"/>
      <c r="HEF1037" s="186"/>
      <c r="HEG1037" s="186"/>
      <c r="HEH1037" s="186"/>
      <c r="HEI1037" s="186"/>
      <c r="HEJ1037" s="186"/>
      <c r="HEK1037" s="186"/>
      <c r="HEL1037" s="186"/>
      <c r="HEM1037" s="186"/>
      <c r="HEN1037" s="186"/>
      <c r="HEO1037" s="186"/>
      <c r="HEP1037" s="186"/>
      <c r="HEQ1037" s="186"/>
      <c r="HER1037" s="186"/>
      <c r="HES1037" s="186"/>
      <c r="HET1037" s="186"/>
      <c r="HEU1037" s="186"/>
      <c r="HEV1037" s="186"/>
      <c r="HEW1037" s="186"/>
      <c r="HEX1037" s="186"/>
      <c r="HEY1037" s="186"/>
      <c r="HEZ1037" s="186"/>
      <c r="HFA1037" s="186"/>
      <c r="HFB1037" s="186"/>
      <c r="HFC1037" s="186"/>
      <c r="HFD1037" s="186"/>
      <c r="HFE1037" s="186"/>
      <c r="HFF1037" s="186"/>
      <c r="HFG1037" s="186"/>
      <c r="HFH1037" s="186"/>
      <c r="HFI1037" s="186"/>
      <c r="HFJ1037" s="186"/>
      <c r="HFK1037" s="186"/>
      <c r="HFL1037" s="186"/>
      <c r="HFM1037" s="186"/>
      <c r="HFN1037" s="186"/>
      <c r="HFO1037" s="186"/>
      <c r="HFP1037" s="186"/>
      <c r="HFQ1037" s="186"/>
      <c r="HFR1037" s="186"/>
      <c r="HFS1037" s="186"/>
      <c r="HFT1037" s="186"/>
      <c r="HFU1037" s="186"/>
      <c r="HFV1037" s="186"/>
      <c r="HFW1037" s="186"/>
      <c r="HFX1037" s="186"/>
      <c r="HFY1037" s="186"/>
      <c r="HFZ1037" s="186"/>
      <c r="HGA1037" s="186"/>
      <c r="HGB1037" s="186"/>
      <c r="HGC1037" s="186"/>
      <c r="HGD1037" s="186"/>
      <c r="HGE1037" s="186"/>
      <c r="HGF1037" s="186"/>
      <c r="HGG1037" s="186"/>
      <c r="HGH1037" s="186"/>
      <c r="HGI1037" s="186"/>
      <c r="HGJ1037" s="186"/>
      <c r="HGK1037" s="186"/>
      <c r="HGL1037" s="186"/>
      <c r="HGM1037" s="186"/>
      <c r="HGN1037" s="186"/>
      <c r="HGO1037" s="186"/>
      <c r="HGP1037" s="186"/>
      <c r="HGQ1037" s="186"/>
      <c r="HGR1037" s="186"/>
      <c r="HGS1037" s="186"/>
      <c r="HGT1037" s="186"/>
      <c r="HGU1037" s="186"/>
      <c r="HGV1037" s="186"/>
      <c r="HGW1037" s="186"/>
      <c r="HGX1037" s="186"/>
      <c r="HGY1037" s="186"/>
      <c r="HGZ1037" s="186"/>
      <c r="HHA1037" s="186"/>
      <c r="HHB1037" s="186"/>
      <c r="HHC1037" s="186"/>
      <c r="HHD1037" s="186"/>
      <c r="HHE1037" s="186"/>
      <c r="HHF1037" s="186"/>
      <c r="HHG1037" s="186"/>
      <c r="HHH1037" s="186"/>
      <c r="HHI1037" s="186"/>
      <c r="HHJ1037" s="186"/>
      <c r="HHK1037" s="186"/>
      <c r="HHL1037" s="186"/>
      <c r="HHM1037" s="186"/>
      <c r="HHN1037" s="186"/>
      <c r="HHO1037" s="186"/>
      <c r="HHP1037" s="186"/>
      <c r="HHQ1037" s="186"/>
      <c r="HHR1037" s="186"/>
      <c r="HHS1037" s="186"/>
      <c r="HHT1037" s="186"/>
      <c r="HHU1037" s="186"/>
      <c r="HHV1037" s="186"/>
      <c r="HHW1037" s="186"/>
      <c r="HHX1037" s="186"/>
      <c r="HHY1037" s="186"/>
      <c r="HHZ1037" s="186"/>
      <c r="HIA1037" s="186"/>
      <c r="HIB1037" s="186"/>
      <c r="HIC1037" s="186"/>
      <c r="HID1037" s="186"/>
      <c r="HIE1037" s="186"/>
      <c r="HIF1037" s="186"/>
      <c r="HIG1037" s="186"/>
      <c r="HIH1037" s="186"/>
      <c r="HII1037" s="186"/>
      <c r="HIJ1037" s="186"/>
      <c r="HIK1037" s="186"/>
      <c r="HIL1037" s="186"/>
      <c r="HIM1037" s="186"/>
      <c r="HIN1037" s="186"/>
      <c r="HIO1037" s="186"/>
      <c r="HIP1037" s="186"/>
      <c r="HIQ1037" s="186"/>
      <c r="HIR1037" s="186"/>
      <c r="HIS1037" s="186"/>
      <c r="HIT1037" s="186"/>
      <c r="HIU1037" s="186"/>
      <c r="HIV1037" s="186"/>
      <c r="HIW1037" s="186"/>
      <c r="HIX1037" s="186"/>
      <c r="HIY1037" s="186"/>
      <c r="HIZ1037" s="186"/>
      <c r="HJA1037" s="186"/>
      <c r="HJB1037" s="186"/>
      <c r="HJC1037" s="186"/>
      <c r="HJD1037" s="186"/>
      <c r="HJE1037" s="186"/>
      <c r="HJF1037" s="186"/>
      <c r="HJG1037" s="186"/>
      <c r="HJH1037" s="186"/>
      <c r="HJI1037" s="186"/>
      <c r="HJJ1037" s="186"/>
      <c r="HJK1037" s="186"/>
      <c r="HJL1037" s="186"/>
      <c r="HJM1037" s="186"/>
      <c r="HJN1037" s="186"/>
      <c r="HJO1037" s="186"/>
      <c r="HJP1037" s="186"/>
      <c r="HJQ1037" s="186"/>
      <c r="HJR1037" s="186"/>
      <c r="HJS1037" s="186"/>
      <c r="HJT1037" s="186"/>
      <c r="HJU1037" s="186"/>
      <c r="HJV1037" s="186"/>
      <c r="HJW1037" s="186"/>
      <c r="HJX1037" s="186"/>
      <c r="HJY1037" s="186"/>
      <c r="HJZ1037" s="186"/>
      <c r="HKA1037" s="186"/>
      <c r="HKB1037" s="186"/>
      <c r="HKC1037" s="186"/>
      <c r="HKD1037" s="186"/>
      <c r="HKE1037" s="186"/>
      <c r="HKF1037" s="186"/>
      <c r="HKG1037" s="186"/>
      <c r="HKH1037" s="186"/>
      <c r="HKI1037" s="186"/>
      <c r="HKJ1037" s="186"/>
      <c r="HKK1037" s="186"/>
      <c r="HKL1037" s="186"/>
      <c r="HKM1037" s="186"/>
      <c r="HKN1037" s="186"/>
      <c r="HKO1037" s="186"/>
      <c r="HKP1037" s="186"/>
      <c r="HKQ1037" s="186"/>
      <c r="HKR1037" s="186"/>
      <c r="HKS1037" s="186"/>
      <c r="HKT1037" s="186"/>
      <c r="HKU1037" s="186"/>
      <c r="HKV1037" s="186"/>
      <c r="HKW1037" s="186"/>
      <c r="HKX1037" s="186"/>
      <c r="HKY1037" s="186"/>
      <c r="HKZ1037" s="186"/>
      <c r="HLA1037" s="186"/>
      <c r="HLB1037" s="186"/>
      <c r="HLC1037" s="186"/>
      <c r="HLD1037" s="186"/>
      <c r="HLE1037" s="186"/>
      <c r="HLF1037" s="186"/>
      <c r="HLG1037" s="186"/>
      <c r="HLH1037" s="186"/>
      <c r="HLI1037" s="186"/>
      <c r="HLJ1037" s="186"/>
      <c r="HLK1037" s="186"/>
      <c r="HLL1037" s="186"/>
      <c r="HLM1037" s="186"/>
      <c r="HLN1037" s="186"/>
      <c r="HLO1037" s="186"/>
      <c r="HLP1037" s="186"/>
      <c r="HLQ1037" s="186"/>
      <c r="HLR1037" s="186"/>
      <c r="HLS1037" s="186"/>
      <c r="HLT1037" s="186"/>
      <c r="HLU1037" s="186"/>
      <c r="HLV1037" s="186"/>
      <c r="HLW1037" s="186"/>
      <c r="HLX1037" s="186"/>
      <c r="HLY1037" s="186"/>
      <c r="HLZ1037" s="186"/>
      <c r="HMA1037" s="186"/>
      <c r="HMB1037" s="186"/>
      <c r="HMC1037" s="186"/>
      <c r="HMD1037" s="186"/>
      <c r="HME1037" s="186"/>
      <c r="HMF1037" s="186"/>
      <c r="HMG1037" s="186"/>
      <c r="HMH1037" s="186"/>
      <c r="HMI1037" s="186"/>
      <c r="HMJ1037" s="186"/>
      <c r="HMK1037" s="186"/>
      <c r="HML1037" s="186"/>
      <c r="HMM1037" s="186"/>
      <c r="HMN1037" s="186"/>
      <c r="HMO1037" s="186"/>
      <c r="HMP1037" s="186"/>
      <c r="HMQ1037" s="186"/>
      <c r="HMR1037" s="186"/>
      <c r="HMS1037" s="186"/>
      <c r="HMT1037" s="186"/>
      <c r="HMU1037" s="186"/>
      <c r="HMV1037" s="186"/>
      <c r="HMW1037" s="186"/>
      <c r="HMX1037" s="186"/>
      <c r="HMY1037" s="186"/>
      <c r="HMZ1037" s="186"/>
      <c r="HNA1037" s="186"/>
      <c r="HNB1037" s="186"/>
      <c r="HNC1037" s="186"/>
      <c r="HND1037" s="186"/>
      <c r="HNE1037" s="186"/>
      <c r="HNF1037" s="186"/>
      <c r="HNG1037" s="186"/>
      <c r="HNH1037" s="186"/>
      <c r="HNI1037" s="186"/>
      <c r="HNJ1037" s="186"/>
      <c r="HNK1037" s="186"/>
      <c r="HNL1037" s="186"/>
      <c r="HNM1037" s="186"/>
      <c r="HNN1037" s="186"/>
      <c r="HNO1037" s="186"/>
      <c r="HNP1037" s="186"/>
      <c r="HNQ1037" s="186"/>
      <c r="HNR1037" s="186"/>
      <c r="HNS1037" s="186"/>
      <c r="HNT1037" s="186"/>
      <c r="HNU1037" s="186"/>
      <c r="HNV1037" s="186"/>
      <c r="HNW1037" s="186"/>
      <c r="HNX1037" s="186"/>
      <c r="HNY1037" s="186"/>
      <c r="HNZ1037" s="186"/>
      <c r="HOA1037" s="186"/>
      <c r="HOB1037" s="186"/>
      <c r="HOC1037" s="186"/>
      <c r="HOD1037" s="186"/>
      <c r="HOE1037" s="186"/>
      <c r="HOF1037" s="186"/>
      <c r="HOG1037" s="186"/>
      <c r="HOH1037" s="186"/>
      <c r="HOI1037" s="186"/>
      <c r="HOJ1037" s="186"/>
      <c r="HOK1037" s="186"/>
      <c r="HOL1037" s="186"/>
      <c r="HOM1037" s="186"/>
      <c r="HON1037" s="186"/>
      <c r="HOO1037" s="186"/>
      <c r="HOP1037" s="186"/>
      <c r="HOQ1037" s="186"/>
      <c r="HOR1037" s="186"/>
      <c r="HOS1037" s="186"/>
      <c r="HOT1037" s="186"/>
      <c r="HOU1037" s="186"/>
      <c r="HOV1037" s="186"/>
      <c r="HOW1037" s="186"/>
      <c r="HOX1037" s="186"/>
      <c r="HOY1037" s="186"/>
      <c r="HOZ1037" s="186"/>
      <c r="HPA1037" s="186"/>
      <c r="HPB1037" s="186"/>
      <c r="HPC1037" s="186"/>
      <c r="HPD1037" s="186"/>
      <c r="HPE1037" s="186"/>
      <c r="HPF1037" s="186"/>
      <c r="HPG1037" s="186"/>
      <c r="HPH1037" s="186"/>
      <c r="HPI1037" s="186"/>
      <c r="HPJ1037" s="186"/>
      <c r="HPK1037" s="186"/>
      <c r="HPL1037" s="186"/>
      <c r="HPM1037" s="186"/>
      <c r="HPN1037" s="186"/>
      <c r="HPO1037" s="186"/>
      <c r="HPP1037" s="186"/>
      <c r="HPQ1037" s="186"/>
      <c r="HPR1037" s="186"/>
      <c r="HPS1037" s="186"/>
      <c r="HPT1037" s="186"/>
      <c r="HPU1037" s="186"/>
      <c r="HPV1037" s="186"/>
      <c r="HPW1037" s="186"/>
      <c r="HPX1037" s="186"/>
      <c r="HPY1037" s="186"/>
      <c r="HPZ1037" s="186"/>
      <c r="HQA1037" s="186"/>
      <c r="HQB1037" s="186"/>
      <c r="HQC1037" s="186"/>
      <c r="HQD1037" s="186"/>
      <c r="HQE1037" s="186"/>
      <c r="HQF1037" s="186"/>
      <c r="HQG1037" s="186"/>
      <c r="HQH1037" s="186"/>
      <c r="HQI1037" s="186"/>
      <c r="HQJ1037" s="186"/>
      <c r="HQK1037" s="186"/>
      <c r="HQL1037" s="186"/>
      <c r="HQM1037" s="186"/>
      <c r="HQN1037" s="186"/>
      <c r="HQO1037" s="186"/>
      <c r="HQP1037" s="186"/>
      <c r="HQQ1037" s="186"/>
      <c r="HQR1037" s="186"/>
      <c r="HQS1037" s="186"/>
      <c r="HQT1037" s="186"/>
      <c r="HQU1037" s="186"/>
      <c r="HQV1037" s="186"/>
      <c r="HQW1037" s="186"/>
      <c r="HQX1037" s="186"/>
      <c r="HQY1037" s="186"/>
      <c r="HQZ1037" s="186"/>
      <c r="HRA1037" s="186"/>
      <c r="HRB1037" s="186"/>
      <c r="HRC1037" s="186"/>
      <c r="HRD1037" s="186"/>
      <c r="HRE1037" s="186"/>
      <c r="HRF1037" s="186"/>
      <c r="HRG1037" s="186"/>
      <c r="HRH1037" s="186"/>
      <c r="HRI1037" s="186"/>
      <c r="HRJ1037" s="186"/>
      <c r="HRK1037" s="186"/>
      <c r="HRL1037" s="186"/>
      <c r="HRM1037" s="186"/>
      <c r="HRN1037" s="186"/>
      <c r="HRO1037" s="186"/>
      <c r="HRP1037" s="186"/>
      <c r="HRQ1037" s="186"/>
      <c r="HRR1037" s="186"/>
      <c r="HRS1037" s="186"/>
      <c r="HRT1037" s="186"/>
      <c r="HRU1037" s="186"/>
      <c r="HRV1037" s="186"/>
      <c r="HRW1037" s="186"/>
      <c r="HRX1037" s="186"/>
      <c r="HRY1037" s="186"/>
      <c r="HRZ1037" s="186"/>
      <c r="HSA1037" s="186"/>
      <c r="HSB1037" s="186"/>
      <c r="HSC1037" s="186"/>
      <c r="HSD1037" s="186"/>
      <c r="HSE1037" s="186"/>
      <c r="HSF1037" s="186"/>
      <c r="HSG1037" s="186"/>
      <c r="HSH1037" s="186"/>
      <c r="HSI1037" s="186"/>
      <c r="HSJ1037" s="186"/>
      <c r="HSK1037" s="186"/>
      <c r="HSL1037" s="186"/>
      <c r="HSM1037" s="186"/>
      <c r="HSN1037" s="186"/>
      <c r="HSO1037" s="186"/>
      <c r="HSP1037" s="186"/>
      <c r="HSQ1037" s="186"/>
      <c r="HSR1037" s="186"/>
      <c r="HSS1037" s="186"/>
      <c r="HST1037" s="186"/>
      <c r="HSU1037" s="186"/>
      <c r="HSV1037" s="186"/>
      <c r="HSW1037" s="186"/>
      <c r="HSX1037" s="186"/>
      <c r="HSY1037" s="186"/>
      <c r="HSZ1037" s="186"/>
      <c r="HTA1037" s="186"/>
      <c r="HTB1037" s="186"/>
      <c r="HTC1037" s="186"/>
      <c r="HTD1037" s="186"/>
      <c r="HTE1037" s="186"/>
      <c r="HTF1037" s="186"/>
      <c r="HTG1037" s="186"/>
      <c r="HTH1037" s="186"/>
      <c r="HTI1037" s="186"/>
      <c r="HTJ1037" s="186"/>
      <c r="HTK1037" s="186"/>
      <c r="HTL1037" s="186"/>
      <c r="HTM1037" s="186"/>
      <c r="HTN1037" s="186"/>
      <c r="HTO1037" s="186"/>
      <c r="HTP1037" s="186"/>
      <c r="HTQ1037" s="186"/>
      <c r="HTR1037" s="186"/>
      <c r="HTS1037" s="186"/>
      <c r="HTT1037" s="186"/>
      <c r="HTU1037" s="186"/>
      <c r="HTV1037" s="186"/>
      <c r="HTW1037" s="186"/>
      <c r="HTX1037" s="186"/>
      <c r="HTY1037" s="186"/>
      <c r="HTZ1037" s="186"/>
      <c r="HUA1037" s="186"/>
      <c r="HUB1037" s="186"/>
      <c r="HUC1037" s="186"/>
      <c r="HUD1037" s="186"/>
      <c r="HUE1037" s="186"/>
      <c r="HUF1037" s="186"/>
      <c r="HUG1037" s="186"/>
      <c r="HUH1037" s="186"/>
      <c r="HUI1037" s="186"/>
      <c r="HUJ1037" s="186"/>
      <c r="HUK1037" s="186"/>
      <c r="HUL1037" s="186"/>
      <c r="HUM1037" s="186"/>
      <c r="HUN1037" s="186"/>
      <c r="HUO1037" s="186"/>
      <c r="HUP1037" s="186"/>
      <c r="HUQ1037" s="186"/>
      <c r="HUR1037" s="186"/>
      <c r="HUS1037" s="186"/>
      <c r="HUT1037" s="186"/>
      <c r="HUU1037" s="186"/>
      <c r="HUV1037" s="186"/>
      <c r="HUW1037" s="186"/>
      <c r="HUX1037" s="186"/>
      <c r="HUY1037" s="186"/>
      <c r="HUZ1037" s="186"/>
      <c r="HVA1037" s="186"/>
      <c r="HVB1037" s="186"/>
      <c r="HVC1037" s="186"/>
      <c r="HVD1037" s="186"/>
      <c r="HVE1037" s="186"/>
      <c r="HVF1037" s="186"/>
      <c r="HVG1037" s="186"/>
      <c r="HVH1037" s="186"/>
      <c r="HVI1037" s="186"/>
      <c r="HVJ1037" s="186"/>
      <c r="HVK1037" s="186"/>
      <c r="HVL1037" s="186"/>
      <c r="HVM1037" s="186"/>
      <c r="HVN1037" s="186"/>
      <c r="HVO1037" s="186"/>
      <c r="HVP1037" s="186"/>
      <c r="HVQ1037" s="186"/>
      <c r="HVR1037" s="186"/>
      <c r="HVS1037" s="186"/>
      <c r="HVT1037" s="186"/>
      <c r="HVU1037" s="186"/>
      <c r="HVV1037" s="186"/>
      <c r="HVW1037" s="186"/>
      <c r="HVX1037" s="186"/>
      <c r="HVY1037" s="186"/>
      <c r="HVZ1037" s="186"/>
      <c r="HWA1037" s="186"/>
      <c r="HWB1037" s="186"/>
      <c r="HWC1037" s="186"/>
      <c r="HWD1037" s="186"/>
      <c r="HWE1037" s="186"/>
      <c r="HWF1037" s="186"/>
      <c r="HWG1037" s="186"/>
      <c r="HWH1037" s="186"/>
      <c r="HWI1037" s="186"/>
      <c r="HWJ1037" s="186"/>
      <c r="HWK1037" s="186"/>
      <c r="HWL1037" s="186"/>
      <c r="HWM1037" s="186"/>
      <c r="HWN1037" s="186"/>
      <c r="HWO1037" s="186"/>
      <c r="HWP1037" s="186"/>
      <c r="HWQ1037" s="186"/>
      <c r="HWR1037" s="186"/>
      <c r="HWS1037" s="186"/>
      <c r="HWT1037" s="186"/>
      <c r="HWU1037" s="186"/>
      <c r="HWV1037" s="186"/>
      <c r="HWW1037" s="186"/>
      <c r="HWX1037" s="186"/>
      <c r="HWY1037" s="186"/>
      <c r="HWZ1037" s="186"/>
      <c r="HXA1037" s="186"/>
      <c r="HXB1037" s="186"/>
      <c r="HXC1037" s="186"/>
      <c r="HXD1037" s="186"/>
      <c r="HXE1037" s="186"/>
      <c r="HXF1037" s="186"/>
      <c r="HXG1037" s="186"/>
      <c r="HXH1037" s="186"/>
      <c r="HXI1037" s="186"/>
      <c r="HXJ1037" s="186"/>
      <c r="HXK1037" s="186"/>
      <c r="HXL1037" s="186"/>
      <c r="HXM1037" s="186"/>
      <c r="HXN1037" s="186"/>
      <c r="HXO1037" s="186"/>
      <c r="HXP1037" s="186"/>
      <c r="HXQ1037" s="186"/>
      <c r="HXR1037" s="186"/>
      <c r="HXS1037" s="186"/>
      <c r="HXT1037" s="186"/>
      <c r="HXU1037" s="186"/>
      <c r="HXV1037" s="186"/>
      <c r="HXW1037" s="186"/>
      <c r="HXX1037" s="186"/>
      <c r="HXY1037" s="186"/>
      <c r="HXZ1037" s="186"/>
      <c r="HYA1037" s="186"/>
      <c r="HYB1037" s="186"/>
      <c r="HYC1037" s="186"/>
      <c r="HYD1037" s="186"/>
      <c r="HYE1037" s="186"/>
      <c r="HYF1037" s="186"/>
      <c r="HYG1037" s="186"/>
      <c r="HYH1037" s="186"/>
      <c r="HYI1037" s="186"/>
      <c r="HYJ1037" s="186"/>
      <c r="HYK1037" s="186"/>
      <c r="HYL1037" s="186"/>
      <c r="HYM1037" s="186"/>
      <c r="HYN1037" s="186"/>
      <c r="HYO1037" s="186"/>
      <c r="HYP1037" s="186"/>
      <c r="HYQ1037" s="186"/>
      <c r="HYR1037" s="186"/>
      <c r="HYS1037" s="186"/>
      <c r="HYT1037" s="186"/>
      <c r="HYU1037" s="186"/>
      <c r="HYV1037" s="186"/>
      <c r="HYW1037" s="186"/>
      <c r="HYX1037" s="186"/>
      <c r="HYY1037" s="186"/>
      <c r="HYZ1037" s="186"/>
      <c r="HZA1037" s="186"/>
      <c r="HZB1037" s="186"/>
      <c r="HZC1037" s="186"/>
      <c r="HZD1037" s="186"/>
      <c r="HZE1037" s="186"/>
      <c r="HZF1037" s="186"/>
      <c r="HZG1037" s="186"/>
      <c r="HZH1037" s="186"/>
      <c r="HZI1037" s="186"/>
      <c r="HZJ1037" s="186"/>
      <c r="HZK1037" s="186"/>
      <c r="HZL1037" s="186"/>
      <c r="HZM1037" s="186"/>
      <c r="HZN1037" s="186"/>
      <c r="HZO1037" s="186"/>
      <c r="HZP1037" s="186"/>
      <c r="HZQ1037" s="186"/>
      <c r="HZR1037" s="186"/>
      <c r="HZS1037" s="186"/>
      <c r="HZT1037" s="186"/>
      <c r="HZU1037" s="186"/>
      <c r="HZV1037" s="186"/>
      <c r="HZW1037" s="186"/>
      <c r="HZX1037" s="186"/>
      <c r="HZY1037" s="186"/>
      <c r="HZZ1037" s="186"/>
      <c r="IAA1037" s="186"/>
      <c r="IAB1037" s="186"/>
      <c r="IAC1037" s="186"/>
      <c r="IAD1037" s="186"/>
      <c r="IAE1037" s="186"/>
      <c r="IAF1037" s="186"/>
      <c r="IAG1037" s="186"/>
      <c r="IAH1037" s="186"/>
      <c r="IAI1037" s="186"/>
      <c r="IAJ1037" s="186"/>
      <c r="IAK1037" s="186"/>
      <c r="IAL1037" s="186"/>
      <c r="IAM1037" s="186"/>
      <c r="IAN1037" s="186"/>
      <c r="IAO1037" s="186"/>
      <c r="IAP1037" s="186"/>
      <c r="IAQ1037" s="186"/>
      <c r="IAR1037" s="186"/>
      <c r="IAS1037" s="186"/>
      <c r="IAT1037" s="186"/>
      <c r="IAU1037" s="186"/>
      <c r="IAV1037" s="186"/>
      <c r="IAW1037" s="186"/>
      <c r="IAX1037" s="186"/>
      <c r="IAY1037" s="186"/>
      <c r="IAZ1037" s="186"/>
      <c r="IBA1037" s="186"/>
      <c r="IBB1037" s="186"/>
      <c r="IBC1037" s="186"/>
      <c r="IBD1037" s="186"/>
      <c r="IBE1037" s="186"/>
      <c r="IBF1037" s="186"/>
      <c r="IBG1037" s="186"/>
      <c r="IBH1037" s="186"/>
      <c r="IBI1037" s="186"/>
      <c r="IBJ1037" s="186"/>
      <c r="IBK1037" s="186"/>
      <c r="IBL1037" s="186"/>
      <c r="IBM1037" s="186"/>
      <c r="IBN1037" s="186"/>
      <c r="IBO1037" s="186"/>
      <c r="IBP1037" s="186"/>
      <c r="IBQ1037" s="186"/>
      <c r="IBR1037" s="186"/>
      <c r="IBS1037" s="186"/>
      <c r="IBT1037" s="186"/>
      <c r="IBU1037" s="186"/>
      <c r="IBV1037" s="186"/>
      <c r="IBW1037" s="186"/>
      <c r="IBX1037" s="186"/>
      <c r="IBY1037" s="186"/>
      <c r="IBZ1037" s="186"/>
      <c r="ICA1037" s="186"/>
      <c r="ICB1037" s="186"/>
      <c r="ICC1037" s="186"/>
      <c r="ICD1037" s="186"/>
      <c r="ICE1037" s="186"/>
      <c r="ICF1037" s="186"/>
      <c r="ICG1037" s="186"/>
      <c r="ICH1037" s="186"/>
      <c r="ICI1037" s="186"/>
      <c r="ICJ1037" s="186"/>
      <c r="ICK1037" s="186"/>
      <c r="ICL1037" s="186"/>
      <c r="ICM1037" s="186"/>
      <c r="ICN1037" s="186"/>
      <c r="ICO1037" s="186"/>
      <c r="ICP1037" s="186"/>
      <c r="ICQ1037" s="186"/>
      <c r="ICR1037" s="186"/>
      <c r="ICS1037" s="186"/>
      <c r="ICT1037" s="186"/>
      <c r="ICU1037" s="186"/>
      <c r="ICV1037" s="186"/>
      <c r="ICW1037" s="186"/>
      <c r="ICX1037" s="186"/>
      <c r="ICY1037" s="186"/>
      <c r="ICZ1037" s="186"/>
      <c r="IDA1037" s="186"/>
      <c r="IDB1037" s="186"/>
      <c r="IDC1037" s="186"/>
      <c r="IDD1037" s="186"/>
      <c r="IDE1037" s="186"/>
      <c r="IDF1037" s="186"/>
      <c r="IDG1037" s="186"/>
      <c r="IDH1037" s="186"/>
      <c r="IDI1037" s="186"/>
      <c r="IDJ1037" s="186"/>
      <c r="IDK1037" s="186"/>
      <c r="IDL1037" s="186"/>
      <c r="IDM1037" s="186"/>
      <c r="IDN1037" s="186"/>
      <c r="IDO1037" s="186"/>
      <c r="IDP1037" s="186"/>
      <c r="IDQ1037" s="186"/>
      <c r="IDR1037" s="186"/>
      <c r="IDS1037" s="186"/>
      <c r="IDT1037" s="186"/>
      <c r="IDU1037" s="186"/>
      <c r="IDV1037" s="186"/>
      <c r="IDW1037" s="186"/>
      <c r="IDX1037" s="186"/>
      <c r="IDY1037" s="186"/>
      <c r="IDZ1037" s="186"/>
      <c r="IEA1037" s="186"/>
      <c r="IEB1037" s="186"/>
      <c r="IEC1037" s="186"/>
      <c r="IED1037" s="186"/>
      <c r="IEE1037" s="186"/>
      <c r="IEF1037" s="186"/>
      <c r="IEG1037" s="186"/>
      <c r="IEH1037" s="186"/>
      <c r="IEI1037" s="186"/>
      <c r="IEJ1037" s="186"/>
      <c r="IEK1037" s="186"/>
      <c r="IEL1037" s="186"/>
      <c r="IEM1037" s="186"/>
      <c r="IEN1037" s="186"/>
      <c r="IEO1037" s="186"/>
      <c r="IEP1037" s="186"/>
      <c r="IEQ1037" s="186"/>
      <c r="IER1037" s="186"/>
      <c r="IES1037" s="186"/>
      <c r="IET1037" s="186"/>
      <c r="IEU1037" s="186"/>
      <c r="IEV1037" s="186"/>
      <c r="IEW1037" s="186"/>
      <c r="IEX1037" s="186"/>
      <c r="IEY1037" s="186"/>
      <c r="IEZ1037" s="186"/>
      <c r="IFA1037" s="186"/>
      <c r="IFB1037" s="186"/>
      <c r="IFC1037" s="186"/>
      <c r="IFD1037" s="186"/>
      <c r="IFE1037" s="186"/>
      <c r="IFF1037" s="186"/>
      <c r="IFG1037" s="186"/>
      <c r="IFH1037" s="186"/>
      <c r="IFI1037" s="186"/>
      <c r="IFJ1037" s="186"/>
      <c r="IFK1037" s="186"/>
      <c r="IFL1037" s="186"/>
      <c r="IFM1037" s="186"/>
      <c r="IFN1037" s="186"/>
      <c r="IFO1037" s="186"/>
      <c r="IFP1037" s="186"/>
      <c r="IFQ1037" s="186"/>
      <c r="IFR1037" s="186"/>
      <c r="IFS1037" s="186"/>
      <c r="IFT1037" s="186"/>
      <c r="IFU1037" s="186"/>
      <c r="IFV1037" s="186"/>
      <c r="IFW1037" s="186"/>
      <c r="IFX1037" s="186"/>
      <c r="IFY1037" s="186"/>
      <c r="IFZ1037" s="186"/>
      <c r="IGA1037" s="186"/>
      <c r="IGB1037" s="186"/>
      <c r="IGC1037" s="186"/>
      <c r="IGD1037" s="186"/>
      <c r="IGE1037" s="186"/>
      <c r="IGF1037" s="186"/>
      <c r="IGG1037" s="186"/>
      <c r="IGH1037" s="186"/>
      <c r="IGI1037" s="186"/>
      <c r="IGJ1037" s="186"/>
      <c r="IGK1037" s="186"/>
      <c r="IGL1037" s="186"/>
      <c r="IGM1037" s="186"/>
      <c r="IGN1037" s="186"/>
      <c r="IGO1037" s="186"/>
      <c r="IGP1037" s="186"/>
      <c r="IGQ1037" s="186"/>
      <c r="IGR1037" s="186"/>
      <c r="IGS1037" s="186"/>
      <c r="IGT1037" s="186"/>
      <c r="IGU1037" s="186"/>
      <c r="IGV1037" s="186"/>
      <c r="IGW1037" s="186"/>
      <c r="IGX1037" s="186"/>
      <c r="IGY1037" s="186"/>
      <c r="IGZ1037" s="186"/>
      <c r="IHA1037" s="186"/>
      <c r="IHB1037" s="186"/>
      <c r="IHC1037" s="186"/>
      <c r="IHD1037" s="186"/>
      <c r="IHE1037" s="186"/>
      <c r="IHF1037" s="186"/>
      <c r="IHG1037" s="186"/>
      <c r="IHH1037" s="186"/>
      <c r="IHI1037" s="186"/>
      <c r="IHJ1037" s="186"/>
      <c r="IHK1037" s="186"/>
      <c r="IHL1037" s="186"/>
      <c r="IHM1037" s="186"/>
      <c r="IHN1037" s="186"/>
      <c r="IHO1037" s="186"/>
      <c r="IHP1037" s="186"/>
      <c r="IHQ1037" s="186"/>
      <c r="IHR1037" s="186"/>
      <c r="IHS1037" s="186"/>
      <c r="IHT1037" s="186"/>
      <c r="IHU1037" s="186"/>
      <c r="IHV1037" s="186"/>
      <c r="IHW1037" s="186"/>
      <c r="IHX1037" s="186"/>
      <c r="IHY1037" s="186"/>
      <c r="IHZ1037" s="186"/>
      <c r="IIA1037" s="186"/>
      <c r="IIB1037" s="186"/>
      <c r="IIC1037" s="186"/>
      <c r="IID1037" s="186"/>
      <c r="IIE1037" s="186"/>
      <c r="IIF1037" s="186"/>
      <c r="IIG1037" s="186"/>
      <c r="IIH1037" s="186"/>
      <c r="III1037" s="186"/>
      <c r="IIJ1037" s="186"/>
      <c r="IIK1037" s="186"/>
      <c r="IIL1037" s="186"/>
      <c r="IIM1037" s="186"/>
      <c r="IIN1037" s="186"/>
      <c r="IIO1037" s="186"/>
      <c r="IIP1037" s="186"/>
      <c r="IIQ1037" s="186"/>
      <c r="IIR1037" s="186"/>
      <c r="IIS1037" s="186"/>
      <c r="IIT1037" s="186"/>
      <c r="IIU1037" s="186"/>
      <c r="IIV1037" s="186"/>
      <c r="IIW1037" s="186"/>
      <c r="IIX1037" s="186"/>
      <c r="IIY1037" s="186"/>
      <c r="IIZ1037" s="186"/>
      <c r="IJA1037" s="186"/>
      <c r="IJB1037" s="186"/>
      <c r="IJC1037" s="186"/>
      <c r="IJD1037" s="186"/>
      <c r="IJE1037" s="186"/>
      <c r="IJF1037" s="186"/>
      <c r="IJG1037" s="186"/>
      <c r="IJH1037" s="186"/>
      <c r="IJI1037" s="186"/>
      <c r="IJJ1037" s="186"/>
      <c r="IJK1037" s="186"/>
      <c r="IJL1037" s="186"/>
      <c r="IJM1037" s="186"/>
      <c r="IJN1037" s="186"/>
      <c r="IJO1037" s="186"/>
      <c r="IJP1037" s="186"/>
      <c r="IJQ1037" s="186"/>
      <c r="IJR1037" s="186"/>
      <c r="IJS1037" s="186"/>
      <c r="IJT1037" s="186"/>
      <c r="IJU1037" s="186"/>
      <c r="IJV1037" s="186"/>
      <c r="IJW1037" s="186"/>
      <c r="IJX1037" s="186"/>
      <c r="IJY1037" s="186"/>
      <c r="IJZ1037" s="186"/>
      <c r="IKA1037" s="186"/>
      <c r="IKB1037" s="186"/>
      <c r="IKC1037" s="186"/>
      <c r="IKD1037" s="186"/>
      <c r="IKE1037" s="186"/>
      <c r="IKF1037" s="186"/>
      <c r="IKG1037" s="186"/>
      <c r="IKH1037" s="186"/>
      <c r="IKI1037" s="186"/>
      <c r="IKJ1037" s="186"/>
      <c r="IKK1037" s="186"/>
      <c r="IKL1037" s="186"/>
      <c r="IKM1037" s="186"/>
      <c r="IKN1037" s="186"/>
      <c r="IKO1037" s="186"/>
      <c r="IKP1037" s="186"/>
      <c r="IKQ1037" s="186"/>
      <c r="IKR1037" s="186"/>
      <c r="IKS1037" s="186"/>
      <c r="IKT1037" s="186"/>
      <c r="IKU1037" s="186"/>
      <c r="IKV1037" s="186"/>
      <c r="IKW1037" s="186"/>
      <c r="IKX1037" s="186"/>
      <c r="IKY1037" s="186"/>
      <c r="IKZ1037" s="186"/>
      <c r="ILA1037" s="186"/>
      <c r="ILB1037" s="186"/>
      <c r="ILC1037" s="186"/>
      <c r="ILD1037" s="186"/>
      <c r="ILE1037" s="186"/>
      <c r="ILF1037" s="186"/>
      <c r="ILG1037" s="186"/>
      <c r="ILH1037" s="186"/>
      <c r="ILI1037" s="186"/>
      <c r="ILJ1037" s="186"/>
      <c r="ILK1037" s="186"/>
      <c r="ILL1037" s="186"/>
      <c r="ILM1037" s="186"/>
      <c r="ILN1037" s="186"/>
      <c r="ILO1037" s="186"/>
      <c r="ILP1037" s="186"/>
      <c r="ILQ1037" s="186"/>
      <c r="ILR1037" s="186"/>
      <c r="ILS1037" s="186"/>
      <c r="ILT1037" s="186"/>
      <c r="ILU1037" s="186"/>
      <c r="ILV1037" s="186"/>
      <c r="ILW1037" s="186"/>
      <c r="ILX1037" s="186"/>
      <c r="ILY1037" s="186"/>
      <c r="ILZ1037" s="186"/>
      <c r="IMA1037" s="186"/>
      <c r="IMB1037" s="186"/>
      <c r="IMC1037" s="186"/>
      <c r="IMD1037" s="186"/>
      <c r="IME1037" s="186"/>
      <c r="IMF1037" s="186"/>
      <c r="IMG1037" s="186"/>
      <c r="IMH1037" s="186"/>
      <c r="IMI1037" s="186"/>
      <c r="IMJ1037" s="186"/>
      <c r="IMK1037" s="186"/>
      <c r="IML1037" s="186"/>
      <c r="IMM1037" s="186"/>
      <c r="IMN1037" s="186"/>
      <c r="IMO1037" s="186"/>
      <c r="IMP1037" s="186"/>
      <c r="IMQ1037" s="186"/>
      <c r="IMR1037" s="186"/>
      <c r="IMS1037" s="186"/>
      <c r="IMT1037" s="186"/>
      <c r="IMU1037" s="186"/>
      <c r="IMV1037" s="186"/>
      <c r="IMW1037" s="186"/>
      <c r="IMX1037" s="186"/>
      <c r="IMY1037" s="186"/>
      <c r="IMZ1037" s="186"/>
      <c r="INA1037" s="186"/>
      <c r="INB1037" s="186"/>
      <c r="INC1037" s="186"/>
      <c r="IND1037" s="186"/>
      <c r="INE1037" s="186"/>
      <c r="INF1037" s="186"/>
      <c r="ING1037" s="186"/>
      <c r="INH1037" s="186"/>
      <c r="INI1037" s="186"/>
      <c r="INJ1037" s="186"/>
      <c r="INK1037" s="186"/>
      <c r="INL1037" s="186"/>
      <c r="INM1037" s="186"/>
      <c r="INN1037" s="186"/>
      <c r="INO1037" s="186"/>
      <c r="INP1037" s="186"/>
      <c r="INQ1037" s="186"/>
      <c r="INR1037" s="186"/>
      <c r="INS1037" s="186"/>
      <c r="INT1037" s="186"/>
      <c r="INU1037" s="186"/>
      <c r="INV1037" s="186"/>
      <c r="INW1037" s="186"/>
      <c r="INX1037" s="186"/>
      <c r="INY1037" s="186"/>
      <c r="INZ1037" s="186"/>
      <c r="IOA1037" s="186"/>
      <c r="IOB1037" s="186"/>
      <c r="IOC1037" s="186"/>
      <c r="IOD1037" s="186"/>
      <c r="IOE1037" s="186"/>
      <c r="IOF1037" s="186"/>
      <c r="IOG1037" s="186"/>
      <c r="IOH1037" s="186"/>
      <c r="IOI1037" s="186"/>
      <c r="IOJ1037" s="186"/>
      <c r="IOK1037" s="186"/>
      <c r="IOL1037" s="186"/>
      <c r="IOM1037" s="186"/>
      <c r="ION1037" s="186"/>
      <c r="IOO1037" s="186"/>
      <c r="IOP1037" s="186"/>
      <c r="IOQ1037" s="186"/>
      <c r="IOR1037" s="186"/>
      <c r="IOS1037" s="186"/>
      <c r="IOT1037" s="186"/>
      <c r="IOU1037" s="186"/>
      <c r="IOV1037" s="186"/>
      <c r="IOW1037" s="186"/>
      <c r="IOX1037" s="186"/>
      <c r="IOY1037" s="186"/>
      <c r="IOZ1037" s="186"/>
      <c r="IPA1037" s="186"/>
      <c r="IPB1037" s="186"/>
      <c r="IPC1037" s="186"/>
      <c r="IPD1037" s="186"/>
      <c r="IPE1037" s="186"/>
      <c r="IPF1037" s="186"/>
      <c r="IPG1037" s="186"/>
      <c r="IPH1037" s="186"/>
      <c r="IPI1037" s="186"/>
      <c r="IPJ1037" s="186"/>
      <c r="IPK1037" s="186"/>
      <c r="IPL1037" s="186"/>
      <c r="IPM1037" s="186"/>
      <c r="IPN1037" s="186"/>
      <c r="IPO1037" s="186"/>
      <c r="IPP1037" s="186"/>
      <c r="IPQ1037" s="186"/>
      <c r="IPR1037" s="186"/>
      <c r="IPS1037" s="186"/>
      <c r="IPT1037" s="186"/>
      <c r="IPU1037" s="186"/>
      <c r="IPV1037" s="186"/>
      <c r="IPW1037" s="186"/>
      <c r="IPX1037" s="186"/>
      <c r="IPY1037" s="186"/>
      <c r="IPZ1037" s="186"/>
      <c r="IQA1037" s="186"/>
      <c r="IQB1037" s="186"/>
      <c r="IQC1037" s="186"/>
      <c r="IQD1037" s="186"/>
      <c r="IQE1037" s="186"/>
      <c r="IQF1037" s="186"/>
      <c r="IQG1037" s="186"/>
      <c r="IQH1037" s="186"/>
      <c r="IQI1037" s="186"/>
      <c r="IQJ1037" s="186"/>
      <c r="IQK1037" s="186"/>
      <c r="IQL1037" s="186"/>
      <c r="IQM1037" s="186"/>
      <c r="IQN1037" s="186"/>
      <c r="IQO1037" s="186"/>
      <c r="IQP1037" s="186"/>
      <c r="IQQ1037" s="186"/>
      <c r="IQR1037" s="186"/>
      <c r="IQS1037" s="186"/>
      <c r="IQT1037" s="186"/>
      <c r="IQU1037" s="186"/>
      <c r="IQV1037" s="186"/>
      <c r="IQW1037" s="186"/>
      <c r="IQX1037" s="186"/>
      <c r="IQY1037" s="186"/>
      <c r="IQZ1037" s="186"/>
      <c r="IRA1037" s="186"/>
      <c r="IRB1037" s="186"/>
      <c r="IRC1037" s="186"/>
      <c r="IRD1037" s="186"/>
      <c r="IRE1037" s="186"/>
      <c r="IRF1037" s="186"/>
      <c r="IRG1037" s="186"/>
      <c r="IRH1037" s="186"/>
      <c r="IRI1037" s="186"/>
      <c r="IRJ1037" s="186"/>
      <c r="IRK1037" s="186"/>
      <c r="IRL1037" s="186"/>
      <c r="IRM1037" s="186"/>
      <c r="IRN1037" s="186"/>
      <c r="IRO1037" s="186"/>
      <c r="IRP1037" s="186"/>
      <c r="IRQ1037" s="186"/>
      <c r="IRR1037" s="186"/>
      <c r="IRS1037" s="186"/>
      <c r="IRT1037" s="186"/>
      <c r="IRU1037" s="186"/>
      <c r="IRV1037" s="186"/>
      <c r="IRW1037" s="186"/>
      <c r="IRX1037" s="186"/>
      <c r="IRY1037" s="186"/>
      <c r="IRZ1037" s="186"/>
      <c r="ISA1037" s="186"/>
      <c r="ISB1037" s="186"/>
      <c r="ISC1037" s="186"/>
      <c r="ISD1037" s="186"/>
      <c r="ISE1037" s="186"/>
      <c r="ISF1037" s="186"/>
      <c r="ISG1037" s="186"/>
      <c r="ISH1037" s="186"/>
      <c r="ISI1037" s="186"/>
      <c r="ISJ1037" s="186"/>
      <c r="ISK1037" s="186"/>
      <c r="ISL1037" s="186"/>
      <c r="ISM1037" s="186"/>
      <c r="ISN1037" s="186"/>
      <c r="ISO1037" s="186"/>
      <c r="ISP1037" s="186"/>
      <c r="ISQ1037" s="186"/>
      <c r="ISR1037" s="186"/>
      <c r="ISS1037" s="186"/>
      <c r="IST1037" s="186"/>
      <c r="ISU1037" s="186"/>
      <c r="ISV1037" s="186"/>
      <c r="ISW1037" s="186"/>
      <c r="ISX1037" s="186"/>
      <c r="ISY1037" s="186"/>
      <c r="ISZ1037" s="186"/>
      <c r="ITA1037" s="186"/>
      <c r="ITB1037" s="186"/>
      <c r="ITC1037" s="186"/>
      <c r="ITD1037" s="186"/>
      <c r="ITE1037" s="186"/>
      <c r="ITF1037" s="186"/>
      <c r="ITG1037" s="186"/>
      <c r="ITH1037" s="186"/>
      <c r="ITI1037" s="186"/>
      <c r="ITJ1037" s="186"/>
      <c r="ITK1037" s="186"/>
      <c r="ITL1037" s="186"/>
      <c r="ITM1037" s="186"/>
      <c r="ITN1037" s="186"/>
      <c r="ITO1037" s="186"/>
      <c r="ITP1037" s="186"/>
      <c r="ITQ1037" s="186"/>
      <c r="ITR1037" s="186"/>
      <c r="ITS1037" s="186"/>
      <c r="ITT1037" s="186"/>
      <c r="ITU1037" s="186"/>
      <c r="ITV1037" s="186"/>
      <c r="ITW1037" s="186"/>
      <c r="ITX1037" s="186"/>
      <c r="ITY1037" s="186"/>
      <c r="ITZ1037" s="186"/>
      <c r="IUA1037" s="186"/>
      <c r="IUB1037" s="186"/>
      <c r="IUC1037" s="186"/>
      <c r="IUD1037" s="186"/>
      <c r="IUE1037" s="186"/>
      <c r="IUF1037" s="186"/>
      <c r="IUG1037" s="186"/>
      <c r="IUH1037" s="186"/>
      <c r="IUI1037" s="186"/>
      <c r="IUJ1037" s="186"/>
      <c r="IUK1037" s="186"/>
      <c r="IUL1037" s="186"/>
      <c r="IUM1037" s="186"/>
      <c r="IUN1037" s="186"/>
      <c r="IUO1037" s="186"/>
      <c r="IUP1037" s="186"/>
      <c r="IUQ1037" s="186"/>
      <c r="IUR1037" s="186"/>
      <c r="IUS1037" s="186"/>
      <c r="IUT1037" s="186"/>
      <c r="IUU1037" s="186"/>
      <c r="IUV1037" s="186"/>
      <c r="IUW1037" s="186"/>
      <c r="IUX1037" s="186"/>
      <c r="IUY1037" s="186"/>
      <c r="IUZ1037" s="186"/>
      <c r="IVA1037" s="186"/>
      <c r="IVB1037" s="186"/>
      <c r="IVC1037" s="186"/>
      <c r="IVD1037" s="186"/>
      <c r="IVE1037" s="186"/>
      <c r="IVF1037" s="186"/>
      <c r="IVG1037" s="186"/>
      <c r="IVH1037" s="186"/>
      <c r="IVI1037" s="186"/>
      <c r="IVJ1037" s="186"/>
      <c r="IVK1037" s="186"/>
      <c r="IVL1037" s="186"/>
      <c r="IVM1037" s="186"/>
      <c r="IVN1037" s="186"/>
      <c r="IVO1037" s="186"/>
      <c r="IVP1037" s="186"/>
      <c r="IVQ1037" s="186"/>
      <c r="IVR1037" s="186"/>
      <c r="IVS1037" s="186"/>
      <c r="IVT1037" s="186"/>
      <c r="IVU1037" s="186"/>
      <c r="IVV1037" s="186"/>
      <c r="IVW1037" s="186"/>
      <c r="IVX1037" s="186"/>
      <c r="IVY1037" s="186"/>
      <c r="IVZ1037" s="186"/>
      <c r="IWA1037" s="186"/>
      <c r="IWB1037" s="186"/>
      <c r="IWC1037" s="186"/>
      <c r="IWD1037" s="186"/>
      <c r="IWE1037" s="186"/>
      <c r="IWF1037" s="186"/>
      <c r="IWG1037" s="186"/>
      <c r="IWH1037" s="186"/>
      <c r="IWI1037" s="186"/>
      <c r="IWJ1037" s="186"/>
      <c r="IWK1037" s="186"/>
      <c r="IWL1037" s="186"/>
      <c r="IWM1037" s="186"/>
      <c r="IWN1037" s="186"/>
      <c r="IWO1037" s="186"/>
      <c r="IWP1037" s="186"/>
      <c r="IWQ1037" s="186"/>
      <c r="IWR1037" s="186"/>
      <c r="IWS1037" s="186"/>
      <c r="IWT1037" s="186"/>
      <c r="IWU1037" s="186"/>
      <c r="IWV1037" s="186"/>
      <c r="IWW1037" s="186"/>
      <c r="IWX1037" s="186"/>
      <c r="IWY1037" s="186"/>
      <c r="IWZ1037" s="186"/>
      <c r="IXA1037" s="186"/>
      <c r="IXB1037" s="186"/>
      <c r="IXC1037" s="186"/>
      <c r="IXD1037" s="186"/>
      <c r="IXE1037" s="186"/>
      <c r="IXF1037" s="186"/>
      <c r="IXG1037" s="186"/>
      <c r="IXH1037" s="186"/>
      <c r="IXI1037" s="186"/>
      <c r="IXJ1037" s="186"/>
      <c r="IXK1037" s="186"/>
      <c r="IXL1037" s="186"/>
      <c r="IXM1037" s="186"/>
      <c r="IXN1037" s="186"/>
      <c r="IXO1037" s="186"/>
      <c r="IXP1037" s="186"/>
      <c r="IXQ1037" s="186"/>
      <c r="IXR1037" s="186"/>
      <c r="IXS1037" s="186"/>
      <c r="IXT1037" s="186"/>
      <c r="IXU1037" s="186"/>
      <c r="IXV1037" s="186"/>
      <c r="IXW1037" s="186"/>
      <c r="IXX1037" s="186"/>
      <c r="IXY1037" s="186"/>
      <c r="IXZ1037" s="186"/>
      <c r="IYA1037" s="186"/>
      <c r="IYB1037" s="186"/>
      <c r="IYC1037" s="186"/>
      <c r="IYD1037" s="186"/>
      <c r="IYE1037" s="186"/>
      <c r="IYF1037" s="186"/>
      <c r="IYG1037" s="186"/>
      <c r="IYH1037" s="186"/>
      <c r="IYI1037" s="186"/>
      <c r="IYJ1037" s="186"/>
      <c r="IYK1037" s="186"/>
      <c r="IYL1037" s="186"/>
      <c r="IYM1037" s="186"/>
      <c r="IYN1037" s="186"/>
      <c r="IYO1037" s="186"/>
      <c r="IYP1037" s="186"/>
      <c r="IYQ1037" s="186"/>
      <c r="IYR1037" s="186"/>
      <c r="IYS1037" s="186"/>
      <c r="IYT1037" s="186"/>
      <c r="IYU1037" s="186"/>
      <c r="IYV1037" s="186"/>
      <c r="IYW1037" s="186"/>
      <c r="IYX1037" s="186"/>
      <c r="IYY1037" s="186"/>
      <c r="IYZ1037" s="186"/>
      <c r="IZA1037" s="186"/>
      <c r="IZB1037" s="186"/>
      <c r="IZC1037" s="186"/>
      <c r="IZD1037" s="186"/>
      <c r="IZE1037" s="186"/>
      <c r="IZF1037" s="186"/>
      <c r="IZG1037" s="186"/>
      <c r="IZH1037" s="186"/>
      <c r="IZI1037" s="186"/>
      <c r="IZJ1037" s="186"/>
      <c r="IZK1037" s="186"/>
      <c r="IZL1037" s="186"/>
      <c r="IZM1037" s="186"/>
      <c r="IZN1037" s="186"/>
      <c r="IZO1037" s="186"/>
      <c r="IZP1037" s="186"/>
      <c r="IZQ1037" s="186"/>
      <c r="IZR1037" s="186"/>
      <c r="IZS1037" s="186"/>
      <c r="IZT1037" s="186"/>
      <c r="IZU1037" s="186"/>
      <c r="IZV1037" s="186"/>
      <c r="IZW1037" s="186"/>
      <c r="IZX1037" s="186"/>
      <c r="IZY1037" s="186"/>
      <c r="IZZ1037" s="186"/>
      <c r="JAA1037" s="186"/>
      <c r="JAB1037" s="186"/>
      <c r="JAC1037" s="186"/>
      <c r="JAD1037" s="186"/>
      <c r="JAE1037" s="186"/>
      <c r="JAF1037" s="186"/>
      <c r="JAG1037" s="186"/>
      <c r="JAH1037" s="186"/>
      <c r="JAI1037" s="186"/>
      <c r="JAJ1037" s="186"/>
      <c r="JAK1037" s="186"/>
      <c r="JAL1037" s="186"/>
      <c r="JAM1037" s="186"/>
      <c r="JAN1037" s="186"/>
      <c r="JAO1037" s="186"/>
      <c r="JAP1037" s="186"/>
      <c r="JAQ1037" s="186"/>
      <c r="JAR1037" s="186"/>
      <c r="JAS1037" s="186"/>
      <c r="JAT1037" s="186"/>
      <c r="JAU1037" s="186"/>
      <c r="JAV1037" s="186"/>
      <c r="JAW1037" s="186"/>
      <c r="JAX1037" s="186"/>
      <c r="JAY1037" s="186"/>
      <c r="JAZ1037" s="186"/>
      <c r="JBA1037" s="186"/>
      <c r="JBB1037" s="186"/>
      <c r="JBC1037" s="186"/>
      <c r="JBD1037" s="186"/>
      <c r="JBE1037" s="186"/>
      <c r="JBF1037" s="186"/>
      <c r="JBG1037" s="186"/>
      <c r="JBH1037" s="186"/>
      <c r="JBI1037" s="186"/>
      <c r="JBJ1037" s="186"/>
      <c r="JBK1037" s="186"/>
      <c r="JBL1037" s="186"/>
      <c r="JBM1037" s="186"/>
      <c r="JBN1037" s="186"/>
      <c r="JBO1037" s="186"/>
      <c r="JBP1037" s="186"/>
      <c r="JBQ1037" s="186"/>
      <c r="JBR1037" s="186"/>
      <c r="JBS1037" s="186"/>
      <c r="JBT1037" s="186"/>
      <c r="JBU1037" s="186"/>
      <c r="JBV1037" s="186"/>
      <c r="JBW1037" s="186"/>
      <c r="JBX1037" s="186"/>
      <c r="JBY1037" s="186"/>
      <c r="JBZ1037" s="186"/>
      <c r="JCA1037" s="186"/>
      <c r="JCB1037" s="186"/>
      <c r="JCC1037" s="186"/>
      <c r="JCD1037" s="186"/>
      <c r="JCE1037" s="186"/>
      <c r="JCF1037" s="186"/>
      <c r="JCG1037" s="186"/>
      <c r="JCH1037" s="186"/>
      <c r="JCI1037" s="186"/>
      <c r="JCJ1037" s="186"/>
      <c r="JCK1037" s="186"/>
      <c r="JCL1037" s="186"/>
      <c r="JCM1037" s="186"/>
      <c r="JCN1037" s="186"/>
      <c r="JCO1037" s="186"/>
      <c r="JCP1037" s="186"/>
      <c r="JCQ1037" s="186"/>
      <c r="JCR1037" s="186"/>
      <c r="JCS1037" s="186"/>
      <c r="JCT1037" s="186"/>
      <c r="JCU1037" s="186"/>
      <c r="JCV1037" s="186"/>
      <c r="JCW1037" s="186"/>
      <c r="JCX1037" s="186"/>
      <c r="JCY1037" s="186"/>
      <c r="JCZ1037" s="186"/>
      <c r="JDA1037" s="186"/>
      <c r="JDB1037" s="186"/>
      <c r="JDC1037" s="186"/>
      <c r="JDD1037" s="186"/>
      <c r="JDE1037" s="186"/>
      <c r="JDF1037" s="186"/>
      <c r="JDG1037" s="186"/>
      <c r="JDH1037" s="186"/>
      <c r="JDI1037" s="186"/>
      <c r="JDJ1037" s="186"/>
      <c r="JDK1037" s="186"/>
      <c r="JDL1037" s="186"/>
      <c r="JDM1037" s="186"/>
      <c r="JDN1037" s="186"/>
      <c r="JDO1037" s="186"/>
      <c r="JDP1037" s="186"/>
      <c r="JDQ1037" s="186"/>
      <c r="JDR1037" s="186"/>
      <c r="JDS1037" s="186"/>
      <c r="JDT1037" s="186"/>
      <c r="JDU1037" s="186"/>
      <c r="JDV1037" s="186"/>
      <c r="JDW1037" s="186"/>
      <c r="JDX1037" s="186"/>
      <c r="JDY1037" s="186"/>
      <c r="JDZ1037" s="186"/>
      <c r="JEA1037" s="186"/>
      <c r="JEB1037" s="186"/>
      <c r="JEC1037" s="186"/>
      <c r="JED1037" s="186"/>
      <c r="JEE1037" s="186"/>
      <c r="JEF1037" s="186"/>
      <c r="JEG1037" s="186"/>
      <c r="JEH1037" s="186"/>
      <c r="JEI1037" s="186"/>
      <c r="JEJ1037" s="186"/>
      <c r="JEK1037" s="186"/>
      <c r="JEL1037" s="186"/>
      <c r="JEM1037" s="186"/>
      <c r="JEN1037" s="186"/>
      <c r="JEO1037" s="186"/>
      <c r="JEP1037" s="186"/>
      <c r="JEQ1037" s="186"/>
      <c r="JER1037" s="186"/>
      <c r="JES1037" s="186"/>
      <c r="JET1037" s="186"/>
      <c r="JEU1037" s="186"/>
      <c r="JEV1037" s="186"/>
      <c r="JEW1037" s="186"/>
      <c r="JEX1037" s="186"/>
      <c r="JEY1037" s="186"/>
      <c r="JEZ1037" s="186"/>
      <c r="JFA1037" s="186"/>
      <c r="JFB1037" s="186"/>
      <c r="JFC1037" s="186"/>
      <c r="JFD1037" s="186"/>
      <c r="JFE1037" s="186"/>
      <c r="JFF1037" s="186"/>
      <c r="JFG1037" s="186"/>
      <c r="JFH1037" s="186"/>
      <c r="JFI1037" s="186"/>
      <c r="JFJ1037" s="186"/>
      <c r="JFK1037" s="186"/>
      <c r="JFL1037" s="186"/>
      <c r="JFM1037" s="186"/>
      <c r="JFN1037" s="186"/>
      <c r="JFO1037" s="186"/>
      <c r="JFP1037" s="186"/>
      <c r="JFQ1037" s="186"/>
      <c r="JFR1037" s="186"/>
      <c r="JFS1037" s="186"/>
      <c r="JFT1037" s="186"/>
      <c r="JFU1037" s="186"/>
      <c r="JFV1037" s="186"/>
      <c r="JFW1037" s="186"/>
      <c r="JFX1037" s="186"/>
      <c r="JFY1037" s="186"/>
      <c r="JFZ1037" s="186"/>
      <c r="JGA1037" s="186"/>
      <c r="JGB1037" s="186"/>
      <c r="JGC1037" s="186"/>
      <c r="JGD1037" s="186"/>
      <c r="JGE1037" s="186"/>
      <c r="JGF1037" s="186"/>
      <c r="JGG1037" s="186"/>
      <c r="JGH1037" s="186"/>
      <c r="JGI1037" s="186"/>
      <c r="JGJ1037" s="186"/>
      <c r="JGK1037" s="186"/>
      <c r="JGL1037" s="186"/>
      <c r="JGM1037" s="186"/>
      <c r="JGN1037" s="186"/>
      <c r="JGO1037" s="186"/>
      <c r="JGP1037" s="186"/>
      <c r="JGQ1037" s="186"/>
      <c r="JGR1037" s="186"/>
      <c r="JGS1037" s="186"/>
      <c r="JGT1037" s="186"/>
      <c r="JGU1037" s="186"/>
      <c r="JGV1037" s="186"/>
      <c r="JGW1037" s="186"/>
      <c r="JGX1037" s="186"/>
      <c r="JGY1037" s="186"/>
      <c r="JGZ1037" s="186"/>
      <c r="JHA1037" s="186"/>
      <c r="JHB1037" s="186"/>
      <c r="JHC1037" s="186"/>
      <c r="JHD1037" s="186"/>
      <c r="JHE1037" s="186"/>
      <c r="JHF1037" s="186"/>
      <c r="JHG1037" s="186"/>
      <c r="JHH1037" s="186"/>
      <c r="JHI1037" s="186"/>
      <c r="JHJ1037" s="186"/>
      <c r="JHK1037" s="186"/>
      <c r="JHL1037" s="186"/>
      <c r="JHM1037" s="186"/>
      <c r="JHN1037" s="186"/>
      <c r="JHO1037" s="186"/>
      <c r="JHP1037" s="186"/>
      <c r="JHQ1037" s="186"/>
      <c r="JHR1037" s="186"/>
      <c r="JHS1037" s="186"/>
      <c r="JHT1037" s="186"/>
      <c r="JHU1037" s="186"/>
      <c r="JHV1037" s="186"/>
      <c r="JHW1037" s="186"/>
      <c r="JHX1037" s="186"/>
      <c r="JHY1037" s="186"/>
      <c r="JHZ1037" s="186"/>
      <c r="JIA1037" s="186"/>
      <c r="JIB1037" s="186"/>
      <c r="JIC1037" s="186"/>
      <c r="JID1037" s="186"/>
      <c r="JIE1037" s="186"/>
      <c r="JIF1037" s="186"/>
      <c r="JIG1037" s="186"/>
      <c r="JIH1037" s="186"/>
      <c r="JII1037" s="186"/>
      <c r="JIJ1037" s="186"/>
      <c r="JIK1037" s="186"/>
      <c r="JIL1037" s="186"/>
      <c r="JIM1037" s="186"/>
      <c r="JIN1037" s="186"/>
      <c r="JIO1037" s="186"/>
      <c r="JIP1037" s="186"/>
      <c r="JIQ1037" s="186"/>
      <c r="JIR1037" s="186"/>
      <c r="JIS1037" s="186"/>
      <c r="JIT1037" s="186"/>
      <c r="JIU1037" s="186"/>
      <c r="JIV1037" s="186"/>
      <c r="JIW1037" s="186"/>
      <c r="JIX1037" s="186"/>
      <c r="JIY1037" s="186"/>
      <c r="JIZ1037" s="186"/>
      <c r="JJA1037" s="186"/>
      <c r="JJB1037" s="186"/>
      <c r="JJC1037" s="186"/>
      <c r="JJD1037" s="186"/>
      <c r="JJE1037" s="186"/>
      <c r="JJF1037" s="186"/>
      <c r="JJG1037" s="186"/>
      <c r="JJH1037" s="186"/>
      <c r="JJI1037" s="186"/>
      <c r="JJJ1037" s="186"/>
      <c r="JJK1037" s="186"/>
      <c r="JJL1037" s="186"/>
      <c r="JJM1037" s="186"/>
      <c r="JJN1037" s="186"/>
      <c r="JJO1037" s="186"/>
      <c r="JJP1037" s="186"/>
      <c r="JJQ1037" s="186"/>
      <c r="JJR1037" s="186"/>
      <c r="JJS1037" s="186"/>
      <c r="JJT1037" s="186"/>
      <c r="JJU1037" s="186"/>
      <c r="JJV1037" s="186"/>
      <c r="JJW1037" s="186"/>
      <c r="JJX1037" s="186"/>
      <c r="JJY1037" s="186"/>
      <c r="JJZ1037" s="186"/>
      <c r="JKA1037" s="186"/>
      <c r="JKB1037" s="186"/>
      <c r="JKC1037" s="186"/>
      <c r="JKD1037" s="186"/>
      <c r="JKE1037" s="186"/>
      <c r="JKF1037" s="186"/>
      <c r="JKG1037" s="186"/>
      <c r="JKH1037" s="186"/>
      <c r="JKI1037" s="186"/>
      <c r="JKJ1037" s="186"/>
      <c r="JKK1037" s="186"/>
      <c r="JKL1037" s="186"/>
      <c r="JKM1037" s="186"/>
      <c r="JKN1037" s="186"/>
      <c r="JKO1037" s="186"/>
      <c r="JKP1037" s="186"/>
      <c r="JKQ1037" s="186"/>
      <c r="JKR1037" s="186"/>
      <c r="JKS1037" s="186"/>
      <c r="JKT1037" s="186"/>
      <c r="JKU1037" s="186"/>
      <c r="JKV1037" s="186"/>
      <c r="JKW1037" s="186"/>
      <c r="JKX1037" s="186"/>
      <c r="JKY1037" s="186"/>
      <c r="JKZ1037" s="186"/>
      <c r="JLA1037" s="186"/>
      <c r="JLB1037" s="186"/>
      <c r="JLC1037" s="186"/>
      <c r="JLD1037" s="186"/>
      <c r="JLE1037" s="186"/>
      <c r="JLF1037" s="186"/>
      <c r="JLG1037" s="186"/>
      <c r="JLH1037" s="186"/>
      <c r="JLI1037" s="186"/>
      <c r="JLJ1037" s="186"/>
      <c r="JLK1037" s="186"/>
      <c r="JLL1037" s="186"/>
      <c r="JLM1037" s="186"/>
      <c r="JLN1037" s="186"/>
      <c r="JLO1037" s="186"/>
      <c r="JLP1037" s="186"/>
      <c r="JLQ1037" s="186"/>
      <c r="JLR1037" s="186"/>
      <c r="JLS1037" s="186"/>
      <c r="JLT1037" s="186"/>
      <c r="JLU1037" s="186"/>
      <c r="JLV1037" s="186"/>
      <c r="JLW1037" s="186"/>
      <c r="JLX1037" s="186"/>
      <c r="JLY1037" s="186"/>
      <c r="JLZ1037" s="186"/>
      <c r="JMA1037" s="186"/>
      <c r="JMB1037" s="186"/>
      <c r="JMC1037" s="186"/>
      <c r="JMD1037" s="186"/>
      <c r="JME1037" s="186"/>
      <c r="JMF1037" s="186"/>
      <c r="JMG1037" s="186"/>
      <c r="JMH1037" s="186"/>
      <c r="JMI1037" s="186"/>
      <c r="JMJ1037" s="186"/>
      <c r="JMK1037" s="186"/>
      <c r="JML1037" s="186"/>
      <c r="JMM1037" s="186"/>
      <c r="JMN1037" s="186"/>
      <c r="JMO1037" s="186"/>
      <c r="JMP1037" s="186"/>
      <c r="JMQ1037" s="186"/>
      <c r="JMR1037" s="186"/>
      <c r="JMS1037" s="186"/>
      <c r="JMT1037" s="186"/>
      <c r="JMU1037" s="186"/>
      <c r="JMV1037" s="186"/>
      <c r="JMW1037" s="186"/>
      <c r="JMX1037" s="186"/>
      <c r="JMY1037" s="186"/>
      <c r="JMZ1037" s="186"/>
      <c r="JNA1037" s="186"/>
      <c r="JNB1037" s="186"/>
      <c r="JNC1037" s="186"/>
      <c r="JND1037" s="186"/>
      <c r="JNE1037" s="186"/>
      <c r="JNF1037" s="186"/>
      <c r="JNG1037" s="186"/>
      <c r="JNH1037" s="186"/>
      <c r="JNI1037" s="186"/>
      <c r="JNJ1037" s="186"/>
      <c r="JNK1037" s="186"/>
      <c r="JNL1037" s="186"/>
      <c r="JNM1037" s="186"/>
      <c r="JNN1037" s="186"/>
      <c r="JNO1037" s="186"/>
      <c r="JNP1037" s="186"/>
      <c r="JNQ1037" s="186"/>
      <c r="JNR1037" s="186"/>
      <c r="JNS1037" s="186"/>
      <c r="JNT1037" s="186"/>
      <c r="JNU1037" s="186"/>
      <c r="JNV1037" s="186"/>
      <c r="JNW1037" s="186"/>
      <c r="JNX1037" s="186"/>
      <c r="JNY1037" s="186"/>
      <c r="JNZ1037" s="186"/>
      <c r="JOA1037" s="186"/>
      <c r="JOB1037" s="186"/>
      <c r="JOC1037" s="186"/>
      <c r="JOD1037" s="186"/>
      <c r="JOE1037" s="186"/>
      <c r="JOF1037" s="186"/>
      <c r="JOG1037" s="186"/>
      <c r="JOH1037" s="186"/>
      <c r="JOI1037" s="186"/>
      <c r="JOJ1037" s="186"/>
      <c r="JOK1037" s="186"/>
      <c r="JOL1037" s="186"/>
      <c r="JOM1037" s="186"/>
      <c r="JON1037" s="186"/>
      <c r="JOO1037" s="186"/>
      <c r="JOP1037" s="186"/>
      <c r="JOQ1037" s="186"/>
      <c r="JOR1037" s="186"/>
      <c r="JOS1037" s="186"/>
      <c r="JOT1037" s="186"/>
      <c r="JOU1037" s="186"/>
      <c r="JOV1037" s="186"/>
      <c r="JOW1037" s="186"/>
      <c r="JOX1037" s="186"/>
      <c r="JOY1037" s="186"/>
      <c r="JOZ1037" s="186"/>
      <c r="JPA1037" s="186"/>
      <c r="JPB1037" s="186"/>
      <c r="JPC1037" s="186"/>
      <c r="JPD1037" s="186"/>
      <c r="JPE1037" s="186"/>
      <c r="JPF1037" s="186"/>
      <c r="JPG1037" s="186"/>
      <c r="JPH1037" s="186"/>
      <c r="JPI1037" s="186"/>
      <c r="JPJ1037" s="186"/>
      <c r="JPK1037" s="186"/>
      <c r="JPL1037" s="186"/>
      <c r="JPM1037" s="186"/>
      <c r="JPN1037" s="186"/>
      <c r="JPO1037" s="186"/>
      <c r="JPP1037" s="186"/>
      <c r="JPQ1037" s="186"/>
      <c r="JPR1037" s="186"/>
      <c r="JPS1037" s="186"/>
      <c r="JPT1037" s="186"/>
      <c r="JPU1037" s="186"/>
      <c r="JPV1037" s="186"/>
      <c r="JPW1037" s="186"/>
      <c r="JPX1037" s="186"/>
      <c r="JPY1037" s="186"/>
      <c r="JPZ1037" s="186"/>
      <c r="JQA1037" s="186"/>
      <c r="JQB1037" s="186"/>
      <c r="JQC1037" s="186"/>
      <c r="JQD1037" s="186"/>
      <c r="JQE1037" s="186"/>
      <c r="JQF1037" s="186"/>
      <c r="JQG1037" s="186"/>
      <c r="JQH1037" s="186"/>
      <c r="JQI1037" s="186"/>
      <c r="JQJ1037" s="186"/>
      <c r="JQK1037" s="186"/>
      <c r="JQL1037" s="186"/>
      <c r="JQM1037" s="186"/>
      <c r="JQN1037" s="186"/>
      <c r="JQO1037" s="186"/>
      <c r="JQP1037" s="186"/>
      <c r="JQQ1037" s="186"/>
      <c r="JQR1037" s="186"/>
      <c r="JQS1037" s="186"/>
      <c r="JQT1037" s="186"/>
      <c r="JQU1037" s="186"/>
      <c r="JQV1037" s="186"/>
      <c r="JQW1037" s="186"/>
      <c r="JQX1037" s="186"/>
      <c r="JQY1037" s="186"/>
      <c r="JQZ1037" s="186"/>
      <c r="JRA1037" s="186"/>
      <c r="JRB1037" s="186"/>
      <c r="JRC1037" s="186"/>
      <c r="JRD1037" s="186"/>
      <c r="JRE1037" s="186"/>
      <c r="JRF1037" s="186"/>
      <c r="JRG1037" s="186"/>
      <c r="JRH1037" s="186"/>
      <c r="JRI1037" s="186"/>
      <c r="JRJ1037" s="186"/>
      <c r="JRK1037" s="186"/>
      <c r="JRL1037" s="186"/>
      <c r="JRM1037" s="186"/>
      <c r="JRN1037" s="186"/>
      <c r="JRO1037" s="186"/>
      <c r="JRP1037" s="186"/>
      <c r="JRQ1037" s="186"/>
      <c r="JRR1037" s="186"/>
      <c r="JRS1037" s="186"/>
      <c r="JRT1037" s="186"/>
      <c r="JRU1037" s="186"/>
      <c r="JRV1037" s="186"/>
      <c r="JRW1037" s="186"/>
      <c r="JRX1037" s="186"/>
      <c r="JRY1037" s="186"/>
      <c r="JRZ1037" s="186"/>
      <c r="JSA1037" s="186"/>
      <c r="JSB1037" s="186"/>
      <c r="JSC1037" s="186"/>
      <c r="JSD1037" s="186"/>
      <c r="JSE1037" s="186"/>
      <c r="JSF1037" s="186"/>
      <c r="JSG1037" s="186"/>
      <c r="JSH1037" s="186"/>
      <c r="JSI1037" s="186"/>
      <c r="JSJ1037" s="186"/>
      <c r="JSK1037" s="186"/>
      <c r="JSL1037" s="186"/>
      <c r="JSM1037" s="186"/>
      <c r="JSN1037" s="186"/>
      <c r="JSO1037" s="186"/>
      <c r="JSP1037" s="186"/>
      <c r="JSQ1037" s="186"/>
      <c r="JSR1037" s="186"/>
      <c r="JSS1037" s="186"/>
      <c r="JST1037" s="186"/>
      <c r="JSU1037" s="186"/>
      <c r="JSV1037" s="186"/>
      <c r="JSW1037" s="186"/>
      <c r="JSX1037" s="186"/>
      <c r="JSY1037" s="186"/>
      <c r="JSZ1037" s="186"/>
      <c r="JTA1037" s="186"/>
      <c r="JTB1037" s="186"/>
      <c r="JTC1037" s="186"/>
      <c r="JTD1037" s="186"/>
      <c r="JTE1037" s="186"/>
      <c r="JTF1037" s="186"/>
      <c r="JTG1037" s="186"/>
      <c r="JTH1037" s="186"/>
      <c r="JTI1037" s="186"/>
      <c r="JTJ1037" s="186"/>
      <c r="JTK1037" s="186"/>
      <c r="JTL1037" s="186"/>
      <c r="JTM1037" s="186"/>
      <c r="JTN1037" s="186"/>
      <c r="JTO1037" s="186"/>
      <c r="JTP1037" s="186"/>
      <c r="JTQ1037" s="186"/>
      <c r="JTR1037" s="186"/>
      <c r="JTS1037" s="186"/>
      <c r="JTT1037" s="186"/>
      <c r="JTU1037" s="186"/>
      <c r="JTV1037" s="186"/>
      <c r="JTW1037" s="186"/>
      <c r="JTX1037" s="186"/>
      <c r="JTY1037" s="186"/>
      <c r="JTZ1037" s="186"/>
      <c r="JUA1037" s="186"/>
      <c r="JUB1037" s="186"/>
      <c r="JUC1037" s="186"/>
      <c r="JUD1037" s="186"/>
      <c r="JUE1037" s="186"/>
      <c r="JUF1037" s="186"/>
      <c r="JUG1037" s="186"/>
      <c r="JUH1037" s="186"/>
      <c r="JUI1037" s="186"/>
      <c r="JUJ1037" s="186"/>
      <c r="JUK1037" s="186"/>
      <c r="JUL1037" s="186"/>
      <c r="JUM1037" s="186"/>
      <c r="JUN1037" s="186"/>
      <c r="JUO1037" s="186"/>
      <c r="JUP1037" s="186"/>
      <c r="JUQ1037" s="186"/>
      <c r="JUR1037" s="186"/>
      <c r="JUS1037" s="186"/>
      <c r="JUT1037" s="186"/>
      <c r="JUU1037" s="186"/>
      <c r="JUV1037" s="186"/>
      <c r="JUW1037" s="186"/>
      <c r="JUX1037" s="186"/>
      <c r="JUY1037" s="186"/>
      <c r="JUZ1037" s="186"/>
      <c r="JVA1037" s="186"/>
      <c r="JVB1037" s="186"/>
      <c r="JVC1037" s="186"/>
      <c r="JVD1037" s="186"/>
      <c r="JVE1037" s="186"/>
      <c r="JVF1037" s="186"/>
      <c r="JVG1037" s="186"/>
      <c r="JVH1037" s="186"/>
      <c r="JVI1037" s="186"/>
      <c r="JVJ1037" s="186"/>
      <c r="JVK1037" s="186"/>
      <c r="JVL1037" s="186"/>
      <c r="JVM1037" s="186"/>
      <c r="JVN1037" s="186"/>
      <c r="JVO1037" s="186"/>
      <c r="JVP1037" s="186"/>
      <c r="JVQ1037" s="186"/>
      <c r="JVR1037" s="186"/>
      <c r="JVS1037" s="186"/>
      <c r="JVT1037" s="186"/>
      <c r="JVU1037" s="186"/>
      <c r="JVV1037" s="186"/>
      <c r="JVW1037" s="186"/>
      <c r="JVX1037" s="186"/>
      <c r="JVY1037" s="186"/>
      <c r="JVZ1037" s="186"/>
      <c r="JWA1037" s="186"/>
      <c r="JWB1037" s="186"/>
      <c r="JWC1037" s="186"/>
      <c r="JWD1037" s="186"/>
      <c r="JWE1037" s="186"/>
      <c r="JWF1037" s="186"/>
      <c r="JWG1037" s="186"/>
      <c r="JWH1037" s="186"/>
      <c r="JWI1037" s="186"/>
      <c r="JWJ1037" s="186"/>
      <c r="JWK1037" s="186"/>
      <c r="JWL1037" s="186"/>
      <c r="JWM1037" s="186"/>
      <c r="JWN1037" s="186"/>
      <c r="JWO1037" s="186"/>
      <c r="JWP1037" s="186"/>
      <c r="JWQ1037" s="186"/>
      <c r="JWR1037" s="186"/>
      <c r="JWS1037" s="186"/>
      <c r="JWT1037" s="186"/>
      <c r="JWU1037" s="186"/>
      <c r="JWV1037" s="186"/>
      <c r="JWW1037" s="186"/>
      <c r="JWX1037" s="186"/>
      <c r="JWY1037" s="186"/>
      <c r="JWZ1037" s="186"/>
      <c r="JXA1037" s="186"/>
      <c r="JXB1037" s="186"/>
      <c r="JXC1037" s="186"/>
      <c r="JXD1037" s="186"/>
      <c r="JXE1037" s="186"/>
      <c r="JXF1037" s="186"/>
      <c r="JXG1037" s="186"/>
      <c r="JXH1037" s="186"/>
      <c r="JXI1037" s="186"/>
      <c r="JXJ1037" s="186"/>
      <c r="JXK1037" s="186"/>
      <c r="JXL1037" s="186"/>
      <c r="JXM1037" s="186"/>
      <c r="JXN1037" s="186"/>
      <c r="JXO1037" s="186"/>
      <c r="JXP1037" s="186"/>
      <c r="JXQ1037" s="186"/>
      <c r="JXR1037" s="186"/>
      <c r="JXS1037" s="186"/>
      <c r="JXT1037" s="186"/>
      <c r="JXU1037" s="186"/>
      <c r="JXV1037" s="186"/>
      <c r="JXW1037" s="186"/>
      <c r="JXX1037" s="186"/>
      <c r="JXY1037" s="186"/>
      <c r="JXZ1037" s="186"/>
      <c r="JYA1037" s="186"/>
      <c r="JYB1037" s="186"/>
      <c r="JYC1037" s="186"/>
      <c r="JYD1037" s="186"/>
      <c r="JYE1037" s="186"/>
      <c r="JYF1037" s="186"/>
      <c r="JYG1037" s="186"/>
      <c r="JYH1037" s="186"/>
      <c r="JYI1037" s="186"/>
      <c r="JYJ1037" s="186"/>
      <c r="JYK1037" s="186"/>
      <c r="JYL1037" s="186"/>
      <c r="JYM1037" s="186"/>
      <c r="JYN1037" s="186"/>
      <c r="JYO1037" s="186"/>
      <c r="JYP1037" s="186"/>
      <c r="JYQ1037" s="186"/>
      <c r="JYR1037" s="186"/>
      <c r="JYS1037" s="186"/>
      <c r="JYT1037" s="186"/>
      <c r="JYU1037" s="186"/>
      <c r="JYV1037" s="186"/>
      <c r="JYW1037" s="186"/>
      <c r="JYX1037" s="186"/>
      <c r="JYY1037" s="186"/>
      <c r="JYZ1037" s="186"/>
      <c r="JZA1037" s="186"/>
      <c r="JZB1037" s="186"/>
      <c r="JZC1037" s="186"/>
      <c r="JZD1037" s="186"/>
      <c r="JZE1037" s="186"/>
      <c r="JZF1037" s="186"/>
      <c r="JZG1037" s="186"/>
      <c r="JZH1037" s="186"/>
      <c r="JZI1037" s="186"/>
      <c r="JZJ1037" s="186"/>
      <c r="JZK1037" s="186"/>
      <c r="JZL1037" s="186"/>
      <c r="JZM1037" s="186"/>
      <c r="JZN1037" s="186"/>
      <c r="JZO1037" s="186"/>
      <c r="JZP1037" s="186"/>
      <c r="JZQ1037" s="186"/>
      <c r="JZR1037" s="186"/>
      <c r="JZS1037" s="186"/>
      <c r="JZT1037" s="186"/>
      <c r="JZU1037" s="186"/>
      <c r="JZV1037" s="186"/>
      <c r="JZW1037" s="186"/>
      <c r="JZX1037" s="186"/>
      <c r="JZY1037" s="186"/>
      <c r="JZZ1037" s="186"/>
      <c r="KAA1037" s="186"/>
      <c r="KAB1037" s="186"/>
      <c r="KAC1037" s="186"/>
      <c r="KAD1037" s="186"/>
      <c r="KAE1037" s="186"/>
      <c r="KAF1037" s="186"/>
      <c r="KAG1037" s="186"/>
      <c r="KAH1037" s="186"/>
      <c r="KAI1037" s="186"/>
      <c r="KAJ1037" s="186"/>
      <c r="KAK1037" s="186"/>
      <c r="KAL1037" s="186"/>
      <c r="KAM1037" s="186"/>
      <c r="KAN1037" s="186"/>
      <c r="KAO1037" s="186"/>
      <c r="KAP1037" s="186"/>
      <c r="KAQ1037" s="186"/>
      <c r="KAR1037" s="186"/>
      <c r="KAS1037" s="186"/>
      <c r="KAT1037" s="186"/>
      <c r="KAU1037" s="186"/>
      <c r="KAV1037" s="186"/>
      <c r="KAW1037" s="186"/>
      <c r="KAX1037" s="186"/>
      <c r="KAY1037" s="186"/>
      <c r="KAZ1037" s="186"/>
      <c r="KBA1037" s="186"/>
      <c r="KBB1037" s="186"/>
      <c r="KBC1037" s="186"/>
      <c r="KBD1037" s="186"/>
      <c r="KBE1037" s="186"/>
      <c r="KBF1037" s="186"/>
      <c r="KBG1037" s="186"/>
      <c r="KBH1037" s="186"/>
      <c r="KBI1037" s="186"/>
      <c r="KBJ1037" s="186"/>
      <c r="KBK1037" s="186"/>
      <c r="KBL1037" s="186"/>
      <c r="KBM1037" s="186"/>
      <c r="KBN1037" s="186"/>
      <c r="KBO1037" s="186"/>
      <c r="KBP1037" s="186"/>
      <c r="KBQ1037" s="186"/>
      <c r="KBR1037" s="186"/>
      <c r="KBS1037" s="186"/>
      <c r="KBT1037" s="186"/>
      <c r="KBU1037" s="186"/>
      <c r="KBV1037" s="186"/>
      <c r="KBW1037" s="186"/>
      <c r="KBX1037" s="186"/>
      <c r="KBY1037" s="186"/>
      <c r="KBZ1037" s="186"/>
      <c r="KCA1037" s="186"/>
      <c r="KCB1037" s="186"/>
      <c r="KCC1037" s="186"/>
      <c r="KCD1037" s="186"/>
      <c r="KCE1037" s="186"/>
      <c r="KCF1037" s="186"/>
      <c r="KCG1037" s="186"/>
      <c r="KCH1037" s="186"/>
      <c r="KCI1037" s="186"/>
      <c r="KCJ1037" s="186"/>
      <c r="KCK1037" s="186"/>
      <c r="KCL1037" s="186"/>
      <c r="KCM1037" s="186"/>
      <c r="KCN1037" s="186"/>
      <c r="KCO1037" s="186"/>
      <c r="KCP1037" s="186"/>
      <c r="KCQ1037" s="186"/>
      <c r="KCR1037" s="186"/>
      <c r="KCS1037" s="186"/>
      <c r="KCT1037" s="186"/>
      <c r="KCU1037" s="186"/>
      <c r="KCV1037" s="186"/>
      <c r="KCW1037" s="186"/>
      <c r="KCX1037" s="186"/>
      <c r="KCY1037" s="186"/>
      <c r="KCZ1037" s="186"/>
      <c r="KDA1037" s="186"/>
      <c r="KDB1037" s="186"/>
      <c r="KDC1037" s="186"/>
      <c r="KDD1037" s="186"/>
      <c r="KDE1037" s="186"/>
      <c r="KDF1037" s="186"/>
      <c r="KDG1037" s="186"/>
      <c r="KDH1037" s="186"/>
      <c r="KDI1037" s="186"/>
      <c r="KDJ1037" s="186"/>
      <c r="KDK1037" s="186"/>
      <c r="KDL1037" s="186"/>
      <c r="KDM1037" s="186"/>
      <c r="KDN1037" s="186"/>
      <c r="KDO1037" s="186"/>
      <c r="KDP1037" s="186"/>
      <c r="KDQ1037" s="186"/>
      <c r="KDR1037" s="186"/>
      <c r="KDS1037" s="186"/>
      <c r="KDT1037" s="186"/>
      <c r="KDU1037" s="186"/>
      <c r="KDV1037" s="186"/>
      <c r="KDW1037" s="186"/>
      <c r="KDX1037" s="186"/>
      <c r="KDY1037" s="186"/>
      <c r="KDZ1037" s="186"/>
      <c r="KEA1037" s="186"/>
      <c r="KEB1037" s="186"/>
      <c r="KEC1037" s="186"/>
      <c r="KED1037" s="186"/>
      <c r="KEE1037" s="186"/>
      <c r="KEF1037" s="186"/>
      <c r="KEG1037" s="186"/>
      <c r="KEH1037" s="186"/>
      <c r="KEI1037" s="186"/>
      <c r="KEJ1037" s="186"/>
      <c r="KEK1037" s="186"/>
      <c r="KEL1037" s="186"/>
      <c r="KEM1037" s="186"/>
      <c r="KEN1037" s="186"/>
      <c r="KEO1037" s="186"/>
      <c r="KEP1037" s="186"/>
      <c r="KEQ1037" s="186"/>
      <c r="KER1037" s="186"/>
      <c r="KES1037" s="186"/>
      <c r="KET1037" s="186"/>
      <c r="KEU1037" s="186"/>
      <c r="KEV1037" s="186"/>
      <c r="KEW1037" s="186"/>
      <c r="KEX1037" s="186"/>
      <c r="KEY1037" s="186"/>
      <c r="KEZ1037" s="186"/>
      <c r="KFA1037" s="186"/>
      <c r="KFB1037" s="186"/>
      <c r="KFC1037" s="186"/>
      <c r="KFD1037" s="186"/>
      <c r="KFE1037" s="186"/>
      <c r="KFF1037" s="186"/>
      <c r="KFG1037" s="186"/>
      <c r="KFH1037" s="186"/>
      <c r="KFI1037" s="186"/>
      <c r="KFJ1037" s="186"/>
      <c r="KFK1037" s="186"/>
      <c r="KFL1037" s="186"/>
      <c r="KFM1037" s="186"/>
      <c r="KFN1037" s="186"/>
      <c r="KFO1037" s="186"/>
      <c r="KFP1037" s="186"/>
      <c r="KFQ1037" s="186"/>
      <c r="KFR1037" s="186"/>
      <c r="KFS1037" s="186"/>
      <c r="KFT1037" s="186"/>
      <c r="KFU1037" s="186"/>
      <c r="KFV1037" s="186"/>
      <c r="KFW1037" s="186"/>
      <c r="KFX1037" s="186"/>
      <c r="KFY1037" s="186"/>
      <c r="KFZ1037" s="186"/>
      <c r="KGA1037" s="186"/>
      <c r="KGB1037" s="186"/>
      <c r="KGC1037" s="186"/>
      <c r="KGD1037" s="186"/>
      <c r="KGE1037" s="186"/>
      <c r="KGF1037" s="186"/>
      <c r="KGG1037" s="186"/>
      <c r="KGH1037" s="186"/>
      <c r="KGI1037" s="186"/>
      <c r="KGJ1037" s="186"/>
      <c r="KGK1037" s="186"/>
      <c r="KGL1037" s="186"/>
      <c r="KGM1037" s="186"/>
      <c r="KGN1037" s="186"/>
      <c r="KGO1037" s="186"/>
      <c r="KGP1037" s="186"/>
      <c r="KGQ1037" s="186"/>
      <c r="KGR1037" s="186"/>
      <c r="KGS1037" s="186"/>
      <c r="KGT1037" s="186"/>
      <c r="KGU1037" s="186"/>
      <c r="KGV1037" s="186"/>
      <c r="KGW1037" s="186"/>
      <c r="KGX1037" s="186"/>
      <c r="KGY1037" s="186"/>
      <c r="KGZ1037" s="186"/>
      <c r="KHA1037" s="186"/>
      <c r="KHB1037" s="186"/>
      <c r="KHC1037" s="186"/>
      <c r="KHD1037" s="186"/>
      <c r="KHE1037" s="186"/>
      <c r="KHF1037" s="186"/>
      <c r="KHG1037" s="186"/>
      <c r="KHH1037" s="186"/>
      <c r="KHI1037" s="186"/>
      <c r="KHJ1037" s="186"/>
      <c r="KHK1037" s="186"/>
      <c r="KHL1037" s="186"/>
      <c r="KHM1037" s="186"/>
      <c r="KHN1037" s="186"/>
      <c r="KHO1037" s="186"/>
      <c r="KHP1037" s="186"/>
      <c r="KHQ1037" s="186"/>
      <c r="KHR1037" s="186"/>
      <c r="KHS1037" s="186"/>
      <c r="KHT1037" s="186"/>
      <c r="KHU1037" s="186"/>
      <c r="KHV1037" s="186"/>
      <c r="KHW1037" s="186"/>
      <c r="KHX1037" s="186"/>
      <c r="KHY1037" s="186"/>
      <c r="KHZ1037" s="186"/>
      <c r="KIA1037" s="186"/>
      <c r="KIB1037" s="186"/>
      <c r="KIC1037" s="186"/>
      <c r="KID1037" s="186"/>
      <c r="KIE1037" s="186"/>
      <c r="KIF1037" s="186"/>
      <c r="KIG1037" s="186"/>
      <c r="KIH1037" s="186"/>
      <c r="KII1037" s="186"/>
      <c r="KIJ1037" s="186"/>
      <c r="KIK1037" s="186"/>
      <c r="KIL1037" s="186"/>
      <c r="KIM1037" s="186"/>
      <c r="KIN1037" s="186"/>
      <c r="KIO1037" s="186"/>
      <c r="KIP1037" s="186"/>
      <c r="KIQ1037" s="186"/>
      <c r="KIR1037" s="186"/>
      <c r="KIS1037" s="186"/>
      <c r="KIT1037" s="186"/>
      <c r="KIU1037" s="186"/>
      <c r="KIV1037" s="186"/>
      <c r="KIW1037" s="186"/>
      <c r="KIX1037" s="186"/>
      <c r="KIY1037" s="186"/>
      <c r="KIZ1037" s="186"/>
      <c r="KJA1037" s="186"/>
      <c r="KJB1037" s="186"/>
      <c r="KJC1037" s="186"/>
      <c r="KJD1037" s="186"/>
      <c r="KJE1037" s="186"/>
      <c r="KJF1037" s="186"/>
      <c r="KJG1037" s="186"/>
      <c r="KJH1037" s="186"/>
      <c r="KJI1037" s="186"/>
      <c r="KJJ1037" s="186"/>
      <c r="KJK1037" s="186"/>
      <c r="KJL1037" s="186"/>
      <c r="KJM1037" s="186"/>
      <c r="KJN1037" s="186"/>
      <c r="KJO1037" s="186"/>
      <c r="KJP1037" s="186"/>
      <c r="KJQ1037" s="186"/>
      <c r="KJR1037" s="186"/>
      <c r="KJS1037" s="186"/>
      <c r="KJT1037" s="186"/>
      <c r="KJU1037" s="186"/>
      <c r="KJV1037" s="186"/>
      <c r="KJW1037" s="186"/>
      <c r="KJX1037" s="186"/>
      <c r="KJY1037" s="186"/>
      <c r="KJZ1037" s="186"/>
      <c r="KKA1037" s="186"/>
      <c r="KKB1037" s="186"/>
      <c r="KKC1037" s="186"/>
      <c r="KKD1037" s="186"/>
      <c r="KKE1037" s="186"/>
      <c r="KKF1037" s="186"/>
      <c r="KKG1037" s="186"/>
      <c r="KKH1037" s="186"/>
      <c r="KKI1037" s="186"/>
      <c r="KKJ1037" s="186"/>
      <c r="KKK1037" s="186"/>
      <c r="KKL1037" s="186"/>
      <c r="KKM1037" s="186"/>
      <c r="KKN1037" s="186"/>
      <c r="KKO1037" s="186"/>
      <c r="KKP1037" s="186"/>
      <c r="KKQ1037" s="186"/>
      <c r="KKR1037" s="186"/>
      <c r="KKS1037" s="186"/>
      <c r="KKT1037" s="186"/>
      <c r="KKU1037" s="186"/>
      <c r="KKV1037" s="186"/>
      <c r="KKW1037" s="186"/>
      <c r="KKX1037" s="186"/>
      <c r="KKY1037" s="186"/>
      <c r="KKZ1037" s="186"/>
      <c r="KLA1037" s="186"/>
      <c r="KLB1037" s="186"/>
      <c r="KLC1037" s="186"/>
      <c r="KLD1037" s="186"/>
      <c r="KLE1037" s="186"/>
      <c r="KLF1037" s="186"/>
      <c r="KLG1037" s="186"/>
      <c r="KLH1037" s="186"/>
      <c r="KLI1037" s="186"/>
      <c r="KLJ1037" s="186"/>
      <c r="KLK1037" s="186"/>
      <c r="KLL1037" s="186"/>
      <c r="KLM1037" s="186"/>
      <c r="KLN1037" s="186"/>
      <c r="KLO1037" s="186"/>
      <c r="KLP1037" s="186"/>
      <c r="KLQ1037" s="186"/>
      <c r="KLR1037" s="186"/>
      <c r="KLS1037" s="186"/>
      <c r="KLT1037" s="186"/>
      <c r="KLU1037" s="186"/>
      <c r="KLV1037" s="186"/>
      <c r="KLW1037" s="186"/>
      <c r="KLX1037" s="186"/>
      <c r="KLY1037" s="186"/>
      <c r="KLZ1037" s="186"/>
      <c r="KMA1037" s="186"/>
      <c r="KMB1037" s="186"/>
      <c r="KMC1037" s="186"/>
      <c r="KMD1037" s="186"/>
      <c r="KME1037" s="186"/>
      <c r="KMF1037" s="186"/>
      <c r="KMG1037" s="186"/>
      <c r="KMH1037" s="186"/>
      <c r="KMI1037" s="186"/>
      <c r="KMJ1037" s="186"/>
      <c r="KMK1037" s="186"/>
      <c r="KML1037" s="186"/>
      <c r="KMM1037" s="186"/>
      <c r="KMN1037" s="186"/>
      <c r="KMO1037" s="186"/>
      <c r="KMP1037" s="186"/>
      <c r="KMQ1037" s="186"/>
      <c r="KMR1037" s="186"/>
      <c r="KMS1037" s="186"/>
      <c r="KMT1037" s="186"/>
      <c r="KMU1037" s="186"/>
      <c r="KMV1037" s="186"/>
      <c r="KMW1037" s="186"/>
      <c r="KMX1037" s="186"/>
      <c r="KMY1037" s="186"/>
      <c r="KMZ1037" s="186"/>
      <c r="KNA1037" s="186"/>
      <c r="KNB1037" s="186"/>
      <c r="KNC1037" s="186"/>
      <c r="KND1037" s="186"/>
      <c r="KNE1037" s="186"/>
      <c r="KNF1037" s="186"/>
      <c r="KNG1037" s="186"/>
      <c r="KNH1037" s="186"/>
      <c r="KNI1037" s="186"/>
      <c r="KNJ1037" s="186"/>
      <c r="KNK1037" s="186"/>
      <c r="KNL1037" s="186"/>
      <c r="KNM1037" s="186"/>
      <c r="KNN1037" s="186"/>
      <c r="KNO1037" s="186"/>
      <c r="KNP1037" s="186"/>
      <c r="KNQ1037" s="186"/>
      <c r="KNR1037" s="186"/>
      <c r="KNS1037" s="186"/>
      <c r="KNT1037" s="186"/>
      <c r="KNU1037" s="186"/>
      <c r="KNV1037" s="186"/>
      <c r="KNW1037" s="186"/>
      <c r="KNX1037" s="186"/>
      <c r="KNY1037" s="186"/>
      <c r="KNZ1037" s="186"/>
      <c r="KOA1037" s="186"/>
      <c r="KOB1037" s="186"/>
      <c r="KOC1037" s="186"/>
      <c r="KOD1037" s="186"/>
      <c r="KOE1037" s="186"/>
      <c r="KOF1037" s="186"/>
      <c r="KOG1037" s="186"/>
      <c r="KOH1037" s="186"/>
      <c r="KOI1037" s="186"/>
      <c r="KOJ1037" s="186"/>
      <c r="KOK1037" s="186"/>
      <c r="KOL1037" s="186"/>
      <c r="KOM1037" s="186"/>
      <c r="KON1037" s="186"/>
      <c r="KOO1037" s="186"/>
      <c r="KOP1037" s="186"/>
      <c r="KOQ1037" s="186"/>
      <c r="KOR1037" s="186"/>
      <c r="KOS1037" s="186"/>
      <c r="KOT1037" s="186"/>
      <c r="KOU1037" s="186"/>
      <c r="KOV1037" s="186"/>
      <c r="KOW1037" s="186"/>
      <c r="KOX1037" s="186"/>
      <c r="KOY1037" s="186"/>
      <c r="KOZ1037" s="186"/>
      <c r="KPA1037" s="186"/>
      <c r="KPB1037" s="186"/>
      <c r="KPC1037" s="186"/>
      <c r="KPD1037" s="186"/>
      <c r="KPE1037" s="186"/>
      <c r="KPF1037" s="186"/>
      <c r="KPG1037" s="186"/>
      <c r="KPH1037" s="186"/>
      <c r="KPI1037" s="186"/>
      <c r="KPJ1037" s="186"/>
      <c r="KPK1037" s="186"/>
      <c r="KPL1037" s="186"/>
      <c r="KPM1037" s="186"/>
      <c r="KPN1037" s="186"/>
      <c r="KPO1037" s="186"/>
      <c r="KPP1037" s="186"/>
      <c r="KPQ1037" s="186"/>
      <c r="KPR1037" s="186"/>
      <c r="KPS1037" s="186"/>
      <c r="KPT1037" s="186"/>
      <c r="KPU1037" s="186"/>
      <c r="KPV1037" s="186"/>
      <c r="KPW1037" s="186"/>
      <c r="KPX1037" s="186"/>
      <c r="KPY1037" s="186"/>
      <c r="KPZ1037" s="186"/>
      <c r="KQA1037" s="186"/>
      <c r="KQB1037" s="186"/>
      <c r="KQC1037" s="186"/>
      <c r="KQD1037" s="186"/>
      <c r="KQE1037" s="186"/>
      <c r="KQF1037" s="186"/>
      <c r="KQG1037" s="186"/>
      <c r="KQH1037" s="186"/>
      <c r="KQI1037" s="186"/>
      <c r="KQJ1037" s="186"/>
      <c r="KQK1037" s="186"/>
      <c r="KQL1037" s="186"/>
      <c r="KQM1037" s="186"/>
      <c r="KQN1037" s="186"/>
      <c r="KQO1037" s="186"/>
      <c r="KQP1037" s="186"/>
      <c r="KQQ1037" s="186"/>
      <c r="KQR1037" s="186"/>
      <c r="KQS1037" s="186"/>
      <c r="KQT1037" s="186"/>
      <c r="KQU1037" s="186"/>
      <c r="KQV1037" s="186"/>
      <c r="KQW1037" s="186"/>
      <c r="KQX1037" s="186"/>
      <c r="KQY1037" s="186"/>
      <c r="KQZ1037" s="186"/>
      <c r="KRA1037" s="186"/>
      <c r="KRB1037" s="186"/>
      <c r="KRC1037" s="186"/>
      <c r="KRD1037" s="186"/>
      <c r="KRE1037" s="186"/>
      <c r="KRF1037" s="186"/>
      <c r="KRG1037" s="186"/>
      <c r="KRH1037" s="186"/>
      <c r="KRI1037" s="186"/>
      <c r="KRJ1037" s="186"/>
      <c r="KRK1037" s="186"/>
      <c r="KRL1037" s="186"/>
      <c r="KRM1037" s="186"/>
      <c r="KRN1037" s="186"/>
      <c r="KRO1037" s="186"/>
      <c r="KRP1037" s="186"/>
      <c r="KRQ1037" s="186"/>
      <c r="KRR1037" s="186"/>
      <c r="KRS1037" s="186"/>
      <c r="KRT1037" s="186"/>
      <c r="KRU1037" s="186"/>
      <c r="KRV1037" s="186"/>
      <c r="KRW1037" s="186"/>
      <c r="KRX1037" s="186"/>
      <c r="KRY1037" s="186"/>
      <c r="KRZ1037" s="186"/>
      <c r="KSA1037" s="186"/>
      <c r="KSB1037" s="186"/>
      <c r="KSC1037" s="186"/>
      <c r="KSD1037" s="186"/>
      <c r="KSE1037" s="186"/>
      <c r="KSF1037" s="186"/>
      <c r="KSG1037" s="186"/>
      <c r="KSH1037" s="186"/>
      <c r="KSI1037" s="186"/>
      <c r="KSJ1037" s="186"/>
      <c r="KSK1037" s="186"/>
      <c r="KSL1037" s="186"/>
      <c r="KSM1037" s="186"/>
      <c r="KSN1037" s="186"/>
      <c r="KSO1037" s="186"/>
      <c r="KSP1037" s="186"/>
      <c r="KSQ1037" s="186"/>
      <c r="KSR1037" s="186"/>
      <c r="KSS1037" s="186"/>
      <c r="KST1037" s="186"/>
      <c r="KSU1037" s="186"/>
      <c r="KSV1037" s="186"/>
      <c r="KSW1037" s="186"/>
      <c r="KSX1037" s="186"/>
      <c r="KSY1037" s="186"/>
      <c r="KSZ1037" s="186"/>
      <c r="KTA1037" s="186"/>
      <c r="KTB1037" s="186"/>
      <c r="KTC1037" s="186"/>
      <c r="KTD1037" s="186"/>
      <c r="KTE1037" s="186"/>
      <c r="KTF1037" s="186"/>
      <c r="KTG1037" s="186"/>
      <c r="KTH1037" s="186"/>
      <c r="KTI1037" s="186"/>
      <c r="KTJ1037" s="186"/>
      <c r="KTK1037" s="186"/>
      <c r="KTL1037" s="186"/>
      <c r="KTM1037" s="186"/>
      <c r="KTN1037" s="186"/>
      <c r="KTO1037" s="186"/>
      <c r="KTP1037" s="186"/>
      <c r="KTQ1037" s="186"/>
      <c r="KTR1037" s="186"/>
      <c r="KTS1037" s="186"/>
      <c r="KTT1037" s="186"/>
      <c r="KTU1037" s="186"/>
      <c r="KTV1037" s="186"/>
      <c r="KTW1037" s="186"/>
      <c r="KTX1037" s="186"/>
      <c r="KTY1037" s="186"/>
      <c r="KTZ1037" s="186"/>
      <c r="KUA1037" s="186"/>
      <c r="KUB1037" s="186"/>
      <c r="KUC1037" s="186"/>
      <c r="KUD1037" s="186"/>
      <c r="KUE1037" s="186"/>
      <c r="KUF1037" s="186"/>
      <c r="KUG1037" s="186"/>
      <c r="KUH1037" s="186"/>
      <c r="KUI1037" s="186"/>
      <c r="KUJ1037" s="186"/>
      <c r="KUK1037" s="186"/>
      <c r="KUL1037" s="186"/>
      <c r="KUM1037" s="186"/>
      <c r="KUN1037" s="186"/>
      <c r="KUO1037" s="186"/>
      <c r="KUP1037" s="186"/>
      <c r="KUQ1037" s="186"/>
      <c r="KUR1037" s="186"/>
      <c r="KUS1037" s="186"/>
      <c r="KUT1037" s="186"/>
      <c r="KUU1037" s="186"/>
      <c r="KUV1037" s="186"/>
      <c r="KUW1037" s="186"/>
      <c r="KUX1037" s="186"/>
      <c r="KUY1037" s="186"/>
      <c r="KUZ1037" s="186"/>
      <c r="KVA1037" s="186"/>
      <c r="KVB1037" s="186"/>
      <c r="KVC1037" s="186"/>
      <c r="KVD1037" s="186"/>
      <c r="KVE1037" s="186"/>
      <c r="KVF1037" s="186"/>
      <c r="KVG1037" s="186"/>
      <c r="KVH1037" s="186"/>
      <c r="KVI1037" s="186"/>
      <c r="KVJ1037" s="186"/>
      <c r="KVK1037" s="186"/>
      <c r="KVL1037" s="186"/>
      <c r="KVM1037" s="186"/>
      <c r="KVN1037" s="186"/>
      <c r="KVO1037" s="186"/>
      <c r="KVP1037" s="186"/>
      <c r="KVQ1037" s="186"/>
      <c r="KVR1037" s="186"/>
      <c r="KVS1037" s="186"/>
      <c r="KVT1037" s="186"/>
      <c r="KVU1037" s="186"/>
      <c r="KVV1037" s="186"/>
      <c r="KVW1037" s="186"/>
      <c r="KVX1037" s="186"/>
      <c r="KVY1037" s="186"/>
      <c r="KVZ1037" s="186"/>
      <c r="KWA1037" s="186"/>
      <c r="KWB1037" s="186"/>
      <c r="KWC1037" s="186"/>
      <c r="KWD1037" s="186"/>
      <c r="KWE1037" s="186"/>
      <c r="KWF1037" s="186"/>
      <c r="KWG1037" s="186"/>
      <c r="KWH1037" s="186"/>
      <c r="KWI1037" s="186"/>
      <c r="KWJ1037" s="186"/>
      <c r="KWK1037" s="186"/>
      <c r="KWL1037" s="186"/>
      <c r="KWM1037" s="186"/>
      <c r="KWN1037" s="186"/>
      <c r="KWO1037" s="186"/>
      <c r="KWP1037" s="186"/>
      <c r="KWQ1037" s="186"/>
      <c r="KWR1037" s="186"/>
      <c r="KWS1037" s="186"/>
      <c r="KWT1037" s="186"/>
      <c r="KWU1037" s="186"/>
      <c r="KWV1037" s="186"/>
      <c r="KWW1037" s="186"/>
      <c r="KWX1037" s="186"/>
      <c r="KWY1037" s="186"/>
      <c r="KWZ1037" s="186"/>
      <c r="KXA1037" s="186"/>
      <c r="KXB1037" s="186"/>
      <c r="KXC1037" s="186"/>
      <c r="KXD1037" s="186"/>
      <c r="KXE1037" s="186"/>
      <c r="KXF1037" s="186"/>
      <c r="KXG1037" s="186"/>
      <c r="KXH1037" s="186"/>
      <c r="KXI1037" s="186"/>
      <c r="KXJ1037" s="186"/>
      <c r="KXK1037" s="186"/>
      <c r="KXL1037" s="186"/>
      <c r="KXM1037" s="186"/>
      <c r="KXN1037" s="186"/>
      <c r="KXO1037" s="186"/>
      <c r="KXP1037" s="186"/>
      <c r="KXQ1037" s="186"/>
      <c r="KXR1037" s="186"/>
      <c r="KXS1037" s="186"/>
      <c r="KXT1037" s="186"/>
      <c r="KXU1037" s="186"/>
      <c r="KXV1037" s="186"/>
      <c r="KXW1037" s="186"/>
      <c r="KXX1037" s="186"/>
      <c r="KXY1037" s="186"/>
      <c r="KXZ1037" s="186"/>
      <c r="KYA1037" s="186"/>
      <c r="KYB1037" s="186"/>
      <c r="KYC1037" s="186"/>
      <c r="KYD1037" s="186"/>
      <c r="KYE1037" s="186"/>
      <c r="KYF1037" s="186"/>
      <c r="KYG1037" s="186"/>
      <c r="KYH1037" s="186"/>
      <c r="KYI1037" s="186"/>
      <c r="KYJ1037" s="186"/>
      <c r="KYK1037" s="186"/>
      <c r="KYL1037" s="186"/>
      <c r="KYM1037" s="186"/>
      <c r="KYN1037" s="186"/>
      <c r="KYO1037" s="186"/>
      <c r="KYP1037" s="186"/>
      <c r="KYQ1037" s="186"/>
      <c r="KYR1037" s="186"/>
      <c r="KYS1037" s="186"/>
      <c r="KYT1037" s="186"/>
      <c r="KYU1037" s="186"/>
      <c r="KYV1037" s="186"/>
      <c r="KYW1037" s="186"/>
      <c r="KYX1037" s="186"/>
      <c r="KYY1037" s="186"/>
      <c r="KYZ1037" s="186"/>
      <c r="KZA1037" s="186"/>
      <c r="KZB1037" s="186"/>
      <c r="KZC1037" s="186"/>
      <c r="KZD1037" s="186"/>
      <c r="KZE1037" s="186"/>
      <c r="KZF1037" s="186"/>
      <c r="KZG1037" s="186"/>
      <c r="KZH1037" s="186"/>
      <c r="KZI1037" s="186"/>
      <c r="KZJ1037" s="186"/>
      <c r="KZK1037" s="186"/>
      <c r="KZL1037" s="186"/>
      <c r="KZM1037" s="186"/>
      <c r="KZN1037" s="186"/>
      <c r="KZO1037" s="186"/>
      <c r="KZP1037" s="186"/>
      <c r="KZQ1037" s="186"/>
      <c r="KZR1037" s="186"/>
      <c r="KZS1037" s="186"/>
      <c r="KZT1037" s="186"/>
      <c r="KZU1037" s="186"/>
      <c r="KZV1037" s="186"/>
      <c r="KZW1037" s="186"/>
      <c r="KZX1037" s="186"/>
      <c r="KZY1037" s="186"/>
      <c r="KZZ1037" s="186"/>
      <c r="LAA1037" s="186"/>
      <c r="LAB1037" s="186"/>
      <c r="LAC1037" s="186"/>
      <c r="LAD1037" s="186"/>
      <c r="LAE1037" s="186"/>
      <c r="LAF1037" s="186"/>
      <c r="LAG1037" s="186"/>
      <c r="LAH1037" s="186"/>
      <c r="LAI1037" s="186"/>
      <c r="LAJ1037" s="186"/>
      <c r="LAK1037" s="186"/>
      <c r="LAL1037" s="186"/>
      <c r="LAM1037" s="186"/>
      <c r="LAN1037" s="186"/>
      <c r="LAO1037" s="186"/>
      <c r="LAP1037" s="186"/>
      <c r="LAQ1037" s="186"/>
      <c r="LAR1037" s="186"/>
      <c r="LAS1037" s="186"/>
      <c r="LAT1037" s="186"/>
      <c r="LAU1037" s="186"/>
      <c r="LAV1037" s="186"/>
      <c r="LAW1037" s="186"/>
      <c r="LAX1037" s="186"/>
      <c r="LAY1037" s="186"/>
      <c r="LAZ1037" s="186"/>
      <c r="LBA1037" s="186"/>
      <c r="LBB1037" s="186"/>
      <c r="LBC1037" s="186"/>
      <c r="LBD1037" s="186"/>
      <c r="LBE1037" s="186"/>
      <c r="LBF1037" s="186"/>
      <c r="LBG1037" s="186"/>
      <c r="LBH1037" s="186"/>
      <c r="LBI1037" s="186"/>
      <c r="LBJ1037" s="186"/>
      <c r="LBK1037" s="186"/>
      <c r="LBL1037" s="186"/>
      <c r="LBM1037" s="186"/>
      <c r="LBN1037" s="186"/>
      <c r="LBO1037" s="186"/>
      <c r="LBP1037" s="186"/>
      <c r="LBQ1037" s="186"/>
      <c r="LBR1037" s="186"/>
      <c r="LBS1037" s="186"/>
      <c r="LBT1037" s="186"/>
      <c r="LBU1037" s="186"/>
      <c r="LBV1037" s="186"/>
      <c r="LBW1037" s="186"/>
      <c r="LBX1037" s="186"/>
      <c r="LBY1037" s="186"/>
      <c r="LBZ1037" s="186"/>
      <c r="LCA1037" s="186"/>
      <c r="LCB1037" s="186"/>
      <c r="LCC1037" s="186"/>
      <c r="LCD1037" s="186"/>
      <c r="LCE1037" s="186"/>
      <c r="LCF1037" s="186"/>
      <c r="LCG1037" s="186"/>
      <c r="LCH1037" s="186"/>
      <c r="LCI1037" s="186"/>
      <c r="LCJ1037" s="186"/>
      <c r="LCK1037" s="186"/>
      <c r="LCL1037" s="186"/>
      <c r="LCM1037" s="186"/>
      <c r="LCN1037" s="186"/>
      <c r="LCO1037" s="186"/>
      <c r="LCP1037" s="186"/>
      <c r="LCQ1037" s="186"/>
      <c r="LCR1037" s="186"/>
      <c r="LCS1037" s="186"/>
      <c r="LCT1037" s="186"/>
      <c r="LCU1037" s="186"/>
      <c r="LCV1037" s="186"/>
      <c r="LCW1037" s="186"/>
      <c r="LCX1037" s="186"/>
      <c r="LCY1037" s="186"/>
      <c r="LCZ1037" s="186"/>
      <c r="LDA1037" s="186"/>
      <c r="LDB1037" s="186"/>
      <c r="LDC1037" s="186"/>
      <c r="LDD1037" s="186"/>
      <c r="LDE1037" s="186"/>
      <c r="LDF1037" s="186"/>
      <c r="LDG1037" s="186"/>
      <c r="LDH1037" s="186"/>
      <c r="LDI1037" s="186"/>
      <c r="LDJ1037" s="186"/>
      <c r="LDK1037" s="186"/>
      <c r="LDL1037" s="186"/>
      <c r="LDM1037" s="186"/>
      <c r="LDN1037" s="186"/>
      <c r="LDO1037" s="186"/>
      <c r="LDP1037" s="186"/>
      <c r="LDQ1037" s="186"/>
      <c r="LDR1037" s="186"/>
      <c r="LDS1037" s="186"/>
      <c r="LDT1037" s="186"/>
      <c r="LDU1037" s="186"/>
      <c r="LDV1037" s="186"/>
      <c r="LDW1037" s="186"/>
      <c r="LDX1037" s="186"/>
      <c r="LDY1037" s="186"/>
      <c r="LDZ1037" s="186"/>
      <c r="LEA1037" s="186"/>
      <c r="LEB1037" s="186"/>
      <c r="LEC1037" s="186"/>
      <c r="LED1037" s="186"/>
      <c r="LEE1037" s="186"/>
      <c r="LEF1037" s="186"/>
      <c r="LEG1037" s="186"/>
      <c r="LEH1037" s="186"/>
      <c r="LEI1037" s="186"/>
      <c r="LEJ1037" s="186"/>
      <c r="LEK1037" s="186"/>
      <c r="LEL1037" s="186"/>
      <c r="LEM1037" s="186"/>
      <c r="LEN1037" s="186"/>
      <c r="LEO1037" s="186"/>
      <c r="LEP1037" s="186"/>
      <c r="LEQ1037" s="186"/>
      <c r="LER1037" s="186"/>
      <c r="LES1037" s="186"/>
      <c r="LET1037" s="186"/>
      <c r="LEU1037" s="186"/>
      <c r="LEV1037" s="186"/>
      <c r="LEW1037" s="186"/>
      <c r="LEX1037" s="186"/>
      <c r="LEY1037" s="186"/>
      <c r="LEZ1037" s="186"/>
      <c r="LFA1037" s="186"/>
      <c r="LFB1037" s="186"/>
      <c r="LFC1037" s="186"/>
      <c r="LFD1037" s="186"/>
      <c r="LFE1037" s="186"/>
      <c r="LFF1037" s="186"/>
      <c r="LFG1037" s="186"/>
      <c r="LFH1037" s="186"/>
      <c r="LFI1037" s="186"/>
      <c r="LFJ1037" s="186"/>
      <c r="LFK1037" s="186"/>
      <c r="LFL1037" s="186"/>
      <c r="LFM1037" s="186"/>
      <c r="LFN1037" s="186"/>
      <c r="LFO1037" s="186"/>
      <c r="LFP1037" s="186"/>
      <c r="LFQ1037" s="186"/>
      <c r="LFR1037" s="186"/>
      <c r="LFS1037" s="186"/>
      <c r="LFT1037" s="186"/>
      <c r="LFU1037" s="186"/>
      <c r="LFV1037" s="186"/>
      <c r="LFW1037" s="186"/>
      <c r="LFX1037" s="186"/>
      <c r="LFY1037" s="186"/>
      <c r="LFZ1037" s="186"/>
      <c r="LGA1037" s="186"/>
      <c r="LGB1037" s="186"/>
      <c r="LGC1037" s="186"/>
      <c r="LGD1037" s="186"/>
      <c r="LGE1037" s="186"/>
      <c r="LGF1037" s="186"/>
      <c r="LGG1037" s="186"/>
      <c r="LGH1037" s="186"/>
      <c r="LGI1037" s="186"/>
      <c r="LGJ1037" s="186"/>
      <c r="LGK1037" s="186"/>
      <c r="LGL1037" s="186"/>
      <c r="LGM1037" s="186"/>
      <c r="LGN1037" s="186"/>
      <c r="LGO1037" s="186"/>
      <c r="LGP1037" s="186"/>
      <c r="LGQ1037" s="186"/>
      <c r="LGR1037" s="186"/>
      <c r="LGS1037" s="186"/>
      <c r="LGT1037" s="186"/>
      <c r="LGU1037" s="186"/>
      <c r="LGV1037" s="186"/>
      <c r="LGW1037" s="186"/>
      <c r="LGX1037" s="186"/>
      <c r="LGY1037" s="186"/>
      <c r="LGZ1037" s="186"/>
      <c r="LHA1037" s="186"/>
      <c r="LHB1037" s="186"/>
      <c r="LHC1037" s="186"/>
      <c r="LHD1037" s="186"/>
      <c r="LHE1037" s="186"/>
      <c r="LHF1037" s="186"/>
      <c r="LHG1037" s="186"/>
      <c r="LHH1037" s="186"/>
      <c r="LHI1037" s="186"/>
      <c r="LHJ1037" s="186"/>
      <c r="LHK1037" s="186"/>
      <c r="LHL1037" s="186"/>
      <c r="LHM1037" s="186"/>
      <c r="LHN1037" s="186"/>
      <c r="LHO1037" s="186"/>
      <c r="LHP1037" s="186"/>
      <c r="LHQ1037" s="186"/>
      <c r="LHR1037" s="186"/>
      <c r="LHS1037" s="186"/>
      <c r="LHT1037" s="186"/>
      <c r="LHU1037" s="186"/>
      <c r="LHV1037" s="186"/>
      <c r="LHW1037" s="186"/>
      <c r="LHX1037" s="186"/>
      <c r="LHY1037" s="186"/>
      <c r="LHZ1037" s="186"/>
      <c r="LIA1037" s="186"/>
      <c r="LIB1037" s="186"/>
      <c r="LIC1037" s="186"/>
      <c r="LID1037" s="186"/>
      <c r="LIE1037" s="186"/>
      <c r="LIF1037" s="186"/>
      <c r="LIG1037" s="186"/>
      <c r="LIH1037" s="186"/>
      <c r="LII1037" s="186"/>
      <c r="LIJ1037" s="186"/>
      <c r="LIK1037" s="186"/>
      <c r="LIL1037" s="186"/>
      <c r="LIM1037" s="186"/>
      <c r="LIN1037" s="186"/>
      <c r="LIO1037" s="186"/>
      <c r="LIP1037" s="186"/>
      <c r="LIQ1037" s="186"/>
      <c r="LIR1037" s="186"/>
      <c r="LIS1037" s="186"/>
      <c r="LIT1037" s="186"/>
      <c r="LIU1037" s="186"/>
      <c r="LIV1037" s="186"/>
      <c r="LIW1037" s="186"/>
      <c r="LIX1037" s="186"/>
      <c r="LIY1037" s="186"/>
      <c r="LIZ1037" s="186"/>
      <c r="LJA1037" s="186"/>
      <c r="LJB1037" s="186"/>
      <c r="LJC1037" s="186"/>
      <c r="LJD1037" s="186"/>
      <c r="LJE1037" s="186"/>
      <c r="LJF1037" s="186"/>
      <c r="LJG1037" s="186"/>
      <c r="LJH1037" s="186"/>
      <c r="LJI1037" s="186"/>
      <c r="LJJ1037" s="186"/>
      <c r="LJK1037" s="186"/>
      <c r="LJL1037" s="186"/>
      <c r="LJM1037" s="186"/>
      <c r="LJN1037" s="186"/>
      <c r="LJO1037" s="186"/>
      <c r="LJP1037" s="186"/>
      <c r="LJQ1037" s="186"/>
      <c r="LJR1037" s="186"/>
      <c r="LJS1037" s="186"/>
      <c r="LJT1037" s="186"/>
      <c r="LJU1037" s="186"/>
      <c r="LJV1037" s="186"/>
      <c r="LJW1037" s="186"/>
      <c r="LJX1037" s="186"/>
      <c r="LJY1037" s="186"/>
      <c r="LJZ1037" s="186"/>
      <c r="LKA1037" s="186"/>
      <c r="LKB1037" s="186"/>
      <c r="LKC1037" s="186"/>
      <c r="LKD1037" s="186"/>
      <c r="LKE1037" s="186"/>
      <c r="LKF1037" s="186"/>
      <c r="LKG1037" s="186"/>
      <c r="LKH1037" s="186"/>
      <c r="LKI1037" s="186"/>
      <c r="LKJ1037" s="186"/>
      <c r="LKK1037" s="186"/>
      <c r="LKL1037" s="186"/>
      <c r="LKM1037" s="186"/>
      <c r="LKN1037" s="186"/>
      <c r="LKO1037" s="186"/>
      <c r="LKP1037" s="186"/>
      <c r="LKQ1037" s="186"/>
      <c r="LKR1037" s="186"/>
      <c r="LKS1037" s="186"/>
      <c r="LKT1037" s="186"/>
      <c r="LKU1037" s="186"/>
      <c r="LKV1037" s="186"/>
      <c r="LKW1037" s="186"/>
      <c r="LKX1037" s="186"/>
      <c r="LKY1037" s="186"/>
      <c r="LKZ1037" s="186"/>
      <c r="LLA1037" s="186"/>
      <c r="LLB1037" s="186"/>
      <c r="LLC1037" s="186"/>
      <c r="LLD1037" s="186"/>
      <c r="LLE1037" s="186"/>
      <c r="LLF1037" s="186"/>
      <c r="LLG1037" s="186"/>
      <c r="LLH1037" s="186"/>
      <c r="LLI1037" s="186"/>
      <c r="LLJ1037" s="186"/>
      <c r="LLK1037" s="186"/>
      <c r="LLL1037" s="186"/>
      <c r="LLM1037" s="186"/>
      <c r="LLN1037" s="186"/>
      <c r="LLO1037" s="186"/>
      <c r="LLP1037" s="186"/>
      <c r="LLQ1037" s="186"/>
      <c r="LLR1037" s="186"/>
      <c r="LLS1037" s="186"/>
      <c r="LLT1037" s="186"/>
      <c r="LLU1037" s="186"/>
      <c r="LLV1037" s="186"/>
      <c r="LLW1037" s="186"/>
      <c r="LLX1037" s="186"/>
      <c r="LLY1037" s="186"/>
      <c r="LLZ1037" s="186"/>
      <c r="LMA1037" s="186"/>
      <c r="LMB1037" s="186"/>
      <c r="LMC1037" s="186"/>
      <c r="LMD1037" s="186"/>
      <c r="LME1037" s="186"/>
      <c r="LMF1037" s="186"/>
      <c r="LMG1037" s="186"/>
      <c r="LMH1037" s="186"/>
      <c r="LMI1037" s="186"/>
      <c r="LMJ1037" s="186"/>
      <c r="LMK1037" s="186"/>
      <c r="LML1037" s="186"/>
      <c r="LMM1037" s="186"/>
      <c r="LMN1037" s="186"/>
      <c r="LMO1037" s="186"/>
      <c r="LMP1037" s="186"/>
      <c r="LMQ1037" s="186"/>
      <c r="LMR1037" s="186"/>
      <c r="LMS1037" s="186"/>
      <c r="LMT1037" s="186"/>
      <c r="LMU1037" s="186"/>
      <c r="LMV1037" s="186"/>
      <c r="LMW1037" s="186"/>
      <c r="LMX1037" s="186"/>
      <c r="LMY1037" s="186"/>
      <c r="LMZ1037" s="186"/>
      <c r="LNA1037" s="186"/>
      <c r="LNB1037" s="186"/>
      <c r="LNC1037" s="186"/>
      <c r="LND1037" s="186"/>
      <c r="LNE1037" s="186"/>
      <c r="LNF1037" s="186"/>
      <c r="LNG1037" s="186"/>
      <c r="LNH1037" s="186"/>
      <c r="LNI1037" s="186"/>
      <c r="LNJ1037" s="186"/>
      <c r="LNK1037" s="186"/>
      <c r="LNL1037" s="186"/>
      <c r="LNM1037" s="186"/>
      <c r="LNN1037" s="186"/>
      <c r="LNO1037" s="186"/>
      <c r="LNP1037" s="186"/>
      <c r="LNQ1037" s="186"/>
      <c r="LNR1037" s="186"/>
      <c r="LNS1037" s="186"/>
      <c r="LNT1037" s="186"/>
      <c r="LNU1037" s="186"/>
      <c r="LNV1037" s="186"/>
      <c r="LNW1037" s="186"/>
      <c r="LNX1037" s="186"/>
      <c r="LNY1037" s="186"/>
      <c r="LNZ1037" s="186"/>
      <c r="LOA1037" s="186"/>
      <c r="LOB1037" s="186"/>
      <c r="LOC1037" s="186"/>
      <c r="LOD1037" s="186"/>
      <c r="LOE1037" s="186"/>
      <c r="LOF1037" s="186"/>
      <c r="LOG1037" s="186"/>
      <c r="LOH1037" s="186"/>
      <c r="LOI1037" s="186"/>
      <c r="LOJ1037" s="186"/>
      <c r="LOK1037" s="186"/>
      <c r="LOL1037" s="186"/>
      <c r="LOM1037" s="186"/>
      <c r="LON1037" s="186"/>
      <c r="LOO1037" s="186"/>
      <c r="LOP1037" s="186"/>
      <c r="LOQ1037" s="186"/>
      <c r="LOR1037" s="186"/>
      <c r="LOS1037" s="186"/>
      <c r="LOT1037" s="186"/>
      <c r="LOU1037" s="186"/>
      <c r="LOV1037" s="186"/>
      <c r="LOW1037" s="186"/>
      <c r="LOX1037" s="186"/>
      <c r="LOY1037" s="186"/>
      <c r="LOZ1037" s="186"/>
      <c r="LPA1037" s="186"/>
      <c r="LPB1037" s="186"/>
      <c r="LPC1037" s="186"/>
      <c r="LPD1037" s="186"/>
      <c r="LPE1037" s="186"/>
      <c r="LPF1037" s="186"/>
      <c r="LPG1037" s="186"/>
      <c r="LPH1037" s="186"/>
      <c r="LPI1037" s="186"/>
      <c r="LPJ1037" s="186"/>
      <c r="LPK1037" s="186"/>
      <c r="LPL1037" s="186"/>
      <c r="LPM1037" s="186"/>
      <c r="LPN1037" s="186"/>
      <c r="LPO1037" s="186"/>
      <c r="LPP1037" s="186"/>
      <c r="LPQ1037" s="186"/>
      <c r="LPR1037" s="186"/>
      <c r="LPS1037" s="186"/>
      <c r="LPT1037" s="186"/>
      <c r="LPU1037" s="186"/>
      <c r="LPV1037" s="186"/>
      <c r="LPW1037" s="186"/>
      <c r="LPX1037" s="186"/>
      <c r="LPY1037" s="186"/>
      <c r="LPZ1037" s="186"/>
      <c r="LQA1037" s="186"/>
      <c r="LQB1037" s="186"/>
      <c r="LQC1037" s="186"/>
      <c r="LQD1037" s="186"/>
      <c r="LQE1037" s="186"/>
      <c r="LQF1037" s="186"/>
      <c r="LQG1037" s="186"/>
      <c r="LQH1037" s="186"/>
      <c r="LQI1037" s="186"/>
      <c r="LQJ1037" s="186"/>
      <c r="LQK1037" s="186"/>
      <c r="LQL1037" s="186"/>
      <c r="LQM1037" s="186"/>
      <c r="LQN1037" s="186"/>
      <c r="LQO1037" s="186"/>
      <c r="LQP1037" s="186"/>
      <c r="LQQ1037" s="186"/>
      <c r="LQR1037" s="186"/>
      <c r="LQS1037" s="186"/>
      <c r="LQT1037" s="186"/>
      <c r="LQU1037" s="186"/>
      <c r="LQV1037" s="186"/>
      <c r="LQW1037" s="186"/>
      <c r="LQX1037" s="186"/>
      <c r="LQY1037" s="186"/>
      <c r="LQZ1037" s="186"/>
      <c r="LRA1037" s="186"/>
      <c r="LRB1037" s="186"/>
      <c r="LRC1037" s="186"/>
      <c r="LRD1037" s="186"/>
      <c r="LRE1037" s="186"/>
      <c r="LRF1037" s="186"/>
      <c r="LRG1037" s="186"/>
      <c r="LRH1037" s="186"/>
      <c r="LRI1037" s="186"/>
      <c r="LRJ1037" s="186"/>
      <c r="LRK1037" s="186"/>
      <c r="LRL1037" s="186"/>
      <c r="LRM1037" s="186"/>
      <c r="LRN1037" s="186"/>
      <c r="LRO1037" s="186"/>
      <c r="LRP1037" s="186"/>
      <c r="LRQ1037" s="186"/>
      <c r="LRR1037" s="186"/>
      <c r="LRS1037" s="186"/>
      <c r="LRT1037" s="186"/>
      <c r="LRU1037" s="186"/>
      <c r="LRV1037" s="186"/>
      <c r="LRW1037" s="186"/>
      <c r="LRX1037" s="186"/>
      <c r="LRY1037" s="186"/>
      <c r="LRZ1037" s="186"/>
      <c r="LSA1037" s="186"/>
      <c r="LSB1037" s="186"/>
      <c r="LSC1037" s="186"/>
      <c r="LSD1037" s="186"/>
      <c r="LSE1037" s="186"/>
      <c r="LSF1037" s="186"/>
      <c r="LSG1037" s="186"/>
      <c r="LSH1037" s="186"/>
      <c r="LSI1037" s="186"/>
      <c r="LSJ1037" s="186"/>
      <c r="LSK1037" s="186"/>
      <c r="LSL1037" s="186"/>
      <c r="LSM1037" s="186"/>
      <c r="LSN1037" s="186"/>
      <c r="LSO1037" s="186"/>
      <c r="LSP1037" s="186"/>
      <c r="LSQ1037" s="186"/>
      <c r="LSR1037" s="186"/>
      <c r="LSS1037" s="186"/>
      <c r="LST1037" s="186"/>
      <c r="LSU1037" s="186"/>
      <c r="LSV1037" s="186"/>
      <c r="LSW1037" s="186"/>
      <c r="LSX1037" s="186"/>
      <c r="LSY1037" s="186"/>
      <c r="LSZ1037" s="186"/>
      <c r="LTA1037" s="186"/>
      <c r="LTB1037" s="186"/>
      <c r="LTC1037" s="186"/>
      <c r="LTD1037" s="186"/>
      <c r="LTE1037" s="186"/>
      <c r="LTF1037" s="186"/>
      <c r="LTG1037" s="186"/>
      <c r="LTH1037" s="186"/>
      <c r="LTI1037" s="186"/>
      <c r="LTJ1037" s="186"/>
      <c r="LTK1037" s="186"/>
      <c r="LTL1037" s="186"/>
      <c r="LTM1037" s="186"/>
      <c r="LTN1037" s="186"/>
      <c r="LTO1037" s="186"/>
      <c r="LTP1037" s="186"/>
      <c r="LTQ1037" s="186"/>
      <c r="LTR1037" s="186"/>
      <c r="LTS1037" s="186"/>
      <c r="LTT1037" s="186"/>
      <c r="LTU1037" s="186"/>
      <c r="LTV1037" s="186"/>
      <c r="LTW1037" s="186"/>
      <c r="LTX1037" s="186"/>
      <c r="LTY1037" s="186"/>
      <c r="LTZ1037" s="186"/>
      <c r="LUA1037" s="186"/>
      <c r="LUB1037" s="186"/>
      <c r="LUC1037" s="186"/>
      <c r="LUD1037" s="186"/>
      <c r="LUE1037" s="186"/>
      <c r="LUF1037" s="186"/>
      <c r="LUG1037" s="186"/>
      <c r="LUH1037" s="186"/>
      <c r="LUI1037" s="186"/>
      <c r="LUJ1037" s="186"/>
      <c r="LUK1037" s="186"/>
      <c r="LUL1037" s="186"/>
      <c r="LUM1037" s="186"/>
      <c r="LUN1037" s="186"/>
      <c r="LUO1037" s="186"/>
      <c r="LUP1037" s="186"/>
      <c r="LUQ1037" s="186"/>
      <c r="LUR1037" s="186"/>
      <c r="LUS1037" s="186"/>
      <c r="LUT1037" s="186"/>
      <c r="LUU1037" s="186"/>
      <c r="LUV1037" s="186"/>
      <c r="LUW1037" s="186"/>
      <c r="LUX1037" s="186"/>
      <c r="LUY1037" s="186"/>
      <c r="LUZ1037" s="186"/>
      <c r="LVA1037" s="186"/>
      <c r="LVB1037" s="186"/>
      <c r="LVC1037" s="186"/>
      <c r="LVD1037" s="186"/>
      <c r="LVE1037" s="186"/>
      <c r="LVF1037" s="186"/>
      <c r="LVG1037" s="186"/>
      <c r="LVH1037" s="186"/>
      <c r="LVI1037" s="186"/>
      <c r="LVJ1037" s="186"/>
      <c r="LVK1037" s="186"/>
      <c r="LVL1037" s="186"/>
      <c r="LVM1037" s="186"/>
      <c r="LVN1037" s="186"/>
      <c r="LVO1037" s="186"/>
      <c r="LVP1037" s="186"/>
      <c r="LVQ1037" s="186"/>
      <c r="LVR1037" s="186"/>
      <c r="LVS1037" s="186"/>
      <c r="LVT1037" s="186"/>
      <c r="LVU1037" s="186"/>
      <c r="LVV1037" s="186"/>
      <c r="LVW1037" s="186"/>
      <c r="LVX1037" s="186"/>
      <c r="LVY1037" s="186"/>
      <c r="LVZ1037" s="186"/>
      <c r="LWA1037" s="186"/>
      <c r="LWB1037" s="186"/>
      <c r="LWC1037" s="186"/>
      <c r="LWD1037" s="186"/>
      <c r="LWE1037" s="186"/>
      <c r="LWF1037" s="186"/>
      <c r="LWG1037" s="186"/>
      <c r="LWH1037" s="186"/>
      <c r="LWI1037" s="186"/>
      <c r="LWJ1037" s="186"/>
      <c r="LWK1037" s="186"/>
      <c r="LWL1037" s="186"/>
      <c r="LWM1037" s="186"/>
      <c r="LWN1037" s="186"/>
      <c r="LWO1037" s="186"/>
      <c r="LWP1037" s="186"/>
      <c r="LWQ1037" s="186"/>
      <c r="LWR1037" s="186"/>
      <c r="LWS1037" s="186"/>
      <c r="LWT1037" s="186"/>
      <c r="LWU1037" s="186"/>
      <c r="LWV1037" s="186"/>
      <c r="LWW1037" s="186"/>
      <c r="LWX1037" s="186"/>
      <c r="LWY1037" s="186"/>
      <c r="LWZ1037" s="186"/>
      <c r="LXA1037" s="186"/>
      <c r="LXB1037" s="186"/>
      <c r="LXC1037" s="186"/>
      <c r="LXD1037" s="186"/>
      <c r="LXE1037" s="186"/>
      <c r="LXF1037" s="186"/>
      <c r="LXG1037" s="186"/>
      <c r="LXH1037" s="186"/>
      <c r="LXI1037" s="186"/>
      <c r="LXJ1037" s="186"/>
      <c r="LXK1037" s="186"/>
      <c r="LXL1037" s="186"/>
      <c r="LXM1037" s="186"/>
      <c r="LXN1037" s="186"/>
      <c r="LXO1037" s="186"/>
      <c r="LXP1037" s="186"/>
      <c r="LXQ1037" s="186"/>
      <c r="LXR1037" s="186"/>
      <c r="LXS1037" s="186"/>
      <c r="LXT1037" s="186"/>
      <c r="LXU1037" s="186"/>
      <c r="LXV1037" s="186"/>
      <c r="LXW1037" s="186"/>
      <c r="LXX1037" s="186"/>
      <c r="LXY1037" s="186"/>
      <c r="LXZ1037" s="186"/>
      <c r="LYA1037" s="186"/>
      <c r="LYB1037" s="186"/>
      <c r="LYC1037" s="186"/>
      <c r="LYD1037" s="186"/>
      <c r="LYE1037" s="186"/>
      <c r="LYF1037" s="186"/>
      <c r="LYG1037" s="186"/>
      <c r="LYH1037" s="186"/>
      <c r="LYI1037" s="186"/>
      <c r="LYJ1037" s="186"/>
      <c r="LYK1037" s="186"/>
      <c r="LYL1037" s="186"/>
      <c r="LYM1037" s="186"/>
      <c r="LYN1037" s="186"/>
      <c r="LYO1037" s="186"/>
      <c r="LYP1037" s="186"/>
      <c r="LYQ1037" s="186"/>
      <c r="LYR1037" s="186"/>
      <c r="LYS1037" s="186"/>
      <c r="LYT1037" s="186"/>
      <c r="LYU1037" s="186"/>
      <c r="LYV1037" s="186"/>
      <c r="LYW1037" s="186"/>
      <c r="LYX1037" s="186"/>
      <c r="LYY1037" s="186"/>
      <c r="LYZ1037" s="186"/>
      <c r="LZA1037" s="186"/>
      <c r="LZB1037" s="186"/>
      <c r="LZC1037" s="186"/>
      <c r="LZD1037" s="186"/>
      <c r="LZE1037" s="186"/>
      <c r="LZF1037" s="186"/>
      <c r="LZG1037" s="186"/>
      <c r="LZH1037" s="186"/>
      <c r="LZI1037" s="186"/>
      <c r="LZJ1037" s="186"/>
      <c r="LZK1037" s="186"/>
      <c r="LZL1037" s="186"/>
      <c r="LZM1037" s="186"/>
      <c r="LZN1037" s="186"/>
      <c r="LZO1037" s="186"/>
      <c r="LZP1037" s="186"/>
      <c r="LZQ1037" s="186"/>
      <c r="LZR1037" s="186"/>
      <c r="LZS1037" s="186"/>
      <c r="LZT1037" s="186"/>
      <c r="LZU1037" s="186"/>
      <c r="LZV1037" s="186"/>
      <c r="LZW1037" s="186"/>
      <c r="LZX1037" s="186"/>
      <c r="LZY1037" s="186"/>
      <c r="LZZ1037" s="186"/>
      <c r="MAA1037" s="186"/>
      <c r="MAB1037" s="186"/>
      <c r="MAC1037" s="186"/>
      <c r="MAD1037" s="186"/>
      <c r="MAE1037" s="186"/>
      <c r="MAF1037" s="186"/>
      <c r="MAG1037" s="186"/>
      <c r="MAH1037" s="186"/>
      <c r="MAI1037" s="186"/>
      <c r="MAJ1037" s="186"/>
      <c r="MAK1037" s="186"/>
      <c r="MAL1037" s="186"/>
      <c r="MAM1037" s="186"/>
      <c r="MAN1037" s="186"/>
      <c r="MAO1037" s="186"/>
      <c r="MAP1037" s="186"/>
      <c r="MAQ1037" s="186"/>
      <c r="MAR1037" s="186"/>
      <c r="MAS1037" s="186"/>
      <c r="MAT1037" s="186"/>
      <c r="MAU1037" s="186"/>
      <c r="MAV1037" s="186"/>
      <c r="MAW1037" s="186"/>
      <c r="MAX1037" s="186"/>
      <c r="MAY1037" s="186"/>
      <c r="MAZ1037" s="186"/>
      <c r="MBA1037" s="186"/>
      <c r="MBB1037" s="186"/>
      <c r="MBC1037" s="186"/>
      <c r="MBD1037" s="186"/>
      <c r="MBE1037" s="186"/>
      <c r="MBF1037" s="186"/>
      <c r="MBG1037" s="186"/>
      <c r="MBH1037" s="186"/>
      <c r="MBI1037" s="186"/>
      <c r="MBJ1037" s="186"/>
      <c r="MBK1037" s="186"/>
      <c r="MBL1037" s="186"/>
      <c r="MBM1037" s="186"/>
      <c r="MBN1037" s="186"/>
      <c r="MBO1037" s="186"/>
      <c r="MBP1037" s="186"/>
      <c r="MBQ1037" s="186"/>
      <c r="MBR1037" s="186"/>
      <c r="MBS1037" s="186"/>
      <c r="MBT1037" s="186"/>
      <c r="MBU1037" s="186"/>
      <c r="MBV1037" s="186"/>
      <c r="MBW1037" s="186"/>
      <c r="MBX1037" s="186"/>
      <c r="MBY1037" s="186"/>
      <c r="MBZ1037" s="186"/>
      <c r="MCA1037" s="186"/>
      <c r="MCB1037" s="186"/>
      <c r="MCC1037" s="186"/>
      <c r="MCD1037" s="186"/>
      <c r="MCE1037" s="186"/>
      <c r="MCF1037" s="186"/>
      <c r="MCG1037" s="186"/>
      <c r="MCH1037" s="186"/>
      <c r="MCI1037" s="186"/>
      <c r="MCJ1037" s="186"/>
      <c r="MCK1037" s="186"/>
      <c r="MCL1037" s="186"/>
      <c r="MCM1037" s="186"/>
      <c r="MCN1037" s="186"/>
      <c r="MCO1037" s="186"/>
      <c r="MCP1037" s="186"/>
      <c r="MCQ1037" s="186"/>
      <c r="MCR1037" s="186"/>
      <c r="MCS1037" s="186"/>
      <c r="MCT1037" s="186"/>
      <c r="MCU1037" s="186"/>
      <c r="MCV1037" s="186"/>
      <c r="MCW1037" s="186"/>
      <c r="MCX1037" s="186"/>
      <c r="MCY1037" s="186"/>
      <c r="MCZ1037" s="186"/>
      <c r="MDA1037" s="186"/>
      <c r="MDB1037" s="186"/>
      <c r="MDC1037" s="186"/>
      <c r="MDD1037" s="186"/>
      <c r="MDE1037" s="186"/>
      <c r="MDF1037" s="186"/>
      <c r="MDG1037" s="186"/>
      <c r="MDH1037" s="186"/>
      <c r="MDI1037" s="186"/>
      <c r="MDJ1037" s="186"/>
      <c r="MDK1037" s="186"/>
      <c r="MDL1037" s="186"/>
      <c r="MDM1037" s="186"/>
      <c r="MDN1037" s="186"/>
      <c r="MDO1037" s="186"/>
      <c r="MDP1037" s="186"/>
      <c r="MDQ1037" s="186"/>
      <c r="MDR1037" s="186"/>
      <c r="MDS1037" s="186"/>
      <c r="MDT1037" s="186"/>
      <c r="MDU1037" s="186"/>
      <c r="MDV1037" s="186"/>
      <c r="MDW1037" s="186"/>
      <c r="MDX1037" s="186"/>
      <c r="MDY1037" s="186"/>
      <c r="MDZ1037" s="186"/>
      <c r="MEA1037" s="186"/>
      <c r="MEB1037" s="186"/>
      <c r="MEC1037" s="186"/>
      <c r="MED1037" s="186"/>
      <c r="MEE1037" s="186"/>
      <c r="MEF1037" s="186"/>
      <c r="MEG1037" s="186"/>
      <c r="MEH1037" s="186"/>
      <c r="MEI1037" s="186"/>
      <c r="MEJ1037" s="186"/>
      <c r="MEK1037" s="186"/>
      <c r="MEL1037" s="186"/>
      <c r="MEM1037" s="186"/>
      <c r="MEN1037" s="186"/>
      <c r="MEO1037" s="186"/>
      <c r="MEP1037" s="186"/>
      <c r="MEQ1037" s="186"/>
      <c r="MER1037" s="186"/>
      <c r="MES1037" s="186"/>
      <c r="MET1037" s="186"/>
      <c r="MEU1037" s="186"/>
      <c r="MEV1037" s="186"/>
      <c r="MEW1037" s="186"/>
      <c r="MEX1037" s="186"/>
      <c r="MEY1037" s="186"/>
      <c r="MEZ1037" s="186"/>
      <c r="MFA1037" s="186"/>
      <c r="MFB1037" s="186"/>
      <c r="MFC1037" s="186"/>
      <c r="MFD1037" s="186"/>
      <c r="MFE1037" s="186"/>
      <c r="MFF1037" s="186"/>
      <c r="MFG1037" s="186"/>
      <c r="MFH1037" s="186"/>
      <c r="MFI1037" s="186"/>
      <c r="MFJ1037" s="186"/>
      <c r="MFK1037" s="186"/>
      <c r="MFL1037" s="186"/>
      <c r="MFM1037" s="186"/>
      <c r="MFN1037" s="186"/>
      <c r="MFO1037" s="186"/>
      <c r="MFP1037" s="186"/>
      <c r="MFQ1037" s="186"/>
      <c r="MFR1037" s="186"/>
      <c r="MFS1037" s="186"/>
      <c r="MFT1037" s="186"/>
      <c r="MFU1037" s="186"/>
      <c r="MFV1037" s="186"/>
      <c r="MFW1037" s="186"/>
      <c r="MFX1037" s="186"/>
      <c r="MFY1037" s="186"/>
      <c r="MFZ1037" s="186"/>
      <c r="MGA1037" s="186"/>
      <c r="MGB1037" s="186"/>
      <c r="MGC1037" s="186"/>
      <c r="MGD1037" s="186"/>
      <c r="MGE1037" s="186"/>
      <c r="MGF1037" s="186"/>
      <c r="MGG1037" s="186"/>
      <c r="MGH1037" s="186"/>
      <c r="MGI1037" s="186"/>
      <c r="MGJ1037" s="186"/>
      <c r="MGK1037" s="186"/>
      <c r="MGL1037" s="186"/>
      <c r="MGM1037" s="186"/>
      <c r="MGN1037" s="186"/>
      <c r="MGO1037" s="186"/>
      <c r="MGP1037" s="186"/>
      <c r="MGQ1037" s="186"/>
      <c r="MGR1037" s="186"/>
      <c r="MGS1037" s="186"/>
      <c r="MGT1037" s="186"/>
      <c r="MGU1037" s="186"/>
      <c r="MGV1037" s="186"/>
      <c r="MGW1037" s="186"/>
      <c r="MGX1037" s="186"/>
      <c r="MGY1037" s="186"/>
      <c r="MGZ1037" s="186"/>
      <c r="MHA1037" s="186"/>
      <c r="MHB1037" s="186"/>
      <c r="MHC1037" s="186"/>
      <c r="MHD1037" s="186"/>
      <c r="MHE1037" s="186"/>
      <c r="MHF1037" s="186"/>
      <c r="MHG1037" s="186"/>
      <c r="MHH1037" s="186"/>
      <c r="MHI1037" s="186"/>
      <c r="MHJ1037" s="186"/>
      <c r="MHK1037" s="186"/>
      <c r="MHL1037" s="186"/>
      <c r="MHM1037" s="186"/>
      <c r="MHN1037" s="186"/>
      <c r="MHO1037" s="186"/>
      <c r="MHP1037" s="186"/>
      <c r="MHQ1037" s="186"/>
      <c r="MHR1037" s="186"/>
      <c r="MHS1037" s="186"/>
      <c r="MHT1037" s="186"/>
      <c r="MHU1037" s="186"/>
      <c r="MHV1037" s="186"/>
      <c r="MHW1037" s="186"/>
      <c r="MHX1037" s="186"/>
      <c r="MHY1037" s="186"/>
      <c r="MHZ1037" s="186"/>
      <c r="MIA1037" s="186"/>
      <c r="MIB1037" s="186"/>
      <c r="MIC1037" s="186"/>
      <c r="MID1037" s="186"/>
      <c r="MIE1037" s="186"/>
      <c r="MIF1037" s="186"/>
      <c r="MIG1037" s="186"/>
      <c r="MIH1037" s="186"/>
      <c r="MII1037" s="186"/>
      <c r="MIJ1037" s="186"/>
      <c r="MIK1037" s="186"/>
      <c r="MIL1037" s="186"/>
      <c r="MIM1037" s="186"/>
      <c r="MIN1037" s="186"/>
      <c r="MIO1037" s="186"/>
      <c r="MIP1037" s="186"/>
      <c r="MIQ1037" s="186"/>
      <c r="MIR1037" s="186"/>
      <c r="MIS1037" s="186"/>
      <c r="MIT1037" s="186"/>
      <c r="MIU1037" s="186"/>
      <c r="MIV1037" s="186"/>
      <c r="MIW1037" s="186"/>
      <c r="MIX1037" s="186"/>
      <c r="MIY1037" s="186"/>
      <c r="MIZ1037" s="186"/>
      <c r="MJA1037" s="186"/>
      <c r="MJB1037" s="186"/>
      <c r="MJC1037" s="186"/>
      <c r="MJD1037" s="186"/>
      <c r="MJE1037" s="186"/>
      <c r="MJF1037" s="186"/>
      <c r="MJG1037" s="186"/>
      <c r="MJH1037" s="186"/>
      <c r="MJI1037" s="186"/>
      <c r="MJJ1037" s="186"/>
      <c r="MJK1037" s="186"/>
      <c r="MJL1037" s="186"/>
      <c r="MJM1037" s="186"/>
      <c r="MJN1037" s="186"/>
      <c r="MJO1037" s="186"/>
      <c r="MJP1037" s="186"/>
      <c r="MJQ1037" s="186"/>
      <c r="MJR1037" s="186"/>
      <c r="MJS1037" s="186"/>
      <c r="MJT1037" s="186"/>
      <c r="MJU1037" s="186"/>
      <c r="MJV1037" s="186"/>
      <c r="MJW1037" s="186"/>
      <c r="MJX1037" s="186"/>
      <c r="MJY1037" s="186"/>
      <c r="MJZ1037" s="186"/>
      <c r="MKA1037" s="186"/>
      <c r="MKB1037" s="186"/>
      <c r="MKC1037" s="186"/>
      <c r="MKD1037" s="186"/>
      <c r="MKE1037" s="186"/>
      <c r="MKF1037" s="186"/>
      <c r="MKG1037" s="186"/>
      <c r="MKH1037" s="186"/>
      <c r="MKI1037" s="186"/>
      <c r="MKJ1037" s="186"/>
      <c r="MKK1037" s="186"/>
      <c r="MKL1037" s="186"/>
      <c r="MKM1037" s="186"/>
      <c r="MKN1037" s="186"/>
      <c r="MKO1037" s="186"/>
      <c r="MKP1037" s="186"/>
      <c r="MKQ1037" s="186"/>
      <c r="MKR1037" s="186"/>
      <c r="MKS1037" s="186"/>
      <c r="MKT1037" s="186"/>
      <c r="MKU1037" s="186"/>
      <c r="MKV1037" s="186"/>
      <c r="MKW1037" s="186"/>
      <c r="MKX1037" s="186"/>
      <c r="MKY1037" s="186"/>
      <c r="MKZ1037" s="186"/>
      <c r="MLA1037" s="186"/>
      <c r="MLB1037" s="186"/>
      <c r="MLC1037" s="186"/>
      <c r="MLD1037" s="186"/>
      <c r="MLE1037" s="186"/>
      <c r="MLF1037" s="186"/>
      <c r="MLG1037" s="186"/>
      <c r="MLH1037" s="186"/>
      <c r="MLI1037" s="186"/>
      <c r="MLJ1037" s="186"/>
      <c r="MLK1037" s="186"/>
      <c r="MLL1037" s="186"/>
      <c r="MLM1037" s="186"/>
      <c r="MLN1037" s="186"/>
      <c r="MLO1037" s="186"/>
      <c r="MLP1037" s="186"/>
      <c r="MLQ1037" s="186"/>
      <c r="MLR1037" s="186"/>
      <c r="MLS1037" s="186"/>
      <c r="MLT1037" s="186"/>
      <c r="MLU1037" s="186"/>
      <c r="MLV1037" s="186"/>
      <c r="MLW1037" s="186"/>
      <c r="MLX1037" s="186"/>
      <c r="MLY1037" s="186"/>
      <c r="MLZ1037" s="186"/>
      <c r="MMA1037" s="186"/>
      <c r="MMB1037" s="186"/>
      <c r="MMC1037" s="186"/>
      <c r="MMD1037" s="186"/>
      <c r="MME1037" s="186"/>
      <c r="MMF1037" s="186"/>
      <c r="MMG1037" s="186"/>
      <c r="MMH1037" s="186"/>
      <c r="MMI1037" s="186"/>
      <c r="MMJ1037" s="186"/>
      <c r="MMK1037" s="186"/>
      <c r="MML1037" s="186"/>
      <c r="MMM1037" s="186"/>
      <c r="MMN1037" s="186"/>
      <c r="MMO1037" s="186"/>
      <c r="MMP1037" s="186"/>
      <c r="MMQ1037" s="186"/>
      <c r="MMR1037" s="186"/>
      <c r="MMS1037" s="186"/>
      <c r="MMT1037" s="186"/>
      <c r="MMU1037" s="186"/>
      <c r="MMV1037" s="186"/>
      <c r="MMW1037" s="186"/>
      <c r="MMX1037" s="186"/>
      <c r="MMY1037" s="186"/>
      <c r="MMZ1037" s="186"/>
      <c r="MNA1037" s="186"/>
      <c r="MNB1037" s="186"/>
      <c r="MNC1037" s="186"/>
      <c r="MND1037" s="186"/>
      <c r="MNE1037" s="186"/>
      <c r="MNF1037" s="186"/>
      <c r="MNG1037" s="186"/>
      <c r="MNH1037" s="186"/>
      <c r="MNI1037" s="186"/>
      <c r="MNJ1037" s="186"/>
      <c r="MNK1037" s="186"/>
      <c r="MNL1037" s="186"/>
      <c r="MNM1037" s="186"/>
      <c r="MNN1037" s="186"/>
      <c r="MNO1037" s="186"/>
      <c r="MNP1037" s="186"/>
      <c r="MNQ1037" s="186"/>
      <c r="MNR1037" s="186"/>
      <c r="MNS1037" s="186"/>
      <c r="MNT1037" s="186"/>
      <c r="MNU1037" s="186"/>
      <c r="MNV1037" s="186"/>
      <c r="MNW1037" s="186"/>
      <c r="MNX1037" s="186"/>
      <c r="MNY1037" s="186"/>
      <c r="MNZ1037" s="186"/>
      <c r="MOA1037" s="186"/>
      <c r="MOB1037" s="186"/>
      <c r="MOC1037" s="186"/>
      <c r="MOD1037" s="186"/>
      <c r="MOE1037" s="186"/>
      <c r="MOF1037" s="186"/>
      <c r="MOG1037" s="186"/>
      <c r="MOH1037" s="186"/>
      <c r="MOI1037" s="186"/>
      <c r="MOJ1037" s="186"/>
      <c r="MOK1037" s="186"/>
      <c r="MOL1037" s="186"/>
      <c r="MOM1037" s="186"/>
      <c r="MON1037" s="186"/>
      <c r="MOO1037" s="186"/>
      <c r="MOP1037" s="186"/>
      <c r="MOQ1037" s="186"/>
      <c r="MOR1037" s="186"/>
      <c r="MOS1037" s="186"/>
      <c r="MOT1037" s="186"/>
      <c r="MOU1037" s="186"/>
      <c r="MOV1037" s="186"/>
      <c r="MOW1037" s="186"/>
      <c r="MOX1037" s="186"/>
      <c r="MOY1037" s="186"/>
      <c r="MOZ1037" s="186"/>
      <c r="MPA1037" s="186"/>
      <c r="MPB1037" s="186"/>
      <c r="MPC1037" s="186"/>
      <c r="MPD1037" s="186"/>
      <c r="MPE1037" s="186"/>
      <c r="MPF1037" s="186"/>
      <c r="MPG1037" s="186"/>
      <c r="MPH1037" s="186"/>
      <c r="MPI1037" s="186"/>
      <c r="MPJ1037" s="186"/>
      <c r="MPK1037" s="186"/>
      <c r="MPL1037" s="186"/>
      <c r="MPM1037" s="186"/>
      <c r="MPN1037" s="186"/>
      <c r="MPO1037" s="186"/>
      <c r="MPP1037" s="186"/>
      <c r="MPQ1037" s="186"/>
      <c r="MPR1037" s="186"/>
      <c r="MPS1037" s="186"/>
      <c r="MPT1037" s="186"/>
      <c r="MPU1037" s="186"/>
      <c r="MPV1037" s="186"/>
      <c r="MPW1037" s="186"/>
      <c r="MPX1037" s="186"/>
      <c r="MPY1037" s="186"/>
      <c r="MPZ1037" s="186"/>
      <c r="MQA1037" s="186"/>
      <c r="MQB1037" s="186"/>
      <c r="MQC1037" s="186"/>
      <c r="MQD1037" s="186"/>
      <c r="MQE1037" s="186"/>
      <c r="MQF1037" s="186"/>
      <c r="MQG1037" s="186"/>
      <c r="MQH1037" s="186"/>
      <c r="MQI1037" s="186"/>
      <c r="MQJ1037" s="186"/>
      <c r="MQK1037" s="186"/>
      <c r="MQL1037" s="186"/>
      <c r="MQM1037" s="186"/>
      <c r="MQN1037" s="186"/>
      <c r="MQO1037" s="186"/>
      <c r="MQP1037" s="186"/>
      <c r="MQQ1037" s="186"/>
      <c r="MQR1037" s="186"/>
      <c r="MQS1037" s="186"/>
      <c r="MQT1037" s="186"/>
      <c r="MQU1037" s="186"/>
      <c r="MQV1037" s="186"/>
      <c r="MQW1037" s="186"/>
      <c r="MQX1037" s="186"/>
      <c r="MQY1037" s="186"/>
      <c r="MQZ1037" s="186"/>
      <c r="MRA1037" s="186"/>
      <c r="MRB1037" s="186"/>
      <c r="MRC1037" s="186"/>
      <c r="MRD1037" s="186"/>
      <c r="MRE1037" s="186"/>
      <c r="MRF1037" s="186"/>
      <c r="MRG1037" s="186"/>
      <c r="MRH1037" s="186"/>
      <c r="MRI1037" s="186"/>
      <c r="MRJ1037" s="186"/>
      <c r="MRK1037" s="186"/>
      <c r="MRL1037" s="186"/>
      <c r="MRM1037" s="186"/>
      <c r="MRN1037" s="186"/>
      <c r="MRO1037" s="186"/>
      <c r="MRP1037" s="186"/>
      <c r="MRQ1037" s="186"/>
      <c r="MRR1037" s="186"/>
      <c r="MRS1037" s="186"/>
      <c r="MRT1037" s="186"/>
      <c r="MRU1037" s="186"/>
      <c r="MRV1037" s="186"/>
      <c r="MRW1037" s="186"/>
      <c r="MRX1037" s="186"/>
      <c r="MRY1037" s="186"/>
      <c r="MRZ1037" s="186"/>
      <c r="MSA1037" s="186"/>
      <c r="MSB1037" s="186"/>
      <c r="MSC1037" s="186"/>
      <c r="MSD1037" s="186"/>
      <c r="MSE1037" s="186"/>
      <c r="MSF1037" s="186"/>
      <c r="MSG1037" s="186"/>
      <c r="MSH1037" s="186"/>
      <c r="MSI1037" s="186"/>
      <c r="MSJ1037" s="186"/>
      <c r="MSK1037" s="186"/>
      <c r="MSL1037" s="186"/>
      <c r="MSM1037" s="186"/>
      <c r="MSN1037" s="186"/>
      <c r="MSO1037" s="186"/>
      <c r="MSP1037" s="186"/>
      <c r="MSQ1037" s="186"/>
      <c r="MSR1037" s="186"/>
      <c r="MSS1037" s="186"/>
      <c r="MST1037" s="186"/>
      <c r="MSU1037" s="186"/>
      <c r="MSV1037" s="186"/>
      <c r="MSW1037" s="186"/>
      <c r="MSX1037" s="186"/>
      <c r="MSY1037" s="186"/>
      <c r="MSZ1037" s="186"/>
      <c r="MTA1037" s="186"/>
      <c r="MTB1037" s="186"/>
      <c r="MTC1037" s="186"/>
      <c r="MTD1037" s="186"/>
      <c r="MTE1037" s="186"/>
      <c r="MTF1037" s="186"/>
      <c r="MTG1037" s="186"/>
      <c r="MTH1037" s="186"/>
      <c r="MTI1037" s="186"/>
      <c r="MTJ1037" s="186"/>
      <c r="MTK1037" s="186"/>
      <c r="MTL1037" s="186"/>
      <c r="MTM1037" s="186"/>
      <c r="MTN1037" s="186"/>
      <c r="MTO1037" s="186"/>
      <c r="MTP1037" s="186"/>
      <c r="MTQ1037" s="186"/>
      <c r="MTR1037" s="186"/>
      <c r="MTS1037" s="186"/>
      <c r="MTT1037" s="186"/>
      <c r="MTU1037" s="186"/>
      <c r="MTV1037" s="186"/>
      <c r="MTW1037" s="186"/>
      <c r="MTX1037" s="186"/>
      <c r="MTY1037" s="186"/>
      <c r="MTZ1037" s="186"/>
      <c r="MUA1037" s="186"/>
      <c r="MUB1037" s="186"/>
      <c r="MUC1037" s="186"/>
      <c r="MUD1037" s="186"/>
      <c r="MUE1037" s="186"/>
      <c r="MUF1037" s="186"/>
      <c r="MUG1037" s="186"/>
      <c r="MUH1037" s="186"/>
      <c r="MUI1037" s="186"/>
      <c r="MUJ1037" s="186"/>
      <c r="MUK1037" s="186"/>
      <c r="MUL1037" s="186"/>
      <c r="MUM1037" s="186"/>
      <c r="MUN1037" s="186"/>
      <c r="MUO1037" s="186"/>
      <c r="MUP1037" s="186"/>
      <c r="MUQ1037" s="186"/>
      <c r="MUR1037" s="186"/>
      <c r="MUS1037" s="186"/>
      <c r="MUT1037" s="186"/>
      <c r="MUU1037" s="186"/>
      <c r="MUV1037" s="186"/>
      <c r="MUW1037" s="186"/>
      <c r="MUX1037" s="186"/>
      <c r="MUY1037" s="186"/>
      <c r="MUZ1037" s="186"/>
      <c r="MVA1037" s="186"/>
      <c r="MVB1037" s="186"/>
      <c r="MVC1037" s="186"/>
      <c r="MVD1037" s="186"/>
      <c r="MVE1037" s="186"/>
      <c r="MVF1037" s="186"/>
      <c r="MVG1037" s="186"/>
      <c r="MVH1037" s="186"/>
      <c r="MVI1037" s="186"/>
      <c r="MVJ1037" s="186"/>
      <c r="MVK1037" s="186"/>
      <c r="MVL1037" s="186"/>
      <c r="MVM1037" s="186"/>
      <c r="MVN1037" s="186"/>
      <c r="MVO1037" s="186"/>
      <c r="MVP1037" s="186"/>
      <c r="MVQ1037" s="186"/>
      <c r="MVR1037" s="186"/>
      <c r="MVS1037" s="186"/>
      <c r="MVT1037" s="186"/>
      <c r="MVU1037" s="186"/>
      <c r="MVV1037" s="186"/>
      <c r="MVW1037" s="186"/>
      <c r="MVX1037" s="186"/>
      <c r="MVY1037" s="186"/>
      <c r="MVZ1037" s="186"/>
      <c r="MWA1037" s="186"/>
      <c r="MWB1037" s="186"/>
      <c r="MWC1037" s="186"/>
      <c r="MWD1037" s="186"/>
      <c r="MWE1037" s="186"/>
      <c r="MWF1037" s="186"/>
      <c r="MWG1037" s="186"/>
      <c r="MWH1037" s="186"/>
      <c r="MWI1037" s="186"/>
      <c r="MWJ1037" s="186"/>
      <c r="MWK1037" s="186"/>
      <c r="MWL1037" s="186"/>
      <c r="MWM1037" s="186"/>
      <c r="MWN1037" s="186"/>
      <c r="MWO1037" s="186"/>
      <c r="MWP1037" s="186"/>
      <c r="MWQ1037" s="186"/>
      <c r="MWR1037" s="186"/>
      <c r="MWS1037" s="186"/>
      <c r="MWT1037" s="186"/>
      <c r="MWU1037" s="186"/>
      <c r="MWV1037" s="186"/>
      <c r="MWW1037" s="186"/>
      <c r="MWX1037" s="186"/>
      <c r="MWY1037" s="186"/>
      <c r="MWZ1037" s="186"/>
      <c r="MXA1037" s="186"/>
      <c r="MXB1037" s="186"/>
      <c r="MXC1037" s="186"/>
      <c r="MXD1037" s="186"/>
      <c r="MXE1037" s="186"/>
      <c r="MXF1037" s="186"/>
      <c r="MXG1037" s="186"/>
      <c r="MXH1037" s="186"/>
      <c r="MXI1037" s="186"/>
      <c r="MXJ1037" s="186"/>
      <c r="MXK1037" s="186"/>
      <c r="MXL1037" s="186"/>
      <c r="MXM1037" s="186"/>
      <c r="MXN1037" s="186"/>
      <c r="MXO1037" s="186"/>
      <c r="MXP1037" s="186"/>
      <c r="MXQ1037" s="186"/>
      <c r="MXR1037" s="186"/>
      <c r="MXS1037" s="186"/>
      <c r="MXT1037" s="186"/>
      <c r="MXU1037" s="186"/>
      <c r="MXV1037" s="186"/>
      <c r="MXW1037" s="186"/>
      <c r="MXX1037" s="186"/>
      <c r="MXY1037" s="186"/>
      <c r="MXZ1037" s="186"/>
      <c r="MYA1037" s="186"/>
      <c r="MYB1037" s="186"/>
      <c r="MYC1037" s="186"/>
      <c r="MYD1037" s="186"/>
      <c r="MYE1037" s="186"/>
      <c r="MYF1037" s="186"/>
      <c r="MYG1037" s="186"/>
      <c r="MYH1037" s="186"/>
      <c r="MYI1037" s="186"/>
      <c r="MYJ1037" s="186"/>
      <c r="MYK1037" s="186"/>
      <c r="MYL1037" s="186"/>
      <c r="MYM1037" s="186"/>
      <c r="MYN1037" s="186"/>
      <c r="MYO1037" s="186"/>
      <c r="MYP1037" s="186"/>
      <c r="MYQ1037" s="186"/>
      <c r="MYR1037" s="186"/>
      <c r="MYS1037" s="186"/>
      <c r="MYT1037" s="186"/>
      <c r="MYU1037" s="186"/>
      <c r="MYV1037" s="186"/>
      <c r="MYW1037" s="186"/>
      <c r="MYX1037" s="186"/>
      <c r="MYY1037" s="186"/>
      <c r="MYZ1037" s="186"/>
      <c r="MZA1037" s="186"/>
      <c r="MZB1037" s="186"/>
      <c r="MZC1037" s="186"/>
      <c r="MZD1037" s="186"/>
      <c r="MZE1037" s="186"/>
      <c r="MZF1037" s="186"/>
      <c r="MZG1037" s="186"/>
      <c r="MZH1037" s="186"/>
      <c r="MZI1037" s="186"/>
      <c r="MZJ1037" s="186"/>
      <c r="MZK1037" s="186"/>
      <c r="MZL1037" s="186"/>
      <c r="MZM1037" s="186"/>
      <c r="MZN1037" s="186"/>
      <c r="MZO1037" s="186"/>
      <c r="MZP1037" s="186"/>
      <c r="MZQ1037" s="186"/>
      <c r="MZR1037" s="186"/>
      <c r="MZS1037" s="186"/>
      <c r="MZT1037" s="186"/>
      <c r="MZU1037" s="186"/>
      <c r="MZV1037" s="186"/>
      <c r="MZW1037" s="186"/>
      <c r="MZX1037" s="186"/>
      <c r="MZY1037" s="186"/>
      <c r="MZZ1037" s="186"/>
      <c r="NAA1037" s="186"/>
      <c r="NAB1037" s="186"/>
      <c r="NAC1037" s="186"/>
      <c r="NAD1037" s="186"/>
      <c r="NAE1037" s="186"/>
      <c r="NAF1037" s="186"/>
      <c r="NAG1037" s="186"/>
      <c r="NAH1037" s="186"/>
      <c r="NAI1037" s="186"/>
      <c r="NAJ1037" s="186"/>
      <c r="NAK1037" s="186"/>
      <c r="NAL1037" s="186"/>
      <c r="NAM1037" s="186"/>
      <c r="NAN1037" s="186"/>
      <c r="NAO1037" s="186"/>
      <c r="NAP1037" s="186"/>
      <c r="NAQ1037" s="186"/>
      <c r="NAR1037" s="186"/>
      <c r="NAS1037" s="186"/>
      <c r="NAT1037" s="186"/>
      <c r="NAU1037" s="186"/>
      <c r="NAV1037" s="186"/>
      <c r="NAW1037" s="186"/>
      <c r="NAX1037" s="186"/>
      <c r="NAY1037" s="186"/>
      <c r="NAZ1037" s="186"/>
      <c r="NBA1037" s="186"/>
      <c r="NBB1037" s="186"/>
      <c r="NBC1037" s="186"/>
      <c r="NBD1037" s="186"/>
      <c r="NBE1037" s="186"/>
      <c r="NBF1037" s="186"/>
      <c r="NBG1037" s="186"/>
      <c r="NBH1037" s="186"/>
      <c r="NBI1037" s="186"/>
      <c r="NBJ1037" s="186"/>
      <c r="NBK1037" s="186"/>
      <c r="NBL1037" s="186"/>
      <c r="NBM1037" s="186"/>
      <c r="NBN1037" s="186"/>
      <c r="NBO1037" s="186"/>
      <c r="NBP1037" s="186"/>
      <c r="NBQ1037" s="186"/>
      <c r="NBR1037" s="186"/>
      <c r="NBS1037" s="186"/>
      <c r="NBT1037" s="186"/>
      <c r="NBU1037" s="186"/>
      <c r="NBV1037" s="186"/>
      <c r="NBW1037" s="186"/>
      <c r="NBX1037" s="186"/>
      <c r="NBY1037" s="186"/>
      <c r="NBZ1037" s="186"/>
      <c r="NCA1037" s="186"/>
      <c r="NCB1037" s="186"/>
      <c r="NCC1037" s="186"/>
      <c r="NCD1037" s="186"/>
      <c r="NCE1037" s="186"/>
      <c r="NCF1037" s="186"/>
      <c r="NCG1037" s="186"/>
      <c r="NCH1037" s="186"/>
      <c r="NCI1037" s="186"/>
      <c r="NCJ1037" s="186"/>
      <c r="NCK1037" s="186"/>
      <c r="NCL1037" s="186"/>
      <c r="NCM1037" s="186"/>
      <c r="NCN1037" s="186"/>
      <c r="NCO1037" s="186"/>
      <c r="NCP1037" s="186"/>
      <c r="NCQ1037" s="186"/>
      <c r="NCR1037" s="186"/>
      <c r="NCS1037" s="186"/>
      <c r="NCT1037" s="186"/>
      <c r="NCU1037" s="186"/>
      <c r="NCV1037" s="186"/>
      <c r="NCW1037" s="186"/>
      <c r="NCX1037" s="186"/>
      <c r="NCY1037" s="186"/>
      <c r="NCZ1037" s="186"/>
      <c r="NDA1037" s="186"/>
      <c r="NDB1037" s="186"/>
      <c r="NDC1037" s="186"/>
      <c r="NDD1037" s="186"/>
      <c r="NDE1037" s="186"/>
      <c r="NDF1037" s="186"/>
      <c r="NDG1037" s="186"/>
      <c r="NDH1037" s="186"/>
      <c r="NDI1037" s="186"/>
      <c r="NDJ1037" s="186"/>
      <c r="NDK1037" s="186"/>
      <c r="NDL1037" s="186"/>
      <c r="NDM1037" s="186"/>
      <c r="NDN1037" s="186"/>
      <c r="NDO1037" s="186"/>
      <c r="NDP1037" s="186"/>
      <c r="NDQ1037" s="186"/>
      <c r="NDR1037" s="186"/>
      <c r="NDS1037" s="186"/>
      <c r="NDT1037" s="186"/>
      <c r="NDU1037" s="186"/>
      <c r="NDV1037" s="186"/>
      <c r="NDW1037" s="186"/>
      <c r="NDX1037" s="186"/>
      <c r="NDY1037" s="186"/>
      <c r="NDZ1037" s="186"/>
      <c r="NEA1037" s="186"/>
      <c r="NEB1037" s="186"/>
      <c r="NEC1037" s="186"/>
      <c r="NED1037" s="186"/>
      <c r="NEE1037" s="186"/>
      <c r="NEF1037" s="186"/>
      <c r="NEG1037" s="186"/>
      <c r="NEH1037" s="186"/>
      <c r="NEI1037" s="186"/>
      <c r="NEJ1037" s="186"/>
      <c r="NEK1037" s="186"/>
      <c r="NEL1037" s="186"/>
      <c r="NEM1037" s="186"/>
      <c r="NEN1037" s="186"/>
      <c r="NEO1037" s="186"/>
      <c r="NEP1037" s="186"/>
      <c r="NEQ1037" s="186"/>
      <c r="NER1037" s="186"/>
      <c r="NES1037" s="186"/>
      <c r="NET1037" s="186"/>
      <c r="NEU1037" s="186"/>
      <c r="NEV1037" s="186"/>
      <c r="NEW1037" s="186"/>
      <c r="NEX1037" s="186"/>
      <c r="NEY1037" s="186"/>
      <c r="NEZ1037" s="186"/>
      <c r="NFA1037" s="186"/>
      <c r="NFB1037" s="186"/>
      <c r="NFC1037" s="186"/>
      <c r="NFD1037" s="186"/>
      <c r="NFE1037" s="186"/>
      <c r="NFF1037" s="186"/>
      <c r="NFG1037" s="186"/>
      <c r="NFH1037" s="186"/>
      <c r="NFI1037" s="186"/>
      <c r="NFJ1037" s="186"/>
      <c r="NFK1037" s="186"/>
      <c r="NFL1037" s="186"/>
      <c r="NFM1037" s="186"/>
      <c r="NFN1037" s="186"/>
      <c r="NFO1037" s="186"/>
      <c r="NFP1037" s="186"/>
      <c r="NFQ1037" s="186"/>
      <c r="NFR1037" s="186"/>
      <c r="NFS1037" s="186"/>
      <c r="NFT1037" s="186"/>
      <c r="NFU1037" s="186"/>
      <c r="NFV1037" s="186"/>
      <c r="NFW1037" s="186"/>
      <c r="NFX1037" s="186"/>
      <c r="NFY1037" s="186"/>
      <c r="NFZ1037" s="186"/>
      <c r="NGA1037" s="186"/>
      <c r="NGB1037" s="186"/>
      <c r="NGC1037" s="186"/>
      <c r="NGD1037" s="186"/>
      <c r="NGE1037" s="186"/>
      <c r="NGF1037" s="186"/>
      <c r="NGG1037" s="186"/>
      <c r="NGH1037" s="186"/>
      <c r="NGI1037" s="186"/>
      <c r="NGJ1037" s="186"/>
      <c r="NGK1037" s="186"/>
      <c r="NGL1037" s="186"/>
      <c r="NGM1037" s="186"/>
      <c r="NGN1037" s="186"/>
      <c r="NGO1037" s="186"/>
      <c r="NGP1037" s="186"/>
      <c r="NGQ1037" s="186"/>
      <c r="NGR1037" s="186"/>
      <c r="NGS1037" s="186"/>
      <c r="NGT1037" s="186"/>
      <c r="NGU1037" s="186"/>
      <c r="NGV1037" s="186"/>
      <c r="NGW1037" s="186"/>
      <c r="NGX1037" s="186"/>
      <c r="NGY1037" s="186"/>
      <c r="NGZ1037" s="186"/>
      <c r="NHA1037" s="186"/>
      <c r="NHB1037" s="186"/>
      <c r="NHC1037" s="186"/>
      <c r="NHD1037" s="186"/>
      <c r="NHE1037" s="186"/>
      <c r="NHF1037" s="186"/>
      <c r="NHG1037" s="186"/>
      <c r="NHH1037" s="186"/>
      <c r="NHI1037" s="186"/>
      <c r="NHJ1037" s="186"/>
      <c r="NHK1037" s="186"/>
      <c r="NHL1037" s="186"/>
      <c r="NHM1037" s="186"/>
      <c r="NHN1037" s="186"/>
      <c r="NHO1037" s="186"/>
      <c r="NHP1037" s="186"/>
      <c r="NHQ1037" s="186"/>
      <c r="NHR1037" s="186"/>
      <c r="NHS1037" s="186"/>
      <c r="NHT1037" s="186"/>
      <c r="NHU1037" s="186"/>
      <c r="NHV1037" s="186"/>
      <c r="NHW1037" s="186"/>
      <c r="NHX1037" s="186"/>
      <c r="NHY1037" s="186"/>
      <c r="NHZ1037" s="186"/>
      <c r="NIA1037" s="186"/>
      <c r="NIB1037" s="186"/>
      <c r="NIC1037" s="186"/>
      <c r="NID1037" s="186"/>
      <c r="NIE1037" s="186"/>
      <c r="NIF1037" s="186"/>
      <c r="NIG1037" s="186"/>
      <c r="NIH1037" s="186"/>
      <c r="NII1037" s="186"/>
      <c r="NIJ1037" s="186"/>
      <c r="NIK1037" s="186"/>
      <c r="NIL1037" s="186"/>
      <c r="NIM1037" s="186"/>
      <c r="NIN1037" s="186"/>
      <c r="NIO1037" s="186"/>
      <c r="NIP1037" s="186"/>
      <c r="NIQ1037" s="186"/>
      <c r="NIR1037" s="186"/>
      <c r="NIS1037" s="186"/>
      <c r="NIT1037" s="186"/>
      <c r="NIU1037" s="186"/>
      <c r="NIV1037" s="186"/>
      <c r="NIW1037" s="186"/>
      <c r="NIX1037" s="186"/>
      <c r="NIY1037" s="186"/>
      <c r="NIZ1037" s="186"/>
      <c r="NJA1037" s="186"/>
      <c r="NJB1037" s="186"/>
      <c r="NJC1037" s="186"/>
      <c r="NJD1037" s="186"/>
      <c r="NJE1037" s="186"/>
      <c r="NJF1037" s="186"/>
      <c r="NJG1037" s="186"/>
      <c r="NJH1037" s="186"/>
      <c r="NJI1037" s="186"/>
      <c r="NJJ1037" s="186"/>
      <c r="NJK1037" s="186"/>
      <c r="NJL1037" s="186"/>
      <c r="NJM1037" s="186"/>
      <c r="NJN1037" s="186"/>
      <c r="NJO1037" s="186"/>
      <c r="NJP1037" s="186"/>
      <c r="NJQ1037" s="186"/>
      <c r="NJR1037" s="186"/>
      <c r="NJS1037" s="186"/>
      <c r="NJT1037" s="186"/>
      <c r="NJU1037" s="186"/>
      <c r="NJV1037" s="186"/>
      <c r="NJW1037" s="186"/>
      <c r="NJX1037" s="186"/>
      <c r="NJY1037" s="186"/>
      <c r="NJZ1037" s="186"/>
      <c r="NKA1037" s="186"/>
      <c r="NKB1037" s="186"/>
      <c r="NKC1037" s="186"/>
      <c r="NKD1037" s="186"/>
      <c r="NKE1037" s="186"/>
      <c r="NKF1037" s="186"/>
      <c r="NKG1037" s="186"/>
      <c r="NKH1037" s="186"/>
      <c r="NKI1037" s="186"/>
      <c r="NKJ1037" s="186"/>
      <c r="NKK1037" s="186"/>
      <c r="NKL1037" s="186"/>
      <c r="NKM1037" s="186"/>
      <c r="NKN1037" s="186"/>
      <c r="NKO1037" s="186"/>
      <c r="NKP1037" s="186"/>
      <c r="NKQ1037" s="186"/>
      <c r="NKR1037" s="186"/>
      <c r="NKS1037" s="186"/>
      <c r="NKT1037" s="186"/>
      <c r="NKU1037" s="186"/>
      <c r="NKV1037" s="186"/>
      <c r="NKW1037" s="186"/>
      <c r="NKX1037" s="186"/>
      <c r="NKY1037" s="186"/>
      <c r="NKZ1037" s="186"/>
      <c r="NLA1037" s="186"/>
      <c r="NLB1037" s="186"/>
      <c r="NLC1037" s="186"/>
      <c r="NLD1037" s="186"/>
      <c r="NLE1037" s="186"/>
      <c r="NLF1037" s="186"/>
      <c r="NLG1037" s="186"/>
      <c r="NLH1037" s="186"/>
      <c r="NLI1037" s="186"/>
      <c r="NLJ1037" s="186"/>
      <c r="NLK1037" s="186"/>
      <c r="NLL1037" s="186"/>
      <c r="NLM1037" s="186"/>
      <c r="NLN1037" s="186"/>
      <c r="NLO1037" s="186"/>
      <c r="NLP1037" s="186"/>
      <c r="NLQ1037" s="186"/>
      <c r="NLR1037" s="186"/>
      <c r="NLS1037" s="186"/>
      <c r="NLT1037" s="186"/>
      <c r="NLU1037" s="186"/>
      <c r="NLV1037" s="186"/>
      <c r="NLW1037" s="186"/>
      <c r="NLX1037" s="186"/>
      <c r="NLY1037" s="186"/>
      <c r="NLZ1037" s="186"/>
      <c r="NMA1037" s="186"/>
      <c r="NMB1037" s="186"/>
      <c r="NMC1037" s="186"/>
      <c r="NMD1037" s="186"/>
      <c r="NME1037" s="186"/>
      <c r="NMF1037" s="186"/>
      <c r="NMG1037" s="186"/>
      <c r="NMH1037" s="186"/>
      <c r="NMI1037" s="186"/>
      <c r="NMJ1037" s="186"/>
      <c r="NMK1037" s="186"/>
      <c r="NML1037" s="186"/>
      <c r="NMM1037" s="186"/>
      <c r="NMN1037" s="186"/>
      <c r="NMO1037" s="186"/>
      <c r="NMP1037" s="186"/>
      <c r="NMQ1037" s="186"/>
      <c r="NMR1037" s="186"/>
      <c r="NMS1037" s="186"/>
      <c r="NMT1037" s="186"/>
      <c r="NMU1037" s="186"/>
      <c r="NMV1037" s="186"/>
      <c r="NMW1037" s="186"/>
      <c r="NMX1037" s="186"/>
      <c r="NMY1037" s="186"/>
      <c r="NMZ1037" s="186"/>
      <c r="NNA1037" s="186"/>
      <c r="NNB1037" s="186"/>
      <c r="NNC1037" s="186"/>
      <c r="NND1037" s="186"/>
      <c r="NNE1037" s="186"/>
      <c r="NNF1037" s="186"/>
      <c r="NNG1037" s="186"/>
      <c r="NNH1037" s="186"/>
      <c r="NNI1037" s="186"/>
      <c r="NNJ1037" s="186"/>
      <c r="NNK1037" s="186"/>
      <c r="NNL1037" s="186"/>
      <c r="NNM1037" s="186"/>
      <c r="NNN1037" s="186"/>
      <c r="NNO1037" s="186"/>
      <c r="NNP1037" s="186"/>
      <c r="NNQ1037" s="186"/>
      <c r="NNR1037" s="186"/>
      <c r="NNS1037" s="186"/>
      <c r="NNT1037" s="186"/>
      <c r="NNU1037" s="186"/>
      <c r="NNV1037" s="186"/>
      <c r="NNW1037" s="186"/>
      <c r="NNX1037" s="186"/>
      <c r="NNY1037" s="186"/>
      <c r="NNZ1037" s="186"/>
      <c r="NOA1037" s="186"/>
      <c r="NOB1037" s="186"/>
      <c r="NOC1037" s="186"/>
      <c r="NOD1037" s="186"/>
      <c r="NOE1037" s="186"/>
      <c r="NOF1037" s="186"/>
      <c r="NOG1037" s="186"/>
      <c r="NOH1037" s="186"/>
      <c r="NOI1037" s="186"/>
      <c r="NOJ1037" s="186"/>
      <c r="NOK1037" s="186"/>
      <c r="NOL1037" s="186"/>
      <c r="NOM1037" s="186"/>
      <c r="NON1037" s="186"/>
      <c r="NOO1037" s="186"/>
      <c r="NOP1037" s="186"/>
      <c r="NOQ1037" s="186"/>
      <c r="NOR1037" s="186"/>
      <c r="NOS1037" s="186"/>
      <c r="NOT1037" s="186"/>
      <c r="NOU1037" s="186"/>
      <c r="NOV1037" s="186"/>
      <c r="NOW1037" s="186"/>
      <c r="NOX1037" s="186"/>
      <c r="NOY1037" s="186"/>
      <c r="NOZ1037" s="186"/>
      <c r="NPA1037" s="186"/>
      <c r="NPB1037" s="186"/>
      <c r="NPC1037" s="186"/>
      <c r="NPD1037" s="186"/>
      <c r="NPE1037" s="186"/>
      <c r="NPF1037" s="186"/>
      <c r="NPG1037" s="186"/>
      <c r="NPH1037" s="186"/>
      <c r="NPI1037" s="186"/>
      <c r="NPJ1037" s="186"/>
      <c r="NPK1037" s="186"/>
      <c r="NPL1037" s="186"/>
      <c r="NPM1037" s="186"/>
      <c r="NPN1037" s="186"/>
      <c r="NPO1037" s="186"/>
      <c r="NPP1037" s="186"/>
      <c r="NPQ1037" s="186"/>
      <c r="NPR1037" s="186"/>
      <c r="NPS1037" s="186"/>
      <c r="NPT1037" s="186"/>
      <c r="NPU1037" s="186"/>
      <c r="NPV1037" s="186"/>
      <c r="NPW1037" s="186"/>
      <c r="NPX1037" s="186"/>
      <c r="NPY1037" s="186"/>
      <c r="NPZ1037" s="186"/>
      <c r="NQA1037" s="186"/>
      <c r="NQB1037" s="186"/>
      <c r="NQC1037" s="186"/>
      <c r="NQD1037" s="186"/>
      <c r="NQE1037" s="186"/>
      <c r="NQF1037" s="186"/>
      <c r="NQG1037" s="186"/>
      <c r="NQH1037" s="186"/>
      <c r="NQI1037" s="186"/>
      <c r="NQJ1037" s="186"/>
      <c r="NQK1037" s="186"/>
      <c r="NQL1037" s="186"/>
      <c r="NQM1037" s="186"/>
      <c r="NQN1037" s="186"/>
      <c r="NQO1037" s="186"/>
      <c r="NQP1037" s="186"/>
      <c r="NQQ1037" s="186"/>
      <c r="NQR1037" s="186"/>
      <c r="NQS1037" s="186"/>
      <c r="NQT1037" s="186"/>
      <c r="NQU1037" s="186"/>
      <c r="NQV1037" s="186"/>
      <c r="NQW1037" s="186"/>
      <c r="NQX1037" s="186"/>
      <c r="NQY1037" s="186"/>
      <c r="NQZ1037" s="186"/>
      <c r="NRA1037" s="186"/>
      <c r="NRB1037" s="186"/>
      <c r="NRC1037" s="186"/>
      <c r="NRD1037" s="186"/>
      <c r="NRE1037" s="186"/>
      <c r="NRF1037" s="186"/>
      <c r="NRG1037" s="186"/>
      <c r="NRH1037" s="186"/>
      <c r="NRI1037" s="186"/>
      <c r="NRJ1037" s="186"/>
      <c r="NRK1037" s="186"/>
      <c r="NRL1037" s="186"/>
      <c r="NRM1037" s="186"/>
      <c r="NRN1037" s="186"/>
      <c r="NRO1037" s="186"/>
      <c r="NRP1037" s="186"/>
      <c r="NRQ1037" s="186"/>
      <c r="NRR1037" s="186"/>
      <c r="NRS1037" s="186"/>
      <c r="NRT1037" s="186"/>
      <c r="NRU1037" s="186"/>
      <c r="NRV1037" s="186"/>
      <c r="NRW1037" s="186"/>
      <c r="NRX1037" s="186"/>
      <c r="NRY1037" s="186"/>
      <c r="NRZ1037" s="186"/>
      <c r="NSA1037" s="186"/>
      <c r="NSB1037" s="186"/>
      <c r="NSC1037" s="186"/>
      <c r="NSD1037" s="186"/>
      <c r="NSE1037" s="186"/>
      <c r="NSF1037" s="186"/>
      <c r="NSG1037" s="186"/>
      <c r="NSH1037" s="186"/>
      <c r="NSI1037" s="186"/>
      <c r="NSJ1037" s="186"/>
      <c r="NSK1037" s="186"/>
      <c r="NSL1037" s="186"/>
      <c r="NSM1037" s="186"/>
      <c r="NSN1037" s="186"/>
      <c r="NSO1037" s="186"/>
      <c r="NSP1037" s="186"/>
      <c r="NSQ1037" s="186"/>
      <c r="NSR1037" s="186"/>
      <c r="NSS1037" s="186"/>
      <c r="NST1037" s="186"/>
      <c r="NSU1037" s="186"/>
      <c r="NSV1037" s="186"/>
      <c r="NSW1037" s="186"/>
      <c r="NSX1037" s="186"/>
      <c r="NSY1037" s="186"/>
      <c r="NSZ1037" s="186"/>
      <c r="NTA1037" s="186"/>
      <c r="NTB1037" s="186"/>
      <c r="NTC1037" s="186"/>
      <c r="NTD1037" s="186"/>
      <c r="NTE1037" s="186"/>
      <c r="NTF1037" s="186"/>
      <c r="NTG1037" s="186"/>
      <c r="NTH1037" s="186"/>
      <c r="NTI1037" s="186"/>
      <c r="NTJ1037" s="186"/>
      <c r="NTK1037" s="186"/>
      <c r="NTL1037" s="186"/>
      <c r="NTM1037" s="186"/>
      <c r="NTN1037" s="186"/>
      <c r="NTO1037" s="186"/>
      <c r="NTP1037" s="186"/>
      <c r="NTQ1037" s="186"/>
      <c r="NTR1037" s="186"/>
      <c r="NTS1037" s="186"/>
      <c r="NTT1037" s="186"/>
      <c r="NTU1037" s="186"/>
      <c r="NTV1037" s="186"/>
      <c r="NTW1037" s="186"/>
      <c r="NTX1037" s="186"/>
      <c r="NTY1037" s="186"/>
      <c r="NTZ1037" s="186"/>
      <c r="NUA1037" s="186"/>
      <c r="NUB1037" s="186"/>
      <c r="NUC1037" s="186"/>
      <c r="NUD1037" s="186"/>
      <c r="NUE1037" s="186"/>
      <c r="NUF1037" s="186"/>
      <c r="NUG1037" s="186"/>
      <c r="NUH1037" s="186"/>
      <c r="NUI1037" s="186"/>
      <c r="NUJ1037" s="186"/>
      <c r="NUK1037" s="186"/>
      <c r="NUL1037" s="186"/>
      <c r="NUM1037" s="186"/>
      <c r="NUN1037" s="186"/>
      <c r="NUO1037" s="186"/>
      <c r="NUP1037" s="186"/>
      <c r="NUQ1037" s="186"/>
      <c r="NUR1037" s="186"/>
      <c r="NUS1037" s="186"/>
      <c r="NUT1037" s="186"/>
      <c r="NUU1037" s="186"/>
      <c r="NUV1037" s="186"/>
      <c r="NUW1037" s="186"/>
      <c r="NUX1037" s="186"/>
      <c r="NUY1037" s="186"/>
      <c r="NUZ1037" s="186"/>
      <c r="NVA1037" s="186"/>
      <c r="NVB1037" s="186"/>
      <c r="NVC1037" s="186"/>
      <c r="NVD1037" s="186"/>
      <c r="NVE1037" s="186"/>
      <c r="NVF1037" s="186"/>
      <c r="NVG1037" s="186"/>
      <c r="NVH1037" s="186"/>
      <c r="NVI1037" s="186"/>
      <c r="NVJ1037" s="186"/>
      <c r="NVK1037" s="186"/>
      <c r="NVL1037" s="186"/>
      <c r="NVM1037" s="186"/>
      <c r="NVN1037" s="186"/>
      <c r="NVO1037" s="186"/>
      <c r="NVP1037" s="186"/>
      <c r="NVQ1037" s="186"/>
      <c r="NVR1037" s="186"/>
      <c r="NVS1037" s="186"/>
      <c r="NVT1037" s="186"/>
      <c r="NVU1037" s="186"/>
      <c r="NVV1037" s="186"/>
      <c r="NVW1037" s="186"/>
      <c r="NVX1037" s="186"/>
      <c r="NVY1037" s="186"/>
      <c r="NVZ1037" s="186"/>
      <c r="NWA1037" s="186"/>
      <c r="NWB1037" s="186"/>
      <c r="NWC1037" s="186"/>
      <c r="NWD1037" s="186"/>
      <c r="NWE1037" s="186"/>
      <c r="NWF1037" s="186"/>
      <c r="NWG1037" s="186"/>
      <c r="NWH1037" s="186"/>
      <c r="NWI1037" s="186"/>
      <c r="NWJ1037" s="186"/>
      <c r="NWK1037" s="186"/>
      <c r="NWL1037" s="186"/>
      <c r="NWM1037" s="186"/>
      <c r="NWN1037" s="186"/>
      <c r="NWO1037" s="186"/>
      <c r="NWP1037" s="186"/>
      <c r="NWQ1037" s="186"/>
      <c r="NWR1037" s="186"/>
      <c r="NWS1037" s="186"/>
      <c r="NWT1037" s="186"/>
      <c r="NWU1037" s="186"/>
      <c r="NWV1037" s="186"/>
      <c r="NWW1037" s="186"/>
      <c r="NWX1037" s="186"/>
      <c r="NWY1037" s="186"/>
      <c r="NWZ1037" s="186"/>
      <c r="NXA1037" s="186"/>
      <c r="NXB1037" s="186"/>
      <c r="NXC1037" s="186"/>
      <c r="NXD1037" s="186"/>
      <c r="NXE1037" s="186"/>
      <c r="NXF1037" s="186"/>
      <c r="NXG1037" s="186"/>
      <c r="NXH1037" s="186"/>
      <c r="NXI1037" s="186"/>
      <c r="NXJ1037" s="186"/>
      <c r="NXK1037" s="186"/>
      <c r="NXL1037" s="186"/>
      <c r="NXM1037" s="186"/>
      <c r="NXN1037" s="186"/>
      <c r="NXO1037" s="186"/>
      <c r="NXP1037" s="186"/>
      <c r="NXQ1037" s="186"/>
      <c r="NXR1037" s="186"/>
      <c r="NXS1037" s="186"/>
      <c r="NXT1037" s="186"/>
      <c r="NXU1037" s="186"/>
      <c r="NXV1037" s="186"/>
      <c r="NXW1037" s="186"/>
      <c r="NXX1037" s="186"/>
      <c r="NXY1037" s="186"/>
      <c r="NXZ1037" s="186"/>
      <c r="NYA1037" s="186"/>
      <c r="NYB1037" s="186"/>
      <c r="NYC1037" s="186"/>
      <c r="NYD1037" s="186"/>
      <c r="NYE1037" s="186"/>
      <c r="NYF1037" s="186"/>
      <c r="NYG1037" s="186"/>
      <c r="NYH1037" s="186"/>
      <c r="NYI1037" s="186"/>
      <c r="NYJ1037" s="186"/>
      <c r="NYK1037" s="186"/>
      <c r="NYL1037" s="186"/>
      <c r="NYM1037" s="186"/>
      <c r="NYN1037" s="186"/>
      <c r="NYO1037" s="186"/>
      <c r="NYP1037" s="186"/>
      <c r="NYQ1037" s="186"/>
      <c r="NYR1037" s="186"/>
      <c r="NYS1037" s="186"/>
      <c r="NYT1037" s="186"/>
      <c r="NYU1037" s="186"/>
      <c r="NYV1037" s="186"/>
      <c r="NYW1037" s="186"/>
      <c r="NYX1037" s="186"/>
      <c r="NYY1037" s="186"/>
      <c r="NYZ1037" s="186"/>
      <c r="NZA1037" s="186"/>
      <c r="NZB1037" s="186"/>
      <c r="NZC1037" s="186"/>
      <c r="NZD1037" s="186"/>
      <c r="NZE1037" s="186"/>
      <c r="NZF1037" s="186"/>
      <c r="NZG1037" s="186"/>
      <c r="NZH1037" s="186"/>
      <c r="NZI1037" s="186"/>
      <c r="NZJ1037" s="186"/>
      <c r="NZK1037" s="186"/>
      <c r="NZL1037" s="186"/>
      <c r="NZM1037" s="186"/>
      <c r="NZN1037" s="186"/>
      <c r="NZO1037" s="186"/>
      <c r="NZP1037" s="186"/>
      <c r="NZQ1037" s="186"/>
      <c r="NZR1037" s="186"/>
      <c r="NZS1037" s="186"/>
      <c r="NZT1037" s="186"/>
      <c r="NZU1037" s="186"/>
      <c r="NZV1037" s="186"/>
      <c r="NZW1037" s="186"/>
      <c r="NZX1037" s="186"/>
      <c r="NZY1037" s="186"/>
      <c r="NZZ1037" s="186"/>
      <c r="OAA1037" s="186"/>
      <c r="OAB1037" s="186"/>
      <c r="OAC1037" s="186"/>
      <c r="OAD1037" s="186"/>
      <c r="OAE1037" s="186"/>
      <c r="OAF1037" s="186"/>
      <c r="OAG1037" s="186"/>
      <c r="OAH1037" s="186"/>
      <c r="OAI1037" s="186"/>
      <c r="OAJ1037" s="186"/>
      <c r="OAK1037" s="186"/>
      <c r="OAL1037" s="186"/>
      <c r="OAM1037" s="186"/>
      <c r="OAN1037" s="186"/>
      <c r="OAO1037" s="186"/>
      <c r="OAP1037" s="186"/>
      <c r="OAQ1037" s="186"/>
      <c r="OAR1037" s="186"/>
      <c r="OAS1037" s="186"/>
      <c r="OAT1037" s="186"/>
      <c r="OAU1037" s="186"/>
      <c r="OAV1037" s="186"/>
      <c r="OAW1037" s="186"/>
      <c r="OAX1037" s="186"/>
      <c r="OAY1037" s="186"/>
      <c r="OAZ1037" s="186"/>
      <c r="OBA1037" s="186"/>
      <c r="OBB1037" s="186"/>
      <c r="OBC1037" s="186"/>
      <c r="OBD1037" s="186"/>
      <c r="OBE1037" s="186"/>
      <c r="OBF1037" s="186"/>
      <c r="OBG1037" s="186"/>
      <c r="OBH1037" s="186"/>
      <c r="OBI1037" s="186"/>
      <c r="OBJ1037" s="186"/>
      <c r="OBK1037" s="186"/>
      <c r="OBL1037" s="186"/>
      <c r="OBM1037" s="186"/>
      <c r="OBN1037" s="186"/>
      <c r="OBO1037" s="186"/>
      <c r="OBP1037" s="186"/>
      <c r="OBQ1037" s="186"/>
      <c r="OBR1037" s="186"/>
      <c r="OBS1037" s="186"/>
      <c r="OBT1037" s="186"/>
      <c r="OBU1037" s="186"/>
      <c r="OBV1037" s="186"/>
      <c r="OBW1037" s="186"/>
      <c r="OBX1037" s="186"/>
      <c r="OBY1037" s="186"/>
      <c r="OBZ1037" s="186"/>
      <c r="OCA1037" s="186"/>
      <c r="OCB1037" s="186"/>
      <c r="OCC1037" s="186"/>
      <c r="OCD1037" s="186"/>
      <c r="OCE1037" s="186"/>
      <c r="OCF1037" s="186"/>
      <c r="OCG1037" s="186"/>
      <c r="OCH1037" s="186"/>
      <c r="OCI1037" s="186"/>
      <c r="OCJ1037" s="186"/>
      <c r="OCK1037" s="186"/>
      <c r="OCL1037" s="186"/>
      <c r="OCM1037" s="186"/>
      <c r="OCN1037" s="186"/>
      <c r="OCO1037" s="186"/>
      <c r="OCP1037" s="186"/>
      <c r="OCQ1037" s="186"/>
      <c r="OCR1037" s="186"/>
      <c r="OCS1037" s="186"/>
      <c r="OCT1037" s="186"/>
      <c r="OCU1037" s="186"/>
      <c r="OCV1037" s="186"/>
      <c r="OCW1037" s="186"/>
      <c r="OCX1037" s="186"/>
      <c r="OCY1037" s="186"/>
      <c r="OCZ1037" s="186"/>
      <c r="ODA1037" s="186"/>
      <c r="ODB1037" s="186"/>
      <c r="ODC1037" s="186"/>
      <c r="ODD1037" s="186"/>
      <c r="ODE1037" s="186"/>
      <c r="ODF1037" s="186"/>
      <c r="ODG1037" s="186"/>
      <c r="ODH1037" s="186"/>
      <c r="ODI1037" s="186"/>
      <c r="ODJ1037" s="186"/>
      <c r="ODK1037" s="186"/>
      <c r="ODL1037" s="186"/>
      <c r="ODM1037" s="186"/>
      <c r="ODN1037" s="186"/>
      <c r="ODO1037" s="186"/>
      <c r="ODP1037" s="186"/>
      <c r="ODQ1037" s="186"/>
      <c r="ODR1037" s="186"/>
      <c r="ODS1037" s="186"/>
      <c r="ODT1037" s="186"/>
      <c r="ODU1037" s="186"/>
      <c r="ODV1037" s="186"/>
      <c r="ODW1037" s="186"/>
      <c r="ODX1037" s="186"/>
      <c r="ODY1037" s="186"/>
      <c r="ODZ1037" s="186"/>
      <c r="OEA1037" s="186"/>
      <c r="OEB1037" s="186"/>
      <c r="OEC1037" s="186"/>
      <c r="OED1037" s="186"/>
      <c r="OEE1037" s="186"/>
      <c r="OEF1037" s="186"/>
      <c r="OEG1037" s="186"/>
      <c r="OEH1037" s="186"/>
      <c r="OEI1037" s="186"/>
      <c r="OEJ1037" s="186"/>
      <c r="OEK1037" s="186"/>
      <c r="OEL1037" s="186"/>
      <c r="OEM1037" s="186"/>
      <c r="OEN1037" s="186"/>
      <c r="OEO1037" s="186"/>
      <c r="OEP1037" s="186"/>
      <c r="OEQ1037" s="186"/>
      <c r="OER1037" s="186"/>
      <c r="OES1037" s="186"/>
      <c r="OET1037" s="186"/>
      <c r="OEU1037" s="186"/>
      <c r="OEV1037" s="186"/>
      <c r="OEW1037" s="186"/>
      <c r="OEX1037" s="186"/>
      <c r="OEY1037" s="186"/>
      <c r="OEZ1037" s="186"/>
      <c r="OFA1037" s="186"/>
      <c r="OFB1037" s="186"/>
      <c r="OFC1037" s="186"/>
      <c r="OFD1037" s="186"/>
      <c r="OFE1037" s="186"/>
      <c r="OFF1037" s="186"/>
      <c r="OFG1037" s="186"/>
      <c r="OFH1037" s="186"/>
      <c r="OFI1037" s="186"/>
      <c r="OFJ1037" s="186"/>
      <c r="OFK1037" s="186"/>
      <c r="OFL1037" s="186"/>
      <c r="OFM1037" s="186"/>
      <c r="OFN1037" s="186"/>
      <c r="OFO1037" s="186"/>
      <c r="OFP1037" s="186"/>
      <c r="OFQ1037" s="186"/>
      <c r="OFR1037" s="186"/>
      <c r="OFS1037" s="186"/>
      <c r="OFT1037" s="186"/>
      <c r="OFU1037" s="186"/>
      <c r="OFV1037" s="186"/>
      <c r="OFW1037" s="186"/>
      <c r="OFX1037" s="186"/>
      <c r="OFY1037" s="186"/>
      <c r="OFZ1037" s="186"/>
      <c r="OGA1037" s="186"/>
      <c r="OGB1037" s="186"/>
      <c r="OGC1037" s="186"/>
      <c r="OGD1037" s="186"/>
      <c r="OGE1037" s="186"/>
      <c r="OGF1037" s="186"/>
      <c r="OGG1037" s="186"/>
      <c r="OGH1037" s="186"/>
      <c r="OGI1037" s="186"/>
      <c r="OGJ1037" s="186"/>
      <c r="OGK1037" s="186"/>
      <c r="OGL1037" s="186"/>
      <c r="OGM1037" s="186"/>
      <c r="OGN1037" s="186"/>
      <c r="OGO1037" s="186"/>
      <c r="OGP1037" s="186"/>
      <c r="OGQ1037" s="186"/>
      <c r="OGR1037" s="186"/>
      <c r="OGS1037" s="186"/>
      <c r="OGT1037" s="186"/>
      <c r="OGU1037" s="186"/>
      <c r="OGV1037" s="186"/>
      <c r="OGW1037" s="186"/>
      <c r="OGX1037" s="186"/>
      <c r="OGY1037" s="186"/>
      <c r="OGZ1037" s="186"/>
      <c r="OHA1037" s="186"/>
      <c r="OHB1037" s="186"/>
      <c r="OHC1037" s="186"/>
      <c r="OHD1037" s="186"/>
      <c r="OHE1037" s="186"/>
      <c r="OHF1037" s="186"/>
      <c r="OHG1037" s="186"/>
      <c r="OHH1037" s="186"/>
      <c r="OHI1037" s="186"/>
      <c r="OHJ1037" s="186"/>
      <c r="OHK1037" s="186"/>
      <c r="OHL1037" s="186"/>
      <c r="OHM1037" s="186"/>
      <c r="OHN1037" s="186"/>
      <c r="OHO1037" s="186"/>
      <c r="OHP1037" s="186"/>
      <c r="OHQ1037" s="186"/>
      <c r="OHR1037" s="186"/>
      <c r="OHS1037" s="186"/>
      <c r="OHT1037" s="186"/>
      <c r="OHU1037" s="186"/>
      <c r="OHV1037" s="186"/>
      <c r="OHW1037" s="186"/>
      <c r="OHX1037" s="186"/>
      <c r="OHY1037" s="186"/>
      <c r="OHZ1037" s="186"/>
      <c r="OIA1037" s="186"/>
      <c r="OIB1037" s="186"/>
      <c r="OIC1037" s="186"/>
      <c r="OID1037" s="186"/>
      <c r="OIE1037" s="186"/>
      <c r="OIF1037" s="186"/>
      <c r="OIG1037" s="186"/>
      <c r="OIH1037" s="186"/>
      <c r="OII1037" s="186"/>
      <c r="OIJ1037" s="186"/>
      <c r="OIK1037" s="186"/>
      <c r="OIL1037" s="186"/>
      <c r="OIM1037" s="186"/>
      <c r="OIN1037" s="186"/>
      <c r="OIO1037" s="186"/>
      <c r="OIP1037" s="186"/>
      <c r="OIQ1037" s="186"/>
      <c r="OIR1037" s="186"/>
      <c r="OIS1037" s="186"/>
      <c r="OIT1037" s="186"/>
      <c r="OIU1037" s="186"/>
      <c r="OIV1037" s="186"/>
      <c r="OIW1037" s="186"/>
      <c r="OIX1037" s="186"/>
      <c r="OIY1037" s="186"/>
      <c r="OIZ1037" s="186"/>
      <c r="OJA1037" s="186"/>
      <c r="OJB1037" s="186"/>
      <c r="OJC1037" s="186"/>
      <c r="OJD1037" s="186"/>
      <c r="OJE1037" s="186"/>
      <c r="OJF1037" s="186"/>
      <c r="OJG1037" s="186"/>
      <c r="OJH1037" s="186"/>
      <c r="OJI1037" s="186"/>
      <c r="OJJ1037" s="186"/>
      <c r="OJK1037" s="186"/>
      <c r="OJL1037" s="186"/>
      <c r="OJM1037" s="186"/>
      <c r="OJN1037" s="186"/>
      <c r="OJO1037" s="186"/>
      <c r="OJP1037" s="186"/>
      <c r="OJQ1037" s="186"/>
      <c r="OJR1037" s="186"/>
      <c r="OJS1037" s="186"/>
      <c r="OJT1037" s="186"/>
      <c r="OJU1037" s="186"/>
      <c r="OJV1037" s="186"/>
      <c r="OJW1037" s="186"/>
      <c r="OJX1037" s="186"/>
      <c r="OJY1037" s="186"/>
      <c r="OJZ1037" s="186"/>
      <c r="OKA1037" s="186"/>
      <c r="OKB1037" s="186"/>
      <c r="OKC1037" s="186"/>
      <c r="OKD1037" s="186"/>
      <c r="OKE1037" s="186"/>
      <c r="OKF1037" s="186"/>
      <c r="OKG1037" s="186"/>
      <c r="OKH1037" s="186"/>
      <c r="OKI1037" s="186"/>
      <c r="OKJ1037" s="186"/>
      <c r="OKK1037" s="186"/>
      <c r="OKL1037" s="186"/>
      <c r="OKM1037" s="186"/>
      <c r="OKN1037" s="186"/>
      <c r="OKO1037" s="186"/>
      <c r="OKP1037" s="186"/>
      <c r="OKQ1037" s="186"/>
      <c r="OKR1037" s="186"/>
      <c r="OKS1037" s="186"/>
      <c r="OKT1037" s="186"/>
      <c r="OKU1037" s="186"/>
      <c r="OKV1037" s="186"/>
      <c r="OKW1037" s="186"/>
      <c r="OKX1037" s="186"/>
      <c r="OKY1037" s="186"/>
      <c r="OKZ1037" s="186"/>
      <c r="OLA1037" s="186"/>
      <c r="OLB1037" s="186"/>
      <c r="OLC1037" s="186"/>
      <c r="OLD1037" s="186"/>
      <c r="OLE1037" s="186"/>
      <c r="OLF1037" s="186"/>
      <c r="OLG1037" s="186"/>
      <c r="OLH1037" s="186"/>
      <c r="OLI1037" s="186"/>
      <c r="OLJ1037" s="186"/>
      <c r="OLK1037" s="186"/>
      <c r="OLL1037" s="186"/>
      <c r="OLM1037" s="186"/>
      <c r="OLN1037" s="186"/>
      <c r="OLO1037" s="186"/>
      <c r="OLP1037" s="186"/>
      <c r="OLQ1037" s="186"/>
      <c r="OLR1037" s="186"/>
      <c r="OLS1037" s="186"/>
      <c r="OLT1037" s="186"/>
      <c r="OLU1037" s="186"/>
      <c r="OLV1037" s="186"/>
      <c r="OLW1037" s="186"/>
      <c r="OLX1037" s="186"/>
      <c r="OLY1037" s="186"/>
      <c r="OLZ1037" s="186"/>
      <c r="OMA1037" s="186"/>
      <c r="OMB1037" s="186"/>
      <c r="OMC1037" s="186"/>
      <c r="OMD1037" s="186"/>
      <c r="OME1037" s="186"/>
      <c r="OMF1037" s="186"/>
      <c r="OMG1037" s="186"/>
      <c r="OMH1037" s="186"/>
      <c r="OMI1037" s="186"/>
      <c r="OMJ1037" s="186"/>
      <c r="OMK1037" s="186"/>
      <c r="OML1037" s="186"/>
      <c r="OMM1037" s="186"/>
      <c r="OMN1037" s="186"/>
      <c r="OMO1037" s="186"/>
      <c r="OMP1037" s="186"/>
      <c r="OMQ1037" s="186"/>
      <c r="OMR1037" s="186"/>
      <c r="OMS1037" s="186"/>
      <c r="OMT1037" s="186"/>
      <c r="OMU1037" s="186"/>
      <c r="OMV1037" s="186"/>
      <c r="OMW1037" s="186"/>
      <c r="OMX1037" s="186"/>
      <c r="OMY1037" s="186"/>
      <c r="OMZ1037" s="186"/>
      <c r="ONA1037" s="186"/>
      <c r="ONB1037" s="186"/>
      <c r="ONC1037" s="186"/>
      <c r="OND1037" s="186"/>
      <c r="ONE1037" s="186"/>
      <c r="ONF1037" s="186"/>
      <c r="ONG1037" s="186"/>
      <c r="ONH1037" s="186"/>
      <c r="ONI1037" s="186"/>
      <c r="ONJ1037" s="186"/>
      <c r="ONK1037" s="186"/>
      <c r="ONL1037" s="186"/>
      <c r="ONM1037" s="186"/>
      <c r="ONN1037" s="186"/>
      <c r="ONO1037" s="186"/>
      <c r="ONP1037" s="186"/>
      <c r="ONQ1037" s="186"/>
      <c r="ONR1037" s="186"/>
      <c r="ONS1037" s="186"/>
      <c r="ONT1037" s="186"/>
      <c r="ONU1037" s="186"/>
      <c r="ONV1037" s="186"/>
      <c r="ONW1037" s="186"/>
      <c r="ONX1037" s="186"/>
      <c r="ONY1037" s="186"/>
      <c r="ONZ1037" s="186"/>
      <c r="OOA1037" s="186"/>
      <c r="OOB1037" s="186"/>
      <c r="OOC1037" s="186"/>
      <c r="OOD1037" s="186"/>
      <c r="OOE1037" s="186"/>
      <c r="OOF1037" s="186"/>
      <c r="OOG1037" s="186"/>
      <c r="OOH1037" s="186"/>
      <c r="OOI1037" s="186"/>
      <c r="OOJ1037" s="186"/>
      <c r="OOK1037" s="186"/>
      <c r="OOL1037" s="186"/>
      <c r="OOM1037" s="186"/>
      <c r="OON1037" s="186"/>
      <c r="OOO1037" s="186"/>
      <c r="OOP1037" s="186"/>
      <c r="OOQ1037" s="186"/>
      <c r="OOR1037" s="186"/>
      <c r="OOS1037" s="186"/>
      <c r="OOT1037" s="186"/>
      <c r="OOU1037" s="186"/>
      <c r="OOV1037" s="186"/>
      <c r="OOW1037" s="186"/>
      <c r="OOX1037" s="186"/>
      <c r="OOY1037" s="186"/>
      <c r="OOZ1037" s="186"/>
      <c r="OPA1037" s="186"/>
      <c r="OPB1037" s="186"/>
      <c r="OPC1037" s="186"/>
      <c r="OPD1037" s="186"/>
      <c r="OPE1037" s="186"/>
      <c r="OPF1037" s="186"/>
      <c r="OPG1037" s="186"/>
      <c r="OPH1037" s="186"/>
      <c r="OPI1037" s="186"/>
      <c r="OPJ1037" s="186"/>
      <c r="OPK1037" s="186"/>
      <c r="OPL1037" s="186"/>
      <c r="OPM1037" s="186"/>
      <c r="OPN1037" s="186"/>
      <c r="OPO1037" s="186"/>
      <c r="OPP1037" s="186"/>
      <c r="OPQ1037" s="186"/>
      <c r="OPR1037" s="186"/>
      <c r="OPS1037" s="186"/>
      <c r="OPT1037" s="186"/>
      <c r="OPU1037" s="186"/>
      <c r="OPV1037" s="186"/>
      <c r="OPW1037" s="186"/>
      <c r="OPX1037" s="186"/>
      <c r="OPY1037" s="186"/>
      <c r="OPZ1037" s="186"/>
      <c r="OQA1037" s="186"/>
      <c r="OQB1037" s="186"/>
      <c r="OQC1037" s="186"/>
      <c r="OQD1037" s="186"/>
      <c r="OQE1037" s="186"/>
      <c r="OQF1037" s="186"/>
      <c r="OQG1037" s="186"/>
      <c r="OQH1037" s="186"/>
      <c r="OQI1037" s="186"/>
      <c r="OQJ1037" s="186"/>
      <c r="OQK1037" s="186"/>
      <c r="OQL1037" s="186"/>
      <c r="OQM1037" s="186"/>
      <c r="OQN1037" s="186"/>
      <c r="OQO1037" s="186"/>
      <c r="OQP1037" s="186"/>
      <c r="OQQ1037" s="186"/>
      <c r="OQR1037" s="186"/>
      <c r="OQS1037" s="186"/>
      <c r="OQT1037" s="186"/>
      <c r="OQU1037" s="186"/>
      <c r="OQV1037" s="186"/>
      <c r="OQW1037" s="186"/>
      <c r="OQX1037" s="186"/>
      <c r="OQY1037" s="186"/>
      <c r="OQZ1037" s="186"/>
      <c r="ORA1037" s="186"/>
      <c r="ORB1037" s="186"/>
      <c r="ORC1037" s="186"/>
      <c r="ORD1037" s="186"/>
      <c r="ORE1037" s="186"/>
      <c r="ORF1037" s="186"/>
      <c r="ORG1037" s="186"/>
      <c r="ORH1037" s="186"/>
      <c r="ORI1037" s="186"/>
      <c r="ORJ1037" s="186"/>
      <c r="ORK1037" s="186"/>
      <c r="ORL1037" s="186"/>
      <c r="ORM1037" s="186"/>
      <c r="ORN1037" s="186"/>
      <c r="ORO1037" s="186"/>
      <c r="ORP1037" s="186"/>
      <c r="ORQ1037" s="186"/>
      <c r="ORR1037" s="186"/>
      <c r="ORS1037" s="186"/>
      <c r="ORT1037" s="186"/>
      <c r="ORU1037" s="186"/>
      <c r="ORV1037" s="186"/>
      <c r="ORW1037" s="186"/>
      <c r="ORX1037" s="186"/>
      <c r="ORY1037" s="186"/>
      <c r="ORZ1037" s="186"/>
      <c r="OSA1037" s="186"/>
      <c r="OSB1037" s="186"/>
      <c r="OSC1037" s="186"/>
      <c r="OSD1037" s="186"/>
      <c r="OSE1037" s="186"/>
      <c r="OSF1037" s="186"/>
      <c r="OSG1037" s="186"/>
      <c r="OSH1037" s="186"/>
      <c r="OSI1037" s="186"/>
      <c r="OSJ1037" s="186"/>
      <c r="OSK1037" s="186"/>
      <c r="OSL1037" s="186"/>
      <c r="OSM1037" s="186"/>
      <c r="OSN1037" s="186"/>
      <c r="OSO1037" s="186"/>
      <c r="OSP1037" s="186"/>
      <c r="OSQ1037" s="186"/>
      <c r="OSR1037" s="186"/>
      <c r="OSS1037" s="186"/>
      <c r="OST1037" s="186"/>
      <c r="OSU1037" s="186"/>
      <c r="OSV1037" s="186"/>
      <c r="OSW1037" s="186"/>
      <c r="OSX1037" s="186"/>
      <c r="OSY1037" s="186"/>
      <c r="OSZ1037" s="186"/>
      <c r="OTA1037" s="186"/>
      <c r="OTB1037" s="186"/>
      <c r="OTC1037" s="186"/>
      <c r="OTD1037" s="186"/>
      <c r="OTE1037" s="186"/>
      <c r="OTF1037" s="186"/>
      <c r="OTG1037" s="186"/>
      <c r="OTH1037" s="186"/>
      <c r="OTI1037" s="186"/>
      <c r="OTJ1037" s="186"/>
      <c r="OTK1037" s="186"/>
      <c r="OTL1037" s="186"/>
      <c r="OTM1037" s="186"/>
      <c r="OTN1037" s="186"/>
      <c r="OTO1037" s="186"/>
      <c r="OTP1037" s="186"/>
      <c r="OTQ1037" s="186"/>
      <c r="OTR1037" s="186"/>
      <c r="OTS1037" s="186"/>
      <c r="OTT1037" s="186"/>
      <c r="OTU1037" s="186"/>
      <c r="OTV1037" s="186"/>
      <c r="OTW1037" s="186"/>
      <c r="OTX1037" s="186"/>
      <c r="OTY1037" s="186"/>
      <c r="OTZ1037" s="186"/>
      <c r="OUA1037" s="186"/>
      <c r="OUB1037" s="186"/>
      <c r="OUC1037" s="186"/>
      <c r="OUD1037" s="186"/>
      <c r="OUE1037" s="186"/>
      <c r="OUF1037" s="186"/>
      <c r="OUG1037" s="186"/>
      <c r="OUH1037" s="186"/>
      <c r="OUI1037" s="186"/>
      <c r="OUJ1037" s="186"/>
      <c r="OUK1037" s="186"/>
      <c r="OUL1037" s="186"/>
      <c r="OUM1037" s="186"/>
      <c r="OUN1037" s="186"/>
      <c r="OUO1037" s="186"/>
      <c r="OUP1037" s="186"/>
      <c r="OUQ1037" s="186"/>
      <c r="OUR1037" s="186"/>
      <c r="OUS1037" s="186"/>
      <c r="OUT1037" s="186"/>
      <c r="OUU1037" s="186"/>
      <c r="OUV1037" s="186"/>
      <c r="OUW1037" s="186"/>
      <c r="OUX1037" s="186"/>
      <c r="OUY1037" s="186"/>
      <c r="OUZ1037" s="186"/>
      <c r="OVA1037" s="186"/>
      <c r="OVB1037" s="186"/>
      <c r="OVC1037" s="186"/>
      <c r="OVD1037" s="186"/>
      <c r="OVE1037" s="186"/>
      <c r="OVF1037" s="186"/>
      <c r="OVG1037" s="186"/>
      <c r="OVH1037" s="186"/>
      <c r="OVI1037" s="186"/>
      <c r="OVJ1037" s="186"/>
      <c r="OVK1037" s="186"/>
      <c r="OVL1037" s="186"/>
      <c r="OVM1037" s="186"/>
      <c r="OVN1037" s="186"/>
      <c r="OVO1037" s="186"/>
      <c r="OVP1037" s="186"/>
      <c r="OVQ1037" s="186"/>
      <c r="OVR1037" s="186"/>
      <c r="OVS1037" s="186"/>
      <c r="OVT1037" s="186"/>
      <c r="OVU1037" s="186"/>
      <c r="OVV1037" s="186"/>
      <c r="OVW1037" s="186"/>
      <c r="OVX1037" s="186"/>
      <c r="OVY1037" s="186"/>
      <c r="OVZ1037" s="186"/>
      <c r="OWA1037" s="186"/>
      <c r="OWB1037" s="186"/>
      <c r="OWC1037" s="186"/>
      <c r="OWD1037" s="186"/>
      <c r="OWE1037" s="186"/>
      <c r="OWF1037" s="186"/>
      <c r="OWG1037" s="186"/>
      <c r="OWH1037" s="186"/>
      <c r="OWI1037" s="186"/>
      <c r="OWJ1037" s="186"/>
      <c r="OWK1037" s="186"/>
      <c r="OWL1037" s="186"/>
      <c r="OWM1037" s="186"/>
      <c r="OWN1037" s="186"/>
      <c r="OWO1037" s="186"/>
      <c r="OWP1037" s="186"/>
      <c r="OWQ1037" s="186"/>
      <c r="OWR1037" s="186"/>
      <c r="OWS1037" s="186"/>
      <c r="OWT1037" s="186"/>
      <c r="OWU1037" s="186"/>
      <c r="OWV1037" s="186"/>
      <c r="OWW1037" s="186"/>
      <c r="OWX1037" s="186"/>
      <c r="OWY1037" s="186"/>
      <c r="OWZ1037" s="186"/>
      <c r="OXA1037" s="186"/>
      <c r="OXB1037" s="186"/>
      <c r="OXC1037" s="186"/>
      <c r="OXD1037" s="186"/>
      <c r="OXE1037" s="186"/>
      <c r="OXF1037" s="186"/>
      <c r="OXG1037" s="186"/>
      <c r="OXH1037" s="186"/>
      <c r="OXI1037" s="186"/>
      <c r="OXJ1037" s="186"/>
      <c r="OXK1037" s="186"/>
      <c r="OXL1037" s="186"/>
      <c r="OXM1037" s="186"/>
      <c r="OXN1037" s="186"/>
      <c r="OXO1037" s="186"/>
      <c r="OXP1037" s="186"/>
      <c r="OXQ1037" s="186"/>
      <c r="OXR1037" s="186"/>
      <c r="OXS1037" s="186"/>
      <c r="OXT1037" s="186"/>
      <c r="OXU1037" s="186"/>
      <c r="OXV1037" s="186"/>
      <c r="OXW1037" s="186"/>
      <c r="OXX1037" s="186"/>
      <c r="OXY1037" s="186"/>
      <c r="OXZ1037" s="186"/>
      <c r="OYA1037" s="186"/>
      <c r="OYB1037" s="186"/>
      <c r="OYC1037" s="186"/>
      <c r="OYD1037" s="186"/>
      <c r="OYE1037" s="186"/>
      <c r="OYF1037" s="186"/>
      <c r="OYG1037" s="186"/>
      <c r="OYH1037" s="186"/>
      <c r="OYI1037" s="186"/>
      <c r="OYJ1037" s="186"/>
      <c r="OYK1037" s="186"/>
      <c r="OYL1037" s="186"/>
      <c r="OYM1037" s="186"/>
      <c r="OYN1037" s="186"/>
      <c r="OYO1037" s="186"/>
      <c r="OYP1037" s="186"/>
      <c r="OYQ1037" s="186"/>
      <c r="OYR1037" s="186"/>
      <c r="OYS1037" s="186"/>
      <c r="OYT1037" s="186"/>
      <c r="OYU1037" s="186"/>
      <c r="OYV1037" s="186"/>
      <c r="OYW1037" s="186"/>
      <c r="OYX1037" s="186"/>
      <c r="OYY1037" s="186"/>
      <c r="OYZ1037" s="186"/>
      <c r="OZA1037" s="186"/>
      <c r="OZB1037" s="186"/>
      <c r="OZC1037" s="186"/>
      <c r="OZD1037" s="186"/>
      <c r="OZE1037" s="186"/>
      <c r="OZF1037" s="186"/>
      <c r="OZG1037" s="186"/>
      <c r="OZH1037" s="186"/>
      <c r="OZI1037" s="186"/>
      <c r="OZJ1037" s="186"/>
      <c r="OZK1037" s="186"/>
      <c r="OZL1037" s="186"/>
      <c r="OZM1037" s="186"/>
      <c r="OZN1037" s="186"/>
      <c r="OZO1037" s="186"/>
      <c r="OZP1037" s="186"/>
      <c r="OZQ1037" s="186"/>
      <c r="OZR1037" s="186"/>
      <c r="OZS1037" s="186"/>
      <c r="OZT1037" s="186"/>
      <c r="OZU1037" s="186"/>
      <c r="OZV1037" s="186"/>
      <c r="OZW1037" s="186"/>
      <c r="OZX1037" s="186"/>
      <c r="OZY1037" s="186"/>
      <c r="OZZ1037" s="186"/>
      <c r="PAA1037" s="186"/>
      <c r="PAB1037" s="186"/>
      <c r="PAC1037" s="186"/>
      <c r="PAD1037" s="186"/>
      <c r="PAE1037" s="186"/>
      <c r="PAF1037" s="186"/>
      <c r="PAG1037" s="186"/>
      <c r="PAH1037" s="186"/>
      <c r="PAI1037" s="186"/>
      <c r="PAJ1037" s="186"/>
      <c r="PAK1037" s="186"/>
      <c r="PAL1037" s="186"/>
      <c r="PAM1037" s="186"/>
      <c r="PAN1037" s="186"/>
      <c r="PAO1037" s="186"/>
      <c r="PAP1037" s="186"/>
      <c r="PAQ1037" s="186"/>
      <c r="PAR1037" s="186"/>
      <c r="PAS1037" s="186"/>
      <c r="PAT1037" s="186"/>
      <c r="PAU1037" s="186"/>
      <c r="PAV1037" s="186"/>
      <c r="PAW1037" s="186"/>
      <c r="PAX1037" s="186"/>
      <c r="PAY1037" s="186"/>
      <c r="PAZ1037" s="186"/>
      <c r="PBA1037" s="186"/>
      <c r="PBB1037" s="186"/>
      <c r="PBC1037" s="186"/>
      <c r="PBD1037" s="186"/>
      <c r="PBE1037" s="186"/>
      <c r="PBF1037" s="186"/>
      <c r="PBG1037" s="186"/>
      <c r="PBH1037" s="186"/>
      <c r="PBI1037" s="186"/>
      <c r="PBJ1037" s="186"/>
      <c r="PBK1037" s="186"/>
      <c r="PBL1037" s="186"/>
      <c r="PBM1037" s="186"/>
      <c r="PBN1037" s="186"/>
      <c r="PBO1037" s="186"/>
      <c r="PBP1037" s="186"/>
      <c r="PBQ1037" s="186"/>
      <c r="PBR1037" s="186"/>
      <c r="PBS1037" s="186"/>
      <c r="PBT1037" s="186"/>
      <c r="PBU1037" s="186"/>
      <c r="PBV1037" s="186"/>
      <c r="PBW1037" s="186"/>
      <c r="PBX1037" s="186"/>
      <c r="PBY1037" s="186"/>
      <c r="PBZ1037" s="186"/>
      <c r="PCA1037" s="186"/>
      <c r="PCB1037" s="186"/>
      <c r="PCC1037" s="186"/>
      <c r="PCD1037" s="186"/>
      <c r="PCE1037" s="186"/>
      <c r="PCF1037" s="186"/>
      <c r="PCG1037" s="186"/>
      <c r="PCH1037" s="186"/>
      <c r="PCI1037" s="186"/>
      <c r="PCJ1037" s="186"/>
      <c r="PCK1037" s="186"/>
      <c r="PCL1037" s="186"/>
      <c r="PCM1037" s="186"/>
      <c r="PCN1037" s="186"/>
      <c r="PCO1037" s="186"/>
      <c r="PCP1037" s="186"/>
      <c r="PCQ1037" s="186"/>
      <c r="PCR1037" s="186"/>
      <c r="PCS1037" s="186"/>
      <c r="PCT1037" s="186"/>
      <c r="PCU1037" s="186"/>
      <c r="PCV1037" s="186"/>
      <c r="PCW1037" s="186"/>
      <c r="PCX1037" s="186"/>
      <c r="PCY1037" s="186"/>
      <c r="PCZ1037" s="186"/>
      <c r="PDA1037" s="186"/>
      <c r="PDB1037" s="186"/>
      <c r="PDC1037" s="186"/>
      <c r="PDD1037" s="186"/>
      <c r="PDE1037" s="186"/>
      <c r="PDF1037" s="186"/>
      <c r="PDG1037" s="186"/>
      <c r="PDH1037" s="186"/>
      <c r="PDI1037" s="186"/>
      <c r="PDJ1037" s="186"/>
      <c r="PDK1037" s="186"/>
      <c r="PDL1037" s="186"/>
      <c r="PDM1037" s="186"/>
      <c r="PDN1037" s="186"/>
      <c r="PDO1037" s="186"/>
      <c r="PDP1037" s="186"/>
      <c r="PDQ1037" s="186"/>
      <c r="PDR1037" s="186"/>
      <c r="PDS1037" s="186"/>
      <c r="PDT1037" s="186"/>
      <c r="PDU1037" s="186"/>
      <c r="PDV1037" s="186"/>
      <c r="PDW1037" s="186"/>
      <c r="PDX1037" s="186"/>
      <c r="PDY1037" s="186"/>
      <c r="PDZ1037" s="186"/>
      <c r="PEA1037" s="186"/>
      <c r="PEB1037" s="186"/>
      <c r="PEC1037" s="186"/>
      <c r="PED1037" s="186"/>
      <c r="PEE1037" s="186"/>
      <c r="PEF1037" s="186"/>
      <c r="PEG1037" s="186"/>
      <c r="PEH1037" s="186"/>
      <c r="PEI1037" s="186"/>
      <c r="PEJ1037" s="186"/>
      <c r="PEK1037" s="186"/>
      <c r="PEL1037" s="186"/>
      <c r="PEM1037" s="186"/>
      <c r="PEN1037" s="186"/>
      <c r="PEO1037" s="186"/>
      <c r="PEP1037" s="186"/>
      <c r="PEQ1037" s="186"/>
      <c r="PER1037" s="186"/>
      <c r="PES1037" s="186"/>
      <c r="PET1037" s="186"/>
      <c r="PEU1037" s="186"/>
      <c r="PEV1037" s="186"/>
      <c r="PEW1037" s="186"/>
      <c r="PEX1037" s="186"/>
      <c r="PEY1037" s="186"/>
      <c r="PEZ1037" s="186"/>
      <c r="PFA1037" s="186"/>
      <c r="PFB1037" s="186"/>
      <c r="PFC1037" s="186"/>
      <c r="PFD1037" s="186"/>
      <c r="PFE1037" s="186"/>
      <c r="PFF1037" s="186"/>
      <c r="PFG1037" s="186"/>
      <c r="PFH1037" s="186"/>
      <c r="PFI1037" s="186"/>
      <c r="PFJ1037" s="186"/>
      <c r="PFK1037" s="186"/>
      <c r="PFL1037" s="186"/>
      <c r="PFM1037" s="186"/>
      <c r="PFN1037" s="186"/>
      <c r="PFO1037" s="186"/>
      <c r="PFP1037" s="186"/>
      <c r="PFQ1037" s="186"/>
      <c r="PFR1037" s="186"/>
      <c r="PFS1037" s="186"/>
      <c r="PFT1037" s="186"/>
      <c r="PFU1037" s="186"/>
      <c r="PFV1037" s="186"/>
      <c r="PFW1037" s="186"/>
      <c r="PFX1037" s="186"/>
      <c r="PFY1037" s="186"/>
      <c r="PFZ1037" s="186"/>
      <c r="PGA1037" s="186"/>
      <c r="PGB1037" s="186"/>
      <c r="PGC1037" s="186"/>
      <c r="PGD1037" s="186"/>
      <c r="PGE1037" s="186"/>
      <c r="PGF1037" s="186"/>
      <c r="PGG1037" s="186"/>
      <c r="PGH1037" s="186"/>
      <c r="PGI1037" s="186"/>
      <c r="PGJ1037" s="186"/>
      <c r="PGK1037" s="186"/>
      <c r="PGL1037" s="186"/>
      <c r="PGM1037" s="186"/>
      <c r="PGN1037" s="186"/>
      <c r="PGO1037" s="186"/>
      <c r="PGP1037" s="186"/>
      <c r="PGQ1037" s="186"/>
      <c r="PGR1037" s="186"/>
      <c r="PGS1037" s="186"/>
      <c r="PGT1037" s="186"/>
      <c r="PGU1037" s="186"/>
      <c r="PGV1037" s="186"/>
      <c r="PGW1037" s="186"/>
      <c r="PGX1037" s="186"/>
      <c r="PGY1037" s="186"/>
      <c r="PGZ1037" s="186"/>
      <c r="PHA1037" s="186"/>
      <c r="PHB1037" s="186"/>
      <c r="PHC1037" s="186"/>
      <c r="PHD1037" s="186"/>
      <c r="PHE1037" s="186"/>
      <c r="PHF1037" s="186"/>
      <c r="PHG1037" s="186"/>
      <c r="PHH1037" s="186"/>
      <c r="PHI1037" s="186"/>
      <c r="PHJ1037" s="186"/>
      <c r="PHK1037" s="186"/>
      <c r="PHL1037" s="186"/>
      <c r="PHM1037" s="186"/>
      <c r="PHN1037" s="186"/>
      <c r="PHO1037" s="186"/>
      <c r="PHP1037" s="186"/>
      <c r="PHQ1037" s="186"/>
      <c r="PHR1037" s="186"/>
      <c r="PHS1037" s="186"/>
      <c r="PHT1037" s="186"/>
      <c r="PHU1037" s="186"/>
      <c r="PHV1037" s="186"/>
      <c r="PHW1037" s="186"/>
      <c r="PHX1037" s="186"/>
      <c r="PHY1037" s="186"/>
      <c r="PHZ1037" s="186"/>
      <c r="PIA1037" s="186"/>
      <c r="PIB1037" s="186"/>
      <c r="PIC1037" s="186"/>
      <c r="PID1037" s="186"/>
      <c r="PIE1037" s="186"/>
      <c r="PIF1037" s="186"/>
      <c r="PIG1037" s="186"/>
      <c r="PIH1037" s="186"/>
      <c r="PII1037" s="186"/>
      <c r="PIJ1037" s="186"/>
      <c r="PIK1037" s="186"/>
      <c r="PIL1037" s="186"/>
      <c r="PIM1037" s="186"/>
      <c r="PIN1037" s="186"/>
      <c r="PIO1037" s="186"/>
      <c r="PIP1037" s="186"/>
      <c r="PIQ1037" s="186"/>
      <c r="PIR1037" s="186"/>
      <c r="PIS1037" s="186"/>
      <c r="PIT1037" s="186"/>
      <c r="PIU1037" s="186"/>
      <c r="PIV1037" s="186"/>
      <c r="PIW1037" s="186"/>
      <c r="PIX1037" s="186"/>
      <c r="PIY1037" s="186"/>
      <c r="PIZ1037" s="186"/>
      <c r="PJA1037" s="186"/>
      <c r="PJB1037" s="186"/>
      <c r="PJC1037" s="186"/>
      <c r="PJD1037" s="186"/>
      <c r="PJE1037" s="186"/>
      <c r="PJF1037" s="186"/>
      <c r="PJG1037" s="186"/>
      <c r="PJH1037" s="186"/>
      <c r="PJI1037" s="186"/>
      <c r="PJJ1037" s="186"/>
      <c r="PJK1037" s="186"/>
      <c r="PJL1037" s="186"/>
      <c r="PJM1037" s="186"/>
      <c r="PJN1037" s="186"/>
      <c r="PJO1037" s="186"/>
      <c r="PJP1037" s="186"/>
      <c r="PJQ1037" s="186"/>
      <c r="PJR1037" s="186"/>
      <c r="PJS1037" s="186"/>
      <c r="PJT1037" s="186"/>
      <c r="PJU1037" s="186"/>
      <c r="PJV1037" s="186"/>
      <c r="PJW1037" s="186"/>
      <c r="PJX1037" s="186"/>
      <c r="PJY1037" s="186"/>
      <c r="PJZ1037" s="186"/>
      <c r="PKA1037" s="186"/>
      <c r="PKB1037" s="186"/>
      <c r="PKC1037" s="186"/>
      <c r="PKD1037" s="186"/>
      <c r="PKE1037" s="186"/>
      <c r="PKF1037" s="186"/>
      <c r="PKG1037" s="186"/>
      <c r="PKH1037" s="186"/>
      <c r="PKI1037" s="186"/>
      <c r="PKJ1037" s="186"/>
      <c r="PKK1037" s="186"/>
      <c r="PKL1037" s="186"/>
      <c r="PKM1037" s="186"/>
      <c r="PKN1037" s="186"/>
      <c r="PKO1037" s="186"/>
      <c r="PKP1037" s="186"/>
      <c r="PKQ1037" s="186"/>
      <c r="PKR1037" s="186"/>
      <c r="PKS1037" s="186"/>
      <c r="PKT1037" s="186"/>
      <c r="PKU1037" s="186"/>
      <c r="PKV1037" s="186"/>
      <c r="PKW1037" s="186"/>
      <c r="PKX1037" s="186"/>
      <c r="PKY1037" s="186"/>
      <c r="PKZ1037" s="186"/>
      <c r="PLA1037" s="186"/>
      <c r="PLB1037" s="186"/>
      <c r="PLC1037" s="186"/>
      <c r="PLD1037" s="186"/>
      <c r="PLE1037" s="186"/>
      <c r="PLF1037" s="186"/>
      <c r="PLG1037" s="186"/>
      <c r="PLH1037" s="186"/>
      <c r="PLI1037" s="186"/>
      <c r="PLJ1037" s="186"/>
      <c r="PLK1037" s="186"/>
      <c r="PLL1037" s="186"/>
      <c r="PLM1037" s="186"/>
      <c r="PLN1037" s="186"/>
      <c r="PLO1037" s="186"/>
      <c r="PLP1037" s="186"/>
      <c r="PLQ1037" s="186"/>
      <c r="PLR1037" s="186"/>
      <c r="PLS1037" s="186"/>
      <c r="PLT1037" s="186"/>
      <c r="PLU1037" s="186"/>
      <c r="PLV1037" s="186"/>
      <c r="PLW1037" s="186"/>
      <c r="PLX1037" s="186"/>
      <c r="PLY1037" s="186"/>
      <c r="PLZ1037" s="186"/>
      <c r="PMA1037" s="186"/>
      <c r="PMB1037" s="186"/>
      <c r="PMC1037" s="186"/>
      <c r="PMD1037" s="186"/>
      <c r="PME1037" s="186"/>
      <c r="PMF1037" s="186"/>
      <c r="PMG1037" s="186"/>
      <c r="PMH1037" s="186"/>
      <c r="PMI1037" s="186"/>
      <c r="PMJ1037" s="186"/>
      <c r="PMK1037" s="186"/>
      <c r="PML1037" s="186"/>
      <c r="PMM1037" s="186"/>
      <c r="PMN1037" s="186"/>
      <c r="PMO1037" s="186"/>
      <c r="PMP1037" s="186"/>
      <c r="PMQ1037" s="186"/>
      <c r="PMR1037" s="186"/>
      <c r="PMS1037" s="186"/>
      <c r="PMT1037" s="186"/>
      <c r="PMU1037" s="186"/>
      <c r="PMV1037" s="186"/>
      <c r="PMW1037" s="186"/>
      <c r="PMX1037" s="186"/>
      <c r="PMY1037" s="186"/>
      <c r="PMZ1037" s="186"/>
      <c r="PNA1037" s="186"/>
      <c r="PNB1037" s="186"/>
      <c r="PNC1037" s="186"/>
      <c r="PND1037" s="186"/>
      <c r="PNE1037" s="186"/>
      <c r="PNF1037" s="186"/>
      <c r="PNG1037" s="186"/>
      <c r="PNH1037" s="186"/>
      <c r="PNI1037" s="186"/>
      <c r="PNJ1037" s="186"/>
      <c r="PNK1037" s="186"/>
      <c r="PNL1037" s="186"/>
      <c r="PNM1037" s="186"/>
      <c r="PNN1037" s="186"/>
      <c r="PNO1037" s="186"/>
      <c r="PNP1037" s="186"/>
      <c r="PNQ1037" s="186"/>
      <c r="PNR1037" s="186"/>
      <c r="PNS1037" s="186"/>
      <c r="PNT1037" s="186"/>
      <c r="PNU1037" s="186"/>
      <c r="PNV1037" s="186"/>
      <c r="PNW1037" s="186"/>
      <c r="PNX1037" s="186"/>
      <c r="PNY1037" s="186"/>
      <c r="PNZ1037" s="186"/>
      <c r="POA1037" s="186"/>
      <c r="POB1037" s="186"/>
      <c r="POC1037" s="186"/>
      <c r="POD1037" s="186"/>
      <c r="POE1037" s="186"/>
      <c r="POF1037" s="186"/>
      <c r="POG1037" s="186"/>
      <c r="POH1037" s="186"/>
      <c r="POI1037" s="186"/>
      <c r="POJ1037" s="186"/>
      <c r="POK1037" s="186"/>
      <c r="POL1037" s="186"/>
      <c r="POM1037" s="186"/>
      <c r="PON1037" s="186"/>
      <c r="POO1037" s="186"/>
      <c r="POP1037" s="186"/>
      <c r="POQ1037" s="186"/>
      <c r="POR1037" s="186"/>
      <c r="POS1037" s="186"/>
      <c r="POT1037" s="186"/>
      <c r="POU1037" s="186"/>
      <c r="POV1037" s="186"/>
      <c r="POW1037" s="186"/>
      <c r="POX1037" s="186"/>
      <c r="POY1037" s="186"/>
      <c r="POZ1037" s="186"/>
      <c r="PPA1037" s="186"/>
      <c r="PPB1037" s="186"/>
      <c r="PPC1037" s="186"/>
      <c r="PPD1037" s="186"/>
      <c r="PPE1037" s="186"/>
      <c r="PPF1037" s="186"/>
      <c r="PPG1037" s="186"/>
      <c r="PPH1037" s="186"/>
      <c r="PPI1037" s="186"/>
      <c r="PPJ1037" s="186"/>
      <c r="PPK1037" s="186"/>
      <c r="PPL1037" s="186"/>
      <c r="PPM1037" s="186"/>
      <c r="PPN1037" s="186"/>
      <c r="PPO1037" s="186"/>
      <c r="PPP1037" s="186"/>
      <c r="PPQ1037" s="186"/>
      <c r="PPR1037" s="186"/>
      <c r="PPS1037" s="186"/>
      <c r="PPT1037" s="186"/>
      <c r="PPU1037" s="186"/>
      <c r="PPV1037" s="186"/>
      <c r="PPW1037" s="186"/>
      <c r="PPX1037" s="186"/>
      <c r="PPY1037" s="186"/>
      <c r="PPZ1037" s="186"/>
      <c r="PQA1037" s="186"/>
      <c r="PQB1037" s="186"/>
      <c r="PQC1037" s="186"/>
      <c r="PQD1037" s="186"/>
      <c r="PQE1037" s="186"/>
      <c r="PQF1037" s="186"/>
      <c r="PQG1037" s="186"/>
      <c r="PQH1037" s="186"/>
      <c r="PQI1037" s="186"/>
      <c r="PQJ1037" s="186"/>
      <c r="PQK1037" s="186"/>
      <c r="PQL1037" s="186"/>
      <c r="PQM1037" s="186"/>
      <c r="PQN1037" s="186"/>
      <c r="PQO1037" s="186"/>
      <c r="PQP1037" s="186"/>
      <c r="PQQ1037" s="186"/>
      <c r="PQR1037" s="186"/>
      <c r="PQS1037" s="186"/>
      <c r="PQT1037" s="186"/>
      <c r="PQU1037" s="186"/>
      <c r="PQV1037" s="186"/>
      <c r="PQW1037" s="186"/>
      <c r="PQX1037" s="186"/>
      <c r="PQY1037" s="186"/>
      <c r="PQZ1037" s="186"/>
      <c r="PRA1037" s="186"/>
      <c r="PRB1037" s="186"/>
      <c r="PRC1037" s="186"/>
      <c r="PRD1037" s="186"/>
      <c r="PRE1037" s="186"/>
      <c r="PRF1037" s="186"/>
      <c r="PRG1037" s="186"/>
      <c r="PRH1037" s="186"/>
      <c r="PRI1037" s="186"/>
      <c r="PRJ1037" s="186"/>
      <c r="PRK1037" s="186"/>
      <c r="PRL1037" s="186"/>
      <c r="PRM1037" s="186"/>
      <c r="PRN1037" s="186"/>
      <c r="PRO1037" s="186"/>
      <c r="PRP1037" s="186"/>
      <c r="PRQ1037" s="186"/>
      <c r="PRR1037" s="186"/>
      <c r="PRS1037" s="186"/>
      <c r="PRT1037" s="186"/>
      <c r="PRU1037" s="186"/>
      <c r="PRV1037" s="186"/>
      <c r="PRW1037" s="186"/>
      <c r="PRX1037" s="186"/>
      <c r="PRY1037" s="186"/>
      <c r="PRZ1037" s="186"/>
      <c r="PSA1037" s="186"/>
      <c r="PSB1037" s="186"/>
      <c r="PSC1037" s="186"/>
      <c r="PSD1037" s="186"/>
      <c r="PSE1037" s="186"/>
      <c r="PSF1037" s="186"/>
      <c r="PSG1037" s="186"/>
      <c r="PSH1037" s="186"/>
      <c r="PSI1037" s="186"/>
      <c r="PSJ1037" s="186"/>
      <c r="PSK1037" s="186"/>
      <c r="PSL1037" s="186"/>
      <c r="PSM1037" s="186"/>
      <c r="PSN1037" s="186"/>
      <c r="PSO1037" s="186"/>
      <c r="PSP1037" s="186"/>
      <c r="PSQ1037" s="186"/>
      <c r="PSR1037" s="186"/>
      <c r="PSS1037" s="186"/>
      <c r="PST1037" s="186"/>
      <c r="PSU1037" s="186"/>
      <c r="PSV1037" s="186"/>
      <c r="PSW1037" s="186"/>
      <c r="PSX1037" s="186"/>
      <c r="PSY1037" s="186"/>
      <c r="PSZ1037" s="186"/>
      <c r="PTA1037" s="186"/>
      <c r="PTB1037" s="186"/>
      <c r="PTC1037" s="186"/>
      <c r="PTD1037" s="186"/>
      <c r="PTE1037" s="186"/>
      <c r="PTF1037" s="186"/>
      <c r="PTG1037" s="186"/>
      <c r="PTH1037" s="186"/>
      <c r="PTI1037" s="186"/>
      <c r="PTJ1037" s="186"/>
      <c r="PTK1037" s="186"/>
      <c r="PTL1037" s="186"/>
      <c r="PTM1037" s="186"/>
      <c r="PTN1037" s="186"/>
      <c r="PTO1037" s="186"/>
      <c r="PTP1037" s="186"/>
      <c r="PTQ1037" s="186"/>
      <c r="PTR1037" s="186"/>
      <c r="PTS1037" s="186"/>
      <c r="PTT1037" s="186"/>
      <c r="PTU1037" s="186"/>
      <c r="PTV1037" s="186"/>
      <c r="PTW1037" s="186"/>
      <c r="PTX1037" s="186"/>
      <c r="PTY1037" s="186"/>
      <c r="PTZ1037" s="186"/>
      <c r="PUA1037" s="186"/>
      <c r="PUB1037" s="186"/>
      <c r="PUC1037" s="186"/>
      <c r="PUD1037" s="186"/>
      <c r="PUE1037" s="186"/>
      <c r="PUF1037" s="186"/>
      <c r="PUG1037" s="186"/>
      <c r="PUH1037" s="186"/>
      <c r="PUI1037" s="186"/>
      <c r="PUJ1037" s="186"/>
      <c r="PUK1037" s="186"/>
      <c r="PUL1037" s="186"/>
      <c r="PUM1037" s="186"/>
      <c r="PUN1037" s="186"/>
      <c r="PUO1037" s="186"/>
      <c r="PUP1037" s="186"/>
      <c r="PUQ1037" s="186"/>
      <c r="PUR1037" s="186"/>
      <c r="PUS1037" s="186"/>
      <c r="PUT1037" s="186"/>
      <c r="PUU1037" s="186"/>
      <c r="PUV1037" s="186"/>
      <c r="PUW1037" s="186"/>
      <c r="PUX1037" s="186"/>
      <c r="PUY1037" s="186"/>
      <c r="PUZ1037" s="186"/>
      <c r="PVA1037" s="186"/>
      <c r="PVB1037" s="186"/>
      <c r="PVC1037" s="186"/>
      <c r="PVD1037" s="186"/>
      <c r="PVE1037" s="186"/>
      <c r="PVF1037" s="186"/>
      <c r="PVG1037" s="186"/>
      <c r="PVH1037" s="186"/>
      <c r="PVI1037" s="186"/>
      <c r="PVJ1037" s="186"/>
      <c r="PVK1037" s="186"/>
      <c r="PVL1037" s="186"/>
      <c r="PVM1037" s="186"/>
      <c r="PVN1037" s="186"/>
      <c r="PVO1037" s="186"/>
      <c r="PVP1037" s="186"/>
      <c r="PVQ1037" s="186"/>
      <c r="PVR1037" s="186"/>
      <c r="PVS1037" s="186"/>
      <c r="PVT1037" s="186"/>
      <c r="PVU1037" s="186"/>
      <c r="PVV1037" s="186"/>
      <c r="PVW1037" s="186"/>
      <c r="PVX1037" s="186"/>
      <c r="PVY1037" s="186"/>
      <c r="PVZ1037" s="186"/>
      <c r="PWA1037" s="186"/>
      <c r="PWB1037" s="186"/>
      <c r="PWC1037" s="186"/>
      <c r="PWD1037" s="186"/>
      <c r="PWE1037" s="186"/>
      <c r="PWF1037" s="186"/>
      <c r="PWG1037" s="186"/>
      <c r="PWH1037" s="186"/>
      <c r="PWI1037" s="186"/>
      <c r="PWJ1037" s="186"/>
      <c r="PWK1037" s="186"/>
      <c r="PWL1037" s="186"/>
      <c r="PWM1037" s="186"/>
      <c r="PWN1037" s="186"/>
      <c r="PWO1037" s="186"/>
      <c r="PWP1037" s="186"/>
      <c r="PWQ1037" s="186"/>
      <c r="PWR1037" s="186"/>
      <c r="PWS1037" s="186"/>
      <c r="PWT1037" s="186"/>
      <c r="PWU1037" s="186"/>
      <c r="PWV1037" s="186"/>
      <c r="PWW1037" s="186"/>
      <c r="PWX1037" s="186"/>
      <c r="PWY1037" s="186"/>
      <c r="PWZ1037" s="186"/>
      <c r="PXA1037" s="186"/>
      <c r="PXB1037" s="186"/>
      <c r="PXC1037" s="186"/>
      <c r="PXD1037" s="186"/>
      <c r="PXE1037" s="186"/>
      <c r="PXF1037" s="186"/>
      <c r="PXG1037" s="186"/>
      <c r="PXH1037" s="186"/>
      <c r="PXI1037" s="186"/>
      <c r="PXJ1037" s="186"/>
      <c r="PXK1037" s="186"/>
      <c r="PXL1037" s="186"/>
      <c r="PXM1037" s="186"/>
      <c r="PXN1037" s="186"/>
      <c r="PXO1037" s="186"/>
      <c r="PXP1037" s="186"/>
      <c r="PXQ1037" s="186"/>
      <c r="PXR1037" s="186"/>
      <c r="PXS1037" s="186"/>
      <c r="PXT1037" s="186"/>
      <c r="PXU1037" s="186"/>
      <c r="PXV1037" s="186"/>
      <c r="PXW1037" s="186"/>
      <c r="PXX1037" s="186"/>
      <c r="PXY1037" s="186"/>
      <c r="PXZ1037" s="186"/>
      <c r="PYA1037" s="186"/>
      <c r="PYB1037" s="186"/>
      <c r="PYC1037" s="186"/>
      <c r="PYD1037" s="186"/>
      <c r="PYE1037" s="186"/>
      <c r="PYF1037" s="186"/>
      <c r="PYG1037" s="186"/>
      <c r="PYH1037" s="186"/>
      <c r="PYI1037" s="186"/>
      <c r="PYJ1037" s="186"/>
      <c r="PYK1037" s="186"/>
      <c r="PYL1037" s="186"/>
      <c r="PYM1037" s="186"/>
      <c r="PYN1037" s="186"/>
      <c r="PYO1037" s="186"/>
      <c r="PYP1037" s="186"/>
      <c r="PYQ1037" s="186"/>
      <c r="PYR1037" s="186"/>
      <c r="PYS1037" s="186"/>
      <c r="PYT1037" s="186"/>
      <c r="PYU1037" s="186"/>
      <c r="PYV1037" s="186"/>
      <c r="PYW1037" s="186"/>
      <c r="PYX1037" s="186"/>
      <c r="PYY1037" s="186"/>
      <c r="PYZ1037" s="186"/>
      <c r="PZA1037" s="186"/>
      <c r="PZB1037" s="186"/>
      <c r="PZC1037" s="186"/>
      <c r="PZD1037" s="186"/>
      <c r="PZE1037" s="186"/>
      <c r="PZF1037" s="186"/>
      <c r="PZG1037" s="186"/>
      <c r="PZH1037" s="186"/>
      <c r="PZI1037" s="186"/>
      <c r="PZJ1037" s="186"/>
      <c r="PZK1037" s="186"/>
      <c r="PZL1037" s="186"/>
      <c r="PZM1037" s="186"/>
      <c r="PZN1037" s="186"/>
      <c r="PZO1037" s="186"/>
      <c r="PZP1037" s="186"/>
      <c r="PZQ1037" s="186"/>
      <c r="PZR1037" s="186"/>
      <c r="PZS1037" s="186"/>
      <c r="PZT1037" s="186"/>
      <c r="PZU1037" s="186"/>
      <c r="PZV1037" s="186"/>
      <c r="PZW1037" s="186"/>
      <c r="PZX1037" s="186"/>
      <c r="PZY1037" s="186"/>
      <c r="PZZ1037" s="186"/>
      <c r="QAA1037" s="186"/>
      <c r="QAB1037" s="186"/>
      <c r="QAC1037" s="186"/>
      <c r="QAD1037" s="186"/>
      <c r="QAE1037" s="186"/>
      <c r="QAF1037" s="186"/>
      <c r="QAG1037" s="186"/>
      <c r="QAH1037" s="186"/>
      <c r="QAI1037" s="186"/>
      <c r="QAJ1037" s="186"/>
      <c r="QAK1037" s="186"/>
      <c r="QAL1037" s="186"/>
      <c r="QAM1037" s="186"/>
      <c r="QAN1037" s="186"/>
      <c r="QAO1037" s="186"/>
      <c r="QAP1037" s="186"/>
      <c r="QAQ1037" s="186"/>
      <c r="QAR1037" s="186"/>
      <c r="QAS1037" s="186"/>
      <c r="QAT1037" s="186"/>
      <c r="QAU1037" s="186"/>
      <c r="QAV1037" s="186"/>
      <c r="QAW1037" s="186"/>
      <c r="QAX1037" s="186"/>
      <c r="QAY1037" s="186"/>
      <c r="QAZ1037" s="186"/>
      <c r="QBA1037" s="186"/>
      <c r="QBB1037" s="186"/>
      <c r="QBC1037" s="186"/>
      <c r="QBD1037" s="186"/>
      <c r="QBE1037" s="186"/>
      <c r="QBF1037" s="186"/>
      <c r="QBG1037" s="186"/>
      <c r="QBH1037" s="186"/>
      <c r="QBI1037" s="186"/>
      <c r="QBJ1037" s="186"/>
      <c r="QBK1037" s="186"/>
      <c r="QBL1037" s="186"/>
      <c r="QBM1037" s="186"/>
      <c r="QBN1037" s="186"/>
      <c r="QBO1037" s="186"/>
      <c r="QBP1037" s="186"/>
      <c r="QBQ1037" s="186"/>
      <c r="QBR1037" s="186"/>
      <c r="QBS1037" s="186"/>
      <c r="QBT1037" s="186"/>
      <c r="QBU1037" s="186"/>
      <c r="QBV1037" s="186"/>
      <c r="QBW1037" s="186"/>
      <c r="QBX1037" s="186"/>
      <c r="QBY1037" s="186"/>
      <c r="QBZ1037" s="186"/>
      <c r="QCA1037" s="186"/>
      <c r="QCB1037" s="186"/>
      <c r="QCC1037" s="186"/>
      <c r="QCD1037" s="186"/>
      <c r="QCE1037" s="186"/>
      <c r="QCF1037" s="186"/>
      <c r="QCG1037" s="186"/>
      <c r="QCH1037" s="186"/>
      <c r="QCI1037" s="186"/>
      <c r="QCJ1037" s="186"/>
      <c r="QCK1037" s="186"/>
      <c r="QCL1037" s="186"/>
      <c r="QCM1037" s="186"/>
      <c r="QCN1037" s="186"/>
      <c r="QCO1037" s="186"/>
      <c r="QCP1037" s="186"/>
      <c r="QCQ1037" s="186"/>
      <c r="QCR1037" s="186"/>
      <c r="QCS1037" s="186"/>
      <c r="QCT1037" s="186"/>
      <c r="QCU1037" s="186"/>
      <c r="QCV1037" s="186"/>
      <c r="QCW1037" s="186"/>
      <c r="QCX1037" s="186"/>
      <c r="QCY1037" s="186"/>
      <c r="QCZ1037" s="186"/>
      <c r="QDA1037" s="186"/>
      <c r="QDB1037" s="186"/>
      <c r="QDC1037" s="186"/>
      <c r="QDD1037" s="186"/>
      <c r="QDE1037" s="186"/>
      <c r="QDF1037" s="186"/>
      <c r="QDG1037" s="186"/>
      <c r="QDH1037" s="186"/>
      <c r="QDI1037" s="186"/>
      <c r="QDJ1037" s="186"/>
      <c r="QDK1037" s="186"/>
      <c r="QDL1037" s="186"/>
      <c r="QDM1037" s="186"/>
      <c r="QDN1037" s="186"/>
      <c r="QDO1037" s="186"/>
      <c r="QDP1037" s="186"/>
      <c r="QDQ1037" s="186"/>
      <c r="QDR1037" s="186"/>
      <c r="QDS1037" s="186"/>
      <c r="QDT1037" s="186"/>
      <c r="QDU1037" s="186"/>
      <c r="QDV1037" s="186"/>
      <c r="QDW1037" s="186"/>
      <c r="QDX1037" s="186"/>
      <c r="QDY1037" s="186"/>
      <c r="QDZ1037" s="186"/>
      <c r="QEA1037" s="186"/>
      <c r="QEB1037" s="186"/>
      <c r="QEC1037" s="186"/>
      <c r="QED1037" s="186"/>
      <c r="QEE1037" s="186"/>
      <c r="QEF1037" s="186"/>
      <c r="QEG1037" s="186"/>
      <c r="QEH1037" s="186"/>
      <c r="QEI1037" s="186"/>
      <c r="QEJ1037" s="186"/>
      <c r="QEK1037" s="186"/>
      <c r="QEL1037" s="186"/>
      <c r="QEM1037" s="186"/>
      <c r="QEN1037" s="186"/>
      <c r="QEO1037" s="186"/>
      <c r="QEP1037" s="186"/>
      <c r="QEQ1037" s="186"/>
      <c r="QER1037" s="186"/>
      <c r="QES1037" s="186"/>
      <c r="QET1037" s="186"/>
      <c r="QEU1037" s="186"/>
      <c r="QEV1037" s="186"/>
      <c r="QEW1037" s="186"/>
      <c r="QEX1037" s="186"/>
      <c r="QEY1037" s="186"/>
      <c r="QEZ1037" s="186"/>
      <c r="QFA1037" s="186"/>
      <c r="QFB1037" s="186"/>
      <c r="QFC1037" s="186"/>
      <c r="QFD1037" s="186"/>
      <c r="QFE1037" s="186"/>
      <c r="QFF1037" s="186"/>
      <c r="QFG1037" s="186"/>
      <c r="QFH1037" s="186"/>
      <c r="QFI1037" s="186"/>
      <c r="QFJ1037" s="186"/>
      <c r="QFK1037" s="186"/>
      <c r="QFL1037" s="186"/>
      <c r="QFM1037" s="186"/>
      <c r="QFN1037" s="186"/>
      <c r="QFO1037" s="186"/>
      <c r="QFP1037" s="186"/>
      <c r="QFQ1037" s="186"/>
      <c r="QFR1037" s="186"/>
      <c r="QFS1037" s="186"/>
      <c r="QFT1037" s="186"/>
      <c r="QFU1037" s="186"/>
      <c r="QFV1037" s="186"/>
      <c r="QFW1037" s="186"/>
      <c r="QFX1037" s="186"/>
      <c r="QFY1037" s="186"/>
      <c r="QFZ1037" s="186"/>
      <c r="QGA1037" s="186"/>
      <c r="QGB1037" s="186"/>
      <c r="QGC1037" s="186"/>
      <c r="QGD1037" s="186"/>
      <c r="QGE1037" s="186"/>
      <c r="QGF1037" s="186"/>
      <c r="QGG1037" s="186"/>
      <c r="QGH1037" s="186"/>
      <c r="QGI1037" s="186"/>
      <c r="QGJ1037" s="186"/>
      <c r="QGK1037" s="186"/>
      <c r="QGL1037" s="186"/>
      <c r="QGM1037" s="186"/>
      <c r="QGN1037" s="186"/>
      <c r="QGO1037" s="186"/>
      <c r="QGP1037" s="186"/>
      <c r="QGQ1037" s="186"/>
      <c r="QGR1037" s="186"/>
      <c r="QGS1037" s="186"/>
      <c r="QGT1037" s="186"/>
      <c r="QGU1037" s="186"/>
      <c r="QGV1037" s="186"/>
      <c r="QGW1037" s="186"/>
      <c r="QGX1037" s="186"/>
      <c r="QGY1037" s="186"/>
      <c r="QGZ1037" s="186"/>
      <c r="QHA1037" s="186"/>
      <c r="QHB1037" s="186"/>
      <c r="QHC1037" s="186"/>
      <c r="QHD1037" s="186"/>
      <c r="QHE1037" s="186"/>
      <c r="QHF1037" s="186"/>
      <c r="QHG1037" s="186"/>
      <c r="QHH1037" s="186"/>
      <c r="QHI1037" s="186"/>
      <c r="QHJ1037" s="186"/>
      <c r="QHK1037" s="186"/>
      <c r="QHL1037" s="186"/>
      <c r="QHM1037" s="186"/>
      <c r="QHN1037" s="186"/>
      <c r="QHO1037" s="186"/>
      <c r="QHP1037" s="186"/>
      <c r="QHQ1037" s="186"/>
      <c r="QHR1037" s="186"/>
      <c r="QHS1037" s="186"/>
      <c r="QHT1037" s="186"/>
      <c r="QHU1037" s="186"/>
      <c r="QHV1037" s="186"/>
      <c r="QHW1037" s="186"/>
      <c r="QHX1037" s="186"/>
      <c r="QHY1037" s="186"/>
      <c r="QHZ1037" s="186"/>
      <c r="QIA1037" s="186"/>
      <c r="QIB1037" s="186"/>
      <c r="QIC1037" s="186"/>
      <c r="QID1037" s="186"/>
      <c r="QIE1037" s="186"/>
      <c r="QIF1037" s="186"/>
      <c r="QIG1037" s="186"/>
      <c r="QIH1037" s="186"/>
      <c r="QII1037" s="186"/>
      <c r="QIJ1037" s="186"/>
      <c r="QIK1037" s="186"/>
      <c r="QIL1037" s="186"/>
      <c r="QIM1037" s="186"/>
      <c r="QIN1037" s="186"/>
      <c r="QIO1037" s="186"/>
      <c r="QIP1037" s="186"/>
      <c r="QIQ1037" s="186"/>
      <c r="QIR1037" s="186"/>
      <c r="QIS1037" s="186"/>
      <c r="QIT1037" s="186"/>
      <c r="QIU1037" s="186"/>
      <c r="QIV1037" s="186"/>
      <c r="QIW1037" s="186"/>
      <c r="QIX1037" s="186"/>
      <c r="QIY1037" s="186"/>
      <c r="QIZ1037" s="186"/>
      <c r="QJA1037" s="186"/>
      <c r="QJB1037" s="186"/>
      <c r="QJC1037" s="186"/>
      <c r="QJD1037" s="186"/>
      <c r="QJE1037" s="186"/>
      <c r="QJF1037" s="186"/>
      <c r="QJG1037" s="186"/>
      <c r="QJH1037" s="186"/>
      <c r="QJI1037" s="186"/>
      <c r="QJJ1037" s="186"/>
      <c r="QJK1037" s="186"/>
      <c r="QJL1037" s="186"/>
      <c r="QJM1037" s="186"/>
      <c r="QJN1037" s="186"/>
      <c r="QJO1037" s="186"/>
      <c r="QJP1037" s="186"/>
      <c r="QJQ1037" s="186"/>
      <c r="QJR1037" s="186"/>
      <c r="QJS1037" s="186"/>
      <c r="QJT1037" s="186"/>
      <c r="QJU1037" s="186"/>
      <c r="QJV1037" s="186"/>
      <c r="QJW1037" s="186"/>
      <c r="QJX1037" s="186"/>
      <c r="QJY1037" s="186"/>
      <c r="QJZ1037" s="186"/>
      <c r="QKA1037" s="186"/>
      <c r="QKB1037" s="186"/>
      <c r="QKC1037" s="186"/>
      <c r="QKD1037" s="186"/>
      <c r="QKE1037" s="186"/>
      <c r="QKF1037" s="186"/>
      <c r="QKG1037" s="186"/>
      <c r="QKH1037" s="186"/>
      <c r="QKI1037" s="186"/>
      <c r="QKJ1037" s="186"/>
      <c r="QKK1037" s="186"/>
      <c r="QKL1037" s="186"/>
      <c r="QKM1037" s="186"/>
      <c r="QKN1037" s="186"/>
      <c r="QKO1037" s="186"/>
      <c r="QKP1037" s="186"/>
      <c r="QKQ1037" s="186"/>
      <c r="QKR1037" s="186"/>
      <c r="QKS1037" s="186"/>
      <c r="QKT1037" s="186"/>
      <c r="QKU1037" s="186"/>
      <c r="QKV1037" s="186"/>
      <c r="QKW1037" s="186"/>
      <c r="QKX1037" s="186"/>
      <c r="QKY1037" s="186"/>
      <c r="QKZ1037" s="186"/>
      <c r="QLA1037" s="186"/>
      <c r="QLB1037" s="186"/>
      <c r="QLC1037" s="186"/>
      <c r="QLD1037" s="186"/>
      <c r="QLE1037" s="186"/>
      <c r="QLF1037" s="186"/>
      <c r="QLG1037" s="186"/>
      <c r="QLH1037" s="186"/>
      <c r="QLI1037" s="186"/>
      <c r="QLJ1037" s="186"/>
      <c r="QLK1037" s="186"/>
      <c r="QLL1037" s="186"/>
      <c r="QLM1037" s="186"/>
      <c r="QLN1037" s="186"/>
      <c r="QLO1037" s="186"/>
      <c r="QLP1037" s="186"/>
      <c r="QLQ1037" s="186"/>
      <c r="QLR1037" s="186"/>
      <c r="QLS1037" s="186"/>
      <c r="QLT1037" s="186"/>
      <c r="QLU1037" s="186"/>
      <c r="QLV1037" s="186"/>
      <c r="QLW1037" s="186"/>
      <c r="QLX1037" s="186"/>
      <c r="QLY1037" s="186"/>
      <c r="QLZ1037" s="186"/>
      <c r="QMA1037" s="186"/>
      <c r="QMB1037" s="186"/>
      <c r="QMC1037" s="186"/>
      <c r="QMD1037" s="186"/>
      <c r="QME1037" s="186"/>
      <c r="QMF1037" s="186"/>
      <c r="QMG1037" s="186"/>
      <c r="QMH1037" s="186"/>
      <c r="QMI1037" s="186"/>
      <c r="QMJ1037" s="186"/>
      <c r="QMK1037" s="186"/>
      <c r="QML1037" s="186"/>
      <c r="QMM1037" s="186"/>
      <c r="QMN1037" s="186"/>
      <c r="QMO1037" s="186"/>
      <c r="QMP1037" s="186"/>
      <c r="QMQ1037" s="186"/>
      <c r="QMR1037" s="186"/>
      <c r="QMS1037" s="186"/>
      <c r="QMT1037" s="186"/>
      <c r="QMU1037" s="186"/>
      <c r="QMV1037" s="186"/>
      <c r="QMW1037" s="186"/>
      <c r="QMX1037" s="186"/>
      <c r="QMY1037" s="186"/>
      <c r="QMZ1037" s="186"/>
      <c r="QNA1037" s="186"/>
      <c r="QNB1037" s="186"/>
      <c r="QNC1037" s="186"/>
      <c r="QND1037" s="186"/>
      <c r="QNE1037" s="186"/>
      <c r="QNF1037" s="186"/>
      <c r="QNG1037" s="186"/>
      <c r="QNH1037" s="186"/>
      <c r="QNI1037" s="186"/>
      <c r="QNJ1037" s="186"/>
      <c r="QNK1037" s="186"/>
      <c r="QNL1037" s="186"/>
      <c r="QNM1037" s="186"/>
      <c r="QNN1037" s="186"/>
      <c r="QNO1037" s="186"/>
      <c r="QNP1037" s="186"/>
      <c r="QNQ1037" s="186"/>
      <c r="QNR1037" s="186"/>
      <c r="QNS1037" s="186"/>
      <c r="QNT1037" s="186"/>
      <c r="QNU1037" s="186"/>
      <c r="QNV1037" s="186"/>
      <c r="QNW1037" s="186"/>
      <c r="QNX1037" s="186"/>
      <c r="QNY1037" s="186"/>
      <c r="QNZ1037" s="186"/>
      <c r="QOA1037" s="186"/>
      <c r="QOB1037" s="186"/>
      <c r="QOC1037" s="186"/>
      <c r="QOD1037" s="186"/>
      <c r="QOE1037" s="186"/>
      <c r="QOF1037" s="186"/>
      <c r="QOG1037" s="186"/>
      <c r="QOH1037" s="186"/>
      <c r="QOI1037" s="186"/>
      <c r="QOJ1037" s="186"/>
      <c r="QOK1037" s="186"/>
      <c r="QOL1037" s="186"/>
      <c r="QOM1037" s="186"/>
      <c r="QON1037" s="186"/>
      <c r="QOO1037" s="186"/>
      <c r="QOP1037" s="186"/>
      <c r="QOQ1037" s="186"/>
      <c r="QOR1037" s="186"/>
      <c r="QOS1037" s="186"/>
      <c r="QOT1037" s="186"/>
      <c r="QOU1037" s="186"/>
      <c r="QOV1037" s="186"/>
      <c r="QOW1037" s="186"/>
      <c r="QOX1037" s="186"/>
      <c r="QOY1037" s="186"/>
      <c r="QOZ1037" s="186"/>
      <c r="QPA1037" s="186"/>
      <c r="QPB1037" s="186"/>
      <c r="QPC1037" s="186"/>
      <c r="QPD1037" s="186"/>
      <c r="QPE1037" s="186"/>
      <c r="QPF1037" s="186"/>
      <c r="QPG1037" s="186"/>
      <c r="QPH1037" s="186"/>
      <c r="QPI1037" s="186"/>
      <c r="QPJ1037" s="186"/>
      <c r="QPK1037" s="186"/>
      <c r="QPL1037" s="186"/>
      <c r="QPM1037" s="186"/>
      <c r="QPN1037" s="186"/>
      <c r="QPO1037" s="186"/>
      <c r="QPP1037" s="186"/>
      <c r="QPQ1037" s="186"/>
      <c r="QPR1037" s="186"/>
      <c r="QPS1037" s="186"/>
      <c r="QPT1037" s="186"/>
      <c r="QPU1037" s="186"/>
      <c r="QPV1037" s="186"/>
      <c r="QPW1037" s="186"/>
      <c r="QPX1037" s="186"/>
      <c r="QPY1037" s="186"/>
      <c r="QPZ1037" s="186"/>
      <c r="QQA1037" s="186"/>
      <c r="QQB1037" s="186"/>
      <c r="QQC1037" s="186"/>
      <c r="QQD1037" s="186"/>
      <c r="QQE1037" s="186"/>
      <c r="QQF1037" s="186"/>
      <c r="QQG1037" s="186"/>
      <c r="QQH1037" s="186"/>
      <c r="QQI1037" s="186"/>
      <c r="QQJ1037" s="186"/>
      <c r="QQK1037" s="186"/>
      <c r="QQL1037" s="186"/>
      <c r="QQM1037" s="186"/>
      <c r="QQN1037" s="186"/>
      <c r="QQO1037" s="186"/>
      <c r="QQP1037" s="186"/>
      <c r="QQQ1037" s="186"/>
      <c r="QQR1037" s="186"/>
      <c r="QQS1037" s="186"/>
      <c r="QQT1037" s="186"/>
      <c r="QQU1037" s="186"/>
      <c r="QQV1037" s="186"/>
      <c r="QQW1037" s="186"/>
      <c r="QQX1037" s="186"/>
      <c r="QQY1037" s="186"/>
      <c r="QQZ1037" s="186"/>
      <c r="QRA1037" s="186"/>
      <c r="QRB1037" s="186"/>
      <c r="QRC1037" s="186"/>
      <c r="QRD1037" s="186"/>
      <c r="QRE1037" s="186"/>
      <c r="QRF1037" s="186"/>
      <c r="QRG1037" s="186"/>
      <c r="QRH1037" s="186"/>
      <c r="QRI1037" s="186"/>
      <c r="QRJ1037" s="186"/>
      <c r="QRK1037" s="186"/>
      <c r="QRL1037" s="186"/>
      <c r="QRM1037" s="186"/>
      <c r="QRN1037" s="186"/>
      <c r="QRO1037" s="186"/>
      <c r="QRP1037" s="186"/>
      <c r="QRQ1037" s="186"/>
      <c r="QRR1037" s="186"/>
      <c r="QRS1037" s="186"/>
      <c r="QRT1037" s="186"/>
      <c r="QRU1037" s="186"/>
      <c r="QRV1037" s="186"/>
      <c r="QRW1037" s="186"/>
      <c r="QRX1037" s="186"/>
      <c r="QRY1037" s="186"/>
      <c r="QRZ1037" s="186"/>
      <c r="QSA1037" s="186"/>
      <c r="QSB1037" s="186"/>
      <c r="QSC1037" s="186"/>
      <c r="QSD1037" s="186"/>
      <c r="QSE1037" s="186"/>
      <c r="QSF1037" s="186"/>
      <c r="QSG1037" s="186"/>
      <c r="QSH1037" s="186"/>
      <c r="QSI1037" s="186"/>
      <c r="QSJ1037" s="186"/>
      <c r="QSK1037" s="186"/>
      <c r="QSL1037" s="186"/>
      <c r="QSM1037" s="186"/>
      <c r="QSN1037" s="186"/>
      <c r="QSO1037" s="186"/>
      <c r="QSP1037" s="186"/>
      <c r="QSQ1037" s="186"/>
      <c r="QSR1037" s="186"/>
      <c r="QSS1037" s="186"/>
      <c r="QST1037" s="186"/>
      <c r="QSU1037" s="186"/>
      <c r="QSV1037" s="186"/>
      <c r="QSW1037" s="186"/>
      <c r="QSX1037" s="186"/>
      <c r="QSY1037" s="186"/>
      <c r="QSZ1037" s="186"/>
      <c r="QTA1037" s="186"/>
      <c r="QTB1037" s="186"/>
      <c r="QTC1037" s="186"/>
      <c r="QTD1037" s="186"/>
      <c r="QTE1037" s="186"/>
      <c r="QTF1037" s="186"/>
      <c r="QTG1037" s="186"/>
      <c r="QTH1037" s="186"/>
      <c r="QTI1037" s="186"/>
      <c r="QTJ1037" s="186"/>
      <c r="QTK1037" s="186"/>
      <c r="QTL1037" s="186"/>
      <c r="QTM1037" s="186"/>
      <c r="QTN1037" s="186"/>
      <c r="QTO1037" s="186"/>
      <c r="QTP1037" s="186"/>
      <c r="QTQ1037" s="186"/>
      <c r="QTR1037" s="186"/>
      <c r="QTS1037" s="186"/>
      <c r="QTT1037" s="186"/>
      <c r="QTU1037" s="186"/>
      <c r="QTV1037" s="186"/>
      <c r="QTW1037" s="186"/>
      <c r="QTX1037" s="186"/>
      <c r="QTY1037" s="186"/>
      <c r="QTZ1037" s="186"/>
      <c r="QUA1037" s="186"/>
      <c r="QUB1037" s="186"/>
      <c r="QUC1037" s="186"/>
      <c r="QUD1037" s="186"/>
      <c r="QUE1037" s="186"/>
      <c r="QUF1037" s="186"/>
      <c r="QUG1037" s="186"/>
      <c r="QUH1037" s="186"/>
      <c r="QUI1037" s="186"/>
      <c r="QUJ1037" s="186"/>
      <c r="QUK1037" s="186"/>
      <c r="QUL1037" s="186"/>
      <c r="QUM1037" s="186"/>
      <c r="QUN1037" s="186"/>
      <c r="QUO1037" s="186"/>
      <c r="QUP1037" s="186"/>
      <c r="QUQ1037" s="186"/>
      <c r="QUR1037" s="186"/>
      <c r="QUS1037" s="186"/>
      <c r="QUT1037" s="186"/>
      <c r="QUU1037" s="186"/>
      <c r="QUV1037" s="186"/>
      <c r="QUW1037" s="186"/>
      <c r="QUX1037" s="186"/>
      <c r="QUY1037" s="186"/>
      <c r="QUZ1037" s="186"/>
      <c r="QVA1037" s="186"/>
      <c r="QVB1037" s="186"/>
      <c r="QVC1037" s="186"/>
      <c r="QVD1037" s="186"/>
      <c r="QVE1037" s="186"/>
      <c r="QVF1037" s="186"/>
      <c r="QVG1037" s="186"/>
      <c r="QVH1037" s="186"/>
      <c r="QVI1037" s="186"/>
      <c r="QVJ1037" s="186"/>
      <c r="QVK1037" s="186"/>
      <c r="QVL1037" s="186"/>
      <c r="QVM1037" s="186"/>
      <c r="QVN1037" s="186"/>
      <c r="QVO1037" s="186"/>
      <c r="QVP1037" s="186"/>
      <c r="QVQ1037" s="186"/>
      <c r="QVR1037" s="186"/>
      <c r="QVS1037" s="186"/>
      <c r="QVT1037" s="186"/>
      <c r="QVU1037" s="186"/>
      <c r="QVV1037" s="186"/>
      <c r="QVW1037" s="186"/>
      <c r="QVX1037" s="186"/>
      <c r="QVY1037" s="186"/>
      <c r="QVZ1037" s="186"/>
      <c r="QWA1037" s="186"/>
      <c r="QWB1037" s="186"/>
      <c r="QWC1037" s="186"/>
      <c r="QWD1037" s="186"/>
      <c r="QWE1037" s="186"/>
      <c r="QWF1037" s="186"/>
      <c r="QWG1037" s="186"/>
      <c r="QWH1037" s="186"/>
      <c r="QWI1037" s="186"/>
      <c r="QWJ1037" s="186"/>
      <c r="QWK1037" s="186"/>
      <c r="QWL1037" s="186"/>
      <c r="QWM1037" s="186"/>
      <c r="QWN1037" s="186"/>
      <c r="QWO1037" s="186"/>
      <c r="QWP1037" s="186"/>
      <c r="QWQ1037" s="186"/>
      <c r="QWR1037" s="186"/>
      <c r="QWS1037" s="186"/>
      <c r="QWT1037" s="186"/>
      <c r="QWU1037" s="186"/>
      <c r="QWV1037" s="186"/>
      <c r="QWW1037" s="186"/>
      <c r="QWX1037" s="186"/>
      <c r="QWY1037" s="186"/>
      <c r="QWZ1037" s="186"/>
      <c r="QXA1037" s="186"/>
      <c r="QXB1037" s="186"/>
      <c r="QXC1037" s="186"/>
      <c r="QXD1037" s="186"/>
      <c r="QXE1037" s="186"/>
      <c r="QXF1037" s="186"/>
      <c r="QXG1037" s="186"/>
      <c r="QXH1037" s="186"/>
      <c r="QXI1037" s="186"/>
      <c r="QXJ1037" s="186"/>
      <c r="QXK1037" s="186"/>
      <c r="QXL1037" s="186"/>
      <c r="QXM1037" s="186"/>
      <c r="QXN1037" s="186"/>
      <c r="QXO1037" s="186"/>
      <c r="QXP1037" s="186"/>
      <c r="QXQ1037" s="186"/>
      <c r="QXR1037" s="186"/>
      <c r="QXS1037" s="186"/>
      <c r="QXT1037" s="186"/>
      <c r="QXU1037" s="186"/>
      <c r="QXV1037" s="186"/>
      <c r="QXW1037" s="186"/>
      <c r="QXX1037" s="186"/>
      <c r="QXY1037" s="186"/>
      <c r="QXZ1037" s="186"/>
      <c r="QYA1037" s="186"/>
      <c r="QYB1037" s="186"/>
      <c r="QYC1037" s="186"/>
      <c r="QYD1037" s="186"/>
      <c r="QYE1037" s="186"/>
      <c r="QYF1037" s="186"/>
      <c r="QYG1037" s="186"/>
      <c r="QYH1037" s="186"/>
      <c r="QYI1037" s="186"/>
      <c r="QYJ1037" s="186"/>
      <c r="QYK1037" s="186"/>
      <c r="QYL1037" s="186"/>
      <c r="QYM1037" s="186"/>
      <c r="QYN1037" s="186"/>
      <c r="QYO1037" s="186"/>
      <c r="QYP1037" s="186"/>
      <c r="QYQ1037" s="186"/>
      <c r="QYR1037" s="186"/>
      <c r="QYS1037" s="186"/>
      <c r="QYT1037" s="186"/>
      <c r="QYU1037" s="186"/>
      <c r="QYV1037" s="186"/>
      <c r="QYW1037" s="186"/>
      <c r="QYX1037" s="186"/>
      <c r="QYY1037" s="186"/>
      <c r="QYZ1037" s="186"/>
      <c r="QZA1037" s="186"/>
      <c r="QZB1037" s="186"/>
      <c r="QZC1037" s="186"/>
      <c r="QZD1037" s="186"/>
      <c r="QZE1037" s="186"/>
      <c r="QZF1037" s="186"/>
      <c r="QZG1037" s="186"/>
      <c r="QZH1037" s="186"/>
      <c r="QZI1037" s="186"/>
      <c r="QZJ1037" s="186"/>
      <c r="QZK1037" s="186"/>
      <c r="QZL1037" s="186"/>
      <c r="QZM1037" s="186"/>
      <c r="QZN1037" s="186"/>
      <c r="QZO1037" s="186"/>
      <c r="QZP1037" s="186"/>
      <c r="QZQ1037" s="186"/>
      <c r="QZR1037" s="186"/>
      <c r="QZS1037" s="186"/>
      <c r="QZT1037" s="186"/>
      <c r="QZU1037" s="186"/>
      <c r="QZV1037" s="186"/>
      <c r="QZW1037" s="186"/>
      <c r="QZX1037" s="186"/>
      <c r="QZY1037" s="186"/>
      <c r="QZZ1037" s="186"/>
      <c r="RAA1037" s="186"/>
      <c r="RAB1037" s="186"/>
      <c r="RAC1037" s="186"/>
      <c r="RAD1037" s="186"/>
      <c r="RAE1037" s="186"/>
      <c r="RAF1037" s="186"/>
      <c r="RAG1037" s="186"/>
      <c r="RAH1037" s="186"/>
      <c r="RAI1037" s="186"/>
      <c r="RAJ1037" s="186"/>
      <c r="RAK1037" s="186"/>
      <c r="RAL1037" s="186"/>
      <c r="RAM1037" s="186"/>
      <c r="RAN1037" s="186"/>
      <c r="RAO1037" s="186"/>
      <c r="RAP1037" s="186"/>
      <c r="RAQ1037" s="186"/>
      <c r="RAR1037" s="186"/>
      <c r="RAS1037" s="186"/>
      <c r="RAT1037" s="186"/>
      <c r="RAU1037" s="186"/>
      <c r="RAV1037" s="186"/>
      <c r="RAW1037" s="186"/>
      <c r="RAX1037" s="186"/>
      <c r="RAY1037" s="186"/>
      <c r="RAZ1037" s="186"/>
      <c r="RBA1037" s="186"/>
      <c r="RBB1037" s="186"/>
      <c r="RBC1037" s="186"/>
      <c r="RBD1037" s="186"/>
      <c r="RBE1037" s="186"/>
      <c r="RBF1037" s="186"/>
      <c r="RBG1037" s="186"/>
      <c r="RBH1037" s="186"/>
      <c r="RBI1037" s="186"/>
      <c r="RBJ1037" s="186"/>
      <c r="RBK1037" s="186"/>
      <c r="RBL1037" s="186"/>
      <c r="RBM1037" s="186"/>
      <c r="RBN1037" s="186"/>
      <c r="RBO1037" s="186"/>
      <c r="RBP1037" s="186"/>
      <c r="RBQ1037" s="186"/>
      <c r="RBR1037" s="186"/>
      <c r="RBS1037" s="186"/>
      <c r="RBT1037" s="186"/>
      <c r="RBU1037" s="186"/>
      <c r="RBV1037" s="186"/>
      <c r="RBW1037" s="186"/>
      <c r="RBX1037" s="186"/>
      <c r="RBY1037" s="186"/>
      <c r="RBZ1037" s="186"/>
      <c r="RCA1037" s="186"/>
      <c r="RCB1037" s="186"/>
      <c r="RCC1037" s="186"/>
      <c r="RCD1037" s="186"/>
      <c r="RCE1037" s="186"/>
      <c r="RCF1037" s="186"/>
      <c r="RCG1037" s="186"/>
      <c r="RCH1037" s="186"/>
      <c r="RCI1037" s="186"/>
      <c r="RCJ1037" s="186"/>
      <c r="RCK1037" s="186"/>
      <c r="RCL1037" s="186"/>
      <c r="RCM1037" s="186"/>
      <c r="RCN1037" s="186"/>
      <c r="RCO1037" s="186"/>
      <c r="RCP1037" s="186"/>
      <c r="RCQ1037" s="186"/>
      <c r="RCR1037" s="186"/>
      <c r="RCS1037" s="186"/>
      <c r="RCT1037" s="186"/>
      <c r="RCU1037" s="186"/>
      <c r="RCV1037" s="186"/>
      <c r="RCW1037" s="186"/>
      <c r="RCX1037" s="186"/>
      <c r="RCY1037" s="186"/>
      <c r="RCZ1037" s="186"/>
      <c r="RDA1037" s="186"/>
      <c r="RDB1037" s="186"/>
      <c r="RDC1037" s="186"/>
      <c r="RDD1037" s="186"/>
      <c r="RDE1037" s="186"/>
      <c r="RDF1037" s="186"/>
      <c r="RDG1037" s="186"/>
      <c r="RDH1037" s="186"/>
      <c r="RDI1037" s="186"/>
      <c r="RDJ1037" s="186"/>
      <c r="RDK1037" s="186"/>
      <c r="RDL1037" s="186"/>
      <c r="RDM1037" s="186"/>
      <c r="RDN1037" s="186"/>
      <c r="RDO1037" s="186"/>
      <c r="RDP1037" s="186"/>
      <c r="RDQ1037" s="186"/>
      <c r="RDR1037" s="186"/>
      <c r="RDS1037" s="186"/>
      <c r="RDT1037" s="186"/>
      <c r="RDU1037" s="186"/>
      <c r="RDV1037" s="186"/>
      <c r="RDW1037" s="186"/>
      <c r="RDX1037" s="186"/>
      <c r="RDY1037" s="186"/>
      <c r="RDZ1037" s="186"/>
      <c r="REA1037" s="186"/>
      <c r="REB1037" s="186"/>
      <c r="REC1037" s="186"/>
      <c r="RED1037" s="186"/>
      <c r="REE1037" s="186"/>
      <c r="REF1037" s="186"/>
      <c r="REG1037" s="186"/>
      <c r="REH1037" s="186"/>
      <c r="REI1037" s="186"/>
      <c r="REJ1037" s="186"/>
      <c r="REK1037" s="186"/>
      <c r="REL1037" s="186"/>
      <c r="REM1037" s="186"/>
      <c r="REN1037" s="186"/>
      <c r="REO1037" s="186"/>
      <c r="REP1037" s="186"/>
      <c r="REQ1037" s="186"/>
      <c r="RER1037" s="186"/>
      <c r="RES1037" s="186"/>
      <c r="RET1037" s="186"/>
      <c r="REU1037" s="186"/>
      <c r="REV1037" s="186"/>
      <c r="REW1037" s="186"/>
      <c r="REX1037" s="186"/>
      <c r="REY1037" s="186"/>
      <c r="REZ1037" s="186"/>
      <c r="RFA1037" s="186"/>
      <c r="RFB1037" s="186"/>
      <c r="RFC1037" s="186"/>
      <c r="RFD1037" s="186"/>
      <c r="RFE1037" s="186"/>
      <c r="RFF1037" s="186"/>
      <c r="RFG1037" s="186"/>
      <c r="RFH1037" s="186"/>
      <c r="RFI1037" s="186"/>
      <c r="RFJ1037" s="186"/>
      <c r="RFK1037" s="186"/>
      <c r="RFL1037" s="186"/>
      <c r="RFM1037" s="186"/>
      <c r="RFN1037" s="186"/>
      <c r="RFO1037" s="186"/>
      <c r="RFP1037" s="186"/>
      <c r="RFQ1037" s="186"/>
      <c r="RFR1037" s="186"/>
      <c r="RFS1037" s="186"/>
      <c r="RFT1037" s="186"/>
      <c r="RFU1037" s="186"/>
      <c r="RFV1037" s="186"/>
      <c r="RFW1037" s="186"/>
      <c r="RFX1037" s="186"/>
      <c r="RFY1037" s="186"/>
      <c r="RFZ1037" s="186"/>
      <c r="RGA1037" s="186"/>
      <c r="RGB1037" s="186"/>
      <c r="RGC1037" s="186"/>
      <c r="RGD1037" s="186"/>
      <c r="RGE1037" s="186"/>
      <c r="RGF1037" s="186"/>
      <c r="RGG1037" s="186"/>
      <c r="RGH1037" s="186"/>
      <c r="RGI1037" s="186"/>
      <c r="RGJ1037" s="186"/>
      <c r="RGK1037" s="186"/>
      <c r="RGL1037" s="186"/>
      <c r="RGM1037" s="186"/>
      <c r="RGN1037" s="186"/>
      <c r="RGO1037" s="186"/>
      <c r="RGP1037" s="186"/>
      <c r="RGQ1037" s="186"/>
      <c r="RGR1037" s="186"/>
      <c r="RGS1037" s="186"/>
      <c r="RGT1037" s="186"/>
      <c r="RGU1037" s="186"/>
      <c r="RGV1037" s="186"/>
      <c r="RGW1037" s="186"/>
      <c r="RGX1037" s="186"/>
      <c r="RGY1037" s="186"/>
      <c r="RGZ1037" s="186"/>
      <c r="RHA1037" s="186"/>
      <c r="RHB1037" s="186"/>
      <c r="RHC1037" s="186"/>
      <c r="RHD1037" s="186"/>
      <c r="RHE1037" s="186"/>
      <c r="RHF1037" s="186"/>
      <c r="RHG1037" s="186"/>
      <c r="RHH1037" s="186"/>
      <c r="RHI1037" s="186"/>
      <c r="RHJ1037" s="186"/>
      <c r="RHK1037" s="186"/>
      <c r="RHL1037" s="186"/>
      <c r="RHM1037" s="186"/>
      <c r="RHN1037" s="186"/>
      <c r="RHO1037" s="186"/>
      <c r="RHP1037" s="186"/>
      <c r="RHQ1037" s="186"/>
      <c r="RHR1037" s="186"/>
      <c r="RHS1037" s="186"/>
      <c r="RHT1037" s="186"/>
      <c r="RHU1037" s="186"/>
      <c r="RHV1037" s="186"/>
      <c r="RHW1037" s="186"/>
      <c r="RHX1037" s="186"/>
      <c r="RHY1037" s="186"/>
      <c r="RHZ1037" s="186"/>
      <c r="RIA1037" s="186"/>
      <c r="RIB1037" s="186"/>
      <c r="RIC1037" s="186"/>
      <c r="RID1037" s="186"/>
      <c r="RIE1037" s="186"/>
      <c r="RIF1037" s="186"/>
      <c r="RIG1037" s="186"/>
      <c r="RIH1037" s="186"/>
      <c r="RII1037" s="186"/>
      <c r="RIJ1037" s="186"/>
      <c r="RIK1037" s="186"/>
      <c r="RIL1037" s="186"/>
      <c r="RIM1037" s="186"/>
      <c r="RIN1037" s="186"/>
      <c r="RIO1037" s="186"/>
      <c r="RIP1037" s="186"/>
      <c r="RIQ1037" s="186"/>
      <c r="RIR1037" s="186"/>
      <c r="RIS1037" s="186"/>
      <c r="RIT1037" s="186"/>
      <c r="RIU1037" s="186"/>
      <c r="RIV1037" s="186"/>
      <c r="RIW1037" s="186"/>
      <c r="RIX1037" s="186"/>
      <c r="RIY1037" s="186"/>
      <c r="RIZ1037" s="186"/>
      <c r="RJA1037" s="186"/>
      <c r="RJB1037" s="186"/>
      <c r="RJC1037" s="186"/>
      <c r="RJD1037" s="186"/>
      <c r="RJE1037" s="186"/>
      <c r="RJF1037" s="186"/>
      <c r="RJG1037" s="186"/>
      <c r="RJH1037" s="186"/>
      <c r="RJI1037" s="186"/>
      <c r="RJJ1037" s="186"/>
      <c r="RJK1037" s="186"/>
      <c r="RJL1037" s="186"/>
      <c r="RJM1037" s="186"/>
      <c r="RJN1037" s="186"/>
      <c r="RJO1037" s="186"/>
      <c r="RJP1037" s="186"/>
      <c r="RJQ1037" s="186"/>
      <c r="RJR1037" s="186"/>
      <c r="RJS1037" s="186"/>
      <c r="RJT1037" s="186"/>
      <c r="RJU1037" s="186"/>
      <c r="RJV1037" s="186"/>
      <c r="RJW1037" s="186"/>
      <c r="RJX1037" s="186"/>
      <c r="RJY1037" s="186"/>
      <c r="RJZ1037" s="186"/>
      <c r="RKA1037" s="186"/>
      <c r="RKB1037" s="186"/>
      <c r="RKC1037" s="186"/>
      <c r="RKD1037" s="186"/>
      <c r="RKE1037" s="186"/>
      <c r="RKF1037" s="186"/>
      <c r="RKG1037" s="186"/>
      <c r="RKH1037" s="186"/>
      <c r="RKI1037" s="186"/>
      <c r="RKJ1037" s="186"/>
      <c r="RKK1037" s="186"/>
      <c r="RKL1037" s="186"/>
      <c r="RKM1037" s="186"/>
      <c r="RKN1037" s="186"/>
      <c r="RKO1037" s="186"/>
      <c r="RKP1037" s="186"/>
      <c r="RKQ1037" s="186"/>
      <c r="RKR1037" s="186"/>
      <c r="RKS1037" s="186"/>
      <c r="RKT1037" s="186"/>
      <c r="RKU1037" s="186"/>
      <c r="RKV1037" s="186"/>
      <c r="RKW1037" s="186"/>
      <c r="RKX1037" s="186"/>
      <c r="RKY1037" s="186"/>
      <c r="RKZ1037" s="186"/>
      <c r="RLA1037" s="186"/>
      <c r="RLB1037" s="186"/>
      <c r="RLC1037" s="186"/>
      <c r="RLD1037" s="186"/>
      <c r="RLE1037" s="186"/>
      <c r="RLF1037" s="186"/>
      <c r="RLG1037" s="186"/>
      <c r="RLH1037" s="186"/>
      <c r="RLI1037" s="186"/>
      <c r="RLJ1037" s="186"/>
      <c r="RLK1037" s="186"/>
      <c r="RLL1037" s="186"/>
      <c r="RLM1037" s="186"/>
      <c r="RLN1037" s="186"/>
      <c r="RLO1037" s="186"/>
      <c r="RLP1037" s="186"/>
      <c r="RLQ1037" s="186"/>
      <c r="RLR1037" s="186"/>
      <c r="RLS1037" s="186"/>
      <c r="RLT1037" s="186"/>
      <c r="RLU1037" s="186"/>
      <c r="RLV1037" s="186"/>
      <c r="RLW1037" s="186"/>
      <c r="RLX1037" s="186"/>
      <c r="RLY1037" s="186"/>
      <c r="RLZ1037" s="186"/>
      <c r="RMA1037" s="186"/>
      <c r="RMB1037" s="186"/>
      <c r="RMC1037" s="186"/>
      <c r="RMD1037" s="186"/>
      <c r="RME1037" s="186"/>
      <c r="RMF1037" s="186"/>
      <c r="RMG1037" s="186"/>
      <c r="RMH1037" s="186"/>
      <c r="RMI1037" s="186"/>
      <c r="RMJ1037" s="186"/>
      <c r="RMK1037" s="186"/>
      <c r="RML1037" s="186"/>
      <c r="RMM1037" s="186"/>
      <c r="RMN1037" s="186"/>
      <c r="RMO1037" s="186"/>
      <c r="RMP1037" s="186"/>
      <c r="RMQ1037" s="186"/>
      <c r="RMR1037" s="186"/>
      <c r="RMS1037" s="186"/>
      <c r="RMT1037" s="186"/>
      <c r="RMU1037" s="186"/>
      <c r="RMV1037" s="186"/>
      <c r="RMW1037" s="186"/>
      <c r="RMX1037" s="186"/>
      <c r="RMY1037" s="186"/>
      <c r="RMZ1037" s="186"/>
      <c r="RNA1037" s="186"/>
      <c r="RNB1037" s="186"/>
      <c r="RNC1037" s="186"/>
      <c r="RND1037" s="186"/>
      <c r="RNE1037" s="186"/>
      <c r="RNF1037" s="186"/>
      <c r="RNG1037" s="186"/>
      <c r="RNH1037" s="186"/>
      <c r="RNI1037" s="186"/>
      <c r="RNJ1037" s="186"/>
      <c r="RNK1037" s="186"/>
      <c r="RNL1037" s="186"/>
      <c r="RNM1037" s="186"/>
      <c r="RNN1037" s="186"/>
      <c r="RNO1037" s="186"/>
      <c r="RNP1037" s="186"/>
      <c r="RNQ1037" s="186"/>
      <c r="RNR1037" s="186"/>
      <c r="RNS1037" s="186"/>
      <c r="RNT1037" s="186"/>
      <c r="RNU1037" s="186"/>
      <c r="RNV1037" s="186"/>
      <c r="RNW1037" s="186"/>
      <c r="RNX1037" s="186"/>
      <c r="RNY1037" s="186"/>
      <c r="RNZ1037" s="186"/>
      <c r="ROA1037" s="186"/>
      <c r="ROB1037" s="186"/>
      <c r="ROC1037" s="186"/>
      <c r="ROD1037" s="186"/>
      <c r="ROE1037" s="186"/>
      <c r="ROF1037" s="186"/>
      <c r="ROG1037" s="186"/>
      <c r="ROH1037" s="186"/>
      <c r="ROI1037" s="186"/>
      <c r="ROJ1037" s="186"/>
      <c r="ROK1037" s="186"/>
      <c r="ROL1037" s="186"/>
      <c r="ROM1037" s="186"/>
      <c r="RON1037" s="186"/>
      <c r="ROO1037" s="186"/>
      <c r="ROP1037" s="186"/>
      <c r="ROQ1037" s="186"/>
      <c r="ROR1037" s="186"/>
      <c r="ROS1037" s="186"/>
      <c r="ROT1037" s="186"/>
      <c r="ROU1037" s="186"/>
      <c r="ROV1037" s="186"/>
      <c r="ROW1037" s="186"/>
      <c r="ROX1037" s="186"/>
      <c r="ROY1037" s="186"/>
      <c r="ROZ1037" s="186"/>
      <c r="RPA1037" s="186"/>
      <c r="RPB1037" s="186"/>
      <c r="RPC1037" s="186"/>
      <c r="RPD1037" s="186"/>
      <c r="RPE1037" s="186"/>
      <c r="RPF1037" s="186"/>
      <c r="RPG1037" s="186"/>
      <c r="RPH1037" s="186"/>
      <c r="RPI1037" s="186"/>
      <c r="RPJ1037" s="186"/>
      <c r="RPK1037" s="186"/>
      <c r="RPL1037" s="186"/>
      <c r="RPM1037" s="186"/>
      <c r="RPN1037" s="186"/>
      <c r="RPO1037" s="186"/>
      <c r="RPP1037" s="186"/>
      <c r="RPQ1037" s="186"/>
      <c r="RPR1037" s="186"/>
      <c r="RPS1037" s="186"/>
      <c r="RPT1037" s="186"/>
      <c r="RPU1037" s="186"/>
      <c r="RPV1037" s="186"/>
      <c r="RPW1037" s="186"/>
      <c r="RPX1037" s="186"/>
      <c r="RPY1037" s="186"/>
      <c r="RPZ1037" s="186"/>
      <c r="RQA1037" s="186"/>
      <c r="RQB1037" s="186"/>
      <c r="RQC1037" s="186"/>
      <c r="RQD1037" s="186"/>
      <c r="RQE1037" s="186"/>
      <c r="RQF1037" s="186"/>
      <c r="RQG1037" s="186"/>
      <c r="RQH1037" s="186"/>
      <c r="RQI1037" s="186"/>
      <c r="RQJ1037" s="186"/>
      <c r="RQK1037" s="186"/>
      <c r="RQL1037" s="186"/>
      <c r="RQM1037" s="186"/>
      <c r="RQN1037" s="186"/>
      <c r="RQO1037" s="186"/>
      <c r="RQP1037" s="186"/>
      <c r="RQQ1037" s="186"/>
      <c r="RQR1037" s="186"/>
      <c r="RQS1037" s="186"/>
      <c r="RQT1037" s="186"/>
      <c r="RQU1037" s="186"/>
      <c r="RQV1037" s="186"/>
      <c r="RQW1037" s="186"/>
      <c r="RQX1037" s="186"/>
      <c r="RQY1037" s="186"/>
      <c r="RQZ1037" s="186"/>
      <c r="RRA1037" s="186"/>
      <c r="RRB1037" s="186"/>
      <c r="RRC1037" s="186"/>
      <c r="RRD1037" s="186"/>
      <c r="RRE1037" s="186"/>
      <c r="RRF1037" s="186"/>
      <c r="RRG1037" s="186"/>
      <c r="RRH1037" s="186"/>
      <c r="RRI1037" s="186"/>
      <c r="RRJ1037" s="186"/>
      <c r="RRK1037" s="186"/>
      <c r="RRL1037" s="186"/>
      <c r="RRM1037" s="186"/>
      <c r="RRN1037" s="186"/>
      <c r="RRO1037" s="186"/>
      <c r="RRP1037" s="186"/>
      <c r="RRQ1037" s="186"/>
      <c r="RRR1037" s="186"/>
      <c r="RRS1037" s="186"/>
      <c r="RRT1037" s="186"/>
      <c r="RRU1037" s="186"/>
      <c r="RRV1037" s="186"/>
      <c r="RRW1037" s="186"/>
      <c r="RRX1037" s="186"/>
      <c r="RRY1037" s="186"/>
      <c r="RRZ1037" s="186"/>
      <c r="RSA1037" s="186"/>
      <c r="RSB1037" s="186"/>
      <c r="RSC1037" s="186"/>
      <c r="RSD1037" s="186"/>
      <c r="RSE1037" s="186"/>
      <c r="RSF1037" s="186"/>
      <c r="RSG1037" s="186"/>
      <c r="RSH1037" s="186"/>
      <c r="RSI1037" s="186"/>
      <c r="RSJ1037" s="186"/>
      <c r="RSK1037" s="186"/>
      <c r="RSL1037" s="186"/>
      <c r="RSM1037" s="186"/>
      <c r="RSN1037" s="186"/>
      <c r="RSO1037" s="186"/>
      <c r="RSP1037" s="186"/>
      <c r="RSQ1037" s="186"/>
      <c r="RSR1037" s="186"/>
      <c r="RSS1037" s="186"/>
      <c r="RST1037" s="186"/>
      <c r="RSU1037" s="186"/>
      <c r="RSV1037" s="186"/>
      <c r="RSW1037" s="186"/>
      <c r="RSX1037" s="186"/>
      <c r="RSY1037" s="186"/>
      <c r="RSZ1037" s="186"/>
      <c r="RTA1037" s="186"/>
      <c r="RTB1037" s="186"/>
      <c r="RTC1037" s="186"/>
      <c r="RTD1037" s="186"/>
      <c r="RTE1037" s="186"/>
      <c r="RTF1037" s="186"/>
      <c r="RTG1037" s="186"/>
      <c r="RTH1037" s="186"/>
      <c r="RTI1037" s="186"/>
      <c r="RTJ1037" s="186"/>
      <c r="RTK1037" s="186"/>
      <c r="RTL1037" s="186"/>
      <c r="RTM1037" s="186"/>
      <c r="RTN1037" s="186"/>
      <c r="RTO1037" s="186"/>
      <c r="RTP1037" s="186"/>
      <c r="RTQ1037" s="186"/>
      <c r="RTR1037" s="186"/>
      <c r="RTS1037" s="186"/>
      <c r="RTT1037" s="186"/>
      <c r="RTU1037" s="186"/>
      <c r="RTV1037" s="186"/>
      <c r="RTW1037" s="186"/>
      <c r="RTX1037" s="186"/>
      <c r="RTY1037" s="186"/>
      <c r="RTZ1037" s="186"/>
      <c r="RUA1037" s="186"/>
      <c r="RUB1037" s="186"/>
      <c r="RUC1037" s="186"/>
      <c r="RUD1037" s="186"/>
      <c r="RUE1037" s="186"/>
      <c r="RUF1037" s="186"/>
      <c r="RUG1037" s="186"/>
      <c r="RUH1037" s="186"/>
      <c r="RUI1037" s="186"/>
      <c r="RUJ1037" s="186"/>
      <c r="RUK1037" s="186"/>
      <c r="RUL1037" s="186"/>
      <c r="RUM1037" s="186"/>
      <c r="RUN1037" s="186"/>
      <c r="RUO1037" s="186"/>
      <c r="RUP1037" s="186"/>
      <c r="RUQ1037" s="186"/>
      <c r="RUR1037" s="186"/>
      <c r="RUS1037" s="186"/>
      <c r="RUT1037" s="186"/>
      <c r="RUU1037" s="186"/>
      <c r="RUV1037" s="186"/>
      <c r="RUW1037" s="186"/>
      <c r="RUX1037" s="186"/>
      <c r="RUY1037" s="186"/>
      <c r="RUZ1037" s="186"/>
      <c r="RVA1037" s="186"/>
      <c r="RVB1037" s="186"/>
      <c r="RVC1037" s="186"/>
      <c r="RVD1037" s="186"/>
      <c r="RVE1037" s="186"/>
      <c r="RVF1037" s="186"/>
      <c r="RVG1037" s="186"/>
      <c r="RVH1037" s="186"/>
      <c r="RVI1037" s="186"/>
      <c r="RVJ1037" s="186"/>
      <c r="RVK1037" s="186"/>
      <c r="RVL1037" s="186"/>
      <c r="RVM1037" s="186"/>
      <c r="RVN1037" s="186"/>
      <c r="RVO1037" s="186"/>
      <c r="RVP1037" s="186"/>
      <c r="RVQ1037" s="186"/>
      <c r="RVR1037" s="186"/>
      <c r="RVS1037" s="186"/>
      <c r="RVT1037" s="186"/>
      <c r="RVU1037" s="186"/>
      <c r="RVV1037" s="186"/>
      <c r="RVW1037" s="186"/>
      <c r="RVX1037" s="186"/>
      <c r="RVY1037" s="186"/>
      <c r="RVZ1037" s="186"/>
      <c r="RWA1037" s="186"/>
      <c r="RWB1037" s="186"/>
      <c r="RWC1037" s="186"/>
      <c r="RWD1037" s="186"/>
      <c r="RWE1037" s="186"/>
      <c r="RWF1037" s="186"/>
      <c r="RWG1037" s="186"/>
      <c r="RWH1037" s="186"/>
      <c r="RWI1037" s="186"/>
      <c r="RWJ1037" s="186"/>
      <c r="RWK1037" s="186"/>
      <c r="RWL1037" s="186"/>
      <c r="RWM1037" s="186"/>
      <c r="RWN1037" s="186"/>
      <c r="RWO1037" s="186"/>
      <c r="RWP1037" s="186"/>
      <c r="RWQ1037" s="186"/>
      <c r="RWR1037" s="186"/>
      <c r="RWS1037" s="186"/>
      <c r="RWT1037" s="186"/>
      <c r="RWU1037" s="186"/>
      <c r="RWV1037" s="186"/>
      <c r="RWW1037" s="186"/>
      <c r="RWX1037" s="186"/>
      <c r="RWY1037" s="186"/>
      <c r="RWZ1037" s="186"/>
      <c r="RXA1037" s="186"/>
      <c r="RXB1037" s="186"/>
      <c r="RXC1037" s="186"/>
      <c r="RXD1037" s="186"/>
      <c r="RXE1037" s="186"/>
      <c r="RXF1037" s="186"/>
      <c r="RXG1037" s="186"/>
      <c r="RXH1037" s="186"/>
      <c r="RXI1037" s="186"/>
      <c r="RXJ1037" s="186"/>
      <c r="RXK1037" s="186"/>
      <c r="RXL1037" s="186"/>
      <c r="RXM1037" s="186"/>
      <c r="RXN1037" s="186"/>
      <c r="RXO1037" s="186"/>
      <c r="RXP1037" s="186"/>
      <c r="RXQ1037" s="186"/>
      <c r="RXR1037" s="186"/>
      <c r="RXS1037" s="186"/>
      <c r="RXT1037" s="186"/>
      <c r="RXU1037" s="186"/>
      <c r="RXV1037" s="186"/>
      <c r="RXW1037" s="186"/>
      <c r="RXX1037" s="186"/>
      <c r="RXY1037" s="186"/>
      <c r="RXZ1037" s="186"/>
      <c r="RYA1037" s="186"/>
      <c r="RYB1037" s="186"/>
      <c r="RYC1037" s="186"/>
      <c r="RYD1037" s="186"/>
      <c r="RYE1037" s="186"/>
      <c r="RYF1037" s="186"/>
      <c r="RYG1037" s="186"/>
      <c r="RYH1037" s="186"/>
      <c r="RYI1037" s="186"/>
      <c r="RYJ1037" s="186"/>
      <c r="RYK1037" s="186"/>
      <c r="RYL1037" s="186"/>
      <c r="RYM1037" s="186"/>
      <c r="RYN1037" s="186"/>
      <c r="RYO1037" s="186"/>
      <c r="RYP1037" s="186"/>
      <c r="RYQ1037" s="186"/>
      <c r="RYR1037" s="186"/>
      <c r="RYS1037" s="186"/>
      <c r="RYT1037" s="186"/>
      <c r="RYU1037" s="186"/>
      <c r="RYV1037" s="186"/>
      <c r="RYW1037" s="186"/>
      <c r="RYX1037" s="186"/>
      <c r="RYY1037" s="186"/>
      <c r="RYZ1037" s="186"/>
      <c r="RZA1037" s="186"/>
      <c r="RZB1037" s="186"/>
      <c r="RZC1037" s="186"/>
      <c r="RZD1037" s="186"/>
      <c r="RZE1037" s="186"/>
      <c r="RZF1037" s="186"/>
      <c r="RZG1037" s="186"/>
      <c r="RZH1037" s="186"/>
      <c r="RZI1037" s="186"/>
      <c r="RZJ1037" s="186"/>
      <c r="RZK1037" s="186"/>
      <c r="RZL1037" s="186"/>
      <c r="RZM1037" s="186"/>
      <c r="RZN1037" s="186"/>
      <c r="RZO1037" s="186"/>
      <c r="RZP1037" s="186"/>
      <c r="RZQ1037" s="186"/>
      <c r="RZR1037" s="186"/>
      <c r="RZS1037" s="186"/>
      <c r="RZT1037" s="186"/>
      <c r="RZU1037" s="186"/>
      <c r="RZV1037" s="186"/>
      <c r="RZW1037" s="186"/>
      <c r="RZX1037" s="186"/>
      <c r="RZY1037" s="186"/>
      <c r="RZZ1037" s="186"/>
      <c r="SAA1037" s="186"/>
      <c r="SAB1037" s="186"/>
      <c r="SAC1037" s="186"/>
      <c r="SAD1037" s="186"/>
      <c r="SAE1037" s="186"/>
      <c r="SAF1037" s="186"/>
      <c r="SAG1037" s="186"/>
      <c r="SAH1037" s="186"/>
      <c r="SAI1037" s="186"/>
      <c r="SAJ1037" s="186"/>
      <c r="SAK1037" s="186"/>
      <c r="SAL1037" s="186"/>
      <c r="SAM1037" s="186"/>
      <c r="SAN1037" s="186"/>
      <c r="SAO1037" s="186"/>
      <c r="SAP1037" s="186"/>
      <c r="SAQ1037" s="186"/>
      <c r="SAR1037" s="186"/>
      <c r="SAS1037" s="186"/>
      <c r="SAT1037" s="186"/>
      <c r="SAU1037" s="186"/>
      <c r="SAV1037" s="186"/>
      <c r="SAW1037" s="186"/>
      <c r="SAX1037" s="186"/>
      <c r="SAY1037" s="186"/>
      <c r="SAZ1037" s="186"/>
      <c r="SBA1037" s="186"/>
      <c r="SBB1037" s="186"/>
      <c r="SBC1037" s="186"/>
      <c r="SBD1037" s="186"/>
      <c r="SBE1037" s="186"/>
      <c r="SBF1037" s="186"/>
      <c r="SBG1037" s="186"/>
      <c r="SBH1037" s="186"/>
      <c r="SBI1037" s="186"/>
      <c r="SBJ1037" s="186"/>
      <c r="SBK1037" s="186"/>
      <c r="SBL1037" s="186"/>
      <c r="SBM1037" s="186"/>
      <c r="SBN1037" s="186"/>
      <c r="SBO1037" s="186"/>
      <c r="SBP1037" s="186"/>
      <c r="SBQ1037" s="186"/>
      <c r="SBR1037" s="186"/>
      <c r="SBS1037" s="186"/>
      <c r="SBT1037" s="186"/>
      <c r="SBU1037" s="186"/>
      <c r="SBV1037" s="186"/>
      <c r="SBW1037" s="186"/>
      <c r="SBX1037" s="186"/>
      <c r="SBY1037" s="186"/>
      <c r="SBZ1037" s="186"/>
      <c r="SCA1037" s="186"/>
      <c r="SCB1037" s="186"/>
      <c r="SCC1037" s="186"/>
      <c r="SCD1037" s="186"/>
      <c r="SCE1037" s="186"/>
      <c r="SCF1037" s="186"/>
      <c r="SCG1037" s="186"/>
      <c r="SCH1037" s="186"/>
      <c r="SCI1037" s="186"/>
      <c r="SCJ1037" s="186"/>
      <c r="SCK1037" s="186"/>
      <c r="SCL1037" s="186"/>
      <c r="SCM1037" s="186"/>
      <c r="SCN1037" s="186"/>
      <c r="SCO1037" s="186"/>
      <c r="SCP1037" s="186"/>
      <c r="SCQ1037" s="186"/>
      <c r="SCR1037" s="186"/>
      <c r="SCS1037" s="186"/>
      <c r="SCT1037" s="186"/>
      <c r="SCU1037" s="186"/>
      <c r="SCV1037" s="186"/>
      <c r="SCW1037" s="186"/>
      <c r="SCX1037" s="186"/>
      <c r="SCY1037" s="186"/>
      <c r="SCZ1037" s="186"/>
      <c r="SDA1037" s="186"/>
      <c r="SDB1037" s="186"/>
      <c r="SDC1037" s="186"/>
      <c r="SDD1037" s="186"/>
      <c r="SDE1037" s="186"/>
      <c r="SDF1037" s="186"/>
      <c r="SDG1037" s="186"/>
      <c r="SDH1037" s="186"/>
      <c r="SDI1037" s="186"/>
      <c r="SDJ1037" s="186"/>
      <c r="SDK1037" s="186"/>
      <c r="SDL1037" s="186"/>
      <c r="SDM1037" s="186"/>
      <c r="SDN1037" s="186"/>
      <c r="SDO1037" s="186"/>
      <c r="SDP1037" s="186"/>
      <c r="SDQ1037" s="186"/>
      <c r="SDR1037" s="186"/>
      <c r="SDS1037" s="186"/>
      <c r="SDT1037" s="186"/>
      <c r="SDU1037" s="186"/>
      <c r="SDV1037" s="186"/>
      <c r="SDW1037" s="186"/>
      <c r="SDX1037" s="186"/>
      <c r="SDY1037" s="186"/>
      <c r="SDZ1037" s="186"/>
      <c r="SEA1037" s="186"/>
      <c r="SEB1037" s="186"/>
      <c r="SEC1037" s="186"/>
      <c r="SED1037" s="186"/>
      <c r="SEE1037" s="186"/>
      <c r="SEF1037" s="186"/>
      <c r="SEG1037" s="186"/>
      <c r="SEH1037" s="186"/>
      <c r="SEI1037" s="186"/>
      <c r="SEJ1037" s="186"/>
      <c r="SEK1037" s="186"/>
      <c r="SEL1037" s="186"/>
      <c r="SEM1037" s="186"/>
      <c r="SEN1037" s="186"/>
      <c r="SEO1037" s="186"/>
      <c r="SEP1037" s="186"/>
      <c r="SEQ1037" s="186"/>
      <c r="SER1037" s="186"/>
      <c r="SES1037" s="186"/>
      <c r="SET1037" s="186"/>
      <c r="SEU1037" s="186"/>
      <c r="SEV1037" s="186"/>
      <c r="SEW1037" s="186"/>
      <c r="SEX1037" s="186"/>
      <c r="SEY1037" s="186"/>
      <c r="SEZ1037" s="186"/>
      <c r="SFA1037" s="186"/>
      <c r="SFB1037" s="186"/>
      <c r="SFC1037" s="186"/>
      <c r="SFD1037" s="186"/>
      <c r="SFE1037" s="186"/>
      <c r="SFF1037" s="186"/>
      <c r="SFG1037" s="186"/>
      <c r="SFH1037" s="186"/>
      <c r="SFI1037" s="186"/>
      <c r="SFJ1037" s="186"/>
      <c r="SFK1037" s="186"/>
      <c r="SFL1037" s="186"/>
      <c r="SFM1037" s="186"/>
      <c r="SFN1037" s="186"/>
      <c r="SFO1037" s="186"/>
      <c r="SFP1037" s="186"/>
      <c r="SFQ1037" s="186"/>
      <c r="SFR1037" s="186"/>
      <c r="SFS1037" s="186"/>
      <c r="SFT1037" s="186"/>
      <c r="SFU1037" s="186"/>
      <c r="SFV1037" s="186"/>
      <c r="SFW1037" s="186"/>
      <c r="SFX1037" s="186"/>
      <c r="SFY1037" s="186"/>
      <c r="SFZ1037" s="186"/>
      <c r="SGA1037" s="186"/>
      <c r="SGB1037" s="186"/>
      <c r="SGC1037" s="186"/>
      <c r="SGD1037" s="186"/>
      <c r="SGE1037" s="186"/>
      <c r="SGF1037" s="186"/>
      <c r="SGG1037" s="186"/>
      <c r="SGH1037" s="186"/>
      <c r="SGI1037" s="186"/>
      <c r="SGJ1037" s="186"/>
      <c r="SGK1037" s="186"/>
      <c r="SGL1037" s="186"/>
      <c r="SGM1037" s="186"/>
      <c r="SGN1037" s="186"/>
      <c r="SGO1037" s="186"/>
      <c r="SGP1037" s="186"/>
      <c r="SGQ1037" s="186"/>
      <c r="SGR1037" s="186"/>
      <c r="SGS1037" s="186"/>
      <c r="SGT1037" s="186"/>
      <c r="SGU1037" s="186"/>
      <c r="SGV1037" s="186"/>
      <c r="SGW1037" s="186"/>
      <c r="SGX1037" s="186"/>
      <c r="SGY1037" s="186"/>
      <c r="SGZ1037" s="186"/>
      <c r="SHA1037" s="186"/>
      <c r="SHB1037" s="186"/>
      <c r="SHC1037" s="186"/>
      <c r="SHD1037" s="186"/>
      <c r="SHE1037" s="186"/>
      <c r="SHF1037" s="186"/>
      <c r="SHG1037" s="186"/>
      <c r="SHH1037" s="186"/>
      <c r="SHI1037" s="186"/>
      <c r="SHJ1037" s="186"/>
      <c r="SHK1037" s="186"/>
      <c r="SHL1037" s="186"/>
      <c r="SHM1037" s="186"/>
      <c r="SHN1037" s="186"/>
      <c r="SHO1037" s="186"/>
      <c r="SHP1037" s="186"/>
      <c r="SHQ1037" s="186"/>
      <c r="SHR1037" s="186"/>
      <c r="SHS1037" s="186"/>
      <c r="SHT1037" s="186"/>
      <c r="SHU1037" s="186"/>
      <c r="SHV1037" s="186"/>
      <c r="SHW1037" s="186"/>
      <c r="SHX1037" s="186"/>
      <c r="SHY1037" s="186"/>
      <c r="SHZ1037" s="186"/>
      <c r="SIA1037" s="186"/>
      <c r="SIB1037" s="186"/>
      <c r="SIC1037" s="186"/>
      <c r="SID1037" s="186"/>
      <c r="SIE1037" s="186"/>
      <c r="SIF1037" s="186"/>
      <c r="SIG1037" s="186"/>
      <c r="SIH1037" s="186"/>
      <c r="SII1037" s="186"/>
      <c r="SIJ1037" s="186"/>
      <c r="SIK1037" s="186"/>
      <c r="SIL1037" s="186"/>
      <c r="SIM1037" s="186"/>
      <c r="SIN1037" s="186"/>
      <c r="SIO1037" s="186"/>
      <c r="SIP1037" s="186"/>
      <c r="SIQ1037" s="186"/>
      <c r="SIR1037" s="186"/>
      <c r="SIS1037" s="186"/>
      <c r="SIT1037" s="186"/>
      <c r="SIU1037" s="186"/>
      <c r="SIV1037" s="186"/>
      <c r="SIW1037" s="186"/>
      <c r="SIX1037" s="186"/>
      <c r="SIY1037" s="186"/>
      <c r="SIZ1037" s="186"/>
      <c r="SJA1037" s="186"/>
      <c r="SJB1037" s="186"/>
      <c r="SJC1037" s="186"/>
      <c r="SJD1037" s="186"/>
      <c r="SJE1037" s="186"/>
      <c r="SJF1037" s="186"/>
      <c r="SJG1037" s="186"/>
      <c r="SJH1037" s="186"/>
      <c r="SJI1037" s="186"/>
      <c r="SJJ1037" s="186"/>
      <c r="SJK1037" s="186"/>
      <c r="SJL1037" s="186"/>
      <c r="SJM1037" s="186"/>
      <c r="SJN1037" s="186"/>
      <c r="SJO1037" s="186"/>
      <c r="SJP1037" s="186"/>
      <c r="SJQ1037" s="186"/>
      <c r="SJR1037" s="186"/>
      <c r="SJS1037" s="186"/>
      <c r="SJT1037" s="186"/>
      <c r="SJU1037" s="186"/>
      <c r="SJV1037" s="186"/>
      <c r="SJW1037" s="186"/>
      <c r="SJX1037" s="186"/>
      <c r="SJY1037" s="186"/>
      <c r="SJZ1037" s="186"/>
      <c r="SKA1037" s="186"/>
      <c r="SKB1037" s="186"/>
      <c r="SKC1037" s="186"/>
      <c r="SKD1037" s="186"/>
      <c r="SKE1037" s="186"/>
      <c r="SKF1037" s="186"/>
      <c r="SKG1037" s="186"/>
      <c r="SKH1037" s="186"/>
      <c r="SKI1037" s="186"/>
      <c r="SKJ1037" s="186"/>
      <c r="SKK1037" s="186"/>
      <c r="SKL1037" s="186"/>
      <c r="SKM1037" s="186"/>
      <c r="SKN1037" s="186"/>
      <c r="SKO1037" s="186"/>
      <c r="SKP1037" s="186"/>
      <c r="SKQ1037" s="186"/>
      <c r="SKR1037" s="186"/>
      <c r="SKS1037" s="186"/>
      <c r="SKT1037" s="186"/>
      <c r="SKU1037" s="186"/>
      <c r="SKV1037" s="186"/>
      <c r="SKW1037" s="186"/>
      <c r="SKX1037" s="186"/>
      <c r="SKY1037" s="186"/>
      <c r="SKZ1037" s="186"/>
      <c r="SLA1037" s="186"/>
      <c r="SLB1037" s="186"/>
      <c r="SLC1037" s="186"/>
      <c r="SLD1037" s="186"/>
      <c r="SLE1037" s="186"/>
      <c r="SLF1037" s="186"/>
      <c r="SLG1037" s="186"/>
      <c r="SLH1037" s="186"/>
      <c r="SLI1037" s="186"/>
      <c r="SLJ1037" s="186"/>
      <c r="SLK1037" s="186"/>
      <c r="SLL1037" s="186"/>
      <c r="SLM1037" s="186"/>
      <c r="SLN1037" s="186"/>
      <c r="SLO1037" s="186"/>
      <c r="SLP1037" s="186"/>
      <c r="SLQ1037" s="186"/>
      <c r="SLR1037" s="186"/>
      <c r="SLS1037" s="186"/>
      <c r="SLT1037" s="186"/>
      <c r="SLU1037" s="186"/>
      <c r="SLV1037" s="186"/>
      <c r="SLW1037" s="186"/>
      <c r="SLX1037" s="186"/>
      <c r="SLY1037" s="186"/>
      <c r="SLZ1037" s="186"/>
      <c r="SMA1037" s="186"/>
      <c r="SMB1037" s="186"/>
      <c r="SMC1037" s="186"/>
      <c r="SMD1037" s="186"/>
      <c r="SME1037" s="186"/>
      <c r="SMF1037" s="186"/>
      <c r="SMG1037" s="186"/>
      <c r="SMH1037" s="186"/>
      <c r="SMI1037" s="186"/>
      <c r="SMJ1037" s="186"/>
      <c r="SMK1037" s="186"/>
      <c r="SML1037" s="186"/>
      <c r="SMM1037" s="186"/>
      <c r="SMN1037" s="186"/>
      <c r="SMO1037" s="186"/>
      <c r="SMP1037" s="186"/>
      <c r="SMQ1037" s="186"/>
      <c r="SMR1037" s="186"/>
      <c r="SMS1037" s="186"/>
      <c r="SMT1037" s="186"/>
      <c r="SMU1037" s="186"/>
      <c r="SMV1037" s="186"/>
      <c r="SMW1037" s="186"/>
      <c r="SMX1037" s="186"/>
      <c r="SMY1037" s="186"/>
      <c r="SMZ1037" s="186"/>
      <c r="SNA1037" s="186"/>
      <c r="SNB1037" s="186"/>
      <c r="SNC1037" s="186"/>
      <c r="SND1037" s="186"/>
      <c r="SNE1037" s="186"/>
      <c r="SNF1037" s="186"/>
      <c r="SNG1037" s="186"/>
      <c r="SNH1037" s="186"/>
      <c r="SNI1037" s="186"/>
      <c r="SNJ1037" s="186"/>
      <c r="SNK1037" s="186"/>
      <c r="SNL1037" s="186"/>
      <c r="SNM1037" s="186"/>
      <c r="SNN1037" s="186"/>
      <c r="SNO1037" s="186"/>
      <c r="SNP1037" s="186"/>
      <c r="SNQ1037" s="186"/>
      <c r="SNR1037" s="186"/>
      <c r="SNS1037" s="186"/>
      <c r="SNT1037" s="186"/>
      <c r="SNU1037" s="186"/>
      <c r="SNV1037" s="186"/>
      <c r="SNW1037" s="186"/>
      <c r="SNX1037" s="186"/>
      <c r="SNY1037" s="186"/>
      <c r="SNZ1037" s="186"/>
      <c r="SOA1037" s="186"/>
      <c r="SOB1037" s="186"/>
      <c r="SOC1037" s="186"/>
      <c r="SOD1037" s="186"/>
      <c r="SOE1037" s="186"/>
      <c r="SOF1037" s="186"/>
      <c r="SOG1037" s="186"/>
      <c r="SOH1037" s="186"/>
      <c r="SOI1037" s="186"/>
      <c r="SOJ1037" s="186"/>
      <c r="SOK1037" s="186"/>
      <c r="SOL1037" s="186"/>
      <c r="SOM1037" s="186"/>
      <c r="SON1037" s="186"/>
      <c r="SOO1037" s="186"/>
      <c r="SOP1037" s="186"/>
      <c r="SOQ1037" s="186"/>
      <c r="SOR1037" s="186"/>
      <c r="SOS1037" s="186"/>
      <c r="SOT1037" s="186"/>
      <c r="SOU1037" s="186"/>
      <c r="SOV1037" s="186"/>
      <c r="SOW1037" s="186"/>
      <c r="SOX1037" s="186"/>
      <c r="SOY1037" s="186"/>
      <c r="SOZ1037" s="186"/>
      <c r="SPA1037" s="186"/>
      <c r="SPB1037" s="186"/>
      <c r="SPC1037" s="186"/>
      <c r="SPD1037" s="186"/>
      <c r="SPE1037" s="186"/>
      <c r="SPF1037" s="186"/>
      <c r="SPG1037" s="186"/>
      <c r="SPH1037" s="186"/>
      <c r="SPI1037" s="186"/>
      <c r="SPJ1037" s="186"/>
      <c r="SPK1037" s="186"/>
      <c r="SPL1037" s="186"/>
      <c r="SPM1037" s="186"/>
      <c r="SPN1037" s="186"/>
      <c r="SPO1037" s="186"/>
      <c r="SPP1037" s="186"/>
      <c r="SPQ1037" s="186"/>
      <c r="SPR1037" s="186"/>
      <c r="SPS1037" s="186"/>
      <c r="SPT1037" s="186"/>
      <c r="SPU1037" s="186"/>
      <c r="SPV1037" s="186"/>
      <c r="SPW1037" s="186"/>
      <c r="SPX1037" s="186"/>
      <c r="SPY1037" s="186"/>
      <c r="SPZ1037" s="186"/>
      <c r="SQA1037" s="186"/>
      <c r="SQB1037" s="186"/>
      <c r="SQC1037" s="186"/>
      <c r="SQD1037" s="186"/>
      <c r="SQE1037" s="186"/>
      <c r="SQF1037" s="186"/>
      <c r="SQG1037" s="186"/>
      <c r="SQH1037" s="186"/>
      <c r="SQI1037" s="186"/>
      <c r="SQJ1037" s="186"/>
      <c r="SQK1037" s="186"/>
      <c r="SQL1037" s="186"/>
      <c r="SQM1037" s="186"/>
      <c r="SQN1037" s="186"/>
      <c r="SQO1037" s="186"/>
      <c r="SQP1037" s="186"/>
      <c r="SQQ1037" s="186"/>
      <c r="SQR1037" s="186"/>
      <c r="SQS1037" s="186"/>
      <c r="SQT1037" s="186"/>
      <c r="SQU1037" s="186"/>
      <c r="SQV1037" s="186"/>
      <c r="SQW1037" s="186"/>
      <c r="SQX1037" s="186"/>
      <c r="SQY1037" s="186"/>
      <c r="SQZ1037" s="186"/>
      <c r="SRA1037" s="186"/>
      <c r="SRB1037" s="186"/>
      <c r="SRC1037" s="186"/>
      <c r="SRD1037" s="186"/>
      <c r="SRE1037" s="186"/>
      <c r="SRF1037" s="186"/>
      <c r="SRG1037" s="186"/>
      <c r="SRH1037" s="186"/>
      <c r="SRI1037" s="186"/>
      <c r="SRJ1037" s="186"/>
      <c r="SRK1037" s="186"/>
      <c r="SRL1037" s="186"/>
      <c r="SRM1037" s="186"/>
      <c r="SRN1037" s="186"/>
      <c r="SRO1037" s="186"/>
      <c r="SRP1037" s="186"/>
      <c r="SRQ1037" s="186"/>
      <c r="SRR1037" s="186"/>
      <c r="SRS1037" s="186"/>
      <c r="SRT1037" s="186"/>
      <c r="SRU1037" s="186"/>
      <c r="SRV1037" s="186"/>
      <c r="SRW1037" s="186"/>
      <c r="SRX1037" s="186"/>
      <c r="SRY1037" s="186"/>
      <c r="SRZ1037" s="186"/>
      <c r="SSA1037" s="186"/>
      <c r="SSB1037" s="186"/>
      <c r="SSC1037" s="186"/>
      <c r="SSD1037" s="186"/>
      <c r="SSE1037" s="186"/>
      <c r="SSF1037" s="186"/>
      <c r="SSG1037" s="186"/>
      <c r="SSH1037" s="186"/>
      <c r="SSI1037" s="186"/>
      <c r="SSJ1037" s="186"/>
      <c r="SSK1037" s="186"/>
      <c r="SSL1037" s="186"/>
      <c r="SSM1037" s="186"/>
      <c r="SSN1037" s="186"/>
      <c r="SSO1037" s="186"/>
      <c r="SSP1037" s="186"/>
      <c r="SSQ1037" s="186"/>
      <c r="SSR1037" s="186"/>
      <c r="SSS1037" s="186"/>
      <c r="SST1037" s="186"/>
      <c r="SSU1037" s="186"/>
      <c r="SSV1037" s="186"/>
      <c r="SSW1037" s="186"/>
      <c r="SSX1037" s="186"/>
      <c r="SSY1037" s="186"/>
      <c r="SSZ1037" s="186"/>
      <c r="STA1037" s="186"/>
      <c r="STB1037" s="186"/>
      <c r="STC1037" s="186"/>
      <c r="STD1037" s="186"/>
      <c r="STE1037" s="186"/>
      <c r="STF1037" s="186"/>
      <c r="STG1037" s="186"/>
      <c r="STH1037" s="186"/>
      <c r="STI1037" s="186"/>
      <c r="STJ1037" s="186"/>
      <c r="STK1037" s="186"/>
      <c r="STL1037" s="186"/>
      <c r="STM1037" s="186"/>
      <c r="STN1037" s="186"/>
      <c r="STO1037" s="186"/>
      <c r="STP1037" s="186"/>
      <c r="STQ1037" s="186"/>
      <c r="STR1037" s="186"/>
      <c r="STS1037" s="186"/>
      <c r="STT1037" s="186"/>
      <c r="STU1037" s="186"/>
      <c r="STV1037" s="186"/>
      <c r="STW1037" s="186"/>
      <c r="STX1037" s="186"/>
      <c r="STY1037" s="186"/>
      <c r="STZ1037" s="186"/>
      <c r="SUA1037" s="186"/>
      <c r="SUB1037" s="186"/>
      <c r="SUC1037" s="186"/>
      <c r="SUD1037" s="186"/>
      <c r="SUE1037" s="186"/>
      <c r="SUF1037" s="186"/>
      <c r="SUG1037" s="186"/>
      <c r="SUH1037" s="186"/>
      <c r="SUI1037" s="186"/>
      <c r="SUJ1037" s="186"/>
      <c r="SUK1037" s="186"/>
      <c r="SUL1037" s="186"/>
      <c r="SUM1037" s="186"/>
      <c r="SUN1037" s="186"/>
      <c r="SUO1037" s="186"/>
      <c r="SUP1037" s="186"/>
      <c r="SUQ1037" s="186"/>
      <c r="SUR1037" s="186"/>
      <c r="SUS1037" s="186"/>
      <c r="SUT1037" s="186"/>
      <c r="SUU1037" s="186"/>
      <c r="SUV1037" s="186"/>
      <c r="SUW1037" s="186"/>
      <c r="SUX1037" s="186"/>
      <c r="SUY1037" s="186"/>
      <c r="SUZ1037" s="186"/>
      <c r="SVA1037" s="186"/>
      <c r="SVB1037" s="186"/>
      <c r="SVC1037" s="186"/>
      <c r="SVD1037" s="186"/>
      <c r="SVE1037" s="186"/>
      <c r="SVF1037" s="186"/>
      <c r="SVG1037" s="186"/>
      <c r="SVH1037" s="186"/>
      <c r="SVI1037" s="186"/>
      <c r="SVJ1037" s="186"/>
      <c r="SVK1037" s="186"/>
      <c r="SVL1037" s="186"/>
      <c r="SVM1037" s="186"/>
      <c r="SVN1037" s="186"/>
      <c r="SVO1037" s="186"/>
      <c r="SVP1037" s="186"/>
      <c r="SVQ1037" s="186"/>
      <c r="SVR1037" s="186"/>
      <c r="SVS1037" s="186"/>
      <c r="SVT1037" s="186"/>
      <c r="SVU1037" s="186"/>
      <c r="SVV1037" s="186"/>
      <c r="SVW1037" s="186"/>
      <c r="SVX1037" s="186"/>
      <c r="SVY1037" s="186"/>
      <c r="SVZ1037" s="186"/>
      <c r="SWA1037" s="186"/>
      <c r="SWB1037" s="186"/>
      <c r="SWC1037" s="186"/>
      <c r="SWD1037" s="186"/>
      <c r="SWE1037" s="186"/>
      <c r="SWF1037" s="186"/>
      <c r="SWG1037" s="186"/>
      <c r="SWH1037" s="186"/>
      <c r="SWI1037" s="186"/>
      <c r="SWJ1037" s="186"/>
      <c r="SWK1037" s="186"/>
      <c r="SWL1037" s="186"/>
      <c r="SWM1037" s="186"/>
      <c r="SWN1037" s="186"/>
      <c r="SWO1037" s="186"/>
      <c r="SWP1037" s="186"/>
      <c r="SWQ1037" s="186"/>
      <c r="SWR1037" s="186"/>
      <c r="SWS1037" s="186"/>
      <c r="SWT1037" s="186"/>
      <c r="SWU1037" s="186"/>
      <c r="SWV1037" s="186"/>
      <c r="SWW1037" s="186"/>
      <c r="SWX1037" s="186"/>
      <c r="SWY1037" s="186"/>
      <c r="SWZ1037" s="186"/>
      <c r="SXA1037" s="186"/>
      <c r="SXB1037" s="186"/>
      <c r="SXC1037" s="186"/>
      <c r="SXD1037" s="186"/>
      <c r="SXE1037" s="186"/>
      <c r="SXF1037" s="186"/>
      <c r="SXG1037" s="186"/>
      <c r="SXH1037" s="186"/>
      <c r="SXI1037" s="186"/>
      <c r="SXJ1037" s="186"/>
      <c r="SXK1037" s="186"/>
      <c r="SXL1037" s="186"/>
      <c r="SXM1037" s="186"/>
      <c r="SXN1037" s="186"/>
      <c r="SXO1037" s="186"/>
      <c r="SXP1037" s="186"/>
      <c r="SXQ1037" s="186"/>
      <c r="SXR1037" s="186"/>
      <c r="SXS1037" s="186"/>
      <c r="SXT1037" s="186"/>
      <c r="SXU1037" s="186"/>
      <c r="SXV1037" s="186"/>
      <c r="SXW1037" s="186"/>
      <c r="SXX1037" s="186"/>
      <c r="SXY1037" s="186"/>
      <c r="SXZ1037" s="186"/>
      <c r="SYA1037" s="186"/>
      <c r="SYB1037" s="186"/>
      <c r="SYC1037" s="186"/>
      <c r="SYD1037" s="186"/>
      <c r="SYE1037" s="186"/>
      <c r="SYF1037" s="186"/>
      <c r="SYG1037" s="186"/>
      <c r="SYH1037" s="186"/>
      <c r="SYI1037" s="186"/>
      <c r="SYJ1037" s="186"/>
      <c r="SYK1037" s="186"/>
      <c r="SYL1037" s="186"/>
      <c r="SYM1037" s="186"/>
      <c r="SYN1037" s="186"/>
      <c r="SYO1037" s="186"/>
      <c r="SYP1037" s="186"/>
      <c r="SYQ1037" s="186"/>
      <c r="SYR1037" s="186"/>
      <c r="SYS1037" s="186"/>
      <c r="SYT1037" s="186"/>
      <c r="SYU1037" s="186"/>
      <c r="SYV1037" s="186"/>
      <c r="SYW1037" s="186"/>
      <c r="SYX1037" s="186"/>
      <c r="SYY1037" s="186"/>
      <c r="SYZ1037" s="186"/>
      <c r="SZA1037" s="186"/>
      <c r="SZB1037" s="186"/>
      <c r="SZC1037" s="186"/>
      <c r="SZD1037" s="186"/>
      <c r="SZE1037" s="186"/>
      <c r="SZF1037" s="186"/>
      <c r="SZG1037" s="186"/>
      <c r="SZH1037" s="186"/>
      <c r="SZI1037" s="186"/>
      <c r="SZJ1037" s="186"/>
      <c r="SZK1037" s="186"/>
      <c r="SZL1037" s="186"/>
      <c r="SZM1037" s="186"/>
      <c r="SZN1037" s="186"/>
      <c r="SZO1037" s="186"/>
      <c r="SZP1037" s="186"/>
      <c r="SZQ1037" s="186"/>
      <c r="SZR1037" s="186"/>
      <c r="SZS1037" s="186"/>
      <c r="SZT1037" s="186"/>
      <c r="SZU1037" s="186"/>
      <c r="SZV1037" s="186"/>
      <c r="SZW1037" s="186"/>
      <c r="SZX1037" s="186"/>
      <c r="SZY1037" s="186"/>
      <c r="SZZ1037" s="186"/>
      <c r="TAA1037" s="186"/>
      <c r="TAB1037" s="186"/>
      <c r="TAC1037" s="186"/>
      <c r="TAD1037" s="186"/>
      <c r="TAE1037" s="186"/>
      <c r="TAF1037" s="186"/>
      <c r="TAG1037" s="186"/>
      <c r="TAH1037" s="186"/>
      <c r="TAI1037" s="186"/>
      <c r="TAJ1037" s="186"/>
      <c r="TAK1037" s="186"/>
      <c r="TAL1037" s="186"/>
      <c r="TAM1037" s="186"/>
      <c r="TAN1037" s="186"/>
      <c r="TAO1037" s="186"/>
      <c r="TAP1037" s="186"/>
      <c r="TAQ1037" s="186"/>
      <c r="TAR1037" s="186"/>
      <c r="TAS1037" s="186"/>
      <c r="TAT1037" s="186"/>
      <c r="TAU1037" s="186"/>
      <c r="TAV1037" s="186"/>
      <c r="TAW1037" s="186"/>
      <c r="TAX1037" s="186"/>
      <c r="TAY1037" s="186"/>
      <c r="TAZ1037" s="186"/>
      <c r="TBA1037" s="186"/>
      <c r="TBB1037" s="186"/>
      <c r="TBC1037" s="186"/>
      <c r="TBD1037" s="186"/>
      <c r="TBE1037" s="186"/>
      <c r="TBF1037" s="186"/>
      <c r="TBG1037" s="186"/>
      <c r="TBH1037" s="186"/>
      <c r="TBI1037" s="186"/>
      <c r="TBJ1037" s="186"/>
      <c r="TBK1037" s="186"/>
      <c r="TBL1037" s="186"/>
      <c r="TBM1037" s="186"/>
      <c r="TBN1037" s="186"/>
      <c r="TBO1037" s="186"/>
      <c r="TBP1037" s="186"/>
      <c r="TBQ1037" s="186"/>
      <c r="TBR1037" s="186"/>
      <c r="TBS1037" s="186"/>
      <c r="TBT1037" s="186"/>
      <c r="TBU1037" s="186"/>
      <c r="TBV1037" s="186"/>
      <c r="TBW1037" s="186"/>
      <c r="TBX1037" s="186"/>
      <c r="TBY1037" s="186"/>
      <c r="TBZ1037" s="186"/>
      <c r="TCA1037" s="186"/>
      <c r="TCB1037" s="186"/>
      <c r="TCC1037" s="186"/>
      <c r="TCD1037" s="186"/>
      <c r="TCE1037" s="186"/>
      <c r="TCF1037" s="186"/>
      <c r="TCG1037" s="186"/>
      <c r="TCH1037" s="186"/>
      <c r="TCI1037" s="186"/>
      <c r="TCJ1037" s="186"/>
      <c r="TCK1037" s="186"/>
      <c r="TCL1037" s="186"/>
      <c r="TCM1037" s="186"/>
      <c r="TCN1037" s="186"/>
      <c r="TCO1037" s="186"/>
      <c r="TCP1037" s="186"/>
      <c r="TCQ1037" s="186"/>
      <c r="TCR1037" s="186"/>
      <c r="TCS1037" s="186"/>
      <c r="TCT1037" s="186"/>
      <c r="TCU1037" s="186"/>
      <c r="TCV1037" s="186"/>
      <c r="TCW1037" s="186"/>
      <c r="TCX1037" s="186"/>
      <c r="TCY1037" s="186"/>
      <c r="TCZ1037" s="186"/>
      <c r="TDA1037" s="186"/>
      <c r="TDB1037" s="186"/>
      <c r="TDC1037" s="186"/>
      <c r="TDD1037" s="186"/>
      <c r="TDE1037" s="186"/>
      <c r="TDF1037" s="186"/>
      <c r="TDG1037" s="186"/>
      <c r="TDH1037" s="186"/>
      <c r="TDI1037" s="186"/>
      <c r="TDJ1037" s="186"/>
      <c r="TDK1037" s="186"/>
      <c r="TDL1037" s="186"/>
      <c r="TDM1037" s="186"/>
      <c r="TDN1037" s="186"/>
      <c r="TDO1037" s="186"/>
      <c r="TDP1037" s="186"/>
      <c r="TDQ1037" s="186"/>
      <c r="TDR1037" s="186"/>
      <c r="TDS1037" s="186"/>
      <c r="TDT1037" s="186"/>
      <c r="TDU1037" s="186"/>
      <c r="TDV1037" s="186"/>
      <c r="TDW1037" s="186"/>
      <c r="TDX1037" s="186"/>
      <c r="TDY1037" s="186"/>
      <c r="TDZ1037" s="186"/>
      <c r="TEA1037" s="186"/>
      <c r="TEB1037" s="186"/>
      <c r="TEC1037" s="186"/>
      <c r="TED1037" s="186"/>
      <c r="TEE1037" s="186"/>
      <c r="TEF1037" s="186"/>
      <c r="TEG1037" s="186"/>
      <c r="TEH1037" s="186"/>
      <c r="TEI1037" s="186"/>
      <c r="TEJ1037" s="186"/>
      <c r="TEK1037" s="186"/>
      <c r="TEL1037" s="186"/>
      <c r="TEM1037" s="186"/>
      <c r="TEN1037" s="186"/>
      <c r="TEO1037" s="186"/>
      <c r="TEP1037" s="186"/>
      <c r="TEQ1037" s="186"/>
      <c r="TER1037" s="186"/>
      <c r="TES1037" s="186"/>
      <c r="TET1037" s="186"/>
      <c r="TEU1037" s="186"/>
      <c r="TEV1037" s="186"/>
      <c r="TEW1037" s="186"/>
      <c r="TEX1037" s="186"/>
      <c r="TEY1037" s="186"/>
      <c r="TEZ1037" s="186"/>
      <c r="TFA1037" s="186"/>
      <c r="TFB1037" s="186"/>
      <c r="TFC1037" s="186"/>
      <c r="TFD1037" s="186"/>
      <c r="TFE1037" s="186"/>
      <c r="TFF1037" s="186"/>
      <c r="TFG1037" s="186"/>
      <c r="TFH1037" s="186"/>
      <c r="TFI1037" s="186"/>
      <c r="TFJ1037" s="186"/>
      <c r="TFK1037" s="186"/>
      <c r="TFL1037" s="186"/>
      <c r="TFM1037" s="186"/>
      <c r="TFN1037" s="186"/>
      <c r="TFO1037" s="186"/>
      <c r="TFP1037" s="186"/>
      <c r="TFQ1037" s="186"/>
      <c r="TFR1037" s="186"/>
      <c r="TFS1037" s="186"/>
      <c r="TFT1037" s="186"/>
      <c r="TFU1037" s="186"/>
      <c r="TFV1037" s="186"/>
      <c r="TFW1037" s="186"/>
      <c r="TFX1037" s="186"/>
      <c r="TFY1037" s="186"/>
      <c r="TFZ1037" s="186"/>
      <c r="TGA1037" s="186"/>
      <c r="TGB1037" s="186"/>
      <c r="TGC1037" s="186"/>
      <c r="TGD1037" s="186"/>
      <c r="TGE1037" s="186"/>
      <c r="TGF1037" s="186"/>
      <c r="TGG1037" s="186"/>
      <c r="TGH1037" s="186"/>
      <c r="TGI1037" s="186"/>
      <c r="TGJ1037" s="186"/>
      <c r="TGK1037" s="186"/>
      <c r="TGL1037" s="186"/>
      <c r="TGM1037" s="186"/>
      <c r="TGN1037" s="186"/>
      <c r="TGO1037" s="186"/>
      <c r="TGP1037" s="186"/>
      <c r="TGQ1037" s="186"/>
      <c r="TGR1037" s="186"/>
      <c r="TGS1037" s="186"/>
      <c r="TGT1037" s="186"/>
      <c r="TGU1037" s="186"/>
      <c r="TGV1037" s="186"/>
      <c r="TGW1037" s="186"/>
      <c r="TGX1037" s="186"/>
      <c r="TGY1037" s="186"/>
      <c r="TGZ1037" s="186"/>
      <c r="THA1037" s="186"/>
      <c r="THB1037" s="186"/>
      <c r="THC1037" s="186"/>
      <c r="THD1037" s="186"/>
      <c r="THE1037" s="186"/>
      <c r="THF1037" s="186"/>
      <c r="THG1037" s="186"/>
      <c r="THH1037" s="186"/>
      <c r="THI1037" s="186"/>
      <c r="THJ1037" s="186"/>
      <c r="THK1037" s="186"/>
      <c r="THL1037" s="186"/>
      <c r="THM1037" s="186"/>
      <c r="THN1037" s="186"/>
      <c r="THO1037" s="186"/>
      <c r="THP1037" s="186"/>
      <c r="THQ1037" s="186"/>
      <c r="THR1037" s="186"/>
      <c r="THS1037" s="186"/>
      <c r="THT1037" s="186"/>
      <c r="THU1037" s="186"/>
      <c r="THV1037" s="186"/>
      <c r="THW1037" s="186"/>
      <c r="THX1037" s="186"/>
      <c r="THY1037" s="186"/>
      <c r="THZ1037" s="186"/>
      <c r="TIA1037" s="186"/>
      <c r="TIB1037" s="186"/>
      <c r="TIC1037" s="186"/>
      <c r="TID1037" s="186"/>
      <c r="TIE1037" s="186"/>
      <c r="TIF1037" s="186"/>
      <c r="TIG1037" s="186"/>
      <c r="TIH1037" s="186"/>
      <c r="TII1037" s="186"/>
      <c r="TIJ1037" s="186"/>
      <c r="TIK1037" s="186"/>
      <c r="TIL1037" s="186"/>
      <c r="TIM1037" s="186"/>
      <c r="TIN1037" s="186"/>
      <c r="TIO1037" s="186"/>
      <c r="TIP1037" s="186"/>
      <c r="TIQ1037" s="186"/>
      <c r="TIR1037" s="186"/>
      <c r="TIS1037" s="186"/>
      <c r="TIT1037" s="186"/>
      <c r="TIU1037" s="186"/>
      <c r="TIV1037" s="186"/>
      <c r="TIW1037" s="186"/>
      <c r="TIX1037" s="186"/>
      <c r="TIY1037" s="186"/>
      <c r="TIZ1037" s="186"/>
      <c r="TJA1037" s="186"/>
      <c r="TJB1037" s="186"/>
      <c r="TJC1037" s="186"/>
      <c r="TJD1037" s="186"/>
      <c r="TJE1037" s="186"/>
      <c r="TJF1037" s="186"/>
      <c r="TJG1037" s="186"/>
      <c r="TJH1037" s="186"/>
      <c r="TJI1037" s="186"/>
      <c r="TJJ1037" s="186"/>
      <c r="TJK1037" s="186"/>
      <c r="TJL1037" s="186"/>
      <c r="TJM1037" s="186"/>
      <c r="TJN1037" s="186"/>
      <c r="TJO1037" s="186"/>
      <c r="TJP1037" s="186"/>
      <c r="TJQ1037" s="186"/>
      <c r="TJR1037" s="186"/>
      <c r="TJS1037" s="186"/>
      <c r="TJT1037" s="186"/>
      <c r="TJU1037" s="186"/>
      <c r="TJV1037" s="186"/>
      <c r="TJW1037" s="186"/>
      <c r="TJX1037" s="186"/>
      <c r="TJY1037" s="186"/>
      <c r="TJZ1037" s="186"/>
      <c r="TKA1037" s="186"/>
      <c r="TKB1037" s="186"/>
      <c r="TKC1037" s="186"/>
      <c r="TKD1037" s="186"/>
      <c r="TKE1037" s="186"/>
      <c r="TKF1037" s="186"/>
      <c r="TKG1037" s="186"/>
      <c r="TKH1037" s="186"/>
      <c r="TKI1037" s="186"/>
      <c r="TKJ1037" s="186"/>
      <c r="TKK1037" s="186"/>
      <c r="TKL1037" s="186"/>
      <c r="TKM1037" s="186"/>
      <c r="TKN1037" s="186"/>
      <c r="TKO1037" s="186"/>
      <c r="TKP1037" s="186"/>
      <c r="TKQ1037" s="186"/>
      <c r="TKR1037" s="186"/>
      <c r="TKS1037" s="186"/>
      <c r="TKT1037" s="186"/>
      <c r="TKU1037" s="186"/>
      <c r="TKV1037" s="186"/>
      <c r="TKW1037" s="186"/>
      <c r="TKX1037" s="186"/>
      <c r="TKY1037" s="186"/>
      <c r="TKZ1037" s="186"/>
      <c r="TLA1037" s="186"/>
      <c r="TLB1037" s="186"/>
      <c r="TLC1037" s="186"/>
      <c r="TLD1037" s="186"/>
      <c r="TLE1037" s="186"/>
      <c r="TLF1037" s="186"/>
      <c r="TLG1037" s="186"/>
      <c r="TLH1037" s="186"/>
      <c r="TLI1037" s="186"/>
      <c r="TLJ1037" s="186"/>
      <c r="TLK1037" s="186"/>
      <c r="TLL1037" s="186"/>
      <c r="TLM1037" s="186"/>
      <c r="TLN1037" s="186"/>
      <c r="TLO1037" s="186"/>
      <c r="TLP1037" s="186"/>
      <c r="TLQ1037" s="186"/>
      <c r="TLR1037" s="186"/>
      <c r="TLS1037" s="186"/>
      <c r="TLT1037" s="186"/>
      <c r="TLU1037" s="186"/>
      <c r="TLV1037" s="186"/>
      <c r="TLW1037" s="186"/>
      <c r="TLX1037" s="186"/>
      <c r="TLY1037" s="186"/>
      <c r="TLZ1037" s="186"/>
      <c r="TMA1037" s="186"/>
      <c r="TMB1037" s="186"/>
      <c r="TMC1037" s="186"/>
      <c r="TMD1037" s="186"/>
      <c r="TME1037" s="186"/>
      <c r="TMF1037" s="186"/>
      <c r="TMG1037" s="186"/>
      <c r="TMH1037" s="186"/>
      <c r="TMI1037" s="186"/>
      <c r="TMJ1037" s="186"/>
      <c r="TMK1037" s="186"/>
      <c r="TML1037" s="186"/>
      <c r="TMM1037" s="186"/>
      <c r="TMN1037" s="186"/>
      <c r="TMO1037" s="186"/>
      <c r="TMP1037" s="186"/>
      <c r="TMQ1037" s="186"/>
      <c r="TMR1037" s="186"/>
      <c r="TMS1037" s="186"/>
      <c r="TMT1037" s="186"/>
      <c r="TMU1037" s="186"/>
      <c r="TMV1037" s="186"/>
      <c r="TMW1037" s="186"/>
      <c r="TMX1037" s="186"/>
      <c r="TMY1037" s="186"/>
      <c r="TMZ1037" s="186"/>
      <c r="TNA1037" s="186"/>
      <c r="TNB1037" s="186"/>
      <c r="TNC1037" s="186"/>
      <c r="TND1037" s="186"/>
      <c r="TNE1037" s="186"/>
      <c r="TNF1037" s="186"/>
      <c r="TNG1037" s="186"/>
      <c r="TNH1037" s="186"/>
      <c r="TNI1037" s="186"/>
      <c r="TNJ1037" s="186"/>
      <c r="TNK1037" s="186"/>
      <c r="TNL1037" s="186"/>
      <c r="TNM1037" s="186"/>
      <c r="TNN1037" s="186"/>
      <c r="TNO1037" s="186"/>
      <c r="TNP1037" s="186"/>
      <c r="TNQ1037" s="186"/>
      <c r="TNR1037" s="186"/>
      <c r="TNS1037" s="186"/>
      <c r="TNT1037" s="186"/>
      <c r="TNU1037" s="186"/>
      <c r="TNV1037" s="186"/>
      <c r="TNW1037" s="186"/>
      <c r="TNX1037" s="186"/>
      <c r="TNY1037" s="186"/>
      <c r="TNZ1037" s="186"/>
      <c r="TOA1037" s="186"/>
      <c r="TOB1037" s="186"/>
      <c r="TOC1037" s="186"/>
      <c r="TOD1037" s="186"/>
      <c r="TOE1037" s="186"/>
      <c r="TOF1037" s="186"/>
      <c r="TOG1037" s="186"/>
      <c r="TOH1037" s="186"/>
      <c r="TOI1037" s="186"/>
      <c r="TOJ1037" s="186"/>
      <c r="TOK1037" s="186"/>
      <c r="TOL1037" s="186"/>
      <c r="TOM1037" s="186"/>
      <c r="TON1037" s="186"/>
      <c r="TOO1037" s="186"/>
      <c r="TOP1037" s="186"/>
      <c r="TOQ1037" s="186"/>
      <c r="TOR1037" s="186"/>
      <c r="TOS1037" s="186"/>
      <c r="TOT1037" s="186"/>
      <c r="TOU1037" s="186"/>
      <c r="TOV1037" s="186"/>
      <c r="TOW1037" s="186"/>
      <c r="TOX1037" s="186"/>
      <c r="TOY1037" s="186"/>
      <c r="TOZ1037" s="186"/>
      <c r="TPA1037" s="186"/>
      <c r="TPB1037" s="186"/>
      <c r="TPC1037" s="186"/>
      <c r="TPD1037" s="186"/>
      <c r="TPE1037" s="186"/>
      <c r="TPF1037" s="186"/>
      <c r="TPG1037" s="186"/>
      <c r="TPH1037" s="186"/>
      <c r="TPI1037" s="186"/>
      <c r="TPJ1037" s="186"/>
      <c r="TPK1037" s="186"/>
      <c r="TPL1037" s="186"/>
      <c r="TPM1037" s="186"/>
      <c r="TPN1037" s="186"/>
      <c r="TPO1037" s="186"/>
      <c r="TPP1037" s="186"/>
      <c r="TPQ1037" s="186"/>
      <c r="TPR1037" s="186"/>
      <c r="TPS1037" s="186"/>
      <c r="TPT1037" s="186"/>
      <c r="TPU1037" s="186"/>
      <c r="TPV1037" s="186"/>
      <c r="TPW1037" s="186"/>
      <c r="TPX1037" s="186"/>
      <c r="TPY1037" s="186"/>
      <c r="TPZ1037" s="186"/>
      <c r="TQA1037" s="186"/>
      <c r="TQB1037" s="186"/>
      <c r="TQC1037" s="186"/>
      <c r="TQD1037" s="186"/>
      <c r="TQE1037" s="186"/>
      <c r="TQF1037" s="186"/>
      <c r="TQG1037" s="186"/>
      <c r="TQH1037" s="186"/>
      <c r="TQI1037" s="186"/>
      <c r="TQJ1037" s="186"/>
      <c r="TQK1037" s="186"/>
      <c r="TQL1037" s="186"/>
      <c r="TQM1037" s="186"/>
      <c r="TQN1037" s="186"/>
      <c r="TQO1037" s="186"/>
      <c r="TQP1037" s="186"/>
      <c r="TQQ1037" s="186"/>
      <c r="TQR1037" s="186"/>
      <c r="TQS1037" s="186"/>
      <c r="TQT1037" s="186"/>
      <c r="TQU1037" s="186"/>
      <c r="TQV1037" s="186"/>
      <c r="TQW1037" s="186"/>
      <c r="TQX1037" s="186"/>
      <c r="TQY1037" s="186"/>
      <c r="TQZ1037" s="186"/>
      <c r="TRA1037" s="186"/>
      <c r="TRB1037" s="186"/>
      <c r="TRC1037" s="186"/>
      <c r="TRD1037" s="186"/>
      <c r="TRE1037" s="186"/>
      <c r="TRF1037" s="186"/>
      <c r="TRG1037" s="186"/>
      <c r="TRH1037" s="186"/>
      <c r="TRI1037" s="186"/>
      <c r="TRJ1037" s="186"/>
      <c r="TRK1037" s="186"/>
      <c r="TRL1037" s="186"/>
      <c r="TRM1037" s="186"/>
      <c r="TRN1037" s="186"/>
      <c r="TRO1037" s="186"/>
      <c r="TRP1037" s="186"/>
      <c r="TRQ1037" s="186"/>
      <c r="TRR1037" s="186"/>
      <c r="TRS1037" s="186"/>
      <c r="TRT1037" s="186"/>
      <c r="TRU1037" s="186"/>
      <c r="TRV1037" s="186"/>
      <c r="TRW1037" s="186"/>
      <c r="TRX1037" s="186"/>
      <c r="TRY1037" s="186"/>
      <c r="TRZ1037" s="186"/>
      <c r="TSA1037" s="186"/>
      <c r="TSB1037" s="186"/>
      <c r="TSC1037" s="186"/>
      <c r="TSD1037" s="186"/>
      <c r="TSE1037" s="186"/>
      <c r="TSF1037" s="186"/>
      <c r="TSG1037" s="186"/>
      <c r="TSH1037" s="186"/>
      <c r="TSI1037" s="186"/>
      <c r="TSJ1037" s="186"/>
      <c r="TSK1037" s="186"/>
      <c r="TSL1037" s="186"/>
      <c r="TSM1037" s="186"/>
      <c r="TSN1037" s="186"/>
      <c r="TSO1037" s="186"/>
      <c r="TSP1037" s="186"/>
      <c r="TSQ1037" s="186"/>
      <c r="TSR1037" s="186"/>
      <c r="TSS1037" s="186"/>
      <c r="TST1037" s="186"/>
      <c r="TSU1037" s="186"/>
      <c r="TSV1037" s="186"/>
      <c r="TSW1037" s="186"/>
      <c r="TSX1037" s="186"/>
      <c r="TSY1037" s="186"/>
      <c r="TSZ1037" s="186"/>
      <c r="TTA1037" s="186"/>
      <c r="TTB1037" s="186"/>
      <c r="TTC1037" s="186"/>
      <c r="TTD1037" s="186"/>
      <c r="TTE1037" s="186"/>
      <c r="TTF1037" s="186"/>
      <c r="TTG1037" s="186"/>
      <c r="TTH1037" s="186"/>
      <c r="TTI1037" s="186"/>
      <c r="TTJ1037" s="186"/>
      <c r="TTK1037" s="186"/>
      <c r="TTL1037" s="186"/>
      <c r="TTM1037" s="186"/>
      <c r="TTN1037" s="186"/>
      <c r="TTO1037" s="186"/>
      <c r="TTP1037" s="186"/>
      <c r="TTQ1037" s="186"/>
      <c r="TTR1037" s="186"/>
      <c r="TTS1037" s="186"/>
      <c r="TTT1037" s="186"/>
      <c r="TTU1037" s="186"/>
      <c r="TTV1037" s="186"/>
      <c r="TTW1037" s="186"/>
      <c r="TTX1037" s="186"/>
      <c r="TTY1037" s="186"/>
      <c r="TTZ1037" s="186"/>
      <c r="TUA1037" s="186"/>
      <c r="TUB1037" s="186"/>
      <c r="TUC1037" s="186"/>
      <c r="TUD1037" s="186"/>
      <c r="TUE1037" s="186"/>
      <c r="TUF1037" s="186"/>
      <c r="TUG1037" s="186"/>
      <c r="TUH1037" s="186"/>
      <c r="TUI1037" s="186"/>
      <c r="TUJ1037" s="186"/>
      <c r="TUK1037" s="186"/>
      <c r="TUL1037" s="186"/>
      <c r="TUM1037" s="186"/>
      <c r="TUN1037" s="186"/>
      <c r="TUO1037" s="186"/>
      <c r="TUP1037" s="186"/>
      <c r="TUQ1037" s="186"/>
      <c r="TUR1037" s="186"/>
      <c r="TUS1037" s="186"/>
      <c r="TUT1037" s="186"/>
      <c r="TUU1037" s="186"/>
      <c r="TUV1037" s="186"/>
      <c r="TUW1037" s="186"/>
      <c r="TUX1037" s="186"/>
      <c r="TUY1037" s="186"/>
      <c r="TUZ1037" s="186"/>
      <c r="TVA1037" s="186"/>
      <c r="TVB1037" s="186"/>
      <c r="TVC1037" s="186"/>
      <c r="TVD1037" s="186"/>
      <c r="TVE1037" s="186"/>
      <c r="TVF1037" s="186"/>
      <c r="TVG1037" s="186"/>
      <c r="TVH1037" s="186"/>
      <c r="TVI1037" s="186"/>
      <c r="TVJ1037" s="186"/>
      <c r="TVK1037" s="186"/>
      <c r="TVL1037" s="186"/>
      <c r="TVM1037" s="186"/>
      <c r="TVN1037" s="186"/>
      <c r="TVO1037" s="186"/>
      <c r="TVP1037" s="186"/>
      <c r="TVQ1037" s="186"/>
      <c r="TVR1037" s="186"/>
      <c r="TVS1037" s="186"/>
      <c r="TVT1037" s="186"/>
      <c r="TVU1037" s="186"/>
      <c r="TVV1037" s="186"/>
      <c r="TVW1037" s="186"/>
      <c r="TVX1037" s="186"/>
      <c r="TVY1037" s="186"/>
      <c r="TVZ1037" s="186"/>
      <c r="TWA1037" s="186"/>
      <c r="TWB1037" s="186"/>
      <c r="TWC1037" s="186"/>
      <c r="TWD1037" s="186"/>
      <c r="TWE1037" s="186"/>
      <c r="TWF1037" s="186"/>
      <c r="TWG1037" s="186"/>
      <c r="TWH1037" s="186"/>
      <c r="TWI1037" s="186"/>
      <c r="TWJ1037" s="186"/>
      <c r="TWK1037" s="186"/>
      <c r="TWL1037" s="186"/>
      <c r="TWM1037" s="186"/>
      <c r="TWN1037" s="186"/>
      <c r="TWO1037" s="186"/>
      <c r="TWP1037" s="186"/>
      <c r="TWQ1037" s="186"/>
      <c r="TWR1037" s="186"/>
      <c r="TWS1037" s="186"/>
      <c r="TWT1037" s="186"/>
      <c r="TWU1037" s="186"/>
      <c r="TWV1037" s="186"/>
      <c r="TWW1037" s="186"/>
      <c r="TWX1037" s="186"/>
      <c r="TWY1037" s="186"/>
      <c r="TWZ1037" s="186"/>
      <c r="TXA1037" s="186"/>
      <c r="TXB1037" s="186"/>
      <c r="TXC1037" s="186"/>
      <c r="TXD1037" s="186"/>
      <c r="TXE1037" s="186"/>
      <c r="TXF1037" s="186"/>
      <c r="TXG1037" s="186"/>
      <c r="TXH1037" s="186"/>
      <c r="TXI1037" s="186"/>
      <c r="TXJ1037" s="186"/>
      <c r="TXK1037" s="186"/>
      <c r="TXL1037" s="186"/>
      <c r="TXM1037" s="186"/>
      <c r="TXN1037" s="186"/>
      <c r="TXO1037" s="186"/>
      <c r="TXP1037" s="186"/>
      <c r="TXQ1037" s="186"/>
      <c r="TXR1037" s="186"/>
      <c r="TXS1037" s="186"/>
      <c r="TXT1037" s="186"/>
      <c r="TXU1037" s="186"/>
      <c r="TXV1037" s="186"/>
      <c r="TXW1037" s="186"/>
      <c r="TXX1037" s="186"/>
      <c r="TXY1037" s="186"/>
      <c r="TXZ1037" s="186"/>
      <c r="TYA1037" s="186"/>
      <c r="TYB1037" s="186"/>
      <c r="TYC1037" s="186"/>
      <c r="TYD1037" s="186"/>
      <c r="TYE1037" s="186"/>
      <c r="TYF1037" s="186"/>
      <c r="TYG1037" s="186"/>
      <c r="TYH1037" s="186"/>
      <c r="TYI1037" s="186"/>
      <c r="TYJ1037" s="186"/>
      <c r="TYK1037" s="186"/>
      <c r="TYL1037" s="186"/>
      <c r="TYM1037" s="186"/>
      <c r="TYN1037" s="186"/>
      <c r="TYO1037" s="186"/>
      <c r="TYP1037" s="186"/>
      <c r="TYQ1037" s="186"/>
      <c r="TYR1037" s="186"/>
      <c r="TYS1037" s="186"/>
      <c r="TYT1037" s="186"/>
      <c r="TYU1037" s="186"/>
      <c r="TYV1037" s="186"/>
      <c r="TYW1037" s="186"/>
      <c r="TYX1037" s="186"/>
      <c r="TYY1037" s="186"/>
      <c r="TYZ1037" s="186"/>
      <c r="TZA1037" s="186"/>
      <c r="TZB1037" s="186"/>
      <c r="TZC1037" s="186"/>
      <c r="TZD1037" s="186"/>
      <c r="TZE1037" s="186"/>
      <c r="TZF1037" s="186"/>
      <c r="TZG1037" s="186"/>
      <c r="TZH1037" s="186"/>
      <c r="TZI1037" s="186"/>
      <c r="TZJ1037" s="186"/>
      <c r="TZK1037" s="186"/>
      <c r="TZL1037" s="186"/>
      <c r="TZM1037" s="186"/>
      <c r="TZN1037" s="186"/>
      <c r="TZO1037" s="186"/>
      <c r="TZP1037" s="186"/>
      <c r="TZQ1037" s="186"/>
      <c r="TZR1037" s="186"/>
      <c r="TZS1037" s="186"/>
      <c r="TZT1037" s="186"/>
      <c r="TZU1037" s="186"/>
      <c r="TZV1037" s="186"/>
      <c r="TZW1037" s="186"/>
      <c r="TZX1037" s="186"/>
      <c r="TZY1037" s="186"/>
      <c r="TZZ1037" s="186"/>
      <c r="UAA1037" s="186"/>
      <c r="UAB1037" s="186"/>
      <c r="UAC1037" s="186"/>
      <c r="UAD1037" s="186"/>
      <c r="UAE1037" s="186"/>
      <c r="UAF1037" s="186"/>
      <c r="UAG1037" s="186"/>
      <c r="UAH1037" s="186"/>
      <c r="UAI1037" s="186"/>
      <c r="UAJ1037" s="186"/>
      <c r="UAK1037" s="186"/>
      <c r="UAL1037" s="186"/>
      <c r="UAM1037" s="186"/>
      <c r="UAN1037" s="186"/>
      <c r="UAO1037" s="186"/>
      <c r="UAP1037" s="186"/>
      <c r="UAQ1037" s="186"/>
      <c r="UAR1037" s="186"/>
      <c r="UAS1037" s="186"/>
      <c r="UAT1037" s="186"/>
      <c r="UAU1037" s="186"/>
      <c r="UAV1037" s="186"/>
      <c r="UAW1037" s="186"/>
      <c r="UAX1037" s="186"/>
      <c r="UAY1037" s="186"/>
      <c r="UAZ1037" s="186"/>
      <c r="UBA1037" s="186"/>
      <c r="UBB1037" s="186"/>
      <c r="UBC1037" s="186"/>
      <c r="UBD1037" s="186"/>
      <c r="UBE1037" s="186"/>
      <c r="UBF1037" s="186"/>
      <c r="UBG1037" s="186"/>
      <c r="UBH1037" s="186"/>
      <c r="UBI1037" s="186"/>
      <c r="UBJ1037" s="186"/>
      <c r="UBK1037" s="186"/>
      <c r="UBL1037" s="186"/>
      <c r="UBM1037" s="186"/>
      <c r="UBN1037" s="186"/>
      <c r="UBO1037" s="186"/>
      <c r="UBP1037" s="186"/>
      <c r="UBQ1037" s="186"/>
      <c r="UBR1037" s="186"/>
      <c r="UBS1037" s="186"/>
      <c r="UBT1037" s="186"/>
      <c r="UBU1037" s="186"/>
      <c r="UBV1037" s="186"/>
      <c r="UBW1037" s="186"/>
      <c r="UBX1037" s="186"/>
      <c r="UBY1037" s="186"/>
      <c r="UBZ1037" s="186"/>
      <c r="UCA1037" s="186"/>
      <c r="UCB1037" s="186"/>
      <c r="UCC1037" s="186"/>
      <c r="UCD1037" s="186"/>
      <c r="UCE1037" s="186"/>
      <c r="UCF1037" s="186"/>
      <c r="UCG1037" s="186"/>
      <c r="UCH1037" s="186"/>
      <c r="UCI1037" s="186"/>
      <c r="UCJ1037" s="186"/>
      <c r="UCK1037" s="186"/>
      <c r="UCL1037" s="186"/>
      <c r="UCM1037" s="186"/>
      <c r="UCN1037" s="186"/>
      <c r="UCO1037" s="186"/>
      <c r="UCP1037" s="186"/>
      <c r="UCQ1037" s="186"/>
      <c r="UCR1037" s="186"/>
      <c r="UCS1037" s="186"/>
      <c r="UCT1037" s="186"/>
      <c r="UCU1037" s="186"/>
      <c r="UCV1037" s="186"/>
      <c r="UCW1037" s="186"/>
      <c r="UCX1037" s="186"/>
      <c r="UCY1037" s="186"/>
      <c r="UCZ1037" s="186"/>
      <c r="UDA1037" s="186"/>
      <c r="UDB1037" s="186"/>
      <c r="UDC1037" s="186"/>
      <c r="UDD1037" s="186"/>
      <c r="UDE1037" s="186"/>
      <c r="UDF1037" s="186"/>
      <c r="UDG1037" s="186"/>
      <c r="UDH1037" s="186"/>
      <c r="UDI1037" s="186"/>
      <c r="UDJ1037" s="186"/>
      <c r="UDK1037" s="186"/>
      <c r="UDL1037" s="186"/>
      <c r="UDM1037" s="186"/>
      <c r="UDN1037" s="186"/>
      <c r="UDO1037" s="186"/>
      <c r="UDP1037" s="186"/>
      <c r="UDQ1037" s="186"/>
      <c r="UDR1037" s="186"/>
      <c r="UDS1037" s="186"/>
      <c r="UDT1037" s="186"/>
      <c r="UDU1037" s="186"/>
      <c r="UDV1037" s="186"/>
      <c r="UDW1037" s="186"/>
      <c r="UDX1037" s="186"/>
      <c r="UDY1037" s="186"/>
      <c r="UDZ1037" s="186"/>
      <c r="UEA1037" s="186"/>
      <c r="UEB1037" s="186"/>
      <c r="UEC1037" s="186"/>
      <c r="UED1037" s="186"/>
      <c r="UEE1037" s="186"/>
      <c r="UEF1037" s="186"/>
      <c r="UEG1037" s="186"/>
      <c r="UEH1037" s="186"/>
      <c r="UEI1037" s="186"/>
      <c r="UEJ1037" s="186"/>
      <c r="UEK1037" s="186"/>
      <c r="UEL1037" s="186"/>
      <c r="UEM1037" s="186"/>
      <c r="UEN1037" s="186"/>
      <c r="UEO1037" s="186"/>
      <c r="UEP1037" s="186"/>
      <c r="UEQ1037" s="186"/>
      <c r="UER1037" s="186"/>
      <c r="UES1037" s="186"/>
      <c r="UET1037" s="186"/>
      <c r="UEU1037" s="186"/>
      <c r="UEV1037" s="186"/>
      <c r="UEW1037" s="186"/>
      <c r="UEX1037" s="186"/>
      <c r="UEY1037" s="186"/>
      <c r="UEZ1037" s="186"/>
      <c r="UFA1037" s="186"/>
      <c r="UFB1037" s="186"/>
      <c r="UFC1037" s="186"/>
      <c r="UFD1037" s="186"/>
      <c r="UFE1037" s="186"/>
      <c r="UFF1037" s="186"/>
      <c r="UFG1037" s="186"/>
      <c r="UFH1037" s="186"/>
      <c r="UFI1037" s="186"/>
      <c r="UFJ1037" s="186"/>
      <c r="UFK1037" s="186"/>
      <c r="UFL1037" s="186"/>
      <c r="UFM1037" s="186"/>
      <c r="UFN1037" s="186"/>
      <c r="UFO1037" s="186"/>
      <c r="UFP1037" s="186"/>
      <c r="UFQ1037" s="186"/>
      <c r="UFR1037" s="186"/>
      <c r="UFS1037" s="186"/>
      <c r="UFT1037" s="186"/>
      <c r="UFU1037" s="186"/>
      <c r="UFV1037" s="186"/>
      <c r="UFW1037" s="186"/>
      <c r="UFX1037" s="186"/>
      <c r="UFY1037" s="186"/>
      <c r="UFZ1037" s="186"/>
      <c r="UGA1037" s="186"/>
      <c r="UGB1037" s="186"/>
      <c r="UGC1037" s="186"/>
      <c r="UGD1037" s="186"/>
      <c r="UGE1037" s="186"/>
      <c r="UGF1037" s="186"/>
      <c r="UGG1037" s="186"/>
      <c r="UGH1037" s="186"/>
      <c r="UGI1037" s="186"/>
      <c r="UGJ1037" s="186"/>
      <c r="UGK1037" s="186"/>
      <c r="UGL1037" s="186"/>
      <c r="UGM1037" s="186"/>
      <c r="UGN1037" s="186"/>
      <c r="UGO1037" s="186"/>
      <c r="UGP1037" s="186"/>
      <c r="UGQ1037" s="186"/>
      <c r="UGR1037" s="186"/>
      <c r="UGS1037" s="186"/>
      <c r="UGT1037" s="186"/>
      <c r="UGU1037" s="186"/>
      <c r="UGV1037" s="186"/>
      <c r="UGW1037" s="186"/>
      <c r="UGX1037" s="186"/>
      <c r="UGY1037" s="186"/>
      <c r="UGZ1037" s="186"/>
      <c r="UHA1037" s="186"/>
      <c r="UHB1037" s="186"/>
      <c r="UHC1037" s="186"/>
      <c r="UHD1037" s="186"/>
      <c r="UHE1037" s="186"/>
      <c r="UHF1037" s="186"/>
      <c r="UHG1037" s="186"/>
      <c r="UHH1037" s="186"/>
      <c r="UHI1037" s="186"/>
      <c r="UHJ1037" s="186"/>
      <c r="UHK1037" s="186"/>
      <c r="UHL1037" s="186"/>
      <c r="UHM1037" s="186"/>
      <c r="UHN1037" s="186"/>
      <c r="UHO1037" s="186"/>
      <c r="UHP1037" s="186"/>
      <c r="UHQ1037" s="186"/>
      <c r="UHR1037" s="186"/>
      <c r="UHS1037" s="186"/>
      <c r="UHT1037" s="186"/>
      <c r="UHU1037" s="186"/>
      <c r="UHV1037" s="186"/>
      <c r="UHW1037" s="186"/>
      <c r="UHX1037" s="186"/>
      <c r="UHY1037" s="186"/>
      <c r="UHZ1037" s="186"/>
      <c r="UIA1037" s="186"/>
      <c r="UIB1037" s="186"/>
      <c r="UIC1037" s="186"/>
      <c r="UID1037" s="186"/>
      <c r="UIE1037" s="186"/>
      <c r="UIF1037" s="186"/>
      <c r="UIG1037" s="186"/>
      <c r="UIH1037" s="186"/>
      <c r="UII1037" s="186"/>
      <c r="UIJ1037" s="186"/>
      <c r="UIK1037" s="186"/>
      <c r="UIL1037" s="186"/>
      <c r="UIM1037" s="186"/>
      <c r="UIN1037" s="186"/>
      <c r="UIO1037" s="186"/>
      <c r="UIP1037" s="186"/>
      <c r="UIQ1037" s="186"/>
      <c r="UIR1037" s="186"/>
      <c r="UIS1037" s="186"/>
      <c r="UIT1037" s="186"/>
      <c r="UIU1037" s="186"/>
      <c r="UIV1037" s="186"/>
      <c r="UIW1037" s="186"/>
      <c r="UIX1037" s="186"/>
      <c r="UIY1037" s="186"/>
      <c r="UIZ1037" s="186"/>
      <c r="UJA1037" s="186"/>
      <c r="UJB1037" s="186"/>
      <c r="UJC1037" s="186"/>
      <c r="UJD1037" s="186"/>
      <c r="UJE1037" s="186"/>
      <c r="UJF1037" s="186"/>
      <c r="UJG1037" s="186"/>
      <c r="UJH1037" s="186"/>
      <c r="UJI1037" s="186"/>
      <c r="UJJ1037" s="186"/>
      <c r="UJK1037" s="186"/>
      <c r="UJL1037" s="186"/>
      <c r="UJM1037" s="186"/>
      <c r="UJN1037" s="186"/>
      <c r="UJO1037" s="186"/>
      <c r="UJP1037" s="186"/>
      <c r="UJQ1037" s="186"/>
      <c r="UJR1037" s="186"/>
      <c r="UJS1037" s="186"/>
      <c r="UJT1037" s="186"/>
      <c r="UJU1037" s="186"/>
      <c r="UJV1037" s="186"/>
      <c r="UJW1037" s="186"/>
      <c r="UJX1037" s="186"/>
      <c r="UJY1037" s="186"/>
      <c r="UJZ1037" s="186"/>
      <c r="UKA1037" s="186"/>
      <c r="UKB1037" s="186"/>
      <c r="UKC1037" s="186"/>
      <c r="UKD1037" s="186"/>
      <c r="UKE1037" s="186"/>
      <c r="UKF1037" s="186"/>
      <c r="UKG1037" s="186"/>
      <c r="UKH1037" s="186"/>
      <c r="UKI1037" s="186"/>
      <c r="UKJ1037" s="186"/>
      <c r="UKK1037" s="186"/>
      <c r="UKL1037" s="186"/>
      <c r="UKM1037" s="186"/>
      <c r="UKN1037" s="186"/>
      <c r="UKO1037" s="186"/>
      <c r="UKP1037" s="186"/>
      <c r="UKQ1037" s="186"/>
      <c r="UKR1037" s="186"/>
      <c r="UKS1037" s="186"/>
      <c r="UKT1037" s="186"/>
      <c r="UKU1037" s="186"/>
      <c r="UKV1037" s="186"/>
      <c r="UKW1037" s="186"/>
      <c r="UKX1037" s="186"/>
      <c r="UKY1037" s="186"/>
      <c r="UKZ1037" s="186"/>
      <c r="ULA1037" s="186"/>
      <c r="ULB1037" s="186"/>
      <c r="ULC1037" s="186"/>
      <c r="ULD1037" s="186"/>
      <c r="ULE1037" s="186"/>
      <c r="ULF1037" s="186"/>
      <c r="ULG1037" s="186"/>
      <c r="ULH1037" s="186"/>
      <c r="ULI1037" s="186"/>
      <c r="ULJ1037" s="186"/>
      <c r="ULK1037" s="186"/>
      <c r="ULL1037" s="186"/>
      <c r="ULM1037" s="186"/>
      <c r="ULN1037" s="186"/>
      <c r="ULO1037" s="186"/>
      <c r="ULP1037" s="186"/>
      <c r="ULQ1037" s="186"/>
      <c r="ULR1037" s="186"/>
      <c r="ULS1037" s="186"/>
      <c r="ULT1037" s="186"/>
      <c r="ULU1037" s="186"/>
      <c r="ULV1037" s="186"/>
      <c r="ULW1037" s="186"/>
      <c r="ULX1037" s="186"/>
      <c r="ULY1037" s="186"/>
      <c r="ULZ1037" s="186"/>
      <c r="UMA1037" s="186"/>
      <c r="UMB1037" s="186"/>
      <c r="UMC1037" s="186"/>
      <c r="UMD1037" s="186"/>
      <c r="UME1037" s="186"/>
      <c r="UMF1037" s="186"/>
      <c r="UMG1037" s="186"/>
      <c r="UMH1037" s="186"/>
      <c r="UMI1037" s="186"/>
      <c r="UMJ1037" s="186"/>
      <c r="UMK1037" s="186"/>
      <c r="UML1037" s="186"/>
      <c r="UMM1037" s="186"/>
      <c r="UMN1037" s="186"/>
      <c r="UMO1037" s="186"/>
      <c r="UMP1037" s="186"/>
      <c r="UMQ1037" s="186"/>
      <c r="UMR1037" s="186"/>
      <c r="UMS1037" s="186"/>
      <c r="UMT1037" s="186"/>
      <c r="UMU1037" s="186"/>
      <c r="UMV1037" s="186"/>
      <c r="UMW1037" s="186"/>
      <c r="UMX1037" s="186"/>
      <c r="UMY1037" s="186"/>
      <c r="UMZ1037" s="186"/>
      <c r="UNA1037" s="186"/>
      <c r="UNB1037" s="186"/>
      <c r="UNC1037" s="186"/>
      <c r="UND1037" s="186"/>
      <c r="UNE1037" s="186"/>
      <c r="UNF1037" s="186"/>
      <c r="UNG1037" s="186"/>
      <c r="UNH1037" s="186"/>
      <c r="UNI1037" s="186"/>
      <c r="UNJ1037" s="186"/>
      <c r="UNK1037" s="186"/>
      <c r="UNL1037" s="186"/>
      <c r="UNM1037" s="186"/>
      <c r="UNN1037" s="186"/>
      <c r="UNO1037" s="186"/>
      <c r="UNP1037" s="186"/>
      <c r="UNQ1037" s="186"/>
      <c r="UNR1037" s="186"/>
      <c r="UNS1037" s="186"/>
      <c r="UNT1037" s="186"/>
      <c r="UNU1037" s="186"/>
      <c r="UNV1037" s="186"/>
      <c r="UNW1037" s="186"/>
      <c r="UNX1037" s="186"/>
      <c r="UNY1037" s="186"/>
      <c r="UNZ1037" s="186"/>
      <c r="UOA1037" s="186"/>
      <c r="UOB1037" s="186"/>
      <c r="UOC1037" s="186"/>
      <c r="UOD1037" s="186"/>
      <c r="UOE1037" s="186"/>
      <c r="UOF1037" s="186"/>
      <c r="UOG1037" s="186"/>
      <c r="UOH1037" s="186"/>
      <c r="UOI1037" s="186"/>
      <c r="UOJ1037" s="186"/>
      <c r="UOK1037" s="186"/>
      <c r="UOL1037" s="186"/>
      <c r="UOM1037" s="186"/>
      <c r="UON1037" s="186"/>
      <c r="UOO1037" s="186"/>
      <c r="UOP1037" s="186"/>
      <c r="UOQ1037" s="186"/>
      <c r="UOR1037" s="186"/>
      <c r="UOS1037" s="186"/>
      <c r="UOT1037" s="186"/>
      <c r="UOU1037" s="186"/>
      <c r="UOV1037" s="186"/>
      <c r="UOW1037" s="186"/>
      <c r="UOX1037" s="186"/>
      <c r="UOY1037" s="186"/>
      <c r="UOZ1037" s="186"/>
      <c r="UPA1037" s="186"/>
      <c r="UPB1037" s="186"/>
      <c r="UPC1037" s="186"/>
      <c r="UPD1037" s="186"/>
      <c r="UPE1037" s="186"/>
      <c r="UPF1037" s="186"/>
      <c r="UPG1037" s="186"/>
      <c r="UPH1037" s="186"/>
      <c r="UPI1037" s="186"/>
      <c r="UPJ1037" s="186"/>
      <c r="UPK1037" s="186"/>
      <c r="UPL1037" s="186"/>
      <c r="UPM1037" s="186"/>
      <c r="UPN1037" s="186"/>
      <c r="UPO1037" s="186"/>
      <c r="UPP1037" s="186"/>
      <c r="UPQ1037" s="186"/>
      <c r="UPR1037" s="186"/>
      <c r="UPS1037" s="186"/>
      <c r="UPT1037" s="186"/>
      <c r="UPU1037" s="186"/>
      <c r="UPV1037" s="186"/>
      <c r="UPW1037" s="186"/>
      <c r="UPX1037" s="186"/>
      <c r="UPY1037" s="186"/>
      <c r="UPZ1037" s="186"/>
      <c r="UQA1037" s="186"/>
      <c r="UQB1037" s="186"/>
      <c r="UQC1037" s="186"/>
      <c r="UQD1037" s="186"/>
      <c r="UQE1037" s="186"/>
      <c r="UQF1037" s="186"/>
      <c r="UQG1037" s="186"/>
      <c r="UQH1037" s="186"/>
      <c r="UQI1037" s="186"/>
      <c r="UQJ1037" s="186"/>
      <c r="UQK1037" s="186"/>
      <c r="UQL1037" s="186"/>
      <c r="UQM1037" s="186"/>
      <c r="UQN1037" s="186"/>
      <c r="UQO1037" s="186"/>
      <c r="UQP1037" s="186"/>
      <c r="UQQ1037" s="186"/>
      <c r="UQR1037" s="186"/>
      <c r="UQS1037" s="186"/>
      <c r="UQT1037" s="186"/>
      <c r="UQU1037" s="186"/>
      <c r="UQV1037" s="186"/>
      <c r="UQW1037" s="186"/>
      <c r="UQX1037" s="186"/>
      <c r="UQY1037" s="186"/>
      <c r="UQZ1037" s="186"/>
      <c r="URA1037" s="186"/>
      <c r="URB1037" s="186"/>
      <c r="URC1037" s="186"/>
      <c r="URD1037" s="186"/>
      <c r="URE1037" s="186"/>
      <c r="URF1037" s="186"/>
      <c r="URG1037" s="186"/>
      <c r="URH1037" s="186"/>
      <c r="URI1037" s="186"/>
      <c r="URJ1037" s="186"/>
      <c r="URK1037" s="186"/>
      <c r="URL1037" s="186"/>
      <c r="URM1037" s="186"/>
      <c r="URN1037" s="186"/>
      <c r="URO1037" s="186"/>
      <c r="URP1037" s="186"/>
      <c r="URQ1037" s="186"/>
      <c r="URR1037" s="186"/>
      <c r="URS1037" s="186"/>
      <c r="URT1037" s="186"/>
      <c r="URU1037" s="186"/>
      <c r="URV1037" s="186"/>
      <c r="URW1037" s="186"/>
      <c r="URX1037" s="186"/>
      <c r="URY1037" s="186"/>
      <c r="URZ1037" s="186"/>
      <c r="USA1037" s="186"/>
      <c r="USB1037" s="186"/>
      <c r="USC1037" s="186"/>
      <c r="USD1037" s="186"/>
      <c r="USE1037" s="186"/>
      <c r="USF1037" s="186"/>
      <c r="USG1037" s="186"/>
      <c r="USH1037" s="186"/>
      <c r="USI1037" s="186"/>
      <c r="USJ1037" s="186"/>
      <c r="USK1037" s="186"/>
      <c r="USL1037" s="186"/>
      <c r="USM1037" s="186"/>
      <c r="USN1037" s="186"/>
      <c r="USO1037" s="186"/>
      <c r="USP1037" s="186"/>
      <c r="USQ1037" s="186"/>
      <c r="USR1037" s="186"/>
      <c r="USS1037" s="186"/>
      <c r="UST1037" s="186"/>
      <c r="USU1037" s="186"/>
      <c r="USV1037" s="186"/>
      <c r="USW1037" s="186"/>
      <c r="USX1037" s="186"/>
      <c r="USY1037" s="186"/>
      <c r="USZ1037" s="186"/>
      <c r="UTA1037" s="186"/>
      <c r="UTB1037" s="186"/>
      <c r="UTC1037" s="186"/>
      <c r="UTD1037" s="186"/>
      <c r="UTE1037" s="186"/>
      <c r="UTF1037" s="186"/>
      <c r="UTG1037" s="186"/>
      <c r="UTH1037" s="186"/>
      <c r="UTI1037" s="186"/>
      <c r="UTJ1037" s="186"/>
      <c r="UTK1037" s="186"/>
      <c r="UTL1037" s="186"/>
      <c r="UTM1037" s="186"/>
      <c r="UTN1037" s="186"/>
      <c r="UTO1037" s="186"/>
      <c r="UTP1037" s="186"/>
      <c r="UTQ1037" s="186"/>
      <c r="UTR1037" s="186"/>
      <c r="UTS1037" s="186"/>
      <c r="UTT1037" s="186"/>
      <c r="UTU1037" s="186"/>
      <c r="UTV1037" s="186"/>
      <c r="UTW1037" s="186"/>
      <c r="UTX1037" s="186"/>
      <c r="UTY1037" s="186"/>
      <c r="UTZ1037" s="186"/>
      <c r="UUA1037" s="186"/>
      <c r="UUB1037" s="186"/>
      <c r="UUC1037" s="186"/>
      <c r="UUD1037" s="186"/>
      <c r="UUE1037" s="186"/>
      <c r="UUF1037" s="186"/>
      <c r="UUG1037" s="186"/>
      <c r="UUH1037" s="186"/>
      <c r="UUI1037" s="186"/>
      <c r="UUJ1037" s="186"/>
      <c r="UUK1037" s="186"/>
      <c r="UUL1037" s="186"/>
      <c r="UUM1037" s="186"/>
      <c r="UUN1037" s="186"/>
      <c r="UUO1037" s="186"/>
      <c r="UUP1037" s="186"/>
      <c r="UUQ1037" s="186"/>
      <c r="UUR1037" s="186"/>
      <c r="UUS1037" s="186"/>
      <c r="UUT1037" s="186"/>
      <c r="UUU1037" s="186"/>
      <c r="UUV1037" s="186"/>
      <c r="UUW1037" s="186"/>
      <c r="UUX1037" s="186"/>
      <c r="UUY1037" s="186"/>
      <c r="UUZ1037" s="186"/>
      <c r="UVA1037" s="186"/>
      <c r="UVB1037" s="186"/>
      <c r="UVC1037" s="186"/>
      <c r="UVD1037" s="186"/>
      <c r="UVE1037" s="186"/>
      <c r="UVF1037" s="186"/>
      <c r="UVG1037" s="186"/>
      <c r="UVH1037" s="186"/>
      <c r="UVI1037" s="186"/>
      <c r="UVJ1037" s="186"/>
      <c r="UVK1037" s="186"/>
      <c r="UVL1037" s="186"/>
      <c r="UVM1037" s="186"/>
      <c r="UVN1037" s="186"/>
      <c r="UVO1037" s="186"/>
      <c r="UVP1037" s="186"/>
      <c r="UVQ1037" s="186"/>
      <c r="UVR1037" s="186"/>
      <c r="UVS1037" s="186"/>
      <c r="UVT1037" s="186"/>
      <c r="UVU1037" s="186"/>
      <c r="UVV1037" s="186"/>
      <c r="UVW1037" s="186"/>
      <c r="UVX1037" s="186"/>
      <c r="UVY1037" s="186"/>
      <c r="UVZ1037" s="186"/>
      <c r="UWA1037" s="186"/>
      <c r="UWB1037" s="186"/>
      <c r="UWC1037" s="186"/>
      <c r="UWD1037" s="186"/>
      <c r="UWE1037" s="186"/>
      <c r="UWF1037" s="186"/>
      <c r="UWG1037" s="186"/>
      <c r="UWH1037" s="186"/>
      <c r="UWI1037" s="186"/>
      <c r="UWJ1037" s="186"/>
      <c r="UWK1037" s="186"/>
      <c r="UWL1037" s="186"/>
      <c r="UWM1037" s="186"/>
      <c r="UWN1037" s="186"/>
      <c r="UWO1037" s="186"/>
      <c r="UWP1037" s="186"/>
      <c r="UWQ1037" s="186"/>
      <c r="UWR1037" s="186"/>
      <c r="UWS1037" s="186"/>
      <c r="UWT1037" s="186"/>
      <c r="UWU1037" s="186"/>
      <c r="UWV1037" s="186"/>
      <c r="UWW1037" s="186"/>
      <c r="UWX1037" s="186"/>
      <c r="UWY1037" s="186"/>
      <c r="UWZ1037" s="186"/>
      <c r="UXA1037" s="186"/>
      <c r="UXB1037" s="186"/>
      <c r="UXC1037" s="186"/>
      <c r="UXD1037" s="186"/>
      <c r="UXE1037" s="186"/>
      <c r="UXF1037" s="186"/>
      <c r="UXG1037" s="186"/>
      <c r="UXH1037" s="186"/>
      <c r="UXI1037" s="186"/>
      <c r="UXJ1037" s="186"/>
      <c r="UXK1037" s="186"/>
      <c r="UXL1037" s="186"/>
      <c r="UXM1037" s="186"/>
      <c r="UXN1037" s="186"/>
      <c r="UXO1037" s="186"/>
      <c r="UXP1037" s="186"/>
      <c r="UXQ1037" s="186"/>
      <c r="UXR1037" s="186"/>
      <c r="UXS1037" s="186"/>
      <c r="UXT1037" s="186"/>
      <c r="UXU1037" s="186"/>
      <c r="UXV1037" s="186"/>
      <c r="UXW1037" s="186"/>
      <c r="UXX1037" s="186"/>
      <c r="UXY1037" s="186"/>
      <c r="UXZ1037" s="186"/>
      <c r="UYA1037" s="186"/>
      <c r="UYB1037" s="186"/>
      <c r="UYC1037" s="186"/>
      <c r="UYD1037" s="186"/>
      <c r="UYE1037" s="186"/>
      <c r="UYF1037" s="186"/>
      <c r="UYG1037" s="186"/>
      <c r="UYH1037" s="186"/>
      <c r="UYI1037" s="186"/>
      <c r="UYJ1037" s="186"/>
      <c r="UYK1037" s="186"/>
      <c r="UYL1037" s="186"/>
      <c r="UYM1037" s="186"/>
      <c r="UYN1037" s="186"/>
      <c r="UYO1037" s="186"/>
      <c r="UYP1037" s="186"/>
      <c r="UYQ1037" s="186"/>
      <c r="UYR1037" s="186"/>
      <c r="UYS1037" s="186"/>
      <c r="UYT1037" s="186"/>
      <c r="UYU1037" s="186"/>
      <c r="UYV1037" s="186"/>
      <c r="UYW1037" s="186"/>
      <c r="UYX1037" s="186"/>
      <c r="UYY1037" s="186"/>
      <c r="UYZ1037" s="186"/>
      <c r="UZA1037" s="186"/>
      <c r="UZB1037" s="186"/>
      <c r="UZC1037" s="186"/>
      <c r="UZD1037" s="186"/>
      <c r="UZE1037" s="186"/>
      <c r="UZF1037" s="186"/>
      <c r="UZG1037" s="186"/>
      <c r="UZH1037" s="186"/>
      <c r="UZI1037" s="186"/>
      <c r="UZJ1037" s="186"/>
      <c r="UZK1037" s="186"/>
      <c r="UZL1037" s="186"/>
      <c r="UZM1037" s="186"/>
      <c r="UZN1037" s="186"/>
      <c r="UZO1037" s="186"/>
      <c r="UZP1037" s="186"/>
      <c r="UZQ1037" s="186"/>
      <c r="UZR1037" s="186"/>
      <c r="UZS1037" s="186"/>
      <c r="UZT1037" s="186"/>
      <c r="UZU1037" s="186"/>
      <c r="UZV1037" s="186"/>
      <c r="UZW1037" s="186"/>
      <c r="UZX1037" s="186"/>
      <c r="UZY1037" s="186"/>
      <c r="UZZ1037" s="186"/>
      <c r="VAA1037" s="186"/>
      <c r="VAB1037" s="186"/>
      <c r="VAC1037" s="186"/>
      <c r="VAD1037" s="186"/>
      <c r="VAE1037" s="186"/>
      <c r="VAF1037" s="186"/>
      <c r="VAG1037" s="186"/>
      <c r="VAH1037" s="186"/>
      <c r="VAI1037" s="186"/>
      <c r="VAJ1037" s="186"/>
      <c r="VAK1037" s="186"/>
      <c r="VAL1037" s="186"/>
      <c r="VAM1037" s="186"/>
      <c r="VAN1037" s="186"/>
      <c r="VAO1037" s="186"/>
      <c r="VAP1037" s="186"/>
      <c r="VAQ1037" s="186"/>
      <c r="VAR1037" s="186"/>
      <c r="VAS1037" s="186"/>
      <c r="VAT1037" s="186"/>
      <c r="VAU1037" s="186"/>
      <c r="VAV1037" s="186"/>
      <c r="VAW1037" s="186"/>
      <c r="VAX1037" s="186"/>
      <c r="VAY1037" s="186"/>
      <c r="VAZ1037" s="186"/>
      <c r="VBA1037" s="186"/>
      <c r="VBB1037" s="186"/>
      <c r="VBC1037" s="186"/>
      <c r="VBD1037" s="186"/>
      <c r="VBE1037" s="186"/>
      <c r="VBF1037" s="186"/>
      <c r="VBG1037" s="186"/>
      <c r="VBH1037" s="186"/>
      <c r="VBI1037" s="186"/>
      <c r="VBJ1037" s="186"/>
      <c r="VBK1037" s="186"/>
      <c r="VBL1037" s="186"/>
      <c r="VBM1037" s="186"/>
      <c r="VBN1037" s="186"/>
      <c r="VBO1037" s="186"/>
      <c r="VBP1037" s="186"/>
      <c r="VBQ1037" s="186"/>
      <c r="VBR1037" s="186"/>
      <c r="VBS1037" s="186"/>
      <c r="VBT1037" s="186"/>
      <c r="VBU1037" s="186"/>
      <c r="VBV1037" s="186"/>
      <c r="VBW1037" s="186"/>
      <c r="VBX1037" s="186"/>
      <c r="VBY1037" s="186"/>
      <c r="VBZ1037" s="186"/>
      <c r="VCA1037" s="186"/>
      <c r="VCB1037" s="186"/>
      <c r="VCC1037" s="186"/>
      <c r="VCD1037" s="186"/>
      <c r="VCE1037" s="186"/>
      <c r="VCF1037" s="186"/>
      <c r="VCG1037" s="186"/>
      <c r="VCH1037" s="186"/>
      <c r="VCI1037" s="186"/>
      <c r="VCJ1037" s="186"/>
      <c r="VCK1037" s="186"/>
      <c r="VCL1037" s="186"/>
      <c r="VCM1037" s="186"/>
      <c r="VCN1037" s="186"/>
      <c r="VCO1037" s="186"/>
      <c r="VCP1037" s="186"/>
      <c r="VCQ1037" s="186"/>
      <c r="VCR1037" s="186"/>
      <c r="VCS1037" s="186"/>
      <c r="VCT1037" s="186"/>
      <c r="VCU1037" s="186"/>
      <c r="VCV1037" s="186"/>
      <c r="VCW1037" s="186"/>
      <c r="VCX1037" s="186"/>
      <c r="VCY1037" s="186"/>
      <c r="VCZ1037" s="186"/>
      <c r="VDA1037" s="186"/>
      <c r="VDB1037" s="186"/>
      <c r="VDC1037" s="186"/>
      <c r="VDD1037" s="186"/>
      <c r="VDE1037" s="186"/>
      <c r="VDF1037" s="186"/>
      <c r="VDG1037" s="186"/>
      <c r="VDH1037" s="186"/>
      <c r="VDI1037" s="186"/>
      <c r="VDJ1037" s="186"/>
      <c r="VDK1037" s="186"/>
      <c r="VDL1037" s="186"/>
      <c r="VDM1037" s="186"/>
      <c r="VDN1037" s="186"/>
      <c r="VDO1037" s="186"/>
      <c r="VDP1037" s="186"/>
      <c r="VDQ1037" s="186"/>
      <c r="VDR1037" s="186"/>
      <c r="VDS1037" s="186"/>
      <c r="VDT1037" s="186"/>
      <c r="VDU1037" s="186"/>
      <c r="VDV1037" s="186"/>
      <c r="VDW1037" s="186"/>
      <c r="VDX1037" s="186"/>
      <c r="VDY1037" s="186"/>
      <c r="VDZ1037" s="186"/>
      <c r="VEA1037" s="186"/>
      <c r="VEB1037" s="186"/>
      <c r="VEC1037" s="186"/>
      <c r="VED1037" s="186"/>
      <c r="VEE1037" s="186"/>
      <c r="VEF1037" s="186"/>
      <c r="VEG1037" s="186"/>
      <c r="VEH1037" s="186"/>
      <c r="VEI1037" s="186"/>
      <c r="VEJ1037" s="186"/>
      <c r="VEK1037" s="186"/>
      <c r="VEL1037" s="186"/>
      <c r="VEM1037" s="186"/>
      <c r="VEN1037" s="186"/>
      <c r="VEO1037" s="186"/>
      <c r="VEP1037" s="186"/>
      <c r="VEQ1037" s="186"/>
      <c r="VER1037" s="186"/>
      <c r="VES1037" s="186"/>
      <c r="VET1037" s="186"/>
      <c r="VEU1037" s="186"/>
      <c r="VEV1037" s="186"/>
      <c r="VEW1037" s="186"/>
      <c r="VEX1037" s="186"/>
      <c r="VEY1037" s="186"/>
      <c r="VEZ1037" s="186"/>
      <c r="VFA1037" s="186"/>
      <c r="VFB1037" s="186"/>
      <c r="VFC1037" s="186"/>
      <c r="VFD1037" s="186"/>
      <c r="VFE1037" s="186"/>
      <c r="VFF1037" s="186"/>
      <c r="VFG1037" s="186"/>
      <c r="VFH1037" s="186"/>
      <c r="VFI1037" s="186"/>
      <c r="VFJ1037" s="186"/>
      <c r="VFK1037" s="186"/>
      <c r="VFL1037" s="186"/>
      <c r="VFM1037" s="186"/>
      <c r="VFN1037" s="186"/>
      <c r="VFO1037" s="186"/>
      <c r="VFP1037" s="186"/>
      <c r="VFQ1037" s="186"/>
      <c r="VFR1037" s="186"/>
      <c r="VFS1037" s="186"/>
      <c r="VFT1037" s="186"/>
      <c r="VFU1037" s="186"/>
      <c r="VFV1037" s="186"/>
      <c r="VFW1037" s="186"/>
      <c r="VFX1037" s="186"/>
      <c r="VFY1037" s="186"/>
      <c r="VFZ1037" s="186"/>
      <c r="VGA1037" s="186"/>
      <c r="VGB1037" s="186"/>
      <c r="VGC1037" s="186"/>
      <c r="VGD1037" s="186"/>
      <c r="VGE1037" s="186"/>
      <c r="VGF1037" s="186"/>
      <c r="VGG1037" s="186"/>
      <c r="VGH1037" s="186"/>
      <c r="VGI1037" s="186"/>
      <c r="VGJ1037" s="186"/>
      <c r="VGK1037" s="186"/>
      <c r="VGL1037" s="186"/>
      <c r="VGM1037" s="186"/>
      <c r="VGN1037" s="186"/>
      <c r="VGO1037" s="186"/>
      <c r="VGP1037" s="186"/>
      <c r="VGQ1037" s="186"/>
      <c r="VGR1037" s="186"/>
      <c r="VGS1037" s="186"/>
      <c r="VGT1037" s="186"/>
      <c r="VGU1037" s="186"/>
      <c r="VGV1037" s="186"/>
      <c r="VGW1037" s="186"/>
      <c r="VGX1037" s="186"/>
      <c r="VGY1037" s="186"/>
      <c r="VGZ1037" s="186"/>
      <c r="VHA1037" s="186"/>
      <c r="VHB1037" s="186"/>
      <c r="VHC1037" s="186"/>
      <c r="VHD1037" s="186"/>
      <c r="VHE1037" s="186"/>
      <c r="VHF1037" s="186"/>
      <c r="VHG1037" s="186"/>
      <c r="VHH1037" s="186"/>
      <c r="VHI1037" s="186"/>
      <c r="VHJ1037" s="186"/>
      <c r="VHK1037" s="186"/>
      <c r="VHL1037" s="186"/>
      <c r="VHM1037" s="186"/>
      <c r="VHN1037" s="186"/>
      <c r="VHO1037" s="186"/>
      <c r="VHP1037" s="186"/>
      <c r="VHQ1037" s="186"/>
      <c r="VHR1037" s="186"/>
      <c r="VHS1037" s="186"/>
      <c r="VHT1037" s="186"/>
      <c r="VHU1037" s="186"/>
      <c r="VHV1037" s="186"/>
      <c r="VHW1037" s="186"/>
      <c r="VHX1037" s="186"/>
      <c r="VHY1037" s="186"/>
      <c r="VHZ1037" s="186"/>
      <c r="VIA1037" s="186"/>
      <c r="VIB1037" s="186"/>
      <c r="VIC1037" s="186"/>
      <c r="VID1037" s="186"/>
      <c r="VIE1037" s="186"/>
      <c r="VIF1037" s="186"/>
      <c r="VIG1037" s="186"/>
      <c r="VIH1037" s="186"/>
      <c r="VII1037" s="186"/>
      <c r="VIJ1037" s="186"/>
      <c r="VIK1037" s="186"/>
      <c r="VIL1037" s="186"/>
      <c r="VIM1037" s="186"/>
      <c r="VIN1037" s="186"/>
      <c r="VIO1037" s="186"/>
      <c r="VIP1037" s="186"/>
      <c r="VIQ1037" s="186"/>
      <c r="VIR1037" s="186"/>
      <c r="VIS1037" s="186"/>
      <c r="VIT1037" s="186"/>
      <c r="VIU1037" s="186"/>
      <c r="VIV1037" s="186"/>
      <c r="VIW1037" s="186"/>
      <c r="VIX1037" s="186"/>
      <c r="VIY1037" s="186"/>
      <c r="VIZ1037" s="186"/>
      <c r="VJA1037" s="186"/>
      <c r="VJB1037" s="186"/>
      <c r="VJC1037" s="186"/>
      <c r="VJD1037" s="186"/>
      <c r="VJE1037" s="186"/>
      <c r="VJF1037" s="186"/>
      <c r="VJG1037" s="186"/>
      <c r="VJH1037" s="186"/>
      <c r="VJI1037" s="186"/>
      <c r="VJJ1037" s="186"/>
      <c r="VJK1037" s="186"/>
      <c r="VJL1037" s="186"/>
      <c r="VJM1037" s="186"/>
      <c r="VJN1037" s="186"/>
      <c r="VJO1037" s="186"/>
      <c r="VJP1037" s="186"/>
      <c r="VJQ1037" s="186"/>
      <c r="VJR1037" s="186"/>
      <c r="VJS1037" s="186"/>
      <c r="VJT1037" s="186"/>
      <c r="VJU1037" s="186"/>
      <c r="VJV1037" s="186"/>
      <c r="VJW1037" s="186"/>
      <c r="VJX1037" s="186"/>
      <c r="VJY1037" s="186"/>
      <c r="VJZ1037" s="186"/>
      <c r="VKA1037" s="186"/>
      <c r="VKB1037" s="186"/>
      <c r="VKC1037" s="186"/>
      <c r="VKD1037" s="186"/>
      <c r="VKE1037" s="186"/>
      <c r="VKF1037" s="186"/>
      <c r="VKG1037" s="186"/>
      <c r="VKH1037" s="186"/>
      <c r="VKI1037" s="186"/>
      <c r="VKJ1037" s="186"/>
      <c r="VKK1037" s="186"/>
      <c r="VKL1037" s="186"/>
      <c r="VKM1037" s="186"/>
      <c r="VKN1037" s="186"/>
      <c r="VKO1037" s="186"/>
      <c r="VKP1037" s="186"/>
      <c r="VKQ1037" s="186"/>
      <c r="VKR1037" s="186"/>
      <c r="VKS1037" s="186"/>
      <c r="VKT1037" s="186"/>
      <c r="VKU1037" s="186"/>
      <c r="VKV1037" s="186"/>
      <c r="VKW1037" s="186"/>
      <c r="VKX1037" s="186"/>
      <c r="VKY1037" s="186"/>
      <c r="VKZ1037" s="186"/>
      <c r="VLA1037" s="186"/>
      <c r="VLB1037" s="186"/>
      <c r="VLC1037" s="186"/>
      <c r="VLD1037" s="186"/>
      <c r="VLE1037" s="186"/>
      <c r="VLF1037" s="186"/>
      <c r="VLG1037" s="186"/>
      <c r="VLH1037" s="186"/>
      <c r="VLI1037" s="186"/>
      <c r="VLJ1037" s="186"/>
      <c r="VLK1037" s="186"/>
      <c r="VLL1037" s="186"/>
      <c r="VLM1037" s="186"/>
      <c r="VLN1037" s="186"/>
      <c r="VLO1037" s="186"/>
      <c r="VLP1037" s="186"/>
      <c r="VLQ1037" s="186"/>
      <c r="VLR1037" s="186"/>
      <c r="VLS1037" s="186"/>
      <c r="VLT1037" s="186"/>
      <c r="VLU1037" s="186"/>
      <c r="VLV1037" s="186"/>
      <c r="VLW1037" s="186"/>
      <c r="VLX1037" s="186"/>
      <c r="VLY1037" s="186"/>
      <c r="VLZ1037" s="186"/>
      <c r="VMA1037" s="186"/>
      <c r="VMB1037" s="186"/>
      <c r="VMC1037" s="186"/>
      <c r="VMD1037" s="186"/>
      <c r="VME1037" s="186"/>
      <c r="VMF1037" s="186"/>
      <c r="VMG1037" s="186"/>
      <c r="VMH1037" s="186"/>
      <c r="VMI1037" s="186"/>
      <c r="VMJ1037" s="186"/>
      <c r="VMK1037" s="186"/>
      <c r="VML1037" s="186"/>
      <c r="VMM1037" s="186"/>
      <c r="VMN1037" s="186"/>
      <c r="VMO1037" s="186"/>
      <c r="VMP1037" s="186"/>
      <c r="VMQ1037" s="186"/>
      <c r="VMR1037" s="186"/>
      <c r="VMS1037" s="186"/>
      <c r="VMT1037" s="186"/>
      <c r="VMU1037" s="186"/>
      <c r="VMV1037" s="186"/>
      <c r="VMW1037" s="186"/>
      <c r="VMX1037" s="186"/>
      <c r="VMY1037" s="186"/>
      <c r="VMZ1037" s="186"/>
      <c r="VNA1037" s="186"/>
      <c r="VNB1037" s="186"/>
      <c r="VNC1037" s="186"/>
      <c r="VND1037" s="186"/>
      <c r="VNE1037" s="186"/>
      <c r="VNF1037" s="186"/>
      <c r="VNG1037" s="186"/>
      <c r="VNH1037" s="186"/>
      <c r="VNI1037" s="186"/>
      <c r="VNJ1037" s="186"/>
      <c r="VNK1037" s="186"/>
      <c r="VNL1037" s="186"/>
      <c r="VNM1037" s="186"/>
      <c r="VNN1037" s="186"/>
      <c r="VNO1037" s="186"/>
      <c r="VNP1037" s="186"/>
      <c r="VNQ1037" s="186"/>
      <c r="VNR1037" s="186"/>
      <c r="VNS1037" s="186"/>
      <c r="VNT1037" s="186"/>
      <c r="VNU1037" s="186"/>
      <c r="VNV1037" s="186"/>
      <c r="VNW1037" s="186"/>
      <c r="VNX1037" s="186"/>
      <c r="VNY1037" s="186"/>
      <c r="VNZ1037" s="186"/>
      <c r="VOA1037" s="186"/>
      <c r="VOB1037" s="186"/>
      <c r="VOC1037" s="186"/>
      <c r="VOD1037" s="186"/>
      <c r="VOE1037" s="186"/>
      <c r="VOF1037" s="186"/>
      <c r="VOG1037" s="186"/>
      <c r="VOH1037" s="186"/>
      <c r="VOI1037" s="186"/>
      <c r="VOJ1037" s="186"/>
      <c r="VOK1037" s="186"/>
      <c r="VOL1037" s="186"/>
      <c r="VOM1037" s="186"/>
      <c r="VON1037" s="186"/>
      <c r="VOO1037" s="186"/>
      <c r="VOP1037" s="186"/>
      <c r="VOQ1037" s="186"/>
      <c r="VOR1037" s="186"/>
      <c r="VOS1037" s="186"/>
      <c r="VOT1037" s="186"/>
      <c r="VOU1037" s="186"/>
      <c r="VOV1037" s="186"/>
      <c r="VOW1037" s="186"/>
      <c r="VOX1037" s="186"/>
      <c r="VOY1037" s="186"/>
      <c r="VOZ1037" s="186"/>
      <c r="VPA1037" s="186"/>
      <c r="VPB1037" s="186"/>
      <c r="VPC1037" s="186"/>
      <c r="VPD1037" s="186"/>
      <c r="VPE1037" s="186"/>
      <c r="VPF1037" s="186"/>
      <c r="VPG1037" s="186"/>
      <c r="VPH1037" s="186"/>
      <c r="VPI1037" s="186"/>
      <c r="VPJ1037" s="186"/>
      <c r="VPK1037" s="186"/>
      <c r="VPL1037" s="186"/>
      <c r="VPM1037" s="186"/>
      <c r="VPN1037" s="186"/>
      <c r="VPO1037" s="186"/>
      <c r="VPP1037" s="186"/>
      <c r="VPQ1037" s="186"/>
      <c r="VPR1037" s="186"/>
      <c r="VPS1037" s="186"/>
      <c r="VPT1037" s="186"/>
      <c r="VPU1037" s="186"/>
      <c r="VPV1037" s="186"/>
      <c r="VPW1037" s="186"/>
      <c r="VPX1037" s="186"/>
      <c r="VPY1037" s="186"/>
      <c r="VPZ1037" s="186"/>
      <c r="VQA1037" s="186"/>
      <c r="VQB1037" s="186"/>
      <c r="VQC1037" s="186"/>
      <c r="VQD1037" s="186"/>
      <c r="VQE1037" s="186"/>
      <c r="VQF1037" s="186"/>
      <c r="VQG1037" s="186"/>
      <c r="VQH1037" s="186"/>
      <c r="VQI1037" s="186"/>
      <c r="VQJ1037" s="186"/>
      <c r="VQK1037" s="186"/>
      <c r="VQL1037" s="186"/>
      <c r="VQM1037" s="186"/>
      <c r="VQN1037" s="186"/>
      <c r="VQO1037" s="186"/>
      <c r="VQP1037" s="186"/>
      <c r="VQQ1037" s="186"/>
      <c r="VQR1037" s="186"/>
      <c r="VQS1037" s="186"/>
      <c r="VQT1037" s="186"/>
      <c r="VQU1037" s="186"/>
      <c r="VQV1037" s="186"/>
      <c r="VQW1037" s="186"/>
      <c r="VQX1037" s="186"/>
      <c r="VQY1037" s="186"/>
      <c r="VQZ1037" s="186"/>
      <c r="VRA1037" s="186"/>
      <c r="VRB1037" s="186"/>
      <c r="VRC1037" s="186"/>
      <c r="VRD1037" s="186"/>
      <c r="VRE1037" s="186"/>
      <c r="VRF1037" s="186"/>
      <c r="VRG1037" s="186"/>
      <c r="VRH1037" s="186"/>
      <c r="VRI1037" s="186"/>
      <c r="VRJ1037" s="186"/>
      <c r="VRK1037" s="186"/>
      <c r="VRL1037" s="186"/>
      <c r="VRM1037" s="186"/>
      <c r="VRN1037" s="186"/>
      <c r="VRO1037" s="186"/>
      <c r="VRP1037" s="186"/>
      <c r="VRQ1037" s="186"/>
      <c r="VRR1037" s="186"/>
      <c r="VRS1037" s="186"/>
      <c r="VRT1037" s="186"/>
      <c r="VRU1037" s="186"/>
      <c r="VRV1037" s="186"/>
      <c r="VRW1037" s="186"/>
      <c r="VRX1037" s="186"/>
      <c r="VRY1037" s="186"/>
      <c r="VRZ1037" s="186"/>
      <c r="VSA1037" s="186"/>
      <c r="VSB1037" s="186"/>
      <c r="VSC1037" s="186"/>
      <c r="VSD1037" s="186"/>
      <c r="VSE1037" s="186"/>
      <c r="VSF1037" s="186"/>
      <c r="VSG1037" s="186"/>
      <c r="VSH1037" s="186"/>
      <c r="VSI1037" s="186"/>
      <c r="VSJ1037" s="186"/>
      <c r="VSK1037" s="186"/>
      <c r="VSL1037" s="186"/>
      <c r="VSM1037" s="186"/>
      <c r="VSN1037" s="186"/>
      <c r="VSO1037" s="186"/>
      <c r="VSP1037" s="186"/>
      <c r="VSQ1037" s="186"/>
      <c r="VSR1037" s="186"/>
      <c r="VSS1037" s="186"/>
      <c r="VST1037" s="186"/>
      <c r="VSU1037" s="186"/>
      <c r="VSV1037" s="186"/>
      <c r="VSW1037" s="186"/>
      <c r="VSX1037" s="186"/>
      <c r="VSY1037" s="186"/>
      <c r="VSZ1037" s="186"/>
      <c r="VTA1037" s="186"/>
      <c r="VTB1037" s="186"/>
      <c r="VTC1037" s="186"/>
      <c r="VTD1037" s="186"/>
      <c r="VTE1037" s="186"/>
      <c r="VTF1037" s="186"/>
      <c r="VTG1037" s="186"/>
      <c r="VTH1037" s="186"/>
      <c r="VTI1037" s="186"/>
      <c r="VTJ1037" s="186"/>
      <c r="VTK1037" s="186"/>
      <c r="VTL1037" s="186"/>
      <c r="VTM1037" s="186"/>
      <c r="VTN1037" s="186"/>
      <c r="VTO1037" s="186"/>
      <c r="VTP1037" s="186"/>
      <c r="VTQ1037" s="186"/>
      <c r="VTR1037" s="186"/>
      <c r="VTS1037" s="186"/>
      <c r="VTT1037" s="186"/>
      <c r="VTU1037" s="186"/>
      <c r="VTV1037" s="186"/>
      <c r="VTW1037" s="186"/>
      <c r="VTX1037" s="186"/>
      <c r="VTY1037" s="186"/>
      <c r="VTZ1037" s="186"/>
      <c r="VUA1037" s="186"/>
      <c r="VUB1037" s="186"/>
      <c r="VUC1037" s="186"/>
      <c r="VUD1037" s="186"/>
      <c r="VUE1037" s="186"/>
      <c r="VUF1037" s="186"/>
      <c r="VUG1037" s="186"/>
      <c r="VUH1037" s="186"/>
      <c r="VUI1037" s="186"/>
      <c r="VUJ1037" s="186"/>
      <c r="VUK1037" s="186"/>
      <c r="VUL1037" s="186"/>
      <c r="VUM1037" s="186"/>
      <c r="VUN1037" s="186"/>
      <c r="VUO1037" s="186"/>
      <c r="VUP1037" s="186"/>
      <c r="VUQ1037" s="186"/>
      <c r="VUR1037" s="186"/>
      <c r="VUS1037" s="186"/>
      <c r="VUT1037" s="186"/>
      <c r="VUU1037" s="186"/>
      <c r="VUV1037" s="186"/>
      <c r="VUW1037" s="186"/>
      <c r="VUX1037" s="186"/>
      <c r="VUY1037" s="186"/>
      <c r="VUZ1037" s="186"/>
      <c r="VVA1037" s="186"/>
      <c r="VVB1037" s="186"/>
      <c r="VVC1037" s="186"/>
      <c r="VVD1037" s="186"/>
      <c r="VVE1037" s="186"/>
      <c r="VVF1037" s="186"/>
      <c r="VVG1037" s="186"/>
      <c r="VVH1037" s="186"/>
      <c r="VVI1037" s="186"/>
      <c r="VVJ1037" s="186"/>
      <c r="VVK1037" s="186"/>
      <c r="VVL1037" s="186"/>
      <c r="VVM1037" s="186"/>
      <c r="VVN1037" s="186"/>
      <c r="VVO1037" s="186"/>
      <c r="VVP1037" s="186"/>
      <c r="VVQ1037" s="186"/>
      <c r="VVR1037" s="186"/>
      <c r="VVS1037" s="186"/>
      <c r="VVT1037" s="186"/>
      <c r="VVU1037" s="186"/>
      <c r="VVV1037" s="186"/>
      <c r="VVW1037" s="186"/>
      <c r="VVX1037" s="186"/>
      <c r="VVY1037" s="186"/>
      <c r="VVZ1037" s="186"/>
      <c r="VWA1037" s="186"/>
      <c r="VWB1037" s="186"/>
      <c r="VWC1037" s="186"/>
      <c r="VWD1037" s="186"/>
      <c r="VWE1037" s="186"/>
      <c r="VWF1037" s="186"/>
      <c r="VWG1037" s="186"/>
      <c r="VWH1037" s="186"/>
      <c r="VWI1037" s="186"/>
      <c r="VWJ1037" s="186"/>
      <c r="VWK1037" s="186"/>
      <c r="VWL1037" s="186"/>
      <c r="VWM1037" s="186"/>
      <c r="VWN1037" s="186"/>
      <c r="VWO1037" s="186"/>
      <c r="VWP1037" s="186"/>
      <c r="VWQ1037" s="186"/>
      <c r="VWR1037" s="186"/>
      <c r="VWS1037" s="186"/>
      <c r="VWT1037" s="186"/>
      <c r="VWU1037" s="186"/>
      <c r="VWV1037" s="186"/>
      <c r="VWW1037" s="186"/>
      <c r="VWX1037" s="186"/>
      <c r="VWY1037" s="186"/>
      <c r="VWZ1037" s="186"/>
      <c r="VXA1037" s="186"/>
      <c r="VXB1037" s="186"/>
      <c r="VXC1037" s="186"/>
      <c r="VXD1037" s="186"/>
      <c r="VXE1037" s="186"/>
      <c r="VXF1037" s="186"/>
      <c r="VXG1037" s="186"/>
      <c r="VXH1037" s="186"/>
      <c r="VXI1037" s="186"/>
      <c r="VXJ1037" s="186"/>
      <c r="VXK1037" s="186"/>
      <c r="VXL1037" s="186"/>
      <c r="VXM1037" s="186"/>
      <c r="VXN1037" s="186"/>
      <c r="VXO1037" s="186"/>
      <c r="VXP1037" s="186"/>
      <c r="VXQ1037" s="186"/>
      <c r="VXR1037" s="186"/>
      <c r="VXS1037" s="186"/>
      <c r="VXT1037" s="186"/>
      <c r="VXU1037" s="186"/>
      <c r="VXV1037" s="186"/>
      <c r="VXW1037" s="186"/>
      <c r="VXX1037" s="186"/>
      <c r="VXY1037" s="186"/>
      <c r="VXZ1037" s="186"/>
      <c r="VYA1037" s="186"/>
      <c r="VYB1037" s="186"/>
      <c r="VYC1037" s="186"/>
      <c r="VYD1037" s="186"/>
      <c r="VYE1037" s="186"/>
      <c r="VYF1037" s="186"/>
      <c r="VYG1037" s="186"/>
      <c r="VYH1037" s="186"/>
      <c r="VYI1037" s="186"/>
      <c r="VYJ1037" s="186"/>
      <c r="VYK1037" s="186"/>
      <c r="VYL1037" s="186"/>
      <c r="VYM1037" s="186"/>
      <c r="VYN1037" s="186"/>
      <c r="VYO1037" s="186"/>
      <c r="VYP1037" s="186"/>
      <c r="VYQ1037" s="186"/>
      <c r="VYR1037" s="186"/>
      <c r="VYS1037" s="186"/>
      <c r="VYT1037" s="186"/>
      <c r="VYU1037" s="186"/>
      <c r="VYV1037" s="186"/>
      <c r="VYW1037" s="186"/>
      <c r="VYX1037" s="186"/>
      <c r="VYY1037" s="186"/>
      <c r="VYZ1037" s="186"/>
      <c r="VZA1037" s="186"/>
      <c r="VZB1037" s="186"/>
      <c r="VZC1037" s="186"/>
      <c r="VZD1037" s="186"/>
      <c r="VZE1037" s="186"/>
      <c r="VZF1037" s="186"/>
      <c r="VZG1037" s="186"/>
      <c r="VZH1037" s="186"/>
      <c r="VZI1037" s="186"/>
      <c r="VZJ1037" s="186"/>
      <c r="VZK1037" s="186"/>
      <c r="VZL1037" s="186"/>
      <c r="VZM1037" s="186"/>
      <c r="VZN1037" s="186"/>
      <c r="VZO1037" s="186"/>
      <c r="VZP1037" s="186"/>
      <c r="VZQ1037" s="186"/>
      <c r="VZR1037" s="186"/>
      <c r="VZS1037" s="186"/>
      <c r="VZT1037" s="186"/>
      <c r="VZU1037" s="186"/>
      <c r="VZV1037" s="186"/>
      <c r="VZW1037" s="186"/>
      <c r="VZX1037" s="186"/>
      <c r="VZY1037" s="186"/>
      <c r="VZZ1037" s="186"/>
      <c r="WAA1037" s="186"/>
      <c r="WAB1037" s="186"/>
      <c r="WAC1037" s="186"/>
      <c r="WAD1037" s="186"/>
      <c r="WAE1037" s="186"/>
      <c r="WAF1037" s="186"/>
      <c r="WAG1037" s="186"/>
      <c r="WAH1037" s="186"/>
      <c r="WAI1037" s="186"/>
      <c r="WAJ1037" s="186"/>
      <c r="WAK1037" s="186"/>
      <c r="WAL1037" s="186"/>
      <c r="WAM1037" s="186"/>
      <c r="WAN1037" s="186"/>
      <c r="WAO1037" s="186"/>
      <c r="WAP1037" s="186"/>
      <c r="WAQ1037" s="186"/>
      <c r="WAR1037" s="186"/>
      <c r="WAS1037" s="186"/>
      <c r="WAT1037" s="186"/>
      <c r="WAU1037" s="186"/>
      <c r="WAV1037" s="186"/>
      <c r="WAW1037" s="186"/>
      <c r="WAX1037" s="186"/>
      <c r="WAY1037" s="186"/>
      <c r="WAZ1037" s="186"/>
      <c r="WBA1037" s="186"/>
      <c r="WBB1037" s="186"/>
      <c r="WBC1037" s="186"/>
      <c r="WBD1037" s="186"/>
      <c r="WBE1037" s="186"/>
      <c r="WBF1037" s="186"/>
      <c r="WBG1037" s="186"/>
      <c r="WBH1037" s="186"/>
      <c r="WBI1037" s="186"/>
      <c r="WBJ1037" s="186"/>
      <c r="WBK1037" s="186"/>
      <c r="WBL1037" s="186"/>
      <c r="WBM1037" s="186"/>
      <c r="WBN1037" s="186"/>
      <c r="WBO1037" s="186"/>
      <c r="WBP1037" s="186"/>
      <c r="WBQ1037" s="186"/>
      <c r="WBR1037" s="186"/>
      <c r="WBS1037" s="186"/>
      <c r="WBT1037" s="186"/>
      <c r="WBU1037" s="186"/>
      <c r="WBV1037" s="186"/>
      <c r="WBW1037" s="186"/>
      <c r="WBX1037" s="186"/>
      <c r="WBY1037" s="186"/>
      <c r="WBZ1037" s="186"/>
      <c r="WCA1037" s="186"/>
      <c r="WCB1037" s="186"/>
      <c r="WCC1037" s="186"/>
      <c r="WCD1037" s="186"/>
      <c r="WCE1037" s="186"/>
      <c r="WCF1037" s="186"/>
      <c r="WCG1037" s="186"/>
      <c r="WCH1037" s="186"/>
      <c r="WCI1037" s="186"/>
      <c r="WCJ1037" s="186"/>
      <c r="WCK1037" s="186"/>
      <c r="WCL1037" s="186"/>
      <c r="WCM1037" s="186"/>
      <c r="WCN1037" s="186"/>
      <c r="WCO1037" s="186"/>
      <c r="WCP1037" s="186"/>
      <c r="WCQ1037" s="186"/>
      <c r="WCR1037" s="186"/>
      <c r="WCS1037" s="186"/>
      <c r="WCT1037" s="186"/>
      <c r="WCU1037" s="186"/>
      <c r="WCV1037" s="186"/>
      <c r="WCW1037" s="186"/>
      <c r="WCX1037" s="186"/>
      <c r="WCY1037" s="186"/>
      <c r="WCZ1037" s="186"/>
      <c r="WDA1037" s="186"/>
      <c r="WDB1037" s="186"/>
      <c r="WDC1037" s="186"/>
      <c r="WDD1037" s="186"/>
      <c r="WDE1037" s="186"/>
      <c r="WDF1037" s="186"/>
      <c r="WDG1037" s="186"/>
      <c r="WDH1037" s="186"/>
      <c r="WDI1037" s="186"/>
      <c r="WDJ1037" s="186"/>
      <c r="WDK1037" s="186"/>
      <c r="WDL1037" s="186"/>
      <c r="WDM1037" s="186"/>
      <c r="WDN1037" s="186"/>
      <c r="WDO1037" s="186"/>
      <c r="WDP1037" s="186"/>
      <c r="WDQ1037" s="186"/>
      <c r="WDR1037" s="186"/>
      <c r="WDS1037" s="186"/>
      <c r="WDT1037" s="186"/>
      <c r="WDU1037" s="186"/>
      <c r="WDV1037" s="186"/>
      <c r="WDW1037" s="186"/>
      <c r="WDX1037" s="186"/>
      <c r="WDY1037" s="186"/>
      <c r="WDZ1037" s="186"/>
      <c r="WEA1037" s="186"/>
      <c r="WEB1037" s="186"/>
      <c r="WEC1037" s="186"/>
      <c r="WED1037" s="186"/>
      <c r="WEE1037" s="186"/>
      <c r="WEF1037" s="186"/>
      <c r="WEG1037" s="186"/>
      <c r="WEH1037" s="186"/>
      <c r="WEI1037" s="186"/>
      <c r="WEJ1037" s="186"/>
      <c r="WEK1037" s="186"/>
      <c r="WEL1037" s="186"/>
      <c r="WEM1037" s="186"/>
      <c r="WEN1037" s="186"/>
      <c r="WEO1037" s="186"/>
      <c r="WEP1037" s="186"/>
      <c r="WEQ1037" s="186"/>
      <c r="WER1037" s="186"/>
      <c r="WES1037" s="186"/>
      <c r="WET1037" s="186"/>
      <c r="WEU1037" s="186"/>
      <c r="WEV1037" s="186"/>
      <c r="WEW1037" s="186"/>
      <c r="WEX1037" s="186"/>
      <c r="WEY1037" s="186"/>
      <c r="WEZ1037" s="186"/>
      <c r="WFA1037" s="186"/>
      <c r="WFB1037" s="186"/>
      <c r="WFC1037" s="186"/>
      <c r="WFD1037" s="186"/>
      <c r="WFE1037" s="186"/>
      <c r="WFF1037" s="186"/>
      <c r="WFG1037" s="186"/>
      <c r="WFH1037" s="186"/>
      <c r="WFI1037" s="186"/>
      <c r="WFJ1037" s="186"/>
      <c r="WFK1037" s="186"/>
      <c r="WFL1037" s="186"/>
      <c r="WFM1037" s="186"/>
      <c r="WFN1037" s="186"/>
      <c r="WFO1037" s="186"/>
      <c r="WFP1037" s="186"/>
      <c r="WFQ1037" s="186"/>
      <c r="WFR1037" s="186"/>
      <c r="WFS1037" s="186"/>
      <c r="WFT1037" s="186"/>
      <c r="WFU1037" s="186"/>
      <c r="WFV1037" s="186"/>
      <c r="WFW1037" s="186"/>
      <c r="WFX1037" s="186"/>
      <c r="WFY1037" s="186"/>
      <c r="WFZ1037" s="186"/>
      <c r="WGA1037" s="186"/>
      <c r="WGB1037" s="186"/>
      <c r="WGC1037" s="186"/>
      <c r="WGD1037" s="186"/>
      <c r="WGE1037" s="186"/>
      <c r="WGF1037" s="186"/>
      <c r="WGG1037" s="186"/>
      <c r="WGH1037" s="186"/>
      <c r="WGI1037" s="186"/>
      <c r="WGJ1037" s="186"/>
      <c r="WGK1037" s="186"/>
      <c r="WGL1037" s="186"/>
      <c r="WGM1037" s="186"/>
      <c r="WGN1037" s="186"/>
      <c r="WGO1037" s="186"/>
      <c r="WGP1037" s="186"/>
      <c r="WGQ1037" s="186"/>
      <c r="WGR1037" s="186"/>
      <c r="WGS1037" s="186"/>
      <c r="WGT1037" s="186"/>
      <c r="WGU1037" s="186"/>
      <c r="WGV1037" s="186"/>
      <c r="WGW1037" s="186"/>
      <c r="WGX1037" s="186"/>
      <c r="WGY1037" s="186"/>
      <c r="WGZ1037" s="186"/>
      <c r="WHA1037" s="186"/>
      <c r="WHB1037" s="186"/>
      <c r="WHC1037" s="186"/>
      <c r="WHD1037" s="186"/>
      <c r="WHE1037" s="186"/>
      <c r="WHF1037" s="186"/>
      <c r="WHG1037" s="186"/>
      <c r="WHH1037" s="186"/>
      <c r="WHI1037" s="186"/>
      <c r="WHJ1037" s="186"/>
      <c r="WHK1037" s="186"/>
      <c r="WHL1037" s="186"/>
      <c r="WHM1037" s="186"/>
      <c r="WHN1037" s="186"/>
      <c r="WHO1037" s="186"/>
      <c r="WHP1037" s="186"/>
      <c r="WHQ1037" s="186"/>
      <c r="WHR1037" s="186"/>
      <c r="WHS1037" s="186"/>
      <c r="WHT1037" s="186"/>
      <c r="WHU1037" s="186"/>
      <c r="WHV1037" s="186"/>
      <c r="WHW1037" s="186"/>
      <c r="WHX1037" s="186"/>
      <c r="WHY1037" s="186"/>
      <c r="WHZ1037" s="186"/>
      <c r="WIA1037" s="186"/>
      <c r="WIB1037" s="186"/>
      <c r="WIC1037" s="186"/>
      <c r="WID1037" s="186"/>
      <c r="WIE1037" s="186"/>
      <c r="WIF1037" s="186"/>
      <c r="WIG1037" s="186"/>
      <c r="WIH1037" s="186"/>
      <c r="WII1037" s="186"/>
      <c r="WIJ1037" s="186"/>
      <c r="WIK1037" s="186"/>
      <c r="WIL1037" s="186"/>
      <c r="WIM1037" s="186"/>
      <c r="WIN1037" s="186"/>
      <c r="WIO1037" s="186"/>
      <c r="WIP1037" s="186"/>
      <c r="WIQ1037" s="186"/>
      <c r="WIR1037" s="186"/>
      <c r="WIS1037" s="186"/>
      <c r="WIT1037" s="186"/>
      <c r="WIU1037" s="186"/>
      <c r="WIV1037" s="186"/>
      <c r="WIW1037" s="186"/>
      <c r="WIX1037" s="186"/>
      <c r="WIY1037" s="186"/>
      <c r="WIZ1037" s="186"/>
      <c r="WJA1037" s="186"/>
      <c r="WJB1037" s="186"/>
      <c r="WJC1037" s="186"/>
      <c r="WJD1037" s="186"/>
      <c r="WJE1037" s="186"/>
      <c r="WJF1037" s="186"/>
      <c r="WJG1037" s="186"/>
      <c r="WJH1037" s="186"/>
      <c r="WJI1037" s="186"/>
      <c r="WJJ1037" s="186"/>
      <c r="WJK1037" s="186"/>
      <c r="WJL1037" s="186"/>
      <c r="WJM1037" s="186"/>
      <c r="WJN1037" s="186"/>
      <c r="WJO1037" s="186"/>
      <c r="WJP1037" s="186"/>
      <c r="WJQ1037" s="186"/>
      <c r="WJR1037" s="186"/>
      <c r="WJS1037" s="186"/>
      <c r="WJT1037" s="186"/>
      <c r="WJU1037" s="186"/>
      <c r="WJV1037" s="186"/>
      <c r="WJW1037" s="186"/>
      <c r="WJX1037" s="186"/>
      <c r="WJY1037" s="186"/>
      <c r="WJZ1037" s="186"/>
      <c r="WKA1037" s="186"/>
      <c r="WKB1037" s="186"/>
      <c r="WKC1037" s="186"/>
      <c r="WKD1037" s="186"/>
      <c r="WKE1037" s="186"/>
      <c r="WKF1037" s="186"/>
      <c r="WKG1037" s="186"/>
      <c r="WKH1037" s="186"/>
      <c r="WKI1037" s="186"/>
      <c r="WKJ1037" s="186"/>
      <c r="WKK1037" s="186"/>
      <c r="WKL1037" s="186"/>
      <c r="WKM1037" s="186"/>
      <c r="WKN1037" s="186"/>
      <c r="WKO1037" s="186"/>
      <c r="WKP1037" s="186"/>
      <c r="WKQ1037" s="186"/>
      <c r="WKR1037" s="186"/>
      <c r="WKS1037" s="186"/>
      <c r="WKT1037" s="186"/>
      <c r="WKU1037" s="186"/>
      <c r="WKV1037" s="186"/>
      <c r="WKW1037" s="186"/>
      <c r="WKX1037" s="186"/>
      <c r="WKY1037" s="186"/>
      <c r="WKZ1037" s="186"/>
      <c r="WLA1037" s="186"/>
      <c r="WLB1037" s="186"/>
      <c r="WLC1037" s="186"/>
      <c r="WLD1037" s="186"/>
      <c r="WLE1037" s="186"/>
      <c r="WLF1037" s="186"/>
      <c r="WLG1037" s="186"/>
      <c r="WLH1037" s="186"/>
      <c r="WLI1037" s="186"/>
      <c r="WLJ1037" s="186"/>
      <c r="WLK1037" s="186"/>
      <c r="WLL1037" s="186"/>
      <c r="WLM1037" s="186"/>
      <c r="WLN1037" s="186"/>
      <c r="WLO1037" s="186"/>
      <c r="WLP1037" s="186"/>
      <c r="WLQ1037" s="186"/>
      <c r="WLR1037" s="186"/>
      <c r="WLS1037" s="186"/>
      <c r="WLT1037" s="186"/>
      <c r="WLU1037" s="186"/>
      <c r="WLV1037" s="186"/>
      <c r="WLW1037" s="186"/>
      <c r="WLX1037" s="186"/>
      <c r="WLY1037" s="186"/>
      <c r="WLZ1037" s="186"/>
      <c r="WMA1037" s="186"/>
      <c r="WMB1037" s="186"/>
      <c r="WMC1037" s="186"/>
      <c r="WMD1037" s="186"/>
      <c r="WME1037" s="186"/>
      <c r="WMF1037" s="186"/>
      <c r="WMG1037" s="186"/>
      <c r="WMH1037" s="186"/>
      <c r="WMI1037" s="186"/>
      <c r="WMJ1037" s="186"/>
      <c r="WMK1037" s="186"/>
      <c r="WML1037" s="186"/>
      <c r="WMM1037" s="186"/>
      <c r="WMN1037" s="186"/>
      <c r="WMO1037" s="186"/>
      <c r="WMP1037" s="186"/>
      <c r="WMQ1037" s="186"/>
      <c r="WMR1037" s="186"/>
      <c r="WMS1037" s="186"/>
      <c r="WMT1037" s="186"/>
      <c r="WMU1037" s="186"/>
      <c r="WMV1037" s="186"/>
      <c r="WMW1037" s="186"/>
      <c r="WMX1037" s="186"/>
      <c r="WMY1037" s="186"/>
      <c r="WMZ1037" s="186"/>
      <c r="WNA1037" s="186"/>
      <c r="WNB1037" s="186"/>
      <c r="WNC1037" s="186"/>
      <c r="WND1037" s="186"/>
      <c r="WNE1037" s="186"/>
      <c r="WNF1037" s="186"/>
      <c r="WNG1037" s="186"/>
      <c r="WNH1037" s="186"/>
      <c r="WNI1037" s="186"/>
      <c r="WNJ1037" s="186"/>
      <c r="WNK1037" s="186"/>
      <c r="WNL1037" s="186"/>
      <c r="WNM1037" s="186"/>
      <c r="WNN1037" s="186"/>
      <c r="WNO1037" s="186"/>
      <c r="WNP1037" s="186"/>
      <c r="WNQ1037" s="186"/>
      <c r="WNR1037" s="186"/>
      <c r="WNS1037" s="186"/>
      <c r="WNT1037" s="186"/>
      <c r="WNU1037" s="186"/>
      <c r="WNV1037" s="186"/>
      <c r="WNW1037" s="186"/>
      <c r="WNX1037" s="186"/>
      <c r="WNY1037" s="186"/>
      <c r="WNZ1037" s="186"/>
      <c r="WOA1037" s="186"/>
      <c r="WOB1037" s="186"/>
      <c r="WOC1037" s="186"/>
      <c r="WOD1037" s="186"/>
      <c r="WOE1037" s="186"/>
      <c r="WOF1037" s="186"/>
      <c r="WOG1037" s="186"/>
      <c r="WOH1037" s="186"/>
      <c r="WOI1037" s="186"/>
      <c r="WOJ1037" s="186"/>
      <c r="WOK1037" s="186"/>
      <c r="WOL1037" s="186"/>
      <c r="WOM1037" s="186"/>
      <c r="WON1037" s="186"/>
      <c r="WOO1037" s="186"/>
      <c r="WOP1037" s="186"/>
      <c r="WOQ1037" s="186"/>
      <c r="WOR1037" s="186"/>
      <c r="WOS1037" s="186"/>
      <c r="WOT1037" s="186"/>
      <c r="WOU1037" s="186"/>
      <c r="WOV1037" s="186"/>
      <c r="WOW1037" s="186"/>
      <c r="WOX1037" s="186"/>
      <c r="WOY1037" s="186"/>
      <c r="WOZ1037" s="186"/>
      <c r="WPA1037" s="186"/>
      <c r="WPB1037" s="186"/>
      <c r="WPC1037" s="186"/>
      <c r="WPD1037" s="186"/>
      <c r="WPE1037" s="186"/>
      <c r="WPF1037" s="186"/>
      <c r="WPG1037" s="186"/>
      <c r="WPH1037" s="186"/>
      <c r="WPI1037" s="186"/>
      <c r="WPJ1037" s="186"/>
      <c r="WPK1037" s="186"/>
      <c r="WPL1037" s="186"/>
      <c r="WPM1037" s="186"/>
      <c r="WPN1037" s="186"/>
      <c r="WPO1037" s="186"/>
      <c r="WPP1037" s="186"/>
      <c r="WPQ1037" s="186"/>
      <c r="WPR1037" s="186"/>
      <c r="WPS1037" s="186"/>
      <c r="WPT1037" s="186"/>
      <c r="WPU1037" s="186"/>
      <c r="WPV1037" s="186"/>
      <c r="WPW1037" s="186"/>
      <c r="WPX1037" s="186"/>
      <c r="WPY1037" s="186"/>
      <c r="WPZ1037" s="186"/>
      <c r="WQA1037" s="186"/>
      <c r="WQB1037" s="186"/>
      <c r="WQC1037" s="186"/>
      <c r="WQD1037" s="186"/>
      <c r="WQE1037" s="186"/>
      <c r="WQF1037" s="186"/>
      <c r="WQG1037" s="186"/>
      <c r="WQH1037" s="186"/>
      <c r="WQI1037" s="186"/>
      <c r="WQJ1037" s="186"/>
      <c r="WQK1037" s="186"/>
      <c r="WQL1037" s="186"/>
      <c r="WQM1037" s="186"/>
      <c r="WQN1037" s="186"/>
      <c r="WQO1037" s="186"/>
      <c r="WQP1037" s="186"/>
      <c r="WQQ1037" s="186"/>
      <c r="WQR1037" s="186"/>
      <c r="WQS1037" s="186"/>
      <c r="WQT1037" s="186"/>
      <c r="WQU1037" s="186"/>
      <c r="WQV1037" s="186"/>
      <c r="WQW1037" s="186"/>
      <c r="WQX1037" s="186"/>
      <c r="WQY1037" s="186"/>
      <c r="WQZ1037" s="186"/>
      <c r="WRA1037" s="186"/>
      <c r="WRB1037" s="186"/>
      <c r="WRC1037" s="186"/>
      <c r="WRD1037" s="186"/>
      <c r="WRE1037" s="186"/>
      <c r="WRF1037" s="186"/>
      <c r="WRG1037" s="186"/>
      <c r="WRH1037" s="186"/>
      <c r="WRI1037" s="186"/>
      <c r="WRJ1037" s="186"/>
      <c r="WRK1037" s="186"/>
      <c r="WRL1037" s="186"/>
      <c r="WRM1037" s="186"/>
      <c r="WRN1037" s="186"/>
      <c r="WRO1037" s="186"/>
      <c r="WRP1037" s="186"/>
      <c r="WRQ1037" s="186"/>
      <c r="WRR1037" s="186"/>
      <c r="WRS1037" s="186"/>
      <c r="WRT1037" s="186"/>
      <c r="WRU1037" s="186"/>
      <c r="WRV1037" s="186"/>
      <c r="WRW1037" s="186"/>
      <c r="WRX1037" s="186"/>
      <c r="WRY1037" s="186"/>
      <c r="WRZ1037" s="186"/>
      <c r="WSA1037" s="186"/>
      <c r="WSB1037" s="186"/>
      <c r="WSC1037" s="186"/>
      <c r="WSD1037" s="186"/>
      <c r="WSE1037" s="186"/>
      <c r="WSF1037" s="186"/>
      <c r="WSG1037" s="186"/>
      <c r="WSH1037" s="186"/>
      <c r="WSI1037" s="186"/>
      <c r="WSJ1037" s="186"/>
      <c r="WSK1037" s="186"/>
      <c r="WSL1037" s="186"/>
      <c r="WSM1037" s="186"/>
      <c r="WSN1037" s="186"/>
      <c r="WSO1037" s="186"/>
      <c r="WSP1037" s="186"/>
      <c r="WSQ1037" s="186"/>
      <c r="WSR1037" s="186"/>
      <c r="WSS1037" s="186"/>
      <c r="WST1037" s="186"/>
      <c r="WSU1037" s="186"/>
      <c r="WSV1037" s="186"/>
      <c r="WSW1037" s="186"/>
      <c r="WSX1037" s="186"/>
      <c r="WSY1037" s="186"/>
      <c r="WSZ1037" s="186"/>
      <c r="WTA1037" s="186"/>
      <c r="WTB1037" s="186"/>
      <c r="WTC1037" s="186"/>
      <c r="WTD1037" s="186"/>
      <c r="WTE1037" s="186"/>
      <c r="WTF1037" s="186"/>
      <c r="WTG1037" s="186"/>
      <c r="WTH1037" s="186"/>
      <c r="WTI1037" s="186"/>
      <c r="WTJ1037" s="186"/>
      <c r="WTK1037" s="186"/>
      <c r="WTL1037" s="186"/>
      <c r="WTM1037" s="186"/>
      <c r="WTN1037" s="186"/>
      <c r="WTO1037" s="186"/>
      <c r="WTP1037" s="186"/>
      <c r="WTQ1037" s="186"/>
      <c r="WTR1037" s="186"/>
      <c r="WTS1037" s="186"/>
      <c r="WTT1037" s="186"/>
      <c r="WTU1037" s="186"/>
      <c r="WTV1037" s="186"/>
      <c r="WTW1037" s="186"/>
      <c r="WTX1037" s="186"/>
      <c r="WTY1037" s="186"/>
      <c r="WTZ1037" s="186"/>
      <c r="WUA1037" s="186"/>
      <c r="WUB1037" s="186"/>
      <c r="WUC1037" s="186"/>
      <c r="WUD1037" s="186"/>
      <c r="WUE1037" s="186"/>
      <c r="WUF1037" s="186"/>
      <c r="WUG1037" s="186"/>
      <c r="WUH1037" s="186"/>
      <c r="WUI1037" s="186"/>
      <c r="WUJ1037" s="186"/>
      <c r="WUK1037" s="186"/>
      <c r="WUL1037" s="186"/>
      <c r="WUM1037" s="186"/>
      <c r="WUN1037" s="186"/>
      <c r="WUO1037" s="186"/>
      <c r="WUP1037" s="186"/>
      <c r="WUQ1037" s="186"/>
      <c r="WUR1037" s="186"/>
      <c r="WUS1037" s="186"/>
      <c r="WUT1037" s="186"/>
      <c r="WUU1037" s="186"/>
      <c r="WUV1037" s="186"/>
      <c r="WUW1037" s="186"/>
      <c r="WUX1037" s="186"/>
      <c r="WUY1037" s="186"/>
      <c r="WUZ1037" s="186"/>
      <c r="WVA1037" s="186"/>
      <c r="WVB1037" s="186"/>
      <c r="WVC1037" s="186"/>
      <c r="WVD1037" s="186"/>
      <c r="WVE1037" s="186"/>
      <c r="WVF1037" s="186"/>
      <c r="WVG1037" s="186"/>
      <c r="WVH1037" s="186"/>
      <c r="WVI1037" s="186"/>
      <c r="WVJ1037" s="186"/>
      <c r="WVK1037" s="186"/>
      <c r="WVL1037" s="186"/>
      <c r="WVM1037" s="186"/>
      <c r="WVN1037" s="186"/>
      <c r="WVO1037" s="186"/>
      <c r="WVP1037" s="186"/>
      <c r="WVQ1037" s="186"/>
      <c r="WVR1037" s="186"/>
      <c r="WVS1037" s="186"/>
      <c r="WVT1037" s="186"/>
      <c r="WVU1037" s="186"/>
      <c r="WVV1037" s="186"/>
      <c r="WVW1037" s="186"/>
      <c r="WVX1037" s="186"/>
      <c r="WVY1037" s="186"/>
      <c r="WVZ1037" s="186"/>
      <c r="WWA1037" s="186"/>
      <c r="WWB1037" s="186"/>
      <c r="WWC1037" s="186"/>
      <c r="WWD1037" s="186"/>
      <c r="WWE1037" s="186"/>
      <c r="WWF1037" s="186"/>
      <c r="WWG1037" s="186"/>
      <c r="WWH1037" s="186"/>
      <c r="WWI1037" s="186"/>
      <c r="WWJ1037" s="186"/>
      <c r="WWK1037" s="186"/>
      <c r="WWL1037" s="186"/>
      <c r="WWM1037" s="186"/>
      <c r="WWN1037" s="186"/>
      <c r="WWO1037" s="186"/>
      <c r="WWP1037" s="186"/>
      <c r="WWQ1037" s="186"/>
      <c r="WWR1037" s="186"/>
      <c r="WWS1037" s="186"/>
      <c r="WWT1037" s="186"/>
      <c r="WWU1037" s="186"/>
      <c r="WWV1037" s="186"/>
      <c r="WWW1037" s="186"/>
      <c r="WWX1037" s="186"/>
      <c r="WWY1037" s="186"/>
      <c r="WWZ1037" s="186"/>
      <c r="WXA1037" s="186"/>
      <c r="WXB1037" s="186"/>
      <c r="WXC1037" s="186"/>
      <c r="WXD1037" s="186"/>
      <c r="WXE1037" s="186"/>
      <c r="WXF1037" s="186"/>
      <c r="WXG1037" s="186"/>
      <c r="WXH1037" s="186"/>
      <c r="WXI1037" s="186"/>
      <c r="WXJ1037" s="186"/>
      <c r="WXK1037" s="186"/>
      <c r="WXL1037" s="186"/>
      <c r="WXM1037" s="186"/>
      <c r="WXN1037" s="186"/>
      <c r="WXO1037" s="186"/>
      <c r="WXP1037" s="186"/>
      <c r="WXQ1037" s="186"/>
      <c r="WXR1037" s="186"/>
      <c r="WXS1037" s="186"/>
      <c r="WXT1037" s="186"/>
      <c r="WXU1037" s="186"/>
      <c r="WXV1037" s="186"/>
      <c r="WXW1037" s="186"/>
      <c r="WXX1037" s="186"/>
      <c r="WXY1037" s="186"/>
      <c r="WXZ1037" s="186"/>
      <c r="WYA1037" s="186"/>
      <c r="WYB1037" s="186"/>
      <c r="WYC1037" s="186"/>
      <c r="WYD1037" s="186"/>
      <c r="WYE1037" s="186"/>
      <c r="WYF1037" s="186"/>
      <c r="WYG1037" s="186"/>
      <c r="WYH1037" s="186"/>
      <c r="WYI1037" s="186"/>
      <c r="WYJ1037" s="186"/>
      <c r="WYK1037" s="186"/>
      <c r="WYL1037" s="186"/>
      <c r="WYM1037" s="186"/>
      <c r="WYN1037" s="186"/>
      <c r="WYO1037" s="186"/>
      <c r="WYP1037" s="186"/>
      <c r="WYQ1037" s="186"/>
      <c r="WYR1037" s="186"/>
      <c r="WYS1037" s="186"/>
      <c r="WYT1037" s="186"/>
      <c r="WYU1037" s="186"/>
      <c r="WYV1037" s="186"/>
      <c r="WYW1037" s="186"/>
      <c r="WYX1037" s="186"/>
      <c r="WYY1037" s="186"/>
      <c r="WYZ1037" s="186"/>
      <c r="WZA1037" s="186"/>
      <c r="WZB1037" s="186"/>
      <c r="WZC1037" s="186"/>
      <c r="WZD1037" s="186"/>
      <c r="WZE1037" s="186"/>
      <c r="WZF1037" s="186"/>
      <c r="WZG1037" s="186"/>
      <c r="WZH1037" s="186"/>
      <c r="WZI1037" s="186"/>
      <c r="WZJ1037" s="186"/>
      <c r="WZK1037" s="186"/>
      <c r="WZL1037" s="186"/>
      <c r="WZM1037" s="186"/>
      <c r="WZN1037" s="186"/>
      <c r="WZO1037" s="186"/>
      <c r="WZP1037" s="186"/>
      <c r="WZQ1037" s="186"/>
      <c r="WZR1037" s="186"/>
      <c r="WZS1037" s="186"/>
      <c r="WZT1037" s="186"/>
      <c r="WZU1037" s="186"/>
      <c r="WZV1037" s="186"/>
      <c r="WZW1037" s="186"/>
      <c r="WZX1037" s="186"/>
      <c r="WZY1037" s="186"/>
      <c r="WZZ1037" s="186"/>
      <c r="XAA1037" s="186"/>
      <c r="XAB1037" s="186"/>
      <c r="XAC1037" s="186"/>
      <c r="XAD1037" s="186"/>
      <c r="XAE1037" s="186"/>
      <c r="XAF1037" s="186"/>
      <c r="XAG1037" s="186"/>
      <c r="XAH1037" s="186"/>
      <c r="XAI1037" s="186"/>
      <c r="XAJ1037" s="186"/>
      <c r="XAK1037" s="186"/>
      <c r="XAL1037" s="186"/>
      <c r="XAM1037" s="186"/>
      <c r="XAN1037" s="186"/>
      <c r="XAO1037" s="186"/>
      <c r="XAP1037" s="186"/>
      <c r="XAQ1037" s="186"/>
      <c r="XAR1037" s="186"/>
      <c r="XAS1037" s="186"/>
      <c r="XAT1037" s="186"/>
      <c r="XAU1037" s="186"/>
      <c r="XAV1037" s="186"/>
      <c r="XAW1037" s="186"/>
      <c r="XAX1037" s="186"/>
      <c r="XAY1037" s="186"/>
      <c r="XAZ1037" s="186"/>
      <c r="XBA1037" s="186"/>
      <c r="XBB1037" s="186"/>
      <c r="XBC1037" s="186"/>
      <c r="XBD1037" s="186"/>
      <c r="XBE1037" s="186"/>
      <c r="XBF1037" s="186"/>
      <c r="XBG1037" s="186"/>
      <c r="XBH1037" s="186"/>
      <c r="XBI1037" s="186"/>
      <c r="XBJ1037" s="186"/>
      <c r="XBK1037" s="186"/>
      <c r="XBL1037" s="186"/>
      <c r="XBM1037" s="186"/>
      <c r="XBN1037" s="186"/>
      <c r="XBO1037" s="186"/>
      <c r="XBP1037" s="186"/>
      <c r="XBQ1037" s="186"/>
      <c r="XBR1037" s="186"/>
      <c r="XBS1037" s="186"/>
      <c r="XBT1037" s="186"/>
      <c r="XBU1037" s="186"/>
      <c r="XBV1037" s="186"/>
      <c r="XBW1037" s="186"/>
      <c r="XBX1037" s="186"/>
      <c r="XBY1037" s="186"/>
      <c r="XBZ1037" s="186"/>
      <c r="XCA1037" s="186"/>
      <c r="XCB1037" s="186"/>
      <c r="XCC1037" s="186"/>
      <c r="XCD1037" s="186"/>
      <c r="XCE1037" s="186"/>
      <c r="XCF1037" s="186"/>
      <c r="XCG1037" s="186"/>
      <c r="XCH1037" s="186"/>
      <c r="XCI1037" s="186"/>
      <c r="XCJ1037" s="186"/>
      <c r="XCK1037" s="186"/>
      <c r="XCL1037" s="186"/>
      <c r="XCM1037" s="186"/>
      <c r="XCN1037" s="186"/>
      <c r="XCO1037" s="186"/>
      <c r="XCP1037" s="186"/>
      <c r="XCQ1037" s="186"/>
      <c r="XCR1037" s="186"/>
      <c r="XCS1037" s="186"/>
      <c r="XCT1037" s="186"/>
      <c r="XCU1037" s="186"/>
      <c r="XCV1037" s="186"/>
      <c r="XCW1037" s="186"/>
      <c r="XCX1037" s="186"/>
      <c r="XCY1037" s="186"/>
      <c r="XCZ1037" s="186"/>
      <c r="XDA1037" s="186"/>
      <c r="XDB1037" s="186"/>
      <c r="XDC1037" s="186"/>
      <c r="XDD1037" s="186"/>
      <c r="XDE1037" s="186"/>
      <c r="XDF1037" s="186"/>
      <c r="XDG1037" s="186"/>
      <c r="XDH1037" s="186"/>
      <c r="XDI1037" s="186"/>
      <c r="XDJ1037" s="186"/>
      <c r="XDK1037" s="186"/>
      <c r="XDL1037" s="186"/>
      <c r="XDM1037" s="186"/>
      <c r="XDN1037" s="186"/>
      <c r="XDO1037" s="186"/>
      <c r="XDP1037" s="186"/>
      <c r="XDQ1037" s="186"/>
      <c r="XDR1037" s="186"/>
      <c r="XDS1037" s="186"/>
      <c r="XDT1037" s="186"/>
      <c r="XDU1037" s="186"/>
      <c r="XDV1037" s="186"/>
      <c r="XDW1037" s="186"/>
      <c r="XDX1037" s="186"/>
      <c r="XDY1037" s="186"/>
      <c r="XDZ1037" s="186"/>
      <c r="XEA1037" s="186"/>
      <c r="XEB1037" s="186"/>
      <c r="XEC1037" s="186"/>
      <c r="XED1037" s="186"/>
      <c r="XEE1037" s="186"/>
      <c r="XEF1037" s="186"/>
      <c r="XEG1037" s="186"/>
      <c r="XEH1037" s="186"/>
      <c r="XEI1037" s="186"/>
      <c r="XEJ1037" s="186"/>
      <c r="XEK1037" s="186"/>
      <c r="XEL1037" s="186"/>
      <c r="XEM1037" s="186"/>
      <c r="XEN1037" s="186"/>
      <c r="XEO1037" s="186"/>
      <c r="XEP1037" s="186"/>
      <c r="XEQ1037" s="186"/>
      <c r="XER1037" s="186"/>
      <c r="XES1037" s="186"/>
      <c r="XET1037" s="186"/>
      <c r="XEU1037" s="186"/>
      <c r="XEV1037" s="186"/>
      <c r="XEW1037" s="186"/>
      <c r="XEX1037" s="186"/>
      <c r="XEY1037" s="186"/>
      <c r="XEZ1037" s="186"/>
      <c r="XFA1037" s="186"/>
      <c r="XFB1037" s="186"/>
      <c r="XFC1037" s="186"/>
      <c r="XFD1037" s="186"/>
    </row>
    <row r="1038" spans="1:16384" s="728" customFormat="1" x14ac:dyDescent="0.45">
      <c r="A1038" s="713"/>
      <c r="B1038" s="713"/>
      <c r="C1038" s="713"/>
      <c r="D1038" s="713"/>
      <c r="E1038" s="713"/>
      <c r="F1038" s="714"/>
      <c r="G1038" s="713"/>
      <c r="H1038" s="713"/>
      <c r="I1038" s="713"/>
      <c r="J1038" s="752"/>
      <c r="K1038" s="713">
        <v>2</v>
      </c>
      <c r="L1038" s="713"/>
      <c r="M1038" s="713"/>
      <c r="N1038" s="718" t="s">
        <v>881</v>
      </c>
      <c r="O1038" s="713">
        <v>63</v>
      </c>
      <c r="P1038" s="713">
        <v>28.38</v>
      </c>
      <c r="Q1038" s="721">
        <v>2550</v>
      </c>
      <c r="R1038" s="713">
        <f>O1038*Q1038</f>
        <v>160650</v>
      </c>
      <c r="S1038" s="721">
        <v>7</v>
      </c>
      <c r="T1038" s="722">
        <v>7.0000000000000007E-2</v>
      </c>
      <c r="U1038" s="713">
        <f>R1038*T1038</f>
        <v>11245.500000000002</v>
      </c>
      <c r="V1038" s="713">
        <f>R1038-U1038</f>
        <v>149404.5</v>
      </c>
      <c r="W1038" s="715">
        <f>V1038+J1036</f>
        <v>238724.5</v>
      </c>
      <c r="X1038" s="713">
        <f>J1036*P1038%+V1038</f>
        <v>174753.516</v>
      </c>
      <c r="Y1038" s="713">
        <v>50</v>
      </c>
      <c r="Z1038" s="713">
        <v>0</v>
      </c>
      <c r="AA1038" s="786">
        <v>0</v>
      </c>
      <c r="AB1038" s="787"/>
      <c r="AC1038" s="788"/>
      <c r="AD1038" s="789"/>
      <c r="AE1038" s="789"/>
      <c r="AF1038" s="790"/>
      <c r="AG1038" s="790"/>
      <c r="AH1038" s="790"/>
      <c r="AI1038" s="790"/>
      <c r="AJ1038" s="790"/>
      <c r="AK1038" s="790"/>
      <c r="AL1038" s="790"/>
      <c r="AM1038" s="790"/>
      <c r="AN1038" s="790"/>
      <c r="AO1038" s="790"/>
      <c r="AP1038" s="790"/>
      <c r="AQ1038" s="790"/>
      <c r="AR1038" s="790"/>
      <c r="AS1038" s="790"/>
      <c r="AT1038" s="790"/>
      <c r="AU1038" s="790"/>
      <c r="AV1038" s="790"/>
      <c r="AW1038" s="790"/>
      <c r="AX1038" s="790"/>
      <c r="AY1038" s="790"/>
      <c r="AZ1038" s="790"/>
      <c r="BA1038" s="790"/>
      <c r="BB1038" s="790"/>
      <c r="BC1038" s="790"/>
      <c r="BD1038" s="790"/>
      <c r="BE1038" s="790"/>
      <c r="BF1038" s="790"/>
      <c r="BG1038" s="790"/>
      <c r="BH1038" s="790"/>
      <c r="BI1038" s="790"/>
      <c r="BJ1038" s="790"/>
      <c r="BK1038" s="790"/>
      <c r="BL1038" s="790"/>
      <c r="BM1038" s="790"/>
      <c r="BN1038" s="790"/>
      <c r="BO1038" s="790"/>
      <c r="BP1038" s="790"/>
      <c r="BQ1038" s="790"/>
      <c r="BR1038" s="790"/>
      <c r="BS1038" s="790"/>
      <c r="BT1038" s="790"/>
      <c r="BU1038" s="790"/>
      <c r="BV1038" s="790"/>
      <c r="BW1038" s="790"/>
      <c r="BX1038" s="790"/>
      <c r="BY1038" s="790"/>
      <c r="BZ1038" s="790"/>
      <c r="CA1038" s="790"/>
      <c r="CB1038" s="790"/>
      <c r="CC1038" s="790"/>
      <c r="CD1038" s="790"/>
      <c r="CE1038" s="790"/>
      <c r="CF1038" s="790"/>
      <c r="CG1038" s="790"/>
      <c r="CH1038" s="790"/>
      <c r="CI1038" s="790"/>
      <c r="CJ1038" s="790"/>
      <c r="CK1038" s="790"/>
      <c r="CL1038" s="790"/>
      <c r="CM1038" s="790"/>
      <c r="CN1038" s="790"/>
      <c r="CO1038" s="790"/>
      <c r="CP1038" s="790"/>
      <c r="CQ1038" s="790"/>
      <c r="CR1038" s="790"/>
      <c r="CS1038" s="790"/>
      <c r="CT1038" s="790"/>
      <c r="CU1038" s="790"/>
      <c r="CV1038" s="790"/>
      <c r="CW1038" s="790"/>
      <c r="CX1038" s="790"/>
      <c r="CY1038" s="790"/>
      <c r="CZ1038" s="790"/>
      <c r="DA1038" s="790"/>
      <c r="DB1038" s="790"/>
      <c r="DC1038" s="790"/>
      <c r="DD1038" s="790"/>
      <c r="DE1038" s="790"/>
      <c r="DF1038" s="790"/>
      <c r="DG1038" s="790"/>
      <c r="DH1038" s="790"/>
      <c r="DI1038" s="790"/>
      <c r="DJ1038" s="790"/>
      <c r="DK1038" s="790"/>
      <c r="DL1038" s="790"/>
      <c r="DM1038" s="790"/>
      <c r="DN1038" s="790"/>
      <c r="DO1038" s="790"/>
      <c r="DP1038" s="790"/>
      <c r="DQ1038" s="790"/>
      <c r="DR1038" s="790"/>
      <c r="DS1038" s="790"/>
      <c r="DT1038" s="790"/>
      <c r="DU1038" s="790"/>
      <c r="DV1038" s="790"/>
      <c r="DW1038" s="790"/>
      <c r="DX1038" s="790"/>
      <c r="DY1038" s="790"/>
      <c r="DZ1038" s="790"/>
      <c r="EA1038" s="790"/>
      <c r="EB1038" s="790"/>
      <c r="EC1038" s="790"/>
      <c r="ED1038" s="790"/>
      <c r="EE1038" s="790"/>
      <c r="EF1038" s="790"/>
      <c r="EG1038" s="790"/>
      <c r="EH1038" s="790"/>
      <c r="EI1038" s="790"/>
      <c r="EJ1038" s="790"/>
      <c r="EK1038" s="790"/>
      <c r="EL1038" s="790"/>
      <c r="EM1038" s="790"/>
      <c r="EN1038" s="790"/>
      <c r="EO1038" s="790"/>
      <c r="EP1038" s="790"/>
      <c r="EQ1038" s="790"/>
      <c r="ER1038" s="790"/>
      <c r="ES1038" s="790"/>
      <c r="ET1038" s="790"/>
      <c r="EU1038" s="790"/>
      <c r="EV1038" s="790"/>
      <c r="EW1038" s="790"/>
      <c r="EX1038" s="790"/>
      <c r="EY1038" s="790"/>
      <c r="EZ1038" s="790"/>
      <c r="FA1038" s="790"/>
      <c r="FB1038" s="790"/>
      <c r="FC1038" s="790"/>
      <c r="FD1038" s="790"/>
      <c r="FE1038" s="790"/>
      <c r="FF1038" s="790"/>
      <c r="FG1038" s="790"/>
      <c r="FH1038" s="790"/>
      <c r="FI1038" s="790"/>
      <c r="FJ1038" s="790"/>
      <c r="FK1038" s="790"/>
      <c r="FL1038" s="790"/>
      <c r="FM1038" s="790"/>
      <c r="FN1038" s="790"/>
      <c r="FO1038" s="790"/>
      <c r="FP1038" s="790"/>
      <c r="FQ1038" s="790"/>
      <c r="FR1038" s="790"/>
      <c r="FS1038" s="790"/>
      <c r="FT1038" s="790"/>
      <c r="FU1038" s="790"/>
      <c r="FV1038" s="790"/>
      <c r="FW1038" s="790"/>
      <c r="FX1038" s="790"/>
      <c r="FY1038" s="790"/>
      <c r="FZ1038" s="790"/>
      <c r="GA1038" s="790"/>
      <c r="GB1038" s="790"/>
      <c r="GC1038" s="790"/>
      <c r="GD1038" s="790"/>
      <c r="GE1038" s="790"/>
      <c r="GF1038" s="790"/>
      <c r="GG1038" s="790"/>
      <c r="GH1038" s="790"/>
      <c r="GI1038" s="790"/>
      <c r="GJ1038" s="790"/>
      <c r="GK1038" s="790"/>
      <c r="GL1038" s="790"/>
      <c r="GM1038" s="790"/>
      <c r="GN1038" s="790"/>
      <c r="GO1038" s="790"/>
      <c r="GP1038" s="790"/>
      <c r="GQ1038" s="790"/>
      <c r="GR1038" s="790"/>
      <c r="GS1038" s="790"/>
      <c r="GT1038" s="790"/>
      <c r="GU1038" s="790"/>
      <c r="GV1038" s="790"/>
      <c r="GW1038" s="790"/>
      <c r="GX1038" s="790"/>
      <c r="GY1038" s="790"/>
      <c r="GZ1038" s="790"/>
      <c r="HA1038" s="790"/>
      <c r="HB1038" s="790"/>
      <c r="HC1038" s="790"/>
      <c r="HD1038" s="790"/>
      <c r="HE1038" s="790"/>
      <c r="HF1038" s="790"/>
      <c r="HG1038" s="790"/>
      <c r="HH1038" s="790"/>
      <c r="HI1038" s="790"/>
      <c r="HJ1038" s="790"/>
      <c r="HK1038" s="790"/>
      <c r="HL1038" s="790"/>
      <c r="HM1038" s="790"/>
      <c r="HN1038" s="790"/>
      <c r="HO1038" s="790"/>
      <c r="HP1038" s="790"/>
      <c r="HQ1038" s="790"/>
      <c r="HR1038" s="790"/>
      <c r="HS1038" s="790"/>
      <c r="HT1038" s="790"/>
      <c r="HU1038" s="790"/>
      <c r="HV1038" s="790"/>
      <c r="HW1038" s="790"/>
      <c r="HX1038" s="790"/>
      <c r="HY1038" s="790"/>
      <c r="HZ1038" s="790"/>
      <c r="IA1038" s="790"/>
      <c r="IB1038" s="790"/>
      <c r="IC1038" s="790"/>
      <c r="ID1038" s="790"/>
      <c r="IE1038" s="790"/>
      <c r="IF1038" s="790"/>
      <c r="IG1038" s="790"/>
      <c r="IH1038" s="790"/>
      <c r="II1038" s="790"/>
      <c r="IJ1038" s="790"/>
      <c r="IK1038" s="790"/>
      <c r="IL1038" s="790"/>
      <c r="IM1038" s="790"/>
      <c r="IN1038" s="790"/>
      <c r="IO1038" s="790"/>
      <c r="IP1038" s="790"/>
      <c r="IQ1038" s="790"/>
      <c r="IR1038" s="790"/>
      <c r="IS1038" s="790"/>
      <c r="IT1038" s="790"/>
      <c r="IU1038" s="790"/>
      <c r="IV1038" s="790"/>
      <c r="IW1038" s="790"/>
      <c r="IX1038" s="790"/>
      <c r="IY1038" s="790"/>
      <c r="IZ1038" s="790"/>
      <c r="JA1038" s="790"/>
      <c r="JB1038" s="790"/>
      <c r="JC1038" s="790"/>
      <c r="JD1038" s="790"/>
      <c r="JE1038" s="790"/>
      <c r="JF1038" s="790"/>
      <c r="JG1038" s="790"/>
      <c r="JH1038" s="790"/>
      <c r="JI1038" s="790"/>
      <c r="JJ1038" s="790"/>
      <c r="JK1038" s="790"/>
      <c r="JL1038" s="790"/>
      <c r="JM1038" s="790"/>
      <c r="JN1038" s="790"/>
      <c r="JO1038" s="790"/>
      <c r="JP1038" s="790"/>
      <c r="JQ1038" s="790"/>
      <c r="JR1038" s="790"/>
      <c r="JS1038" s="790"/>
      <c r="JT1038" s="790"/>
      <c r="JU1038" s="790"/>
      <c r="JV1038" s="790"/>
      <c r="JW1038" s="790"/>
      <c r="JX1038" s="790"/>
      <c r="JY1038" s="790"/>
      <c r="JZ1038" s="790"/>
      <c r="KA1038" s="790"/>
      <c r="KB1038" s="790"/>
      <c r="KC1038" s="790"/>
      <c r="KD1038" s="790"/>
      <c r="KE1038" s="790"/>
      <c r="KF1038" s="790"/>
      <c r="KG1038" s="790"/>
      <c r="KH1038" s="790"/>
      <c r="KI1038" s="790"/>
      <c r="KJ1038" s="790"/>
      <c r="KK1038" s="790"/>
      <c r="KL1038" s="790"/>
      <c r="KM1038" s="790"/>
      <c r="KN1038" s="790"/>
      <c r="KO1038" s="790"/>
      <c r="KP1038" s="790"/>
      <c r="KQ1038" s="790"/>
      <c r="KR1038" s="790"/>
      <c r="KS1038" s="790"/>
      <c r="KT1038" s="790"/>
      <c r="KU1038" s="790"/>
      <c r="KV1038" s="790"/>
      <c r="KW1038" s="790"/>
      <c r="KX1038" s="790"/>
      <c r="KY1038" s="790"/>
      <c r="KZ1038" s="790"/>
      <c r="LA1038" s="790"/>
      <c r="LB1038" s="790"/>
      <c r="LC1038" s="790"/>
      <c r="LD1038" s="790"/>
      <c r="LE1038" s="790"/>
      <c r="LF1038" s="790"/>
      <c r="LG1038" s="790"/>
      <c r="LH1038" s="790"/>
      <c r="LI1038" s="790"/>
      <c r="LJ1038" s="790"/>
      <c r="LK1038" s="790"/>
      <c r="LL1038" s="790"/>
      <c r="LM1038" s="790"/>
      <c r="LN1038" s="790"/>
      <c r="LO1038" s="790"/>
      <c r="LP1038" s="790"/>
      <c r="LQ1038" s="790"/>
      <c r="LR1038" s="790"/>
      <c r="LS1038" s="790"/>
      <c r="LT1038" s="790"/>
      <c r="LU1038" s="790"/>
      <c r="LV1038" s="790"/>
      <c r="LW1038" s="790"/>
      <c r="LX1038" s="790"/>
      <c r="LY1038" s="790"/>
      <c r="LZ1038" s="790"/>
      <c r="MA1038" s="790"/>
      <c r="MB1038" s="790"/>
      <c r="MC1038" s="790"/>
      <c r="MD1038" s="790"/>
      <c r="ME1038" s="790"/>
      <c r="MF1038" s="790"/>
      <c r="MG1038" s="790"/>
      <c r="MH1038" s="790"/>
      <c r="MI1038" s="790"/>
      <c r="MJ1038" s="790"/>
      <c r="MK1038" s="790"/>
      <c r="ML1038" s="790"/>
      <c r="MM1038" s="790"/>
      <c r="MN1038" s="790"/>
      <c r="MO1038" s="790"/>
      <c r="MP1038" s="790"/>
      <c r="MQ1038" s="790"/>
      <c r="MR1038" s="790"/>
      <c r="MS1038" s="790"/>
      <c r="MT1038" s="790"/>
      <c r="MU1038" s="790"/>
      <c r="MV1038" s="790"/>
      <c r="MW1038" s="790"/>
      <c r="MX1038" s="790"/>
      <c r="MY1038" s="790"/>
      <c r="MZ1038" s="790"/>
      <c r="NA1038" s="790"/>
      <c r="NB1038" s="790"/>
      <c r="NC1038" s="790"/>
      <c r="ND1038" s="790"/>
      <c r="NE1038" s="790"/>
      <c r="NF1038" s="790"/>
      <c r="NG1038" s="790"/>
      <c r="NH1038" s="790"/>
      <c r="NI1038" s="790"/>
      <c r="NJ1038" s="790"/>
      <c r="NK1038" s="790"/>
      <c r="NL1038" s="790"/>
      <c r="NM1038" s="790"/>
      <c r="NN1038" s="790"/>
      <c r="NO1038" s="790"/>
      <c r="NP1038" s="790"/>
      <c r="NQ1038" s="790"/>
      <c r="NR1038" s="790"/>
      <c r="NS1038" s="790"/>
      <c r="NT1038" s="790"/>
      <c r="NU1038" s="790"/>
      <c r="NV1038" s="790"/>
      <c r="NW1038" s="790"/>
      <c r="NX1038" s="790"/>
      <c r="NY1038" s="790"/>
      <c r="NZ1038" s="790"/>
      <c r="OA1038" s="790"/>
      <c r="OB1038" s="790"/>
      <c r="OC1038" s="790"/>
      <c r="OD1038" s="790"/>
      <c r="OE1038" s="790"/>
      <c r="OF1038" s="790"/>
      <c r="OG1038" s="790"/>
      <c r="OH1038" s="790"/>
      <c r="OI1038" s="790"/>
      <c r="OJ1038" s="790"/>
      <c r="OK1038" s="790"/>
      <c r="OL1038" s="790"/>
      <c r="OM1038" s="790"/>
      <c r="ON1038" s="790"/>
      <c r="OO1038" s="790"/>
      <c r="OP1038" s="790"/>
      <c r="OQ1038" s="790"/>
      <c r="OR1038" s="790"/>
      <c r="OS1038" s="790"/>
      <c r="OT1038" s="790"/>
      <c r="OU1038" s="790"/>
      <c r="OV1038" s="790"/>
      <c r="OW1038" s="790"/>
      <c r="OX1038" s="790"/>
      <c r="OY1038" s="790"/>
      <c r="OZ1038" s="790"/>
      <c r="PA1038" s="790"/>
      <c r="PB1038" s="790"/>
      <c r="PC1038" s="790"/>
      <c r="PD1038" s="790"/>
      <c r="PE1038" s="790"/>
      <c r="PF1038" s="790"/>
      <c r="PG1038" s="790"/>
      <c r="PH1038" s="790"/>
      <c r="PI1038" s="790"/>
      <c r="PJ1038" s="790"/>
      <c r="PK1038" s="790"/>
      <c r="PL1038" s="790"/>
      <c r="PM1038" s="790"/>
      <c r="PN1038" s="790"/>
      <c r="PO1038" s="790"/>
      <c r="PP1038" s="790"/>
      <c r="PQ1038" s="790"/>
      <c r="PR1038" s="790"/>
      <c r="PS1038" s="790"/>
      <c r="PT1038" s="790"/>
      <c r="PU1038" s="790"/>
      <c r="PV1038" s="790"/>
      <c r="PW1038" s="790"/>
      <c r="PX1038" s="790"/>
      <c r="PY1038" s="790"/>
      <c r="PZ1038" s="790"/>
      <c r="QA1038" s="790"/>
      <c r="QB1038" s="790"/>
      <c r="QC1038" s="790"/>
      <c r="QD1038" s="790"/>
      <c r="QE1038" s="790"/>
      <c r="QF1038" s="790"/>
      <c r="QG1038" s="790"/>
      <c r="QH1038" s="790"/>
      <c r="QI1038" s="790"/>
      <c r="QJ1038" s="790"/>
      <c r="QK1038" s="790"/>
      <c r="QL1038" s="790"/>
      <c r="QM1038" s="790"/>
      <c r="QN1038" s="790"/>
      <c r="QO1038" s="790"/>
      <c r="QP1038" s="790"/>
      <c r="QQ1038" s="790"/>
      <c r="QR1038" s="790"/>
      <c r="QS1038" s="790"/>
      <c r="QT1038" s="790"/>
      <c r="QU1038" s="790"/>
      <c r="QV1038" s="790"/>
      <c r="QW1038" s="790"/>
      <c r="QX1038" s="790"/>
      <c r="QY1038" s="790"/>
      <c r="QZ1038" s="790"/>
      <c r="RA1038" s="790"/>
      <c r="RB1038" s="790"/>
      <c r="RC1038" s="790"/>
      <c r="RD1038" s="790"/>
      <c r="RE1038" s="790"/>
      <c r="RF1038" s="790"/>
      <c r="RG1038" s="790"/>
      <c r="RH1038" s="790"/>
      <c r="RI1038" s="790"/>
      <c r="RJ1038" s="790"/>
      <c r="RK1038" s="790"/>
      <c r="RL1038" s="790"/>
      <c r="RM1038" s="790"/>
      <c r="RN1038" s="790"/>
      <c r="RO1038" s="790"/>
      <c r="RP1038" s="790"/>
      <c r="RQ1038" s="790"/>
      <c r="RR1038" s="790"/>
      <c r="RS1038" s="790"/>
      <c r="RT1038" s="790"/>
      <c r="RU1038" s="790"/>
      <c r="RV1038" s="790"/>
      <c r="RW1038" s="790"/>
      <c r="RX1038" s="790"/>
      <c r="RY1038" s="790"/>
      <c r="RZ1038" s="790"/>
      <c r="SA1038" s="790"/>
      <c r="SB1038" s="790"/>
      <c r="SC1038" s="790"/>
      <c r="SD1038" s="790"/>
      <c r="SE1038" s="790"/>
      <c r="SF1038" s="790"/>
      <c r="SG1038" s="790"/>
      <c r="SH1038" s="790"/>
      <c r="SI1038" s="790"/>
      <c r="SJ1038" s="790"/>
      <c r="SK1038" s="790"/>
      <c r="SL1038" s="790"/>
      <c r="SM1038" s="790"/>
      <c r="SN1038" s="790"/>
      <c r="SO1038" s="790"/>
      <c r="SP1038" s="790"/>
      <c r="SQ1038" s="790"/>
      <c r="SR1038" s="790"/>
      <c r="SS1038" s="790"/>
      <c r="ST1038" s="790"/>
      <c r="SU1038" s="790"/>
      <c r="SV1038" s="790"/>
      <c r="SW1038" s="790"/>
      <c r="SX1038" s="790"/>
      <c r="SY1038" s="790"/>
      <c r="SZ1038" s="790"/>
      <c r="TA1038" s="790"/>
      <c r="TB1038" s="790"/>
      <c r="TC1038" s="790"/>
      <c r="TD1038" s="790"/>
      <c r="TE1038" s="790"/>
      <c r="TF1038" s="790"/>
      <c r="TG1038" s="790"/>
      <c r="TH1038" s="790"/>
      <c r="TI1038" s="790"/>
      <c r="TJ1038" s="790"/>
      <c r="TK1038" s="790"/>
      <c r="TL1038" s="790"/>
      <c r="TM1038" s="790"/>
      <c r="TN1038" s="790"/>
      <c r="TO1038" s="790"/>
      <c r="TP1038" s="790"/>
      <c r="TQ1038" s="790"/>
      <c r="TR1038" s="790"/>
      <c r="TS1038" s="790"/>
      <c r="TT1038" s="790"/>
      <c r="TU1038" s="790"/>
      <c r="TV1038" s="790"/>
      <c r="TW1038" s="790"/>
      <c r="TX1038" s="790"/>
      <c r="TY1038" s="790"/>
      <c r="TZ1038" s="790"/>
      <c r="UA1038" s="790"/>
      <c r="UB1038" s="790"/>
      <c r="UC1038" s="790"/>
      <c r="UD1038" s="790"/>
      <c r="UE1038" s="790"/>
      <c r="UF1038" s="790"/>
      <c r="UG1038" s="790"/>
      <c r="UH1038" s="790"/>
      <c r="UI1038" s="790"/>
      <c r="UJ1038" s="790"/>
      <c r="UK1038" s="790"/>
      <c r="UL1038" s="790"/>
      <c r="UM1038" s="790"/>
      <c r="UN1038" s="790"/>
      <c r="UO1038" s="790"/>
      <c r="UP1038" s="790"/>
      <c r="UQ1038" s="790"/>
      <c r="UR1038" s="790"/>
      <c r="US1038" s="790"/>
      <c r="UT1038" s="790"/>
      <c r="UU1038" s="790"/>
      <c r="UV1038" s="790"/>
      <c r="UW1038" s="790"/>
      <c r="UX1038" s="790"/>
      <c r="UY1038" s="790"/>
      <c r="UZ1038" s="790"/>
      <c r="VA1038" s="790"/>
      <c r="VB1038" s="790"/>
      <c r="VC1038" s="790"/>
      <c r="VD1038" s="790"/>
      <c r="VE1038" s="790"/>
      <c r="VF1038" s="790"/>
      <c r="VG1038" s="790"/>
      <c r="VH1038" s="790"/>
      <c r="VI1038" s="790"/>
      <c r="VJ1038" s="790"/>
      <c r="VK1038" s="790"/>
      <c r="VL1038" s="790"/>
      <c r="VM1038" s="790"/>
      <c r="VN1038" s="790"/>
      <c r="VO1038" s="790"/>
      <c r="VP1038" s="790"/>
      <c r="VQ1038" s="790"/>
      <c r="VR1038" s="790"/>
      <c r="VS1038" s="790"/>
      <c r="VT1038" s="790"/>
      <c r="VU1038" s="790"/>
      <c r="VV1038" s="790"/>
      <c r="VW1038" s="790"/>
      <c r="VX1038" s="790"/>
      <c r="VY1038" s="790"/>
      <c r="VZ1038" s="790"/>
      <c r="WA1038" s="790"/>
      <c r="WB1038" s="790"/>
      <c r="WC1038" s="790"/>
      <c r="WD1038" s="790"/>
      <c r="WE1038" s="790"/>
      <c r="WF1038" s="790"/>
      <c r="WG1038" s="790"/>
      <c r="WH1038" s="790"/>
      <c r="WI1038" s="790"/>
      <c r="WJ1038" s="790"/>
      <c r="WK1038" s="790"/>
      <c r="WL1038" s="790"/>
      <c r="WM1038" s="790"/>
      <c r="WN1038" s="790"/>
      <c r="WO1038" s="790"/>
      <c r="WP1038" s="790"/>
      <c r="WQ1038" s="790"/>
      <c r="WR1038" s="790"/>
      <c r="WS1038" s="790"/>
      <c r="WT1038" s="790"/>
      <c r="WU1038" s="790"/>
      <c r="WV1038" s="790"/>
      <c r="WW1038" s="790"/>
      <c r="WX1038" s="790"/>
      <c r="WY1038" s="790"/>
      <c r="WZ1038" s="790"/>
      <c r="XA1038" s="790"/>
      <c r="XB1038" s="790"/>
      <c r="XC1038" s="790"/>
      <c r="XD1038" s="790"/>
      <c r="XE1038" s="790"/>
      <c r="XF1038" s="790"/>
      <c r="XG1038" s="790"/>
      <c r="XH1038" s="790"/>
      <c r="XI1038" s="790"/>
      <c r="XJ1038" s="790"/>
      <c r="XK1038" s="790"/>
      <c r="XL1038" s="790"/>
      <c r="XM1038" s="790"/>
      <c r="XN1038" s="790"/>
      <c r="XO1038" s="790"/>
      <c r="XP1038" s="790"/>
      <c r="XQ1038" s="790"/>
      <c r="XR1038" s="790"/>
      <c r="XS1038" s="790"/>
      <c r="XT1038" s="790"/>
      <c r="XU1038" s="790"/>
      <c r="XV1038" s="790"/>
      <c r="XW1038" s="790"/>
      <c r="XX1038" s="790"/>
      <c r="XY1038" s="790"/>
      <c r="XZ1038" s="790"/>
      <c r="YA1038" s="790"/>
      <c r="YB1038" s="790"/>
      <c r="YC1038" s="790"/>
      <c r="YD1038" s="790"/>
      <c r="YE1038" s="790"/>
      <c r="YF1038" s="790"/>
      <c r="YG1038" s="790"/>
      <c r="YH1038" s="790"/>
      <c r="YI1038" s="790"/>
      <c r="YJ1038" s="790"/>
      <c r="YK1038" s="790"/>
      <c r="YL1038" s="790"/>
      <c r="YM1038" s="790"/>
      <c r="YN1038" s="790"/>
      <c r="YO1038" s="790"/>
      <c r="YP1038" s="790"/>
      <c r="YQ1038" s="790"/>
      <c r="YR1038" s="790"/>
      <c r="YS1038" s="790"/>
      <c r="YT1038" s="790"/>
      <c r="YU1038" s="790"/>
      <c r="YV1038" s="790"/>
      <c r="YW1038" s="790"/>
      <c r="YX1038" s="790"/>
      <c r="YY1038" s="790"/>
      <c r="YZ1038" s="790"/>
      <c r="ZA1038" s="790"/>
      <c r="ZB1038" s="790"/>
      <c r="ZC1038" s="790"/>
      <c r="ZD1038" s="790"/>
      <c r="ZE1038" s="790"/>
      <c r="ZF1038" s="790"/>
      <c r="ZG1038" s="790"/>
      <c r="ZH1038" s="790"/>
      <c r="ZI1038" s="790"/>
      <c r="ZJ1038" s="790"/>
      <c r="ZK1038" s="790"/>
      <c r="ZL1038" s="790"/>
      <c r="ZM1038" s="790"/>
      <c r="ZN1038" s="790"/>
      <c r="ZO1038" s="790"/>
      <c r="ZP1038" s="790"/>
      <c r="ZQ1038" s="790"/>
      <c r="ZR1038" s="790"/>
      <c r="ZS1038" s="790"/>
      <c r="ZT1038" s="790"/>
      <c r="ZU1038" s="790"/>
      <c r="ZV1038" s="790"/>
      <c r="ZW1038" s="790"/>
      <c r="ZX1038" s="790"/>
      <c r="ZY1038" s="790"/>
      <c r="ZZ1038" s="790"/>
      <c r="AAA1038" s="790"/>
      <c r="AAB1038" s="790"/>
      <c r="AAC1038" s="790"/>
      <c r="AAD1038" s="790"/>
      <c r="AAE1038" s="790"/>
      <c r="AAF1038" s="790"/>
      <c r="AAG1038" s="790"/>
      <c r="AAH1038" s="790"/>
      <c r="AAI1038" s="790"/>
      <c r="AAJ1038" s="790"/>
      <c r="AAK1038" s="790"/>
      <c r="AAL1038" s="790"/>
      <c r="AAM1038" s="790"/>
      <c r="AAN1038" s="790"/>
      <c r="AAO1038" s="790"/>
      <c r="AAP1038" s="790"/>
      <c r="AAQ1038" s="790"/>
      <c r="AAR1038" s="790"/>
      <c r="AAS1038" s="790"/>
      <c r="AAT1038" s="790"/>
      <c r="AAU1038" s="790"/>
      <c r="AAV1038" s="790"/>
      <c r="AAW1038" s="790"/>
      <c r="AAX1038" s="790"/>
      <c r="AAY1038" s="790"/>
      <c r="AAZ1038" s="790"/>
      <c r="ABA1038" s="790"/>
      <c r="ABB1038" s="790"/>
      <c r="ABC1038" s="790"/>
      <c r="ABD1038" s="790"/>
      <c r="ABE1038" s="790"/>
      <c r="ABF1038" s="790"/>
      <c r="ABG1038" s="790"/>
      <c r="ABH1038" s="790"/>
      <c r="ABI1038" s="790"/>
      <c r="ABJ1038" s="790"/>
      <c r="ABK1038" s="790"/>
      <c r="ABL1038" s="790"/>
      <c r="ABM1038" s="790"/>
      <c r="ABN1038" s="790"/>
      <c r="ABO1038" s="790"/>
      <c r="ABP1038" s="790"/>
      <c r="ABQ1038" s="790"/>
      <c r="ABR1038" s="790"/>
      <c r="ABS1038" s="790"/>
      <c r="ABT1038" s="790"/>
      <c r="ABU1038" s="790"/>
      <c r="ABV1038" s="790"/>
      <c r="ABW1038" s="790"/>
      <c r="ABX1038" s="790"/>
      <c r="ABY1038" s="790"/>
      <c r="ABZ1038" s="790"/>
      <c r="ACA1038" s="790"/>
      <c r="ACB1038" s="790"/>
      <c r="ACC1038" s="790"/>
      <c r="ACD1038" s="790"/>
      <c r="ACE1038" s="790"/>
      <c r="ACF1038" s="790"/>
      <c r="ACG1038" s="790"/>
      <c r="ACH1038" s="790"/>
      <c r="ACI1038" s="790"/>
      <c r="ACJ1038" s="790"/>
      <c r="ACK1038" s="790"/>
      <c r="ACL1038" s="790"/>
      <c r="ACM1038" s="790"/>
      <c r="ACN1038" s="790"/>
      <c r="ACO1038" s="790"/>
      <c r="ACP1038" s="790"/>
      <c r="ACQ1038" s="790"/>
      <c r="ACR1038" s="790"/>
      <c r="ACS1038" s="790"/>
      <c r="ACT1038" s="790"/>
      <c r="ACU1038" s="790"/>
      <c r="ACV1038" s="790"/>
      <c r="ACW1038" s="790"/>
      <c r="ACX1038" s="790"/>
      <c r="ACY1038" s="790"/>
      <c r="ACZ1038" s="790"/>
      <c r="ADA1038" s="790"/>
      <c r="ADB1038" s="790"/>
      <c r="ADC1038" s="790"/>
      <c r="ADD1038" s="790"/>
      <c r="ADE1038" s="790"/>
      <c r="ADF1038" s="790"/>
      <c r="ADG1038" s="790"/>
      <c r="ADH1038" s="790"/>
      <c r="ADI1038" s="790"/>
      <c r="ADJ1038" s="790"/>
      <c r="ADK1038" s="790"/>
      <c r="ADL1038" s="790"/>
      <c r="ADM1038" s="790"/>
      <c r="ADN1038" s="790"/>
      <c r="ADO1038" s="790"/>
      <c r="ADP1038" s="790"/>
      <c r="ADQ1038" s="790"/>
      <c r="ADR1038" s="790"/>
      <c r="ADS1038" s="790"/>
      <c r="ADT1038" s="790"/>
      <c r="ADU1038" s="790"/>
      <c r="ADV1038" s="790"/>
      <c r="ADW1038" s="790"/>
      <c r="ADX1038" s="790"/>
      <c r="ADY1038" s="790"/>
      <c r="ADZ1038" s="790"/>
      <c r="AEA1038" s="790"/>
      <c r="AEB1038" s="790"/>
      <c r="AEC1038" s="790"/>
      <c r="AED1038" s="790"/>
      <c r="AEE1038" s="790"/>
      <c r="AEF1038" s="790"/>
      <c r="AEG1038" s="790"/>
      <c r="AEH1038" s="790"/>
      <c r="AEI1038" s="790"/>
      <c r="AEJ1038" s="790"/>
      <c r="AEK1038" s="790"/>
      <c r="AEL1038" s="790"/>
      <c r="AEM1038" s="790"/>
      <c r="AEN1038" s="790"/>
      <c r="AEO1038" s="790"/>
      <c r="AEP1038" s="790"/>
      <c r="AEQ1038" s="790"/>
      <c r="AER1038" s="790"/>
      <c r="AES1038" s="790"/>
      <c r="AET1038" s="790"/>
      <c r="AEU1038" s="790"/>
      <c r="AEV1038" s="790"/>
      <c r="AEW1038" s="790"/>
      <c r="AEX1038" s="790"/>
      <c r="AEY1038" s="790"/>
      <c r="AEZ1038" s="790"/>
      <c r="AFA1038" s="790"/>
      <c r="AFB1038" s="790"/>
      <c r="AFC1038" s="790"/>
      <c r="AFD1038" s="790"/>
      <c r="AFE1038" s="790"/>
      <c r="AFF1038" s="790"/>
      <c r="AFG1038" s="790"/>
      <c r="AFH1038" s="790"/>
      <c r="AFI1038" s="790"/>
      <c r="AFJ1038" s="790"/>
      <c r="AFK1038" s="790"/>
      <c r="AFL1038" s="790"/>
      <c r="AFM1038" s="790"/>
      <c r="AFN1038" s="790"/>
      <c r="AFO1038" s="790"/>
      <c r="AFP1038" s="790"/>
      <c r="AFQ1038" s="790"/>
      <c r="AFR1038" s="790"/>
      <c r="AFS1038" s="790"/>
      <c r="AFT1038" s="790"/>
      <c r="AFU1038" s="790"/>
      <c r="AFV1038" s="790"/>
      <c r="AFW1038" s="790"/>
      <c r="AFX1038" s="790"/>
      <c r="AFY1038" s="790"/>
      <c r="AFZ1038" s="790"/>
      <c r="AGA1038" s="790"/>
      <c r="AGB1038" s="790"/>
      <c r="AGC1038" s="790"/>
      <c r="AGD1038" s="790"/>
      <c r="AGE1038" s="790"/>
      <c r="AGF1038" s="790"/>
      <c r="AGG1038" s="790"/>
      <c r="AGH1038" s="790"/>
      <c r="AGI1038" s="790"/>
      <c r="AGJ1038" s="790"/>
      <c r="AGK1038" s="790"/>
      <c r="AGL1038" s="790"/>
      <c r="AGM1038" s="790"/>
      <c r="AGN1038" s="790"/>
      <c r="AGO1038" s="790"/>
      <c r="AGP1038" s="790"/>
      <c r="AGQ1038" s="790"/>
      <c r="AGR1038" s="790"/>
      <c r="AGS1038" s="790"/>
      <c r="AGT1038" s="790"/>
      <c r="AGU1038" s="790"/>
      <c r="AGV1038" s="790"/>
      <c r="AGW1038" s="790"/>
      <c r="AGX1038" s="790"/>
      <c r="AGY1038" s="790"/>
      <c r="AGZ1038" s="790"/>
      <c r="AHA1038" s="790"/>
      <c r="AHB1038" s="790"/>
      <c r="AHC1038" s="790"/>
      <c r="AHD1038" s="790"/>
      <c r="AHE1038" s="790"/>
      <c r="AHF1038" s="790"/>
      <c r="AHG1038" s="790"/>
      <c r="AHH1038" s="790"/>
      <c r="AHI1038" s="790"/>
      <c r="AHJ1038" s="790"/>
      <c r="AHK1038" s="790"/>
      <c r="AHL1038" s="790"/>
      <c r="AHM1038" s="790"/>
      <c r="AHN1038" s="790"/>
      <c r="AHO1038" s="790"/>
      <c r="AHP1038" s="790"/>
      <c r="AHQ1038" s="790"/>
      <c r="AHR1038" s="790"/>
      <c r="AHS1038" s="790"/>
      <c r="AHT1038" s="790"/>
      <c r="AHU1038" s="790"/>
      <c r="AHV1038" s="790"/>
      <c r="AHW1038" s="790"/>
      <c r="AHX1038" s="790"/>
      <c r="AHY1038" s="790"/>
      <c r="AHZ1038" s="790"/>
      <c r="AIA1038" s="790"/>
      <c r="AIB1038" s="790"/>
      <c r="AIC1038" s="790"/>
      <c r="AID1038" s="790"/>
      <c r="AIE1038" s="790"/>
      <c r="AIF1038" s="790"/>
      <c r="AIG1038" s="790"/>
      <c r="AIH1038" s="790"/>
      <c r="AII1038" s="790"/>
      <c r="AIJ1038" s="790"/>
      <c r="AIK1038" s="790"/>
      <c r="AIL1038" s="790"/>
      <c r="AIM1038" s="790"/>
      <c r="AIN1038" s="790"/>
      <c r="AIO1038" s="790"/>
      <c r="AIP1038" s="790"/>
      <c r="AIQ1038" s="790"/>
      <c r="AIR1038" s="790"/>
      <c r="AIS1038" s="790"/>
      <c r="AIT1038" s="790"/>
      <c r="AIU1038" s="790"/>
      <c r="AIV1038" s="790"/>
      <c r="AIW1038" s="790"/>
      <c r="AIX1038" s="790"/>
      <c r="AIY1038" s="790"/>
      <c r="AIZ1038" s="790"/>
      <c r="AJA1038" s="790"/>
      <c r="AJB1038" s="790"/>
      <c r="AJC1038" s="790"/>
      <c r="AJD1038" s="790"/>
      <c r="AJE1038" s="790"/>
      <c r="AJF1038" s="790"/>
      <c r="AJG1038" s="790"/>
      <c r="AJH1038" s="790"/>
      <c r="AJI1038" s="790"/>
      <c r="AJJ1038" s="790"/>
      <c r="AJK1038" s="790"/>
      <c r="AJL1038" s="790"/>
      <c r="AJM1038" s="790"/>
      <c r="AJN1038" s="790"/>
      <c r="AJO1038" s="790"/>
      <c r="AJP1038" s="790"/>
      <c r="AJQ1038" s="790"/>
      <c r="AJR1038" s="790"/>
      <c r="AJS1038" s="790"/>
      <c r="AJT1038" s="790"/>
      <c r="AJU1038" s="790"/>
      <c r="AJV1038" s="790"/>
      <c r="AJW1038" s="790"/>
      <c r="AJX1038" s="790"/>
      <c r="AJY1038" s="790"/>
      <c r="AJZ1038" s="790"/>
      <c r="AKA1038" s="790"/>
      <c r="AKB1038" s="790"/>
      <c r="AKC1038" s="790"/>
      <c r="AKD1038" s="790"/>
      <c r="AKE1038" s="790"/>
      <c r="AKF1038" s="790"/>
      <c r="AKG1038" s="790"/>
      <c r="AKH1038" s="790"/>
      <c r="AKI1038" s="790"/>
      <c r="AKJ1038" s="790"/>
      <c r="AKK1038" s="790"/>
      <c r="AKL1038" s="790"/>
      <c r="AKM1038" s="790"/>
      <c r="AKN1038" s="790"/>
      <c r="AKO1038" s="790"/>
      <c r="AKP1038" s="790"/>
      <c r="AKQ1038" s="790"/>
      <c r="AKR1038" s="790"/>
      <c r="AKS1038" s="790"/>
      <c r="AKT1038" s="790"/>
      <c r="AKU1038" s="790"/>
      <c r="AKV1038" s="790"/>
      <c r="AKW1038" s="790"/>
      <c r="AKX1038" s="790"/>
      <c r="AKY1038" s="790"/>
      <c r="AKZ1038" s="790"/>
      <c r="ALA1038" s="790"/>
      <c r="ALB1038" s="790"/>
      <c r="ALC1038" s="790"/>
      <c r="ALD1038" s="790"/>
      <c r="ALE1038" s="790"/>
      <c r="ALF1038" s="790"/>
      <c r="ALG1038" s="790"/>
      <c r="ALH1038" s="790"/>
      <c r="ALI1038" s="790"/>
      <c r="ALJ1038" s="790"/>
      <c r="ALK1038" s="790"/>
      <c r="ALL1038" s="790"/>
      <c r="ALM1038" s="790"/>
      <c r="ALN1038" s="790"/>
      <c r="ALO1038" s="790"/>
      <c r="ALP1038" s="790"/>
      <c r="ALQ1038" s="790"/>
      <c r="ALR1038" s="790"/>
      <c r="ALS1038" s="790"/>
      <c r="ALT1038" s="790"/>
      <c r="ALU1038" s="790"/>
      <c r="ALV1038" s="790"/>
      <c r="ALW1038" s="790"/>
      <c r="ALX1038" s="790"/>
      <c r="ALY1038" s="790"/>
      <c r="ALZ1038" s="790"/>
      <c r="AMA1038" s="790"/>
      <c r="AMB1038" s="790"/>
      <c r="AMC1038" s="790"/>
      <c r="AMD1038" s="790"/>
      <c r="AME1038" s="790"/>
      <c r="AMF1038" s="790"/>
      <c r="AMG1038" s="790"/>
      <c r="AMH1038" s="790"/>
      <c r="AMI1038" s="790"/>
      <c r="AMJ1038" s="790"/>
      <c r="AMK1038" s="790"/>
      <c r="AML1038" s="790"/>
      <c r="AMM1038" s="790"/>
      <c r="AMN1038" s="790"/>
      <c r="AMO1038" s="790"/>
      <c r="AMP1038" s="790"/>
      <c r="AMQ1038" s="790"/>
      <c r="AMR1038" s="790"/>
      <c r="AMS1038" s="790"/>
      <c r="AMT1038" s="790"/>
      <c r="AMU1038" s="790"/>
      <c r="AMV1038" s="790"/>
      <c r="AMW1038" s="790"/>
      <c r="AMX1038" s="790"/>
      <c r="AMY1038" s="790"/>
      <c r="AMZ1038" s="790"/>
      <c r="ANA1038" s="790"/>
      <c r="ANB1038" s="790"/>
      <c r="ANC1038" s="790"/>
      <c r="AND1038" s="790"/>
      <c r="ANE1038" s="790"/>
      <c r="ANF1038" s="790"/>
      <c r="ANG1038" s="790"/>
      <c r="ANH1038" s="790"/>
      <c r="ANI1038" s="790"/>
      <c r="ANJ1038" s="790"/>
      <c r="ANK1038" s="790"/>
      <c r="ANL1038" s="790"/>
      <c r="ANM1038" s="790"/>
      <c r="ANN1038" s="790"/>
      <c r="ANO1038" s="790"/>
      <c r="ANP1038" s="790"/>
      <c r="ANQ1038" s="790"/>
      <c r="ANR1038" s="790"/>
      <c r="ANS1038" s="790"/>
      <c r="ANT1038" s="790"/>
      <c r="ANU1038" s="790"/>
      <c r="ANV1038" s="790"/>
      <c r="ANW1038" s="790"/>
      <c r="ANX1038" s="790"/>
      <c r="ANY1038" s="790"/>
      <c r="ANZ1038" s="790"/>
      <c r="AOA1038" s="790"/>
      <c r="AOB1038" s="790"/>
      <c r="AOC1038" s="790"/>
      <c r="AOD1038" s="790"/>
      <c r="AOE1038" s="790"/>
      <c r="AOF1038" s="790"/>
      <c r="AOG1038" s="790"/>
      <c r="AOH1038" s="790"/>
      <c r="AOI1038" s="790"/>
      <c r="AOJ1038" s="790"/>
      <c r="AOK1038" s="790"/>
      <c r="AOL1038" s="790"/>
      <c r="AOM1038" s="790"/>
      <c r="AON1038" s="790"/>
      <c r="AOO1038" s="790"/>
      <c r="AOP1038" s="790"/>
      <c r="AOQ1038" s="790"/>
      <c r="AOR1038" s="790"/>
      <c r="AOS1038" s="790"/>
      <c r="AOT1038" s="790"/>
      <c r="AOU1038" s="790"/>
      <c r="AOV1038" s="790"/>
      <c r="AOW1038" s="790"/>
      <c r="AOX1038" s="790"/>
      <c r="AOY1038" s="790"/>
      <c r="AOZ1038" s="790"/>
      <c r="APA1038" s="790"/>
      <c r="APB1038" s="790"/>
      <c r="APC1038" s="790"/>
      <c r="APD1038" s="790"/>
      <c r="APE1038" s="790"/>
      <c r="APF1038" s="790"/>
      <c r="APG1038" s="790"/>
      <c r="APH1038" s="790"/>
      <c r="API1038" s="790"/>
      <c r="APJ1038" s="790"/>
      <c r="APK1038" s="790"/>
      <c r="APL1038" s="790"/>
      <c r="APM1038" s="790"/>
      <c r="APN1038" s="790"/>
      <c r="APO1038" s="790"/>
      <c r="APP1038" s="790"/>
      <c r="APQ1038" s="790"/>
      <c r="APR1038" s="790"/>
      <c r="APS1038" s="790"/>
      <c r="APT1038" s="790"/>
      <c r="APU1038" s="790"/>
      <c r="APV1038" s="790"/>
      <c r="APW1038" s="790"/>
      <c r="APX1038" s="790"/>
      <c r="APY1038" s="790"/>
      <c r="APZ1038" s="790"/>
      <c r="AQA1038" s="790"/>
      <c r="AQB1038" s="790"/>
      <c r="AQC1038" s="790"/>
      <c r="AQD1038" s="790"/>
      <c r="AQE1038" s="790"/>
      <c r="AQF1038" s="790"/>
      <c r="AQG1038" s="790"/>
      <c r="AQH1038" s="790"/>
      <c r="AQI1038" s="790"/>
      <c r="AQJ1038" s="790"/>
      <c r="AQK1038" s="790"/>
      <c r="AQL1038" s="790"/>
      <c r="AQM1038" s="790"/>
      <c r="AQN1038" s="790"/>
      <c r="AQO1038" s="790"/>
      <c r="AQP1038" s="790"/>
      <c r="AQQ1038" s="790"/>
      <c r="AQR1038" s="790"/>
      <c r="AQS1038" s="790"/>
      <c r="AQT1038" s="790"/>
      <c r="AQU1038" s="790"/>
      <c r="AQV1038" s="790"/>
      <c r="AQW1038" s="790"/>
      <c r="AQX1038" s="790"/>
      <c r="AQY1038" s="790"/>
      <c r="AQZ1038" s="790"/>
      <c r="ARA1038" s="790"/>
      <c r="ARB1038" s="790"/>
      <c r="ARC1038" s="790"/>
      <c r="ARD1038" s="790"/>
      <c r="ARE1038" s="790"/>
      <c r="ARF1038" s="790"/>
      <c r="ARG1038" s="790"/>
      <c r="ARH1038" s="790"/>
      <c r="ARI1038" s="790"/>
      <c r="ARJ1038" s="790"/>
      <c r="ARK1038" s="790"/>
      <c r="ARL1038" s="790"/>
      <c r="ARM1038" s="790"/>
      <c r="ARN1038" s="790"/>
      <c r="ARO1038" s="790"/>
      <c r="ARP1038" s="790"/>
      <c r="ARQ1038" s="790"/>
      <c r="ARR1038" s="790"/>
      <c r="ARS1038" s="790"/>
      <c r="ART1038" s="790"/>
      <c r="ARU1038" s="790"/>
      <c r="ARV1038" s="790"/>
      <c r="ARW1038" s="790"/>
      <c r="ARX1038" s="790"/>
      <c r="ARY1038" s="790"/>
      <c r="ARZ1038" s="790"/>
      <c r="ASA1038" s="790"/>
      <c r="ASB1038" s="790"/>
      <c r="ASC1038" s="790"/>
      <c r="ASD1038" s="790"/>
      <c r="ASE1038" s="790"/>
      <c r="ASF1038" s="790"/>
      <c r="ASG1038" s="790"/>
      <c r="ASH1038" s="790"/>
      <c r="ASI1038" s="790"/>
      <c r="ASJ1038" s="790"/>
      <c r="ASK1038" s="790"/>
      <c r="ASL1038" s="790"/>
      <c r="ASM1038" s="790"/>
      <c r="ASN1038" s="790"/>
      <c r="ASO1038" s="790"/>
      <c r="ASP1038" s="790"/>
      <c r="ASQ1038" s="790"/>
      <c r="ASR1038" s="790"/>
      <c r="ASS1038" s="790"/>
      <c r="AST1038" s="790"/>
      <c r="ASU1038" s="790"/>
      <c r="ASV1038" s="790"/>
      <c r="ASW1038" s="790"/>
      <c r="ASX1038" s="790"/>
      <c r="ASY1038" s="790"/>
      <c r="ASZ1038" s="790"/>
      <c r="ATA1038" s="790"/>
      <c r="ATB1038" s="790"/>
      <c r="ATC1038" s="790"/>
      <c r="ATD1038" s="790"/>
      <c r="ATE1038" s="790"/>
      <c r="ATF1038" s="790"/>
      <c r="ATG1038" s="790"/>
      <c r="ATH1038" s="790"/>
      <c r="ATI1038" s="790"/>
      <c r="ATJ1038" s="790"/>
      <c r="ATK1038" s="790"/>
      <c r="ATL1038" s="790"/>
      <c r="ATM1038" s="790"/>
      <c r="ATN1038" s="790"/>
      <c r="ATO1038" s="790"/>
      <c r="ATP1038" s="790"/>
      <c r="ATQ1038" s="790"/>
      <c r="ATR1038" s="790"/>
      <c r="ATS1038" s="790"/>
      <c r="ATT1038" s="790"/>
      <c r="ATU1038" s="790"/>
      <c r="ATV1038" s="790"/>
      <c r="ATW1038" s="790"/>
      <c r="ATX1038" s="790"/>
      <c r="ATY1038" s="790"/>
      <c r="ATZ1038" s="790"/>
      <c r="AUA1038" s="790"/>
      <c r="AUB1038" s="790"/>
      <c r="AUC1038" s="790"/>
      <c r="AUD1038" s="790"/>
      <c r="AUE1038" s="790"/>
      <c r="AUF1038" s="790"/>
      <c r="AUG1038" s="790"/>
      <c r="AUH1038" s="790"/>
      <c r="AUI1038" s="790"/>
      <c r="AUJ1038" s="790"/>
      <c r="AUK1038" s="790"/>
      <c r="AUL1038" s="790"/>
      <c r="AUM1038" s="790"/>
      <c r="AUN1038" s="790"/>
      <c r="AUO1038" s="790"/>
      <c r="AUP1038" s="790"/>
      <c r="AUQ1038" s="790"/>
      <c r="AUR1038" s="790"/>
      <c r="AUS1038" s="790"/>
      <c r="AUT1038" s="790"/>
      <c r="AUU1038" s="790"/>
      <c r="AUV1038" s="790"/>
      <c r="AUW1038" s="790"/>
      <c r="AUX1038" s="790"/>
      <c r="AUY1038" s="790"/>
      <c r="AUZ1038" s="790"/>
      <c r="AVA1038" s="790"/>
      <c r="AVB1038" s="790"/>
      <c r="AVC1038" s="790"/>
      <c r="AVD1038" s="790"/>
      <c r="AVE1038" s="790"/>
      <c r="AVF1038" s="790"/>
      <c r="AVG1038" s="790"/>
      <c r="AVH1038" s="790"/>
      <c r="AVI1038" s="790"/>
      <c r="AVJ1038" s="790"/>
      <c r="AVK1038" s="790"/>
      <c r="AVL1038" s="790"/>
      <c r="AVM1038" s="790"/>
      <c r="AVN1038" s="790"/>
      <c r="AVO1038" s="790"/>
      <c r="AVP1038" s="790"/>
      <c r="AVQ1038" s="790"/>
      <c r="AVR1038" s="790"/>
      <c r="AVS1038" s="790"/>
      <c r="AVT1038" s="790"/>
      <c r="AVU1038" s="790"/>
      <c r="AVV1038" s="790"/>
      <c r="AVW1038" s="790"/>
      <c r="AVX1038" s="790"/>
      <c r="AVY1038" s="790"/>
      <c r="AVZ1038" s="790"/>
      <c r="AWA1038" s="790"/>
      <c r="AWB1038" s="790"/>
      <c r="AWC1038" s="790"/>
      <c r="AWD1038" s="790"/>
      <c r="AWE1038" s="790"/>
      <c r="AWF1038" s="790"/>
      <c r="AWG1038" s="790"/>
      <c r="AWH1038" s="790"/>
      <c r="AWI1038" s="790"/>
      <c r="AWJ1038" s="790"/>
      <c r="AWK1038" s="790"/>
      <c r="AWL1038" s="790"/>
      <c r="AWM1038" s="790"/>
      <c r="AWN1038" s="790"/>
      <c r="AWO1038" s="790"/>
      <c r="AWP1038" s="790"/>
      <c r="AWQ1038" s="790"/>
      <c r="AWR1038" s="790"/>
      <c r="AWS1038" s="790"/>
      <c r="AWT1038" s="790"/>
      <c r="AWU1038" s="790"/>
      <c r="AWV1038" s="790"/>
      <c r="AWW1038" s="790"/>
      <c r="AWX1038" s="790"/>
      <c r="AWY1038" s="790"/>
      <c r="AWZ1038" s="790"/>
      <c r="AXA1038" s="790"/>
      <c r="AXB1038" s="790"/>
      <c r="AXC1038" s="790"/>
      <c r="AXD1038" s="790"/>
      <c r="AXE1038" s="790"/>
      <c r="AXF1038" s="790"/>
      <c r="AXG1038" s="790"/>
      <c r="AXH1038" s="790"/>
      <c r="AXI1038" s="790"/>
      <c r="AXJ1038" s="790"/>
      <c r="AXK1038" s="790"/>
      <c r="AXL1038" s="790"/>
      <c r="AXM1038" s="790"/>
      <c r="AXN1038" s="790"/>
      <c r="AXO1038" s="790"/>
      <c r="AXP1038" s="790"/>
      <c r="AXQ1038" s="790"/>
      <c r="AXR1038" s="790"/>
      <c r="AXS1038" s="790"/>
      <c r="AXT1038" s="790"/>
      <c r="AXU1038" s="790"/>
      <c r="AXV1038" s="790"/>
      <c r="AXW1038" s="790"/>
      <c r="AXX1038" s="790"/>
      <c r="AXY1038" s="790"/>
      <c r="AXZ1038" s="790"/>
      <c r="AYA1038" s="790"/>
      <c r="AYB1038" s="790"/>
      <c r="AYC1038" s="790"/>
      <c r="AYD1038" s="790"/>
      <c r="AYE1038" s="790"/>
      <c r="AYF1038" s="790"/>
      <c r="AYG1038" s="790"/>
      <c r="AYH1038" s="790"/>
      <c r="AYI1038" s="790"/>
      <c r="AYJ1038" s="790"/>
      <c r="AYK1038" s="790"/>
      <c r="AYL1038" s="790"/>
      <c r="AYM1038" s="790"/>
      <c r="AYN1038" s="790"/>
      <c r="AYO1038" s="790"/>
      <c r="AYP1038" s="790"/>
      <c r="AYQ1038" s="790"/>
      <c r="AYR1038" s="790"/>
      <c r="AYS1038" s="790"/>
      <c r="AYT1038" s="790"/>
      <c r="AYU1038" s="790"/>
      <c r="AYV1038" s="790"/>
      <c r="AYW1038" s="790"/>
      <c r="AYX1038" s="790"/>
      <c r="AYY1038" s="790"/>
      <c r="AYZ1038" s="790"/>
      <c r="AZA1038" s="790"/>
      <c r="AZB1038" s="790"/>
      <c r="AZC1038" s="790"/>
      <c r="AZD1038" s="790"/>
      <c r="AZE1038" s="790"/>
      <c r="AZF1038" s="790"/>
      <c r="AZG1038" s="790"/>
      <c r="AZH1038" s="790"/>
      <c r="AZI1038" s="790"/>
      <c r="AZJ1038" s="790"/>
      <c r="AZK1038" s="790"/>
      <c r="AZL1038" s="790"/>
      <c r="AZM1038" s="790"/>
      <c r="AZN1038" s="790"/>
      <c r="AZO1038" s="790"/>
      <c r="AZP1038" s="790"/>
      <c r="AZQ1038" s="790"/>
      <c r="AZR1038" s="790"/>
      <c r="AZS1038" s="790"/>
      <c r="AZT1038" s="790"/>
      <c r="AZU1038" s="790"/>
      <c r="AZV1038" s="790"/>
      <c r="AZW1038" s="790"/>
      <c r="AZX1038" s="790"/>
      <c r="AZY1038" s="790"/>
      <c r="AZZ1038" s="790"/>
      <c r="BAA1038" s="790"/>
      <c r="BAB1038" s="790"/>
      <c r="BAC1038" s="790"/>
      <c r="BAD1038" s="790"/>
      <c r="BAE1038" s="790"/>
      <c r="BAF1038" s="790"/>
      <c r="BAG1038" s="790"/>
      <c r="BAH1038" s="790"/>
      <c r="BAI1038" s="790"/>
      <c r="BAJ1038" s="790"/>
      <c r="BAK1038" s="790"/>
      <c r="BAL1038" s="790"/>
      <c r="BAM1038" s="790"/>
      <c r="BAN1038" s="790"/>
      <c r="BAO1038" s="790"/>
      <c r="BAP1038" s="790"/>
      <c r="BAQ1038" s="790"/>
      <c r="BAR1038" s="790"/>
      <c r="BAS1038" s="790"/>
      <c r="BAT1038" s="790"/>
      <c r="BAU1038" s="790"/>
      <c r="BAV1038" s="790"/>
      <c r="BAW1038" s="790"/>
      <c r="BAX1038" s="790"/>
      <c r="BAY1038" s="790"/>
      <c r="BAZ1038" s="790"/>
      <c r="BBA1038" s="790"/>
      <c r="BBB1038" s="790"/>
      <c r="BBC1038" s="790"/>
      <c r="BBD1038" s="790"/>
      <c r="BBE1038" s="790"/>
      <c r="BBF1038" s="790"/>
      <c r="BBG1038" s="790"/>
      <c r="BBH1038" s="790"/>
      <c r="BBI1038" s="790"/>
      <c r="BBJ1038" s="790"/>
      <c r="BBK1038" s="790"/>
      <c r="BBL1038" s="790"/>
      <c r="BBM1038" s="790"/>
      <c r="BBN1038" s="790"/>
      <c r="BBO1038" s="790"/>
      <c r="BBP1038" s="790"/>
      <c r="BBQ1038" s="790"/>
      <c r="BBR1038" s="790"/>
      <c r="BBS1038" s="790"/>
      <c r="BBT1038" s="790"/>
      <c r="BBU1038" s="790"/>
      <c r="BBV1038" s="790"/>
      <c r="BBW1038" s="790"/>
      <c r="BBX1038" s="790"/>
      <c r="BBY1038" s="790"/>
      <c r="BBZ1038" s="790"/>
      <c r="BCA1038" s="790"/>
      <c r="BCB1038" s="790"/>
      <c r="BCC1038" s="790"/>
      <c r="BCD1038" s="790"/>
      <c r="BCE1038" s="790"/>
      <c r="BCF1038" s="790"/>
      <c r="BCG1038" s="790"/>
      <c r="BCH1038" s="790"/>
      <c r="BCI1038" s="790"/>
      <c r="BCJ1038" s="790"/>
      <c r="BCK1038" s="790"/>
      <c r="BCL1038" s="790"/>
      <c r="BCM1038" s="790"/>
      <c r="BCN1038" s="790"/>
      <c r="BCO1038" s="790"/>
      <c r="BCP1038" s="790"/>
      <c r="BCQ1038" s="790"/>
      <c r="BCR1038" s="790"/>
      <c r="BCS1038" s="790"/>
      <c r="BCT1038" s="790"/>
      <c r="BCU1038" s="790"/>
      <c r="BCV1038" s="790"/>
      <c r="BCW1038" s="790"/>
      <c r="BCX1038" s="790"/>
      <c r="BCY1038" s="790"/>
      <c r="BCZ1038" s="790"/>
      <c r="BDA1038" s="790"/>
      <c r="BDB1038" s="790"/>
      <c r="BDC1038" s="790"/>
      <c r="BDD1038" s="790"/>
      <c r="BDE1038" s="790"/>
      <c r="BDF1038" s="790"/>
      <c r="BDG1038" s="790"/>
      <c r="BDH1038" s="790"/>
      <c r="BDI1038" s="790"/>
      <c r="BDJ1038" s="790"/>
      <c r="BDK1038" s="790"/>
      <c r="BDL1038" s="790"/>
      <c r="BDM1038" s="790"/>
      <c r="BDN1038" s="790"/>
      <c r="BDO1038" s="790"/>
      <c r="BDP1038" s="790"/>
      <c r="BDQ1038" s="790"/>
      <c r="BDR1038" s="790"/>
      <c r="BDS1038" s="790"/>
      <c r="BDT1038" s="790"/>
      <c r="BDU1038" s="790"/>
      <c r="BDV1038" s="790"/>
      <c r="BDW1038" s="790"/>
      <c r="BDX1038" s="790"/>
      <c r="BDY1038" s="790"/>
      <c r="BDZ1038" s="790"/>
      <c r="BEA1038" s="790"/>
      <c r="BEB1038" s="790"/>
      <c r="BEC1038" s="790"/>
      <c r="BED1038" s="790"/>
      <c r="BEE1038" s="790"/>
      <c r="BEF1038" s="790"/>
      <c r="BEG1038" s="790"/>
      <c r="BEH1038" s="790"/>
      <c r="BEI1038" s="790"/>
      <c r="BEJ1038" s="790"/>
      <c r="BEK1038" s="790"/>
      <c r="BEL1038" s="790"/>
      <c r="BEM1038" s="790"/>
      <c r="BEN1038" s="790"/>
      <c r="BEO1038" s="790"/>
      <c r="BEP1038" s="790"/>
      <c r="BEQ1038" s="790"/>
      <c r="BER1038" s="790"/>
      <c r="BES1038" s="790"/>
      <c r="BET1038" s="790"/>
      <c r="BEU1038" s="790"/>
      <c r="BEV1038" s="790"/>
      <c r="BEW1038" s="790"/>
      <c r="BEX1038" s="790"/>
      <c r="BEY1038" s="790"/>
      <c r="BEZ1038" s="790"/>
      <c r="BFA1038" s="790"/>
      <c r="BFB1038" s="790"/>
      <c r="BFC1038" s="790"/>
      <c r="BFD1038" s="790"/>
      <c r="BFE1038" s="790"/>
      <c r="BFF1038" s="790"/>
      <c r="BFG1038" s="790"/>
      <c r="BFH1038" s="790"/>
      <c r="BFI1038" s="790"/>
      <c r="BFJ1038" s="790"/>
      <c r="BFK1038" s="790"/>
      <c r="BFL1038" s="790"/>
      <c r="BFM1038" s="790"/>
      <c r="BFN1038" s="790"/>
      <c r="BFO1038" s="790"/>
      <c r="BFP1038" s="790"/>
      <c r="BFQ1038" s="790"/>
      <c r="BFR1038" s="790"/>
      <c r="BFS1038" s="790"/>
      <c r="BFT1038" s="790"/>
      <c r="BFU1038" s="790"/>
      <c r="BFV1038" s="790"/>
      <c r="BFW1038" s="790"/>
      <c r="BFX1038" s="790"/>
      <c r="BFY1038" s="790"/>
      <c r="BFZ1038" s="790"/>
      <c r="BGA1038" s="790"/>
      <c r="BGB1038" s="790"/>
      <c r="BGC1038" s="790"/>
      <c r="BGD1038" s="790"/>
      <c r="BGE1038" s="790"/>
      <c r="BGF1038" s="790"/>
      <c r="BGG1038" s="790"/>
      <c r="BGH1038" s="790"/>
      <c r="BGI1038" s="790"/>
      <c r="BGJ1038" s="790"/>
      <c r="BGK1038" s="790"/>
      <c r="BGL1038" s="790"/>
      <c r="BGM1038" s="790"/>
      <c r="BGN1038" s="790"/>
      <c r="BGO1038" s="790"/>
      <c r="BGP1038" s="790"/>
      <c r="BGQ1038" s="790"/>
      <c r="BGR1038" s="790"/>
      <c r="BGS1038" s="790"/>
      <c r="BGT1038" s="790"/>
      <c r="BGU1038" s="790"/>
      <c r="BGV1038" s="790"/>
      <c r="BGW1038" s="790"/>
      <c r="BGX1038" s="790"/>
      <c r="BGY1038" s="790"/>
      <c r="BGZ1038" s="790"/>
      <c r="BHA1038" s="790"/>
      <c r="BHB1038" s="790"/>
      <c r="BHC1038" s="790"/>
      <c r="BHD1038" s="790"/>
      <c r="BHE1038" s="790"/>
      <c r="BHF1038" s="790"/>
      <c r="BHG1038" s="790"/>
      <c r="BHH1038" s="790"/>
      <c r="BHI1038" s="790"/>
      <c r="BHJ1038" s="790"/>
      <c r="BHK1038" s="790"/>
      <c r="BHL1038" s="790"/>
      <c r="BHM1038" s="790"/>
      <c r="BHN1038" s="790"/>
      <c r="BHO1038" s="790"/>
      <c r="BHP1038" s="790"/>
      <c r="BHQ1038" s="790"/>
      <c r="BHR1038" s="790"/>
      <c r="BHS1038" s="790"/>
      <c r="BHT1038" s="790"/>
      <c r="BHU1038" s="790"/>
      <c r="BHV1038" s="790"/>
      <c r="BHW1038" s="790"/>
      <c r="BHX1038" s="790"/>
      <c r="BHY1038" s="790"/>
      <c r="BHZ1038" s="790"/>
      <c r="BIA1038" s="790"/>
      <c r="BIB1038" s="790"/>
      <c r="BIC1038" s="790"/>
      <c r="BID1038" s="790"/>
      <c r="BIE1038" s="790"/>
      <c r="BIF1038" s="790"/>
      <c r="BIG1038" s="790"/>
      <c r="BIH1038" s="790"/>
      <c r="BII1038" s="790"/>
      <c r="BIJ1038" s="790"/>
      <c r="BIK1038" s="790"/>
      <c r="BIL1038" s="790"/>
      <c r="BIM1038" s="790"/>
      <c r="BIN1038" s="790"/>
      <c r="BIO1038" s="790"/>
      <c r="BIP1038" s="790"/>
      <c r="BIQ1038" s="790"/>
      <c r="BIR1038" s="790"/>
      <c r="BIS1038" s="790"/>
      <c r="BIT1038" s="790"/>
      <c r="BIU1038" s="790"/>
      <c r="BIV1038" s="790"/>
      <c r="BIW1038" s="790"/>
      <c r="BIX1038" s="790"/>
      <c r="BIY1038" s="790"/>
      <c r="BIZ1038" s="790"/>
      <c r="BJA1038" s="790"/>
      <c r="BJB1038" s="790"/>
      <c r="BJC1038" s="790"/>
      <c r="BJD1038" s="790"/>
      <c r="BJE1038" s="790"/>
      <c r="BJF1038" s="790"/>
      <c r="BJG1038" s="790"/>
      <c r="BJH1038" s="790"/>
      <c r="BJI1038" s="790"/>
      <c r="BJJ1038" s="790"/>
      <c r="BJK1038" s="790"/>
      <c r="BJL1038" s="790"/>
      <c r="BJM1038" s="790"/>
      <c r="BJN1038" s="790"/>
      <c r="BJO1038" s="790"/>
      <c r="BJP1038" s="790"/>
      <c r="BJQ1038" s="790"/>
      <c r="BJR1038" s="790"/>
      <c r="BJS1038" s="790"/>
      <c r="BJT1038" s="790"/>
      <c r="BJU1038" s="790"/>
      <c r="BJV1038" s="790"/>
      <c r="BJW1038" s="790"/>
      <c r="BJX1038" s="790"/>
      <c r="BJY1038" s="790"/>
      <c r="BJZ1038" s="790"/>
      <c r="BKA1038" s="790"/>
      <c r="BKB1038" s="790"/>
      <c r="BKC1038" s="790"/>
      <c r="BKD1038" s="790"/>
      <c r="BKE1038" s="790"/>
      <c r="BKF1038" s="790"/>
      <c r="BKG1038" s="790"/>
      <c r="BKH1038" s="790"/>
      <c r="BKI1038" s="790"/>
      <c r="BKJ1038" s="790"/>
      <c r="BKK1038" s="790"/>
      <c r="BKL1038" s="790"/>
      <c r="BKM1038" s="790"/>
      <c r="BKN1038" s="790"/>
      <c r="BKO1038" s="790"/>
      <c r="BKP1038" s="790"/>
      <c r="BKQ1038" s="790"/>
      <c r="BKR1038" s="790"/>
      <c r="BKS1038" s="790"/>
      <c r="BKT1038" s="790"/>
      <c r="BKU1038" s="790"/>
      <c r="BKV1038" s="790"/>
      <c r="BKW1038" s="790"/>
      <c r="BKX1038" s="790"/>
      <c r="BKY1038" s="790"/>
      <c r="BKZ1038" s="790"/>
      <c r="BLA1038" s="790"/>
      <c r="BLB1038" s="790"/>
      <c r="BLC1038" s="790"/>
      <c r="BLD1038" s="790"/>
      <c r="BLE1038" s="790"/>
      <c r="BLF1038" s="790"/>
      <c r="BLG1038" s="790"/>
      <c r="BLH1038" s="790"/>
      <c r="BLI1038" s="790"/>
      <c r="BLJ1038" s="790"/>
      <c r="BLK1038" s="790"/>
      <c r="BLL1038" s="790"/>
      <c r="BLM1038" s="790"/>
      <c r="BLN1038" s="790"/>
      <c r="BLO1038" s="790"/>
      <c r="BLP1038" s="790"/>
      <c r="BLQ1038" s="790"/>
      <c r="BLR1038" s="790"/>
      <c r="BLS1038" s="790"/>
      <c r="BLT1038" s="790"/>
      <c r="BLU1038" s="790"/>
      <c r="BLV1038" s="790"/>
      <c r="BLW1038" s="790"/>
      <c r="BLX1038" s="790"/>
      <c r="BLY1038" s="790"/>
      <c r="BLZ1038" s="790"/>
      <c r="BMA1038" s="790"/>
      <c r="BMB1038" s="790"/>
      <c r="BMC1038" s="790"/>
      <c r="BMD1038" s="790"/>
      <c r="BME1038" s="790"/>
      <c r="BMF1038" s="790"/>
      <c r="BMG1038" s="790"/>
      <c r="BMH1038" s="790"/>
      <c r="BMI1038" s="790"/>
      <c r="BMJ1038" s="790"/>
      <c r="BMK1038" s="790"/>
      <c r="BML1038" s="790"/>
      <c r="BMM1038" s="790"/>
      <c r="BMN1038" s="790"/>
      <c r="BMO1038" s="790"/>
      <c r="BMP1038" s="790"/>
      <c r="BMQ1038" s="790"/>
      <c r="BMR1038" s="790"/>
      <c r="BMS1038" s="790"/>
      <c r="BMT1038" s="790"/>
      <c r="BMU1038" s="790"/>
      <c r="BMV1038" s="790"/>
      <c r="BMW1038" s="790"/>
      <c r="BMX1038" s="790"/>
      <c r="BMY1038" s="790"/>
      <c r="BMZ1038" s="790"/>
      <c r="BNA1038" s="790"/>
      <c r="BNB1038" s="790"/>
      <c r="BNC1038" s="790"/>
      <c r="BND1038" s="790"/>
      <c r="BNE1038" s="790"/>
      <c r="BNF1038" s="790"/>
      <c r="BNG1038" s="790"/>
      <c r="BNH1038" s="790"/>
      <c r="BNI1038" s="790"/>
      <c r="BNJ1038" s="790"/>
      <c r="BNK1038" s="790"/>
      <c r="BNL1038" s="790"/>
      <c r="BNM1038" s="790"/>
      <c r="BNN1038" s="790"/>
      <c r="BNO1038" s="790"/>
      <c r="BNP1038" s="790"/>
      <c r="BNQ1038" s="790"/>
      <c r="BNR1038" s="790"/>
      <c r="BNS1038" s="790"/>
      <c r="BNT1038" s="790"/>
      <c r="BNU1038" s="790"/>
      <c r="BNV1038" s="790"/>
      <c r="BNW1038" s="790"/>
      <c r="BNX1038" s="790"/>
      <c r="BNY1038" s="790"/>
      <c r="BNZ1038" s="790"/>
      <c r="BOA1038" s="790"/>
      <c r="BOB1038" s="790"/>
      <c r="BOC1038" s="790"/>
      <c r="BOD1038" s="790"/>
      <c r="BOE1038" s="790"/>
      <c r="BOF1038" s="790"/>
      <c r="BOG1038" s="790"/>
      <c r="BOH1038" s="790"/>
      <c r="BOI1038" s="790"/>
      <c r="BOJ1038" s="790"/>
      <c r="BOK1038" s="790"/>
      <c r="BOL1038" s="790"/>
      <c r="BOM1038" s="790"/>
      <c r="BON1038" s="790"/>
      <c r="BOO1038" s="790"/>
      <c r="BOP1038" s="790"/>
      <c r="BOQ1038" s="790"/>
      <c r="BOR1038" s="790"/>
      <c r="BOS1038" s="790"/>
      <c r="BOT1038" s="790"/>
      <c r="BOU1038" s="790"/>
      <c r="BOV1038" s="790"/>
      <c r="BOW1038" s="790"/>
      <c r="BOX1038" s="790"/>
      <c r="BOY1038" s="790"/>
      <c r="BOZ1038" s="790"/>
      <c r="BPA1038" s="790"/>
      <c r="BPB1038" s="790"/>
      <c r="BPC1038" s="790"/>
      <c r="BPD1038" s="790"/>
      <c r="BPE1038" s="790"/>
      <c r="BPF1038" s="790"/>
      <c r="BPG1038" s="790"/>
      <c r="BPH1038" s="790"/>
      <c r="BPI1038" s="790"/>
      <c r="BPJ1038" s="790"/>
      <c r="BPK1038" s="790"/>
      <c r="BPL1038" s="790"/>
      <c r="BPM1038" s="790"/>
      <c r="BPN1038" s="790"/>
      <c r="BPO1038" s="790"/>
      <c r="BPP1038" s="790"/>
      <c r="BPQ1038" s="790"/>
      <c r="BPR1038" s="790"/>
      <c r="BPS1038" s="790"/>
      <c r="BPT1038" s="790"/>
      <c r="BPU1038" s="790"/>
      <c r="BPV1038" s="790"/>
      <c r="BPW1038" s="790"/>
      <c r="BPX1038" s="790"/>
      <c r="BPY1038" s="790"/>
      <c r="BPZ1038" s="790"/>
      <c r="BQA1038" s="790"/>
      <c r="BQB1038" s="790"/>
      <c r="BQC1038" s="790"/>
      <c r="BQD1038" s="790"/>
      <c r="BQE1038" s="790"/>
      <c r="BQF1038" s="790"/>
      <c r="BQG1038" s="790"/>
      <c r="BQH1038" s="790"/>
      <c r="BQI1038" s="790"/>
      <c r="BQJ1038" s="790"/>
      <c r="BQK1038" s="790"/>
      <c r="BQL1038" s="790"/>
      <c r="BQM1038" s="790"/>
      <c r="BQN1038" s="790"/>
      <c r="BQO1038" s="790"/>
      <c r="BQP1038" s="790"/>
      <c r="BQQ1038" s="790"/>
      <c r="BQR1038" s="790"/>
      <c r="BQS1038" s="790"/>
      <c r="BQT1038" s="790"/>
      <c r="BQU1038" s="790"/>
      <c r="BQV1038" s="790"/>
      <c r="BQW1038" s="790"/>
      <c r="BQX1038" s="790"/>
      <c r="BQY1038" s="790"/>
      <c r="BQZ1038" s="790"/>
      <c r="BRA1038" s="790"/>
      <c r="BRB1038" s="790"/>
      <c r="BRC1038" s="790"/>
      <c r="BRD1038" s="790"/>
      <c r="BRE1038" s="790"/>
      <c r="BRF1038" s="790"/>
      <c r="BRG1038" s="790"/>
      <c r="BRH1038" s="790"/>
      <c r="BRI1038" s="790"/>
      <c r="BRJ1038" s="790"/>
      <c r="BRK1038" s="790"/>
      <c r="BRL1038" s="790"/>
      <c r="BRM1038" s="790"/>
      <c r="BRN1038" s="790"/>
      <c r="BRO1038" s="790"/>
      <c r="BRP1038" s="790"/>
      <c r="BRQ1038" s="790"/>
      <c r="BRR1038" s="790"/>
      <c r="BRS1038" s="790"/>
      <c r="BRT1038" s="790"/>
      <c r="BRU1038" s="790"/>
      <c r="BRV1038" s="790"/>
      <c r="BRW1038" s="790"/>
      <c r="BRX1038" s="790"/>
      <c r="BRY1038" s="790"/>
      <c r="BRZ1038" s="790"/>
      <c r="BSA1038" s="790"/>
      <c r="BSB1038" s="790"/>
      <c r="BSC1038" s="790"/>
      <c r="BSD1038" s="790"/>
      <c r="BSE1038" s="790"/>
      <c r="BSF1038" s="790"/>
      <c r="BSG1038" s="790"/>
      <c r="BSH1038" s="790"/>
      <c r="BSI1038" s="790"/>
      <c r="BSJ1038" s="790"/>
      <c r="BSK1038" s="790"/>
      <c r="BSL1038" s="790"/>
      <c r="BSM1038" s="790"/>
      <c r="BSN1038" s="790"/>
      <c r="BSO1038" s="790"/>
      <c r="BSP1038" s="790"/>
      <c r="BSQ1038" s="790"/>
      <c r="BSR1038" s="790"/>
      <c r="BSS1038" s="790"/>
      <c r="BST1038" s="790"/>
      <c r="BSU1038" s="790"/>
      <c r="BSV1038" s="790"/>
      <c r="BSW1038" s="790"/>
      <c r="BSX1038" s="790"/>
      <c r="BSY1038" s="790"/>
      <c r="BSZ1038" s="790"/>
      <c r="BTA1038" s="790"/>
      <c r="BTB1038" s="790"/>
      <c r="BTC1038" s="790"/>
      <c r="BTD1038" s="790"/>
      <c r="BTE1038" s="790"/>
      <c r="BTF1038" s="790"/>
      <c r="BTG1038" s="790"/>
      <c r="BTH1038" s="790"/>
      <c r="BTI1038" s="790"/>
      <c r="BTJ1038" s="790"/>
      <c r="BTK1038" s="790"/>
      <c r="BTL1038" s="790"/>
      <c r="BTM1038" s="790"/>
      <c r="BTN1038" s="790"/>
      <c r="BTO1038" s="790"/>
      <c r="BTP1038" s="790"/>
      <c r="BTQ1038" s="790"/>
      <c r="BTR1038" s="790"/>
      <c r="BTS1038" s="790"/>
      <c r="BTT1038" s="790"/>
      <c r="BTU1038" s="790"/>
      <c r="BTV1038" s="790"/>
      <c r="BTW1038" s="790"/>
      <c r="BTX1038" s="790"/>
      <c r="BTY1038" s="790"/>
      <c r="BTZ1038" s="790"/>
      <c r="BUA1038" s="790"/>
      <c r="BUB1038" s="790"/>
      <c r="BUC1038" s="790"/>
      <c r="BUD1038" s="790"/>
      <c r="BUE1038" s="790"/>
      <c r="BUF1038" s="790"/>
      <c r="BUG1038" s="790"/>
      <c r="BUH1038" s="790"/>
      <c r="BUI1038" s="790"/>
      <c r="BUJ1038" s="790"/>
      <c r="BUK1038" s="790"/>
      <c r="BUL1038" s="790"/>
      <c r="BUM1038" s="790"/>
      <c r="BUN1038" s="790"/>
      <c r="BUO1038" s="790"/>
      <c r="BUP1038" s="790"/>
      <c r="BUQ1038" s="790"/>
      <c r="BUR1038" s="790"/>
      <c r="BUS1038" s="790"/>
      <c r="BUT1038" s="790"/>
      <c r="BUU1038" s="790"/>
      <c r="BUV1038" s="790"/>
      <c r="BUW1038" s="790"/>
      <c r="BUX1038" s="790"/>
      <c r="BUY1038" s="790"/>
      <c r="BUZ1038" s="790"/>
      <c r="BVA1038" s="790"/>
      <c r="BVB1038" s="790"/>
      <c r="BVC1038" s="790"/>
      <c r="BVD1038" s="790"/>
      <c r="BVE1038" s="790"/>
      <c r="BVF1038" s="790"/>
      <c r="BVG1038" s="790"/>
      <c r="BVH1038" s="790"/>
      <c r="BVI1038" s="790"/>
      <c r="BVJ1038" s="790"/>
      <c r="BVK1038" s="790"/>
      <c r="BVL1038" s="790"/>
      <c r="BVM1038" s="790"/>
      <c r="BVN1038" s="790"/>
      <c r="BVO1038" s="790"/>
      <c r="BVP1038" s="790"/>
      <c r="BVQ1038" s="790"/>
      <c r="BVR1038" s="790"/>
      <c r="BVS1038" s="790"/>
      <c r="BVT1038" s="790"/>
      <c r="BVU1038" s="790"/>
      <c r="BVV1038" s="790"/>
      <c r="BVW1038" s="790"/>
      <c r="BVX1038" s="790"/>
      <c r="BVY1038" s="790"/>
      <c r="BVZ1038" s="790"/>
      <c r="BWA1038" s="790"/>
      <c r="BWB1038" s="790"/>
      <c r="BWC1038" s="790"/>
      <c r="BWD1038" s="790"/>
      <c r="BWE1038" s="790"/>
      <c r="BWF1038" s="790"/>
      <c r="BWG1038" s="790"/>
      <c r="BWH1038" s="790"/>
      <c r="BWI1038" s="790"/>
      <c r="BWJ1038" s="790"/>
      <c r="BWK1038" s="790"/>
      <c r="BWL1038" s="790"/>
      <c r="BWM1038" s="790"/>
      <c r="BWN1038" s="790"/>
      <c r="BWO1038" s="790"/>
      <c r="BWP1038" s="790"/>
      <c r="BWQ1038" s="790"/>
      <c r="BWR1038" s="790"/>
      <c r="BWS1038" s="790"/>
      <c r="BWT1038" s="790"/>
      <c r="BWU1038" s="790"/>
      <c r="BWV1038" s="790"/>
      <c r="BWW1038" s="790"/>
      <c r="BWX1038" s="790"/>
      <c r="BWY1038" s="790"/>
      <c r="BWZ1038" s="790"/>
      <c r="BXA1038" s="790"/>
      <c r="BXB1038" s="790"/>
      <c r="BXC1038" s="790"/>
      <c r="BXD1038" s="790"/>
      <c r="BXE1038" s="790"/>
      <c r="BXF1038" s="790"/>
      <c r="BXG1038" s="790"/>
      <c r="BXH1038" s="790"/>
      <c r="BXI1038" s="790"/>
      <c r="BXJ1038" s="790"/>
      <c r="BXK1038" s="790"/>
      <c r="BXL1038" s="790"/>
      <c r="BXM1038" s="790"/>
      <c r="BXN1038" s="790"/>
      <c r="BXO1038" s="790"/>
      <c r="BXP1038" s="790"/>
      <c r="BXQ1038" s="790"/>
      <c r="BXR1038" s="790"/>
      <c r="BXS1038" s="790"/>
      <c r="BXT1038" s="790"/>
      <c r="BXU1038" s="790"/>
      <c r="BXV1038" s="790"/>
      <c r="BXW1038" s="790"/>
      <c r="BXX1038" s="790"/>
      <c r="BXY1038" s="790"/>
      <c r="BXZ1038" s="790"/>
      <c r="BYA1038" s="790"/>
      <c r="BYB1038" s="790"/>
      <c r="BYC1038" s="790"/>
      <c r="BYD1038" s="790"/>
      <c r="BYE1038" s="790"/>
      <c r="BYF1038" s="790"/>
      <c r="BYG1038" s="790"/>
      <c r="BYH1038" s="790"/>
      <c r="BYI1038" s="790"/>
      <c r="BYJ1038" s="790"/>
      <c r="BYK1038" s="790"/>
      <c r="BYL1038" s="790"/>
      <c r="BYM1038" s="790"/>
      <c r="BYN1038" s="790"/>
      <c r="BYO1038" s="790"/>
      <c r="BYP1038" s="790"/>
      <c r="BYQ1038" s="790"/>
      <c r="BYR1038" s="790"/>
      <c r="BYS1038" s="790"/>
      <c r="BYT1038" s="790"/>
      <c r="BYU1038" s="790"/>
      <c r="BYV1038" s="790"/>
      <c r="BYW1038" s="790"/>
      <c r="BYX1038" s="790"/>
      <c r="BYY1038" s="790"/>
      <c r="BYZ1038" s="790"/>
      <c r="BZA1038" s="790"/>
      <c r="BZB1038" s="790"/>
      <c r="BZC1038" s="790"/>
      <c r="BZD1038" s="790"/>
      <c r="BZE1038" s="790"/>
      <c r="BZF1038" s="790"/>
      <c r="BZG1038" s="790"/>
      <c r="BZH1038" s="790"/>
      <c r="BZI1038" s="790"/>
      <c r="BZJ1038" s="790"/>
      <c r="BZK1038" s="790"/>
      <c r="BZL1038" s="790"/>
      <c r="BZM1038" s="790"/>
      <c r="BZN1038" s="790"/>
      <c r="BZO1038" s="790"/>
      <c r="BZP1038" s="790"/>
      <c r="BZQ1038" s="790"/>
      <c r="BZR1038" s="790"/>
      <c r="BZS1038" s="790"/>
      <c r="BZT1038" s="790"/>
      <c r="BZU1038" s="790"/>
      <c r="BZV1038" s="790"/>
      <c r="BZW1038" s="790"/>
      <c r="BZX1038" s="790"/>
      <c r="BZY1038" s="790"/>
      <c r="BZZ1038" s="790"/>
      <c r="CAA1038" s="790"/>
      <c r="CAB1038" s="790"/>
      <c r="CAC1038" s="790"/>
      <c r="CAD1038" s="790"/>
      <c r="CAE1038" s="790"/>
      <c r="CAF1038" s="790"/>
      <c r="CAG1038" s="790"/>
      <c r="CAH1038" s="790"/>
      <c r="CAI1038" s="790"/>
      <c r="CAJ1038" s="790"/>
      <c r="CAK1038" s="790"/>
      <c r="CAL1038" s="790"/>
      <c r="CAM1038" s="790"/>
      <c r="CAN1038" s="790"/>
      <c r="CAO1038" s="790"/>
      <c r="CAP1038" s="790"/>
      <c r="CAQ1038" s="790"/>
      <c r="CAR1038" s="790"/>
      <c r="CAS1038" s="790"/>
      <c r="CAT1038" s="790"/>
      <c r="CAU1038" s="790"/>
      <c r="CAV1038" s="790"/>
      <c r="CAW1038" s="790"/>
      <c r="CAX1038" s="790"/>
      <c r="CAY1038" s="790"/>
      <c r="CAZ1038" s="790"/>
      <c r="CBA1038" s="790"/>
      <c r="CBB1038" s="790"/>
      <c r="CBC1038" s="790"/>
      <c r="CBD1038" s="790"/>
      <c r="CBE1038" s="790"/>
      <c r="CBF1038" s="790"/>
      <c r="CBG1038" s="790"/>
      <c r="CBH1038" s="790"/>
      <c r="CBI1038" s="790"/>
      <c r="CBJ1038" s="790"/>
      <c r="CBK1038" s="790"/>
      <c r="CBL1038" s="790"/>
      <c r="CBM1038" s="790"/>
      <c r="CBN1038" s="790"/>
      <c r="CBO1038" s="790"/>
      <c r="CBP1038" s="790"/>
      <c r="CBQ1038" s="790"/>
      <c r="CBR1038" s="790"/>
      <c r="CBS1038" s="790"/>
      <c r="CBT1038" s="790"/>
      <c r="CBU1038" s="790"/>
      <c r="CBV1038" s="790"/>
      <c r="CBW1038" s="790"/>
      <c r="CBX1038" s="790"/>
      <c r="CBY1038" s="790"/>
      <c r="CBZ1038" s="790"/>
      <c r="CCA1038" s="790"/>
      <c r="CCB1038" s="790"/>
      <c r="CCC1038" s="790"/>
      <c r="CCD1038" s="790"/>
      <c r="CCE1038" s="790"/>
      <c r="CCF1038" s="790"/>
      <c r="CCG1038" s="790"/>
      <c r="CCH1038" s="790"/>
      <c r="CCI1038" s="790"/>
      <c r="CCJ1038" s="790"/>
      <c r="CCK1038" s="790"/>
      <c r="CCL1038" s="790"/>
      <c r="CCM1038" s="790"/>
      <c r="CCN1038" s="790"/>
      <c r="CCO1038" s="790"/>
      <c r="CCP1038" s="790"/>
      <c r="CCQ1038" s="790"/>
      <c r="CCR1038" s="790"/>
      <c r="CCS1038" s="790"/>
      <c r="CCT1038" s="790"/>
      <c r="CCU1038" s="790"/>
      <c r="CCV1038" s="790"/>
      <c r="CCW1038" s="790"/>
      <c r="CCX1038" s="790"/>
      <c r="CCY1038" s="790"/>
      <c r="CCZ1038" s="790"/>
      <c r="CDA1038" s="790"/>
      <c r="CDB1038" s="790"/>
      <c r="CDC1038" s="790"/>
      <c r="CDD1038" s="790"/>
      <c r="CDE1038" s="790"/>
      <c r="CDF1038" s="790"/>
      <c r="CDG1038" s="790"/>
      <c r="CDH1038" s="790"/>
      <c r="CDI1038" s="790"/>
      <c r="CDJ1038" s="790"/>
      <c r="CDK1038" s="790"/>
      <c r="CDL1038" s="790"/>
      <c r="CDM1038" s="790"/>
      <c r="CDN1038" s="790"/>
      <c r="CDO1038" s="790"/>
      <c r="CDP1038" s="790"/>
      <c r="CDQ1038" s="790"/>
      <c r="CDR1038" s="790"/>
      <c r="CDS1038" s="790"/>
      <c r="CDT1038" s="790"/>
      <c r="CDU1038" s="790"/>
      <c r="CDV1038" s="790"/>
      <c r="CDW1038" s="790"/>
      <c r="CDX1038" s="790"/>
      <c r="CDY1038" s="790"/>
      <c r="CDZ1038" s="790"/>
      <c r="CEA1038" s="790"/>
      <c r="CEB1038" s="790"/>
      <c r="CEC1038" s="790"/>
      <c r="CED1038" s="790"/>
      <c r="CEE1038" s="790"/>
      <c r="CEF1038" s="790"/>
      <c r="CEG1038" s="790"/>
      <c r="CEH1038" s="790"/>
      <c r="CEI1038" s="790"/>
      <c r="CEJ1038" s="790"/>
      <c r="CEK1038" s="790"/>
      <c r="CEL1038" s="790"/>
      <c r="CEM1038" s="790"/>
      <c r="CEN1038" s="790"/>
      <c r="CEO1038" s="790"/>
      <c r="CEP1038" s="790"/>
      <c r="CEQ1038" s="790"/>
      <c r="CER1038" s="790"/>
      <c r="CES1038" s="790"/>
      <c r="CET1038" s="790"/>
      <c r="CEU1038" s="790"/>
      <c r="CEV1038" s="790"/>
      <c r="CEW1038" s="790"/>
      <c r="CEX1038" s="790"/>
      <c r="CEY1038" s="790"/>
      <c r="CEZ1038" s="790"/>
      <c r="CFA1038" s="790"/>
      <c r="CFB1038" s="790"/>
      <c r="CFC1038" s="790"/>
      <c r="CFD1038" s="790"/>
      <c r="CFE1038" s="790"/>
      <c r="CFF1038" s="790"/>
      <c r="CFG1038" s="790"/>
      <c r="CFH1038" s="790"/>
      <c r="CFI1038" s="790"/>
      <c r="CFJ1038" s="790"/>
      <c r="CFK1038" s="790"/>
      <c r="CFL1038" s="790"/>
      <c r="CFM1038" s="790"/>
      <c r="CFN1038" s="790"/>
      <c r="CFO1038" s="790"/>
      <c r="CFP1038" s="790"/>
      <c r="CFQ1038" s="790"/>
      <c r="CFR1038" s="790"/>
      <c r="CFS1038" s="790"/>
      <c r="CFT1038" s="790"/>
      <c r="CFU1038" s="790"/>
      <c r="CFV1038" s="790"/>
      <c r="CFW1038" s="790"/>
      <c r="CFX1038" s="790"/>
      <c r="CFY1038" s="790"/>
      <c r="CFZ1038" s="790"/>
      <c r="CGA1038" s="790"/>
      <c r="CGB1038" s="790"/>
      <c r="CGC1038" s="790"/>
      <c r="CGD1038" s="790"/>
      <c r="CGE1038" s="790"/>
      <c r="CGF1038" s="790"/>
      <c r="CGG1038" s="790"/>
      <c r="CGH1038" s="790"/>
      <c r="CGI1038" s="790"/>
      <c r="CGJ1038" s="790"/>
      <c r="CGK1038" s="790"/>
      <c r="CGL1038" s="790"/>
      <c r="CGM1038" s="790"/>
      <c r="CGN1038" s="790"/>
      <c r="CGO1038" s="790"/>
      <c r="CGP1038" s="790"/>
      <c r="CGQ1038" s="790"/>
      <c r="CGR1038" s="790"/>
      <c r="CGS1038" s="790"/>
      <c r="CGT1038" s="790"/>
      <c r="CGU1038" s="790"/>
      <c r="CGV1038" s="790"/>
      <c r="CGW1038" s="790"/>
      <c r="CGX1038" s="790"/>
      <c r="CGY1038" s="790"/>
      <c r="CGZ1038" s="790"/>
      <c r="CHA1038" s="790"/>
      <c r="CHB1038" s="790"/>
      <c r="CHC1038" s="790"/>
      <c r="CHD1038" s="790"/>
      <c r="CHE1038" s="790"/>
      <c r="CHF1038" s="790"/>
      <c r="CHG1038" s="790"/>
      <c r="CHH1038" s="790"/>
      <c r="CHI1038" s="790"/>
      <c r="CHJ1038" s="790"/>
      <c r="CHK1038" s="790"/>
      <c r="CHL1038" s="790"/>
      <c r="CHM1038" s="790"/>
      <c r="CHN1038" s="790"/>
      <c r="CHO1038" s="790"/>
      <c r="CHP1038" s="790"/>
      <c r="CHQ1038" s="790"/>
      <c r="CHR1038" s="790"/>
      <c r="CHS1038" s="790"/>
      <c r="CHT1038" s="790"/>
      <c r="CHU1038" s="790"/>
      <c r="CHV1038" s="790"/>
      <c r="CHW1038" s="790"/>
      <c r="CHX1038" s="790"/>
      <c r="CHY1038" s="790"/>
      <c r="CHZ1038" s="790"/>
      <c r="CIA1038" s="790"/>
      <c r="CIB1038" s="790"/>
      <c r="CIC1038" s="790"/>
      <c r="CID1038" s="790"/>
      <c r="CIE1038" s="790"/>
      <c r="CIF1038" s="790"/>
      <c r="CIG1038" s="790"/>
      <c r="CIH1038" s="790"/>
      <c r="CII1038" s="790"/>
      <c r="CIJ1038" s="790"/>
      <c r="CIK1038" s="790"/>
      <c r="CIL1038" s="790"/>
      <c r="CIM1038" s="790"/>
      <c r="CIN1038" s="790"/>
      <c r="CIO1038" s="790"/>
      <c r="CIP1038" s="790"/>
      <c r="CIQ1038" s="790"/>
      <c r="CIR1038" s="790"/>
      <c r="CIS1038" s="790"/>
      <c r="CIT1038" s="790"/>
      <c r="CIU1038" s="790"/>
      <c r="CIV1038" s="790"/>
      <c r="CIW1038" s="790"/>
      <c r="CIX1038" s="790"/>
      <c r="CIY1038" s="790"/>
      <c r="CIZ1038" s="790"/>
      <c r="CJA1038" s="790"/>
      <c r="CJB1038" s="790"/>
      <c r="CJC1038" s="790"/>
      <c r="CJD1038" s="790"/>
      <c r="CJE1038" s="790"/>
      <c r="CJF1038" s="790"/>
      <c r="CJG1038" s="790"/>
      <c r="CJH1038" s="790"/>
      <c r="CJI1038" s="790"/>
      <c r="CJJ1038" s="790"/>
      <c r="CJK1038" s="790"/>
      <c r="CJL1038" s="790"/>
      <c r="CJM1038" s="790"/>
      <c r="CJN1038" s="790"/>
      <c r="CJO1038" s="790"/>
      <c r="CJP1038" s="790"/>
      <c r="CJQ1038" s="790"/>
      <c r="CJR1038" s="790"/>
      <c r="CJS1038" s="790"/>
      <c r="CJT1038" s="790"/>
      <c r="CJU1038" s="790"/>
      <c r="CJV1038" s="790"/>
      <c r="CJW1038" s="790"/>
      <c r="CJX1038" s="790"/>
      <c r="CJY1038" s="790"/>
      <c r="CJZ1038" s="790"/>
      <c r="CKA1038" s="790"/>
      <c r="CKB1038" s="790"/>
      <c r="CKC1038" s="790"/>
      <c r="CKD1038" s="790"/>
      <c r="CKE1038" s="790"/>
      <c r="CKF1038" s="790"/>
      <c r="CKG1038" s="790"/>
      <c r="CKH1038" s="790"/>
      <c r="CKI1038" s="790"/>
      <c r="CKJ1038" s="790"/>
      <c r="CKK1038" s="790"/>
      <c r="CKL1038" s="790"/>
      <c r="CKM1038" s="790"/>
      <c r="CKN1038" s="790"/>
      <c r="CKO1038" s="790"/>
      <c r="CKP1038" s="790"/>
      <c r="CKQ1038" s="790"/>
      <c r="CKR1038" s="790"/>
      <c r="CKS1038" s="790"/>
      <c r="CKT1038" s="790"/>
      <c r="CKU1038" s="790"/>
      <c r="CKV1038" s="790"/>
      <c r="CKW1038" s="790"/>
      <c r="CKX1038" s="790"/>
      <c r="CKY1038" s="790"/>
      <c r="CKZ1038" s="790"/>
      <c r="CLA1038" s="790"/>
      <c r="CLB1038" s="790"/>
      <c r="CLC1038" s="790"/>
      <c r="CLD1038" s="790"/>
      <c r="CLE1038" s="790"/>
      <c r="CLF1038" s="790"/>
      <c r="CLG1038" s="790"/>
      <c r="CLH1038" s="790"/>
      <c r="CLI1038" s="790"/>
      <c r="CLJ1038" s="790"/>
      <c r="CLK1038" s="790"/>
      <c r="CLL1038" s="790"/>
      <c r="CLM1038" s="790"/>
      <c r="CLN1038" s="790"/>
      <c r="CLO1038" s="790"/>
      <c r="CLP1038" s="790"/>
      <c r="CLQ1038" s="790"/>
      <c r="CLR1038" s="790"/>
      <c r="CLS1038" s="790"/>
      <c r="CLT1038" s="790"/>
      <c r="CLU1038" s="790"/>
      <c r="CLV1038" s="790"/>
      <c r="CLW1038" s="790"/>
      <c r="CLX1038" s="790"/>
      <c r="CLY1038" s="790"/>
      <c r="CLZ1038" s="790"/>
      <c r="CMA1038" s="790"/>
      <c r="CMB1038" s="790"/>
      <c r="CMC1038" s="790"/>
      <c r="CMD1038" s="790"/>
      <c r="CME1038" s="790"/>
      <c r="CMF1038" s="790"/>
      <c r="CMG1038" s="790"/>
      <c r="CMH1038" s="790"/>
      <c r="CMI1038" s="790"/>
      <c r="CMJ1038" s="790"/>
      <c r="CMK1038" s="790"/>
      <c r="CML1038" s="790"/>
      <c r="CMM1038" s="790"/>
      <c r="CMN1038" s="790"/>
      <c r="CMO1038" s="790"/>
      <c r="CMP1038" s="790"/>
      <c r="CMQ1038" s="790"/>
      <c r="CMR1038" s="790"/>
      <c r="CMS1038" s="790"/>
      <c r="CMT1038" s="790"/>
      <c r="CMU1038" s="790"/>
      <c r="CMV1038" s="790"/>
      <c r="CMW1038" s="790"/>
      <c r="CMX1038" s="790"/>
      <c r="CMY1038" s="790"/>
      <c r="CMZ1038" s="790"/>
      <c r="CNA1038" s="790"/>
      <c r="CNB1038" s="790"/>
      <c r="CNC1038" s="790"/>
      <c r="CND1038" s="790"/>
      <c r="CNE1038" s="790"/>
      <c r="CNF1038" s="790"/>
      <c r="CNG1038" s="790"/>
      <c r="CNH1038" s="790"/>
      <c r="CNI1038" s="790"/>
      <c r="CNJ1038" s="790"/>
      <c r="CNK1038" s="790"/>
      <c r="CNL1038" s="790"/>
      <c r="CNM1038" s="790"/>
      <c r="CNN1038" s="790"/>
      <c r="CNO1038" s="790"/>
      <c r="CNP1038" s="790"/>
      <c r="CNQ1038" s="790"/>
      <c r="CNR1038" s="790"/>
      <c r="CNS1038" s="790"/>
      <c r="CNT1038" s="790"/>
      <c r="CNU1038" s="790"/>
      <c r="CNV1038" s="790"/>
      <c r="CNW1038" s="790"/>
      <c r="CNX1038" s="790"/>
      <c r="CNY1038" s="790"/>
      <c r="CNZ1038" s="790"/>
      <c r="COA1038" s="790"/>
      <c r="COB1038" s="790"/>
      <c r="COC1038" s="790"/>
      <c r="COD1038" s="790"/>
      <c r="COE1038" s="790"/>
      <c r="COF1038" s="790"/>
      <c r="COG1038" s="790"/>
      <c r="COH1038" s="790"/>
      <c r="COI1038" s="790"/>
      <c r="COJ1038" s="790"/>
      <c r="COK1038" s="790"/>
      <c r="COL1038" s="790"/>
      <c r="COM1038" s="790"/>
      <c r="CON1038" s="790"/>
      <c r="COO1038" s="790"/>
      <c r="COP1038" s="790"/>
      <c r="COQ1038" s="790"/>
      <c r="COR1038" s="790"/>
      <c r="COS1038" s="790"/>
      <c r="COT1038" s="790"/>
      <c r="COU1038" s="790"/>
      <c r="COV1038" s="790"/>
      <c r="COW1038" s="790"/>
      <c r="COX1038" s="790"/>
      <c r="COY1038" s="790"/>
      <c r="COZ1038" s="790"/>
      <c r="CPA1038" s="790"/>
      <c r="CPB1038" s="790"/>
      <c r="CPC1038" s="790"/>
      <c r="CPD1038" s="790"/>
      <c r="CPE1038" s="790"/>
      <c r="CPF1038" s="790"/>
      <c r="CPG1038" s="790"/>
      <c r="CPH1038" s="790"/>
      <c r="CPI1038" s="790"/>
      <c r="CPJ1038" s="790"/>
      <c r="CPK1038" s="790"/>
      <c r="CPL1038" s="790"/>
      <c r="CPM1038" s="790"/>
      <c r="CPN1038" s="790"/>
      <c r="CPO1038" s="790"/>
      <c r="CPP1038" s="790"/>
      <c r="CPQ1038" s="790"/>
      <c r="CPR1038" s="790"/>
      <c r="CPS1038" s="790"/>
      <c r="CPT1038" s="790"/>
      <c r="CPU1038" s="790"/>
      <c r="CPV1038" s="790"/>
      <c r="CPW1038" s="790"/>
      <c r="CPX1038" s="790"/>
      <c r="CPY1038" s="790"/>
      <c r="CPZ1038" s="790"/>
      <c r="CQA1038" s="790"/>
      <c r="CQB1038" s="790"/>
      <c r="CQC1038" s="790"/>
      <c r="CQD1038" s="790"/>
      <c r="CQE1038" s="790"/>
      <c r="CQF1038" s="790"/>
      <c r="CQG1038" s="790"/>
      <c r="CQH1038" s="790"/>
      <c r="CQI1038" s="790"/>
      <c r="CQJ1038" s="790"/>
      <c r="CQK1038" s="790"/>
      <c r="CQL1038" s="790"/>
      <c r="CQM1038" s="790"/>
      <c r="CQN1038" s="790"/>
      <c r="CQO1038" s="790"/>
      <c r="CQP1038" s="790"/>
      <c r="CQQ1038" s="790"/>
      <c r="CQR1038" s="790"/>
      <c r="CQS1038" s="790"/>
      <c r="CQT1038" s="790"/>
      <c r="CQU1038" s="790"/>
      <c r="CQV1038" s="790"/>
      <c r="CQW1038" s="790"/>
      <c r="CQX1038" s="790"/>
      <c r="CQY1038" s="790"/>
      <c r="CQZ1038" s="790"/>
      <c r="CRA1038" s="790"/>
      <c r="CRB1038" s="790"/>
      <c r="CRC1038" s="790"/>
      <c r="CRD1038" s="790"/>
      <c r="CRE1038" s="790"/>
      <c r="CRF1038" s="790"/>
      <c r="CRG1038" s="790"/>
      <c r="CRH1038" s="790"/>
      <c r="CRI1038" s="790"/>
      <c r="CRJ1038" s="790"/>
      <c r="CRK1038" s="790"/>
      <c r="CRL1038" s="790"/>
      <c r="CRM1038" s="790"/>
      <c r="CRN1038" s="790"/>
      <c r="CRO1038" s="790"/>
      <c r="CRP1038" s="790"/>
      <c r="CRQ1038" s="790"/>
      <c r="CRR1038" s="790"/>
      <c r="CRS1038" s="790"/>
      <c r="CRT1038" s="790"/>
      <c r="CRU1038" s="790"/>
      <c r="CRV1038" s="790"/>
      <c r="CRW1038" s="790"/>
      <c r="CRX1038" s="790"/>
      <c r="CRY1038" s="790"/>
      <c r="CRZ1038" s="790"/>
      <c r="CSA1038" s="790"/>
      <c r="CSB1038" s="790"/>
      <c r="CSC1038" s="790"/>
      <c r="CSD1038" s="790"/>
      <c r="CSE1038" s="790"/>
      <c r="CSF1038" s="790"/>
      <c r="CSG1038" s="790"/>
      <c r="CSH1038" s="790"/>
      <c r="CSI1038" s="790"/>
      <c r="CSJ1038" s="790"/>
      <c r="CSK1038" s="790"/>
      <c r="CSL1038" s="790"/>
      <c r="CSM1038" s="790"/>
      <c r="CSN1038" s="790"/>
      <c r="CSO1038" s="790"/>
      <c r="CSP1038" s="790"/>
      <c r="CSQ1038" s="790"/>
      <c r="CSR1038" s="790"/>
      <c r="CSS1038" s="790"/>
      <c r="CST1038" s="790"/>
      <c r="CSU1038" s="790"/>
      <c r="CSV1038" s="790"/>
      <c r="CSW1038" s="790"/>
      <c r="CSX1038" s="790"/>
      <c r="CSY1038" s="790"/>
      <c r="CSZ1038" s="790"/>
      <c r="CTA1038" s="790"/>
      <c r="CTB1038" s="790"/>
      <c r="CTC1038" s="790"/>
      <c r="CTD1038" s="790"/>
      <c r="CTE1038" s="790"/>
      <c r="CTF1038" s="790"/>
      <c r="CTG1038" s="790"/>
      <c r="CTH1038" s="790"/>
      <c r="CTI1038" s="790"/>
      <c r="CTJ1038" s="790"/>
      <c r="CTK1038" s="790"/>
      <c r="CTL1038" s="790"/>
      <c r="CTM1038" s="790"/>
      <c r="CTN1038" s="790"/>
      <c r="CTO1038" s="790"/>
      <c r="CTP1038" s="790"/>
      <c r="CTQ1038" s="790"/>
      <c r="CTR1038" s="790"/>
      <c r="CTS1038" s="790"/>
      <c r="CTT1038" s="790"/>
      <c r="CTU1038" s="790"/>
      <c r="CTV1038" s="790"/>
      <c r="CTW1038" s="790"/>
      <c r="CTX1038" s="790"/>
      <c r="CTY1038" s="790"/>
      <c r="CTZ1038" s="790"/>
      <c r="CUA1038" s="790"/>
      <c r="CUB1038" s="790"/>
      <c r="CUC1038" s="790"/>
      <c r="CUD1038" s="790"/>
      <c r="CUE1038" s="790"/>
      <c r="CUF1038" s="790"/>
      <c r="CUG1038" s="790"/>
      <c r="CUH1038" s="790"/>
      <c r="CUI1038" s="790"/>
      <c r="CUJ1038" s="790"/>
      <c r="CUK1038" s="790"/>
      <c r="CUL1038" s="790"/>
      <c r="CUM1038" s="790"/>
      <c r="CUN1038" s="790"/>
      <c r="CUO1038" s="790"/>
      <c r="CUP1038" s="790"/>
      <c r="CUQ1038" s="790"/>
      <c r="CUR1038" s="790"/>
      <c r="CUS1038" s="790"/>
      <c r="CUT1038" s="790"/>
      <c r="CUU1038" s="790"/>
      <c r="CUV1038" s="790"/>
      <c r="CUW1038" s="790"/>
      <c r="CUX1038" s="790"/>
      <c r="CUY1038" s="790"/>
      <c r="CUZ1038" s="790"/>
      <c r="CVA1038" s="790"/>
      <c r="CVB1038" s="790"/>
      <c r="CVC1038" s="790"/>
      <c r="CVD1038" s="790"/>
      <c r="CVE1038" s="790"/>
      <c r="CVF1038" s="790"/>
      <c r="CVG1038" s="790"/>
      <c r="CVH1038" s="790"/>
      <c r="CVI1038" s="790"/>
      <c r="CVJ1038" s="790"/>
      <c r="CVK1038" s="790"/>
      <c r="CVL1038" s="790"/>
      <c r="CVM1038" s="790"/>
      <c r="CVN1038" s="790"/>
      <c r="CVO1038" s="790"/>
      <c r="CVP1038" s="790"/>
      <c r="CVQ1038" s="790"/>
      <c r="CVR1038" s="790"/>
      <c r="CVS1038" s="790"/>
      <c r="CVT1038" s="790"/>
      <c r="CVU1038" s="790"/>
      <c r="CVV1038" s="790"/>
      <c r="CVW1038" s="790"/>
      <c r="CVX1038" s="790"/>
      <c r="CVY1038" s="790"/>
      <c r="CVZ1038" s="790"/>
      <c r="CWA1038" s="790"/>
      <c r="CWB1038" s="790"/>
      <c r="CWC1038" s="790"/>
      <c r="CWD1038" s="790"/>
      <c r="CWE1038" s="790"/>
      <c r="CWF1038" s="790"/>
      <c r="CWG1038" s="790"/>
      <c r="CWH1038" s="790"/>
      <c r="CWI1038" s="790"/>
      <c r="CWJ1038" s="790"/>
      <c r="CWK1038" s="790"/>
      <c r="CWL1038" s="790"/>
      <c r="CWM1038" s="790"/>
      <c r="CWN1038" s="790"/>
      <c r="CWO1038" s="790"/>
      <c r="CWP1038" s="790"/>
      <c r="CWQ1038" s="790"/>
      <c r="CWR1038" s="790"/>
      <c r="CWS1038" s="790"/>
      <c r="CWT1038" s="790"/>
      <c r="CWU1038" s="790"/>
      <c r="CWV1038" s="790"/>
      <c r="CWW1038" s="790"/>
      <c r="CWX1038" s="790"/>
      <c r="CWY1038" s="790"/>
      <c r="CWZ1038" s="790"/>
      <c r="CXA1038" s="790"/>
      <c r="CXB1038" s="790"/>
      <c r="CXC1038" s="790"/>
      <c r="CXD1038" s="790"/>
      <c r="CXE1038" s="790"/>
      <c r="CXF1038" s="790"/>
      <c r="CXG1038" s="790"/>
      <c r="CXH1038" s="790"/>
      <c r="CXI1038" s="790"/>
      <c r="CXJ1038" s="790"/>
      <c r="CXK1038" s="790"/>
      <c r="CXL1038" s="790"/>
      <c r="CXM1038" s="790"/>
      <c r="CXN1038" s="790"/>
      <c r="CXO1038" s="790"/>
      <c r="CXP1038" s="790"/>
      <c r="CXQ1038" s="790"/>
      <c r="CXR1038" s="790"/>
      <c r="CXS1038" s="790"/>
      <c r="CXT1038" s="790"/>
      <c r="CXU1038" s="790"/>
      <c r="CXV1038" s="790"/>
      <c r="CXW1038" s="790"/>
      <c r="CXX1038" s="790"/>
      <c r="CXY1038" s="790"/>
      <c r="CXZ1038" s="790"/>
      <c r="CYA1038" s="790"/>
      <c r="CYB1038" s="790"/>
      <c r="CYC1038" s="790"/>
      <c r="CYD1038" s="790"/>
      <c r="CYE1038" s="790"/>
      <c r="CYF1038" s="790"/>
      <c r="CYG1038" s="790"/>
      <c r="CYH1038" s="790"/>
      <c r="CYI1038" s="790"/>
      <c r="CYJ1038" s="790"/>
      <c r="CYK1038" s="790"/>
      <c r="CYL1038" s="790"/>
      <c r="CYM1038" s="790"/>
      <c r="CYN1038" s="790"/>
      <c r="CYO1038" s="790"/>
      <c r="CYP1038" s="790"/>
      <c r="CYQ1038" s="790"/>
      <c r="CYR1038" s="790"/>
      <c r="CYS1038" s="790"/>
      <c r="CYT1038" s="790"/>
      <c r="CYU1038" s="790"/>
      <c r="CYV1038" s="790"/>
      <c r="CYW1038" s="790"/>
      <c r="CYX1038" s="790"/>
      <c r="CYY1038" s="790"/>
      <c r="CYZ1038" s="790"/>
      <c r="CZA1038" s="790"/>
      <c r="CZB1038" s="790"/>
      <c r="CZC1038" s="790"/>
      <c r="CZD1038" s="790"/>
      <c r="CZE1038" s="790"/>
      <c r="CZF1038" s="790"/>
      <c r="CZG1038" s="790"/>
      <c r="CZH1038" s="790"/>
      <c r="CZI1038" s="790"/>
      <c r="CZJ1038" s="790"/>
      <c r="CZK1038" s="790"/>
      <c r="CZL1038" s="790"/>
      <c r="CZM1038" s="790"/>
      <c r="CZN1038" s="790"/>
      <c r="CZO1038" s="790"/>
      <c r="CZP1038" s="790"/>
      <c r="CZQ1038" s="790"/>
      <c r="CZR1038" s="790"/>
      <c r="CZS1038" s="790"/>
      <c r="CZT1038" s="790"/>
      <c r="CZU1038" s="790"/>
      <c r="CZV1038" s="790"/>
      <c r="CZW1038" s="790"/>
      <c r="CZX1038" s="790"/>
      <c r="CZY1038" s="790"/>
      <c r="CZZ1038" s="790"/>
      <c r="DAA1038" s="790"/>
      <c r="DAB1038" s="790"/>
      <c r="DAC1038" s="790"/>
      <c r="DAD1038" s="790"/>
      <c r="DAE1038" s="790"/>
      <c r="DAF1038" s="790"/>
      <c r="DAG1038" s="790"/>
      <c r="DAH1038" s="790"/>
      <c r="DAI1038" s="790"/>
      <c r="DAJ1038" s="790"/>
      <c r="DAK1038" s="790"/>
      <c r="DAL1038" s="790"/>
      <c r="DAM1038" s="790"/>
      <c r="DAN1038" s="790"/>
      <c r="DAO1038" s="790"/>
      <c r="DAP1038" s="790"/>
      <c r="DAQ1038" s="790"/>
      <c r="DAR1038" s="790"/>
      <c r="DAS1038" s="790"/>
      <c r="DAT1038" s="790"/>
      <c r="DAU1038" s="790"/>
      <c r="DAV1038" s="790"/>
      <c r="DAW1038" s="790"/>
      <c r="DAX1038" s="790"/>
      <c r="DAY1038" s="790"/>
      <c r="DAZ1038" s="790"/>
      <c r="DBA1038" s="790"/>
      <c r="DBB1038" s="790"/>
      <c r="DBC1038" s="790"/>
      <c r="DBD1038" s="790"/>
      <c r="DBE1038" s="790"/>
      <c r="DBF1038" s="790"/>
      <c r="DBG1038" s="790"/>
      <c r="DBH1038" s="790"/>
      <c r="DBI1038" s="790"/>
      <c r="DBJ1038" s="790"/>
      <c r="DBK1038" s="790"/>
      <c r="DBL1038" s="790"/>
      <c r="DBM1038" s="790"/>
      <c r="DBN1038" s="790"/>
      <c r="DBO1038" s="790"/>
      <c r="DBP1038" s="790"/>
      <c r="DBQ1038" s="790"/>
      <c r="DBR1038" s="790"/>
      <c r="DBS1038" s="790"/>
      <c r="DBT1038" s="790"/>
      <c r="DBU1038" s="790"/>
      <c r="DBV1038" s="790"/>
      <c r="DBW1038" s="790"/>
      <c r="DBX1038" s="790"/>
      <c r="DBY1038" s="790"/>
      <c r="DBZ1038" s="790"/>
      <c r="DCA1038" s="790"/>
      <c r="DCB1038" s="790"/>
      <c r="DCC1038" s="790"/>
      <c r="DCD1038" s="790"/>
      <c r="DCE1038" s="790"/>
      <c r="DCF1038" s="790"/>
      <c r="DCG1038" s="790"/>
      <c r="DCH1038" s="790"/>
      <c r="DCI1038" s="790"/>
      <c r="DCJ1038" s="790"/>
      <c r="DCK1038" s="790"/>
      <c r="DCL1038" s="790"/>
      <c r="DCM1038" s="790"/>
      <c r="DCN1038" s="790"/>
      <c r="DCO1038" s="790"/>
      <c r="DCP1038" s="790"/>
      <c r="DCQ1038" s="790"/>
      <c r="DCR1038" s="790"/>
      <c r="DCS1038" s="790"/>
      <c r="DCT1038" s="790"/>
      <c r="DCU1038" s="790"/>
      <c r="DCV1038" s="790"/>
      <c r="DCW1038" s="790"/>
      <c r="DCX1038" s="790"/>
      <c r="DCY1038" s="790"/>
      <c r="DCZ1038" s="790"/>
      <c r="DDA1038" s="790"/>
      <c r="DDB1038" s="790"/>
      <c r="DDC1038" s="790"/>
      <c r="DDD1038" s="790"/>
      <c r="DDE1038" s="790"/>
      <c r="DDF1038" s="790"/>
      <c r="DDG1038" s="790"/>
      <c r="DDH1038" s="790"/>
      <c r="DDI1038" s="790"/>
      <c r="DDJ1038" s="790"/>
      <c r="DDK1038" s="790"/>
      <c r="DDL1038" s="790"/>
      <c r="DDM1038" s="790"/>
      <c r="DDN1038" s="790"/>
      <c r="DDO1038" s="790"/>
      <c r="DDP1038" s="790"/>
      <c r="DDQ1038" s="790"/>
      <c r="DDR1038" s="790"/>
      <c r="DDS1038" s="790"/>
      <c r="DDT1038" s="790"/>
      <c r="DDU1038" s="790"/>
      <c r="DDV1038" s="790"/>
      <c r="DDW1038" s="790"/>
      <c r="DDX1038" s="790"/>
      <c r="DDY1038" s="790"/>
      <c r="DDZ1038" s="790"/>
      <c r="DEA1038" s="790"/>
      <c r="DEB1038" s="790"/>
      <c r="DEC1038" s="790"/>
      <c r="DED1038" s="790"/>
      <c r="DEE1038" s="790"/>
      <c r="DEF1038" s="790"/>
      <c r="DEG1038" s="790"/>
      <c r="DEH1038" s="790"/>
      <c r="DEI1038" s="790"/>
      <c r="DEJ1038" s="790"/>
      <c r="DEK1038" s="790"/>
      <c r="DEL1038" s="790"/>
      <c r="DEM1038" s="790"/>
      <c r="DEN1038" s="790"/>
      <c r="DEO1038" s="790"/>
      <c r="DEP1038" s="790"/>
      <c r="DEQ1038" s="790"/>
      <c r="DER1038" s="790"/>
      <c r="DES1038" s="790"/>
      <c r="DET1038" s="790"/>
      <c r="DEU1038" s="790"/>
      <c r="DEV1038" s="790"/>
      <c r="DEW1038" s="790"/>
      <c r="DEX1038" s="790"/>
      <c r="DEY1038" s="790"/>
      <c r="DEZ1038" s="790"/>
      <c r="DFA1038" s="790"/>
      <c r="DFB1038" s="790"/>
      <c r="DFC1038" s="790"/>
      <c r="DFD1038" s="790"/>
      <c r="DFE1038" s="790"/>
      <c r="DFF1038" s="790"/>
      <c r="DFG1038" s="790"/>
      <c r="DFH1038" s="790"/>
      <c r="DFI1038" s="790"/>
      <c r="DFJ1038" s="790"/>
      <c r="DFK1038" s="790"/>
      <c r="DFL1038" s="790"/>
      <c r="DFM1038" s="790"/>
      <c r="DFN1038" s="790"/>
      <c r="DFO1038" s="790"/>
      <c r="DFP1038" s="790"/>
      <c r="DFQ1038" s="790"/>
      <c r="DFR1038" s="790"/>
      <c r="DFS1038" s="790"/>
      <c r="DFT1038" s="790"/>
      <c r="DFU1038" s="790"/>
      <c r="DFV1038" s="790"/>
      <c r="DFW1038" s="790"/>
      <c r="DFX1038" s="790"/>
      <c r="DFY1038" s="790"/>
      <c r="DFZ1038" s="790"/>
      <c r="DGA1038" s="790"/>
      <c r="DGB1038" s="790"/>
      <c r="DGC1038" s="790"/>
      <c r="DGD1038" s="790"/>
      <c r="DGE1038" s="790"/>
      <c r="DGF1038" s="790"/>
      <c r="DGG1038" s="790"/>
      <c r="DGH1038" s="790"/>
      <c r="DGI1038" s="790"/>
      <c r="DGJ1038" s="790"/>
      <c r="DGK1038" s="790"/>
      <c r="DGL1038" s="790"/>
      <c r="DGM1038" s="790"/>
      <c r="DGN1038" s="790"/>
      <c r="DGO1038" s="790"/>
      <c r="DGP1038" s="790"/>
      <c r="DGQ1038" s="790"/>
      <c r="DGR1038" s="790"/>
      <c r="DGS1038" s="790"/>
      <c r="DGT1038" s="790"/>
      <c r="DGU1038" s="790"/>
      <c r="DGV1038" s="790"/>
      <c r="DGW1038" s="790"/>
      <c r="DGX1038" s="790"/>
      <c r="DGY1038" s="790"/>
      <c r="DGZ1038" s="790"/>
      <c r="DHA1038" s="790"/>
      <c r="DHB1038" s="790"/>
      <c r="DHC1038" s="790"/>
      <c r="DHD1038" s="790"/>
      <c r="DHE1038" s="790"/>
      <c r="DHF1038" s="790"/>
      <c r="DHG1038" s="790"/>
      <c r="DHH1038" s="790"/>
      <c r="DHI1038" s="790"/>
      <c r="DHJ1038" s="790"/>
      <c r="DHK1038" s="790"/>
      <c r="DHL1038" s="790"/>
      <c r="DHM1038" s="790"/>
      <c r="DHN1038" s="790"/>
      <c r="DHO1038" s="790"/>
      <c r="DHP1038" s="790"/>
      <c r="DHQ1038" s="790"/>
      <c r="DHR1038" s="790"/>
      <c r="DHS1038" s="790"/>
      <c r="DHT1038" s="790"/>
      <c r="DHU1038" s="790"/>
      <c r="DHV1038" s="790"/>
      <c r="DHW1038" s="790"/>
      <c r="DHX1038" s="790"/>
      <c r="DHY1038" s="790"/>
      <c r="DHZ1038" s="790"/>
      <c r="DIA1038" s="790"/>
      <c r="DIB1038" s="790"/>
      <c r="DIC1038" s="790"/>
      <c r="DID1038" s="790"/>
      <c r="DIE1038" s="790"/>
      <c r="DIF1038" s="790"/>
      <c r="DIG1038" s="790"/>
      <c r="DIH1038" s="790"/>
      <c r="DII1038" s="790"/>
      <c r="DIJ1038" s="790"/>
      <c r="DIK1038" s="790"/>
      <c r="DIL1038" s="790"/>
      <c r="DIM1038" s="790"/>
      <c r="DIN1038" s="790"/>
      <c r="DIO1038" s="790"/>
      <c r="DIP1038" s="790"/>
      <c r="DIQ1038" s="790"/>
      <c r="DIR1038" s="790"/>
      <c r="DIS1038" s="790"/>
      <c r="DIT1038" s="790"/>
      <c r="DIU1038" s="790"/>
      <c r="DIV1038" s="790"/>
      <c r="DIW1038" s="790"/>
      <c r="DIX1038" s="790"/>
      <c r="DIY1038" s="790"/>
      <c r="DIZ1038" s="790"/>
      <c r="DJA1038" s="790"/>
      <c r="DJB1038" s="790"/>
      <c r="DJC1038" s="790"/>
      <c r="DJD1038" s="790"/>
      <c r="DJE1038" s="790"/>
      <c r="DJF1038" s="790"/>
      <c r="DJG1038" s="790"/>
      <c r="DJH1038" s="790"/>
      <c r="DJI1038" s="790"/>
      <c r="DJJ1038" s="790"/>
      <c r="DJK1038" s="790"/>
      <c r="DJL1038" s="790"/>
      <c r="DJM1038" s="790"/>
      <c r="DJN1038" s="790"/>
      <c r="DJO1038" s="790"/>
      <c r="DJP1038" s="790"/>
      <c r="DJQ1038" s="790"/>
      <c r="DJR1038" s="790"/>
      <c r="DJS1038" s="790"/>
      <c r="DJT1038" s="790"/>
      <c r="DJU1038" s="790"/>
      <c r="DJV1038" s="790"/>
      <c r="DJW1038" s="790"/>
      <c r="DJX1038" s="790"/>
      <c r="DJY1038" s="790"/>
      <c r="DJZ1038" s="790"/>
      <c r="DKA1038" s="790"/>
      <c r="DKB1038" s="790"/>
      <c r="DKC1038" s="790"/>
      <c r="DKD1038" s="790"/>
      <c r="DKE1038" s="790"/>
      <c r="DKF1038" s="790"/>
      <c r="DKG1038" s="790"/>
      <c r="DKH1038" s="790"/>
      <c r="DKI1038" s="790"/>
      <c r="DKJ1038" s="790"/>
      <c r="DKK1038" s="790"/>
      <c r="DKL1038" s="790"/>
      <c r="DKM1038" s="790"/>
      <c r="DKN1038" s="790"/>
      <c r="DKO1038" s="790"/>
      <c r="DKP1038" s="790"/>
      <c r="DKQ1038" s="790"/>
      <c r="DKR1038" s="790"/>
      <c r="DKS1038" s="790"/>
      <c r="DKT1038" s="790"/>
      <c r="DKU1038" s="790"/>
      <c r="DKV1038" s="790"/>
      <c r="DKW1038" s="790"/>
      <c r="DKX1038" s="790"/>
      <c r="DKY1038" s="790"/>
      <c r="DKZ1038" s="790"/>
      <c r="DLA1038" s="790"/>
      <c r="DLB1038" s="790"/>
      <c r="DLC1038" s="790"/>
      <c r="DLD1038" s="790"/>
      <c r="DLE1038" s="790"/>
      <c r="DLF1038" s="790"/>
      <c r="DLG1038" s="790"/>
      <c r="DLH1038" s="790"/>
      <c r="DLI1038" s="790"/>
      <c r="DLJ1038" s="790"/>
      <c r="DLK1038" s="790"/>
      <c r="DLL1038" s="790"/>
      <c r="DLM1038" s="790"/>
      <c r="DLN1038" s="790"/>
      <c r="DLO1038" s="790"/>
      <c r="DLP1038" s="790"/>
      <c r="DLQ1038" s="790"/>
      <c r="DLR1038" s="790"/>
      <c r="DLS1038" s="790"/>
      <c r="DLT1038" s="790"/>
      <c r="DLU1038" s="790"/>
      <c r="DLV1038" s="790"/>
      <c r="DLW1038" s="790"/>
      <c r="DLX1038" s="790"/>
      <c r="DLY1038" s="790"/>
      <c r="DLZ1038" s="790"/>
      <c r="DMA1038" s="790"/>
      <c r="DMB1038" s="790"/>
      <c r="DMC1038" s="790"/>
      <c r="DMD1038" s="790"/>
      <c r="DME1038" s="790"/>
      <c r="DMF1038" s="790"/>
      <c r="DMG1038" s="790"/>
      <c r="DMH1038" s="790"/>
      <c r="DMI1038" s="790"/>
      <c r="DMJ1038" s="790"/>
      <c r="DMK1038" s="790"/>
      <c r="DML1038" s="790"/>
      <c r="DMM1038" s="790"/>
      <c r="DMN1038" s="790"/>
      <c r="DMO1038" s="790"/>
      <c r="DMP1038" s="790"/>
      <c r="DMQ1038" s="790"/>
      <c r="DMR1038" s="790"/>
      <c r="DMS1038" s="790"/>
      <c r="DMT1038" s="790"/>
      <c r="DMU1038" s="790"/>
      <c r="DMV1038" s="790"/>
      <c r="DMW1038" s="790"/>
      <c r="DMX1038" s="790"/>
      <c r="DMY1038" s="790"/>
      <c r="DMZ1038" s="790"/>
      <c r="DNA1038" s="790"/>
      <c r="DNB1038" s="790"/>
      <c r="DNC1038" s="790"/>
      <c r="DND1038" s="790"/>
      <c r="DNE1038" s="790"/>
      <c r="DNF1038" s="790"/>
      <c r="DNG1038" s="790"/>
      <c r="DNH1038" s="790"/>
      <c r="DNI1038" s="790"/>
      <c r="DNJ1038" s="790"/>
      <c r="DNK1038" s="790"/>
      <c r="DNL1038" s="790"/>
      <c r="DNM1038" s="790"/>
      <c r="DNN1038" s="790"/>
      <c r="DNO1038" s="790"/>
      <c r="DNP1038" s="790"/>
      <c r="DNQ1038" s="790"/>
      <c r="DNR1038" s="790"/>
      <c r="DNS1038" s="790"/>
      <c r="DNT1038" s="790"/>
      <c r="DNU1038" s="790"/>
      <c r="DNV1038" s="790"/>
      <c r="DNW1038" s="790"/>
      <c r="DNX1038" s="790"/>
      <c r="DNY1038" s="790"/>
      <c r="DNZ1038" s="790"/>
      <c r="DOA1038" s="790"/>
      <c r="DOB1038" s="790"/>
      <c r="DOC1038" s="790"/>
      <c r="DOD1038" s="790"/>
      <c r="DOE1038" s="790"/>
      <c r="DOF1038" s="790"/>
      <c r="DOG1038" s="790"/>
      <c r="DOH1038" s="790"/>
      <c r="DOI1038" s="790"/>
      <c r="DOJ1038" s="790"/>
      <c r="DOK1038" s="790"/>
      <c r="DOL1038" s="790"/>
      <c r="DOM1038" s="790"/>
      <c r="DON1038" s="790"/>
      <c r="DOO1038" s="790"/>
      <c r="DOP1038" s="790"/>
      <c r="DOQ1038" s="790"/>
      <c r="DOR1038" s="790"/>
      <c r="DOS1038" s="790"/>
      <c r="DOT1038" s="790"/>
      <c r="DOU1038" s="790"/>
      <c r="DOV1038" s="790"/>
      <c r="DOW1038" s="790"/>
      <c r="DOX1038" s="790"/>
      <c r="DOY1038" s="790"/>
      <c r="DOZ1038" s="790"/>
      <c r="DPA1038" s="790"/>
      <c r="DPB1038" s="790"/>
      <c r="DPC1038" s="790"/>
      <c r="DPD1038" s="790"/>
      <c r="DPE1038" s="790"/>
      <c r="DPF1038" s="790"/>
      <c r="DPG1038" s="790"/>
      <c r="DPH1038" s="790"/>
      <c r="DPI1038" s="790"/>
      <c r="DPJ1038" s="790"/>
      <c r="DPK1038" s="790"/>
      <c r="DPL1038" s="790"/>
      <c r="DPM1038" s="790"/>
      <c r="DPN1038" s="790"/>
      <c r="DPO1038" s="790"/>
      <c r="DPP1038" s="790"/>
      <c r="DPQ1038" s="790"/>
      <c r="DPR1038" s="790"/>
      <c r="DPS1038" s="790"/>
      <c r="DPT1038" s="790"/>
      <c r="DPU1038" s="790"/>
      <c r="DPV1038" s="790"/>
      <c r="DPW1038" s="790"/>
      <c r="DPX1038" s="790"/>
      <c r="DPY1038" s="790"/>
      <c r="DPZ1038" s="790"/>
      <c r="DQA1038" s="790"/>
      <c r="DQB1038" s="790"/>
      <c r="DQC1038" s="790"/>
      <c r="DQD1038" s="790"/>
      <c r="DQE1038" s="790"/>
      <c r="DQF1038" s="790"/>
      <c r="DQG1038" s="790"/>
      <c r="DQH1038" s="790"/>
      <c r="DQI1038" s="790"/>
      <c r="DQJ1038" s="790"/>
      <c r="DQK1038" s="790"/>
      <c r="DQL1038" s="790"/>
      <c r="DQM1038" s="790"/>
      <c r="DQN1038" s="790"/>
      <c r="DQO1038" s="790"/>
      <c r="DQP1038" s="790"/>
      <c r="DQQ1038" s="790"/>
      <c r="DQR1038" s="790"/>
      <c r="DQS1038" s="790"/>
      <c r="DQT1038" s="790"/>
      <c r="DQU1038" s="790"/>
      <c r="DQV1038" s="790"/>
      <c r="DQW1038" s="790"/>
      <c r="DQX1038" s="790"/>
      <c r="DQY1038" s="790"/>
      <c r="DQZ1038" s="790"/>
      <c r="DRA1038" s="790"/>
      <c r="DRB1038" s="790"/>
      <c r="DRC1038" s="790"/>
      <c r="DRD1038" s="790"/>
      <c r="DRE1038" s="790"/>
      <c r="DRF1038" s="790"/>
      <c r="DRG1038" s="790"/>
      <c r="DRH1038" s="790"/>
      <c r="DRI1038" s="790"/>
      <c r="DRJ1038" s="790"/>
      <c r="DRK1038" s="790"/>
      <c r="DRL1038" s="790"/>
      <c r="DRM1038" s="790"/>
      <c r="DRN1038" s="790"/>
      <c r="DRO1038" s="790"/>
      <c r="DRP1038" s="790"/>
      <c r="DRQ1038" s="790"/>
      <c r="DRR1038" s="790"/>
      <c r="DRS1038" s="790"/>
      <c r="DRT1038" s="790"/>
      <c r="DRU1038" s="790"/>
      <c r="DRV1038" s="790"/>
      <c r="DRW1038" s="790"/>
      <c r="DRX1038" s="790"/>
      <c r="DRY1038" s="790"/>
      <c r="DRZ1038" s="790"/>
      <c r="DSA1038" s="790"/>
      <c r="DSB1038" s="790"/>
      <c r="DSC1038" s="790"/>
      <c r="DSD1038" s="790"/>
      <c r="DSE1038" s="790"/>
      <c r="DSF1038" s="790"/>
      <c r="DSG1038" s="790"/>
      <c r="DSH1038" s="790"/>
      <c r="DSI1038" s="790"/>
      <c r="DSJ1038" s="790"/>
      <c r="DSK1038" s="790"/>
      <c r="DSL1038" s="790"/>
      <c r="DSM1038" s="790"/>
      <c r="DSN1038" s="790"/>
      <c r="DSO1038" s="790"/>
      <c r="DSP1038" s="790"/>
      <c r="DSQ1038" s="790"/>
      <c r="DSR1038" s="790"/>
      <c r="DSS1038" s="790"/>
      <c r="DST1038" s="790"/>
      <c r="DSU1038" s="790"/>
      <c r="DSV1038" s="790"/>
      <c r="DSW1038" s="790"/>
      <c r="DSX1038" s="790"/>
      <c r="DSY1038" s="790"/>
      <c r="DSZ1038" s="790"/>
      <c r="DTA1038" s="790"/>
      <c r="DTB1038" s="790"/>
      <c r="DTC1038" s="790"/>
      <c r="DTD1038" s="790"/>
      <c r="DTE1038" s="790"/>
      <c r="DTF1038" s="790"/>
      <c r="DTG1038" s="790"/>
      <c r="DTH1038" s="790"/>
      <c r="DTI1038" s="790"/>
      <c r="DTJ1038" s="790"/>
      <c r="DTK1038" s="790"/>
      <c r="DTL1038" s="790"/>
      <c r="DTM1038" s="790"/>
      <c r="DTN1038" s="790"/>
      <c r="DTO1038" s="790"/>
      <c r="DTP1038" s="790"/>
      <c r="DTQ1038" s="790"/>
      <c r="DTR1038" s="790"/>
      <c r="DTS1038" s="790"/>
      <c r="DTT1038" s="790"/>
      <c r="DTU1038" s="790"/>
      <c r="DTV1038" s="790"/>
      <c r="DTW1038" s="790"/>
      <c r="DTX1038" s="790"/>
      <c r="DTY1038" s="790"/>
      <c r="DTZ1038" s="790"/>
      <c r="DUA1038" s="790"/>
      <c r="DUB1038" s="790"/>
      <c r="DUC1038" s="790"/>
      <c r="DUD1038" s="790"/>
      <c r="DUE1038" s="790"/>
      <c r="DUF1038" s="790"/>
      <c r="DUG1038" s="790"/>
      <c r="DUH1038" s="790"/>
      <c r="DUI1038" s="790"/>
      <c r="DUJ1038" s="790"/>
      <c r="DUK1038" s="790"/>
      <c r="DUL1038" s="790"/>
      <c r="DUM1038" s="790"/>
      <c r="DUN1038" s="790"/>
      <c r="DUO1038" s="790"/>
      <c r="DUP1038" s="790"/>
      <c r="DUQ1038" s="790"/>
      <c r="DUR1038" s="790"/>
      <c r="DUS1038" s="790"/>
      <c r="DUT1038" s="790"/>
      <c r="DUU1038" s="790"/>
      <c r="DUV1038" s="790"/>
      <c r="DUW1038" s="790"/>
      <c r="DUX1038" s="790"/>
      <c r="DUY1038" s="790"/>
      <c r="DUZ1038" s="790"/>
      <c r="DVA1038" s="790"/>
      <c r="DVB1038" s="790"/>
      <c r="DVC1038" s="790"/>
      <c r="DVD1038" s="790"/>
      <c r="DVE1038" s="790"/>
      <c r="DVF1038" s="790"/>
      <c r="DVG1038" s="790"/>
      <c r="DVH1038" s="790"/>
      <c r="DVI1038" s="790"/>
      <c r="DVJ1038" s="790"/>
      <c r="DVK1038" s="790"/>
      <c r="DVL1038" s="790"/>
      <c r="DVM1038" s="790"/>
      <c r="DVN1038" s="790"/>
      <c r="DVO1038" s="790"/>
      <c r="DVP1038" s="790"/>
      <c r="DVQ1038" s="790"/>
      <c r="DVR1038" s="790"/>
      <c r="DVS1038" s="790"/>
      <c r="DVT1038" s="790"/>
      <c r="DVU1038" s="790"/>
      <c r="DVV1038" s="790"/>
      <c r="DVW1038" s="790"/>
      <c r="DVX1038" s="790"/>
      <c r="DVY1038" s="790"/>
      <c r="DVZ1038" s="790"/>
      <c r="DWA1038" s="790"/>
      <c r="DWB1038" s="790"/>
      <c r="DWC1038" s="790"/>
      <c r="DWD1038" s="790"/>
      <c r="DWE1038" s="790"/>
      <c r="DWF1038" s="790"/>
      <c r="DWG1038" s="790"/>
      <c r="DWH1038" s="790"/>
      <c r="DWI1038" s="790"/>
      <c r="DWJ1038" s="790"/>
      <c r="DWK1038" s="790"/>
      <c r="DWL1038" s="790"/>
      <c r="DWM1038" s="790"/>
      <c r="DWN1038" s="790"/>
      <c r="DWO1038" s="790"/>
      <c r="DWP1038" s="790"/>
      <c r="DWQ1038" s="790"/>
      <c r="DWR1038" s="790"/>
      <c r="DWS1038" s="790"/>
      <c r="DWT1038" s="790"/>
      <c r="DWU1038" s="790"/>
      <c r="DWV1038" s="790"/>
      <c r="DWW1038" s="790"/>
      <c r="DWX1038" s="790"/>
      <c r="DWY1038" s="790"/>
      <c r="DWZ1038" s="790"/>
      <c r="DXA1038" s="790"/>
      <c r="DXB1038" s="790"/>
      <c r="DXC1038" s="790"/>
      <c r="DXD1038" s="790"/>
      <c r="DXE1038" s="790"/>
      <c r="DXF1038" s="790"/>
      <c r="DXG1038" s="790"/>
      <c r="DXH1038" s="790"/>
      <c r="DXI1038" s="790"/>
      <c r="DXJ1038" s="790"/>
      <c r="DXK1038" s="790"/>
      <c r="DXL1038" s="790"/>
      <c r="DXM1038" s="790"/>
      <c r="DXN1038" s="790"/>
      <c r="DXO1038" s="790"/>
      <c r="DXP1038" s="790"/>
      <c r="DXQ1038" s="790"/>
      <c r="DXR1038" s="790"/>
      <c r="DXS1038" s="790"/>
      <c r="DXT1038" s="790"/>
      <c r="DXU1038" s="790"/>
      <c r="DXV1038" s="790"/>
      <c r="DXW1038" s="790"/>
      <c r="DXX1038" s="790"/>
      <c r="DXY1038" s="790"/>
      <c r="DXZ1038" s="790"/>
      <c r="DYA1038" s="790"/>
      <c r="DYB1038" s="790"/>
      <c r="DYC1038" s="790"/>
      <c r="DYD1038" s="790"/>
      <c r="DYE1038" s="790"/>
      <c r="DYF1038" s="790"/>
      <c r="DYG1038" s="790"/>
      <c r="DYH1038" s="790"/>
      <c r="DYI1038" s="790"/>
      <c r="DYJ1038" s="790"/>
      <c r="DYK1038" s="790"/>
      <c r="DYL1038" s="790"/>
      <c r="DYM1038" s="790"/>
      <c r="DYN1038" s="790"/>
      <c r="DYO1038" s="790"/>
      <c r="DYP1038" s="790"/>
      <c r="DYQ1038" s="790"/>
      <c r="DYR1038" s="790"/>
      <c r="DYS1038" s="790"/>
      <c r="DYT1038" s="790"/>
      <c r="DYU1038" s="790"/>
      <c r="DYV1038" s="790"/>
      <c r="DYW1038" s="790"/>
      <c r="DYX1038" s="790"/>
      <c r="DYY1038" s="790"/>
      <c r="DYZ1038" s="790"/>
      <c r="DZA1038" s="790"/>
      <c r="DZB1038" s="790"/>
      <c r="DZC1038" s="790"/>
      <c r="DZD1038" s="790"/>
      <c r="DZE1038" s="790"/>
      <c r="DZF1038" s="790"/>
      <c r="DZG1038" s="790"/>
      <c r="DZH1038" s="790"/>
      <c r="DZI1038" s="790"/>
      <c r="DZJ1038" s="790"/>
      <c r="DZK1038" s="790"/>
      <c r="DZL1038" s="790"/>
      <c r="DZM1038" s="790"/>
      <c r="DZN1038" s="790"/>
      <c r="DZO1038" s="790"/>
      <c r="DZP1038" s="790"/>
      <c r="DZQ1038" s="790"/>
      <c r="DZR1038" s="790"/>
      <c r="DZS1038" s="790"/>
      <c r="DZT1038" s="790"/>
      <c r="DZU1038" s="790"/>
      <c r="DZV1038" s="790"/>
      <c r="DZW1038" s="790"/>
      <c r="DZX1038" s="790"/>
      <c r="DZY1038" s="790"/>
      <c r="DZZ1038" s="790"/>
      <c r="EAA1038" s="790"/>
      <c r="EAB1038" s="790"/>
      <c r="EAC1038" s="790"/>
      <c r="EAD1038" s="790"/>
      <c r="EAE1038" s="790"/>
      <c r="EAF1038" s="790"/>
      <c r="EAG1038" s="790"/>
      <c r="EAH1038" s="790"/>
      <c r="EAI1038" s="790"/>
      <c r="EAJ1038" s="790"/>
      <c r="EAK1038" s="790"/>
      <c r="EAL1038" s="790"/>
      <c r="EAM1038" s="790"/>
      <c r="EAN1038" s="790"/>
      <c r="EAO1038" s="790"/>
      <c r="EAP1038" s="790"/>
      <c r="EAQ1038" s="790"/>
      <c r="EAR1038" s="790"/>
      <c r="EAS1038" s="790"/>
      <c r="EAT1038" s="790"/>
      <c r="EAU1038" s="790"/>
      <c r="EAV1038" s="790"/>
      <c r="EAW1038" s="790"/>
      <c r="EAX1038" s="790"/>
      <c r="EAY1038" s="790"/>
      <c r="EAZ1038" s="790"/>
      <c r="EBA1038" s="790"/>
      <c r="EBB1038" s="790"/>
      <c r="EBC1038" s="790"/>
      <c r="EBD1038" s="790"/>
      <c r="EBE1038" s="790"/>
      <c r="EBF1038" s="790"/>
      <c r="EBG1038" s="790"/>
      <c r="EBH1038" s="790"/>
      <c r="EBI1038" s="790"/>
      <c r="EBJ1038" s="790"/>
      <c r="EBK1038" s="790"/>
      <c r="EBL1038" s="790"/>
      <c r="EBM1038" s="790"/>
      <c r="EBN1038" s="790"/>
      <c r="EBO1038" s="790"/>
      <c r="EBP1038" s="790"/>
      <c r="EBQ1038" s="790"/>
      <c r="EBR1038" s="790"/>
      <c r="EBS1038" s="790"/>
      <c r="EBT1038" s="790"/>
      <c r="EBU1038" s="790"/>
      <c r="EBV1038" s="790"/>
      <c r="EBW1038" s="790"/>
      <c r="EBX1038" s="790"/>
      <c r="EBY1038" s="790"/>
      <c r="EBZ1038" s="790"/>
      <c r="ECA1038" s="790"/>
      <c r="ECB1038" s="790"/>
      <c r="ECC1038" s="790"/>
      <c r="ECD1038" s="790"/>
      <c r="ECE1038" s="790"/>
      <c r="ECF1038" s="790"/>
      <c r="ECG1038" s="790"/>
      <c r="ECH1038" s="790"/>
      <c r="ECI1038" s="790"/>
      <c r="ECJ1038" s="790"/>
      <c r="ECK1038" s="790"/>
      <c r="ECL1038" s="790"/>
      <c r="ECM1038" s="790"/>
      <c r="ECN1038" s="790"/>
      <c r="ECO1038" s="790"/>
      <c r="ECP1038" s="790"/>
      <c r="ECQ1038" s="790"/>
      <c r="ECR1038" s="790"/>
      <c r="ECS1038" s="790"/>
      <c r="ECT1038" s="790"/>
      <c r="ECU1038" s="790"/>
      <c r="ECV1038" s="790"/>
      <c r="ECW1038" s="790"/>
      <c r="ECX1038" s="790"/>
      <c r="ECY1038" s="790"/>
      <c r="ECZ1038" s="790"/>
      <c r="EDA1038" s="790"/>
      <c r="EDB1038" s="790"/>
      <c r="EDC1038" s="790"/>
      <c r="EDD1038" s="790"/>
      <c r="EDE1038" s="790"/>
      <c r="EDF1038" s="790"/>
      <c r="EDG1038" s="790"/>
      <c r="EDH1038" s="790"/>
      <c r="EDI1038" s="790"/>
      <c r="EDJ1038" s="790"/>
      <c r="EDK1038" s="790"/>
      <c r="EDL1038" s="790"/>
      <c r="EDM1038" s="790"/>
      <c r="EDN1038" s="790"/>
      <c r="EDO1038" s="790"/>
      <c r="EDP1038" s="790"/>
      <c r="EDQ1038" s="790"/>
      <c r="EDR1038" s="790"/>
      <c r="EDS1038" s="790"/>
      <c r="EDT1038" s="790"/>
      <c r="EDU1038" s="790"/>
      <c r="EDV1038" s="790"/>
      <c r="EDW1038" s="790"/>
      <c r="EDX1038" s="790"/>
      <c r="EDY1038" s="790"/>
      <c r="EDZ1038" s="790"/>
      <c r="EEA1038" s="790"/>
      <c r="EEB1038" s="790"/>
      <c r="EEC1038" s="790"/>
      <c r="EED1038" s="790"/>
      <c r="EEE1038" s="790"/>
      <c r="EEF1038" s="790"/>
      <c r="EEG1038" s="790"/>
      <c r="EEH1038" s="790"/>
      <c r="EEI1038" s="790"/>
      <c r="EEJ1038" s="790"/>
      <c r="EEK1038" s="790"/>
      <c r="EEL1038" s="790"/>
      <c r="EEM1038" s="790"/>
      <c r="EEN1038" s="790"/>
      <c r="EEO1038" s="790"/>
      <c r="EEP1038" s="790"/>
      <c r="EEQ1038" s="790"/>
      <c r="EER1038" s="790"/>
      <c r="EES1038" s="790"/>
      <c r="EET1038" s="790"/>
      <c r="EEU1038" s="790"/>
      <c r="EEV1038" s="790"/>
      <c r="EEW1038" s="790"/>
      <c r="EEX1038" s="790"/>
      <c r="EEY1038" s="790"/>
      <c r="EEZ1038" s="790"/>
      <c r="EFA1038" s="790"/>
      <c r="EFB1038" s="790"/>
      <c r="EFC1038" s="790"/>
      <c r="EFD1038" s="790"/>
      <c r="EFE1038" s="790"/>
      <c r="EFF1038" s="790"/>
      <c r="EFG1038" s="790"/>
      <c r="EFH1038" s="790"/>
      <c r="EFI1038" s="790"/>
      <c r="EFJ1038" s="790"/>
      <c r="EFK1038" s="790"/>
      <c r="EFL1038" s="790"/>
      <c r="EFM1038" s="790"/>
      <c r="EFN1038" s="790"/>
      <c r="EFO1038" s="790"/>
      <c r="EFP1038" s="790"/>
      <c r="EFQ1038" s="790"/>
      <c r="EFR1038" s="790"/>
      <c r="EFS1038" s="790"/>
      <c r="EFT1038" s="790"/>
      <c r="EFU1038" s="790"/>
      <c r="EFV1038" s="790"/>
      <c r="EFW1038" s="790"/>
      <c r="EFX1038" s="790"/>
      <c r="EFY1038" s="790"/>
      <c r="EFZ1038" s="790"/>
      <c r="EGA1038" s="790"/>
      <c r="EGB1038" s="790"/>
      <c r="EGC1038" s="790"/>
      <c r="EGD1038" s="790"/>
      <c r="EGE1038" s="790"/>
      <c r="EGF1038" s="790"/>
      <c r="EGG1038" s="790"/>
      <c r="EGH1038" s="790"/>
      <c r="EGI1038" s="790"/>
      <c r="EGJ1038" s="790"/>
      <c r="EGK1038" s="790"/>
      <c r="EGL1038" s="790"/>
      <c r="EGM1038" s="790"/>
      <c r="EGN1038" s="790"/>
      <c r="EGO1038" s="790"/>
      <c r="EGP1038" s="790"/>
      <c r="EGQ1038" s="790"/>
      <c r="EGR1038" s="790"/>
      <c r="EGS1038" s="790"/>
      <c r="EGT1038" s="790"/>
      <c r="EGU1038" s="790"/>
      <c r="EGV1038" s="790"/>
      <c r="EGW1038" s="790"/>
      <c r="EGX1038" s="790"/>
      <c r="EGY1038" s="790"/>
      <c r="EGZ1038" s="790"/>
      <c r="EHA1038" s="790"/>
      <c r="EHB1038" s="790"/>
      <c r="EHC1038" s="790"/>
      <c r="EHD1038" s="790"/>
      <c r="EHE1038" s="790"/>
      <c r="EHF1038" s="790"/>
      <c r="EHG1038" s="790"/>
      <c r="EHH1038" s="790"/>
      <c r="EHI1038" s="790"/>
      <c r="EHJ1038" s="790"/>
      <c r="EHK1038" s="790"/>
      <c r="EHL1038" s="790"/>
      <c r="EHM1038" s="790"/>
      <c r="EHN1038" s="790"/>
      <c r="EHO1038" s="790"/>
      <c r="EHP1038" s="790"/>
      <c r="EHQ1038" s="790"/>
      <c r="EHR1038" s="790"/>
      <c r="EHS1038" s="790"/>
      <c r="EHT1038" s="790"/>
      <c r="EHU1038" s="790"/>
      <c r="EHV1038" s="790"/>
      <c r="EHW1038" s="790"/>
      <c r="EHX1038" s="790"/>
      <c r="EHY1038" s="790"/>
      <c r="EHZ1038" s="790"/>
      <c r="EIA1038" s="790"/>
      <c r="EIB1038" s="790"/>
      <c r="EIC1038" s="790"/>
      <c r="EID1038" s="790"/>
      <c r="EIE1038" s="790"/>
      <c r="EIF1038" s="790"/>
      <c r="EIG1038" s="790"/>
      <c r="EIH1038" s="790"/>
      <c r="EII1038" s="790"/>
      <c r="EIJ1038" s="790"/>
      <c r="EIK1038" s="790"/>
      <c r="EIL1038" s="790"/>
      <c r="EIM1038" s="790"/>
      <c r="EIN1038" s="790"/>
      <c r="EIO1038" s="790"/>
      <c r="EIP1038" s="790"/>
      <c r="EIQ1038" s="790"/>
      <c r="EIR1038" s="790"/>
      <c r="EIS1038" s="790"/>
      <c r="EIT1038" s="790"/>
      <c r="EIU1038" s="790"/>
      <c r="EIV1038" s="790"/>
      <c r="EIW1038" s="790"/>
      <c r="EIX1038" s="790"/>
      <c r="EIY1038" s="790"/>
      <c r="EIZ1038" s="790"/>
      <c r="EJA1038" s="790"/>
      <c r="EJB1038" s="790"/>
      <c r="EJC1038" s="790"/>
      <c r="EJD1038" s="790"/>
      <c r="EJE1038" s="790"/>
      <c r="EJF1038" s="790"/>
      <c r="EJG1038" s="790"/>
      <c r="EJH1038" s="790"/>
      <c r="EJI1038" s="790"/>
      <c r="EJJ1038" s="790"/>
      <c r="EJK1038" s="790"/>
      <c r="EJL1038" s="790"/>
      <c r="EJM1038" s="790"/>
      <c r="EJN1038" s="790"/>
      <c r="EJO1038" s="790"/>
      <c r="EJP1038" s="790"/>
      <c r="EJQ1038" s="790"/>
      <c r="EJR1038" s="790"/>
      <c r="EJS1038" s="790"/>
      <c r="EJT1038" s="790"/>
      <c r="EJU1038" s="790"/>
      <c r="EJV1038" s="790"/>
      <c r="EJW1038" s="790"/>
      <c r="EJX1038" s="790"/>
      <c r="EJY1038" s="790"/>
      <c r="EJZ1038" s="790"/>
      <c r="EKA1038" s="790"/>
      <c r="EKB1038" s="790"/>
      <c r="EKC1038" s="790"/>
      <c r="EKD1038" s="790"/>
      <c r="EKE1038" s="790"/>
      <c r="EKF1038" s="790"/>
      <c r="EKG1038" s="790"/>
      <c r="EKH1038" s="790"/>
      <c r="EKI1038" s="790"/>
      <c r="EKJ1038" s="790"/>
      <c r="EKK1038" s="790"/>
      <c r="EKL1038" s="790"/>
      <c r="EKM1038" s="790"/>
      <c r="EKN1038" s="790"/>
      <c r="EKO1038" s="790"/>
      <c r="EKP1038" s="790"/>
      <c r="EKQ1038" s="790"/>
      <c r="EKR1038" s="790"/>
      <c r="EKS1038" s="790"/>
      <c r="EKT1038" s="790"/>
      <c r="EKU1038" s="790"/>
      <c r="EKV1038" s="790"/>
      <c r="EKW1038" s="790"/>
      <c r="EKX1038" s="790"/>
      <c r="EKY1038" s="790"/>
      <c r="EKZ1038" s="790"/>
      <c r="ELA1038" s="790"/>
      <c r="ELB1038" s="790"/>
      <c r="ELC1038" s="790"/>
      <c r="ELD1038" s="790"/>
      <c r="ELE1038" s="790"/>
      <c r="ELF1038" s="790"/>
      <c r="ELG1038" s="790"/>
      <c r="ELH1038" s="790"/>
      <c r="ELI1038" s="790"/>
      <c r="ELJ1038" s="790"/>
      <c r="ELK1038" s="790"/>
      <c r="ELL1038" s="790"/>
      <c r="ELM1038" s="790"/>
      <c r="ELN1038" s="790"/>
      <c r="ELO1038" s="790"/>
      <c r="ELP1038" s="790"/>
      <c r="ELQ1038" s="790"/>
      <c r="ELR1038" s="790"/>
      <c r="ELS1038" s="790"/>
      <c r="ELT1038" s="790"/>
      <c r="ELU1038" s="790"/>
      <c r="ELV1038" s="790"/>
      <c r="ELW1038" s="790"/>
      <c r="ELX1038" s="790"/>
      <c r="ELY1038" s="790"/>
      <c r="ELZ1038" s="790"/>
      <c r="EMA1038" s="790"/>
      <c r="EMB1038" s="790"/>
      <c r="EMC1038" s="790"/>
      <c r="EMD1038" s="790"/>
      <c r="EME1038" s="790"/>
      <c r="EMF1038" s="790"/>
      <c r="EMG1038" s="790"/>
      <c r="EMH1038" s="790"/>
      <c r="EMI1038" s="790"/>
      <c r="EMJ1038" s="790"/>
      <c r="EMK1038" s="790"/>
      <c r="EML1038" s="790"/>
      <c r="EMM1038" s="790"/>
      <c r="EMN1038" s="790"/>
      <c r="EMO1038" s="790"/>
      <c r="EMP1038" s="790"/>
      <c r="EMQ1038" s="790"/>
      <c r="EMR1038" s="790"/>
      <c r="EMS1038" s="790"/>
      <c r="EMT1038" s="790"/>
      <c r="EMU1038" s="790"/>
      <c r="EMV1038" s="790"/>
      <c r="EMW1038" s="790"/>
      <c r="EMX1038" s="790"/>
      <c r="EMY1038" s="790"/>
      <c r="EMZ1038" s="790"/>
      <c r="ENA1038" s="790"/>
      <c r="ENB1038" s="790"/>
      <c r="ENC1038" s="790"/>
      <c r="END1038" s="790"/>
      <c r="ENE1038" s="790"/>
      <c r="ENF1038" s="790"/>
      <c r="ENG1038" s="790"/>
      <c r="ENH1038" s="790"/>
      <c r="ENI1038" s="790"/>
      <c r="ENJ1038" s="790"/>
      <c r="ENK1038" s="790"/>
      <c r="ENL1038" s="790"/>
      <c r="ENM1038" s="790"/>
      <c r="ENN1038" s="790"/>
      <c r="ENO1038" s="790"/>
      <c r="ENP1038" s="790"/>
      <c r="ENQ1038" s="790"/>
      <c r="ENR1038" s="790"/>
      <c r="ENS1038" s="790"/>
      <c r="ENT1038" s="790"/>
      <c r="ENU1038" s="790"/>
      <c r="ENV1038" s="790"/>
      <c r="ENW1038" s="790"/>
      <c r="ENX1038" s="790"/>
      <c r="ENY1038" s="790"/>
      <c r="ENZ1038" s="790"/>
      <c r="EOA1038" s="790"/>
      <c r="EOB1038" s="790"/>
      <c r="EOC1038" s="790"/>
      <c r="EOD1038" s="790"/>
      <c r="EOE1038" s="790"/>
      <c r="EOF1038" s="790"/>
      <c r="EOG1038" s="790"/>
      <c r="EOH1038" s="790"/>
      <c r="EOI1038" s="790"/>
      <c r="EOJ1038" s="790"/>
      <c r="EOK1038" s="790"/>
      <c r="EOL1038" s="790"/>
      <c r="EOM1038" s="790"/>
      <c r="EON1038" s="790"/>
      <c r="EOO1038" s="790"/>
      <c r="EOP1038" s="790"/>
      <c r="EOQ1038" s="790"/>
      <c r="EOR1038" s="790"/>
      <c r="EOS1038" s="790"/>
      <c r="EOT1038" s="790"/>
      <c r="EOU1038" s="790"/>
      <c r="EOV1038" s="790"/>
      <c r="EOW1038" s="790"/>
      <c r="EOX1038" s="790"/>
      <c r="EOY1038" s="790"/>
      <c r="EOZ1038" s="790"/>
      <c r="EPA1038" s="790"/>
      <c r="EPB1038" s="790"/>
      <c r="EPC1038" s="790"/>
      <c r="EPD1038" s="790"/>
      <c r="EPE1038" s="790"/>
      <c r="EPF1038" s="790"/>
      <c r="EPG1038" s="790"/>
      <c r="EPH1038" s="790"/>
      <c r="EPI1038" s="790"/>
      <c r="EPJ1038" s="790"/>
      <c r="EPK1038" s="790"/>
      <c r="EPL1038" s="790"/>
      <c r="EPM1038" s="790"/>
      <c r="EPN1038" s="790"/>
      <c r="EPO1038" s="790"/>
      <c r="EPP1038" s="790"/>
      <c r="EPQ1038" s="790"/>
      <c r="EPR1038" s="790"/>
      <c r="EPS1038" s="790"/>
      <c r="EPT1038" s="790"/>
      <c r="EPU1038" s="790"/>
      <c r="EPV1038" s="790"/>
      <c r="EPW1038" s="790"/>
      <c r="EPX1038" s="790"/>
      <c r="EPY1038" s="790"/>
      <c r="EPZ1038" s="790"/>
      <c r="EQA1038" s="790"/>
      <c r="EQB1038" s="790"/>
      <c r="EQC1038" s="790"/>
      <c r="EQD1038" s="790"/>
      <c r="EQE1038" s="790"/>
      <c r="EQF1038" s="790"/>
      <c r="EQG1038" s="790"/>
      <c r="EQH1038" s="790"/>
      <c r="EQI1038" s="790"/>
      <c r="EQJ1038" s="790"/>
      <c r="EQK1038" s="790"/>
      <c r="EQL1038" s="790"/>
      <c r="EQM1038" s="790"/>
      <c r="EQN1038" s="790"/>
      <c r="EQO1038" s="790"/>
      <c r="EQP1038" s="790"/>
      <c r="EQQ1038" s="790"/>
      <c r="EQR1038" s="790"/>
      <c r="EQS1038" s="790"/>
      <c r="EQT1038" s="790"/>
      <c r="EQU1038" s="790"/>
      <c r="EQV1038" s="790"/>
      <c r="EQW1038" s="790"/>
      <c r="EQX1038" s="790"/>
      <c r="EQY1038" s="790"/>
      <c r="EQZ1038" s="790"/>
      <c r="ERA1038" s="790"/>
      <c r="ERB1038" s="790"/>
      <c r="ERC1038" s="790"/>
      <c r="ERD1038" s="790"/>
      <c r="ERE1038" s="790"/>
      <c r="ERF1038" s="790"/>
      <c r="ERG1038" s="790"/>
      <c r="ERH1038" s="790"/>
      <c r="ERI1038" s="790"/>
      <c r="ERJ1038" s="790"/>
      <c r="ERK1038" s="790"/>
      <c r="ERL1038" s="790"/>
      <c r="ERM1038" s="790"/>
      <c r="ERN1038" s="790"/>
      <c r="ERO1038" s="790"/>
      <c r="ERP1038" s="790"/>
      <c r="ERQ1038" s="790"/>
      <c r="ERR1038" s="790"/>
      <c r="ERS1038" s="790"/>
      <c r="ERT1038" s="790"/>
      <c r="ERU1038" s="790"/>
      <c r="ERV1038" s="790"/>
      <c r="ERW1038" s="790"/>
      <c r="ERX1038" s="790"/>
      <c r="ERY1038" s="790"/>
      <c r="ERZ1038" s="790"/>
      <c r="ESA1038" s="790"/>
      <c r="ESB1038" s="790"/>
      <c r="ESC1038" s="790"/>
      <c r="ESD1038" s="790"/>
      <c r="ESE1038" s="790"/>
      <c r="ESF1038" s="790"/>
      <c r="ESG1038" s="790"/>
      <c r="ESH1038" s="790"/>
      <c r="ESI1038" s="790"/>
      <c r="ESJ1038" s="790"/>
      <c r="ESK1038" s="790"/>
      <c r="ESL1038" s="790"/>
      <c r="ESM1038" s="790"/>
      <c r="ESN1038" s="790"/>
      <c r="ESO1038" s="790"/>
      <c r="ESP1038" s="790"/>
      <c r="ESQ1038" s="790"/>
      <c r="ESR1038" s="790"/>
      <c r="ESS1038" s="790"/>
      <c r="EST1038" s="790"/>
      <c r="ESU1038" s="790"/>
      <c r="ESV1038" s="790"/>
      <c r="ESW1038" s="790"/>
      <c r="ESX1038" s="790"/>
      <c r="ESY1038" s="790"/>
      <c r="ESZ1038" s="790"/>
      <c r="ETA1038" s="790"/>
      <c r="ETB1038" s="790"/>
      <c r="ETC1038" s="790"/>
      <c r="ETD1038" s="790"/>
      <c r="ETE1038" s="790"/>
      <c r="ETF1038" s="790"/>
      <c r="ETG1038" s="790"/>
      <c r="ETH1038" s="790"/>
      <c r="ETI1038" s="790"/>
      <c r="ETJ1038" s="790"/>
      <c r="ETK1038" s="790"/>
      <c r="ETL1038" s="790"/>
      <c r="ETM1038" s="790"/>
      <c r="ETN1038" s="790"/>
      <c r="ETO1038" s="790"/>
      <c r="ETP1038" s="790"/>
      <c r="ETQ1038" s="790"/>
      <c r="ETR1038" s="790"/>
      <c r="ETS1038" s="790"/>
      <c r="ETT1038" s="790"/>
      <c r="ETU1038" s="790"/>
      <c r="ETV1038" s="790"/>
      <c r="ETW1038" s="790"/>
      <c r="ETX1038" s="790"/>
      <c r="ETY1038" s="790"/>
      <c r="ETZ1038" s="790"/>
      <c r="EUA1038" s="790"/>
      <c r="EUB1038" s="790"/>
      <c r="EUC1038" s="790"/>
      <c r="EUD1038" s="790"/>
      <c r="EUE1038" s="790"/>
      <c r="EUF1038" s="790"/>
      <c r="EUG1038" s="790"/>
      <c r="EUH1038" s="790"/>
      <c r="EUI1038" s="790"/>
      <c r="EUJ1038" s="790"/>
      <c r="EUK1038" s="790"/>
      <c r="EUL1038" s="790"/>
      <c r="EUM1038" s="790"/>
      <c r="EUN1038" s="790"/>
      <c r="EUO1038" s="790"/>
      <c r="EUP1038" s="790"/>
      <c r="EUQ1038" s="790"/>
      <c r="EUR1038" s="790"/>
      <c r="EUS1038" s="790"/>
      <c r="EUT1038" s="790"/>
      <c r="EUU1038" s="790"/>
      <c r="EUV1038" s="790"/>
      <c r="EUW1038" s="790"/>
      <c r="EUX1038" s="790"/>
      <c r="EUY1038" s="790"/>
      <c r="EUZ1038" s="790"/>
      <c r="EVA1038" s="790"/>
      <c r="EVB1038" s="790"/>
      <c r="EVC1038" s="790"/>
      <c r="EVD1038" s="790"/>
      <c r="EVE1038" s="790"/>
      <c r="EVF1038" s="790"/>
      <c r="EVG1038" s="790"/>
      <c r="EVH1038" s="790"/>
      <c r="EVI1038" s="790"/>
      <c r="EVJ1038" s="790"/>
      <c r="EVK1038" s="790"/>
      <c r="EVL1038" s="790"/>
      <c r="EVM1038" s="790"/>
      <c r="EVN1038" s="790"/>
      <c r="EVO1038" s="790"/>
      <c r="EVP1038" s="790"/>
      <c r="EVQ1038" s="790"/>
      <c r="EVR1038" s="790"/>
      <c r="EVS1038" s="790"/>
      <c r="EVT1038" s="790"/>
      <c r="EVU1038" s="790"/>
      <c r="EVV1038" s="790"/>
      <c r="EVW1038" s="790"/>
      <c r="EVX1038" s="790"/>
      <c r="EVY1038" s="790"/>
      <c r="EVZ1038" s="790"/>
      <c r="EWA1038" s="790"/>
      <c r="EWB1038" s="790"/>
      <c r="EWC1038" s="790"/>
      <c r="EWD1038" s="790"/>
      <c r="EWE1038" s="790"/>
      <c r="EWF1038" s="790"/>
      <c r="EWG1038" s="790"/>
      <c r="EWH1038" s="790"/>
      <c r="EWI1038" s="790"/>
      <c r="EWJ1038" s="790"/>
      <c r="EWK1038" s="790"/>
      <c r="EWL1038" s="790"/>
      <c r="EWM1038" s="790"/>
      <c r="EWN1038" s="790"/>
      <c r="EWO1038" s="790"/>
      <c r="EWP1038" s="790"/>
      <c r="EWQ1038" s="790"/>
      <c r="EWR1038" s="790"/>
      <c r="EWS1038" s="790"/>
      <c r="EWT1038" s="790"/>
      <c r="EWU1038" s="790"/>
      <c r="EWV1038" s="790"/>
      <c r="EWW1038" s="790"/>
      <c r="EWX1038" s="790"/>
      <c r="EWY1038" s="790"/>
      <c r="EWZ1038" s="790"/>
      <c r="EXA1038" s="790"/>
      <c r="EXB1038" s="790"/>
      <c r="EXC1038" s="790"/>
      <c r="EXD1038" s="790"/>
      <c r="EXE1038" s="790"/>
      <c r="EXF1038" s="790"/>
      <c r="EXG1038" s="790"/>
      <c r="EXH1038" s="790"/>
      <c r="EXI1038" s="790"/>
      <c r="EXJ1038" s="790"/>
      <c r="EXK1038" s="790"/>
      <c r="EXL1038" s="790"/>
      <c r="EXM1038" s="790"/>
      <c r="EXN1038" s="790"/>
      <c r="EXO1038" s="790"/>
      <c r="EXP1038" s="790"/>
      <c r="EXQ1038" s="790"/>
      <c r="EXR1038" s="790"/>
      <c r="EXS1038" s="790"/>
      <c r="EXT1038" s="790"/>
      <c r="EXU1038" s="790"/>
      <c r="EXV1038" s="790"/>
      <c r="EXW1038" s="790"/>
      <c r="EXX1038" s="790"/>
      <c r="EXY1038" s="790"/>
      <c r="EXZ1038" s="790"/>
      <c r="EYA1038" s="790"/>
      <c r="EYB1038" s="790"/>
      <c r="EYC1038" s="790"/>
      <c r="EYD1038" s="790"/>
      <c r="EYE1038" s="790"/>
      <c r="EYF1038" s="790"/>
      <c r="EYG1038" s="790"/>
      <c r="EYH1038" s="790"/>
      <c r="EYI1038" s="790"/>
      <c r="EYJ1038" s="790"/>
      <c r="EYK1038" s="790"/>
      <c r="EYL1038" s="790"/>
      <c r="EYM1038" s="790"/>
      <c r="EYN1038" s="790"/>
      <c r="EYO1038" s="790"/>
      <c r="EYP1038" s="790"/>
      <c r="EYQ1038" s="790"/>
      <c r="EYR1038" s="790"/>
      <c r="EYS1038" s="790"/>
      <c r="EYT1038" s="790"/>
      <c r="EYU1038" s="790"/>
      <c r="EYV1038" s="790"/>
      <c r="EYW1038" s="790"/>
      <c r="EYX1038" s="790"/>
      <c r="EYY1038" s="790"/>
      <c r="EYZ1038" s="790"/>
      <c r="EZA1038" s="790"/>
      <c r="EZB1038" s="790"/>
      <c r="EZC1038" s="790"/>
      <c r="EZD1038" s="790"/>
      <c r="EZE1038" s="790"/>
      <c r="EZF1038" s="790"/>
      <c r="EZG1038" s="790"/>
      <c r="EZH1038" s="790"/>
      <c r="EZI1038" s="790"/>
      <c r="EZJ1038" s="790"/>
      <c r="EZK1038" s="790"/>
      <c r="EZL1038" s="790"/>
      <c r="EZM1038" s="790"/>
      <c r="EZN1038" s="790"/>
      <c r="EZO1038" s="790"/>
      <c r="EZP1038" s="790"/>
      <c r="EZQ1038" s="790"/>
      <c r="EZR1038" s="790"/>
      <c r="EZS1038" s="790"/>
      <c r="EZT1038" s="790"/>
      <c r="EZU1038" s="790"/>
      <c r="EZV1038" s="790"/>
      <c r="EZW1038" s="790"/>
      <c r="EZX1038" s="790"/>
      <c r="EZY1038" s="790"/>
      <c r="EZZ1038" s="790"/>
      <c r="FAA1038" s="790"/>
      <c r="FAB1038" s="790"/>
      <c r="FAC1038" s="790"/>
      <c r="FAD1038" s="790"/>
      <c r="FAE1038" s="790"/>
      <c r="FAF1038" s="790"/>
      <c r="FAG1038" s="790"/>
      <c r="FAH1038" s="790"/>
      <c r="FAI1038" s="790"/>
      <c r="FAJ1038" s="790"/>
      <c r="FAK1038" s="790"/>
      <c r="FAL1038" s="790"/>
      <c r="FAM1038" s="790"/>
      <c r="FAN1038" s="790"/>
      <c r="FAO1038" s="790"/>
      <c r="FAP1038" s="790"/>
      <c r="FAQ1038" s="790"/>
      <c r="FAR1038" s="790"/>
      <c r="FAS1038" s="790"/>
      <c r="FAT1038" s="790"/>
      <c r="FAU1038" s="790"/>
      <c r="FAV1038" s="790"/>
      <c r="FAW1038" s="790"/>
      <c r="FAX1038" s="790"/>
      <c r="FAY1038" s="790"/>
      <c r="FAZ1038" s="790"/>
      <c r="FBA1038" s="790"/>
      <c r="FBB1038" s="790"/>
      <c r="FBC1038" s="790"/>
      <c r="FBD1038" s="790"/>
      <c r="FBE1038" s="790"/>
      <c r="FBF1038" s="790"/>
      <c r="FBG1038" s="790"/>
      <c r="FBH1038" s="790"/>
      <c r="FBI1038" s="790"/>
      <c r="FBJ1038" s="790"/>
      <c r="FBK1038" s="790"/>
      <c r="FBL1038" s="790"/>
      <c r="FBM1038" s="790"/>
      <c r="FBN1038" s="790"/>
      <c r="FBO1038" s="790"/>
      <c r="FBP1038" s="790"/>
      <c r="FBQ1038" s="790"/>
      <c r="FBR1038" s="790"/>
      <c r="FBS1038" s="790"/>
      <c r="FBT1038" s="790"/>
      <c r="FBU1038" s="790"/>
      <c r="FBV1038" s="790"/>
      <c r="FBW1038" s="790"/>
      <c r="FBX1038" s="790"/>
      <c r="FBY1038" s="790"/>
      <c r="FBZ1038" s="790"/>
      <c r="FCA1038" s="790"/>
      <c r="FCB1038" s="790"/>
      <c r="FCC1038" s="790"/>
      <c r="FCD1038" s="790"/>
      <c r="FCE1038" s="790"/>
      <c r="FCF1038" s="790"/>
      <c r="FCG1038" s="790"/>
      <c r="FCH1038" s="790"/>
      <c r="FCI1038" s="790"/>
      <c r="FCJ1038" s="790"/>
      <c r="FCK1038" s="790"/>
      <c r="FCL1038" s="790"/>
      <c r="FCM1038" s="790"/>
      <c r="FCN1038" s="790"/>
      <c r="FCO1038" s="790"/>
      <c r="FCP1038" s="790"/>
      <c r="FCQ1038" s="790"/>
      <c r="FCR1038" s="790"/>
      <c r="FCS1038" s="790"/>
      <c r="FCT1038" s="790"/>
      <c r="FCU1038" s="790"/>
      <c r="FCV1038" s="790"/>
      <c r="FCW1038" s="790"/>
      <c r="FCX1038" s="790"/>
      <c r="FCY1038" s="790"/>
      <c r="FCZ1038" s="790"/>
      <c r="FDA1038" s="790"/>
      <c r="FDB1038" s="790"/>
      <c r="FDC1038" s="790"/>
      <c r="FDD1038" s="790"/>
      <c r="FDE1038" s="790"/>
      <c r="FDF1038" s="790"/>
      <c r="FDG1038" s="790"/>
      <c r="FDH1038" s="790"/>
      <c r="FDI1038" s="790"/>
      <c r="FDJ1038" s="790"/>
      <c r="FDK1038" s="790"/>
      <c r="FDL1038" s="790"/>
      <c r="FDM1038" s="790"/>
      <c r="FDN1038" s="790"/>
      <c r="FDO1038" s="790"/>
      <c r="FDP1038" s="790"/>
      <c r="FDQ1038" s="790"/>
      <c r="FDR1038" s="790"/>
      <c r="FDS1038" s="790"/>
      <c r="FDT1038" s="790"/>
      <c r="FDU1038" s="790"/>
      <c r="FDV1038" s="790"/>
      <c r="FDW1038" s="790"/>
      <c r="FDX1038" s="790"/>
      <c r="FDY1038" s="790"/>
      <c r="FDZ1038" s="790"/>
      <c r="FEA1038" s="790"/>
      <c r="FEB1038" s="790"/>
      <c r="FEC1038" s="790"/>
      <c r="FED1038" s="790"/>
      <c r="FEE1038" s="790"/>
      <c r="FEF1038" s="790"/>
      <c r="FEG1038" s="790"/>
      <c r="FEH1038" s="790"/>
      <c r="FEI1038" s="790"/>
      <c r="FEJ1038" s="790"/>
      <c r="FEK1038" s="790"/>
      <c r="FEL1038" s="790"/>
      <c r="FEM1038" s="790"/>
      <c r="FEN1038" s="790"/>
      <c r="FEO1038" s="790"/>
      <c r="FEP1038" s="790"/>
      <c r="FEQ1038" s="790"/>
      <c r="FER1038" s="790"/>
      <c r="FES1038" s="790"/>
      <c r="FET1038" s="790"/>
      <c r="FEU1038" s="790"/>
      <c r="FEV1038" s="790"/>
      <c r="FEW1038" s="790"/>
      <c r="FEX1038" s="790"/>
      <c r="FEY1038" s="790"/>
      <c r="FEZ1038" s="790"/>
      <c r="FFA1038" s="790"/>
      <c r="FFB1038" s="790"/>
      <c r="FFC1038" s="790"/>
      <c r="FFD1038" s="790"/>
      <c r="FFE1038" s="790"/>
      <c r="FFF1038" s="790"/>
      <c r="FFG1038" s="790"/>
      <c r="FFH1038" s="790"/>
      <c r="FFI1038" s="790"/>
      <c r="FFJ1038" s="790"/>
      <c r="FFK1038" s="790"/>
      <c r="FFL1038" s="790"/>
      <c r="FFM1038" s="790"/>
      <c r="FFN1038" s="790"/>
      <c r="FFO1038" s="790"/>
      <c r="FFP1038" s="790"/>
      <c r="FFQ1038" s="790"/>
      <c r="FFR1038" s="790"/>
      <c r="FFS1038" s="790"/>
      <c r="FFT1038" s="790"/>
      <c r="FFU1038" s="790"/>
      <c r="FFV1038" s="790"/>
      <c r="FFW1038" s="790"/>
      <c r="FFX1038" s="790"/>
      <c r="FFY1038" s="790"/>
      <c r="FFZ1038" s="790"/>
      <c r="FGA1038" s="790"/>
      <c r="FGB1038" s="790"/>
      <c r="FGC1038" s="790"/>
      <c r="FGD1038" s="790"/>
      <c r="FGE1038" s="790"/>
      <c r="FGF1038" s="790"/>
      <c r="FGG1038" s="790"/>
      <c r="FGH1038" s="790"/>
      <c r="FGI1038" s="790"/>
      <c r="FGJ1038" s="790"/>
      <c r="FGK1038" s="790"/>
      <c r="FGL1038" s="790"/>
      <c r="FGM1038" s="790"/>
      <c r="FGN1038" s="790"/>
      <c r="FGO1038" s="790"/>
      <c r="FGP1038" s="790"/>
      <c r="FGQ1038" s="790"/>
      <c r="FGR1038" s="790"/>
      <c r="FGS1038" s="790"/>
      <c r="FGT1038" s="790"/>
      <c r="FGU1038" s="790"/>
      <c r="FGV1038" s="790"/>
      <c r="FGW1038" s="790"/>
      <c r="FGX1038" s="790"/>
      <c r="FGY1038" s="790"/>
      <c r="FGZ1038" s="790"/>
      <c r="FHA1038" s="790"/>
      <c r="FHB1038" s="790"/>
      <c r="FHC1038" s="790"/>
      <c r="FHD1038" s="790"/>
      <c r="FHE1038" s="790"/>
      <c r="FHF1038" s="790"/>
      <c r="FHG1038" s="790"/>
      <c r="FHH1038" s="790"/>
      <c r="FHI1038" s="790"/>
      <c r="FHJ1038" s="790"/>
      <c r="FHK1038" s="790"/>
      <c r="FHL1038" s="790"/>
      <c r="FHM1038" s="790"/>
      <c r="FHN1038" s="790"/>
      <c r="FHO1038" s="790"/>
      <c r="FHP1038" s="790"/>
      <c r="FHQ1038" s="790"/>
      <c r="FHR1038" s="790"/>
      <c r="FHS1038" s="790"/>
      <c r="FHT1038" s="790"/>
      <c r="FHU1038" s="790"/>
      <c r="FHV1038" s="790"/>
      <c r="FHW1038" s="790"/>
      <c r="FHX1038" s="790"/>
      <c r="FHY1038" s="790"/>
      <c r="FHZ1038" s="790"/>
      <c r="FIA1038" s="790"/>
      <c r="FIB1038" s="790"/>
      <c r="FIC1038" s="790"/>
      <c r="FID1038" s="790"/>
      <c r="FIE1038" s="790"/>
      <c r="FIF1038" s="790"/>
      <c r="FIG1038" s="790"/>
      <c r="FIH1038" s="790"/>
      <c r="FII1038" s="790"/>
      <c r="FIJ1038" s="790"/>
      <c r="FIK1038" s="790"/>
      <c r="FIL1038" s="790"/>
      <c r="FIM1038" s="790"/>
      <c r="FIN1038" s="790"/>
      <c r="FIO1038" s="790"/>
      <c r="FIP1038" s="790"/>
      <c r="FIQ1038" s="790"/>
      <c r="FIR1038" s="790"/>
      <c r="FIS1038" s="790"/>
      <c r="FIT1038" s="790"/>
      <c r="FIU1038" s="790"/>
      <c r="FIV1038" s="790"/>
      <c r="FIW1038" s="790"/>
      <c r="FIX1038" s="790"/>
      <c r="FIY1038" s="790"/>
      <c r="FIZ1038" s="790"/>
      <c r="FJA1038" s="790"/>
      <c r="FJB1038" s="790"/>
      <c r="FJC1038" s="790"/>
      <c r="FJD1038" s="790"/>
      <c r="FJE1038" s="790"/>
      <c r="FJF1038" s="790"/>
      <c r="FJG1038" s="790"/>
      <c r="FJH1038" s="790"/>
      <c r="FJI1038" s="790"/>
      <c r="FJJ1038" s="790"/>
      <c r="FJK1038" s="790"/>
      <c r="FJL1038" s="790"/>
      <c r="FJM1038" s="790"/>
      <c r="FJN1038" s="790"/>
      <c r="FJO1038" s="790"/>
      <c r="FJP1038" s="790"/>
      <c r="FJQ1038" s="790"/>
      <c r="FJR1038" s="790"/>
      <c r="FJS1038" s="790"/>
      <c r="FJT1038" s="790"/>
      <c r="FJU1038" s="790"/>
      <c r="FJV1038" s="790"/>
      <c r="FJW1038" s="790"/>
      <c r="FJX1038" s="790"/>
      <c r="FJY1038" s="790"/>
      <c r="FJZ1038" s="790"/>
      <c r="FKA1038" s="790"/>
      <c r="FKB1038" s="790"/>
      <c r="FKC1038" s="790"/>
      <c r="FKD1038" s="790"/>
      <c r="FKE1038" s="790"/>
      <c r="FKF1038" s="790"/>
      <c r="FKG1038" s="790"/>
      <c r="FKH1038" s="790"/>
      <c r="FKI1038" s="790"/>
      <c r="FKJ1038" s="790"/>
      <c r="FKK1038" s="790"/>
      <c r="FKL1038" s="790"/>
      <c r="FKM1038" s="790"/>
      <c r="FKN1038" s="790"/>
      <c r="FKO1038" s="790"/>
      <c r="FKP1038" s="790"/>
      <c r="FKQ1038" s="790"/>
      <c r="FKR1038" s="790"/>
      <c r="FKS1038" s="790"/>
      <c r="FKT1038" s="790"/>
      <c r="FKU1038" s="790"/>
      <c r="FKV1038" s="790"/>
      <c r="FKW1038" s="790"/>
      <c r="FKX1038" s="790"/>
      <c r="FKY1038" s="790"/>
      <c r="FKZ1038" s="790"/>
      <c r="FLA1038" s="790"/>
      <c r="FLB1038" s="790"/>
      <c r="FLC1038" s="790"/>
      <c r="FLD1038" s="790"/>
      <c r="FLE1038" s="790"/>
      <c r="FLF1038" s="790"/>
      <c r="FLG1038" s="790"/>
      <c r="FLH1038" s="790"/>
      <c r="FLI1038" s="790"/>
      <c r="FLJ1038" s="790"/>
      <c r="FLK1038" s="790"/>
      <c r="FLL1038" s="790"/>
      <c r="FLM1038" s="790"/>
      <c r="FLN1038" s="790"/>
      <c r="FLO1038" s="790"/>
      <c r="FLP1038" s="790"/>
      <c r="FLQ1038" s="790"/>
      <c r="FLR1038" s="790"/>
      <c r="FLS1038" s="790"/>
      <c r="FLT1038" s="790"/>
      <c r="FLU1038" s="790"/>
      <c r="FLV1038" s="790"/>
      <c r="FLW1038" s="790"/>
      <c r="FLX1038" s="790"/>
      <c r="FLY1038" s="790"/>
      <c r="FLZ1038" s="790"/>
      <c r="FMA1038" s="790"/>
      <c r="FMB1038" s="790"/>
      <c r="FMC1038" s="790"/>
      <c r="FMD1038" s="790"/>
      <c r="FME1038" s="790"/>
      <c r="FMF1038" s="790"/>
      <c r="FMG1038" s="790"/>
      <c r="FMH1038" s="790"/>
      <c r="FMI1038" s="790"/>
      <c r="FMJ1038" s="790"/>
      <c r="FMK1038" s="790"/>
      <c r="FML1038" s="790"/>
      <c r="FMM1038" s="790"/>
      <c r="FMN1038" s="790"/>
      <c r="FMO1038" s="790"/>
      <c r="FMP1038" s="790"/>
      <c r="FMQ1038" s="790"/>
      <c r="FMR1038" s="790"/>
      <c r="FMS1038" s="790"/>
      <c r="FMT1038" s="790"/>
      <c r="FMU1038" s="790"/>
      <c r="FMV1038" s="790"/>
      <c r="FMW1038" s="790"/>
      <c r="FMX1038" s="790"/>
      <c r="FMY1038" s="790"/>
      <c r="FMZ1038" s="790"/>
      <c r="FNA1038" s="790"/>
      <c r="FNB1038" s="790"/>
      <c r="FNC1038" s="790"/>
      <c r="FND1038" s="790"/>
      <c r="FNE1038" s="790"/>
      <c r="FNF1038" s="790"/>
      <c r="FNG1038" s="790"/>
      <c r="FNH1038" s="790"/>
      <c r="FNI1038" s="790"/>
      <c r="FNJ1038" s="790"/>
      <c r="FNK1038" s="790"/>
      <c r="FNL1038" s="790"/>
      <c r="FNM1038" s="790"/>
      <c r="FNN1038" s="790"/>
      <c r="FNO1038" s="790"/>
      <c r="FNP1038" s="790"/>
      <c r="FNQ1038" s="790"/>
      <c r="FNR1038" s="790"/>
      <c r="FNS1038" s="790"/>
      <c r="FNT1038" s="790"/>
      <c r="FNU1038" s="790"/>
      <c r="FNV1038" s="790"/>
      <c r="FNW1038" s="790"/>
      <c r="FNX1038" s="790"/>
      <c r="FNY1038" s="790"/>
      <c r="FNZ1038" s="790"/>
      <c r="FOA1038" s="790"/>
      <c r="FOB1038" s="790"/>
      <c r="FOC1038" s="790"/>
      <c r="FOD1038" s="790"/>
      <c r="FOE1038" s="790"/>
      <c r="FOF1038" s="790"/>
      <c r="FOG1038" s="790"/>
      <c r="FOH1038" s="790"/>
      <c r="FOI1038" s="790"/>
      <c r="FOJ1038" s="790"/>
      <c r="FOK1038" s="790"/>
      <c r="FOL1038" s="790"/>
      <c r="FOM1038" s="790"/>
      <c r="FON1038" s="790"/>
      <c r="FOO1038" s="790"/>
      <c r="FOP1038" s="790"/>
      <c r="FOQ1038" s="790"/>
      <c r="FOR1038" s="790"/>
      <c r="FOS1038" s="790"/>
      <c r="FOT1038" s="790"/>
      <c r="FOU1038" s="790"/>
      <c r="FOV1038" s="790"/>
      <c r="FOW1038" s="790"/>
      <c r="FOX1038" s="790"/>
      <c r="FOY1038" s="790"/>
      <c r="FOZ1038" s="790"/>
      <c r="FPA1038" s="790"/>
      <c r="FPB1038" s="790"/>
      <c r="FPC1038" s="790"/>
      <c r="FPD1038" s="790"/>
      <c r="FPE1038" s="790"/>
      <c r="FPF1038" s="790"/>
      <c r="FPG1038" s="790"/>
      <c r="FPH1038" s="790"/>
      <c r="FPI1038" s="790"/>
      <c r="FPJ1038" s="790"/>
      <c r="FPK1038" s="790"/>
      <c r="FPL1038" s="790"/>
      <c r="FPM1038" s="790"/>
      <c r="FPN1038" s="790"/>
      <c r="FPO1038" s="790"/>
      <c r="FPP1038" s="790"/>
      <c r="FPQ1038" s="790"/>
      <c r="FPR1038" s="790"/>
      <c r="FPS1038" s="790"/>
      <c r="FPT1038" s="790"/>
      <c r="FPU1038" s="790"/>
      <c r="FPV1038" s="790"/>
      <c r="FPW1038" s="790"/>
      <c r="FPX1038" s="790"/>
      <c r="FPY1038" s="790"/>
      <c r="FPZ1038" s="790"/>
      <c r="FQA1038" s="790"/>
      <c r="FQB1038" s="790"/>
      <c r="FQC1038" s="790"/>
      <c r="FQD1038" s="790"/>
      <c r="FQE1038" s="790"/>
      <c r="FQF1038" s="790"/>
      <c r="FQG1038" s="790"/>
      <c r="FQH1038" s="790"/>
      <c r="FQI1038" s="790"/>
      <c r="FQJ1038" s="790"/>
      <c r="FQK1038" s="790"/>
      <c r="FQL1038" s="790"/>
      <c r="FQM1038" s="790"/>
      <c r="FQN1038" s="790"/>
      <c r="FQO1038" s="790"/>
      <c r="FQP1038" s="790"/>
      <c r="FQQ1038" s="790"/>
      <c r="FQR1038" s="790"/>
      <c r="FQS1038" s="790"/>
      <c r="FQT1038" s="790"/>
      <c r="FQU1038" s="790"/>
      <c r="FQV1038" s="790"/>
      <c r="FQW1038" s="790"/>
      <c r="FQX1038" s="790"/>
      <c r="FQY1038" s="790"/>
      <c r="FQZ1038" s="790"/>
      <c r="FRA1038" s="790"/>
      <c r="FRB1038" s="790"/>
      <c r="FRC1038" s="790"/>
      <c r="FRD1038" s="790"/>
      <c r="FRE1038" s="790"/>
      <c r="FRF1038" s="790"/>
      <c r="FRG1038" s="790"/>
      <c r="FRH1038" s="790"/>
      <c r="FRI1038" s="790"/>
      <c r="FRJ1038" s="790"/>
      <c r="FRK1038" s="790"/>
      <c r="FRL1038" s="790"/>
      <c r="FRM1038" s="790"/>
      <c r="FRN1038" s="790"/>
      <c r="FRO1038" s="790"/>
      <c r="FRP1038" s="790"/>
      <c r="FRQ1038" s="790"/>
      <c r="FRR1038" s="790"/>
      <c r="FRS1038" s="790"/>
      <c r="FRT1038" s="790"/>
      <c r="FRU1038" s="790"/>
      <c r="FRV1038" s="790"/>
      <c r="FRW1038" s="790"/>
      <c r="FRX1038" s="790"/>
      <c r="FRY1038" s="790"/>
      <c r="FRZ1038" s="790"/>
      <c r="FSA1038" s="790"/>
      <c r="FSB1038" s="790"/>
      <c r="FSC1038" s="790"/>
      <c r="FSD1038" s="790"/>
      <c r="FSE1038" s="790"/>
      <c r="FSF1038" s="790"/>
      <c r="FSG1038" s="790"/>
      <c r="FSH1038" s="790"/>
      <c r="FSI1038" s="790"/>
      <c r="FSJ1038" s="790"/>
      <c r="FSK1038" s="790"/>
      <c r="FSL1038" s="790"/>
      <c r="FSM1038" s="790"/>
      <c r="FSN1038" s="790"/>
      <c r="FSO1038" s="790"/>
      <c r="FSP1038" s="790"/>
      <c r="FSQ1038" s="790"/>
      <c r="FSR1038" s="790"/>
      <c r="FSS1038" s="790"/>
      <c r="FST1038" s="790"/>
      <c r="FSU1038" s="790"/>
      <c r="FSV1038" s="790"/>
      <c r="FSW1038" s="790"/>
      <c r="FSX1038" s="790"/>
      <c r="FSY1038" s="790"/>
      <c r="FSZ1038" s="790"/>
      <c r="FTA1038" s="790"/>
      <c r="FTB1038" s="790"/>
      <c r="FTC1038" s="790"/>
      <c r="FTD1038" s="790"/>
      <c r="FTE1038" s="790"/>
      <c r="FTF1038" s="790"/>
      <c r="FTG1038" s="790"/>
      <c r="FTH1038" s="790"/>
      <c r="FTI1038" s="790"/>
      <c r="FTJ1038" s="790"/>
      <c r="FTK1038" s="790"/>
      <c r="FTL1038" s="790"/>
      <c r="FTM1038" s="790"/>
      <c r="FTN1038" s="790"/>
      <c r="FTO1038" s="790"/>
      <c r="FTP1038" s="790"/>
      <c r="FTQ1038" s="790"/>
      <c r="FTR1038" s="790"/>
      <c r="FTS1038" s="790"/>
      <c r="FTT1038" s="790"/>
      <c r="FTU1038" s="790"/>
      <c r="FTV1038" s="790"/>
      <c r="FTW1038" s="790"/>
      <c r="FTX1038" s="790"/>
      <c r="FTY1038" s="790"/>
      <c r="FTZ1038" s="790"/>
      <c r="FUA1038" s="790"/>
      <c r="FUB1038" s="790"/>
      <c r="FUC1038" s="790"/>
      <c r="FUD1038" s="790"/>
      <c r="FUE1038" s="790"/>
      <c r="FUF1038" s="790"/>
      <c r="FUG1038" s="790"/>
      <c r="FUH1038" s="790"/>
      <c r="FUI1038" s="790"/>
      <c r="FUJ1038" s="790"/>
      <c r="FUK1038" s="790"/>
      <c r="FUL1038" s="790"/>
      <c r="FUM1038" s="790"/>
      <c r="FUN1038" s="790"/>
      <c r="FUO1038" s="790"/>
      <c r="FUP1038" s="790"/>
      <c r="FUQ1038" s="790"/>
      <c r="FUR1038" s="790"/>
      <c r="FUS1038" s="790"/>
      <c r="FUT1038" s="790"/>
      <c r="FUU1038" s="790"/>
      <c r="FUV1038" s="790"/>
      <c r="FUW1038" s="790"/>
      <c r="FUX1038" s="790"/>
      <c r="FUY1038" s="790"/>
      <c r="FUZ1038" s="790"/>
      <c r="FVA1038" s="790"/>
      <c r="FVB1038" s="790"/>
      <c r="FVC1038" s="790"/>
      <c r="FVD1038" s="790"/>
      <c r="FVE1038" s="790"/>
      <c r="FVF1038" s="790"/>
      <c r="FVG1038" s="790"/>
      <c r="FVH1038" s="790"/>
      <c r="FVI1038" s="790"/>
      <c r="FVJ1038" s="790"/>
      <c r="FVK1038" s="790"/>
      <c r="FVL1038" s="790"/>
      <c r="FVM1038" s="790"/>
      <c r="FVN1038" s="790"/>
      <c r="FVO1038" s="790"/>
      <c r="FVP1038" s="790"/>
      <c r="FVQ1038" s="790"/>
      <c r="FVR1038" s="790"/>
      <c r="FVS1038" s="790"/>
      <c r="FVT1038" s="790"/>
      <c r="FVU1038" s="790"/>
      <c r="FVV1038" s="790"/>
      <c r="FVW1038" s="790"/>
      <c r="FVX1038" s="790"/>
      <c r="FVY1038" s="790"/>
      <c r="FVZ1038" s="790"/>
      <c r="FWA1038" s="790"/>
      <c r="FWB1038" s="790"/>
      <c r="FWC1038" s="790"/>
      <c r="FWD1038" s="790"/>
      <c r="FWE1038" s="790"/>
      <c r="FWF1038" s="790"/>
      <c r="FWG1038" s="790"/>
      <c r="FWH1038" s="790"/>
      <c r="FWI1038" s="790"/>
      <c r="FWJ1038" s="790"/>
      <c r="FWK1038" s="790"/>
      <c r="FWL1038" s="790"/>
      <c r="FWM1038" s="790"/>
      <c r="FWN1038" s="790"/>
      <c r="FWO1038" s="790"/>
      <c r="FWP1038" s="790"/>
      <c r="FWQ1038" s="790"/>
      <c r="FWR1038" s="790"/>
      <c r="FWS1038" s="790"/>
      <c r="FWT1038" s="790"/>
      <c r="FWU1038" s="790"/>
      <c r="FWV1038" s="790"/>
      <c r="FWW1038" s="790"/>
      <c r="FWX1038" s="790"/>
      <c r="FWY1038" s="790"/>
      <c r="FWZ1038" s="790"/>
      <c r="FXA1038" s="790"/>
      <c r="FXB1038" s="790"/>
      <c r="FXC1038" s="790"/>
      <c r="FXD1038" s="790"/>
      <c r="FXE1038" s="790"/>
      <c r="FXF1038" s="790"/>
      <c r="FXG1038" s="790"/>
      <c r="FXH1038" s="790"/>
      <c r="FXI1038" s="790"/>
      <c r="FXJ1038" s="790"/>
      <c r="FXK1038" s="790"/>
      <c r="FXL1038" s="790"/>
      <c r="FXM1038" s="790"/>
      <c r="FXN1038" s="790"/>
      <c r="FXO1038" s="790"/>
      <c r="FXP1038" s="790"/>
      <c r="FXQ1038" s="790"/>
      <c r="FXR1038" s="790"/>
      <c r="FXS1038" s="790"/>
      <c r="FXT1038" s="790"/>
      <c r="FXU1038" s="790"/>
      <c r="FXV1038" s="790"/>
      <c r="FXW1038" s="790"/>
      <c r="FXX1038" s="790"/>
      <c r="FXY1038" s="790"/>
      <c r="FXZ1038" s="790"/>
      <c r="FYA1038" s="790"/>
      <c r="FYB1038" s="790"/>
      <c r="FYC1038" s="790"/>
      <c r="FYD1038" s="790"/>
      <c r="FYE1038" s="790"/>
      <c r="FYF1038" s="790"/>
      <c r="FYG1038" s="790"/>
      <c r="FYH1038" s="790"/>
      <c r="FYI1038" s="790"/>
      <c r="FYJ1038" s="790"/>
      <c r="FYK1038" s="790"/>
      <c r="FYL1038" s="790"/>
      <c r="FYM1038" s="790"/>
      <c r="FYN1038" s="790"/>
      <c r="FYO1038" s="790"/>
      <c r="FYP1038" s="790"/>
      <c r="FYQ1038" s="790"/>
      <c r="FYR1038" s="790"/>
      <c r="FYS1038" s="790"/>
      <c r="FYT1038" s="790"/>
      <c r="FYU1038" s="790"/>
      <c r="FYV1038" s="790"/>
      <c r="FYW1038" s="790"/>
      <c r="FYX1038" s="790"/>
      <c r="FYY1038" s="790"/>
      <c r="FYZ1038" s="790"/>
      <c r="FZA1038" s="790"/>
      <c r="FZB1038" s="790"/>
      <c r="FZC1038" s="790"/>
      <c r="FZD1038" s="790"/>
      <c r="FZE1038" s="790"/>
      <c r="FZF1038" s="790"/>
      <c r="FZG1038" s="790"/>
      <c r="FZH1038" s="790"/>
      <c r="FZI1038" s="790"/>
      <c r="FZJ1038" s="790"/>
      <c r="FZK1038" s="790"/>
      <c r="FZL1038" s="790"/>
      <c r="FZM1038" s="790"/>
      <c r="FZN1038" s="790"/>
      <c r="FZO1038" s="790"/>
      <c r="FZP1038" s="790"/>
      <c r="FZQ1038" s="790"/>
      <c r="FZR1038" s="790"/>
      <c r="FZS1038" s="790"/>
      <c r="FZT1038" s="790"/>
      <c r="FZU1038" s="790"/>
      <c r="FZV1038" s="790"/>
      <c r="FZW1038" s="790"/>
      <c r="FZX1038" s="790"/>
      <c r="FZY1038" s="790"/>
      <c r="FZZ1038" s="790"/>
      <c r="GAA1038" s="790"/>
      <c r="GAB1038" s="790"/>
      <c r="GAC1038" s="790"/>
      <c r="GAD1038" s="790"/>
      <c r="GAE1038" s="790"/>
      <c r="GAF1038" s="790"/>
      <c r="GAG1038" s="790"/>
      <c r="GAH1038" s="790"/>
      <c r="GAI1038" s="790"/>
      <c r="GAJ1038" s="790"/>
      <c r="GAK1038" s="790"/>
      <c r="GAL1038" s="790"/>
      <c r="GAM1038" s="790"/>
      <c r="GAN1038" s="790"/>
      <c r="GAO1038" s="790"/>
      <c r="GAP1038" s="790"/>
      <c r="GAQ1038" s="790"/>
      <c r="GAR1038" s="790"/>
      <c r="GAS1038" s="790"/>
      <c r="GAT1038" s="790"/>
      <c r="GAU1038" s="790"/>
      <c r="GAV1038" s="790"/>
      <c r="GAW1038" s="790"/>
      <c r="GAX1038" s="790"/>
      <c r="GAY1038" s="790"/>
      <c r="GAZ1038" s="790"/>
      <c r="GBA1038" s="790"/>
      <c r="GBB1038" s="790"/>
      <c r="GBC1038" s="790"/>
      <c r="GBD1038" s="790"/>
      <c r="GBE1038" s="790"/>
      <c r="GBF1038" s="790"/>
      <c r="GBG1038" s="790"/>
      <c r="GBH1038" s="790"/>
      <c r="GBI1038" s="790"/>
      <c r="GBJ1038" s="790"/>
      <c r="GBK1038" s="790"/>
      <c r="GBL1038" s="790"/>
      <c r="GBM1038" s="790"/>
      <c r="GBN1038" s="790"/>
      <c r="GBO1038" s="790"/>
      <c r="GBP1038" s="790"/>
      <c r="GBQ1038" s="790"/>
      <c r="GBR1038" s="790"/>
      <c r="GBS1038" s="790"/>
      <c r="GBT1038" s="790"/>
      <c r="GBU1038" s="790"/>
      <c r="GBV1038" s="790"/>
      <c r="GBW1038" s="790"/>
      <c r="GBX1038" s="790"/>
      <c r="GBY1038" s="790"/>
      <c r="GBZ1038" s="790"/>
      <c r="GCA1038" s="790"/>
      <c r="GCB1038" s="790"/>
      <c r="GCC1038" s="790"/>
      <c r="GCD1038" s="790"/>
      <c r="GCE1038" s="790"/>
      <c r="GCF1038" s="790"/>
      <c r="GCG1038" s="790"/>
      <c r="GCH1038" s="790"/>
      <c r="GCI1038" s="790"/>
      <c r="GCJ1038" s="790"/>
      <c r="GCK1038" s="790"/>
      <c r="GCL1038" s="790"/>
      <c r="GCM1038" s="790"/>
      <c r="GCN1038" s="790"/>
      <c r="GCO1038" s="790"/>
      <c r="GCP1038" s="790"/>
      <c r="GCQ1038" s="790"/>
      <c r="GCR1038" s="790"/>
      <c r="GCS1038" s="790"/>
      <c r="GCT1038" s="790"/>
      <c r="GCU1038" s="790"/>
      <c r="GCV1038" s="790"/>
      <c r="GCW1038" s="790"/>
      <c r="GCX1038" s="790"/>
      <c r="GCY1038" s="790"/>
      <c r="GCZ1038" s="790"/>
      <c r="GDA1038" s="790"/>
      <c r="GDB1038" s="790"/>
      <c r="GDC1038" s="790"/>
      <c r="GDD1038" s="790"/>
      <c r="GDE1038" s="790"/>
      <c r="GDF1038" s="790"/>
      <c r="GDG1038" s="790"/>
      <c r="GDH1038" s="790"/>
      <c r="GDI1038" s="790"/>
      <c r="GDJ1038" s="790"/>
      <c r="GDK1038" s="790"/>
      <c r="GDL1038" s="790"/>
      <c r="GDM1038" s="790"/>
      <c r="GDN1038" s="790"/>
      <c r="GDO1038" s="790"/>
      <c r="GDP1038" s="790"/>
      <c r="GDQ1038" s="790"/>
      <c r="GDR1038" s="790"/>
      <c r="GDS1038" s="790"/>
      <c r="GDT1038" s="790"/>
      <c r="GDU1038" s="790"/>
      <c r="GDV1038" s="790"/>
      <c r="GDW1038" s="790"/>
      <c r="GDX1038" s="790"/>
      <c r="GDY1038" s="790"/>
      <c r="GDZ1038" s="790"/>
      <c r="GEA1038" s="790"/>
      <c r="GEB1038" s="790"/>
      <c r="GEC1038" s="790"/>
      <c r="GED1038" s="790"/>
      <c r="GEE1038" s="790"/>
      <c r="GEF1038" s="790"/>
      <c r="GEG1038" s="790"/>
      <c r="GEH1038" s="790"/>
      <c r="GEI1038" s="790"/>
      <c r="GEJ1038" s="790"/>
      <c r="GEK1038" s="790"/>
      <c r="GEL1038" s="790"/>
      <c r="GEM1038" s="790"/>
      <c r="GEN1038" s="790"/>
      <c r="GEO1038" s="790"/>
      <c r="GEP1038" s="790"/>
      <c r="GEQ1038" s="790"/>
      <c r="GER1038" s="790"/>
      <c r="GES1038" s="790"/>
      <c r="GET1038" s="790"/>
      <c r="GEU1038" s="790"/>
      <c r="GEV1038" s="790"/>
      <c r="GEW1038" s="790"/>
      <c r="GEX1038" s="790"/>
      <c r="GEY1038" s="790"/>
      <c r="GEZ1038" s="790"/>
      <c r="GFA1038" s="790"/>
      <c r="GFB1038" s="790"/>
      <c r="GFC1038" s="790"/>
      <c r="GFD1038" s="790"/>
      <c r="GFE1038" s="790"/>
      <c r="GFF1038" s="790"/>
      <c r="GFG1038" s="790"/>
      <c r="GFH1038" s="790"/>
      <c r="GFI1038" s="790"/>
      <c r="GFJ1038" s="790"/>
      <c r="GFK1038" s="790"/>
      <c r="GFL1038" s="790"/>
      <c r="GFM1038" s="790"/>
      <c r="GFN1038" s="790"/>
      <c r="GFO1038" s="790"/>
      <c r="GFP1038" s="790"/>
      <c r="GFQ1038" s="790"/>
      <c r="GFR1038" s="790"/>
      <c r="GFS1038" s="790"/>
      <c r="GFT1038" s="790"/>
      <c r="GFU1038" s="790"/>
      <c r="GFV1038" s="790"/>
      <c r="GFW1038" s="790"/>
      <c r="GFX1038" s="790"/>
      <c r="GFY1038" s="790"/>
      <c r="GFZ1038" s="790"/>
      <c r="GGA1038" s="790"/>
      <c r="GGB1038" s="790"/>
      <c r="GGC1038" s="790"/>
      <c r="GGD1038" s="790"/>
      <c r="GGE1038" s="790"/>
      <c r="GGF1038" s="790"/>
      <c r="GGG1038" s="790"/>
      <c r="GGH1038" s="790"/>
      <c r="GGI1038" s="790"/>
      <c r="GGJ1038" s="790"/>
      <c r="GGK1038" s="790"/>
      <c r="GGL1038" s="790"/>
      <c r="GGM1038" s="790"/>
      <c r="GGN1038" s="790"/>
      <c r="GGO1038" s="790"/>
      <c r="GGP1038" s="790"/>
      <c r="GGQ1038" s="790"/>
      <c r="GGR1038" s="790"/>
      <c r="GGS1038" s="790"/>
      <c r="GGT1038" s="790"/>
      <c r="GGU1038" s="790"/>
      <c r="GGV1038" s="790"/>
      <c r="GGW1038" s="790"/>
      <c r="GGX1038" s="790"/>
      <c r="GGY1038" s="790"/>
      <c r="GGZ1038" s="790"/>
      <c r="GHA1038" s="790"/>
      <c r="GHB1038" s="790"/>
      <c r="GHC1038" s="790"/>
      <c r="GHD1038" s="790"/>
      <c r="GHE1038" s="790"/>
      <c r="GHF1038" s="790"/>
      <c r="GHG1038" s="790"/>
      <c r="GHH1038" s="790"/>
      <c r="GHI1038" s="790"/>
      <c r="GHJ1038" s="790"/>
      <c r="GHK1038" s="790"/>
      <c r="GHL1038" s="790"/>
      <c r="GHM1038" s="790"/>
      <c r="GHN1038" s="790"/>
      <c r="GHO1038" s="790"/>
      <c r="GHP1038" s="790"/>
      <c r="GHQ1038" s="790"/>
      <c r="GHR1038" s="790"/>
      <c r="GHS1038" s="790"/>
      <c r="GHT1038" s="790"/>
      <c r="GHU1038" s="790"/>
      <c r="GHV1038" s="790"/>
      <c r="GHW1038" s="790"/>
      <c r="GHX1038" s="790"/>
      <c r="GHY1038" s="790"/>
      <c r="GHZ1038" s="790"/>
      <c r="GIA1038" s="790"/>
      <c r="GIB1038" s="790"/>
      <c r="GIC1038" s="790"/>
      <c r="GID1038" s="790"/>
      <c r="GIE1038" s="790"/>
      <c r="GIF1038" s="790"/>
      <c r="GIG1038" s="790"/>
      <c r="GIH1038" s="790"/>
      <c r="GII1038" s="790"/>
      <c r="GIJ1038" s="790"/>
      <c r="GIK1038" s="790"/>
      <c r="GIL1038" s="790"/>
      <c r="GIM1038" s="790"/>
      <c r="GIN1038" s="790"/>
      <c r="GIO1038" s="790"/>
      <c r="GIP1038" s="790"/>
      <c r="GIQ1038" s="790"/>
      <c r="GIR1038" s="790"/>
      <c r="GIS1038" s="790"/>
      <c r="GIT1038" s="790"/>
      <c r="GIU1038" s="790"/>
      <c r="GIV1038" s="790"/>
      <c r="GIW1038" s="790"/>
      <c r="GIX1038" s="790"/>
      <c r="GIY1038" s="790"/>
      <c r="GIZ1038" s="790"/>
      <c r="GJA1038" s="790"/>
      <c r="GJB1038" s="790"/>
      <c r="GJC1038" s="790"/>
      <c r="GJD1038" s="790"/>
      <c r="GJE1038" s="790"/>
      <c r="GJF1038" s="790"/>
      <c r="GJG1038" s="790"/>
      <c r="GJH1038" s="790"/>
      <c r="GJI1038" s="790"/>
      <c r="GJJ1038" s="790"/>
      <c r="GJK1038" s="790"/>
      <c r="GJL1038" s="790"/>
      <c r="GJM1038" s="790"/>
      <c r="GJN1038" s="790"/>
      <c r="GJO1038" s="790"/>
      <c r="GJP1038" s="790"/>
      <c r="GJQ1038" s="790"/>
      <c r="GJR1038" s="790"/>
      <c r="GJS1038" s="790"/>
      <c r="GJT1038" s="790"/>
      <c r="GJU1038" s="790"/>
      <c r="GJV1038" s="790"/>
      <c r="GJW1038" s="790"/>
      <c r="GJX1038" s="790"/>
      <c r="GJY1038" s="790"/>
      <c r="GJZ1038" s="790"/>
      <c r="GKA1038" s="790"/>
      <c r="GKB1038" s="790"/>
      <c r="GKC1038" s="790"/>
      <c r="GKD1038" s="790"/>
      <c r="GKE1038" s="790"/>
      <c r="GKF1038" s="790"/>
      <c r="GKG1038" s="790"/>
      <c r="GKH1038" s="790"/>
      <c r="GKI1038" s="790"/>
      <c r="GKJ1038" s="790"/>
      <c r="GKK1038" s="790"/>
      <c r="GKL1038" s="790"/>
      <c r="GKM1038" s="790"/>
      <c r="GKN1038" s="790"/>
      <c r="GKO1038" s="790"/>
      <c r="GKP1038" s="790"/>
      <c r="GKQ1038" s="790"/>
      <c r="GKR1038" s="790"/>
      <c r="GKS1038" s="790"/>
      <c r="GKT1038" s="790"/>
      <c r="GKU1038" s="790"/>
      <c r="GKV1038" s="790"/>
      <c r="GKW1038" s="790"/>
      <c r="GKX1038" s="790"/>
      <c r="GKY1038" s="790"/>
      <c r="GKZ1038" s="790"/>
      <c r="GLA1038" s="790"/>
      <c r="GLB1038" s="790"/>
      <c r="GLC1038" s="790"/>
      <c r="GLD1038" s="790"/>
      <c r="GLE1038" s="790"/>
      <c r="GLF1038" s="790"/>
      <c r="GLG1038" s="790"/>
      <c r="GLH1038" s="790"/>
      <c r="GLI1038" s="790"/>
      <c r="GLJ1038" s="790"/>
      <c r="GLK1038" s="790"/>
      <c r="GLL1038" s="790"/>
      <c r="GLM1038" s="790"/>
      <c r="GLN1038" s="790"/>
      <c r="GLO1038" s="790"/>
      <c r="GLP1038" s="790"/>
      <c r="GLQ1038" s="790"/>
      <c r="GLR1038" s="790"/>
      <c r="GLS1038" s="790"/>
      <c r="GLT1038" s="790"/>
      <c r="GLU1038" s="790"/>
      <c r="GLV1038" s="790"/>
      <c r="GLW1038" s="790"/>
      <c r="GLX1038" s="790"/>
      <c r="GLY1038" s="790"/>
      <c r="GLZ1038" s="790"/>
      <c r="GMA1038" s="790"/>
      <c r="GMB1038" s="790"/>
      <c r="GMC1038" s="790"/>
      <c r="GMD1038" s="790"/>
      <c r="GME1038" s="790"/>
      <c r="GMF1038" s="790"/>
      <c r="GMG1038" s="790"/>
      <c r="GMH1038" s="790"/>
      <c r="GMI1038" s="790"/>
      <c r="GMJ1038" s="790"/>
      <c r="GMK1038" s="790"/>
      <c r="GML1038" s="790"/>
      <c r="GMM1038" s="790"/>
      <c r="GMN1038" s="790"/>
      <c r="GMO1038" s="790"/>
      <c r="GMP1038" s="790"/>
      <c r="GMQ1038" s="790"/>
      <c r="GMR1038" s="790"/>
      <c r="GMS1038" s="790"/>
      <c r="GMT1038" s="790"/>
      <c r="GMU1038" s="790"/>
      <c r="GMV1038" s="790"/>
      <c r="GMW1038" s="790"/>
      <c r="GMX1038" s="790"/>
      <c r="GMY1038" s="790"/>
      <c r="GMZ1038" s="790"/>
      <c r="GNA1038" s="790"/>
      <c r="GNB1038" s="790"/>
      <c r="GNC1038" s="790"/>
      <c r="GND1038" s="790"/>
      <c r="GNE1038" s="790"/>
      <c r="GNF1038" s="790"/>
      <c r="GNG1038" s="790"/>
      <c r="GNH1038" s="790"/>
      <c r="GNI1038" s="790"/>
      <c r="GNJ1038" s="790"/>
      <c r="GNK1038" s="790"/>
      <c r="GNL1038" s="790"/>
      <c r="GNM1038" s="790"/>
      <c r="GNN1038" s="790"/>
      <c r="GNO1038" s="790"/>
      <c r="GNP1038" s="790"/>
      <c r="GNQ1038" s="790"/>
      <c r="GNR1038" s="790"/>
      <c r="GNS1038" s="790"/>
      <c r="GNT1038" s="790"/>
      <c r="GNU1038" s="790"/>
      <c r="GNV1038" s="790"/>
      <c r="GNW1038" s="790"/>
      <c r="GNX1038" s="790"/>
      <c r="GNY1038" s="790"/>
      <c r="GNZ1038" s="790"/>
      <c r="GOA1038" s="790"/>
      <c r="GOB1038" s="790"/>
      <c r="GOC1038" s="790"/>
      <c r="GOD1038" s="790"/>
      <c r="GOE1038" s="790"/>
      <c r="GOF1038" s="790"/>
      <c r="GOG1038" s="790"/>
      <c r="GOH1038" s="790"/>
      <c r="GOI1038" s="790"/>
      <c r="GOJ1038" s="790"/>
      <c r="GOK1038" s="790"/>
      <c r="GOL1038" s="790"/>
      <c r="GOM1038" s="790"/>
      <c r="GON1038" s="790"/>
      <c r="GOO1038" s="790"/>
      <c r="GOP1038" s="790"/>
      <c r="GOQ1038" s="790"/>
      <c r="GOR1038" s="790"/>
      <c r="GOS1038" s="790"/>
      <c r="GOT1038" s="790"/>
      <c r="GOU1038" s="790"/>
      <c r="GOV1038" s="790"/>
      <c r="GOW1038" s="790"/>
      <c r="GOX1038" s="790"/>
      <c r="GOY1038" s="790"/>
      <c r="GOZ1038" s="790"/>
      <c r="GPA1038" s="790"/>
      <c r="GPB1038" s="790"/>
      <c r="GPC1038" s="790"/>
      <c r="GPD1038" s="790"/>
      <c r="GPE1038" s="790"/>
      <c r="GPF1038" s="790"/>
      <c r="GPG1038" s="790"/>
      <c r="GPH1038" s="790"/>
      <c r="GPI1038" s="790"/>
      <c r="GPJ1038" s="790"/>
      <c r="GPK1038" s="790"/>
      <c r="GPL1038" s="790"/>
      <c r="GPM1038" s="790"/>
      <c r="GPN1038" s="790"/>
      <c r="GPO1038" s="790"/>
      <c r="GPP1038" s="790"/>
      <c r="GPQ1038" s="790"/>
      <c r="GPR1038" s="790"/>
      <c r="GPS1038" s="790"/>
      <c r="GPT1038" s="790"/>
      <c r="GPU1038" s="790"/>
      <c r="GPV1038" s="790"/>
      <c r="GPW1038" s="790"/>
      <c r="GPX1038" s="790"/>
      <c r="GPY1038" s="790"/>
      <c r="GPZ1038" s="790"/>
      <c r="GQA1038" s="790"/>
      <c r="GQB1038" s="790"/>
      <c r="GQC1038" s="790"/>
      <c r="GQD1038" s="790"/>
      <c r="GQE1038" s="790"/>
      <c r="GQF1038" s="790"/>
      <c r="GQG1038" s="790"/>
      <c r="GQH1038" s="790"/>
      <c r="GQI1038" s="790"/>
      <c r="GQJ1038" s="790"/>
      <c r="GQK1038" s="790"/>
      <c r="GQL1038" s="790"/>
      <c r="GQM1038" s="790"/>
      <c r="GQN1038" s="790"/>
      <c r="GQO1038" s="790"/>
      <c r="GQP1038" s="790"/>
      <c r="GQQ1038" s="790"/>
      <c r="GQR1038" s="790"/>
      <c r="GQS1038" s="790"/>
      <c r="GQT1038" s="790"/>
      <c r="GQU1038" s="790"/>
      <c r="GQV1038" s="790"/>
      <c r="GQW1038" s="790"/>
      <c r="GQX1038" s="790"/>
      <c r="GQY1038" s="790"/>
      <c r="GQZ1038" s="790"/>
      <c r="GRA1038" s="790"/>
      <c r="GRB1038" s="790"/>
      <c r="GRC1038" s="790"/>
      <c r="GRD1038" s="790"/>
      <c r="GRE1038" s="790"/>
      <c r="GRF1038" s="790"/>
      <c r="GRG1038" s="790"/>
      <c r="GRH1038" s="790"/>
      <c r="GRI1038" s="790"/>
      <c r="GRJ1038" s="790"/>
      <c r="GRK1038" s="790"/>
      <c r="GRL1038" s="790"/>
      <c r="GRM1038" s="790"/>
      <c r="GRN1038" s="790"/>
      <c r="GRO1038" s="790"/>
      <c r="GRP1038" s="790"/>
      <c r="GRQ1038" s="790"/>
      <c r="GRR1038" s="790"/>
      <c r="GRS1038" s="790"/>
      <c r="GRT1038" s="790"/>
      <c r="GRU1038" s="790"/>
      <c r="GRV1038" s="790"/>
      <c r="GRW1038" s="790"/>
      <c r="GRX1038" s="790"/>
      <c r="GRY1038" s="790"/>
      <c r="GRZ1038" s="790"/>
      <c r="GSA1038" s="790"/>
      <c r="GSB1038" s="790"/>
      <c r="GSC1038" s="790"/>
      <c r="GSD1038" s="790"/>
      <c r="GSE1038" s="790"/>
      <c r="GSF1038" s="790"/>
      <c r="GSG1038" s="790"/>
      <c r="GSH1038" s="790"/>
      <c r="GSI1038" s="790"/>
      <c r="GSJ1038" s="790"/>
      <c r="GSK1038" s="790"/>
      <c r="GSL1038" s="790"/>
      <c r="GSM1038" s="790"/>
      <c r="GSN1038" s="790"/>
      <c r="GSO1038" s="790"/>
      <c r="GSP1038" s="790"/>
      <c r="GSQ1038" s="790"/>
      <c r="GSR1038" s="790"/>
      <c r="GSS1038" s="790"/>
      <c r="GST1038" s="790"/>
      <c r="GSU1038" s="790"/>
      <c r="GSV1038" s="790"/>
      <c r="GSW1038" s="790"/>
      <c r="GSX1038" s="790"/>
      <c r="GSY1038" s="790"/>
      <c r="GSZ1038" s="790"/>
      <c r="GTA1038" s="790"/>
      <c r="GTB1038" s="790"/>
      <c r="GTC1038" s="790"/>
      <c r="GTD1038" s="790"/>
      <c r="GTE1038" s="790"/>
      <c r="GTF1038" s="790"/>
      <c r="GTG1038" s="790"/>
      <c r="GTH1038" s="790"/>
      <c r="GTI1038" s="790"/>
      <c r="GTJ1038" s="790"/>
      <c r="GTK1038" s="790"/>
      <c r="GTL1038" s="790"/>
      <c r="GTM1038" s="790"/>
      <c r="GTN1038" s="790"/>
      <c r="GTO1038" s="790"/>
      <c r="GTP1038" s="790"/>
      <c r="GTQ1038" s="790"/>
      <c r="GTR1038" s="790"/>
      <c r="GTS1038" s="790"/>
      <c r="GTT1038" s="790"/>
      <c r="GTU1038" s="790"/>
      <c r="GTV1038" s="790"/>
      <c r="GTW1038" s="790"/>
      <c r="GTX1038" s="790"/>
      <c r="GTY1038" s="790"/>
      <c r="GTZ1038" s="790"/>
      <c r="GUA1038" s="790"/>
      <c r="GUB1038" s="790"/>
      <c r="GUC1038" s="790"/>
      <c r="GUD1038" s="790"/>
      <c r="GUE1038" s="790"/>
      <c r="GUF1038" s="790"/>
      <c r="GUG1038" s="790"/>
      <c r="GUH1038" s="790"/>
      <c r="GUI1038" s="790"/>
      <c r="GUJ1038" s="790"/>
      <c r="GUK1038" s="790"/>
      <c r="GUL1038" s="790"/>
      <c r="GUM1038" s="790"/>
      <c r="GUN1038" s="790"/>
      <c r="GUO1038" s="790"/>
      <c r="GUP1038" s="790"/>
      <c r="GUQ1038" s="790"/>
      <c r="GUR1038" s="790"/>
      <c r="GUS1038" s="790"/>
      <c r="GUT1038" s="790"/>
      <c r="GUU1038" s="790"/>
      <c r="GUV1038" s="790"/>
      <c r="GUW1038" s="790"/>
      <c r="GUX1038" s="790"/>
      <c r="GUY1038" s="790"/>
      <c r="GUZ1038" s="790"/>
      <c r="GVA1038" s="790"/>
      <c r="GVB1038" s="790"/>
      <c r="GVC1038" s="790"/>
      <c r="GVD1038" s="790"/>
      <c r="GVE1038" s="790"/>
      <c r="GVF1038" s="790"/>
      <c r="GVG1038" s="790"/>
      <c r="GVH1038" s="790"/>
      <c r="GVI1038" s="790"/>
      <c r="GVJ1038" s="790"/>
      <c r="GVK1038" s="790"/>
      <c r="GVL1038" s="790"/>
      <c r="GVM1038" s="790"/>
      <c r="GVN1038" s="790"/>
      <c r="GVO1038" s="790"/>
      <c r="GVP1038" s="790"/>
      <c r="GVQ1038" s="790"/>
      <c r="GVR1038" s="790"/>
      <c r="GVS1038" s="790"/>
      <c r="GVT1038" s="790"/>
      <c r="GVU1038" s="790"/>
      <c r="GVV1038" s="790"/>
      <c r="GVW1038" s="790"/>
      <c r="GVX1038" s="790"/>
      <c r="GVY1038" s="790"/>
      <c r="GVZ1038" s="790"/>
      <c r="GWA1038" s="790"/>
      <c r="GWB1038" s="790"/>
      <c r="GWC1038" s="790"/>
      <c r="GWD1038" s="790"/>
      <c r="GWE1038" s="790"/>
      <c r="GWF1038" s="790"/>
      <c r="GWG1038" s="790"/>
      <c r="GWH1038" s="790"/>
      <c r="GWI1038" s="790"/>
      <c r="GWJ1038" s="790"/>
      <c r="GWK1038" s="790"/>
      <c r="GWL1038" s="790"/>
      <c r="GWM1038" s="790"/>
      <c r="GWN1038" s="790"/>
      <c r="GWO1038" s="790"/>
      <c r="GWP1038" s="790"/>
      <c r="GWQ1038" s="790"/>
      <c r="GWR1038" s="790"/>
      <c r="GWS1038" s="790"/>
      <c r="GWT1038" s="790"/>
      <c r="GWU1038" s="790"/>
      <c r="GWV1038" s="790"/>
      <c r="GWW1038" s="790"/>
      <c r="GWX1038" s="790"/>
      <c r="GWY1038" s="790"/>
      <c r="GWZ1038" s="790"/>
      <c r="GXA1038" s="790"/>
      <c r="GXB1038" s="790"/>
      <c r="GXC1038" s="790"/>
      <c r="GXD1038" s="790"/>
      <c r="GXE1038" s="790"/>
      <c r="GXF1038" s="790"/>
      <c r="GXG1038" s="790"/>
      <c r="GXH1038" s="790"/>
      <c r="GXI1038" s="790"/>
      <c r="GXJ1038" s="790"/>
      <c r="GXK1038" s="790"/>
      <c r="GXL1038" s="790"/>
      <c r="GXM1038" s="790"/>
      <c r="GXN1038" s="790"/>
      <c r="GXO1038" s="790"/>
      <c r="GXP1038" s="790"/>
      <c r="GXQ1038" s="790"/>
      <c r="GXR1038" s="790"/>
      <c r="GXS1038" s="790"/>
      <c r="GXT1038" s="790"/>
      <c r="GXU1038" s="790"/>
      <c r="GXV1038" s="790"/>
      <c r="GXW1038" s="790"/>
      <c r="GXX1038" s="790"/>
      <c r="GXY1038" s="790"/>
      <c r="GXZ1038" s="790"/>
      <c r="GYA1038" s="790"/>
      <c r="GYB1038" s="790"/>
      <c r="GYC1038" s="790"/>
      <c r="GYD1038" s="790"/>
      <c r="GYE1038" s="790"/>
      <c r="GYF1038" s="790"/>
      <c r="GYG1038" s="790"/>
      <c r="GYH1038" s="790"/>
      <c r="GYI1038" s="790"/>
      <c r="GYJ1038" s="790"/>
      <c r="GYK1038" s="790"/>
      <c r="GYL1038" s="790"/>
      <c r="GYM1038" s="790"/>
      <c r="GYN1038" s="790"/>
      <c r="GYO1038" s="790"/>
      <c r="GYP1038" s="790"/>
      <c r="GYQ1038" s="790"/>
      <c r="GYR1038" s="790"/>
      <c r="GYS1038" s="790"/>
      <c r="GYT1038" s="790"/>
      <c r="GYU1038" s="790"/>
      <c r="GYV1038" s="790"/>
      <c r="GYW1038" s="790"/>
      <c r="GYX1038" s="790"/>
      <c r="GYY1038" s="790"/>
      <c r="GYZ1038" s="790"/>
      <c r="GZA1038" s="790"/>
      <c r="GZB1038" s="790"/>
      <c r="GZC1038" s="790"/>
      <c r="GZD1038" s="790"/>
      <c r="GZE1038" s="790"/>
      <c r="GZF1038" s="790"/>
      <c r="GZG1038" s="790"/>
      <c r="GZH1038" s="790"/>
      <c r="GZI1038" s="790"/>
      <c r="GZJ1038" s="790"/>
      <c r="GZK1038" s="790"/>
      <c r="GZL1038" s="790"/>
      <c r="GZM1038" s="790"/>
      <c r="GZN1038" s="790"/>
      <c r="GZO1038" s="790"/>
      <c r="GZP1038" s="790"/>
      <c r="GZQ1038" s="790"/>
      <c r="GZR1038" s="790"/>
      <c r="GZS1038" s="790"/>
      <c r="GZT1038" s="790"/>
      <c r="GZU1038" s="790"/>
      <c r="GZV1038" s="790"/>
      <c r="GZW1038" s="790"/>
      <c r="GZX1038" s="790"/>
      <c r="GZY1038" s="790"/>
      <c r="GZZ1038" s="790"/>
      <c r="HAA1038" s="790"/>
      <c r="HAB1038" s="790"/>
      <c r="HAC1038" s="790"/>
      <c r="HAD1038" s="790"/>
      <c r="HAE1038" s="790"/>
      <c r="HAF1038" s="790"/>
      <c r="HAG1038" s="790"/>
      <c r="HAH1038" s="790"/>
      <c r="HAI1038" s="790"/>
      <c r="HAJ1038" s="790"/>
      <c r="HAK1038" s="790"/>
      <c r="HAL1038" s="790"/>
      <c r="HAM1038" s="790"/>
      <c r="HAN1038" s="790"/>
      <c r="HAO1038" s="790"/>
      <c r="HAP1038" s="790"/>
      <c r="HAQ1038" s="790"/>
      <c r="HAR1038" s="790"/>
      <c r="HAS1038" s="790"/>
      <c r="HAT1038" s="790"/>
      <c r="HAU1038" s="790"/>
      <c r="HAV1038" s="790"/>
      <c r="HAW1038" s="790"/>
      <c r="HAX1038" s="790"/>
      <c r="HAY1038" s="790"/>
      <c r="HAZ1038" s="790"/>
      <c r="HBA1038" s="790"/>
      <c r="HBB1038" s="790"/>
      <c r="HBC1038" s="790"/>
      <c r="HBD1038" s="790"/>
      <c r="HBE1038" s="790"/>
      <c r="HBF1038" s="790"/>
      <c r="HBG1038" s="790"/>
      <c r="HBH1038" s="790"/>
      <c r="HBI1038" s="790"/>
      <c r="HBJ1038" s="790"/>
      <c r="HBK1038" s="790"/>
      <c r="HBL1038" s="790"/>
      <c r="HBM1038" s="790"/>
      <c r="HBN1038" s="790"/>
      <c r="HBO1038" s="790"/>
      <c r="HBP1038" s="790"/>
      <c r="HBQ1038" s="790"/>
      <c r="HBR1038" s="790"/>
      <c r="HBS1038" s="790"/>
      <c r="HBT1038" s="790"/>
      <c r="HBU1038" s="790"/>
      <c r="HBV1038" s="790"/>
      <c r="HBW1038" s="790"/>
      <c r="HBX1038" s="790"/>
      <c r="HBY1038" s="790"/>
      <c r="HBZ1038" s="790"/>
      <c r="HCA1038" s="790"/>
      <c r="HCB1038" s="790"/>
      <c r="HCC1038" s="790"/>
      <c r="HCD1038" s="790"/>
      <c r="HCE1038" s="790"/>
      <c r="HCF1038" s="790"/>
      <c r="HCG1038" s="790"/>
      <c r="HCH1038" s="790"/>
      <c r="HCI1038" s="790"/>
      <c r="HCJ1038" s="790"/>
      <c r="HCK1038" s="790"/>
      <c r="HCL1038" s="790"/>
      <c r="HCM1038" s="790"/>
      <c r="HCN1038" s="790"/>
      <c r="HCO1038" s="790"/>
      <c r="HCP1038" s="790"/>
      <c r="HCQ1038" s="790"/>
      <c r="HCR1038" s="790"/>
      <c r="HCS1038" s="790"/>
      <c r="HCT1038" s="790"/>
      <c r="HCU1038" s="790"/>
      <c r="HCV1038" s="790"/>
      <c r="HCW1038" s="790"/>
      <c r="HCX1038" s="790"/>
      <c r="HCY1038" s="790"/>
      <c r="HCZ1038" s="790"/>
      <c r="HDA1038" s="790"/>
      <c r="HDB1038" s="790"/>
      <c r="HDC1038" s="790"/>
      <c r="HDD1038" s="790"/>
      <c r="HDE1038" s="790"/>
      <c r="HDF1038" s="790"/>
      <c r="HDG1038" s="790"/>
      <c r="HDH1038" s="790"/>
      <c r="HDI1038" s="790"/>
      <c r="HDJ1038" s="790"/>
      <c r="HDK1038" s="790"/>
      <c r="HDL1038" s="790"/>
      <c r="HDM1038" s="790"/>
      <c r="HDN1038" s="790"/>
      <c r="HDO1038" s="790"/>
      <c r="HDP1038" s="790"/>
      <c r="HDQ1038" s="790"/>
      <c r="HDR1038" s="790"/>
      <c r="HDS1038" s="790"/>
      <c r="HDT1038" s="790"/>
      <c r="HDU1038" s="790"/>
      <c r="HDV1038" s="790"/>
      <c r="HDW1038" s="790"/>
      <c r="HDX1038" s="790"/>
      <c r="HDY1038" s="790"/>
      <c r="HDZ1038" s="790"/>
      <c r="HEA1038" s="790"/>
      <c r="HEB1038" s="790"/>
      <c r="HEC1038" s="790"/>
      <c r="HED1038" s="790"/>
      <c r="HEE1038" s="790"/>
      <c r="HEF1038" s="790"/>
      <c r="HEG1038" s="790"/>
      <c r="HEH1038" s="790"/>
      <c r="HEI1038" s="790"/>
      <c r="HEJ1038" s="790"/>
      <c r="HEK1038" s="790"/>
      <c r="HEL1038" s="790"/>
      <c r="HEM1038" s="790"/>
      <c r="HEN1038" s="790"/>
      <c r="HEO1038" s="790"/>
      <c r="HEP1038" s="790"/>
      <c r="HEQ1038" s="790"/>
      <c r="HER1038" s="790"/>
      <c r="HES1038" s="790"/>
      <c r="HET1038" s="790"/>
      <c r="HEU1038" s="790"/>
      <c r="HEV1038" s="790"/>
      <c r="HEW1038" s="790"/>
      <c r="HEX1038" s="790"/>
      <c r="HEY1038" s="790"/>
      <c r="HEZ1038" s="790"/>
      <c r="HFA1038" s="790"/>
      <c r="HFB1038" s="790"/>
      <c r="HFC1038" s="790"/>
      <c r="HFD1038" s="790"/>
      <c r="HFE1038" s="790"/>
      <c r="HFF1038" s="790"/>
      <c r="HFG1038" s="790"/>
      <c r="HFH1038" s="790"/>
      <c r="HFI1038" s="790"/>
      <c r="HFJ1038" s="790"/>
      <c r="HFK1038" s="790"/>
      <c r="HFL1038" s="790"/>
      <c r="HFM1038" s="790"/>
      <c r="HFN1038" s="790"/>
      <c r="HFO1038" s="790"/>
      <c r="HFP1038" s="790"/>
      <c r="HFQ1038" s="790"/>
      <c r="HFR1038" s="790"/>
      <c r="HFS1038" s="790"/>
      <c r="HFT1038" s="790"/>
      <c r="HFU1038" s="790"/>
      <c r="HFV1038" s="790"/>
      <c r="HFW1038" s="790"/>
      <c r="HFX1038" s="790"/>
      <c r="HFY1038" s="790"/>
      <c r="HFZ1038" s="790"/>
      <c r="HGA1038" s="790"/>
      <c r="HGB1038" s="790"/>
      <c r="HGC1038" s="790"/>
      <c r="HGD1038" s="790"/>
      <c r="HGE1038" s="790"/>
      <c r="HGF1038" s="790"/>
      <c r="HGG1038" s="790"/>
      <c r="HGH1038" s="790"/>
      <c r="HGI1038" s="790"/>
      <c r="HGJ1038" s="790"/>
      <c r="HGK1038" s="790"/>
      <c r="HGL1038" s="790"/>
      <c r="HGM1038" s="790"/>
      <c r="HGN1038" s="790"/>
      <c r="HGO1038" s="790"/>
      <c r="HGP1038" s="790"/>
      <c r="HGQ1038" s="790"/>
      <c r="HGR1038" s="790"/>
      <c r="HGS1038" s="790"/>
      <c r="HGT1038" s="790"/>
      <c r="HGU1038" s="790"/>
      <c r="HGV1038" s="790"/>
      <c r="HGW1038" s="790"/>
      <c r="HGX1038" s="790"/>
      <c r="HGY1038" s="790"/>
      <c r="HGZ1038" s="790"/>
      <c r="HHA1038" s="790"/>
      <c r="HHB1038" s="790"/>
      <c r="HHC1038" s="790"/>
      <c r="HHD1038" s="790"/>
      <c r="HHE1038" s="790"/>
      <c r="HHF1038" s="790"/>
      <c r="HHG1038" s="790"/>
      <c r="HHH1038" s="790"/>
      <c r="HHI1038" s="790"/>
      <c r="HHJ1038" s="790"/>
      <c r="HHK1038" s="790"/>
      <c r="HHL1038" s="790"/>
      <c r="HHM1038" s="790"/>
      <c r="HHN1038" s="790"/>
      <c r="HHO1038" s="790"/>
      <c r="HHP1038" s="790"/>
      <c r="HHQ1038" s="790"/>
      <c r="HHR1038" s="790"/>
      <c r="HHS1038" s="790"/>
      <c r="HHT1038" s="790"/>
      <c r="HHU1038" s="790"/>
      <c r="HHV1038" s="790"/>
      <c r="HHW1038" s="790"/>
      <c r="HHX1038" s="790"/>
      <c r="HHY1038" s="790"/>
      <c r="HHZ1038" s="790"/>
      <c r="HIA1038" s="790"/>
      <c r="HIB1038" s="790"/>
      <c r="HIC1038" s="790"/>
      <c r="HID1038" s="790"/>
      <c r="HIE1038" s="790"/>
      <c r="HIF1038" s="790"/>
      <c r="HIG1038" s="790"/>
      <c r="HIH1038" s="790"/>
      <c r="HII1038" s="790"/>
      <c r="HIJ1038" s="790"/>
      <c r="HIK1038" s="790"/>
      <c r="HIL1038" s="790"/>
      <c r="HIM1038" s="790"/>
      <c r="HIN1038" s="790"/>
      <c r="HIO1038" s="790"/>
      <c r="HIP1038" s="790"/>
      <c r="HIQ1038" s="790"/>
      <c r="HIR1038" s="790"/>
      <c r="HIS1038" s="790"/>
      <c r="HIT1038" s="790"/>
      <c r="HIU1038" s="790"/>
      <c r="HIV1038" s="790"/>
      <c r="HIW1038" s="790"/>
      <c r="HIX1038" s="790"/>
      <c r="HIY1038" s="790"/>
      <c r="HIZ1038" s="790"/>
      <c r="HJA1038" s="790"/>
      <c r="HJB1038" s="790"/>
      <c r="HJC1038" s="790"/>
      <c r="HJD1038" s="790"/>
      <c r="HJE1038" s="790"/>
      <c r="HJF1038" s="790"/>
      <c r="HJG1038" s="790"/>
      <c r="HJH1038" s="790"/>
      <c r="HJI1038" s="790"/>
      <c r="HJJ1038" s="790"/>
      <c r="HJK1038" s="790"/>
      <c r="HJL1038" s="790"/>
      <c r="HJM1038" s="790"/>
      <c r="HJN1038" s="790"/>
      <c r="HJO1038" s="790"/>
      <c r="HJP1038" s="790"/>
      <c r="HJQ1038" s="790"/>
      <c r="HJR1038" s="790"/>
      <c r="HJS1038" s="790"/>
      <c r="HJT1038" s="790"/>
      <c r="HJU1038" s="790"/>
      <c r="HJV1038" s="790"/>
      <c r="HJW1038" s="790"/>
      <c r="HJX1038" s="790"/>
      <c r="HJY1038" s="790"/>
      <c r="HJZ1038" s="790"/>
      <c r="HKA1038" s="790"/>
      <c r="HKB1038" s="790"/>
      <c r="HKC1038" s="790"/>
      <c r="HKD1038" s="790"/>
      <c r="HKE1038" s="790"/>
      <c r="HKF1038" s="790"/>
      <c r="HKG1038" s="790"/>
      <c r="HKH1038" s="790"/>
      <c r="HKI1038" s="790"/>
      <c r="HKJ1038" s="790"/>
      <c r="HKK1038" s="790"/>
      <c r="HKL1038" s="790"/>
      <c r="HKM1038" s="790"/>
      <c r="HKN1038" s="790"/>
      <c r="HKO1038" s="790"/>
      <c r="HKP1038" s="790"/>
      <c r="HKQ1038" s="790"/>
      <c r="HKR1038" s="790"/>
      <c r="HKS1038" s="790"/>
      <c r="HKT1038" s="790"/>
      <c r="HKU1038" s="790"/>
      <c r="HKV1038" s="790"/>
      <c r="HKW1038" s="790"/>
      <c r="HKX1038" s="790"/>
      <c r="HKY1038" s="790"/>
      <c r="HKZ1038" s="790"/>
      <c r="HLA1038" s="790"/>
      <c r="HLB1038" s="790"/>
      <c r="HLC1038" s="790"/>
      <c r="HLD1038" s="790"/>
      <c r="HLE1038" s="790"/>
      <c r="HLF1038" s="790"/>
      <c r="HLG1038" s="790"/>
      <c r="HLH1038" s="790"/>
      <c r="HLI1038" s="790"/>
      <c r="HLJ1038" s="790"/>
      <c r="HLK1038" s="790"/>
      <c r="HLL1038" s="790"/>
      <c r="HLM1038" s="790"/>
      <c r="HLN1038" s="790"/>
      <c r="HLO1038" s="790"/>
      <c r="HLP1038" s="790"/>
      <c r="HLQ1038" s="790"/>
      <c r="HLR1038" s="790"/>
      <c r="HLS1038" s="790"/>
      <c r="HLT1038" s="790"/>
      <c r="HLU1038" s="790"/>
      <c r="HLV1038" s="790"/>
      <c r="HLW1038" s="790"/>
      <c r="HLX1038" s="790"/>
      <c r="HLY1038" s="790"/>
      <c r="HLZ1038" s="790"/>
      <c r="HMA1038" s="790"/>
      <c r="HMB1038" s="790"/>
      <c r="HMC1038" s="790"/>
      <c r="HMD1038" s="790"/>
      <c r="HME1038" s="790"/>
      <c r="HMF1038" s="790"/>
      <c r="HMG1038" s="790"/>
      <c r="HMH1038" s="790"/>
      <c r="HMI1038" s="790"/>
      <c r="HMJ1038" s="790"/>
      <c r="HMK1038" s="790"/>
      <c r="HML1038" s="790"/>
      <c r="HMM1038" s="790"/>
      <c r="HMN1038" s="790"/>
      <c r="HMO1038" s="790"/>
      <c r="HMP1038" s="790"/>
      <c r="HMQ1038" s="790"/>
      <c r="HMR1038" s="790"/>
      <c r="HMS1038" s="790"/>
      <c r="HMT1038" s="790"/>
      <c r="HMU1038" s="790"/>
      <c r="HMV1038" s="790"/>
      <c r="HMW1038" s="790"/>
      <c r="HMX1038" s="790"/>
      <c r="HMY1038" s="790"/>
      <c r="HMZ1038" s="790"/>
      <c r="HNA1038" s="790"/>
      <c r="HNB1038" s="790"/>
      <c r="HNC1038" s="790"/>
      <c r="HND1038" s="790"/>
      <c r="HNE1038" s="790"/>
      <c r="HNF1038" s="790"/>
      <c r="HNG1038" s="790"/>
      <c r="HNH1038" s="790"/>
      <c r="HNI1038" s="790"/>
      <c r="HNJ1038" s="790"/>
      <c r="HNK1038" s="790"/>
      <c r="HNL1038" s="790"/>
      <c r="HNM1038" s="790"/>
      <c r="HNN1038" s="790"/>
      <c r="HNO1038" s="790"/>
      <c r="HNP1038" s="790"/>
      <c r="HNQ1038" s="790"/>
      <c r="HNR1038" s="790"/>
      <c r="HNS1038" s="790"/>
      <c r="HNT1038" s="790"/>
      <c r="HNU1038" s="790"/>
      <c r="HNV1038" s="790"/>
      <c r="HNW1038" s="790"/>
      <c r="HNX1038" s="790"/>
      <c r="HNY1038" s="790"/>
      <c r="HNZ1038" s="790"/>
      <c r="HOA1038" s="790"/>
      <c r="HOB1038" s="790"/>
      <c r="HOC1038" s="790"/>
      <c r="HOD1038" s="790"/>
      <c r="HOE1038" s="790"/>
      <c r="HOF1038" s="790"/>
      <c r="HOG1038" s="790"/>
      <c r="HOH1038" s="790"/>
      <c r="HOI1038" s="790"/>
      <c r="HOJ1038" s="790"/>
      <c r="HOK1038" s="790"/>
      <c r="HOL1038" s="790"/>
      <c r="HOM1038" s="790"/>
      <c r="HON1038" s="790"/>
      <c r="HOO1038" s="790"/>
      <c r="HOP1038" s="790"/>
      <c r="HOQ1038" s="790"/>
      <c r="HOR1038" s="790"/>
      <c r="HOS1038" s="790"/>
      <c r="HOT1038" s="790"/>
      <c r="HOU1038" s="790"/>
      <c r="HOV1038" s="790"/>
      <c r="HOW1038" s="790"/>
      <c r="HOX1038" s="790"/>
      <c r="HOY1038" s="790"/>
      <c r="HOZ1038" s="790"/>
      <c r="HPA1038" s="790"/>
      <c r="HPB1038" s="790"/>
      <c r="HPC1038" s="790"/>
      <c r="HPD1038" s="790"/>
      <c r="HPE1038" s="790"/>
      <c r="HPF1038" s="790"/>
      <c r="HPG1038" s="790"/>
      <c r="HPH1038" s="790"/>
      <c r="HPI1038" s="790"/>
      <c r="HPJ1038" s="790"/>
      <c r="HPK1038" s="790"/>
      <c r="HPL1038" s="790"/>
      <c r="HPM1038" s="790"/>
      <c r="HPN1038" s="790"/>
      <c r="HPO1038" s="790"/>
      <c r="HPP1038" s="790"/>
      <c r="HPQ1038" s="790"/>
      <c r="HPR1038" s="790"/>
      <c r="HPS1038" s="790"/>
      <c r="HPT1038" s="790"/>
      <c r="HPU1038" s="790"/>
      <c r="HPV1038" s="790"/>
      <c r="HPW1038" s="790"/>
      <c r="HPX1038" s="790"/>
      <c r="HPY1038" s="790"/>
      <c r="HPZ1038" s="790"/>
      <c r="HQA1038" s="790"/>
      <c r="HQB1038" s="790"/>
      <c r="HQC1038" s="790"/>
      <c r="HQD1038" s="790"/>
      <c r="HQE1038" s="790"/>
      <c r="HQF1038" s="790"/>
      <c r="HQG1038" s="790"/>
      <c r="HQH1038" s="790"/>
      <c r="HQI1038" s="790"/>
      <c r="HQJ1038" s="790"/>
      <c r="HQK1038" s="790"/>
      <c r="HQL1038" s="790"/>
      <c r="HQM1038" s="790"/>
      <c r="HQN1038" s="790"/>
      <c r="HQO1038" s="790"/>
      <c r="HQP1038" s="790"/>
      <c r="HQQ1038" s="790"/>
      <c r="HQR1038" s="790"/>
      <c r="HQS1038" s="790"/>
      <c r="HQT1038" s="790"/>
      <c r="HQU1038" s="790"/>
      <c r="HQV1038" s="790"/>
      <c r="HQW1038" s="790"/>
      <c r="HQX1038" s="790"/>
      <c r="HQY1038" s="790"/>
      <c r="HQZ1038" s="790"/>
      <c r="HRA1038" s="790"/>
      <c r="HRB1038" s="790"/>
      <c r="HRC1038" s="790"/>
      <c r="HRD1038" s="790"/>
      <c r="HRE1038" s="790"/>
      <c r="HRF1038" s="790"/>
      <c r="HRG1038" s="790"/>
      <c r="HRH1038" s="790"/>
      <c r="HRI1038" s="790"/>
      <c r="HRJ1038" s="790"/>
      <c r="HRK1038" s="790"/>
      <c r="HRL1038" s="790"/>
      <c r="HRM1038" s="790"/>
      <c r="HRN1038" s="790"/>
      <c r="HRO1038" s="790"/>
      <c r="HRP1038" s="790"/>
      <c r="HRQ1038" s="790"/>
      <c r="HRR1038" s="790"/>
      <c r="HRS1038" s="790"/>
      <c r="HRT1038" s="790"/>
      <c r="HRU1038" s="790"/>
      <c r="HRV1038" s="790"/>
      <c r="HRW1038" s="790"/>
      <c r="HRX1038" s="790"/>
      <c r="HRY1038" s="790"/>
      <c r="HRZ1038" s="790"/>
      <c r="HSA1038" s="790"/>
      <c r="HSB1038" s="790"/>
      <c r="HSC1038" s="790"/>
      <c r="HSD1038" s="790"/>
      <c r="HSE1038" s="790"/>
      <c r="HSF1038" s="790"/>
      <c r="HSG1038" s="790"/>
      <c r="HSH1038" s="790"/>
      <c r="HSI1038" s="790"/>
      <c r="HSJ1038" s="790"/>
      <c r="HSK1038" s="790"/>
      <c r="HSL1038" s="790"/>
      <c r="HSM1038" s="790"/>
      <c r="HSN1038" s="790"/>
      <c r="HSO1038" s="790"/>
      <c r="HSP1038" s="790"/>
      <c r="HSQ1038" s="790"/>
      <c r="HSR1038" s="790"/>
      <c r="HSS1038" s="790"/>
      <c r="HST1038" s="790"/>
      <c r="HSU1038" s="790"/>
      <c r="HSV1038" s="790"/>
      <c r="HSW1038" s="790"/>
      <c r="HSX1038" s="790"/>
      <c r="HSY1038" s="790"/>
      <c r="HSZ1038" s="790"/>
      <c r="HTA1038" s="790"/>
      <c r="HTB1038" s="790"/>
      <c r="HTC1038" s="790"/>
      <c r="HTD1038" s="790"/>
      <c r="HTE1038" s="790"/>
      <c r="HTF1038" s="790"/>
      <c r="HTG1038" s="790"/>
      <c r="HTH1038" s="790"/>
      <c r="HTI1038" s="790"/>
      <c r="HTJ1038" s="790"/>
      <c r="HTK1038" s="790"/>
      <c r="HTL1038" s="790"/>
      <c r="HTM1038" s="790"/>
      <c r="HTN1038" s="790"/>
      <c r="HTO1038" s="790"/>
      <c r="HTP1038" s="790"/>
      <c r="HTQ1038" s="790"/>
      <c r="HTR1038" s="790"/>
      <c r="HTS1038" s="790"/>
      <c r="HTT1038" s="790"/>
      <c r="HTU1038" s="790"/>
      <c r="HTV1038" s="790"/>
      <c r="HTW1038" s="790"/>
      <c r="HTX1038" s="790"/>
      <c r="HTY1038" s="790"/>
      <c r="HTZ1038" s="790"/>
      <c r="HUA1038" s="790"/>
      <c r="HUB1038" s="790"/>
      <c r="HUC1038" s="790"/>
      <c r="HUD1038" s="790"/>
      <c r="HUE1038" s="790"/>
      <c r="HUF1038" s="790"/>
      <c r="HUG1038" s="790"/>
      <c r="HUH1038" s="790"/>
      <c r="HUI1038" s="790"/>
      <c r="HUJ1038" s="790"/>
      <c r="HUK1038" s="790"/>
      <c r="HUL1038" s="790"/>
      <c r="HUM1038" s="790"/>
      <c r="HUN1038" s="790"/>
      <c r="HUO1038" s="790"/>
      <c r="HUP1038" s="790"/>
      <c r="HUQ1038" s="790"/>
      <c r="HUR1038" s="790"/>
      <c r="HUS1038" s="790"/>
      <c r="HUT1038" s="790"/>
      <c r="HUU1038" s="790"/>
      <c r="HUV1038" s="790"/>
      <c r="HUW1038" s="790"/>
      <c r="HUX1038" s="790"/>
      <c r="HUY1038" s="790"/>
      <c r="HUZ1038" s="790"/>
      <c r="HVA1038" s="790"/>
      <c r="HVB1038" s="790"/>
      <c r="HVC1038" s="790"/>
      <c r="HVD1038" s="790"/>
      <c r="HVE1038" s="790"/>
      <c r="HVF1038" s="790"/>
      <c r="HVG1038" s="790"/>
      <c r="HVH1038" s="790"/>
      <c r="HVI1038" s="790"/>
      <c r="HVJ1038" s="790"/>
      <c r="HVK1038" s="790"/>
      <c r="HVL1038" s="790"/>
      <c r="HVM1038" s="790"/>
      <c r="HVN1038" s="790"/>
      <c r="HVO1038" s="790"/>
      <c r="HVP1038" s="790"/>
      <c r="HVQ1038" s="790"/>
      <c r="HVR1038" s="790"/>
      <c r="HVS1038" s="790"/>
      <c r="HVT1038" s="790"/>
      <c r="HVU1038" s="790"/>
      <c r="HVV1038" s="790"/>
      <c r="HVW1038" s="790"/>
      <c r="HVX1038" s="790"/>
      <c r="HVY1038" s="790"/>
      <c r="HVZ1038" s="790"/>
      <c r="HWA1038" s="790"/>
      <c r="HWB1038" s="790"/>
      <c r="HWC1038" s="790"/>
      <c r="HWD1038" s="790"/>
      <c r="HWE1038" s="790"/>
      <c r="HWF1038" s="790"/>
      <c r="HWG1038" s="790"/>
      <c r="HWH1038" s="790"/>
      <c r="HWI1038" s="790"/>
      <c r="HWJ1038" s="790"/>
      <c r="HWK1038" s="790"/>
      <c r="HWL1038" s="790"/>
      <c r="HWM1038" s="790"/>
      <c r="HWN1038" s="790"/>
      <c r="HWO1038" s="790"/>
      <c r="HWP1038" s="790"/>
      <c r="HWQ1038" s="790"/>
      <c r="HWR1038" s="790"/>
      <c r="HWS1038" s="790"/>
      <c r="HWT1038" s="790"/>
      <c r="HWU1038" s="790"/>
      <c r="HWV1038" s="790"/>
      <c r="HWW1038" s="790"/>
      <c r="HWX1038" s="790"/>
      <c r="HWY1038" s="790"/>
      <c r="HWZ1038" s="790"/>
      <c r="HXA1038" s="790"/>
      <c r="HXB1038" s="790"/>
      <c r="HXC1038" s="790"/>
      <c r="HXD1038" s="790"/>
      <c r="HXE1038" s="790"/>
      <c r="HXF1038" s="790"/>
      <c r="HXG1038" s="790"/>
      <c r="HXH1038" s="790"/>
      <c r="HXI1038" s="790"/>
      <c r="HXJ1038" s="790"/>
      <c r="HXK1038" s="790"/>
      <c r="HXL1038" s="790"/>
      <c r="HXM1038" s="790"/>
      <c r="HXN1038" s="790"/>
      <c r="HXO1038" s="790"/>
      <c r="HXP1038" s="790"/>
      <c r="HXQ1038" s="790"/>
      <c r="HXR1038" s="790"/>
      <c r="HXS1038" s="790"/>
      <c r="HXT1038" s="790"/>
      <c r="HXU1038" s="790"/>
      <c r="HXV1038" s="790"/>
      <c r="HXW1038" s="790"/>
      <c r="HXX1038" s="790"/>
      <c r="HXY1038" s="790"/>
      <c r="HXZ1038" s="790"/>
      <c r="HYA1038" s="790"/>
      <c r="HYB1038" s="790"/>
      <c r="HYC1038" s="790"/>
      <c r="HYD1038" s="790"/>
      <c r="HYE1038" s="790"/>
      <c r="HYF1038" s="790"/>
      <c r="HYG1038" s="790"/>
      <c r="HYH1038" s="790"/>
      <c r="HYI1038" s="790"/>
      <c r="HYJ1038" s="790"/>
      <c r="HYK1038" s="790"/>
      <c r="HYL1038" s="790"/>
      <c r="HYM1038" s="790"/>
      <c r="HYN1038" s="790"/>
      <c r="HYO1038" s="790"/>
      <c r="HYP1038" s="790"/>
      <c r="HYQ1038" s="790"/>
      <c r="HYR1038" s="790"/>
      <c r="HYS1038" s="790"/>
      <c r="HYT1038" s="790"/>
      <c r="HYU1038" s="790"/>
      <c r="HYV1038" s="790"/>
      <c r="HYW1038" s="790"/>
      <c r="HYX1038" s="790"/>
      <c r="HYY1038" s="790"/>
      <c r="HYZ1038" s="790"/>
      <c r="HZA1038" s="790"/>
      <c r="HZB1038" s="790"/>
      <c r="HZC1038" s="790"/>
      <c r="HZD1038" s="790"/>
      <c r="HZE1038" s="790"/>
      <c r="HZF1038" s="790"/>
      <c r="HZG1038" s="790"/>
      <c r="HZH1038" s="790"/>
      <c r="HZI1038" s="790"/>
      <c r="HZJ1038" s="790"/>
      <c r="HZK1038" s="790"/>
      <c r="HZL1038" s="790"/>
      <c r="HZM1038" s="790"/>
      <c r="HZN1038" s="790"/>
      <c r="HZO1038" s="790"/>
      <c r="HZP1038" s="790"/>
      <c r="HZQ1038" s="790"/>
      <c r="HZR1038" s="790"/>
      <c r="HZS1038" s="790"/>
      <c r="HZT1038" s="790"/>
      <c r="HZU1038" s="790"/>
      <c r="HZV1038" s="790"/>
      <c r="HZW1038" s="790"/>
      <c r="HZX1038" s="790"/>
      <c r="HZY1038" s="790"/>
      <c r="HZZ1038" s="790"/>
      <c r="IAA1038" s="790"/>
      <c r="IAB1038" s="790"/>
      <c r="IAC1038" s="790"/>
      <c r="IAD1038" s="790"/>
      <c r="IAE1038" s="790"/>
      <c r="IAF1038" s="790"/>
      <c r="IAG1038" s="790"/>
      <c r="IAH1038" s="790"/>
      <c r="IAI1038" s="790"/>
      <c r="IAJ1038" s="790"/>
      <c r="IAK1038" s="790"/>
      <c r="IAL1038" s="790"/>
      <c r="IAM1038" s="790"/>
      <c r="IAN1038" s="790"/>
      <c r="IAO1038" s="790"/>
      <c r="IAP1038" s="790"/>
      <c r="IAQ1038" s="790"/>
      <c r="IAR1038" s="790"/>
      <c r="IAS1038" s="790"/>
      <c r="IAT1038" s="790"/>
      <c r="IAU1038" s="790"/>
      <c r="IAV1038" s="790"/>
      <c r="IAW1038" s="790"/>
      <c r="IAX1038" s="790"/>
      <c r="IAY1038" s="790"/>
      <c r="IAZ1038" s="790"/>
      <c r="IBA1038" s="790"/>
      <c r="IBB1038" s="790"/>
      <c r="IBC1038" s="790"/>
      <c r="IBD1038" s="790"/>
      <c r="IBE1038" s="790"/>
      <c r="IBF1038" s="790"/>
      <c r="IBG1038" s="790"/>
      <c r="IBH1038" s="790"/>
      <c r="IBI1038" s="790"/>
      <c r="IBJ1038" s="790"/>
      <c r="IBK1038" s="790"/>
      <c r="IBL1038" s="790"/>
      <c r="IBM1038" s="790"/>
      <c r="IBN1038" s="790"/>
      <c r="IBO1038" s="790"/>
      <c r="IBP1038" s="790"/>
      <c r="IBQ1038" s="790"/>
      <c r="IBR1038" s="790"/>
      <c r="IBS1038" s="790"/>
      <c r="IBT1038" s="790"/>
      <c r="IBU1038" s="790"/>
      <c r="IBV1038" s="790"/>
      <c r="IBW1038" s="790"/>
      <c r="IBX1038" s="790"/>
      <c r="IBY1038" s="790"/>
      <c r="IBZ1038" s="790"/>
      <c r="ICA1038" s="790"/>
      <c r="ICB1038" s="790"/>
      <c r="ICC1038" s="790"/>
      <c r="ICD1038" s="790"/>
      <c r="ICE1038" s="790"/>
      <c r="ICF1038" s="790"/>
      <c r="ICG1038" s="790"/>
      <c r="ICH1038" s="790"/>
      <c r="ICI1038" s="790"/>
      <c r="ICJ1038" s="790"/>
      <c r="ICK1038" s="790"/>
      <c r="ICL1038" s="790"/>
      <c r="ICM1038" s="790"/>
      <c r="ICN1038" s="790"/>
      <c r="ICO1038" s="790"/>
      <c r="ICP1038" s="790"/>
      <c r="ICQ1038" s="790"/>
      <c r="ICR1038" s="790"/>
      <c r="ICS1038" s="790"/>
      <c r="ICT1038" s="790"/>
      <c r="ICU1038" s="790"/>
      <c r="ICV1038" s="790"/>
      <c r="ICW1038" s="790"/>
      <c r="ICX1038" s="790"/>
      <c r="ICY1038" s="790"/>
      <c r="ICZ1038" s="790"/>
      <c r="IDA1038" s="790"/>
      <c r="IDB1038" s="790"/>
      <c r="IDC1038" s="790"/>
      <c r="IDD1038" s="790"/>
      <c r="IDE1038" s="790"/>
      <c r="IDF1038" s="790"/>
      <c r="IDG1038" s="790"/>
      <c r="IDH1038" s="790"/>
      <c r="IDI1038" s="790"/>
      <c r="IDJ1038" s="790"/>
      <c r="IDK1038" s="790"/>
      <c r="IDL1038" s="790"/>
      <c r="IDM1038" s="790"/>
      <c r="IDN1038" s="790"/>
      <c r="IDO1038" s="790"/>
      <c r="IDP1038" s="790"/>
      <c r="IDQ1038" s="790"/>
      <c r="IDR1038" s="790"/>
      <c r="IDS1038" s="790"/>
      <c r="IDT1038" s="790"/>
      <c r="IDU1038" s="790"/>
      <c r="IDV1038" s="790"/>
      <c r="IDW1038" s="790"/>
      <c r="IDX1038" s="790"/>
      <c r="IDY1038" s="790"/>
      <c r="IDZ1038" s="790"/>
      <c r="IEA1038" s="790"/>
      <c r="IEB1038" s="790"/>
      <c r="IEC1038" s="790"/>
      <c r="IED1038" s="790"/>
      <c r="IEE1038" s="790"/>
      <c r="IEF1038" s="790"/>
      <c r="IEG1038" s="790"/>
      <c r="IEH1038" s="790"/>
      <c r="IEI1038" s="790"/>
      <c r="IEJ1038" s="790"/>
      <c r="IEK1038" s="790"/>
      <c r="IEL1038" s="790"/>
      <c r="IEM1038" s="790"/>
      <c r="IEN1038" s="790"/>
      <c r="IEO1038" s="790"/>
      <c r="IEP1038" s="790"/>
      <c r="IEQ1038" s="790"/>
      <c r="IER1038" s="790"/>
      <c r="IES1038" s="790"/>
      <c r="IET1038" s="790"/>
      <c r="IEU1038" s="790"/>
      <c r="IEV1038" s="790"/>
      <c r="IEW1038" s="790"/>
      <c r="IEX1038" s="790"/>
      <c r="IEY1038" s="790"/>
      <c r="IEZ1038" s="790"/>
      <c r="IFA1038" s="790"/>
      <c r="IFB1038" s="790"/>
      <c r="IFC1038" s="790"/>
      <c r="IFD1038" s="790"/>
      <c r="IFE1038" s="790"/>
      <c r="IFF1038" s="790"/>
      <c r="IFG1038" s="790"/>
      <c r="IFH1038" s="790"/>
      <c r="IFI1038" s="790"/>
      <c r="IFJ1038" s="790"/>
      <c r="IFK1038" s="790"/>
      <c r="IFL1038" s="790"/>
      <c r="IFM1038" s="790"/>
      <c r="IFN1038" s="790"/>
      <c r="IFO1038" s="790"/>
      <c r="IFP1038" s="790"/>
      <c r="IFQ1038" s="790"/>
      <c r="IFR1038" s="790"/>
      <c r="IFS1038" s="790"/>
      <c r="IFT1038" s="790"/>
      <c r="IFU1038" s="790"/>
      <c r="IFV1038" s="790"/>
      <c r="IFW1038" s="790"/>
      <c r="IFX1038" s="790"/>
      <c r="IFY1038" s="790"/>
      <c r="IFZ1038" s="790"/>
      <c r="IGA1038" s="790"/>
      <c r="IGB1038" s="790"/>
      <c r="IGC1038" s="790"/>
      <c r="IGD1038" s="790"/>
      <c r="IGE1038" s="790"/>
      <c r="IGF1038" s="790"/>
      <c r="IGG1038" s="790"/>
      <c r="IGH1038" s="790"/>
      <c r="IGI1038" s="790"/>
      <c r="IGJ1038" s="790"/>
      <c r="IGK1038" s="790"/>
      <c r="IGL1038" s="790"/>
      <c r="IGM1038" s="790"/>
      <c r="IGN1038" s="790"/>
      <c r="IGO1038" s="790"/>
      <c r="IGP1038" s="790"/>
      <c r="IGQ1038" s="790"/>
      <c r="IGR1038" s="790"/>
      <c r="IGS1038" s="790"/>
      <c r="IGT1038" s="790"/>
      <c r="IGU1038" s="790"/>
      <c r="IGV1038" s="790"/>
      <c r="IGW1038" s="790"/>
      <c r="IGX1038" s="790"/>
      <c r="IGY1038" s="790"/>
      <c r="IGZ1038" s="790"/>
      <c r="IHA1038" s="790"/>
      <c r="IHB1038" s="790"/>
      <c r="IHC1038" s="790"/>
      <c r="IHD1038" s="790"/>
      <c r="IHE1038" s="790"/>
      <c r="IHF1038" s="790"/>
      <c r="IHG1038" s="790"/>
      <c r="IHH1038" s="790"/>
      <c r="IHI1038" s="790"/>
      <c r="IHJ1038" s="790"/>
      <c r="IHK1038" s="790"/>
      <c r="IHL1038" s="790"/>
      <c r="IHM1038" s="790"/>
      <c r="IHN1038" s="790"/>
      <c r="IHO1038" s="790"/>
      <c r="IHP1038" s="790"/>
      <c r="IHQ1038" s="790"/>
      <c r="IHR1038" s="790"/>
      <c r="IHS1038" s="790"/>
      <c r="IHT1038" s="790"/>
      <c r="IHU1038" s="790"/>
      <c r="IHV1038" s="790"/>
      <c r="IHW1038" s="790"/>
      <c r="IHX1038" s="790"/>
      <c r="IHY1038" s="790"/>
      <c r="IHZ1038" s="790"/>
      <c r="IIA1038" s="790"/>
      <c r="IIB1038" s="790"/>
      <c r="IIC1038" s="790"/>
      <c r="IID1038" s="790"/>
      <c r="IIE1038" s="790"/>
      <c r="IIF1038" s="790"/>
      <c r="IIG1038" s="790"/>
      <c r="IIH1038" s="790"/>
      <c r="III1038" s="790"/>
      <c r="IIJ1038" s="790"/>
      <c r="IIK1038" s="790"/>
      <c r="IIL1038" s="790"/>
      <c r="IIM1038" s="790"/>
      <c r="IIN1038" s="790"/>
      <c r="IIO1038" s="790"/>
      <c r="IIP1038" s="790"/>
      <c r="IIQ1038" s="790"/>
      <c r="IIR1038" s="790"/>
      <c r="IIS1038" s="790"/>
      <c r="IIT1038" s="790"/>
      <c r="IIU1038" s="790"/>
      <c r="IIV1038" s="790"/>
      <c r="IIW1038" s="790"/>
      <c r="IIX1038" s="790"/>
      <c r="IIY1038" s="790"/>
      <c r="IIZ1038" s="790"/>
      <c r="IJA1038" s="790"/>
      <c r="IJB1038" s="790"/>
      <c r="IJC1038" s="790"/>
      <c r="IJD1038" s="790"/>
      <c r="IJE1038" s="790"/>
      <c r="IJF1038" s="790"/>
      <c r="IJG1038" s="790"/>
      <c r="IJH1038" s="790"/>
      <c r="IJI1038" s="790"/>
      <c r="IJJ1038" s="790"/>
      <c r="IJK1038" s="790"/>
      <c r="IJL1038" s="790"/>
      <c r="IJM1038" s="790"/>
      <c r="IJN1038" s="790"/>
      <c r="IJO1038" s="790"/>
      <c r="IJP1038" s="790"/>
      <c r="IJQ1038" s="790"/>
      <c r="IJR1038" s="790"/>
      <c r="IJS1038" s="790"/>
      <c r="IJT1038" s="790"/>
      <c r="IJU1038" s="790"/>
      <c r="IJV1038" s="790"/>
      <c r="IJW1038" s="790"/>
      <c r="IJX1038" s="790"/>
      <c r="IJY1038" s="790"/>
      <c r="IJZ1038" s="790"/>
      <c r="IKA1038" s="790"/>
      <c r="IKB1038" s="790"/>
      <c r="IKC1038" s="790"/>
      <c r="IKD1038" s="790"/>
      <c r="IKE1038" s="790"/>
      <c r="IKF1038" s="790"/>
      <c r="IKG1038" s="790"/>
      <c r="IKH1038" s="790"/>
      <c r="IKI1038" s="790"/>
      <c r="IKJ1038" s="790"/>
      <c r="IKK1038" s="790"/>
      <c r="IKL1038" s="790"/>
      <c r="IKM1038" s="790"/>
      <c r="IKN1038" s="790"/>
      <c r="IKO1038" s="790"/>
      <c r="IKP1038" s="790"/>
      <c r="IKQ1038" s="790"/>
      <c r="IKR1038" s="790"/>
      <c r="IKS1038" s="790"/>
      <c r="IKT1038" s="790"/>
      <c r="IKU1038" s="790"/>
      <c r="IKV1038" s="790"/>
      <c r="IKW1038" s="790"/>
      <c r="IKX1038" s="790"/>
      <c r="IKY1038" s="790"/>
      <c r="IKZ1038" s="790"/>
      <c r="ILA1038" s="790"/>
      <c r="ILB1038" s="790"/>
      <c r="ILC1038" s="790"/>
      <c r="ILD1038" s="790"/>
      <c r="ILE1038" s="790"/>
      <c r="ILF1038" s="790"/>
      <c r="ILG1038" s="790"/>
      <c r="ILH1038" s="790"/>
      <c r="ILI1038" s="790"/>
      <c r="ILJ1038" s="790"/>
      <c r="ILK1038" s="790"/>
      <c r="ILL1038" s="790"/>
      <c r="ILM1038" s="790"/>
      <c r="ILN1038" s="790"/>
      <c r="ILO1038" s="790"/>
      <c r="ILP1038" s="790"/>
      <c r="ILQ1038" s="790"/>
      <c r="ILR1038" s="790"/>
      <c r="ILS1038" s="790"/>
      <c r="ILT1038" s="790"/>
      <c r="ILU1038" s="790"/>
      <c r="ILV1038" s="790"/>
      <c r="ILW1038" s="790"/>
      <c r="ILX1038" s="790"/>
      <c r="ILY1038" s="790"/>
      <c r="ILZ1038" s="790"/>
      <c r="IMA1038" s="790"/>
      <c r="IMB1038" s="790"/>
      <c r="IMC1038" s="790"/>
      <c r="IMD1038" s="790"/>
      <c r="IME1038" s="790"/>
      <c r="IMF1038" s="790"/>
      <c r="IMG1038" s="790"/>
      <c r="IMH1038" s="790"/>
      <c r="IMI1038" s="790"/>
      <c r="IMJ1038" s="790"/>
      <c r="IMK1038" s="790"/>
      <c r="IML1038" s="790"/>
      <c r="IMM1038" s="790"/>
      <c r="IMN1038" s="790"/>
      <c r="IMO1038" s="790"/>
      <c r="IMP1038" s="790"/>
      <c r="IMQ1038" s="790"/>
      <c r="IMR1038" s="790"/>
      <c r="IMS1038" s="790"/>
      <c r="IMT1038" s="790"/>
      <c r="IMU1038" s="790"/>
      <c r="IMV1038" s="790"/>
      <c r="IMW1038" s="790"/>
      <c r="IMX1038" s="790"/>
      <c r="IMY1038" s="790"/>
      <c r="IMZ1038" s="790"/>
      <c r="INA1038" s="790"/>
      <c r="INB1038" s="790"/>
      <c r="INC1038" s="790"/>
      <c r="IND1038" s="790"/>
      <c r="INE1038" s="790"/>
      <c r="INF1038" s="790"/>
      <c r="ING1038" s="790"/>
      <c r="INH1038" s="790"/>
      <c r="INI1038" s="790"/>
      <c r="INJ1038" s="790"/>
      <c r="INK1038" s="790"/>
      <c r="INL1038" s="790"/>
      <c r="INM1038" s="790"/>
      <c r="INN1038" s="790"/>
      <c r="INO1038" s="790"/>
      <c r="INP1038" s="790"/>
      <c r="INQ1038" s="790"/>
      <c r="INR1038" s="790"/>
      <c r="INS1038" s="790"/>
      <c r="INT1038" s="790"/>
      <c r="INU1038" s="790"/>
      <c r="INV1038" s="790"/>
      <c r="INW1038" s="790"/>
      <c r="INX1038" s="790"/>
      <c r="INY1038" s="790"/>
      <c r="INZ1038" s="790"/>
      <c r="IOA1038" s="790"/>
      <c r="IOB1038" s="790"/>
      <c r="IOC1038" s="790"/>
      <c r="IOD1038" s="790"/>
      <c r="IOE1038" s="790"/>
      <c r="IOF1038" s="790"/>
      <c r="IOG1038" s="790"/>
      <c r="IOH1038" s="790"/>
      <c r="IOI1038" s="790"/>
      <c r="IOJ1038" s="790"/>
      <c r="IOK1038" s="790"/>
      <c r="IOL1038" s="790"/>
      <c r="IOM1038" s="790"/>
      <c r="ION1038" s="790"/>
      <c r="IOO1038" s="790"/>
      <c r="IOP1038" s="790"/>
      <c r="IOQ1038" s="790"/>
      <c r="IOR1038" s="790"/>
      <c r="IOS1038" s="790"/>
      <c r="IOT1038" s="790"/>
      <c r="IOU1038" s="790"/>
      <c r="IOV1038" s="790"/>
      <c r="IOW1038" s="790"/>
      <c r="IOX1038" s="790"/>
      <c r="IOY1038" s="790"/>
      <c r="IOZ1038" s="790"/>
      <c r="IPA1038" s="790"/>
      <c r="IPB1038" s="790"/>
      <c r="IPC1038" s="790"/>
      <c r="IPD1038" s="790"/>
      <c r="IPE1038" s="790"/>
      <c r="IPF1038" s="790"/>
      <c r="IPG1038" s="790"/>
      <c r="IPH1038" s="790"/>
      <c r="IPI1038" s="790"/>
      <c r="IPJ1038" s="790"/>
      <c r="IPK1038" s="790"/>
      <c r="IPL1038" s="790"/>
      <c r="IPM1038" s="790"/>
      <c r="IPN1038" s="790"/>
      <c r="IPO1038" s="790"/>
      <c r="IPP1038" s="790"/>
      <c r="IPQ1038" s="790"/>
      <c r="IPR1038" s="790"/>
      <c r="IPS1038" s="790"/>
      <c r="IPT1038" s="790"/>
      <c r="IPU1038" s="790"/>
      <c r="IPV1038" s="790"/>
      <c r="IPW1038" s="790"/>
      <c r="IPX1038" s="790"/>
      <c r="IPY1038" s="790"/>
      <c r="IPZ1038" s="790"/>
      <c r="IQA1038" s="790"/>
      <c r="IQB1038" s="790"/>
      <c r="IQC1038" s="790"/>
      <c r="IQD1038" s="790"/>
      <c r="IQE1038" s="790"/>
      <c r="IQF1038" s="790"/>
      <c r="IQG1038" s="790"/>
      <c r="IQH1038" s="790"/>
      <c r="IQI1038" s="790"/>
      <c r="IQJ1038" s="790"/>
      <c r="IQK1038" s="790"/>
      <c r="IQL1038" s="790"/>
      <c r="IQM1038" s="790"/>
      <c r="IQN1038" s="790"/>
      <c r="IQO1038" s="790"/>
      <c r="IQP1038" s="790"/>
      <c r="IQQ1038" s="790"/>
      <c r="IQR1038" s="790"/>
      <c r="IQS1038" s="790"/>
      <c r="IQT1038" s="790"/>
      <c r="IQU1038" s="790"/>
      <c r="IQV1038" s="790"/>
      <c r="IQW1038" s="790"/>
      <c r="IQX1038" s="790"/>
      <c r="IQY1038" s="790"/>
      <c r="IQZ1038" s="790"/>
      <c r="IRA1038" s="790"/>
      <c r="IRB1038" s="790"/>
      <c r="IRC1038" s="790"/>
      <c r="IRD1038" s="790"/>
      <c r="IRE1038" s="790"/>
      <c r="IRF1038" s="790"/>
      <c r="IRG1038" s="790"/>
      <c r="IRH1038" s="790"/>
      <c r="IRI1038" s="790"/>
      <c r="IRJ1038" s="790"/>
      <c r="IRK1038" s="790"/>
      <c r="IRL1038" s="790"/>
      <c r="IRM1038" s="790"/>
      <c r="IRN1038" s="790"/>
      <c r="IRO1038" s="790"/>
      <c r="IRP1038" s="790"/>
      <c r="IRQ1038" s="790"/>
      <c r="IRR1038" s="790"/>
      <c r="IRS1038" s="790"/>
      <c r="IRT1038" s="790"/>
      <c r="IRU1038" s="790"/>
      <c r="IRV1038" s="790"/>
      <c r="IRW1038" s="790"/>
      <c r="IRX1038" s="790"/>
      <c r="IRY1038" s="790"/>
      <c r="IRZ1038" s="790"/>
      <c r="ISA1038" s="790"/>
      <c r="ISB1038" s="790"/>
      <c r="ISC1038" s="790"/>
      <c r="ISD1038" s="790"/>
      <c r="ISE1038" s="790"/>
      <c r="ISF1038" s="790"/>
      <c r="ISG1038" s="790"/>
      <c r="ISH1038" s="790"/>
      <c r="ISI1038" s="790"/>
      <c r="ISJ1038" s="790"/>
      <c r="ISK1038" s="790"/>
      <c r="ISL1038" s="790"/>
      <c r="ISM1038" s="790"/>
      <c r="ISN1038" s="790"/>
      <c r="ISO1038" s="790"/>
      <c r="ISP1038" s="790"/>
      <c r="ISQ1038" s="790"/>
      <c r="ISR1038" s="790"/>
      <c r="ISS1038" s="790"/>
      <c r="IST1038" s="790"/>
      <c r="ISU1038" s="790"/>
      <c r="ISV1038" s="790"/>
      <c r="ISW1038" s="790"/>
      <c r="ISX1038" s="790"/>
      <c r="ISY1038" s="790"/>
      <c r="ISZ1038" s="790"/>
      <c r="ITA1038" s="790"/>
      <c r="ITB1038" s="790"/>
      <c r="ITC1038" s="790"/>
      <c r="ITD1038" s="790"/>
      <c r="ITE1038" s="790"/>
      <c r="ITF1038" s="790"/>
      <c r="ITG1038" s="790"/>
      <c r="ITH1038" s="790"/>
      <c r="ITI1038" s="790"/>
      <c r="ITJ1038" s="790"/>
      <c r="ITK1038" s="790"/>
      <c r="ITL1038" s="790"/>
      <c r="ITM1038" s="790"/>
      <c r="ITN1038" s="790"/>
      <c r="ITO1038" s="790"/>
      <c r="ITP1038" s="790"/>
      <c r="ITQ1038" s="790"/>
      <c r="ITR1038" s="790"/>
      <c r="ITS1038" s="790"/>
      <c r="ITT1038" s="790"/>
      <c r="ITU1038" s="790"/>
      <c r="ITV1038" s="790"/>
      <c r="ITW1038" s="790"/>
      <c r="ITX1038" s="790"/>
      <c r="ITY1038" s="790"/>
      <c r="ITZ1038" s="790"/>
      <c r="IUA1038" s="790"/>
      <c r="IUB1038" s="790"/>
      <c r="IUC1038" s="790"/>
      <c r="IUD1038" s="790"/>
      <c r="IUE1038" s="790"/>
      <c r="IUF1038" s="790"/>
      <c r="IUG1038" s="790"/>
      <c r="IUH1038" s="790"/>
      <c r="IUI1038" s="790"/>
      <c r="IUJ1038" s="790"/>
      <c r="IUK1038" s="790"/>
      <c r="IUL1038" s="790"/>
      <c r="IUM1038" s="790"/>
      <c r="IUN1038" s="790"/>
      <c r="IUO1038" s="790"/>
      <c r="IUP1038" s="790"/>
      <c r="IUQ1038" s="790"/>
      <c r="IUR1038" s="790"/>
      <c r="IUS1038" s="790"/>
      <c r="IUT1038" s="790"/>
      <c r="IUU1038" s="790"/>
      <c r="IUV1038" s="790"/>
      <c r="IUW1038" s="790"/>
      <c r="IUX1038" s="790"/>
      <c r="IUY1038" s="790"/>
      <c r="IUZ1038" s="790"/>
      <c r="IVA1038" s="790"/>
      <c r="IVB1038" s="790"/>
      <c r="IVC1038" s="790"/>
      <c r="IVD1038" s="790"/>
      <c r="IVE1038" s="790"/>
      <c r="IVF1038" s="790"/>
      <c r="IVG1038" s="790"/>
      <c r="IVH1038" s="790"/>
      <c r="IVI1038" s="790"/>
      <c r="IVJ1038" s="790"/>
      <c r="IVK1038" s="790"/>
      <c r="IVL1038" s="790"/>
      <c r="IVM1038" s="790"/>
      <c r="IVN1038" s="790"/>
      <c r="IVO1038" s="790"/>
      <c r="IVP1038" s="790"/>
      <c r="IVQ1038" s="790"/>
      <c r="IVR1038" s="790"/>
      <c r="IVS1038" s="790"/>
      <c r="IVT1038" s="790"/>
      <c r="IVU1038" s="790"/>
      <c r="IVV1038" s="790"/>
      <c r="IVW1038" s="790"/>
      <c r="IVX1038" s="790"/>
      <c r="IVY1038" s="790"/>
      <c r="IVZ1038" s="790"/>
      <c r="IWA1038" s="790"/>
      <c r="IWB1038" s="790"/>
      <c r="IWC1038" s="790"/>
      <c r="IWD1038" s="790"/>
      <c r="IWE1038" s="790"/>
      <c r="IWF1038" s="790"/>
      <c r="IWG1038" s="790"/>
      <c r="IWH1038" s="790"/>
      <c r="IWI1038" s="790"/>
      <c r="IWJ1038" s="790"/>
      <c r="IWK1038" s="790"/>
      <c r="IWL1038" s="790"/>
      <c r="IWM1038" s="790"/>
      <c r="IWN1038" s="790"/>
      <c r="IWO1038" s="790"/>
      <c r="IWP1038" s="790"/>
      <c r="IWQ1038" s="790"/>
      <c r="IWR1038" s="790"/>
      <c r="IWS1038" s="790"/>
      <c r="IWT1038" s="790"/>
      <c r="IWU1038" s="790"/>
      <c r="IWV1038" s="790"/>
      <c r="IWW1038" s="790"/>
      <c r="IWX1038" s="790"/>
      <c r="IWY1038" s="790"/>
      <c r="IWZ1038" s="790"/>
      <c r="IXA1038" s="790"/>
      <c r="IXB1038" s="790"/>
      <c r="IXC1038" s="790"/>
      <c r="IXD1038" s="790"/>
      <c r="IXE1038" s="790"/>
      <c r="IXF1038" s="790"/>
      <c r="IXG1038" s="790"/>
      <c r="IXH1038" s="790"/>
      <c r="IXI1038" s="790"/>
      <c r="IXJ1038" s="790"/>
      <c r="IXK1038" s="790"/>
      <c r="IXL1038" s="790"/>
      <c r="IXM1038" s="790"/>
      <c r="IXN1038" s="790"/>
      <c r="IXO1038" s="790"/>
      <c r="IXP1038" s="790"/>
      <c r="IXQ1038" s="790"/>
      <c r="IXR1038" s="790"/>
      <c r="IXS1038" s="790"/>
      <c r="IXT1038" s="790"/>
      <c r="IXU1038" s="790"/>
      <c r="IXV1038" s="790"/>
      <c r="IXW1038" s="790"/>
      <c r="IXX1038" s="790"/>
      <c r="IXY1038" s="790"/>
      <c r="IXZ1038" s="790"/>
      <c r="IYA1038" s="790"/>
      <c r="IYB1038" s="790"/>
      <c r="IYC1038" s="790"/>
      <c r="IYD1038" s="790"/>
      <c r="IYE1038" s="790"/>
      <c r="IYF1038" s="790"/>
      <c r="IYG1038" s="790"/>
      <c r="IYH1038" s="790"/>
      <c r="IYI1038" s="790"/>
      <c r="IYJ1038" s="790"/>
      <c r="IYK1038" s="790"/>
      <c r="IYL1038" s="790"/>
      <c r="IYM1038" s="790"/>
      <c r="IYN1038" s="790"/>
      <c r="IYO1038" s="790"/>
      <c r="IYP1038" s="790"/>
      <c r="IYQ1038" s="790"/>
      <c r="IYR1038" s="790"/>
      <c r="IYS1038" s="790"/>
      <c r="IYT1038" s="790"/>
      <c r="IYU1038" s="790"/>
      <c r="IYV1038" s="790"/>
      <c r="IYW1038" s="790"/>
      <c r="IYX1038" s="790"/>
      <c r="IYY1038" s="790"/>
      <c r="IYZ1038" s="790"/>
      <c r="IZA1038" s="790"/>
      <c r="IZB1038" s="790"/>
      <c r="IZC1038" s="790"/>
      <c r="IZD1038" s="790"/>
      <c r="IZE1038" s="790"/>
      <c r="IZF1038" s="790"/>
      <c r="IZG1038" s="790"/>
      <c r="IZH1038" s="790"/>
      <c r="IZI1038" s="790"/>
      <c r="IZJ1038" s="790"/>
      <c r="IZK1038" s="790"/>
      <c r="IZL1038" s="790"/>
      <c r="IZM1038" s="790"/>
      <c r="IZN1038" s="790"/>
      <c r="IZO1038" s="790"/>
      <c r="IZP1038" s="790"/>
      <c r="IZQ1038" s="790"/>
      <c r="IZR1038" s="790"/>
      <c r="IZS1038" s="790"/>
      <c r="IZT1038" s="790"/>
      <c r="IZU1038" s="790"/>
      <c r="IZV1038" s="790"/>
      <c r="IZW1038" s="790"/>
      <c r="IZX1038" s="790"/>
      <c r="IZY1038" s="790"/>
      <c r="IZZ1038" s="790"/>
      <c r="JAA1038" s="790"/>
      <c r="JAB1038" s="790"/>
      <c r="JAC1038" s="790"/>
      <c r="JAD1038" s="790"/>
      <c r="JAE1038" s="790"/>
      <c r="JAF1038" s="790"/>
      <c r="JAG1038" s="790"/>
      <c r="JAH1038" s="790"/>
      <c r="JAI1038" s="790"/>
      <c r="JAJ1038" s="790"/>
      <c r="JAK1038" s="790"/>
      <c r="JAL1038" s="790"/>
      <c r="JAM1038" s="790"/>
      <c r="JAN1038" s="790"/>
      <c r="JAO1038" s="790"/>
      <c r="JAP1038" s="790"/>
      <c r="JAQ1038" s="790"/>
      <c r="JAR1038" s="790"/>
      <c r="JAS1038" s="790"/>
      <c r="JAT1038" s="790"/>
      <c r="JAU1038" s="790"/>
      <c r="JAV1038" s="790"/>
      <c r="JAW1038" s="790"/>
      <c r="JAX1038" s="790"/>
      <c r="JAY1038" s="790"/>
      <c r="JAZ1038" s="790"/>
      <c r="JBA1038" s="790"/>
      <c r="JBB1038" s="790"/>
      <c r="JBC1038" s="790"/>
      <c r="JBD1038" s="790"/>
      <c r="JBE1038" s="790"/>
      <c r="JBF1038" s="790"/>
      <c r="JBG1038" s="790"/>
      <c r="JBH1038" s="790"/>
      <c r="JBI1038" s="790"/>
      <c r="JBJ1038" s="790"/>
      <c r="JBK1038" s="790"/>
      <c r="JBL1038" s="790"/>
      <c r="JBM1038" s="790"/>
      <c r="JBN1038" s="790"/>
      <c r="JBO1038" s="790"/>
      <c r="JBP1038" s="790"/>
      <c r="JBQ1038" s="790"/>
      <c r="JBR1038" s="790"/>
      <c r="JBS1038" s="790"/>
      <c r="JBT1038" s="790"/>
      <c r="JBU1038" s="790"/>
      <c r="JBV1038" s="790"/>
      <c r="JBW1038" s="790"/>
      <c r="JBX1038" s="790"/>
      <c r="JBY1038" s="790"/>
      <c r="JBZ1038" s="790"/>
      <c r="JCA1038" s="790"/>
      <c r="JCB1038" s="790"/>
      <c r="JCC1038" s="790"/>
      <c r="JCD1038" s="790"/>
      <c r="JCE1038" s="790"/>
      <c r="JCF1038" s="790"/>
      <c r="JCG1038" s="790"/>
      <c r="JCH1038" s="790"/>
      <c r="JCI1038" s="790"/>
      <c r="JCJ1038" s="790"/>
      <c r="JCK1038" s="790"/>
      <c r="JCL1038" s="790"/>
      <c r="JCM1038" s="790"/>
      <c r="JCN1038" s="790"/>
      <c r="JCO1038" s="790"/>
      <c r="JCP1038" s="790"/>
      <c r="JCQ1038" s="790"/>
      <c r="JCR1038" s="790"/>
      <c r="JCS1038" s="790"/>
      <c r="JCT1038" s="790"/>
      <c r="JCU1038" s="790"/>
      <c r="JCV1038" s="790"/>
      <c r="JCW1038" s="790"/>
      <c r="JCX1038" s="790"/>
      <c r="JCY1038" s="790"/>
      <c r="JCZ1038" s="790"/>
      <c r="JDA1038" s="790"/>
      <c r="JDB1038" s="790"/>
      <c r="JDC1038" s="790"/>
      <c r="JDD1038" s="790"/>
      <c r="JDE1038" s="790"/>
      <c r="JDF1038" s="790"/>
      <c r="JDG1038" s="790"/>
      <c r="JDH1038" s="790"/>
      <c r="JDI1038" s="790"/>
      <c r="JDJ1038" s="790"/>
      <c r="JDK1038" s="790"/>
      <c r="JDL1038" s="790"/>
      <c r="JDM1038" s="790"/>
      <c r="JDN1038" s="790"/>
      <c r="JDO1038" s="790"/>
      <c r="JDP1038" s="790"/>
      <c r="JDQ1038" s="790"/>
      <c r="JDR1038" s="790"/>
      <c r="JDS1038" s="790"/>
      <c r="JDT1038" s="790"/>
      <c r="JDU1038" s="790"/>
      <c r="JDV1038" s="790"/>
      <c r="JDW1038" s="790"/>
      <c r="JDX1038" s="790"/>
      <c r="JDY1038" s="790"/>
      <c r="JDZ1038" s="790"/>
      <c r="JEA1038" s="790"/>
      <c r="JEB1038" s="790"/>
      <c r="JEC1038" s="790"/>
      <c r="JED1038" s="790"/>
      <c r="JEE1038" s="790"/>
      <c r="JEF1038" s="790"/>
      <c r="JEG1038" s="790"/>
      <c r="JEH1038" s="790"/>
      <c r="JEI1038" s="790"/>
      <c r="JEJ1038" s="790"/>
      <c r="JEK1038" s="790"/>
      <c r="JEL1038" s="790"/>
      <c r="JEM1038" s="790"/>
      <c r="JEN1038" s="790"/>
      <c r="JEO1038" s="790"/>
      <c r="JEP1038" s="790"/>
      <c r="JEQ1038" s="790"/>
      <c r="JER1038" s="790"/>
      <c r="JES1038" s="790"/>
      <c r="JET1038" s="790"/>
      <c r="JEU1038" s="790"/>
      <c r="JEV1038" s="790"/>
      <c r="JEW1038" s="790"/>
      <c r="JEX1038" s="790"/>
      <c r="JEY1038" s="790"/>
      <c r="JEZ1038" s="790"/>
      <c r="JFA1038" s="790"/>
      <c r="JFB1038" s="790"/>
      <c r="JFC1038" s="790"/>
      <c r="JFD1038" s="790"/>
      <c r="JFE1038" s="790"/>
      <c r="JFF1038" s="790"/>
      <c r="JFG1038" s="790"/>
      <c r="JFH1038" s="790"/>
      <c r="JFI1038" s="790"/>
      <c r="JFJ1038" s="790"/>
      <c r="JFK1038" s="790"/>
      <c r="JFL1038" s="790"/>
      <c r="JFM1038" s="790"/>
      <c r="JFN1038" s="790"/>
      <c r="JFO1038" s="790"/>
      <c r="JFP1038" s="790"/>
      <c r="JFQ1038" s="790"/>
      <c r="JFR1038" s="790"/>
      <c r="JFS1038" s="790"/>
      <c r="JFT1038" s="790"/>
      <c r="JFU1038" s="790"/>
      <c r="JFV1038" s="790"/>
      <c r="JFW1038" s="790"/>
      <c r="JFX1038" s="790"/>
      <c r="JFY1038" s="790"/>
      <c r="JFZ1038" s="790"/>
      <c r="JGA1038" s="790"/>
      <c r="JGB1038" s="790"/>
      <c r="JGC1038" s="790"/>
      <c r="JGD1038" s="790"/>
      <c r="JGE1038" s="790"/>
      <c r="JGF1038" s="790"/>
      <c r="JGG1038" s="790"/>
      <c r="JGH1038" s="790"/>
      <c r="JGI1038" s="790"/>
      <c r="JGJ1038" s="790"/>
      <c r="JGK1038" s="790"/>
      <c r="JGL1038" s="790"/>
      <c r="JGM1038" s="790"/>
      <c r="JGN1038" s="790"/>
      <c r="JGO1038" s="790"/>
      <c r="JGP1038" s="790"/>
      <c r="JGQ1038" s="790"/>
      <c r="JGR1038" s="790"/>
      <c r="JGS1038" s="790"/>
      <c r="JGT1038" s="790"/>
      <c r="JGU1038" s="790"/>
      <c r="JGV1038" s="790"/>
      <c r="JGW1038" s="790"/>
      <c r="JGX1038" s="790"/>
      <c r="JGY1038" s="790"/>
      <c r="JGZ1038" s="790"/>
      <c r="JHA1038" s="790"/>
      <c r="JHB1038" s="790"/>
      <c r="JHC1038" s="790"/>
      <c r="JHD1038" s="790"/>
      <c r="JHE1038" s="790"/>
      <c r="JHF1038" s="790"/>
      <c r="JHG1038" s="790"/>
      <c r="JHH1038" s="790"/>
      <c r="JHI1038" s="790"/>
      <c r="JHJ1038" s="790"/>
      <c r="JHK1038" s="790"/>
      <c r="JHL1038" s="790"/>
      <c r="JHM1038" s="790"/>
      <c r="JHN1038" s="790"/>
      <c r="JHO1038" s="790"/>
      <c r="JHP1038" s="790"/>
      <c r="JHQ1038" s="790"/>
      <c r="JHR1038" s="790"/>
      <c r="JHS1038" s="790"/>
      <c r="JHT1038" s="790"/>
      <c r="JHU1038" s="790"/>
      <c r="JHV1038" s="790"/>
      <c r="JHW1038" s="790"/>
      <c r="JHX1038" s="790"/>
      <c r="JHY1038" s="790"/>
      <c r="JHZ1038" s="790"/>
      <c r="JIA1038" s="790"/>
      <c r="JIB1038" s="790"/>
      <c r="JIC1038" s="790"/>
      <c r="JID1038" s="790"/>
      <c r="JIE1038" s="790"/>
      <c r="JIF1038" s="790"/>
      <c r="JIG1038" s="790"/>
      <c r="JIH1038" s="790"/>
      <c r="JII1038" s="790"/>
      <c r="JIJ1038" s="790"/>
      <c r="JIK1038" s="790"/>
      <c r="JIL1038" s="790"/>
      <c r="JIM1038" s="790"/>
      <c r="JIN1038" s="790"/>
      <c r="JIO1038" s="790"/>
      <c r="JIP1038" s="790"/>
      <c r="JIQ1038" s="790"/>
      <c r="JIR1038" s="790"/>
      <c r="JIS1038" s="790"/>
      <c r="JIT1038" s="790"/>
      <c r="JIU1038" s="790"/>
      <c r="JIV1038" s="790"/>
      <c r="JIW1038" s="790"/>
      <c r="JIX1038" s="790"/>
      <c r="JIY1038" s="790"/>
      <c r="JIZ1038" s="790"/>
      <c r="JJA1038" s="790"/>
      <c r="JJB1038" s="790"/>
      <c r="JJC1038" s="790"/>
      <c r="JJD1038" s="790"/>
      <c r="JJE1038" s="790"/>
      <c r="JJF1038" s="790"/>
      <c r="JJG1038" s="790"/>
      <c r="JJH1038" s="790"/>
      <c r="JJI1038" s="790"/>
      <c r="JJJ1038" s="790"/>
      <c r="JJK1038" s="790"/>
      <c r="JJL1038" s="790"/>
      <c r="JJM1038" s="790"/>
      <c r="JJN1038" s="790"/>
      <c r="JJO1038" s="790"/>
      <c r="JJP1038" s="790"/>
      <c r="JJQ1038" s="790"/>
      <c r="JJR1038" s="790"/>
      <c r="JJS1038" s="790"/>
      <c r="JJT1038" s="790"/>
      <c r="JJU1038" s="790"/>
      <c r="JJV1038" s="790"/>
      <c r="JJW1038" s="790"/>
      <c r="JJX1038" s="790"/>
      <c r="JJY1038" s="790"/>
      <c r="JJZ1038" s="790"/>
      <c r="JKA1038" s="790"/>
      <c r="JKB1038" s="790"/>
      <c r="JKC1038" s="790"/>
      <c r="JKD1038" s="790"/>
      <c r="JKE1038" s="790"/>
      <c r="JKF1038" s="790"/>
      <c r="JKG1038" s="790"/>
      <c r="JKH1038" s="790"/>
      <c r="JKI1038" s="790"/>
      <c r="JKJ1038" s="790"/>
      <c r="JKK1038" s="790"/>
      <c r="JKL1038" s="790"/>
      <c r="JKM1038" s="790"/>
      <c r="JKN1038" s="790"/>
      <c r="JKO1038" s="790"/>
      <c r="JKP1038" s="790"/>
      <c r="JKQ1038" s="790"/>
      <c r="JKR1038" s="790"/>
      <c r="JKS1038" s="790"/>
      <c r="JKT1038" s="790"/>
      <c r="JKU1038" s="790"/>
      <c r="JKV1038" s="790"/>
      <c r="JKW1038" s="790"/>
      <c r="JKX1038" s="790"/>
      <c r="JKY1038" s="790"/>
      <c r="JKZ1038" s="790"/>
      <c r="JLA1038" s="790"/>
      <c r="JLB1038" s="790"/>
      <c r="JLC1038" s="790"/>
      <c r="JLD1038" s="790"/>
      <c r="JLE1038" s="790"/>
      <c r="JLF1038" s="790"/>
      <c r="JLG1038" s="790"/>
      <c r="JLH1038" s="790"/>
      <c r="JLI1038" s="790"/>
      <c r="JLJ1038" s="790"/>
      <c r="JLK1038" s="790"/>
      <c r="JLL1038" s="790"/>
      <c r="JLM1038" s="790"/>
      <c r="JLN1038" s="790"/>
      <c r="JLO1038" s="790"/>
      <c r="JLP1038" s="790"/>
      <c r="JLQ1038" s="790"/>
      <c r="JLR1038" s="790"/>
      <c r="JLS1038" s="790"/>
      <c r="JLT1038" s="790"/>
      <c r="JLU1038" s="790"/>
      <c r="JLV1038" s="790"/>
      <c r="JLW1038" s="790"/>
      <c r="JLX1038" s="790"/>
      <c r="JLY1038" s="790"/>
      <c r="JLZ1038" s="790"/>
      <c r="JMA1038" s="790"/>
      <c r="JMB1038" s="790"/>
      <c r="JMC1038" s="790"/>
      <c r="JMD1038" s="790"/>
      <c r="JME1038" s="790"/>
      <c r="JMF1038" s="790"/>
      <c r="JMG1038" s="790"/>
      <c r="JMH1038" s="790"/>
      <c r="JMI1038" s="790"/>
      <c r="JMJ1038" s="790"/>
      <c r="JMK1038" s="790"/>
      <c r="JML1038" s="790"/>
      <c r="JMM1038" s="790"/>
      <c r="JMN1038" s="790"/>
      <c r="JMO1038" s="790"/>
      <c r="JMP1038" s="790"/>
      <c r="JMQ1038" s="790"/>
      <c r="JMR1038" s="790"/>
      <c r="JMS1038" s="790"/>
      <c r="JMT1038" s="790"/>
      <c r="JMU1038" s="790"/>
      <c r="JMV1038" s="790"/>
      <c r="JMW1038" s="790"/>
      <c r="JMX1038" s="790"/>
      <c r="JMY1038" s="790"/>
      <c r="JMZ1038" s="790"/>
      <c r="JNA1038" s="790"/>
      <c r="JNB1038" s="790"/>
      <c r="JNC1038" s="790"/>
      <c r="JND1038" s="790"/>
      <c r="JNE1038" s="790"/>
      <c r="JNF1038" s="790"/>
      <c r="JNG1038" s="790"/>
      <c r="JNH1038" s="790"/>
      <c r="JNI1038" s="790"/>
      <c r="JNJ1038" s="790"/>
      <c r="JNK1038" s="790"/>
      <c r="JNL1038" s="790"/>
      <c r="JNM1038" s="790"/>
      <c r="JNN1038" s="790"/>
      <c r="JNO1038" s="790"/>
      <c r="JNP1038" s="790"/>
      <c r="JNQ1038" s="790"/>
      <c r="JNR1038" s="790"/>
      <c r="JNS1038" s="790"/>
      <c r="JNT1038" s="790"/>
      <c r="JNU1038" s="790"/>
      <c r="JNV1038" s="790"/>
      <c r="JNW1038" s="790"/>
      <c r="JNX1038" s="790"/>
      <c r="JNY1038" s="790"/>
      <c r="JNZ1038" s="790"/>
      <c r="JOA1038" s="790"/>
      <c r="JOB1038" s="790"/>
      <c r="JOC1038" s="790"/>
      <c r="JOD1038" s="790"/>
      <c r="JOE1038" s="790"/>
      <c r="JOF1038" s="790"/>
      <c r="JOG1038" s="790"/>
      <c r="JOH1038" s="790"/>
      <c r="JOI1038" s="790"/>
      <c r="JOJ1038" s="790"/>
      <c r="JOK1038" s="790"/>
      <c r="JOL1038" s="790"/>
      <c r="JOM1038" s="790"/>
      <c r="JON1038" s="790"/>
      <c r="JOO1038" s="790"/>
      <c r="JOP1038" s="790"/>
      <c r="JOQ1038" s="790"/>
      <c r="JOR1038" s="790"/>
      <c r="JOS1038" s="790"/>
      <c r="JOT1038" s="790"/>
      <c r="JOU1038" s="790"/>
      <c r="JOV1038" s="790"/>
      <c r="JOW1038" s="790"/>
      <c r="JOX1038" s="790"/>
      <c r="JOY1038" s="790"/>
      <c r="JOZ1038" s="790"/>
      <c r="JPA1038" s="790"/>
      <c r="JPB1038" s="790"/>
      <c r="JPC1038" s="790"/>
      <c r="JPD1038" s="790"/>
      <c r="JPE1038" s="790"/>
      <c r="JPF1038" s="790"/>
      <c r="JPG1038" s="790"/>
      <c r="JPH1038" s="790"/>
      <c r="JPI1038" s="790"/>
      <c r="JPJ1038" s="790"/>
      <c r="JPK1038" s="790"/>
      <c r="JPL1038" s="790"/>
      <c r="JPM1038" s="790"/>
      <c r="JPN1038" s="790"/>
      <c r="JPO1038" s="790"/>
      <c r="JPP1038" s="790"/>
      <c r="JPQ1038" s="790"/>
      <c r="JPR1038" s="790"/>
      <c r="JPS1038" s="790"/>
      <c r="JPT1038" s="790"/>
      <c r="JPU1038" s="790"/>
      <c r="JPV1038" s="790"/>
      <c r="JPW1038" s="790"/>
      <c r="JPX1038" s="790"/>
      <c r="JPY1038" s="790"/>
      <c r="JPZ1038" s="790"/>
      <c r="JQA1038" s="790"/>
      <c r="JQB1038" s="790"/>
      <c r="JQC1038" s="790"/>
      <c r="JQD1038" s="790"/>
      <c r="JQE1038" s="790"/>
      <c r="JQF1038" s="790"/>
      <c r="JQG1038" s="790"/>
      <c r="JQH1038" s="790"/>
      <c r="JQI1038" s="790"/>
      <c r="JQJ1038" s="790"/>
      <c r="JQK1038" s="790"/>
      <c r="JQL1038" s="790"/>
      <c r="JQM1038" s="790"/>
      <c r="JQN1038" s="790"/>
      <c r="JQO1038" s="790"/>
      <c r="JQP1038" s="790"/>
      <c r="JQQ1038" s="790"/>
      <c r="JQR1038" s="790"/>
      <c r="JQS1038" s="790"/>
      <c r="JQT1038" s="790"/>
      <c r="JQU1038" s="790"/>
      <c r="JQV1038" s="790"/>
      <c r="JQW1038" s="790"/>
      <c r="JQX1038" s="790"/>
      <c r="JQY1038" s="790"/>
      <c r="JQZ1038" s="790"/>
      <c r="JRA1038" s="790"/>
      <c r="JRB1038" s="790"/>
      <c r="JRC1038" s="790"/>
      <c r="JRD1038" s="790"/>
      <c r="JRE1038" s="790"/>
      <c r="JRF1038" s="790"/>
      <c r="JRG1038" s="790"/>
      <c r="JRH1038" s="790"/>
      <c r="JRI1038" s="790"/>
      <c r="JRJ1038" s="790"/>
      <c r="JRK1038" s="790"/>
      <c r="JRL1038" s="790"/>
      <c r="JRM1038" s="790"/>
      <c r="JRN1038" s="790"/>
      <c r="JRO1038" s="790"/>
      <c r="JRP1038" s="790"/>
      <c r="JRQ1038" s="790"/>
      <c r="JRR1038" s="790"/>
      <c r="JRS1038" s="790"/>
      <c r="JRT1038" s="790"/>
      <c r="JRU1038" s="790"/>
      <c r="JRV1038" s="790"/>
      <c r="JRW1038" s="790"/>
      <c r="JRX1038" s="790"/>
      <c r="JRY1038" s="790"/>
      <c r="JRZ1038" s="790"/>
      <c r="JSA1038" s="790"/>
      <c r="JSB1038" s="790"/>
      <c r="JSC1038" s="790"/>
      <c r="JSD1038" s="790"/>
      <c r="JSE1038" s="790"/>
      <c r="JSF1038" s="790"/>
      <c r="JSG1038" s="790"/>
      <c r="JSH1038" s="790"/>
      <c r="JSI1038" s="790"/>
      <c r="JSJ1038" s="790"/>
      <c r="JSK1038" s="790"/>
      <c r="JSL1038" s="790"/>
      <c r="JSM1038" s="790"/>
      <c r="JSN1038" s="790"/>
      <c r="JSO1038" s="790"/>
      <c r="JSP1038" s="790"/>
      <c r="JSQ1038" s="790"/>
      <c r="JSR1038" s="790"/>
      <c r="JSS1038" s="790"/>
      <c r="JST1038" s="790"/>
      <c r="JSU1038" s="790"/>
      <c r="JSV1038" s="790"/>
      <c r="JSW1038" s="790"/>
      <c r="JSX1038" s="790"/>
      <c r="JSY1038" s="790"/>
      <c r="JSZ1038" s="790"/>
      <c r="JTA1038" s="790"/>
      <c r="JTB1038" s="790"/>
      <c r="JTC1038" s="790"/>
      <c r="JTD1038" s="790"/>
      <c r="JTE1038" s="790"/>
      <c r="JTF1038" s="790"/>
      <c r="JTG1038" s="790"/>
      <c r="JTH1038" s="790"/>
      <c r="JTI1038" s="790"/>
      <c r="JTJ1038" s="790"/>
      <c r="JTK1038" s="790"/>
      <c r="JTL1038" s="790"/>
      <c r="JTM1038" s="790"/>
      <c r="JTN1038" s="790"/>
      <c r="JTO1038" s="790"/>
      <c r="JTP1038" s="790"/>
      <c r="JTQ1038" s="790"/>
      <c r="JTR1038" s="790"/>
      <c r="JTS1038" s="790"/>
      <c r="JTT1038" s="790"/>
      <c r="JTU1038" s="790"/>
      <c r="JTV1038" s="790"/>
      <c r="JTW1038" s="790"/>
      <c r="JTX1038" s="790"/>
      <c r="JTY1038" s="790"/>
      <c r="JTZ1038" s="790"/>
      <c r="JUA1038" s="790"/>
      <c r="JUB1038" s="790"/>
      <c r="JUC1038" s="790"/>
      <c r="JUD1038" s="790"/>
      <c r="JUE1038" s="790"/>
      <c r="JUF1038" s="790"/>
      <c r="JUG1038" s="790"/>
      <c r="JUH1038" s="790"/>
      <c r="JUI1038" s="790"/>
      <c r="JUJ1038" s="790"/>
      <c r="JUK1038" s="790"/>
      <c r="JUL1038" s="790"/>
      <c r="JUM1038" s="790"/>
      <c r="JUN1038" s="790"/>
      <c r="JUO1038" s="790"/>
      <c r="JUP1038" s="790"/>
      <c r="JUQ1038" s="790"/>
      <c r="JUR1038" s="790"/>
      <c r="JUS1038" s="790"/>
      <c r="JUT1038" s="790"/>
      <c r="JUU1038" s="790"/>
      <c r="JUV1038" s="790"/>
      <c r="JUW1038" s="790"/>
      <c r="JUX1038" s="790"/>
      <c r="JUY1038" s="790"/>
      <c r="JUZ1038" s="790"/>
      <c r="JVA1038" s="790"/>
      <c r="JVB1038" s="790"/>
      <c r="JVC1038" s="790"/>
      <c r="JVD1038" s="790"/>
      <c r="JVE1038" s="790"/>
      <c r="JVF1038" s="790"/>
      <c r="JVG1038" s="790"/>
      <c r="JVH1038" s="790"/>
      <c r="JVI1038" s="790"/>
      <c r="JVJ1038" s="790"/>
      <c r="JVK1038" s="790"/>
      <c r="JVL1038" s="790"/>
      <c r="JVM1038" s="790"/>
      <c r="JVN1038" s="790"/>
      <c r="JVO1038" s="790"/>
      <c r="JVP1038" s="790"/>
      <c r="JVQ1038" s="790"/>
      <c r="JVR1038" s="790"/>
      <c r="JVS1038" s="790"/>
      <c r="JVT1038" s="790"/>
      <c r="JVU1038" s="790"/>
      <c r="JVV1038" s="790"/>
      <c r="JVW1038" s="790"/>
      <c r="JVX1038" s="790"/>
      <c r="JVY1038" s="790"/>
      <c r="JVZ1038" s="790"/>
      <c r="JWA1038" s="790"/>
      <c r="JWB1038" s="790"/>
      <c r="JWC1038" s="790"/>
      <c r="JWD1038" s="790"/>
      <c r="JWE1038" s="790"/>
      <c r="JWF1038" s="790"/>
      <c r="JWG1038" s="790"/>
      <c r="JWH1038" s="790"/>
      <c r="JWI1038" s="790"/>
      <c r="JWJ1038" s="790"/>
      <c r="JWK1038" s="790"/>
      <c r="JWL1038" s="790"/>
      <c r="JWM1038" s="790"/>
      <c r="JWN1038" s="790"/>
      <c r="JWO1038" s="790"/>
      <c r="JWP1038" s="790"/>
      <c r="JWQ1038" s="790"/>
      <c r="JWR1038" s="790"/>
      <c r="JWS1038" s="790"/>
      <c r="JWT1038" s="790"/>
      <c r="JWU1038" s="790"/>
      <c r="JWV1038" s="790"/>
      <c r="JWW1038" s="790"/>
      <c r="JWX1038" s="790"/>
      <c r="JWY1038" s="790"/>
      <c r="JWZ1038" s="790"/>
      <c r="JXA1038" s="790"/>
      <c r="JXB1038" s="790"/>
      <c r="JXC1038" s="790"/>
      <c r="JXD1038" s="790"/>
      <c r="JXE1038" s="790"/>
      <c r="JXF1038" s="790"/>
      <c r="JXG1038" s="790"/>
      <c r="JXH1038" s="790"/>
      <c r="JXI1038" s="790"/>
      <c r="JXJ1038" s="790"/>
      <c r="JXK1038" s="790"/>
      <c r="JXL1038" s="790"/>
      <c r="JXM1038" s="790"/>
      <c r="JXN1038" s="790"/>
      <c r="JXO1038" s="790"/>
      <c r="JXP1038" s="790"/>
      <c r="JXQ1038" s="790"/>
      <c r="JXR1038" s="790"/>
      <c r="JXS1038" s="790"/>
      <c r="JXT1038" s="790"/>
      <c r="JXU1038" s="790"/>
      <c r="JXV1038" s="790"/>
      <c r="JXW1038" s="790"/>
      <c r="JXX1038" s="790"/>
      <c r="JXY1038" s="790"/>
      <c r="JXZ1038" s="790"/>
      <c r="JYA1038" s="790"/>
      <c r="JYB1038" s="790"/>
      <c r="JYC1038" s="790"/>
      <c r="JYD1038" s="790"/>
      <c r="JYE1038" s="790"/>
      <c r="JYF1038" s="790"/>
      <c r="JYG1038" s="790"/>
      <c r="JYH1038" s="790"/>
      <c r="JYI1038" s="790"/>
      <c r="JYJ1038" s="790"/>
      <c r="JYK1038" s="790"/>
      <c r="JYL1038" s="790"/>
      <c r="JYM1038" s="790"/>
      <c r="JYN1038" s="790"/>
      <c r="JYO1038" s="790"/>
      <c r="JYP1038" s="790"/>
      <c r="JYQ1038" s="790"/>
      <c r="JYR1038" s="790"/>
      <c r="JYS1038" s="790"/>
      <c r="JYT1038" s="790"/>
      <c r="JYU1038" s="790"/>
      <c r="JYV1038" s="790"/>
      <c r="JYW1038" s="790"/>
      <c r="JYX1038" s="790"/>
      <c r="JYY1038" s="790"/>
      <c r="JYZ1038" s="790"/>
      <c r="JZA1038" s="790"/>
      <c r="JZB1038" s="790"/>
      <c r="JZC1038" s="790"/>
      <c r="JZD1038" s="790"/>
      <c r="JZE1038" s="790"/>
      <c r="JZF1038" s="790"/>
      <c r="JZG1038" s="790"/>
      <c r="JZH1038" s="790"/>
      <c r="JZI1038" s="790"/>
      <c r="JZJ1038" s="790"/>
      <c r="JZK1038" s="790"/>
      <c r="JZL1038" s="790"/>
      <c r="JZM1038" s="790"/>
      <c r="JZN1038" s="790"/>
      <c r="JZO1038" s="790"/>
      <c r="JZP1038" s="790"/>
      <c r="JZQ1038" s="790"/>
      <c r="JZR1038" s="790"/>
      <c r="JZS1038" s="790"/>
      <c r="JZT1038" s="790"/>
      <c r="JZU1038" s="790"/>
      <c r="JZV1038" s="790"/>
      <c r="JZW1038" s="790"/>
      <c r="JZX1038" s="790"/>
      <c r="JZY1038" s="790"/>
      <c r="JZZ1038" s="790"/>
      <c r="KAA1038" s="790"/>
      <c r="KAB1038" s="790"/>
      <c r="KAC1038" s="790"/>
      <c r="KAD1038" s="790"/>
      <c r="KAE1038" s="790"/>
      <c r="KAF1038" s="790"/>
      <c r="KAG1038" s="790"/>
      <c r="KAH1038" s="790"/>
      <c r="KAI1038" s="790"/>
      <c r="KAJ1038" s="790"/>
      <c r="KAK1038" s="790"/>
      <c r="KAL1038" s="790"/>
      <c r="KAM1038" s="790"/>
      <c r="KAN1038" s="790"/>
      <c r="KAO1038" s="790"/>
      <c r="KAP1038" s="790"/>
      <c r="KAQ1038" s="790"/>
      <c r="KAR1038" s="790"/>
      <c r="KAS1038" s="790"/>
      <c r="KAT1038" s="790"/>
      <c r="KAU1038" s="790"/>
      <c r="KAV1038" s="790"/>
      <c r="KAW1038" s="790"/>
      <c r="KAX1038" s="790"/>
      <c r="KAY1038" s="790"/>
      <c r="KAZ1038" s="790"/>
      <c r="KBA1038" s="790"/>
      <c r="KBB1038" s="790"/>
      <c r="KBC1038" s="790"/>
      <c r="KBD1038" s="790"/>
      <c r="KBE1038" s="790"/>
      <c r="KBF1038" s="790"/>
      <c r="KBG1038" s="790"/>
      <c r="KBH1038" s="790"/>
      <c r="KBI1038" s="790"/>
      <c r="KBJ1038" s="790"/>
      <c r="KBK1038" s="790"/>
      <c r="KBL1038" s="790"/>
      <c r="KBM1038" s="790"/>
      <c r="KBN1038" s="790"/>
      <c r="KBO1038" s="790"/>
      <c r="KBP1038" s="790"/>
      <c r="KBQ1038" s="790"/>
      <c r="KBR1038" s="790"/>
      <c r="KBS1038" s="790"/>
      <c r="KBT1038" s="790"/>
      <c r="KBU1038" s="790"/>
      <c r="KBV1038" s="790"/>
      <c r="KBW1038" s="790"/>
      <c r="KBX1038" s="790"/>
      <c r="KBY1038" s="790"/>
      <c r="KBZ1038" s="790"/>
      <c r="KCA1038" s="790"/>
      <c r="KCB1038" s="790"/>
      <c r="KCC1038" s="790"/>
      <c r="KCD1038" s="790"/>
      <c r="KCE1038" s="790"/>
      <c r="KCF1038" s="790"/>
      <c r="KCG1038" s="790"/>
      <c r="KCH1038" s="790"/>
      <c r="KCI1038" s="790"/>
      <c r="KCJ1038" s="790"/>
      <c r="KCK1038" s="790"/>
      <c r="KCL1038" s="790"/>
      <c r="KCM1038" s="790"/>
      <c r="KCN1038" s="790"/>
      <c r="KCO1038" s="790"/>
      <c r="KCP1038" s="790"/>
      <c r="KCQ1038" s="790"/>
      <c r="KCR1038" s="790"/>
      <c r="KCS1038" s="790"/>
      <c r="KCT1038" s="790"/>
      <c r="KCU1038" s="790"/>
      <c r="KCV1038" s="790"/>
      <c r="KCW1038" s="790"/>
      <c r="KCX1038" s="790"/>
      <c r="KCY1038" s="790"/>
      <c r="KCZ1038" s="790"/>
      <c r="KDA1038" s="790"/>
      <c r="KDB1038" s="790"/>
      <c r="KDC1038" s="790"/>
      <c r="KDD1038" s="790"/>
      <c r="KDE1038" s="790"/>
      <c r="KDF1038" s="790"/>
      <c r="KDG1038" s="790"/>
      <c r="KDH1038" s="790"/>
      <c r="KDI1038" s="790"/>
      <c r="KDJ1038" s="790"/>
      <c r="KDK1038" s="790"/>
      <c r="KDL1038" s="790"/>
      <c r="KDM1038" s="790"/>
      <c r="KDN1038" s="790"/>
      <c r="KDO1038" s="790"/>
      <c r="KDP1038" s="790"/>
      <c r="KDQ1038" s="790"/>
      <c r="KDR1038" s="790"/>
      <c r="KDS1038" s="790"/>
      <c r="KDT1038" s="790"/>
      <c r="KDU1038" s="790"/>
      <c r="KDV1038" s="790"/>
      <c r="KDW1038" s="790"/>
      <c r="KDX1038" s="790"/>
      <c r="KDY1038" s="790"/>
      <c r="KDZ1038" s="790"/>
      <c r="KEA1038" s="790"/>
      <c r="KEB1038" s="790"/>
      <c r="KEC1038" s="790"/>
      <c r="KED1038" s="790"/>
      <c r="KEE1038" s="790"/>
      <c r="KEF1038" s="790"/>
      <c r="KEG1038" s="790"/>
      <c r="KEH1038" s="790"/>
      <c r="KEI1038" s="790"/>
      <c r="KEJ1038" s="790"/>
      <c r="KEK1038" s="790"/>
      <c r="KEL1038" s="790"/>
      <c r="KEM1038" s="790"/>
      <c r="KEN1038" s="790"/>
      <c r="KEO1038" s="790"/>
      <c r="KEP1038" s="790"/>
      <c r="KEQ1038" s="790"/>
      <c r="KER1038" s="790"/>
      <c r="KES1038" s="790"/>
      <c r="KET1038" s="790"/>
      <c r="KEU1038" s="790"/>
      <c r="KEV1038" s="790"/>
      <c r="KEW1038" s="790"/>
      <c r="KEX1038" s="790"/>
      <c r="KEY1038" s="790"/>
      <c r="KEZ1038" s="790"/>
      <c r="KFA1038" s="790"/>
      <c r="KFB1038" s="790"/>
      <c r="KFC1038" s="790"/>
      <c r="KFD1038" s="790"/>
      <c r="KFE1038" s="790"/>
      <c r="KFF1038" s="790"/>
      <c r="KFG1038" s="790"/>
      <c r="KFH1038" s="790"/>
      <c r="KFI1038" s="790"/>
      <c r="KFJ1038" s="790"/>
      <c r="KFK1038" s="790"/>
      <c r="KFL1038" s="790"/>
      <c r="KFM1038" s="790"/>
      <c r="KFN1038" s="790"/>
      <c r="KFO1038" s="790"/>
      <c r="KFP1038" s="790"/>
      <c r="KFQ1038" s="790"/>
      <c r="KFR1038" s="790"/>
      <c r="KFS1038" s="790"/>
      <c r="KFT1038" s="790"/>
      <c r="KFU1038" s="790"/>
      <c r="KFV1038" s="790"/>
      <c r="KFW1038" s="790"/>
      <c r="KFX1038" s="790"/>
      <c r="KFY1038" s="790"/>
      <c r="KFZ1038" s="790"/>
      <c r="KGA1038" s="790"/>
      <c r="KGB1038" s="790"/>
      <c r="KGC1038" s="790"/>
      <c r="KGD1038" s="790"/>
      <c r="KGE1038" s="790"/>
      <c r="KGF1038" s="790"/>
      <c r="KGG1038" s="790"/>
      <c r="KGH1038" s="790"/>
      <c r="KGI1038" s="790"/>
      <c r="KGJ1038" s="790"/>
      <c r="KGK1038" s="790"/>
      <c r="KGL1038" s="790"/>
      <c r="KGM1038" s="790"/>
      <c r="KGN1038" s="790"/>
      <c r="KGO1038" s="790"/>
      <c r="KGP1038" s="790"/>
      <c r="KGQ1038" s="790"/>
      <c r="KGR1038" s="790"/>
      <c r="KGS1038" s="790"/>
      <c r="KGT1038" s="790"/>
      <c r="KGU1038" s="790"/>
      <c r="KGV1038" s="790"/>
      <c r="KGW1038" s="790"/>
      <c r="KGX1038" s="790"/>
      <c r="KGY1038" s="790"/>
      <c r="KGZ1038" s="790"/>
      <c r="KHA1038" s="790"/>
      <c r="KHB1038" s="790"/>
      <c r="KHC1038" s="790"/>
      <c r="KHD1038" s="790"/>
      <c r="KHE1038" s="790"/>
      <c r="KHF1038" s="790"/>
      <c r="KHG1038" s="790"/>
      <c r="KHH1038" s="790"/>
      <c r="KHI1038" s="790"/>
      <c r="KHJ1038" s="790"/>
      <c r="KHK1038" s="790"/>
      <c r="KHL1038" s="790"/>
      <c r="KHM1038" s="790"/>
      <c r="KHN1038" s="790"/>
      <c r="KHO1038" s="790"/>
      <c r="KHP1038" s="790"/>
      <c r="KHQ1038" s="790"/>
      <c r="KHR1038" s="790"/>
      <c r="KHS1038" s="790"/>
      <c r="KHT1038" s="790"/>
      <c r="KHU1038" s="790"/>
      <c r="KHV1038" s="790"/>
      <c r="KHW1038" s="790"/>
      <c r="KHX1038" s="790"/>
      <c r="KHY1038" s="790"/>
      <c r="KHZ1038" s="790"/>
      <c r="KIA1038" s="790"/>
      <c r="KIB1038" s="790"/>
      <c r="KIC1038" s="790"/>
      <c r="KID1038" s="790"/>
      <c r="KIE1038" s="790"/>
      <c r="KIF1038" s="790"/>
      <c r="KIG1038" s="790"/>
      <c r="KIH1038" s="790"/>
      <c r="KII1038" s="790"/>
      <c r="KIJ1038" s="790"/>
      <c r="KIK1038" s="790"/>
      <c r="KIL1038" s="790"/>
      <c r="KIM1038" s="790"/>
      <c r="KIN1038" s="790"/>
      <c r="KIO1038" s="790"/>
      <c r="KIP1038" s="790"/>
      <c r="KIQ1038" s="790"/>
      <c r="KIR1038" s="790"/>
      <c r="KIS1038" s="790"/>
      <c r="KIT1038" s="790"/>
      <c r="KIU1038" s="790"/>
      <c r="KIV1038" s="790"/>
      <c r="KIW1038" s="790"/>
      <c r="KIX1038" s="790"/>
      <c r="KIY1038" s="790"/>
      <c r="KIZ1038" s="790"/>
      <c r="KJA1038" s="790"/>
      <c r="KJB1038" s="790"/>
      <c r="KJC1038" s="790"/>
      <c r="KJD1038" s="790"/>
      <c r="KJE1038" s="790"/>
      <c r="KJF1038" s="790"/>
      <c r="KJG1038" s="790"/>
      <c r="KJH1038" s="790"/>
      <c r="KJI1038" s="790"/>
      <c r="KJJ1038" s="790"/>
      <c r="KJK1038" s="790"/>
      <c r="KJL1038" s="790"/>
      <c r="KJM1038" s="790"/>
      <c r="KJN1038" s="790"/>
      <c r="KJO1038" s="790"/>
      <c r="KJP1038" s="790"/>
      <c r="KJQ1038" s="790"/>
      <c r="KJR1038" s="790"/>
      <c r="KJS1038" s="790"/>
      <c r="KJT1038" s="790"/>
      <c r="KJU1038" s="790"/>
      <c r="KJV1038" s="790"/>
      <c r="KJW1038" s="790"/>
      <c r="KJX1038" s="790"/>
      <c r="KJY1038" s="790"/>
      <c r="KJZ1038" s="790"/>
      <c r="KKA1038" s="790"/>
      <c r="KKB1038" s="790"/>
      <c r="KKC1038" s="790"/>
      <c r="KKD1038" s="790"/>
      <c r="KKE1038" s="790"/>
      <c r="KKF1038" s="790"/>
      <c r="KKG1038" s="790"/>
      <c r="KKH1038" s="790"/>
      <c r="KKI1038" s="790"/>
      <c r="KKJ1038" s="790"/>
      <c r="KKK1038" s="790"/>
      <c r="KKL1038" s="790"/>
      <c r="KKM1038" s="790"/>
      <c r="KKN1038" s="790"/>
      <c r="KKO1038" s="790"/>
      <c r="KKP1038" s="790"/>
      <c r="KKQ1038" s="790"/>
      <c r="KKR1038" s="790"/>
      <c r="KKS1038" s="790"/>
      <c r="KKT1038" s="790"/>
      <c r="KKU1038" s="790"/>
      <c r="KKV1038" s="790"/>
      <c r="KKW1038" s="790"/>
      <c r="KKX1038" s="790"/>
      <c r="KKY1038" s="790"/>
      <c r="KKZ1038" s="790"/>
      <c r="KLA1038" s="790"/>
      <c r="KLB1038" s="790"/>
      <c r="KLC1038" s="790"/>
      <c r="KLD1038" s="790"/>
      <c r="KLE1038" s="790"/>
      <c r="KLF1038" s="790"/>
      <c r="KLG1038" s="790"/>
      <c r="KLH1038" s="790"/>
      <c r="KLI1038" s="790"/>
      <c r="KLJ1038" s="790"/>
      <c r="KLK1038" s="790"/>
      <c r="KLL1038" s="790"/>
      <c r="KLM1038" s="790"/>
      <c r="KLN1038" s="790"/>
      <c r="KLO1038" s="790"/>
      <c r="KLP1038" s="790"/>
      <c r="KLQ1038" s="790"/>
      <c r="KLR1038" s="790"/>
      <c r="KLS1038" s="790"/>
      <c r="KLT1038" s="790"/>
      <c r="KLU1038" s="790"/>
      <c r="KLV1038" s="790"/>
      <c r="KLW1038" s="790"/>
      <c r="KLX1038" s="790"/>
      <c r="KLY1038" s="790"/>
      <c r="KLZ1038" s="790"/>
      <c r="KMA1038" s="790"/>
      <c r="KMB1038" s="790"/>
      <c r="KMC1038" s="790"/>
      <c r="KMD1038" s="790"/>
      <c r="KME1038" s="790"/>
      <c r="KMF1038" s="790"/>
      <c r="KMG1038" s="790"/>
      <c r="KMH1038" s="790"/>
      <c r="KMI1038" s="790"/>
      <c r="KMJ1038" s="790"/>
      <c r="KMK1038" s="790"/>
      <c r="KML1038" s="790"/>
      <c r="KMM1038" s="790"/>
      <c r="KMN1038" s="790"/>
      <c r="KMO1038" s="790"/>
      <c r="KMP1038" s="790"/>
      <c r="KMQ1038" s="790"/>
      <c r="KMR1038" s="790"/>
      <c r="KMS1038" s="790"/>
      <c r="KMT1038" s="790"/>
      <c r="KMU1038" s="790"/>
      <c r="KMV1038" s="790"/>
      <c r="KMW1038" s="790"/>
      <c r="KMX1038" s="790"/>
      <c r="KMY1038" s="790"/>
      <c r="KMZ1038" s="790"/>
      <c r="KNA1038" s="790"/>
      <c r="KNB1038" s="790"/>
      <c r="KNC1038" s="790"/>
      <c r="KND1038" s="790"/>
      <c r="KNE1038" s="790"/>
      <c r="KNF1038" s="790"/>
      <c r="KNG1038" s="790"/>
      <c r="KNH1038" s="790"/>
      <c r="KNI1038" s="790"/>
      <c r="KNJ1038" s="790"/>
      <c r="KNK1038" s="790"/>
      <c r="KNL1038" s="790"/>
      <c r="KNM1038" s="790"/>
      <c r="KNN1038" s="790"/>
      <c r="KNO1038" s="790"/>
      <c r="KNP1038" s="790"/>
      <c r="KNQ1038" s="790"/>
      <c r="KNR1038" s="790"/>
      <c r="KNS1038" s="790"/>
      <c r="KNT1038" s="790"/>
      <c r="KNU1038" s="790"/>
      <c r="KNV1038" s="790"/>
      <c r="KNW1038" s="790"/>
      <c r="KNX1038" s="790"/>
      <c r="KNY1038" s="790"/>
      <c r="KNZ1038" s="790"/>
      <c r="KOA1038" s="790"/>
      <c r="KOB1038" s="790"/>
      <c r="KOC1038" s="790"/>
      <c r="KOD1038" s="790"/>
      <c r="KOE1038" s="790"/>
      <c r="KOF1038" s="790"/>
      <c r="KOG1038" s="790"/>
      <c r="KOH1038" s="790"/>
      <c r="KOI1038" s="790"/>
      <c r="KOJ1038" s="790"/>
      <c r="KOK1038" s="790"/>
      <c r="KOL1038" s="790"/>
      <c r="KOM1038" s="790"/>
      <c r="KON1038" s="790"/>
      <c r="KOO1038" s="790"/>
      <c r="KOP1038" s="790"/>
      <c r="KOQ1038" s="790"/>
      <c r="KOR1038" s="790"/>
      <c r="KOS1038" s="790"/>
      <c r="KOT1038" s="790"/>
      <c r="KOU1038" s="790"/>
      <c r="KOV1038" s="790"/>
      <c r="KOW1038" s="790"/>
      <c r="KOX1038" s="790"/>
      <c r="KOY1038" s="790"/>
      <c r="KOZ1038" s="790"/>
      <c r="KPA1038" s="790"/>
      <c r="KPB1038" s="790"/>
      <c r="KPC1038" s="790"/>
      <c r="KPD1038" s="790"/>
      <c r="KPE1038" s="790"/>
      <c r="KPF1038" s="790"/>
      <c r="KPG1038" s="790"/>
      <c r="KPH1038" s="790"/>
      <c r="KPI1038" s="790"/>
      <c r="KPJ1038" s="790"/>
      <c r="KPK1038" s="790"/>
      <c r="KPL1038" s="790"/>
      <c r="KPM1038" s="790"/>
      <c r="KPN1038" s="790"/>
      <c r="KPO1038" s="790"/>
      <c r="KPP1038" s="790"/>
      <c r="KPQ1038" s="790"/>
      <c r="KPR1038" s="790"/>
      <c r="KPS1038" s="790"/>
      <c r="KPT1038" s="790"/>
      <c r="KPU1038" s="790"/>
      <c r="KPV1038" s="790"/>
      <c r="KPW1038" s="790"/>
      <c r="KPX1038" s="790"/>
      <c r="KPY1038" s="790"/>
      <c r="KPZ1038" s="790"/>
      <c r="KQA1038" s="790"/>
      <c r="KQB1038" s="790"/>
      <c r="KQC1038" s="790"/>
      <c r="KQD1038" s="790"/>
      <c r="KQE1038" s="790"/>
      <c r="KQF1038" s="790"/>
      <c r="KQG1038" s="790"/>
      <c r="KQH1038" s="790"/>
      <c r="KQI1038" s="790"/>
      <c r="KQJ1038" s="790"/>
      <c r="KQK1038" s="790"/>
      <c r="KQL1038" s="790"/>
      <c r="KQM1038" s="790"/>
      <c r="KQN1038" s="790"/>
      <c r="KQO1038" s="790"/>
      <c r="KQP1038" s="790"/>
      <c r="KQQ1038" s="790"/>
      <c r="KQR1038" s="790"/>
      <c r="KQS1038" s="790"/>
      <c r="KQT1038" s="790"/>
      <c r="KQU1038" s="790"/>
      <c r="KQV1038" s="790"/>
      <c r="KQW1038" s="790"/>
      <c r="KQX1038" s="790"/>
      <c r="KQY1038" s="790"/>
      <c r="KQZ1038" s="790"/>
      <c r="KRA1038" s="790"/>
      <c r="KRB1038" s="790"/>
      <c r="KRC1038" s="790"/>
      <c r="KRD1038" s="790"/>
      <c r="KRE1038" s="790"/>
      <c r="KRF1038" s="790"/>
      <c r="KRG1038" s="790"/>
      <c r="KRH1038" s="790"/>
      <c r="KRI1038" s="790"/>
      <c r="KRJ1038" s="790"/>
      <c r="KRK1038" s="790"/>
      <c r="KRL1038" s="790"/>
      <c r="KRM1038" s="790"/>
      <c r="KRN1038" s="790"/>
      <c r="KRO1038" s="790"/>
      <c r="KRP1038" s="790"/>
      <c r="KRQ1038" s="790"/>
      <c r="KRR1038" s="790"/>
      <c r="KRS1038" s="790"/>
      <c r="KRT1038" s="790"/>
      <c r="KRU1038" s="790"/>
      <c r="KRV1038" s="790"/>
      <c r="KRW1038" s="790"/>
      <c r="KRX1038" s="790"/>
      <c r="KRY1038" s="790"/>
      <c r="KRZ1038" s="790"/>
      <c r="KSA1038" s="790"/>
      <c r="KSB1038" s="790"/>
      <c r="KSC1038" s="790"/>
      <c r="KSD1038" s="790"/>
      <c r="KSE1038" s="790"/>
      <c r="KSF1038" s="790"/>
      <c r="KSG1038" s="790"/>
      <c r="KSH1038" s="790"/>
      <c r="KSI1038" s="790"/>
      <c r="KSJ1038" s="790"/>
      <c r="KSK1038" s="790"/>
      <c r="KSL1038" s="790"/>
      <c r="KSM1038" s="790"/>
      <c r="KSN1038" s="790"/>
      <c r="KSO1038" s="790"/>
      <c r="KSP1038" s="790"/>
      <c r="KSQ1038" s="790"/>
      <c r="KSR1038" s="790"/>
      <c r="KSS1038" s="790"/>
      <c r="KST1038" s="790"/>
      <c r="KSU1038" s="790"/>
      <c r="KSV1038" s="790"/>
      <c r="KSW1038" s="790"/>
      <c r="KSX1038" s="790"/>
      <c r="KSY1038" s="790"/>
      <c r="KSZ1038" s="790"/>
      <c r="KTA1038" s="790"/>
      <c r="KTB1038" s="790"/>
      <c r="KTC1038" s="790"/>
      <c r="KTD1038" s="790"/>
      <c r="KTE1038" s="790"/>
      <c r="KTF1038" s="790"/>
      <c r="KTG1038" s="790"/>
      <c r="KTH1038" s="790"/>
      <c r="KTI1038" s="790"/>
      <c r="KTJ1038" s="790"/>
      <c r="KTK1038" s="790"/>
      <c r="KTL1038" s="790"/>
      <c r="KTM1038" s="790"/>
      <c r="KTN1038" s="790"/>
      <c r="KTO1038" s="790"/>
      <c r="KTP1038" s="790"/>
      <c r="KTQ1038" s="790"/>
      <c r="KTR1038" s="790"/>
      <c r="KTS1038" s="790"/>
      <c r="KTT1038" s="790"/>
      <c r="KTU1038" s="790"/>
      <c r="KTV1038" s="790"/>
      <c r="KTW1038" s="790"/>
      <c r="KTX1038" s="790"/>
      <c r="KTY1038" s="790"/>
      <c r="KTZ1038" s="790"/>
      <c r="KUA1038" s="790"/>
      <c r="KUB1038" s="790"/>
      <c r="KUC1038" s="790"/>
      <c r="KUD1038" s="790"/>
      <c r="KUE1038" s="790"/>
      <c r="KUF1038" s="790"/>
      <c r="KUG1038" s="790"/>
      <c r="KUH1038" s="790"/>
      <c r="KUI1038" s="790"/>
      <c r="KUJ1038" s="790"/>
      <c r="KUK1038" s="790"/>
      <c r="KUL1038" s="790"/>
      <c r="KUM1038" s="790"/>
      <c r="KUN1038" s="790"/>
      <c r="KUO1038" s="790"/>
      <c r="KUP1038" s="790"/>
      <c r="KUQ1038" s="790"/>
      <c r="KUR1038" s="790"/>
      <c r="KUS1038" s="790"/>
      <c r="KUT1038" s="790"/>
      <c r="KUU1038" s="790"/>
      <c r="KUV1038" s="790"/>
      <c r="KUW1038" s="790"/>
      <c r="KUX1038" s="790"/>
      <c r="KUY1038" s="790"/>
      <c r="KUZ1038" s="790"/>
      <c r="KVA1038" s="790"/>
      <c r="KVB1038" s="790"/>
      <c r="KVC1038" s="790"/>
      <c r="KVD1038" s="790"/>
      <c r="KVE1038" s="790"/>
      <c r="KVF1038" s="790"/>
      <c r="KVG1038" s="790"/>
      <c r="KVH1038" s="790"/>
      <c r="KVI1038" s="790"/>
      <c r="KVJ1038" s="790"/>
      <c r="KVK1038" s="790"/>
      <c r="KVL1038" s="790"/>
      <c r="KVM1038" s="790"/>
      <c r="KVN1038" s="790"/>
      <c r="KVO1038" s="790"/>
      <c r="KVP1038" s="790"/>
      <c r="KVQ1038" s="790"/>
      <c r="KVR1038" s="790"/>
      <c r="KVS1038" s="790"/>
      <c r="KVT1038" s="790"/>
      <c r="KVU1038" s="790"/>
      <c r="KVV1038" s="790"/>
      <c r="KVW1038" s="790"/>
      <c r="KVX1038" s="790"/>
      <c r="KVY1038" s="790"/>
      <c r="KVZ1038" s="790"/>
      <c r="KWA1038" s="790"/>
      <c r="KWB1038" s="790"/>
      <c r="KWC1038" s="790"/>
      <c r="KWD1038" s="790"/>
      <c r="KWE1038" s="790"/>
      <c r="KWF1038" s="790"/>
      <c r="KWG1038" s="790"/>
      <c r="KWH1038" s="790"/>
      <c r="KWI1038" s="790"/>
      <c r="KWJ1038" s="790"/>
      <c r="KWK1038" s="790"/>
      <c r="KWL1038" s="790"/>
      <c r="KWM1038" s="790"/>
      <c r="KWN1038" s="790"/>
      <c r="KWO1038" s="790"/>
      <c r="KWP1038" s="790"/>
      <c r="KWQ1038" s="790"/>
      <c r="KWR1038" s="790"/>
      <c r="KWS1038" s="790"/>
      <c r="KWT1038" s="790"/>
      <c r="KWU1038" s="790"/>
      <c r="KWV1038" s="790"/>
      <c r="KWW1038" s="790"/>
      <c r="KWX1038" s="790"/>
      <c r="KWY1038" s="790"/>
      <c r="KWZ1038" s="790"/>
      <c r="KXA1038" s="790"/>
      <c r="KXB1038" s="790"/>
      <c r="KXC1038" s="790"/>
      <c r="KXD1038" s="790"/>
      <c r="KXE1038" s="790"/>
      <c r="KXF1038" s="790"/>
      <c r="KXG1038" s="790"/>
      <c r="KXH1038" s="790"/>
      <c r="KXI1038" s="790"/>
      <c r="KXJ1038" s="790"/>
      <c r="KXK1038" s="790"/>
      <c r="KXL1038" s="790"/>
      <c r="KXM1038" s="790"/>
      <c r="KXN1038" s="790"/>
      <c r="KXO1038" s="790"/>
      <c r="KXP1038" s="790"/>
      <c r="KXQ1038" s="790"/>
      <c r="KXR1038" s="790"/>
      <c r="KXS1038" s="790"/>
      <c r="KXT1038" s="790"/>
      <c r="KXU1038" s="790"/>
      <c r="KXV1038" s="790"/>
      <c r="KXW1038" s="790"/>
      <c r="KXX1038" s="790"/>
      <c r="KXY1038" s="790"/>
      <c r="KXZ1038" s="790"/>
      <c r="KYA1038" s="790"/>
      <c r="KYB1038" s="790"/>
      <c r="KYC1038" s="790"/>
      <c r="KYD1038" s="790"/>
      <c r="KYE1038" s="790"/>
      <c r="KYF1038" s="790"/>
      <c r="KYG1038" s="790"/>
      <c r="KYH1038" s="790"/>
      <c r="KYI1038" s="790"/>
      <c r="KYJ1038" s="790"/>
      <c r="KYK1038" s="790"/>
      <c r="KYL1038" s="790"/>
      <c r="KYM1038" s="790"/>
      <c r="KYN1038" s="790"/>
      <c r="KYO1038" s="790"/>
      <c r="KYP1038" s="790"/>
      <c r="KYQ1038" s="790"/>
      <c r="KYR1038" s="790"/>
      <c r="KYS1038" s="790"/>
      <c r="KYT1038" s="790"/>
      <c r="KYU1038" s="790"/>
      <c r="KYV1038" s="790"/>
      <c r="KYW1038" s="790"/>
      <c r="KYX1038" s="790"/>
      <c r="KYY1038" s="790"/>
      <c r="KYZ1038" s="790"/>
      <c r="KZA1038" s="790"/>
      <c r="KZB1038" s="790"/>
      <c r="KZC1038" s="790"/>
      <c r="KZD1038" s="790"/>
      <c r="KZE1038" s="790"/>
      <c r="KZF1038" s="790"/>
      <c r="KZG1038" s="790"/>
      <c r="KZH1038" s="790"/>
      <c r="KZI1038" s="790"/>
      <c r="KZJ1038" s="790"/>
      <c r="KZK1038" s="790"/>
      <c r="KZL1038" s="790"/>
      <c r="KZM1038" s="790"/>
      <c r="KZN1038" s="790"/>
      <c r="KZO1038" s="790"/>
      <c r="KZP1038" s="790"/>
      <c r="KZQ1038" s="790"/>
      <c r="KZR1038" s="790"/>
      <c r="KZS1038" s="790"/>
      <c r="KZT1038" s="790"/>
      <c r="KZU1038" s="790"/>
      <c r="KZV1038" s="790"/>
      <c r="KZW1038" s="790"/>
      <c r="KZX1038" s="790"/>
      <c r="KZY1038" s="790"/>
      <c r="KZZ1038" s="790"/>
      <c r="LAA1038" s="790"/>
      <c r="LAB1038" s="790"/>
      <c r="LAC1038" s="790"/>
      <c r="LAD1038" s="790"/>
      <c r="LAE1038" s="790"/>
      <c r="LAF1038" s="790"/>
      <c r="LAG1038" s="790"/>
      <c r="LAH1038" s="790"/>
      <c r="LAI1038" s="790"/>
      <c r="LAJ1038" s="790"/>
      <c r="LAK1038" s="790"/>
      <c r="LAL1038" s="790"/>
      <c r="LAM1038" s="790"/>
      <c r="LAN1038" s="790"/>
      <c r="LAO1038" s="790"/>
      <c r="LAP1038" s="790"/>
      <c r="LAQ1038" s="790"/>
      <c r="LAR1038" s="790"/>
      <c r="LAS1038" s="790"/>
      <c r="LAT1038" s="790"/>
      <c r="LAU1038" s="790"/>
      <c r="LAV1038" s="790"/>
      <c r="LAW1038" s="790"/>
      <c r="LAX1038" s="790"/>
      <c r="LAY1038" s="790"/>
      <c r="LAZ1038" s="790"/>
      <c r="LBA1038" s="790"/>
      <c r="LBB1038" s="790"/>
      <c r="LBC1038" s="790"/>
      <c r="LBD1038" s="790"/>
      <c r="LBE1038" s="790"/>
      <c r="LBF1038" s="790"/>
      <c r="LBG1038" s="790"/>
      <c r="LBH1038" s="790"/>
      <c r="LBI1038" s="790"/>
      <c r="LBJ1038" s="790"/>
      <c r="LBK1038" s="790"/>
      <c r="LBL1038" s="790"/>
      <c r="LBM1038" s="790"/>
      <c r="LBN1038" s="790"/>
      <c r="LBO1038" s="790"/>
      <c r="LBP1038" s="790"/>
      <c r="LBQ1038" s="790"/>
      <c r="LBR1038" s="790"/>
      <c r="LBS1038" s="790"/>
      <c r="LBT1038" s="790"/>
      <c r="LBU1038" s="790"/>
      <c r="LBV1038" s="790"/>
      <c r="LBW1038" s="790"/>
      <c r="LBX1038" s="790"/>
      <c r="LBY1038" s="790"/>
      <c r="LBZ1038" s="790"/>
      <c r="LCA1038" s="790"/>
      <c r="LCB1038" s="790"/>
      <c r="LCC1038" s="790"/>
      <c r="LCD1038" s="790"/>
      <c r="LCE1038" s="790"/>
      <c r="LCF1038" s="790"/>
      <c r="LCG1038" s="790"/>
      <c r="LCH1038" s="790"/>
      <c r="LCI1038" s="790"/>
      <c r="LCJ1038" s="790"/>
      <c r="LCK1038" s="790"/>
      <c r="LCL1038" s="790"/>
      <c r="LCM1038" s="790"/>
      <c r="LCN1038" s="790"/>
      <c r="LCO1038" s="790"/>
      <c r="LCP1038" s="790"/>
      <c r="LCQ1038" s="790"/>
      <c r="LCR1038" s="790"/>
      <c r="LCS1038" s="790"/>
      <c r="LCT1038" s="790"/>
      <c r="LCU1038" s="790"/>
      <c r="LCV1038" s="790"/>
      <c r="LCW1038" s="790"/>
      <c r="LCX1038" s="790"/>
      <c r="LCY1038" s="790"/>
      <c r="LCZ1038" s="790"/>
      <c r="LDA1038" s="790"/>
      <c r="LDB1038" s="790"/>
      <c r="LDC1038" s="790"/>
      <c r="LDD1038" s="790"/>
      <c r="LDE1038" s="790"/>
      <c r="LDF1038" s="790"/>
      <c r="LDG1038" s="790"/>
      <c r="LDH1038" s="790"/>
      <c r="LDI1038" s="790"/>
      <c r="LDJ1038" s="790"/>
      <c r="LDK1038" s="790"/>
      <c r="LDL1038" s="790"/>
      <c r="LDM1038" s="790"/>
      <c r="LDN1038" s="790"/>
      <c r="LDO1038" s="790"/>
      <c r="LDP1038" s="790"/>
      <c r="LDQ1038" s="790"/>
      <c r="LDR1038" s="790"/>
      <c r="LDS1038" s="790"/>
      <c r="LDT1038" s="790"/>
      <c r="LDU1038" s="790"/>
      <c r="LDV1038" s="790"/>
      <c r="LDW1038" s="790"/>
      <c r="LDX1038" s="790"/>
      <c r="LDY1038" s="790"/>
      <c r="LDZ1038" s="790"/>
      <c r="LEA1038" s="790"/>
      <c r="LEB1038" s="790"/>
      <c r="LEC1038" s="790"/>
      <c r="LED1038" s="790"/>
      <c r="LEE1038" s="790"/>
      <c r="LEF1038" s="790"/>
      <c r="LEG1038" s="790"/>
      <c r="LEH1038" s="790"/>
      <c r="LEI1038" s="790"/>
      <c r="LEJ1038" s="790"/>
      <c r="LEK1038" s="790"/>
      <c r="LEL1038" s="790"/>
      <c r="LEM1038" s="790"/>
      <c r="LEN1038" s="790"/>
      <c r="LEO1038" s="790"/>
      <c r="LEP1038" s="790"/>
      <c r="LEQ1038" s="790"/>
      <c r="LER1038" s="790"/>
      <c r="LES1038" s="790"/>
      <c r="LET1038" s="790"/>
      <c r="LEU1038" s="790"/>
      <c r="LEV1038" s="790"/>
      <c r="LEW1038" s="790"/>
      <c r="LEX1038" s="790"/>
      <c r="LEY1038" s="790"/>
      <c r="LEZ1038" s="790"/>
      <c r="LFA1038" s="790"/>
      <c r="LFB1038" s="790"/>
      <c r="LFC1038" s="790"/>
      <c r="LFD1038" s="790"/>
      <c r="LFE1038" s="790"/>
      <c r="LFF1038" s="790"/>
      <c r="LFG1038" s="790"/>
      <c r="LFH1038" s="790"/>
      <c r="LFI1038" s="790"/>
      <c r="LFJ1038" s="790"/>
      <c r="LFK1038" s="790"/>
      <c r="LFL1038" s="790"/>
      <c r="LFM1038" s="790"/>
      <c r="LFN1038" s="790"/>
      <c r="LFO1038" s="790"/>
      <c r="LFP1038" s="790"/>
      <c r="LFQ1038" s="790"/>
      <c r="LFR1038" s="790"/>
      <c r="LFS1038" s="790"/>
      <c r="LFT1038" s="790"/>
      <c r="LFU1038" s="790"/>
      <c r="LFV1038" s="790"/>
      <c r="LFW1038" s="790"/>
      <c r="LFX1038" s="790"/>
      <c r="LFY1038" s="790"/>
      <c r="LFZ1038" s="790"/>
      <c r="LGA1038" s="790"/>
      <c r="LGB1038" s="790"/>
      <c r="LGC1038" s="790"/>
      <c r="LGD1038" s="790"/>
      <c r="LGE1038" s="790"/>
      <c r="LGF1038" s="790"/>
      <c r="LGG1038" s="790"/>
      <c r="LGH1038" s="790"/>
      <c r="LGI1038" s="790"/>
      <c r="LGJ1038" s="790"/>
      <c r="LGK1038" s="790"/>
      <c r="LGL1038" s="790"/>
      <c r="LGM1038" s="790"/>
      <c r="LGN1038" s="790"/>
      <c r="LGO1038" s="790"/>
      <c r="LGP1038" s="790"/>
      <c r="LGQ1038" s="790"/>
      <c r="LGR1038" s="790"/>
      <c r="LGS1038" s="790"/>
      <c r="LGT1038" s="790"/>
      <c r="LGU1038" s="790"/>
      <c r="LGV1038" s="790"/>
      <c r="LGW1038" s="790"/>
      <c r="LGX1038" s="790"/>
      <c r="LGY1038" s="790"/>
      <c r="LGZ1038" s="790"/>
      <c r="LHA1038" s="790"/>
      <c r="LHB1038" s="790"/>
      <c r="LHC1038" s="790"/>
      <c r="LHD1038" s="790"/>
      <c r="LHE1038" s="790"/>
      <c r="LHF1038" s="790"/>
      <c r="LHG1038" s="790"/>
      <c r="LHH1038" s="790"/>
      <c r="LHI1038" s="790"/>
      <c r="LHJ1038" s="790"/>
      <c r="LHK1038" s="790"/>
      <c r="LHL1038" s="790"/>
      <c r="LHM1038" s="790"/>
      <c r="LHN1038" s="790"/>
      <c r="LHO1038" s="790"/>
      <c r="LHP1038" s="790"/>
      <c r="LHQ1038" s="790"/>
      <c r="LHR1038" s="790"/>
      <c r="LHS1038" s="790"/>
      <c r="LHT1038" s="790"/>
      <c r="LHU1038" s="790"/>
      <c r="LHV1038" s="790"/>
      <c r="LHW1038" s="790"/>
      <c r="LHX1038" s="790"/>
      <c r="LHY1038" s="790"/>
      <c r="LHZ1038" s="790"/>
      <c r="LIA1038" s="790"/>
      <c r="LIB1038" s="790"/>
      <c r="LIC1038" s="790"/>
      <c r="LID1038" s="790"/>
      <c r="LIE1038" s="790"/>
      <c r="LIF1038" s="790"/>
      <c r="LIG1038" s="790"/>
      <c r="LIH1038" s="790"/>
      <c r="LII1038" s="790"/>
      <c r="LIJ1038" s="790"/>
      <c r="LIK1038" s="790"/>
      <c r="LIL1038" s="790"/>
      <c r="LIM1038" s="790"/>
      <c r="LIN1038" s="790"/>
      <c r="LIO1038" s="790"/>
      <c r="LIP1038" s="790"/>
      <c r="LIQ1038" s="790"/>
      <c r="LIR1038" s="790"/>
      <c r="LIS1038" s="790"/>
      <c r="LIT1038" s="790"/>
      <c r="LIU1038" s="790"/>
      <c r="LIV1038" s="790"/>
      <c r="LIW1038" s="790"/>
      <c r="LIX1038" s="790"/>
      <c r="LIY1038" s="790"/>
      <c r="LIZ1038" s="790"/>
      <c r="LJA1038" s="790"/>
      <c r="LJB1038" s="790"/>
      <c r="LJC1038" s="790"/>
      <c r="LJD1038" s="790"/>
      <c r="LJE1038" s="790"/>
      <c r="LJF1038" s="790"/>
      <c r="LJG1038" s="790"/>
      <c r="LJH1038" s="790"/>
      <c r="LJI1038" s="790"/>
      <c r="LJJ1038" s="790"/>
      <c r="LJK1038" s="790"/>
      <c r="LJL1038" s="790"/>
      <c r="LJM1038" s="790"/>
      <c r="LJN1038" s="790"/>
      <c r="LJO1038" s="790"/>
      <c r="LJP1038" s="790"/>
      <c r="LJQ1038" s="790"/>
      <c r="LJR1038" s="790"/>
      <c r="LJS1038" s="790"/>
      <c r="LJT1038" s="790"/>
      <c r="LJU1038" s="790"/>
      <c r="LJV1038" s="790"/>
      <c r="LJW1038" s="790"/>
      <c r="LJX1038" s="790"/>
      <c r="LJY1038" s="790"/>
      <c r="LJZ1038" s="790"/>
      <c r="LKA1038" s="790"/>
      <c r="LKB1038" s="790"/>
      <c r="LKC1038" s="790"/>
      <c r="LKD1038" s="790"/>
      <c r="LKE1038" s="790"/>
      <c r="LKF1038" s="790"/>
      <c r="LKG1038" s="790"/>
      <c r="LKH1038" s="790"/>
      <c r="LKI1038" s="790"/>
      <c r="LKJ1038" s="790"/>
      <c r="LKK1038" s="790"/>
      <c r="LKL1038" s="790"/>
      <c r="LKM1038" s="790"/>
      <c r="LKN1038" s="790"/>
      <c r="LKO1038" s="790"/>
      <c r="LKP1038" s="790"/>
      <c r="LKQ1038" s="790"/>
      <c r="LKR1038" s="790"/>
      <c r="LKS1038" s="790"/>
      <c r="LKT1038" s="790"/>
      <c r="LKU1038" s="790"/>
      <c r="LKV1038" s="790"/>
      <c r="LKW1038" s="790"/>
      <c r="LKX1038" s="790"/>
      <c r="LKY1038" s="790"/>
      <c r="LKZ1038" s="790"/>
      <c r="LLA1038" s="790"/>
      <c r="LLB1038" s="790"/>
      <c r="LLC1038" s="790"/>
      <c r="LLD1038" s="790"/>
      <c r="LLE1038" s="790"/>
      <c r="LLF1038" s="790"/>
      <c r="LLG1038" s="790"/>
      <c r="LLH1038" s="790"/>
      <c r="LLI1038" s="790"/>
      <c r="LLJ1038" s="790"/>
      <c r="LLK1038" s="790"/>
      <c r="LLL1038" s="790"/>
      <c r="LLM1038" s="790"/>
      <c r="LLN1038" s="790"/>
      <c r="LLO1038" s="790"/>
      <c r="LLP1038" s="790"/>
      <c r="LLQ1038" s="790"/>
      <c r="LLR1038" s="790"/>
      <c r="LLS1038" s="790"/>
      <c r="LLT1038" s="790"/>
      <c r="LLU1038" s="790"/>
      <c r="LLV1038" s="790"/>
      <c r="LLW1038" s="790"/>
      <c r="LLX1038" s="790"/>
      <c r="LLY1038" s="790"/>
      <c r="LLZ1038" s="790"/>
      <c r="LMA1038" s="790"/>
      <c r="LMB1038" s="790"/>
      <c r="LMC1038" s="790"/>
      <c r="LMD1038" s="790"/>
      <c r="LME1038" s="790"/>
      <c r="LMF1038" s="790"/>
      <c r="LMG1038" s="790"/>
      <c r="LMH1038" s="790"/>
      <c r="LMI1038" s="790"/>
      <c r="LMJ1038" s="790"/>
      <c r="LMK1038" s="790"/>
      <c r="LML1038" s="790"/>
      <c r="LMM1038" s="790"/>
      <c r="LMN1038" s="790"/>
      <c r="LMO1038" s="790"/>
      <c r="LMP1038" s="790"/>
      <c r="LMQ1038" s="790"/>
      <c r="LMR1038" s="790"/>
      <c r="LMS1038" s="790"/>
      <c r="LMT1038" s="790"/>
      <c r="LMU1038" s="790"/>
      <c r="LMV1038" s="790"/>
      <c r="LMW1038" s="790"/>
      <c r="LMX1038" s="790"/>
      <c r="LMY1038" s="790"/>
      <c r="LMZ1038" s="790"/>
      <c r="LNA1038" s="790"/>
      <c r="LNB1038" s="790"/>
      <c r="LNC1038" s="790"/>
      <c r="LND1038" s="790"/>
      <c r="LNE1038" s="790"/>
      <c r="LNF1038" s="790"/>
      <c r="LNG1038" s="790"/>
      <c r="LNH1038" s="790"/>
      <c r="LNI1038" s="790"/>
      <c r="LNJ1038" s="790"/>
      <c r="LNK1038" s="790"/>
      <c r="LNL1038" s="790"/>
      <c r="LNM1038" s="790"/>
      <c r="LNN1038" s="790"/>
      <c r="LNO1038" s="790"/>
      <c r="LNP1038" s="790"/>
      <c r="LNQ1038" s="790"/>
      <c r="LNR1038" s="790"/>
      <c r="LNS1038" s="790"/>
      <c r="LNT1038" s="790"/>
      <c r="LNU1038" s="790"/>
      <c r="LNV1038" s="790"/>
      <c r="LNW1038" s="790"/>
      <c r="LNX1038" s="790"/>
      <c r="LNY1038" s="790"/>
      <c r="LNZ1038" s="790"/>
      <c r="LOA1038" s="790"/>
      <c r="LOB1038" s="790"/>
      <c r="LOC1038" s="790"/>
      <c r="LOD1038" s="790"/>
      <c r="LOE1038" s="790"/>
      <c r="LOF1038" s="790"/>
      <c r="LOG1038" s="790"/>
      <c r="LOH1038" s="790"/>
      <c r="LOI1038" s="790"/>
      <c r="LOJ1038" s="790"/>
      <c r="LOK1038" s="790"/>
      <c r="LOL1038" s="790"/>
      <c r="LOM1038" s="790"/>
      <c r="LON1038" s="790"/>
      <c r="LOO1038" s="790"/>
      <c r="LOP1038" s="790"/>
      <c r="LOQ1038" s="790"/>
      <c r="LOR1038" s="790"/>
      <c r="LOS1038" s="790"/>
      <c r="LOT1038" s="790"/>
      <c r="LOU1038" s="790"/>
      <c r="LOV1038" s="790"/>
      <c r="LOW1038" s="790"/>
      <c r="LOX1038" s="790"/>
      <c r="LOY1038" s="790"/>
      <c r="LOZ1038" s="790"/>
      <c r="LPA1038" s="790"/>
      <c r="LPB1038" s="790"/>
      <c r="LPC1038" s="790"/>
      <c r="LPD1038" s="790"/>
      <c r="LPE1038" s="790"/>
      <c r="LPF1038" s="790"/>
      <c r="LPG1038" s="790"/>
      <c r="LPH1038" s="790"/>
      <c r="LPI1038" s="790"/>
      <c r="LPJ1038" s="790"/>
      <c r="LPK1038" s="790"/>
      <c r="LPL1038" s="790"/>
      <c r="LPM1038" s="790"/>
      <c r="LPN1038" s="790"/>
      <c r="LPO1038" s="790"/>
      <c r="LPP1038" s="790"/>
      <c r="LPQ1038" s="790"/>
      <c r="LPR1038" s="790"/>
      <c r="LPS1038" s="790"/>
      <c r="LPT1038" s="790"/>
      <c r="LPU1038" s="790"/>
      <c r="LPV1038" s="790"/>
      <c r="LPW1038" s="790"/>
      <c r="LPX1038" s="790"/>
      <c r="LPY1038" s="790"/>
      <c r="LPZ1038" s="790"/>
      <c r="LQA1038" s="790"/>
      <c r="LQB1038" s="790"/>
      <c r="LQC1038" s="790"/>
      <c r="LQD1038" s="790"/>
      <c r="LQE1038" s="790"/>
      <c r="LQF1038" s="790"/>
      <c r="LQG1038" s="790"/>
      <c r="LQH1038" s="790"/>
      <c r="LQI1038" s="790"/>
      <c r="LQJ1038" s="790"/>
      <c r="LQK1038" s="790"/>
      <c r="LQL1038" s="790"/>
      <c r="LQM1038" s="790"/>
      <c r="LQN1038" s="790"/>
      <c r="LQO1038" s="790"/>
      <c r="LQP1038" s="790"/>
      <c r="LQQ1038" s="790"/>
      <c r="LQR1038" s="790"/>
      <c r="LQS1038" s="790"/>
      <c r="LQT1038" s="790"/>
      <c r="LQU1038" s="790"/>
      <c r="LQV1038" s="790"/>
      <c r="LQW1038" s="790"/>
      <c r="LQX1038" s="790"/>
      <c r="LQY1038" s="790"/>
      <c r="LQZ1038" s="790"/>
      <c r="LRA1038" s="790"/>
      <c r="LRB1038" s="790"/>
      <c r="LRC1038" s="790"/>
      <c r="LRD1038" s="790"/>
      <c r="LRE1038" s="790"/>
      <c r="LRF1038" s="790"/>
      <c r="LRG1038" s="790"/>
      <c r="LRH1038" s="790"/>
      <c r="LRI1038" s="790"/>
      <c r="LRJ1038" s="790"/>
      <c r="LRK1038" s="790"/>
      <c r="LRL1038" s="790"/>
      <c r="LRM1038" s="790"/>
      <c r="LRN1038" s="790"/>
      <c r="LRO1038" s="790"/>
      <c r="LRP1038" s="790"/>
      <c r="LRQ1038" s="790"/>
      <c r="LRR1038" s="790"/>
      <c r="LRS1038" s="790"/>
      <c r="LRT1038" s="790"/>
      <c r="LRU1038" s="790"/>
      <c r="LRV1038" s="790"/>
      <c r="LRW1038" s="790"/>
      <c r="LRX1038" s="790"/>
      <c r="LRY1038" s="790"/>
      <c r="LRZ1038" s="790"/>
      <c r="LSA1038" s="790"/>
      <c r="LSB1038" s="790"/>
      <c r="LSC1038" s="790"/>
      <c r="LSD1038" s="790"/>
      <c r="LSE1038" s="790"/>
      <c r="LSF1038" s="790"/>
      <c r="LSG1038" s="790"/>
      <c r="LSH1038" s="790"/>
      <c r="LSI1038" s="790"/>
      <c r="LSJ1038" s="790"/>
      <c r="LSK1038" s="790"/>
      <c r="LSL1038" s="790"/>
      <c r="LSM1038" s="790"/>
      <c r="LSN1038" s="790"/>
      <c r="LSO1038" s="790"/>
      <c r="LSP1038" s="790"/>
      <c r="LSQ1038" s="790"/>
      <c r="LSR1038" s="790"/>
      <c r="LSS1038" s="790"/>
      <c r="LST1038" s="790"/>
      <c r="LSU1038" s="790"/>
      <c r="LSV1038" s="790"/>
      <c r="LSW1038" s="790"/>
      <c r="LSX1038" s="790"/>
      <c r="LSY1038" s="790"/>
      <c r="LSZ1038" s="790"/>
      <c r="LTA1038" s="790"/>
      <c r="LTB1038" s="790"/>
      <c r="LTC1038" s="790"/>
      <c r="LTD1038" s="790"/>
      <c r="LTE1038" s="790"/>
      <c r="LTF1038" s="790"/>
      <c r="LTG1038" s="790"/>
      <c r="LTH1038" s="790"/>
      <c r="LTI1038" s="790"/>
      <c r="LTJ1038" s="790"/>
      <c r="LTK1038" s="790"/>
      <c r="LTL1038" s="790"/>
      <c r="LTM1038" s="790"/>
      <c r="LTN1038" s="790"/>
      <c r="LTO1038" s="790"/>
      <c r="LTP1038" s="790"/>
      <c r="LTQ1038" s="790"/>
      <c r="LTR1038" s="790"/>
      <c r="LTS1038" s="790"/>
      <c r="LTT1038" s="790"/>
      <c r="LTU1038" s="790"/>
      <c r="LTV1038" s="790"/>
      <c r="LTW1038" s="790"/>
      <c r="LTX1038" s="790"/>
      <c r="LTY1038" s="790"/>
      <c r="LTZ1038" s="790"/>
      <c r="LUA1038" s="790"/>
      <c r="LUB1038" s="790"/>
      <c r="LUC1038" s="790"/>
      <c r="LUD1038" s="790"/>
      <c r="LUE1038" s="790"/>
      <c r="LUF1038" s="790"/>
      <c r="LUG1038" s="790"/>
      <c r="LUH1038" s="790"/>
      <c r="LUI1038" s="790"/>
      <c r="LUJ1038" s="790"/>
      <c r="LUK1038" s="790"/>
      <c r="LUL1038" s="790"/>
      <c r="LUM1038" s="790"/>
      <c r="LUN1038" s="790"/>
      <c r="LUO1038" s="790"/>
      <c r="LUP1038" s="790"/>
      <c r="LUQ1038" s="790"/>
      <c r="LUR1038" s="790"/>
      <c r="LUS1038" s="790"/>
      <c r="LUT1038" s="790"/>
      <c r="LUU1038" s="790"/>
      <c r="LUV1038" s="790"/>
      <c r="LUW1038" s="790"/>
      <c r="LUX1038" s="790"/>
      <c r="LUY1038" s="790"/>
      <c r="LUZ1038" s="790"/>
      <c r="LVA1038" s="790"/>
      <c r="LVB1038" s="790"/>
      <c r="LVC1038" s="790"/>
      <c r="LVD1038" s="790"/>
      <c r="LVE1038" s="790"/>
      <c r="LVF1038" s="790"/>
      <c r="LVG1038" s="790"/>
      <c r="LVH1038" s="790"/>
      <c r="LVI1038" s="790"/>
      <c r="LVJ1038" s="790"/>
      <c r="LVK1038" s="790"/>
      <c r="LVL1038" s="790"/>
      <c r="LVM1038" s="790"/>
      <c r="LVN1038" s="790"/>
      <c r="LVO1038" s="790"/>
      <c r="LVP1038" s="790"/>
      <c r="LVQ1038" s="790"/>
      <c r="LVR1038" s="790"/>
      <c r="LVS1038" s="790"/>
      <c r="LVT1038" s="790"/>
      <c r="LVU1038" s="790"/>
      <c r="LVV1038" s="790"/>
      <c r="LVW1038" s="790"/>
      <c r="LVX1038" s="790"/>
      <c r="LVY1038" s="790"/>
      <c r="LVZ1038" s="790"/>
      <c r="LWA1038" s="790"/>
      <c r="LWB1038" s="790"/>
      <c r="LWC1038" s="790"/>
      <c r="LWD1038" s="790"/>
      <c r="LWE1038" s="790"/>
      <c r="LWF1038" s="790"/>
      <c r="LWG1038" s="790"/>
      <c r="LWH1038" s="790"/>
      <c r="LWI1038" s="790"/>
      <c r="LWJ1038" s="790"/>
      <c r="LWK1038" s="790"/>
      <c r="LWL1038" s="790"/>
      <c r="LWM1038" s="790"/>
      <c r="LWN1038" s="790"/>
      <c r="LWO1038" s="790"/>
      <c r="LWP1038" s="790"/>
      <c r="LWQ1038" s="790"/>
      <c r="LWR1038" s="790"/>
      <c r="LWS1038" s="790"/>
      <c r="LWT1038" s="790"/>
      <c r="LWU1038" s="790"/>
      <c r="LWV1038" s="790"/>
      <c r="LWW1038" s="790"/>
      <c r="LWX1038" s="790"/>
      <c r="LWY1038" s="790"/>
      <c r="LWZ1038" s="790"/>
      <c r="LXA1038" s="790"/>
      <c r="LXB1038" s="790"/>
      <c r="LXC1038" s="790"/>
      <c r="LXD1038" s="790"/>
      <c r="LXE1038" s="790"/>
      <c r="LXF1038" s="790"/>
      <c r="LXG1038" s="790"/>
      <c r="LXH1038" s="790"/>
      <c r="LXI1038" s="790"/>
      <c r="LXJ1038" s="790"/>
      <c r="LXK1038" s="790"/>
      <c r="LXL1038" s="790"/>
      <c r="LXM1038" s="790"/>
      <c r="LXN1038" s="790"/>
      <c r="LXO1038" s="790"/>
      <c r="LXP1038" s="790"/>
      <c r="LXQ1038" s="790"/>
      <c r="LXR1038" s="790"/>
      <c r="LXS1038" s="790"/>
      <c r="LXT1038" s="790"/>
      <c r="LXU1038" s="790"/>
      <c r="LXV1038" s="790"/>
      <c r="LXW1038" s="790"/>
      <c r="LXX1038" s="790"/>
      <c r="LXY1038" s="790"/>
      <c r="LXZ1038" s="790"/>
      <c r="LYA1038" s="790"/>
      <c r="LYB1038" s="790"/>
      <c r="LYC1038" s="790"/>
      <c r="LYD1038" s="790"/>
      <c r="LYE1038" s="790"/>
      <c r="LYF1038" s="790"/>
      <c r="LYG1038" s="790"/>
      <c r="LYH1038" s="790"/>
      <c r="LYI1038" s="790"/>
      <c r="LYJ1038" s="790"/>
      <c r="LYK1038" s="790"/>
      <c r="LYL1038" s="790"/>
      <c r="LYM1038" s="790"/>
      <c r="LYN1038" s="790"/>
      <c r="LYO1038" s="790"/>
      <c r="LYP1038" s="790"/>
      <c r="LYQ1038" s="790"/>
      <c r="LYR1038" s="790"/>
      <c r="LYS1038" s="790"/>
      <c r="LYT1038" s="790"/>
      <c r="LYU1038" s="790"/>
      <c r="LYV1038" s="790"/>
      <c r="LYW1038" s="790"/>
      <c r="LYX1038" s="790"/>
      <c r="LYY1038" s="790"/>
      <c r="LYZ1038" s="790"/>
      <c r="LZA1038" s="790"/>
      <c r="LZB1038" s="790"/>
      <c r="LZC1038" s="790"/>
      <c r="LZD1038" s="790"/>
      <c r="LZE1038" s="790"/>
      <c r="LZF1038" s="790"/>
      <c r="LZG1038" s="790"/>
      <c r="LZH1038" s="790"/>
      <c r="LZI1038" s="790"/>
      <c r="LZJ1038" s="790"/>
      <c r="LZK1038" s="790"/>
      <c r="LZL1038" s="790"/>
      <c r="LZM1038" s="790"/>
      <c r="LZN1038" s="790"/>
      <c r="LZO1038" s="790"/>
      <c r="LZP1038" s="790"/>
      <c r="LZQ1038" s="790"/>
      <c r="LZR1038" s="790"/>
      <c r="LZS1038" s="790"/>
      <c r="LZT1038" s="790"/>
      <c r="LZU1038" s="790"/>
      <c r="LZV1038" s="790"/>
      <c r="LZW1038" s="790"/>
      <c r="LZX1038" s="790"/>
      <c r="LZY1038" s="790"/>
      <c r="LZZ1038" s="790"/>
      <c r="MAA1038" s="790"/>
      <c r="MAB1038" s="790"/>
      <c r="MAC1038" s="790"/>
      <c r="MAD1038" s="790"/>
      <c r="MAE1038" s="790"/>
      <c r="MAF1038" s="790"/>
      <c r="MAG1038" s="790"/>
      <c r="MAH1038" s="790"/>
      <c r="MAI1038" s="790"/>
      <c r="MAJ1038" s="790"/>
      <c r="MAK1038" s="790"/>
      <c r="MAL1038" s="790"/>
      <c r="MAM1038" s="790"/>
      <c r="MAN1038" s="790"/>
      <c r="MAO1038" s="790"/>
      <c r="MAP1038" s="790"/>
      <c r="MAQ1038" s="790"/>
      <c r="MAR1038" s="790"/>
      <c r="MAS1038" s="790"/>
      <c r="MAT1038" s="790"/>
      <c r="MAU1038" s="790"/>
      <c r="MAV1038" s="790"/>
      <c r="MAW1038" s="790"/>
      <c r="MAX1038" s="790"/>
      <c r="MAY1038" s="790"/>
      <c r="MAZ1038" s="790"/>
      <c r="MBA1038" s="790"/>
      <c r="MBB1038" s="790"/>
      <c r="MBC1038" s="790"/>
      <c r="MBD1038" s="790"/>
      <c r="MBE1038" s="790"/>
      <c r="MBF1038" s="790"/>
      <c r="MBG1038" s="790"/>
      <c r="MBH1038" s="790"/>
      <c r="MBI1038" s="790"/>
      <c r="MBJ1038" s="790"/>
      <c r="MBK1038" s="790"/>
      <c r="MBL1038" s="790"/>
      <c r="MBM1038" s="790"/>
      <c r="MBN1038" s="790"/>
      <c r="MBO1038" s="790"/>
      <c r="MBP1038" s="790"/>
      <c r="MBQ1038" s="790"/>
      <c r="MBR1038" s="790"/>
      <c r="MBS1038" s="790"/>
      <c r="MBT1038" s="790"/>
      <c r="MBU1038" s="790"/>
      <c r="MBV1038" s="790"/>
      <c r="MBW1038" s="790"/>
      <c r="MBX1038" s="790"/>
      <c r="MBY1038" s="790"/>
      <c r="MBZ1038" s="790"/>
      <c r="MCA1038" s="790"/>
      <c r="MCB1038" s="790"/>
      <c r="MCC1038" s="790"/>
      <c r="MCD1038" s="790"/>
      <c r="MCE1038" s="790"/>
      <c r="MCF1038" s="790"/>
      <c r="MCG1038" s="790"/>
      <c r="MCH1038" s="790"/>
      <c r="MCI1038" s="790"/>
      <c r="MCJ1038" s="790"/>
      <c r="MCK1038" s="790"/>
      <c r="MCL1038" s="790"/>
      <c r="MCM1038" s="790"/>
      <c r="MCN1038" s="790"/>
      <c r="MCO1038" s="790"/>
      <c r="MCP1038" s="790"/>
      <c r="MCQ1038" s="790"/>
      <c r="MCR1038" s="790"/>
      <c r="MCS1038" s="790"/>
      <c r="MCT1038" s="790"/>
      <c r="MCU1038" s="790"/>
      <c r="MCV1038" s="790"/>
      <c r="MCW1038" s="790"/>
      <c r="MCX1038" s="790"/>
      <c r="MCY1038" s="790"/>
      <c r="MCZ1038" s="790"/>
      <c r="MDA1038" s="790"/>
      <c r="MDB1038" s="790"/>
      <c r="MDC1038" s="790"/>
      <c r="MDD1038" s="790"/>
      <c r="MDE1038" s="790"/>
      <c r="MDF1038" s="790"/>
      <c r="MDG1038" s="790"/>
      <c r="MDH1038" s="790"/>
      <c r="MDI1038" s="790"/>
      <c r="MDJ1038" s="790"/>
      <c r="MDK1038" s="790"/>
      <c r="MDL1038" s="790"/>
      <c r="MDM1038" s="790"/>
      <c r="MDN1038" s="790"/>
      <c r="MDO1038" s="790"/>
      <c r="MDP1038" s="790"/>
      <c r="MDQ1038" s="790"/>
      <c r="MDR1038" s="790"/>
      <c r="MDS1038" s="790"/>
      <c r="MDT1038" s="790"/>
      <c r="MDU1038" s="790"/>
      <c r="MDV1038" s="790"/>
      <c r="MDW1038" s="790"/>
      <c r="MDX1038" s="790"/>
      <c r="MDY1038" s="790"/>
      <c r="MDZ1038" s="790"/>
      <c r="MEA1038" s="790"/>
      <c r="MEB1038" s="790"/>
      <c r="MEC1038" s="790"/>
      <c r="MED1038" s="790"/>
      <c r="MEE1038" s="790"/>
      <c r="MEF1038" s="790"/>
      <c r="MEG1038" s="790"/>
      <c r="MEH1038" s="790"/>
      <c r="MEI1038" s="790"/>
      <c r="MEJ1038" s="790"/>
      <c r="MEK1038" s="790"/>
      <c r="MEL1038" s="790"/>
      <c r="MEM1038" s="790"/>
      <c r="MEN1038" s="790"/>
      <c r="MEO1038" s="790"/>
      <c r="MEP1038" s="790"/>
      <c r="MEQ1038" s="790"/>
      <c r="MER1038" s="790"/>
      <c r="MES1038" s="790"/>
      <c r="MET1038" s="790"/>
      <c r="MEU1038" s="790"/>
      <c r="MEV1038" s="790"/>
      <c r="MEW1038" s="790"/>
      <c r="MEX1038" s="790"/>
      <c r="MEY1038" s="790"/>
      <c r="MEZ1038" s="790"/>
      <c r="MFA1038" s="790"/>
      <c r="MFB1038" s="790"/>
      <c r="MFC1038" s="790"/>
      <c r="MFD1038" s="790"/>
      <c r="MFE1038" s="790"/>
      <c r="MFF1038" s="790"/>
      <c r="MFG1038" s="790"/>
      <c r="MFH1038" s="790"/>
      <c r="MFI1038" s="790"/>
      <c r="MFJ1038" s="790"/>
      <c r="MFK1038" s="790"/>
      <c r="MFL1038" s="790"/>
      <c r="MFM1038" s="790"/>
      <c r="MFN1038" s="790"/>
      <c r="MFO1038" s="790"/>
      <c r="MFP1038" s="790"/>
      <c r="MFQ1038" s="790"/>
      <c r="MFR1038" s="790"/>
      <c r="MFS1038" s="790"/>
      <c r="MFT1038" s="790"/>
      <c r="MFU1038" s="790"/>
      <c r="MFV1038" s="790"/>
      <c r="MFW1038" s="790"/>
      <c r="MFX1038" s="790"/>
      <c r="MFY1038" s="790"/>
      <c r="MFZ1038" s="790"/>
      <c r="MGA1038" s="790"/>
      <c r="MGB1038" s="790"/>
      <c r="MGC1038" s="790"/>
      <c r="MGD1038" s="790"/>
      <c r="MGE1038" s="790"/>
      <c r="MGF1038" s="790"/>
      <c r="MGG1038" s="790"/>
      <c r="MGH1038" s="790"/>
      <c r="MGI1038" s="790"/>
      <c r="MGJ1038" s="790"/>
      <c r="MGK1038" s="790"/>
      <c r="MGL1038" s="790"/>
      <c r="MGM1038" s="790"/>
      <c r="MGN1038" s="790"/>
      <c r="MGO1038" s="790"/>
      <c r="MGP1038" s="790"/>
      <c r="MGQ1038" s="790"/>
      <c r="MGR1038" s="790"/>
      <c r="MGS1038" s="790"/>
      <c r="MGT1038" s="790"/>
      <c r="MGU1038" s="790"/>
      <c r="MGV1038" s="790"/>
      <c r="MGW1038" s="790"/>
      <c r="MGX1038" s="790"/>
      <c r="MGY1038" s="790"/>
      <c r="MGZ1038" s="790"/>
      <c r="MHA1038" s="790"/>
      <c r="MHB1038" s="790"/>
      <c r="MHC1038" s="790"/>
      <c r="MHD1038" s="790"/>
      <c r="MHE1038" s="790"/>
      <c r="MHF1038" s="790"/>
      <c r="MHG1038" s="790"/>
      <c r="MHH1038" s="790"/>
      <c r="MHI1038" s="790"/>
      <c r="MHJ1038" s="790"/>
      <c r="MHK1038" s="790"/>
      <c r="MHL1038" s="790"/>
      <c r="MHM1038" s="790"/>
      <c r="MHN1038" s="790"/>
      <c r="MHO1038" s="790"/>
      <c r="MHP1038" s="790"/>
      <c r="MHQ1038" s="790"/>
      <c r="MHR1038" s="790"/>
      <c r="MHS1038" s="790"/>
      <c r="MHT1038" s="790"/>
      <c r="MHU1038" s="790"/>
      <c r="MHV1038" s="790"/>
      <c r="MHW1038" s="790"/>
      <c r="MHX1038" s="790"/>
      <c r="MHY1038" s="790"/>
      <c r="MHZ1038" s="790"/>
      <c r="MIA1038" s="790"/>
      <c r="MIB1038" s="790"/>
      <c r="MIC1038" s="790"/>
      <c r="MID1038" s="790"/>
      <c r="MIE1038" s="790"/>
      <c r="MIF1038" s="790"/>
      <c r="MIG1038" s="790"/>
      <c r="MIH1038" s="790"/>
      <c r="MII1038" s="790"/>
      <c r="MIJ1038" s="790"/>
      <c r="MIK1038" s="790"/>
      <c r="MIL1038" s="790"/>
      <c r="MIM1038" s="790"/>
      <c r="MIN1038" s="790"/>
      <c r="MIO1038" s="790"/>
      <c r="MIP1038" s="790"/>
      <c r="MIQ1038" s="790"/>
      <c r="MIR1038" s="790"/>
      <c r="MIS1038" s="790"/>
      <c r="MIT1038" s="790"/>
      <c r="MIU1038" s="790"/>
      <c r="MIV1038" s="790"/>
      <c r="MIW1038" s="790"/>
      <c r="MIX1038" s="790"/>
      <c r="MIY1038" s="790"/>
      <c r="MIZ1038" s="790"/>
      <c r="MJA1038" s="790"/>
      <c r="MJB1038" s="790"/>
      <c r="MJC1038" s="790"/>
      <c r="MJD1038" s="790"/>
      <c r="MJE1038" s="790"/>
      <c r="MJF1038" s="790"/>
      <c r="MJG1038" s="790"/>
      <c r="MJH1038" s="790"/>
      <c r="MJI1038" s="790"/>
      <c r="MJJ1038" s="790"/>
      <c r="MJK1038" s="790"/>
      <c r="MJL1038" s="790"/>
      <c r="MJM1038" s="790"/>
      <c r="MJN1038" s="790"/>
      <c r="MJO1038" s="790"/>
      <c r="MJP1038" s="790"/>
      <c r="MJQ1038" s="790"/>
      <c r="MJR1038" s="790"/>
      <c r="MJS1038" s="790"/>
      <c r="MJT1038" s="790"/>
      <c r="MJU1038" s="790"/>
      <c r="MJV1038" s="790"/>
      <c r="MJW1038" s="790"/>
      <c r="MJX1038" s="790"/>
      <c r="MJY1038" s="790"/>
      <c r="MJZ1038" s="790"/>
      <c r="MKA1038" s="790"/>
      <c r="MKB1038" s="790"/>
      <c r="MKC1038" s="790"/>
      <c r="MKD1038" s="790"/>
      <c r="MKE1038" s="790"/>
      <c r="MKF1038" s="790"/>
      <c r="MKG1038" s="790"/>
      <c r="MKH1038" s="790"/>
      <c r="MKI1038" s="790"/>
      <c r="MKJ1038" s="790"/>
      <c r="MKK1038" s="790"/>
      <c r="MKL1038" s="790"/>
      <c r="MKM1038" s="790"/>
      <c r="MKN1038" s="790"/>
      <c r="MKO1038" s="790"/>
      <c r="MKP1038" s="790"/>
      <c r="MKQ1038" s="790"/>
      <c r="MKR1038" s="790"/>
      <c r="MKS1038" s="790"/>
      <c r="MKT1038" s="790"/>
      <c r="MKU1038" s="790"/>
      <c r="MKV1038" s="790"/>
      <c r="MKW1038" s="790"/>
      <c r="MKX1038" s="790"/>
      <c r="MKY1038" s="790"/>
      <c r="MKZ1038" s="790"/>
      <c r="MLA1038" s="790"/>
      <c r="MLB1038" s="790"/>
      <c r="MLC1038" s="790"/>
      <c r="MLD1038" s="790"/>
      <c r="MLE1038" s="790"/>
      <c r="MLF1038" s="790"/>
      <c r="MLG1038" s="790"/>
      <c r="MLH1038" s="790"/>
      <c r="MLI1038" s="790"/>
      <c r="MLJ1038" s="790"/>
      <c r="MLK1038" s="790"/>
      <c r="MLL1038" s="790"/>
      <c r="MLM1038" s="790"/>
      <c r="MLN1038" s="790"/>
      <c r="MLO1038" s="790"/>
      <c r="MLP1038" s="790"/>
      <c r="MLQ1038" s="790"/>
      <c r="MLR1038" s="790"/>
      <c r="MLS1038" s="790"/>
      <c r="MLT1038" s="790"/>
      <c r="MLU1038" s="790"/>
      <c r="MLV1038" s="790"/>
      <c r="MLW1038" s="790"/>
      <c r="MLX1038" s="790"/>
      <c r="MLY1038" s="790"/>
      <c r="MLZ1038" s="790"/>
      <c r="MMA1038" s="790"/>
      <c r="MMB1038" s="790"/>
      <c r="MMC1038" s="790"/>
      <c r="MMD1038" s="790"/>
      <c r="MME1038" s="790"/>
      <c r="MMF1038" s="790"/>
      <c r="MMG1038" s="790"/>
      <c r="MMH1038" s="790"/>
      <c r="MMI1038" s="790"/>
      <c r="MMJ1038" s="790"/>
      <c r="MMK1038" s="790"/>
      <c r="MML1038" s="790"/>
      <c r="MMM1038" s="790"/>
      <c r="MMN1038" s="790"/>
      <c r="MMO1038" s="790"/>
      <c r="MMP1038" s="790"/>
      <c r="MMQ1038" s="790"/>
      <c r="MMR1038" s="790"/>
      <c r="MMS1038" s="790"/>
      <c r="MMT1038" s="790"/>
      <c r="MMU1038" s="790"/>
      <c r="MMV1038" s="790"/>
      <c r="MMW1038" s="790"/>
      <c r="MMX1038" s="790"/>
      <c r="MMY1038" s="790"/>
      <c r="MMZ1038" s="790"/>
      <c r="MNA1038" s="790"/>
      <c r="MNB1038" s="790"/>
      <c r="MNC1038" s="790"/>
      <c r="MND1038" s="790"/>
      <c r="MNE1038" s="790"/>
      <c r="MNF1038" s="790"/>
      <c r="MNG1038" s="790"/>
      <c r="MNH1038" s="790"/>
      <c r="MNI1038" s="790"/>
      <c r="MNJ1038" s="790"/>
      <c r="MNK1038" s="790"/>
      <c r="MNL1038" s="790"/>
      <c r="MNM1038" s="790"/>
      <c r="MNN1038" s="790"/>
      <c r="MNO1038" s="790"/>
      <c r="MNP1038" s="790"/>
      <c r="MNQ1038" s="790"/>
      <c r="MNR1038" s="790"/>
      <c r="MNS1038" s="790"/>
      <c r="MNT1038" s="790"/>
      <c r="MNU1038" s="790"/>
      <c r="MNV1038" s="790"/>
      <c r="MNW1038" s="790"/>
      <c r="MNX1038" s="790"/>
      <c r="MNY1038" s="790"/>
      <c r="MNZ1038" s="790"/>
      <c r="MOA1038" s="790"/>
      <c r="MOB1038" s="790"/>
      <c r="MOC1038" s="790"/>
      <c r="MOD1038" s="790"/>
      <c r="MOE1038" s="790"/>
      <c r="MOF1038" s="790"/>
      <c r="MOG1038" s="790"/>
      <c r="MOH1038" s="790"/>
      <c r="MOI1038" s="790"/>
      <c r="MOJ1038" s="790"/>
      <c r="MOK1038" s="790"/>
      <c r="MOL1038" s="790"/>
      <c r="MOM1038" s="790"/>
      <c r="MON1038" s="790"/>
      <c r="MOO1038" s="790"/>
      <c r="MOP1038" s="790"/>
      <c r="MOQ1038" s="790"/>
      <c r="MOR1038" s="790"/>
      <c r="MOS1038" s="790"/>
      <c r="MOT1038" s="790"/>
      <c r="MOU1038" s="790"/>
      <c r="MOV1038" s="790"/>
      <c r="MOW1038" s="790"/>
      <c r="MOX1038" s="790"/>
      <c r="MOY1038" s="790"/>
      <c r="MOZ1038" s="790"/>
      <c r="MPA1038" s="790"/>
      <c r="MPB1038" s="790"/>
      <c r="MPC1038" s="790"/>
      <c r="MPD1038" s="790"/>
      <c r="MPE1038" s="790"/>
      <c r="MPF1038" s="790"/>
      <c r="MPG1038" s="790"/>
      <c r="MPH1038" s="790"/>
      <c r="MPI1038" s="790"/>
      <c r="MPJ1038" s="790"/>
      <c r="MPK1038" s="790"/>
      <c r="MPL1038" s="790"/>
      <c r="MPM1038" s="790"/>
      <c r="MPN1038" s="790"/>
      <c r="MPO1038" s="790"/>
      <c r="MPP1038" s="790"/>
      <c r="MPQ1038" s="790"/>
      <c r="MPR1038" s="790"/>
      <c r="MPS1038" s="790"/>
      <c r="MPT1038" s="790"/>
      <c r="MPU1038" s="790"/>
      <c r="MPV1038" s="790"/>
      <c r="MPW1038" s="790"/>
      <c r="MPX1038" s="790"/>
      <c r="MPY1038" s="790"/>
      <c r="MPZ1038" s="790"/>
      <c r="MQA1038" s="790"/>
      <c r="MQB1038" s="790"/>
      <c r="MQC1038" s="790"/>
      <c r="MQD1038" s="790"/>
      <c r="MQE1038" s="790"/>
      <c r="MQF1038" s="790"/>
      <c r="MQG1038" s="790"/>
      <c r="MQH1038" s="790"/>
      <c r="MQI1038" s="790"/>
      <c r="MQJ1038" s="790"/>
      <c r="MQK1038" s="790"/>
      <c r="MQL1038" s="790"/>
      <c r="MQM1038" s="790"/>
      <c r="MQN1038" s="790"/>
      <c r="MQO1038" s="790"/>
      <c r="MQP1038" s="790"/>
      <c r="MQQ1038" s="790"/>
      <c r="MQR1038" s="790"/>
      <c r="MQS1038" s="790"/>
      <c r="MQT1038" s="790"/>
      <c r="MQU1038" s="790"/>
      <c r="MQV1038" s="790"/>
      <c r="MQW1038" s="790"/>
      <c r="MQX1038" s="790"/>
      <c r="MQY1038" s="790"/>
      <c r="MQZ1038" s="790"/>
      <c r="MRA1038" s="790"/>
      <c r="MRB1038" s="790"/>
      <c r="MRC1038" s="790"/>
      <c r="MRD1038" s="790"/>
      <c r="MRE1038" s="790"/>
      <c r="MRF1038" s="790"/>
      <c r="MRG1038" s="790"/>
      <c r="MRH1038" s="790"/>
      <c r="MRI1038" s="790"/>
      <c r="MRJ1038" s="790"/>
      <c r="MRK1038" s="790"/>
      <c r="MRL1038" s="790"/>
      <c r="MRM1038" s="790"/>
      <c r="MRN1038" s="790"/>
      <c r="MRO1038" s="790"/>
      <c r="MRP1038" s="790"/>
      <c r="MRQ1038" s="790"/>
      <c r="MRR1038" s="790"/>
      <c r="MRS1038" s="790"/>
      <c r="MRT1038" s="790"/>
      <c r="MRU1038" s="790"/>
      <c r="MRV1038" s="790"/>
      <c r="MRW1038" s="790"/>
      <c r="MRX1038" s="790"/>
      <c r="MRY1038" s="790"/>
      <c r="MRZ1038" s="790"/>
      <c r="MSA1038" s="790"/>
      <c r="MSB1038" s="790"/>
      <c r="MSC1038" s="790"/>
      <c r="MSD1038" s="790"/>
      <c r="MSE1038" s="790"/>
      <c r="MSF1038" s="790"/>
      <c r="MSG1038" s="790"/>
      <c r="MSH1038" s="790"/>
      <c r="MSI1038" s="790"/>
      <c r="MSJ1038" s="790"/>
      <c r="MSK1038" s="790"/>
      <c r="MSL1038" s="790"/>
      <c r="MSM1038" s="790"/>
      <c r="MSN1038" s="790"/>
      <c r="MSO1038" s="790"/>
      <c r="MSP1038" s="790"/>
      <c r="MSQ1038" s="790"/>
      <c r="MSR1038" s="790"/>
      <c r="MSS1038" s="790"/>
      <c r="MST1038" s="790"/>
      <c r="MSU1038" s="790"/>
      <c r="MSV1038" s="790"/>
      <c r="MSW1038" s="790"/>
      <c r="MSX1038" s="790"/>
      <c r="MSY1038" s="790"/>
      <c r="MSZ1038" s="790"/>
      <c r="MTA1038" s="790"/>
      <c r="MTB1038" s="790"/>
      <c r="MTC1038" s="790"/>
      <c r="MTD1038" s="790"/>
      <c r="MTE1038" s="790"/>
      <c r="MTF1038" s="790"/>
      <c r="MTG1038" s="790"/>
      <c r="MTH1038" s="790"/>
      <c r="MTI1038" s="790"/>
      <c r="MTJ1038" s="790"/>
      <c r="MTK1038" s="790"/>
      <c r="MTL1038" s="790"/>
      <c r="MTM1038" s="790"/>
      <c r="MTN1038" s="790"/>
      <c r="MTO1038" s="790"/>
      <c r="MTP1038" s="790"/>
      <c r="MTQ1038" s="790"/>
      <c r="MTR1038" s="790"/>
      <c r="MTS1038" s="790"/>
      <c r="MTT1038" s="790"/>
      <c r="MTU1038" s="790"/>
      <c r="MTV1038" s="790"/>
      <c r="MTW1038" s="790"/>
      <c r="MTX1038" s="790"/>
      <c r="MTY1038" s="790"/>
      <c r="MTZ1038" s="790"/>
      <c r="MUA1038" s="790"/>
      <c r="MUB1038" s="790"/>
      <c r="MUC1038" s="790"/>
      <c r="MUD1038" s="790"/>
      <c r="MUE1038" s="790"/>
      <c r="MUF1038" s="790"/>
      <c r="MUG1038" s="790"/>
      <c r="MUH1038" s="790"/>
      <c r="MUI1038" s="790"/>
      <c r="MUJ1038" s="790"/>
      <c r="MUK1038" s="790"/>
      <c r="MUL1038" s="790"/>
      <c r="MUM1038" s="790"/>
      <c r="MUN1038" s="790"/>
      <c r="MUO1038" s="790"/>
      <c r="MUP1038" s="790"/>
      <c r="MUQ1038" s="790"/>
      <c r="MUR1038" s="790"/>
      <c r="MUS1038" s="790"/>
      <c r="MUT1038" s="790"/>
      <c r="MUU1038" s="790"/>
      <c r="MUV1038" s="790"/>
      <c r="MUW1038" s="790"/>
      <c r="MUX1038" s="790"/>
      <c r="MUY1038" s="790"/>
      <c r="MUZ1038" s="790"/>
      <c r="MVA1038" s="790"/>
      <c r="MVB1038" s="790"/>
      <c r="MVC1038" s="790"/>
      <c r="MVD1038" s="790"/>
      <c r="MVE1038" s="790"/>
      <c r="MVF1038" s="790"/>
      <c r="MVG1038" s="790"/>
      <c r="MVH1038" s="790"/>
      <c r="MVI1038" s="790"/>
      <c r="MVJ1038" s="790"/>
      <c r="MVK1038" s="790"/>
      <c r="MVL1038" s="790"/>
      <c r="MVM1038" s="790"/>
      <c r="MVN1038" s="790"/>
      <c r="MVO1038" s="790"/>
      <c r="MVP1038" s="790"/>
      <c r="MVQ1038" s="790"/>
      <c r="MVR1038" s="790"/>
      <c r="MVS1038" s="790"/>
      <c r="MVT1038" s="790"/>
      <c r="MVU1038" s="790"/>
      <c r="MVV1038" s="790"/>
      <c r="MVW1038" s="790"/>
      <c r="MVX1038" s="790"/>
      <c r="MVY1038" s="790"/>
      <c r="MVZ1038" s="790"/>
      <c r="MWA1038" s="790"/>
      <c r="MWB1038" s="790"/>
      <c r="MWC1038" s="790"/>
      <c r="MWD1038" s="790"/>
      <c r="MWE1038" s="790"/>
      <c r="MWF1038" s="790"/>
      <c r="MWG1038" s="790"/>
      <c r="MWH1038" s="790"/>
      <c r="MWI1038" s="790"/>
      <c r="MWJ1038" s="790"/>
      <c r="MWK1038" s="790"/>
      <c r="MWL1038" s="790"/>
      <c r="MWM1038" s="790"/>
      <c r="MWN1038" s="790"/>
      <c r="MWO1038" s="790"/>
      <c r="MWP1038" s="790"/>
      <c r="MWQ1038" s="790"/>
      <c r="MWR1038" s="790"/>
      <c r="MWS1038" s="790"/>
      <c r="MWT1038" s="790"/>
      <c r="MWU1038" s="790"/>
      <c r="MWV1038" s="790"/>
      <c r="MWW1038" s="790"/>
      <c r="MWX1038" s="790"/>
      <c r="MWY1038" s="790"/>
      <c r="MWZ1038" s="790"/>
      <c r="MXA1038" s="790"/>
      <c r="MXB1038" s="790"/>
      <c r="MXC1038" s="790"/>
      <c r="MXD1038" s="790"/>
      <c r="MXE1038" s="790"/>
      <c r="MXF1038" s="790"/>
      <c r="MXG1038" s="790"/>
      <c r="MXH1038" s="790"/>
      <c r="MXI1038" s="790"/>
      <c r="MXJ1038" s="790"/>
      <c r="MXK1038" s="790"/>
      <c r="MXL1038" s="790"/>
      <c r="MXM1038" s="790"/>
      <c r="MXN1038" s="790"/>
      <c r="MXO1038" s="790"/>
      <c r="MXP1038" s="790"/>
      <c r="MXQ1038" s="790"/>
      <c r="MXR1038" s="790"/>
      <c r="MXS1038" s="790"/>
      <c r="MXT1038" s="790"/>
      <c r="MXU1038" s="790"/>
      <c r="MXV1038" s="790"/>
      <c r="MXW1038" s="790"/>
      <c r="MXX1038" s="790"/>
      <c r="MXY1038" s="790"/>
      <c r="MXZ1038" s="790"/>
      <c r="MYA1038" s="790"/>
      <c r="MYB1038" s="790"/>
      <c r="MYC1038" s="790"/>
      <c r="MYD1038" s="790"/>
      <c r="MYE1038" s="790"/>
      <c r="MYF1038" s="790"/>
      <c r="MYG1038" s="790"/>
      <c r="MYH1038" s="790"/>
      <c r="MYI1038" s="790"/>
      <c r="MYJ1038" s="790"/>
      <c r="MYK1038" s="790"/>
      <c r="MYL1038" s="790"/>
      <c r="MYM1038" s="790"/>
      <c r="MYN1038" s="790"/>
      <c r="MYO1038" s="790"/>
      <c r="MYP1038" s="790"/>
      <c r="MYQ1038" s="790"/>
      <c r="MYR1038" s="790"/>
      <c r="MYS1038" s="790"/>
      <c r="MYT1038" s="790"/>
      <c r="MYU1038" s="790"/>
      <c r="MYV1038" s="790"/>
      <c r="MYW1038" s="790"/>
      <c r="MYX1038" s="790"/>
      <c r="MYY1038" s="790"/>
      <c r="MYZ1038" s="790"/>
      <c r="MZA1038" s="790"/>
      <c r="MZB1038" s="790"/>
      <c r="MZC1038" s="790"/>
      <c r="MZD1038" s="790"/>
      <c r="MZE1038" s="790"/>
      <c r="MZF1038" s="790"/>
      <c r="MZG1038" s="790"/>
      <c r="MZH1038" s="790"/>
      <c r="MZI1038" s="790"/>
      <c r="MZJ1038" s="790"/>
      <c r="MZK1038" s="790"/>
      <c r="MZL1038" s="790"/>
      <c r="MZM1038" s="790"/>
      <c r="MZN1038" s="790"/>
      <c r="MZO1038" s="790"/>
      <c r="MZP1038" s="790"/>
      <c r="MZQ1038" s="790"/>
      <c r="MZR1038" s="790"/>
      <c r="MZS1038" s="790"/>
      <c r="MZT1038" s="790"/>
      <c r="MZU1038" s="790"/>
      <c r="MZV1038" s="790"/>
      <c r="MZW1038" s="790"/>
      <c r="MZX1038" s="790"/>
      <c r="MZY1038" s="790"/>
      <c r="MZZ1038" s="790"/>
      <c r="NAA1038" s="790"/>
      <c r="NAB1038" s="790"/>
      <c r="NAC1038" s="790"/>
      <c r="NAD1038" s="790"/>
      <c r="NAE1038" s="790"/>
      <c r="NAF1038" s="790"/>
      <c r="NAG1038" s="790"/>
      <c r="NAH1038" s="790"/>
      <c r="NAI1038" s="790"/>
      <c r="NAJ1038" s="790"/>
      <c r="NAK1038" s="790"/>
      <c r="NAL1038" s="790"/>
      <c r="NAM1038" s="790"/>
      <c r="NAN1038" s="790"/>
      <c r="NAO1038" s="790"/>
      <c r="NAP1038" s="790"/>
      <c r="NAQ1038" s="790"/>
      <c r="NAR1038" s="790"/>
      <c r="NAS1038" s="790"/>
      <c r="NAT1038" s="790"/>
      <c r="NAU1038" s="790"/>
      <c r="NAV1038" s="790"/>
      <c r="NAW1038" s="790"/>
      <c r="NAX1038" s="790"/>
      <c r="NAY1038" s="790"/>
      <c r="NAZ1038" s="790"/>
      <c r="NBA1038" s="790"/>
      <c r="NBB1038" s="790"/>
      <c r="NBC1038" s="790"/>
      <c r="NBD1038" s="790"/>
      <c r="NBE1038" s="790"/>
      <c r="NBF1038" s="790"/>
      <c r="NBG1038" s="790"/>
      <c r="NBH1038" s="790"/>
      <c r="NBI1038" s="790"/>
      <c r="NBJ1038" s="790"/>
      <c r="NBK1038" s="790"/>
      <c r="NBL1038" s="790"/>
      <c r="NBM1038" s="790"/>
      <c r="NBN1038" s="790"/>
      <c r="NBO1038" s="790"/>
      <c r="NBP1038" s="790"/>
      <c r="NBQ1038" s="790"/>
      <c r="NBR1038" s="790"/>
      <c r="NBS1038" s="790"/>
      <c r="NBT1038" s="790"/>
      <c r="NBU1038" s="790"/>
      <c r="NBV1038" s="790"/>
      <c r="NBW1038" s="790"/>
      <c r="NBX1038" s="790"/>
      <c r="NBY1038" s="790"/>
      <c r="NBZ1038" s="790"/>
      <c r="NCA1038" s="790"/>
      <c r="NCB1038" s="790"/>
      <c r="NCC1038" s="790"/>
      <c r="NCD1038" s="790"/>
      <c r="NCE1038" s="790"/>
      <c r="NCF1038" s="790"/>
      <c r="NCG1038" s="790"/>
      <c r="NCH1038" s="790"/>
      <c r="NCI1038" s="790"/>
      <c r="NCJ1038" s="790"/>
      <c r="NCK1038" s="790"/>
      <c r="NCL1038" s="790"/>
      <c r="NCM1038" s="790"/>
      <c r="NCN1038" s="790"/>
      <c r="NCO1038" s="790"/>
      <c r="NCP1038" s="790"/>
      <c r="NCQ1038" s="790"/>
      <c r="NCR1038" s="790"/>
      <c r="NCS1038" s="790"/>
      <c r="NCT1038" s="790"/>
      <c r="NCU1038" s="790"/>
      <c r="NCV1038" s="790"/>
      <c r="NCW1038" s="790"/>
      <c r="NCX1038" s="790"/>
      <c r="NCY1038" s="790"/>
      <c r="NCZ1038" s="790"/>
      <c r="NDA1038" s="790"/>
      <c r="NDB1038" s="790"/>
      <c r="NDC1038" s="790"/>
      <c r="NDD1038" s="790"/>
      <c r="NDE1038" s="790"/>
      <c r="NDF1038" s="790"/>
      <c r="NDG1038" s="790"/>
      <c r="NDH1038" s="790"/>
      <c r="NDI1038" s="790"/>
      <c r="NDJ1038" s="790"/>
      <c r="NDK1038" s="790"/>
      <c r="NDL1038" s="790"/>
      <c r="NDM1038" s="790"/>
      <c r="NDN1038" s="790"/>
      <c r="NDO1038" s="790"/>
      <c r="NDP1038" s="790"/>
      <c r="NDQ1038" s="790"/>
      <c r="NDR1038" s="790"/>
      <c r="NDS1038" s="790"/>
      <c r="NDT1038" s="790"/>
      <c r="NDU1038" s="790"/>
      <c r="NDV1038" s="790"/>
      <c r="NDW1038" s="790"/>
      <c r="NDX1038" s="790"/>
      <c r="NDY1038" s="790"/>
      <c r="NDZ1038" s="790"/>
      <c r="NEA1038" s="790"/>
      <c r="NEB1038" s="790"/>
      <c r="NEC1038" s="790"/>
      <c r="NED1038" s="790"/>
      <c r="NEE1038" s="790"/>
      <c r="NEF1038" s="790"/>
      <c r="NEG1038" s="790"/>
      <c r="NEH1038" s="790"/>
      <c r="NEI1038" s="790"/>
      <c r="NEJ1038" s="790"/>
      <c r="NEK1038" s="790"/>
      <c r="NEL1038" s="790"/>
      <c r="NEM1038" s="790"/>
      <c r="NEN1038" s="790"/>
      <c r="NEO1038" s="790"/>
      <c r="NEP1038" s="790"/>
      <c r="NEQ1038" s="790"/>
      <c r="NER1038" s="790"/>
      <c r="NES1038" s="790"/>
      <c r="NET1038" s="790"/>
      <c r="NEU1038" s="790"/>
      <c r="NEV1038" s="790"/>
      <c r="NEW1038" s="790"/>
      <c r="NEX1038" s="790"/>
      <c r="NEY1038" s="790"/>
      <c r="NEZ1038" s="790"/>
      <c r="NFA1038" s="790"/>
      <c r="NFB1038" s="790"/>
      <c r="NFC1038" s="790"/>
      <c r="NFD1038" s="790"/>
      <c r="NFE1038" s="790"/>
      <c r="NFF1038" s="790"/>
      <c r="NFG1038" s="790"/>
      <c r="NFH1038" s="790"/>
      <c r="NFI1038" s="790"/>
      <c r="NFJ1038" s="790"/>
      <c r="NFK1038" s="790"/>
      <c r="NFL1038" s="790"/>
      <c r="NFM1038" s="790"/>
      <c r="NFN1038" s="790"/>
      <c r="NFO1038" s="790"/>
      <c r="NFP1038" s="790"/>
      <c r="NFQ1038" s="790"/>
      <c r="NFR1038" s="790"/>
      <c r="NFS1038" s="790"/>
      <c r="NFT1038" s="790"/>
      <c r="NFU1038" s="790"/>
      <c r="NFV1038" s="790"/>
      <c r="NFW1038" s="790"/>
      <c r="NFX1038" s="790"/>
      <c r="NFY1038" s="790"/>
      <c r="NFZ1038" s="790"/>
      <c r="NGA1038" s="790"/>
      <c r="NGB1038" s="790"/>
      <c r="NGC1038" s="790"/>
      <c r="NGD1038" s="790"/>
      <c r="NGE1038" s="790"/>
      <c r="NGF1038" s="790"/>
      <c r="NGG1038" s="790"/>
      <c r="NGH1038" s="790"/>
      <c r="NGI1038" s="790"/>
      <c r="NGJ1038" s="790"/>
      <c r="NGK1038" s="790"/>
      <c r="NGL1038" s="790"/>
      <c r="NGM1038" s="790"/>
      <c r="NGN1038" s="790"/>
      <c r="NGO1038" s="790"/>
      <c r="NGP1038" s="790"/>
      <c r="NGQ1038" s="790"/>
      <c r="NGR1038" s="790"/>
      <c r="NGS1038" s="790"/>
      <c r="NGT1038" s="790"/>
      <c r="NGU1038" s="790"/>
      <c r="NGV1038" s="790"/>
      <c r="NGW1038" s="790"/>
      <c r="NGX1038" s="790"/>
      <c r="NGY1038" s="790"/>
      <c r="NGZ1038" s="790"/>
      <c r="NHA1038" s="790"/>
      <c r="NHB1038" s="790"/>
      <c r="NHC1038" s="790"/>
      <c r="NHD1038" s="790"/>
      <c r="NHE1038" s="790"/>
      <c r="NHF1038" s="790"/>
      <c r="NHG1038" s="790"/>
      <c r="NHH1038" s="790"/>
      <c r="NHI1038" s="790"/>
      <c r="NHJ1038" s="790"/>
      <c r="NHK1038" s="790"/>
      <c r="NHL1038" s="790"/>
      <c r="NHM1038" s="790"/>
      <c r="NHN1038" s="790"/>
      <c r="NHO1038" s="790"/>
      <c r="NHP1038" s="790"/>
      <c r="NHQ1038" s="790"/>
      <c r="NHR1038" s="790"/>
      <c r="NHS1038" s="790"/>
      <c r="NHT1038" s="790"/>
      <c r="NHU1038" s="790"/>
      <c r="NHV1038" s="790"/>
      <c r="NHW1038" s="790"/>
      <c r="NHX1038" s="790"/>
      <c r="NHY1038" s="790"/>
      <c r="NHZ1038" s="790"/>
      <c r="NIA1038" s="790"/>
      <c r="NIB1038" s="790"/>
      <c r="NIC1038" s="790"/>
      <c r="NID1038" s="790"/>
      <c r="NIE1038" s="790"/>
      <c r="NIF1038" s="790"/>
      <c r="NIG1038" s="790"/>
      <c r="NIH1038" s="790"/>
      <c r="NII1038" s="790"/>
      <c r="NIJ1038" s="790"/>
      <c r="NIK1038" s="790"/>
      <c r="NIL1038" s="790"/>
      <c r="NIM1038" s="790"/>
      <c r="NIN1038" s="790"/>
      <c r="NIO1038" s="790"/>
      <c r="NIP1038" s="790"/>
      <c r="NIQ1038" s="790"/>
      <c r="NIR1038" s="790"/>
      <c r="NIS1038" s="790"/>
      <c r="NIT1038" s="790"/>
      <c r="NIU1038" s="790"/>
      <c r="NIV1038" s="790"/>
      <c r="NIW1038" s="790"/>
      <c r="NIX1038" s="790"/>
      <c r="NIY1038" s="790"/>
      <c r="NIZ1038" s="790"/>
      <c r="NJA1038" s="790"/>
      <c r="NJB1038" s="790"/>
      <c r="NJC1038" s="790"/>
      <c r="NJD1038" s="790"/>
      <c r="NJE1038" s="790"/>
      <c r="NJF1038" s="790"/>
      <c r="NJG1038" s="790"/>
      <c r="NJH1038" s="790"/>
      <c r="NJI1038" s="790"/>
      <c r="NJJ1038" s="790"/>
      <c r="NJK1038" s="790"/>
      <c r="NJL1038" s="790"/>
      <c r="NJM1038" s="790"/>
      <c r="NJN1038" s="790"/>
      <c r="NJO1038" s="790"/>
      <c r="NJP1038" s="790"/>
      <c r="NJQ1038" s="790"/>
      <c r="NJR1038" s="790"/>
      <c r="NJS1038" s="790"/>
      <c r="NJT1038" s="790"/>
      <c r="NJU1038" s="790"/>
      <c r="NJV1038" s="790"/>
      <c r="NJW1038" s="790"/>
      <c r="NJX1038" s="790"/>
      <c r="NJY1038" s="790"/>
      <c r="NJZ1038" s="790"/>
      <c r="NKA1038" s="790"/>
      <c r="NKB1038" s="790"/>
      <c r="NKC1038" s="790"/>
      <c r="NKD1038" s="790"/>
      <c r="NKE1038" s="790"/>
      <c r="NKF1038" s="790"/>
      <c r="NKG1038" s="790"/>
      <c r="NKH1038" s="790"/>
      <c r="NKI1038" s="790"/>
      <c r="NKJ1038" s="790"/>
      <c r="NKK1038" s="790"/>
      <c r="NKL1038" s="790"/>
      <c r="NKM1038" s="790"/>
      <c r="NKN1038" s="790"/>
      <c r="NKO1038" s="790"/>
      <c r="NKP1038" s="790"/>
      <c r="NKQ1038" s="790"/>
      <c r="NKR1038" s="790"/>
      <c r="NKS1038" s="790"/>
      <c r="NKT1038" s="790"/>
      <c r="NKU1038" s="790"/>
      <c r="NKV1038" s="790"/>
      <c r="NKW1038" s="790"/>
      <c r="NKX1038" s="790"/>
      <c r="NKY1038" s="790"/>
      <c r="NKZ1038" s="790"/>
      <c r="NLA1038" s="790"/>
      <c r="NLB1038" s="790"/>
      <c r="NLC1038" s="790"/>
      <c r="NLD1038" s="790"/>
      <c r="NLE1038" s="790"/>
      <c r="NLF1038" s="790"/>
      <c r="NLG1038" s="790"/>
      <c r="NLH1038" s="790"/>
      <c r="NLI1038" s="790"/>
      <c r="NLJ1038" s="790"/>
      <c r="NLK1038" s="790"/>
      <c r="NLL1038" s="790"/>
      <c r="NLM1038" s="790"/>
      <c r="NLN1038" s="790"/>
      <c r="NLO1038" s="790"/>
      <c r="NLP1038" s="790"/>
      <c r="NLQ1038" s="790"/>
      <c r="NLR1038" s="790"/>
      <c r="NLS1038" s="790"/>
      <c r="NLT1038" s="790"/>
      <c r="NLU1038" s="790"/>
      <c r="NLV1038" s="790"/>
      <c r="NLW1038" s="790"/>
      <c r="NLX1038" s="790"/>
      <c r="NLY1038" s="790"/>
      <c r="NLZ1038" s="790"/>
      <c r="NMA1038" s="790"/>
      <c r="NMB1038" s="790"/>
      <c r="NMC1038" s="790"/>
      <c r="NMD1038" s="790"/>
      <c r="NME1038" s="790"/>
      <c r="NMF1038" s="790"/>
      <c r="NMG1038" s="790"/>
      <c r="NMH1038" s="790"/>
      <c r="NMI1038" s="790"/>
      <c r="NMJ1038" s="790"/>
      <c r="NMK1038" s="790"/>
      <c r="NML1038" s="790"/>
      <c r="NMM1038" s="790"/>
      <c r="NMN1038" s="790"/>
      <c r="NMO1038" s="790"/>
      <c r="NMP1038" s="790"/>
      <c r="NMQ1038" s="790"/>
      <c r="NMR1038" s="790"/>
      <c r="NMS1038" s="790"/>
      <c r="NMT1038" s="790"/>
      <c r="NMU1038" s="790"/>
      <c r="NMV1038" s="790"/>
      <c r="NMW1038" s="790"/>
      <c r="NMX1038" s="790"/>
      <c r="NMY1038" s="790"/>
      <c r="NMZ1038" s="790"/>
      <c r="NNA1038" s="790"/>
      <c r="NNB1038" s="790"/>
      <c r="NNC1038" s="790"/>
      <c r="NND1038" s="790"/>
      <c r="NNE1038" s="790"/>
      <c r="NNF1038" s="790"/>
      <c r="NNG1038" s="790"/>
      <c r="NNH1038" s="790"/>
      <c r="NNI1038" s="790"/>
      <c r="NNJ1038" s="790"/>
      <c r="NNK1038" s="790"/>
      <c r="NNL1038" s="790"/>
      <c r="NNM1038" s="790"/>
      <c r="NNN1038" s="790"/>
      <c r="NNO1038" s="790"/>
      <c r="NNP1038" s="790"/>
      <c r="NNQ1038" s="790"/>
      <c r="NNR1038" s="790"/>
      <c r="NNS1038" s="790"/>
      <c r="NNT1038" s="790"/>
      <c r="NNU1038" s="790"/>
      <c r="NNV1038" s="790"/>
      <c r="NNW1038" s="790"/>
      <c r="NNX1038" s="790"/>
      <c r="NNY1038" s="790"/>
      <c r="NNZ1038" s="790"/>
      <c r="NOA1038" s="790"/>
      <c r="NOB1038" s="790"/>
      <c r="NOC1038" s="790"/>
      <c r="NOD1038" s="790"/>
      <c r="NOE1038" s="790"/>
      <c r="NOF1038" s="790"/>
      <c r="NOG1038" s="790"/>
      <c r="NOH1038" s="790"/>
      <c r="NOI1038" s="790"/>
      <c r="NOJ1038" s="790"/>
      <c r="NOK1038" s="790"/>
      <c r="NOL1038" s="790"/>
      <c r="NOM1038" s="790"/>
      <c r="NON1038" s="790"/>
      <c r="NOO1038" s="790"/>
      <c r="NOP1038" s="790"/>
      <c r="NOQ1038" s="790"/>
      <c r="NOR1038" s="790"/>
      <c r="NOS1038" s="790"/>
      <c r="NOT1038" s="790"/>
      <c r="NOU1038" s="790"/>
      <c r="NOV1038" s="790"/>
      <c r="NOW1038" s="790"/>
      <c r="NOX1038" s="790"/>
      <c r="NOY1038" s="790"/>
      <c r="NOZ1038" s="790"/>
      <c r="NPA1038" s="790"/>
      <c r="NPB1038" s="790"/>
      <c r="NPC1038" s="790"/>
      <c r="NPD1038" s="790"/>
      <c r="NPE1038" s="790"/>
      <c r="NPF1038" s="790"/>
      <c r="NPG1038" s="790"/>
      <c r="NPH1038" s="790"/>
      <c r="NPI1038" s="790"/>
      <c r="NPJ1038" s="790"/>
      <c r="NPK1038" s="790"/>
      <c r="NPL1038" s="790"/>
      <c r="NPM1038" s="790"/>
      <c r="NPN1038" s="790"/>
      <c r="NPO1038" s="790"/>
      <c r="NPP1038" s="790"/>
      <c r="NPQ1038" s="790"/>
      <c r="NPR1038" s="790"/>
      <c r="NPS1038" s="790"/>
      <c r="NPT1038" s="790"/>
      <c r="NPU1038" s="790"/>
      <c r="NPV1038" s="790"/>
      <c r="NPW1038" s="790"/>
      <c r="NPX1038" s="790"/>
      <c r="NPY1038" s="790"/>
      <c r="NPZ1038" s="790"/>
      <c r="NQA1038" s="790"/>
      <c r="NQB1038" s="790"/>
      <c r="NQC1038" s="790"/>
      <c r="NQD1038" s="790"/>
      <c r="NQE1038" s="790"/>
      <c r="NQF1038" s="790"/>
      <c r="NQG1038" s="790"/>
      <c r="NQH1038" s="790"/>
      <c r="NQI1038" s="790"/>
      <c r="NQJ1038" s="790"/>
      <c r="NQK1038" s="790"/>
      <c r="NQL1038" s="790"/>
      <c r="NQM1038" s="790"/>
      <c r="NQN1038" s="790"/>
      <c r="NQO1038" s="790"/>
      <c r="NQP1038" s="790"/>
      <c r="NQQ1038" s="790"/>
      <c r="NQR1038" s="790"/>
      <c r="NQS1038" s="790"/>
      <c r="NQT1038" s="790"/>
      <c r="NQU1038" s="790"/>
      <c r="NQV1038" s="790"/>
      <c r="NQW1038" s="790"/>
      <c r="NQX1038" s="790"/>
      <c r="NQY1038" s="790"/>
      <c r="NQZ1038" s="790"/>
      <c r="NRA1038" s="790"/>
      <c r="NRB1038" s="790"/>
      <c r="NRC1038" s="790"/>
      <c r="NRD1038" s="790"/>
      <c r="NRE1038" s="790"/>
      <c r="NRF1038" s="790"/>
      <c r="NRG1038" s="790"/>
      <c r="NRH1038" s="790"/>
      <c r="NRI1038" s="790"/>
      <c r="NRJ1038" s="790"/>
      <c r="NRK1038" s="790"/>
      <c r="NRL1038" s="790"/>
      <c r="NRM1038" s="790"/>
      <c r="NRN1038" s="790"/>
      <c r="NRO1038" s="790"/>
      <c r="NRP1038" s="790"/>
      <c r="NRQ1038" s="790"/>
      <c r="NRR1038" s="790"/>
      <c r="NRS1038" s="790"/>
      <c r="NRT1038" s="790"/>
      <c r="NRU1038" s="790"/>
      <c r="NRV1038" s="790"/>
      <c r="NRW1038" s="790"/>
      <c r="NRX1038" s="790"/>
      <c r="NRY1038" s="790"/>
      <c r="NRZ1038" s="790"/>
      <c r="NSA1038" s="790"/>
      <c r="NSB1038" s="790"/>
      <c r="NSC1038" s="790"/>
      <c r="NSD1038" s="790"/>
      <c r="NSE1038" s="790"/>
      <c r="NSF1038" s="790"/>
      <c r="NSG1038" s="790"/>
      <c r="NSH1038" s="790"/>
      <c r="NSI1038" s="790"/>
      <c r="NSJ1038" s="790"/>
      <c r="NSK1038" s="790"/>
      <c r="NSL1038" s="790"/>
      <c r="NSM1038" s="790"/>
      <c r="NSN1038" s="790"/>
      <c r="NSO1038" s="790"/>
      <c r="NSP1038" s="790"/>
      <c r="NSQ1038" s="790"/>
      <c r="NSR1038" s="790"/>
      <c r="NSS1038" s="790"/>
      <c r="NST1038" s="790"/>
      <c r="NSU1038" s="790"/>
      <c r="NSV1038" s="790"/>
      <c r="NSW1038" s="790"/>
      <c r="NSX1038" s="790"/>
      <c r="NSY1038" s="790"/>
      <c r="NSZ1038" s="790"/>
      <c r="NTA1038" s="790"/>
      <c r="NTB1038" s="790"/>
      <c r="NTC1038" s="790"/>
      <c r="NTD1038" s="790"/>
      <c r="NTE1038" s="790"/>
      <c r="NTF1038" s="790"/>
      <c r="NTG1038" s="790"/>
      <c r="NTH1038" s="790"/>
      <c r="NTI1038" s="790"/>
      <c r="NTJ1038" s="790"/>
      <c r="NTK1038" s="790"/>
      <c r="NTL1038" s="790"/>
      <c r="NTM1038" s="790"/>
      <c r="NTN1038" s="790"/>
      <c r="NTO1038" s="790"/>
      <c r="NTP1038" s="790"/>
      <c r="NTQ1038" s="790"/>
      <c r="NTR1038" s="790"/>
      <c r="NTS1038" s="790"/>
      <c r="NTT1038" s="790"/>
      <c r="NTU1038" s="790"/>
      <c r="NTV1038" s="790"/>
      <c r="NTW1038" s="790"/>
      <c r="NTX1038" s="790"/>
      <c r="NTY1038" s="790"/>
      <c r="NTZ1038" s="790"/>
      <c r="NUA1038" s="790"/>
      <c r="NUB1038" s="790"/>
      <c r="NUC1038" s="790"/>
      <c r="NUD1038" s="790"/>
      <c r="NUE1038" s="790"/>
      <c r="NUF1038" s="790"/>
      <c r="NUG1038" s="790"/>
      <c r="NUH1038" s="790"/>
      <c r="NUI1038" s="790"/>
      <c r="NUJ1038" s="790"/>
      <c r="NUK1038" s="790"/>
      <c r="NUL1038" s="790"/>
      <c r="NUM1038" s="790"/>
      <c r="NUN1038" s="790"/>
      <c r="NUO1038" s="790"/>
      <c r="NUP1038" s="790"/>
      <c r="NUQ1038" s="790"/>
      <c r="NUR1038" s="790"/>
      <c r="NUS1038" s="790"/>
      <c r="NUT1038" s="790"/>
      <c r="NUU1038" s="790"/>
      <c r="NUV1038" s="790"/>
      <c r="NUW1038" s="790"/>
      <c r="NUX1038" s="790"/>
      <c r="NUY1038" s="790"/>
      <c r="NUZ1038" s="790"/>
      <c r="NVA1038" s="790"/>
      <c r="NVB1038" s="790"/>
      <c r="NVC1038" s="790"/>
      <c r="NVD1038" s="790"/>
      <c r="NVE1038" s="790"/>
      <c r="NVF1038" s="790"/>
      <c r="NVG1038" s="790"/>
      <c r="NVH1038" s="790"/>
      <c r="NVI1038" s="790"/>
      <c r="NVJ1038" s="790"/>
      <c r="NVK1038" s="790"/>
      <c r="NVL1038" s="790"/>
      <c r="NVM1038" s="790"/>
      <c r="NVN1038" s="790"/>
      <c r="NVO1038" s="790"/>
      <c r="NVP1038" s="790"/>
      <c r="NVQ1038" s="790"/>
      <c r="NVR1038" s="790"/>
      <c r="NVS1038" s="790"/>
      <c r="NVT1038" s="790"/>
      <c r="NVU1038" s="790"/>
      <c r="NVV1038" s="790"/>
      <c r="NVW1038" s="790"/>
      <c r="NVX1038" s="790"/>
      <c r="NVY1038" s="790"/>
      <c r="NVZ1038" s="790"/>
      <c r="NWA1038" s="790"/>
      <c r="NWB1038" s="790"/>
      <c r="NWC1038" s="790"/>
      <c r="NWD1038" s="790"/>
      <c r="NWE1038" s="790"/>
      <c r="NWF1038" s="790"/>
      <c r="NWG1038" s="790"/>
      <c r="NWH1038" s="790"/>
      <c r="NWI1038" s="790"/>
      <c r="NWJ1038" s="790"/>
      <c r="NWK1038" s="790"/>
      <c r="NWL1038" s="790"/>
      <c r="NWM1038" s="790"/>
      <c r="NWN1038" s="790"/>
      <c r="NWO1038" s="790"/>
      <c r="NWP1038" s="790"/>
      <c r="NWQ1038" s="790"/>
      <c r="NWR1038" s="790"/>
      <c r="NWS1038" s="790"/>
      <c r="NWT1038" s="790"/>
      <c r="NWU1038" s="790"/>
      <c r="NWV1038" s="790"/>
      <c r="NWW1038" s="790"/>
      <c r="NWX1038" s="790"/>
      <c r="NWY1038" s="790"/>
      <c r="NWZ1038" s="790"/>
      <c r="NXA1038" s="790"/>
      <c r="NXB1038" s="790"/>
      <c r="NXC1038" s="790"/>
      <c r="NXD1038" s="790"/>
      <c r="NXE1038" s="790"/>
      <c r="NXF1038" s="790"/>
      <c r="NXG1038" s="790"/>
      <c r="NXH1038" s="790"/>
      <c r="NXI1038" s="790"/>
      <c r="NXJ1038" s="790"/>
      <c r="NXK1038" s="790"/>
      <c r="NXL1038" s="790"/>
      <c r="NXM1038" s="790"/>
      <c r="NXN1038" s="790"/>
      <c r="NXO1038" s="790"/>
      <c r="NXP1038" s="790"/>
      <c r="NXQ1038" s="790"/>
      <c r="NXR1038" s="790"/>
      <c r="NXS1038" s="790"/>
      <c r="NXT1038" s="790"/>
      <c r="NXU1038" s="790"/>
      <c r="NXV1038" s="790"/>
      <c r="NXW1038" s="790"/>
      <c r="NXX1038" s="790"/>
      <c r="NXY1038" s="790"/>
      <c r="NXZ1038" s="790"/>
      <c r="NYA1038" s="790"/>
      <c r="NYB1038" s="790"/>
      <c r="NYC1038" s="790"/>
      <c r="NYD1038" s="790"/>
      <c r="NYE1038" s="790"/>
      <c r="NYF1038" s="790"/>
      <c r="NYG1038" s="790"/>
      <c r="NYH1038" s="790"/>
      <c r="NYI1038" s="790"/>
      <c r="NYJ1038" s="790"/>
      <c r="NYK1038" s="790"/>
      <c r="NYL1038" s="790"/>
      <c r="NYM1038" s="790"/>
      <c r="NYN1038" s="790"/>
      <c r="NYO1038" s="790"/>
      <c r="NYP1038" s="790"/>
      <c r="NYQ1038" s="790"/>
      <c r="NYR1038" s="790"/>
      <c r="NYS1038" s="790"/>
      <c r="NYT1038" s="790"/>
      <c r="NYU1038" s="790"/>
      <c r="NYV1038" s="790"/>
      <c r="NYW1038" s="790"/>
      <c r="NYX1038" s="790"/>
      <c r="NYY1038" s="790"/>
      <c r="NYZ1038" s="790"/>
      <c r="NZA1038" s="790"/>
      <c r="NZB1038" s="790"/>
      <c r="NZC1038" s="790"/>
      <c r="NZD1038" s="790"/>
      <c r="NZE1038" s="790"/>
      <c r="NZF1038" s="790"/>
      <c r="NZG1038" s="790"/>
      <c r="NZH1038" s="790"/>
      <c r="NZI1038" s="790"/>
      <c r="NZJ1038" s="790"/>
      <c r="NZK1038" s="790"/>
      <c r="NZL1038" s="790"/>
      <c r="NZM1038" s="790"/>
      <c r="NZN1038" s="790"/>
      <c r="NZO1038" s="790"/>
      <c r="NZP1038" s="790"/>
      <c r="NZQ1038" s="790"/>
      <c r="NZR1038" s="790"/>
      <c r="NZS1038" s="790"/>
      <c r="NZT1038" s="790"/>
      <c r="NZU1038" s="790"/>
      <c r="NZV1038" s="790"/>
      <c r="NZW1038" s="790"/>
      <c r="NZX1038" s="790"/>
      <c r="NZY1038" s="790"/>
      <c r="NZZ1038" s="790"/>
      <c r="OAA1038" s="790"/>
      <c r="OAB1038" s="790"/>
      <c r="OAC1038" s="790"/>
      <c r="OAD1038" s="790"/>
      <c r="OAE1038" s="790"/>
      <c r="OAF1038" s="790"/>
      <c r="OAG1038" s="790"/>
      <c r="OAH1038" s="790"/>
      <c r="OAI1038" s="790"/>
      <c r="OAJ1038" s="790"/>
      <c r="OAK1038" s="790"/>
      <c r="OAL1038" s="790"/>
      <c r="OAM1038" s="790"/>
      <c r="OAN1038" s="790"/>
      <c r="OAO1038" s="790"/>
      <c r="OAP1038" s="790"/>
      <c r="OAQ1038" s="790"/>
      <c r="OAR1038" s="790"/>
      <c r="OAS1038" s="790"/>
      <c r="OAT1038" s="790"/>
      <c r="OAU1038" s="790"/>
      <c r="OAV1038" s="790"/>
      <c r="OAW1038" s="790"/>
      <c r="OAX1038" s="790"/>
      <c r="OAY1038" s="790"/>
      <c r="OAZ1038" s="790"/>
      <c r="OBA1038" s="790"/>
      <c r="OBB1038" s="790"/>
      <c r="OBC1038" s="790"/>
      <c r="OBD1038" s="790"/>
      <c r="OBE1038" s="790"/>
      <c r="OBF1038" s="790"/>
      <c r="OBG1038" s="790"/>
      <c r="OBH1038" s="790"/>
      <c r="OBI1038" s="790"/>
      <c r="OBJ1038" s="790"/>
      <c r="OBK1038" s="790"/>
      <c r="OBL1038" s="790"/>
      <c r="OBM1038" s="790"/>
      <c r="OBN1038" s="790"/>
      <c r="OBO1038" s="790"/>
      <c r="OBP1038" s="790"/>
      <c r="OBQ1038" s="790"/>
      <c r="OBR1038" s="790"/>
      <c r="OBS1038" s="790"/>
      <c r="OBT1038" s="790"/>
      <c r="OBU1038" s="790"/>
      <c r="OBV1038" s="790"/>
      <c r="OBW1038" s="790"/>
      <c r="OBX1038" s="790"/>
      <c r="OBY1038" s="790"/>
      <c r="OBZ1038" s="790"/>
      <c r="OCA1038" s="790"/>
      <c r="OCB1038" s="790"/>
      <c r="OCC1038" s="790"/>
      <c r="OCD1038" s="790"/>
      <c r="OCE1038" s="790"/>
      <c r="OCF1038" s="790"/>
      <c r="OCG1038" s="790"/>
      <c r="OCH1038" s="790"/>
      <c r="OCI1038" s="790"/>
      <c r="OCJ1038" s="790"/>
      <c r="OCK1038" s="790"/>
      <c r="OCL1038" s="790"/>
      <c r="OCM1038" s="790"/>
      <c r="OCN1038" s="790"/>
      <c r="OCO1038" s="790"/>
      <c r="OCP1038" s="790"/>
      <c r="OCQ1038" s="790"/>
      <c r="OCR1038" s="790"/>
      <c r="OCS1038" s="790"/>
      <c r="OCT1038" s="790"/>
      <c r="OCU1038" s="790"/>
      <c r="OCV1038" s="790"/>
      <c r="OCW1038" s="790"/>
      <c r="OCX1038" s="790"/>
      <c r="OCY1038" s="790"/>
      <c r="OCZ1038" s="790"/>
      <c r="ODA1038" s="790"/>
      <c r="ODB1038" s="790"/>
      <c r="ODC1038" s="790"/>
      <c r="ODD1038" s="790"/>
      <c r="ODE1038" s="790"/>
      <c r="ODF1038" s="790"/>
      <c r="ODG1038" s="790"/>
      <c r="ODH1038" s="790"/>
      <c r="ODI1038" s="790"/>
      <c r="ODJ1038" s="790"/>
      <c r="ODK1038" s="790"/>
      <c r="ODL1038" s="790"/>
      <c r="ODM1038" s="790"/>
      <c r="ODN1038" s="790"/>
      <c r="ODO1038" s="790"/>
      <c r="ODP1038" s="790"/>
      <c r="ODQ1038" s="790"/>
      <c r="ODR1038" s="790"/>
      <c r="ODS1038" s="790"/>
      <c r="ODT1038" s="790"/>
      <c r="ODU1038" s="790"/>
      <c r="ODV1038" s="790"/>
      <c r="ODW1038" s="790"/>
      <c r="ODX1038" s="790"/>
      <c r="ODY1038" s="790"/>
      <c r="ODZ1038" s="790"/>
      <c r="OEA1038" s="790"/>
      <c r="OEB1038" s="790"/>
      <c r="OEC1038" s="790"/>
      <c r="OED1038" s="790"/>
      <c r="OEE1038" s="790"/>
      <c r="OEF1038" s="790"/>
      <c r="OEG1038" s="790"/>
      <c r="OEH1038" s="790"/>
      <c r="OEI1038" s="790"/>
      <c r="OEJ1038" s="790"/>
      <c r="OEK1038" s="790"/>
      <c r="OEL1038" s="790"/>
      <c r="OEM1038" s="790"/>
      <c r="OEN1038" s="790"/>
      <c r="OEO1038" s="790"/>
      <c r="OEP1038" s="790"/>
      <c r="OEQ1038" s="790"/>
      <c r="OER1038" s="790"/>
      <c r="OES1038" s="790"/>
      <c r="OET1038" s="790"/>
      <c r="OEU1038" s="790"/>
      <c r="OEV1038" s="790"/>
      <c r="OEW1038" s="790"/>
      <c r="OEX1038" s="790"/>
      <c r="OEY1038" s="790"/>
      <c r="OEZ1038" s="790"/>
      <c r="OFA1038" s="790"/>
      <c r="OFB1038" s="790"/>
      <c r="OFC1038" s="790"/>
      <c r="OFD1038" s="790"/>
      <c r="OFE1038" s="790"/>
      <c r="OFF1038" s="790"/>
      <c r="OFG1038" s="790"/>
      <c r="OFH1038" s="790"/>
      <c r="OFI1038" s="790"/>
      <c r="OFJ1038" s="790"/>
      <c r="OFK1038" s="790"/>
      <c r="OFL1038" s="790"/>
      <c r="OFM1038" s="790"/>
      <c r="OFN1038" s="790"/>
      <c r="OFO1038" s="790"/>
      <c r="OFP1038" s="790"/>
      <c r="OFQ1038" s="790"/>
      <c r="OFR1038" s="790"/>
      <c r="OFS1038" s="790"/>
      <c r="OFT1038" s="790"/>
      <c r="OFU1038" s="790"/>
      <c r="OFV1038" s="790"/>
      <c r="OFW1038" s="790"/>
      <c r="OFX1038" s="790"/>
      <c r="OFY1038" s="790"/>
      <c r="OFZ1038" s="790"/>
      <c r="OGA1038" s="790"/>
      <c r="OGB1038" s="790"/>
      <c r="OGC1038" s="790"/>
      <c r="OGD1038" s="790"/>
      <c r="OGE1038" s="790"/>
      <c r="OGF1038" s="790"/>
      <c r="OGG1038" s="790"/>
      <c r="OGH1038" s="790"/>
      <c r="OGI1038" s="790"/>
      <c r="OGJ1038" s="790"/>
      <c r="OGK1038" s="790"/>
      <c r="OGL1038" s="790"/>
      <c r="OGM1038" s="790"/>
      <c r="OGN1038" s="790"/>
      <c r="OGO1038" s="790"/>
      <c r="OGP1038" s="790"/>
      <c r="OGQ1038" s="790"/>
      <c r="OGR1038" s="790"/>
      <c r="OGS1038" s="790"/>
      <c r="OGT1038" s="790"/>
      <c r="OGU1038" s="790"/>
      <c r="OGV1038" s="790"/>
      <c r="OGW1038" s="790"/>
      <c r="OGX1038" s="790"/>
      <c r="OGY1038" s="790"/>
      <c r="OGZ1038" s="790"/>
      <c r="OHA1038" s="790"/>
      <c r="OHB1038" s="790"/>
      <c r="OHC1038" s="790"/>
      <c r="OHD1038" s="790"/>
      <c r="OHE1038" s="790"/>
      <c r="OHF1038" s="790"/>
      <c r="OHG1038" s="790"/>
      <c r="OHH1038" s="790"/>
      <c r="OHI1038" s="790"/>
      <c r="OHJ1038" s="790"/>
      <c r="OHK1038" s="790"/>
      <c r="OHL1038" s="790"/>
      <c r="OHM1038" s="790"/>
      <c r="OHN1038" s="790"/>
      <c r="OHO1038" s="790"/>
      <c r="OHP1038" s="790"/>
      <c r="OHQ1038" s="790"/>
      <c r="OHR1038" s="790"/>
      <c r="OHS1038" s="790"/>
      <c r="OHT1038" s="790"/>
      <c r="OHU1038" s="790"/>
      <c r="OHV1038" s="790"/>
      <c r="OHW1038" s="790"/>
      <c r="OHX1038" s="790"/>
      <c r="OHY1038" s="790"/>
      <c r="OHZ1038" s="790"/>
      <c r="OIA1038" s="790"/>
      <c r="OIB1038" s="790"/>
      <c r="OIC1038" s="790"/>
      <c r="OID1038" s="790"/>
      <c r="OIE1038" s="790"/>
      <c r="OIF1038" s="790"/>
      <c r="OIG1038" s="790"/>
      <c r="OIH1038" s="790"/>
      <c r="OII1038" s="790"/>
      <c r="OIJ1038" s="790"/>
      <c r="OIK1038" s="790"/>
      <c r="OIL1038" s="790"/>
      <c r="OIM1038" s="790"/>
      <c r="OIN1038" s="790"/>
      <c r="OIO1038" s="790"/>
      <c r="OIP1038" s="790"/>
      <c r="OIQ1038" s="790"/>
      <c r="OIR1038" s="790"/>
      <c r="OIS1038" s="790"/>
      <c r="OIT1038" s="790"/>
      <c r="OIU1038" s="790"/>
      <c r="OIV1038" s="790"/>
      <c r="OIW1038" s="790"/>
      <c r="OIX1038" s="790"/>
      <c r="OIY1038" s="790"/>
      <c r="OIZ1038" s="790"/>
      <c r="OJA1038" s="790"/>
      <c r="OJB1038" s="790"/>
      <c r="OJC1038" s="790"/>
      <c r="OJD1038" s="790"/>
      <c r="OJE1038" s="790"/>
      <c r="OJF1038" s="790"/>
      <c r="OJG1038" s="790"/>
      <c r="OJH1038" s="790"/>
      <c r="OJI1038" s="790"/>
      <c r="OJJ1038" s="790"/>
      <c r="OJK1038" s="790"/>
      <c r="OJL1038" s="790"/>
      <c r="OJM1038" s="790"/>
      <c r="OJN1038" s="790"/>
      <c r="OJO1038" s="790"/>
      <c r="OJP1038" s="790"/>
      <c r="OJQ1038" s="790"/>
      <c r="OJR1038" s="790"/>
      <c r="OJS1038" s="790"/>
      <c r="OJT1038" s="790"/>
      <c r="OJU1038" s="790"/>
      <c r="OJV1038" s="790"/>
      <c r="OJW1038" s="790"/>
      <c r="OJX1038" s="790"/>
      <c r="OJY1038" s="790"/>
      <c r="OJZ1038" s="790"/>
      <c r="OKA1038" s="790"/>
      <c r="OKB1038" s="790"/>
      <c r="OKC1038" s="790"/>
      <c r="OKD1038" s="790"/>
      <c r="OKE1038" s="790"/>
      <c r="OKF1038" s="790"/>
      <c r="OKG1038" s="790"/>
      <c r="OKH1038" s="790"/>
      <c r="OKI1038" s="790"/>
      <c r="OKJ1038" s="790"/>
      <c r="OKK1038" s="790"/>
      <c r="OKL1038" s="790"/>
      <c r="OKM1038" s="790"/>
      <c r="OKN1038" s="790"/>
      <c r="OKO1038" s="790"/>
      <c r="OKP1038" s="790"/>
      <c r="OKQ1038" s="790"/>
      <c r="OKR1038" s="790"/>
      <c r="OKS1038" s="790"/>
      <c r="OKT1038" s="790"/>
      <c r="OKU1038" s="790"/>
      <c r="OKV1038" s="790"/>
      <c r="OKW1038" s="790"/>
      <c r="OKX1038" s="790"/>
      <c r="OKY1038" s="790"/>
      <c r="OKZ1038" s="790"/>
      <c r="OLA1038" s="790"/>
      <c r="OLB1038" s="790"/>
      <c r="OLC1038" s="790"/>
      <c r="OLD1038" s="790"/>
      <c r="OLE1038" s="790"/>
      <c r="OLF1038" s="790"/>
      <c r="OLG1038" s="790"/>
      <c r="OLH1038" s="790"/>
      <c r="OLI1038" s="790"/>
      <c r="OLJ1038" s="790"/>
      <c r="OLK1038" s="790"/>
      <c r="OLL1038" s="790"/>
      <c r="OLM1038" s="790"/>
      <c r="OLN1038" s="790"/>
      <c r="OLO1038" s="790"/>
      <c r="OLP1038" s="790"/>
      <c r="OLQ1038" s="790"/>
      <c r="OLR1038" s="790"/>
      <c r="OLS1038" s="790"/>
      <c r="OLT1038" s="790"/>
      <c r="OLU1038" s="790"/>
      <c r="OLV1038" s="790"/>
      <c r="OLW1038" s="790"/>
      <c r="OLX1038" s="790"/>
      <c r="OLY1038" s="790"/>
      <c r="OLZ1038" s="790"/>
      <c r="OMA1038" s="790"/>
      <c r="OMB1038" s="790"/>
      <c r="OMC1038" s="790"/>
      <c r="OMD1038" s="790"/>
      <c r="OME1038" s="790"/>
      <c r="OMF1038" s="790"/>
      <c r="OMG1038" s="790"/>
      <c r="OMH1038" s="790"/>
      <c r="OMI1038" s="790"/>
      <c r="OMJ1038" s="790"/>
      <c r="OMK1038" s="790"/>
      <c r="OML1038" s="790"/>
      <c r="OMM1038" s="790"/>
      <c r="OMN1038" s="790"/>
      <c r="OMO1038" s="790"/>
      <c r="OMP1038" s="790"/>
      <c r="OMQ1038" s="790"/>
      <c r="OMR1038" s="790"/>
      <c r="OMS1038" s="790"/>
      <c r="OMT1038" s="790"/>
      <c r="OMU1038" s="790"/>
      <c r="OMV1038" s="790"/>
      <c r="OMW1038" s="790"/>
      <c r="OMX1038" s="790"/>
      <c r="OMY1038" s="790"/>
      <c r="OMZ1038" s="790"/>
      <c r="ONA1038" s="790"/>
      <c r="ONB1038" s="790"/>
      <c r="ONC1038" s="790"/>
      <c r="OND1038" s="790"/>
      <c r="ONE1038" s="790"/>
      <c r="ONF1038" s="790"/>
      <c r="ONG1038" s="790"/>
      <c r="ONH1038" s="790"/>
      <c r="ONI1038" s="790"/>
      <c r="ONJ1038" s="790"/>
      <c r="ONK1038" s="790"/>
      <c r="ONL1038" s="790"/>
      <c r="ONM1038" s="790"/>
      <c r="ONN1038" s="790"/>
      <c r="ONO1038" s="790"/>
      <c r="ONP1038" s="790"/>
      <c r="ONQ1038" s="790"/>
      <c r="ONR1038" s="790"/>
      <c r="ONS1038" s="790"/>
      <c r="ONT1038" s="790"/>
      <c r="ONU1038" s="790"/>
      <c r="ONV1038" s="790"/>
      <c r="ONW1038" s="790"/>
      <c r="ONX1038" s="790"/>
      <c r="ONY1038" s="790"/>
      <c r="ONZ1038" s="790"/>
      <c r="OOA1038" s="790"/>
      <c r="OOB1038" s="790"/>
      <c r="OOC1038" s="790"/>
      <c r="OOD1038" s="790"/>
      <c r="OOE1038" s="790"/>
      <c r="OOF1038" s="790"/>
      <c r="OOG1038" s="790"/>
      <c r="OOH1038" s="790"/>
      <c r="OOI1038" s="790"/>
      <c r="OOJ1038" s="790"/>
      <c r="OOK1038" s="790"/>
      <c r="OOL1038" s="790"/>
      <c r="OOM1038" s="790"/>
      <c r="OON1038" s="790"/>
      <c r="OOO1038" s="790"/>
      <c r="OOP1038" s="790"/>
      <c r="OOQ1038" s="790"/>
      <c r="OOR1038" s="790"/>
      <c r="OOS1038" s="790"/>
      <c r="OOT1038" s="790"/>
      <c r="OOU1038" s="790"/>
      <c r="OOV1038" s="790"/>
      <c r="OOW1038" s="790"/>
      <c r="OOX1038" s="790"/>
      <c r="OOY1038" s="790"/>
      <c r="OOZ1038" s="790"/>
      <c r="OPA1038" s="790"/>
      <c r="OPB1038" s="790"/>
      <c r="OPC1038" s="790"/>
      <c r="OPD1038" s="790"/>
      <c r="OPE1038" s="790"/>
      <c r="OPF1038" s="790"/>
      <c r="OPG1038" s="790"/>
      <c r="OPH1038" s="790"/>
      <c r="OPI1038" s="790"/>
      <c r="OPJ1038" s="790"/>
      <c r="OPK1038" s="790"/>
      <c r="OPL1038" s="790"/>
      <c r="OPM1038" s="790"/>
      <c r="OPN1038" s="790"/>
      <c r="OPO1038" s="790"/>
      <c r="OPP1038" s="790"/>
      <c r="OPQ1038" s="790"/>
      <c r="OPR1038" s="790"/>
      <c r="OPS1038" s="790"/>
      <c r="OPT1038" s="790"/>
      <c r="OPU1038" s="790"/>
      <c r="OPV1038" s="790"/>
      <c r="OPW1038" s="790"/>
      <c r="OPX1038" s="790"/>
      <c r="OPY1038" s="790"/>
      <c r="OPZ1038" s="790"/>
      <c r="OQA1038" s="790"/>
      <c r="OQB1038" s="790"/>
      <c r="OQC1038" s="790"/>
      <c r="OQD1038" s="790"/>
      <c r="OQE1038" s="790"/>
      <c r="OQF1038" s="790"/>
      <c r="OQG1038" s="790"/>
      <c r="OQH1038" s="790"/>
      <c r="OQI1038" s="790"/>
      <c r="OQJ1038" s="790"/>
      <c r="OQK1038" s="790"/>
      <c r="OQL1038" s="790"/>
      <c r="OQM1038" s="790"/>
      <c r="OQN1038" s="790"/>
      <c r="OQO1038" s="790"/>
      <c r="OQP1038" s="790"/>
      <c r="OQQ1038" s="790"/>
      <c r="OQR1038" s="790"/>
      <c r="OQS1038" s="790"/>
      <c r="OQT1038" s="790"/>
      <c r="OQU1038" s="790"/>
      <c r="OQV1038" s="790"/>
      <c r="OQW1038" s="790"/>
      <c r="OQX1038" s="790"/>
      <c r="OQY1038" s="790"/>
      <c r="OQZ1038" s="790"/>
      <c r="ORA1038" s="790"/>
      <c r="ORB1038" s="790"/>
      <c r="ORC1038" s="790"/>
      <c r="ORD1038" s="790"/>
      <c r="ORE1038" s="790"/>
      <c r="ORF1038" s="790"/>
      <c r="ORG1038" s="790"/>
      <c r="ORH1038" s="790"/>
      <c r="ORI1038" s="790"/>
      <c r="ORJ1038" s="790"/>
      <c r="ORK1038" s="790"/>
      <c r="ORL1038" s="790"/>
      <c r="ORM1038" s="790"/>
      <c r="ORN1038" s="790"/>
      <c r="ORO1038" s="790"/>
      <c r="ORP1038" s="790"/>
      <c r="ORQ1038" s="790"/>
      <c r="ORR1038" s="790"/>
      <c r="ORS1038" s="790"/>
      <c r="ORT1038" s="790"/>
      <c r="ORU1038" s="790"/>
      <c r="ORV1038" s="790"/>
      <c r="ORW1038" s="790"/>
      <c r="ORX1038" s="790"/>
      <c r="ORY1038" s="790"/>
      <c r="ORZ1038" s="790"/>
      <c r="OSA1038" s="790"/>
      <c r="OSB1038" s="790"/>
      <c r="OSC1038" s="790"/>
      <c r="OSD1038" s="790"/>
      <c r="OSE1038" s="790"/>
      <c r="OSF1038" s="790"/>
      <c r="OSG1038" s="790"/>
      <c r="OSH1038" s="790"/>
      <c r="OSI1038" s="790"/>
      <c r="OSJ1038" s="790"/>
      <c r="OSK1038" s="790"/>
      <c r="OSL1038" s="790"/>
      <c r="OSM1038" s="790"/>
      <c r="OSN1038" s="790"/>
      <c r="OSO1038" s="790"/>
      <c r="OSP1038" s="790"/>
      <c r="OSQ1038" s="790"/>
      <c r="OSR1038" s="790"/>
      <c r="OSS1038" s="790"/>
      <c r="OST1038" s="790"/>
      <c r="OSU1038" s="790"/>
      <c r="OSV1038" s="790"/>
      <c r="OSW1038" s="790"/>
      <c r="OSX1038" s="790"/>
      <c r="OSY1038" s="790"/>
      <c r="OSZ1038" s="790"/>
      <c r="OTA1038" s="790"/>
      <c r="OTB1038" s="790"/>
      <c r="OTC1038" s="790"/>
      <c r="OTD1038" s="790"/>
      <c r="OTE1038" s="790"/>
      <c r="OTF1038" s="790"/>
      <c r="OTG1038" s="790"/>
      <c r="OTH1038" s="790"/>
      <c r="OTI1038" s="790"/>
      <c r="OTJ1038" s="790"/>
      <c r="OTK1038" s="790"/>
      <c r="OTL1038" s="790"/>
      <c r="OTM1038" s="790"/>
      <c r="OTN1038" s="790"/>
      <c r="OTO1038" s="790"/>
      <c r="OTP1038" s="790"/>
      <c r="OTQ1038" s="790"/>
      <c r="OTR1038" s="790"/>
      <c r="OTS1038" s="790"/>
      <c r="OTT1038" s="790"/>
      <c r="OTU1038" s="790"/>
      <c r="OTV1038" s="790"/>
      <c r="OTW1038" s="790"/>
      <c r="OTX1038" s="790"/>
      <c r="OTY1038" s="790"/>
      <c r="OTZ1038" s="790"/>
      <c r="OUA1038" s="790"/>
      <c r="OUB1038" s="790"/>
      <c r="OUC1038" s="790"/>
      <c r="OUD1038" s="790"/>
      <c r="OUE1038" s="790"/>
      <c r="OUF1038" s="790"/>
      <c r="OUG1038" s="790"/>
      <c r="OUH1038" s="790"/>
      <c r="OUI1038" s="790"/>
      <c r="OUJ1038" s="790"/>
      <c r="OUK1038" s="790"/>
      <c r="OUL1038" s="790"/>
      <c r="OUM1038" s="790"/>
      <c r="OUN1038" s="790"/>
      <c r="OUO1038" s="790"/>
      <c r="OUP1038" s="790"/>
      <c r="OUQ1038" s="790"/>
      <c r="OUR1038" s="790"/>
      <c r="OUS1038" s="790"/>
      <c r="OUT1038" s="790"/>
      <c r="OUU1038" s="790"/>
      <c r="OUV1038" s="790"/>
      <c r="OUW1038" s="790"/>
      <c r="OUX1038" s="790"/>
      <c r="OUY1038" s="790"/>
      <c r="OUZ1038" s="790"/>
      <c r="OVA1038" s="790"/>
      <c r="OVB1038" s="790"/>
      <c r="OVC1038" s="790"/>
      <c r="OVD1038" s="790"/>
      <c r="OVE1038" s="790"/>
      <c r="OVF1038" s="790"/>
      <c r="OVG1038" s="790"/>
      <c r="OVH1038" s="790"/>
      <c r="OVI1038" s="790"/>
      <c r="OVJ1038" s="790"/>
      <c r="OVK1038" s="790"/>
      <c r="OVL1038" s="790"/>
      <c r="OVM1038" s="790"/>
      <c r="OVN1038" s="790"/>
      <c r="OVO1038" s="790"/>
      <c r="OVP1038" s="790"/>
      <c r="OVQ1038" s="790"/>
      <c r="OVR1038" s="790"/>
      <c r="OVS1038" s="790"/>
      <c r="OVT1038" s="790"/>
      <c r="OVU1038" s="790"/>
      <c r="OVV1038" s="790"/>
      <c r="OVW1038" s="790"/>
      <c r="OVX1038" s="790"/>
      <c r="OVY1038" s="790"/>
      <c r="OVZ1038" s="790"/>
      <c r="OWA1038" s="790"/>
      <c r="OWB1038" s="790"/>
      <c r="OWC1038" s="790"/>
      <c r="OWD1038" s="790"/>
      <c r="OWE1038" s="790"/>
      <c r="OWF1038" s="790"/>
      <c r="OWG1038" s="790"/>
      <c r="OWH1038" s="790"/>
      <c r="OWI1038" s="790"/>
      <c r="OWJ1038" s="790"/>
      <c r="OWK1038" s="790"/>
      <c r="OWL1038" s="790"/>
      <c r="OWM1038" s="790"/>
      <c r="OWN1038" s="790"/>
      <c r="OWO1038" s="790"/>
      <c r="OWP1038" s="790"/>
      <c r="OWQ1038" s="790"/>
      <c r="OWR1038" s="790"/>
      <c r="OWS1038" s="790"/>
      <c r="OWT1038" s="790"/>
      <c r="OWU1038" s="790"/>
      <c r="OWV1038" s="790"/>
      <c r="OWW1038" s="790"/>
      <c r="OWX1038" s="790"/>
      <c r="OWY1038" s="790"/>
      <c r="OWZ1038" s="790"/>
      <c r="OXA1038" s="790"/>
      <c r="OXB1038" s="790"/>
      <c r="OXC1038" s="790"/>
      <c r="OXD1038" s="790"/>
      <c r="OXE1038" s="790"/>
      <c r="OXF1038" s="790"/>
      <c r="OXG1038" s="790"/>
      <c r="OXH1038" s="790"/>
      <c r="OXI1038" s="790"/>
      <c r="OXJ1038" s="790"/>
      <c r="OXK1038" s="790"/>
      <c r="OXL1038" s="790"/>
      <c r="OXM1038" s="790"/>
      <c r="OXN1038" s="790"/>
      <c r="OXO1038" s="790"/>
      <c r="OXP1038" s="790"/>
      <c r="OXQ1038" s="790"/>
      <c r="OXR1038" s="790"/>
      <c r="OXS1038" s="790"/>
      <c r="OXT1038" s="790"/>
      <c r="OXU1038" s="790"/>
      <c r="OXV1038" s="790"/>
      <c r="OXW1038" s="790"/>
      <c r="OXX1038" s="790"/>
      <c r="OXY1038" s="790"/>
      <c r="OXZ1038" s="790"/>
      <c r="OYA1038" s="790"/>
      <c r="OYB1038" s="790"/>
      <c r="OYC1038" s="790"/>
      <c r="OYD1038" s="790"/>
      <c r="OYE1038" s="790"/>
      <c r="OYF1038" s="790"/>
      <c r="OYG1038" s="790"/>
      <c r="OYH1038" s="790"/>
      <c r="OYI1038" s="790"/>
      <c r="OYJ1038" s="790"/>
      <c r="OYK1038" s="790"/>
      <c r="OYL1038" s="790"/>
      <c r="OYM1038" s="790"/>
      <c r="OYN1038" s="790"/>
      <c r="OYO1038" s="790"/>
      <c r="OYP1038" s="790"/>
      <c r="OYQ1038" s="790"/>
      <c r="OYR1038" s="790"/>
      <c r="OYS1038" s="790"/>
      <c r="OYT1038" s="790"/>
      <c r="OYU1038" s="790"/>
      <c r="OYV1038" s="790"/>
      <c r="OYW1038" s="790"/>
      <c r="OYX1038" s="790"/>
      <c r="OYY1038" s="790"/>
      <c r="OYZ1038" s="790"/>
      <c r="OZA1038" s="790"/>
      <c r="OZB1038" s="790"/>
      <c r="OZC1038" s="790"/>
      <c r="OZD1038" s="790"/>
      <c r="OZE1038" s="790"/>
      <c r="OZF1038" s="790"/>
      <c r="OZG1038" s="790"/>
      <c r="OZH1038" s="790"/>
      <c r="OZI1038" s="790"/>
      <c r="OZJ1038" s="790"/>
      <c r="OZK1038" s="790"/>
      <c r="OZL1038" s="790"/>
      <c r="OZM1038" s="790"/>
      <c r="OZN1038" s="790"/>
      <c r="OZO1038" s="790"/>
      <c r="OZP1038" s="790"/>
      <c r="OZQ1038" s="790"/>
      <c r="OZR1038" s="790"/>
      <c r="OZS1038" s="790"/>
      <c r="OZT1038" s="790"/>
      <c r="OZU1038" s="790"/>
      <c r="OZV1038" s="790"/>
      <c r="OZW1038" s="790"/>
      <c r="OZX1038" s="790"/>
      <c r="OZY1038" s="790"/>
      <c r="OZZ1038" s="790"/>
      <c r="PAA1038" s="790"/>
      <c r="PAB1038" s="790"/>
      <c r="PAC1038" s="790"/>
      <c r="PAD1038" s="790"/>
      <c r="PAE1038" s="790"/>
      <c r="PAF1038" s="790"/>
      <c r="PAG1038" s="790"/>
      <c r="PAH1038" s="790"/>
      <c r="PAI1038" s="790"/>
      <c r="PAJ1038" s="790"/>
      <c r="PAK1038" s="790"/>
      <c r="PAL1038" s="790"/>
      <c r="PAM1038" s="790"/>
      <c r="PAN1038" s="790"/>
      <c r="PAO1038" s="790"/>
      <c r="PAP1038" s="790"/>
      <c r="PAQ1038" s="790"/>
      <c r="PAR1038" s="790"/>
      <c r="PAS1038" s="790"/>
      <c r="PAT1038" s="790"/>
      <c r="PAU1038" s="790"/>
      <c r="PAV1038" s="790"/>
      <c r="PAW1038" s="790"/>
      <c r="PAX1038" s="790"/>
      <c r="PAY1038" s="790"/>
      <c r="PAZ1038" s="790"/>
      <c r="PBA1038" s="790"/>
      <c r="PBB1038" s="790"/>
      <c r="PBC1038" s="790"/>
      <c r="PBD1038" s="790"/>
      <c r="PBE1038" s="790"/>
      <c r="PBF1038" s="790"/>
      <c r="PBG1038" s="790"/>
      <c r="PBH1038" s="790"/>
      <c r="PBI1038" s="790"/>
      <c r="PBJ1038" s="790"/>
      <c r="PBK1038" s="790"/>
      <c r="PBL1038" s="790"/>
      <c r="PBM1038" s="790"/>
      <c r="PBN1038" s="790"/>
      <c r="PBO1038" s="790"/>
      <c r="PBP1038" s="790"/>
      <c r="PBQ1038" s="790"/>
      <c r="PBR1038" s="790"/>
      <c r="PBS1038" s="790"/>
      <c r="PBT1038" s="790"/>
      <c r="PBU1038" s="790"/>
      <c r="PBV1038" s="790"/>
      <c r="PBW1038" s="790"/>
      <c r="PBX1038" s="790"/>
      <c r="PBY1038" s="790"/>
      <c r="PBZ1038" s="790"/>
      <c r="PCA1038" s="790"/>
      <c r="PCB1038" s="790"/>
      <c r="PCC1038" s="790"/>
      <c r="PCD1038" s="790"/>
      <c r="PCE1038" s="790"/>
      <c r="PCF1038" s="790"/>
      <c r="PCG1038" s="790"/>
      <c r="PCH1038" s="790"/>
      <c r="PCI1038" s="790"/>
      <c r="PCJ1038" s="790"/>
      <c r="PCK1038" s="790"/>
      <c r="PCL1038" s="790"/>
      <c r="PCM1038" s="790"/>
      <c r="PCN1038" s="790"/>
      <c r="PCO1038" s="790"/>
      <c r="PCP1038" s="790"/>
      <c r="PCQ1038" s="790"/>
      <c r="PCR1038" s="790"/>
      <c r="PCS1038" s="790"/>
      <c r="PCT1038" s="790"/>
      <c r="PCU1038" s="790"/>
      <c r="PCV1038" s="790"/>
      <c r="PCW1038" s="790"/>
      <c r="PCX1038" s="790"/>
      <c r="PCY1038" s="790"/>
      <c r="PCZ1038" s="790"/>
      <c r="PDA1038" s="790"/>
      <c r="PDB1038" s="790"/>
      <c r="PDC1038" s="790"/>
      <c r="PDD1038" s="790"/>
      <c r="PDE1038" s="790"/>
      <c r="PDF1038" s="790"/>
      <c r="PDG1038" s="790"/>
      <c r="PDH1038" s="790"/>
      <c r="PDI1038" s="790"/>
      <c r="PDJ1038" s="790"/>
      <c r="PDK1038" s="790"/>
      <c r="PDL1038" s="790"/>
      <c r="PDM1038" s="790"/>
      <c r="PDN1038" s="790"/>
      <c r="PDO1038" s="790"/>
      <c r="PDP1038" s="790"/>
      <c r="PDQ1038" s="790"/>
      <c r="PDR1038" s="790"/>
      <c r="PDS1038" s="790"/>
      <c r="PDT1038" s="790"/>
      <c r="PDU1038" s="790"/>
      <c r="PDV1038" s="790"/>
      <c r="PDW1038" s="790"/>
      <c r="PDX1038" s="790"/>
      <c r="PDY1038" s="790"/>
      <c r="PDZ1038" s="790"/>
      <c r="PEA1038" s="790"/>
      <c r="PEB1038" s="790"/>
      <c r="PEC1038" s="790"/>
      <c r="PED1038" s="790"/>
      <c r="PEE1038" s="790"/>
      <c r="PEF1038" s="790"/>
      <c r="PEG1038" s="790"/>
      <c r="PEH1038" s="790"/>
      <c r="PEI1038" s="790"/>
      <c r="PEJ1038" s="790"/>
      <c r="PEK1038" s="790"/>
      <c r="PEL1038" s="790"/>
      <c r="PEM1038" s="790"/>
      <c r="PEN1038" s="790"/>
      <c r="PEO1038" s="790"/>
      <c r="PEP1038" s="790"/>
      <c r="PEQ1038" s="790"/>
      <c r="PER1038" s="790"/>
      <c r="PES1038" s="790"/>
      <c r="PET1038" s="790"/>
      <c r="PEU1038" s="790"/>
      <c r="PEV1038" s="790"/>
      <c r="PEW1038" s="790"/>
      <c r="PEX1038" s="790"/>
      <c r="PEY1038" s="790"/>
      <c r="PEZ1038" s="790"/>
      <c r="PFA1038" s="790"/>
      <c r="PFB1038" s="790"/>
      <c r="PFC1038" s="790"/>
      <c r="PFD1038" s="790"/>
      <c r="PFE1038" s="790"/>
      <c r="PFF1038" s="790"/>
      <c r="PFG1038" s="790"/>
      <c r="PFH1038" s="790"/>
      <c r="PFI1038" s="790"/>
      <c r="PFJ1038" s="790"/>
      <c r="PFK1038" s="790"/>
      <c r="PFL1038" s="790"/>
      <c r="PFM1038" s="790"/>
      <c r="PFN1038" s="790"/>
      <c r="PFO1038" s="790"/>
      <c r="PFP1038" s="790"/>
      <c r="PFQ1038" s="790"/>
      <c r="PFR1038" s="790"/>
      <c r="PFS1038" s="790"/>
      <c r="PFT1038" s="790"/>
      <c r="PFU1038" s="790"/>
      <c r="PFV1038" s="790"/>
      <c r="PFW1038" s="790"/>
      <c r="PFX1038" s="790"/>
      <c r="PFY1038" s="790"/>
      <c r="PFZ1038" s="790"/>
      <c r="PGA1038" s="790"/>
      <c r="PGB1038" s="790"/>
      <c r="PGC1038" s="790"/>
      <c r="PGD1038" s="790"/>
      <c r="PGE1038" s="790"/>
      <c r="PGF1038" s="790"/>
      <c r="PGG1038" s="790"/>
      <c r="PGH1038" s="790"/>
      <c r="PGI1038" s="790"/>
      <c r="PGJ1038" s="790"/>
      <c r="PGK1038" s="790"/>
      <c r="PGL1038" s="790"/>
      <c r="PGM1038" s="790"/>
      <c r="PGN1038" s="790"/>
      <c r="PGO1038" s="790"/>
      <c r="PGP1038" s="790"/>
      <c r="PGQ1038" s="790"/>
      <c r="PGR1038" s="790"/>
      <c r="PGS1038" s="790"/>
      <c r="PGT1038" s="790"/>
      <c r="PGU1038" s="790"/>
      <c r="PGV1038" s="790"/>
      <c r="PGW1038" s="790"/>
      <c r="PGX1038" s="790"/>
      <c r="PGY1038" s="790"/>
      <c r="PGZ1038" s="790"/>
      <c r="PHA1038" s="790"/>
      <c r="PHB1038" s="790"/>
      <c r="PHC1038" s="790"/>
      <c r="PHD1038" s="790"/>
      <c r="PHE1038" s="790"/>
      <c r="PHF1038" s="790"/>
      <c r="PHG1038" s="790"/>
      <c r="PHH1038" s="790"/>
      <c r="PHI1038" s="790"/>
      <c r="PHJ1038" s="790"/>
      <c r="PHK1038" s="790"/>
      <c r="PHL1038" s="790"/>
      <c r="PHM1038" s="790"/>
      <c r="PHN1038" s="790"/>
      <c r="PHO1038" s="790"/>
      <c r="PHP1038" s="790"/>
      <c r="PHQ1038" s="790"/>
      <c r="PHR1038" s="790"/>
      <c r="PHS1038" s="790"/>
      <c r="PHT1038" s="790"/>
      <c r="PHU1038" s="790"/>
      <c r="PHV1038" s="790"/>
      <c r="PHW1038" s="790"/>
      <c r="PHX1038" s="790"/>
      <c r="PHY1038" s="790"/>
      <c r="PHZ1038" s="790"/>
      <c r="PIA1038" s="790"/>
      <c r="PIB1038" s="790"/>
      <c r="PIC1038" s="790"/>
      <c r="PID1038" s="790"/>
      <c r="PIE1038" s="790"/>
      <c r="PIF1038" s="790"/>
      <c r="PIG1038" s="790"/>
      <c r="PIH1038" s="790"/>
      <c r="PII1038" s="790"/>
      <c r="PIJ1038" s="790"/>
      <c r="PIK1038" s="790"/>
      <c r="PIL1038" s="790"/>
      <c r="PIM1038" s="790"/>
      <c r="PIN1038" s="790"/>
      <c r="PIO1038" s="790"/>
      <c r="PIP1038" s="790"/>
      <c r="PIQ1038" s="790"/>
      <c r="PIR1038" s="790"/>
      <c r="PIS1038" s="790"/>
      <c r="PIT1038" s="790"/>
      <c r="PIU1038" s="790"/>
      <c r="PIV1038" s="790"/>
      <c r="PIW1038" s="790"/>
      <c r="PIX1038" s="790"/>
      <c r="PIY1038" s="790"/>
      <c r="PIZ1038" s="790"/>
      <c r="PJA1038" s="790"/>
      <c r="PJB1038" s="790"/>
      <c r="PJC1038" s="790"/>
      <c r="PJD1038" s="790"/>
      <c r="PJE1038" s="790"/>
      <c r="PJF1038" s="790"/>
      <c r="PJG1038" s="790"/>
      <c r="PJH1038" s="790"/>
      <c r="PJI1038" s="790"/>
      <c r="PJJ1038" s="790"/>
      <c r="PJK1038" s="790"/>
      <c r="PJL1038" s="790"/>
      <c r="PJM1038" s="790"/>
      <c r="PJN1038" s="790"/>
      <c r="PJO1038" s="790"/>
      <c r="PJP1038" s="790"/>
      <c r="PJQ1038" s="790"/>
      <c r="PJR1038" s="790"/>
      <c r="PJS1038" s="790"/>
      <c r="PJT1038" s="790"/>
      <c r="PJU1038" s="790"/>
      <c r="PJV1038" s="790"/>
      <c r="PJW1038" s="790"/>
      <c r="PJX1038" s="790"/>
      <c r="PJY1038" s="790"/>
      <c r="PJZ1038" s="790"/>
      <c r="PKA1038" s="790"/>
      <c r="PKB1038" s="790"/>
      <c r="PKC1038" s="790"/>
      <c r="PKD1038" s="790"/>
      <c r="PKE1038" s="790"/>
      <c r="PKF1038" s="790"/>
      <c r="PKG1038" s="790"/>
      <c r="PKH1038" s="790"/>
      <c r="PKI1038" s="790"/>
      <c r="PKJ1038" s="790"/>
      <c r="PKK1038" s="790"/>
      <c r="PKL1038" s="790"/>
      <c r="PKM1038" s="790"/>
      <c r="PKN1038" s="790"/>
      <c r="PKO1038" s="790"/>
      <c r="PKP1038" s="790"/>
      <c r="PKQ1038" s="790"/>
      <c r="PKR1038" s="790"/>
      <c r="PKS1038" s="790"/>
      <c r="PKT1038" s="790"/>
      <c r="PKU1038" s="790"/>
      <c r="PKV1038" s="790"/>
      <c r="PKW1038" s="790"/>
      <c r="PKX1038" s="790"/>
      <c r="PKY1038" s="790"/>
      <c r="PKZ1038" s="790"/>
      <c r="PLA1038" s="790"/>
      <c r="PLB1038" s="790"/>
      <c r="PLC1038" s="790"/>
      <c r="PLD1038" s="790"/>
      <c r="PLE1038" s="790"/>
      <c r="PLF1038" s="790"/>
      <c r="PLG1038" s="790"/>
      <c r="PLH1038" s="790"/>
      <c r="PLI1038" s="790"/>
      <c r="PLJ1038" s="790"/>
      <c r="PLK1038" s="790"/>
      <c r="PLL1038" s="790"/>
      <c r="PLM1038" s="790"/>
      <c r="PLN1038" s="790"/>
      <c r="PLO1038" s="790"/>
      <c r="PLP1038" s="790"/>
      <c r="PLQ1038" s="790"/>
      <c r="PLR1038" s="790"/>
      <c r="PLS1038" s="790"/>
      <c r="PLT1038" s="790"/>
      <c r="PLU1038" s="790"/>
      <c r="PLV1038" s="790"/>
      <c r="PLW1038" s="790"/>
      <c r="PLX1038" s="790"/>
      <c r="PLY1038" s="790"/>
      <c r="PLZ1038" s="790"/>
      <c r="PMA1038" s="790"/>
      <c r="PMB1038" s="790"/>
      <c r="PMC1038" s="790"/>
      <c r="PMD1038" s="790"/>
      <c r="PME1038" s="790"/>
      <c r="PMF1038" s="790"/>
      <c r="PMG1038" s="790"/>
      <c r="PMH1038" s="790"/>
      <c r="PMI1038" s="790"/>
      <c r="PMJ1038" s="790"/>
      <c r="PMK1038" s="790"/>
      <c r="PML1038" s="790"/>
      <c r="PMM1038" s="790"/>
      <c r="PMN1038" s="790"/>
      <c r="PMO1038" s="790"/>
      <c r="PMP1038" s="790"/>
      <c r="PMQ1038" s="790"/>
      <c r="PMR1038" s="790"/>
      <c r="PMS1038" s="790"/>
      <c r="PMT1038" s="790"/>
      <c r="PMU1038" s="790"/>
      <c r="PMV1038" s="790"/>
      <c r="PMW1038" s="790"/>
      <c r="PMX1038" s="790"/>
      <c r="PMY1038" s="790"/>
      <c r="PMZ1038" s="790"/>
      <c r="PNA1038" s="790"/>
      <c r="PNB1038" s="790"/>
      <c r="PNC1038" s="790"/>
      <c r="PND1038" s="790"/>
      <c r="PNE1038" s="790"/>
      <c r="PNF1038" s="790"/>
      <c r="PNG1038" s="790"/>
      <c r="PNH1038" s="790"/>
      <c r="PNI1038" s="790"/>
      <c r="PNJ1038" s="790"/>
      <c r="PNK1038" s="790"/>
      <c r="PNL1038" s="790"/>
      <c r="PNM1038" s="790"/>
      <c r="PNN1038" s="790"/>
      <c r="PNO1038" s="790"/>
      <c r="PNP1038" s="790"/>
      <c r="PNQ1038" s="790"/>
      <c r="PNR1038" s="790"/>
      <c r="PNS1038" s="790"/>
      <c r="PNT1038" s="790"/>
      <c r="PNU1038" s="790"/>
      <c r="PNV1038" s="790"/>
      <c r="PNW1038" s="790"/>
      <c r="PNX1038" s="790"/>
      <c r="PNY1038" s="790"/>
      <c r="PNZ1038" s="790"/>
      <c r="POA1038" s="790"/>
      <c r="POB1038" s="790"/>
      <c r="POC1038" s="790"/>
      <c r="POD1038" s="790"/>
      <c r="POE1038" s="790"/>
      <c r="POF1038" s="790"/>
      <c r="POG1038" s="790"/>
      <c r="POH1038" s="790"/>
      <c r="POI1038" s="790"/>
      <c r="POJ1038" s="790"/>
      <c r="POK1038" s="790"/>
      <c r="POL1038" s="790"/>
      <c r="POM1038" s="790"/>
      <c r="PON1038" s="790"/>
      <c r="POO1038" s="790"/>
      <c r="POP1038" s="790"/>
      <c r="POQ1038" s="790"/>
      <c r="POR1038" s="790"/>
      <c r="POS1038" s="790"/>
      <c r="POT1038" s="790"/>
      <c r="POU1038" s="790"/>
      <c r="POV1038" s="790"/>
      <c r="POW1038" s="790"/>
      <c r="POX1038" s="790"/>
      <c r="POY1038" s="790"/>
      <c r="POZ1038" s="790"/>
      <c r="PPA1038" s="790"/>
      <c r="PPB1038" s="790"/>
      <c r="PPC1038" s="790"/>
      <c r="PPD1038" s="790"/>
      <c r="PPE1038" s="790"/>
      <c r="PPF1038" s="790"/>
      <c r="PPG1038" s="790"/>
      <c r="PPH1038" s="790"/>
      <c r="PPI1038" s="790"/>
      <c r="PPJ1038" s="790"/>
      <c r="PPK1038" s="790"/>
      <c r="PPL1038" s="790"/>
      <c r="PPM1038" s="790"/>
      <c r="PPN1038" s="790"/>
      <c r="PPO1038" s="790"/>
      <c r="PPP1038" s="790"/>
      <c r="PPQ1038" s="790"/>
      <c r="PPR1038" s="790"/>
      <c r="PPS1038" s="790"/>
      <c r="PPT1038" s="790"/>
      <c r="PPU1038" s="790"/>
      <c r="PPV1038" s="790"/>
      <c r="PPW1038" s="790"/>
      <c r="PPX1038" s="790"/>
      <c r="PPY1038" s="790"/>
      <c r="PPZ1038" s="790"/>
      <c r="PQA1038" s="790"/>
      <c r="PQB1038" s="790"/>
      <c r="PQC1038" s="790"/>
      <c r="PQD1038" s="790"/>
      <c r="PQE1038" s="790"/>
      <c r="PQF1038" s="790"/>
      <c r="PQG1038" s="790"/>
      <c r="PQH1038" s="790"/>
      <c r="PQI1038" s="790"/>
      <c r="PQJ1038" s="790"/>
      <c r="PQK1038" s="790"/>
      <c r="PQL1038" s="790"/>
      <c r="PQM1038" s="790"/>
      <c r="PQN1038" s="790"/>
      <c r="PQO1038" s="790"/>
      <c r="PQP1038" s="790"/>
      <c r="PQQ1038" s="790"/>
      <c r="PQR1038" s="790"/>
      <c r="PQS1038" s="790"/>
      <c r="PQT1038" s="790"/>
      <c r="PQU1038" s="790"/>
      <c r="PQV1038" s="790"/>
      <c r="PQW1038" s="790"/>
      <c r="PQX1038" s="790"/>
      <c r="PQY1038" s="790"/>
      <c r="PQZ1038" s="790"/>
      <c r="PRA1038" s="790"/>
      <c r="PRB1038" s="790"/>
      <c r="PRC1038" s="790"/>
      <c r="PRD1038" s="790"/>
      <c r="PRE1038" s="790"/>
      <c r="PRF1038" s="790"/>
      <c r="PRG1038" s="790"/>
      <c r="PRH1038" s="790"/>
      <c r="PRI1038" s="790"/>
      <c r="PRJ1038" s="790"/>
      <c r="PRK1038" s="790"/>
      <c r="PRL1038" s="790"/>
      <c r="PRM1038" s="790"/>
      <c r="PRN1038" s="790"/>
      <c r="PRO1038" s="790"/>
      <c r="PRP1038" s="790"/>
      <c r="PRQ1038" s="790"/>
      <c r="PRR1038" s="790"/>
      <c r="PRS1038" s="790"/>
      <c r="PRT1038" s="790"/>
      <c r="PRU1038" s="790"/>
      <c r="PRV1038" s="790"/>
      <c r="PRW1038" s="790"/>
      <c r="PRX1038" s="790"/>
      <c r="PRY1038" s="790"/>
      <c r="PRZ1038" s="790"/>
      <c r="PSA1038" s="790"/>
      <c r="PSB1038" s="790"/>
      <c r="PSC1038" s="790"/>
      <c r="PSD1038" s="790"/>
      <c r="PSE1038" s="790"/>
      <c r="PSF1038" s="790"/>
      <c r="PSG1038" s="790"/>
      <c r="PSH1038" s="790"/>
      <c r="PSI1038" s="790"/>
      <c r="PSJ1038" s="790"/>
      <c r="PSK1038" s="790"/>
      <c r="PSL1038" s="790"/>
      <c r="PSM1038" s="790"/>
      <c r="PSN1038" s="790"/>
      <c r="PSO1038" s="790"/>
      <c r="PSP1038" s="790"/>
      <c r="PSQ1038" s="790"/>
      <c r="PSR1038" s="790"/>
      <c r="PSS1038" s="790"/>
      <c r="PST1038" s="790"/>
      <c r="PSU1038" s="790"/>
      <c r="PSV1038" s="790"/>
      <c r="PSW1038" s="790"/>
      <c r="PSX1038" s="790"/>
      <c r="PSY1038" s="790"/>
      <c r="PSZ1038" s="790"/>
      <c r="PTA1038" s="790"/>
      <c r="PTB1038" s="790"/>
      <c r="PTC1038" s="790"/>
      <c r="PTD1038" s="790"/>
      <c r="PTE1038" s="790"/>
      <c r="PTF1038" s="790"/>
      <c r="PTG1038" s="790"/>
      <c r="PTH1038" s="790"/>
      <c r="PTI1038" s="790"/>
      <c r="PTJ1038" s="790"/>
      <c r="PTK1038" s="790"/>
      <c r="PTL1038" s="790"/>
      <c r="PTM1038" s="790"/>
      <c r="PTN1038" s="790"/>
      <c r="PTO1038" s="790"/>
      <c r="PTP1038" s="790"/>
      <c r="PTQ1038" s="790"/>
      <c r="PTR1038" s="790"/>
      <c r="PTS1038" s="790"/>
      <c r="PTT1038" s="790"/>
      <c r="PTU1038" s="790"/>
      <c r="PTV1038" s="790"/>
      <c r="PTW1038" s="790"/>
      <c r="PTX1038" s="790"/>
      <c r="PTY1038" s="790"/>
      <c r="PTZ1038" s="790"/>
      <c r="PUA1038" s="790"/>
      <c r="PUB1038" s="790"/>
      <c r="PUC1038" s="790"/>
      <c r="PUD1038" s="790"/>
      <c r="PUE1038" s="790"/>
      <c r="PUF1038" s="790"/>
      <c r="PUG1038" s="790"/>
      <c r="PUH1038" s="790"/>
      <c r="PUI1038" s="790"/>
      <c r="PUJ1038" s="790"/>
      <c r="PUK1038" s="790"/>
      <c r="PUL1038" s="790"/>
      <c r="PUM1038" s="790"/>
      <c r="PUN1038" s="790"/>
      <c r="PUO1038" s="790"/>
      <c r="PUP1038" s="790"/>
      <c r="PUQ1038" s="790"/>
      <c r="PUR1038" s="790"/>
      <c r="PUS1038" s="790"/>
      <c r="PUT1038" s="790"/>
      <c r="PUU1038" s="790"/>
      <c r="PUV1038" s="790"/>
      <c r="PUW1038" s="790"/>
      <c r="PUX1038" s="790"/>
      <c r="PUY1038" s="790"/>
      <c r="PUZ1038" s="790"/>
      <c r="PVA1038" s="790"/>
      <c r="PVB1038" s="790"/>
      <c r="PVC1038" s="790"/>
      <c r="PVD1038" s="790"/>
      <c r="PVE1038" s="790"/>
      <c r="PVF1038" s="790"/>
      <c r="PVG1038" s="790"/>
      <c r="PVH1038" s="790"/>
      <c r="PVI1038" s="790"/>
      <c r="PVJ1038" s="790"/>
      <c r="PVK1038" s="790"/>
      <c r="PVL1038" s="790"/>
      <c r="PVM1038" s="790"/>
      <c r="PVN1038" s="790"/>
      <c r="PVO1038" s="790"/>
      <c r="PVP1038" s="790"/>
      <c r="PVQ1038" s="790"/>
      <c r="PVR1038" s="790"/>
      <c r="PVS1038" s="790"/>
      <c r="PVT1038" s="790"/>
      <c r="PVU1038" s="790"/>
      <c r="PVV1038" s="790"/>
      <c r="PVW1038" s="790"/>
      <c r="PVX1038" s="790"/>
      <c r="PVY1038" s="790"/>
      <c r="PVZ1038" s="790"/>
      <c r="PWA1038" s="790"/>
      <c r="PWB1038" s="790"/>
      <c r="PWC1038" s="790"/>
      <c r="PWD1038" s="790"/>
      <c r="PWE1038" s="790"/>
      <c r="PWF1038" s="790"/>
      <c r="PWG1038" s="790"/>
      <c r="PWH1038" s="790"/>
      <c r="PWI1038" s="790"/>
      <c r="PWJ1038" s="790"/>
      <c r="PWK1038" s="790"/>
      <c r="PWL1038" s="790"/>
      <c r="PWM1038" s="790"/>
      <c r="PWN1038" s="790"/>
      <c r="PWO1038" s="790"/>
      <c r="PWP1038" s="790"/>
      <c r="PWQ1038" s="790"/>
      <c r="PWR1038" s="790"/>
      <c r="PWS1038" s="790"/>
      <c r="PWT1038" s="790"/>
      <c r="PWU1038" s="790"/>
      <c r="PWV1038" s="790"/>
      <c r="PWW1038" s="790"/>
      <c r="PWX1038" s="790"/>
      <c r="PWY1038" s="790"/>
      <c r="PWZ1038" s="790"/>
      <c r="PXA1038" s="790"/>
      <c r="PXB1038" s="790"/>
      <c r="PXC1038" s="790"/>
      <c r="PXD1038" s="790"/>
      <c r="PXE1038" s="790"/>
      <c r="PXF1038" s="790"/>
      <c r="PXG1038" s="790"/>
      <c r="PXH1038" s="790"/>
      <c r="PXI1038" s="790"/>
      <c r="PXJ1038" s="790"/>
      <c r="PXK1038" s="790"/>
      <c r="PXL1038" s="790"/>
      <c r="PXM1038" s="790"/>
      <c r="PXN1038" s="790"/>
      <c r="PXO1038" s="790"/>
      <c r="PXP1038" s="790"/>
      <c r="PXQ1038" s="790"/>
      <c r="PXR1038" s="790"/>
      <c r="PXS1038" s="790"/>
      <c r="PXT1038" s="790"/>
      <c r="PXU1038" s="790"/>
      <c r="PXV1038" s="790"/>
      <c r="PXW1038" s="790"/>
      <c r="PXX1038" s="790"/>
      <c r="PXY1038" s="790"/>
      <c r="PXZ1038" s="790"/>
      <c r="PYA1038" s="790"/>
      <c r="PYB1038" s="790"/>
      <c r="PYC1038" s="790"/>
      <c r="PYD1038" s="790"/>
      <c r="PYE1038" s="790"/>
      <c r="PYF1038" s="790"/>
      <c r="PYG1038" s="790"/>
      <c r="PYH1038" s="790"/>
      <c r="PYI1038" s="790"/>
      <c r="PYJ1038" s="790"/>
      <c r="PYK1038" s="790"/>
      <c r="PYL1038" s="790"/>
      <c r="PYM1038" s="790"/>
      <c r="PYN1038" s="790"/>
      <c r="PYO1038" s="790"/>
      <c r="PYP1038" s="790"/>
      <c r="PYQ1038" s="790"/>
      <c r="PYR1038" s="790"/>
      <c r="PYS1038" s="790"/>
      <c r="PYT1038" s="790"/>
      <c r="PYU1038" s="790"/>
      <c r="PYV1038" s="790"/>
      <c r="PYW1038" s="790"/>
      <c r="PYX1038" s="790"/>
      <c r="PYY1038" s="790"/>
      <c r="PYZ1038" s="790"/>
      <c r="PZA1038" s="790"/>
      <c r="PZB1038" s="790"/>
      <c r="PZC1038" s="790"/>
      <c r="PZD1038" s="790"/>
      <c r="PZE1038" s="790"/>
      <c r="PZF1038" s="790"/>
      <c r="PZG1038" s="790"/>
      <c r="PZH1038" s="790"/>
      <c r="PZI1038" s="790"/>
      <c r="PZJ1038" s="790"/>
      <c r="PZK1038" s="790"/>
      <c r="PZL1038" s="790"/>
      <c r="PZM1038" s="790"/>
      <c r="PZN1038" s="790"/>
      <c r="PZO1038" s="790"/>
      <c r="PZP1038" s="790"/>
      <c r="PZQ1038" s="790"/>
      <c r="PZR1038" s="790"/>
      <c r="PZS1038" s="790"/>
      <c r="PZT1038" s="790"/>
      <c r="PZU1038" s="790"/>
      <c r="PZV1038" s="790"/>
      <c r="PZW1038" s="790"/>
      <c r="PZX1038" s="790"/>
      <c r="PZY1038" s="790"/>
      <c r="PZZ1038" s="790"/>
      <c r="QAA1038" s="790"/>
      <c r="QAB1038" s="790"/>
      <c r="QAC1038" s="790"/>
      <c r="QAD1038" s="790"/>
      <c r="QAE1038" s="790"/>
      <c r="QAF1038" s="790"/>
      <c r="QAG1038" s="790"/>
      <c r="QAH1038" s="790"/>
      <c r="QAI1038" s="790"/>
      <c r="QAJ1038" s="790"/>
      <c r="QAK1038" s="790"/>
      <c r="QAL1038" s="790"/>
      <c r="QAM1038" s="790"/>
      <c r="QAN1038" s="790"/>
      <c r="QAO1038" s="790"/>
      <c r="QAP1038" s="790"/>
      <c r="QAQ1038" s="790"/>
      <c r="QAR1038" s="790"/>
      <c r="QAS1038" s="790"/>
      <c r="QAT1038" s="790"/>
      <c r="QAU1038" s="790"/>
      <c r="QAV1038" s="790"/>
      <c r="QAW1038" s="790"/>
      <c r="QAX1038" s="790"/>
      <c r="QAY1038" s="790"/>
      <c r="QAZ1038" s="790"/>
      <c r="QBA1038" s="790"/>
      <c r="QBB1038" s="790"/>
      <c r="QBC1038" s="790"/>
      <c r="QBD1038" s="790"/>
      <c r="QBE1038" s="790"/>
      <c r="QBF1038" s="790"/>
      <c r="QBG1038" s="790"/>
      <c r="QBH1038" s="790"/>
      <c r="QBI1038" s="790"/>
      <c r="QBJ1038" s="790"/>
      <c r="QBK1038" s="790"/>
      <c r="QBL1038" s="790"/>
      <c r="QBM1038" s="790"/>
      <c r="QBN1038" s="790"/>
      <c r="QBO1038" s="790"/>
      <c r="QBP1038" s="790"/>
      <c r="QBQ1038" s="790"/>
      <c r="QBR1038" s="790"/>
      <c r="QBS1038" s="790"/>
      <c r="QBT1038" s="790"/>
      <c r="QBU1038" s="790"/>
      <c r="QBV1038" s="790"/>
      <c r="QBW1038" s="790"/>
      <c r="QBX1038" s="790"/>
      <c r="QBY1038" s="790"/>
      <c r="QBZ1038" s="790"/>
      <c r="QCA1038" s="790"/>
      <c r="QCB1038" s="790"/>
      <c r="QCC1038" s="790"/>
      <c r="QCD1038" s="790"/>
      <c r="QCE1038" s="790"/>
      <c r="QCF1038" s="790"/>
      <c r="QCG1038" s="790"/>
      <c r="QCH1038" s="790"/>
      <c r="QCI1038" s="790"/>
      <c r="QCJ1038" s="790"/>
      <c r="QCK1038" s="790"/>
      <c r="QCL1038" s="790"/>
      <c r="QCM1038" s="790"/>
      <c r="QCN1038" s="790"/>
      <c r="QCO1038" s="790"/>
      <c r="QCP1038" s="790"/>
      <c r="QCQ1038" s="790"/>
      <c r="QCR1038" s="790"/>
      <c r="QCS1038" s="790"/>
      <c r="QCT1038" s="790"/>
      <c r="QCU1038" s="790"/>
      <c r="QCV1038" s="790"/>
      <c r="QCW1038" s="790"/>
      <c r="QCX1038" s="790"/>
      <c r="QCY1038" s="790"/>
      <c r="QCZ1038" s="790"/>
      <c r="QDA1038" s="790"/>
      <c r="QDB1038" s="790"/>
      <c r="QDC1038" s="790"/>
      <c r="QDD1038" s="790"/>
      <c r="QDE1038" s="790"/>
      <c r="QDF1038" s="790"/>
      <c r="QDG1038" s="790"/>
      <c r="QDH1038" s="790"/>
      <c r="QDI1038" s="790"/>
      <c r="QDJ1038" s="790"/>
      <c r="QDK1038" s="790"/>
      <c r="QDL1038" s="790"/>
      <c r="QDM1038" s="790"/>
      <c r="QDN1038" s="790"/>
      <c r="QDO1038" s="790"/>
      <c r="QDP1038" s="790"/>
      <c r="QDQ1038" s="790"/>
      <c r="QDR1038" s="790"/>
      <c r="QDS1038" s="790"/>
      <c r="QDT1038" s="790"/>
      <c r="QDU1038" s="790"/>
      <c r="QDV1038" s="790"/>
      <c r="QDW1038" s="790"/>
      <c r="QDX1038" s="790"/>
      <c r="QDY1038" s="790"/>
      <c r="QDZ1038" s="790"/>
      <c r="QEA1038" s="790"/>
      <c r="QEB1038" s="790"/>
      <c r="QEC1038" s="790"/>
      <c r="QED1038" s="790"/>
      <c r="QEE1038" s="790"/>
      <c r="QEF1038" s="790"/>
      <c r="QEG1038" s="790"/>
      <c r="QEH1038" s="790"/>
      <c r="QEI1038" s="790"/>
      <c r="QEJ1038" s="790"/>
      <c r="QEK1038" s="790"/>
      <c r="QEL1038" s="790"/>
      <c r="QEM1038" s="790"/>
      <c r="QEN1038" s="790"/>
      <c r="QEO1038" s="790"/>
      <c r="QEP1038" s="790"/>
      <c r="QEQ1038" s="790"/>
      <c r="QER1038" s="790"/>
      <c r="QES1038" s="790"/>
      <c r="QET1038" s="790"/>
      <c r="QEU1038" s="790"/>
      <c r="QEV1038" s="790"/>
      <c r="QEW1038" s="790"/>
      <c r="QEX1038" s="790"/>
      <c r="QEY1038" s="790"/>
      <c r="QEZ1038" s="790"/>
      <c r="QFA1038" s="790"/>
      <c r="QFB1038" s="790"/>
      <c r="QFC1038" s="790"/>
      <c r="QFD1038" s="790"/>
      <c r="QFE1038" s="790"/>
      <c r="QFF1038" s="790"/>
      <c r="QFG1038" s="790"/>
      <c r="QFH1038" s="790"/>
      <c r="QFI1038" s="790"/>
      <c r="QFJ1038" s="790"/>
      <c r="QFK1038" s="790"/>
      <c r="QFL1038" s="790"/>
      <c r="QFM1038" s="790"/>
      <c r="QFN1038" s="790"/>
      <c r="QFO1038" s="790"/>
      <c r="QFP1038" s="790"/>
      <c r="QFQ1038" s="790"/>
      <c r="QFR1038" s="790"/>
      <c r="QFS1038" s="790"/>
      <c r="QFT1038" s="790"/>
      <c r="QFU1038" s="790"/>
      <c r="QFV1038" s="790"/>
      <c r="QFW1038" s="790"/>
      <c r="QFX1038" s="790"/>
      <c r="QFY1038" s="790"/>
      <c r="QFZ1038" s="790"/>
      <c r="QGA1038" s="790"/>
      <c r="QGB1038" s="790"/>
      <c r="QGC1038" s="790"/>
      <c r="QGD1038" s="790"/>
      <c r="QGE1038" s="790"/>
      <c r="QGF1038" s="790"/>
      <c r="QGG1038" s="790"/>
      <c r="QGH1038" s="790"/>
      <c r="QGI1038" s="790"/>
      <c r="QGJ1038" s="790"/>
      <c r="QGK1038" s="790"/>
      <c r="QGL1038" s="790"/>
      <c r="QGM1038" s="790"/>
      <c r="QGN1038" s="790"/>
      <c r="QGO1038" s="790"/>
      <c r="QGP1038" s="790"/>
      <c r="QGQ1038" s="790"/>
      <c r="QGR1038" s="790"/>
      <c r="QGS1038" s="790"/>
      <c r="QGT1038" s="790"/>
      <c r="QGU1038" s="790"/>
      <c r="QGV1038" s="790"/>
      <c r="QGW1038" s="790"/>
      <c r="QGX1038" s="790"/>
      <c r="QGY1038" s="790"/>
      <c r="QGZ1038" s="790"/>
      <c r="QHA1038" s="790"/>
      <c r="QHB1038" s="790"/>
      <c r="QHC1038" s="790"/>
      <c r="QHD1038" s="790"/>
      <c r="QHE1038" s="790"/>
      <c r="QHF1038" s="790"/>
      <c r="QHG1038" s="790"/>
      <c r="QHH1038" s="790"/>
      <c r="QHI1038" s="790"/>
      <c r="QHJ1038" s="790"/>
      <c r="QHK1038" s="790"/>
      <c r="QHL1038" s="790"/>
      <c r="QHM1038" s="790"/>
      <c r="QHN1038" s="790"/>
      <c r="QHO1038" s="790"/>
      <c r="QHP1038" s="790"/>
      <c r="QHQ1038" s="790"/>
      <c r="QHR1038" s="790"/>
      <c r="QHS1038" s="790"/>
      <c r="QHT1038" s="790"/>
      <c r="QHU1038" s="790"/>
      <c r="QHV1038" s="790"/>
      <c r="QHW1038" s="790"/>
      <c r="QHX1038" s="790"/>
      <c r="QHY1038" s="790"/>
      <c r="QHZ1038" s="790"/>
      <c r="QIA1038" s="790"/>
      <c r="QIB1038" s="790"/>
      <c r="QIC1038" s="790"/>
      <c r="QID1038" s="790"/>
      <c r="QIE1038" s="790"/>
      <c r="QIF1038" s="790"/>
      <c r="QIG1038" s="790"/>
      <c r="QIH1038" s="790"/>
      <c r="QII1038" s="790"/>
      <c r="QIJ1038" s="790"/>
      <c r="QIK1038" s="790"/>
      <c r="QIL1038" s="790"/>
      <c r="QIM1038" s="790"/>
      <c r="QIN1038" s="790"/>
      <c r="QIO1038" s="790"/>
      <c r="QIP1038" s="790"/>
      <c r="QIQ1038" s="790"/>
      <c r="QIR1038" s="790"/>
      <c r="QIS1038" s="790"/>
      <c r="QIT1038" s="790"/>
      <c r="QIU1038" s="790"/>
      <c r="QIV1038" s="790"/>
      <c r="QIW1038" s="790"/>
      <c r="QIX1038" s="790"/>
      <c r="QIY1038" s="790"/>
      <c r="QIZ1038" s="790"/>
      <c r="QJA1038" s="790"/>
      <c r="QJB1038" s="790"/>
      <c r="QJC1038" s="790"/>
      <c r="QJD1038" s="790"/>
      <c r="QJE1038" s="790"/>
      <c r="QJF1038" s="790"/>
      <c r="QJG1038" s="790"/>
      <c r="QJH1038" s="790"/>
      <c r="QJI1038" s="790"/>
      <c r="QJJ1038" s="790"/>
      <c r="QJK1038" s="790"/>
      <c r="QJL1038" s="790"/>
      <c r="QJM1038" s="790"/>
      <c r="QJN1038" s="790"/>
      <c r="QJO1038" s="790"/>
      <c r="QJP1038" s="790"/>
      <c r="QJQ1038" s="790"/>
      <c r="QJR1038" s="790"/>
      <c r="QJS1038" s="790"/>
      <c r="QJT1038" s="790"/>
      <c r="QJU1038" s="790"/>
      <c r="QJV1038" s="790"/>
      <c r="QJW1038" s="790"/>
      <c r="QJX1038" s="790"/>
      <c r="QJY1038" s="790"/>
      <c r="QJZ1038" s="790"/>
      <c r="QKA1038" s="790"/>
      <c r="QKB1038" s="790"/>
      <c r="QKC1038" s="790"/>
      <c r="QKD1038" s="790"/>
      <c r="QKE1038" s="790"/>
      <c r="QKF1038" s="790"/>
      <c r="QKG1038" s="790"/>
      <c r="QKH1038" s="790"/>
      <c r="QKI1038" s="790"/>
      <c r="QKJ1038" s="790"/>
      <c r="QKK1038" s="790"/>
      <c r="QKL1038" s="790"/>
      <c r="QKM1038" s="790"/>
      <c r="QKN1038" s="790"/>
      <c r="QKO1038" s="790"/>
      <c r="QKP1038" s="790"/>
      <c r="QKQ1038" s="790"/>
      <c r="QKR1038" s="790"/>
      <c r="QKS1038" s="790"/>
      <c r="QKT1038" s="790"/>
      <c r="QKU1038" s="790"/>
      <c r="QKV1038" s="790"/>
      <c r="QKW1038" s="790"/>
      <c r="QKX1038" s="790"/>
      <c r="QKY1038" s="790"/>
      <c r="QKZ1038" s="790"/>
      <c r="QLA1038" s="790"/>
      <c r="QLB1038" s="790"/>
      <c r="QLC1038" s="790"/>
      <c r="QLD1038" s="790"/>
      <c r="QLE1038" s="790"/>
      <c r="QLF1038" s="790"/>
      <c r="QLG1038" s="790"/>
      <c r="QLH1038" s="790"/>
      <c r="QLI1038" s="790"/>
      <c r="QLJ1038" s="790"/>
      <c r="QLK1038" s="790"/>
      <c r="QLL1038" s="790"/>
      <c r="QLM1038" s="790"/>
      <c r="QLN1038" s="790"/>
      <c r="QLO1038" s="790"/>
      <c r="QLP1038" s="790"/>
      <c r="QLQ1038" s="790"/>
      <c r="QLR1038" s="790"/>
      <c r="QLS1038" s="790"/>
      <c r="QLT1038" s="790"/>
      <c r="QLU1038" s="790"/>
      <c r="QLV1038" s="790"/>
      <c r="QLW1038" s="790"/>
      <c r="QLX1038" s="790"/>
      <c r="QLY1038" s="790"/>
      <c r="QLZ1038" s="790"/>
      <c r="QMA1038" s="790"/>
      <c r="QMB1038" s="790"/>
      <c r="QMC1038" s="790"/>
      <c r="QMD1038" s="790"/>
      <c r="QME1038" s="790"/>
      <c r="QMF1038" s="790"/>
      <c r="QMG1038" s="790"/>
      <c r="QMH1038" s="790"/>
      <c r="QMI1038" s="790"/>
      <c r="QMJ1038" s="790"/>
      <c r="QMK1038" s="790"/>
      <c r="QML1038" s="790"/>
      <c r="QMM1038" s="790"/>
      <c r="QMN1038" s="790"/>
      <c r="QMO1038" s="790"/>
      <c r="QMP1038" s="790"/>
      <c r="QMQ1038" s="790"/>
      <c r="QMR1038" s="790"/>
      <c r="QMS1038" s="790"/>
      <c r="QMT1038" s="790"/>
      <c r="QMU1038" s="790"/>
      <c r="QMV1038" s="790"/>
      <c r="QMW1038" s="790"/>
      <c r="QMX1038" s="790"/>
      <c r="QMY1038" s="790"/>
      <c r="QMZ1038" s="790"/>
      <c r="QNA1038" s="790"/>
      <c r="QNB1038" s="790"/>
      <c r="QNC1038" s="790"/>
      <c r="QND1038" s="790"/>
      <c r="QNE1038" s="790"/>
      <c r="QNF1038" s="790"/>
      <c r="QNG1038" s="790"/>
      <c r="QNH1038" s="790"/>
      <c r="QNI1038" s="790"/>
      <c r="QNJ1038" s="790"/>
      <c r="QNK1038" s="790"/>
      <c r="QNL1038" s="790"/>
      <c r="QNM1038" s="790"/>
      <c r="QNN1038" s="790"/>
      <c r="QNO1038" s="790"/>
      <c r="QNP1038" s="790"/>
      <c r="QNQ1038" s="790"/>
      <c r="QNR1038" s="790"/>
      <c r="QNS1038" s="790"/>
      <c r="QNT1038" s="790"/>
      <c r="QNU1038" s="790"/>
      <c r="QNV1038" s="790"/>
      <c r="QNW1038" s="790"/>
      <c r="QNX1038" s="790"/>
      <c r="QNY1038" s="790"/>
      <c r="QNZ1038" s="790"/>
      <c r="QOA1038" s="790"/>
      <c r="QOB1038" s="790"/>
      <c r="QOC1038" s="790"/>
      <c r="QOD1038" s="790"/>
      <c r="QOE1038" s="790"/>
      <c r="QOF1038" s="790"/>
      <c r="QOG1038" s="790"/>
      <c r="QOH1038" s="790"/>
      <c r="QOI1038" s="790"/>
      <c r="QOJ1038" s="790"/>
      <c r="QOK1038" s="790"/>
      <c r="QOL1038" s="790"/>
      <c r="QOM1038" s="790"/>
      <c r="QON1038" s="790"/>
      <c r="QOO1038" s="790"/>
      <c r="QOP1038" s="790"/>
      <c r="QOQ1038" s="790"/>
      <c r="QOR1038" s="790"/>
      <c r="QOS1038" s="790"/>
      <c r="QOT1038" s="790"/>
      <c r="QOU1038" s="790"/>
      <c r="QOV1038" s="790"/>
      <c r="QOW1038" s="790"/>
      <c r="QOX1038" s="790"/>
      <c r="QOY1038" s="790"/>
      <c r="QOZ1038" s="790"/>
      <c r="QPA1038" s="790"/>
      <c r="QPB1038" s="790"/>
      <c r="QPC1038" s="790"/>
      <c r="QPD1038" s="790"/>
      <c r="QPE1038" s="790"/>
      <c r="QPF1038" s="790"/>
      <c r="QPG1038" s="790"/>
      <c r="QPH1038" s="790"/>
      <c r="QPI1038" s="790"/>
      <c r="QPJ1038" s="790"/>
      <c r="QPK1038" s="790"/>
      <c r="QPL1038" s="790"/>
      <c r="QPM1038" s="790"/>
      <c r="QPN1038" s="790"/>
      <c r="QPO1038" s="790"/>
      <c r="QPP1038" s="790"/>
      <c r="QPQ1038" s="790"/>
      <c r="QPR1038" s="790"/>
      <c r="QPS1038" s="790"/>
      <c r="QPT1038" s="790"/>
      <c r="QPU1038" s="790"/>
      <c r="QPV1038" s="790"/>
      <c r="QPW1038" s="790"/>
      <c r="QPX1038" s="790"/>
      <c r="QPY1038" s="790"/>
      <c r="QPZ1038" s="790"/>
      <c r="QQA1038" s="790"/>
      <c r="QQB1038" s="790"/>
      <c r="QQC1038" s="790"/>
      <c r="QQD1038" s="790"/>
      <c r="QQE1038" s="790"/>
      <c r="QQF1038" s="790"/>
      <c r="QQG1038" s="790"/>
      <c r="QQH1038" s="790"/>
      <c r="QQI1038" s="790"/>
      <c r="QQJ1038" s="790"/>
      <c r="QQK1038" s="790"/>
      <c r="QQL1038" s="790"/>
      <c r="QQM1038" s="790"/>
      <c r="QQN1038" s="790"/>
      <c r="QQO1038" s="790"/>
      <c r="QQP1038" s="790"/>
      <c r="QQQ1038" s="790"/>
      <c r="QQR1038" s="790"/>
      <c r="QQS1038" s="790"/>
      <c r="QQT1038" s="790"/>
      <c r="QQU1038" s="790"/>
      <c r="QQV1038" s="790"/>
      <c r="QQW1038" s="790"/>
      <c r="QQX1038" s="790"/>
      <c r="QQY1038" s="790"/>
      <c r="QQZ1038" s="790"/>
      <c r="QRA1038" s="790"/>
      <c r="QRB1038" s="790"/>
      <c r="QRC1038" s="790"/>
      <c r="QRD1038" s="790"/>
      <c r="QRE1038" s="790"/>
      <c r="QRF1038" s="790"/>
      <c r="QRG1038" s="790"/>
      <c r="QRH1038" s="790"/>
      <c r="QRI1038" s="790"/>
      <c r="QRJ1038" s="790"/>
      <c r="QRK1038" s="790"/>
      <c r="QRL1038" s="790"/>
      <c r="QRM1038" s="790"/>
      <c r="QRN1038" s="790"/>
      <c r="QRO1038" s="790"/>
      <c r="QRP1038" s="790"/>
      <c r="QRQ1038" s="790"/>
      <c r="QRR1038" s="790"/>
      <c r="QRS1038" s="790"/>
      <c r="QRT1038" s="790"/>
      <c r="QRU1038" s="790"/>
      <c r="QRV1038" s="790"/>
      <c r="QRW1038" s="790"/>
      <c r="QRX1038" s="790"/>
      <c r="QRY1038" s="790"/>
      <c r="QRZ1038" s="790"/>
      <c r="QSA1038" s="790"/>
      <c r="QSB1038" s="790"/>
      <c r="QSC1038" s="790"/>
      <c r="QSD1038" s="790"/>
      <c r="QSE1038" s="790"/>
      <c r="QSF1038" s="790"/>
      <c r="QSG1038" s="790"/>
      <c r="QSH1038" s="790"/>
      <c r="QSI1038" s="790"/>
      <c r="QSJ1038" s="790"/>
      <c r="QSK1038" s="790"/>
      <c r="QSL1038" s="790"/>
      <c r="QSM1038" s="790"/>
      <c r="QSN1038" s="790"/>
      <c r="QSO1038" s="790"/>
      <c r="QSP1038" s="790"/>
      <c r="QSQ1038" s="790"/>
      <c r="QSR1038" s="790"/>
      <c r="QSS1038" s="790"/>
      <c r="QST1038" s="790"/>
      <c r="QSU1038" s="790"/>
      <c r="QSV1038" s="790"/>
      <c r="QSW1038" s="790"/>
      <c r="QSX1038" s="790"/>
      <c r="QSY1038" s="790"/>
      <c r="QSZ1038" s="790"/>
      <c r="QTA1038" s="790"/>
      <c r="QTB1038" s="790"/>
      <c r="QTC1038" s="790"/>
      <c r="QTD1038" s="790"/>
      <c r="QTE1038" s="790"/>
      <c r="QTF1038" s="790"/>
      <c r="QTG1038" s="790"/>
      <c r="QTH1038" s="790"/>
      <c r="QTI1038" s="790"/>
      <c r="QTJ1038" s="790"/>
      <c r="QTK1038" s="790"/>
      <c r="QTL1038" s="790"/>
      <c r="QTM1038" s="790"/>
      <c r="QTN1038" s="790"/>
      <c r="QTO1038" s="790"/>
      <c r="QTP1038" s="790"/>
      <c r="QTQ1038" s="790"/>
      <c r="QTR1038" s="790"/>
      <c r="QTS1038" s="790"/>
      <c r="QTT1038" s="790"/>
      <c r="QTU1038" s="790"/>
      <c r="QTV1038" s="790"/>
      <c r="QTW1038" s="790"/>
      <c r="QTX1038" s="790"/>
      <c r="QTY1038" s="790"/>
      <c r="QTZ1038" s="790"/>
      <c r="QUA1038" s="790"/>
      <c r="QUB1038" s="790"/>
      <c r="QUC1038" s="790"/>
      <c r="QUD1038" s="790"/>
      <c r="QUE1038" s="790"/>
      <c r="QUF1038" s="790"/>
      <c r="QUG1038" s="790"/>
      <c r="QUH1038" s="790"/>
      <c r="QUI1038" s="790"/>
      <c r="QUJ1038" s="790"/>
      <c r="QUK1038" s="790"/>
      <c r="QUL1038" s="790"/>
      <c r="QUM1038" s="790"/>
      <c r="QUN1038" s="790"/>
      <c r="QUO1038" s="790"/>
      <c r="QUP1038" s="790"/>
      <c r="QUQ1038" s="790"/>
      <c r="QUR1038" s="790"/>
      <c r="QUS1038" s="790"/>
      <c r="QUT1038" s="790"/>
      <c r="QUU1038" s="790"/>
      <c r="QUV1038" s="790"/>
      <c r="QUW1038" s="790"/>
      <c r="QUX1038" s="790"/>
      <c r="QUY1038" s="790"/>
      <c r="QUZ1038" s="790"/>
      <c r="QVA1038" s="790"/>
      <c r="QVB1038" s="790"/>
      <c r="QVC1038" s="790"/>
      <c r="QVD1038" s="790"/>
      <c r="QVE1038" s="790"/>
      <c r="QVF1038" s="790"/>
      <c r="QVG1038" s="790"/>
      <c r="QVH1038" s="790"/>
      <c r="QVI1038" s="790"/>
      <c r="QVJ1038" s="790"/>
      <c r="QVK1038" s="790"/>
      <c r="QVL1038" s="790"/>
      <c r="QVM1038" s="790"/>
      <c r="QVN1038" s="790"/>
      <c r="QVO1038" s="790"/>
      <c r="QVP1038" s="790"/>
      <c r="QVQ1038" s="790"/>
      <c r="QVR1038" s="790"/>
      <c r="QVS1038" s="790"/>
      <c r="QVT1038" s="790"/>
      <c r="QVU1038" s="790"/>
      <c r="QVV1038" s="790"/>
      <c r="QVW1038" s="790"/>
      <c r="QVX1038" s="790"/>
      <c r="QVY1038" s="790"/>
      <c r="QVZ1038" s="790"/>
      <c r="QWA1038" s="790"/>
      <c r="QWB1038" s="790"/>
      <c r="QWC1038" s="790"/>
      <c r="QWD1038" s="790"/>
      <c r="QWE1038" s="790"/>
      <c r="QWF1038" s="790"/>
      <c r="QWG1038" s="790"/>
      <c r="QWH1038" s="790"/>
      <c r="QWI1038" s="790"/>
      <c r="QWJ1038" s="790"/>
      <c r="QWK1038" s="790"/>
      <c r="QWL1038" s="790"/>
      <c r="QWM1038" s="790"/>
      <c r="QWN1038" s="790"/>
      <c r="QWO1038" s="790"/>
      <c r="QWP1038" s="790"/>
      <c r="QWQ1038" s="790"/>
      <c r="QWR1038" s="790"/>
      <c r="QWS1038" s="790"/>
      <c r="QWT1038" s="790"/>
      <c r="QWU1038" s="790"/>
      <c r="QWV1038" s="790"/>
      <c r="QWW1038" s="790"/>
      <c r="QWX1038" s="790"/>
      <c r="QWY1038" s="790"/>
      <c r="QWZ1038" s="790"/>
      <c r="QXA1038" s="790"/>
      <c r="QXB1038" s="790"/>
      <c r="QXC1038" s="790"/>
      <c r="QXD1038" s="790"/>
      <c r="QXE1038" s="790"/>
      <c r="QXF1038" s="790"/>
      <c r="QXG1038" s="790"/>
      <c r="QXH1038" s="790"/>
      <c r="QXI1038" s="790"/>
      <c r="QXJ1038" s="790"/>
      <c r="QXK1038" s="790"/>
      <c r="QXL1038" s="790"/>
      <c r="QXM1038" s="790"/>
      <c r="QXN1038" s="790"/>
      <c r="QXO1038" s="790"/>
      <c r="QXP1038" s="790"/>
      <c r="QXQ1038" s="790"/>
      <c r="QXR1038" s="790"/>
      <c r="QXS1038" s="790"/>
      <c r="QXT1038" s="790"/>
      <c r="QXU1038" s="790"/>
      <c r="QXV1038" s="790"/>
      <c r="QXW1038" s="790"/>
      <c r="QXX1038" s="790"/>
      <c r="QXY1038" s="790"/>
      <c r="QXZ1038" s="790"/>
      <c r="QYA1038" s="790"/>
      <c r="QYB1038" s="790"/>
      <c r="QYC1038" s="790"/>
      <c r="QYD1038" s="790"/>
      <c r="QYE1038" s="790"/>
      <c r="QYF1038" s="790"/>
      <c r="QYG1038" s="790"/>
      <c r="QYH1038" s="790"/>
      <c r="QYI1038" s="790"/>
      <c r="QYJ1038" s="790"/>
      <c r="QYK1038" s="790"/>
      <c r="QYL1038" s="790"/>
      <c r="QYM1038" s="790"/>
      <c r="QYN1038" s="790"/>
      <c r="QYO1038" s="790"/>
      <c r="QYP1038" s="790"/>
      <c r="QYQ1038" s="790"/>
      <c r="QYR1038" s="790"/>
      <c r="QYS1038" s="790"/>
      <c r="QYT1038" s="790"/>
      <c r="QYU1038" s="790"/>
      <c r="QYV1038" s="790"/>
      <c r="QYW1038" s="790"/>
      <c r="QYX1038" s="790"/>
      <c r="QYY1038" s="790"/>
      <c r="QYZ1038" s="790"/>
      <c r="QZA1038" s="790"/>
      <c r="QZB1038" s="790"/>
      <c r="QZC1038" s="790"/>
      <c r="QZD1038" s="790"/>
      <c r="QZE1038" s="790"/>
      <c r="QZF1038" s="790"/>
      <c r="QZG1038" s="790"/>
      <c r="QZH1038" s="790"/>
      <c r="QZI1038" s="790"/>
      <c r="QZJ1038" s="790"/>
      <c r="QZK1038" s="790"/>
      <c r="QZL1038" s="790"/>
      <c r="QZM1038" s="790"/>
      <c r="QZN1038" s="790"/>
      <c r="QZO1038" s="790"/>
      <c r="QZP1038" s="790"/>
      <c r="QZQ1038" s="790"/>
      <c r="QZR1038" s="790"/>
      <c r="QZS1038" s="790"/>
      <c r="QZT1038" s="790"/>
      <c r="QZU1038" s="790"/>
      <c r="QZV1038" s="790"/>
      <c r="QZW1038" s="790"/>
      <c r="QZX1038" s="790"/>
      <c r="QZY1038" s="790"/>
      <c r="QZZ1038" s="790"/>
      <c r="RAA1038" s="790"/>
      <c r="RAB1038" s="790"/>
      <c r="RAC1038" s="790"/>
      <c r="RAD1038" s="790"/>
      <c r="RAE1038" s="790"/>
      <c r="RAF1038" s="790"/>
      <c r="RAG1038" s="790"/>
      <c r="RAH1038" s="790"/>
      <c r="RAI1038" s="790"/>
      <c r="RAJ1038" s="790"/>
      <c r="RAK1038" s="790"/>
      <c r="RAL1038" s="790"/>
      <c r="RAM1038" s="790"/>
      <c r="RAN1038" s="790"/>
      <c r="RAO1038" s="790"/>
      <c r="RAP1038" s="790"/>
      <c r="RAQ1038" s="790"/>
      <c r="RAR1038" s="790"/>
      <c r="RAS1038" s="790"/>
      <c r="RAT1038" s="790"/>
      <c r="RAU1038" s="790"/>
      <c r="RAV1038" s="790"/>
      <c r="RAW1038" s="790"/>
      <c r="RAX1038" s="790"/>
      <c r="RAY1038" s="790"/>
      <c r="RAZ1038" s="790"/>
      <c r="RBA1038" s="790"/>
      <c r="RBB1038" s="790"/>
      <c r="RBC1038" s="790"/>
      <c r="RBD1038" s="790"/>
      <c r="RBE1038" s="790"/>
      <c r="RBF1038" s="790"/>
      <c r="RBG1038" s="790"/>
      <c r="RBH1038" s="790"/>
      <c r="RBI1038" s="790"/>
      <c r="RBJ1038" s="790"/>
      <c r="RBK1038" s="790"/>
      <c r="RBL1038" s="790"/>
      <c r="RBM1038" s="790"/>
      <c r="RBN1038" s="790"/>
      <c r="RBO1038" s="790"/>
      <c r="RBP1038" s="790"/>
      <c r="RBQ1038" s="790"/>
      <c r="RBR1038" s="790"/>
      <c r="RBS1038" s="790"/>
      <c r="RBT1038" s="790"/>
      <c r="RBU1038" s="790"/>
      <c r="RBV1038" s="790"/>
      <c r="RBW1038" s="790"/>
      <c r="RBX1038" s="790"/>
      <c r="RBY1038" s="790"/>
      <c r="RBZ1038" s="790"/>
      <c r="RCA1038" s="790"/>
      <c r="RCB1038" s="790"/>
      <c r="RCC1038" s="790"/>
      <c r="RCD1038" s="790"/>
      <c r="RCE1038" s="790"/>
      <c r="RCF1038" s="790"/>
      <c r="RCG1038" s="790"/>
      <c r="RCH1038" s="790"/>
      <c r="RCI1038" s="790"/>
      <c r="RCJ1038" s="790"/>
      <c r="RCK1038" s="790"/>
      <c r="RCL1038" s="790"/>
      <c r="RCM1038" s="790"/>
      <c r="RCN1038" s="790"/>
      <c r="RCO1038" s="790"/>
      <c r="RCP1038" s="790"/>
      <c r="RCQ1038" s="790"/>
      <c r="RCR1038" s="790"/>
      <c r="RCS1038" s="790"/>
      <c r="RCT1038" s="790"/>
      <c r="RCU1038" s="790"/>
      <c r="RCV1038" s="790"/>
      <c r="RCW1038" s="790"/>
      <c r="RCX1038" s="790"/>
      <c r="RCY1038" s="790"/>
      <c r="RCZ1038" s="790"/>
      <c r="RDA1038" s="790"/>
      <c r="RDB1038" s="790"/>
      <c r="RDC1038" s="790"/>
      <c r="RDD1038" s="790"/>
      <c r="RDE1038" s="790"/>
      <c r="RDF1038" s="790"/>
      <c r="RDG1038" s="790"/>
      <c r="RDH1038" s="790"/>
      <c r="RDI1038" s="790"/>
      <c r="RDJ1038" s="790"/>
      <c r="RDK1038" s="790"/>
      <c r="RDL1038" s="790"/>
      <c r="RDM1038" s="790"/>
      <c r="RDN1038" s="790"/>
      <c r="RDO1038" s="790"/>
      <c r="RDP1038" s="790"/>
      <c r="RDQ1038" s="790"/>
      <c r="RDR1038" s="790"/>
      <c r="RDS1038" s="790"/>
      <c r="RDT1038" s="790"/>
      <c r="RDU1038" s="790"/>
      <c r="RDV1038" s="790"/>
      <c r="RDW1038" s="790"/>
      <c r="RDX1038" s="790"/>
      <c r="RDY1038" s="790"/>
      <c r="RDZ1038" s="790"/>
      <c r="REA1038" s="790"/>
      <c r="REB1038" s="790"/>
      <c r="REC1038" s="790"/>
      <c r="RED1038" s="790"/>
      <c r="REE1038" s="790"/>
      <c r="REF1038" s="790"/>
      <c r="REG1038" s="790"/>
      <c r="REH1038" s="790"/>
      <c r="REI1038" s="790"/>
      <c r="REJ1038" s="790"/>
      <c r="REK1038" s="790"/>
      <c r="REL1038" s="790"/>
      <c r="REM1038" s="790"/>
      <c r="REN1038" s="790"/>
      <c r="REO1038" s="790"/>
      <c r="REP1038" s="790"/>
      <c r="REQ1038" s="790"/>
      <c r="RER1038" s="790"/>
      <c r="RES1038" s="790"/>
      <c r="RET1038" s="790"/>
      <c r="REU1038" s="790"/>
      <c r="REV1038" s="790"/>
      <c r="REW1038" s="790"/>
      <c r="REX1038" s="790"/>
      <c r="REY1038" s="790"/>
      <c r="REZ1038" s="790"/>
      <c r="RFA1038" s="790"/>
      <c r="RFB1038" s="790"/>
      <c r="RFC1038" s="790"/>
      <c r="RFD1038" s="790"/>
      <c r="RFE1038" s="790"/>
      <c r="RFF1038" s="790"/>
      <c r="RFG1038" s="790"/>
      <c r="RFH1038" s="790"/>
      <c r="RFI1038" s="790"/>
      <c r="RFJ1038" s="790"/>
      <c r="RFK1038" s="790"/>
      <c r="RFL1038" s="790"/>
      <c r="RFM1038" s="790"/>
      <c r="RFN1038" s="790"/>
      <c r="RFO1038" s="790"/>
      <c r="RFP1038" s="790"/>
      <c r="RFQ1038" s="790"/>
      <c r="RFR1038" s="790"/>
      <c r="RFS1038" s="790"/>
      <c r="RFT1038" s="790"/>
      <c r="RFU1038" s="790"/>
      <c r="RFV1038" s="790"/>
      <c r="RFW1038" s="790"/>
      <c r="RFX1038" s="790"/>
      <c r="RFY1038" s="790"/>
      <c r="RFZ1038" s="790"/>
      <c r="RGA1038" s="790"/>
      <c r="RGB1038" s="790"/>
      <c r="RGC1038" s="790"/>
      <c r="RGD1038" s="790"/>
      <c r="RGE1038" s="790"/>
      <c r="RGF1038" s="790"/>
      <c r="RGG1038" s="790"/>
      <c r="RGH1038" s="790"/>
      <c r="RGI1038" s="790"/>
      <c r="RGJ1038" s="790"/>
      <c r="RGK1038" s="790"/>
      <c r="RGL1038" s="790"/>
      <c r="RGM1038" s="790"/>
      <c r="RGN1038" s="790"/>
      <c r="RGO1038" s="790"/>
      <c r="RGP1038" s="790"/>
      <c r="RGQ1038" s="790"/>
      <c r="RGR1038" s="790"/>
      <c r="RGS1038" s="790"/>
      <c r="RGT1038" s="790"/>
      <c r="RGU1038" s="790"/>
      <c r="RGV1038" s="790"/>
      <c r="RGW1038" s="790"/>
      <c r="RGX1038" s="790"/>
      <c r="RGY1038" s="790"/>
      <c r="RGZ1038" s="790"/>
      <c r="RHA1038" s="790"/>
      <c r="RHB1038" s="790"/>
      <c r="RHC1038" s="790"/>
      <c r="RHD1038" s="790"/>
      <c r="RHE1038" s="790"/>
      <c r="RHF1038" s="790"/>
      <c r="RHG1038" s="790"/>
      <c r="RHH1038" s="790"/>
      <c r="RHI1038" s="790"/>
      <c r="RHJ1038" s="790"/>
      <c r="RHK1038" s="790"/>
      <c r="RHL1038" s="790"/>
      <c r="RHM1038" s="790"/>
      <c r="RHN1038" s="790"/>
      <c r="RHO1038" s="790"/>
      <c r="RHP1038" s="790"/>
      <c r="RHQ1038" s="790"/>
      <c r="RHR1038" s="790"/>
      <c r="RHS1038" s="790"/>
      <c r="RHT1038" s="790"/>
      <c r="RHU1038" s="790"/>
      <c r="RHV1038" s="790"/>
      <c r="RHW1038" s="790"/>
      <c r="RHX1038" s="790"/>
      <c r="RHY1038" s="790"/>
      <c r="RHZ1038" s="790"/>
      <c r="RIA1038" s="790"/>
      <c r="RIB1038" s="790"/>
      <c r="RIC1038" s="790"/>
      <c r="RID1038" s="790"/>
      <c r="RIE1038" s="790"/>
      <c r="RIF1038" s="790"/>
      <c r="RIG1038" s="790"/>
      <c r="RIH1038" s="790"/>
      <c r="RII1038" s="790"/>
      <c r="RIJ1038" s="790"/>
      <c r="RIK1038" s="790"/>
      <c r="RIL1038" s="790"/>
      <c r="RIM1038" s="790"/>
      <c r="RIN1038" s="790"/>
      <c r="RIO1038" s="790"/>
      <c r="RIP1038" s="790"/>
      <c r="RIQ1038" s="790"/>
      <c r="RIR1038" s="790"/>
      <c r="RIS1038" s="790"/>
      <c r="RIT1038" s="790"/>
      <c r="RIU1038" s="790"/>
      <c r="RIV1038" s="790"/>
      <c r="RIW1038" s="790"/>
      <c r="RIX1038" s="790"/>
      <c r="RIY1038" s="790"/>
      <c r="RIZ1038" s="790"/>
      <c r="RJA1038" s="790"/>
      <c r="RJB1038" s="790"/>
      <c r="RJC1038" s="790"/>
      <c r="RJD1038" s="790"/>
      <c r="RJE1038" s="790"/>
      <c r="RJF1038" s="790"/>
      <c r="RJG1038" s="790"/>
      <c r="RJH1038" s="790"/>
      <c r="RJI1038" s="790"/>
      <c r="RJJ1038" s="790"/>
      <c r="RJK1038" s="790"/>
      <c r="RJL1038" s="790"/>
      <c r="RJM1038" s="790"/>
      <c r="RJN1038" s="790"/>
      <c r="RJO1038" s="790"/>
      <c r="RJP1038" s="790"/>
      <c r="RJQ1038" s="790"/>
      <c r="RJR1038" s="790"/>
      <c r="RJS1038" s="790"/>
      <c r="RJT1038" s="790"/>
      <c r="RJU1038" s="790"/>
      <c r="RJV1038" s="790"/>
      <c r="RJW1038" s="790"/>
      <c r="RJX1038" s="790"/>
      <c r="RJY1038" s="790"/>
      <c r="RJZ1038" s="790"/>
      <c r="RKA1038" s="790"/>
      <c r="RKB1038" s="790"/>
      <c r="RKC1038" s="790"/>
      <c r="RKD1038" s="790"/>
      <c r="RKE1038" s="790"/>
      <c r="RKF1038" s="790"/>
      <c r="RKG1038" s="790"/>
      <c r="RKH1038" s="790"/>
      <c r="RKI1038" s="790"/>
      <c r="RKJ1038" s="790"/>
      <c r="RKK1038" s="790"/>
      <c r="RKL1038" s="790"/>
      <c r="RKM1038" s="790"/>
      <c r="RKN1038" s="790"/>
      <c r="RKO1038" s="790"/>
      <c r="RKP1038" s="790"/>
      <c r="RKQ1038" s="790"/>
      <c r="RKR1038" s="790"/>
      <c r="RKS1038" s="790"/>
      <c r="RKT1038" s="790"/>
      <c r="RKU1038" s="790"/>
      <c r="RKV1038" s="790"/>
      <c r="RKW1038" s="790"/>
      <c r="RKX1038" s="790"/>
      <c r="RKY1038" s="790"/>
      <c r="RKZ1038" s="790"/>
      <c r="RLA1038" s="790"/>
      <c r="RLB1038" s="790"/>
      <c r="RLC1038" s="790"/>
      <c r="RLD1038" s="790"/>
      <c r="RLE1038" s="790"/>
      <c r="RLF1038" s="790"/>
      <c r="RLG1038" s="790"/>
      <c r="RLH1038" s="790"/>
      <c r="RLI1038" s="790"/>
      <c r="RLJ1038" s="790"/>
      <c r="RLK1038" s="790"/>
      <c r="RLL1038" s="790"/>
      <c r="RLM1038" s="790"/>
      <c r="RLN1038" s="790"/>
      <c r="RLO1038" s="790"/>
      <c r="RLP1038" s="790"/>
      <c r="RLQ1038" s="790"/>
      <c r="RLR1038" s="790"/>
      <c r="RLS1038" s="790"/>
      <c r="RLT1038" s="790"/>
      <c r="RLU1038" s="790"/>
      <c r="RLV1038" s="790"/>
      <c r="RLW1038" s="790"/>
      <c r="RLX1038" s="790"/>
      <c r="RLY1038" s="790"/>
      <c r="RLZ1038" s="790"/>
      <c r="RMA1038" s="790"/>
      <c r="RMB1038" s="790"/>
      <c r="RMC1038" s="790"/>
      <c r="RMD1038" s="790"/>
      <c r="RME1038" s="790"/>
      <c r="RMF1038" s="790"/>
      <c r="RMG1038" s="790"/>
      <c r="RMH1038" s="790"/>
      <c r="RMI1038" s="790"/>
      <c r="RMJ1038" s="790"/>
      <c r="RMK1038" s="790"/>
      <c r="RML1038" s="790"/>
      <c r="RMM1038" s="790"/>
      <c r="RMN1038" s="790"/>
      <c r="RMO1038" s="790"/>
      <c r="RMP1038" s="790"/>
      <c r="RMQ1038" s="790"/>
      <c r="RMR1038" s="790"/>
      <c r="RMS1038" s="790"/>
      <c r="RMT1038" s="790"/>
      <c r="RMU1038" s="790"/>
      <c r="RMV1038" s="790"/>
      <c r="RMW1038" s="790"/>
      <c r="RMX1038" s="790"/>
      <c r="RMY1038" s="790"/>
      <c r="RMZ1038" s="790"/>
      <c r="RNA1038" s="790"/>
      <c r="RNB1038" s="790"/>
      <c r="RNC1038" s="790"/>
      <c r="RND1038" s="790"/>
      <c r="RNE1038" s="790"/>
      <c r="RNF1038" s="790"/>
      <c r="RNG1038" s="790"/>
      <c r="RNH1038" s="790"/>
      <c r="RNI1038" s="790"/>
      <c r="RNJ1038" s="790"/>
      <c r="RNK1038" s="790"/>
      <c r="RNL1038" s="790"/>
      <c r="RNM1038" s="790"/>
      <c r="RNN1038" s="790"/>
      <c r="RNO1038" s="790"/>
      <c r="RNP1038" s="790"/>
      <c r="RNQ1038" s="790"/>
      <c r="RNR1038" s="790"/>
      <c r="RNS1038" s="790"/>
      <c r="RNT1038" s="790"/>
      <c r="RNU1038" s="790"/>
      <c r="RNV1038" s="790"/>
      <c r="RNW1038" s="790"/>
      <c r="RNX1038" s="790"/>
      <c r="RNY1038" s="790"/>
      <c r="RNZ1038" s="790"/>
      <c r="ROA1038" s="790"/>
      <c r="ROB1038" s="790"/>
      <c r="ROC1038" s="790"/>
      <c r="ROD1038" s="790"/>
      <c r="ROE1038" s="790"/>
      <c r="ROF1038" s="790"/>
      <c r="ROG1038" s="790"/>
      <c r="ROH1038" s="790"/>
      <c r="ROI1038" s="790"/>
      <c r="ROJ1038" s="790"/>
      <c r="ROK1038" s="790"/>
      <c r="ROL1038" s="790"/>
      <c r="ROM1038" s="790"/>
      <c r="RON1038" s="790"/>
      <c r="ROO1038" s="790"/>
      <c r="ROP1038" s="790"/>
      <c r="ROQ1038" s="790"/>
      <c r="ROR1038" s="790"/>
      <c r="ROS1038" s="790"/>
      <c r="ROT1038" s="790"/>
      <c r="ROU1038" s="790"/>
      <c r="ROV1038" s="790"/>
      <c r="ROW1038" s="790"/>
      <c r="ROX1038" s="790"/>
      <c r="ROY1038" s="790"/>
      <c r="ROZ1038" s="790"/>
      <c r="RPA1038" s="790"/>
      <c r="RPB1038" s="790"/>
      <c r="RPC1038" s="790"/>
      <c r="RPD1038" s="790"/>
      <c r="RPE1038" s="790"/>
      <c r="RPF1038" s="790"/>
      <c r="RPG1038" s="790"/>
      <c r="RPH1038" s="790"/>
      <c r="RPI1038" s="790"/>
      <c r="RPJ1038" s="790"/>
      <c r="RPK1038" s="790"/>
      <c r="RPL1038" s="790"/>
      <c r="RPM1038" s="790"/>
      <c r="RPN1038" s="790"/>
      <c r="RPO1038" s="790"/>
      <c r="RPP1038" s="790"/>
      <c r="RPQ1038" s="790"/>
      <c r="RPR1038" s="790"/>
      <c r="RPS1038" s="790"/>
      <c r="RPT1038" s="790"/>
      <c r="RPU1038" s="790"/>
      <c r="RPV1038" s="790"/>
      <c r="RPW1038" s="790"/>
      <c r="RPX1038" s="790"/>
      <c r="RPY1038" s="790"/>
      <c r="RPZ1038" s="790"/>
      <c r="RQA1038" s="790"/>
      <c r="RQB1038" s="790"/>
      <c r="RQC1038" s="790"/>
      <c r="RQD1038" s="790"/>
      <c r="RQE1038" s="790"/>
      <c r="RQF1038" s="790"/>
      <c r="RQG1038" s="790"/>
      <c r="RQH1038" s="790"/>
      <c r="RQI1038" s="790"/>
      <c r="RQJ1038" s="790"/>
      <c r="RQK1038" s="790"/>
      <c r="RQL1038" s="790"/>
      <c r="RQM1038" s="790"/>
      <c r="RQN1038" s="790"/>
      <c r="RQO1038" s="790"/>
      <c r="RQP1038" s="790"/>
      <c r="RQQ1038" s="790"/>
      <c r="RQR1038" s="790"/>
      <c r="RQS1038" s="790"/>
      <c r="RQT1038" s="790"/>
      <c r="RQU1038" s="790"/>
      <c r="RQV1038" s="790"/>
      <c r="RQW1038" s="790"/>
      <c r="RQX1038" s="790"/>
      <c r="RQY1038" s="790"/>
      <c r="RQZ1038" s="790"/>
      <c r="RRA1038" s="790"/>
      <c r="RRB1038" s="790"/>
      <c r="RRC1038" s="790"/>
      <c r="RRD1038" s="790"/>
      <c r="RRE1038" s="790"/>
      <c r="RRF1038" s="790"/>
      <c r="RRG1038" s="790"/>
      <c r="RRH1038" s="790"/>
      <c r="RRI1038" s="790"/>
      <c r="RRJ1038" s="790"/>
      <c r="RRK1038" s="790"/>
      <c r="RRL1038" s="790"/>
      <c r="RRM1038" s="790"/>
      <c r="RRN1038" s="790"/>
      <c r="RRO1038" s="790"/>
      <c r="RRP1038" s="790"/>
      <c r="RRQ1038" s="790"/>
      <c r="RRR1038" s="790"/>
      <c r="RRS1038" s="790"/>
      <c r="RRT1038" s="790"/>
      <c r="RRU1038" s="790"/>
      <c r="RRV1038" s="790"/>
      <c r="RRW1038" s="790"/>
      <c r="RRX1038" s="790"/>
      <c r="RRY1038" s="790"/>
      <c r="RRZ1038" s="790"/>
      <c r="RSA1038" s="790"/>
      <c r="RSB1038" s="790"/>
      <c r="RSC1038" s="790"/>
      <c r="RSD1038" s="790"/>
      <c r="RSE1038" s="790"/>
      <c r="RSF1038" s="790"/>
      <c r="RSG1038" s="790"/>
      <c r="RSH1038" s="790"/>
      <c r="RSI1038" s="790"/>
      <c r="RSJ1038" s="790"/>
      <c r="RSK1038" s="790"/>
      <c r="RSL1038" s="790"/>
      <c r="RSM1038" s="790"/>
      <c r="RSN1038" s="790"/>
      <c r="RSO1038" s="790"/>
      <c r="RSP1038" s="790"/>
      <c r="RSQ1038" s="790"/>
      <c r="RSR1038" s="790"/>
      <c r="RSS1038" s="790"/>
      <c r="RST1038" s="790"/>
      <c r="RSU1038" s="790"/>
      <c r="RSV1038" s="790"/>
      <c r="RSW1038" s="790"/>
      <c r="RSX1038" s="790"/>
      <c r="RSY1038" s="790"/>
      <c r="RSZ1038" s="790"/>
      <c r="RTA1038" s="790"/>
      <c r="RTB1038" s="790"/>
      <c r="RTC1038" s="790"/>
      <c r="RTD1038" s="790"/>
      <c r="RTE1038" s="790"/>
      <c r="RTF1038" s="790"/>
      <c r="RTG1038" s="790"/>
      <c r="RTH1038" s="790"/>
      <c r="RTI1038" s="790"/>
      <c r="RTJ1038" s="790"/>
      <c r="RTK1038" s="790"/>
      <c r="RTL1038" s="790"/>
      <c r="RTM1038" s="790"/>
      <c r="RTN1038" s="790"/>
      <c r="RTO1038" s="790"/>
      <c r="RTP1038" s="790"/>
      <c r="RTQ1038" s="790"/>
      <c r="RTR1038" s="790"/>
      <c r="RTS1038" s="790"/>
      <c r="RTT1038" s="790"/>
      <c r="RTU1038" s="790"/>
      <c r="RTV1038" s="790"/>
      <c r="RTW1038" s="790"/>
      <c r="RTX1038" s="790"/>
      <c r="RTY1038" s="790"/>
      <c r="RTZ1038" s="790"/>
      <c r="RUA1038" s="790"/>
      <c r="RUB1038" s="790"/>
      <c r="RUC1038" s="790"/>
      <c r="RUD1038" s="790"/>
      <c r="RUE1038" s="790"/>
      <c r="RUF1038" s="790"/>
      <c r="RUG1038" s="790"/>
      <c r="RUH1038" s="790"/>
      <c r="RUI1038" s="790"/>
      <c r="RUJ1038" s="790"/>
      <c r="RUK1038" s="790"/>
      <c r="RUL1038" s="790"/>
      <c r="RUM1038" s="790"/>
      <c r="RUN1038" s="790"/>
      <c r="RUO1038" s="790"/>
      <c r="RUP1038" s="790"/>
      <c r="RUQ1038" s="790"/>
      <c r="RUR1038" s="790"/>
      <c r="RUS1038" s="790"/>
      <c r="RUT1038" s="790"/>
      <c r="RUU1038" s="790"/>
      <c r="RUV1038" s="790"/>
      <c r="RUW1038" s="790"/>
      <c r="RUX1038" s="790"/>
      <c r="RUY1038" s="790"/>
      <c r="RUZ1038" s="790"/>
      <c r="RVA1038" s="790"/>
      <c r="RVB1038" s="790"/>
      <c r="RVC1038" s="790"/>
      <c r="RVD1038" s="790"/>
      <c r="RVE1038" s="790"/>
      <c r="RVF1038" s="790"/>
      <c r="RVG1038" s="790"/>
      <c r="RVH1038" s="790"/>
      <c r="RVI1038" s="790"/>
      <c r="RVJ1038" s="790"/>
      <c r="RVK1038" s="790"/>
      <c r="RVL1038" s="790"/>
      <c r="RVM1038" s="790"/>
      <c r="RVN1038" s="790"/>
      <c r="RVO1038" s="790"/>
      <c r="RVP1038" s="790"/>
      <c r="RVQ1038" s="790"/>
      <c r="RVR1038" s="790"/>
      <c r="RVS1038" s="790"/>
      <c r="RVT1038" s="790"/>
      <c r="RVU1038" s="790"/>
      <c r="RVV1038" s="790"/>
      <c r="RVW1038" s="790"/>
      <c r="RVX1038" s="790"/>
      <c r="RVY1038" s="790"/>
      <c r="RVZ1038" s="790"/>
      <c r="RWA1038" s="790"/>
      <c r="RWB1038" s="790"/>
      <c r="RWC1038" s="790"/>
      <c r="RWD1038" s="790"/>
      <c r="RWE1038" s="790"/>
      <c r="RWF1038" s="790"/>
      <c r="RWG1038" s="790"/>
      <c r="RWH1038" s="790"/>
      <c r="RWI1038" s="790"/>
      <c r="RWJ1038" s="790"/>
      <c r="RWK1038" s="790"/>
      <c r="RWL1038" s="790"/>
      <c r="RWM1038" s="790"/>
      <c r="RWN1038" s="790"/>
      <c r="RWO1038" s="790"/>
      <c r="RWP1038" s="790"/>
      <c r="RWQ1038" s="790"/>
      <c r="RWR1038" s="790"/>
      <c r="RWS1038" s="790"/>
      <c r="RWT1038" s="790"/>
      <c r="RWU1038" s="790"/>
      <c r="RWV1038" s="790"/>
      <c r="RWW1038" s="790"/>
      <c r="RWX1038" s="790"/>
      <c r="RWY1038" s="790"/>
      <c r="RWZ1038" s="790"/>
      <c r="RXA1038" s="790"/>
      <c r="RXB1038" s="790"/>
      <c r="RXC1038" s="790"/>
      <c r="RXD1038" s="790"/>
      <c r="RXE1038" s="790"/>
      <c r="RXF1038" s="790"/>
      <c r="RXG1038" s="790"/>
      <c r="RXH1038" s="790"/>
      <c r="RXI1038" s="790"/>
      <c r="RXJ1038" s="790"/>
      <c r="RXK1038" s="790"/>
      <c r="RXL1038" s="790"/>
      <c r="RXM1038" s="790"/>
      <c r="RXN1038" s="790"/>
      <c r="RXO1038" s="790"/>
      <c r="RXP1038" s="790"/>
      <c r="RXQ1038" s="790"/>
      <c r="RXR1038" s="790"/>
      <c r="RXS1038" s="790"/>
      <c r="RXT1038" s="790"/>
      <c r="RXU1038" s="790"/>
      <c r="RXV1038" s="790"/>
      <c r="RXW1038" s="790"/>
      <c r="RXX1038" s="790"/>
      <c r="RXY1038" s="790"/>
      <c r="RXZ1038" s="790"/>
      <c r="RYA1038" s="790"/>
      <c r="RYB1038" s="790"/>
      <c r="RYC1038" s="790"/>
      <c r="RYD1038" s="790"/>
      <c r="RYE1038" s="790"/>
      <c r="RYF1038" s="790"/>
      <c r="RYG1038" s="790"/>
      <c r="RYH1038" s="790"/>
      <c r="RYI1038" s="790"/>
      <c r="RYJ1038" s="790"/>
      <c r="RYK1038" s="790"/>
      <c r="RYL1038" s="790"/>
      <c r="RYM1038" s="790"/>
      <c r="RYN1038" s="790"/>
      <c r="RYO1038" s="790"/>
      <c r="RYP1038" s="790"/>
      <c r="RYQ1038" s="790"/>
      <c r="RYR1038" s="790"/>
      <c r="RYS1038" s="790"/>
      <c r="RYT1038" s="790"/>
      <c r="RYU1038" s="790"/>
      <c r="RYV1038" s="790"/>
      <c r="RYW1038" s="790"/>
      <c r="RYX1038" s="790"/>
      <c r="RYY1038" s="790"/>
      <c r="RYZ1038" s="790"/>
      <c r="RZA1038" s="790"/>
      <c r="RZB1038" s="790"/>
      <c r="RZC1038" s="790"/>
      <c r="RZD1038" s="790"/>
      <c r="RZE1038" s="790"/>
      <c r="RZF1038" s="790"/>
      <c r="RZG1038" s="790"/>
      <c r="RZH1038" s="790"/>
      <c r="RZI1038" s="790"/>
      <c r="RZJ1038" s="790"/>
      <c r="RZK1038" s="790"/>
      <c r="RZL1038" s="790"/>
      <c r="RZM1038" s="790"/>
      <c r="RZN1038" s="790"/>
      <c r="RZO1038" s="790"/>
      <c r="RZP1038" s="790"/>
      <c r="RZQ1038" s="790"/>
      <c r="RZR1038" s="790"/>
      <c r="RZS1038" s="790"/>
      <c r="RZT1038" s="790"/>
      <c r="RZU1038" s="790"/>
      <c r="RZV1038" s="790"/>
      <c r="RZW1038" s="790"/>
      <c r="RZX1038" s="790"/>
      <c r="RZY1038" s="790"/>
      <c r="RZZ1038" s="790"/>
      <c r="SAA1038" s="790"/>
      <c r="SAB1038" s="790"/>
      <c r="SAC1038" s="790"/>
      <c r="SAD1038" s="790"/>
      <c r="SAE1038" s="790"/>
      <c r="SAF1038" s="790"/>
      <c r="SAG1038" s="790"/>
      <c r="SAH1038" s="790"/>
      <c r="SAI1038" s="790"/>
      <c r="SAJ1038" s="790"/>
      <c r="SAK1038" s="790"/>
      <c r="SAL1038" s="790"/>
      <c r="SAM1038" s="790"/>
      <c r="SAN1038" s="790"/>
      <c r="SAO1038" s="790"/>
      <c r="SAP1038" s="790"/>
      <c r="SAQ1038" s="790"/>
      <c r="SAR1038" s="790"/>
      <c r="SAS1038" s="790"/>
      <c r="SAT1038" s="790"/>
      <c r="SAU1038" s="790"/>
      <c r="SAV1038" s="790"/>
      <c r="SAW1038" s="790"/>
      <c r="SAX1038" s="790"/>
      <c r="SAY1038" s="790"/>
      <c r="SAZ1038" s="790"/>
      <c r="SBA1038" s="790"/>
      <c r="SBB1038" s="790"/>
      <c r="SBC1038" s="790"/>
      <c r="SBD1038" s="790"/>
      <c r="SBE1038" s="790"/>
      <c r="SBF1038" s="790"/>
      <c r="SBG1038" s="790"/>
      <c r="SBH1038" s="790"/>
      <c r="SBI1038" s="790"/>
      <c r="SBJ1038" s="790"/>
      <c r="SBK1038" s="790"/>
      <c r="SBL1038" s="790"/>
      <c r="SBM1038" s="790"/>
      <c r="SBN1038" s="790"/>
      <c r="SBO1038" s="790"/>
      <c r="SBP1038" s="790"/>
      <c r="SBQ1038" s="790"/>
      <c r="SBR1038" s="790"/>
      <c r="SBS1038" s="790"/>
      <c r="SBT1038" s="790"/>
      <c r="SBU1038" s="790"/>
      <c r="SBV1038" s="790"/>
      <c r="SBW1038" s="790"/>
      <c r="SBX1038" s="790"/>
      <c r="SBY1038" s="790"/>
      <c r="SBZ1038" s="790"/>
      <c r="SCA1038" s="790"/>
      <c r="SCB1038" s="790"/>
      <c r="SCC1038" s="790"/>
      <c r="SCD1038" s="790"/>
      <c r="SCE1038" s="790"/>
      <c r="SCF1038" s="790"/>
      <c r="SCG1038" s="790"/>
      <c r="SCH1038" s="790"/>
      <c r="SCI1038" s="790"/>
      <c r="SCJ1038" s="790"/>
      <c r="SCK1038" s="790"/>
      <c r="SCL1038" s="790"/>
      <c r="SCM1038" s="790"/>
      <c r="SCN1038" s="790"/>
      <c r="SCO1038" s="790"/>
      <c r="SCP1038" s="790"/>
      <c r="SCQ1038" s="790"/>
      <c r="SCR1038" s="790"/>
      <c r="SCS1038" s="790"/>
      <c r="SCT1038" s="790"/>
      <c r="SCU1038" s="790"/>
      <c r="SCV1038" s="790"/>
      <c r="SCW1038" s="790"/>
      <c r="SCX1038" s="790"/>
      <c r="SCY1038" s="790"/>
      <c r="SCZ1038" s="790"/>
      <c r="SDA1038" s="790"/>
      <c r="SDB1038" s="790"/>
      <c r="SDC1038" s="790"/>
      <c r="SDD1038" s="790"/>
      <c r="SDE1038" s="790"/>
      <c r="SDF1038" s="790"/>
      <c r="SDG1038" s="790"/>
      <c r="SDH1038" s="790"/>
      <c r="SDI1038" s="790"/>
      <c r="SDJ1038" s="790"/>
      <c r="SDK1038" s="790"/>
      <c r="SDL1038" s="790"/>
      <c r="SDM1038" s="790"/>
      <c r="SDN1038" s="790"/>
      <c r="SDO1038" s="790"/>
      <c r="SDP1038" s="790"/>
      <c r="SDQ1038" s="790"/>
      <c r="SDR1038" s="790"/>
      <c r="SDS1038" s="790"/>
      <c r="SDT1038" s="790"/>
      <c r="SDU1038" s="790"/>
      <c r="SDV1038" s="790"/>
      <c r="SDW1038" s="790"/>
      <c r="SDX1038" s="790"/>
      <c r="SDY1038" s="790"/>
      <c r="SDZ1038" s="790"/>
      <c r="SEA1038" s="790"/>
      <c r="SEB1038" s="790"/>
      <c r="SEC1038" s="790"/>
      <c r="SED1038" s="790"/>
      <c r="SEE1038" s="790"/>
      <c r="SEF1038" s="790"/>
      <c r="SEG1038" s="790"/>
      <c r="SEH1038" s="790"/>
      <c r="SEI1038" s="790"/>
      <c r="SEJ1038" s="790"/>
      <c r="SEK1038" s="790"/>
      <c r="SEL1038" s="790"/>
      <c r="SEM1038" s="790"/>
      <c r="SEN1038" s="790"/>
      <c r="SEO1038" s="790"/>
      <c r="SEP1038" s="790"/>
      <c r="SEQ1038" s="790"/>
      <c r="SER1038" s="790"/>
      <c r="SES1038" s="790"/>
      <c r="SET1038" s="790"/>
      <c r="SEU1038" s="790"/>
      <c r="SEV1038" s="790"/>
      <c r="SEW1038" s="790"/>
      <c r="SEX1038" s="790"/>
      <c r="SEY1038" s="790"/>
      <c r="SEZ1038" s="790"/>
      <c r="SFA1038" s="790"/>
      <c r="SFB1038" s="790"/>
      <c r="SFC1038" s="790"/>
      <c r="SFD1038" s="790"/>
      <c r="SFE1038" s="790"/>
      <c r="SFF1038" s="790"/>
      <c r="SFG1038" s="790"/>
      <c r="SFH1038" s="790"/>
      <c r="SFI1038" s="790"/>
      <c r="SFJ1038" s="790"/>
      <c r="SFK1038" s="790"/>
      <c r="SFL1038" s="790"/>
      <c r="SFM1038" s="790"/>
      <c r="SFN1038" s="790"/>
      <c r="SFO1038" s="790"/>
      <c r="SFP1038" s="790"/>
      <c r="SFQ1038" s="790"/>
      <c r="SFR1038" s="790"/>
      <c r="SFS1038" s="790"/>
      <c r="SFT1038" s="790"/>
      <c r="SFU1038" s="790"/>
      <c r="SFV1038" s="790"/>
      <c r="SFW1038" s="790"/>
      <c r="SFX1038" s="790"/>
      <c r="SFY1038" s="790"/>
      <c r="SFZ1038" s="790"/>
      <c r="SGA1038" s="790"/>
      <c r="SGB1038" s="790"/>
      <c r="SGC1038" s="790"/>
      <c r="SGD1038" s="790"/>
      <c r="SGE1038" s="790"/>
      <c r="SGF1038" s="790"/>
      <c r="SGG1038" s="790"/>
      <c r="SGH1038" s="790"/>
      <c r="SGI1038" s="790"/>
      <c r="SGJ1038" s="790"/>
      <c r="SGK1038" s="790"/>
      <c r="SGL1038" s="790"/>
      <c r="SGM1038" s="790"/>
      <c r="SGN1038" s="790"/>
      <c r="SGO1038" s="790"/>
      <c r="SGP1038" s="790"/>
      <c r="SGQ1038" s="790"/>
      <c r="SGR1038" s="790"/>
      <c r="SGS1038" s="790"/>
      <c r="SGT1038" s="790"/>
      <c r="SGU1038" s="790"/>
      <c r="SGV1038" s="790"/>
      <c r="SGW1038" s="790"/>
      <c r="SGX1038" s="790"/>
      <c r="SGY1038" s="790"/>
      <c r="SGZ1038" s="790"/>
      <c r="SHA1038" s="790"/>
      <c r="SHB1038" s="790"/>
      <c r="SHC1038" s="790"/>
      <c r="SHD1038" s="790"/>
      <c r="SHE1038" s="790"/>
      <c r="SHF1038" s="790"/>
      <c r="SHG1038" s="790"/>
      <c r="SHH1038" s="790"/>
      <c r="SHI1038" s="790"/>
      <c r="SHJ1038" s="790"/>
      <c r="SHK1038" s="790"/>
      <c r="SHL1038" s="790"/>
      <c r="SHM1038" s="790"/>
      <c r="SHN1038" s="790"/>
      <c r="SHO1038" s="790"/>
      <c r="SHP1038" s="790"/>
      <c r="SHQ1038" s="790"/>
      <c r="SHR1038" s="790"/>
      <c r="SHS1038" s="790"/>
      <c r="SHT1038" s="790"/>
      <c r="SHU1038" s="790"/>
      <c r="SHV1038" s="790"/>
      <c r="SHW1038" s="790"/>
      <c r="SHX1038" s="790"/>
      <c r="SHY1038" s="790"/>
      <c r="SHZ1038" s="790"/>
      <c r="SIA1038" s="790"/>
      <c r="SIB1038" s="790"/>
      <c r="SIC1038" s="790"/>
      <c r="SID1038" s="790"/>
      <c r="SIE1038" s="790"/>
      <c r="SIF1038" s="790"/>
      <c r="SIG1038" s="790"/>
      <c r="SIH1038" s="790"/>
      <c r="SII1038" s="790"/>
      <c r="SIJ1038" s="790"/>
      <c r="SIK1038" s="790"/>
      <c r="SIL1038" s="790"/>
      <c r="SIM1038" s="790"/>
      <c r="SIN1038" s="790"/>
      <c r="SIO1038" s="790"/>
      <c r="SIP1038" s="790"/>
      <c r="SIQ1038" s="790"/>
      <c r="SIR1038" s="790"/>
      <c r="SIS1038" s="790"/>
      <c r="SIT1038" s="790"/>
      <c r="SIU1038" s="790"/>
      <c r="SIV1038" s="790"/>
      <c r="SIW1038" s="790"/>
      <c r="SIX1038" s="790"/>
      <c r="SIY1038" s="790"/>
      <c r="SIZ1038" s="790"/>
      <c r="SJA1038" s="790"/>
      <c r="SJB1038" s="790"/>
      <c r="SJC1038" s="790"/>
      <c r="SJD1038" s="790"/>
      <c r="SJE1038" s="790"/>
      <c r="SJF1038" s="790"/>
      <c r="SJG1038" s="790"/>
      <c r="SJH1038" s="790"/>
      <c r="SJI1038" s="790"/>
      <c r="SJJ1038" s="790"/>
      <c r="SJK1038" s="790"/>
      <c r="SJL1038" s="790"/>
      <c r="SJM1038" s="790"/>
      <c r="SJN1038" s="790"/>
      <c r="SJO1038" s="790"/>
      <c r="SJP1038" s="790"/>
      <c r="SJQ1038" s="790"/>
      <c r="SJR1038" s="790"/>
      <c r="SJS1038" s="790"/>
      <c r="SJT1038" s="790"/>
      <c r="SJU1038" s="790"/>
      <c r="SJV1038" s="790"/>
      <c r="SJW1038" s="790"/>
      <c r="SJX1038" s="790"/>
      <c r="SJY1038" s="790"/>
      <c r="SJZ1038" s="790"/>
      <c r="SKA1038" s="790"/>
      <c r="SKB1038" s="790"/>
      <c r="SKC1038" s="790"/>
      <c r="SKD1038" s="790"/>
      <c r="SKE1038" s="790"/>
      <c r="SKF1038" s="790"/>
      <c r="SKG1038" s="790"/>
      <c r="SKH1038" s="790"/>
      <c r="SKI1038" s="790"/>
      <c r="SKJ1038" s="790"/>
      <c r="SKK1038" s="790"/>
      <c r="SKL1038" s="790"/>
      <c r="SKM1038" s="790"/>
      <c r="SKN1038" s="790"/>
      <c r="SKO1038" s="790"/>
      <c r="SKP1038" s="790"/>
      <c r="SKQ1038" s="790"/>
      <c r="SKR1038" s="790"/>
      <c r="SKS1038" s="790"/>
      <c r="SKT1038" s="790"/>
      <c r="SKU1038" s="790"/>
      <c r="SKV1038" s="790"/>
      <c r="SKW1038" s="790"/>
      <c r="SKX1038" s="790"/>
      <c r="SKY1038" s="790"/>
      <c r="SKZ1038" s="790"/>
      <c r="SLA1038" s="790"/>
      <c r="SLB1038" s="790"/>
      <c r="SLC1038" s="790"/>
      <c r="SLD1038" s="790"/>
      <c r="SLE1038" s="790"/>
      <c r="SLF1038" s="790"/>
      <c r="SLG1038" s="790"/>
      <c r="SLH1038" s="790"/>
      <c r="SLI1038" s="790"/>
      <c r="SLJ1038" s="790"/>
      <c r="SLK1038" s="790"/>
      <c r="SLL1038" s="790"/>
      <c r="SLM1038" s="790"/>
      <c r="SLN1038" s="790"/>
      <c r="SLO1038" s="790"/>
      <c r="SLP1038" s="790"/>
      <c r="SLQ1038" s="790"/>
      <c r="SLR1038" s="790"/>
      <c r="SLS1038" s="790"/>
      <c r="SLT1038" s="790"/>
      <c r="SLU1038" s="790"/>
      <c r="SLV1038" s="790"/>
      <c r="SLW1038" s="790"/>
      <c r="SLX1038" s="790"/>
      <c r="SLY1038" s="790"/>
      <c r="SLZ1038" s="790"/>
      <c r="SMA1038" s="790"/>
      <c r="SMB1038" s="790"/>
      <c r="SMC1038" s="790"/>
      <c r="SMD1038" s="790"/>
      <c r="SME1038" s="790"/>
      <c r="SMF1038" s="790"/>
      <c r="SMG1038" s="790"/>
      <c r="SMH1038" s="790"/>
      <c r="SMI1038" s="790"/>
      <c r="SMJ1038" s="790"/>
      <c r="SMK1038" s="790"/>
      <c r="SML1038" s="790"/>
      <c r="SMM1038" s="790"/>
      <c r="SMN1038" s="790"/>
      <c r="SMO1038" s="790"/>
      <c r="SMP1038" s="790"/>
      <c r="SMQ1038" s="790"/>
      <c r="SMR1038" s="790"/>
      <c r="SMS1038" s="790"/>
      <c r="SMT1038" s="790"/>
      <c r="SMU1038" s="790"/>
      <c r="SMV1038" s="790"/>
      <c r="SMW1038" s="790"/>
      <c r="SMX1038" s="790"/>
      <c r="SMY1038" s="790"/>
      <c r="SMZ1038" s="790"/>
      <c r="SNA1038" s="790"/>
      <c r="SNB1038" s="790"/>
      <c r="SNC1038" s="790"/>
      <c r="SND1038" s="790"/>
      <c r="SNE1038" s="790"/>
      <c r="SNF1038" s="790"/>
      <c r="SNG1038" s="790"/>
      <c r="SNH1038" s="790"/>
      <c r="SNI1038" s="790"/>
      <c r="SNJ1038" s="790"/>
      <c r="SNK1038" s="790"/>
      <c r="SNL1038" s="790"/>
      <c r="SNM1038" s="790"/>
      <c r="SNN1038" s="790"/>
      <c r="SNO1038" s="790"/>
      <c r="SNP1038" s="790"/>
      <c r="SNQ1038" s="790"/>
      <c r="SNR1038" s="790"/>
      <c r="SNS1038" s="790"/>
      <c r="SNT1038" s="790"/>
      <c r="SNU1038" s="790"/>
      <c r="SNV1038" s="790"/>
      <c r="SNW1038" s="790"/>
      <c r="SNX1038" s="790"/>
      <c r="SNY1038" s="790"/>
      <c r="SNZ1038" s="790"/>
      <c r="SOA1038" s="790"/>
      <c r="SOB1038" s="790"/>
      <c r="SOC1038" s="790"/>
      <c r="SOD1038" s="790"/>
      <c r="SOE1038" s="790"/>
      <c r="SOF1038" s="790"/>
      <c r="SOG1038" s="790"/>
      <c r="SOH1038" s="790"/>
      <c r="SOI1038" s="790"/>
      <c r="SOJ1038" s="790"/>
      <c r="SOK1038" s="790"/>
      <c r="SOL1038" s="790"/>
      <c r="SOM1038" s="790"/>
      <c r="SON1038" s="790"/>
      <c r="SOO1038" s="790"/>
      <c r="SOP1038" s="790"/>
      <c r="SOQ1038" s="790"/>
      <c r="SOR1038" s="790"/>
      <c r="SOS1038" s="790"/>
      <c r="SOT1038" s="790"/>
      <c r="SOU1038" s="790"/>
      <c r="SOV1038" s="790"/>
      <c r="SOW1038" s="790"/>
      <c r="SOX1038" s="790"/>
      <c r="SOY1038" s="790"/>
      <c r="SOZ1038" s="790"/>
      <c r="SPA1038" s="790"/>
      <c r="SPB1038" s="790"/>
      <c r="SPC1038" s="790"/>
      <c r="SPD1038" s="790"/>
      <c r="SPE1038" s="790"/>
      <c r="SPF1038" s="790"/>
      <c r="SPG1038" s="790"/>
      <c r="SPH1038" s="790"/>
      <c r="SPI1038" s="790"/>
      <c r="SPJ1038" s="790"/>
      <c r="SPK1038" s="790"/>
      <c r="SPL1038" s="790"/>
      <c r="SPM1038" s="790"/>
      <c r="SPN1038" s="790"/>
      <c r="SPO1038" s="790"/>
      <c r="SPP1038" s="790"/>
      <c r="SPQ1038" s="790"/>
      <c r="SPR1038" s="790"/>
      <c r="SPS1038" s="790"/>
      <c r="SPT1038" s="790"/>
      <c r="SPU1038" s="790"/>
      <c r="SPV1038" s="790"/>
      <c r="SPW1038" s="790"/>
      <c r="SPX1038" s="790"/>
      <c r="SPY1038" s="790"/>
      <c r="SPZ1038" s="790"/>
      <c r="SQA1038" s="790"/>
      <c r="SQB1038" s="790"/>
      <c r="SQC1038" s="790"/>
      <c r="SQD1038" s="790"/>
      <c r="SQE1038" s="790"/>
      <c r="SQF1038" s="790"/>
      <c r="SQG1038" s="790"/>
      <c r="SQH1038" s="790"/>
      <c r="SQI1038" s="790"/>
      <c r="SQJ1038" s="790"/>
      <c r="SQK1038" s="790"/>
      <c r="SQL1038" s="790"/>
      <c r="SQM1038" s="790"/>
      <c r="SQN1038" s="790"/>
      <c r="SQO1038" s="790"/>
      <c r="SQP1038" s="790"/>
      <c r="SQQ1038" s="790"/>
      <c r="SQR1038" s="790"/>
      <c r="SQS1038" s="790"/>
      <c r="SQT1038" s="790"/>
      <c r="SQU1038" s="790"/>
      <c r="SQV1038" s="790"/>
      <c r="SQW1038" s="790"/>
      <c r="SQX1038" s="790"/>
      <c r="SQY1038" s="790"/>
      <c r="SQZ1038" s="790"/>
      <c r="SRA1038" s="790"/>
      <c r="SRB1038" s="790"/>
      <c r="SRC1038" s="790"/>
      <c r="SRD1038" s="790"/>
      <c r="SRE1038" s="790"/>
      <c r="SRF1038" s="790"/>
      <c r="SRG1038" s="790"/>
      <c r="SRH1038" s="790"/>
      <c r="SRI1038" s="790"/>
      <c r="SRJ1038" s="790"/>
      <c r="SRK1038" s="790"/>
      <c r="SRL1038" s="790"/>
      <c r="SRM1038" s="790"/>
      <c r="SRN1038" s="790"/>
      <c r="SRO1038" s="790"/>
      <c r="SRP1038" s="790"/>
      <c r="SRQ1038" s="790"/>
      <c r="SRR1038" s="790"/>
      <c r="SRS1038" s="790"/>
      <c r="SRT1038" s="790"/>
      <c r="SRU1038" s="790"/>
      <c r="SRV1038" s="790"/>
      <c r="SRW1038" s="790"/>
      <c r="SRX1038" s="790"/>
      <c r="SRY1038" s="790"/>
      <c r="SRZ1038" s="790"/>
      <c r="SSA1038" s="790"/>
      <c r="SSB1038" s="790"/>
      <c r="SSC1038" s="790"/>
      <c r="SSD1038" s="790"/>
      <c r="SSE1038" s="790"/>
      <c r="SSF1038" s="790"/>
      <c r="SSG1038" s="790"/>
      <c r="SSH1038" s="790"/>
      <c r="SSI1038" s="790"/>
      <c r="SSJ1038" s="790"/>
      <c r="SSK1038" s="790"/>
      <c r="SSL1038" s="790"/>
      <c r="SSM1038" s="790"/>
      <c r="SSN1038" s="790"/>
      <c r="SSO1038" s="790"/>
      <c r="SSP1038" s="790"/>
      <c r="SSQ1038" s="790"/>
      <c r="SSR1038" s="790"/>
      <c r="SSS1038" s="790"/>
      <c r="SST1038" s="790"/>
      <c r="SSU1038" s="790"/>
      <c r="SSV1038" s="790"/>
      <c r="SSW1038" s="790"/>
      <c r="SSX1038" s="790"/>
      <c r="SSY1038" s="790"/>
      <c r="SSZ1038" s="790"/>
      <c r="STA1038" s="790"/>
      <c r="STB1038" s="790"/>
      <c r="STC1038" s="790"/>
      <c r="STD1038" s="790"/>
      <c r="STE1038" s="790"/>
      <c r="STF1038" s="790"/>
      <c r="STG1038" s="790"/>
      <c r="STH1038" s="790"/>
      <c r="STI1038" s="790"/>
      <c r="STJ1038" s="790"/>
      <c r="STK1038" s="790"/>
      <c r="STL1038" s="790"/>
      <c r="STM1038" s="790"/>
      <c r="STN1038" s="790"/>
      <c r="STO1038" s="790"/>
      <c r="STP1038" s="790"/>
      <c r="STQ1038" s="790"/>
      <c r="STR1038" s="790"/>
      <c r="STS1038" s="790"/>
      <c r="STT1038" s="790"/>
      <c r="STU1038" s="790"/>
      <c r="STV1038" s="790"/>
      <c r="STW1038" s="790"/>
      <c r="STX1038" s="790"/>
      <c r="STY1038" s="790"/>
      <c r="STZ1038" s="790"/>
      <c r="SUA1038" s="790"/>
      <c r="SUB1038" s="790"/>
      <c r="SUC1038" s="790"/>
      <c r="SUD1038" s="790"/>
      <c r="SUE1038" s="790"/>
      <c r="SUF1038" s="790"/>
      <c r="SUG1038" s="790"/>
      <c r="SUH1038" s="790"/>
      <c r="SUI1038" s="790"/>
      <c r="SUJ1038" s="790"/>
      <c r="SUK1038" s="790"/>
      <c r="SUL1038" s="790"/>
      <c r="SUM1038" s="790"/>
      <c r="SUN1038" s="790"/>
      <c r="SUO1038" s="790"/>
      <c r="SUP1038" s="790"/>
      <c r="SUQ1038" s="790"/>
      <c r="SUR1038" s="790"/>
      <c r="SUS1038" s="790"/>
      <c r="SUT1038" s="790"/>
      <c r="SUU1038" s="790"/>
      <c r="SUV1038" s="790"/>
      <c r="SUW1038" s="790"/>
      <c r="SUX1038" s="790"/>
      <c r="SUY1038" s="790"/>
      <c r="SUZ1038" s="790"/>
      <c r="SVA1038" s="790"/>
      <c r="SVB1038" s="790"/>
      <c r="SVC1038" s="790"/>
      <c r="SVD1038" s="790"/>
      <c r="SVE1038" s="790"/>
      <c r="SVF1038" s="790"/>
      <c r="SVG1038" s="790"/>
      <c r="SVH1038" s="790"/>
      <c r="SVI1038" s="790"/>
      <c r="SVJ1038" s="790"/>
      <c r="SVK1038" s="790"/>
      <c r="SVL1038" s="790"/>
      <c r="SVM1038" s="790"/>
      <c r="SVN1038" s="790"/>
      <c r="SVO1038" s="790"/>
      <c r="SVP1038" s="790"/>
      <c r="SVQ1038" s="790"/>
      <c r="SVR1038" s="790"/>
      <c r="SVS1038" s="790"/>
      <c r="SVT1038" s="790"/>
      <c r="SVU1038" s="790"/>
      <c r="SVV1038" s="790"/>
      <c r="SVW1038" s="790"/>
      <c r="SVX1038" s="790"/>
      <c r="SVY1038" s="790"/>
      <c r="SVZ1038" s="790"/>
      <c r="SWA1038" s="790"/>
      <c r="SWB1038" s="790"/>
      <c r="SWC1038" s="790"/>
      <c r="SWD1038" s="790"/>
      <c r="SWE1038" s="790"/>
      <c r="SWF1038" s="790"/>
      <c r="SWG1038" s="790"/>
      <c r="SWH1038" s="790"/>
      <c r="SWI1038" s="790"/>
      <c r="SWJ1038" s="790"/>
      <c r="SWK1038" s="790"/>
      <c r="SWL1038" s="790"/>
      <c r="SWM1038" s="790"/>
      <c r="SWN1038" s="790"/>
      <c r="SWO1038" s="790"/>
      <c r="SWP1038" s="790"/>
      <c r="SWQ1038" s="790"/>
      <c r="SWR1038" s="790"/>
      <c r="SWS1038" s="790"/>
      <c r="SWT1038" s="790"/>
      <c r="SWU1038" s="790"/>
      <c r="SWV1038" s="790"/>
      <c r="SWW1038" s="790"/>
      <c r="SWX1038" s="790"/>
      <c r="SWY1038" s="790"/>
      <c r="SWZ1038" s="790"/>
      <c r="SXA1038" s="790"/>
      <c r="SXB1038" s="790"/>
      <c r="SXC1038" s="790"/>
      <c r="SXD1038" s="790"/>
      <c r="SXE1038" s="790"/>
      <c r="SXF1038" s="790"/>
      <c r="SXG1038" s="790"/>
      <c r="SXH1038" s="790"/>
      <c r="SXI1038" s="790"/>
      <c r="SXJ1038" s="790"/>
      <c r="SXK1038" s="790"/>
      <c r="SXL1038" s="790"/>
      <c r="SXM1038" s="790"/>
      <c r="SXN1038" s="790"/>
      <c r="SXO1038" s="790"/>
      <c r="SXP1038" s="790"/>
      <c r="SXQ1038" s="790"/>
      <c r="SXR1038" s="790"/>
      <c r="SXS1038" s="790"/>
      <c r="SXT1038" s="790"/>
      <c r="SXU1038" s="790"/>
      <c r="SXV1038" s="790"/>
      <c r="SXW1038" s="790"/>
      <c r="SXX1038" s="790"/>
      <c r="SXY1038" s="790"/>
      <c r="SXZ1038" s="790"/>
      <c r="SYA1038" s="790"/>
      <c r="SYB1038" s="790"/>
      <c r="SYC1038" s="790"/>
      <c r="SYD1038" s="790"/>
      <c r="SYE1038" s="790"/>
      <c r="SYF1038" s="790"/>
      <c r="SYG1038" s="790"/>
      <c r="SYH1038" s="790"/>
      <c r="SYI1038" s="790"/>
      <c r="SYJ1038" s="790"/>
      <c r="SYK1038" s="790"/>
      <c r="SYL1038" s="790"/>
      <c r="SYM1038" s="790"/>
      <c r="SYN1038" s="790"/>
      <c r="SYO1038" s="790"/>
      <c r="SYP1038" s="790"/>
      <c r="SYQ1038" s="790"/>
      <c r="SYR1038" s="790"/>
      <c r="SYS1038" s="790"/>
      <c r="SYT1038" s="790"/>
      <c r="SYU1038" s="790"/>
      <c r="SYV1038" s="790"/>
      <c r="SYW1038" s="790"/>
      <c r="SYX1038" s="790"/>
      <c r="SYY1038" s="790"/>
      <c r="SYZ1038" s="790"/>
      <c r="SZA1038" s="790"/>
      <c r="SZB1038" s="790"/>
      <c r="SZC1038" s="790"/>
      <c r="SZD1038" s="790"/>
      <c r="SZE1038" s="790"/>
      <c r="SZF1038" s="790"/>
      <c r="SZG1038" s="790"/>
      <c r="SZH1038" s="790"/>
      <c r="SZI1038" s="790"/>
      <c r="SZJ1038" s="790"/>
      <c r="SZK1038" s="790"/>
      <c r="SZL1038" s="790"/>
      <c r="SZM1038" s="790"/>
      <c r="SZN1038" s="790"/>
      <c r="SZO1038" s="790"/>
      <c r="SZP1038" s="790"/>
      <c r="SZQ1038" s="790"/>
      <c r="SZR1038" s="790"/>
      <c r="SZS1038" s="790"/>
      <c r="SZT1038" s="790"/>
      <c r="SZU1038" s="790"/>
      <c r="SZV1038" s="790"/>
      <c r="SZW1038" s="790"/>
      <c r="SZX1038" s="790"/>
      <c r="SZY1038" s="790"/>
      <c r="SZZ1038" s="790"/>
      <c r="TAA1038" s="790"/>
      <c r="TAB1038" s="790"/>
      <c r="TAC1038" s="790"/>
      <c r="TAD1038" s="790"/>
      <c r="TAE1038" s="790"/>
      <c r="TAF1038" s="790"/>
      <c r="TAG1038" s="790"/>
      <c r="TAH1038" s="790"/>
      <c r="TAI1038" s="790"/>
      <c r="TAJ1038" s="790"/>
      <c r="TAK1038" s="790"/>
      <c r="TAL1038" s="790"/>
      <c r="TAM1038" s="790"/>
      <c r="TAN1038" s="790"/>
      <c r="TAO1038" s="790"/>
      <c r="TAP1038" s="790"/>
      <c r="TAQ1038" s="790"/>
      <c r="TAR1038" s="790"/>
      <c r="TAS1038" s="790"/>
      <c r="TAT1038" s="790"/>
      <c r="TAU1038" s="790"/>
      <c r="TAV1038" s="790"/>
      <c r="TAW1038" s="790"/>
      <c r="TAX1038" s="790"/>
      <c r="TAY1038" s="790"/>
      <c r="TAZ1038" s="790"/>
      <c r="TBA1038" s="790"/>
      <c r="TBB1038" s="790"/>
      <c r="TBC1038" s="790"/>
      <c r="TBD1038" s="790"/>
      <c r="TBE1038" s="790"/>
      <c r="TBF1038" s="790"/>
      <c r="TBG1038" s="790"/>
      <c r="TBH1038" s="790"/>
      <c r="TBI1038" s="790"/>
      <c r="TBJ1038" s="790"/>
      <c r="TBK1038" s="790"/>
      <c r="TBL1038" s="790"/>
      <c r="TBM1038" s="790"/>
      <c r="TBN1038" s="790"/>
      <c r="TBO1038" s="790"/>
      <c r="TBP1038" s="790"/>
      <c r="TBQ1038" s="790"/>
      <c r="TBR1038" s="790"/>
      <c r="TBS1038" s="790"/>
      <c r="TBT1038" s="790"/>
      <c r="TBU1038" s="790"/>
      <c r="TBV1038" s="790"/>
      <c r="TBW1038" s="790"/>
      <c r="TBX1038" s="790"/>
      <c r="TBY1038" s="790"/>
      <c r="TBZ1038" s="790"/>
      <c r="TCA1038" s="790"/>
      <c r="TCB1038" s="790"/>
      <c r="TCC1038" s="790"/>
      <c r="TCD1038" s="790"/>
      <c r="TCE1038" s="790"/>
      <c r="TCF1038" s="790"/>
      <c r="TCG1038" s="790"/>
      <c r="TCH1038" s="790"/>
      <c r="TCI1038" s="790"/>
      <c r="TCJ1038" s="790"/>
      <c r="TCK1038" s="790"/>
      <c r="TCL1038" s="790"/>
      <c r="TCM1038" s="790"/>
      <c r="TCN1038" s="790"/>
      <c r="TCO1038" s="790"/>
      <c r="TCP1038" s="790"/>
      <c r="TCQ1038" s="790"/>
      <c r="TCR1038" s="790"/>
      <c r="TCS1038" s="790"/>
      <c r="TCT1038" s="790"/>
      <c r="TCU1038" s="790"/>
      <c r="TCV1038" s="790"/>
      <c r="TCW1038" s="790"/>
      <c r="TCX1038" s="790"/>
      <c r="TCY1038" s="790"/>
      <c r="TCZ1038" s="790"/>
      <c r="TDA1038" s="790"/>
      <c r="TDB1038" s="790"/>
      <c r="TDC1038" s="790"/>
      <c r="TDD1038" s="790"/>
      <c r="TDE1038" s="790"/>
      <c r="TDF1038" s="790"/>
      <c r="TDG1038" s="790"/>
      <c r="TDH1038" s="790"/>
      <c r="TDI1038" s="790"/>
      <c r="TDJ1038" s="790"/>
      <c r="TDK1038" s="790"/>
      <c r="TDL1038" s="790"/>
      <c r="TDM1038" s="790"/>
      <c r="TDN1038" s="790"/>
      <c r="TDO1038" s="790"/>
      <c r="TDP1038" s="790"/>
      <c r="TDQ1038" s="790"/>
      <c r="TDR1038" s="790"/>
      <c r="TDS1038" s="790"/>
      <c r="TDT1038" s="790"/>
      <c r="TDU1038" s="790"/>
      <c r="TDV1038" s="790"/>
      <c r="TDW1038" s="790"/>
      <c r="TDX1038" s="790"/>
      <c r="TDY1038" s="790"/>
      <c r="TDZ1038" s="790"/>
      <c r="TEA1038" s="790"/>
      <c r="TEB1038" s="790"/>
      <c r="TEC1038" s="790"/>
      <c r="TED1038" s="790"/>
      <c r="TEE1038" s="790"/>
      <c r="TEF1038" s="790"/>
      <c r="TEG1038" s="790"/>
      <c r="TEH1038" s="790"/>
      <c r="TEI1038" s="790"/>
      <c r="TEJ1038" s="790"/>
      <c r="TEK1038" s="790"/>
      <c r="TEL1038" s="790"/>
      <c r="TEM1038" s="790"/>
      <c r="TEN1038" s="790"/>
      <c r="TEO1038" s="790"/>
      <c r="TEP1038" s="790"/>
      <c r="TEQ1038" s="790"/>
      <c r="TER1038" s="790"/>
      <c r="TES1038" s="790"/>
      <c r="TET1038" s="790"/>
      <c r="TEU1038" s="790"/>
      <c r="TEV1038" s="790"/>
      <c r="TEW1038" s="790"/>
      <c r="TEX1038" s="790"/>
      <c r="TEY1038" s="790"/>
      <c r="TEZ1038" s="790"/>
      <c r="TFA1038" s="790"/>
      <c r="TFB1038" s="790"/>
      <c r="TFC1038" s="790"/>
      <c r="TFD1038" s="790"/>
      <c r="TFE1038" s="790"/>
      <c r="TFF1038" s="790"/>
      <c r="TFG1038" s="790"/>
      <c r="TFH1038" s="790"/>
      <c r="TFI1038" s="790"/>
      <c r="TFJ1038" s="790"/>
      <c r="TFK1038" s="790"/>
      <c r="TFL1038" s="790"/>
      <c r="TFM1038" s="790"/>
      <c r="TFN1038" s="790"/>
      <c r="TFO1038" s="790"/>
      <c r="TFP1038" s="790"/>
      <c r="TFQ1038" s="790"/>
      <c r="TFR1038" s="790"/>
      <c r="TFS1038" s="790"/>
      <c r="TFT1038" s="790"/>
      <c r="TFU1038" s="790"/>
      <c r="TFV1038" s="790"/>
      <c r="TFW1038" s="790"/>
      <c r="TFX1038" s="790"/>
      <c r="TFY1038" s="790"/>
      <c r="TFZ1038" s="790"/>
      <c r="TGA1038" s="790"/>
      <c r="TGB1038" s="790"/>
      <c r="TGC1038" s="790"/>
      <c r="TGD1038" s="790"/>
      <c r="TGE1038" s="790"/>
      <c r="TGF1038" s="790"/>
      <c r="TGG1038" s="790"/>
      <c r="TGH1038" s="790"/>
      <c r="TGI1038" s="790"/>
      <c r="TGJ1038" s="790"/>
      <c r="TGK1038" s="790"/>
      <c r="TGL1038" s="790"/>
      <c r="TGM1038" s="790"/>
      <c r="TGN1038" s="790"/>
      <c r="TGO1038" s="790"/>
      <c r="TGP1038" s="790"/>
      <c r="TGQ1038" s="790"/>
      <c r="TGR1038" s="790"/>
      <c r="TGS1038" s="790"/>
      <c r="TGT1038" s="790"/>
      <c r="TGU1038" s="790"/>
      <c r="TGV1038" s="790"/>
      <c r="TGW1038" s="790"/>
      <c r="TGX1038" s="790"/>
      <c r="TGY1038" s="790"/>
      <c r="TGZ1038" s="790"/>
      <c r="THA1038" s="790"/>
      <c r="THB1038" s="790"/>
      <c r="THC1038" s="790"/>
      <c r="THD1038" s="790"/>
      <c r="THE1038" s="790"/>
      <c r="THF1038" s="790"/>
      <c r="THG1038" s="790"/>
      <c r="THH1038" s="790"/>
      <c r="THI1038" s="790"/>
      <c r="THJ1038" s="790"/>
      <c r="THK1038" s="790"/>
      <c r="THL1038" s="790"/>
      <c r="THM1038" s="790"/>
      <c r="THN1038" s="790"/>
      <c r="THO1038" s="790"/>
      <c r="THP1038" s="790"/>
      <c r="THQ1038" s="790"/>
      <c r="THR1038" s="790"/>
      <c r="THS1038" s="790"/>
      <c r="THT1038" s="790"/>
      <c r="THU1038" s="790"/>
      <c r="THV1038" s="790"/>
      <c r="THW1038" s="790"/>
      <c r="THX1038" s="790"/>
      <c r="THY1038" s="790"/>
      <c r="THZ1038" s="790"/>
      <c r="TIA1038" s="790"/>
      <c r="TIB1038" s="790"/>
      <c r="TIC1038" s="790"/>
      <c r="TID1038" s="790"/>
      <c r="TIE1038" s="790"/>
      <c r="TIF1038" s="790"/>
      <c r="TIG1038" s="790"/>
      <c r="TIH1038" s="790"/>
      <c r="TII1038" s="790"/>
      <c r="TIJ1038" s="790"/>
      <c r="TIK1038" s="790"/>
      <c r="TIL1038" s="790"/>
      <c r="TIM1038" s="790"/>
      <c r="TIN1038" s="790"/>
      <c r="TIO1038" s="790"/>
      <c r="TIP1038" s="790"/>
      <c r="TIQ1038" s="790"/>
      <c r="TIR1038" s="790"/>
      <c r="TIS1038" s="790"/>
      <c r="TIT1038" s="790"/>
      <c r="TIU1038" s="790"/>
      <c r="TIV1038" s="790"/>
      <c r="TIW1038" s="790"/>
      <c r="TIX1038" s="790"/>
      <c r="TIY1038" s="790"/>
      <c r="TIZ1038" s="790"/>
      <c r="TJA1038" s="790"/>
      <c r="TJB1038" s="790"/>
      <c r="TJC1038" s="790"/>
      <c r="TJD1038" s="790"/>
      <c r="TJE1038" s="790"/>
      <c r="TJF1038" s="790"/>
      <c r="TJG1038" s="790"/>
      <c r="TJH1038" s="790"/>
      <c r="TJI1038" s="790"/>
      <c r="TJJ1038" s="790"/>
      <c r="TJK1038" s="790"/>
      <c r="TJL1038" s="790"/>
      <c r="TJM1038" s="790"/>
      <c r="TJN1038" s="790"/>
      <c r="TJO1038" s="790"/>
      <c r="TJP1038" s="790"/>
      <c r="TJQ1038" s="790"/>
      <c r="TJR1038" s="790"/>
      <c r="TJS1038" s="790"/>
      <c r="TJT1038" s="790"/>
      <c r="TJU1038" s="790"/>
      <c r="TJV1038" s="790"/>
      <c r="TJW1038" s="790"/>
      <c r="TJX1038" s="790"/>
      <c r="TJY1038" s="790"/>
      <c r="TJZ1038" s="790"/>
      <c r="TKA1038" s="790"/>
      <c r="TKB1038" s="790"/>
      <c r="TKC1038" s="790"/>
      <c r="TKD1038" s="790"/>
      <c r="TKE1038" s="790"/>
      <c r="TKF1038" s="790"/>
      <c r="TKG1038" s="790"/>
      <c r="TKH1038" s="790"/>
      <c r="TKI1038" s="790"/>
      <c r="TKJ1038" s="790"/>
      <c r="TKK1038" s="790"/>
      <c r="TKL1038" s="790"/>
      <c r="TKM1038" s="790"/>
      <c r="TKN1038" s="790"/>
      <c r="TKO1038" s="790"/>
      <c r="TKP1038" s="790"/>
      <c r="TKQ1038" s="790"/>
      <c r="TKR1038" s="790"/>
      <c r="TKS1038" s="790"/>
      <c r="TKT1038" s="790"/>
      <c r="TKU1038" s="790"/>
      <c r="TKV1038" s="790"/>
      <c r="TKW1038" s="790"/>
      <c r="TKX1038" s="790"/>
      <c r="TKY1038" s="790"/>
      <c r="TKZ1038" s="790"/>
      <c r="TLA1038" s="790"/>
      <c r="TLB1038" s="790"/>
      <c r="TLC1038" s="790"/>
      <c r="TLD1038" s="790"/>
      <c r="TLE1038" s="790"/>
      <c r="TLF1038" s="790"/>
      <c r="TLG1038" s="790"/>
      <c r="TLH1038" s="790"/>
      <c r="TLI1038" s="790"/>
      <c r="TLJ1038" s="790"/>
      <c r="TLK1038" s="790"/>
      <c r="TLL1038" s="790"/>
      <c r="TLM1038" s="790"/>
      <c r="TLN1038" s="790"/>
      <c r="TLO1038" s="790"/>
      <c r="TLP1038" s="790"/>
      <c r="TLQ1038" s="790"/>
      <c r="TLR1038" s="790"/>
      <c r="TLS1038" s="790"/>
      <c r="TLT1038" s="790"/>
      <c r="TLU1038" s="790"/>
      <c r="TLV1038" s="790"/>
      <c r="TLW1038" s="790"/>
      <c r="TLX1038" s="790"/>
      <c r="TLY1038" s="790"/>
      <c r="TLZ1038" s="790"/>
      <c r="TMA1038" s="790"/>
      <c r="TMB1038" s="790"/>
      <c r="TMC1038" s="790"/>
      <c r="TMD1038" s="790"/>
      <c r="TME1038" s="790"/>
      <c r="TMF1038" s="790"/>
      <c r="TMG1038" s="790"/>
      <c r="TMH1038" s="790"/>
      <c r="TMI1038" s="790"/>
      <c r="TMJ1038" s="790"/>
      <c r="TMK1038" s="790"/>
      <c r="TML1038" s="790"/>
      <c r="TMM1038" s="790"/>
      <c r="TMN1038" s="790"/>
      <c r="TMO1038" s="790"/>
      <c r="TMP1038" s="790"/>
      <c r="TMQ1038" s="790"/>
      <c r="TMR1038" s="790"/>
      <c r="TMS1038" s="790"/>
      <c r="TMT1038" s="790"/>
      <c r="TMU1038" s="790"/>
      <c r="TMV1038" s="790"/>
      <c r="TMW1038" s="790"/>
      <c r="TMX1038" s="790"/>
      <c r="TMY1038" s="790"/>
      <c r="TMZ1038" s="790"/>
      <c r="TNA1038" s="790"/>
      <c r="TNB1038" s="790"/>
      <c r="TNC1038" s="790"/>
      <c r="TND1038" s="790"/>
      <c r="TNE1038" s="790"/>
      <c r="TNF1038" s="790"/>
      <c r="TNG1038" s="790"/>
      <c r="TNH1038" s="790"/>
      <c r="TNI1038" s="790"/>
      <c r="TNJ1038" s="790"/>
      <c r="TNK1038" s="790"/>
      <c r="TNL1038" s="790"/>
      <c r="TNM1038" s="790"/>
      <c r="TNN1038" s="790"/>
      <c r="TNO1038" s="790"/>
      <c r="TNP1038" s="790"/>
      <c r="TNQ1038" s="790"/>
      <c r="TNR1038" s="790"/>
      <c r="TNS1038" s="790"/>
      <c r="TNT1038" s="790"/>
      <c r="TNU1038" s="790"/>
      <c r="TNV1038" s="790"/>
      <c r="TNW1038" s="790"/>
      <c r="TNX1038" s="790"/>
      <c r="TNY1038" s="790"/>
      <c r="TNZ1038" s="790"/>
      <c r="TOA1038" s="790"/>
      <c r="TOB1038" s="790"/>
      <c r="TOC1038" s="790"/>
      <c r="TOD1038" s="790"/>
      <c r="TOE1038" s="790"/>
      <c r="TOF1038" s="790"/>
      <c r="TOG1038" s="790"/>
      <c r="TOH1038" s="790"/>
      <c r="TOI1038" s="790"/>
      <c r="TOJ1038" s="790"/>
      <c r="TOK1038" s="790"/>
      <c r="TOL1038" s="790"/>
      <c r="TOM1038" s="790"/>
      <c r="TON1038" s="790"/>
      <c r="TOO1038" s="790"/>
      <c r="TOP1038" s="790"/>
      <c r="TOQ1038" s="790"/>
      <c r="TOR1038" s="790"/>
      <c r="TOS1038" s="790"/>
      <c r="TOT1038" s="790"/>
      <c r="TOU1038" s="790"/>
      <c r="TOV1038" s="790"/>
      <c r="TOW1038" s="790"/>
      <c r="TOX1038" s="790"/>
      <c r="TOY1038" s="790"/>
      <c r="TOZ1038" s="790"/>
      <c r="TPA1038" s="790"/>
      <c r="TPB1038" s="790"/>
      <c r="TPC1038" s="790"/>
      <c r="TPD1038" s="790"/>
      <c r="TPE1038" s="790"/>
      <c r="TPF1038" s="790"/>
      <c r="TPG1038" s="790"/>
      <c r="TPH1038" s="790"/>
      <c r="TPI1038" s="790"/>
      <c r="TPJ1038" s="790"/>
      <c r="TPK1038" s="790"/>
      <c r="TPL1038" s="790"/>
      <c r="TPM1038" s="790"/>
      <c r="TPN1038" s="790"/>
      <c r="TPO1038" s="790"/>
      <c r="TPP1038" s="790"/>
      <c r="TPQ1038" s="790"/>
      <c r="TPR1038" s="790"/>
      <c r="TPS1038" s="790"/>
      <c r="TPT1038" s="790"/>
      <c r="TPU1038" s="790"/>
      <c r="TPV1038" s="790"/>
      <c r="TPW1038" s="790"/>
      <c r="TPX1038" s="790"/>
      <c r="TPY1038" s="790"/>
      <c r="TPZ1038" s="790"/>
      <c r="TQA1038" s="790"/>
      <c r="TQB1038" s="790"/>
      <c r="TQC1038" s="790"/>
      <c r="TQD1038" s="790"/>
      <c r="TQE1038" s="790"/>
      <c r="TQF1038" s="790"/>
      <c r="TQG1038" s="790"/>
      <c r="TQH1038" s="790"/>
      <c r="TQI1038" s="790"/>
      <c r="TQJ1038" s="790"/>
      <c r="TQK1038" s="790"/>
      <c r="TQL1038" s="790"/>
      <c r="TQM1038" s="790"/>
      <c r="TQN1038" s="790"/>
      <c r="TQO1038" s="790"/>
      <c r="TQP1038" s="790"/>
      <c r="TQQ1038" s="790"/>
      <c r="TQR1038" s="790"/>
      <c r="TQS1038" s="790"/>
      <c r="TQT1038" s="790"/>
      <c r="TQU1038" s="790"/>
      <c r="TQV1038" s="790"/>
      <c r="TQW1038" s="790"/>
      <c r="TQX1038" s="790"/>
      <c r="TQY1038" s="790"/>
      <c r="TQZ1038" s="790"/>
      <c r="TRA1038" s="790"/>
      <c r="TRB1038" s="790"/>
      <c r="TRC1038" s="790"/>
      <c r="TRD1038" s="790"/>
      <c r="TRE1038" s="790"/>
      <c r="TRF1038" s="790"/>
      <c r="TRG1038" s="790"/>
      <c r="TRH1038" s="790"/>
      <c r="TRI1038" s="790"/>
      <c r="TRJ1038" s="790"/>
      <c r="TRK1038" s="790"/>
      <c r="TRL1038" s="790"/>
      <c r="TRM1038" s="790"/>
      <c r="TRN1038" s="790"/>
      <c r="TRO1038" s="790"/>
      <c r="TRP1038" s="790"/>
      <c r="TRQ1038" s="790"/>
      <c r="TRR1038" s="790"/>
      <c r="TRS1038" s="790"/>
      <c r="TRT1038" s="790"/>
      <c r="TRU1038" s="790"/>
      <c r="TRV1038" s="790"/>
      <c r="TRW1038" s="790"/>
      <c r="TRX1038" s="790"/>
      <c r="TRY1038" s="790"/>
      <c r="TRZ1038" s="790"/>
      <c r="TSA1038" s="790"/>
      <c r="TSB1038" s="790"/>
      <c r="TSC1038" s="790"/>
      <c r="TSD1038" s="790"/>
      <c r="TSE1038" s="790"/>
      <c r="TSF1038" s="790"/>
      <c r="TSG1038" s="790"/>
      <c r="TSH1038" s="790"/>
      <c r="TSI1038" s="790"/>
      <c r="TSJ1038" s="790"/>
      <c r="TSK1038" s="790"/>
      <c r="TSL1038" s="790"/>
      <c r="TSM1038" s="790"/>
      <c r="TSN1038" s="790"/>
      <c r="TSO1038" s="790"/>
      <c r="TSP1038" s="790"/>
      <c r="TSQ1038" s="790"/>
      <c r="TSR1038" s="790"/>
      <c r="TSS1038" s="790"/>
      <c r="TST1038" s="790"/>
      <c r="TSU1038" s="790"/>
      <c r="TSV1038" s="790"/>
      <c r="TSW1038" s="790"/>
      <c r="TSX1038" s="790"/>
      <c r="TSY1038" s="790"/>
      <c r="TSZ1038" s="790"/>
      <c r="TTA1038" s="790"/>
      <c r="TTB1038" s="790"/>
      <c r="TTC1038" s="790"/>
      <c r="TTD1038" s="790"/>
      <c r="TTE1038" s="790"/>
      <c r="TTF1038" s="790"/>
      <c r="TTG1038" s="790"/>
      <c r="TTH1038" s="790"/>
      <c r="TTI1038" s="790"/>
      <c r="TTJ1038" s="790"/>
      <c r="TTK1038" s="790"/>
      <c r="TTL1038" s="790"/>
      <c r="TTM1038" s="790"/>
      <c r="TTN1038" s="790"/>
      <c r="TTO1038" s="790"/>
      <c r="TTP1038" s="790"/>
      <c r="TTQ1038" s="790"/>
      <c r="TTR1038" s="790"/>
      <c r="TTS1038" s="790"/>
      <c r="TTT1038" s="790"/>
      <c r="TTU1038" s="790"/>
      <c r="TTV1038" s="790"/>
      <c r="TTW1038" s="790"/>
      <c r="TTX1038" s="790"/>
      <c r="TTY1038" s="790"/>
      <c r="TTZ1038" s="790"/>
      <c r="TUA1038" s="790"/>
      <c r="TUB1038" s="790"/>
      <c r="TUC1038" s="790"/>
      <c r="TUD1038" s="790"/>
      <c r="TUE1038" s="790"/>
      <c r="TUF1038" s="790"/>
      <c r="TUG1038" s="790"/>
      <c r="TUH1038" s="790"/>
      <c r="TUI1038" s="790"/>
      <c r="TUJ1038" s="790"/>
      <c r="TUK1038" s="790"/>
      <c r="TUL1038" s="790"/>
      <c r="TUM1038" s="790"/>
      <c r="TUN1038" s="790"/>
      <c r="TUO1038" s="790"/>
      <c r="TUP1038" s="790"/>
      <c r="TUQ1038" s="790"/>
      <c r="TUR1038" s="790"/>
      <c r="TUS1038" s="790"/>
      <c r="TUT1038" s="790"/>
      <c r="TUU1038" s="790"/>
      <c r="TUV1038" s="790"/>
      <c r="TUW1038" s="790"/>
      <c r="TUX1038" s="790"/>
      <c r="TUY1038" s="790"/>
      <c r="TUZ1038" s="790"/>
      <c r="TVA1038" s="790"/>
      <c r="TVB1038" s="790"/>
      <c r="TVC1038" s="790"/>
      <c r="TVD1038" s="790"/>
      <c r="TVE1038" s="790"/>
      <c r="TVF1038" s="790"/>
      <c r="TVG1038" s="790"/>
      <c r="TVH1038" s="790"/>
      <c r="TVI1038" s="790"/>
      <c r="TVJ1038" s="790"/>
      <c r="TVK1038" s="790"/>
      <c r="TVL1038" s="790"/>
      <c r="TVM1038" s="790"/>
      <c r="TVN1038" s="790"/>
      <c r="TVO1038" s="790"/>
      <c r="TVP1038" s="790"/>
      <c r="TVQ1038" s="790"/>
      <c r="TVR1038" s="790"/>
      <c r="TVS1038" s="790"/>
      <c r="TVT1038" s="790"/>
      <c r="TVU1038" s="790"/>
      <c r="TVV1038" s="790"/>
      <c r="TVW1038" s="790"/>
      <c r="TVX1038" s="790"/>
      <c r="TVY1038" s="790"/>
      <c r="TVZ1038" s="790"/>
      <c r="TWA1038" s="790"/>
      <c r="TWB1038" s="790"/>
      <c r="TWC1038" s="790"/>
      <c r="TWD1038" s="790"/>
      <c r="TWE1038" s="790"/>
      <c r="TWF1038" s="790"/>
      <c r="TWG1038" s="790"/>
      <c r="TWH1038" s="790"/>
      <c r="TWI1038" s="790"/>
      <c r="TWJ1038" s="790"/>
      <c r="TWK1038" s="790"/>
      <c r="TWL1038" s="790"/>
      <c r="TWM1038" s="790"/>
      <c r="TWN1038" s="790"/>
      <c r="TWO1038" s="790"/>
      <c r="TWP1038" s="790"/>
      <c r="TWQ1038" s="790"/>
      <c r="TWR1038" s="790"/>
      <c r="TWS1038" s="790"/>
      <c r="TWT1038" s="790"/>
      <c r="TWU1038" s="790"/>
      <c r="TWV1038" s="790"/>
      <c r="TWW1038" s="790"/>
      <c r="TWX1038" s="790"/>
      <c r="TWY1038" s="790"/>
      <c r="TWZ1038" s="790"/>
      <c r="TXA1038" s="790"/>
      <c r="TXB1038" s="790"/>
      <c r="TXC1038" s="790"/>
      <c r="TXD1038" s="790"/>
      <c r="TXE1038" s="790"/>
      <c r="TXF1038" s="790"/>
      <c r="TXG1038" s="790"/>
      <c r="TXH1038" s="790"/>
      <c r="TXI1038" s="790"/>
      <c r="TXJ1038" s="790"/>
      <c r="TXK1038" s="790"/>
      <c r="TXL1038" s="790"/>
      <c r="TXM1038" s="790"/>
      <c r="TXN1038" s="790"/>
      <c r="TXO1038" s="790"/>
      <c r="TXP1038" s="790"/>
      <c r="TXQ1038" s="790"/>
      <c r="TXR1038" s="790"/>
      <c r="TXS1038" s="790"/>
      <c r="TXT1038" s="790"/>
      <c r="TXU1038" s="790"/>
      <c r="TXV1038" s="790"/>
      <c r="TXW1038" s="790"/>
      <c r="TXX1038" s="790"/>
      <c r="TXY1038" s="790"/>
      <c r="TXZ1038" s="790"/>
      <c r="TYA1038" s="790"/>
      <c r="TYB1038" s="790"/>
      <c r="TYC1038" s="790"/>
      <c r="TYD1038" s="790"/>
      <c r="TYE1038" s="790"/>
      <c r="TYF1038" s="790"/>
      <c r="TYG1038" s="790"/>
      <c r="TYH1038" s="790"/>
      <c r="TYI1038" s="790"/>
      <c r="TYJ1038" s="790"/>
      <c r="TYK1038" s="790"/>
      <c r="TYL1038" s="790"/>
      <c r="TYM1038" s="790"/>
      <c r="TYN1038" s="790"/>
      <c r="TYO1038" s="790"/>
      <c r="TYP1038" s="790"/>
      <c r="TYQ1038" s="790"/>
      <c r="TYR1038" s="790"/>
      <c r="TYS1038" s="790"/>
      <c r="TYT1038" s="790"/>
      <c r="TYU1038" s="790"/>
      <c r="TYV1038" s="790"/>
      <c r="TYW1038" s="790"/>
      <c r="TYX1038" s="790"/>
      <c r="TYY1038" s="790"/>
      <c r="TYZ1038" s="790"/>
      <c r="TZA1038" s="790"/>
      <c r="TZB1038" s="790"/>
      <c r="TZC1038" s="790"/>
      <c r="TZD1038" s="790"/>
      <c r="TZE1038" s="790"/>
      <c r="TZF1038" s="790"/>
      <c r="TZG1038" s="790"/>
      <c r="TZH1038" s="790"/>
      <c r="TZI1038" s="790"/>
      <c r="TZJ1038" s="790"/>
      <c r="TZK1038" s="790"/>
      <c r="TZL1038" s="790"/>
      <c r="TZM1038" s="790"/>
      <c r="TZN1038" s="790"/>
      <c r="TZO1038" s="790"/>
      <c r="TZP1038" s="790"/>
      <c r="TZQ1038" s="790"/>
      <c r="TZR1038" s="790"/>
      <c r="TZS1038" s="790"/>
      <c r="TZT1038" s="790"/>
      <c r="TZU1038" s="790"/>
      <c r="TZV1038" s="790"/>
      <c r="TZW1038" s="790"/>
      <c r="TZX1038" s="790"/>
      <c r="TZY1038" s="790"/>
      <c r="TZZ1038" s="790"/>
      <c r="UAA1038" s="790"/>
      <c r="UAB1038" s="790"/>
      <c r="UAC1038" s="790"/>
      <c r="UAD1038" s="790"/>
      <c r="UAE1038" s="790"/>
      <c r="UAF1038" s="790"/>
      <c r="UAG1038" s="790"/>
      <c r="UAH1038" s="790"/>
      <c r="UAI1038" s="790"/>
      <c r="UAJ1038" s="790"/>
      <c r="UAK1038" s="790"/>
      <c r="UAL1038" s="790"/>
      <c r="UAM1038" s="790"/>
      <c r="UAN1038" s="790"/>
      <c r="UAO1038" s="790"/>
      <c r="UAP1038" s="790"/>
      <c r="UAQ1038" s="790"/>
      <c r="UAR1038" s="790"/>
      <c r="UAS1038" s="790"/>
      <c r="UAT1038" s="790"/>
      <c r="UAU1038" s="790"/>
      <c r="UAV1038" s="790"/>
      <c r="UAW1038" s="790"/>
      <c r="UAX1038" s="790"/>
      <c r="UAY1038" s="790"/>
      <c r="UAZ1038" s="790"/>
      <c r="UBA1038" s="790"/>
      <c r="UBB1038" s="790"/>
      <c r="UBC1038" s="790"/>
      <c r="UBD1038" s="790"/>
      <c r="UBE1038" s="790"/>
      <c r="UBF1038" s="790"/>
      <c r="UBG1038" s="790"/>
      <c r="UBH1038" s="790"/>
      <c r="UBI1038" s="790"/>
      <c r="UBJ1038" s="790"/>
      <c r="UBK1038" s="790"/>
      <c r="UBL1038" s="790"/>
      <c r="UBM1038" s="790"/>
      <c r="UBN1038" s="790"/>
      <c r="UBO1038" s="790"/>
      <c r="UBP1038" s="790"/>
      <c r="UBQ1038" s="790"/>
      <c r="UBR1038" s="790"/>
      <c r="UBS1038" s="790"/>
      <c r="UBT1038" s="790"/>
      <c r="UBU1038" s="790"/>
      <c r="UBV1038" s="790"/>
      <c r="UBW1038" s="790"/>
      <c r="UBX1038" s="790"/>
      <c r="UBY1038" s="790"/>
      <c r="UBZ1038" s="790"/>
      <c r="UCA1038" s="790"/>
      <c r="UCB1038" s="790"/>
      <c r="UCC1038" s="790"/>
      <c r="UCD1038" s="790"/>
      <c r="UCE1038" s="790"/>
      <c r="UCF1038" s="790"/>
      <c r="UCG1038" s="790"/>
      <c r="UCH1038" s="790"/>
      <c r="UCI1038" s="790"/>
      <c r="UCJ1038" s="790"/>
      <c r="UCK1038" s="790"/>
      <c r="UCL1038" s="790"/>
      <c r="UCM1038" s="790"/>
      <c r="UCN1038" s="790"/>
      <c r="UCO1038" s="790"/>
      <c r="UCP1038" s="790"/>
      <c r="UCQ1038" s="790"/>
      <c r="UCR1038" s="790"/>
      <c r="UCS1038" s="790"/>
      <c r="UCT1038" s="790"/>
      <c r="UCU1038" s="790"/>
      <c r="UCV1038" s="790"/>
      <c r="UCW1038" s="790"/>
      <c r="UCX1038" s="790"/>
      <c r="UCY1038" s="790"/>
      <c r="UCZ1038" s="790"/>
      <c r="UDA1038" s="790"/>
      <c r="UDB1038" s="790"/>
      <c r="UDC1038" s="790"/>
      <c r="UDD1038" s="790"/>
      <c r="UDE1038" s="790"/>
      <c r="UDF1038" s="790"/>
      <c r="UDG1038" s="790"/>
      <c r="UDH1038" s="790"/>
      <c r="UDI1038" s="790"/>
      <c r="UDJ1038" s="790"/>
      <c r="UDK1038" s="790"/>
      <c r="UDL1038" s="790"/>
      <c r="UDM1038" s="790"/>
      <c r="UDN1038" s="790"/>
      <c r="UDO1038" s="790"/>
      <c r="UDP1038" s="790"/>
      <c r="UDQ1038" s="790"/>
      <c r="UDR1038" s="790"/>
      <c r="UDS1038" s="790"/>
      <c r="UDT1038" s="790"/>
      <c r="UDU1038" s="790"/>
      <c r="UDV1038" s="790"/>
      <c r="UDW1038" s="790"/>
      <c r="UDX1038" s="790"/>
      <c r="UDY1038" s="790"/>
      <c r="UDZ1038" s="790"/>
      <c r="UEA1038" s="790"/>
      <c r="UEB1038" s="790"/>
      <c r="UEC1038" s="790"/>
      <c r="UED1038" s="790"/>
      <c r="UEE1038" s="790"/>
      <c r="UEF1038" s="790"/>
      <c r="UEG1038" s="790"/>
      <c r="UEH1038" s="790"/>
      <c r="UEI1038" s="790"/>
      <c r="UEJ1038" s="790"/>
      <c r="UEK1038" s="790"/>
      <c r="UEL1038" s="790"/>
      <c r="UEM1038" s="790"/>
      <c r="UEN1038" s="790"/>
      <c r="UEO1038" s="790"/>
      <c r="UEP1038" s="790"/>
      <c r="UEQ1038" s="790"/>
      <c r="UER1038" s="790"/>
      <c r="UES1038" s="790"/>
      <c r="UET1038" s="790"/>
      <c r="UEU1038" s="790"/>
      <c r="UEV1038" s="790"/>
      <c r="UEW1038" s="790"/>
      <c r="UEX1038" s="790"/>
      <c r="UEY1038" s="790"/>
      <c r="UEZ1038" s="790"/>
      <c r="UFA1038" s="790"/>
      <c r="UFB1038" s="790"/>
      <c r="UFC1038" s="790"/>
      <c r="UFD1038" s="790"/>
      <c r="UFE1038" s="790"/>
      <c r="UFF1038" s="790"/>
      <c r="UFG1038" s="790"/>
      <c r="UFH1038" s="790"/>
      <c r="UFI1038" s="790"/>
      <c r="UFJ1038" s="790"/>
      <c r="UFK1038" s="790"/>
      <c r="UFL1038" s="790"/>
      <c r="UFM1038" s="790"/>
      <c r="UFN1038" s="790"/>
      <c r="UFO1038" s="790"/>
      <c r="UFP1038" s="790"/>
      <c r="UFQ1038" s="790"/>
      <c r="UFR1038" s="790"/>
      <c r="UFS1038" s="790"/>
      <c r="UFT1038" s="790"/>
      <c r="UFU1038" s="790"/>
      <c r="UFV1038" s="790"/>
      <c r="UFW1038" s="790"/>
      <c r="UFX1038" s="790"/>
      <c r="UFY1038" s="790"/>
      <c r="UFZ1038" s="790"/>
      <c r="UGA1038" s="790"/>
      <c r="UGB1038" s="790"/>
      <c r="UGC1038" s="790"/>
      <c r="UGD1038" s="790"/>
      <c r="UGE1038" s="790"/>
      <c r="UGF1038" s="790"/>
      <c r="UGG1038" s="790"/>
      <c r="UGH1038" s="790"/>
      <c r="UGI1038" s="790"/>
      <c r="UGJ1038" s="790"/>
      <c r="UGK1038" s="790"/>
      <c r="UGL1038" s="790"/>
      <c r="UGM1038" s="790"/>
      <c r="UGN1038" s="790"/>
      <c r="UGO1038" s="790"/>
      <c r="UGP1038" s="790"/>
      <c r="UGQ1038" s="790"/>
      <c r="UGR1038" s="790"/>
      <c r="UGS1038" s="790"/>
      <c r="UGT1038" s="790"/>
      <c r="UGU1038" s="790"/>
      <c r="UGV1038" s="790"/>
      <c r="UGW1038" s="790"/>
      <c r="UGX1038" s="790"/>
      <c r="UGY1038" s="790"/>
      <c r="UGZ1038" s="790"/>
      <c r="UHA1038" s="790"/>
      <c r="UHB1038" s="790"/>
      <c r="UHC1038" s="790"/>
      <c r="UHD1038" s="790"/>
      <c r="UHE1038" s="790"/>
      <c r="UHF1038" s="790"/>
      <c r="UHG1038" s="790"/>
      <c r="UHH1038" s="790"/>
      <c r="UHI1038" s="790"/>
      <c r="UHJ1038" s="790"/>
      <c r="UHK1038" s="790"/>
      <c r="UHL1038" s="790"/>
      <c r="UHM1038" s="790"/>
      <c r="UHN1038" s="790"/>
      <c r="UHO1038" s="790"/>
      <c r="UHP1038" s="790"/>
      <c r="UHQ1038" s="790"/>
      <c r="UHR1038" s="790"/>
      <c r="UHS1038" s="790"/>
      <c r="UHT1038" s="790"/>
      <c r="UHU1038" s="790"/>
      <c r="UHV1038" s="790"/>
      <c r="UHW1038" s="790"/>
      <c r="UHX1038" s="790"/>
      <c r="UHY1038" s="790"/>
      <c r="UHZ1038" s="790"/>
      <c r="UIA1038" s="790"/>
      <c r="UIB1038" s="790"/>
      <c r="UIC1038" s="790"/>
      <c r="UID1038" s="790"/>
      <c r="UIE1038" s="790"/>
      <c r="UIF1038" s="790"/>
      <c r="UIG1038" s="790"/>
      <c r="UIH1038" s="790"/>
      <c r="UII1038" s="790"/>
      <c r="UIJ1038" s="790"/>
      <c r="UIK1038" s="790"/>
      <c r="UIL1038" s="790"/>
      <c r="UIM1038" s="790"/>
      <c r="UIN1038" s="790"/>
      <c r="UIO1038" s="790"/>
      <c r="UIP1038" s="790"/>
      <c r="UIQ1038" s="790"/>
      <c r="UIR1038" s="790"/>
      <c r="UIS1038" s="790"/>
      <c r="UIT1038" s="790"/>
      <c r="UIU1038" s="790"/>
      <c r="UIV1038" s="790"/>
      <c r="UIW1038" s="790"/>
      <c r="UIX1038" s="790"/>
      <c r="UIY1038" s="790"/>
      <c r="UIZ1038" s="790"/>
      <c r="UJA1038" s="790"/>
      <c r="UJB1038" s="790"/>
      <c r="UJC1038" s="790"/>
      <c r="UJD1038" s="790"/>
      <c r="UJE1038" s="790"/>
      <c r="UJF1038" s="790"/>
      <c r="UJG1038" s="790"/>
      <c r="UJH1038" s="790"/>
      <c r="UJI1038" s="790"/>
      <c r="UJJ1038" s="790"/>
      <c r="UJK1038" s="790"/>
      <c r="UJL1038" s="790"/>
      <c r="UJM1038" s="790"/>
      <c r="UJN1038" s="790"/>
      <c r="UJO1038" s="790"/>
      <c r="UJP1038" s="790"/>
      <c r="UJQ1038" s="790"/>
      <c r="UJR1038" s="790"/>
      <c r="UJS1038" s="790"/>
      <c r="UJT1038" s="790"/>
      <c r="UJU1038" s="790"/>
      <c r="UJV1038" s="790"/>
      <c r="UJW1038" s="790"/>
      <c r="UJX1038" s="790"/>
      <c r="UJY1038" s="790"/>
      <c r="UJZ1038" s="790"/>
      <c r="UKA1038" s="790"/>
      <c r="UKB1038" s="790"/>
      <c r="UKC1038" s="790"/>
      <c r="UKD1038" s="790"/>
      <c r="UKE1038" s="790"/>
      <c r="UKF1038" s="790"/>
      <c r="UKG1038" s="790"/>
      <c r="UKH1038" s="790"/>
      <c r="UKI1038" s="790"/>
      <c r="UKJ1038" s="790"/>
      <c r="UKK1038" s="790"/>
      <c r="UKL1038" s="790"/>
      <c r="UKM1038" s="790"/>
      <c r="UKN1038" s="790"/>
      <c r="UKO1038" s="790"/>
      <c r="UKP1038" s="790"/>
      <c r="UKQ1038" s="790"/>
      <c r="UKR1038" s="790"/>
      <c r="UKS1038" s="790"/>
      <c r="UKT1038" s="790"/>
      <c r="UKU1038" s="790"/>
      <c r="UKV1038" s="790"/>
      <c r="UKW1038" s="790"/>
      <c r="UKX1038" s="790"/>
      <c r="UKY1038" s="790"/>
      <c r="UKZ1038" s="790"/>
      <c r="ULA1038" s="790"/>
      <c r="ULB1038" s="790"/>
      <c r="ULC1038" s="790"/>
      <c r="ULD1038" s="790"/>
      <c r="ULE1038" s="790"/>
      <c r="ULF1038" s="790"/>
      <c r="ULG1038" s="790"/>
      <c r="ULH1038" s="790"/>
      <c r="ULI1038" s="790"/>
      <c r="ULJ1038" s="790"/>
      <c r="ULK1038" s="790"/>
      <c r="ULL1038" s="790"/>
      <c r="ULM1038" s="790"/>
      <c r="ULN1038" s="790"/>
      <c r="ULO1038" s="790"/>
      <c r="ULP1038" s="790"/>
      <c r="ULQ1038" s="790"/>
      <c r="ULR1038" s="790"/>
      <c r="ULS1038" s="790"/>
      <c r="ULT1038" s="790"/>
      <c r="ULU1038" s="790"/>
      <c r="ULV1038" s="790"/>
      <c r="ULW1038" s="790"/>
      <c r="ULX1038" s="790"/>
      <c r="ULY1038" s="790"/>
      <c r="ULZ1038" s="790"/>
      <c r="UMA1038" s="790"/>
      <c r="UMB1038" s="790"/>
      <c r="UMC1038" s="790"/>
      <c r="UMD1038" s="790"/>
      <c r="UME1038" s="790"/>
      <c r="UMF1038" s="790"/>
      <c r="UMG1038" s="790"/>
      <c r="UMH1038" s="790"/>
      <c r="UMI1038" s="790"/>
      <c r="UMJ1038" s="790"/>
      <c r="UMK1038" s="790"/>
      <c r="UML1038" s="790"/>
      <c r="UMM1038" s="790"/>
      <c r="UMN1038" s="790"/>
      <c r="UMO1038" s="790"/>
      <c r="UMP1038" s="790"/>
      <c r="UMQ1038" s="790"/>
      <c r="UMR1038" s="790"/>
      <c r="UMS1038" s="790"/>
      <c r="UMT1038" s="790"/>
      <c r="UMU1038" s="790"/>
      <c r="UMV1038" s="790"/>
      <c r="UMW1038" s="790"/>
      <c r="UMX1038" s="790"/>
      <c r="UMY1038" s="790"/>
      <c r="UMZ1038" s="790"/>
      <c r="UNA1038" s="790"/>
      <c r="UNB1038" s="790"/>
      <c r="UNC1038" s="790"/>
      <c r="UND1038" s="790"/>
      <c r="UNE1038" s="790"/>
      <c r="UNF1038" s="790"/>
      <c r="UNG1038" s="790"/>
      <c r="UNH1038" s="790"/>
      <c r="UNI1038" s="790"/>
      <c r="UNJ1038" s="790"/>
      <c r="UNK1038" s="790"/>
      <c r="UNL1038" s="790"/>
      <c r="UNM1038" s="790"/>
      <c r="UNN1038" s="790"/>
      <c r="UNO1038" s="790"/>
      <c r="UNP1038" s="790"/>
      <c r="UNQ1038" s="790"/>
      <c r="UNR1038" s="790"/>
      <c r="UNS1038" s="790"/>
      <c r="UNT1038" s="790"/>
      <c r="UNU1038" s="790"/>
      <c r="UNV1038" s="790"/>
      <c r="UNW1038" s="790"/>
      <c r="UNX1038" s="790"/>
      <c r="UNY1038" s="790"/>
      <c r="UNZ1038" s="790"/>
      <c r="UOA1038" s="790"/>
      <c r="UOB1038" s="790"/>
      <c r="UOC1038" s="790"/>
      <c r="UOD1038" s="790"/>
      <c r="UOE1038" s="790"/>
      <c r="UOF1038" s="790"/>
      <c r="UOG1038" s="790"/>
      <c r="UOH1038" s="790"/>
      <c r="UOI1038" s="790"/>
      <c r="UOJ1038" s="790"/>
      <c r="UOK1038" s="790"/>
      <c r="UOL1038" s="790"/>
      <c r="UOM1038" s="790"/>
      <c r="UON1038" s="790"/>
      <c r="UOO1038" s="790"/>
      <c r="UOP1038" s="790"/>
      <c r="UOQ1038" s="790"/>
      <c r="UOR1038" s="790"/>
      <c r="UOS1038" s="790"/>
      <c r="UOT1038" s="790"/>
      <c r="UOU1038" s="790"/>
      <c r="UOV1038" s="790"/>
      <c r="UOW1038" s="790"/>
      <c r="UOX1038" s="790"/>
      <c r="UOY1038" s="790"/>
      <c r="UOZ1038" s="790"/>
      <c r="UPA1038" s="790"/>
      <c r="UPB1038" s="790"/>
      <c r="UPC1038" s="790"/>
      <c r="UPD1038" s="790"/>
      <c r="UPE1038" s="790"/>
      <c r="UPF1038" s="790"/>
      <c r="UPG1038" s="790"/>
      <c r="UPH1038" s="790"/>
      <c r="UPI1038" s="790"/>
      <c r="UPJ1038" s="790"/>
      <c r="UPK1038" s="790"/>
      <c r="UPL1038" s="790"/>
      <c r="UPM1038" s="790"/>
      <c r="UPN1038" s="790"/>
      <c r="UPO1038" s="790"/>
      <c r="UPP1038" s="790"/>
      <c r="UPQ1038" s="790"/>
      <c r="UPR1038" s="790"/>
      <c r="UPS1038" s="790"/>
      <c r="UPT1038" s="790"/>
      <c r="UPU1038" s="790"/>
      <c r="UPV1038" s="790"/>
      <c r="UPW1038" s="790"/>
      <c r="UPX1038" s="790"/>
      <c r="UPY1038" s="790"/>
      <c r="UPZ1038" s="790"/>
      <c r="UQA1038" s="790"/>
      <c r="UQB1038" s="790"/>
      <c r="UQC1038" s="790"/>
      <c r="UQD1038" s="790"/>
      <c r="UQE1038" s="790"/>
      <c r="UQF1038" s="790"/>
      <c r="UQG1038" s="790"/>
      <c r="UQH1038" s="790"/>
      <c r="UQI1038" s="790"/>
      <c r="UQJ1038" s="790"/>
      <c r="UQK1038" s="790"/>
      <c r="UQL1038" s="790"/>
      <c r="UQM1038" s="790"/>
      <c r="UQN1038" s="790"/>
      <c r="UQO1038" s="790"/>
      <c r="UQP1038" s="790"/>
      <c r="UQQ1038" s="790"/>
      <c r="UQR1038" s="790"/>
      <c r="UQS1038" s="790"/>
      <c r="UQT1038" s="790"/>
      <c r="UQU1038" s="790"/>
      <c r="UQV1038" s="790"/>
      <c r="UQW1038" s="790"/>
      <c r="UQX1038" s="790"/>
      <c r="UQY1038" s="790"/>
      <c r="UQZ1038" s="790"/>
      <c r="URA1038" s="790"/>
      <c r="URB1038" s="790"/>
      <c r="URC1038" s="790"/>
      <c r="URD1038" s="790"/>
      <c r="URE1038" s="790"/>
      <c r="URF1038" s="790"/>
      <c r="URG1038" s="790"/>
      <c r="URH1038" s="790"/>
      <c r="URI1038" s="790"/>
      <c r="URJ1038" s="790"/>
      <c r="URK1038" s="790"/>
      <c r="URL1038" s="790"/>
      <c r="URM1038" s="790"/>
      <c r="URN1038" s="790"/>
      <c r="URO1038" s="790"/>
      <c r="URP1038" s="790"/>
      <c r="URQ1038" s="790"/>
      <c r="URR1038" s="790"/>
      <c r="URS1038" s="790"/>
      <c r="URT1038" s="790"/>
      <c r="URU1038" s="790"/>
      <c r="URV1038" s="790"/>
      <c r="URW1038" s="790"/>
      <c r="URX1038" s="790"/>
      <c r="URY1038" s="790"/>
      <c r="URZ1038" s="790"/>
      <c r="USA1038" s="790"/>
      <c r="USB1038" s="790"/>
      <c r="USC1038" s="790"/>
      <c r="USD1038" s="790"/>
      <c r="USE1038" s="790"/>
      <c r="USF1038" s="790"/>
      <c r="USG1038" s="790"/>
      <c r="USH1038" s="790"/>
      <c r="USI1038" s="790"/>
      <c r="USJ1038" s="790"/>
      <c r="USK1038" s="790"/>
      <c r="USL1038" s="790"/>
      <c r="USM1038" s="790"/>
      <c r="USN1038" s="790"/>
      <c r="USO1038" s="790"/>
      <c r="USP1038" s="790"/>
      <c r="USQ1038" s="790"/>
      <c r="USR1038" s="790"/>
      <c r="USS1038" s="790"/>
      <c r="UST1038" s="790"/>
      <c r="USU1038" s="790"/>
      <c r="USV1038" s="790"/>
      <c r="USW1038" s="790"/>
      <c r="USX1038" s="790"/>
      <c r="USY1038" s="790"/>
      <c r="USZ1038" s="790"/>
      <c r="UTA1038" s="790"/>
      <c r="UTB1038" s="790"/>
      <c r="UTC1038" s="790"/>
      <c r="UTD1038" s="790"/>
      <c r="UTE1038" s="790"/>
      <c r="UTF1038" s="790"/>
      <c r="UTG1038" s="790"/>
      <c r="UTH1038" s="790"/>
      <c r="UTI1038" s="790"/>
      <c r="UTJ1038" s="790"/>
      <c r="UTK1038" s="790"/>
      <c r="UTL1038" s="790"/>
      <c r="UTM1038" s="790"/>
      <c r="UTN1038" s="790"/>
      <c r="UTO1038" s="790"/>
      <c r="UTP1038" s="790"/>
      <c r="UTQ1038" s="790"/>
      <c r="UTR1038" s="790"/>
      <c r="UTS1038" s="790"/>
      <c r="UTT1038" s="790"/>
      <c r="UTU1038" s="790"/>
      <c r="UTV1038" s="790"/>
      <c r="UTW1038" s="790"/>
      <c r="UTX1038" s="790"/>
      <c r="UTY1038" s="790"/>
      <c r="UTZ1038" s="790"/>
      <c r="UUA1038" s="790"/>
      <c r="UUB1038" s="790"/>
      <c r="UUC1038" s="790"/>
      <c r="UUD1038" s="790"/>
      <c r="UUE1038" s="790"/>
      <c r="UUF1038" s="790"/>
      <c r="UUG1038" s="790"/>
      <c r="UUH1038" s="790"/>
      <c r="UUI1038" s="790"/>
      <c r="UUJ1038" s="790"/>
      <c r="UUK1038" s="790"/>
      <c r="UUL1038" s="790"/>
      <c r="UUM1038" s="790"/>
      <c r="UUN1038" s="790"/>
      <c r="UUO1038" s="790"/>
      <c r="UUP1038" s="790"/>
      <c r="UUQ1038" s="790"/>
      <c r="UUR1038" s="790"/>
      <c r="UUS1038" s="790"/>
      <c r="UUT1038" s="790"/>
      <c r="UUU1038" s="790"/>
      <c r="UUV1038" s="790"/>
      <c r="UUW1038" s="790"/>
      <c r="UUX1038" s="790"/>
      <c r="UUY1038" s="790"/>
      <c r="UUZ1038" s="790"/>
      <c r="UVA1038" s="790"/>
      <c r="UVB1038" s="790"/>
      <c r="UVC1038" s="790"/>
      <c r="UVD1038" s="790"/>
      <c r="UVE1038" s="790"/>
      <c r="UVF1038" s="790"/>
      <c r="UVG1038" s="790"/>
      <c r="UVH1038" s="790"/>
      <c r="UVI1038" s="790"/>
      <c r="UVJ1038" s="790"/>
      <c r="UVK1038" s="790"/>
      <c r="UVL1038" s="790"/>
      <c r="UVM1038" s="790"/>
      <c r="UVN1038" s="790"/>
      <c r="UVO1038" s="790"/>
      <c r="UVP1038" s="790"/>
      <c r="UVQ1038" s="790"/>
      <c r="UVR1038" s="790"/>
      <c r="UVS1038" s="790"/>
      <c r="UVT1038" s="790"/>
      <c r="UVU1038" s="790"/>
      <c r="UVV1038" s="790"/>
      <c r="UVW1038" s="790"/>
      <c r="UVX1038" s="790"/>
      <c r="UVY1038" s="790"/>
      <c r="UVZ1038" s="790"/>
      <c r="UWA1038" s="790"/>
      <c r="UWB1038" s="790"/>
      <c r="UWC1038" s="790"/>
      <c r="UWD1038" s="790"/>
      <c r="UWE1038" s="790"/>
      <c r="UWF1038" s="790"/>
      <c r="UWG1038" s="790"/>
      <c r="UWH1038" s="790"/>
      <c r="UWI1038" s="790"/>
      <c r="UWJ1038" s="790"/>
      <c r="UWK1038" s="790"/>
      <c r="UWL1038" s="790"/>
      <c r="UWM1038" s="790"/>
      <c r="UWN1038" s="790"/>
      <c r="UWO1038" s="790"/>
      <c r="UWP1038" s="790"/>
      <c r="UWQ1038" s="790"/>
      <c r="UWR1038" s="790"/>
      <c r="UWS1038" s="790"/>
      <c r="UWT1038" s="790"/>
      <c r="UWU1038" s="790"/>
      <c r="UWV1038" s="790"/>
      <c r="UWW1038" s="790"/>
      <c r="UWX1038" s="790"/>
      <c r="UWY1038" s="790"/>
      <c r="UWZ1038" s="790"/>
      <c r="UXA1038" s="790"/>
      <c r="UXB1038" s="790"/>
      <c r="UXC1038" s="790"/>
      <c r="UXD1038" s="790"/>
      <c r="UXE1038" s="790"/>
      <c r="UXF1038" s="790"/>
      <c r="UXG1038" s="790"/>
      <c r="UXH1038" s="790"/>
      <c r="UXI1038" s="790"/>
      <c r="UXJ1038" s="790"/>
      <c r="UXK1038" s="790"/>
      <c r="UXL1038" s="790"/>
      <c r="UXM1038" s="790"/>
      <c r="UXN1038" s="790"/>
      <c r="UXO1038" s="790"/>
      <c r="UXP1038" s="790"/>
      <c r="UXQ1038" s="790"/>
      <c r="UXR1038" s="790"/>
      <c r="UXS1038" s="790"/>
      <c r="UXT1038" s="790"/>
      <c r="UXU1038" s="790"/>
      <c r="UXV1038" s="790"/>
      <c r="UXW1038" s="790"/>
      <c r="UXX1038" s="790"/>
      <c r="UXY1038" s="790"/>
      <c r="UXZ1038" s="790"/>
      <c r="UYA1038" s="790"/>
      <c r="UYB1038" s="790"/>
      <c r="UYC1038" s="790"/>
      <c r="UYD1038" s="790"/>
      <c r="UYE1038" s="790"/>
      <c r="UYF1038" s="790"/>
      <c r="UYG1038" s="790"/>
      <c r="UYH1038" s="790"/>
      <c r="UYI1038" s="790"/>
      <c r="UYJ1038" s="790"/>
      <c r="UYK1038" s="790"/>
      <c r="UYL1038" s="790"/>
      <c r="UYM1038" s="790"/>
      <c r="UYN1038" s="790"/>
      <c r="UYO1038" s="790"/>
      <c r="UYP1038" s="790"/>
      <c r="UYQ1038" s="790"/>
      <c r="UYR1038" s="790"/>
      <c r="UYS1038" s="790"/>
      <c r="UYT1038" s="790"/>
      <c r="UYU1038" s="790"/>
      <c r="UYV1038" s="790"/>
      <c r="UYW1038" s="790"/>
      <c r="UYX1038" s="790"/>
      <c r="UYY1038" s="790"/>
      <c r="UYZ1038" s="790"/>
      <c r="UZA1038" s="790"/>
      <c r="UZB1038" s="790"/>
      <c r="UZC1038" s="790"/>
      <c r="UZD1038" s="790"/>
      <c r="UZE1038" s="790"/>
      <c r="UZF1038" s="790"/>
      <c r="UZG1038" s="790"/>
      <c r="UZH1038" s="790"/>
      <c r="UZI1038" s="790"/>
      <c r="UZJ1038" s="790"/>
      <c r="UZK1038" s="790"/>
      <c r="UZL1038" s="790"/>
      <c r="UZM1038" s="790"/>
      <c r="UZN1038" s="790"/>
      <c r="UZO1038" s="790"/>
      <c r="UZP1038" s="790"/>
      <c r="UZQ1038" s="790"/>
      <c r="UZR1038" s="790"/>
      <c r="UZS1038" s="790"/>
      <c r="UZT1038" s="790"/>
      <c r="UZU1038" s="790"/>
      <c r="UZV1038" s="790"/>
      <c r="UZW1038" s="790"/>
      <c r="UZX1038" s="790"/>
      <c r="UZY1038" s="790"/>
      <c r="UZZ1038" s="790"/>
      <c r="VAA1038" s="790"/>
      <c r="VAB1038" s="790"/>
      <c r="VAC1038" s="790"/>
      <c r="VAD1038" s="790"/>
      <c r="VAE1038" s="790"/>
      <c r="VAF1038" s="790"/>
      <c r="VAG1038" s="790"/>
      <c r="VAH1038" s="790"/>
      <c r="VAI1038" s="790"/>
      <c r="VAJ1038" s="790"/>
      <c r="VAK1038" s="790"/>
      <c r="VAL1038" s="790"/>
      <c r="VAM1038" s="790"/>
      <c r="VAN1038" s="790"/>
      <c r="VAO1038" s="790"/>
      <c r="VAP1038" s="790"/>
      <c r="VAQ1038" s="790"/>
      <c r="VAR1038" s="790"/>
      <c r="VAS1038" s="790"/>
      <c r="VAT1038" s="790"/>
      <c r="VAU1038" s="790"/>
      <c r="VAV1038" s="790"/>
      <c r="VAW1038" s="790"/>
      <c r="VAX1038" s="790"/>
      <c r="VAY1038" s="790"/>
      <c r="VAZ1038" s="790"/>
      <c r="VBA1038" s="790"/>
      <c r="VBB1038" s="790"/>
      <c r="VBC1038" s="790"/>
      <c r="VBD1038" s="790"/>
      <c r="VBE1038" s="790"/>
      <c r="VBF1038" s="790"/>
      <c r="VBG1038" s="790"/>
      <c r="VBH1038" s="790"/>
      <c r="VBI1038" s="790"/>
      <c r="VBJ1038" s="790"/>
      <c r="VBK1038" s="790"/>
      <c r="VBL1038" s="790"/>
      <c r="VBM1038" s="790"/>
      <c r="VBN1038" s="790"/>
      <c r="VBO1038" s="790"/>
      <c r="VBP1038" s="790"/>
      <c r="VBQ1038" s="790"/>
      <c r="VBR1038" s="790"/>
      <c r="VBS1038" s="790"/>
      <c r="VBT1038" s="790"/>
      <c r="VBU1038" s="790"/>
      <c r="VBV1038" s="790"/>
      <c r="VBW1038" s="790"/>
      <c r="VBX1038" s="790"/>
      <c r="VBY1038" s="790"/>
      <c r="VBZ1038" s="790"/>
      <c r="VCA1038" s="790"/>
      <c r="VCB1038" s="790"/>
      <c r="VCC1038" s="790"/>
      <c r="VCD1038" s="790"/>
      <c r="VCE1038" s="790"/>
      <c r="VCF1038" s="790"/>
      <c r="VCG1038" s="790"/>
      <c r="VCH1038" s="790"/>
      <c r="VCI1038" s="790"/>
      <c r="VCJ1038" s="790"/>
      <c r="VCK1038" s="790"/>
      <c r="VCL1038" s="790"/>
      <c r="VCM1038" s="790"/>
      <c r="VCN1038" s="790"/>
      <c r="VCO1038" s="790"/>
      <c r="VCP1038" s="790"/>
      <c r="VCQ1038" s="790"/>
      <c r="VCR1038" s="790"/>
      <c r="VCS1038" s="790"/>
      <c r="VCT1038" s="790"/>
      <c r="VCU1038" s="790"/>
      <c r="VCV1038" s="790"/>
      <c r="VCW1038" s="790"/>
      <c r="VCX1038" s="790"/>
      <c r="VCY1038" s="790"/>
      <c r="VCZ1038" s="790"/>
      <c r="VDA1038" s="790"/>
      <c r="VDB1038" s="790"/>
      <c r="VDC1038" s="790"/>
      <c r="VDD1038" s="790"/>
      <c r="VDE1038" s="790"/>
      <c r="VDF1038" s="790"/>
      <c r="VDG1038" s="790"/>
      <c r="VDH1038" s="790"/>
      <c r="VDI1038" s="790"/>
      <c r="VDJ1038" s="790"/>
      <c r="VDK1038" s="790"/>
      <c r="VDL1038" s="790"/>
      <c r="VDM1038" s="790"/>
      <c r="VDN1038" s="790"/>
      <c r="VDO1038" s="790"/>
      <c r="VDP1038" s="790"/>
      <c r="VDQ1038" s="790"/>
      <c r="VDR1038" s="790"/>
      <c r="VDS1038" s="790"/>
      <c r="VDT1038" s="790"/>
      <c r="VDU1038" s="790"/>
      <c r="VDV1038" s="790"/>
      <c r="VDW1038" s="790"/>
      <c r="VDX1038" s="790"/>
      <c r="VDY1038" s="790"/>
      <c r="VDZ1038" s="790"/>
      <c r="VEA1038" s="790"/>
      <c r="VEB1038" s="790"/>
      <c r="VEC1038" s="790"/>
      <c r="VED1038" s="790"/>
      <c r="VEE1038" s="790"/>
      <c r="VEF1038" s="790"/>
      <c r="VEG1038" s="790"/>
      <c r="VEH1038" s="790"/>
      <c r="VEI1038" s="790"/>
      <c r="VEJ1038" s="790"/>
      <c r="VEK1038" s="790"/>
      <c r="VEL1038" s="790"/>
      <c r="VEM1038" s="790"/>
      <c r="VEN1038" s="790"/>
      <c r="VEO1038" s="790"/>
      <c r="VEP1038" s="790"/>
      <c r="VEQ1038" s="790"/>
      <c r="VER1038" s="790"/>
      <c r="VES1038" s="790"/>
      <c r="VET1038" s="790"/>
      <c r="VEU1038" s="790"/>
      <c r="VEV1038" s="790"/>
      <c r="VEW1038" s="790"/>
      <c r="VEX1038" s="790"/>
      <c r="VEY1038" s="790"/>
      <c r="VEZ1038" s="790"/>
      <c r="VFA1038" s="790"/>
      <c r="VFB1038" s="790"/>
      <c r="VFC1038" s="790"/>
      <c r="VFD1038" s="790"/>
      <c r="VFE1038" s="790"/>
      <c r="VFF1038" s="790"/>
      <c r="VFG1038" s="790"/>
      <c r="VFH1038" s="790"/>
      <c r="VFI1038" s="790"/>
      <c r="VFJ1038" s="790"/>
      <c r="VFK1038" s="790"/>
      <c r="VFL1038" s="790"/>
      <c r="VFM1038" s="790"/>
      <c r="VFN1038" s="790"/>
      <c r="VFO1038" s="790"/>
      <c r="VFP1038" s="790"/>
      <c r="VFQ1038" s="790"/>
      <c r="VFR1038" s="790"/>
      <c r="VFS1038" s="790"/>
      <c r="VFT1038" s="790"/>
      <c r="VFU1038" s="790"/>
      <c r="VFV1038" s="790"/>
      <c r="VFW1038" s="790"/>
      <c r="VFX1038" s="790"/>
      <c r="VFY1038" s="790"/>
      <c r="VFZ1038" s="790"/>
      <c r="VGA1038" s="790"/>
      <c r="VGB1038" s="790"/>
      <c r="VGC1038" s="790"/>
      <c r="VGD1038" s="790"/>
      <c r="VGE1038" s="790"/>
      <c r="VGF1038" s="790"/>
      <c r="VGG1038" s="790"/>
      <c r="VGH1038" s="790"/>
      <c r="VGI1038" s="790"/>
      <c r="VGJ1038" s="790"/>
      <c r="VGK1038" s="790"/>
      <c r="VGL1038" s="790"/>
      <c r="VGM1038" s="790"/>
      <c r="VGN1038" s="790"/>
      <c r="VGO1038" s="790"/>
      <c r="VGP1038" s="790"/>
      <c r="VGQ1038" s="790"/>
      <c r="VGR1038" s="790"/>
      <c r="VGS1038" s="790"/>
      <c r="VGT1038" s="790"/>
      <c r="VGU1038" s="790"/>
      <c r="VGV1038" s="790"/>
      <c r="VGW1038" s="790"/>
      <c r="VGX1038" s="790"/>
      <c r="VGY1038" s="790"/>
      <c r="VGZ1038" s="790"/>
      <c r="VHA1038" s="790"/>
      <c r="VHB1038" s="790"/>
      <c r="VHC1038" s="790"/>
      <c r="VHD1038" s="790"/>
      <c r="VHE1038" s="790"/>
      <c r="VHF1038" s="790"/>
      <c r="VHG1038" s="790"/>
      <c r="VHH1038" s="790"/>
      <c r="VHI1038" s="790"/>
      <c r="VHJ1038" s="790"/>
      <c r="VHK1038" s="790"/>
      <c r="VHL1038" s="790"/>
      <c r="VHM1038" s="790"/>
      <c r="VHN1038" s="790"/>
      <c r="VHO1038" s="790"/>
      <c r="VHP1038" s="790"/>
      <c r="VHQ1038" s="790"/>
      <c r="VHR1038" s="790"/>
      <c r="VHS1038" s="790"/>
      <c r="VHT1038" s="790"/>
      <c r="VHU1038" s="790"/>
      <c r="VHV1038" s="790"/>
      <c r="VHW1038" s="790"/>
      <c r="VHX1038" s="790"/>
      <c r="VHY1038" s="790"/>
      <c r="VHZ1038" s="790"/>
      <c r="VIA1038" s="790"/>
      <c r="VIB1038" s="790"/>
      <c r="VIC1038" s="790"/>
      <c r="VID1038" s="790"/>
      <c r="VIE1038" s="790"/>
      <c r="VIF1038" s="790"/>
      <c r="VIG1038" s="790"/>
      <c r="VIH1038" s="790"/>
      <c r="VII1038" s="790"/>
      <c r="VIJ1038" s="790"/>
      <c r="VIK1038" s="790"/>
      <c r="VIL1038" s="790"/>
      <c r="VIM1038" s="790"/>
      <c r="VIN1038" s="790"/>
      <c r="VIO1038" s="790"/>
      <c r="VIP1038" s="790"/>
      <c r="VIQ1038" s="790"/>
      <c r="VIR1038" s="790"/>
      <c r="VIS1038" s="790"/>
      <c r="VIT1038" s="790"/>
      <c r="VIU1038" s="790"/>
      <c r="VIV1038" s="790"/>
      <c r="VIW1038" s="790"/>
      <c r="VIX1038" s="790"/>
      <c r="VIY1038" s="790"/>
      <c r="VIZ1038" s="790"/>
      <c r="VJA1038" s="790"/>
      <c r="VJB1038" s="790"/>
      <c r="VJC1038" s="790"/>
      <c r="VJD1038" s="790"/>
      <c r="VJE1038" s="790"/>
      <c r="VJF1038" s="790"/>
      <c r="VJG1038" s="790"/>
      <c r="VJH1038" s="790"/>
      <c r="VJI1038" s="790"/>
      <c r="VJJ1038" s="790"/>
      <c r="VJK1038" s="790"/>
      <c r="VJL1038" s="790"/>
      <c r="VJM1038" s="790"/>
      <c r="VJN1038" s="790"/>
      <c r="VJO1038" s="790"/>
      <c r="VJP1038" s="790"/>
      <c r="VJQ1038" s="790"/>
      <c r="VJR1038" s="790"/>
      <c r="VJS1038" s="790"/>
      <c r="VJT1038" s="790"/>
      <c r="VJU1038" s="790"/>
      <c r="VJV1038" s="790"/>
      <c r="VJW1038" s="790"/>
      <c r="VJX1038" s="790"/>
      <c r="VJY1038" s="790"/>
      <c r="VJZ1038" s="790"/>
      <c r="VKA1038" s="790"/>
      <c r="VKB1038" s="790"/>
      <c r="VKC1038" s="790"/>
      <c r="VKD1038" s="790"/>
      <c r="VKE1038" s="790"/>
      <c r="VKF1038" s="790"/>
      <c r="VKG1038" s="790"/>
      <c r="VKH1038" s="790"/>
      <c r="VKI1038" s="790"/>
      <c r="VKJ1038" s="790"/>
      <c r="VKK1038" s="790"/>
      <c r="VKL1038" s="790"/>
      <c r="VKM1038" s="790"/>
      <c r="VKN1038" s="790"/>
      <c r="VKO1038" s="790"/>
      <c r="VKP1038" s="790"/>
      <c r="VKQ1038" s="790"/>
      <c r="VKR1038" s="790"/>
      <c r="VKS1038" s="790"/>
      <c r="VKT1038" s="790"/>
      <c r="VKU1038" s="790"/>
      <c r="VKV1038" s="790"/>
      <c r="VKW1038" s="790"/>
      <c r="VKX1038" s="790"/>
      <c r="VKY1038" s="790"/>
      <c r="VKZ1038" s="790"/>
      <c r="VLA1038" s="790"/>
      <c r="VLB1038" s="790"/>
      <c r="VLC1038" s="790"/>
      <c r="VLD1038" s="790"/>
      <c r="VLE1038" s="790"/>
      <c r="VLF1038" s="790"/>
      <c r="VLG1038" s="790"/>
      <c r="VLH1038" s="790"/>
      <c r="VLI1038" s="790"/>
      <c r="VLJ1038" s="790"/>
      <c r="VLK1038" s="790"/>
      <c r="VLL1038" s="790"/>
      <c r="VLM1038" s="790"/>
      <c r="VLN1038" s="790"/>
      <c r="VLO1038" s="790"/>
      <c r="VLP1038" s="790"/>
      <c r="VLQ1038" s="790"/>
      <c r="VLR1038" s="790"/>
      <c r="VLS1038" s="790"/>
      <c r="VLT1038" s="790"/>
      <c r="VLU1038" s="790"/>
      <c r="VLV1038" s="790"/>
      <c r="VLW1038" s="790"/>
      <c r="VLX1038" s="790"/>
      <c r="VLY1038" s="790"/>
      <c r="VLZ1038" s="790"/>
      <c r="VMA1038" s="790"/>
      <c r="VMB1038" s="790"/>
      <c r="VMC1038" s="790"/>
      <c r="VMD1038" s="790"/>
      <c r="VME1038" s="790"/>
      <c r="VMF1038" s="790"/>
      <c r="VMG1038" s="790"/>
      <c r="VMH1038" s="790"/>
      <c r="VMI1038" s="790"/>
      <c r="VMJ1038" s="790"/>
      <c r="VMK1038" s="790"/>
      <c r="VML1038" s="790"/>
      <c r="VMM1038" s="790"/>
      <c r="VMN1038" s="790"/>
      <c r="VMO1038" s="790"/>
      <c r="VMP1038" s="790"/>
      <c r="VMQ1038" s="790"/>
      <c r="VMR1038" s="790"/>
      <c r="VMS1038" s="790"/>
      <c r="VMT1038" s="790"/>
      <c r="VMU1038" s="790"/>
      <c r="VMV1038" s="790"/>
      <c r="VMW1038" s="790"/>
      <c r="VMX1038" s="790"/>
      <c r="VMY1038" s="790"/>
      <c r="VMZ1038" s="790"/>
      <c r="VNA1038" s="790"/>
      <c r="VNB1038" s="790"/>
      <c r="VNC1038" s="790"/>
      <c r="VND1038" s="790"/>
      <c r="VNE1038" s="790"/>
      <c r="VNF1038" s="790"/>
      <c r="VNG1038" s="790"/>
      <c r="VNH1038" s="790"/>
      <c r="VNI1038" s="790"/>
      <c r="VNJ1038" s="790"/>
      <c r="VNK1038" s="790"/>
      <c r="VNL1038" s="790"/>
      <c r="VNM1038" s="790"/>
      <c r="VNN1038" s="790"/>
      <c r="VNO1038" s="790"/>
      <c r="VNP1038" s="790"/>
      <c r="VNQ1038" s="790"/>
      <c r="VNR1038" s="790"/>
      <c r="VNS1038" s="790"/>
      <c r="VNT1038" s="790"/>
      <c r="VNU1038" s="790"/>
      <c r="VNV1038" s="790"/>
      <c r="VNW1038" s="790"/>
      <c r="VNX1038" s="790"/>
      <c r="VNY1038" s="790"/>
      <c r="VNZ1038" s="790"/>
      <c r="VOA1038" s="790"/>
      <c r="VOB1038" s="790"/>
      <c r="VOC1038" s="790"/>
      <c r="VOD1038" s="790"/>
      <c r="VOE1038" s="790"/>
      <c r="VOF1038" s="790"/>
      <c r="VOG1038" s="790"/>
      <c r="VOH1038" s="790"/>
      <c r="VOI1038" s="790"/>
      <c r="VOJ1038" s="790"/>
      <c r="VOK1038" s="790"/>
      <c r="VOL1038" s="790"/>
      <c r="VOM1038" s="790"/>
      <c r="VON1038" s="790"/>
      <c r="VOO1038" s="790"/>
      <c r="VOP1038" s="790"/>
      <c r="VOQ1038" s="790"/>
      <c r="VOR1038" s="790"/>
      <c r="VOS1038" s="790"/>
      <c r="VOT1038" s="790"/>
      <c r="VOU1038" s="790"/>
      <c r="VOV1038" s="790"/>
      <c r="VOW1038" s="790"/>
      <c r="VOX1038" s="790"/>
      <c r="VOY1038" s="790"/>
      <c r="VOZ1038" s="790"/>
      <c r="VPA1038" s="790"/>
      <c r="VPB1038" s="790"/>
      <c r="VPC1038" s="790"/>
      <c r="VPD1038" s="790"/>
      <c r="VPE1038" s="790"/>
      <c r="VPF1038" s="790"/>
      <c r="VPG1038" s="790"/>
      <c r="VPH1038" s="790"/>
      <c r="VPI1038" s="790"/>
      <c r="VPJ1038" s="790"/>
      <c r="VPK1038" s="790"/>
      <c r="VPL1038" s="790"/>
      <c r="VPM1038" s="790"/>
      <c r="VPN1038" s="790"/>
      <c r="VPO1038" s="790"/>
      <c r="VPP1038" s="790"/>
      <c r="VPQ1038" s="790"/>
      <c r="VPR1038" s="790"/>
      <c r="VPS1038" s="790"/>
      <c r="VPT1038" s="790"/>
      <c r="VPU1038" s="790"/>
      <c r="VPV1038" s="790"/>
      <c r="VPW1038" s="790"/>
      <c r="VPX1038" s="790"/>
      <c r="VPY1038" s="790"/>
      <c r="VPZ1038" s="790"/>
      <c r="VQA1038" s="790"/>
      <c r="VQB1038" s="790"/>
      <c r="VQC1038" s="790"/>
      <c r="VQD1038" s="790"/>
      <c r="VQE1038" s="790"/>
      <c r="VQF1038" s="790"/>
      <c r="VQG1038" s="790"/>
      <c r="VQH1038" s="790"/>
      <c r="VQI1038" s="790"/>
      <c r="VQJ1038" s="790"/>
      <c r="VQK1038" s="790"/>
      <c r="VQL1038" s="790"/>
      <c r="VQM1038" s="790"/>
      <c r="VQN1038" s="790"/>
      <c r="VQO1038" s="790"/>
      <c r="VQP1038" s="790"/>
      <c r="VQQ1038" s="790"/>
      <c r="VQR1038" s="790"/>
      <c r="VQS1038" s="790"/>
      <c r="VQT1038" s="790"/>
      <c r="VQU1038" s="790"/>
      <c r="VQV1038" s="790"/>
      <c r="VQW1038" s="790"/>
      <c r="VQX1038" s="790"/>
      <c r="VQY1038" s="790"/>
      <c r="VQZ1038" s="790"/>
      <c r="VRA1038" s="790"/>
      <c r="VRB1038" s="790"/>
      <c r="VRC1038" s="790"/>
      <c r="VRD1038" s="790"/>
      <c r="VRE1038" s="790"/>
      <c r="VRF1038" s="790"/>
      <c r="VRG1038" s="790"/>
      <c r="VRH1038" s="790"/>
      <c r="VRI1038" s="790"/>
      <c r="VRJ1038" s="790"/>
      <c r="VRK1038" s="790"/>
      <c r="VRL1038" s="790"/>
      <c r="VRM1038" s="790"/>
      <c r="VRN1038" s="790"/>
      <c r="VRO1038" s="790"/>
      <c r="VRP1038" s="790"/>
      <c r="VRQ1038" s="790"/>
      <c r="VRR1038" s="790"/>
      <c r="VRS1038" s="790"/>
      <c r="VRT1038" s="790"/>
      <c r="VRU1038" s="790"/>
      <c r="VRV1038" s="790"/>
      <c r="VRW1038" s="790"/>
      <c r="VRX1038" s="790"/>
      <c r="VRY1038" s="790"/>
      <c r="VRZ1038" s="790"/>
      <c r="VSA1038" s="790"/>
      <c r="VSB1038" s="790"/>
      <c r="VSC1038" s="790"/>
      <c r="VSD1038" s="790"/>
      <c r="VSE1038" s="790"/>
      <c r="VSF1038" s="790"/>
      <c r="VSG1038" s="790"/>
      <c r="VSH1038" s="790"/>
      <c r="VSI1038" s="790"/>
      <c r="VSJ1038" s="790"/>
      <c r="VSK1038" s="790"/>
      <c r="VSL1038" s="790"/>
      <c r="VSM1038" s="790"/>
      <c r="VSN1038" s="790"/>
      <c r="VSO1038" s="790"/>
      <c r="VSP1038" s="790"/>
      <c r="VSQ1038" s="790"/>
      <c r="VSR1038" s="790"/>
      <c r="VSS1038" s="790"/>
      <c r="VST1038" s="790"/>
      <c r="VSU1038" s="790"/>
      <c r="VSV1038" s="790"/>
      <c r="VSW1038" s="790"/>
      <c r="VSX1038" s="790"/>
      <c r="VSY1038" s="790"/>
      <c r="VSZ1038" s="790"/>
      <c r="VTA1038" s="790"/>
      <c r="VTB1038" s="790"/>
      <c r="VTC1038" s="790"/>
      <c r="VTD1038" s="790"/>
      <c r="VTE1038" s="790"/>
      <c r="VTF1038" s="790"/>
      <c r="VTG1038" s="790"/>
      <c r="VTH1038" s="790"/>
      <c r="VTI1038" s="790"/>
      <c r="VTJ1038" s="790"/>
      <c r="VTK1038" s="790"/>
      <c r="VTL1038" s="790"/>
      <c r="VTM1038" s="790"/>
      <c r="VTN1038" s="790"/>
      <c r="VTO1038" s="790"/>
      <c r="VTP1038" s="790"/>
      <c r="VTQ1038" s="790"/>
      <c r="VTR1038" s="790"/>
      <c r="VTS1038" s="790"/>
      <c r="VTT1038" s="790"/>
      <c r="VTU1038" s="790"/>
      <c r="VTV1038" s="790"/>
      <c r="VTW1038" s="790"/>
      <c r="VTX1038" s="790"/>
      <c r="VTY1038" s="790"/>
      <c r="VTZ1038" s="790"/>
      <c r="VUA1038" s="790"/>
      <c r="VUB1038" s="790"/>
      <c r="VUC1038" s="790"/>
      <c r="VUD1038" s="790"/>
      <c r="VUE1038" s="790"/>
      <c r="VUF1038" s="790"/>
      <c r="VUG1038" s="790"/>
      <c r="VUH1038" s="790"/>
      <c r="VUI1038" s="790"/>
      <c r="VUJ1038" s="790"/>
      <c r="VUK1038" s="790"/>
      <c r="VUL1038" s="790"/>
      <c r="VUM1038" s="790"/>
      <c r="VUN1038" s="790"/>
      <c r="VUO1038" s="790"/>
      <c r="VUP1038" s="790"/>
      <c r="VUQ1038" s="790"/>
      <c r="VUR1038" s="790"/>
      <c r="VUS1038" s="790"/>
      <c r="VUT1038" s="790"/>
      <c r="VUU1038" s="790"/>
      <c r="VUV1038" s="790"/>
      <c r="VUW1038" s="790"/>
      <c r="VUX1038" s="790"/>
      <c r="VUY1038" s="790"/>
      <c r="VUZ1038" s="790"/>
      <c r="VVA1038" s="790"/>
      <c r="VVB1038" s="790"/>
      <c r="VVC1038" s="790"/>
      <c r="VVD1038" s="790"/>
      <c r="VVE1038" s="790"/>
      <c r="VVF1038" s="790"/>
      <c r="VVG1038" s="790"/>
      <c r="VVH1038" s="790"/>
      <c r="VVI1038" s="790"/>
      <c r="VVJ1038" s="790"/>
      <c r="VVK1038" s="790"/>
      <c r="VVL1038" s="790"/>
      <c r="VVM1038" s="790"/>
      <c r="VVN1038" s="790"/>
      <c r="VVO1038" s="790"/>
      <c r="VVP1038" s="790"/>
      <c r="VVQ1038" s="790"/>
      <c r="VVR1038" s="790"/>
      <c r="VVS1038" s="790"/>
      <c r="VVT1038" s="790"/>
      <c r="VVU1038" s="790"/>
      <c r="VVV1038" s="790"/>
      <c r="VVW1038" s="790"/>
      <c r="VVX1038" s="790"/>
      <c r="VVY1038" s="790"/>
      <c r="VVZ1038" s="790"/>
      <c r="VWA1038" s="790"/>
      <c r="VWB1038" s="790"/>
      <c r="VWC1038" s="790"/>
      <c r="VWD1038" s="790"/>
      <c r="VWE1038" s="790"/>
      <c r="VWF1038" s="790"/>
      <c r="VWG1038" s="790"/>
      <c r="VWH1038" s="790"/>
      <c r="VWI1038" s="790"/>
      <c r="VWJ1038" s="790"/>
      <c r="VWK1038" s="790"/>
      <c r="VWL1038" s="790"/>
      <c r="VWM1038" s="790"/>
      <c r="VWN1038" s="790"/>
      <c r="VWO1038" s="790"/>
      <c r="VWP1038" s="790"/>
      <c r="VWQ1038" s="790"/>
      <c r="VWR1038" s="790"/>
      <c r="VWS1038" s="790"/>
      <c r="VWT1038" s="790"/>
      <c r="VWU1038" s="790"/>
      <c r="VWV1038" s="790"/>
      <c r="VWW1038" s="790"/>
      <c r="VWX1038" s="790"/>
      <c r="VWY1038" s="790"/>
      <c r="VWZ1038" s="790"/>
      <c r="VXA1038" s="790"/>
      <c r="VXB1038" s="790"/>
      <c r="VXC1038" s="790"/>
      <c r="VXD1038" s="790"/>
      <c r="VXE1038" s="790"/>
      <c r="VXF1038" s="790"/>
      <c r="VXG1038" s="790"/>
      <c r="VXH1038" s="790"/>
      <c r="VXI1038" s="790"/>
      <c r="VXJ1038" s="790"/>
      <c r="VXK1038" s="790"/>
      <c r="VXL1038" s="790"/>
      <c r="VXM1038" s="790"/>
      <c r="VXN1038" s="790"/>
      <c r="VXO1038" s="790"/>
      <c r="VXP1038" s="790"/>
      <c r="VXQ1038" s="790"/>
      <c r="VXR1038" s="790"/>
      <c r="VXS1038" s="790"/>
      <c r="VXT1038" s="790"/>
      <c r="VXU1038" s="790"/>
      <c r="VXV1038" s="790"/>
      <c r="VXW1038" s="790"/>
      <c r="VXX1038" s="790"/>
      <c r="VXY1038" s="790"/>
      <c r="VXZ1038" s="790"/>
      <c r="VYA1038" s="790"/>
      <c r="VYB1038" s="790"/>
      <c r="VYC1038" s="790"/>
      <c r="VYD1038" s="790"/>
      <c r="VYE1038" s="790"/>
      <c r="VYF1038" s="790"/>
      <c r="VYG1038" s="790"/>
      <c r="VYH1038" s="790"/>
      <c r="VYI1038" s="790"/>
      <c r="VYJ1038" s="790"/>
      <c r="VYK1038" s="790"/>
      <c r="VYL1038" s="790"/>
      <c r="VYM1038" s="790"/>
      <c r="VYN1038" s="790"/>
      <c r="VYO1038" s="790"/>
      <c r="VYP1038" s="790"/>
      <c r="VYQ1038" s="790"/>
      <c r="VYR1038" s="790"/>
      <c r="VYS1038" s="790"/>
      <c r="VYT1038" s="790"/>
      <c r="VYU1038" s="790"/>
      <c r="VYV1038" s="790"/>
      <c r="VYW1038" s="790"/>
      <c r="VYX1038" s="790"/>
      <c r="VYY1038" s="790"/>
      <c r="VYZ1038" s="790"/>
      <c r="VZA1038" s="790"/>
      <c r="VZB1038" s="790"/>
      <c r="VZC1038" s="790"/>
      <c r="VZD1038" s="790"/>
      <c r="VZE1038" s="790"/>
      <c r="VZF1038" s="790"/>
      <c r="VZG1038" s="790"/>
      <c r="VZH1038" s="790"/>
      <c r="VZI1038" s="790"/>
      <c r="VZJ1038" s="790"/>
      <c r="VZK1038" s="790"/>
      <c r="VZL1038" s="790"/>
      <c r="VZM1038" s="790"/>
      <c r="VZN1038" s="790"/>
      <c r="VZO1038" s="790"/>
      <c r="VZP1038" s="790"/>
      <c r="VZQ1038" s="790"/>
      <c r="VZR1038" s="790"/>
      <c r="VZS1038" s="790"/>
      <c r="VZT1038" s="790"/>
      <c r="VZU1038" s="790"/>
      <c r="VZV1038" s="790"/>
      <c r="VZW1038" s="790"/>
      <c r="VZX1038" s="790"/>
      <c r="VZY1038" s="790"/>
      <c r="VZZ1038" s="790"/>
      <c r="WAA1038" s="790"/>
      <c r="WAB1038" s="790"/>
      <c r="WAC1038" s="790"/>
      <c r="WAD1038" s="790"/>
      <c r="WAE1038" s="790"/>
      <c r="WAF1038" s="790"/>
      <c r="WAG1038" s="790"/>
      <c r="WAH1038" s="790"/>
      <c r="WAI1038" s="790"/>
      <c r="WAJ1038" s="790"/>
      <c r="WAK1038" s="790"/>
      <c r="WAL1038" s="790"/>
      <c r="WAM1038" s="790"/>
      <c r="WAN1038" s="790"/>
      <c r="WAO1038" s="790"/>
      <c r="WAP1038" s="790"/>
      <c r="WAQ1038" s="790"/>
      <c r="WAR1038" s="790"/>
      <c r="WAS1038" s="790"/>
      <c r="WAT1038" s="790"/>
      <c r="WAU1038" s="790"/>
      <c r="WAV1038" s="790"/>
      <c r="WAW1038" s="790"/>
      <c r="WAX1038" s="790"/>
      <c r="WAY1038" s="790"/>
      <c r="WAZ1038" s="790"/>
      <c r="WBA1038" s="790"/>
      <c r="WBB1038" s="790"/>
      <c r="WBC1038" s="790"/>
      <c r="WBD1038" s="790"/>
      <c r="WBE1038" s="790"/>
      <c r="WBF1038" s="790"/>
      <c r="WBG1038" s="790"/>
      <c r="WBH1038" s="790"/>
      <c r="WBI1038" s="790"/>
      <c r="WBJ1038" s="790"/>
      <c r="WBK1038" s="790"/>
      <c r="WBL1038" s="790"/>
      <c r="WBM1038" s="790"/>
      <c r="WBN1038" s="790"/>
      <c r="WBO1038" s="790"/>
      <c r="WBP1038" s="790"/>
      <c r="WBQ1038" s="790"/>
      <c r="WBR1038" s="790"/>
      <c r="WBS1038" s="790"/>
      <c r="WBT1038" s="790"/>
      <c r="WBU1038" s="790"/>
      <c r="WBV1038" s="790"/>
      <c r="WBW1038" s="790"/>
      <c r="WBX1038" s="790"/>
      <c r="WBY1038" s="790"/>
      <c r="WBZ1038" s="790"/>
      <c r="WCA1038" s="790"/>
      <c r="WCB1038" s="790"/>
      <c r="WCC1038" s="790"/>
      <c r="WCD1038" s="790"/>
      <c r="WCE1038" s="790"/>
      <c r="WCF1038" s="790"/>
      <c r="WCG1038" s="790"/>
      <c r="WCH1038" s="790"/>
      <c r="WCI1038" s="790"/>
      <c r="WCJ1038" s="790"/>
      <c r="WCK1038" s="790"/>
      <c r="WCL1038" s="790"/>
      <c r="WCM1038" s="790"/>
      <c r="WCN1038" s="790"/>
      <c r="WCO1038" s="790"/>
      <c r="WCP1038" s="790"/>
      <c r="WCQ1038" s="790"/>
      <c r="WCR1038" s="790"/>
      <c r="WCS1038" s="790"/>
      <c r="WCT1038" s="790"/>
      <c r="WCU1038" s="790"/>
      <c r="WCV1038" s="790"/>
      <c r="WCW1038" s="790"/>
      <c r="WCX1038" s="790"/>
      <c r="WCY1038" s="790"/>
      <c r="WCZ1038" s="790"/>
      <c r="WDA1038" s="790"/>
      <c r="WDB1038" s="790"/>
      <c r="WDC1038" s="790"/>
      <c r="WDD1038" s="790"/>
      <c r="WDE1038" s="790"/>
      <c r="WDF1038" s="790"/>
      <c r="WDG1038" s="790"/>
      <c r="WDH1038" s="790"/>
      <c r="WDI1038" s="790"/>
      <c r="WDJ1038" s="790"/>
      <c r="WDK1038" s="790"/>
      <c r="WDL1038" s="790"/>
      <c r="WDM1038" s="790"/>
      <c r="WDN1038" s="790"/>
      <c r="WDO1038" s="790"/>
      <c r="WDP1038" s="790"/>
      <c r="WDQ1038" s="790"/>
      <c r="WDR1038" s="790"/>
      <c r="WDS1038" s="790"/>
      <c r="WDT1038" s="790"/>
      <c r="WDU1038" s="790"/>
      <c r="WDV1038" s="790"/>
      <c r="WDW1038" s="790"/>
      <c r="WDX1038" s="790"/>
      <c r="WDY1038" s="790"/>
      <c r="WDZ1038" s="790"/>
      <c r="WEA1038" s="790"/>
      <c r="WEB1038" s="790"/>
      <c r="WEC1038" s="790"/>
      <c r="WED1038" s="790"/>
      <c r="WEE1038" s="790"/>
      <c r="WEF1038" s="790"/>
      <c r="WEG1038" s="790"/>
      <c r="WEH1038" s="790"/>
      <c r="WEI1038" s="790"/>
      <c r="WEJ1038" s="790"/>
      <c r="WEK1038" s="790"/>
      <c r="WEL1038" s="790"/>
      <c r="WEM1038" s="790"/>
      <c r="WEN1038" s="790"/>
      <c r="WEO1038" s="790"/>
      <c r="WEP1038" s="790"/>
      <c r="WEQ1038" s="790"/>
      <c r="WER1038" s="790"/>
      <c r="WES1038" s="790"/>
      <c r="WET1038" s="790"/>
      <c r="WEU1038" s="790"/>
      <c r="WEV1038" s="790"/>
      <c r="WEW1038" s="790"/>
      <c r="WEX1038" s="790"/>
      <c r="WEY1038" s="790"/>
      <c r="WEZ1038" s="790"/>
      <c r="WFA1038" s="790"/>
      <c r="WFB1038" s="790"/>
      <c r="WFC1038" s="790"/>
      <c r="WFD1038" s="790"/>
      <c r="WFE1038" s="790"/>
      <c r="WFF1038" s="790"/>
      <c r="WFG1038" s="790"/>
      <c r="WFH1038" s="790"/>
      <c r="WFI1038" s="790"/>
      <c r="WFJ1038" s="790"/>
      <c r="WFK1038" s="790"/>
      <c r="WFL1038" s="790"/>
      <c r="WFM1038" s="790"/>
      <c r="WFN1038" s="790"/>
      <c r="WFO1038" s="790"/>
      <c r="WFP1038" s="790"/>
      <c r="WFQ1038" s="790"/>
      <c r="WFR1038" s="790"/>
      <c r="WFS1038" s="790"/>
      <c r="WFT1038" s="790"/>
      <c r="WFU1038" s="790"/>
      <c r="WFV1038" s="790"/>
      <c r="WFW1038" s="790"/>
      <c r="WFX1038" s="790"/>
      <c r="WFY1038" s="790"/>
      <c r="WFZ1038" s="790"/>
      <c r="WGA1038" s="790"/>
      <c r="WGB1038" s="790"/>
      <c r="WGC1038" s="790"/>
      <c r="WGD1038" s="790"/>
      <c r="WGE1038" s="790"/>
      <c r="WGF1038" s="790"/>
      <c r="WGG1038" s="790"/>
      <c r="WGH1038" s="790"/>
      <c r="WGI1038" s="790"/>
      <c r="WGJ1038" s="790"/>
      <c r="WGK1038" s="790"/>
      <c r="WGL1038" s="790"/>
      <c r="WGM1038" s="790"/>
      <c r="WGN1038" s="790"/>
      <c r="WGO1038" s="790"/>
      <c r="WGP1038" s="790"/>
      <c r="WGQ1038" s="790"/>
      <c r="WGR1038" s="790"/>
      <c r="WGS1038" s="790"/>
      <c r="WGT1038" s="790"/>
      <c r="WGU1038" s="790"/>
      <c r="WGV1038" s="790"/>
      <c r="WGW1038" s="790"/>
      <c r="WGX1038" s="790"/>
      <c r="WGY1038" s="790"/>
      <c r="WGZ1038" s="790"/>
      <c r="WHA1038" s="790"/>
      <c r="WHB1038" s="790"/>
      <c r="WHC1038" s="790"/>
      <c r="WHD1038" s="790"/>
      <c r="WHE1038" s="790"/>
      <c r="WHF1038" s="790"/>
      <c r="WHG1038" s="790"/>
      <c r="WHH1038" s="790"/>
      <c r="WHI1038" s="790"/>
      <c r="WHJ1038" s="790"/>
      <c r="WHK1038" s="790"/>
      <c r="WHL1038" s="790"/>
      <c r="WHM1038" s="790"/>
      <c r="WHN1038" s="790"/>
      <c r="WHO1038" s="790"/>
      <c r="WHP1038" s="790"/>
      <c r="WHQ1038" s="790"/>
      <c r="WHR1038" s="790"/>
      <c r="WHS1038" s="790"/>
      <c r="WHT1038" s="790"/>
      <c r="WHU1038" s="790"/>
      <c r="WHV1038" s="790"/>
      <c r="WHW1038" s="790"/>
      <c r="WHX1038" s="790"/>
      <c r="WHY1038" s="790"/>
      <c r="WHZ1038" s="790"/>
      <c r="WIA1038" s="790"/>
      <c r="WIB1038" s="790"/>
      <c r="WIC1038" s="790"/>
      <c r="WID1038" s="790"/>
      <c r="WIE1038" s="790"/>
      <c r="WIF1038" s="790"/>
      <c r="WIG1038" s="790"/>
      <c r="WIH1038" s="790"/>
      <c r="WII1038" s="790"/>
      <c r="WIJ1038" s="790"/>
      <c r="WIK1038" s="790"/>
      <c r="WIL1038" s="790"/>
      <c r="WIM1038" s="790"/>
      <c r="WIN1038" s="790"/>
      <c r="WIO1038" s="790"/>
      <c r="WIP1038" s="790"/>
      <c r="WIQ1038" s="790"/>
      <c r="WIR1038" s="790"/>
      <c r="WIS1038" s="790"/>
      <c r="WIT1038" s="790"/>
      <c r="WIU1038" s="790"/>
      <c r="WIV1038" s="790"/>
      <c r="WIW1038" s="790"/>
      <c r="WIX1038" s="790"/>
      <c r="WIY1038" s="790"/>
      <c r="WIZ1038" s="790"/>
      <c r="WJA1038" s="790"/>
      <c r="WJB1038" s="790"/>
      <c r="WJC1038" s="790"/>
      <c r="WJD1038" s="790"/>
      <c r="WJE1038" s="790"/>
      <c r="WJF1038" s="790"/>
      <c r="WJG1038" s="790"/>
      <c r="WJH1038" s="790"/>
      <c r="WJI1038" s="790"/>
      <c r="WJJ1038" s="790"/>
      <c r="WJK1038" s="790"/>
      <c r="WJL1038" s="790"/>
      <c r="WJM1038" s="790"/>
      <c r="WJN1038" s="790"/>
      <c r="WJO1038" s="790"/>
      <c r="WJP1038" s="790"/>
      <c r="WJQ1038" s="790"/>
      <c r="WJR1038" s="790"/>
      <c r="WJS1038" s="790"/>
      <c r="WJT1038" s="790"/>
      <c r="WJU1038" s="790"/>
      <c r="WJV1038" s="790"/>
      <c r="WJW1038" s="790"/>
      <c r="WJX1038" s="790"/>
      <c r="WJY1038" s="790"/>
      <c r="WJZ1038" s="790"/>
      <c r="WKA1038" s="790"/>
      <c r="WKB1038" s="790"/>
      <c r="WKC1038" s="790"/>
      <c r="WKD1038" s="790"/>
      <c r="WKE1038" s="790"/>
      <c r="WKF1038" s="790"/>
      <c r="WKG1038" s="790"/>
      <c r="WKH1038" s="790"/>
      <c r="WKI1038" s="790"/>
      <c r="WKJ1038" s="790"/>
      <c r="WKK1038" s="790"/>
      <c r="WKL1038" s="790"/>
      <c r="WKM1038" s="790"/>
      <c r="WKN1038" s="790"/>
      <c r="WKO1038" s="790"/>
      <c r="WKP1038" s="790"/>
      <c r="WKQ1038" s="790"/>
      <c r="WKR1038" s="790"/>
      <c r="WKS1038" s="790"/>
      <c r="WKT1038" s="790"/>
      <c r="WKU1038" s="790"/>
      <c r="WKV1038" s="790"/>
      <c r="WKW1038" s="790"/>
      <c r="WKX1038" s="790"/>
      <c r="WKY1038" s="790"/>
      <c r="WKZ1038" s="790"/>
      <c r="WLA1038" s="790"/>
      <c r="WLB1038" s="790"/>
      <c r="WLC1038" s="790"/>
      <c r="WLD1038" s="790"/>
      <c r="WLE1038" s="790"/>
      <c r="WLF1038" s="790"/>
      <c r="WLG1038" s="790"/>
      <c r="WLH1038" s="790"/>
      <c r="WLI1038" s="790"/>
      <c r="WLJ1038" s="790"/>
      <c r="WLK1038" s="790"/>
      <c r="WLL1038" s="790"/>
      <c r="WLM1038" s="790"/>
      <c r="WLN1038" s="790"/>
      <c r="WLO1038" s="790"/>
      <c r="WLP1038" s="790"/>
      <c r="WLQ1038" s="790"/>
      <c r="WLR1038" s="790"/>
      <c r="WLS1038" s="790"/>
      <c r="WLT1038" s="790"/>
      <c r="WLU1038" s="790"/>
      <c r="WLV1038" s="790"/>
      <c r="WLW1038" s="790"/>
      <c r="WLX1038" s="790"/>
      <c r="WLY1038" s="790"/>
      <c r="WLZ1038" s="790"/>
      <c r="WMA1038" s="790"/>
      <c r="WMB1038" s="790"/>
      <c r="WMC1038" s="790"/>
      <c r="WMD1038" s="790"/>
      <c r="WME1038" s="790"/>
      <c r="WMF1038" s="790"/>
      <c r="WMG1038" s="790"/>
      <c r="WMH1038" s="790"/>
      <c r="WMI1038" s="790"/>
      <c r="WMJ1038" s="790"/>
      <c r="WMK1038" s="790"/>
      <c r="WML1038" s="790"/>
      <c r="WMM1038" s="790"/>
      <c r="WMN1038" s="790"/>
      <c r="WMO1038" s="790"/>
      <c r="WMP1038" s="790"/>
      <c r="WMQ1038" s="790"/>
      <c r="WMR1038" s="790"/>
      <c r="WMS1038" s="790"/>
      <c r="WMT1038" s="790"/>
      <c r="WMU1038" s="790"/>
      <c r="WMV1038" s="790"/>
      <c r="WMW1038" s="790"/>
      <c r="WMX1038" s="790"/>
      <c r="WMY1038" s="790"/>
      <c r="WMZ1038" s="790"/>
      <c r="WNA1038" s="790"/>
      <c r="WNB1038" s="790"/>
      <c r="WNC1038" s="790"/>
      <c r="WND1038" s="790"/>
      <c r="WNE1038" s="790"/>
      <c r="WNF1038" s="790"/>
      <c r="WNG1038" s="790"/>
      <c r="WNH1038" s="790"/>
      <c r="WNI1038" s="790"/>
      <c r="WNJ1038" s="790"/>
      <c r="WNK1038" s="790"/>
      <c r="WNL1038" s="790"/>
      <c r="WNM1038" s="790"/>
      <c r="WNN1038" s="790"/>
      <c r="WNO1038" s="790"/>
      <c r="WNP1038" s="790"/>
      <c r="WNQ1038" s="790"/>
      <c r="WNR1038" s="790"/>
      <c r="WNS1038" s="790"/>
      <c r="WNT1038" s="790"/>
      <c r="WNU1038" s="790"/>
      <c r="WNV1038" s="790"/>
      <c r="WNW1038" s="790"/>
      <c r="WNX1038" s="790"/>
      <c r="WNY1038" s="790"/>
      <c r="WNZ1038" s="790"/>
      <c r="WOA1038" s="790"/>
      <c r="WOB1038" s="790"/>
      <c r="WOC1038" s="790"/>
      <c r="WOD1038" s="790"/>
      <c r="WOE1038" s="790"/>
      <c r="WOF1038" s="790"/>
      <c r="WOG1038" s="790"/>
      <c r="WOH1038" s="790"/>
      <c r="WOI1038" s="790"/>
      <c r="WOJ1038" s="790"/>
      <c r="WOK1038" s="790"/>
      <c r="WOL1038" s="790"/>
      <c r="WOM1038" s="790"/>
      <c r="WON1038" s="790"/>
      <c r="WOO1038" s="790"/>
      <c r="WOP1038" s="790"/>
      <c r="WOQ1038" s="790"/>
      <c r="WOR1038" s="790"/>
      <c r="WOS1038" s="790"/>
      <c r="WOT1038" s="790"/>
      <c r="WOU1038" s="790"/>
      <c r="WOV1038" s="790"/>
      <c r="WOW1038" s="790"/>
      <c r="WOX1038" s="790"/>
      <c r="WOY1038" s="790"/>
      <c r="WOZ1038" s="790"/>
      <c r="WPA1038" s="790"/>
      <c r="WPB1038" s="790"/>
      <c r="WPC1038" s="790"/>
      <c r="WPD1038" s="790"/>
      <c r="WPE1038" s="790"/>
      <c r="WPF1038" s="790"/>
      <c r="WPG1038" s="790"/>
      <c r="WPH1038" s="790"/>
      <c r="WPI1038" s="790"/>
      <c r="WPJ1038" s="790"/>
      <c r="WPK1038" s="790"/>
      <c r="WPL1038" s="790"/>
      <c r="WPM1038" s="790"/>
      <c r="WPN1038" s="790"/>
      <c r="WPO1038" s="790"/>
      <c r="WPP1038" s="790"/>
      <c r="WPQ1038" s="790"/>
      <c r="WPR1038" s="790"/>
      <c r="WPS1038" s="790"/>
      <c r="WPT1038" s="790"/>
      <c r="WPU1038" s="790"/>
      <c r="WPV1038" s="790"/>
      <c r="WPW1038" s="790"/>
      <c r="WPX1038" s="790"/>
      <c r="WPY1038" s="790"/>
      <c r="WPZ1038" s="790"/>
      <c r="WQA1038" s="790"/>
      <c r="WQB1038" s="790"/>
      <c r="WQC1038" s="790"/>
      <c r="WQD1038" s="790"/>
      <c r="WQE1038" s="790"/>
      <c r="WQF1038" s="790"/>
      <c r="WQG1038" s="790"/>
      <c r="WQH1038" s="790"/>
      <c r="WQI1038" s="790"/>
      <c r="WQJ1038" s="790"/>
      <c r="WQK1038" s="790"/>
      <c r="WQL1038" s="790"/>
      <c r="WQM1038" s="790"/>
      <c r="WQN1038" s="790"/>
      <c r="WQO1038" s="790"/>
      <c r="WQP1038" s="790"/>
      <c r="WQQ1038" s="790"/>
      <c r="WQR1038" s="790"/>
      <c r="WQS1038" s="790"/>
      <c r="WQT1038" s="790"/>
      <c r="WQU1038" s="790"/>
      <c r="WQV1038" s="790"/>
      <c r="WQW1038" s="790"/>
      <c r="WQX1038" s="790"/>
      <c r="WQY1038" s="790"/>
      <c r="WQZ1038" s="790"/>
      <c r="WRA1038" s="790"/>
      <c r="WRB1038" s="790"/>
      <c r="WRC1038" s="790"/>
      <c r="WRD1038" s="790"/>
      <c r="WRE1038" s="790"/>
      <c r="WRF1038" s="790"/>
      <c r="WRG1038" s="790"/>
      <c r="WRH1038" s="790"/>
      <c r="WRI1038" s="790"/>
      <c r="WRJ1038" s="790"/>
      <c r="WRK1038" s="790"/>
      <c r="WRL1038" s="790"/>
      <c r="WRM1038" s="790"/>
      <c r="WRN1038" s="790"/>
      <c r="WRO1038" s="790"/>
      <c r="WRP1038" s="790"/>
      <c r="WRQ1038" s="790"/>
      <c r="WRR1038" s="790"/>
      <c r="WRS1038" s="790"/>
      <c r="WRT1038" s="790"/>
      <c r="WRU1038" s="790"/>
      <c r="WRV1038" s="790"/>
      <c r="WRW1038" s="790"/>
      <c r="WRX1038" s="790"/>
      <c r="WRY1038" s="790"/>
      <c r="WRZ1038" s="790"/>
      <c r="WSA1038" s="790"/>
      <c r="WSB1038" s="790"/>
      <c r="WSC1038" s="790"/>
      <c r="WSD1038" s="790"/>
      <c r="WSE1038" s="790"/>
      <c r="WSF1038" s="790"/>
      <c r="WSG1038" s="790"/>
      <c r="WSH1038" s="790"/>
      <c r="WSI1038" s="790"/>
      <c r="WSJ1038" s="790"/>
      <c r="WSK1038" s="790"/>
      <c r="WSL1038" s="790"/>
      <c r="WSM1038" s="790"/>
      <c r="WSN1038" s="790"/>
      <c r="WSO1038" s="790"/>
      <c r="WSP1038" s="790"/>
      <c r="WSQ1038" s="790"/>
      <c r="WSR1038" s="790"/>
      <c r="WSS1038" s="790"/>
      <c r="WST1038" s="790"/>
      <c r="WSU1038" s="790"/>
      <c r="WSV1038" s="790"/>
      <c r="WSW1038" s="790"/>
      <c r="WSX1038" s="790"/>
      <c r="WSY1038" s="790"/>
      <c r="WSZ1038" s="790"/>
      <c r="WTA1038" s="790"/>
      <c r="WTB1038" s="790"/>
      <c r="WTC1038" s="790"/>
      <c r="WTD1038" s="790"/>
      <c r="WTE1038" s="790"/>
      <c r="WTF1038" s="790"/>
      <c r="WTG1038" s="790"/>
      <c r="WTH1038" s="790"/>
      <c r="WTI1038" s="790"/>
      <c r="WTJ1038" s="790"/>
      <c r="WTK1038" s="790"/>
      <c r="WTL1038" s="790"/>
      <c r="WTM1038" s="790"/>
      <c r="WTN1038" s="790"/>
      <c r="WTO1038" s="790"/>
      <c r="WTP1038" s="790"/>
      <c r="WTQ1038" s="790"/>
      <c r="WTR1038" s="790"/>
      <c r="WTS1038" s="790"/>
      <c r="WTT1038" s="790"/>
      <c r="WTU1038" s="790"/>
      <c r="WTV1038" s="790"/>
      <c r="WTW1038" s="790"/>
      <c r="WTX1038" s="790"/>
      <c r="WTY1038" s="790"/>
      <c r="WTZ1038" s="790"/>
      <c r="WUA1038" s="790"/>
      <c r="WUB1038" s="790"/>
      <c r="WUC1038" s="790"/>
      <c r="WUD1038" s="790"/>
      <c r="WUE1038" s="790"/>
      <c r="WUF1038" s="790"/>
      <c r="WUG1038" s="790"/>
      <c r="WUH1038" s="790"/>
      <c r="WUI1038" s="790"/>
      <c r="WUJ1038" s="790"/>
      <c r="WUK1038" s="790"/>
      <c r="WUL1038" s="790"/>
      <c r="WUM1038" s="790"/>
      <c r="WUN1038" s="790"/>
      <c r="WUO1038" s="790"/>
      <c r="WUP1038" s="790"/>
      <c r="WUQ1038" s="790"/>
      <c r="WUR1038" s="790"/>
      <c r="WUS1038" s="790"/>
      <c r="WUT1038" s="790"/>
      <c r="WUU1038" s="790"/>
      <c r="WUV1038" s="790"/>
      <c r="WUW1038" s="790"/>
      <c r="WUX1038" s="790"/>
      <c r="WUY1038" s="790"/>
      <c r="WUZ1038" s="790"/>
      <c r="WVA1038" s="790"/>
      <c r="WVB1038" s="790"/>
      <c r="WVC1038" s="790"/>
      <c r="WVD1038" s="790"/>
      <c r="WVE1038" s="790"/>
      <c r="WVF1038" s="790"/>
      <c r="WVG1038" s="790"/>
      <c r="WVH1038" s="790"/>
      <c r="WVI1038" s="790"/>
      <c r="WVJ1038" s="790"/>
      <c r="WVK1038" s="790"/>
      <c r="WVL1038" s="790"/>
      <c r="WVM1038" s="790"/>
      <c r="WVN1038" s="790"/>
      <c r="WVO1038" s="790"/>
      <c r="WVP1038" s="790"/>
      <c r="WVQ1038" s="790"/>
      <c r="WVR1038" s="790"/>
      <c r="WVS1038" s="790"/>
      <c r="WVT1038" s="790"/>
      <c r="WVU1038" s="790"/>
      <c r="WVV1038" s="790"/>
      <c r="WVW1038" s="790"/>
      <c r="WVX1038" s="790"/>
      <c r="WVY1038" s="790"/>
      <c r="WVZ1038" s="790"/>
      <c r="WWA1038" s="790"/>
      <c r="WWB1038" s="790"/>
      <c r="WWC1038" s="790"/>
      <c r="WWD1038" s="790"/>
      <c r="WWE1038" s="790"/>
      <c r="WWF1038" s="790"/>
      <c r="WWG1038" s="790"/>
      <c r="WWH1038" s="790"/>
      <c r="WWI1038" s="790"/>
      <c r="WWJ1038" s="790"/>
      <c r="WWK1038" s="790"/>
      <c r="WWL1038" s="790"/>
      <c r="WWM1038" s="790"/>
      <c r="WWN1038" s="790"/>
      <c r="WWO1038" s="790"/>
      <c r="WWP1038" s="790"/>
      <c r="WWQ1038" s="790"/>
      <c r="WWR1038" s="790"/>
      <c r="WWS1038" s="790"/>
      <c r="WWT1038" s="790"/>
      <c r="WWU1038" s="790"/>
      <c r="WWV1038" s="790"/>
      <c r="WWW1038" s="790"/>
      <c r="WWX1038" s="790"/>
      <c r="WWY1038" s="790"/>
      <c r="WWZ1038" s="790"/>
      <c r="WXA1038" s="790"/>
      <c r="WXB1038" s="790"/>
      <c r="WXC1038" s="790"/>
      <c r="WXD1038" s="790"/>
      <c r="WXE1038" s="790"/>
      <c r="WXF1038" s="790"/>
      <c r="WXG1038" s="790"/>
      <c r="WXH1038" s="790"/>
      <c r="WXI1038" s="790"/>
      <c r="WXJ1038" s="790"/>
      <c r="WXK1038" s="790"/>
      <c r="WXL1038" s="790"/>
      <c r="WXM1038" s="790"/>
      <c r="WXN1038" s="790"/>
      <c r="WXO1038" s="790"/>
      <c r="WXP1038" s="790"/>
      <c r="WXQ1038" s="790"/>
      <c r="WXR1038" s="790"/>
      <c r="WXS1038" s="790"/>
      <c r="WXT1038" s="790"/>
      <c r="WXU1038" s="790"/>
      <c r="WXV1038" s="790"/>
      <c r="WXW1038" s="790"/>
      <c r="WXX1038" s="790"/>
      <c r="WXY1038" s="790"/>
      <c r="WXZ1038" s="790"/>
      <c r="WYA1038" s="790"/>
      <c r="WYB1038" s="790"/>
      <c r="WYC1038" s="790"/>
      <c r="WYD1038" s="790"/>
      <c r="WYE1038" s="790"/>
      <c r="WYF1038" s="790"/>
      <c r="WYG1038" s="790"/>
      <c r="WYH1038" s="790"/>
      <c r="WYI1038" s="790"/>
      <c r="WYJ1038" s="790"/>
      <c r="WYK1038" s="790"/>
      <c r="WYL1038" s="790"/>
      <c r="WYM1038" s="790"/>
      <c r="WYN1038" s="790"/>
      <c r="WYO1038" s="790"/>
      <c r="WYP1038" s="790"/>
      <c r="WYQ1038" s="790"/>
      <c r="WYR1038" s="790"/>
      <c r="WYS1038" s="790"/>
      <c r="WYT1038" s="790"/>
      <c r="WYU1038" s="790"/>
      <c r="WYV1038" s="790"/>
      <c r="WYW1038" s="790"/>
      <c r="WYX1038" s="790"/>
      <c r="WYY1038" s="790"/>
      <c r="WYZ1038" s="790"/>
      <c r="WZA1038" s="790"/>
      <c r="WZB1038" s="790"/>
      <c r="WZC1038" s="790"/>
      <c r="WZD1038" s="790"/>
      <c r="WZE1038" s="790"/>
      <c r="WZF1038" s="790"/>
      <c r="WZG1038" s="790"/>
      <c r="WZH1038" s="790"/>
      <c r="WZI1038" s="790"/>
      <c r="WZJ1038" s="790"/>
      <c r="WZK1038" s="790"/>
      <c r="WZL1038" s="790"/>
      <c r="WZM1038" s="790"/>
      <c r="WZN1038" s="790"/>
      <c r="WZO1038" s="790"/>
      <c r="WZP1038" s="790"/>
      <c r="WZQ1038" s="790"/>
      <c r="WZR1038" s="790"/>
      <c r="WZS1038" s="790"/>
      <c r="WZT1038" s="790"/>
      <c r="WZU1038" s="790"/>
      <c r="WZV1038" s="790"/>
      <c r="WZW1038" s="790"/>
      <c r="WZX1038" s="790"/>
      <c r="WZY1038" s="790"/>
      <c r="WZZ1038" s="790"/>
      <c r="XAA1038" s="790"/>
      <c r="XAB1038" s="790"/>
      <c r="XAC1038" s="790"/>
      <c r="XAD1038" s="790"/>
      <c r="XAE1038" s="790"/>
      <c r="XAF1038" s="790"/>
      <c r="XAG1038" s="790"/>
      <c r="XAH1038" s="790"/>
      <c r="XAI1038" s="790"/>
      <c r="XAJ1038" s="790"/>
      <c r="XAK1038" s="790"/>
      <c r="XAL1038" s="790"/>
      <c r="XAM1038" s="790"/>
      <c r="XAN1038" s="790"/>
      <c r="XAO1038" s="790"/>
      <c r="XAP1038" s="790"/>
      <c r="XAQ1038" s="790"/>
      <c r="XAR1038" s="790"/>
      <c r="XAS1038" s="790"/>
      <c r="XAT1038" s="790"/>
      <c r="XAU1038" s="790"/>
      <c r="XAV1038" s="790"/>
      <c r="XAW1038" s="790"/>
      <c r="XAX1038" s="790"/>
      <c r="XAY1038" s="790"/>
      <c r="XAZ1038" s="790"/>
      <c r="XBA1038" s="790"/>
      <c r="XBB1038" s="790"/>
      <c r="XBC1038" s="790"/>
      <c r="XBD1038" s="790"/>
      <c r="XBE1038" s="790"/>
      <c r="XBF1038" s="790"/>
      <c r="XBG1038" s="790"/>
      <c r="XBH1038" s="790"/>
      <c r="XBI1038" s="790"/>
      <c r="XBJ1038" s="790"/>
      <c r="XBK1038" s="790"/>
      <c r="XBL1038" s="790"/>
      <c r="XBM1038" s="790"/>
      <c r="XBN1038" s="790"/>
      <c r="XBO1038" s="790"/>
      <c r="XBP1038" s="790"/>
      <c r="XBQ1038" s="790"/>
      <c r="XBR1038" s="790"/>
      <c r="XBS1038" s="790"/>
      <c r="XBT1038" s="790"/>
      <c r="XBU1038" s="790"/>
      <c r="XBV1038" s="790"/>
      <c r="XBW1038" s="790"/>
      <c r="XBX1038" s="790"/>
      <c r="XBY1038" s="790"/>
      <c r="XBZ1038" s="790"/>
      <c r="XCA1038" s="790"/>
      <c r="XCB1038" s="790"/>
      <c r="XCC1038" s="790"/>
      <c r="XCD1038" s="790"/>
      <c r="XCE1038" s="790"/>
      <c r="XCF1038" s="790"/>
      <c r="XCG1038" s="790"/>
      <c r="XCH1038" s="790"/>
      <c r="XCI1038" s="790"/>
      <c r="XCJ1038" s="790"/>
      <c r="XCK1038" s="790"/>
      <c r="XCL1038" s="790"/>
      <c r="XCM1038" s="790"/>
      <c r="XCN1038" s="790"/>
      <c r="XCO1038" s="790"/>
      <c r="XCP1038" s="790"/>
      <c r="XCQ1038" s="790"/>
      <c r="XCR1038" s="790"/>
      <c r="XCS1038" s="790"/>
      <c r="XCT1038" s="790"/>
      <c r="XCU1038" s="790"/>
      <c r="XCV1038" s="790"/>
      <c r="XCW1038" s="790"/>
      <c r="XCX1038" s="790"/>
      <c r="XCY1038" s="790"/>
      <c r="XCZ1038" s="790"/>
      <c r="XDA1038" s="790"/>
      <c r="XDB1038" s="790"/>
      <c r="XDC1038" s="790"/>
      <c r="XDD1038" s="790"/>
      <c r="XDE1038" s="790"/>
      <c r="XDF1038" s="790"/>
      <c r="XDG1038" s="790"/>
      <c r="XDH1038" s="790"/>
      <c r="XDI1038" s="790"/>
      <c r="XDJ1038" s="790"/>
      <c r="XDK1038" s="790"/>
      <c r="XDL1038" s="790"/>
      <c r="XDM1038" s="790"/>
      <c r="XDN1038" s="790"/>
      <c r="XDO1038" s="790"/>
      <c r="XDP1038" s="790"/>
      <c r="XDQ1038" s="790"/>
      <c r="XDR1038" s="790"/>
      <c r="XDS1038" s="790"/>
      <c r="XDT1038" s="790"/>
      <c r="XDU1038" s="790"/>
      <c r="XDV1038" s="790"/>
      <c r="XDW1038" s="790"/>
      <c r="XDX1038" s="790"/>
      <c r="XDY1038" s="790"/>
      <c r="XDZ1038" s="790"/>
      <c r="XEA1038" s="790"/>
      <c r="XEB1038" s="790"/>
      <c r="XEC1038" s="790"/>
      <c r="XED1038" s="790"/>
      <c r="XEE1038" s="790"/>
      <c r="XEF1038" s="790"/>
      <c r="XEG1038" s="790"/>
      <c r="XEH1038" s="790"/>
      <c r="XEI1038" s="790"/>
      <c r="XEJ1038" s="790"/>
      <c r="XEK1038" s="790"/>
      <c r="XEL1038" s="790"/>
      <c r="XEM1038" s="790"/>
      <c r="XEN1038" s="790"/>
      <c r="XEO1038" s="790"/>
      <c r="XEP1038" s="790"/>
      <c r="XEQ1038" s="790"/>
      <c r="XER1038" s="790"/>
      <c r="XES1038" s="790"/>
      <c r="XET1038" s="790"/>
      <c r="XEU1038" s="790"/>
      <c r="XEV1038" s="790"/>
      <c r="XEW1038" s="790"/>
      <c r="XEX1038" s="790"/>
      <c r="XEY1038" s="790"/>
      <c r="XEZ1038" s="790"/>
      <c r="XFA1038" s="790"/>
      <c r="XFB1038" s="790"/>
      <c r="XFC1038" s="790"/>
      <c r="XFD1038" s="790"/>
    </row>
    <row r="1039" spans="1:16384" x14ac:dyDescent="0.45">
      <c r="A1039" s="260">
        <v>754</v>
      </c>
      <c r="B1039" s="260" t="s">
        <v>26</v>
      </c>
      <c r="C1039" s="260">
        <v>42240</v>
      </c>
      <c r="D1039" s="260">
        <v>3</v>
      </c>
      <c r="E1039" s="260">
        <v>0</v>
      </c>
      <c r="F1039" s="262">
        <v>0</v>
      </c>
      <c r="H1039" s="257">
        <v>1200</v>
      </c>
      <c r="I1039" s="260">
        <v>200</v>
      </c>
      <c r="J1039" s="310">
        <f t="shared" si="417"/>
        <v>240000</v>
      </c>
      <c r="K1039" s="256">
        <v>1</v>
      </c>
      <c r="L1039" s="260" t="s">
        <v>1026</v>
      </c>
      <c r="N1039" s="260"/>
      <c r="AA1039" s="276" t="s">
        <v>1026</v>
      </c>
    </row>
    <row r="1040" spans="1:16384" x14ac:dyDescent="0.45">
      <c r="A1040" s="260">
        <v>755</v>
      </c>
      <c r="B1040" s="260" t="s">
        <v>26</v>
      </c>
      <c r="C1040" s="260">
        <v>28871</v>
      </c>
      <c r="D1040" s="260">
        <v>2</v>
      </c>
      <c r="E1040" s="260">
        <v>1</v>
      </c>
      <c r="F1040" s="262">
        <v>16</v>
      </c>
      <c r="G1040" s="256">
        <v>1</v>
      </c>
      <c r="H1040" s="257">
        <v>916</v>
      </c>
      <c r="I1040" s="260">
        <v>350</v>
      </c>
      <c r="J1040" s="310">
        <f t="shared" si="417"/>
        <v>320600</v>
      </c>
      <c r="K1040" s="256">
        <v>1</v>
      </c>
      <c r="L1040" s="260"/>
      <c r="N1040" s="260" t="s">
        <v>1009</v>
      </c>
      <c r="W1040" s="253">
        <v>320600</v>
      </c>
      <c r="X1040" s="253">
        <v>320600</v>
      </c>
      <c r="Y1040" s="260">
        <v>50</v>
      </c>
      <c r="Z1040" s="257">
        <v>0</v>
      </c>
      <c r="AA1040" s="284">
        <v>0</v>
      </c>
    </row>
    <row r="1041" spans="1:31" x14ac:dyDescent="0.45">
      <c r="A1041" s="260">
        <v>756</v>
      </c>
      <c r="B1041" s="260" t="s">
        <v>26</v>
      </c>
      <c r="C1041" s="260">
        <v>28857</v>
      </c>
      <c r="D1041" s="260">
        <v>0</v>
      </c>
      <c r="E1041" s="260">
        <v>3</v>
      </c>
      <c r="F1041" s="262">
        <v>25</v>
      </c>
      <c r="G1041" s="256">
        <v>2</v>
      </c>
      <c r="H1041" s="257">
        <v>325</v>
      </c>
      <c r="I1041" s="260">
        <v>500</v>
      </c>
      <c r="J1041" s="310">
        <f t="shared" si="417"/>
        <v>162500</v>
      </c>
      <c r="K1041" s="256">
        <v>1</v>
      </c>
      <c r="L1041" s="260" t="s">
        <v>903</v>
      </c>
      <c r="M1041" s="260" t="s">
        <v>872</v>
      </c>
      <c r="N1041" s="256" t="s">
        <v>1006</v>
      </c>
      <c r="O1041" s="260">
        <v>100</v>
      </c>
      <c r="P1041" s="264">
        <v>100</v>
      </c>
      <c r="Q1041" s="253">
        <v>6450</v>
      </c>
      <c r="R1041" s="253">
        <f t="shared" ref="R1041" si="433">O1041*Q1041</f>
        <v>645000</v>
      </c>
      <c r="S1041" s="258">
        <v>30</v>
      </c>
      <c r="T1041" s="259">
        <v>0.5</v>
      </c>
      <c r="U1041" s="253">
        <f t="shared" ref="U1041" si="434">R1041*T1041</f>
        <v>322500</v>
      </c>
      <c r="V1041" s="253">
        <f t="shared" si="428"/>
        <v>322500</v>
      </c>
      <c r="W1041" s="253">
        <f t="shared" ref="W1041" si="435">V1041+J1041</f>
        <v>485000</v>
      </c>
      <c r="X1041" s="253">
        <f t="shared" ref="X1041" si="436">J1041*P1041%+V1041</f>
        <v>485000</v>
      </c>
      <c r="Y1041" s="260">
        <v>50</v>
      </c>
      <c r="Z1041" s="257">
        <v>0</v>
      </c>
      <c r="AA1041" s="284">
        <v>0</v>
      </c>
    </row>
    <row r="1042" spans="1:31" x14ac:dyDescent="0.45">
      <c r="A1042" s="260">
        <v>757</v>
      </c>
      <c r="B1042" s="260" t="s">
        <v>26</v>
      </c>
      <c r="C1042" s="260">
        <v>30346</v>
      </c>
      <c r="D1042" s="260">
        <v>2</v>
      </c>
      <c r="E1042" s="260">
        <v>3</v>
      </c>
      <c r="F1042" s="262">
        <v>58</v>
      </c>
      <c r="G1042" s="256">
        <v>5</v>
      </c>
      <c r="H1042" s="257">
        <v>758</v>
      </c>
      <c r="I1042" s="260">
        <v>350</v>
      </c>
      <c r="J1042" s="310">
        <f t="shared" si="417"/>
        <v>265300</v>
      </c>
      <c r="K1042" s="256">
        <v>1</v>
      </c>
      <c r="L1042" s="260"/>
      <c r="N1042" s="260" t="s">
        <v>1009</v>
      </c>
      <c r="W1042" s="253">
        <v>265300</v>
      </c>
      <c r="X1042" s="253">
        <v>265300</v>
      </c>
      <c r="Y1042" s="260">
        <v>50</v>
      </c>
      <c r="Z1042" s="257">
        <v>0</v>
      </c>
      <c r="AA1042" s="284">
        <v>0</v>
      </c>
    </row>
    <row r="1043" spans="1:31" x14ac:dyDescent="0.45">
      <c r="A1043" s="260">
        <v>758</v>
      </c>
      <c r="B1043" s="260" t="s">
        <v>26</v>
      </c>
      <c r="C1043" s="260">
        <v>42133</v>
      </c>
      <c r="D1043" s="260">
        <v>0</v>
      </c>
      <c r="E1043" s="260">
        <v>2</v>
      </c>
      <c r="F1043" s="262">
        <v>0</v>
      </c>
      <c r="H1043" s="257">
        <v>200</v>
      </c>
      <c r="I1043" s="260">
        <v>400</v>
      </c>
      <c r="J1043" s="310">
        <f t="shared" si="417"/>
        <v>80000</v>
      </c>
      <c r="K1043" s="256">
        <v>1</v>
      </c>
      <c r="L1043" s="260" t="s">
        <v>1026</v>
      </c>
      <c r="N1043" s="260"/>
      <c r="AA1043" s="276" t="s">
        <v>1026</v>
      </c>
    </row>
    <row r="1044" spans="1:31" x14ac:dyDescent="0.45">
      <c r="A1044" s="260">
        <v>759</v>
      </c>
      <c r="B1044" s="260" t="s">
        <v>26</v>
      </c>
      <c r="C1044" s="260">
        <v>55562</v>
      </c>
      <c r="D1044" s="260">
        <v>0</v>
      </c>
      <c r="E1044" s="260">
        <v>1</v>
      </c>
      <c r="F1044" s="262">
        <v>36</v>
      </c>
      <c r="G1044" s="256">
        <v>2</v>
      </c>
      <c r="H1044" s="257">
        <v>136</v>
      </c>
      <c r="I1044" s="260">
        <v>500</v>
      </c>
      <c r="J1044" s="310">
        <f t="shared" si="417"/>
        <v>68000</v>
      </c>
      <c r="K1044" s="256">
        <v>1</v>
      </c>
      <c r="L1044" s="260" t="s">
        <v>903</v>
      </c>
      <c r="M1044" s="260" t="s">
        <v>888</v>
      </c>
      <c r="N1044" s="256" t="s">
        <v>1006</v>
      </c>
      <c r="O1044" s="260">
        <v>100</v>
      </c>
      <c r="Q1044" s="253">
        <v>6450</v>
      </c>
      <c r="R1044" s="253">
        <f>O1044*Q1044</f>
        <v>645000</v>
      </c>
      <c r="S1044" s="258">
        <v>20</v>
      </c>
      <c r="T1044" s="259">
        <v>0.3</v>
      </c>
      <c r="U1044" s="253">
        <f>R1044*T1044</f>
        <v>193500</v>
      </c>
      <c r="V1044" s="253">
        <f>R1044-U1044</f>
        <v>451500</v>
      </c>
      <c r="W1044" s="253">
        <f>V1044+J1044</f>
        <v>519500</v>
      </c>
      <c r="X1044" s="253">
        <f>W1044+K1044</f>
        <v>519501</v>
      </c>
      <c r="Y1044" s="260">
        <v>50</v>
      </c>
      <c r="Z1044" s="257">
        <v>0</v>
      </c>
      <c r="AA1044" s="284">
        <v>0</v>
      </c>
    </row>
    <row r="1045" spans="1:31" x14ac:dyDescent="0.45">
      <c r="A1045" s="260"/>
      <c r="D1045" s="260"/>
      <c r="E1045" s="260"/>
      <c r="F1045" s="262"/>
      <c r="K1045" s="256">
        <v>2</v>
      </c>
      <c r="L1045" s="260" t="s">
        <v>881</v>
      </c>
      <c r="M1045" s="260" t="s">
        <v>872</v>
      </c>
      <c r="N1045" s="256" t="s">
        <v>1006</v>
      </c>
      <c r="O1045" s="260">
        <v>16</v>
      </c>
      <c r="Q1045" s="253">
        <v>6450</v>
      </c>
      <c r="R1045" s="253">
        <f>O1045*Q1045</f>
        <v>103200</v>
      </c>
      <c r="S1045" s="258">
        <v>20</v>
      </c>
      <c r="T1045" s="259">
        <v>0.3</v>
      </c>
      <c r="U1045" s="253">
        <f>R1045*T1045</f>
        <v>30960</v>
      </c>
      <c r="V1045" s="253">
        <f>R1045-U1045</f>
        <v>72240</v>
      </c>
      <c r="W1045" s="253">
        <f>J1044+V1045</f>
        <v>140240</v>
      </c>
      <c r="X1045" s="253">
        <f>K1044+W1045</f>
        <v>140241</v>
      </c>
      <c r="Y1045" s="260">
        <v>50</v>
      </c>
      <c r="Z1045" s="257">
        <v>0</v>
      </c>
      <c r="AA1045" s="284">
        <v>0</v>
      </c>
    </row>
    <row r="1046" spans="1:31" x14ac:dyDescent="0.45">
      <c r="A1046" s="260">
        <v>760</v>
      </c>
      <c r="B1046" s="260" t="s">
        <v>26</v>
      </c>
      <c r="C1046" s="260">
        <v>55561</v>
      </c>
      <c r="D1046" s="260">
        <v>0</v>
      </c>
      <c r="E1046" s="260">
        <v>1</v>
      </c>
      <c r="F1046" s="262">
        <v>32</v>
      </c>
      <c r="G1046" s="256">
        <v>2</v>
      </c>
      <c r="H1046" s="257">
        <v>132</v>
      </c>
      <c r="I1046" s="260">
        <v>400</v>
      </c>
      <c r="J1046" s="310">
        <f t="shared" si="417"/>
        <v>52800</v>
      </c>
      <c r="K1046" s="256">
        <v>1</v>
      </c>
      <c r="L1046" s="260" t="s">
        <v>903</v>
      </c>
      <c r="M1046" s="260" t="s">
        <v>872</v>
      </c>
      <c r="N1046" s="256" t="s">
        <v>1006</v>
      </c>
      <c r="O1046" s="260">
        <v>100</v>
      </c>
      <c r="P1046" s="264">
        <v>100</v>
      </c>
      <c r="Q1046" s="253">
        <v>6450</v>
      </c>
      <c r="R1046" s="253">
        <f t="shared" ref="R1046" si="437">O1046*Q1046</f>
        <v>645000</v>
      </c>
      <c r="S1046" s="258">
        <v>26</v>
      </c>
      <c r="T1046" s="259">
        <v>0.42</v>
      </c>
      <c r="U1046" s="253">
        <f t="shared" ref="U1046" si="438">R1046*T1046</f>
        <v>270900</v>
      </c>
      <c r="V1046" s="253">
        <f t="shared" si="428"/>
        <v>374100</v>
      </c>
      <c r="W1046" s="253">
        <f t="shared" ref="W1046" si="439">V1046+J1046</f>
        <v>426900</v>
      </c>
      <c r="X1046" s="253">
        <f t="shared" ref="X1046" si="440">J1046*P1046%+V1046</f>
        <v>426900</v>
      </c>
      <c r="Y1046" s="260">
        <v>50</v>
      </c>
      <c r="Z1046" s="257">
        <v>0</v>
      </c>
      <c r="AA1046" s="284">
        <v>0</v>
      </c>
    </row>
    <row r="1047" spans="1:31" x14ac:dyDescent="0.45">
      <c r="A1047" s="260">
        <v>761</v>
      </c>
      <c r="B1047" s="260" t="s">
        <v>26</v>
      </c>
      <c r="C1047" s="260">
        <v>55560</v>
      </c>
      <c r="D1047" s="260">
        <v>0</v>
      </c>
      <c r="E1047" s="260">
        <v>1</v>
      </c>
      <c r="F1047" s="262">
        <v>32</v>
      </c>
      <c r="G1047" s="256">
        <v>1</v>
      </c>
      <c r="H1047" s="257">
        <v>132</v>
      </c>
      <c r="I1047" s="260">
        <v>400</v>
      </c>
      <c r="J1047" s="310">
        <f t="shared" si="417"/>
        <v>52800</v>
      </c>
      <c r="K1047" s="256">
        <v>1</v>
      </c>
      <c r="L1047" s="283"/>
      <c r="M1047" s="283"/>
      <c r="N1047" s="283"/>
      <c r="O1047" s="283"/>
      <c r="W1047" s="253">
        <v>52800</v>
      </c>
      <c r="X1047" s="253">
        <v>52800</v>
      </c>
      <c r="Y1047" s="260">
        <v>50</v>
      </c>
      <c r="Z1047" s="257">
        <v>0</v>
      </c>
      <c r="AA1047" s="284">
        <v>0</v>
      </c>
    </row>
    <row r="1048" spans="1:31" x14ac:dyDescent="0.45">
      <c r="A1048" s="260">
        <v>762</v>
      </c>
      <c r="B1048" s="260" t="s">
        <v>26</v>
      </c>
      <c r="C1048" s="260">
        <v>55559</v>
      </c>
      <c r="D1048" s="260">
        <v>0</v>
      </c>
      <c r="E1048" s="260">
        <v>1</v>
      </c>
      <c r="F1048" s="262">
        <v>32</v>
      </c>
      <c r="G1048" s="256">
        <v>1</v>
      </c>
      <c r="H1048" s="257">
        <v>132</v>
      </c>
      <c r="I1048" s="260">
        <v>400</v>
      </c>
      <c r="J1048" s="310">
        <f t="shared" si="417"/>
        <v>52800</v>
      </c>
      <c r="K1048" s="256">
        <v>1</v>
      </c>
      <c r="L1048" s="260"/>
      <c r="N1048" s="260"/>
      <c r="W1048" s="253">
        <v>52800</v>
      </c>
      <c r="X1048" s="253">
        <v>52800</v>
      </c>
      <c r="Y1048" s="260">
        <v>50</v>
      </c>
      <c r="Z1048" s="257">
        <v>0</v>
      </c>
      <c r="AA1048" s="284">
        <v>0</v>
      </c>
    </row>
    <row r="1049" spans="1:31" x14ac:dyDescent="0.45">
      <c r="A1049" s="260">
        <v>763</v>
      </c>
      <c r="B1049" s="260" t="s">
        <v>26</v>
      </c>
      <c r="C1049" s="260">
        <v>26413</v>
      </c>
      <c r="D1049" s="260">
        <v>4</v>
      </c>
      <c r="E1049" s="260">
        <v>0</v>
      </c>
      <c r="F1049" s="262">
        <v>86</v>
      </c>
      <c r="G1049" s="256">
        <v>1</v>
      </c>
      <c r="H1049" s="257">
        <v>2089</v>
      </c>
      <c r="I1049" s="260">
        <v>130</v>
      </c>
      <c r="J1049" s="310">
        <f t="shared" si="417"/>
        <v>271570</v>
      </c>
      <c r="K1049" s="256">
        <v>1</v>
      </c>
      <c r="L1049" s="260"/>
      <c r="N1049" s="260"/>
      <c r="W1049" s="253">
        <v>271570</v>
      </c>
      <c r="X1049" s="253">
        <v>271570</v>
      </c>
      <c r="Y1049" s="260">
        <v>50</v>
      </c>
      <c r="Z1049" s="257">
        <v>0</v>
      </c>
      <c r="AA1049" s="284">
        <v>0</v>
      </c>
    </row>
    <row r="1050" spans="1:31" x14ac:dyDescent="0.45">
      <c r="A1050" s="260">
        <v>764</v>
      </c>
      <c r="B1050" s="260" t="s">
        <v>26</v>
      </c>
      <c r="C1050" s="260">
        <v>51220</v>
      </c>
      <c r="D1050" s="260">
        <v>8</v>
      </c>
      <c r="E1050" s="260">
        <v>0</v>
      </c>
      <c r="F1050" s="262">
        <v>0</v>
      </c>
      <c r="G1050" s="256">
        <v>1</v>
      </c>
      <c r="H1050" s="257">
        <v>3200</v>
      </c>
      <c r="I1050" s="260">
        <v>260</v>
      </c>
      <c r="J1050" s="310">
        <f t="shared" si="417"/>
        <v>832000</v>
      </c>
      <c r="K1050" s="256">
        <v>1</v>
      </c>
      <c r="L1050" s="260"/>
      <c r="N1050" s="260"/>
      <c r="W1050" s="253">
        <v>832000</v>
      </c>
      <c r="X1050" s="253">
        <v>832000</v>
      </c>
      <c r="Y1050" s="260">
        <v>50</v>
      </c>
      <c r="Z1050" s="257">
        <v>0</v>
      </c>
      <c r="AA1050" s="284">
        <v>0</v>
      </c>
    </row>
    <row r="1051" spans="1:31" s="295" customFormat="1" x14ac:dyDescent="0.45">
      <c r="A1051" s="260">
        <v>765</v>
      </c>
      <c r="B1051" s="260" t="s">
        <v>26</v>
      </c>
      <c r="C1051" s="260">
        <v>38676</v>
      </c>
      <c r="D1051" s="260">
        <v>10</v>
      </c>
      <c r="E1051" s="260">
        <v>0</v>
      </c>
      <c r="F1051" s="262">
        <v>0</v>
      </c>
      <c r="G1051" s="256">
        <v>1</v>
      </c>
      <c r="H1051" s="257">
        <v>4000</v>
      </c>
      <c r="I1051" s="260">
        <v>170</v>
      </c>
      <c r="J1051" s="310">
        <f t="shared" si="417"/>
        <v>680000</v>
      </c>
      <c r="K1051" s="256">
        <v>1</v>
      </c>
      <c r="L1051" s="260"/>
      <c r="M1051" s="260"/>
      <c r="N1051" s="260"/>
      <c r="O1051" s="260"/>
      <c r="P1051" s="264"/>
      <c r="Q1051" s="253"/>
      <c r="R1051" s="253"/>
      <c r="S1051" s="258"/>
      <c r="T1051" s="254"/>
      <c r="U1051" s="253"/>
      <c r="V1051" s="253"/>
      <c r="W1051" s="253">
        <v>680000</v>
      </c>
      <c r="X1051" s="253">
        <v>680000</v>
      </c>
      <c r="Y1051" s="260">
        <v>50</v>
      </c>
      <c r="Z1051" s="257">
        <v>0</v>
      </c>
      <c r="AA1051" s="284">
        <v>0</v>
      </c>
      <c r="AB1051" s="292"/>
      <c r="AC1051" s="293"/>
      <c r="AD1051" s="294"/>
      <c r="AE1051" s="294"/>
    </row>
    <row r="1052" spans="1:31" s="296" customFormat="1" x14ac:dyDescent="0.45">
      <c r="A1052" s="260">
        <v>766</v>
      </c>
      <c r="B1052" s="352" t="s">
        <v>26</v>
      </c>
      <c r="C1052" s="352">
        <v>72441</v>
      </c>
      <c r="D1052" s="352">
        <v>0</v>
      </c>
      <c r="E1052" s="352">
        <v>1</v>
      </c>
      <c r="F1052" s="356">
        <v>79</v>
      </c>
      <c r="G1052" s="256">
        <v>2</v>
      </c>
      <c r="H1052" s="1034">
        <v>179</v>
      </c>
      <c r="I1052" s="260">
        <v>1000</v>
      </c>
      <c r="J1052" s="310">
        <f t="shared" si="417"/>
        <v>179000</v>
      </c>
      <c r="K1052" s="256">
        <v>1</v>
      </c>
      <c r="L1052" s="352" t="s">
        <v>903</v>
      </c>
      <c r="M1052" s="352" t="s">
        <v>888</v>
      </c>
      <c r="N1052" s="256" t="s">
        <v>1006</v>
      </c>
      <c r="O1052" s="352">
        <v>384</v>
      </c>
      <c r="P1052" s="264">
        <v>100</v>
      </c>
      <c r="Q1052" s="253">
        <v>6450</v>
      </c>
      <c r="R1052" s="253">
        <f t="shared" ref="R1052:R1057" si="441">O1052*Q1052</f>
        <v>2476800</v>
      </c>
      <c r="S1052" s="258">
        <v>37</v>
      </c>
      <c r="T1052" s="259">
        <v>0.85</v>
      </c>
      <c r="U1052" s="253">
        <f t="shared" ref="U1052:U1057" si="442">R1052*T1052</f>
        <v>2105280</v>
      </c>
      <c r="V1052" s="253">
        <f t="shared" si="428"/>
        <v>371520</v>
      </c>
      <c r="W1052" s="253">
        <f t="shared" ref="W1052:X1056" si="443">V1052+J1052</f>
        <v>550520</v>
      </c>
      <c r="X1052" s="253">
        <f t="shared" ref="X1052:X1054" si="444">J1052*P1052%+V1052</f>
        <v>550520</v>
      </c>
      <c r="Y1052" s="260">
        <v>50</v>
      </c>
      <c r="Z1052" s="257">
        <v>0</v>
      </c>
      <c r="AA1052" s="284">
        <v>0</v>
      </c>
      <c r="AB1052" s="287"/>
      <c r="AC1052" s="288"/>
      <c r="AD1052" s="289"/>
      <c r="AE1052" s="289"/>
    </row>
    <row r="1053" spans="1:31" x14ac:dyDescent="0.45">
      <c r="A1053" s="260"/>
      <c r="D1053" s="260"/>
      <c r="E1053" s="260"/>
      <c r="F1053" s="262"/>
      <c r="H1053" s="1036"/>
      <c r="J1053" s="310">
        <f t="shared" si="417"/>
        <v>0</v>
      </c>
      <c r="L1053" s="260" t="s">
        <v>886</v>
      </c>
      <c r="M1053" s="260" t="s">
        <v>872</v>
      </c>
      <c r="N1053" s="256" t="s">
        <v>1006</v>
      </c>
      <c r="O1053" s="260">
        <v>192</v>
      </c>
      <c r="P1053" s="264">
        <v>50</v>
      </c>
      <c r="Q1053" s="253">
        <v>6450</v>
      </c>
      <c r="R1053" s="253">
        <f t="shared" si="441"/>
        <v>1238400</v>
      </c>
      <c r="S1053" s="258">
        <v>37</v>
      </c>
      <c r="T1053" s="259">
        <v>0.85</v>
      </c>
      <c r="U1053" s="253">
        <f t="shared" si="442"/>
        <v>1052640</v>
      </c>
      <c r="V1053" s="253">
        <f t="shared" si="428"/>
        <v>185760</v>
      </c>
      <c r="W1053" s="253">
        <f t="shared" si="443"/>
        <v>185760</v>
      </c>
      <c r="X1053" s="253">
        <f t="shared" si="444"/>
        <v>185760</v>
      </c>
      <c r="Y1053" s="260">
        <v>50</v>
      </c>
      <c r="Z1053" s="257">
        <v>0</v>
      </c>
      <c r="AA1053" s="284">
        <v>0</v>
      </c>
    </row>
    <row r="1054" spans="1:31" x14ac:dyDescent="0.45">
      <c r="A1054" s="260"/>
      <c r="D1054" s="260"/>
      <c r="E1054" s="260"/>
      <c r="F1054" s="262"/>
      <c r="H1054" s="1036"/>
      <c r="J1054" s="310">
        <f t="shared" si="417"/>
        <v>0</v>
      </c>
      <c r="L1054" s="260" t="s">
        <v>925</v>
      </c>
      <c r="M1054" s="260" t="s">
        <v>875</v>
      </c>
      <c r="N1054" s="256" t="s">
        <v>1006</v>
      </c>
      <c r="O1054" s="260">
        <v>192</v>
      </c>
      <c r="P1054" s="264">
        <v>50</v>
      </c>
      <c r="Q1054" s="253">
        <v>6450</v>
      </c>
      <c r="R1054" s="253">
        <f t="shared" si="441"/>
        <v>1238400</v>
      </c>
      <c r="S1054" s="258">
        <v>37</v>
      </c>
      <c r="T1054" s="259">
        <v>0.85</v>
      </c>
      <c r="U1054" s="253">
        <f t="shared" si="442"/>
        <v>1052640</v>
      </c>
      <c r="V1054" s="253">
        <f t="shared" si="428"/>
        <v>185760</v>
      </c>
      <c r="W1054" s="253">
        <f t="shared" si="443"/>
        <v>185760</v>
      </c>
      <c r="X1054" s="253">
        <f t="shared" si="444"/>
        <v>185760</v>
      </c>
      <c r="Y1054" s="260">
        <v>50</v>
      </c>
      <c r="Z1054" s="257">
        <v>0</v>
      </c>
      <c r="AA1054" s="284">
        <v>0</v>
      </c>
    </row>
    <row r="1055" spans="1:31" x14ac:dyDescent="0.45">
      <c r="A1055" s="260"/>
      <c r="D1055" s="260"/>
      <c r="E1055" s="260"/>
      <c r="F1055" s="262"/>
      <c r="H1055" s="1035"/>
      <c r="J1055" s="310">
        <f t="shared" si="417"/>
        <v>0</v>
      </c>
      <c r="K1055" s="256">
        <v>2</v>
      </c>
      <c r="L1055" s="260" t="s">
        <v>909</v>
      </c>
      <c r="M1055" s="260" t="s">
        <v>875</v>
      </c>
      <c r="N1055" s="256" t="s">
        <v>1006</v>
      </c>
      <c r="O1055" s="260">
        <v>55</v>
      </c>
      <c r="P1055" s="264">
        <v>100</v>
      </c>
      <c r="Q1055" s="253">
        <v>2550</v>
      </c>
      <c r="R1055" s="253">
        <f t="shared" si="441"/>
        <v>140250</v>
      </c>
      <c r="S1055" s="258">
        <v>37</v>
      </c>
      <c r="T1055" s="259">
        <v>0.85</v>
      </c>
      <c r="U1055" s="253">
        <f t="shared" si="442"/>
        <v>119212.5</v>
      </c>
      <c r="V1055" s="253">
        <f t="shared" si="428"/>
        <v>21037.5</v>
      </c>
      <c r="W1055" s="253">
        <f t="shared" si="443"/>
        <v>21037.5</v>
      </c>
      <c r="X1055" s="253">
        <f t="shared" si="443"/>
        <v>21039.5</v>
      </c>
      <c r="Y1055" s="260">
        <v>50</v>
      </c>
      <c r="Z1055" s="257">
        <v>0</v>
      </c>
      <c r="AA1055" s="284">
        <v>0</v>
      </c>
    </row>
    <row r="1056" spans="1:31" x14ac:dyDescent="0.45">
      <c r="A1056" s="456">
        <v>767</v>
      </c>
      <c r="B1056" s="456" t="s">
        <v>26</v>
      </c>
      <c r="C1056" s="456">
        <v>72440</v>
      </c>
      <c r="D1056" s="456">
        <v>0</v>
      </c>
      <c r="E1056" s="456">
        <v>0</v>
      </c>
      <c r="F1056" s="798">
        <v>91</v>
      </c>
      <c r="G1056" s="472">
        <v>2</v>
      </c>
      <c r="H1056" s="796">
        <v>91</v>
      </c>
      <c r="I1056" s="456">
        <v>1000</v>
      </c>
      <c r="J1056" s="794">
        <f t="shared" si="417"/>
        <v>91000</v>
      </c>
      <c r="K1056" s="472">
        <v>1</v>
      </c>
      <c r="L1056" s="456" t="s">
        <v>903</v>
      </c>
      <c r="M1056" s="456" t="s">
        <v>872</v>
      </c>
      <c r="N1056" s="472" t="s">
        <v>1006</v>
      </c>
      <c r="O1056" s="456">
        <v>348</v>
      </c>
      <c r="P1056" s="462">
        <v>100</v>
      </c>
      <c r="Q1056" s="459">
        <v>6450</v>
      </c>
      <c r="R1056" s="459">
        <f t="shared" si="441"/>
        <v>2244600</v>
      </c>
      <c r="S1056" s="795">
        <v>39</v>
      </c>
      <c r="T1056" s="460">
        <v>0.68</v>
      </c>
      <c r="U1056" s="459">
        <f t="shared" si="442"/>
        <v>1526328</v>
      </c>
      <c r="V1056" s="459">
        <f t="shared" si="428"/>
        <v>718272</v>
      </c>
      <c r="W1056" s="459">
        <f t="shared" si="443"/>
        <v>809272</v>
      </c>
      <c r="X1056" s="459">
        <f t="shared" si="443"/>
        <v>809273</v>
      </c>
      <c r="Y1056" s="456">
        <v>50</v>
      </c>
      <c r="Z1056" s="796">
        <v>0</v>
      </c>
      <c r="AA1056" s="797">
        <v>0</v>
      </c>
    </row>
    <row r="1057" spans="1:31" x14ac:dyDescent="0.45">
      <c r="A1057" s="456"/>
      <c r="B1057" s="456"/>
      <c r="C1057" s="456"/>
      <c r="D1057" s="456"/>
      <c r="E1057" s="456"/>
      <c r="F1057" s="798"/>
      <c r="G1057" s="472"/>
      <c r="H1057" s="796"/>
      <c r="I1057" s="456"/>
      <c r="J1057" s="794"/>
      <c r="K1057" s="472"/>
      <c r="L1057" s="456" t="s">
        <v>1022</v>
      </c>
      <c r="M1057" s="456" t="s">
        <v>872</v>
      </c>
      <c r="N1057" s="472" t="s">
        <v>12</v>
      </c>
      <c r="O1057" s="456">
        <v>16</v>
      </c>
      <c r="P1057" s="462">
        <v>100</v>
      </c>
      <c r="Q1057" s="459">
        <v>6450</v>
      </c>
      <c r="R1057" s="459">
        <f t="shared" si="441"/>
        <v>103200</v>
      </c>
      <c r="S1057" s="795">
        <v>39</v>
      </c>
      <c r="T1057" s="460">
        <v>0.68</v>
      </c>
      <c r="U1057" s="459">
        <f t="shared" si="442"/>
        <v>70176</v>
      </c>
      <c r="V1057" s="459">
        <f t="shared" si="428"/>
        <v>33024</v>
      </c>
      <c r="W1057" s="459">
        <f>V1057+J1056</f>
        <v>124024</v>
      </c>
      <c r="X1057" s="459">
        <v>124024</v>
      </c>
      <c r="Y1057" s="456">
        <v>0</v>
      </c>
      <c r="Z1057" s="796">
        <v>124024</v>
      </c>
      <c r="AA1057" s="797">
        <v>0.3</v>
      </c>
    </row>
    <row r="1058" spans="1:31" s="728" customFormat="1" x14ac:dyDescent="0.45">
      <c r="A1058" s="713">
        <v>768</v>
      </c>
      <c r="B1058" s="713" t="s">
        <v>26</v>
      </c>
      <c r="C1058" s="713">
        <v>28171</v>
      </c>
      <c r="D1058" s="713">
        <v>0</v>
      </c>
      <c r="E1058" s="713">
        <v>1</v>
      </c>
      <c r="F1058" s="714">
        <v>29</v>
      </c>
      <c r="G1058" s="718">
        <v>4</v>
      </c>
      <c r="H1058" s="723">
        <v>129</v>
      </c>
      <c r="I1058" s="713">
        <v>650</v>
      </c>
      <c r="J1058" s="717">
        <f t="shared" si="417"/>
        <v>83850</v>
      </c>
      <c r="K1058" s="718">
        <v>1</v>
      </c>
      <c r="L1058" s="713"/>
      <c r="M1058" s="713"/>
      <c r="N1058" s="713" t="s">
        <v>1011</v>
      </c>
      <c r="O1058" s="713"/>
      <c r="P1058" s="716"/>
      <c r="Q1058" s="720"/>
      <c r="R1058" s="720"/>
      <c r="S1058" s="732"/>
      <c r="T1058" s="737"/>
      <c r="U1058" s="720"/>
      <c r="V1058" s="720"/>
      <c r="W1058" s="720">
        <v>83850</v>
      </c>
      <c r="X1058" s="720">
        <v>83850</v>
      </c>
      <c r="Y1058" s="713">
        <v>50</v>
      </c>
      <c r="Z1058" s="723">
        <v>83850</v>
      </c>
      <c r="AA1058" s="731">
        <v>0.3</v>
      </c>
      <c r="AB1058" s="725">
        <f t="shared" ref="AB1058" si="445">Z1058*AA1058%</f>
        <v>251.55</v>
      </c>
      <c r="AC1058" s="726">
        <f>AB1058*90%</f>
        <v>226.39500000000001</v>
      </c>
      <c r="AD1058" s="726">
        <f>AB1058-AC1058</f>
        <v>25.155000000000001</v>
      </c>
      <c r="AE1058" s="727" t="s">
        <v>1079</v>
      </c>
    </row>
    <row r="1059" spans="1:31" x14ac:dyDescent="0.45">
      <c r="A1059" s="260">
        <v>769</v>
      </c>
      <c r="B1059" s="260" t="s">
        <v>26</v>
      </c>
      <c r="C1059" s="260">
        <v>18819</v>
      </c>
      <c r="D1059" s="260">
        <v>0</v>
      </c>
      <c r="E1059" s="260">
        <v>1</v>
      </c>
      <c r="F1059" s="262">
        <v>12</v>
      </c>
      <c r="G1059" s="256">
        <v>2</v>
      </c>
      <c r="H1059" s="257">
        <v>112</v>
      </c>
      <c r="I1059" s="260">
        <v>1000</v>
      </c>
      <c r="J1059" s="310">
        <f t="shared" si="417"/>
        <v>112000</v>
      </c>
      <c r="K1059" s="256">
        <v>1</v>
      </c>
      <c r="L1059" s="260" t="s">
        <v>903</v>
      </c>
      <c r="M1059" s="260" t="s">
        <v>875</v>
      </c>
      <c r="N1059" s="256" t="s">
        <v>1006</v>
      </c>
      <c r="O1059" s="260">
        <v>180</v>
      </c>
      <c r="P1059" s="264">
        <v>100</v>
      </c>
      <c r="Q1059" s="253">
        <v>6450</v>
      </c>
      <c r="R1059" s="253">
        <f t="shared" ref="R1059:R1066" si="446">O1059*Q1059</f>
        <v>1161000</v>
      </c>
      <c r="S1059" s="258">
        <v>39</v>
      </c>
      <c r="T1059" s="259">
        <v>0.68</v>
      </c>
      <c r="U1059" s="253">
        <f t="shared" ref="U1059:U1066" si="447">R1059*T1059</f>
        <v>789480</v>
      </c>
      <c r="V1059" s="253">
        <f t="shared" si="428"/>
        <v>371520</v>
      </c>
      <c r="W1059" s="253">
        <f t="shared" ref="W1059:W1064" si="448">V1059+J1059</f>
        <v>483520</v>
      </c>
      <c r="X1059" s="253">
        <f t="shared" ref="X1059:X1064" si="449">J1059*P1059%+V1059</f>
        <v>483520</v>
      </c>
      <c r="Y1059" s="260">
        <v>50</v>
      </c>
      <c r="Z1059" s="257">
        <v>0</v>
      </c>
      <c r="AA1059" s="284">
        <v>0</v>
      </c>
    </row>
    <row r="1060" spans="1:31" x14ac:dyDescent="0.45">
      <c r="A1060" s="456">
        <v>770</v>
      </c>
      <c r="B1060" s="456" t="s">
        <v>26</v>
      </c>
      <c r="C1060" s="456">
        <v>38772</v>
      </c>
      <c r="D1060" s="456">
        <v>0</v>
      </c>
      <c r="E1060" s="456">
        <v>0</v>
      </c>
      <c r="F1060" s="798">
        <v>40</v>
      </c>
      <c r="G1060" s="472">
        <v>2</v>
      </c>
      <c r="H1060" s="796">
        <v>40</v>
      </c>
      <c r="I1060" s="456">
        <v>1150</v>
      </c>
      <c r="J1060" s="794">
        <f t="shared" si="417"/>
        <v>46000</v>
      </c>
      <c r="K1060" s="472">
        <v>1</v>
      </c>
      <c r="L1060" s="456" t="s">
        <v>886</v>
      </c>
      <c r="M1060" s="456" t="s">
        <v>872</v>
      </c>
      <c r="N1060" s="472" t="s">
        <v>1006</v>
      </c>
      <c r="O1060" s="456">
        <v>111</v>
      </c>
      <c r="P1060" s="462">
        <v>34.69</v>
      </c>
      <c r="Q1060" s="459">
        <v>6450</v>
      </c>
      <c r="R1060" s="459">
        <f t="shared" ref="R1060:R1062" si="450">O1060*Q1060</f>
        <v>715950</v>
      </c>
      <c r="S1060" s="795">
        <v>18</v>
      </c>
      <c r="T1060" s="460">
        <v>0.26</v>
      </c>
      <c r="U1060" s="459">
        <f t="shared" ref="U1060" si="451">R1060*T1060</f>
        <v>186147</v>
      </c>
      <c r="V1060" s="459">
        <f t="shared" ref="V1060:V1062" si="452">R1060-U1060</f>
        <v>529803</v>
      </c>
      <c r="W1060" s="459">
        <f t="shared" ref="W1060" si="453">V1060+J1060</f>
        <v>575803</v>
      </c>
      <c r="X1060" s="459">
        <f t="shared" ref="X1060" si="454">J1060*P1060%+V1060</f>
        <v>545760.4</v>
      </c>
      <c r="Y1060" s="456">
        <v>50</v>
      </c>
      <c r="Z1060" s="796">
        <v>0</v>
      </c>
      <c r="AA1060" s="797">
        <v>0</v>
      </c>
      <c r="AB1060" s="800"/>
    </row>
    <row r="1061" spans="1:31" x14ac:dyDescent="0.45">
      <c r="A1061" s="456"/>
      <c r="B1061" s="456"/>
      <c r="C1061" s="456"/>
      <c r="D1061" s="456"/>
      <c r="E1061" s="456"/>
      <c r="F1061" s="798"/>
      <c r="G1061" s="472"/>
      <c r="H1061" s="796"/>
      <c r="I1061" s="456"/>
      <c r="J1061" s="794">
        <f t="shared" si="417"/>
        <v>0</v>
      </c>
      <c r="K1061" s="472"/>
      <c r="L1061" s="456" t="s">
        <v>1022</v>
      </c>
      <c r="M1061" s="456"/>
      <c r="N1061" s="472" t="s">
        <v>12</v>
      </c>
      <c r="O1061" s="456">
        <v>49</v>
      </c>
      <c r="P1061" s="462">
        <v>15.31</v>
      </c>
      <c r="Q1061" s="459">
        <v>6450</v>
      </c>
      <c r="R1061" s="459">
        <f t="shared" si="450"/>
        <v>316050</v>
      </c>
      <c r="S1061" s="795">
        <v>18</v>
      </c>
      <c r="T1061" s="460">
        <v>0.26</v>
      </c>
      <c r="U1061" s="459">
        <f>R1061*T1061</f>
        <v>82173</v>
      </c>
      <c r="V1061" s="459">
        <f t="shared" si="452"/>
        <v>233877</v>
      </c>
      <c r="W1061" s="459">
        <f>V1061+J1059</f>
        <v>345877</v>
      </c>
      <c r="X1061" s="459">
        <f>J1059*P1061%+V1061</f>
        <v>251024.2</v>
      </c>
      <c r="Y1061" s="456">
        <v>0</v>
      </c>
      <c r="Z1061" s="796">
        <v>240920</v>
      </c>
      <c r="AA1061" s="797">
        <v>0.3</v>
      </c>
      <c r="AB1061" s="800">
        <f>Z1061*AA1061%</f>
        <v>722.76</v>
      </c>
    </row>
    <row r="1062" spans="1:31" x14ac:dyDescent="0.45">
      <c r="A1062" s="456"/>
      <c r="B1062" s="456"/>
      <c r="C1062" s="456"/>
      <c r="D1062" s="456"/>
      <c r="E1062" s="456"/>
      <c r="F1062" s="798"/>
      <c r="G1062" s="472"/>
      <c r="H1062" s="796"/>
      <c r="I1062" s="456"/>
      <c r="J1062" s="794"/>
      <c r="K1062" s="472"/>
      <c r="L1062" s="456" t="s">
        <v>887</v>
      </c>
      <c r="M1062" s="456" t="s">
        <v>872</v>
      </c>
      <c r="N1062" s="472" t="s">
        <v>1006</v>
      </c>
      <c r="O1062" s="456">
        <v>160</v>
      </c>
      <c r="P1062" s="462">
        <v>50</v>
      </c>
      <c r="Q1062" s="459">
        <v>6450</v>
      </c>
      <c r="R1062" s="459">
        <f t="shared" si="450"/>
        <v>1032000</v>
      </c>
      <c r="S1062" s="795">
        <v>18</v>
      </c>
      <c r="T1062" s="460">
        <v>0.26</v>
      </c>
      <c r="U1062" s="459">
        <f t="shared" ref="U1062" si="455">R1062*T1062</f>
        <v>268320</v>
      </c>
      <c r="V1062" s="459">
        <f t="shared" si="452"/>
        <v>763680</v>
      </c>
      <c r="W1062" s="459">
        <f t="shared" ref="W1062" si="456">V1062+J1062</f>
        <v>763680</v>
      </c>
      <c r="X1062" s="459">
        <f t="shared" ref="X1062" si="457">J1062*P1062%+V1062</f>
        <v>763680</v>
      </c>
      <c r="Y1062" s="456">
        <v>50</v>
      </c>
      <c r="Z1062" s="796">
        <v>0</v>
      </c>
      <c r="AA1062" s="797">
        <v>0</v>
      </c>
      <c r="AB1062" s="800"/>
    </row>
    <row r="1063" spans="1:31" s="710" customFormat="1" x14ac:dyDescent="0.45">
      <c r="A1063" s="698">
        <v>771</v>
      </c>
      <c r="B1063" s="698" t="s">
        <v>26</v>
      </c>
      <c r="C1063" s="698">
        <v>35263</v>
      </c>
      <c r="D1063" s="698">
        <v>0</v>
      </c>
      <c r="E1063" s="698">
        <v>1</v>
      </c>
      <c r="F1063" s="699">
        <v>26</v>
      </c>
      <c r="G1063" s="702">
        <v>2</v>
      </c>
      <c r="H1063" s="705">
        <v>126</v>
      </c>
      <c r="I1063" s="698">
        <v>1000</v>
      </c>
      <c r="J1063" s="701">
        <f t="shared" si="417"/>
        <v>126000</v>
      </c>
      <c r="K1063" s="702">
        <v>1</v>
      </c>
      <c r="L1063" s="698" t="s">
        <v>903</v>
      </c>
      <c r="M1063" s="698" t="s">
        <v>872</v>
      </c>
      <c r="N1063" s="702" t="s">
        <v>1006</v>
      </c>
      <c r="O1063" s="698">
        <v>18</v>
      </c>
      <c r="P1063" s="700">
        <v>6.66</v>
      </c>
      <c r="Q1063" s="703">
        <v>6450</v>
      </c>
      <c r="R1063" s="703">
        <f t="shared" si="446"/>
        <v>116100</v>
      </c>
      <c r="S1063" s="704">
        <v>18</v>
      </c>
      <c r="T1063" s="711">
        <v>0.26</v>
      </c>
      <c r="U1063" s="703">
        <f t="shared" si="447"/>
        <v>30186</v>
      </c>
      <c r="V1063" s="703">
        <f t="shared" si="428"/>
        <v>85914</v>
      </c>
      <c r="W1063" s="703">
        <f t="shared" si="448"/>
        <v>211914</v>
      </c>
      <c r="X1063" s="703">
        <f t="shared" si="449"/>
        <v>94305.600000000006</v>
      </c>
      <c r="Y1063" s="698">
        <v>50</v>
      </c>
      <c r="Z1063" s="705">
        <v>0</v>
      </c>
      <c r="AA1063" s="706">
        <v>0</v>
      </c>
      <c r="AB1063" s="707"/>
      <c r="AC1063" s="708"/>
      <c r="AD1063" s="709"/>
      <c r="AE1063" s="709"/>
    </row>
    <row r="1064" spans="1:31" s="710" customFormat="1" x14ac:dyDescent="0.45">
      <c r="A1064" s="698"/>
      <c r="B1064" s="698"/>
      <c r="C1064" s="698"/>
      <c r="D1064" s="698"/>
      <c r="E1064" s="698"/>
      <c r="F1064" s="699"/>
      <c r="G1064" s="702">
        <v>3</v>
      </c>
      <c r="H1064" s="705"/>
      <c r="I1064" s="698"/>
      <c r="J1064" s="701"/>
      <c r="K1064" s="702"/>
      <c r="L1064" s="698"/>
      <c r="M1064" s="698" t="s">
        <v>872</v>
      </c>
      <c r="N1064" s="702" t="s">
        <v>1031</v>
      </c>
      <c r="O1064" s="698">
        <v>72</v>
      </c>
      <c r="P1064" s="700">
        <v>26.67</v>
      </c>
      <c r="Q1064" s="703">
        <v>6450</v>
      </c>
      <c r="R1064" s="703">
        <f t="shared" si="446"/>
        <v>464400</v>
      </c>
      <c r="S1064" s="704">
        <v>18</v>
      </c>
      <c r="T1064" s="711">
        <v>0.26</v>
      </c>
      <c r="U1064" s="703">
        <f t="shared" si="447"/>
        <v>120744</v>
      </c>
      <c r="V1064" s="703">
        <f t="shared" si="428"/>
        <v>343656</v>
      </c>
      <c r="W1064" s="703">
        <f t="shared" si="448"/>
        <v>343656</v>
      </c>
      <c r="X1064" s="703">
        <f t="shared" si="449"/>
        <v>343656</v>
      </c>
      <c r="Y1064" s="698">
        <v>0</v>
      </c>
      <c r="Z1064" s="705">
        <v>343656</v>
      </c>
      <c r="AA1064" s="706">
        <v>0.3</v>
      </c>
      <c r="AB1064" s="707">
        <f t="shared" ref="AB1064:AB1065" si="458">Z1064*AA1064%</f>
        <v>1030.9680000000001</v>
      </c>
      <c r="AC1064" s="708">
        <f>AB1064*90%</f>
        <v>927.87120000000004</v>
      </c>
      <c r="AD1064" s="708">
        <f>AB1064-AC1064</f>
        <v>103.09680000000003</v>
      </c>
      <c r="AE1064" s="709" t="s">
        <v>1080</v>
      </c>
    </row>
    <row r="1065" spans="1:31" s="710" customFormat="1" ht="28.5" x14ac:dyDescent="0.45">
      <c r="A1065" s="698"/>
      <c r="B1065" s="698"/>
      <c r="C1065" s="698"/>
      <c r="D1065" s="698"/>
      <c r="E1065" s="698"/>
      <c r="F1065" s="699"/>
      <c r="G1065" s="702"/>
      <c r="H1065" s="705"/>
      <c r="I1065" s="698"/>
      <c r="J1065" s="701">
        <f t="shared" si="417"/>
        <v>0</v>
      </c>
      <c r="K1065" s="702">
        <v>2</v>
      </c>
      <c r="L1065" s="712" t="s">
        <v>936</v>
      </c>
      <c r="M1065" s="698" t="s">
        <v>872</v>
      </c>
      <c r="N1065" s="712" t="s">
        <v>1022</v>
      </c>
      <c r="O1065" s="698">
        <v>4</v>
      </c>
      <c r="P1065" s="700">
        <v>1.48</v>
      </c>
      <c r="Q1065" s="703">
        <v>5150</v>
      </c>
      <c r="R1065" s="703">
        <f t="shared" si="446"/>
        <v>20600</v>
      </c>
      <c r="S1065" s="704">
        <v>1</v>
      </c>
      <c r="T1065" s="711">
        <v>0.01</v>
      </c>
      <c r="U1065" s="703">
        <f t="shared" si="447"/>
        <v>206</v>
      </c>
      <c r="V1065" s="703">
        <f t="shared" si="428"/>
        <v>20394</v>
      </c>
      <c r="W1065" s="703">
        <f>V1065+J1063</f>
        <v>146394</v>
      </c>
      <c r="X1065" s="705">
        <f>J1063*P1065%+V1065</f>
        <v>22258.799999999999</v>
      </c>
      <c r="Y1065" s="698">
        <v>0</v>
      </c>
      <c r="Z1065" s="705">
        <v>22258.799999999999</v>
      </c>
      <c r="AA1065" s="706">
        <v>0.3</v>
      </c>
      <c r="AB1065" s="707">
        <f t="shared" si="458"/>
        <v>66.776399999999995</v>
      </c>
      <c r="AC1065" s="708">
        <f>AB1065*90%</f>
        <v>60.098759999999999</v>
      </c>
      <c r="AD1065" s="708">
        <f>AB1065-AC1065</f>
        <v>6.6776399999999967</v>
      </c>
      <c r="AE1065" s="709" t="s">
        <v>1080</v>
      </c>
    </row>
    <row r="1066" spans="1:31" s="710" customFormat="1" ht="28.5" x14ac:dyDescent="0.45">
      <c r="A1066" s="698"/>
      <c r="B1066" s="698"/>
      <c r="C1066" s="698"/>
      <c r="D1066" s="698"/>
      <c r="E1066" s="698"/>
      <c r="F1066" s="699"/>
      <c r="G1066" s="702"/>
      <c r="H1066" s="705"/>
      <c r="I1066" s="698"/>
      <c r="J1066" s="701"/>
      <c r="K1066" s="702">
        <v>3</v>
      </c>
      <c r="L1066" s="699" t="s">
        <v>1020</v>
      </c>
      <c r="M1066" s="698"/>
      <c r="N1066" s="712" t="s">
        <v>1022</v>
      </c>
      <c r="O1066" s="698">
        <v>176</v>
      </c>
      <c r="P1066" s="700" t="s">
        <v>1090</v>
      </c>
      <c r="Q1066" s="703">
        <v>550</v>
      </c>
      <c r="R1066" s="703">
        <f t="shared" si="446"/>
        <v>96800</v>
      </c>
      <c r="S1066" s="704">
        <v>1</v>
      </c>
      <c r="T1066" s="711">
        <v>0.01</v>
      </c>
      <c r="U1066" s="703">
        <f t="shared" si="447"/>
        <v>968</v>
      </c>
      <c r="V1066" s="703">
        <f t="shared" si="428"/>
        <v>95832</v>
      </c>
      <c r="W1066" s="703">
        <f>V1066+J1063</f>
        <v>221832</v>
      </c>
      <c r="X1066" s="698">
        <v>1779714</v>
      </c>
      <c r="Y1066" s="698">
        <v>0</v>
      </c>
      <c r="Z1066" s="705">
        <v>1779714</v>
      </c>
      <c r="AA1066" s="706">
        <v>0.3</v>
      </c>
      <c r="AB1066" s="707"/>
      <c r="AC1066" s="708"/>
      <c r="AD1066" s="709"/>
      <c r="AE1066" s="709"/>
    </row>
    <row r="1067" spans="1:31" s="728" customFormat="1" x14ac:dyDescent="0.45">
      <c r="A1067" s="713">
        <v>772</v>
      </c>
      <c r="B1067" s="713" t="s">
        <v>26</v>
      </c>
      <c r="C1067" s="713">
        <v>47715</v>
      </c>
      <c r="D1067" s="713">
        <v>0</v>
      </c>
      <c r="E1067" s="713">
        <v>3</v>
      </c>
      <c r="F1067" s="714">
        <v>9</v>
      </c>
      <c r="G1067" s="718">
        <v>4</v>
      </c>
      <c r="H1067" s="723">
        <v>309</v>
      </c>
      <c r="I1067" s="713">
        <v>880</v>
      </c>
      <c r="J1067" s="717">
        <f t="shared" ref="J1067" si="459">H1067*I1067</f>
        <v>271920</v>
      </c>
      <c r="K1067" s="718">
        <v>1</v>
      </c>
      <c r="L1067" s="714"/>
      <c r="M1067" s="713"/>
      <c r="N1067" s="713" t="s">
        <v>1011</v>
      </c>
      <c r="O1067" s="713"/>
      <c r="P1067" s="716"/>
      <c r="Q1067" s="720"/>
      <c r="R1067" s="720"/>
      <c r="S1067" s="732"/>
      <c r="T1067" s="737"/>
      <c r="U1067" s="720"/>
      <c r="V1067" s="720"/>
      <c r="W1067" s="720">
        <v>271920</v>
      </c>
      <c r="X1067" s="720">
        <v>271920</v>
      </c>
      <c r="Y1067" s="713">
        <v>0</v>
      </c>
      <c r="Z1067" s="723">
        <v>271920</v>
      </c>
      <c r="AA1067" s="731">
        <v>0.3</v>
      </c>
      <c r="AB1067" s="725">
        <f t="shared" ref="AB1067" si="460">Z1067*AA1067%</f>
        <v>815.76</v>
      </c>
      <c r="AC1067" s="726">
        <f>AB1067*90%</f>
        <v>734.18399999999997</v>
      </c>
      <c r="AD1067" s="726">
        <f>AB1067-AC1067</f>
        <v>81.576000000000022</v>
      </c>
      <c r="AE1067" s="727" t="s">
        <v>1081</v>
      </c>
    </row>
    <row r="1068" spans="1:31" x14ac:dyDescent="0.45">
      <c r="A1068" s="260">
        <v>773</v>
      </c>
      <c r="B1068" s="260" t="s">
        <v>26</v>
      </c>
      <c r="C1068" s="260">
        <v>78428</v>
      </c>
      <c r="D1068" s="260">
        <v>4</v>
      </c>
      <c r="E1068" s="260">
        <v>0</v>
      </c>
      <c r="F1068" s="262">
        <v>95</v>
      </c>
      <c r="G1068" s="256">
        <v>1</v>
      </c>
      <c r="H1068" s="257">
        <v>1695</v>
      </c>
      <c r="I1068" s="260">
        <v>230</v>
      </c>
      <c r="J1068" s="310">
        <f t="shared" si="417"/>
        <v>389850</v>
      </c>
      <c r="K1068" s="256">
        <v>1</v>
      </c>
      <c r="L1068" s="260"/>
      <c r="N1068" s="260" t="s">
        <v>1009</v>
      </c>
      <c r="W1068" s="253">
        <v>389850</v>
      </c>
      <c r="X1068" s="253">
        <v>389850</v>
      </c>
      <c r="Y1068" s="260">
        <v>50</v>
      </c>
      <c r="Z1068" s="257">
        <v>0</v>
      </c>
      <c r="AA1068" s="284">
        <v>0</v>
      </c>
    </row>
    <row r="1069" spans="1:31" x14ac:dyDescent="0.45">
      <c r="A1069" s="260">
        <v>774</v>
      </c>
      <c r="B1069" s="260" t="s">
        <v>26</v>
      </c>
      <c r="C1069" s="260">
        <v>54929</v>
      </c>
      <c r="D1069" s="260">
        <v>4</v>
      </c>
      <c r="E1069" s="260">
        <v>0</v>
      </c>
      <c r="F1069" s="262">
        <v>0</v>
      </c>
      <c r="G1069" s="256">
        <v>1</v>
      </c>
      <c r="H1069" s="257">
        <v>1600</v>
      </c>
      <c r="I1069" s="260">
        <v>230</v>
      </c>
      <c r="J1069" s="310">
        <f t="shared" si="417"/>
        <v>368000</v>
      </c>
      <c r="K1069" s="256">
        <v>1</v>
      </c>
      <c r="L1069" s="260"/>
      <c r="N1069" s="260" t="s">
        <v>1009</v>
      </c>
      <c r="W1069" s="253">
        <v>368000</v>
      </c>
      <c r="X1069" s="253">
        <v>368000</v>
      </c>
      <c r="Y1069" s="260">
        <v>50</v>
      </c>
      <c r="Z1069" s="257">
        <v>0</v>
      </c>
      <c r="AA1069" s="284">
        <v>0</v>
      </c>
    </row>
    <row r="1070" spans="1:31" x14ac:dyDescent="0.45">
      <c r="A1070" s="260">
        <v>775</v>
      </c>
      <c r="B1070" s="352" t="s">
        <v>26</v>
      </c>
      <c r="C1070" s="352">
        <v>78427</v>
      </c>
      <c r="D1070" s="352">
        <v>2</v>
      </c>
      <c r="E1070" s="352">
        <v>0</v>
      </c>
      <c r="F1070" s="356">
        <v>0</v>
      </c>
      <c r="G1070" s="256">
        <v>1</v>
      </c>
      <c r="H1070" s="257">
        <v>800</v>
      </c>
      <c r="I1070" s="260">
        <v>170</v>
      </c>
      <c r="J1070" s="310">
        <f t="shared" si="417"/>
        <v>136000</v>
      </c>
      <c r="K1070" s="256">
        <v>1</v>
      </c>
      <c r="L1070" s="260"/>
      <c r="N1070" s="260" t="s">
        <v>1009</v>
      </c>
      <c r="W1070" s="253">
        <v>136000</v>
      </c>
      <c r="X1070" s="253">
        <v>136000</v>
      </c>
      <c r="Y1070" s="260">
        <v>50</v>
      </c>
      <c r="Z1070" s="257">
        <v>0</v>
      </c>
      <c r="AA1070" s="284">
        <v>0</v>
      </c>
    </row>
    <row r="1071" spans="1:31" x14ac:dyDescent="0.45">
      <c r="A1071" s="260">
        <v>776</v>
      </c>
      <c r="B1071" s="352" t="s">
        <v>26</v>
      </c>
      <c r="C1071" s="352">
        <v>79389</v>
      </c>
      <c r="D1071" s="352">
        <v>0</v>
      </c>
      <c r="E1071" s="352">
        <v>1</v>
      </c>
      <c r="F1071" s="356">
        <v>92</v>
      </c>
      <c r="G1071" s="256">
        <v>1</v>
      </c>
      <c r="H1071" s="257">
        <v>192</v>
      </c>
      <c r="I1071" s="260">
        <v>170</v>
      </c>
      <c r="J1071" s="310">
        <f t="shared" si="417"/>
        <v>32640</v>
      </c>
      <c r="K1071" s="256">
        <v>1</v>
      </c>
      <c r="L1071" s="353"/>
      <c r="M1071" s="353"/>
      <c r="N1071" s="260" t="s">
        <v>1009</v>
      </c>
      <c r="O1071" s="353"/>
      <c r="W1071" s="253">
        <v>32640</v>
      </c>
      <c r="X1071" s="253">
        <v>32640</v>
      </c>
      <c r="Y1071" s="260">
        <v>50</v>
      </c>
      <c r="Z1071" s="257">
        <v>0</v>
      </c>
      <c r="AA1071" s="284">
        <v>0</v>
      </c>
    </row>
    <row r="1072" spans="1:31" x14ac:dyDescent="0.45">
      <c r="A1072" s="260">
        <v>777</v>
      </c>
      <c r="B1072" s="352" t="s">
        <v>26</v>
      </c>
      <c r="C1072" s="352">
        <v>53665</v>
      </c>
      <c r="D1072" s="352">
        <v>5</v>
      </c>
      <c r="E1072" s="352">
        <v>1</v>
      </c>
      <c r="F1072" s="356">
        <v>80</v>
      </c>
      <c r="G1072" s="256">
        <v>1</v>
      </c>
      <c r="H1072" s="257">
        <v>2180</v>
      </c>
      <c r="I1072" s="260">
        <v>170</v>
      </c>
      <c r="J1072" s="310">
        <f t="shared" si="417"/>
        <v>370600</v>
      </c>
      <c r="K1072" s="256">
        <v>1</v>
      </c>
      <c r="L1072" s="353"/>
      <c r="M1072" s="353"/>
      <c r="N1072" s="260" t="s">
        <v>1009</v>
      </c>
      <c r="O1072" s="353"/>
      <c r="W1072" s="253">
        <v>370600</v>
      </c>
      <c r="X1072" s="253">
        <v>370600</v>
      </c>
      <c r="Y1072" s="260">
        <v>50</v>
      </c>
      <c r="Z1072" s="257">
        <v>0</v>
      </c>
      <c r="AA1072" s="284">
        <v>0</v>
      </c>
    </row>
    <row r="1073" spans="1:31" x14ac:dyDescent="0.45">
      <c r="A1073" s="260">
        <v>778</v>
      </c>
      <c r="B1073" s="352" t="s">
        <v>26</v>
      </c>
      <c r="C1073" s="352">
        <v>53663</v>
      </c>
      <c r="D1073" s="352">
        <v>2</v>
      </c>
      <c r="E1073" s="352">
        <v>1</v>
      </c>
      <c r="F1073" s="356">
        <v>5</v>
      </c>
      <c r="G1073" s="256">
        <v>1</v>
      </c>
      <c r="H1073" s="257">
        <v>905</v>
      </c>
      <c r="I1073" s="260">
        <v>170</v>
      </c>
      <c r="J1073" s="310">
        <f t="shared" si="417"/>
        <v>153850</v>
      </c>
      <c r="K1073" s="256">
        <v>1</v>
      </c>
      <c r="L1073" s="353"/>
      <c r="M1073" s="353"/>
      <c r="N1073" s="260" t="s">
        <v>1009</v>
      </c>
      <c r="O1073" s="353"/>
      <c r="W1073" s="253">
        <v>153850</v>
      </c>
      <c r="X1073" s="253">
        <v>153850</v>
      </c>
      <c r="Y1073" s="260">
        <v>50</v>
      </c>
      <c r="Z1073" s="257">
        <v>0</v>
      </c>
      <c r="AA1073" s="284">
        <v>0</v>
      </c>
    </row>
    <row r="1074" spans="1:31" x14ac:dyDescent="0.45">
      <c r="A1074" s="260">
        <v>779</v>
      </c>
      <c r="B1074" s="260" t="s">
        <v>26</v>
      </c>
      <c r="C1074" s="260">
        <v>53664</v>
      </c>
      <c r="D1074" s="260">
        <v>3</v>
      </c>
      <c r="E1074" s="260">
        <v>1</v>
      </c>
      <c r="F1074" s="262">
        <v>66</v>
      </c>
      <c r="G1074" s="256">
        <v>2</v>
      </c>
      <c r="H1074" s="257">
        <v>1366</v>
      </c>
      <c r="I1074" s="260">
        <v>170</v>
      </c>
      <c r="J1074" s="310">
        <f t="shared" si="417"/>
        <v>232220</v>
      </c>
      <c r="K1074" s="256">
        <v>1</v>
      </c>
      <c r="L1074" s="260" t="s">
        <v>903</v>
      </c>
      <c r="M1074" s="260" t="s">
        <v>872</v>
      </c>
      <c r="N1074" s="260" t="s">
        <v>1006</v>
      </c>
      <c r="O1074" s="260">
        <v>128</v>
      </c>
      <c r="P1074" s="264">
        <v>100</v>
      </c>
      <c r="Q1074" s="253">
        <v>6450</v>
      </c>
      <c r="R1074" s="253">
        <f>O1074*Q1074</f>
        <v>825600</v>
      </c>
      <c r="S1074" s="258">
        <v>30</v>
      </c>
      <c r="T1074" s="259">
        <v>0.5</v>
      </c>
      <c r="U1074" s="253">
        <f>R1074*T1074</f>
        <v>412800</v>
      </c>
      <c r="V1074" s="253">
        <f t="shared" si="428"/>
        <v>412800</v>
      </c>
      <c r="W1074" s="253">
        <f t="shared" ref="W1074:W1075" si="461">V1074+J1074</f>
        <v>645020</v>
      </c>
      <c r="X1074" s="253">
        <f t="shared" ref="X1074:X1075" si="462">J1074*P1074%+V1074</f>
        <v>645020</v>
      </c>
      <c r="Y1074" s="260">
        <v>50</v>
      </c>
      <c r="Z1074" s="257">
        <v>0</v>
      </c>
      <c r="AA1074" s="284">
        <v>0</v>
      </c>
    </row>
    <row r="1075" spans="1:31" x14ac:dyDescent="0.45">
      <c r="A1075" s="260"/>
      <c r="D1075" s="260"/>
      <c r="E1075" s="260"/>
      <c r="F1075" s="262"/>
      <c r="K1075" s="256">
        <v>2</v>
      </c>
      <c r="L1075" s="267" t="s">
        <v>1086</v>
      </c>
      <c r="M1075" s="260" t="s">
        <v>872</v>
      </c>
      <c r="N1075" s="260" t="s">
        <v>1034</v>
      </c>
      <c r="O1075" s="260">
        <v>144</v>
      </c>
      <c r="P1075" s="264">
        <v>100</v>
      </c>
      <c r="Q1075" s="253">
        <v>5550</v>
      </c>
      <c r="R1075" s="253">
        <f>Q1075*O1075</f>
        <v>799200</v>
      </c>
      <c r="S1075" s="258">
        <v>30</v>
      </c>
      <c r="T1075" s="259">
        <v>0.5</v>
      </c>
      <c r="U1075" s="253">
        <f>R1075*T1075</f>
        <v>399600</v>
      </c>
      <c r="V1075" s="253">
        <f t="shared" si="428"/>
        <v>399600</v>
      </c>
      <c r="W1075" s="253">
        <f t="shared" si="461"/>
        <v>399600</v>
      </c>
      <c r="X1075" s="253">
        <f t="shared" si="462"/>
        <v>399600</v>
      </c>
      <c r="Y1075" s="260">
        <v>50</v>
      </c>
      <c r="Z1075" s="257">
        <v>0</v>
      </c>
      <c r="AA1075" s="284">
        <v>0</v>
      </c>
    </row>
    <row r="1076" spans="1:31" x14ac:dyDescent="0.45">
      <c r="A1076" s="260">
        <v>780</v>
      </c>
      <c r="B1076" s="260" t="s">
        <v>26</v>
      </c>
      <c r="C1076" s="260">
        <v>79391</v>
      </c>
      <c r="D1076" s="260">
        <v>0</v>
      </c>
      <c r="E1076" s="260">
        <v>1</v>
      </c>
      <c r="F1076" s="262">
        <v>0</v>
      </c>
      <c r="G1076" s="256">
        <v>1</v>
      </c>
      <c r="H1076" s="257">
        <v>100</v>
      </c>
      <c r="I1076" s="260">
        <v>130</v>
      </c>
      <c r="J1076" s="310">
        <f t="shared" si="417"/>
        <v>13000</v>
      </c>
      <c r="K1076" s="256">
        <v>1</v>
      </c>
      <c r="L1076" s="267"/>
      <c r="N1076" s="260" t="s">
        <v>1009</v>
      </c>
      <c r="W1076" s="253">
        <v>13000</v>
      </c>
      <c r="X1076" s="253">
        <v>13000</v>
      </c>
      <c r="Y1076" s="260">
        <v>50</v>
      </c>
      <c r="Z1076" s="257">
        <v>0</v>
      </c>
      <c r="AA1076" s="284">
        <v>0</v>
      </c>
    </row>
    <row r="1077" spans="1:31" x14ac:dyDescent="0.45">
      <c r="A1077" s="260">
        <v>781</v>
      </c>
      <c r="B1077" s="260" t="s">
        <v>26</v>
      </c>
      <c r="C1077" s="260">
        <v>79390</v>
      </c>
      <c r="D1077" s="260">
        <v>0</v>
      </c>
      <c r="E1077" s="260">
        <v>0</v>
      </c>
      <c r="F1077" s="262">
        <v>47</v>
      </c>
      <c r="G1077" s="256">
        <v>1</v>
      </c>
      <c r="H1077" s="257">
        <v>47</v>
      </c>
      <c r="I1077" s="260">
        <v>200</v>
      </c>
      <c r="J1077" s="310">
        <f t="shared" si="417"/>
        <v>9400</v>
      </c>
      <c r="K1077" s="256">
        <v>1</v>
      </c>
      <c r="L1077" s="260"/>
      <c r="N1077" s="260" t="s">
        <v>1009</v>
      </c>
      <c r="W1077" s="253">
        <v>9400</v>
      </c>
      <c r="X1077" s="253">
        <v>9400</v>
      </c>
      <c r="Y1077" s="260">
        <v>50</v>
      </c>
      <c r="Z1077" s="257">
        <v>0</v>
      </c>
      <c r="AA1077" s="284">
        <v>0</v>
      </c>
    </row>
    <row r="1078" spans="1:31" x14ac:dyDescent="0.45">
      <c r="A1078" s="260">
        <v>782</v>
      </c>
      <c r="B1078" s="260" t="s">
        <v>26</v>
      </c>
      <c r="C1078" s="260">
        <v>73593</v>
      </c>
      <c r="D1078" s="260">
        <v>7</v>
      </c>
      <c r="E1078" s="260">
        <v>2</v>
      </c>
      <c r="F1078" s="262">
        <v>2</v>
      </c>
      <c r="G1078" s="256">
        <v>1</v>
      </c>
      <c r="H1078" s="257">
        <v>3002</v>
      </c>
      <c r="I1078" s="260">
        <v>170</v>
      </c>
      <c r="J1078" s="310">
        <f t="shared" si="417"/>
        <v>510340</v>
      </c>
      <c r="K1078" s="256">
        <v>1</v>
      </c>
      <c r="L1078" s="260"/>
      <c r="N1078" s="260" t="s">
        <v>1009</v>
      </c>
      <c r="W1078" s="253">
        <v>510340</v>
      </c>
      <c r="X1078" s="253">
        <v>510340</v>
      </c>
      <c r="Y1078" s="260">
        <v>50</v>
      </c>
      <c r="Z1078" s="257">
        <v>0</v>
      </c>
      <c r="AA1078" s="284">
        <v>0</v>
      </c>
    </row>
    <row r="1079" spans="1:31" x14ac:dyDescent="0.45">
      <c r="A1079" s="260">
        <v>783</v>
      </c>
      <c r="B1079" s="260" t="s">
        <v>26</v>
      </c>
      <c r="C1079" s="260">
        <v>13882</v>
      </c>
      <c r="D1079" s="260">
        <v>7</v>
      </c>
      <c r="E1079" s="260">
        <v>3</v>
      </c>
      <c r="F1079" s="262">
        <v>83</v>
      </c>
      <c r="G1079" s="256">
        <v>1</v>
      </c>
      <c r="H1079" s="257">
        <v>3183</v>
      </c>
      <c r="I1079" s="260">
        <v>190</v>
      </c>
      <c r="J1079" s="310">
        <f t="shared" ref="J1079:J1081" si="463">H1079*I1079</f>
        <v>604770</v>
      </c>
      <c r="K1079" s="256">
        <v>1</v>
      </c>
      <c r="L1079" s="260"/>
      <c r="N1079" s="260" t="s">
        <v>1009</v>
      </c>
      <c r="W1079" s="253">
        <v>64770</v>
      </c>
      <c r="X1079" s="253">
        <v>64770</v>
      </c>
      <c r="Y1079" s="260">
        <v>50</v>
      </c>
      <c r="Z1079" s="257">
        <v>0</v>
      </c>
      <c r="AA1079" s="284">
        <v>0</v>
      </c>
    </row>
    <row r="1080" spans="1:31" x14ac:dyDescent="0.45">
      <c r="A1080" s="260">
        <v>784</v>
      </c>
      <c r="B1080" s="260" t="s">
        <v>26</v>
      </c>
      <c r="C1080" s="260">
        <v>72833</v>
      </c>
      <c r="D1080" s="260">
        <v>1</v>
      </c>
      <c r="E1080" s="260">
        <v>0</v>
      </c>
      <c r="F1080" s="262">
        <v>0</v>
      </c>
      <c r="G1080" s="256">
        <v>1</v>
      </c>
      <c r="H1080" s="257">
        <v>400</v>
      </c>
      <c r="I1080" s="260">
        <v>260</v>
      </c>
      <c r="J1080" s="310">
        <f t="shared" si="463"/>
        <v>104000</v>
      </c>
      <c r="K1080" s="256">
        <v>1</v>
      </c>
      <c r="L1080" s="260"/>
      <c r="N1080" s="260" t="s">
        <v>1009</v>
      </c>
      <c r="W1080" s="253">
        <v>104000</v>
      </c>
      <c r="X1080" s="253">
        <v>104000</v>
      </c>
      <c r="Y1080" s="260">
        <v>50</v>
      </c>
      <c r="Z1080" s="257">
        <v>0</v>
      </c>
      <c r="AA1080" s="284">
        <v>0</v>
      </c>
    </row>
    <row r="1081" spans="1:31" s="694" customFormat="1" ht="28.5" x14ac:dyDescent="0.45">
      <c r="A1081" s="681">
        <v>785</v>
      </c>
      <c r="B1081" s="681" t="s">
        <v>26</v>
      </c>
      <c r="C1081" s="681">
        <v>80050</v>
      </c>
      <c r="D1081" s="681">
        <v>2</v>
      </c>
      <c r="E1081" s="681">
        <v>0</v>
      </c>
      <c r="F1081" s="682">
        <v>14</v>
      </c>
      <c r="G1081" s="686">
        <v>5</v>
      </c>
      <c r="H1081" s="690">
        <v>814</v>
      </c>
      <c r="I1081" s="681">
        <v>540</v>
      </c>
      <c r="J1081" s="685">
        <f t="shared" si="463"/>
        <v>439560</v>
      </c>
      <c r="K1081" s="686">
        <v>1</v>
      </c>
      <c r="L1081" s="681" t="s">
        <v>1013</v>
      </c>
      <c r="M1081" s="681" t="s">
        <v>872</v>
      </c>
      <c r="N1081" s="687" t="s">
        <v>1022</v>
      </c>
      <c r="O1081" s="681">
        <v>450</v>
      </c>
      <c r="P1081" s="684">
        <v>100</v>
      </c>
      <c r="Q1081" s="688">
        <v>3500</v>
      </c>
      <c r="R1081" s="688">
        <f t="shared" ref="R1081:R1083" si="464">O1081*Q1081</f>
        <v>1575000</v>
      </c>
      <c r="S1081" s="697">
        <v>2</v>
      </c>
      <c r="T1081" s="689">
        <v>0.02</v>
      </c>
      <c r="U1081" s="688"/>
      <c r="V1081" s="688">
        <f t="shared" si="428"/>
        <v>1575000</v>
      </c>
      <c r="W1081" s="688">
        <f t="shared" ref="W1081:W1083" si="465">V1081+J1081</f>
        <v>2014560</v>
      </c>
      <c r="X1081" s="688">
        <f t="shared" ref="X1081:X1083" si="466">J1081*P1081%+V1081</f>
        <v>2014560</v>
      </c>
      <c r="Y1081" s="681">
        <v>0</v>
      </c>
      <c r="Z1081" s="690">
        <v>2014560</v>
      </c>
      <c r="AA1081" s="696">
        <v>0.3</v>
      </c>
      <c r="AB1081" s="691">
        <f t="shared" ref="AB1081:AB1082" si="467">Z1081*AA1081%</f>
        <v>6043.68</v>
      </c>
      <c r="AC1081" s="692">
        <f t="shared" ref="AC1081:AC1082" si="468">AB1081*90%</f>
        <v>5439.3120000000008</v>
      </c>
      <c r="AD1081" s="692">
        <f>AB1081-AC1081</f>
        <v>604.36799999999948</v>
      </c>
      <c r="AE1081" s="693" t="s">
        <v>1082</v>
      </c>
    </row>
    <row r="1082" spans="1:31" s="694" customFormat="1" ht="28.5" x14ac:dyDescent="0.45">
      <c r="A1082" s="686"/>
      <c r="B1082" s="681"/>
      <c r="C1082" s="681"/>
      <c r="D1082" s="686"/>
      <c r="E1082" s="686"/>
      <c r="F1082" s="695"/>
      <c r="G1082" s="686"/>
      <c r="H1082" s="690"/>
      <c r="I1082" s="681"/>
      <c r="J1082" s="685">
        <v>439560</v>
      </c>
      <c r="K1082" s="686">
        <v>2</v>
      </c>
      <c r="L1082" s="681" t="s">
        <v>1013</v>
      </c>
      <c r="M1082" s="681" t="s">
        <v>872</v>
      </c>
      <c r="N1082" s="687" t="s">
        <v>1022</v>
      </c>
      <c r="O1082" s="683">
        <v>1116</v>
      </c>
      <c r="P1082" s="684">
        <v>100</v>
      </c>
      <c r="Q1082" s="688">
        <v>3500</v>
      </c>
      <c r="R1082" s="688">
        <f t="shared" si="464"/>
        <v>3906000</v>
      </c>
      <c r="S1082" s="697">
        <v>3</v>
      </c>
      <c r="T1082" s="689">
        <v>0.03</v>
      </c>
      <c r="U1082" s="688"/>
      <c r="V1082" s="688">
        <f t="shared" si="428"/>
        <v>3906000</v>
      </c>
      <c r="W1082" s="688">
        <f t="shared" si="465"/>
        <v>4345560</v>
      </c>
      <c r="X1082" s="688">
        <f t="shared" si="466"/>
        <v>4345560</v>
      </c>
      <c r="Y1082" s="681">
        <v>0</v>
      </c>
      <c r="Z1082" s="690">
        <v>4345560</v>
      </c>
      <c r="AA1082" s="696">
        <v>0.3</v>
      </c>
      <c r="AB1082" s="691">
        <f t="shared" si="467"/>
        <v>13036.68</v>
      </c>
      <c r="AC1082" s="692">
        <f t="shared" si="468"/>
        <v>11733.012000000001</v>
      </c>
      <c r="AD1082" s="692">
        <f>AB1082-AC1082</f>
        <v>1303.6679999999997</v>
      </c>
      <c r="AE1082" s="693" t="s">
        <v>1082</v>
      </c>
    </row>
    <row r="1083" spans="1:31" s="694" customFormat="1" ht="42.75" x14ac:dyDescent="0.45">
      <c r="A1083" s="686"/>
      <c r="B1083" s="681"/>
      <c r="C1083" s="681"/>
      <c r="D1083" s="686"/>
      <c r="E1083" s="686"/>
      <c r="F1083" s="695"/>
      <c r="G1083" s="686"/>
      <c r="H1083" s="690"/>
      <c r="I1083" s="681"/>
      <c r="J1083" s="685">
        <v>439560</v>
      </c>
      <c r="K1083" s="686">
        <v>3</v>
      </c>
      <c r="L1083" s="687" t="s">
        <v>1021</v>
      </c>
      <c r="M1083" s="681" t="s">
        <v>875</v>
      </c>
      <c r="N1083" s="681" t="s">
        <v>1009</v>
      </c>
      <c r="O1083" s="681">
        <v>20</v>
      </c>
      <c r="P1083" s="684">
        <v>100</v>
      </c>
      <c r="Q1083" s="688">
        <v>5550</v>
      </c>
      <c r="R1083" s="688">
        <f t="shared" si="464"/>
        <v>111000</v>
      </c>
      <c r="S1083" s="697">
        <v>20</v>
      </c>
      <c r="T1083" s="689">
        <v>0.93</v>
      </c>
      <c r="U1083" s="688"/>
      <c r="V1083" s="688">
        <f t="shared" si="428"/>
        <v>111000</v>
      </c>
      <c r="W1083" s="688">
        <f t="shared" si="465"/>
        <v>550560</v>
      </c>
      <c r="X1083" s="688">
        <f t="shared" si="466"/>
        <v>550560</v>
      </c>
      <c r="Y1083" s="681">
        <v>50</v>
      </c>
      <c r="Z1083" s="690">
        <v>0</v>
      </c>
      <c r="AA1083" s="696">
        <v>0</v>
      </c>
      <c r="AB1083" s="691"/>
      <c r="AC1083" s="692"/>
      <c r="AD1083" s="693"/>
      <c r="AE1083" s="693"/>
    </row>
    <row r="1084" spans="1:31" s="728" customFormat="1" x14ac:dyDescent="0.45">
      <c r="A1084" s="713">
        <v>788</v>
      </c>
      <c r="B1084" s="713" t="s">
        <v>26</v>
      </c>
      <c r="C1084" s="186">
        <v>15185</v>
      </c>
      <c r="D1084" s="186">
        <v>43</v>
      </c>
      <c r="E1084" s="186">
        <v>1</v>
      </c>
      <c r="F1084" s="772">
        <v>45</v>
      </c>
      <c r="G1084" s="718">
        <v>1</v>
      </c>
      <c r="H1084" s="855">
        <v>17345</v>
      </c>
      <c r="I1084" s="713">
        <v>130</v>
      </c>
      <c r="J1084" s="717">
        <f t="shared" ref="J1084:J1087" si="469">H1084*I1084</f>
        <v>2254850</v>
      </c>
      <c r="K1084" s="718">
        <v>1</v>
      </c>
      <c r="L1084" s="713"/>
      <c r="M1084" s="713"/>
      <c r="N1084" s="713" t="s">
        <v>1009</v>
      </c>
      <c r="O1084" s="713"/>
      <c r="P1084" s="716"/>
      <c r="Q1084" s="720"/>
      <c r="R1084" s="720"/>
      <c r="S1084" s="732"/>
      <c r="T1084" s="737"/>
      <c r="U1084" s="720"/>
      <c r="V1084" s="720"/>
      <c r="W1084" s="717">
        <v>2254850</v>
      </c>
      <c r="X1084" s="717">
        <v>2254850</v>
      </c>
      <c r="Y1084" s="713">
        <v>0</v>
      </c>
      <c r="Z1084" s="717">
        <v>2254850</v>
      </c>
      <c r="AA1084" s="731">
        <v>0.01</v>
      </c>
      <c r="AB1084" s="725"/>
      <c r="AC1084" s="726"/>
      <c r="AD1084" s="726"/>
      <c r="AE1084" s="727"/>
    </row>
    <row r="1085" spans="1:31" s="728" customFormat="1" x14ac:dyDescent="0.45">
      <c r="A1085" s="713">
        <v>789</v>
      </c>
      <c r="B1085" s="713" t="s">
        <v>26</v>
      </c>
      <c r="C1085" s="186">
        <v>45557</v>
      </c>
      <c r="D1085" s="186">
        <v>50</v>
      </c>
      <c r="E1085" s="186">
        <v>2</v>
      </c>
      <c r="F1085" s="772">
        <v>9</v>
      </c>
      <c r="G1085" s="718">
        <v>1</v>
      </c>
      <c r="H1085" s="855">
        <v>20209</v>
      </c>
      <c r="I1085" s="713">
        <v>130</v>
      </c>
      <c r="J1085" s="717">
        <f t="shared" si="469"/>
        <v>2627170</v>
      </c>
      <c r="K1085" s="718">
        <v>1</v>
      </c>
      <c r="L1085" s="713"/>
      <c r="M1085" s="713"/>
      <c r="N1085" s="713" t="s">
        <v>1009</v>
      </c>
      <c r="O1085" s="713"/>
      <c r="P1085" s="716"/>
      <c r="Q1085" s="720"/>
      <c r="R1085" s="720"/>
      <c r="S1085" s="732"/>
      <c r="T1085" s="737"/>
      <c r="U1085" s="720"/>
      <c r="V1085" s="720"/>
      <c r="W1085" s="717">
        <v>2627170</v>
      </c>
      <c r="X1085" s="717">
        <v>2627170</v>
      </c>
      <c r="Y1085" s="713">
        <v>0</v>
      </c>
      <c r="Z1085" s="717">
        <v>2627170</v>
      </c>
      <c r="AA1085" s="731">
        <v>0.01</v>
      </c>
      <c r="AB1085" s="725"/>
      <c r="AC1085" s="726"/>
      <c r="AD1085" s="726"/>
      <c r="AE1085" s="727"/>
    </row>
    <row r="1086" spans="1:31" s="728" customFormat="1" x14ac:dyDescent="0.45">
      <c r="A1086" s="713">
        <v>790</v>
      </c>
      <c r="B1086" s="713" t="s">
        <v>26</v>
      </c>
      <c r="C1086" s="186">
        <v>45558</v>
      </c>
      <c r="D1086" s="186">
        <v>27</v>
      </c>
      <c r="E1086" s="856" t="s">
        <v>1186</v>
      </c>
      <c r="F1086" s="772">
        <v>72</v>
      </c>
      <c r="G1086" s="718">
        <v>1</v>
      </c>
      <c r="H1086" s="855">
        <v>10872</v>
      </c>
      <c r="I1086" s="713">
        <v>130</v>
      </c>
      <c r="J1086" s="717">
        <f t="shared" si="469"/>
        <v>1413360</v>
      </c>
      <c r="K1086" s="718">
        <v>1</v>
      </c>
      <c r="L1086" s="713"/>
      <c r="M1086" s="713"/>
      <c r="N1086" s="713" t="s">
        <v>1009</v>
      </c>
      <c r="O1086" s="713"/>
      <c r="P1086" s="716"/>
      <c r="Q1086" s="720"/>
      <c r="R1086" s="720"/>
      <c r="S1086" s="732"/>
      <c r="T1086" s="737"/>
      <c r="U1086" s="720"/>
      <c r="V1086" s="720"/>
      <c r="W1086" s="717">
        <v>1413360</v>
      </c>
      <c r="X1086" s="717">
        <v>1413360</v>
      </c>
      <c r="Y1086" s="713">
        <v>0</v>
      </c>
      <c r="Z1086" s="717">
        <v>1413360</v>
      </c>
      <c r="AA1086" s="731">
        <v>0.01</v>
      </c>
      <c r="AB1086" s="725"/>
      <c r="AC1086" s="726"/>
      <c r="AD1086" s="726"/>
      <c r="AE1086" s="727"/>
    </row>
    <row r="1087" spans="1:31" s="728" customFormat="1" x14ac:dyDescent="0.45">
      <c r="A1087" s="713">
        <v>791</v>
      </c>
      <c r="B1087" s="713" t="s">
        <v>26</v>
      </c>
      <c r="C1087" s="186">
        <v>45559</v>
      </c>
      <c r="D1087" s="186">
        <v>28</v>
      </c>
      <c r="E1087" s="856" t="s">
        <v>1186</v>
      </c>
      <c r="F1087" s="772">
        <v>51</v>
      </c>
      <c r="G1087" s="718">
        <v>1</v>
      </c>
      <c r="H1087" s="855">
        <v>11251</v>
      </c>
      <c r="I1087" s="713">
        <v>130</v>
      </c>
      <c r="J1087" s="717">
        <f t="shared" si="469"/>
        <v>1462630</v>
      </c>
      <c r="K1087" s="718">
        <v>1</v>
      </c>
      <c r="L1087" s="713"/>
      <c r="M1087" s="713"/>
      <c r="N1087" s="713" t="s">
        <v>1009</v>
      </c>
      <c r="O1087" s="713"/>
      <c r="P1087" s="716"/>
      <c r="Q1087" s="720"/>
      <c r="R1087" s="720"/>
      <c r="S1087" s="732"/>
      <c r="T1087" s="737"/>
      <c r="U1087" s="720"/>
      <c r="V1087" s="720"/>
      <c r="W1087" s="717">
        <v>1462630</v>
      </c>
      <c r="X1087" s="717">
        <v>1462630</v>
      </c>
      <c r="Y1087" s="713">
        <v>0</v>
      </c>
      <c r="Z1087" s="717">
        <v>1462630</v>
      </c>
      <c r="AA1087" s="731">
        <v>0.01</v>
      </c>
      <c r="AB1087" s="725"/>
      <c r="AC1087" s="726"/>
      <c r="AD1087" s="726"/>
      <c r="AE1087" s="727"/>
    </row>
  </sheetData>
  <mergeCells count="909">
    <mergeCell ref="A1:Y1"/>
    <mergeCell ref="A2:Y2"/>
    <mergeCell ref="A3:Y3"/>
    <mergeCell ref="A5:J5"/>
    <mergeCell ref="K5:V5"/>
    <mergeCell ref="W5:W7"/>
    <mergeCell ref="H414:H415"/>
    <mergeCell ref="H328:H331"/>
    <mergeCell ref="G328:G331"/>
    <mergeCell ref="Q6:Q7"/>
    <mergeCell ref="A11:A14"/>
    <mergeCell ref="B11:B14"/>
    <mergeCell ref="C11:C14"/>
    <mergeCell ref="D11:D14"/>
    <mergeCell ref="E11:E14"/>
    <mergeCell ref="F11:F14"/>
    <mergeCell ref="G11:G14"/>
    <mergeCell ref="P6:P7"/>
    <mergeCell ref="H11:H14"/>
    <mergeCell ref="I11:I14"/>
    <mergeCell ref="J11:J14"/>
    <mergeCell ref="A15:A17"/>
    <mergeCell ref="B15:B17"/>
    <mergeCell ref="C15:C17"/>
    <mergeCell ref="AD5:AD7"/>
    <mergeCell ref="AE5:AE7"/>
    <mergeCell ref="A6:A7"/>
    <mergeCell ref="B6:B7"/>
    <mergeCell ref="C6:C7"/>
    <mergeCell ref="D6:F6"/>
    <mergeCell ref="G6:G7"/>
    <mergeCell ref="H6:H7"/>
    <mergeCell ref="I6:I7"/>
    <mergeCell ref="J6:J7"/>
    <mergeCell ref="X5:X7"/>
    <mergeCell ref="Y5:Y7"/>
    <mergeCell ref="Z5:Z7"/>
    <mergeCell ref="AA5:AA7"/>
    <mergeCell ref="AB5:AB7"/>
    <mergeCell ref="AC5:AC7"/>
    <mergeCell ref="R6:R7"/>
    <mergeCell ref="S6:U6"/>
    <mergeCell ref="V6:V7"/>
    <mergeCell ref="K6:K7"/>
    <mergeCell ref="L6:L7"/>
    <mergeCell ref="M6:M7"/>
    <mergeCell ref="N6:N7"/>
    <mergeCell ref="O6:O7"/>
    <mergeCell ref="D15:D17"/>
    <mergeCell ref="E15:E17"/>
    <mergeCell ref="F15:F17"/>
    <mergeCell ref="G15:G16"/>
    <mergeCell ref="H15:H16"/>
    <mergeCell ref="I15:I16"/>
    <mergeCell ref="J15:J16"/>
    <mergeCell ref="L15:L16"/>
    <mergeCell ref="A18:A19"/>
    <mergeCell ref="B18:B19"/>
    <mergeCell ref="C18:C19"/>
    <mergeCell ref="D18:D19"/>
    <mergeCell ref="E18:E19"/>
    <mergeCell ref="F18:F19"/>
    <mergeCell ref="G18:G19"/>
    <mergeCell ref="H18:H19"/>
    <mergeCell ref="I18:I19"/>
    <mergeCell ref="J18:J19"/>
    <mergeCell ref="J20:J24"/>
    <mergeCell ref="A26:A27"/>
    <mergeCell ref="B26:B27"/>
    <mergeCell ref="C26:C27"/>
    <mergeCell ref="D26:D27"/>
    <mergeCell ref="E26:E27"/>
    <mergeCell ref="F26:F27"/>
    <mergeCell ref="I34:I36"/>
    <mergeCell ref="J34:J36"/>
    <mergeCell ref="A20:A25"/>
    <mergeCell ref="B20:B25"/>
    <mergeCell ref="C20:C25"/>
    <mergeCell ref="D20:D25"/>
    <mergeCell ref="E20:E25"/>
    <mergeCell ref="F20:F25"/>
    <mergeCell ref="G20:G24"/>
    <mergeCell ref="H20:H24"/>
    <mergeCell ref="I20:I24"/>
    <mergeCell ref="G26:G27"/>
    <mergeCell ref="H26:H27"/>
    <mergeCell ref="I26:I27"/>
    <mergeCell ref="J26:J27"/>
    <mergeCell ref="A34:A36"/>
    <mergeCell ref="B34:B36"/>
    <mergeCell ref="C34:C36"/>
    <mergeCell ref="D34:D36"/>
    <mergeCell ref="E34:E36"/>
    <mergeCell ref="F34:F36"/>
    <mergeCell ref="G34:G36"/>
    <mergeCell ref="H34:H36"/>
    <mergeCell ref="G44:G45"/>
    <mergeCell ref="H44:H45"/>
    <mergeCell ref="M34:M36"/>
    <mergeCell ref="I44:I45"/>
    <mergeCell ref="J44:J45"/>
    <mergeCell ref="A40:A41"/>
    <mergeCell ref="B40:B41"/>
    <mergeCell ref="C40:C41"/>
    <mergeCell ref="D40:D41"/>
    <mergeCell ref="E40:E41"/>
    <mergeCell ref="F40:F41"/>
    <mergeCell ref="A57:A61"/>
    <mergeCell ref="B57:B61"/>
    <mergeCell ref="C57:C61"/>
    <mergeCell ref="D57:D61"/>
    <mergeCell ref="E57:E61"/>
    <mergeCell ref="F57:F61"/>
    <mergeCell ref="A46:A47"/>
    <mergeCell ref="B46:B47"/>
    <mergeCell ref="C46:C47"/>
    <mergeCell ref="D46:D47"/>
    <mergeCell ref="E46:E47"/>
    <mergeCell ref="F46:F47"/>
    <mergeCell ref="G57:G60"/>
    <mergeCell ref="H57:H60"/>
    <mergeCell ref="I57:I60"/>
    <mergeCell ref="J57:J60"/>
    <mergeCell ref="A44:A45"/>
    <mergeCell ref="B44:B45"/>
    <mergeCell ref="C44:C45"/>
    <mergeCell ref="D44:D45"/>
    <mergeCell ref="E44:E45"/>
    <mergeCell ref="F44:F45"/>
    <mergeCell ref="G68:G70"/>
    <mergeCell ref="H68:H70"/>
    <mergeCell ref="I68:I70"/>
    <mergeCell ref="J68:J70"/>
    <mergeCell ref="A78:A81"/>
    <mergeCell ref="B78:B81"/>
    <mergeCell ref="C78:C81"/>
    <mergeCell ref="D78:D81"/>
    <mergeCell ref="E78:E81"/>
    <mergeCell ref="F78:F81"/>
    <mergeCell ref="A68:A70"/>
    <mergeCell ref="B68:B70"/>
    <mergeCell ref="C68:C70"/>
    <mergeCell ref="D68:D70"/>
    <mergeCell ref="E68:E70"/>
    <mergeCell ref="F68:F70"/>
    <mergeCell ref="J90:J92"/>
    <mergeCell ref="A105:A109"/>
    <mergeCell ref="B105:B109"/>
    <mergeCell ref="C105:C109"/>
    <mergeCell ref="D105:D109"/>
    <mergeCell ref="E105:E109"/>
    <mergeCell ref="F105:F109"/>
    <mergeCell ref="G78:G81"/>
    <mergeCell ref="H78:H81"/>
    <mergeCell ref="I78:I81"/>
    <mergeCell ref="J78:J81"/>
    <mergeCell ref="A90:A93"/>
    <mergeCell ref="B90:B93"/>
    <mergeCell ref="C90:C93"/>
    <mergeCell ref="D90:D93"/>
    <mergeCell ref="E90:E93"/>
    <mergeCell ref="F90:F93"/>
    <mergeCell ref="A110:A111"/>
    <mergeCell ref="B110:B111"/>
    <mergeCell ref="C110:C111"/>
    <mergeCell ref="D110:D111"/>
    <mergeCell ref="E110:E111"/>
    <mergeCell ref="F110:F111"/>
    <mergeCell ref="G90:G92"/>
    <mergeCell ref="H90:H92"/>
    <mergeCell ref="I90:I92"/>
    <mergeCell ref="G110:G111"/>
    <mergeCell ref="H110:H111"/>
    <mergeCell ref="I110:I111"/>
    <mergeCell ref="J110:J111"/>
    <mergeCell ref="G117:G124"/>
    <mergeCell ref="H117:H124"/>
    <mergeCell ref="I117:I124"/>
    <mergeCell ref="J117:J124"/>
    <mergeCell ref="G105:G109"/>
    <mergeCell ref="H105:H109"/>
    <mergeCell ref="I105:I109"/>
    <mergeCell ref="J105:J109"/>
    <mergeCell ref="G148:G149"/>
    <mergeCell ref="H148:H149"/>
    <mergeCell ref="I148:I149"/>
    <mergeCell ref="J148:J149"/>
    <mergeCell ref="A151:A152"/>
    <mergeCell ref="B151:B152"/>
    <mergeCell ref="C151:C152"/>
    <mergeCell ref="D151:D152"/>
    <mergeCell ref="E151:E152"/>
    <mergeCell ref="F151:F152"/>
    <mergeCell ref="A148:A149"/>
    <mergeCell ref="B148:B149"/>
    <mergeCell ref="C148:C149"/>
    <mergeCell ref="D148:D149"/>
    <mergeCell ref="E148:E149"/>
    <mergeCell ref="F148:F149"/>
    <mergeCell ref="G151:G152"/>
    <mergeCell ref="H151:H152"/>
    <mergeCell ref="I151:I152"/>
    <mergeCell ref="J151:J152"/>
    <mergeCell ref="J161:J162"/>
    <mergeCell ref="A164:A165"/>
    <mergeCell ref="B164:B165"/>
    <mergeCell ref="C164:C165"/>
    <mergeCell ref="D164:D165"/>
    <mergeCell ref="E164:E165"/>
    <mergeCell ref="F164:F165"/>
    <mergeCell ref="J190:J191"/>
    <mergeCell ref="A196:A197"/>
    <mergeCell ref="B196:B197"/>
    <mergeCell ref="C196:C197"/>
    <mergeCell ref="D196:D197"/>
    <mergeCell ref="E196:E197"/>
    <mergeCell ref="F196:F197"/>
    <mergeCell ref="A160:A162"/>
    <mergeCell ref="B160:B162"/>
    <mergeCell ref="C160:C162"/>
    <mergeCell ref="D160:D162"/>
    <mergeCell ref="E160:E162"/>
    <mergeCell ref="F160:F162"/>
    <mergeCell ref="G161:G162"/>
    <mergeCell ref="H161:H162"/>
    <mergeCell ref="I161:I162"/>
    <mergeCell ref="L181:L182"/>
    <mergeCell ref="A190:A191"/>
    <mergeCell ref="B190:B191"/>
    <mergeCell ref="C190:C191"/>
    <mergeCell ref="D190:D191"/>
    <mergeCell ref="E190:E191"/>
    <mergeCell ref="F190:F191"/>
    <mergeCell ref="G190:G191"/>
    <mergeCell ref="H190:H191"/>
    <mergeCell ref="I190:I191"/>
    <mergeCell ref="G201:G202"/>
    <mergeCell ref="H201:H202"/>
    <mergeCell ref="I201:I202"/>
    <mergeCell ref="J201:J202"/>
    <mergeCell ref="A217:A219"/>
    <mergeCell ref="B217:B219"/>
    <mergeCell ref="C217:C219"/>
    <mergeCell ref="D217:D219"/>
    <mergeCell ref="E217:E219"/>
    <mergeCell ref="F217:F219"/>
    <mergeCell ref="A201:A202"/>
    <mergeCell ref="B201:B202"/>
    <mergeCell ref="C201:C202"/>
    <mergeCell ref="D201:D202"/>
    <mergeCell ref="E201:E202"/>
    <mergeCell ref="F201:F202"/>
    <mergeCell ref="J220:J222"/>
    <mergeCell ref="K220:K222"/>
    <mergeCell ref="M220:M222"/>
    <mergeCell ref="N220:N221"/>
    <mergeCell ref="G217:G219"/>
    <mergeCell ref="H217:H219"/>
    <mergeCell ref="I217:I219"/>
    <mergeCell ref="J217:J219"/>
    <mergeCell ref="A220:A222"/>
    <mergeCell ref="B220:B222"/>
    <mergeCell ref="D220:D222"/>
    <mergeCell ref="E220:E222"/>
    <mergeCell ref="F220:F222"/>
    <mergeCell ref="G220:G222"/>
    <mergeCell ref="AA220:AA221"/>
    <mergeCell ref="A223:A224"/>
    <mergeCell ref="B223:B224"/>
    <mergeCell ref="C223:C224"/>
    <mergeCell ref="D223:D224"/>
    <mergeCell ref="E223:E224"/>
    <mergeCell ref="F223:F224"/>
    <mergeCell ref="G223:G224"/>
    <mergeCell ref="H223:H224"/>
    <mergeCell ref="I223:I224"/>
    <mergeCell ref="U220:U221"/>
    <mergeCell ref="V220:V221"/>
    <mergeCell ref="W220:W221"/>
    <mergeCell ref="X220:X221"/>
    <mergeCell ref="Y220:Y221"/>
    <mergeCell ref="Z220:Z221"/>
    <mergeCell ref="O220:O221"/>
    <mergeCell ref="P220:P221"/>
    <mergeCell ref="Q220:Q221"/>
    <mergeCell ref="R220:R221"/>
    <mergeCell ref="S220:S221"/>
    <mergeCell ref="T220:T221"/>
    <mergeCell ref="H220:H222"/>
    <mergeCell ref="I220:I222"/>
    <mergeCell ref="J223:J224"/>
    <mergeCell ref="A225:A226"/>
    <mergeCell ref="B225:B226"/>
    <mergeCell ref="C225:C226"/>
    <mergeCell ref="D225:D226"/>
    <mergeCell ref="E225:E226"/>
    <mergeCell ref="F225:F226"/>
    <mergeCell ref="G225:G226"/>
    <mergeCell ref="H225:H226"/>
    <mergeCell ref="I225:I226"/>
    <mergeCell ref="J225:J226"/>
    <mergeCell ref="A230:A239"/>
    <mergeCell ref="B230:B239"/>
    <mergeCell ref="C230:C239"/>
    <mergeCell ref="D230:D239"/>
    <mergeCell ref="E230:E239"/>
    <mergeCell ref="F230:F239"/>
    <mergeCell ref="G230:G239"/>
    <mergeCell ref="H230:H239"/>
    <mergeCell ref="I230:I239"/>
    <mergeCell ref="K237:K239"/>
    <mergeCell ref="M237:M238"/>
    <mergeCell ref="N237:N239"/>
    <mergeCell ref="O237:O238"/>
    <mergeCell ref="P237:P238"/>
    <mergeCell ref="Q231:Q232"/>
    <mergeCell ref="R231:R232"/>
    <mergeCell ref="S231:S233"/>
    <mergeCell ref="T231:T233"/>
    <mergeCell ref="K231:K233"/>
    <mergeCell ref="M231:M233"/>
    <mergeCell ref="N231:N233"/>
    <mergeCell ref="O231:O232"/>
    <mergeCell ref="P231:P232"/>
    <mergeCell ref="Q237:Q238"/>
    <mergeCell ref="R237:R238"/>
    <mergeCell ref="S237:S239"/>
    <mergeCell ref="T237:T239"/>
    <mergeCell ref="W231:W232"/>
    <mergeCell ref="X231:X232"/>
    <mergeCell ref="Y231:Y233"/>
    <mergeCell ref="Z231:Z233"/>
    <mergeCell ref="AA231:AA233"/>
    <mergeCell ref="U231:U232"/>
    <mergeCell ref="V231:V232"/>
    <mergeCell ref="Y237:Y239"/>
    <mergeCell ref="Z237:Z239"/>
    <mergeCell ref="AA237:AA239"/>
    <mergeCell ref="C253:C255"/>
    <mergeCell ref="D253:D255"/>
    <mergeCell ref="E253:E255"/>
    <mergeCell ref="F253:F255"/>
    <mergeCell ref="A245:A249"/>
    <mergeCell ref="B245:B249"/>
    <mergeCell ref="C245:C249"/>
    <mergeCell ref="D245:D249"/>
    <mergeCell ref="E245:E249"/>
    <mergeCell ref="H271:H273"/>
    <mergeCell ref="I271:I273"/>
    <mergeCell ref="W237:W238"/>
    <mergeCell ref="X237:X238"/>
    <mergeCell ref="G253:G255"/>
    <mergeCell ref="H253:H255"/>
    <mergeCell ref="I253:I255"/>
    <mergeCell ref="J253:J255"/>
    <mergeCell ref="A257:A258"/>
    <mergeCell ref="B257:B258"/>
    <mergeCell ref="C257:C258"/>
    <mergeCell ref="D257:D258"/>
    <mergeCell ref="E257:E258"/>
    <mergeCell ref="F257:F258"/>
    <mergeCell ref="G257:G258"/>
    <mergeCell ref="H257:H258"/>
    <mergeCell ref="I257:I258"/>
    <mergeCell ref="J257:J258"/>
    <mergeCell ref="U237:U238"/>
    <mergeCell ref="V237:V238"/>
    <mergeCell ref="J230:J239"/>
    <mergeCell ref="F245:F249"/>
    <mergeCell ref="A253:A255"/>
    <mergeCell ref="B253:B255"/>
    <mergeCell ref="A283:A285"/>
    <mergeCell ref="B283:B285"/>
    <mergeCell ref="C283:C285"/>
    <mergeCell ref="D283:D285"/>
    <mergeCell ref="E283:E285"/>
    <mergeCell ref="F283:F285"/>
    <mergeCell ref="J271:J273"/>
    <mergeCell ref="A276:A277"/>
    <mergeCell ref="B276:B277"/>
    <mergeCell ref="C276:C277"/>
    <mergeCell ref="D276:D277"/>
    <mergeCell ref="E276:E277"/>
    <mergeCell ref="F276:F277"/>
    <mergeCell ref="G283:G284"/>
    <mergeCell ref="H283:H284"/>
    <mergeCell ref="I283:I284"/>
    <mergeCell ref="J283:J284"/>
    <mergeCell ref="A271:A273"/>
    <mergeCell ref="B271:B273"/>
    <mergeCell ref="C271:C273"/>
    <mergeCell ref="D271:D273"/>
    <mergeCell ref="E271:E273"/>
    <mergeCell ref="F271:F273"/>
    <mergeCell ref="G271:G273"/>
    <mergeCell ref="G301:G302"/>
    <mergeCell ref="H301:H302"/>
    <mergeCell ref="I301:I302"/>
    <mergeCell ref="J301:J302"/>
    <mergeCell ref="A306:A308"/>
    <mergeCell ref="B306:B308"/>
    <mergeCell ref="C306:C308"/>
    <mergeCell ref="D306:D308"/>
    <mergeCell ref="E306:E308"/>
    <mergeCell ref="F306:F308"/>
    <mergeCell ref="G306:G308"/>
    <mergeCell ref="H306:H308"/>
    <mergeCell ref="I306:I308"/>
    <mergeCell ref="J306:J308"/>
    <mergeCell ref="A301:A302"/>
    <mergeCell ref="B301:B302"/>
    <mergeCell ref="C301:C302"/>
    <mergeCell ref="D301:D302"/>
    <mergeCell ref="E301:E302"/>
    <mergeCell ref="F301:F302"/>
    <mergeCell ref="A310:A311"/>
    <mergeCell ref="B310:B311"/>
    <mergeCell ref="C310:C311"/>
    <mergeCell ref="D310:D311"/>
    <mergeCell ref="E310:E311"/>
    <mergeCell ref="F310:F311"/>
    <mergeCell ref="J313:J314"/>
    <mergeCell ref="A317:A318"/>
    <mergeCell ref="B317:B318"/>
    <mergeCell ref="C317:C318"/>
    <mergeCell ref="D317:D318"/>
    <mergeCell ref="E317:E318"/>
    <mergeCell ref="F317:F318"/>
    <mergeCell ref="G310:G311"/>
    <mergeCell ref="H310:H311"/>
    <mergeCell ref="I310:I311"/>
    <mergeCell ref="J310:J311"/>
    <mergeCell ref="A313:A314"/>
    <mergeCell ref="B313:B314"/>
    <mergeCell ref="C313:C314"/>
    <mergeCell ref="D313:D314"/>
    <mergeCell ref="E313:E314"/>
    <mergeCell ref="F313:F314"/>
    <mergeCell ref="A328:A332"/>
    <mergeCell ref="B328:B332"/>
    <mergeCell ref="C328:C332"/>
    <mergeCell ref="D328:D332"/>
    <mergeCell ref="E328:E332"/>
    <mergeCell ref="F328:F332"/>
    <mergeCell ref="G313:G314"/>
    <mergeCell ref="H313:H314"/>
    <mergeCell ref="I313:I314"/>
    <mergeCell ref="I328:I331"/>
    <mergeCell ref="J328:J331"/>
    <mergeCell ref="K328:K330"/>
    <mergeCell ref="M328:M330"/>
    <mergeCell ref="N328:N330"/>
    <mergeCell ref="O328:O329"/>
    <mergeCell ref="G317:G318"/>
    <mergeCell ref="H317:H318"/>
    <mergeCell ref="I317:I318"/>
    <mergeCell ref="J317:J318"/>
    <mergeCell ref="V328:V329"/>
    <mergeCell ref="W328:W329"/>
    <mergeCell ref="X328:X329"/>
    <mergeCell ref="Y328:Y329"/>
    <mergeCell ref="Z328:Z329"/>
    <mergeCell ref="AA328:AA329"/>
    <mergeCell ref="P328:P329"/>
    <mergeCell ref="Q328:Q329"/>
    <mergeCell ref="R328:R329"/>
    <mergeCell ref="S328:S330"/>
    <mergeCell ref="T328:T330"/>
    <mergeCell ref="U328:U329"/>
    <mergeCell ref="G345:G346"/>
    <mergeCell ref="H345:H346"/>
    <mergeCell ref="I345:I346"/>
    <mergeCell ref="J345:J346"/>
    <mergeCell ref="A354:A355"/>
    <mergeCell ref="B354:B355"/>
    <mergeCell ref="C354:C355"/>
    <mergeCell ref="D354:D355"/>
    <mergeCell ref="E354:E355"/>
    <mergeCell ref="F354:F355"/>
    <mergeCell ref="A345:A346"/>
    <mergeCell ref="B345:B346"/>
    <mergeCell ref="C345:C346"/>
    <mergeCell ref="D345:D346"/>
    <mergeCell ref="E345:E346"/>
    <mergeCell ref="F345:F346"/>
    <mergeCell ref="G354:G355"/>
    <mergeCell ref="H354:H355"/>
    <mergeCell ref="I354:I355"/>
    <mergeCell ref="J354:J355"/>
    <mergeCell ref="J361:J363"/>
    <mergeCell ref="A372:A373"/>
    <mergeCell ref="B372:B373"/>
    <mergeCell ref="C372:C373"/>
    <mergeCell ref="D372:D373"/>
    <mergeCell ref="E372:E373"/>
    <mergeCell ref="F372:F373"/>
    <mergeCell ref="I374:I376"/>
    <mergeCell ref="J374:J376"/>
    <mergeCell ref="A361:A363"/>
    <mergeCell ref="B361:B363"/>
    <mergeCell ref="C361:C363"/>
    <mergeCell ref="D361:D363"/>
    <mergeCell ref="E361:E363"/>
    <mergeCell ref="F361:F363"/>
    <mergeCell ref="G361:G363"/>
    <mergeCell ref="H361:H363"/>
    <mergeCell ref="I361:I363"/>
    <mergeCell ref="K374:K376"/>
    <mergeCell ref="M374:M376"/>
    <mergeCell ref="G372:G373"/>
    <mergeCell ref="H372:H373"/>
    <mergeCell ref="I372:I373"/>
    <mergeCell ref="J372:J373"/>
    <mergeCell ref="A374:A376"/>
    <mergeCell ref="B374:B376"/>
    <mergeCell ref="C374:C376"/>
    <mergeCell ref="D374:D376"/>
    <mergeCell ref="E374:E376"/>
    <mergeCell ref="F374:F376"/>
    <mergeCell ref="Z374:Z375"/>
    <mergeCell ref="AA374:AA375"/>
    <mergeCell ref="A400:A401"/>
    <mergeCell ref="B400:B401"/>
    <mergeCell ref="C400:C401"/>
    <mergeCell ref="D400:D401"/>
    <mergeCell ref="E400:E401"/>
    <mergeCell ref="F400:F401"/>
    <mergeCell ref="G400:G401"/>
    <mergeCell ref="H400:H401"/>
    <mergeCell ref="T374:T375"/>
    <mergeCell ref="U374:U375"/>
    <mergeCell ref="V374:V375"/>
    <mergeCell ref="W374:W375"/>
    <mergeCell ref="X374:X375"/>
    <mergeCell ref="Y374:Y375"/>
    <mergeCell ref="N374:N375"/>
    <mergeCell ref="O374:O375"/>
    <mergeCell ref="P374:P375"/>
    <mergeCell ref="Q374:Q375"/>
    <mergeCell ref="R374:R375"/>
    <mergeCell ref="S374:S375"/>
    <mergeCell ref="G374:G376"/>
    <mergeCell ref="H374:H376"/>
    <mergeCell ref="I400:I401"/>
    <mergeCell ref="J400:J401"/>
    <mergeCell ref="M400:M401"/>
    <mergeCell ref="A412:A415"/>
    <mergeCell ref="B412:B415"/>
    <mergeCell ref="C412:C415"/>
    <mergeCell ref="D412:D415"/>
    <mergeCell ref="E412:E415"/>
    <mergeCell ref="F412:F415"/>
    <mergeCell ref="G414:G415"/>
    <mergeCell ref="I414:I415"/>
    <mergeCell ref="J414:J415"/>
    <mergeCell ref="J427:J428"/>
    <mergeCell ref="A436:A438"/>
    <mergeCell ref="B436:B438"/>
    <mergeCell ref="C436:C438"/>
    <mergeCell ref="D436:D438"/>
    <mergeCell ref="E436:E438"/>
    <mergeCell ref="F436:F438"/>
    <mergeCell ref="G436:G437"/>
    <mergeCell ref="H436:H437"/>
    <mergeCell ref="A427:A428"/>
    <mergeCell ref="B427:B428"/>
    <mergeCell ref="C427:C428"/>
    <mergeCell ref="D427:D428"/>
    <mergeCell ref="E427:E428"/>
    <mergeCell ref="F427:F428"/>
    <mergeCell ref="G427:G428"/>
    <mergeCell ref="H427:H428"/>
    <mergeCell ref="I427:I428"/>
    <mergeCell ref="I439:I441"/>
    <mergeCell ref="J439:J441"/>
    <mergeCell ref="K439:K441"/>
    <mergeCell ref="M439:M441"/>
    <mergeCell ref="N439:N441"/>
    <mergeCell ref="O439:O440"/>
    <mergeCell ref="I436:I437"/>
    <mergeCell ref="J436:J437"/>
    <mergeCell ref="A439:A441"/>
    <mergeCell ref="B439:B441"/>
    <mergeCell ref="C439:C441"/>
    <mergeCell ref="D439:D441"/>
    <mergeCell ref="E439:E441"/>
    <mergeCell ref="F439:F441"/>
    <mergeCell ref="G439:G441"/>
    <mergeCell ref="H439:H441"/>
    <mergeCell ref="V439:V440"/>
    <mergeCell ref="W439:W440"/>
    <mergeCell ref="X439:X440"/>
    <mergeCell ref="Y439:Y440"/>
    <mergeCell ref="Z439:Z440"/>
    <mergeCell ref="AA439:AA440"/>
    <mergeCell ref="P439:P440"/>
    <mergeCell ref="Q439:Q440"/>
    <mergeCell ref="R439:R440"/>
    <mergeCell ref="S439:S440"/>
    <mergeCell ref="T439:T440"/>
    <mergeCell ref="U439:U440"/>
    <mergeCell ref="I445:I447"/>
    <mergeCell ref="J445:J447"/>
    <mergeCell ref="K445:K447"/>
    <mergeCell ref="M445:M447"/>
    <mergeCell ref="A445:A447"/>
    <mergeCell ref="B445:B447"/>
    <mergeCell ref="C445:C447"/>
    <mergeCell ref="D445:D447"/>
    <mergeCell ref="E445:E447"/>
    <mergeCell ref="F445:F447"/>
    <mergeCell ref="Z445:Z446"/>
    <mergeCell ref="AA445:AA446"/>
    <mergeCell ref="A456:A459"/>
    <mergeCell ref="B456:B459"/>
    <mergeCell ref="C456:C459"/>
    <mergeCell ref="D456:D459"/>
    <mergeCell ref="E456:E459"/>
    <mergeCell ref="F456:F459"/>
    <mergeCell ref="G456:G459"/>
    <mergeCell ref="H456:H459"/>
    <mergeCell ref="T445:T447"/>
    <mergeCell ref="U445:U446"/>
    <mergeCell ref="V445:V446"/>
    <mergeCell ref="W445:W446"/>
    <mergeCell ref="X445:X446"/>
    <mergeCell ref="Y445:Y446"/>
    <mergeCell ref="N445:N447"/>
    <mergeCell ref="O445:O446"/>
    <mergeCell ref="P445:P446"/>
    <mergeCell ref="Q445:Q446"/>
    <mergeCell ref="R445:R446"/>
    <mergeCell ref="S445:S447"/>
    <mergeCell ref="G445:G447"/>
    <mergeCell ref="H445:H447"/>
    <mergeCell ref="I463:I464"/>
    <mergeCell ref="J463:J464"/>
    <mergeCell ref="K480:K482"/>
    <mergeCell ref="M480:M482"/>
    <mergeCell ref="N480:N482"/>
    <mergeCell ref="O480:O481"/>
    <mergeCell ref="I456:I459"/>
    <mergeCell ref="J456:J459"/>
    <mergeCell ref="A463:A465"/>
    <mergeCell ref="B463:B465"/>
    <mergeCell ref="C463:C465"/>
    <mergeCell ref="D463:D465"/>
    <mergeCell ref="E463:E465"/>
    <mergeCell ref="F463:F465"/>
    <mergeCell ref="G463:G464"/>
    <mergeCell ref="H463:H464"/>
    <mergeCell ref="V480:V481"/>
    <mergeCell ref="W480:W481"/>
    <mergeCell ref="X480:X481"/>
    <mergeCell ref="Y480:Y481"/>
    <mergeCell ref="Z480:Z481"/>
    <mergeCell ref="AA480:AA481"/>
    <mergeCell ref="P480:P481"/>
    <mergeCell ref="Q480:Q481"/>
    <mergeCell ref="R480:R481"/>
    <mergeCell ref="S480:S481"/>
    <mergeCell ref="T480:T481"/>
    <mergeCell ref="U480:U481"/>
    <mergeCell ref="X484:X485"/>
    <mergeCell ref="Y484:Y485"/>
    <mergeCell ref="Z484:Z485"/>
    <mergeCell ref="AA484:AA485"/>
    <mergeCell ref="A491:A496"/>
    <mergeCell ref="B491:B496"/>
    <mergeCell ref="C491:C496"/>
    <mergeCell ref="D491:D496"/>
    <mergeCell ref="E491:E496"/>
    <mergeCell ref="F491:F496"/>
    <mergeCell ref="R484:R485"/>
    <mergeCell ref="S484:S485"/>
    <mergeCell ref="T484:T485"/>
    <mergeCell ref="U484:U485"/>
    <mergeCell ref="V484:V485"/>
    <mergeCell ref="W484:W485"/>
    <mergeCell ref="K484:K487"/>
    <mergeCell ref="M484:M487"/>
    <mergeCell ref="N484:N485"/>
    <mergeCell ref="O484:O485"/>
    <mergeCell ref="P484:P485"/>
    <mergeCell ref="Q484:Q485"/>
    <mergeCell ref="G491:G495"/>
    <mergeCell ref="H491:H495"/>
    <mergeCell ref="I491:I495"/>
    <mergeCell ref="J491:J495"/>
    <mergeCell ref="A497:A498"/>
    <mergeCell ref="B497:B498"/>
    <mergeCell ref="C497:C498"/>
    <mergeCell ref="D497:D498"/>
    <mergeCell ref="E497:E498"/>
    <mergeCell ref="F497:F498"/>
    <mergeCell ref="G497:G498"/>
    <mergeCell ref="H497:H498"/>
    <mergeCell ref="I497:I498"/>
    <mergeCell ref="J497:J498"/>
    <mergeCell ref="J499:J500"/>
    <mergeCell ref="A502:A503"/>
    <mergeCell ref="B502:B503"/>
    <mergeCell ref="C502:C503"/>
    <mergeCell ref="D502:D503"/>
    <mergeCell ref="E502:E503"/>
    <mergeCell ref="F502:F503"/>
    <mergeCell ref="G502:G503"/>
    <mergeCell ref="H502:H503"/>
    <mergeCell ref="I502:I503"/>
    <mergeCell ref="J502:J503"/>
    <mergeCell ref="A499:A500"/>
    <mergeCell ref="B499:B500"/>
    <mergeCell ref="C499:C500"/>
    <mergeCell ref="D499:D500"/>
    <mergeCell ref="E499:E500"/>
    <mergeCell ref="F499:F500"/>
    <mergeCell ref="G499:G500"/>
    <mergeCell ref="H499:H500"/>
    <mergeCell ref="I499:I500"/>
    <mergeCell ref="A504:A505"/>
    <mergeCell ref="B504:B505"/>
    <mergeCell ref="C504:C505"/>
    <mergeCell ref="D504:D505"/>
    <mergeCell ref="E504:E505"/>
    <mergeCell ref="F504:F505"/>
    <mergeCell ref="I525:I527"/>
    <mergeCell ref="J525:J527"/>
    <mergeCell ref="K525:K527"/>
    <mergeCell ref="M525:M526"/>
    <mergeCell ref="G513:G514"/>
    <mergeCell ref="H513:H514"/>
    <mergeCell ref="I513:I514"/>
    <mergeCell ref="J513:J514"/>
    <mergeCell ref="A525:A527"/>
    <mergeCell ref="B525:B527"/>
    <mergeCell ref="C525:C527"/>
    <mergeCell ref="D525:D527"/>
    <mergeCell ref="E525:E527"/>
    <mergeCell ref="F525:F527"/>
    <mergeCell ref="A513:A514"/>
    <mergeCell ref="B513:B514"/>
    <mergeCell ref="C513:C514"/>
    <mergeCell ref="D513:D514"/>
    <mergeCell ref="E513:E514"/>
    <mergeCell ref="F513:F514"/>
    <mergeCell ref="Z525:Z526"/>
    <mergeCell ref="AA525:AA526"/>
    <mergeCell ref="A528:A530"/>
    <mergeCell ref="B528:B530"/>
    <mergeCell ref="C528:C530"/>
    <mergeCell ref="D528:D530"/>
    <mergeCell ref="E528:E530"/>
    <mergeCell ref="F528:F530"/>
    <mergeCell ref="G528:G530"/>
    <mergeCell ref="H528:H530"/>
    <mergeCell ref="T525:T526"/>
    <mergeCell ref="U525:U526"/>
    <mergeCell ref="V525:V526"/>
    <mergeCell ref="W525:W526"/>
    <mergeCell ref="X525:X526"/>
    <mergeCell ref="Y525:Y526"/>
    <mergeCell ref="N525:N526"/>
    <mergeCell ref="O525:O526"/>
    <mergeCell ref="P525:P526"/>
    <mergeCell ref="Q525:Q526"/>
    <mergeCell ref="R525:R526"/>
    <mergeCell ref="S525:S526"/>
    <mergeCell ref="G525:G527"/>
    <mergeCell ref="H525:H527"/>
    <mergeCell ref="I528:I530"/>
    <mergeCell ref="J528:J530"/>
    <mergeCell ref="K528:K530"/>
    <mergeCell ref="M528:M529"/>
    <mergeCell ref="N528:N529"/>
    <mergeCell ref="O528:O529"/>
    <mergeCell ref="AA532:AA533"/>
    <mergeCell ref="U532:U533"/>
    <mergeCell ref="V532:V533"/>
    <mergeCell ref="W532:W533"/>
    <mergeCell ref="V528:V529"/>
    <mergeCell ref="W528:W529"/>
    <mergeCell ref="X528:X529"/>
    <mergeCell ref="Y528:Y529"/>
    <mergeCell ref="Z528:Z529"/>
    <mergeCell ref="AA528:AA529"/>
    <mergeCell ref="P528:P529"/>
    <mergeCell ref="Q528:Q529"/>
    <mergeCell ref="R528:R529"/>
    <mergeCell ref="S528:S529"/>
    <mergeCell ref="T528:T529"/>
    <mergeCell ref="U528:U529"/>
    <mergeCell ref="R532:R533"/>
    <mergeCell ref="S532:S535"/>
    <mergeCell ref="M532:M535"/>
    <mergeCell ref="N532:N533"/>
    <mergeCell ref="O532:O533"/>
    <mergeCell ref="P532:P533"/>
    <mergeCell ref="Q532:Q533"/>
    <mergeCell ref="K538:K540"/>
    <mergeCell ref="M538:M539"/>
    <mergeCell ref="A532:A536"/>
    <mergeCell ref="B532:B536"/>
    <mergeCell ref="C532:C536"/>
    <mergeCell ref="D532:D536"/>
    <mergeCell ref="E532:E536"/>
    <mergeCell ref="G538:G540"/>
    <mergeCell ref="H538:H540"/>
    <mergeCell ref="I538:I540"/>
    <mergeCell ref="J538:J540"/>
    <mergeCell ref="F532:F536"/>
    <mergeCell ref="B538:B540"/>
    <mergeCell ref="C538:C540"/>
    <mergeCell ref="D538:D540"/>
    <mergeCell ref="E538:E540"/>
    <mergeCell ref="F538:F540"/>
    <mergeCell ref="X532:X533"/>
    <mergeCell ref="Y532:Y533"/>
    <mergeCell ref="Z532:Z533"/>
    <mergeCell ref="I583:I585"/>
    <mergeCell ref="A836:A837"/>
    <mergeCell ref="B836:B837"/>
    <mergeCell ref="C836:C837"/>
    <mergeCell ref="D836:D837"/>
    <mergeCell ref="E836:E837"/>
    <mergeCell ref="F836:F837"/>
    <mergeCell ref="G836:G837"/>
    <mergeCell ref="L547:AA547"/>
    <mergeCell ref="A561:A562"/>
    <mergeCell ref="A583:A585"/>
    <mergeCell ref="B583:B585"/>
    <mergeCell ref="C583:C585"/>
    <mergeCell ref="D583:D585"/>
    <mergeCell ref="E583:E585"/>
    <mergeCell ref="F583:F585"/>
    <mergeCell ref="G583:G585"/>
    <mergeCell ref="H583:H585"/>
    <mergeCell ref="A538:A540"/>
    <mergeCell ref="T532:T535"/>
    <mergeCell ref="K532:K535"/>
    <mergeCell ref="G860:G862"/>
    <mergeCell ref="H860:H862"/>
    <mergeCell ref="A866:A869"/>
    <mergeCell ref="B866:B869"/>
    <mergeCell ref="C866:C869"/>
    <mergeCell ref="D866:D869"/>
    <mergeCell ref="E866:E869"/>
    <mergeCell ref="F866:F869"/>
    <mergeCell ref="G866:G869"/>
    <mergeCell ref="H866:H869"/>
    <mergeCell ref="A860:A862"/>
    <mergeCell ref="B860:B862"/>
    <mergeCell ref="C860:C862"/>
    <mergeCell ref="D860:D862"/>
    <mergeCell ref="E860:E862"/>
    <mergeCell ref="F860:F862"/>
    <mergeCell ref="G870:G872"/>
    <mergeCell ref="H870:H872"/>
    <mergeCell ref="A873:A875"/>
    <mergeCell ref="B873:B875"/>
    <mergeCell ref="C873:C875"/>
    <mergeCell ref="D873:D875"/>
    <mergeCell ref="E873:E875"/>
    <mergeCell ref="F873:F875"/>
    <mergeCell ref="G873:G875"/>
    <mergeCell ref="H873:H875"/>
    <mergeCell ref="A870:A872"/>
    <mergeCell ref="B870:B872"/>
    <mergeCell ref="C870:C872"/>
    <mergeCell ref="D870:D872"/>
    <mergeCell ref="E870:E872"/>
    <mergeCell ref="F870:F872"/>
    <mergeCell ref="G876:G879"/>
    <mergeCell ref="H876:H879"/>
    <mergeCell ref="A880:A883"/>
    <mergeCell ref="B880:B883"/>
    <mergeCell ref="C880:C883"/>
    <mergeCell ref="D880:D883"/>
    <mergeCell ref="E880:E883"/>
    <mergeCell ref="F880:F883"/>
    <mergeCell ref="H880:H883"/>
    <mergeCell ref="A876:A879"/>
    <mergeCell ref="B876:B879"/>
    <mergeCell ref="C876:C879"/>
    <mergeCell ref="D876:D879"/>
    <mergeCell ref="E876:E879"/>
    <mergeCell ref="F876:F879"/>
    <mergeCell ref="A894:A896"/>
    <mergeCell ref="B894:B896"/>
    <mergeCell ref="C894:C896"/>
    <mergeCell ref="D894:D896"/>
    <mergeCell ref="E894:E896"/>
    <mergeCell ref="F894:F896"/>
    <mergeCell ref="G894:G896"/>
    <mergeCell ref="H894:H896"/>
    <mergeCell ref="A887:A890"/>
    <mergeCell ref="B887:B890"/>
    <mergeCell ref="C887:C890"/>
    <mergeCell ref="D887:D890"/>
    <mergeCell ref="E887:E890"/>
    <mergeCell ref="F887:F890"/>
    <mergeCell ref="H1031:H1033"/>
    <mergeCell ref="H1052:H1055"/>
    <mergeCell ref="H901:H902"/>
    <mergeCell ref="H925:H926"/>
    <mergeCell ref="H943:H944"/>
    <mergeCell ref="H966:H968"/>
    <mergeCell ref="H979:H981"/>
    <mergeCell ref="H995:H996"/>
    <mergeCell ref="H887:H890"/>
  </mergeCells>
  <dataValidations count="2">
    <dataValidation type="list" allowBlank="1" showInputMessage="1" showErrorMessage="1" sqref="B866 B839:B860 B863:B864 B870 B873 B876 B884:B887 B893:B894 B880:B881 B763:B836 M630:M656 B897:B944 B955:B1036 B569:C572 B575:C575 B578:C583 B560:C561 M564:M568 B586:C594 C721:C758 A1037:B1038 B554:C555 B632:B758 AF1037:XFD1038 AC1038:AE1038 C763:C944 D1037:J1038 L1037:M1038 K1037 M555:M557 M561:M562 M582:M585 M587:M590 M784:M903 B1039:B1080 M594:M597 M707:M758 M695:M702 M659:M691 M763:M782 B563:C566 C955:C1080 C632:C719 B596:C631 M605:M615 M617:M628">
      <formula1>#REF!</formula1>
    </dataValidation>
    <dataValidation type="list" allowBlank="1" showInputMessage="1" showErrorMessage="1" sqref="B1084:B1087">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14:formula1>
            <xm:f>[1]Sheet1!#REF!</xm:f>
          </x14:formula1>
          <xm:sqref>C759</xm:sqref>
        </x14:dataValidation>
        <x14:dataValidation type="list" allowBlank="1" showInputMessage="1" showErrorMessage="1">
          <x14:formula1>
            <xm:f>[1]Sheet2!#REF!</xm:f>
          </x14:formula1>
          <xm:sqref>B1081 B595 M921:M924 M759:M761 M917 M1039:M1043 B759 S796:S797 M1068:M1083 O811 O801:O806 M987:M1036 B945:B954 R954 M931:M952 M955:M983 M1046:M1056 M1058:M1065</xm:sqref>
        </x14:dataValidation>
        <x14:dataValidation type="list" allowBlank="1" showInputMessage="1" showErrorMessage="1">
          <x14:formula1>
            <xm:f>[3]Sheet2!#REF!</xm:f>
          </x14:formula1>
          <xm:sqref>B102:B105 B71:B78 B15 B8:B11 B18 B20 B26 B37:B40 B46 B48:B57 B28:B34 B42:B44 B62:B68 B82:B90 M178:M179 B112:B124 B110 S161:S162 S171:S173 S175 B150:B151 B166:B180 B153:B160 B163:B164 B183:B190 B192:B196 B198 B203:B217 B220 B128:B148 B259:B271 B223 B225 B274:B276 B256:B257 B278:B283 B286:B301 B303:B304 M478:M480 M544:M546 M476 B448:B456 B309:B310 B312:B313 B315:B317 B499 B501:B502 B504 M502:M505 B515:B525 B528 B531:B532 B537:B538 S245:S249 B402:B414 B416:B427 M510 M513:M514 M520 M525 M527:M528 M530:M531 M536:M538 B429:B436 B439 B442:B445 B497 B506:B513 M412:M430 M432:M433 M436:M439 M442 B460:B463 M474 M468:M469 B319:B328 B333:B345 B347:B354 B356:B361 B364:B372 B374 M343 M345:M346 M354:M356 M358 M361:M363 M367 M369:M370 M372:M374 B377:B400 M383:M385 M399:M400 M448:M453 M456 M458:M465 B227:B230 B306 B240:B245 B250:B253 M239 M234:M237 M230:M231 M245:M249 M540:M542 M507 M491:M500 B466:B491 B541:B553 B94:B99 S99:S101</xm:sqref>
        </x14:dataValidation>
        <x14:dataValidation type="list" allowBlank="1" showInputMessage="1" showErrorMessage="1">
          <x14:formula1>
            <xm:f>[3]Sheet1!#REF!</xm:f>
          </x14:formula1>
          <xm:sqref>C15 C102:C105 C28:C34 C42:C44 C62:C68 C71:C78 C48:C57 C18 C20 C26 C37:C40 C46 C82:C90 C466:C491 C110 C150:C151 C166:C180 C153:C160 C163:C164 C198 C183:C190 C192:C196 C203:C217 C220:C223 C225 C256:C257 C128:C148 C112:C124 C259:C271 C274:C276 C278:C283 C286:C301 C303:C304 C448:C456 C309:C310 C312:C313 C315:C317 C499 C501:C502 C504 C515:C525 C528 C531:C532 C537:C538 C8:C11 C506:C513 C416:C427 C429:C436 C439 C497 C319:C328 C333:C345 C347:C354 C356:C361 C364:C372 C374 C377:C400 C402:C414 C227:C230 C306 C541:C553 C460:C463 C442:C445 C240:C245 C250:C253 C94:C99</xm:sqref>
        </x14:dataValidation>
        <x14:dataValidation type="list" allowBlank="1" showInputMessage="1" showErrorMessage="1">
          <x14:formula1>
            <xm:f>[2]Sheet2!#REF!</xm:f>
          </x14:formula1>
          <xm:sqref>G15 G4:G11 G18 G20 G25:G26 G28:G34 G37:G44 G46:G57 G61:G68 G71:G78 G82:G90 G110 G150:G151 G153:G161 G163:G190 G192:G201 G203:G217 G220 G223 G225 G256:G257 G112:G117 G125:G148 G259:G271 G274:G283 G286:G301 G448:G457 G312:G313 G315:G317 G499 G501:G502 G515:G525 G528 G531:G532 G537:G538 G465:G491 G504:G513 G416:G427 G429:G436 G438:G439 G402:G414 G319:G328 G332:G345 G347:G354 G356:G361 G364:G372 G374 G377:G400 G460:G463 G227:G230 G240:G253 G541:G553 G496:G497 G442:G445 G303:G306 G309:G310 G94:G105 Y527:Y528 Y530:Y532 Y222:Y231 Y376:Y439 Y330:Y374 Y240:Y328 Y487:Y525 Y234:Y237 M37:M177 Y548:Y553 Y482:Y484 Y441:Y445 Y447:Y480 Y4:Y220 T376:T426 T527:T528 T530:T532 T222:T231 T428:T439 T296:T328 T331:T374 T487:T525 T234:T237 T536:T546 T548:T553 T482:T484 T441:T445 T240:T293 T448:T480 T4:T220 M250:M328 M477 M508:M509 M501 M240:M244 M511:M512 M515:M519 M521 M523:M524 M180:M220 M543 M431 M434:M435 M443:M444 M475 M470:M473 M466:M467 M402:M411 M331:M342 M344 M347:M353 M357 M359:M360 M364:M366 M368 M371 M377:M382 M386:M398 M454:M455 M1:M34 M223:M229 M506 M488:M490 M483:M485 M548:M553 Y534:Y540 Y542:Y546</xm:sqref>
        </x14:dataValidation>
        <x14:dataValidation type="list" allowBlank="1" showInputMessage="1" showErrorMessage="1">
          <x14:formula1>
            <xm:f>[1]Sheet2!#REF!</xm:f>
          </x14:formula1>
          <xm:sqref>M1084:M1087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
  <sheetViews>
    <sheetView workbookViewId="0">
      <selection activeCell="AC18" sqref="AC18"/>
    </sheetView>
  </sheetViews>
  <sheetFormatPr defaultRowHeight="17.25" x14ac:dyDescent="0.4"/>
  <cols>
    <col min="1" max="1" width="3.375" style="202" customWidth="1"/>
    <col min="2" max="2" width="3.5" style="202" customWidth="1"/>
    <col min="3" max="3" width="4" style="202" customWidth="1"/>
    <col min="4" max="4" width="4.75" style="202" customWidth="1"/>
    <col min="5" max="5" width="4.625" style="202" customWidth="1"/>
    <col min="6" max="6" width="9" style="202"/>
    <col min="7" max="8" width="3.625" style="202" customWidth="1"/>
    <col min="9" max="9" width="4.375" style="202" customWidth="1"/>
    <col min="10" max="10" width="5.5" style="202" customWidth="1"/>
    <col min="11" max="12" width="5.375" style="202" customWidth="1"/>
    <col min="13" max="13" width="5" style="202" customWidth="1"/>
    <col min="14" max="14" width="4.5" style="202" customWidth="1"/>
    <col min="15" max="15" width="3" style="202" customWidth="1"/>
    <col min="16" max="16" width="4.5" style="202" customWidth="1"/>
    <col min="17" max="17" width="9.625" style="202" customWidth="1"/>
    <col min="18" max="18" width="5.375" style="202" customWidth="1"/>
    <col min="19" max="19" width="4.625" style="202" customWidth="1"/>
    <col min="20" max="20" width="4.5" style="202" customWidth="1"/>
    <col min="21" max="21" width="5.125" style="202" customWidth="1"/>
    <col min="22" max="22" width="4.25" style="202" customWidth="1"/>
    <col min="23" max="23" width="4.5" style="202" customWidth="1"/>
    <col min="24" max="24" width="4.375" style="202" customWidth="1"/>
    <col min="25" max="16384" width="9" style="202"/>
  </cols>
  <sheetData>
    <row r="1" spans="1:26" ht="21.75" x14ac:dyDescent="0.5">
      <c r="A1" s="1281" t="s">
        <v>991</v>
      </c>
      <c r="B1" s="1281"/>
      <c r="C1" s="1281"/>
      <c r="D1" s="1281"/>
      <c r="E1" s="1281"/>
      <c r="F1" s="1281"/>
      <c r="G1" s="1281"/>
      <c r="H1" s="1281"/>
      <c r="I1" s="1281"/>
      <c r="J1" s="1281"/>
      <c r="K1" s="1281"/>
      <c r="L1" s="1281"/>
      <c r="M1" s="1281"/>
      <c r="N1" s="1281"/>
      <c r="O1" s="1281"/>
      <c r="P1" s="1281"/>
      <c r="Q1" s="1281"/>
      <c r="R1" s="1281"/>
      <c r="S1" s="1281"/>
      <c r="T1" s="1281"/>
      <c r="U1" s="1281"/>
      <c r="V1" s="1281"/>
      <c r="W1" s="1281"/>
      <c r="X1" s="1281"/>
      <c r="Y1" s="1281"/>
      <c r="Z1" s="1281"/>
    </row>
    <row r="2" spans="1:26" ht="21.75" x14ac:dyDescent="0.5">
      <c r="A2" s="1281" t="s">
        <v>990</v>
      </c>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row>
    <row r="3" spans="1:26" ht="21.75" x14ac:dyDescent="0.5">
      <c r="A3" s="1282" t="s">
        <v>992</v>
      </c>
      <c r="B3" s="1282"/>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row>
    <row r="4" spans="1:26" ht="21.75" x14ac:dyDescent="0.5">
      <c r="A4" s="1282" t="s">
        <v>993</v>
      </c>
      <c r="B4" s="1282"/>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1:26" ht="21.75" x14ac:dyDescent="0.5">
      <c r="A5" s="1283" t="s">
        <v>994</v>
      </c>
      <c r="B5" s="1283"/>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row>
    <row r="6" spans="1:26" ht="26.25" customHeight="1" x14ac:dyDescent="0.45">
      <c r="A6" s="1290" t="s">
        <v>15</v>
      </c>
      <c r="B6" s="1290"/>
      <c r="C6" s="1290"/>
      <c r="D6" s="1290"/>
      <c r="E6" s="1290"/>
      <c r="F6" s="1290"/>
      <c r="G6" s="1290"/>
      <c r="H6" s="1290"/>
      <c r="I6" s="1290"/>
      <c r="J6" s="1290"/>
      <c r="K6" s="1290"/>
      <c r="L6" s="1290"/>
      <c r="M6" s="1290"/>
      <c r="N6" s="1290"/>
      <c r="O6" s="1291" t="s">
        <v>25</v>
      </c>
      <c r="P6" s="1291"/>
      <c r="Q6" s="1291"/>
      <c r="R6" s="1291"/>
      <c r="S6" s="1291"/>
      <c r="T6" s="1291"/>
      <c r="U6" s="1291"/>
      <c r="V6" s="1291"/>
      <c r="W6" s="1291"/>
      <c r="X6" s="1291"/>
      <c r="Y6" s="1291"/>
      <c r="Z6" s="1291"/>
    </row>
    <row r="7" spans="1:26" ht="23.25" customHeight="1" x14ac:dyDescent="0.4">
      <c r="A7" s="1292" t="s">
        <v>1</v>
      </c>
      <c r="B7" s="1294" t="s">
        <v>27</v>
      </c>
      <c r="C7" s="1292" t="s">
        <v>2</v>
      </c>
      <c r="D7" s="1292"/>
      <c r="E7" s="1292"/>
      <c r="F7" s="1294" t="s">
        <v>5</v>
      </c>
      <c r="G7" s="1292" t="s">
        <v>6</v>
      </c>
      <c r="H7" s="1292"/>
      <c r="I7" s="1292"/>
      <c r="J7" s="1292" t="s">
        <v>10</v>
      </c>
      <c r="K7" s="1292"/>
      <c r="L7" s="1292"/>
      <c r="M7" s="1292"/>
      <c r="N7" s="1292"/>
      <c r="O7" s="1298" t="s">
        <v>1</v>
      </c>
      <c r="P7" s="1285" t="s">
        <v>18</v>
      </c>
      <c r="Q7" s="1285" t="s">
        <v>19</v>
      </c>
      <c r="R7" s="1285" t="s">
        <v>20</v>
      </c>
      <c r="S7" s="1285" t="s">
        <v>21</v>
      </c>
      <c r="T7" s="1297" t="s">
        <v>22</v>
      </c>
      <c r="U7" s="1297"/>
      <c r="V7" s="1297"/>
      <c r="W7" s="1297"/>
      <c r="X7" s="1284" t="s">
        <v>23</v>
      </c>
      <c r="Y7" s="1286" t="s">
        <v>24</v>
      </c>
      <c r="Z7" s="1287"/>
    </row>
    <row r="8" spans="1:26" ht="102.75" customHeight="1" x14ac:dyDescent="0.4">
      <c r="A8" s="1293"/>
      <c r="B8" s="1295"/>
      <c r="C8" s="203" t="s">
        <v>3</v>
      </c>
      <c r="D8" s="203" t="s">
        <v>16</v>
      </c>
      <c r="E8" s="203" t="s">
        <v>4</v>
      </c>
      <c r="F8" s="1295"/>
      <c r="G8" s="204" t="s">
        <v>7</v>
      </c>
      <c r="H8" s="204" t="s">
        <v>8</v>
      </c>
      <c r="I8" s="204" t="s">
        <v>9</v>
      </c>
      <c r="J8" s="203" t="s">
        <v>17</v>
      </c>
      <c r="K8" s="203" t="s">
        <v>11</v>
      </c>
      <c r="L8" s="204" t="s">
        <v>12</v>
      </c>
      <c r="M8" s="203" t="s">
        <v>13</v>
      </c>
      <c r="N8" s="203" t="s">
        <v>14</v>
      </c>
      <c r="O8" s="1299"/>
      <c r="P8" s="1296"/>
      <c r="Q8" s="1296"/>
      <c r="R8" s="1296"/>
      <c r="S8" s="1296"/>
      <c r="T8" s="205" t="s">
        <v>17</v>
      </c>
      <c r="U8" s="206" t="s">
        <v>11</v>
      </c>
      <c r="V8" s="206" t="s">
        <v>12</v>
      </c>
      <c r="W8" s="205" t="s">
        <v>13</v>
      </c>
      <c r="X8" s="1285"/>
      <c r="Y8" s="1288"/>
      <c r="Z8" s="1289"/>
    </row>
    <row r="9" spans="1:26" s="208" customFormat="1" x14ac:dyDescent="0.4">
      <c r="A9" s="207"/>
      <c r="B9" s="207"/>
      <c r="C9" s="207"/>
      <c r="D9" s="207"/>
      <c r="E9" s="207"/>
      <c r="F9" s="207"/>
      <c r="G9" s="207"/>
      <c r="H9" s="207"/>
      <c r="I9" s="207"/>
      <c r="J9" s="207"/>
      <c r="K9" s="207"/>
      <c r="L9" s="207"/>
      <c r="M9" s="207"/>
      <c r="N9" s="207"/>
      <c r="O9" s="207"/>
      <c r="P9" s="207"/>
      <c r="Q9" s="207"/>
      <c r="R9" s="207"/>
      <c r="S9" s="207"/>
      <c r="T9" s="207"/>
      <c r="U9" s="207"/>
      <c r="V9" s="207"/>
      <c r="W9" s="207"/>
      <c r="X9" s="207"/>
      <c r="Y9" s="1280"/>
      <c r="Z9" s="1280"/>
    </row>
    <row r="10" spans="1:26" s="208" customFormat="1" x14ac:dyDescent="0.4">
      <c r="A10" s="207"/>
      <c r="B10" s="207"/>
      <c r="C10" s="207"/>
      <c r="D10" s="207"/>
      <c r="E10" s="207"/>
      <c r="F10" s="207"/>
      <c r="G10" s="207"/>
      <c r="H10" s="207"/>
      <c r="I10" s="207"/>
      <c r="J10" s="207"/>
      <c r="K10" s="207"/>
      <c r="L10" s="207"/>
      <c r="M10" s="207"/>
      <c r="N10" s="207"/>
      <c r="O10" s="207"/>
      <c r="P10" s="207"/>
      <c r="Q10" s="207"/>
      <c r="R10" s="207"/>
      <c r="S10" s="207"/>
      <c r="T10" s="207"/>
      <c r="U10" s="207"/>
      <c r="V10" s="207"/>
      <c r="W10" s="207"/>
      <c r="X10" s="207"/>
      <c r="Y10" s="1280"/>
      <c r="Z10" s="1280"/>
    </row>
    <row r="11" spans="1:26" s="208" customFormat="1" x14ac:dyDescent="0.4">
      <c r="A11" s="207"/>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1280"/>
      <c r="Z11" s="1280"/>
    </row>
    <row r="12" spans="1:26" s="208" customFormat="1" x14ac:dyDescent="0.4">
      <c r="A12" s="207"/>
      <c r="B12" s="207"/>
      <c r="C12" s="207"/>
      <c r="D12" s="207"/>
      <c r="E12" s="207"/>
      <c r="F12" s="207"/>
      <c r="G12" s="207"/>
      <c r="H12" s="207"/>
      <c r="I12" s="207"/>
      <c r="J12" s="207"/>
      <c r="K12" s="207"/>
      <c r="L12" s="207"/>
      <c r="M12" s="207"/>
      <c r="N12" s="207"/>
      <c r="O12" s="207"/>
      <c r="P12" s="207"/>
      <c r="Q12" s="207"/>
      <c r="R12" s="207"/>
      <c r="S12" s="207"/>
      <c r="T12" s="207"/>
      <c r="U12" s="207"/>
      <c r="V12" s="207"/>
      <c r="W12" s="207"/>
      <c r="X12" s="207"/>
      <c r="Y12" s="1280"/>
      <c r="Z12" s="1280"/>
    </row>
    <row r="13" spans="1:26" s="208" customFormat="1" x14ac:dyDescent="0.4">
      <c r="A13" s="207"/>
      <c r="B13" s="207"/>
      <c r="C13" s="207"/>
      <c r="D13" s="207"/>
      <c r="E13" s="207"/>
      <c r="F13" s="207"/>
      <c r="G13" s="207"/>
      <c r="H13" s="207"/>
      <c r="I13" s="207"/>
      <c r="J13" s="207"/>
      <c r="K13" s="207"/>
      <c r="L13" s="207"/>
      <c r="M13" s="207"/>
      <c r="N13" s="207"/>
      <c r="O13" s="207"/>
      <c r="P13" s="207"/>
      <c r="Q13" s="207"/>
      <c r="R13" s="207"/>
      <c r="S13" s="207"/>
      <c r="T13" s="207"/>
      <c r="U13" s="207"/>
      <c r="V13" s="207"/>
      <c r="W13" s="207"/>
      <c r="X13" s="207"/>
      <c r="Y13" s="1280"/>
      <c r="Z13" s="1280"/>
    </row>
    <row r="14" spans="1:26" s="208" customFormat="1" x14ac:dyDescent="0.4">
      <c r="A14" s="207"/>
      <c r="B14" s="207"/>
      <c r="C14" s="207"/>
      <c r="D14" s="207"/>
      <c r="E14" s="207"/>
      <c r="F14" s="207"/>
      <c r="G14" s="207"/>
      <c r="H14" s="207"/>
      <c r="I14" s="207"/>
      <c r="J14" s="207"/>
      <c r="K14" s="207"/>
      <c r="L14" s="207"/>
      <c r="M14" s="207"/>
      <c r="N14" s="207"/>
      <c r="O14" s="207"/>
      <c r="P14" s="207"/>
      <c r="Q14" s="207"/>
      <c r="R14" s="207"/>
      <c r="S14" s="207"/>
      <c r="T14" s="207"/>
      <c r="U14" s="207"/>
      <c r="V14" s="207"/>
      <c r="W14" s="207"/>
      <c r="X14" s="207"/>
      <c r="Y14" s="1280"/>
      <c r="Z14" s="1280"/>
    </row>
    <row r="16" spans="1:26" x14ac:dyDescent="0.4">
      <c r="O16" s="202" t="s">
        <v>948</v>
      </c>
      <c r="V16" s="202" t="s">
        <v>949</v>
      </c>
    </row>
    <row r="18" spans="16:23" x14ac:dyDescent="0.4">
      <c r="P18" s="202" t="s">
        <v>988</v>
      </c>
      <c r="W18" s="202" t="s">
        <v>988</v>
      </c>
    </row>
    <row r="19" spans="16:23" x14ac:dyDescent="0.4">
      <c r="P19" s="202" t="s">
        <v>989</v>
      </c>
      <c r="W19" s="202" t="s">
        <v>989</v>
      </c>
    </row>
  </sheetData>
  <mergeCells count="28">
    <mergeCell ref="S7:S8"/>
    <mergeCell ref="T7:W7"/>
    <mergeCell ref="J7:N7"/>
    <mergeCell ref="O7:O8"/>
    <mergeCell ref="P7:P8"/>
    <mergeCell ref="Q7:Q8"/>
    <mergeCell ref="R7:R8"/>
    <mergeCell ref="A7:A8"/>
    <mergeCell ref="B7:B8"/>
    <mergeCell ref="C7:E7"/>
    <mergeCell ref="F7:F8"/>
    <mergeCell ref="G7:I7"/>
    <mergeCell ref="Y13:Z13"/>
    <mergeCell ref="Y14:Z14"/>
    <mergeCell ref="A1:Z1"/>
    <mergeCell ref="A2:Z2"/>
    <mergeCell ref="A3:Z3"/>
    <mergeCell ref="A4:Z4"/>
    <mergeCell ref="A5:Z5"/>
    <mergeCell ref="X7:X8"/>
    <mergeCell ref="Y9:Z9"/>
    <mergeCell ref="Y10:Z10"/>
    <mergeCell ref="Y11:Z11"/>
    <mergeCell ref="Y12:Z12"/>
    <mergeCell ref="Y7:Z7"/>
    <mergeCell ref="Y8:Z8"/>
    <mergeCell ref="A6:N6"/>
    <mergeCell ref="O6:Z6"/>
  </mergeCells>
  <dataValidations count="3">
    <dataValidation type="list" allowBlank="1" showInputMessage="1" showErrorMessage="1" sqref="X6:X8">
      <formula1>#REF!</formula1>
    </dataValidation>
    <dataValidation type="list" allowBlank="1" showInputMessage="1" showErrorMessage="1" sqref="R6:R8">
      <formula1>#REF!</formula1>
    </dataValidation>
    <dataValidation type="list" allowBlank="1" showInputMessage="1" showErrorMessage="1" sqref="B6:B8">
      <formula1>#REF!</formula1>
    </dataValidation>
  </dataValidation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7"/>
  <sheetViews>
    <sheetView workbookViewId="0">
      <selection activeCell="A11" sqref="A11:AA11"/>
    </sheetView>
  </sheetViews>
  <sheetFormatPr defaultRowHeight="14.25" x14ac:dyDescent="0.2"/>
  <cols>
    <col min="1" max="1" width="2.625" customWidth="1"/>
    <col min="2" max="2" width="3.75" customWidth="1"/>
    <col min="3" max="3" width="5" customWidth="1"/>
    <col min="4" max="4" width="3.5" customWidth="1"/>
    <col min="5" max="5" width="4.5" customWidth="1"/>
    <col min="6" max="6" width="8.375" customWidth="1"/>
    <col min="7" max="7" width="3.375" customWidth="1"/>
    <col min="8" max="8" width="3.125" customWidth="1"/>
    <col min="9" max="9" width="3.375" customWidth="1"/>
    <col min="10" max="10" width="5.125" customWidth="1"/>
    <col min="11" max="11" width="5.375" customWidth="1"/>
    <col min="12" max="12" width="4.75" customWidth="1"/>
    <col min="13" max="13" width="5" customWidth="1"/>
    <col min="14" max="14" width="4.125" customWidth="1"/>
    <col min="15" max="15" width="3.25" customWidth="1"/>
    <col min="16" max="16" width="4.625" customWidth="1"/>
    <col min="17" max="17" width="8.375" customWidth="1"/>
    <col min="18" max="18" width="4.375" customWidth="1"/>
    <col min="19" max="20" width="4.5" customWidth="1"/>
    <col min="21" max="21" width="4.75" customWidth="1"/>
    <col min="22" max="22" width="3.5" customWidth="1"/>
    <col min="23" max="23" width="6.375" customWidth="1"/>
    <col min="24" max="24" width="5.375" customWidth="1"/>
    <col min="25" max="25" width="4.25" customWidth="1"/>
    <col min="26" max="26" width="5.5" customWidth="1"/>
  </cols>
  <sheetData>
    <row r="1" spans="1:27" ht="16.5" customHeight="1" x14ac:dyDescent="0.2"/>
    <row r="2" spans="1:27" ht="25.5" customHeight="1" x14ac:dyDescent="0.5">
      <c r="A2" s="1329" t="s">
        <v>923</v>
      </c>
      <c r="B2" s="1329"/>
      <c r="C2" s="1329"/>
      <c r="D2" s="1329"/>
      <c r="E2" s="1329"/>
      <c r="F2" s="1329"/>
      <c r="G2" s="1329"/>
      <c r="H2" s="1329"/>
      <c r="I2" s="1329"/>
      <c r="J2" s="1329"/>
      <c r="K2" s="1329"/>
      <c r="L2" s="1329"/>
      <c r="M2" s="1329"/>
      <c r="N2" s="1329"/>
      <c r="O2" s="1329"/>
      <c r="P2" s="1329"/>
      <c r="Q2" s="1329"/>
      <c r="R2" s="1329"/>
      <c r="S2" s="1329"/>
      <c r="T2" s="1329"/>
      <c r="U2" s="1329"/>
      <c r="V2" s="1329"/>
      <c r="W2" s="1329"/>
      <c r="X2" s="1327" t="s">
        <v>0</v>
      </c>
      <c r="Y2" s="1327"/>
      <c r="Z2" s="1327"/>
      <c r="AA2" s="1327"/>
    </row>
    <row r="3" spans="1:27" ht="18" customHeight="1" x14ac:dyDescent="0.2">
      <c r="A3" s="1329" t="s">
        <v>29</v>
      </c>
      <c r="B3" s="1329"/>
      <c r="C3" s="1329"/>
      <c r="D3" s="1329"/>
      <c r="E3" s="1329"/>
      <c r="F3" s="1329"/>
      <c r="G3" s="1329"/>
      <c r="H3" s="1329"/>
      <c r="I3" s="1329"/>
      <c r="J3" s="1329"/>
      <c r="K3" s="1329"/>
      <c r="L3" s="1329"/>
      <c r="M3" s="1329"/>
      <c r="N3" s="1329"/>
      <c r="O3" s="1329"/>
      <c r="P3" s="1329"/>
      <c r="Q3" s="1329"/>
      <c r="R3" s="1329"/>
      <c r="S3" s="1329"/>
      <c r="T3" s="1329"/>
      <c r="U3" s="1329"/>
      <c r="V3" s="1329"/>
      <c r="W3" s="1329"/>
      <c r="X3" s="1329"/>
      <c r="Y3" s="83"/>
      <c r="Z3" s="83"/>
      <c r="AA3" s="82"/>
    </row>
    <row r="4" spans="1:27" ht="24" customHeight="1" x14ac:dyDescent="0.2">
      <c r="A4" s="1328" t="s">
        <v>986</v>
      </c>
      <c r="B4" s="1328"/>
      <c r="C4" s="1328"/>
      <c r="D4" s="1328"/>
      <c r="E4" s="1328"/>
      <c r="F4" s="1328"/>
      <c r="G4" s="1328"/>
      <c r="H4" s="1328"/>
      <c r="I4" s="1328"/>
      <c r="J4" s="1328"/>
      <c r="K4" s="1328"/>
      <c r="L4" s="1328"/>
      <c r="M4" s="1328"/>
      <c r="N4" s="1328"/>
      <c r="O4" s="1328"/>
      <c r="P4" s="1328"/>
      <c r="Q4" s="1328"/>
      <c r="R4" s="1328"/>
      <c r="S4" s="1328"/>
      <c r="T4" s="1328"/>
      <c r="U4" s="1328"/>
      <c r="V4" s="1328"/>
      <c r="W4" s="1328"/>
      <c r="X4" s="1328"/>
      <c r="Y4" s="1328"/>
      <c r="Z4" s="1328"/>
      <c r="AA4" s="1328"/>
    </row>
    <row r="5" spans="1:27" ht="19.5" customHeight="1" x14ac:dyDescent="0.2">
      <c r="A5" s="1328" t="s">
        <v>954</v>
      </c>
      <c r="B5" s="1328"/>
      <c r="C5" s="1328"/>
      <c r="D5" s="1328"/>
      <c r="E5" s="1328"/>
      <c r="F5" s="1328"/>
      <c r="G5" s="1328"/>
      <c r="H5" s="1328"/>
      <c r="I5" s="1328"/>
      <c r="J5" s="1328"/>
      <c r="K5" s="1328"/>
      <c r="L5" s="1328"/>
      <c r="M5" s="1328"/>
      <c r="N5" s="1328"/>
      <c r="O5" s="1328"/>
      <c r="P5" s="1328"/>
      <c r="Q5" s="1328"/>
      <c r="R5" s="1328"/>
      <c r="S5" s="1328"/>
      <c r="T5" s="1328"/>
      <c r="U5" s="1328"/>
      <c r="V5" s="1328"/>
      <c r="W5" s="1328"/>
      <c r="X5" s="1328"/>
      <c r="Y5" s="1328"/>
      <c r="Z5" s="1328"/>
      <c r="AA5" s="1328"/>
    </row>
    <row r="6" spans="1:27" ht="21.75" customHeight="1" x14ac:dyDescent="0.2">
      <c r="A6" s="1328" t="s">
        <v>955</v>
      </c>
      <c r="B6" s="1328"/>
      <c r="C6" s="1328"/>
      <c r="D6" s="1328"/>
      <c r="E6" s="1328"/>
      <c r="F6" s="1328"/>
      <c r="G6" s="1328"/>
      <c r="H6" s="1328"/>
      <c r="I6" s="1328"/>
      <c r="J6" s="1328"/>
      <c r="K6" s="1328"/>
      <c r="L6" s="1328"/>
      <c r="M6" s="1328"/>
      <c r="N6" s="1328"/>
      <c r="O6" s="1328"/>
      <c r="P6" s="1328"/>
      <c r="Q6" s="1328"/>
      <c r="R6" s="1328"/>
      <c r="S6" s="1328"/>
      <c r="T6" s="1328"/>
      <c r="U6" s="1328"/>
      <c r="V6" s="1328"/>
      <c r="W6" s="1328"/>
      <c r="X6" s="1328"/>
      <c r="Y6" s="1328" t="s">
        <v>984</v>
      </c>
      <c r="Z6" s="1328"/>
      <c r="AA6" s="1328"/>
    </row>
    <row r="7" spans="1:27" ht="10.5" customHeight="1" x14ac:dyDescent="0.2">
      <c r="A7" s="68"/>
      <c r="B7" s="68"/>
      <c r="C7" s="68"/>
      <c r="D7" s="68"/>
      <c r="E7" s="68"/>
      <c r="F7" s="68"/>
      <c r="G7" s="68"/>
      <c r="H7" s="68"/>
      <c r="I7" s="68"/>
      <c r="J7" s="68"/>
      <c r="K7" s="68"/>
      <c r="L7" s="68"/>
      <c r="M7" s="68"/>
      <c r="N7" s="68"/>
      <c r="O7" s="68"/>
      <c r="P7" s="68"/>
      <c r="Q7" s="68"/>
      <c r="R7" s="68"/>
      <c r="S7" s="68"/>
      <c r="T7" s="68"/>
      <c r="U7" s="68"/>
      <c r="V7" s="68"/>
      <c r="W7" s="68"/>
      <c r="X7" s="68"/>
      <c r="Y7" s="68"/>
      <c r="Z7" s="68"/>
      <c r="AA7" s="82"/>
    </row>
    <row r="8" spans="1:27" ht="29.25" customHeight="1" x14ac:dyDescent="0.4">
      <c r="A8" s="1304" t="s">
        <v>15</v>
      </c>
      <c r="B8" s="1304"/>
      <c r="C8" s="1304"/>
      <c r="D8" s="1304"/>
      <c r="E8" s="1304"/>
      <c r="F8" s="1304"/>
      <c r="G8" s="1304"/>
      <c r="H8" s="1304"/>
      <c r="I8" s="1304"/>
      <c r="J8" s="1304"/>
      <c r="K8" s="1304"/>
      <c r="L8" s="1304"/>
      <c r="M8" s="1304"/>
      <c r="N8" s="1304"/>
      <c r="O8" s="1307" t="s">
        <v>25</v>
      </c>
      <c r="P8" s="1308"/>
      <c r="Q8" s="1308"/>
      <c r="R8" s="1308"/>
      <c r="S8" s="1308"/>
      <c r="T8" s="1308"/>
      <c r="U8" s="1308"/>
      <c r="V8" s="1308"/>
      <c r="W8" s="1308"/>
      <c r="X8" s="1308"/>
      <c r="Y8" s="1308"/>
      <c r="Z8" s="1308"/>
      <c r="AA8" s="1309"/>
    </row>
    <row r="9" spans="1:27" ht="18" x14ac:dyDescent="0.2">
      <c r="A9" s="1305" t="s">
        <v>1</v>
      </c>
      <c r="B9" s="1306" t="s">
        <v>27</v>
      </c>
      <c r="C9" s="1305" t="s">
        <v>2</v>
      </c>
      <c r="D9" s="1305"/>
      <c r="E9" s="1305"/>
      <c r="F9" s="1306" t="s">
        <v>5</v>
      </c>
      <c r="G9" s="1305" t="s">
        <v>6</v>
      </c>
      <c r="H9" s="1305"/>
      <c r="I9" s="1305"/>
      <c r="J9" s="1305" t="s">
        <v>10</v>
      </c>
      <c r="K9" s="1305"/>
      <c r="L9" s="1305"/>
      <c r="M9" s="1305"/>
      <c r="N9" s="1305"/>
      <c r="O9" s="1300" t="s">
        <v>1</v>
      </c>
      <c r="P9" s="1302" t="s">
        <v>18</v>
      </c>
      <c r="Q9" s="1302" t="s">
        <v>19</v>
      </c>
      <c r="R9" s="1302" t="s">
        <v>20</v>
      </c>
      <c r="S9" s="1302" t="s">
        <v>21</v>
      </c>
      <c r="T9" s="1310" t="s">
        <v>22</v>
      </c>
      <c r="U9" s="1310"/>
      <c r="V9" s="1310"/>
      <c r="W9" s="1310"/>
      <c r="X9" s="1317" t="s">
        <v>23</v>
      </c>
      <c r="Y9" s="1311" t="s">
        <v>24</v>
      </c>
      <c r="Z9" s="1312"/>
      <c r="AA9" s="1313"/>
    </row>
    <row r="10" spans="1:27" ht="110.25" customHeight="1" x14ac:dyDescent="0.2">
      <c r="A10" s="1305"/>
      <c r="B10" s="1306"/>
      <c r="C10" s="72" t="s">
        <v>3</v>
      </c>
      <c r="D10" s="72" t="s">
        <v>16</v>
      </c>
      <c r="E10" s="72" t="s">
        <v>4</v>
      </c>
      <c r="F10" s="1306"/>
      <c r="G10" s="71" t="s">
        <v>7</v>
      </c>
      <c r="H10" s="71" t="s">
        <v>8</v>
      </c>
      <c r="I10" s="71" t="s">
        <v>9</v>
      </c>
      <c r="J10" s="72" t="s">
        <v>17</v>
      </c>
      <c r="K10" s="72" t="s">
        <v>11</v>
      </c>
      <c r="L10" s="71" t="s">
        <v>12</v>
      </c>
      <c r="M10" s="72" t="s">
        <v>13</v>
      </c>
      <c r="N10" s="72" t="s">
        <v>14</v>
      </c>
      <c r="O10" s="1301"/>
      <c r="P10" s="1303"/>
      <c r="Q10" s="1303"/>
      <c r="R10" s="1303"/>
      <c r="S10" s="1303"/>
      <c r="T10" s="70" t="s">
        <v>17</v>
      </c>
      <c r="U10" s="69" t="s">
        <v>11</v>
      </c>
      <c r="V10" s="69" t="s">
        <v>12</v>
      </c>
      <c r="W10" s="70" t="s">
        <v>13</v>
      </c>
      <c r="X10" s="1317"/>
      <c r="Y10" s="1314"/>
      <c r="Z10" s="1315"/>
      <c r="AA10" s="1316"/>
    </row>
    <row r="11" spans="1:27" s="24" customFormat="1" ht="39.75" customHeight="1" x14ac:dyDescent="0.4">
      <c r="A11" s="132"/>
      <c r="B11" s="132"/>
      <c r="C11" s="132"/>
      <c r="D11" s="132"/>
      <c r="E11" s="132"/>
      <c r="F11" s="133"/>
      <c r="G11" s="132"/>
      <c r="H11" s="132"/>
      <c r="I11" s="132"/>
      <c r="J11" s="18"/>
      <c r="K11" s="132"/>
      <c r="L11" s="132"/>
      <c r="M11" s="132"/>
      <c r="N11" s="132"/>
      <c r="O11" s="132"/>
      <c r="P11" s="5"/>
      <c r="Q11" s="132"/>
      <c r="R11" s="132"/>
      <c r="S11" s="132"/>
      <c r="T11" s="132"/>
      <c r="U11" s="132"/>
      <c r="V11" s="132"/>
      <c r="W11" s="132"/>
      <c r="X11" s="132"/>
      <c r="Y11" s="132"/>
      <c r="Z11" s="132"/>
      <c r="AA11" s="132"/>
    </row>
    <row r="12" spans="1:27" ht="28.5" customHeight="1" x14ac:dyDescent="0.2">
      <c r="A12" s="132"/>
      <c r="B12" s="132"/>
      <c r="C12" s="132"/>
      <c r="D12" s="132"/>
      <c r="E12" s="132"/>
      <c r="F12" s="133"/>
      <c r="G12" s="132"/>
      <c r="H12" s="132"/>
      <c r="I12" s="132"/>
      <c r="J12" s="132"/>
      <c r="K12" s="132"/>
      <c r="L12" s="132"/>
      <c r="M12" s="132"/>
      <c r="N12" s="132"/>
      <c r="O12" s="132"/>
      <c r="P12" s="5"/>
      <c r="Q12" s="132"/>
      <c r="R12" s="132"/>
      <c r="S12" s="132"/>
      <c r="T12" s="132"/>
      <c r="U12" s="132"/>
      <c r="V12" s="132"/>
      <c r="W12" s="132"/>
      <c r="X12" s="132"/>
      <c r="Y12" s="132"/>
      <c r="Z12" s="132"/>
      <c r="AA12" s="132"/>
    </row>
    <row r="13" spans="1:27" ht="29.25" customHeight="1" x14ac:dyDescent="0.2">
      <c r="A13" s="132"/>
      <c r="B13" s="132"/>
      <c r="C13" s="132"/>
      <c r="D13" s="132"/>
      <c r="E13" s="132"/>
      <c r="F13" s="133"/>
      <c r="G13" s="132"/>
      <c r="H13" s="132"/>
      <c r="I13" s="132"/>
      <c r="J13" s="132"/>
      <c r="K13" s="132"/>
      <c r="L13" s="132"/>
      <c r="M13" s="132"/>
      <c r="N13" s="132"/>
      <c r="O13" s="132"/>
      <c r="P13" s="5"/>
      <c r="Q13" s="132"/>
      <c r="R13" s="132"/>
      <c r="S13" s="132"/>
      <c r="T13" s="132"/>
      <c r="U13" s="132"/>
      <c r="V13" s="132"/>
      <c r="W13" s="132"/>
      <c r="X13" s="132"/>
      <c r="Y13" s="132"/>
      <c r="Z13" s="132"/>
      <c r="AA13" s="132"/>
    </row>
    <row r="14" spans="1:27" ht="29.25" customHeight="1" x14ac:dyDescent="0.2">
      <c r="A14" s="132"/>
      <c r="B14" s="132"/>
      <c r="C14" s="132"/>
      <c r="D14" s="132"/>
      <c r="E14" s="132"/>
      <c r="F14" s="133"/>
      <c r="G14" s="132"/>
      <c r="H14" s="132"/>
      <c r="I14" s="132"/>
      <c r="J14" s="132"/>
      <c r="K14" s="132"/>
      <c r="L14" s="132"/>
      <c r="M14" s="132"/>
      <c r="N14" s="132"/>
      <c r="O14" s="132"/>
      <c r="P14" s="5"/>
      <c r="Q14" s="132"/>
      <c r="R14" s="132"/>
      <c r="S14" s="132"/>
      <c r="T14" s="132"/>
      <c r="U14" s="132"/>
      <c r="V14" s="132"/>
      <c r="W14" s="132"/>
      <c r="X14" s="132"/>
      <c r="Y14" s="132"/>
      <c r="Z14" s="132"/>
      <c r="AA14" s="132"/>
    </row>
    <row r="15" spans="1:27" s="142" customFormat="1" ht="18" x14ac:dyDescent="0.2">
      <c r="A15" s="102"/>
      <c r="B15" s="102"/>
      <c r="C15" s="102"/>
      <c r="D15" s="102"/>
      <c r="E15" s="102"/>
      <c r="F15" s="103"/>
      <c r="G15" s="102"/>
      <c r="H15" s="102"/>
      <c r="I15" s="102"/>
      <c r="J15" s="102"/>
      <c r="K15" s="102"/>
      <c r="L15" s="102"/>
      <c r="M15" s="102"/>
      <c r="N15" s="102"/>
      <c r="O15" s="102"/>
      <c r="P15" s="104"/>
      <c r="Q15" s="102"/>
      <c r="R15" s="102"/>
      <c r="S15" s="102"/>
      <c r="T15" s="102"/>
      <c r="U15" s="102"/>
      <c r="V15" s="102"/>
      <c r="W15" s="102"/>
      <c r="X15" s="102"/>
      <c r="Y15" s="102"/>
      <c r="Z15" s="102"/>
      <c r="AA15" s="102"/>
    </row>
    <row r="16" spans="1:27" s="142" customFormat="1" ht="18" x14ac:dyDescent="0.2">
      <c r="A16" s="197"/>
      <c r="B16" s="197"/>
      <c r="C16" s="197"/>
      <c r="D16" s="197"/>
      <c r="E16" s="197"/>
      <c r="F16" s="198"/>
      <c r="G16" s="197"/>
      <c r="H16" s="197"/>
      <c r="I16" s="197"/>
      <c r="J16" s="197"/>
      <c r="K16" s="197"/>
      <c r="L16" s="197"/>
      <c r="M16" s="197"/>
      <c r="N16" s="197"/>
      <c r="O16" s="199"/>
      <c r="P16" s="200"/>
      <c r="Q16" s="197"/>
      <c r="R16" s="197"/>
      <c r="S16" s="197"/>
      <c r="T16" s="197"/>
      <c r="U16" s="201"/>
      <c r="V16" s="199"/>
      <c r="W16" s="197"/>
      <c r="X16" s="197"/>
      <c r="Y16" s="197"/>
      <c r="Z16" s="197"/>
      <c r="AA16" s="201"/>
    </row>
    <row r="17" spans="1:27" ht="24" customHeight="1" x14ac:dyDescent="0.5">
      <c r="A17" s="17"/>
      <c r="B17" s="17"/>
      <c r="C17" s="17"/>
      <c r="D17" s="17"/>
      <c r="E17" s="17"/>
      <c r="F17" s="17"/>
      <c r="G17" s="17"/>
      <c r="H17" s="17"/>
      <c r="I17" s="17"/>
      <c r="J17" s="17"/>
      <c r="K17" s="17"/>
      <c r="L17" s="17"/>
      <c r="M17" s="17"/>
      <c r="N17" s="17"/>
      <c r="O17" s="1318" t="s">
        <v>948</v>
      </c>
      <c r="P17" s="1319"/>
      <c r="Q17" s="1319"/>
      <c r="R17" s="1319"/>
      <c r="S17" s="1319"/>
      <c r="T17" s="1319"/>
      <c r="U17" s="1320"/>
      <c r="V17" s="1318" t="s">
        <v>949</v>
      </c>
      <c r="W17" s="1319"/>
      <c r="X17" s="1319"/>
      <c r="Y17" s="1319"/>
      <c r="Z17" s="1319"/>
      <c r="AA17" s="1320"/>
    </row>
    <row r="18" spans="1:27" ht="23.25" x14ac:dyDescent="0.5">
      <c r="A18" s="17"/>
      <c r="B18" s="17"/>
      <c r="C18" s="17"/>
      <c r="D18" s="17"/>
      <c r="E18" s="17"/>
      <c r="F18" s="17"/>
      <c r="G18" s="17"/>
      <c r="H18" s="17"/>
      <c r="I18" s="17"/>
      <c r="J18" s="17"/>
      <c r="K18" s="17"/>
      <c r="L18" s="17"/>
      <c r="M18" s="17"/>
      <c r="N18" s="17"/>
      <c r="O18" s="1321" t="s">
        <v>951</v>
      </c>
      <c r="P18" s="1322"/>
      <c r="Q18" s="1322"/>
      <c r="R18" s="1322"/>
      <c r="S18" s="1322"/>
      <c r="T18" s="1322"/>
      <c r="U18" s="1323"/>
      <c r="V18" s="1321" t="s">
        <v>953</v>
      </c>
      <c r="W18" s="1322"/>
      <c r="X18" s="1322"/>
      <c r="Y18" s="1322"/>
      <c r="Z18" s="1322"/>
      <c r="AA18" s="1323"/>
    </row>
    <row r="19" spans="1:27" ht="23.25" x14ac:dyDescent="0.5">
      <c r="A19" s="17"/>
      <c r="B19" s="17"/>
      <c r="C19" s="17"/>
      <c r="D19" s="17"/>
      <c r="E19" s="17"/>
      <c r="F19" s="17"/>
      <c r="G19" s="17"/>
      <c r="H19" s="17"/>
      <c r="I19" s="17"/>
      <c r="J19" s="17"/>
      <c r="K19" s="17"/>
      <c r="L19" s="17"/>
      <c r="M19" s="17"/>
      <c r="N19" s="17"/>
      <c r="O19" s="1324" t="s">
        <v>950</v>
      </c>
      <c r="P19" s="1325"/>
      <c r="Q19" s="1325"/>
      <c r="R19" s="1325"/>
      <c r="S19" s="1325"/>
      <c r="T19" s="1325"/>
      <c r="U19" s="1326"/>
      <c r="V19" s="1324" t="s">
        <v>952</v>
      </c>
      <c r="W19" s="1325"/>
      <c r="X19" s="1325"/>
      <c r="Y19" s="1325"/>
      <c r="Z19" s="1325"/>
      <c r="AA19" s="1326"/>
    </row>
    <row r="20" spans="1:27" ht="18" x14ac:dyDescent="0.4">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row>
    <row r="21" spans="1:27" ht="18" x14ac:dyDescent="0.4">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row>
    <row r="22" spans="1:27" ht="18" x14ac:dyDescent="0.4">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row>
    <row r="23" spans="1:27" ht="18" x14ac:dyDescent="0.4">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row>
    <row r="24" spans="1:27" ht="18" x14ac:dyDescent="0.4">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row>
    <row r="25" spans="1:27" ht="18" x14ac:dyDescent="0.4">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row>
    <row r="26" spans="1:27" ht="18" x14ac:dyDescent="0.4">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row>
    <row r="27" spans="1:27" ht="18" x14ac:dyDescent="0.4">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row>
  </sheetData>
  <mergeCells count="29">
    <mergeCell ref="X2:AA2"/>
    <mergeCell ref="A4:AA4"/>
    <mergeCell ref="A5:AA5"/>
    <mergeCell ref="A6:X6"/>
    <mergeCell ref="Y6:AA6"/>
    <mergeCell ref="A2:W2"/>
    <mergeCell ref="A3:X3"/>
    <mergeCell ref="O17:U17"/>
    <mergeCell ref="V17:AA17"/>
    <mergeCell ref="O18:U18"/>
    <mergeCell ref="V18:AA18"/>
    <mergeCell ref="O19:U19"/>
    <mergeCell ref="V19:AA19"/>
    <mergeCell ref="O9:O10"/>
    <mergeCell ref="P9:P10"/>
    <mergeCell ref="A8:N8"/>
    <mergeCell ref="A9:A10"/>
    <mergeCell ref="B9:B10"/>
    <mergeCell ref="C9:E9"/>
    <mergeCell ref="F9:F10"/>
    <mergeCell ref="G9:I9"/>
    <mergeCell ref="J9:N9"/>
    <mergeCell ref="O8:AA8"/>
    <mergeCell ref="Q9:Q10"/>
    <mergeCell ref="R9:R10"/>
    <mergeCell ref="S9:S10"/>
    <mergeCell ref="T9:W9"/>
    <mergeCell ref="Y9:AA10"/>
    <mergeCell ref="X9:X10"/>
  </mergeCells>
  <dataValidations count="4">
    <dataValidation type="list" allowBlank="1" showInputMessage="1" showErrorMessage="1" sqref="X7 X2:X3 X9:X16">
      <formula1>#REF!</formula1>
    </dataValidation>
    <dataValidation type="list" allowBlank="1" showInputMessage="1" showErrorMessage="1" sqref="R7 R2:R3 R9:R16">
      <formula1>#REF!</formula1>
    </dataValidation>
    <dataValidation type="list" allowBlank="1" showInputMessage="1" showErrorMessage="1" sqref="B2:B3 B7:B16">
      <formula1>#REF!</formula1>
    </dataValidation>
    <dataValidation type="list" allowBlank="1" showInputMessage="1" showErrorMessage="1" sqref="C11:C16">
      <formula1>#REF!</formula1>
    </dataValidation>
  </dataValidations>
  <pageMargins left="0.31496062992125984" right="0.11811023622047245" top="0.35433070866141736" bottom="0.35433070866141736" header="0.11811023622047245" footer="0.11811023622047245"/>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39"/>
  <sheetViews>
    <sheetView tabSelected="1" topLeftCell="A4" zoomScaleNormal="100" workbookViewId="0">
      <pane ySplit="3" topLeftCell="A939" activePane="bottomLeft" state="frozen"/>
      <selection activeCell="A4" sqref="A4"/>
      <selection pane="bottomLeft" activeCell="AA1141" sqref="AA1141"/>
    </sheetView>
  </sheetViews>
  <sheetFormatPr defaultRowHeight="18" x14ac:dyDescent="0.2"/>
  <cols>
    <col min="1" max="1" width="3.375" style="2" customWidth="1"/>
    <col min="2" max="2" width="3.5" style="65" customWidth="1"/>
    <col min="3" max="3" width="4.375" style="42" customWidth="1"/>
    <col min="4" max="4" width="4.125" style="2" customWidth="1"/>
    <col min="5" max="5" width="3.875" style="2" customWidth="1"/>
    <col min="6" max="6" width="7" style="2" customWidth="1"/>
    <col min="7" max="7" width="2.625" style="2" customWidth="1"/>
    <col min="8" max="8" width="2.75" style="2" customWidth="1"/>
    <col min="9" max="9" width="3" style="245" customWidth="1"/>
    <col min="10" max="10" width="7.375" style="2" customWidth="1"/>
    <col min="11" max="11" width="4.5" style="2" customWidth="1"/>
    <col min="12" max="12" width="4.875" style="2" customWidth="1"/>
    <col min="13" max="13" width="4.625" style="2" customWidth="1"/>
    <col min="14" max="14" width="4.875" style="2" customWidth="1"/>
    <col min="15" max="15" width="2.5" style="2" customWidth="1"/>
    <col min="16" max="16" width="4.75" style="3" customWidth="1"/>
    <col min="17" max="17" width="7.375" style="2" customWidth="1"/>
    <col min="18" max="18" width="5.875" style="2" customWidth="1"/>
    <col min="19" max="19" width="5.5" style="2" customWidth="1"/>
    <col min="20" max="20" width="4.875" style="2" customWidth="1"/>
    <col min="21" max="21" width="4.625" style="2" customWidth="1"/>
    <col min="22" max="22" width="4.125" style="2" customWidth="1"/>
    <col min="23" max="23" width="5" style="2" customWidth="1"/>
    <col min="24" max="24" width="4.75" style="2" customWidth="1"/>
    <col min="25" max="25" width="4.625" style="2" customWidth="1"/>
    <col min="26" max="26" width="12.25" style="2" customWidth="1"/>
    <col min="27" max="27" width="8.625" style="2" customWidth="1"/>
    <col min="28" max="28" width="9" style="142"/>
  </cols>
  <sheetData>
    <row r="1" spans="1:77" ht="33.75" customHeight="1" x14ac:dyDescent="0.5">
      <c r="A1" s="1349" t="s">
        <v>923</v>
      </c>
      <c r="B1" s="1349"/>
      <c r="C1" s="1349"/>
      <c r="D1" s="1349"/>
      <c r="E1" s="1349"/>
      <c r="F1" s="1349"/>
      <c r="G1" s="1349"/>
      <c r="H1" s="1349"/>
      <c r="I1" s="1349"/>
      <c r="J1" s="1349"/>
      <c r="K1" s="1349"/>
      <c r="L1" s="1349"/>
      <c r="M1" s="1349"/>
      <c r="N1" s="1349"/>
      <c r="O1" s="1349"/>
      <c r="P1" s="1349"/>
      <c r="Q1" s="1349"/>
      <c r="R1" s="1349"/>
      <c r="S1" s="1349"/>
      <c r="T1" s="1349"/>
      <c r="U1" s="1349"/>
      <c r="V1" s="1349"/>
      <c r="W1" s="1349"/>
      <c r="X1" s="1327" t="s">
        <v>0</v>
      </c>
      <c r="Y1" s="1327"/>
      <c r="Z1" s="1327"/>
      <c r="AA1" s="1327"/>
      <c r="AB1" s="173"/>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row>
    <row r="2" spans="1:77" ht="26.25" customHeight="1" x14ac:dyDescent="0.5">
      <c r="A2" s="1349" t="s">
        <v>29</v>
      </c>
      <c r="B2" s="1349"/>
      <c r="C2" s="1349"/>
      <c r="D2" s="1349"/>
      <c r="E2" s="1349"/>
      <c r="F2" s="1349"/>
      <c r="G2" s="1349"/>
      <c r="H2" s="1349"/>
      <c r="I2" s="1349"/>
      <c r="J2" s="1349"/>
      <c r="K2" s="1349"/>
      <c r="L2" s="1349"/>
      <c r="M2" s="1349"/>
      <c r="N2" s="1349"/>
      <c r="O2" s="1349"/>
      <c r="P2" s="1349"/>
      <c r="Q2" s="1349"/>
      <c r="R2" s="1349"/>
      <c r="S2" s="1349"/>
      <c r="T2" s="1349"/>
      <c r="U2" s="1349"/>
      <c r="V2" s="1349"/>
      <c r="W2" s="1349"/>
      <c r="X2" s="1349"/>
      <c r="Y2" s="215"/>
      <c r="Z2" s="215"/>
      <c r="AA2" s="219"/>
      <c r="AB2" s="173"/>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row>
    <row r="3" spans="1:77" ht="14.25" customHeight="1" x14ac:dyDescent="0.5">
      <c r="A3" s="3"/>
      <c r="B3" s="3"/>
      <c r="C3" s="41"/>
      <c r="D3" s="3"/>
      <c r="E3" s="3"/>
      <c r="F3" s="3"/>
      <c r="G3" s="3"/>
      <c r="H3" s="3"/>
      <c r="I3" s="237"/>
      <c r="J3" s="3"/>
      <c r="K3" s="3"/>
      <c r="L3" s="3"/>
      <c r="M3" s="3"/>
      <c r="N3" s="3"/>
      <c r="O3" s="3"/>
      <c r="Q3" s="3"/>
      <c r="R3" s="3"/>
      <c r="S3" s="3"/>
      <c r="T3" s="3"/>
      <c r="U3" s="3"/>
      <c r="V3" s="3"/>
      <c r="W3" s="3"/>
      <c r="X3" s="3"/>
      <c r="Y3" s="3"/>
      <c r="Z3" s="3"/>
      <c r="AA3" s="3"/>
      <c r="AB3" s="173"/>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row>
    <row r="4" spans="1:77" ht="27" customHeight="1" x14ac:dyDescent="0.5">
      <c r="A4" s="1350" t="s">
        <v>15</v>
      </c>
      <c r="B4" s="1350"/>
      <c r="C4" s="1350"/>
      <c r="D4" s="1350"/>
      <c r="E4" s="1350"/>
      <c r="F4" s="1350"/>
      <c r="G4" s="1350"/>
      <c r="H4" s="1350"/>
      <c r="I4" s="1350"/>
      <c r="J4" s="1350"/>
      <c r="K4" s="1350"/>
      <c r="L4" s="1350"/>
      <c r="M4" s="1350"/>
      <c r="N4" s="1350"/>
      <c r="O4" s="1351" t="s">
        <v>25</v>
      </c>
      <c r="P4" s="1351"/>
      <c r="Q4" s="1351"/>
      <c r="R4" s="1351"/>
      <c r="S4" s="1351"/>
      <c r="T4" s="1351"/>
      <c r="U4" s="1351"/>
      <c r="V4" s="1351"/>
      <c r="W4" s="1351"/>
      <c r="X4" s="1351"/>
      <c r="Y4" s="1351"/>
      <c r="Z4" s="1351"/>
      <c r="AA4" s="1351"/>
      <c r="AB4" s="173"/>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row>
    <row r="5" spans="1:77" ht="24.75" customHeight="1" x14ac:dyDescent="0.5">
      <c r="A5" s="1352" t="s">
        <v>1</v>
      </c>
      <c r="B5" s="1353" t="s">
        <v>27</v>
      </c>
      <c r="C5" s="1352" t="s">
        <v>2</v>
      </c>
      <c r="D5" s="1352"/>
      <c r="E5" s="1352"/>
      <c r="F5" s="1353" t="s">
        <v>5</v>
      </c>
      <c r="G5" s="1352" t="s">
        <v>6</v>
      </c>
      <c r="H5" s="1352"/>
      <c r="I5" s="1352"/>
      <c r="J5" s="1352" t="s">
        <v>10</v>
      </c>
      <c r="K5" s="1352"/>
      <c r="L5" s="1352"/>
      <c r="M5" s="1352"/>
      <c r="N5" s="1352"/>
      <c r="O5" s="1362" t="s">
        <v>1</v>
      </c>
      <c r="P5" s="1364" t="s">
        <v>18</v>
      </c>
      <c r="Q5" s="1364" t="s">
        <v>1012</v>
      </c>
      <c r="R5" s="1364" t="s">
        <v>20</v>
      </c>
      <c r="S5" s="1364" t="s">
        <v>21</v>
      </c>
      <c r="T5" s="1354" t="s">
        <v>22</v>
      </c>
      <c r="U5" s="1354"/>
      <c r="V5" s="1354"/>
      <c r="W5" s="1354"/>
      <c r="X5" s="1355" t="s">
        <v>23</v>
      </c>
      <c r="Y5" s="1356" t="s">
        <v>24</v>
      </c>
      <c r="Z5" s="1357"/>
      <c r="AA5" s="1358"/>
      <c r="AB5" s="220"/>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row>
    <row r="6" spans="1:77" ht="96.75" customHeight="1" x14ac:dyDescent="0.5">
      <c r="A6" s="1352"/>
      <c r="B6" s="1353"/>
      <c r="C6" s="221" t="s">
        <v>3</v>
      </c>
      <c r="D6" s="222" t="s">
        <v>16</v>
      </c>
      <c r="E6" s="222" t="s">
        <v>4</v>
      </c>
      <c r="F6" s="1353"/>
      <c r="G6" s="223" t="s">
        <v>7</v>
      </c>
      <c r="H6" s="223" t="s">
        <v>8</v>
      </c>
      <c r="I6" s="238" t="s">
        <v>9</v>
      </c>
      <c r="J6" s="222" t="s">
        <v>17</v>
      </c>
      <c r="K6" s="222" t="s">
        <v>11</v>
      </c>
      <c r="L6" s="223" t="s">
        <v>12</v>
      </c>
      <c r="M6" s="222" t="s">
        <v>13</v>
      </c>
      <c r="N6" s="222" t="s">
        <v>14</v>
      </c>
      <c r="O6" s="1363"/>
      <c r="P6" s="1365"/>
      <c r="Q6" s="1365"/>
      <c r="R6" s="1365"/>
      <c r="S6" s="1365"/>
      <c r="T6" s="224" t="s">
        <v>17</v>
      </c>
      <c r="U6" s="225" t="s">
        <v>11</v>
      </c>
      <c r="V6" s="225" t="s">
        <v>12</v>
      </c>
      <c r="W6" s="224" t="s">
        <v>13</v>
      </c>
      <c r="X6" s="1355"/>
      <c r="Y6" s="1359"/>
      <c r="Z6" s="1360"/>
      <c r="AA6" s="1361"/>
      <c r="AB6" s="220"/>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row>
    <row r="7" spans="1:77" s="17" customFormat="1" ht="32.25" customHeight="1" x14ac:dyDescent="0.4">
      <c r="A7" s="22">
        <v>1</v>
      </c>
      <c r="B7" s="22" t="s">
        <v>26</v>
      </c>
      <c r="C7" s="22">
        <v>68658</v>
      </c>
      <c r="D7" s="22">
        <v>115</v>
      </c>
      <c r="E7" s="22">
        <v>5937</v>
      </c>
      <c r="F7" s="44" t="s">
        <v>879</v>
      </c>
      <c r="G7" s="22">
        <v>27</v>
      </c>
      <c r="H7" s="22">
        <v>2</v>
      </c>
      <c r="I7" s="239">
        <v>36</v>
      </c>
      <c r="J7" s="23">
        <v>11036</v>
      </c>
      <c r="K7" s="22"/>
      <c r="L7" s="22"/>
      <c r="M7" s="22"/>
      <c r="N7" s="22"/>
      <c r="O7" s="22"/>
      <c r="P7" s="7"/>
      <c r="Q7" s="22"/>
      <c r="R7" s="22"/>
      <c r="S7" s="22"/>
      <c r="T7" s="22"/>
      <c r="U7" s="22"/>
      <c r="V7" s="22"/>
      <c r="W7" s="22"/>
      <c r="X7" s="22"/>
      <c r="Y7" s="22"/>
      <c r="Z7" s="22"/>
      <c r="AA7" s="22"/>
      <c r="AB7" s="24"/>
    </row>
    <row r="8" spans="1:77" s="17" customFormat="1" ht="38.25" customHeight="1" x14ac:dyDescent="0.4">
      <c r="A8" s="22">
        <v>2</v>
      </c>
      <c r="B8" s="22" t="s">
        <v>26</v>
      </c>
      <c r="C8" s="22">
        <v>51098</v>
      </c>
      <c r="D8" s="22">
        <v>103</v>
      </c>
      <c r="E8" s="22">
        <v>4380</v>
      </c>
      <c r="F8" s="44" t="s">
        <v>879</v>
      </c>
      <c r="G8" s="22">
        <v>7</v>
      </c>
      <c r="H8" s="22">
        <v>2</v>
      </c>
      <c r="I8" s="239">
        <v>41</v>
      </c>
      <c r="J8" s="23">
        <v>3041</v>
      </c>
      <c r="K8" s="22"/>
      <c r="L8" s="22"/>
      <c r="M8" s="22"/>
      <c r="N8" s="22"/>
      <c r="O8" s="22"/>
      <c r="P8" s="7"/>
      <c r="Q8" s="22"/>
      <c r="R8" s="22"/>
      <c r="S8" s="22"/>
      <c r="T8" s="22"/>
      <c r="U8" s="22"/>
      <c r="V8" s="22"/>
      <c r="W8" s="22"/>
      <c r="X8" s="22"/>
      <c r="Y8" s="22"/>
      <c r="Z8" s="22"/>
      <c r="AA8" s="22"/>
      <c r="AB8" s="24"/>
    </row>
    <row r="9" spans="1:77" s="17" customFormat="1" ht="35.25" customHeight="1" x14ac:dyDescent="0.4">
      <c r="A9" s="22">
        <v>3</v>
      </c>
      <c r="B9" s="22" t="s">
        <v>26</v>
      </c>
      <c r="C9" s="22">
        <v>68657</v>
      </c>
      <c r="D9" s="22">
        <v>116</v>
      </c>
      <c r="E9" s="22">
        <v>5938</v>
      </c>
      <c r="F9" s="44" t="s">
        <v>879</v>
      </c>
      <c r="G9" s="22">
        <v>2</v>
      </c>
      <c r="H9" s="22">
        <v>2</v>
      </c>
      <c r="I9" s="239">
        <v>99</v>
      </c>
      <c r="J9" s="23">
        <v>1099</v>
      </c>
      <c r="K9" s="22"/>
      <c r="L9" s="22"/>
      <c r="M9" s="22"/>
      <c r="N9" s="22"/>
      <c r="O9" s="22"/>
      <c r="P9" s="7"/>
      <c r="Q9" s="22"/>
      <c r="R9" s="22"/>
      <c r="S9" s="22"/>
      <c r="T9" s="22"/>
      <c r="U9" s="22"/>
      <c r="V9" s="22"/>
      <c r="W9" s="22"/>
      <c r="X9" s="22"/>
      <c r="Y9" s="22"/>
      <c r="Z9" s="22"/>
      <c r="AA9" s="22"/>
      <c r="AB9" s="24"/>
    </row>
    <row r="10" spans="1:77" s="24" customFormat="1" ht="33.75" customHeight="1" x14ac:dyDescent="0.4">
      <c r="A10" s="882">
        <v>4</v>
      </c>
      <c r="B10" s="882" t="s">
        <v>26</v>
      </c>
      <c r="C10" s="882">
        <v>36385</v>
      </c>
      <c r="D10" s="882">
        <v>131</v>
      </c>
      <c r="E10" s="882">
        <v>3542</v>
      </c>
      <c r="F10" s="883" t="s">
        <v>879</v>
      </c>
      <c r="G10" s="882">
        <v>1</v>
      </c>
      <c r="H10" s="882">
        <v>1</v>
      </c>
      <c r="I10" s="884">
        <v>41</v>
      </c>
      <c r="J10" s="882"/>
      <c r="K10" s="882">
        <v>21</v>
      </c>
      <c r="L10" s="882">
        <v>286</v>
      </c>
      <c r="M10" s="882"/>
      <c r="N10" s="882">
        <v>234</v>
      </c>
      <c r="O10" s="882">
        <v>1</v>
      </c>
      <c r="P10" s="7" t="s">
        <v>880</v>
      </c>
      <c r="Q10" s="882" t="s">
        <v>900</v>
      </c>
      <c r="R10" s="882" t="s">
        <v>872</v>
      </c>
      <c r="S10" s="882">
        <v>60</v>
      </c>
      <c r="T10" s="882"/>
      <c r="U10" s="882">
        <v>36</v>
      </c>
      <c r="V10" s="882">
        <v>24</v>
      </c>
      <c r="W10" s="882"/>
      <c r="X10" s="882">
        <v>19</v>
      </c>
      <c r="Y10" s="917"/>
      <c r="Z10" s="918"/>
      <c r="AA10" s="919"/>
    </row>
    <row r="11" spans="1:77" s="24" customFormat="1" ht="21" customHeight="1" x14ac:dyDescent="0.4">
      <c r="A11" s="882"/>
      <c r="B11" s="882"/>
      <c r="C11" s="882"/>
      <c r="D11" s="882"/>
      <c r="E11" s="882"/>
      <c r="F11" s="883"/>
      <c r="G11" s="882"/>
      <c r="H11" s="882"/>
      <c r="I11" s="884"/>
      <c r="J11" s="882"/>
      <c r="K11" s="882"/>
      <c r="L11" s="882"/>
      <c r="M11" s="882"/>
      <c r="N11" s="882"/>
      <c r="O11" s="882">
        <v>2</v>
      </c>
      <c r="P11" s="7"/>
      <c r="Q11" s="882" t="s">
        <v>909</v>
      </c>
      <c r="R11" s="882" t="s">
        <v>875</v>
      </c>
      <c r="S11" s="882">
        <v>50</v>
      </c>
      <c r="T11" s="882"/>
      <c r="U11" s="882">
        <v>50</v>
      </c>
      <c r="V11" s="23"/>
      <c r="W11" s="882"/>
      <c r="X11" s="882">
        <v>19</v>
      </c>
      <c r="Y11" s="917"/>
      <c r="Z11" s="918"/>
      <c r="AA11" s="919"/>
    </row>
    <row r="12" spans="1:77" s="24" customFormat="1" ht="19.5" customHeight="1" x14ac:dyDescent="0.4">
      <c r="A12" s="882"/>
      <c r="B12" s="882"/>
      <c r="C12" s="882"/>
      <c r="D12" s="882"/>
      <c r="E12" s="882"/>
      <c r="F12" s="883"/>
      <c r="G12" s="882"/>
      <c r="H12" s="882"/>
      <c r="I12" s="884"/>
      <c r="J12" s="882"/>
      <c r="K12" s="882"/>
      <c r="L12" s="882"/>
      <c r="M12" s="882"/>
      <c r="N12" s="882"/>
      <c r="O12" s="882">
        <v>3</v>
      </c>
      <c r="P12" s="7"/>
      <c r="Q12" s="882" t="s">
        <v>902</v>
      </c>
      <c r="R12" s="882" t="s">
        <v>872</v>
      </c>
      <c r="S12" s="23">
        <v>1120</v>
      </c>
      <c r="T12" s="882"/>
      <c r="U12" s="23"/>
      <c r="V12" s="23">
        <v>1120</v>
      </c>
      <c r="W12" s="882"/>
      <c r="X12" s="882">
        <v>19</v>
      </c>
      <c r="Y12" s="917"/>
      <c r="Z12" s="918"/>
      <c r="AA12" s="919"/>
    </row>
    <row r="13" spans="1:77" s="24" customFormat="1" ht="34.5" customHeight="1" x14ac:dyDescent="0.4">
      <c r="A13" s="882">
        <v>5</v>
      </c>
      <c r="B13" s="882" t="s">
        <v>26</v>
      </c>
      <c r="C13" s="882">
        <v>39228</v>
      </c>
      <c r="D13" s="882">
        <v>136</v>
      </c>
      <c r="E13" s="882">
        <v>3704</v>
      </c>
      <c r="F13" s="883" t="s">
        <v>879</v>
      </c>
      <c r="G13" s="882">
        <v>9</v>
      </c>
      <c r="H13" s="882">
        <v>0</v>
      </c>
      <c r="I13" s="884">
        <v>0</v>
      </c>
      <c r="J13" s="23">
        <v>3586</v>
      </c>
      <c r="K13" s="882">
        <v>10</v>
      </c>
      <c r="L13" s="882">
        <v>4</v>
      </c>
      <c r="M13" s="882"/>
      <c r="N13" s="882"/>
      <c r="O13" s="882">
        <v>1</v>
      </c>
      <c r="P13" s="226">
        <v>94</v>
      </c>
      <c r="Q13" s="882" t="s">
        <v>903</v>
      </c>
      <c r="R13" s="882" t="s">
        <v>875</v>
      </c>
      <c r="S13" s="882">
        <v>56</v>
      </c>
      <c r="T13" s="882"/>
      <c r="U13" s="882">
        <v>40</v>
      </c>
      <c r="V13" s="882">
        <v>16</v>
      </c>
      <c r="W13" s="882"/>
      <c r="X13" s="882">
        <v>29</v>
      </c>
      <c r="Y13" s="917"/>
      <c r="Z13" s="918"/>
      <c r="AA13" s="919"/>
    </row>
    <row r="14" spans="1:77" s="24" customFormat="1" ht="33.75" customHeight="1" x14ac:dyDescent="0.4">
      <c r="A14" s="882">
        <v>6</v>
      </c>
      <c r="B14" s="882" t="s">
        <v>26</v>
      </c>
      <c r="C14" s="882">
        <v>40610</v>
      </c>
      <c r="D14" s="882">
        <v>142</v>
      </c>
      <c r="E14" s="882">
        <v>3798</v>
      </c>
      <c r="F14" s="883" t="s">
        <v>879</v>
      </c>
      <c r="G14" s="882">
        <v>1</v>
      </c>
      <c r="H14" s="882">
        <v>1</v>
      </c>
      <c r="I14" s="884">
        <v>82</v>
      </c>
      <c r="J14" s="882"/>
      <c r="K14" s="882">
        <v>115</v>
      </c>
      <c r="L14" s="882"/>
      <c r="M14" s="882"/>
      <c r="N14" s="882">
        <v>467</v>
      </c>
      <c r="O14" s="882">
        <v>1</v>
      </c>
      <c r="P14" s="226" t="s">
        <v>904</v>
      </c>
      <c r="Q14" s="882" t="s">
        <v>903</v>
      </c>
      <c r="R14" s="882" t="s">
        <v>872</v>
      </c>
      <c r="S14" s="882">
        <v>376</v>
      </c>
      <c r="T14" s="882"/>
      <c r="U14" s="882">
        <v>376</v>
      </c>
      <c r="V14" s="882"/>
      <c r="W14" s="882"/>
      <c r="X14" s="882">
        <v>20</v>
      </c>
      <c r="Y14" s="882"/>
      <c r="Z14" s="882"/>
      <c r="AA14" s="882"/>
    </row>
    <row r="15" spans="1:77" s="24" customFormat="1" x14ac:dyDescent="0.4">
      <c r="A15" s="882"/>
      <c r="B15" s="882"/>
      <c r="C15" s="882"/>
      <c r="D15" s="882"/>
      <c r="E15" s="882"/>
      <c r="F15" s="883"/>
      <c r="G15" s="882"/>
      <c r="H15" s="882"/>
      <c r="I15" s="884"/>
      <c r="J15" s="882"/>
      <c r="K15" s="882"/>
      <c r="L15" s="882"/>
      <c r="M15" s="882"/>
      <c r="N15" s="882"/>
      <c r="O15" s="882">
        <v>2</v>
      </c>
      <c r="P15" s="7"/>
      <c r="Q15" s="882" t="s">
        <v>903</v>
      </c>
      <c r="R15" s="882" t="s">
        <v>875</v>
      </c>
      <c r="S15" s="882">
        <v>86</v>
      </c>
      <c r="T15" s="882"/>
      <c r="U15" s="882">
        <v>86</v>
      </c>
      <c r="V15" s="882"/>
      <c r="W15" s="882"/>
      <c r="X15" s="882">
        <v>20</v>
      </c>
      <c r="Y15" s="882"/>
      <c r="Z15" s="882"/>
      <c r="AA15" s="882"/>
    </row>
    <row r="16" spans="1:77" s="24" customFormat="1" x14ac:dyDescent="0.4">
      <c r="A16" s="882"/>
      <c r="B16" s="882"/>
      <c r="C16" s="882"/>
      <c r="D16" s="882"/>
      <c r="E16" s="882"/>
      <c r="F16" s="883"/>
      <c r="G16" s="882"/>
      <c r="H16" s="882"/>
      <c r="I16" s="884"/>
      <c r="J16" s="882"/>
      <c r="K16" s="882"/>
      <c r="L16" s="882"/>
      <c r="M16" s="882"/>
      <c r="N16" s="882"/>
      <c r="O16" s="882"/>
      <c r="P16" s="7"/>
      <c r="Q16" s="882"/>
      <c r="R16" s="882"/>
      <c r="S16" s="882"/>
      <c r="T16" s="882"/>
      <c r="U16" s="882"/>
      <c r="V16" s="882"/>
      <c r="W16" s="882"/>
      <c r="X16" s="882"/>
      <c r="Y16" s="882"/>
      <c r="Z16" s="882"/>
      <c r="AA16" s="882"/>
    </row>
    <row r="17" spans="1:27" s="24" customFormat="1" ht="26.25" customHeight="1" x14ac:dyDescent="0.4">
      <c r="A17" s="882">
        <v>7</v>
      </c>
      <c r="B17" s="882" t="s">
        <v>26</v>
      </c>
      <c r="C17" s="882">
        <v>61209</v>
      </c>
      <c r="D17" s="882">
        <v>222</v>
      </c>
      <c r="E17" s="882">
        <v>5298</v>
      </c>
      <c r="F17" s="883" t="s">
        <v>879</v>
      </c>
      <c r="G17" s="882">
        <v>17</v>
      </c>
      <c r="H17" s="882">
        <v>1</v>
      </c>
      <c r="I17" s="884">
        <v>55</v>
      </c>
      <c r="J17" s="23">
        <v>6828</v>
      </c>
      <c r="K17" s="882">
        <v>127</v>
      </c>
      <c r="L17" s="882"/>
      <c r="M17" s="882"/>
      <c r="N17" s="23"/>
      <c r="O17" s="882">
        <v>1</v>
      </c>
      <c r="P17" s="228" t="str">
        <f>"21"&amp;"/"&amp;"1"</f>
        <v>21/1</v>
      </c>
      <c r="Q17" s="882" t="s">
        <v>903</v>
      </c>
      <c r="R17" s="882" t="s">
        <v>875</v>
      </c>
      <c r="S17" s="882">
        <v>81</v>
      </c>
      <c r="T17" s="23"/>
      <c r="U17" s="882">
        <v>81</v>
      </c>
      <c r="V17" s="882"/>
      <c r="W17" s="882"/>
      <c r="X17" s="882">
        <v>28</v>
      </c>
      <c r="Y17" s="882"/>
      <c r="Z17" s="882"/>
      <c r="AA17" s="882"/>
    </row>
    <row r="18" spans="1:27" s="24" customFormat="1" x14ac:dyDescent="0.4">
      <c r="A18" s="873"/>
      <c r="B18" s="873"/>
      <c r="C18" s="873"/>
      <c r="D18" s="873"/>
      <c r="E18" s="873"/>
      <c r="F18" s="875"/>
      <c r="G18" s="873"/>
      <c r="H18" s="873"/>
      <c r="I18" s="881"/>
      <c r="J18" s="873"/>
      <c r="K18" s="873"/>
      <c r="L18" s="873"/>
      <c r="M18" s="873"/>
      <c r="N18" s="873"/>
      <c r="O18" s="873">
        <v>2</v>
      </c>
      <c r="P18" s="876"/>
      <c r="Q18" s="873" t="s">
        <v>901</v>
      </c>
      <c r="R18" s="873" t="s">
        <v>875</v>
      </c>
      <c r="S18" s="873">
        <v>73</v>
      </c>
      <c r="T18" s="873"/>
      <c r="U18" s="873">
        <v>73</v>
      </c>
      <c r="V18" s="873"/>
      <c r="W18" s="873"/>
      <c r="X18" s="873"/>
      <c r="Y18" s="873"/>
      <c r="Z18" s="873"/>
      <c r="AA18" s="873"/>
    </row>
    <row r="19" spans="1:27" s="87" customFormat="1" x14ac:dyDescent="0.4">
      <c r="A19" s="882"/>
      <c r="B19" s="882"/>
      <c r="C19" s="882"/>
      <c r="D19" s="882"/>
      <c r="E19" s="882"/>
      <c r="F19" s="883"/>
      <c r="G19" s="882"/>
      <c r="H19" s="882"/>
      <c r="I19" s="884"/>
      <c r="J19" s="882"/>
      <c r="K19" s="882"/>
      <c r="L19" s="882"/>
      <c r="M19" s="882"/>
      <c r="N19" s="882"/>
      <c r="O19" s="882">
        <v>3</v>
      </c>
      <c r="P19" s="7">
        <v>85</v>
      </c>
      <c r="Q19" s="882" t="s">
        <v>903</v>
      </c>
      <c r="R19" s="882" t="s">
        <v>872</v>
      </c>
      <c r="S19" s="882">
        <v>117</v>
      </c>
      <c r="T19" s="882"/>
      <c r="U19" s="882">
        <v>117</v>
      </c>
      <c r="V19" s="882"/>
      <c r="W19" s="882"/>
      <c r="X19" s="882">
        <v>19</v>
      </c>
      <c r="Y19" s="882"/>
      <c r="Z19" s="882"/>
      <c r="AA19" s="882"/>
    </row>
    <row r="20" spans="1:27" s="84" customFormat="1" x14ac:dyDescent="0.4">
      <c r="A20" s="882"/>
      <c r="B20" s="882"/>
      <c r="C20" s="882"/>
      <c r="D20" s="882"/>
      <c r="E20" s="882"/>
      <c r="F20" s="883"/>
      <c r="G20" s="882"/>
      <c r="H20" s="882"/>
      <c r="I20" s="884"/>
      <c r="J20" s="882"/>
      <c r="K20" s="882"/>
      <c r="L20" s="882"/>
      <c r="M20" s="882"/>
      <c r="N20" s="882"/>
      <c r="O20" s="882">
        <v>4</v>
      </c>
      <c r="P20" s="7" t="s">
        <v>937</v>
      </c>
      <c r="Q20" s="882" t="s">
        <v>903</v>
      </c>
      <c r="R20" s="882" t="s">
        <v>888</v>
      </c>
      <c r="S20" s="882">
        <v>132</v>
      </c>
      <c r="T20" s="882"/>
      <c r="U20" s="882">
        <v>132</v>
      </c>
      <c r="V20" s="882"/>
      <c r="W20" s="882"/>
      <c r="X20" s="882"/>
      <c r="Y20" s="882"/>
      <c r="Z20" s="882"/>
      <c r="AA20" s="882"/>
    </row>
    <row r="21" spans="1:27" s="84" customFormat="1" x14ac:dyDescent="0.4">
      <c r="A21" s="882"/>
      <c r="B21" s="882"/>
      <c r="C21" s="882"/>
      <c r="D21" s="882"/>
      <c r="E21" s="882"/>
      <c r="F21" s="883"/>
      <c r="G21" s="882"/>
      <c r="H21" s="882"/>
      <c r="I21" s="884"/>
      <c r="J21" s="882"/>
      <c r="K21" s="882"/>
      <c r="L21" s="882"/>
      <c r="M21" s="882"/>
      <c r="N21" s="882"/>
      <c r="O21" s="882">
        <v>5</v>
      </c>
      <c r="P21" s="7">
        <v>101</v>
      </c>
      <c r="Q21" s="882" t="s">
        <v>903</v>
      </c>
      <c r="R21" s="882" t="s">
        <v>872</v>
      </c>
      <c r="S21" s="882">
        <v>104</v>
      </c>
      <c r="T21" s="882"/>
      <c r="U21" s="882">
        <v>104</v>
      </c>
      <c r="V21" s="882"/>
      <c r="W21" s="882"/>
      <c r="X21" s="882"/>
      <c r="Y21" s="882"/>
      <c r="Z21" s="882"/>
      <c r="AA21" s="882"/>
    </row>
    <row r="22" spans="1:27" s="24" customFormat="1" ht="27.75" customHeight="1" x14ac:dyDescent="0.4">
      <c r="A22" s="882">
        <v>8</v>
      </c>
      <c r="B22" s="882" t="s">
        <v>26</v>
      </c>
      <c r="C22" s="882">
        <v>41531</v>
      </c>
      <c r="D22" s="882">
        <v>155</v>
      </c>
      <c r="E22" s="882">
        <v>3880</v>
      </c>
      <c r="F22" s="883" t="s">
        <v>879</v>
      </c>
      <c r="G22" s="882">
        <v>0</v>
      </c>
      <c r="H22" s="882">
        <v>3</v>
      </c>
      <c r="I22" s="884">
        <v>82</v>
      </c>
      <c r="J22" s="882"/>
      <c r="K22" s="882">
        <v>192</v>
      </c>
      <c r="L22" s="882"/>
      <c r="M22" s="882"/>
      <c r="N22" s="882">
        <v>190</v>
      </c>
      <c r="O22" s="882">
        <v>1</v>
      </c>
      <c r="P22" s="7">
        <v>277</v>
      </c>
      <c r="Q22" s="882" t="s">
        <v>902</v>
      </c>
      <c r="R22" s="882" t="s">
        <v>872</v>
      </c>
      <c r="S22" s="882">
        <v>608</v>
      </c>
      <c r="T22" s="882"/>
      <c r="U22" s="882">
        <v>608</v>
      </c>
      <c r="V22" s="882"/>
      <c r="W22" s="882"/>
      <c r="X22" s="882">
        <v>45</v>
      </c>
      <c r="Y22" s="882"/>
      <c r="Z22" s="882"/>
      <c r="AA22" s="882"/>
    </row>
    <row r="23" spans="1:27" s="24" customFormat="1" x14ac:dyDescent="0.4">
      <c r="A23" s="882"/>
      <c r="B23" s="882"/>
      <c r="C23" s="882"/>
      <c r="D23" s="882"/>
      <c r="E23" s="882"/>
      <c r="F23" s="882"/>
      <c r="G23" s="882"/>
      <c r="H23" s="882"/>
      <c r="I23" s="884"/>
      <c r="J23" s="882"/>
      <c r="K23" s="882"/>
      <c r="L23" s="882"/>
      <c r="M23" s="882"/>
      <c r="N23" s="882"/>
      <c r="O23" s="882"/>
      <c r="P23" s="7"/>
      <c r="Q23" s="882" t="s">
        <v>903</v>
      </c>
      <c r="R23" s="882" t="s">
        <v>872</v>
      </c>
      <c r="S23" s="882">
        <v>160</v>
      </c>
      <c r="T23" s="882"/>
      <c r="U23" s="882">
        <v>160</v>
      </c>
      <c r="V23" s="882"/>
      <c r="W23" s="882"/>
      <c r="X23" s="882"/>
      <c r="Y23" s="882"/>
      <c r="Z23" s="882"/>
      <c r="AA23" s="882"/>
    </row>
    <row r="24" spans="1:27" s="24" customFormat="1" ht="30.75" customHeight="1" x14ac:dyDescent="0.4">
      <c r="A24" s="882">
        <v>9</v>
      </c>
      <c r="B24" s="882" t="s">
        <v>26</v>
      </c>
      <c r="C24" s="882">
        <v>36335</v>
      </c>
      <c r="D24" s="882">
        <v>129</v>
      </c>
      <c r="E24" s="882">
        <v>3395</v>
      </c>
      <c r="F24" s="883" t="s">
        <v>879</v>
      </c>
      <c r="G24" s="882">
        <v>53</v>
      </c>
      <c r="H24" s="882">
        <v>0</v>
      </c>
      <c r="I24" s="884">
        <v>98</v>
      </c>
      <c r="J24" s="23">
        <v>21298</v>
      </c>
      <c r="K24" s="882"/>
      <c r="L24" s="882"/>
      <c r="M24" s="882"/>
      <c r="N24" s="882"/>
      <c r="O24" s="882"/>
      <c r="P24" s="7"/>
      <c r="Q24" s="882"/>
      <c r="R24" s="882"/>
      <c r="S24" s="882"/>
      <c r="T24" s="23"/>
      <c r="U24" s="882"/>
      <c r="V24" s="882"/>
      <c r="W24" s="882"/>
      <c r="X24" s="882"/>
      <c r="Y24" s="882"/>
      <c r="Z24" s="882"/>
      <c r="AA24" s="882"/>
    </row>
    <row r="25" spans="1:27" s="24" customFormat="1" x14ac:dyDescent="0.4">
      <c r="A25" s="882"/>
      <c r="B25" s="882"/>
      <c r="C25" s="882"/>
      <c r="D25" s="882"/>
      <c r="E25" s="882"/>
      <c r="F25" s="882"/>
      <c r="G25" s="882"/>
      <c r="H25" s="882"/>
      <c r="I25" s="884"/>
      <c r="J25" s="882"/>
      <c r="K25" s="882"/>
      <c r="L25" s="882"/>
      <c r="M25" s="882"/>
      <c r="N25" s="882"/>
      <c r="O25" s="882"/>
      <c r="P25" s="7"/>
      <c r="Q25" s="882"/>
      <c r="R25" s="882"/>
      <c r="S25" s="882"/>
      <c r="T25" s="882"/>
      <c r="U25" s="882"/>
      <c r="V25" s="882"/>
      <c r="W25" s="882"/>
      <c r="X25" s="882"/>
      <c r="Y25" s="882"/>
      <c r="Z25" s="882"/>
      <c r="AA25" s="882"/>
    </row>
    <row r="26" spans="1:27" s="24" customFormat="1" x14ac:dyDescent="0.4">
      <c r="A26" s="882"/>
      <c r="B26" s="882"/>
      <c r="C26" s="882"/>
      <c r="D26" s="882"/>
      <c r="E26" s="882"/>
      <c r="F26" s="882"/>
      <c r="G26" s="882"/>
      <c r="H26" s="882"/>
      <c r="I26" s="884"/>
      <c r="J26" s="882"/>
      <c r="K26" s="882"/>
      <c r="L26" s="882"/>
      <c r="M26" s="882"/>
      <c r="N26" s="882"/>
      <c r="O26" s="882"/>
      <c r="P26" s="7"/>
      <c r="Q26" s="882"/>
      <c r="R26" s="882"/>
      <c r="S26" s="882"/>
      <c r="T26" s="882"/>
      <c r="U26" s="882"/>
      <c r="V26" s="882"/>
      <c r="W26" s="882"/>
      <c r="X26" s="882"/>
      <c r="Y26" s="882"/>
      <c r="Z26" s="882"/>
      <c r="AA26" s="882"/>
    </row>
    <row r="27" spans="1:27" s="24" customFormat="1" ht="28.5" customHeight="1" x14ac:dyDescent="0.4">
      <c r="A27" s="882">
        <v>10</v>
      </c>
      <c r="B27" s="882" t="s">
        <v>26</v>
      </c>
      <c r="C27" s="882">
        <v>36998</v>
      </c>
      <c r="D27" s="882">
        <v>79</v>
      </c>
      <c r="E27" s="882">
        <v>3461</v>
      </c>
      <c r="F27" s="883" t="s">
        <v>879</v>
      </c>
      <c r="G27" s="882">
        <v>57</v>
      </c>
      <c r="H27" s="882">
        <v>3</v>
      </c>
      <c r="I27" s="884">
        <v>93</v>
      </c>
      <c r="J27" s="23">
        <v>23193</v>
      </c>
      <c r="K27" s="882"/>
      <c r="L27" s="882"/>
      <c r="M27" s="882"/>
      <c r="N27" s="882"/>
      <c r="O27" s="882">
        <v>1</v>
      </c>
      <c r="P27" s="7"/>
      <c r="Q27" s="882"/>
      <c r="R27" s="882"/>
      <c r="S27" s="882"/>
      <c r="T27" s="23"/>
      <c r="U27" s="882"/>
      <c r="V27" s="882"/>
      <c r="W27" s="882"/>
      <c r="X27" s="882"/>
      <c r="Y27" s="882"/>
      <c r="Z27" s="882"/>
      <c r="AA27" s="882"/>
    </row>
    <row r="28" spans="1:27" s="24" customFormat="1" ht="30" customHeight="1" x14ac:dyDescent="0.4">
      <c r="A28" s="882">
        <v>11</v>
      </c>
      <c r="B28" s="882" t="s">
        <v>26</v>
      </c>
      <c r="C28" s="882">
        <v>26227</v>
      </c>
      <c r="D28" s="882">
        <v>55</v>
      </c>
      <c r="E28" s="882">
        <v>1113</v>
      </c>
      <c r="F28" s="883" t="s">
        <v>879</v>
      </c>
      <c r="G28" s="882">
        <v>33</v>
      </c>
      <c r="H28" s="882">
        <v>0</v>
      </c>
      <c r="I28" s="884">
        <v>1</v>
      </c>
      <c r="J28" s="23">
        <v>13201</v>
      </c>
      <c r="K28" s="882"/>
      <c r="L28" s="882"/>
      <c r="M28" s="882"/>
      <c r="N28" s="882"/>
      <c r="O28" s="882">
        <v>1</v>
      </c>
      <c r="P28" s="7"/>
      <c r="Q28" s="882"/>
      <c r="R28" s="882"/>
      <c r="S28" s="882"/>
      <c r="T28" s="23"/>
      <c r="U28" s="882"/>
      <c r="V28" s="882"/>
      <c r="W28" s="882"/>
      <c r="X28" s="882"/>
      <c r="Y28" s="882"/>
      <c r="Z28" s="882"/>
      <c r="AA28" s="882"/>
    </row>
    <row r="29" spans="1:27" s="24" customFormat="1" ht="30.75" customHeight="1" x14ac:dyDescent="0.4">
      <c r="A29" s="882">
        <v>12</v>
      </c>
      <c r="B29" s="882" t="s">
        <v>26</v>
      </c>
      <c r="C29" s="882">
        <v>26249</v>
      </c>
      <c r="D29" s="882">
        <v>8</v>
      </c>
      <c r="E29" s="882">
        <v>1274</v>
      </c>
      <c r="F29" s="883" t="s">
        <v>879</v>
      </c>
      <c r="G29" s="882">
        <v>41</v>
      </c>
      <c r="H29" s="882">
        <v>1</v>
      </c>
      <c r="I29" s="884">
        <v>69</v>
      </c>
      <c r="J29" s="23">
        <v>16569</v>
      </c>
      <c r="K29" s="882"/>
      <c r="L29" s="882"/>
      <c r="M29" s="882"/>
      <c r="N29" s="882"/>
      <c r="O29" s="882">
        <v>1</v>
      </c>
      <c r="P29" s="7"/>
      <c r="Q29" s="882"/>
      <c r="R29" s="882"/>
      <c r="S29" s="882"/>
      <c r="T29" s="23"/>
      <c r="U29" s="882"/>
      <c r="V29" s="882"/>
      <c r="W29" s="882"/>
      <c r="X29" s="882"/>
      <c r="Y29" s="882"/>
      <c r="Z29" s="882"/>
      <c r="AA29" s="882"/>
    </row>
    <row r="30" spans="1:27" s="24" customFormat="1" ht="27.75" customHeight="1" x14ac:dyDescent="0.4">
      <c r="A30" s="882">
        <v>13</v>
      </c>
      <c r="B30" s="882" t="s">
        <v>26</v>
      </c>
      <c r="C30" s="882">
        <v>26248</v>
      </c>
      <c r="D30" s="882">
        <v>54</v>
      </c>
      <c r="E30" s="882">
        <v>1273</v>
      </c>
      <c r="F30" s="883" t="s">
        <v>879</v>
      </c>
      <c r="G30" s="882">
        <v>53</v>
      </c>
      <c r="H30" s="882">
        <v>0</v>
      </c>
      <c r="I30" s="884">
        <v>73</v>
      </c>
      <c r="J30" s="23">
        <v>21273</v>
      </c>
      <c r="K30" s="882"/>
      <c r="L30" s="882"/>
      <c r="M30" s="882"/>
      <c r="N30" s="882"/>
      <c r="O30" s="882">
        <v>1</v>
      </c>
      <c r="P30" s="7"/>
      <c r="Q30" s="882"/>
      <c r="R30" s="882"/>
      <c r="S30" s="882"/>
      <c r="T30" s="23"/>
      <c r="U30" s="882"/>
      <c r="V30" s="882"/>
      <c r="W30" s="882"/>
      <c r="X30" s="882"/>
      <c r="Y30" s="882"/>
      <c r="Z30" s="882"/>
      <c r="AA30" s="882"/>
    </row>
    <row r="31" spans="1:27" s="24" customFormat="1" ht="29.25" customHeight="1" x14ac:dyDescent="0.4">
      <c r="A31" s="882">
        <v>14</v>
      </c>
      <c r="B31" s="882" t="s">
        <v>26</v>
      </c>
      <c r="C31" s="882">
        <v>55558</v>
      </c>
      <c r="D31" s="882">
        <v>31</v>
      </c>
      <c r="E31" s="882">
        <v>4915</v>
      </c>
      <c r="F31" s="883" t="s">
        <v>879</v>
      </c>
      <c r="G31" s="882">
        <v>0</v>
      </c>
      <c r="H31" s="882">
        <v>1</v>
      </c>
      <c r="I31" s="884">
        <v>32</v>
      </c>
      <c r="J31" s="882">
        <v>132</v>
      </c>
      <c r="K31" s="882"/>
      <c r="L31" s="882"/>
      <c r="M31" s="882"/>
      <c r="N31" s="882"/>
      <c r="O31" s="882">
        <v>1</v>
      </c>
      <c r="P31" s="7"/>
      <c r="Q31" s="882"/>
      <c r="R31" s="882"/>
      <c r="S31" s="882"/>
      <c r="T31" s="882"/>
      <c r="U31" s="882"/>
      <c r="V31" s="882"/>
      <c r="W31" s="882"/>
      <c r="X31" s="882"/>
      <c r="Y31" s="882"/>
      <c r="Z31" s="882"/>
      <c r="AA31" s="882"/>
    </row>
    <row r="32" spans="1:27" s="62" customFormat="1" ht="24" customHeight="1" x14ac:dyDescent="0.4">
      <c r="A32" s="882">
        <v>15</v>
      </c>
      <c r="B32" s="882" t="s">
        <v>26</v>
      </c>
      <c r="C32" s="882">
        <v>31584</v>
      </c>
      <c r="D32" s="882">
        <v>2</v>
      </c>
      <c r="E32" s="882">
        <v>1959</v>
      </c>
      <c r="F32" s="883" t="s">
        <v>879</v>
      </c>
      <c r="G32" s="882">
        <v>0</v>
      </c>
      <c r="H32" s="882">
        <v>1</v>
      </c>
      <c r="I32" s="884">
        <v>29</v>
      </c>
      <c r="J32" s="882"/>
      <c r="K32" s="882">
        <v>18</v>
      </c>
      <c r="L32" s="882"/>
      <c r="M32" s="882"/>
      <c r="N32" s="882">
        <v>111</v>
      </c>
      <c r="O32" s="882">
        <v>1</v>
      </c>
      <c r="P32" s="7">
        <v>105</v>
      </c>
      <c r="Q32" s="882" t="s">
        <v>903</v>
      </c>
      <c r="R32" s="882" t="s">
        <v>888</v>
      </c>
      <c r="S32" s="882">
        <v>144</v>
      </c>
      <c r="T32" s="882"/>
      <c r="U32" s="882"/>
      <c r="V32" s="882"/>
      <c r="W32" s="882"/>
      <c r="X32" s="882">
        <v>25</v>
      </c>
      <c r="Y32" s="882"/>
      <c r="Z32" s="882"/>
      <c r="AA32" s="882"/>
    </row>
    <row r="33" spans="1:27" s="62" customFormat="1" x14ac:dyDescent="0.4">
      <c r="A33" s="882"/>
      <c r="B33" s="882"/>
      <c r="C33" s="882"/>
      <c r="D33" s="882"/>
      <c r="E33" s="882"/>
      <c r="F33" s="882"/>
      <c r="G33" s="882"/>
      <c r="H33" s="882"/>
      <c r="I33" s="884"/>
      <c r="J33" s="882"/>
      <c r="K33" s="882"/>
      <c r="L33" s="882"/>
      <c r="M33" s="882"/>
      <c r="N33" s="882"/>
      <c r="O33" s="882"/>
      <c r="P33" s="7"/>
      <c r="Q33" s="882" t="s">
        <v>924</v>
      </c>
      <c r="R33" s="882" t="s">
        <v>872</v>
      </c>
      <c r="S33" s="882">
        <v>72</v>
      </c>
      <c r="T33" s="882"/>
      <c r="U33" s="882">
        <v>72</v>
      </c>
      <c r="V33" s="882"/>
      <c r="W33" s="882"/>
      <c r="X33" s="882"/>
      <c r="Y33" s="882"/>
      <c r="Z33" s="882"/>
      <c r="AA33" s="882"/>
    </row>
    <row r="34" spans="1:27" s="62" customFormat="1" x14ac:dyDescent="0.4">
      <c r="A34" s="882"/>
      <c r="B34" s="882"/>
      <c r="C34" s="882"/>
      <c r="D34" s="882"/>
      <c r="E34" s="882"/>
      <c r="F34" s="882"/>
      <c r="G34" s="882"/>
      <c r="H34" s="882"/>
      <c r="I34" s="884"/>
      <c r="J34" s="882"/>
      <c r="K34" s="882"/>
      <c r="L34" s="882"/>
      <c r="M34" s="882"/>
      <c r="N34" s="882"/>
      <c r="O34" s="882"/>
      <c r="P34" s="7"/>
      <c r="Q34" s="882" t="s">
        <v>925</v>
      </c>
      <c r="R34" s="882" t="s">
        <v>875</v>
      </c>
      <c r="S34" s="882">
        <v>72</v>
      </c>
      <c r="T34" s="882"/>
      <c r="U34" s="882">
        <v>72</v>
      </c>
      <c r="V34" s="882"/>
      <c r="W34" s="882"/>
      <c r="X34" s="882"/>
      <c r="Y34" s="882"/>
      <c r="Z34" s="882"/>
      <c r="AA34" s="882"/>
    </row>
    <row r="35" spans="1:27" s="24" customFormat="1" ht="33.75" customHeight="1" x14ac:dyDescent="0.4">
      <c r="A35" s="882">
        <v>16</v>
      </c>
      <c r="B35" s="882" t="s">
        <v>26</v>
      </c>
      <c r="C35" s="882">
        <v>28870</v>
      </c>
      <c r="D35" s="882">
        <v>7</v>
      </c>
      <c r="E35" s="882">
        <v>1809</v>
      </c>
      <c r="F35" s="883" t="s">
        <v>879</v>
      </c>
      <c r="G35" s="882">
        <v>1</v>
      </c>
      <c r="H35" s="882">
        <v>0</v>
      </c>
      <c r="I35" s="884">
        <v>26</v>
      </c>
      <c r="J35" s="882"/>
      <c r="K35" s="882">
        <v>29</v>
      </c>
      <c r="L35" s="882"/>
      <c r="M35" s="882"/>
      <c r="N35" s="882">
        <v>397</v>
      </c>
      <c r="O35" s="882">
        <v>1</v>
      </c>
      <c r="P35" s="7" t="s">
        <v>927</v>
      </c>
      <c r="Q35" s="882" t="s">
        <v>903</v>
      </c>
      <c r="R35" s="882" t="s">
        <v>872</v>
      </c>
      <c r="S35" s="882">
        <v>117</v>
      </c>
      <c r="T35" s="882"/>
      <c r="U35" s="882">
        <v>117</v>
      </c>
      <c r="V35" s="882"/>
      <c r="W35" s="882"/>
      <c r="X35" s="882">
        <v>32</v>
      </c>
      <c r="Y35" s="882"/>
      <c r="Z35" s="882"/>
      <c r="AA35" s="882"/>
    </row>
    <row r="36" spans="1:27" s="24" customFormat="1" ht="41.25" customHeight="1" x14ac:dyDescent="0.4">
      <c r="A36" s="882">
        <v>17</v>
      </c>
      <c r="B36" s="882" t="s">
        <v>26</v>
      </c>
      <c r="C36" s="882">
        <v>43787</v>
      </c>
      <c r="D36" s="882">
        <v>94</v>
      </c>
      <c r="E36" s="882">
        <v>4010</v>
      </c>
      <c r="F36" s="883" t="s">
        <v>879</v>
      </c>
      <c r="G36" s="882">
        <v>1</v>
      </c>
      <c r="H36" s="882">
        <v>0</v>
      </c>
      <c r="I36" s="884">
        <v>16</v>
      </c>
      <c r="J36" s="882"/>
      <c r="K36" s="882">
        <v>22</v>
      </c>
      <c r="L36" s="882"/>
      <c r="M36" s="882"/>
      <c r="N36" s="882">
        <v>394</v>
      </c>
      <c r="O36" s="882">
        <v>1</v>
      </c>
      <c r="P36" s="227" t="s">
        <v>928</v>
      </c>
      <c r="Q36" s="882" t="s">
        <v>903</v>
      </c>
      <c r="R36" s="882" t="s">
        <v>875</v>
      </c>
      <c r="S36" s="882">
        <v>90</v>
      </c>
      <c r="T36" s="882"/>
      <c r="U36" s="882">
        <v>90</v>
      </c>
      <c r="V36" s="882"/>
      <c r="W36" s="882"/>
      <c r="X36" s="882"/>
      <c r="Y36" s="882"/>
      <c r="Z36" s="882"/>
      <c r="AA36" s="882"/>
    </row>
    <row r="37" spans="1:27" s="24" customFormat="1" ht="33.75" customHeight="1" x14ac:dyDescent="0.4">
      <c r="A37" s="882">
        <v>18</v>
      </c>
      <c r="B37" s="882" t="s">
        <v>26</v>
      </c>
      <c r="C37" s="882">
        <v>43785</v>
      </c>
      <c r="D37" s="882">
        <v>92</v>
      </c>
      <c r="E37" s="882">
        <v>4008</v>
      </c>
      <c r="F37" s="883" t="s">
        <v>879</v>
      </c>
      <c r="G37" s="882">
        <v>1</v>
      </c>
      <c r="H37" s="882">
        <v>0</v>
      </c>
      <c r="I37" s="884">
        <v>28</v>
      </c>
      <c r="J37" s="882">
        <v>428</v>
      </c>
      <c r="K37" s="882"/>
      <c r="L37" s="882"/>
      <c r="M37" s="882"/>
      <c r="N37" s="882"/>
      <c r="O37" s="882"/>
      <c r="P37" s="7"/>
      <c r="Q37" s="882"/>
      <c r="R37" s="882"/>
      <c r="S37" s="882"/>
      <c r="T37" s="882"/>
      <c r="U37" s="882"/>
      <c r="V37" s="882"/>
      <c r="W37" s="882"/>
      <c r="X37" s="882"/>
      <c r="Y37" s="882"/>
      <c r="Z37" s="882"/>
      <c r="AA37" s="882"/>
    </row>
    <row r="38" spans="1:27" s="24" customFormat="1" ht="32.25" customHeight="1" x14ac:dyDescent="0.4">
      <c r="A38" s="882">
        <v>19</v>
      </c>
      <c r="B38" s="882" t="s">
        <v>26</v>
      </c>
      <c r="C38" s="882">
        <v>67005</v>
      </c>
      <c r="D38" s="882">
        <v>153</v>
      </c>
      <c r="E38" s="882">
        <v>5779</v>
      </c>
      <c r="F38" s="883" t="s">
        <v>879</v>
      </c>
      <c r="G38" s="882">
        <v>3</v>
      </c>
      <c r="H38" s="882">
        <v>0</v>
      </c>
      <c r="I38" s="884">
        <v>82</v>
      </c>
      <c r="J38" s="23">
        <v>1274</v>
      </c>
      <c r="K38" s="882">
        <v>8</v>
      </c>
      <c r="L38" s="882"/>
      <c r="M38" s="882"/>
      <c r="N38" s="882"/>
      <c r="O38" s="882">
        <v>1</v>
      </c>
      <c r="P38" s="7"/>
      <c r="Q38" s="882" t="s">
        <v>903</v>
      </c>
      <c r="R38" s="882" t="s">
        <v>872</v>
      </c>
      <c r="S38" s="882">
        <v>30</v>
      </c>
      <c r="T38" s="882"/>
      <c r="U38" s="882">
        <v>30</v>
      </c>
      <c r="V38" s="882"/>
      <c r="W38" s="882"/>
      <c r="X38" s="882">
        <v>7</v>
      </c>
      <c r="Y38" s="882"/>
      <c r="Z38" s="882"/>
      <c r="AA38" s="882"/>
    </row>
    <row r="39" spans="1:27" s="24" customFormat="1" ht="31.5" customHeight="1" x14ac:dyDescent="0.4">
      <c r="A39" s="882">
        <v>20</v>
      </c>
      <c r="B39" s="882" t="s">
        <v>26</v>
      </c>
      <c r="C39" s="882">
        <v>26940</v>
      </c>
      <c r="D39" s="882">
        <v>54</v>
      </c>
      <c r="E39" s="882">
        <v>2427</v>
      </c>
      <c r="F39" s="883" t="s">
        <v>879</v>
      </c>
      <c r="G39" s="882">
        <v>6</v>
      </c>
      <c r="H39" s="882">
        <v>3</v>
      </c>
      <c r="I39" s="884">
        <v>59</v>
      </c>
      <c r="J39" s="23">
        <v>2759</v>
      </c>
      <c r="K39" s="882"/>
      <c r="L39" s="882"/>
      <c r="M39" s="882"/>
      <c r="N39" s="882"/>
      <c r="O39" s="882"/>
      <c r="P39" s="7"/>
      <c r="Q39" s="882"/>
      <c r="R39" s="882"/>
      <c r="S39" s="882"/>
      <c r="T39" s="882"/>
      <c r="U39" s="882"/>
      <c r="V39" s="882"/>
      <c r="W39" s="882"/>
      <c r="X39" s="882"/>
      <c r="Y39" s="882"/>
      <c r="Z39" s="882"/>
      <c r="AA39" s="882"/>
    </row>
    <row r="40" spans="1:27" s="24" customFormat="1" ht="33.75" customHeight="1" x14ac:dyDescent="0.4">
      <c r="A40" s="882">
        <v>21</v>
      </c>
      <c r="B40" s="882" t="s">
        <v>26</v>
      </c>
      <c r="C40" s="882">
        <v>67006</v>
      </c>
      <c r="D40" s="882">
        <v>154</v>
      </c>
      <c r="E40" s="882">
        <v>5780</v>
      </c>
      <c r="F40" s="883" t="s">
        <v>879</v>
      </c>
      <c r="G40" s="882">
        <v>3</v>
      </c>
      <c r="H40" s="882">
        <v>0</v>
      </c>
      <c r="I40" s="884">
        <v>81</v>
      </c>
      <c r="J40" s="23">
        <v>1281</v>
      </c>
      <c r="K40" s="882"/>
      <c r="L40" s="882"/>
      <c r="M40" s="882"/>
      <c r="N40" s="882"/>
      <c r="O40" s="882"/>
      <c r="P40" s="7"/>
      <c r="Q40" s="882"/>
      <c r="R40" s="882"/>
      <c r="S40" s="882"/>
      <c r="T40" s="882"/>
      <c r="U40" s="882"/>
      <c r="V40" s="882"/>
      <c r="W40" s="882"/>
      <c r="X40" s="882"/>
      <c r="Y40" s="882"/>
      <c r="Z40" s="882"/>
      <c r="AA40" s="882"/>
    </row>
    <row r="41" spans="1:27" s="24" customFormat="1" ht="33.75" customHeight="1" x14ac:dyDescent="0.4">
      <c r="A41" s="882">
        <v>22</v>
      </c>
      <c r="B41" s="882" t="s">
        <v>26</v>
      </c>
      <c r="C41" s="882">
        <v>43784</v>
      </c>
      <c r="D41" s="882">
        <v>91</v>
      </c>
      <c r="E41" s="882">
        <v>4007</v>
      </c>
      <c r="F41" s="883" t="s">
        <v>879</v>
      </c>
      <c r="G41" s="882">
        <v>1</v>
      </c>
      <c r="H41" s="882">
        <v>0</v>
      </c>
      <c r="I41" s="884">
        <v>39</v>
      </c>
      <c r="J41" s="882"/>
      <c r="K41" s="882">
        <v>32</v>
      </c>
      <c r="L41" s="882"/>
      <c r="M41" s="882"/>
      <c r="N41" s="882">
        <v>407</v>
      </c>
      <c r="O41" s="882">
        <v>1</v>
      </c>
      <c r="P41" s="7" t="s">
        <v>929</v>
      </c>
      <c r="Q41" s="882" t="s">
        <v>903</v>
      </c>
      <c r="R41" s="882" t="s">
        <v>872</v>
      </c>
      <c r="S41" s="882">
        <v>90</v>
      </c>
      <c r="T41" s="882"/>
      <c r="U41" s="882">
        <v>90</v>
      </c>
      <c r="V41" s="882"/>
      <c r="W41" s="882"/>
      <c r="X41" s="882">
        <v>13</v>
      </c>
      <c r="Y41" s="882"/>
      <c r="Z41" s="882"/>
      <c r="AA41" s="882"/>
    </row>
    <row r="42" spans="1:27" s="24" customFormat="1" x14ac:dyDescent="0.4">
      <c r="A42" s="882"/>
      <c r="B42" s="882"/>
      <c r="C42" s="882"/>
      <c r="D42" s="882"/>
      <c r="E42" s="882"/>
      <c r="F42" s="882"/>
      <c r="G42" s="882"/>
      <c r="H42" s="882"/>
      <c r="I42" s="884"/>
      <c r="J42" s="882"/>
      <c r="K42" s="882"/>
      <c r="L42" s="882"/>
      <c r="M42" s="882"/>
      <c r="N42" s="882"/>
      <c r="O42" s="882"/>
      <c r="P42" s="7"/>
      <c r="Q42" s="882" t="s">
        <v>926</v>
      </c>
      <c r="R42" s="882" t="s">
        <v>872</v>
      </c>
      <c r="S42" s="882">
        <v>36</v>
      </c>
      <c r="T42" s="882"/>
      <c r="U42" s="882">
        <v>36</v>
      </c>
      <c r="V42" s="882"/>
      <c r="W42" s="882"/>
      <c r="X42" s="882">
        <v>10</v>
      </c>
      <c r="Y42" s="882"/>
      <c r="Z42" s="882"/>
      <c r="AA42" s="882"/>
    </row>
    <row r="43" spans="1:27" s="24" customFormat="1" ht="35.25" customHeight="1" x14ac:dyDescent="0.4">
      <c r="A43" s="882">
        <v>23</v>
      </c>
      <c r="B43" s="882" t="s">
        <v>26</v>
      </c>
      <c r="C43" s="882">
        <v>67007</v>
      </c>
      <c r="D43" s="882">
        <v>155</v>
      </c>
      <c r="E43" s="882">
        <v>5781</v>
      </c>
      <c r="F43" s="883" t="s">
        <v>879</v>
      </c>
      <c r="G43" s="882">
        <v>3</v>
      </c>
      <c r="H43" s="882">
        <v>0</v>
      </c>
      <c r="I43" s="884">
        <v>81</v>
      </c>
      <c r="J43" s="23">
        <v>1257</v>
      </c>
      <c r="K43" s="882">
        <v>24</v>
      </c>
      <c r="L43" s="882"/>
      <c r="M43" s="882"/>
      <c r="N43" s="882"/>
      <c r="O43" s="882">
        <v>1</v>
      </c>
      <c r="P43" s="7">
        <v>408</v>
      </c>
      <c r="Q43" s="882" t="s">
        <v>903</v>
      </c>
      <c r="R43" s="882" t="s">
        <v>872</v>
      </c>
      <c r="S43" s="882">
        <v>96</v>
      </c>
      <c r="T43" s="882"/>
      <c r="U43" s="882">
        <v>96</v>
      </c>
      <c r="V43" s="882"/>
      <c r="W43" s="882"/>
      <c r="X43" s="882">
        <v>40</v>
      </c>
      <c r="Y43" s="882"/>
      <c r="Z43" s="882"/>
      <c r="AA43" s="882"/>
    </row>
    <row r="44" spans="1:27" s="24" customFormat="1" ht="33" customHeight="1" x14ac:dyDescent="0.4">
      <c r="A44" s="882">
        <v>24</v>
      </c>
      <c r="B44" s="882" t="s">
        <v>26</v>
      </c>
      <c r="C44" s="882">
        <v>43790</v>
      </c>
      <c r="D44" s="882">
        <v>97</v>
      </c>
      <c r="E44" s="882">
        <v>4013</v>
      </c>
      <c r="F44" s="883" t="s">
        <v>879</v>
      </c>
      <c r="G44" s="882">
        <v>9</v>
      </c>
      <c r="H44" s="882">
        <v>3</v>
      </c>
      <c r="I44" s="884">
        <v>65</v>
      </c>
      <c r="J44" s="23">
        <v>3965</v>
      </c>
      <c r="K44" s="882"/>
      <c r="L44" s="882"/>
      <c r="M44" s="882"/>
      <c r="N44" s="882"/>
      <c r="O44" s="882"/>
      <c r="P44" s="7"/>
      <c r="Q44" s="882"/>
      <c r="R44" s="882"/>
      <c r="S44" s="882"/>
      <c r="T44" s="882"/>
      <c r="U44" s="882"/>
      <c r="V44" s="882"/>
      <c r="W44" s="882"/>
      <c r="X44" s="882"/>
      <c r="Y44" s="882"/>
      <c r="Z44" s="882"/>
      <c r="AA44" s="882"/>
    </row>
    <row r="45" spans="1:27" s="24" customFormat="1" ht="36" customHeight="1" x14ac:dyDescent="0.4">
      <c r="A45" s="882">
        <v>25</v>
      </c>
      <c r="B45" s="882" t="s">
        <v>26</v>
      </c>
      <c r="C45" s="882">
        <v>43783</v>
      </c>
      <c r="D45" s="882">
        <v>90</v>
      </c>
      <c r="E45" s="882">
        <v>4006</v>
      </c>
      <c r="F45" s="883" t="s">
        <v>879</v>
      </c>
      <c r="G45" s="882">
        <v>1</v>
      </c>
      <c r="H45" s="882">
        <v>0</v>
      </c>
      <c r="I45" s="884">
        <v>50</v>
      </c>
      <c r="J45" s="882">
        <v>450</v>
      </c>
      <c r="K45" s="882"/>
      <c r="L45" s="882"/>
      <c r="M45" s="882"/>
      <c r="N45" s="882"/>
      <c r="O45" s="882"/>
      <c r="P45" s="7"/>
      <c r="Q45" s="882"/>
      <c r="R45" s="882"/>
      <c r="S45" s="882"/>
      <c r="T45" s="882"/>
      <c r="U45" s="882"/>
      <c r="V45" s="882"/>
      <c r="W45" s="882"/>
      <c r="X45" s="882"/>
      <c r="Y45" s="882"/>
      <c r="Z45" s="882"/>
      <c r="AA45" s="882"/>
    </row>
    <row r="46" spans="1:27" s="24" customFormat="1" ht="36" customHeight="1" x14ac:dyDescent="0.4">
      <c r="A46" s="882">
        <v>26</v>
      </c>
      <c r="B46" s="882" t="s">
        <v>26</v>
      </c>
      <c r="C46" s="882">
        <v>26299</v>
      </c>
      <c r="D46" s="882">
        <v>16</v>
      </c>
      <c r="E46" s="882">
        <v>1658</v>
      </c>
      <c r="F46" s="883" t="s">
        <v>879</v>
      </c>
      <c r="G46" s="882">
        <v>3</v>
      </c>
      <c r="H46" s="882">
        <v>3</v>
      </c>
      <c r="I46" s="884">
        <v>57</v>
      </c>
      <c r="J46" s="23">
        <v>1557</v>
      </c>
      <c r="K46" s="882"/>
      <c r="L46" s="882"/>
      <c r="M46" s="882"/>
      <c r="N46" s="882"/>
      <c r="O46" s="882"/>
      <c r="P46" s="7"/>
      <c r="Q46" s="882"/>
      <c r="R46" s="882"/>
      <c r="S46" s="882"/>
      <c r="T46" s="882"/>
      <c r="U46" s="882"/>
      <c r="V46" s="882"/>
      <c r="W46" s="882"/>
      <c r="X46" s="882"/>
      <c r="Y46" s="882"/>
      <c r="Z46" s="882"/>
      <c r="AA46" s="882"/>
    </row>
    <row r="47" spans="1:27" s="24" customFormat="1" ht="34.5" customHeight="1" x14ac:dyDescent="0.4">
      <c r="A47" s="882">
        <v>27</v>
      </c>
      <c r="B47" s="882" t="s">
        <v>26</v>
      </c>
      <c r="C47" s="882">
        <v>71205</v>
      </c>
      <c r="D47" s="882">
        <v>173</v>
      </c>
      <c r="E47" s="882">
        <v>6258</v>
      </c>
      <c r="F47" s="883" t="s">
        <v>879</v>
      </c>
      <c r="G47" s="882">
        <v>0</v>
      </c>
      <c r="H47" s="882">
        <v>2</v>
      </c>
      <c r="I47" s="884">
        <v>97</v>
      </c>
      <c r="J47" s="882"/>
      <c r="K47" s="882">
        <v>25</v>
      </c>
      <c r="L47" s="882"/>
      <c r="M47" s="882"/>
      <c r="N47" s="882">
        <v>272</v>
      </c>
      <c r="O47" s="882">
        <v>1</v>
      </c>
      <c r="P47" s="7">
        <v>591</v>
      </c>
      <c r="Q47" s="882" t="s">
        <v>903</v>
      </c>
      <c r="R47" s="882" t="s">
        <v>872</v>
      </c>
      <c r="S47" s="882">
        <v>100</v>
      </c>
      <c r="T47" s="882"/>
      <c r="U47" s="882">
        <v>100</v>
      </c>
      <c r="V47" s="882"/>
      <c r="W47" s="882"/>
      <c r="X47" s="882">
        <v>3</v>
      </c>
      <c r="Y47" s="882"/>
      <c r="Z47" s="882"/>
      <c r="AA47" s="882"/>
    </row>
    <row r="48" spans="1:27" s="24" customFormat="1" ht="19.5" customHeight="1" x14ac:dyDescent="0.4">
      <c r="A48" s="882"/>
      <c r="B48" s="882"/>
      <c r="C48" s="882"/>
      <c r="D48" s="882"/>
      <c r="E48" s="882"/>
      <c r="F48" s="882"/>
      <c r="G48" s="882"/>
      <c r="H48" s="882"/>
      <c r="I48" s="884"/>
      <c r="J48" s="882"/>
      <c r="K48" s="882"/>
      <c r="L48" s="882"/>
      <c r="M48" s="882"/>
      <c r="N48" s="882"/>
      <c r="O48" s="882"/>
      <c r="P48" s="7"/>
      <c r="Q48" s="882"/>
      <c r="R48" s="882"/>
      <c r="S48" s="882"/>
      <c r="T48" s="882"/>
      <c r="U48" s="882"/>
      <c r="V48" s="882"/>
      <c r="W48" s="882"/>
      <c r="X48" s="882"/>
      <c r="Y48" s="882"/>
      <c r="Z48" s="882"/>
      <c r="AA48" s="882"/>
    </row>
    <row r="49" spans="1:27" s="24" customFormat="1" ht="30.75" customHeight="1" x14ac:dyDescent="0.4">
      <c r="A49" s="882">
        <v>28</v>
      </c>
      <c r="B49" s="882" t="s">
        <v>26</v>
      </c>
      <c r="C49" s="882">
        <v>45484</v>
      </c>
      <c r="D49" s="882">
        <v>99</v>
      </c>
      <c r="E49" s="882">
        <v>4051</v>
      </c>
      <c r="F49" s="883" t="s">
        <v>879</v>
      </c>
      <c r="G49" s="882">
        <v>25</v>
      </c>
      <c r="H49" s="882">
        <v>3</v>
      </c>
      <c r="I49" s="884">
        <v>93</v>
      </c>
      <c r="J49" s="23">
        <v>10393</v>
      </c>
      <c r="K49" s="882"/>
      <c r="L49" s="882"/>
      <c r="M49" s="882"/>
      <c r="N49" s="882"/>
      <c r="O49" s="882"/>
      <c r="P49" s="7"/>
      <c r="Q49" s="882"/>
      <c r="R49" s="882"/>
      <c r="S49" s="882"/>
      <c r="T49" s="882"/>
      <c r="U49" s="882"/>
      <c r="V49" s="882"/>
      <c r="W49" s="882"/>
      <c r="X49" s="882"/>
      <c r="Y49" s="882"/>
      <c r="Z49" s="882"/>
      <c r="AA49" s="882"/>
    </row>
    <row r="50" spans="1:27" s="24" customFormat="1" x14ac:dyDescent="0.4">
      <c r="A50" s="882"/>
      <c r="B50" s="882"/>
      <c r="C50" s="882"/>
      <c r="D50" s="882"/>
      <c r="E50" s="882"/>
      <c r="F50" s="882"/>
      <c r="G50" s="882"/>
      <c r="H50" s="882"/>
      <c r="I50" s="884"/>
      <c r="J50" s="882"/>
      <c r="K50" s="882"/>
      <c r="L50" s="882"/>
      <c r="M50" s="882"/>
      <c r="N50" s="882"/>
      <c r="O50" s="882"/>
      <c r="P50" s="7"/>
      <c r="Q50" s="882"/>
      <c r="R50" s="882"/>
      <c r="S50" s="882"/>
      <c r="T50" s="882"/>
      <c r="U50" s="882"/>
      <c r="V50" s="882"/>
      <c r="W50" s="882"/>
      <c r="X50" s="882"/>
      <c r="Y50" s="882"/>
      <c r="Z50" s="882"/>
      <c r="AA50" s="882"/>
    </row>
    <row r="51" spans="1:27" s="24" customFormat="1" x14ac:dyDescent="0.4">
      <c r="A51" s="882">
        <v>29</v>
      </c>
      <c r="B51" s="882" t="s">
        <v>26</v>
      </c>
      <c r="C51" s="882">
        <v>50439</v>
      </c>
      <c r="D51" s="882">
        <v>110</v>
      </c>
      <c r="E51" s="882">
        <v>4493</v>
      </c>
      <c r="F51" s="882"/>
      <c r="G51" s="882">
        <v>16</v>
      </c>
      <c r="H51" s="882">
        <v>0</v>
      </c>
      <c r="I51" s="884">
        <v>0</v>
      </c>
      <c r="J51" s="882"/>
      <c r="K51" s="882"/>
      <c r="L51" s="882"/>
      <c r="M51" s="882"/>
      <c r="N51" s="882"/>
      <c r="O51" s="882"/>
      <c r="P51" s="7"/>
      <c r="Q51" s="882"/>
      <c r="R51" s="882"/>
      <c r="S51" s="882"/>
      <c r="T51" s="882"/>
      <c r="U51" s="882"/>
      <c r="V51" s="882"/>
      <c r="W51" s="882"/>
      <c r="X51" s="882"/>
      <c r="Y51" s="882"/>
      <c r="Z51" s="882"/>
      <c r="AA51" s="882"/>
    </row>
    <row r="52" spans="1:27" s="24" customFormat="1" ht="32.25" customHeight="1" x14ac:dyDescent="0.4">
      <c r="A52" s="882">
        <v>30</v>
      </c>
      <c r="B52" s="882" t="s">
        <v>26</v>
      </c>
      <c r="C52" s="882">
        <v>18920</v>
      </c>
      <c r="D52" s="882">
        <v>11</v>
      </c>
      <c r="E52" s="882">
        <v>594</v>
      </c>
      <c r="F52" s="883" t="s">
        <v>879</v>
      </c>
      <c r="G52" s="882">
        <v>28</v>
      </c>
      <c r="H52" s="882">
        <v>1</v>
      </c>
      <c r="I52" s="884">
        <v>69</v>
      </c>
      <c r="J52" s="23">
        <v>11369</v>
      </c>
      <c r="K52" s="882"/>
      <c r="L52" s="882"/>
      <c r="M52" s="882"/>
      <c r="N52" s="882"/>
      <c r="O52" s="882"/>
      <c r="P52" s="7"/>
      <c r="Q52" s="882"/>
      <c r="R52" s="882"/>
      <c r="S52" s="882"/>
      <c r="T52" s="23"/>
      <c r="U52" s="882"/>
      <c r="V52" s="882"/>
      <c r="W52" s="882"/>
      <c r="X52" s="882"/>
      <c r="Y52" s="882"/>
      <c r="Z52" s="882"/>
      <c r="AA52" s="882"/>
    </row>
    <row r="53" spans="1:27" s="24" customFormat="1" x14ac:dyDescent="0.4">
      <c r="A53" s="882"/>
      <c r="B53" s="882"/>
      <c r="C53" s="882"/>
      <c r="D53" s="882"/>
      <c r="E53" s="882"/>
      <c r="F53" s="882"/>
      <c r="G53" s="882"/>
      <c r="H53" s="882"/>
      <c r="I53" s="884"/>
      <c r="J53" s="882"/>
      <c r="K53" s="882"/>
      <c r="L53" s="882"/>
      <c r="M53" s="882"/>
      <c r="N53" s="882"/>
      <c r="O53" s="882"/>
      <c r="P53" s="7"/>
      <c r="Q53" s="882"/>
      <c r="R53" s="882"/>
      <c r="S53" s="882"/>
      <c r="T53" s="882"/>
      <c r="U53" s="882"/>
      <c r="V53" s="882"/>
      <c r="W53" s="882"/>
      <c r="X53" s="882"/>
      <c r="Y53" s="882"/>
      <c r="Z53" s="882"/>
      <c r="AA53" s="882"/>
    </row>
    <row r="54" spans="1:27" s="24" customFormat="1" x14ac:dyDescent="0.4">
      <c r="A54" s="882"/>
      <c r="B54" s="882"/>
      <c r="C54" s="882"/>
      <c r="D54" s="882"/>
      <c r="E54" s="882"/>
      <c r="F54" s="882"/>
      <c r="G54" s="882"/>
      <c r="H54" s="882"/>
      <c r="I54" s="884"/>
      <c r="J54" s="882"/>
      <c r="K54" s="882"/>
      <c r="L54" s="882"/>
      <c r="M54" s="882"/>
      <c r="N54" s="882"/>
      <c r="O54" s="882"/>
      <c r="P54" s="7"/>
      <c r="Q54" s="882"/>
      <c r="R54" s="882"/>
      <c r="S54" s="882"/>
      <c r="T54" s="882"/>
      <c r="U54" s="882"/>
      <c r="V54" s="882"/>
      <c r="W54" s="882"/>
      <c r="X54" s="882"/>
      <c r="Y54" s="882"/>
      <c r="Z54" s="882"/>
      <c r="AA54" s="882"/>
    </row>
    <row r="55" spans="1:27" s="24" customFormat="1" ht="35.25" customHeight="1" x14ac:dyDescent="0.4">
      <c r="A55" s="882">
        <v>31</v>
      </c>
      <c r="B55" s="882" t="s">
        <v>26</v>
      </c>
      <c r="C55" s="882">
        <v>26222</v>
      </c>
      <c r="D55" s="882">
        <v>56</v>
      </c>
      <c r="E55" s="882">
        <v>1271</v>
      </c>
      <c r="F55" s="883" t="s">
        <v>879</v>
      </c>
      <c r="G55" s="882">
        <v>21</v>
      </c>
      <c r="H55" s="882">
        <v>3</v>
      </c>
      <c r="I55" s="884">
        <v>69</v>
      </c>
      <c r="J55" s="23">
        <v>8769</v>
      </c>
      <c r="K55" s="882"/>
      <c r="L55" s="882"/>
      <c r="M55" s="882"/>
      <c r="N55" s="882"/>
      <c r="O55" s="882">
        <v>1</v>
      </c>
      <c r="P55" s="7"/>
      <c r="Q55" s="882"/>
      <c r="R55" s="882"/>
      <c r="S55" s="882"/>
      <c r="T55" s="23"/>
      <c r="U55" s="882"/>
      <c r="V55" s="882"/>
      <c r="W55" s="882"/>
      <c r="X55" s="882"/>
      <c r="Y55" s="882"/>
      <c r="Z55" s="882"/>
      <c r="AA55" s="882"/>
    </row>
    <row r="56" spans="1:27" s="24" customFormat="1" ht="35.25" customHeight="1" x14ac:dyDescent="0.4">
      <c r="A56" s="882">
        <v>32</v>
      </c>
      <c r="B56" s="882" t="s">
        <v>26</v>
      </c>
      <c r="C56" s="882">
        <v>26265</v>
      </c>
      <c r="D56" s="882">
        <v>57</v>
      </c>
      <c r="E56" s="882">
        <v>1207</v>
      </c>
      <c r="F56" s="883" t="s">
        <v>879</v>
      </c>
      <c r="G56" s="882">
        <v>21</v>
      </c>
      <c r="H56" s="882">
        <v>0</v>
      </c>
      <c r="I56" s="884">
        <v>35</v>
      </c>
      <c r="J56" s="23">
        <v>8435</v>
      </c>
      <c r="K56" s="882"/>
      <c r="L56" s="882"/>
      <c r="M56" s="882"/>
      <c r="N56" s="882"/>
      <c r="O56" s="882">
        <v>1</v>
      </c>
      <c r="P56" s="7"/>
      <c r="Q56" s="882"/>
      <c r="R56" s="882"/>
      <c r="S56" s="882"/>
      <c r="T56" s="23"/>
      <c r="U56" s="882"/>
      <c r="V56" s="882"/>
      <c r="W56" s="882"/>
      <c r="X56" s="882"/>
      <c r="Y56" s="882"/>
      <c r="Z56" s="882"/>
      <c r="AA56" s="882"/>
    </row>
    <row r="57" spans="1:27" s="24" customFormat="1" ht="33.75" customHeight="1" x14ac:dyDescent="0.4">
      <c r="A57" s="882">
        <v>33</v>
      </c>
      <c r="B57" s="882" t="s">
        <v>26</v>
      </c>
      <c r="C57" s="882">
        <v>26264</v>
      </c>
      <c r="D57" s="882">
        <v>58</v>
      </c>
      <c r="E57" s="882">
        <v>1206</v>
      </c>
      <c r="F57" s="883" t="s">
        <v>879</v>
      </c>
      <c r="G57" s="882">
        <v>33</v>
      </c>
      <c r="H57" s="882">
        <v>0</v>
      </c>
      <c r="I57" s="884">
        <v>70</v>
      </c>
      <c r="J57" s="23">
        <v>13176</v>
      </c>
      <c r="K57" s="882">
        <v>84</v>
      </c>
      <c r="L57" s="882">
        <v>10</v>
      </c>
      <c r="M57" s="882"/>
      <c r="N57" s="882"/>
      <c r="O57" s="882">
        <v>1</v>
      </c>
      <c r="P57" s="226" t="s">
        <v>930</v>
      </c>
      <c r="Q57" s="882" t="s">
        <v>903</v>
      </c>
      <c r="R57" s="882" t="s">
        <v>888</v>
      </c>
      <c r="S57" s="882">
        <v>256</v>
      </c>
      <c r="T57" s="882"/>
      <c r="U57" s="882">
        <v>216</v>
      </c>
      <c r="V57" s="882">
        <v>40</v>
      </c>
      <c r="W57" s="882"/>
      <c r="X57" s="882">
        <v>34</v>
      </c>
      <c r="Y57" s="882"/>
      <c r="Z57" s="882"/>
      <c r="AA57" s="882"/>
    </row>
    <row r="58" spans="1:27" s="24" customFormat="1" x14ac:dyDescent="0.4">
      <c r="A58" s="882"/>
      <c r="B58" s="882"/>
      <c r="C58" s="882"/>
      <c r="D58" s="882"/>
      <c r="E58" s="882"/>
      <c r="F58" s="883"/>
      <c r="G58" s="882"/>
      <c r="H58" s="882"/>
      <c r="I58" s="884"/>
      <c r="J58" s="882"/>
      <c r="K58" s="882"/>
      <c r="L58" s="882"/>
      <c r="M58" s="882"/>
      <c r="N58" s="882"/>
      <c r="O58" s="882">
        <v>2</v>
      </c>
      <c r="P58" s="7">
        <v>208</v>
      </c>
      <c r="Q58" s="882" t="s">
        <v>903</v>
      </c>
      <c r="R58" s="882" t="s">
        <v>888</v>
      </c>
      <c r="S58" s="882">
        <v>81</v>
      </c>
      <c r="T58" s="882"/>
      <c r="U58" s="882">
        <v>81</v>
      </c>
      <c r="V58" s="882"/>
      <c r="W58" s="882"/>
      <c r="X58" s="882">
        <v>49</v>
      </c>
      <c r="Y58" s="882"/>
      <c r="Z58" s="882"/>
      <c r="AA58" s="882"/>
    </row>
    <row r="59" spans="1:27" s="24" customFormat="1" x14ac:dyDescent="0.4">
      <c r="A59" s="882"/>
      <c r="B59" s="882"/>
      <c r="C59" s="882"/>
      <c r="D59" s="882"/>
      <c r="E59" s="882"/>
      <c r="F59" s="883"/>
      <c r="G59" s="882"/>
      <c r="H59" s="882"/>
      <c r="I59" s="884"/>
      <c r="J59" s="882"/>
      <c r="K59" s="882"/>
      <c r="L59" s="882"/>
      <c r="M59" s="882"/>
      <c r="N59" s="882"/>
      <c r="O59" s="882">
        <v>3</v>
      </c>
      <c r="P59" s="7"/>
      <c r="Q59" s="882" t="s">
        <v>901</v>
      </c>
      <c r="R59" s="882" t="s">
        <v>875</v>
      </c>
      <c r="S59" s="882">
        <v>36</v>
      </c>
      <c r="T59" s="882"/>
      <c r="U59" s="882">
        <v>36</v>
      </c>
      <c r="V59" s="882"/>
      <c r="W59" s="882"/>
      <c r="X59" s="882">
        <v>49</v>
      </c>
      <c r="Y59" s="882"/>
      <c r="Z59" s="882"/>
      <c r="AA59" s="882"/>
    </row>
    <row r="60" spans="1:27" s="24" customFormat="1" ht="31.5" customHeight="1" x14ac:dyDescent="0.4">
      <c r="A60" s="882">
        <v>34</v>
      </c>
      <c r="B60" s="882" t="s">
        <v>26</v>
      </c>
      <c r="C60" s="882">
        <v>51221</v>
      </c>
      <c r="D60" s="882">
        <v>102</v>
      </c>
      <c r="E60" s="882">
        <v>4547</v>
      </c>
      <c r="F60" s="883" t="s">
        <v>879</v>
      </c>
      <c r="G60" s="882">
        <v>4</v>
      </c>
      <c r="H60" s="882">
        <v>0</v>
      </c>
      <c r="I60" s="884">
        <v>85</v>
      </c>
      <c r="J60" s="23">
        <v>1685</v>
      </c>
      <c r="K60" s="882"/>
      <c r="L60" s="882"/>
      <c r="M60" s="882"/>
      <c r="N60" s="882"/>
      <c r="O60" s="882"/>
      <c r="P60" s="7"/>
      <c r="Q60" s="882"/>
      <c r="R60" s="882"/>
      <c r="S60" s="882"/>
      <c r="T60" s="23"/>
      <c r="U60" s="882"/>
      <c r="V60" s="882"/>
      <c r="W60" s="882"/>
      <c r="X60" s="882"/>
      <c r="Y60" s="882"/>
      <c r="Z60" s="882"/>
      <c r="AA60" s="882"/>
    </row>
    <row r="61" spans="1:27" s="24" customFormat="1" ht="34.5" customHeight="1" x14ac:dyDescent="0.4">
      <c r="A61" s="882">
        <v>35</v>
      </c>
      <c r="B61" s="882" t="s">
        <v>26</v>
      </c>
      <c r="C61" s="882">
        <v>41867</v>
      </c>
      <c r="D61" s="882">
        <v>75</v>
      </c>
      <c r="E61" s="882">
        <v>3930</v>
      </c>
      <c r="F61" s="883" t="s">
        <v>879</v>
      </c>
      <c r="G61" s="882">
        <v>0</v>
      </c>
      <c r="H61" s="882">
        <v>0</v>
      </c>
      <c r="I61" s="884">
        <v>71</v>
      </c>
      <c r="J61" s="882"/>
      <c r="K61" s="882">
        <v>71</v>
      </c>
      <c r="L61" s="882"/>
      <c r="M61" s="882"/>
      <c r="N61" s="882"/>
      <c r="O61" s="882">
        <v>1</v>
      </c>
      <c r="P61" s="226" t="s">
        <v>905</v>
      </c>
      <c r="Q61" s="882" t="s">
        <v>903</v>
      </c>
      <c r="R61" s="882" t="s">
        <v>872</v>
      </c>
      <c r="S61" s="882"/>
      <c r="T61" s="882"/>
      <c r="U61" s="882">
        <v>284</v>
      </c>
      <c r="V61" s="882"/>
      <c r="W61" s="882"/>
      <c r="X61" s="882">
        <v>33</v>
      </c>
      <c r="Y61" s="882"/>
      <c r="Z61" s="882"/>
      <c r="AA61" s="882"/>
    </row>
    <row r="62" spans="1:27" s="24" customFormat="1" ht="32.25" customHeight="1" x14ac:dyDescent="0.4">
      <c r="A62" s="882">
        <v>36</v>
      </c>
      <c r="B62" s="882" t="s">
        <v>26</v>
      </c>
      <c r="C62" s="882">
        <v>76666</v>
      </c>
      <c r="D62" s="882">
        <v>289</v>
      </c>
      <c r="E62" s="882">
        <v>6838</v>
      </c>
      <c r="F62" s="883" t="s">
        <v>879</v>
      </c>
      <c r="G62" s="882">
        <v>0</v>
      </c>
      <c r="H62" s="882">
        <v>0</v>
      </c>
      <c r="I62" s="884">
        <v>6</v>
      </c>
      <c r="J62" s="882"/>
      <c r="K62" s="882">
        <v>6</v>
      </c>
      <c r="L62" s="882"/>
      <c r="M62" s="882"/>
      <c r="N62" s="882"/>
      <c r="O62" s="882">
        <v>1</v>
      </c>
      <c r="P62" s="226" t="s">
        <v>905</v>
      </c>
      <c r="Q62" s="882" t="s">
        <v>903</v>
      </c>
      <c r="R62" s="882" t="s">
        <v>872</v>
      </c>
      <c r="S62" s="882"/>
      <c r="T62" s="882"/>
      <c r="U62" s="882">
        <v>24</v>
      </c>
      <c r="V62" s="882"/>
      <c r="W62" s="882"/>
      <c r="X62" s="882">
        <v>33</v>
      </c>
      <c r="Y62" s="882"/>
      <c r="Z62" s="882"/>
      <c r="AA62" s="882"/>
    </row>
    <row r="63" spans="1:27" s="24" customFormat="1" ht="35.25" customHeight="1" x14ac:dyDescent="0.4">
      <c r="A63" s="882">
        <v>37</v>
      </c>
      <c r="B63" s="882" t="s">
        <v>26</v>
      </c>
      <c r="C63" s="882">
        <v>31691</v>
      </c>
      <c r="D63" s="882">
        <v>41</v>
      </c>
      <c r="E63" s="882">
        <v>2003</v>
      </c>
      <c r="F63" s="883" t="s">
        <v>879</v>
      </c>
      <c r="G63" s="882">
        <v>0</v>
      </c>
      <c r="H63" s="882">
        <v>0</v>
      </c>
      <c r="I63" s="884">
        <v>70</v>
      </c>
      <c r="J63" s="882"/>
      <c r="K63" s="882">
        <v>70</v>
      </c>
      <c r="L63" s="882"/>
      <c r="M63" s="882"/>
      <c r="N63" s="882"/>
      <c r="O63" s="882">
        <v>1</v>
      </c>
      <c r="P63" s="7">
        <v>196</v>
      </c>
      <c r="Q63" s="882" t="s">
        <v>903</v>
      </c>
      <c r="R63" s="882" t="s">
        <v>872</v>
      </c>
      <c r="S63" s="882"/>
      <c r="T63" s="882"/>
      <c r="U63" s="882">
        <v>110</v>
      </c>
      <c r="V63" s="882"/>
      <c r="W63" s="882"/>
      <c r="X63" s="882">
        <v>41</v>
      </c>
      <c r="Y63" s="882"/>
      <c r="Z63" s="882"/>
      <c r="AA63" s="882"/>
    </row>
    <row r="64" spans="1:27" s="24" customFormat="1" ht="35.25" customHeight="1" x14ac:dyDescent="0.4">
      <c r="A64" s="882">
        <v>38</v>
      </c>
      <c r="B64" s="882" t="s">
        <v>26</v>
      </c>
      <c r="C64" s="882">
        <v>31698</v>
      </c>
      <c r="D64" s="882">
        <v>40</v>
      </c>
      <c r="E64" s="882">
        <v>2000</v>
      </c>
      <c r="F64" s="883" t="s">
        <v>879</v>
      </c>
      <c r="G64" s="882">
        <v>0</v>
      </c>
      <c r="H64" s="882">
        <v>1</v>
      </c>
      <c r="I64" s="884">
        <v>7</v>
      </c>
      <c r="J64" s="882"/>
      <c r="K64" s="882">
        <v>170</v>
      </c>
      <c r="L64" s="882"/>
      <c r="M64" s="882"/>
      <c r="N64" s="882"/>
      <c r="O64" s="882">
        <v>1</v>
      </c>
      <c r="P64" s="7" t="s">
        <v>906</v>
      </c>
      <c r="Q64" s="882" t="s">
        <v>903</v>
      </c>
      <c r="R64" s="882" t="s">
        <v>872</v>
      </c>
      <c r="S64" s="882"/>
      <c r="T64" s="882"/>
      <c r="U64" s="882">
        <v>72</v>
      </c>
      <c r="V64" s="882"/>
      <c r="W64" s="882"/>
      <c r="X64" s="882">
        <v>33</v>
      </c>
      <c r="Y64" s="882"/>
      <c r="Z64" s="882"/>
      <c r="AA64" s="882"/>
    </row>
    <row r="65" spans="1:27" s="24" customFormat="1" ht="30.75" customHeight="1" x14ac:dyDescent="0.4">
      <c r="A65" s="882">
        <v>39</v>
      </c>
      <c r="B65" s="882" t="s">
        <v>26</v>
      </c>
      <c r="C65" s="882">
        <v>76667</v>
      </c>
      <c r="D65" s="882">
        <v>290</v>
      </c>
      <c r="E65" s="882">
        <v>6839</v>
      </c>
      <c r="F65" s="883" t="s">
        <v>879</v>
      </c>
      <c r="G65" s="882">
        <v>0</v>
      </c>
      <c r="H65" s="882">
        <v>0</v>
      </c>
      <c r="I65" s="884">
        <v>67</v>
      </c>
      <c r="J65" s="882"/>
      <c r="K65" s="882">
        <v>67</v>
      </c>
      <c r="L65" s="882"/>
      <c r="M65" s="882"/>
      <c r="N65" s="882"/>
      <c r="O65" s="882">
        <v>1</v>
      </c>
      <c r="P65" s="7">
        <v>369</v>
      </c>
      <c r="Q65" s="882" t="s">
        <v>903</v>
      </c>
      <c r="R65" s="882" t="s">
        <v>875</v>
      </c>
      <c r="S65" s="882"/>
      <c r="T65" s="882"/>
      <c r="U65" s="882">
        <v>268</v>
      </c>
      <c r="V65" s="882"/>
      <c r="W65" s="882"/>
      <c r="X65" s="882">
        <v>32</v>
      </c>
      <c r="Y65" s="882"/>
      <c r="Z65" s="882"/>
      <c r="AA65" s="882"/>
    </row>
    <row r="66" spans="1:27" s="24" customFormat="1" ht="33.75" customHeight="1" x14ac:dyDescent="0.4">
      <c r="A66" s="882">
        <v>40</v>
      </c>
      <c r="B66" s="882" t="s">
        <v>26</v>
      </c>
      <c r="C66" s="882">
        <v>76668</v>
      </c>
      <c r="D66" s="882">
        <v>291</v>
      </c>
      <c r="E66" s="882">
        <v>6840</v>
      </c>
      <c r="F66" s="883" t="s">
        <v>879</v>
      </c>
      <c r="G66" s="882">
        <v>0</v>
      </c>
      <c r="H66" s="882">
        <v>2</v>
      </c>
      <c r="I66" s="884">
        <v>0</v>
      </c>
      <c r="J66" s="882"/>
      <c r="K66" s="882">
        <v>54</v>
      </c>
      <c r="L66" s="882"/>
      <c r="M66" s="882"/>
      <c r="N66" s="882">
        <v>146</v>
      </c>
      <c r="O66" s="882">
        <v>1</v>
      </c>
      <c r="P66" s="226">
        <v>354</v>
      </c>
      <c r="Q66" s="882" t="s">
        <v>903</v>
      </c>
      <c r="R66" s="882" t="s">
        <v>872</v>
      </c>
      <c r="S66" s="882">
        <v>54</v>
      </c>
      <c r="T66" s="882"/>
      <c r="U66" s="882">
        <v>54</v>
      </c>
      <c r="V66" s="882"/>
      <c r="W66" s="882"/>
      <c r="X66" s="882">
        <v>3</v>
      </c>
      <c r="Y66" s="882"/>
      <c r="Z66" s="882"/>
      <c r="AA66" s="882"/>
    </row>
    <row r="67" spans="1:27" s="24" customFormat="1" x14ac:dyDescent="0.4">
      <c r="A67" s="882"/>
      <c r="B67" s="882"/>
      <c r="C67" s="882"/>
      <c r="D67" s="882"/>
      <c r="E67" s="882"/>
      <c r="F67" s="883"/>
      <c r="G67" s="882"/>
      <c r="H67" s="882"/>
      <c r="I67" s="884"/>
      <c r="J67" s="882"/>
      <c r="K67" s="882"/>
      <c r="L67" s="882"/>
      <c r="M67" s="882"/>
      <c r="N67" s="882"/>
      <c r="O67" s="882">
        <v>2</v>
      </c>
      <c r="P67" s="7"/>
      <c r="Q67" s="882" t="s">
        <v>903</v>
      </c>
      <c r="R67" s="882" t="s">
        <v>872</v>
      </c>
      <c r="S67" s="882">
        <v>96</v>
      </c>
      <c r="T67" s="882"/>
      <c r="U67" s="882">
        <v>96</v>
      </c>
      <c r="V67" s="882"/>
      <c r="W67" s="882"/>
      <c r="X67" s="882"/>
      <c r="Y67" s="882"/>
      <c r="Z67" s="882"/>
      <c r="AA67" s="882"/>
    </row>
    <row r="68" spans="1:27" s="24" customFormat="1" x14ac:dyDescent="0.4">
      <c r="A68" s="882"/>
      <c r="B68" s="882"/>
      <c r="C68" s="882"/>
      <c r="D68" s="882"/>
      <c r="E68" s="882"/>
      <c r="F68" s="883"/>
      <c r="G68" s="882"/>
      <c r="H68" s="882"/>
      <c r="I68" s="884"/>
      <c r="J68" s="882"/>
      <c r="K68" s="882"/>
      <c r="L68" s="882"/>
      <c r="M68" s="882"/>
      <c r="N68" s="882"/>
      <c r="O68" s="882">
        <v>3</v>
      </c>
      <c r="P68" s="7"/>
      <c r="Q68" s="882" t="s">
        <v>903</v>
      </c>
      <c r="R68" s="882" t="s">
        <v>872</v>
      </c>
      <c r="S68" s="882">
        <v>64</v>
      </c>
      <c r="T68" s="882"/>
      <c r="U68" s="882">
        <v>64</v>
      </c>
      <c r="V68" s="882"/>
      <c r="W68" s="882"/>
      <c r="X68" s="882"/>
      <c r="Y68" s="882"/>
      <c r="Z68" s="882"/>
      <c r="AA68" s="882"/>
    </row>
    <row r="69" spans="1:27" s="24" customFormat="1" ht="33" customHeight="1" x14ac:dyDescent="0.4">
      <c r="A69" s="882">
        <v>41</v>
      </c>
      <c r="B69" s="882" t="s">
        <v>26</v>
      </c>
      <c r="C69" s="882">
        <v>61203</v>
      </c>
      <c r="D69" s="882">
        <v>230</v>
      </c>
      <c r="E69" s="882">
        <v>5292</v>
      </c>
      <c r="F69" s="883" t="s">
        <v>879</v>
      </c>
      <c r="G69" s="882">
        <v>0</v>
      </c>
      <c r="H69" s="882">
        <v>2</v>
      </c>
      <c r="I69" s="884">
        <v>99</v>
      </c>
      <c r="J69" s="882"/>
      <c r="K69" s="882"/>
      <c r="L69" s="882"/>
      <c r="M69" s="882"/>
      <c r="N69" s="882">
        <v>229</v>
      </c>
      <c r="O69" s="882">
        <v>1</v>
      </c>
      <c r="P69" s="7"/>
      <c r="Q69" s="882"/>
      <c r="R69" s="882"/>
      <c r="S69" s="882"/>
      <c r="T69" s="23"/>
      <c r="U69" s="882"/>
      <c r="V69" s="882"/>
      <c r="W69" s="882"/>
      <c r="X69" s="882"/>
      <c r="Y69" s="882"/>
      <c r="Z69" s="882"/>
      <c r="AA69" s="882"/>
    </row>
    <row r="70" spans="1:27" s="24" customFormat="1" ht="33" customHeight="1" x14ac:dyDescent="0.4">
      <c r="A70" s="882">
        <v>42</v>
      </c>
      <c r="B70" s="882" t="s">
        <v>26</v>
      </c>
      <c r="C70" s="882">
        <v>46320</v>
      </c>
      <c r="D70" s="882">
        <v>78</v>
      </c>
      <c r="E70" s="882">
        <v>4100</v>
      </c>
      <c r="F70" s="883" t="s">
        <v>879</v>
      </c>
      <c r="G70" s="882">
        <v>0</v>
      </c>
      <c r="H70" s="882">
        <v>0</v>
      </c>
      <c r="I70" s="884">
        <v>52</v>
      </c>
      <c r="J70" s="882"/>
      <c r="K70" s="882">
        <v>52</v>
      </c>
      <c r="L70" s="882"/>
      <c r="M70" s="882"/>
      <c r="N70" s="882"/>
      <c r="O70" s="882">
        <v>1</v>
      </c>
      <c r="P70" s="226">
        <v>76</v>
      </c>
      <c r="Q70" s="882" t="s">
        <v>903</v>
      </c>
      <c r="R70" s="882" t="s">
        <v>888</v>
      </c>
      <c r="S70" s="882">
        <v>208</v>
      </c>
      <c r="T70" s="882"/>
      <c r="U70" s="882">
        <v>208</v>
      </c>
      <c r="V70" s="882"/>
      <c r="W70" s="882"/>
      <c r="X70" s="882"/>
      <c r="Y70" s="882"/>
      <c r="Z70" s="882"/>
      <c r="AA70" s="882"/>
    </row>
    <row r="71" spans="1:27" s="24" customFormat="1" ht="31.5" customHeight="1" x14ac:dyDescent="0.4">
      <c r="A71" s="882">
        <v>43</v>
      </c>
      <c r="B71" s="882" t="s">
        <v>26</v>
      </c>
      <c r="C71" s="882">
        <v>76669</v>
      </c>
      <c r="D71" s="882">
        <v>292</v>
      </c>
      <c r="E71" s="882">
        <v>6841</v>
      </c>
      <c r="F71" s="883" t="s">
        <v>879</v>
      </c>
      <c r="G71" s="882">
        <v>0</v>
      </c>
      <c r="H71" s="882">
        <v>1</v>
      </c>
      <c r="I71" s="884">
        <v>54</v>
      </c>
      <c r="J71" s="882"/>
      <c r="K71" s="882"/>
      <c r="L71" s="882"/>
      <c r="M71" s="882"/>
      <c r="N71" s="882">
        <v>154</v>
      </c>
      <c r="O71" s="882"/>
      <c r="P71" s="7"/>
      <c r="Q71" s="882"/>
      <c r="R71" s="882"/>
      <c r="S71" s="882"/>
      <c r="T71" s="882"/>
      <c r="U71" s="882"/>
      <c r="V71" s="882"/>
      <c r="W71" s="882"/>
      <c r="X71" s="882"/>
      <c r="Y71" s="882"/>
      <c r="Z71" s="882"/>
      <c r="AA71" s="882"/>
    </row>
    <row r="72" spans="1:27" s="24" customFormat="1" ht="33" customHeight="1" x14ac:dyDescent="0.4">
      <c r="A72" s="882">
        <v>44</v>
      </c>
      <c r="B72" s="882" t="s">
        <v>26</v>
      </c>
      <c r="C72" s="882">
        <v>18814</v>
      </c>
      <c r="D72" s="882">
        <v>75</v>
      </c>
      <c r="E72" s="882">
        <v>747</v>
      </c>
      <c r="F72" s="883" t="s">
        <v>879</v>
      </c>
      <c r="G72" s="882">
        <v>1</v>
      </c>
      <c r="H72" s="882">
        <v>1</v>
      </c>
      <c r="I72" s="884">
        <v>25</v>
      </c>
      <c r="J72" s="882"/>
      <c r="K72" s="882">
        <v>28</v>
      </c>
      <c r="L72" s="882"/>
      <c r="M72" s="882"/>
      <c r="N72" s="882">
        <v>497</v>
      </c>
      <c r="O72" s="882">
        <v>1</v>
      </c>
      <c r="P72" s="7" t="s">
        <v>907</v>
      </c>
      <c r="Q72" s="882" t="s">
        <v>903</v>
      </c>
      <c r="R72" s="882" t="s">
        <v>872</v>
      </c>
      <c r="S72" s="882">
        <v>112</v>
      </c>
      <c r="T72" s="882"/>
      <c r="U72" s="882">
        <v>112</v>
      </c>
      <c r="V72" s="882"/>
      <c r="W72" s="882"/>
      <c r="X72" s="882"/>
      <c r="Y72" s="882"/>
      <c r="Z72" s="882"/>
      <c r="AA72" s="882"/>
    </row>
    <row r="73" spans="1:27" s="24" customFormat="1" ht="30" customHeight="1" x14ac:dyDescent="0.4">
      <c r="A73" s="882">
        <v>45</v>
      </c>
      <c r="B73" s="882" t="s">
        <v>26</v>
      </c>
      <c r="C73" s="882">
        <v>61319</v>
      </c>
      <c r="D73" s="882">
        <v>229</v>
      </c>
      <c r="E73" s="882">
        <v>5333</v>
      </c>
      <c r="F73" s="883" t="s">
        <v>879</v>
      </c>
      <c r="G73" s="882">
        <v>0</v>
      </c>
      <c r="H73" s="882">
        <v>1</v>
      </c>
      <c r="I73" s="884">
        <v>25</v>
      </c>
      <c r="J73" s="882">
        <v>125</v>
      </c>
      <c r="K73" s="882"/>
      <c r="L73" s="882"/>
      <c r="M73" s="882"/>
      <c r="N73" s="882"/>
      <c r="O73" s="882"/>
      <c r="P73" s="7"/>
      <c r="Q73" s="882"/>
      <c r="R73" s="882"/>
      <c r="S73" s="882"/>
      <c r="T73" s="882"/>
      <c r="U73" s="882"/>
      <c r="V73" s="882"/>
      <c r="W73" s="882"/>
      <c r="X73" s="882"/>
      <c r="Y73" s="882"/>
      <c r="Z73" s="882"/>
      <c r="AA73" s="882"/>
    </row>
    <row r="74" spans="1:27" s="24" customFormat="1" ht="37.5" customHeight="1" x14ac:dyDescent="0.4">
      <c r="A74" s="882">
        <v>46</v>
      </c>
      <c r="B74" s="882" t="s">
        <v>26</v>
      </c>
      <c r="C74" s="882">
        <v>18813</v>
      </c>
      <c r="D74" s="882">
        <v>76</v>
      </c>
      <c r="E74" s="882">
        <v>746</v>
      </c>
      <c r="F74" s="883" t="s">
        <v>879</v>
      </c>
      <c r="G74" s="882">
        <v>1</v>
      </c>
      <c r="H74" s="882">
        <v>1</v>
      </c>
      <c r="I74" s="884">
        <v>28</v>
      </c>
      <c r="J74" s="882"/>
      <c r="K74" s="882">
        <v>27</v>
      </c>
      <c r="L74" s="882"/>
      <c r="M74" s="882"/>
      <c r="N74" s="882">
        <v>501</v>
      </c>
      <c r="O74" s="882"/>
      <c r="P74" s="7" t="s">
        <v>907</v>
      </c>
      <c r="Q74" s="882" t="s">
        <v>903</v>
      </c>
      <c r="R74" s="882" t="s">
        <v>888</v>
      </c>
      <c r="S74" s="882">
        <v>108</v>
      </c>
      <c r="T74" s="882"/>
      <c r="U74" s="882">
        <v>108</v>
      </c>
      <c r="V74" s="882"/>
      <c r="W74" s="882"/>
      <c r="X74" s="882"/>
      <c r="Y74" s="882"/>
      <c r="Z74" s="882"/>
      <c r="AA74" s="882"/>
    </row>
    <row r="75" spans="1:27" s="24" customFormat="1" ht="33" customHeight="1" x14ac:dyDescent="0.4">
      <c r="A75" s="882">
        <v>47</v>
      </c>
      <c r="B75" s="882" t="s">
        <v>26</v>
      </c>
      <c r="C75" s="882">
        <v>73214</v>
      </c>
      <c r="D75" s="882">
        <v>268</v>
      </c>
      <c r="E75" s="882">
        <v>6361</v>
      </c>
      <c r="F75" s="883" t="s">
        <v>879</v>
      </c>
      <c r="G75" s="882">
        <v>7</v>
      </c>
      <c r="H75" s="882">
        <v>1</v>
      </c>
      <c r="I75" s="884">
        <v>73</v>
      </c>
      <c r="J75" s="23">
        <v>2973</v>
      </c>
      <c r="K75" s="882"/>
      <c r="L75" s="882"/>
      <c r="M75" s="882"/>
      <c r="N75" s="882"/>
      <c r="O75" s="882"/>
      <c r="P75" s="7"/>
      <c r="Q75" s="882"/>
      <c r="R75" s="882"/>
      <c r="S75" s="882"/>
      <c r="T75" s="882"/>
      <c r="U75" s="882"/>
      <c r="V75" s="882"/>
      <c r="W75" s="882"/>
      <c r="X75" s="882"/>
      <c r="Y75" s="882"/>
      <c r="Z75" s="882"/>
      <c r="AA75" s="882"/>
    </row>
    <row r="76" spans="1:27" s="24" customFormat="1" ht="32.25" customHeight="1" x14ac:dyDescent="0.4">
      <c r="A76" s="882">
        <v>48</v>
      </c>
      <c r="B76" s="882" t="s">
        <v>26</v>
      </c>
      <c r="C76" s="882">
        <v>18811</v>
      </c>
      <c r="D76" s="882">
        <v>29</v>
      </c>
      <c r="E76" s="882">
        <v>744</v>
      </c>
      <c r="F76" s="883" t="s">
        <v>879</v>
      </c>
      <c r="G76" s="882">
        <v>2</v>
      </c>
      <c r="H76" s="882">
        <v>2</v>
      </c>
      <c r="I76" s="884">
        <v>29</v>
      </c>
      <c r="J76" s="882"/>
      <c r="K76" s="882">
        <v>139</v>
      </c>
      <c r="L76" s="882">
        <v>31</v>
      </c>
      <c r="M76" s="882"/>
      <c r="N76" s="882">
        <v>859</v>
      </c>
      <c r="O76" s="882">
        <v>1</v>
      </c>
      <c r="P76" s="7">
        <v>185</v>
      </c>
      <c r="Q76" s="882" t="s">
        <v>903</v>
      </c>
      <c r="R76" s="882" t="s">
        <v>888</v>
      </c>
      <c r="S76" s="882">
        <v>300</v>
      </c>
      <c r="T76" s="882"/>
      <c r="U76" s="882">
        <v>300</v>
      </c>
      <c r="V76" s="882"/>
      <c r="W76" s="882"/>
      <c r="X76" s="882">
        <v>30</v>
      </c>
      <c r="Y76" s="882"/>
      <c r="Z76" s="882"/>
      <c r="AA76" s="882"/>
    </row>
    <row r="77" spans="1:27" s="24" customFormat="1" x14ac:dyDescent="0.4">
      <c r="A77" s="882"/>
      <c r="B77" s="882"/>
      <c r="C77" s="882"/>
      <c r="D77" s="882"/>
      <c r="E77" s="882"/>
      <c r="F77" s="883"/>
      <c r="G77" s="882"/>
      <c r="H77" s="882"/>
      <c r="I77" s="884"/>
      <c r="J77" s="882"/>
      <c r="K77" s="882"/>
      <c r="L77" s="882"/>
      <c r="M77" s="882"/>
      <c r="N77" s="882"/>
      <c r="O77" s="882"/>
      <c r="P77" s="7"/>
      <c r="Q77" s="882" t="s">
        <v>903</v>
      </c>
      <c r="R77" s="882" t="s">
        <v>872</v>
      </c>
      <c r="S77" s="882">
        <v>256</v>
      </c>
      <c r="T77" s="882"/>
      <c r="U77" s="882">
        <v>256</v>
      </c>
      <c r="V77" s="882"/>
      <c r="W77" s="882"/>
      <c r="X77" s="882">
        <v>30</v>
      </c>
      <c r="Y77" s="882"/>
      <c r="Z77" s="882"/>
      <c r="AA77" s="882"/>
    </row>
    <row r="78" spans="1:27" s="24" customFormat="1" x14ac:dyDescent="0.4">
      <c r="A78" s="882"/>
      <c r="B78" s="882"/>
      <c r="C78" s="882"/>
      <c r="D78" s="882"/>
      <c r="E78" s="882"/>
      <c r="F78" s="883"/>
      <c r="G78" s="882"/>
      <c r="H78" s="882"/>
      <c r="I78" s="884"/>
      <c r="J78" s="882"/>
      <c r="K78" s="882"/>
      <c r="L78" s="882"/>
      <c r="M78" s="882"/>
      <c r="N78" s="882"/>
      <c r="O78" s="882"/>
      <c r="P78" s="7"/>
      <c r="Q78" s="882" t="s">
        <v>908</v>
      </c>
      <c r="R78" s="882" t="s">
        <v>872</v>
      </c>
      <c r="S78" s="882">
        <v>48</v>
      </c>
      <c r="T78" s="882"/>
      <c r="U78" s="882"/>
      <c r="V78" s="882">
        <v>48</v>
      </c>
      <c r="W78" s="882"/>
      <c r="X78" s="882">
        <v>30</v>
      </c>
      <c r="Y78" s="882"/>
      <c r="Z78" s="882"/>
      <c r="AA78" s="882"/>
    </row>
    <row r="79" spans="1:27" s="24" customFormat="1" x14ac:dyDescent="0.4">
      <c r="A79" s="882"/>
      <c r="B79" s="882"/>
      <c r="C79" s="882"/>
      <c r="D79" s="882"/>
      <c r="E79" s="882"/>
      <c r="F79" s="883"/>
      <c r="G79" s="882"/>
      <c r="H79" s="882"/>
      <c r="I79" s="884"/>
      <c r="J79" s="882"/>
      <c r="K79" s="882"/>
      <c r="L79" s="882"/>
      <c r="M79" s="882"/>
      <c r="N79" s="882"/>
      <c r="O79" s="882"/>
      <c r="P79" s="7"/>
      <c r="Q79" s="882" t="s">
        <v>909</v>
      </c>
      <c r="R79" s="882" t="s">
        <v>875</v>
      </c>
      <c r="S79" s="882">
        <v>77</v>
      </c>
      <c r="T79" s="882"/>
      <c r="U79" s="882"/>
      <c r="V79" s="882">
        <v>77</v>
      </c>
      <c r="W79" s="882"/>
      <c r="X79" s="882">
        <v>30</v>
      </c>
      <c r="Y79" s="882"/>
      <c r="Z79" s="232"/>
      <c r="AA79" s="882"/>
    </row>
    <row r="80" spans="1:27" s="24" customFormat="1" ht="41.25" customHeight="1" x14ac:dyDescent="0.4">
      <c r="A80" s="882">
        <v>49</v>
      </c>
      <c r="B80" s="882" t="s">
        <v>26</v>
      </c>
      <c r="C80" s="882">
        <v>18810</v>
      </c>
      <c r="D80" s="882">
        <v>28</v>
      </c>
      <c r="E80" s="882">
        <v>743</v>
      </c>
      <c r="F80" s="883" t="s">
        <v>879</v>
      </c>
      <c r="G80" s="882">
        <v>2</v>
      </c>
      <c r="H80" s="882">
        <v>0</v>
      </c>
      <c r="I80" s="884">
        <v>67</v>
      </c>
      <c r="J80" s="882"/>
      <c r="K80" s="882">
        <v>108</v>
      </c>
      <c r="L80" s="882"/>
      <c r="M80" s="882"/>
      <c r="N80" s="882">
        <v>759</v>
      </c>
      <c r="O80" s="882">
        <v>1</v>
      </c>
      <c r="P80" s="7">
        <v>313</v>
      </c>
      <c r="Q80" s="882" t="s">
        <v>903</v>
      </c>
      <c r="R80" s="882" t="s">
        <v>888</v>
      </c>
      <c r="S80" s="882">
        <v>432</v>
      </c>
      <c r="T80" s="882"/>
      <c r="U80" s="882">
        <v>432</v>
      </c>
      <c r="V80" s="882"/>
      <c r="W80" s="882"/>
      <c r="X80" s="882">
        <v>40</v>
      </c>
      <c r="Y80" s="882"/>
      <c r="Z80" s="882"/>
      <c r="AA80" s="882"/>
    </row>
    <row r="81" spans="1:28" s="24" customFormat="1" ht="36.75" customHeight="1" x14ac:dyDescent="0.4">
      <c r="A81" s="882">
        <v>50</v>
      </c>
      <c r="B81" s="882" t="s">
        <v>26</v>
      </c>
      <c r="C81" s="882">
        <v>73213</v>
      </c>
      <c r="D81" s="882">
        <v>267</v>
      </c>
      <c r="E81" s="882">
        <v>6360</v>
      </c>
      <c r="F81" s="883" t="s">
        <v>879</v>
      </c>
      <c r="G81" s="882">
        <v>1</v>
      </c>
      <c r="H81" s="882">
        <v>0</v>
      </c>
      <c r="I81" s="884">
        <v>0</v>
      </c>
      <c r="J81" s="882">
        <v>400</v>
      </c>
      <c r="K81" s="882"/>
      <c r="L81" s="882"/>
      <c r="M81" s="882"/>
      <c r="N81" s="882"/>
      <c r="O81" s="882"/>
      <c r="P81" s="7"/>
      <c r="Q81" s="882"/>
      <c r="R81" s="882"/>
      <c r="S81" s="882"/>
      <c r="T81" s="882"/>
      <c r="U81" s="882"/>
      <c r="V81" s="882"/>
      <c r="W81" s="882"/>
      <c r="X81" s="882"/>
      <c r="Y81" s="882"/>
      <c r="Z81" s="882"/>
      <c r="AA81" s="882"/>
    </row>
    <row r="82" spans="1:28" s="24" customFormat="1" ht="33.75" customHeight="1" x14ac:dyDescent="0.4">
      <c r="A82" s="882">
        <v>51</v>
      </c>
      <c r="B82" s="882" t="s">
        <v>26</v>
      </c>
      <c r="C82" s="882">
        <v>73212</v>
      </c>
      <c r="D82" s="882">
        <v>266</v>
      </c>
      <c r="E82" s="882">
        <v>6359</v>
      </c>
      <c r="F82" s="883" t="s">
        <v>879</v>
      </c>
      <c r="G82" s="882">
        <v>1</v>
      </c>
      <c r="H82" s="882">
        <v>0</v>
      </c>
      <c r="I82" s="884">
        <v>0</v>
      </c>
      <c r="J82" s="882">
        <v>400</v>
      </c>
      <c r="K82" s="882"/>
      <c r="L82" s="882"/>
      <c r="M82" s="882"/>
      <c r="N82" s="882"/>
      <c r="O82" s="882"/>
      <c r="P82" s="7"/>
      <c r="Q82" s="882"/>
      <c r="R82" s="882"/>
      <c r="S82" s="882"/>
      <c r="T82" s="882"/>
      <c r="U82" s="882"/>
      <c r="V82" s="882"/>
      <c r="W82" s="882"/>
      <c r="X82" s="882"/>
      <c r="Y82" s="882"/>
      <c r="Z82" s="882"/>
      <c r="AA82" s="882"/>
    </row>
    <row r="83" spans="1:28" s="24" customFormat="1" ht="34.5" customHeight="1" x14ac:dyDescent="0.4">
      <c r="A83" s="882">
        <v>52</v>
      </c>
      <c r="B83" s="882" t="s">
        <v>26</v>
      </c>
      <c r="C83" s="882">
        <v>13934</v>
      </c>
      <c r="D83" s="882">
        <v>17</v>
      </c>
      <c r="E83" s="882">
        <v>562</v>
      </c>
      <c r="F83" s="883" t="s">
        <v>879</v>
      </c>
      <c r="G83" s="882">
        <v>13</v>
      </c>
      <c r="H83" s="882">
        <v>2</v>
      </c>
      <c r="I83" s="884">
        <v>95</v>
      </c>
      <c r="J83" s="882"/>
      <c r="K83" s="882"/>
      <c r="L83" s="882"/>
      <c r="M83" s="23">
        <v>5495</v>
      </c>
      <c r="N83" s="882"/>
      <c r="O83" s="882"/>
      <c r="P83" s="7"/>
      <c r="Q83" s="882"/>
      <c r="R83" s="882"/>
      <c r="S83" s="882"/>
      <c r="T83" s="882"/>
      <c r="U83" s="882"/>
      <c r="V83" s="882"/>
      <c r="W83" s="882"/>
      <c r="X83" s="882"/>
      <c r="Y83" s="882"/>
      <c r="Z83" s="883"/>
      <c r="AA83" s="882"/>
    </row>
    <row r="84" spans="1:28" s="24" customFormat="1" ht="36.75" customHeight="1" x14ac:dyDescent="0.4">
      <c r="A84" s="882">
        <v>53</v>
      </c>
      <c r="B84" s="882" t="s">
        <v>26</v>
      </c>
      <c r="C84" s="882">
        <v>45743</v>
      </c>
      <c r="D84" s="882">
        <v>109</v>
      </c>
      <c r="E84" s="882">
        <v>4158</v>
      </c>
      <c r="F84" s="883" t="s">
        <v>879</v>
      </c>
      <c r="G84" s="882">
        <v>12</v>
      </c>
      <c r="H84" s="882">
        <v>0</v>
      </c>
      <c r="I84" s="884">
        <v>0</v>
      </c>
      <c r="J84" s="882"/>
      <c r="K84" s="882"/>
      <c r="L84" s="882"/>
      <c r="M84" s="23">
        <v>4800</v>
      </c>
      <c r="N84" s="882"/>
      <c r="O84" s="882"/>
      <c r="P84" s="7"/>
      <c r="Q84" s="882"/>
      <c r="R84" s="882"/>
      <c r="S84" s="882"/>
      <c r="T84" s="882"/>
      <c r="U84" s="882"/>
      <c r="V84" s="882"/>
      <c r="W84" s="882"/>
      <c r="X84" s="882"/>
      <c r="Y84" s="882"/>
      <c r="Z84" s="883"/>
      <c r="AA84" s="882"/>
    </row>
    <row r="85" spans="1:28" s="24" customFormat="1" ht="34.5" customHeight="1" x14ac:dyDescent="0.4">
      <c r="A85" s="882">
        <v>54</v>
      </c>
      <c r="B85" s="882" t="s">
        <v>26</v>
      </c>
      <c r="C85" s="882">
        <v>27335</v>
      </c>
      <c r="D85" s="882">
        <v>50</v>
      </c>
      <c r="E85" s="882">
        <v>2600</v>
      </c>
      <c r="F85" s="883" t="s">
        <v>879</v>
      </c>
      <c r="G85" s="882">
        <v>13</v>
      </c>
      <c r="H85" s="882">
        <v>1</v>
      </c>
      <c r="I85" s="884">
        <v>22</v>
      </c>
      <c r="J85" s="23">
        <v>5322</v>
      </c>
      <c r="K85" s="882"/>
      <c r="L85" s="882"/>
      <c r="M85" s="882"/>
      <c r="N85" s="882"/>
      <c r="O85" s="882"/>
      <c r="P85" s="7"/>
      <c r="Q85" s="882"/>
      <c r="R85" s="882"/>
      <c r="S85" s="882"/>
      <c r="T85" s="882"/>
      <c r="U85" s="882"/>
      <c r="V85" s="882"/>
      <c r="W85" s="882"/>
      <c r="X85" s="882"/>
      <c r="Y85" s="882"/>
      <c r="Z85" s="882"/>
      <c r="AA85" s="882"/>
    </row>
    <row r="86" spans="1:28" s="24" customFormat="1" ht="29.25" customHeight="1" x14ac:dyDescent="0.4">
      <c r="A86" s="882">
        <v>55</v>
      </c>
      <c r="B86" s="882" t="s">
        <v>26</v>
      </c>
      <c r="C86" s="882">
        <v>66610</v>
      </c>
      <c r="D86" s="882">
        <v>118</v>
      </c>
      <c r="E86" s="882">
        <v>5835</v>
      </c>
      <c r="F86" s="883" t="s">
        <v>879</v>
      </c>
      <c r="G86" s="882">
        <v>1</v>
      </c>
      <c r="H86" s="882">
        <v>2</v>
      </c>
      <c r="I86" s="884">
        <v>78</v>
      </c>
      <c r="J86" s="882">
        <v>678</v>
      </c>
      <c r="K86" s="882"/>
      <c r="L86" s="882"/>
      <c r="M86" s="882"/>
      <c r="N86" s="882"/>
      <c r="O86" s="882"/>
      <c r="P86" s="7"/>
      <c r="Q86" s="882"/>
      <c r="R86" s="882"/>
      <c r="S86" s="882"/>
      <c r="T86" s="882"/>
      <c r="U86" s="882"/>
      <c r="V86" s="882"/>
      <c r="W86" s="882"/>
      <c r="X86" s="882"/>
      <c r="Y86" s="882"/>
      <c r="Z86" s="882"/>
      <c r="AA86" s="882"/>
    </row>
    <row r="87" spans="1:28" s="24" customFormat="1" ht="28.5" customHeight="1" x14ac:dyDescent="0.4">
      <c r="A87" s="882">
        <v>56</v>
      </c>
      <c r="B87" s="882" t="s">
        <v>26</v>
      </c>
      <c r="C87" s="882">
        <v>31598</v>
      </c>
      <c r="D87" s="882">
        <v>33</v>
      </c>
      <c r="E87" s="882">
        <v>570</v>
      </c>
      <c r="F87" s="883" t="s">
        <v>879</v>
      </c>
      <c r="G87" s="882">
        <v>12</v>
      </c>
      <c r="H87" s="882">
        <v>3</v>
      </c>
      <c r="I87" s="884">
        <v>90</v>
      </c>
      <c r="J87" s="23">
        <v>5190</v>
      </c>
      <c r="K87" s="882"/>
      <c r="L87" s="882"/>
      <c r="M87" s="882"/>
      <c r="N87" s="882"/>
      <c r="O87" s="882"/>
      <c r="P87" s="7"/>
      <c r="Q87" s="882"/>
      <c r="R87" s="882"/>
      <c r="S87" s="882"/>
      <c r="T87" s="882"/>
      <c r="U87" s="882"/>
      <c r="V87" s="882"/>
      <c r="W87" s="882"/>
      <c r="X87" s="882"/>
      <c r="Y87" s="882"/>
      <c r="Z87" s="882"/>
      <c r="AA87" s="882"/>
    </row>
    <row r="88" spans="1:28" s="24" customFormat="1" x14ac:dyDescent="0.4">
      <c r="A88" s="882"/>
      <c r="B88" s="882"/>
      <c r="C88" s="882"/>
      <c r="D88" s="882"/>
      <c r="E88" s="882"/>
      <c r="F88" s="883"/>
      <c r="G88" s="882"/>
      <c r="H88" s="882"/>
      <c r="I88" s="884"/>
      <c r="J88" s="882"/>
      <c r="K88" s="882"/>
      <c r="L88" s="882"/>
      <c r="M88" s="882"/>
      <c r="N88" s="882"/>
      <c r="O88" s="882"/>
      <c r="P88" s="7"/>
      <c r="Q88" s="882"/>
      <c r="R88" s="882"/>
      <c r="S88" s="882"/>
      <c r="T88" s="882"/>
      <c r="U88" s="882"/>
      <c r="V88" s="882"/>
      <c r="W88" s="882"/>
      <c r="X88" s="882"/>
      <c r="Y88" s="882"/>
      <c r="Z88" s="882"/>
      <c r="AA88" s="882"/>
    </row>
    <row r="89" spans="1:28" s="24" customFormat="1" ht="29.25" customHeight="1" x14ac:dyDescent="0.4">
      <c r="A89" s="882">
        <v>57</v>
      </c>
      <c r="B89" s="882" t="s">
        <v>26</v>
      </c>
      <c r="C89" s="882">
        <v>44803</v>
      </c>
      <c r="D89" s="882">
        <v>104</v>
      </c>
      <c r="E89" s="882">
        <v>4104</v>
      </c>
      <c r="F89" s="883" t="s">
        <v>879</v>
      </c>
      <c r="G89" s="882">
        <v>4</v>
      </c>
      <c r="H89" s="882">
        <v>3</v>
      </c>
      <c r="I89" s="884">
        <v>58</v>
      </c>
      <c r="J89" s="23">
        <v>1435</v>
      </c>
      <c r="K89" s="883">
        <v>161.25</v>
      </c>
      <c r="L89" s="882">
        <v>362</v>
      </c>
      <c r="M89" s="882"/>
      <c r="N89" s="882"/>
      <c r="O89" s="882">
        <v>1</v>
      </c>
      <c r="P89" s="7" t="s">
        <v>870</v>
      </c>
      <c r="Q89" s="882" t="s">
        <v>871</v>
      </c>
      <c r="R89" s="882" t="s">
        <v>872</v>
      </c>
      <c r="S89" s="882">
        <v>645</v>
      </c>
      <c r="T89" s="882"/>
      <c r="U89" s="882">
        <v>645</v>
      </c>
      <c r="V89" s="882"/>
      <c r="W89" s="882"/>
      <c r="X89" s="882">
        <v>10</v>
      </c>
      <c r="Y89" s="917"/>
      <c r="Z89" s="918"/>
      <c r="AA89" s="919"/>
      <c r="AB89" s="143"/>
    </row>
    <row r="90" spans="1:28" s="24" customFormat="1" ht="22.5" customHeight="1" x14ac:dyDescent="0.4">
      <c r="A90" s="882"/>
      <c r="B90" s="882"/>
      <c r="C90" s="882"/>
      <c r="D90" s="882"/>
      <c r="E90" s="882"/>
      <c r="F90" s="883"/>
      <c r="G90" s="882"/>
      <c r="H90" s="882"/>
      <c r="I90" s="884"/>
      <c r="J90" s="882"/>
      <c r="K90" s="883"/>
      <c r="L90" s="883"/>
      <c r="M90" s="882"/>
      <c r="N90" s="882"/>
      <c r="O90" s="882">
        <v>2</v>
      </c>
      <c r="P90" s="7"/>
      <c r="Q90" s="882" t="s">
        <v>878</v>
      </c>
      <c r="R90" s="882" t="s">
        <v>872</v>
      </c>
      <c r="S90" s="882">
        <v>56</v>
      </c>
      <c r="T90" s="882"/>
      <c r="U90" s="882"/>
      <c r="V90" s="882">
        <v>56</v>
      </c>
      <c r="W90" s="882"/>
      <c r="X90" s="882">
        <v>7</v>
      </c>
      <c r="Y90" s="917"/>
      <c r="Z90" s="918"/>
      <c r="AA90" s="919"/>
      <c r="AB90" s="143"/>
    </row>
    <row r="91" spans="1:28" s="24" customFormat="1" ht="22.5" customHeight="1" x14ac:dyDescent="0.4">
      <c r="A91" s="882"/>
      <c r="B91" s="882"/>
      <c r="C91" s="882"/>
      <c r="D91" s="882"/>
      <c r="E91" s="882"/>
      <c r="F91" s="883"/>
      <c r="G91" s="882"/>
      <c r="H91" s="882"/>
      <c r="I91" s="884"/>
      <c r="J91" s="882"/>
      <c r="K91" s="883"/>
      <c r="L91" s="883"/>
      <c r="M91" s="882"/>
      <c r="N91" s="882"/>
      <c r="O91" s="882">
        <v>3</v>
      </c>
      <c r="P91" s="7"/>
      <c r="Q91" s="882" t="s">
        <v>877</v>
      </c>
      <c r="R91" s="882" t="s">
        <v>875</v>
      </c>
      <c r="S91" s="23">
        <v>1392</v>
      </c>
      <c r="T91" s="882"/>
      <c r="U91" s="882"/>
      <c r="V91" s="23">
        <v>1392</v>
      </c>
      <c r="W91" s="882"/>
      <c r="X91" s="882">
        <v>10</v>
      </c>
      <c r="Y91" s="917"/>
      <c r="Z91" s="918"/>
      <c r="AA91" s="919"/>
      <c r="AB91" s="143"/>
    </row>
    <row r="92" spans="1:28" s="24" customFormat="1" ht="36.75" customHeight="1" x14ac:dyDescent="0.4">
      <c r="A92" s="882">
        <v>58</v>
      </c>
      <c r="B92" s="882" t="s">
        <v>26</v>
      </c>
      <c r="C92" s="882">
        <v>15222</v>
      </c>
      <c r="D92" s="882">
        <v>20</v>
      </c>
      <c r="E92" s="882">
        <v>566</v>
      </c>
      <c r="F92" s="883" t="s">
        <v>879</v>
      </c>
      <c r="G92" s="882">
        <v>50</v>
      </c>
      <c r="H92" s="882">
        <v>2</v>
      </c>
      <c r="I92" s="884">
        <v>67</v>
      </c>
      <c r="J92" s="23">
        <v>20267</v>
      </c>
      <c r="K92" s="882"/>
      <c r="L92" s="882"/>
      <c r="M92" s="882"/>
      <c r="N92" s="882"/>
      <c r="O92" s="882"/>
      <c r="P92" s="7"/>
      <c r="Q92" s="882"/>
      <c r="R92" s="882"/>
      <c r="S92" s="882"/>
      <c r="T92" s="882"/>
      <c r="U92" s="882"/>
      <c r="V92" s="882"/>
      <c r="W92" s="882"/>
      <c r="X92" s="882"/>
      <c r="Y92" s="882"/>
      <c r="Z92" s="882"/>
      <c r="AA92" s="882"/>
    </row>
    <row r="93" spans="1:28" s="24" customFormat="1" ht="33.75" customHeight="1" x14ac:dyDescent="0.4">
      <c r="A93" s="882">
        <v>59</v>
      </c>
      <c r="B93" s="882" t="s">
        <v>26</v>
      </c>
      <c r="C93" s="882">
        <v>44807</v>
      </c>
      <c r="D93" s="882">
        <v>108</v>
      </c>
      <c r="E93" s="882">
        <v>4108</v>
      </c>
      <c r="F93" s="883" t="s">
        <v>879</v>
      </c>
      <c r="G93" s="882">
        <v>4</v>
      </c>
      <c r="H93" s="882">
        <v>3</v>
      </c>
      <c r="I93" s="884">
        <v>57</v>
      </c>
      <c r="J93" s="882"/>
      <c r="K93" s="23"/>
      <c r="L93" s="23">
        <v>1957</v>
      </c>
      <c r="M93" s="882"/>
      <c r="N93" s="882"/>
      <c r="O93" s="882"/>
      <c r="P93" s="7"/>
      <c r="Q93" s="882"/>
      <c r="R93" s="882"/>
      <c r="S93" s="882"/>
      <c r="T93" s="882"/>
      <c r="U93" s="882"/>
      <c r="V93" s="882"/>
      <c r="W93" s="882"/>
      <c r="X93" s="882"/>
      <c r="Y93" s="882"/>
      <c r="Z93" s="882"/>
      <c r="AA93" s="882"/>
    </row>
    <row r="94" spans="1:28" s="24" customFormat="1" ht="35.25" customHeight="1" x14ac:dyDescent="0.4">
      <c r="A94" s="882">
        <v>60</v>
      </c>
      <c r="B94" s="882" t="s">
        <v>26</v>
      </c>
      <c r="C94" s="882">
        <v>44806</v>
      </c>
      <c r="D94" s="882">
        <v>107</v>
      </c>
      <c r="E94" s="882">
        <v>4107</v>
      </c>
      <c r="F94" s="883" t="s">
        <v>879</v>
      </c>
      <c r="G94" s="882">
        <v>4</v>
      </c>
      <c r="H94" s="882">
        <v>3</v>
      </c>
      <c r="I94" s="884">
        <v>57</v>
      </c>
      <c r="J94" s="882"/>
      <c r="K94" s="23"/>
      <c r="L94" s="23">
        <v>1957</v>
      </c>
      <c r="M94" s="882"/>
      <c r="N94" s="882"/>
      <c r="O94" s="882"/>
      <c r="P94" s="7"/>
      <c r="Q94" s="882"/>
      <c r="R94" s="882"/>
      <c r="S94" s="882"/>
      <c r="T94" s="882"/>
      <c r="U94" s="882"/>
      <c r="V94" s="882"/>
      <c r="W94" s="882"/>
      <c r="X94" s="882"/>
      <c r="Y94" s="882"/>
      <c r="Z94" s="882"/>
      <c r="AA94" s="882"/>
    </row>
    <row r="95" spans="1:28" s="24" customFormat="1" ht="33" customHeight="1" x14ac:dyDescent="0.4">
      <c r="A95" s="882">
        <v>61</v>
      </c>
      <c r="B95" s="882" t="s">
        <v>26</v>
      </c>
      <c r="C95" s="882">
        <v>26618</v>
      </c>
      <c r="D95" s="882">
        <v>49</v>
      </c>
      <c r="E95" s="882">
        <v>2557</v>
      </c>
      <c r="F95" s="883" t="s">
        <v>879</v>
      </c>
      <c r="G95" s="882">
        <v>11</v>
      </c>
      <c r="H95" s="882">
        <v>2</v>
      </c>
      <c r="I95" s="884">
        <v>26</v>
      </c>
      <c r="J95" s="23">
        <v>4626</v>
      </c>
      <c r="K95" s="882"/>
      <c r="L95" s="882"/>
      <c r="M95" s="882"/>
      <c r="N95" s="882"/>
      <c r="O95" s="882"/>
      <c r="P95" s="7"/>
      <c r="Q95" s="882"/>
      <c r="R95" s="882"/>
      <c r="S95" s="882"/>
      <c r="T95" s="882"/>
      <c r="U95" s="882"/>
      <c r="V95" s="882"/>
      <c r="W95" s="882"/>
      <c r="X95" s="882"/>
      <c r="Y95" s="882"/>
      <c r="Z95" s="882"/>
      <c r="AA95" s="882"/>
    </row>
    <row r="96" spans="1:28" s="24" customFormat="1" ht="34.5" customHeight="1" x14ac:dyDescent="0.4">
      <c r="A96" s="882">
        <v>62</v>
      </c>
      <c r="B96" s="882" t="s">
        <v>26</v>
      </c>
      <c r="C96" s="882">
        <v>44805</v>
      </c>
      <c r="D96" s="882">
        <v>106</v>
      </c>
      <c r="E96" s="882">
        <v>4106</v>
      </c>
      <c r="F96" s="883" t="s">
        <v>879</v>
      </c>
      <c r="G96" s="882">
        <v>4</v>
      </c>
      <c r="H96" s="882">
        <v>3</v>
      </c>
      <c r="I96" s="884">
        <v>57</v>
      </c>
      <c r="J96" s="882"/>
      <c r="K96" s="23"/>
      <c r="L96" s="23">
        <v>1957</v>
      </c>
      <c r="M96" s="882"/>
      <c r="N96" s="882"/>
      <c r="O96" s="882"/>
      <c r="P96" s="7"/>
      <c r="Q96" s="882"/>
      <c r="R96" s="882"/>
      <c r="S96" s="882"/>
      <c r="T96" s="882"/>
      <c r="U96" s="882"/>
      <c r="V96" s="882"/>
      <c r="W96" s="882"/>
      <c r="X96" s="882"/>
      <c r="Y96" s="882"/>
      <c r="Z96" s="882"/>
      <c r="AA96" s="882"/>
    </row>
    <row r="97" spans="1:28" s="24" customFormat="1" ht="36.75" customHeight="1" x14ac:dyDescent="0.4">
      <c r="A97" s="882">
        <v>63</v>
      </c>
      <c r="B97" s="882" t="s">
        <v>26</v>
      </c>
      <c r="C97" s="882">
        <v>80049</v>
      </c>
      <c r="D97" s="882">
        <v>408</v>
      </c>
      <c r="E97" s="882">
        <v>7469</v>
      </c>
      <c r="F97" s="883" t="s">
        <v>879</v>
      </c>
      <c r="G97" s="882">
        <v>0</v>
      </c>
      <c r="H97" s="882">
        <v>3</v>
      </c>
      <c r="I97" s="884">
        <v>74</v>
      </c>
      <c r="J97" s="882"/>
      <c r="K97" s="882">
        <v>99</v>
      </c>
      <c r="L97" s="882">
        <v>769</v>
      </c>
      <c r="M97" s="882"/>
      <c r="N97" s="882"/>
      <c r="O97" s="882">
        <v>1</v>
      </c>
      <c r="P97" s="7" t="s">
        <v>896</v>
      </c>
      <c r="Q97" s="883" t="s">
        <v>890</v>
      </c>
      <c r="R97" s="882" t="s">
        <v>872</v>
      </c>
      <c r="S97" s="882">
        <v>306</v>
      </c>
      <c r="T97" s="882"/>
      <c r="U97" s="882">
        <v>306</v>
      </c>
      <c r="V97" s="882"/>
      <c r="W97" s="882"/>
      <c r="X97" s="882">
        <v>27</v>
      </c>
      <c r="Y97" s="882"/>
      <c r="Z97" s="882"/>
      <c r="AA97" s="882"/>
    </row>
    <row r="98" spans="1:28" s="24" customFormat="1" ht="36" x14ac:dyDescent="0.4">
      <c r="A98" s="882"/>
      <c r="B98" s="882"/>
      <c r="C98" s="882"/>
      <c r="D98" s="882"/>
      <c r="E98" s="882"/>
      <c r="F98" s="883"/>
      <c r="G98" s="882"/>
      <c r="H98" s="882"/>
      <c r="I98" s="884"/>
      <c r="J98" s="882"/>
      <c r="K98" s="882"/>
      <c r="L98" s="882"/>
      <c r="M98" s="882"/>
      <c r="N98" s="882"/>
      <c r="O98" s="882">
        <v>2</v>
      </c>
      <c r="P98" s="7"/>
      <c r="Q98" s="883" t="s">
        <v>890</v>
      </c>
      <c r="R98" s="882" t="s">
        <v>872</v>
      </c>
      <c r="S98" s="882">
        <v>90</v>
      </c>
      <c r="T98" s="882"/>
      <c r="U98" s="882">
        <v>90</v>
      </c>
      <c r="V98" s="882"/>
      <c r="W98" s="882"/>
      <c r="X98" s="882">
        <v>9</v>
      </c>
      <c r="Y98" s="882"/>
      <c r="Z98" s="882"/>
      <c r="AA98" s="882"/>
    </row>
    <row r="99" spans="1:28" s="24" customFormat="1" ht="36" x14ac:dyDescent="0.4">
      <c r="A99" s="882"/>
      <c r="B99" s="882"/>
      <c r="C99" s="882"/>
      <c r="D99" s="882"/>
      <c r="E99" s="882"/>
      <c r="F99" s="883"/>
      <c r="G99" s="882"/>
      <c r="H99" s="882"/>
      <c r="I99" s="884"/>
      <c r="J99" s="882"/>
      <c r="K99" s="882"/>
      <c r="L99" s="882"/>
      <c r="M99" s="882"/>
      <c r="N99" s="882"/>
      <c r="O99" s="882">
        <v>3</v>
      </c>
      <c r="P99" s="7"/>
      <c r="Q99" s="883" t="s">
        <v>1013</v>
      </c>
      <c r="R99" s="882" t="s">
        <v>872</v>
      </c>
      <c r="S99" s="23">
        <v>1387</v>
      </c>
      <c r="T99" s="882"/>
      <c r="U99" s="882"/>
      <c r="V99" s="23">
        <v>1387</v>
      </c>
      <c r="W99" s="882"/>
      <c r="X99" s="882">
        <v>10</v>
      </c>
      <c r="Y99" s="882"/>
      <c r="Z99" s="882"/>
      <c r="AA99" s="882"/>
    </row>
    <row r="100" spans="1:28" s="24" customFormat="1" ht="36.75" customHeight="1" x14ac:dyDescent="0.4">
      <c r="A100" s="882">
        <v>64</v>
      </c>
      <c r="B100" s="882" t="s">
        <v>26</v>
      </c>
      <c r="C100" s="882">
        <v>44514</v>
      </c>
      <c r="D100" s="882">
        <v>103</v>
      </c>
      <c r="E100" s="882">
        <v>4058</v>
      </c>
      <c r="F100" s="883" t="s">
        <v>879</v>
      </c>
      <c r="G100" s="882">
        <v>5</v>
      </c>
      <c r="H100" s="882">
        <v>0</v>
      </c>
      <c r="I100" s="884">
        <v>74</v>
      </c>
      <c r="J100" s="882"/>
      <c r="K100" s="882"/>
      <c r="L100" s="882"/>
      <c r="M100" s="882"/>
      <c r="N100" s="882"/>
      <c r="O100" s="882"/>
      <c r="P100" s="7"/>
      <c r="Q100" s="882"/>
      <c r="R100" s="882"/>
      <c r="S100" s="882"/>
      <c r="T100" s="882"/>
      <c r="U100" s="882"/>
      <c r="V100" s="882"/>
      <c r="W100" s="882"/>
      <c r="X100" s="882"/>
      <c r="Y100" s="882"/>
      <c r="Z100" s="882"/>
      <c r="AA100" s="882"/>
    </row>
    <row r="101" spans="1:28" s="24" customFormat="1" ht="33.75" customHeight="1" x14ac:dyDescent="0.4">
      <c r="A101" s="882">
        <v>65</v>
      </c>
      <c r="B101" s="882" t="s">
        <v>26</v>
      </c>
      <c r="C101" s="882">
        <v>6480</v>
      </c>
      <c r="D101" s="882">
        <v>83</v>
      </c>
      <c r="E101" s="882">
        <v>22</v>
      </c>
      <c r="F101" s="883" t="s">
        <v>879</v>
      </c>
      <c r="G101" s="882">
        <v>6</v>
      </c>
      <c r="H101" s="882">
        <v>0</v>
      </c>
      <c r="I101" s="884">
        <v>82</v>
      </c>
      <c r="J101" s="23">
        <v>2482</v>
      </c>
      <c r="K101" s="882"/>
      <c r="L101" s="882"/>
      <c r="M101" s="882"/>
      <c r="N101" s="882"/>
      <c r="O101" s="882"/>
      <c r="P101" s="7"/>
      <c r="Q101" s="882"/>
      <c r="R101" s="882"/>
      <c r="S101" s="882"/>
      <c r="T101" s="882"/>
      <c r="U101" s="882"/>
      <c r="V101" s="882"/>
      <c r="W101" s="882"/>
      <c r="X101" s="882"/>
      <c r="Y101" s="882"/>
      <c r="Z101" s="882"/>
      <c r="AA101" s="882"/>
    </row>
    <row r="102" spans="1:28" s="24" customFormat="1" ht="34.5" customHeight="1" x14ac:dyDescent="0.4">
      <c r="A102" s="882">
        <v>66</v>
      </c>
      <c r="B102" s="882" t="s">
        <v>26</v>
      </c>
      <c r="C102" s="882">
        <v>32269</v>
      </c>
      <c r="D102" s="882">
        <v>2</v>
      </c>
      <c r="E102" s="882">
        <v>2015</v>
      </c>
      <c r="F102" s="883" t="s">
        <v>879</v>
      </c>
      <c r="G102" s="882">
        <v>0</v>
      </c>
      <c r="H102" s="882">
        <v>2</v>
      </c>
      <c r="I102" s="884">
        <v>29</v>
      </c>
      <c r="J102" s="882"/>
      <c r="K102" s="882">
        <v>81</v>
      </c>
      <c r="L102" s="882"/>
      <c r="M102" s="882"/>
      <c r="N102" s="882">
        <v>148</v>
      </c>
      <c r="O102" s="882">
        <v>1</v>
      </c>
      <c r="P102" s="7" t="s">
        <v>911</v>
      </c>
      <c r="Q102" s="882" t="s">
        <v>903</v>
      </c>
      <c r="R102" s="882" t="s">
        <v>872</v>
      </c>
      <c r="S102" s="882">
        <v>323</v>
      </c>
      <c r="T102" s="882"/>
      <c r="U102" s="882">
        <v>323</v>
      </c>
      <c r="V102" s="882"/>
      <c r="W102" s="882"/>
      <c r="X102" s="882">
        <v>27</v>
      </c>
      <c r="Y102" s="882"/>
      <c r="Z102" s="882"/>
      <c r="AA102" s="882"/>
    </row>
    <row r="103" spans="1:28" s="24" customFormat="1" ht="33.75" customHeight="1" x14ac:dyDescent="0.4">
      <c r="A103" s="882">
        <v>67</v>
      </c>
      <c r="B103" s="882" t="s">
        <v>26</v>
      </c>
      <c r="C103" s="882">
        <v>31684</v>
      </c>
      <c r="D103" s="882">
        <v>22</v>
      </c>
      <c r="E103" s="882">
        <v>2016</v>
      </c>
      <c r="F103" s="883" t="s">
        <v>879</v>
      </c>
      <c r="G103" s="882">
        <v>5</v>
      </c>
      <c r="H103" s="882">
        <v>1</v>
      </c>
      <c r="I103" s="884">
        <v>39</v>
      </c>
      <c r="J103" s="882"/>
      <c r="K103" s="882">
        <v>145</v>
      </c>
      <c r="L103" s="882">
        <v>37</v>
      </c>
      <c r="M103" s="882"/>
      <c r="N103" s="23">
        <v>1957</v>
      </c>
      <c r="O103" s="882">
        <v>1</v>
      </c>
      <c r="P103" s="7">
        <v>1</v>
      </c>
      <c r="Q103" s="882" t="s">
        <v>903</v>
      </c>
      <c r="R103" s="882" t="s">
        <v>872</v>
      </c>
      <c r="S103" s="882">
        <v>91</v>
      </c>
      <c r="T103" s="882"/>
      <c r="U103" s="882">
        <v>91</v>
      </c>
      <c r="V103" s="882"/>
      <c r="W103" s="882"/>
      <c r="X103" s="882">
        <v>55</v>
      </c>
      <c r="Y103" s="882"/>
      <c r="Z103" s="882"/>
      <c r="AA103" s="882"/>
    </row>
    <row r="104" spans="1:28" s="24" customFormat="1" x14ac:dyDescent="0.4">
      <c r="A104" s="882"/>
      <c r="B104" s="882"/>
      <c r="C104" s="882"/>
      <c r="D104" s="882"/>
      <c r="E104" s="882"/>
      <c r="F104" s="883"/>
      <c r="G104" s="882"/>
      <c r="H104" s="882"/>
      <c r="I104" s="884"/>
      <c r="J104" s="882"/>
      <c r="K104" s="882"/>
      <c r="L104" s="882"/>
      <c r="M104" s="882"/>
      <c r="N104" s="882"/>
      <c r="O104" s="882">
        <v>2</v>
      </c>
      <c r="P104" s="877"/>
      <c r="Q104" s="882" t="s">
        <v>901</v>
      </c>
      <c r="R104" s="882" t="s">
        <v>875</v>
      </c>
      <c r="S104" s="882">
        <v>70</v>
      </c>
      <c r="T104" s="882"/>
      <c r="U104" s="882">
        <v>70</v>
      </c>
      <c r="V104" s="882"/>
      <c r="W104" s="882"/>
      <c r="X104" s="882"/>
      <c r="Y104" s="882"/>
      <c r="Z104" s="882"/>
      <c r="AA104" s="882"/>
    </row>
    <row r="105" spans="1:28" s="24" customFormat="1" x14ac:dyDescent="0.4">
      <c r="A105" s="882"/>
      <c r="B105" s="882"/>
      <c r="C105" s="882"/>
      <c r="D105" s="882"/>
      <c r="E105" s="882"/>
      <c r="F105" s="883"/>
      <c r="G105" s="882"/>
      <c r="H105" s="882"/>
      <c r="I105" s="884"/>
      <c r="J105" s="882"/>
      <c r="K105" s="882"/>
      <c r="L105" s="882"/>
      <c r="M105" s="882"/>
      <c r="N105" s="882"/>
      <c r="O105" s="882">
        <v>3</v>
      </c>
      <c r="P105" s="228" t="str">
        <f>"1"&amp;"/"&amp;"1"</f>
        <v>1/1</v>
      </c>
      <c r="Q105" s="882" t="s">
        <v>903</v>
      </c>
      <c r="R105" s="882" t="s">
        <v>872</v>
      </c>
      <c r="S105" s="882">
        <v>360</v>
      </c>
      <c r="T105" s="882"/>
      <c r="U105" s="882">
        <v>214</v>
      </c>
      <c r="V105" s="882">
        <v>146</v>
      </c>
      <c r="W105" s="882"/>
      <c r="X105" s="882"/>
      <c r="Y105" s="882"/>
      <c r="Z105" s="882"/>
      <c r="AA105" s="882"/>
    </row>
    <row r="106" spans="1:28" s="24" customFormat="1" x14ac:dyDescent="0.4">
      <c r="A106" s="882"/>
      <c r="B106" s="882"/>
      <c r="C106" s="882"/>
      <c r="D106" s="882"/>
      <c r="E106" s="882"/>
      <c r="F106" s="883"/>
      <c r="G106" s="882"/>
      <c r="H106" s="882"/>
      <c r="I106" s="884"/>
      <c r="J106" s="882"/>
      <c r="K106" s="882"/>
      <c r="L106" s="882"/>
      <c r="M106" s="882"/>
      <c r="N106" s="882"/>
      <c r="O106" s="882">
        <v>4</v>
      </c>
      <c r="P106" s="228" t="str">
        <f>"1"&amp;"/"&amp;"1"</f>
        <v>1/1</v>
      </c>
      <c r="Q106" s="882" t="s">
        <v>903</v>
      </c>
      <c r="R106" s="882" t="s">
        <v>875</v>
      </c>
      <c r="S106" s="882">
        <v>204</v>
      </c>
      <c r="T106" s="882"/>
      <c r="U106" s="882">
        <v>204</v>
      </c>
      <c r="V106" s="882"/>
      <c r="W106" s="882"/>
      <c r="X106" s="882">
        <v>32</v>
      </c>
      <c r="Y106" s="882"/>
      <c r="Z106" s="882"/>
      <c r="AA106" s="882"/>
    </row>
    <row r="107" spans="1:28" s="24" customFormat="1" ht="29.25" customHeight="1" x14ac:dyDescent="0.4">
      <c r="A107" s="882">
        <v>68</v>
      </c>
      <c r="B107" s="882" t="s">
        <v>26</v>
      </c>
      <c r="C107" s="882">
        <v>31685</v>
      </c>
      <c r="D107" s="882">
        <v>23</v>
      </c>
      <c r="E107" s="882">
        <v>2017</v>
      </c>
      <c r="F107" s="883" t="s">
        <v>879</v>
      </c>
      <c r="G107" s="882">
        <v>0</v>
      </c>
      <c r="H107" s="882">
        <v>1</v>
      </c>
      <c r="I107" s="884">
        <v>3</v>
      </c>
      <c r="J107" s="882"/>
      <c r="K107" s="882">
        <v>103</v>
      </c>
      <c r="L107" s="882"/>
      <c r="M107" s="882"/>
      <c r="N107" s="882"/>
      <c r="O107" s="882">
        <v>1</v>
      </c>
      <c r="P107" s="7">
        <v>77</v>
      </c>
      <c r="Q107" s="882" t="s">
        <v>903</v>
      </c>
      <c r="R107" s="882" t="s">
        <v>872</v>
      </c>
      <c r="S107" s="882">
        <v>206</v>
      </c>
      <c r="T107" s="882"/>
      <c r="U107" s="882">
        <v>206</v>
      </c>
      <c r="V107" s="882"/>
      <c r="W107" s="882"/>
      <c r="X107" s="882">
        <v>37</v>
      </c>
      <c r="Y107" s="882"/>
      <c r="Z107" s="882"/>
      <c r="AA107" s="882"/>
    </row>
    <row r="108" spans="1:28" s="24" customFormat="1" ht="26.25" customHeight="1" x14ac:dyDescent="0.4">
      <c r="A108" s="882"/>
      <c r="B108" s="882"/>
      <c r="C108" s="882"/>
      <c r="D108" s="882"/>
      <c r="E108" s="882"/>
      <c r="F108" s="883"/>
      <c r="G108" s="882"/>
      <c r="H108" s="882"/>
      <c r="I108" s="884"/>
      <c r="J108" s="882"/>
      <c r="K108" s="882"/>
      <c r="L108" s="882"/>
      <c r="M108" s="882"/>
      <c r="N108" s="882"/>
      <c r="O108" s="882">
        <v>2</v>
      </c>
      <c r="P108" s="7"/>
      <c r="Q108" s="882" t="s">
        <v>901</v>
      </c>
      <c r="R108" s="882" t="s">
        <v>872</v>
      </c>
      <c r="S108" s="882">
        <v>206</v>
      </c>
      <c r="T108" s="882"/>
      <c r="U108" s="882">
        <v>206</v>
      </c>
      <c r="V108" s="882"/>
      <c r="W108" s="882"/>
      <c r="X108" s="882">
        <v>37</v>
      </c>
      <c r="Y108" s="882"/>
      <c r="Z108" s="882"/>
      <c r="AA108" s="882"/>
    </row>
    <row r="109" spans="1:28" s="24" customFormat="1" ht="22.5" customHeight="1" x14ac:dyDescent="0.4">
      <c r="A109" s="882">
        <v>69</v>
      </c>
      <c r="B109" s="882" t="s">
        <v>26</v>
      </c>
      <c r="C109" s="882">
        <v>31699</v>
      </c>
      <c r="D109" s="882">
        <v>14</v>
      </c>
      <c r="E109" s="882">
        <v>2028</v>
      </c>
      <c r="F109" s="883" t="s">
        <v>879</v>
      </c>
      <c r="G109" s="882">
        <v>0</v>
      </c>
      <c r="H109" s="882">
        <v>0</v>
      </c>
      <c r="I109" s="884">
        <v>58</v>
      </c>
      <c r="J109" s="882"/>
      <c r="K109" s="882"/>
      <c r="L109" s="882"/>
      <c r="M109" s="882">
        <v>58</v>
      </c>
      <c r="N109" s="882"/>
      <c r="O109" s="882"/>
      <c r="P109" s="7"/>
      <c r="Q109" s="882"/>
      <c r="R109" s="882"/>
      <c r="S109" s="882"/>
      <c r="T109" s="882"/>
      <c r="U109" s="882"/>
      <c r="V109" s="882"/>
      <c r="W109" s="882"/>
      <c r="X109" s="882"/>
      <c r="Y109" s="882"/>
      <c r="Z109" s="882"/>
      <c r="AA109" s="882"/>
    </row>
    <row r="110" spans="1:28" s="24" customFormat="1" ht="35.25" customHeight="1" x14ac:dyDescent="0.4">
      <c r="A110" s="882">
        <v>70</v>
      </c>
      <c r="B110" s="882" t="s">
        <v>26</v>
      </c>
      <c r="C110" s="882">
        <v>58023</v>
      </c>
      <c r="D110" s="882">
        <v>42</v>
      </c>
      <c r="E110" s="882">
        <v>5009</v>
      </c>
      <c r="F110" s="883" t="s">
        <v>879</v>
      </c>
      <c r="G110" s="882">
        <v>0</v>
      </c>
      <c r="H110" s="882">
        <v>0</v>
      </c>
      <c r="I110" s="884">
        <v>44</v>
      </c>
      <c r="J110" s="882"/>
      <c r="K110" s="882">
        <v>44</v>
      </c>
      <c r="L110" s="882"/>
      <c r="M110" s="882"/>
      <c r="N110" s="882"/>
      <c r="O110" s="882">
        <v>1</v>
      </c>
      <c r="P110" s="7"/>
      <c r="Q110" s="882" t="s">
        <v>903</v>
      </c>
      <c r="R110" s="882" t="s">
        <v>872</v>
      </c>
      <c r="S110" s="882">
        <v>176</v>
      </c>
      <c r="T110" s="882"/>
      <c r="U110" s="882">
        <v>176</v>
      </c>
      <c r="V110" s="882"/>
      <c r="W110" s="882"/>
      <c r="X110" s="882"/>
      <c r="Y110" s="882"/>
      <c r="Z110" s="882"/>
      <c r="AA110" s="882"/>
    </row>
    <row r="111" spans="1:28" s="24" customFormat="1" ht="36.75" customHeight="1" x14ac:dyDescent="0.4">
      <c r="A111" s="882">
        <v>71</v>
      </c>
      <c r="B111" s="882" t="s">
        <v>26</v>
      </c>
      <c r="C111" s="882">
        <v>75117</v>
      </c>
      <c r="D111" s="882">
        <v>178</v>
      </c>
      <c r="E111" s="882">
        <v>6619</v>
      </c>
      <c r="F111" s="883" t="s">
        <v>879</v>
      </c>
      <c r="G111" s="882">
        <v>23</v>
      </c>
      <c r="H111" s="882">
        <v>3</v>
      </c>
      <c r="I111" s="884">
        <v>88</v>
      </c>
      <c r="J111" s="23">
        <v>9588</v>
      </c>
      <c r="K111" s="882"/>
      <c r="L111" s="882"/>
      <c r="M111" s="882"/>
      <c r="N111" s="882"/>
      <c r="O111" s="882"/>
      <c r="P111" s="7"/>
      <c r="Q111" s="882"/>
      <c r="R111" s="882"/>
      <c r="S111" s="882"/>
      <c r="T111" s="882"/>
      <c r="U111" s="882"/>
      <c r="V111" s="882"/>
      <c r="W111" s="882"/>
      <c r="X111" s="882"/>
      <c r="Y111" s="882"/>
      <c r="Z111" s="882"/>
      <c r="AA111" s="882"/>
    </row>
    <row r="112" spans="1:28" s="24" customFormat="1" ht="35.25" customHeight="1" x14ac:dyDescent="0.4">
      <c r="A112" s="882">
        <v>72</v>
      </c>
      <c r="B112" s="882" t="s">
        <v>26</v>
      </c>
      <c r="C112" s="882">
        <v>58141</v>
      </c>
      <c r="D112" s="882">
        <v>132</v>
      </c>
      <c r="E112" s="882">
        <v>5084</v>
      </c>
      <c r="F112" s="883" t="s">
        <v>879</v>
      </c>
      <c r="G112" s="882">
        <v>27</v>
      </c>
      <c r="H112" s="882">
        <v>0</v>
      </c>
      <c r="I112" s="884">
        <v>0</v>
      </c>
      <c r="J112" s="23">
        <v>10800</v>
      </c>
      <c r="K112" s="882"/>
      <c r="L112" s="882"/>
      <c r="M112" s="882"/>
      <c r="N112" s="882"/>
      <c r="O112" s="882"/>
      <c r="P112" s="7"/>
      <c r="Q112" s="882"/>
      <c r="R112" s="882"/>
      <c r="S112" s="882"/>
      <c r="T112" s="882"/>
      <c r="U112" s="882"/>
      <c r="V112" s="882"/>
      <c r="W112" s="882"/>
      <c r="X112" s="882"/>
      <c r="Y112" s="882"/>
      <c r="Z112" s="882"/>
      <c r="AA112" s="882"/>
      <c r="AB112" s="24" t="s">
        <v>1091</v>
      </c>
    </row>
    <row r="113" spans="1:27" s="24" customFormat="1" ht="35.25" customHeight="1" x14ac:dyDescent="0.4">
      <c r="A113" s="882">
        <v>73</v>
      </c>
      <c r="B113" s="882" t="s">
        <v>26</v>
      </c>
      <c r="C113" s="882">
        <v>18914</v>
      </c>
      <c r="D113" s="882">
        <v>10</v>
      </c>
      <c r="E113" s="882">
        <v>587</v>
      </c>
      <c r="F113" s="883" t="s">
        <v>879</v>
      </c>
      <c r="G113" s="882">
        <v>30</v>
      </c>
      <c r="H113" s="882">
        <v>3</v>
      </c>
      <c r="I113" s="884">
        <v>47</v>
      </c>
      <c r="J113" s="23">
        <v>12347</v>
      </c>
      <c r="K113" s="882"/>
      <c r="L113" s="882"/>
      <c r="M113" s="882"/>
      <c r="N113" s="882"/>
      <c r="O113" s="882"/>
      <c r="P113" s="7"/>
      <c r="Q113" s="882"/>
      <c r="R113" s="882"/>
      <c r="S113" s="882"/>
      <c r="T113" s="882"/>
      <c r="U113" s="882"/>
      <c r="V113" s="882"/>
      <c r="W113" s="882"/>
      <c r="X113" s="882"/>
      <c r="Y113" s="882"/>
      <c r="Z113" s="882"/>
      <c r="AA113" s="882"/>
    </row>
    <row r="114" spans="1:27" s="24" customFormat="1" ht="27" customHeight="1" x14ac:dyDescent="0.4">
      <c r="A114" s="882">
        <v>74</v>
      </c>
      <c r="B114" s="882" t="s">
        <v>26</v>
      </c>
      <c r="C114" s="882">
        <v>13943</v>
      </c>
      <c r="D114" s="882">
        <v>32</v>
      </c>
      <c r="E114" s="882">
        <v>579</v>
      </c>
      <c r="F114" s="883" t="s">
        <v>879</v>
      </c>
      <c r="G114" s="882">
        <v>24</v>
      </c>
      <c r="H114" s="882">
        <v>0</v>
      </c>
      <c r="I114" s="884">
        <v>72</v>
      </c>
      <c r="J114" s="23">
        <v>8520</v>
      </c>
      <c r="K114" s="882">
        <v>164</v>
      </c>
      <c r="L114" s="882">
        <v>988</v>
      </c>
      <c r="M114" s="882"/>
      <c r="N114" s="882"/>
      <c r="O114" s="882">
        <v>1</v>
      </c>
      <c r="P114" s="7"/>
      <c r="Q114" s="422" t="s">
        <v>909</v>
      </c>
      <c r="R114" s="882" t="s">
        <v>872</v>
      </c>
      <c r="S114" s="882">
        <v>124</v>
      </c>
      <c r="T114" s="882"/>
      <c r="U114" s="882">
        <v>124</v>
      </c>
      <c r="V114" s="882"/>
      <c r="W114" s="882"/>
      <c r="X114" s="882">
        <v>26</v>
      </c>
      <c r="Y114" s="882"/>
      <c r="Z114" s="882"/>
      <c r="AA114" s="882"/>
    </row>
    <row r="115" spans="1:27" s="24" customFormat="1" ht="18.75" customHeight="1" x14ac:dyDescent="0.4">
      <c r="A115" s="882"/>
      <c r="B115" s="882"/>
      <c r="C115" s="882"/>
      <c r="D115" s="882"/>
      <c r="E115" s="882"/>
      <c r="F115" s="883"/>
      <c r="G115" s="882"/>
      <c r="H115" s="882"/>
      <c r="I115" s="884"/>
      <c r="J115" s="882"/>
      <c r="K115" s="882"/>
      <c r="L115" s="882"/>
      <c r="M115" s="882"/>
      <c r="N115" s="882"/>
      <c r="O115" s="882">
        <v>2</v>
      </c>
      <c r="P115" s="7"/>
      <c r="Q115" s="422" t="s">
        <v>909</v>
      </c>
      <c r="R115" s="882" t="s">
        <v>872</v>
      </c>
      <c r="S115" s="882">
        <v>10.89</v>
      </c>
      <c r="T115" s="882"/>
      <c r="U115" s="882">
        <v>10.89</v>
      </c>
      <c r="V115" s="882"/>
      <c r="W115" s="882"/>
      <c r="X115" s="882">
        <v>26</v>
      </c>
      <c r="Y115" s="882"/>
      <c r="Z115" s="882"/>
      <c r="AA115" s="882"/>
    </row>
    <row r="116" spans="1:27" s="24" customFormat="1" x14ac:dyDescent="0.4">
      <c r="A116" s="882"/>
      <c r="B116" s="882"/>
      <c r="C116" s="882"/>
      <c r="D116" s="882"/>
      <c r="E116" s="882"/>
      <c r="F116" s="883"/>
      <c r="G116" s="882"/>
      <c r="H116" s="882"/>
      <c r="I116" s="884"/>
      <c r="J116" s="882"/>
      <c r="K116" s="882"/>
      <c r="L116" s="882"/>
      <c r="M116" s="882"/>
      <c r="N116" s="882"/>
      <c r="O116" s="882">
        <v>3</v>
      </c>
      <c r="P116" s="7"/>
      <c r="Q116" s="422" t="s">
        <v>909</v>
      </c>
      <c r="R116" s="882" t="s">
        <v>872</v>
      </c>
      <c r="S116" s="882">
        <v>300</v>
      </c>
      <c r="T116" s="882"/>
      <c r="U116" s="882">
        <v>300</v>
      </c>
      <c r="V116" s="882"/>
      <c r="W116" s="882"/>
      <c r="X116" s="882">
        <v>26</v>
      </c>
      <c r="Y116" s="882"/>
      <c r="Z116" s="882"/>
      <c r="AA116" s="882"/>
    </row>
    <row r="117" spans="1:27" s="24" customFormat="1" x14ac:dyDescent="0.4">
      <c r="A117" s="882"/>
      <c r="B117" s="882"/>
      <c r="C117" s="882"/>
      <c r="D117" s="882"/>
      <c r="E117" s="882"/>
      <c r="F117" s="883"/>
      <c r="G117" s="882"/>
      <c r="H117" s="882"/>
      <c r="I117" s="884"/>
      <c r="J117" s="882"/>
      <c r="K117" s="882"/>
      <c r="L117" s="882"/>
      <c r="M117" s="882"/>
      <c r="N117" s="882"/>
      <c r="O117" s="882">
        <v>4</v>
      </c>
      <c r="P117" s="7"/>
      <c r="Q117" s="882" t="s">
        <v>903</v>
      </c>
      <c r="R117" s="882" t="s">
        <v>872</v>
      </c>
      <c r="S117" s="882">
        <v>176</v>
      </c>
      <c r="T117" s="882"/>
      <c r="U117" s="882"/>
      <c r="V117" s="882">
        <v>176</v>
      </c>
      <c r="W117" s="882"/>
      <c r="X117" s="882">
        <v>26</v>
      </c>
      <c r="Y117" s="882"/>
      <c r="Z117" s="882"/>
      <c r="AA117" s="882"/>
    </row>
    <row r="118" spans="1:27" s="24" customFormat="1" x14ac:dyDescent="0.4">
      <c r="A118" s="882"/>
      <c r="B118" s="882"/>
      <c r="C118" s="882"/>
      <c r="D118" s="882"/>
      <c r="E118" s="882"/>
      <c r="F118" s="883"/>
      <c r="G118" s="882"/>
      <c r="H118" s="882"/>
      <c r="I118" s="884"/>
      <c r="J118" s="882"/>
      <c r="K118" s="882"/>
      <c r="L118" s="882"/>
      <c r="M118" s="882"/>
      <c r="N118" s="882"/>
      <c r="O118" s="882">
        <v>5</v>
      </c>
      <c r="P118" s="7"/>
      <c r="Q118" s="882" t="s">
        <v>903</v>
      </c>
      <c r="R118" s="882" t="s">
        <v>872</v>
      </c>
      <c r="S118" s="882">
        <v>110.25</v>
      </c>
      <c r="T118" s="882"/>
      <c r="U118" s="882">
        <v>110.25</v>
      </c>
      <c r="V118" s="882"/>
      <c r="W118" s="882"/>
      <c r="X118" s="882">
        <v>26</v>
      </c>
      <c r="Y118" s="882"/>
      <c r="Z118" s="882"/>
      <c r="AA118" s="882"/>
    </row>
    <row r="119" spans="1:27" s="24" customFormat="1" x14ac:dyDescent="0.4">
      <c r="A119" s="882"/>
      <c r="B119" s="882"/>
      <c r="C119" s="882"/>
      <c r="D119" s="882"/>
      <c r="E119" s="882"/>
      <c r="F119" s="883"/>
      <c r="G119" s="882"/>
      <c r="H119" s="882"/>
      <c r="I119" s="884"/>
      <c r="J119" s="882"/>
      <c r="K119" s="882"/>
      <c r="L119" s="882"/>
      <c r="M119" s="882"/>
      <c r="N119" s="882"/>
      <c r="O119" s="882">
        <v>6</v>
      </c>
      <c r="P119" s="7"/>
      <c r="Q119" s="882" t="s">
        <v>903</v>
      </c>
      <c r="R119" s="882" t="s">
        <v>872</v>
      </c>
      <c r="S119" s="882">
        <v>111.25</v>
      </c>
      <c r="T119" s="882"/>
      <c r="U119" s="882">
        <v>110.25</v>
      </c>
      <c r="V119" s="882"/>
      <c r="W119" s="882"/>
      <c r="X119" s="882">
        <v>26</v>
      </c>
      <c r="Y119" s="882"/>
      <c r="Z119" s="882"/>
      <c r="AA119" s="882"/>
    </row>
    <row r="120" spans="1:27" s="24" customFormat="1" x14ac:dyDescent="0.4">
      <c r="A120" s="882"/>
      <c r="B120" s="882"/>
      <c r="C120" s="882"/>
      <c r="D120" s="882"/>
      <c r="E120" s="882"/>
      <c r="F120" s="883"/>
      <c r="G120" s="882"/>
      <c r="H120" s="882"/>
      <c r="I120" s="884"/>
      <c r="J120" s="882"/>
      <c r="K120" s="882"/>
      <c r="L120" s="882"/>
      <c r="M120" s="882"/>
      <c r="N120" s="882"/>
      <c r="O120" s="882">
        <v>7</v>
      </c>
      <c r="P120" s="7"/>
      <c r="Q120" s="882" t="s">
        <v>1014</v>
      </c>
      <c r="R120" s="882" t="s">
        <v>872</v>
      </c>
      <c r="S120" s="23">
        <v>1641</v>
      </c>
      <c r="T120" s="882"/>
      <c r="U120" s="882"/>
      <c r="V120" s="23">
        <v>1641</v>
      </c>
      <c r="W120" s="882"/>
      <c r="X120" s="882">
        <v>26</v>
      </c>
      <c r="Y120" s="882"/>
      <c r="Z120" s="882"/>
      <c r="AA120" s="882"/>
    </row>
    <row r="121" spans="1:27" s="24" customFormat="1" ht="22.5" customHeight="1" x14ac:dyDescent="0.4">
      <c r="A121" s="882"/>
      <c r="B121" s="882"/>
      <c r="C121" s="882"/>
      <c r="D121" s="882"/>
      <c r="E121" s="882"/>
      <c r="F121" s="883"/>
      <c r="G121" s="882"/>
      <c r="H121" s="882"/>
      <c r="I121" s="884"/>
      <c r="J121" s="882"/>
      <c r="K121" s="882"/>
      <c r="L121" s="882"/>
      <c r="M121" s="882"/>
      <c r="N121" s="882"/>
      <c r="O121" s="882">
        <v>8</v>
      </c>
      <c r="P121" s="7"/>
      <c r="Q121" s="882" t="s">
        <v>1014</v>
      </c>
      <c r="R121" s="882" t="s">
        <v>872</v>
      </c>
      <c r="S121" s="882">
        <v>936</v>
      </c>
      <c r="T121" s="882"/>
      <c r="U121" s="882"/>
      <c r="V121" s="882">
        <v>936</v>
      </c>
      <c r="W121" s="882"/>
      <c r="X121" s="882">
        <v>26</v>
      </c>
      <c r="Y121" s="882"/>
      <c r="Z121" s="422"/>
      <c r="AA121" s="882"/>
    </row>
    <row r="122" spans="1:27" s="24" customFormat="1" ht="15.75" customHeight="1" x14ac:dyDescent="0.4">
      <c r="A122" s="882"/>
      <c r="B122" s="882"/>
      <c r="C122" s="882"/>
      <c r="D122" s="882"/>
      <c r="E122" s="882"/>
      <c r="F122" s="883"/>
      <c r="G122" s="882"/>
      <c r="H122" s="882"/>
      <c r="I122" s="884"/>
      <c r="J122" s="882"/>
      <c r="K122" s="882"/>
      <c r="L122" s="882"/>
      <c r="M122" s="882"/>
      <c r="N122" s="882"/>
      <c r="O122" s="882">
        <v>9</v>
      </c>
      <c r="P122" s="7"/>
      <c r="Q122" s="882" t="s">
        <v>1014</v>
      </c>
      <c r="R122" s="882" t="s">
        <v>872</v>
      </c>
      <c r="S122" s="882">
        <v>624</v>
      </c>
      <c r="T122" s="882"/>
      <c r="U122" s="882"/>
      <c r="V122" s="882">
        <v>624</v>
      </c>
      <c r="W122" s="882"/>
      <c r="X122" s="882">
        <v>26</v>
      </c>
      <c r="Y122" s="882"/>
      <c r="Z122" s="422"/>
      <c r="AA122" s="882"/>
    </row>
    <row r="123" spans="1:27" s="24" customFormat="1" ht="31.5" customHeight="1" x14ac:dyDescent="0.4">
      <c r="A123" s="882"/>
      <c r="B123" s="882"/>
      <c r="C123" s="882"/>
      <c r="D123" s="882"/>
      <c r="E123" s="882"/>
      <c r="F123" s="883"/>
      <c r="G123" s="882"/>
      <c r="H123" s="882"/>
      <c r="I123" s="884"/>
      <c r="J123" s="882"/>
      <c r="K123" s="882"/>
      <c r="L123" s="882"/>
      <c r="M123" s="882"/>
      <c r="N123" s="882"/>
      <c r="O123" s="882">
        <v>10</v>
      </c>
      <c r="P123" s="7"/>
      <c r="Q123" s="880" t="s">
        <v>1015</v>
      </c>
      <c r="R123" s="882" t="s">
        <v>872</v>
      </c>
      <c r="S123" s="882">
        <v>576</v>
      </c>
      <c r="T123" s="882"/>
      <c r="U123" s="882"/>
      <c r="V123" s="882">
        <v>576</v>
      </c>
      <c r="W123" s="882"/>
      <c r="X123" s="882">
        <v>26</v>
      </c>
      <c r="Y123" s="882"/>
      <c r="Z123" s="882"/>
      <c r="AA123" s="882"/>
    </row>
    <row r="124" spans="1:27" s="24" customFormat="1" ht="30.75" customHeight="1" x14ac:dyDescent="0.4">
      <c r="A124" s="882">
        <v>75</v>
      </c>
      <c r="B124" s="882" t="s">
        <v>26</v>
      </c>
      <c r="C124" s="882">
        <v>30295</v>
      </c>
      <c r="D124" s="882">
        <v>54</v>
      </c>
      <c r="E124" s="882">
        <v>2615</v>
      </c>
      <c r="F124" s="883" t="s">
        <v>879</v>
      </c>
      <c r="G124" s="882">
        <v>15</v>
      </c>
      <c r="H124" s="882">
        <v>1</v>
      </c>
      <c r="I124" s="884">
        <v>31</v>
      </c>
      <c r="J124" s="23">
        <v>6131</v>
      </c>
      <c r="K124" s="882"/>
      <c r="L124" s="882"/>
      <c r="M124" s="882"/>
      <c r="N124" s="882"/>
      <c r="O124" s="882"/>
      <c r="P124" s="7"/>
      <c r="Q124" s="882"/>
      <c r="R124" s="882"/>
      <c r="S124" s="882"/>
      <c r="T124" s="882"/>
      <c r="U124" s="882"/>
      <c r="V124" s="882"/>
      <c r="W124" s="882"/>
      <c r="X124" s="882"/>
      <c r="Y124" s="882"/>
      <c r="Z124" s="882"/>
      <c r="AA124" s="882"/>
    </row>
    <row r="125" spans="1:27" s="24" customFormat="1" ht="33" customHeight="1" x14ac:dyDescent="0.4">
      <c r="A125" s="882">
        <v>76</v>
      </c>
      <c r="B125" s="882" t="s">
        <v>26</v>
      </c>
      <c r="C125" s="882">
        <v>13942</v>
      </c>
      <c r="D125" s="882">
        <v>30</v>
      </c>
      <c r="E125" s="882">
        <v>578</v>
      </c>
      <c r="F125" s="883" t="s">
        <v>879</v>
      </c>
      <c r="G125" s="882">
        <v>14</v>
      </c>
      <c r="H125" s="882">
        <v>0</v>
      </c>
      <c r="I125" s="884">
        <v>90</v>
      </c>
      <c r="J125" s="23">
        <v>6500</v>
      </c>
      <c r="K125" s="882"/>
      <c r="L125" s="882"/>
      <c r="M125" s="882"/>
      <c r="N125" s="882"/>
      <c r="O125" s="882"/>
      <c r="P125" s="7"/>
      <c r="Q125" s="882"/>
      <c r="R125" s="882"/>
      <c r="S125" s="882"/>
      <c r="T125" s="882"/>
      <c r="U125" s="882"/>
      <c r="V125" s="882"/>
      <c r="W125" s="882"/>
      <c r="X125" s="882"/>
      <c r="Y125" s="882"/>
      <c r="Z125" s="882"/>
      <c r="AA125" s="882"/>
    </row>
    <row r="126" spans="1:27" s="24" customFormat="1" ht="33.75" customHeight="1" x14ac:dyDescent="0.4">
      <c r="A126" s="882">
        <v>77</v>
      </c>
      <c r="B126" s="882" t="s">
        <v>26</v>
      </c>
      <c r="C126" s="882">
        <v>30294</v>
      </c>
      <c r="D126" s="882">
        <v>53</v>
      </c>
      <c r="E126" s="882">
        <v>2614</v>
      </c>
      <c r="F126" s="883" t="s">
        <v>879</v>
      </c>
      <c r="G126" s="882">
        <v>14</v>
      </c>
      <c r="H126" s="882">
        <v>3</v>
      </c>
      <c r="I126" s="884">
        <v>39</v>
      </c>
      <c r="J126" s="23">
        <v>5939</v>
      </c>
      <c r="K126" s="882"/>
      <c r="L126" s="882"/>
      <c r="M126" s="882"/>
      <c r="N126" s="882"/>
      <c r="O126" s="882"/>
      <c r="P126" s="7"/>
      <c r="Q126" s="882"/>
      <c r="R126" s="882"/>
      <c r="S126" s="882"/>
      <c r="T126" s="882"/>
      <c r="U126" s="882"/>
      <c r="V126" s="882"/>
      <c r="W126" s="882"/>
      <c r="X126" s="882"/>
      <c r="Y126" s="882"/>
      <c r="Z126" s="882"/>
      <c r="AA126" s="882"/>
    </row>
    <row r="127" spans="1:27" s="24" customFormat="1" ht="36" customHeight="1" x14ac:dyDescent="0.4">
      <c r="A127" s="882">
        <v>78</v>
      </c>
      <c r="B127" s="882" t="s">
        <v>26</v>
      </c>
      <c r="C127" s="882">
        <v>31605</v>
      </c>
      <c r="D127" s="882">
        <v>58</v>
      </c>
      <c r="E127" s="882">
        <v>2651</v>
      </c>
      <c r="F127" s="883" t="s">
        <v>879</v>
      </c>
      <c r="G127" s="882">
        <v>2</v>
      </c>
      <c r="H127" s="882">
        <v>1</v>
      </c>
      <c r="I127" s="884">
        <v>49</v>
      </c>
      <c r="J127" s="882"/>
      <c r="K127" s="882"/>
      <c r="L127" s="882"/>
      <c r="M127" s="882">
        <v>949</v>
      </c>
      <c r="N127" s="882"/>
      <c r="O127" s="882"/>
      <c r="P127" s="7"/>
      <c r="Q127" s="882"/>
      <c r="R127" s="882"/>
      <c r="S127" s="882"/>
      <c r="T127" s="882"/>
      <c r="U127" s="882"/>
      <c r="V127" s="882"/>
      <c r="W127" s="882"/>
      <c r="X127" s="882"/>
      <c r="Y127" s="882"/>
      <c r="Z127" s="882"/>
      <c r="AA127" s="882"/>
    </row>
    <row r="128" spans="1:27" s="24" customFormat="1" ht="32.25" customHeight="1" x14ac:dyDescent="0.4">
      <c r="A128" s="882">
        <v>79</v>
      </c>
      <c r="B128" s="882" t="s">
        <v>26</v>
      </c>
      <c r="C128" s="882">
        <v>79337</v>
      </c>
      <c r="D128" s="882">
        <v>178</v>
      </c>
      <c r="E128" s="882">
        <v>7428</v>
      </c>
      <c r="F128" s="883" t="s">
        <v>879</v>
      </c>
      <c r="G128" s="882">
        <v>0</v>
      </c>
      <c r="H128" s="882">
        <v>1</v>
      </c>
      <c r="I128" s="884">
        <v>33</v>
      </c>
      <c r="J128" s="882"/>
      <c r="K128" s="882"/>
      <c r="L128" s="882"/>
      <c r="M128" s="882">
        <v>133</v>
      </c>
      <c r="N128" s="882"/>
      <c r="O128" s="882"/>
      <c r="P128" s="7"/>
      <c r="Q128" s="882"/>
      <c r="R128" s="882"/>
      <c r="S128" s="882"/>
      <c r="T128" s="882"/>
      <c r="U128" s="882"/>
      <c r="V128" s="882"/>
      <c r="W128" s="882"/>
      <c r="X128" s="882"/>
      <c r="Y128" s="882"/>
      <c r="Z128" s="882"/>
      <c r="AA128" s="882"/>
    </row>
    <row r="129" spans="1:27" s="24" customFormat="1" ht="35.25" customHeight="1" x14ac:dyDescent="0.4">
      <c r="A129" s="882">
        <v>80</v>
      </c>
      <c r="B129" s="882" t="s">
        <v>26</v>
      </c>
      <c r="C129" s="882">
        <v>77814</v>
      </c>
      <c r="D129" s="882">
        <v>71</v>
      </c>
      <c r="E129" s="882">
        <v>2780</v>
      </c>
      <c r="F129" s="883" t="s">
        <v>879</v>
      </c>
      <c r="G129" s="882">
        <v>52</v>
      </c>
      <c r="H129" s="882">
        <v>1</v>
      </c>
      <c r="I129" s="884">
        <v>88</v>
      </c>
      <c r="J129" s="23">
        <v>20988</v>
      </c>
      <c r="K129" s="882"/>
      <c r="L129" s="882"/>
      <c r="M129" s="882"/>
      <c r="N129" s="882"/>
      <c r="O129" s="882"/>
      <c r="P129" s="7"/>
      <c r="Q129" s="882"/>
      <c r="R129" s="882"/>
      <c r="S129" s="882"/>
      <c r="T129" s="882"/>
      <c r="U129" s="882"/>
      <c r="V129" s="882"/>
      <c r="W129" s="882"/>
      <c r="X129" s="882"/>
      <c r="Y129" s="882"/>
      <c r="Z129" s="882"/>
      <c r="AA129" s="882"/>
    </row>
    <row r="130" spans="1:27" s="24" customFormat="1" ht="32.25" customHeight="1" x14ac:dyDescent="0.4">
      <c r="A130" s="882">
        <v>81</v>
      </c>
      <c r="B130" s="882" t="s">
        <v>26</v>
      </c>
      <c r="C130" s="882">
        <v>37722</v>
      </c>
      <c r="D130" s="882">
        <v>130</v>
      </c>
      <c r="E130" s="882">
        <v>3449</v>
      </c>
      <c r="F130" s="883" t="s">
        <v>879</v>
      </c>
      <c r="G130" s="882">
        <v>0</v>
      </c>
      <c r="H130" s="882">
        <v>0</v>
      </c>
      <c r="I130" s="884">
        <v>44</v>
      </c>
      <c r="J130" s="882"/>
      <c r="K130" s="882">
        <v>34</v>
      </c>
      <c r="L130" s="882"/>
      <c r="M130" s="882"/>
      <c r="N130" s="882">
        <v>1</v>
      </c>
      <c r="O130" s="882">
        <v>1</v>
      </c>
      <c r="P130" s="7" t="s">
        <v>912</v>
      </c>
      <c r="Q130" s="882" t="s">
        <v>901</v>
      </c>
      <c r="R130" s="882" t="s">
        <v>872</v>
      </c>
      <c r="S130" s="882">
        <v>135</v>
      </c>
      <c r="T130" s="882"/>
      <c r="U130" s="882">
        <v>135</v>
      </c>
      <c r="V130" s="882"/>
      <c r="W130" s="882"/>
      <c r="X130" s="882">
        <v>2</v>
      </c>
      <c r="Y130" s="882"/>
      <c r="Z130" s="882"/>
      <c r="AA130" s="882"/>
    </row>
    <row r="131" spans="1:27" s="24" customFormat="1" ht="32.25" customHeight="1" x14ac:dyDescent="0.4">
      <c r="A131" s="882"/>
      <c r="B131" s="882"/>
      <c r="C131" s="882"/>
      <c r="D131" s="882"/>
      <c r="E131" s="882"/>
      <c r="F131" s="883"/>
      <c r="G131" s="882"/>
      <c r="H131" s="882"/>
      <c r="I131" s="884"/>
      <c r="J131" s="882"/>
      <c r="K131" s="882"/>
      <c r="L131" s="882"/>
      <c r="M131" s="882"/>
      <c r="N131" s="882"/>
      <c r="O131" s="882"/>
      <c r="P131" s="7" t="s">
        <v>912</v>
      </c>
      <c r="Q131" s="882" t="s">
        <v>897</v>
      </c>
      <c r="R131" s="882" t="s">
        <v>872</v>
      </c>
      <c r="S131" s="882">
        <v>41</v>
      </c>
      <c r="T131" s="882"/>
      <c r="U131" s="882">
        <v>41</v>
      </c>
      <c r="V131" s="882"/>
      <c r="W131" s="882"/>
      <c r="X131" s="882">
        <v>25</v>
      </c>
      <c r="Y131" s="882"/>
      <c r="Z131" s="882"/>
      <c r="AA131" s="882"/>
    </row>
    <row r="132" spans="1:27" s="24" customFormat="1" ht="32.25" customHeight="1" x14ac:dyDescent="0.4">
      <c r="A132" s="882">
        <v>82</v>
      </c>
      <c r="B132" s="882" t="s">
        <v>26</v>
      </c>
      <c r="C132" s="882">
        <v>59937</v>
      </c>
      <c r="D132" s="882">
        <v>206</v>
      </c>
      <c r="E132" s="882">
        <v>5106</v>
      </c>
      <c r="F132" s="883" t="s">
        <v>879</v>
      </c>
      <c r="G132" s="882">
        <v>0</v>
      </c>
      <c r="H132" s="882">
        <v>2</v>
      </c>
      <c r="I132" s="884">
        <v>0</v>
      </c>
      <c r="J132" s="882">
        <v>200</v>
      </c>
      <c r="K132" s="882"/>
      <c r="L132" s="882"/>
      <c r="M132" s="882"/>
      <c r="N132" s="882"/>
      <c r="O132" s="882"/>
      <c r="P132" s="7"/>
      <c r="Q132" s="882"/>
      <c r="R132" s="882"/>
      <c r="S132" s="882"/>
      <c r="T132" s="882"/>
      <c r="U132" s="882"/>
      <c r="V132" s="882"/>
      <c r="W132" s="882"/>
      <c r="X132" s="882"/>
      <c r="Y132" s="882"/>
      <c r="Z132" s="882"/>
      <c r="AA132" s="882"/>
    </row>
    <row r="133" spans="1:27" s="24" customFormat="1" ht="33.75" customHeight="1" x14ac:dyDescent="0.4">
      <c r="A133" s="882">
        <v>83</v>
      </c>
      <c r="B133" s="882" t="s">
        <v>26</v>
      </c>
      <c r="C133" s="882">
        <v>59938</v>
      </c>
      <c r="D133" s="882">
        <v>205</v>
      </c>
      <c r="E133" s="882">
        <v>5107</v>
      </c>
      <c r="F133" s="883" t="s">
        <v>879</v>
      </c>
      <c r="G133" s="882">
        <v>0</v>
      </c>
      <c r="H133" s="882">
        <v>1</v>
      </c>
      <c r="I133" s="884">
        <v>98</v>
      </c>
      <c r="J133" s="882">
        <v>198</v>
      </c>
      <c r="K133" s="882"/>
      <c r="L133" s="882"/>
      <c r="M133" s="882"/>
      <c r="N133" s="882"/>
      <c r="O133" s="882"/>
      <c r="P133" s="7"/>
      <c r="Q133" s="882"/>
      <c r="R133" s="882"/>
      <c r="S133" s="882"/>
      <c r="T133" s="882"/>
      <c r="U133" s="882"/>
      <c r="V133" s="882"/>
      <c r="W133" s="882"/>
      <c r="X133" s="882"/>
      <c r="Y133" s="882"/>
      <c r="Z133" s="882"/>
      <c r="AA133" s="882"/>
    </row>
    <row r="134" spans="1:27" s="24" customFormat="1" ht="30" customHeight="1" x14ac:dyDescent="0.4">
      <c r="A134" s="882">
        <v>84</v>
      </c>
      <c r="B134" s="882" t="s">
        <v>26</v>
      </c>
      <c r="C134" s="882">
        <v>73211</v>
      </c>
      <c r="D134" s="882">
        <v>265</v>
      </c>
      <c r="E134" s="882">
        <v>6358</v>
      </c>
      <c r="F134" s="883" t="s">
        <v>879</v>
      </c>
      <c r="G134" s="882">
        <v>1</v>
      </c>
      <c r="H134" s="882">
        <v>0</v>
      </c>
      <c r="I134" s="884">
        <v>0</v>
      </c>
      <c r="J134" s="882">
        <v>400</v>
      </c>
      <c r="K134" s="882"/>
      <c r="L134" s="882"/>
      <c r="M134" s="882"/>
      <c r="N134" s="882"/>
      <c r="O134" s="882"/>
      <c r="P134" s="7"/>
      <c r="Q134" s="882"/>
      <c r="R134" s="882"/>
      <c r="S134" s="882"/>
      <c r="T134" s="882"/>
      <c r="U134" s="882"/>
      <c r="V134" s="882"/>
      <c r="W134" s="882"/>
      <c r="X134" s="882"/>
      <c r="Y134" s="882"/>
      <c r="Z134" s="882"/>
      <c r="AA134" s="882"/>
    </row>
    <row r="135" spans="1:27" s="24" customFormat="1" ht="29.25" customHeight="1" x14ac:dyDescent="0.4">
      <c r="A135" s="882">
        <v>85</v>
      </c>
      <c r="B135" s="882" t="s">
        <v>26</v>
      </c>
      <c r="C135" s="882">
        <v>73210</v>
      </c>
      <c r="D135" s="882">
        <v>264</v>
      </c>
      <c r="E135" s="882">
        <v>6357</v>
      </c>
      <c r="F135" s="883" t="s">
        <v>879</v>
      </c>
      <c r="G135" s="882">
        <v>1</v>
      </c>
      <c r="H135" s="882">
        <v>0</v>
      </c>
      <c r="I135" s="884">
        <v>0</v>
      </c>
      <c r="J135" s="882">
        <v>400</v>
      </c>
      <c r="K135" s="882"/>
      <c r="L135" s="882"/>
      <c r="M135" s="882"/>
      <c r="N135" s="882"/>
      <c r="O135" s="882"/>
      <c r="P135" s="7"/>
      <c r="Q135" s="882"/>
      <c r="R135" s="882"/>
      <c r="S135" s="882"/>
      <c r="T135" s="882"/>
      <c r="U135" s="882"/>
      <c r="V135" s="882"/>
      <c r="W135" s="882"/>
      <c r="X135" s="882"/>
      <c r="Y135" s="882"/>
      <c r="Z135" s="882"/>
      <c r="AA135" s="882"/>
    </row>
    <row r="136" spans="1:27" s="24" customFormat="1" ht="31.5" customHeight="1" x14ac:dyDescent="0.4">
      <c r="A136" s="882">
        <v>86</v>
      </c>
      <c r="B136" s="882" t="s">
        <v>26</v>
      </c>
      <c r="C136" s="882">
        <v>18812</v>
      </c>
      <c r="D136" s="882">
        <v>30</v>
      </c>
      <c r="E136" s="882">
        <v>745</v>
      </c>
      <c r="F136" s="883" t="s">
        <v>879</v>
      </c>
      <c r="G136" s="882">
        <v>1</v>
      </c>
      <c r="H136" s="882">
        <v>1</v>
      </c>
      <c r="I136" s="884">
        <v>75</v>
      </c>
      <c r="J136" s="882">
        <v>575</v>
      </c>
      <c r="K136" s="882"/>
      <c r="L136" s="882"/>
      <c r="M136" s="882"/>
      <c r="N136" s="882"/>
      <c r="O136" s="882"/>
      <c r="P136" s="7"/>
      <c r="Q136" s="882"/>
      <c r="R136" s="882"/>
      <c r="S136" s="882"/>
      <c r="T136" s="882"/>
      <c r="U136" s="882"/>
      <c r="V136" s="882"/>
      <c r="W136" s="882"/>
      <c r="X136" s="882"/>
      <c r="Y136" s="882"/>
      <c r="Z136" s="882"/>
      <c r="AA136" s="882"/>
    </row>
    <row r="137" spans="1:27" s="24" customFormat="1" ht="33" customHeight="1" x14ac:dyDescent="0.4">
      <c r="A137" s="882">
        <v>87</v>
      </c>
      <c r="B137" s="882" t="s">
        <v>26</v>
      </c>
      <c r="C137" s="882">
        <v>47654</v>
      </c>
      <c r="D137" s="882">
        <v>174</v>
      </c>
      <c r="E137" s="882">
        <v>4256</v>
      </c>
      <c r="F137" s="883" t="s">
        <v>879</v>
      </c>
      <c r="G137" s="882">
        <v>0</v>
      </c>
      <c r="H137" s="882">
        <v>3</v>
      </c>
      <c r="I137" s="884">
        <v>31</v>
      </c>
      <c r="J137" s="882">
        <v>331</v>
      </c>
      <c r="K137" s="882"/>
      <c r="L137" s="882"/>
      <c r="M137" s="882"/>
      <c r="N137" s="882"/>
      <c r="O137" s="882"/>
      <c r="P137" s="7"/>
      <c r="Q137" s="882"/>
      <c r="R137" s="882"/>
      <c r="S137" s="882"/>
      <c r="T137" s="882"/>
      <c r="U137" s="882"/>
      <c r="V137" s="882"/>
      <c r="W137" s="882"/>
      <c r="X137" s="882"/>
      <c r="Y137" s="882"/>
      <c r="Z137" s="882"/>
      <c r="AA137" s="882"/>
    </row>
    <row r="138" spans="1:27" s="24" customFormat="1" ht="35.25" customHeight="1" x14ac:dyDescent="0.4">
      <c r="A138" s="882">
        <v>88</v>
      </c>
      <c r="B138" s="882" t="s">
        <v>26</v>
      </c>
      <c r="C138" s="882">
        <v>18817</v>
      </c>
      <c r="D138" s="882">
        <v>73</v>
      </c>
      <c r="E138" s="882">
        <v>750</v>
      </c>
      <c r="F138" s="883" t="s">
        <v>879</v>
      </c>
      <c r="G138" s="882">
        <v>0</v>
      </c>
      <c r="H138" s="882">
        <v>0</v>
      </c>
      <c r="I138" s="884">
        <v>54</v>
      </c>
      <c r="J138" s="882"/>
      <c r="K138" s="882">
        <v>54</v>
      </c>
      <c r="L138" s="882"/>
      <c r="M138" s="882"/>
      <c r="N138" s="882"/>
      <c r="O138" s="882">
        <v>1</v>
      </c>
      <c r="P138" s="7">
        <v>301</v>
      </c>
      <c r="Q138" s="882" t="s">
        <v>903</v>
      </c>
      <c r="R138" s="882" t="s">
        <v>872</v>
      </c>
      <c r="S138" s="882">
        <v>216</v>
      </c>
      <c r="T138" s="882"/>
      <c r="U138" s="882">
        <v>216</v>
      </c>
      <c r="V138" s="882"/>
      <c r="W138" s="882"/>
      <c r="X138" s="882">
        <v>22</v>
      </c>
      <c r="Y138" s="882"/>
      <c r="Z138" s="882"/>
      <c r="AA138" s="882"/>
    </row>
    <row r="139" spans="1:27" s="24" customFormat="1" ht="34.5" customHeight="1" x14ac:dyDescent="0.4">
      <c r="A139" s="882">
        <v>89</v>
      </c>
      <c r="B139" s="882" t="s">
        <v>26</v>
      </c>
      <c r="C139" s="882">
        <v>66648</v>
      </c>
      <c r="D139" s="882">
        <v>46</v>
      </c>
      <c r="E139" s="882">
        <v>5737</v>
      </c>
      <c r="F139" s="883" t="s">
        <v>879</v>
      </c>
      <c r="G139" s="882">
        <v>0</v>
      </c>
      <c r="H139" s="882">
        <v>1</v>
      </c>
      <c r="I139" s="884">
        <v>3</v>
      </c>
      <c r="J139" s="882"/>
      <c r="K139" s="882">
        <v>29</v>
      </c>
      <c r="L139" s="882"/>
      <c r="M139" s="882"/>
      <c r="N139" s="882">
        <v>74</v>
      </c>
      <c r="O139" s="882">
        <v>1</v>
      </c>
      <c r="P139" s="7">
        <v>227</v>
      </c>
      <c r="Q139" s="882" t="s">
        <v>903</v>
      </c>
      <c r="R139" s="882" t="s">
        <v>872</v>
      </c>
      <c r="S139" s="882">
        <v>117</v>
      </c>
      <c r="T139" s="882"/>
      <c r="U139" s="882"/>
      <c r="V139" s="882"/>
      <c r="W139" s="882"/>
      <c r="X139" s="882">
        <v>7</v>
      </c>
      <c r="Y139" s="882"/>
      <c r="Z139" s="882"/>
      <c r="AA139" s="882"/>
    </row>
    <row r="140" spans="1:27" s="24" customFormat="1" ht="33.75" customHeight="1" x14ac:dyDescent="0.4">
      <c r="A140" s="882">
        <v>90</v>
      </c>
      <c r="B140" s="882" t="s">
        <v>26</v>
      </c>
      <c r="C140" s="882">
        <v>18816</v>
      </c>
      <c r="D140" s="882">
        <v>77</v>
      </c>
      <c r="E140" s="882">
        <v>749</v>
      </c>
      <c r="F140" s="883" t="s">
        <v>879</v>
      </c>
      <c r="G140" s="882">
        <v>0</v>
      </c>
      <c r="H140" s="882">
        <v>2</v>
      </c>
      <c r="I140" s="884">
        <v>13</v>
      </c>
      <c r="J140" s="882">
        <v>213</v>
      </c>
      <c r="K140" s="882"/>
      <c r="L140" s="882"/>
      <c r="M140" s="882"/>
      <c r="N140" s="882"/>
      <c r="O140" s="882"/>
      <c r="P140" s="7"/>
      <c r="Q140" s="882"/>
      <c r="R140" s="882"/>
      <c r="S140" s="882"/>
      <c r="T140" s="882"/>
      <c r="U140" s="882"/>
      <c r="V140" s="882"/>
      <c r="W140" s="882"/>
      <c r="X140" s="882"/>
      <c r="Y140" s="882"/>
      <c r="Z140" s="882"/>
      <c r="AA140" s="882"/>
    </row>
    <row r="141" spans="1:27" s="24" customFormat="1" ht="33" customHeight="1" x14ac:dyDescent="0.4">
      <c r="A141" s="882">
        <v>91</v>
      </c>
      <c r="B141" s="882" t="s">
        <v>26</v>
      </c>
      <c r="C141" s="882">
        <v>41071</v>
      </c>
      <c r="D141" s="882">
        <v>154</v>
      </c>
      <c r="E141" s="882">
        <v>3867</v>
      </c>
      <c r="F141" s="883" t="s">
        <v>879</v>
      </c>
      <c r="G141" s="882">
        <v>0</v>
      </c>
      <c r="H141" s="882">
        <v>0</v>
      </c>
      <c r="I141" s="884">
        <v>53</v>
      </c>
      <c r="J141" s="882">
        <v>53</v>
      </c>
      <c r="K141" s="882"/>
      <c r="L141" s="882"/>
      <c r="M141" s="882"/>
      <c r="N141" s="882"/>
      <c r="O141" s="882"/>
      <c r="P141" s="7"/>
      <c r="Q141" s="882"/>
      <c r="R141" s="882"/>
      <c r="S141" s="882"/>
      <c r="T141" s="882"/>
      <c r="U141" s="882"/>
      <c r="V141" s="882"/>
      <c r="W141" s="882"/>
      <c r="X141" s="882"/>
      <c r="Y141" s="882"/>
      <c r="Z141" s="882"/>
      <c r="AA141" s="882"/>
    </row>
    <row r="142" spans="1:27" s="24" customFormat="1" ht="32.25" customHeight="1" x14ac:dyDescent="0.4">
      <c r="A142" s="882">
        <v>92</v>
      </c>
      <c r="B142" s="882" t="s">
        <v>26</v>
      </c>
      <c r="C142" s="882">
        <v>41070</v>
      </c>
      <c r="D142" s="882">
        <v>153</v>
      </c>
      <c r="E142" s="882">
        <v>3866</v>
      </c>
      <c r="F142" s="883" t="s">
        <v>879</v>
      </c>
      <c r="G142" s="882">
        <v>0</v>
      </c>
      <c r="H142" s="882">
        <v>0</v>
      </c>
      <c r="I142" s="884">
        <v>99</v>
      </c>
      <c r="J142" s="882">
        <v>99</v>
      </c>
      <c r="K142" s="882"/>
      <c r="L142" s="882"/>
      <c r="M142" s="882"/>
      <c r="N142" s="882"/>
      <c r="O142" s="882"/>
      <c r="P142" s="7"/>
      <c r="Q142" s="882"/>
      <c r="R142" s="882"/>
      <c r="S142" s="882"/>
      <c r="T142" s="882"/>
      <c r="U142" s="882"/>
      <c r="V142" s="882"/>
      <c r="W142" s="882"/>
      <c r="X142" s="882"/>
      <c r="Y142" s="882"/>
      <c r="Z142" s="882"/>
      <c r="AA142" s="882"/>
    </row>
    <row r="143" spans="1:27" s="24" customFormat="1" ht="33" customHeight="1" x14ac:dyDescent="0.4">
      <c r="A143" s="882">
        <v>93</v>
      </c>
      <c r="B143" s="882" t="s">
        <v>26</v>
      </c>
      <c r="C143" s="882">
        <v>31692</v>
      </c>
      <c r="D143" s="882">
        <v>13</v>
      </c>
      <c r="E143" s="882">
        <v>2004</v>
      </c>
      <c r="F143" s="883" t="s">
        <v>879</v>
      </c>
      <c r="G143" s="882">
        <v>0</v>
      </c>
      <c r="H143" s="882">
        <v>1</v>
      </c>
      <c r="I143" s="884">
        <v>67</v>
      </c>
      <c r="J143" s="882"/>
      <c r="K143" s="882">
        <v>28</v>
      </c>
      <c r="L143" s="882"/>
      <c r="M143" s="882"/>
      <c r="N143" s="882">
        <v>139</v>
      </c>
      <c r="O143" s="882">
        <v>1</v>
      </c>
      <c r="P143" s="7">
        <v>20</v>
      </c>
      <c r="Q143" s="882" t="s">
        <v>903</v>
      </c>
      <c r="R143" s="882" t="s">
        <v>872</v>
      </c>
      <c r="S143" s="882">
        <v>110</v>
      </c>
      <c r="T143" s="882"/>
      <c r="U143" s="882">
        <v>110</v>
      </c>
      <c r="V143" s="882"/>
      <c r="W143" s="882"/>
      <c r="X143" s="882">
        <v>32</v>
      </c>
      <c r="Y143" s="882"/>
      <c r="Z143" s="882"/>
      <c r="AA143" s="882"/>
    </row>
    <row r="144" spans="1:27" s="24" customFormat="1" ht="37.5" customHeight="1" x14ac:dyDescent="0.4">
      <c r="A144" s="882">
        <v>94</v>
      </c>
      <c r="B144" s="882" t="s">
        <v>26</v>
      </c>
      <c r="C144" s="882">
        <v>18900</v>
      </c>
      <c r="D144" s="882">
        <v>78</v>
      </c>
      <c r="E144" s="882">
        <v>936</v>
      </c>
      <c r="F144" s="883" t="s">
        <v>879</v>
      </c>
      <c r="G144" s="882">
        <v>0</v>
      </c>
      <c r="H144" s="882">
        <v>1</v>
      </c>
      <c r="I144" s="884">
        <v>11</v>
      </c>
      <c r="J144" s="882"/>
      <c r="K144" s="882">
        <v>111</v>
      </c>
      <c r="L144" s="882"/>
      <c r="M144" s="882"/>
      <c r="N144" s="882"/>
      <c r="O144" s="882">
        <v>1</v>
      </c>
      <c r="P144" s="226">
        <v>51</v>
      </c>
      <c r="Q144" s="882" t="s">
        <v>903</v>
      </c>
      <c r="R144" s="882" t="s">
        <v>888</v>
      </c>
      <c r="S144" s="882">
        <v>444</v>
      </c>
      <c r="T144" s="882"/>
      <c r="U144" s="882">
        <v>444</v>
      </c>
      <c r="V144" s="882"/>
      <c r="W144" s="882"/>
      <c r="X144" s="882">
        <v>39</v>
      </c>
      <c r="Y144" s="882"/>
      <c r="Z144" s="882"/>
      <c r="AA144" s="882"/>
    </row>
    <row r="145" spans="1:27" s="24" customFormat="1" x14ac:dyDescent="0.4">
      <c r="A145" s="882"/>
      <c r="B145" s="882"/>
      <c r="C145" s="882"/>
      <c r="D145" s="882"/>
      <c r="E145" s="882"/>
      <c r="F145" s="883"/>
      <c r="G145" s="882"/>
      <c r="H145" s="882"/>
      <c r="I145" s="884"/>
      <c r="J145" s="882"/>
      <c r="K145" s="882"/>
      <c r="L145" s="882"/>
      <c r="M145" s="882"/>
      <c r="N145" s="882"/>
      <c r="O145" s="882"/>
      <c r="P145" s="7"/>
      <c r="Q145" s="882"/>
      <c r="R145" s="882"/>
      <c r="S145" s="882"/>
      <c r="T145" s="882"/>
      <c r="U145" s="882"/>
      <c r="V145" s="882"/>
      <c r="W145" s="882"/>
      <c r="X145" s="882"/>
      <c r="Y145" s="882"/>
      <c r="Z145" s="882"/>
      <c r="AA145" s="882"/>
    </row>
    <row r="146" spans="1:27" s="24" customFormat="1" ht="36" customHeight="1" x14ac:dyDescent="0.4">
      <c r="A146" s="882">
        <v>95</v>
      </c>
      <c r="B146" s="882" t="s">
        <v>26</v>
      </c>
      <c r="C146" s="882">
        <v>46835</v>
      </c>
      <c r="D146" s="882">
        <v>36</v>
      </c>
      <c r="E146" s="882">
        <v>4224</v>
      </c>
      <c r="F146" s="883" t="s">
        <v>879</v>
      </c>
      <c r="G146" s="882">
        <v>1</v>
      </c>
      <c r="H146" s="882">
        <v>0</v>
      </c>
      <c r="I146" s="884">
        <v>68</v>
      </c>
      <c r="J146" s="882"/>
      <c r="K146" s="882"/>
      <c r="L146" s="882"/>
      <c r="M146" s="882"/>
      <c r="N146" s="882"/>
      <c r="O146" s="882">
        <v>1</v>
      </c>
      <c r="P146" s="7">
        <v>52</v>
      </c>
      <c r="Q146" s="882" t="s">
        <v>903</v>
      </c>
      <c r="R146" s="882" t="s">
        <v>872</v>
      </c>
      <c r="S146" s="882">
        <v>216</v>
      </c>
      <c r="T146" s="882"/>
      <c r="U146" s="882">
        <v>216</v>
      </c>
      <c r="V146" s="882"/>
      <c r="W146" s="882"/>
      <c r="X146" s="882">
        <v>18</v>
      </c>
      <c r="Y146" s="882"/>
      <c r="Z146" s="882"/>
      <c r="AA146" s="882"/>
    </row>
    <row r="147" spans="1:27" s="24" customFormat="1" x14ac:dyDescent="0.4">
      <c r="A147" s="882"/>
      <c r="B147" s="882"/>
      <c r="C147" s="882"/>
      <c r="D147" s="882"/>
      <c r="E147" s="882"/>
      <c r="F147" s="883"/>
      <c r="G147" s="882"/>
      <c r="H147" s="882"/>
      <c r="I147" s="884"/>
      <c r="J147" s="882"/>
      <c r="K147" s="882"/>
      <c r="L147" s="882"/>
      <c r="M147" s="882"/>
      <c r="N147" s="882"/>
      <c r="O147" s="882"/>
      <c r="P147" s="7"/>
      <c r="Q147" s="882" t="s">
        <v>913</v>
      </c>
      <c r="R147" s="882" t="s">
        <v>872</v>
      </c>
      <c r="S147" s="882">
        <v>693</v>
      </c>
      <c r="T147" s="882"/>
      <c r="U147" s="882">
        <v>693</v>
      </c>
      <c r="V147" s="882"/>
      <c r="W147" s="882"/>
      <c r="X147" s="882">
        <v>18</v>
      </c>
      <c r="Y147" s="882"/>
      <c r="Z147" s="882"/>
      <c r="AA147" s="882"/>
    </row>
    <row r="148" spans="1:27" s="24" customFormat="1" ht="36" customHeight="1" x14ac:dyDescent="0.4">
      <c r="A148" s="882">
        <v>96</v>
      </c>
      <c r="B148" s="882" t="s">
        <v>26</v>
      </c>
      <c r="C148" s="882">
        <v>37687</v>
      </c>
      <c r="D148" s="882">
        <v>14</v>
      </c>
      <c r="E148" s="882">
        <v>3052</v>
      </c>
      <c r="F148" s="883" t="s">
        <v>879</v>
      </c>
      <c r="G148" s="882">
        <v>1</v>
      </c>
      <c r="H148" s="882">
        <v>1</v>
      </c>
      <c r="I148" s="884">
        <v>15</v>
      </c>
      <c r="J148" s="882"/>
      <c r="K148" s="882">
        <v>38</v>
      </c>
      <c r="L148" s="882"/>
      <c r="M148" s="882"/>
      <c r="N148" s="882">
        <v>477</v>
      </c>
      <c r="O148" s="882">
        <v>1</v>
      </c>
      <c r="P148" s="7">
        <v>285</v>
      </c>
      <c r="Q148" s="882" t="s">
        <v>903</v>
      </c>
      <c r="R148" s="882" t="s">
        <v>872</v>
      </c>
      <c r="S148" s="882">
        <v>153</v>
      </c>
      <c r="T148" s="882"/>
      <c r="U148" s="882">
        <v>153</v>
      </c>
      <c r="V148" s="882"/>
      <c r="W148" s="882"/>
      <c r="X148" s="882">
        <v>38</v>
      </c>
      <c r="Y148" s="882"/>
      <c r="Z148" s="882"/>
      <c r="AA148" s="882"/>
    </row>
    <row r="149" spans="1:27" s="24" customFormat="1" ht="36.75" customHeight="1" x14ac:dyDescent="0.4">
      <c r="A149" s="882">
        <v>97</v>
      </c>
      <c r="B149" s="882" t="s">
        <v>26</v>
      </c>
      <c r="C149" s="882">
        <v>33356</v>
      </c>
      <c r="D149" s="882">
        <v>3</v>
      </c>
      <c r="E149" s="882">
        <v>1778</v>
      </c>
      <c r="F149" s="883" t="s">
        <v>879</v>
      </c>
      <c r="G149" s="882">
        <v>0</v>
      </c>
      <c r="H149" s="882">
        <v>1</v>
      </c>
      <c r="I149" s="884">
        <v>46</v>
      </c>
      <c r="J149" s="882"/>
      <c r="K149" s="882">
        <v>51</v>
      </c>
      <c r="L149" s="882"/>
      <c r="M149" s="882"/>
      <c r="N149" s="882">
        <v>95</v>
      </c>
      <c r="O149" s="882">
        <v>1</v>
      </c>
      <c r="P149" s="7">
        <v>160</v>
      </c>
      <c r="Q149" s="882" t="s">
        <v>903</v>
      </c>
      <c r="R149" s="882" t="s">
        <v>875</v>
      </c>
      <c r="S149" s="882">
        <v>102</v>
      </c>
      <c r="T149" s="882"/>
      <c r="U149" s="882">
        <v>102</v>
      </c>
      <c r="V149" s="882"/>
      <c r="W149" s="882"/>
      <c r="X149" s="882">
        <v>22</v>
      </c>
      <c r="Y149" s="882"/>
      <c r="Z149" s="882"/>
      <c r="AA149" s="882"/>
    </row>
    <row r="150" spans="1:27" s="24" customFormat="1" x14ac:dyDescent="0.4">
      <c r="A150" s="882"/>
      <c r="B150" s="882"/>
      <c r="C150" s="882"/>
      <c r="D150" s="882"/>
      <c r="E150" s="882"/>
      <c r="F150" s="883"/>
      <c r="G150" s="882"/>
      <c r="H150" s="882"/>
      <c r="I150" s="884"/>
      <c r="J150" s="882"/>
      <c r="K150" s="882"/>
      <c r="L150" s="882"/>
      <c r="M150" s="882"/>
      <c r="N150" s="882"/>
      <c r="O150" s="882">
        <v>1</v>
      </c>
      <c r="P150" s="7" t="s">
        <v>931</v>
      </c>
      <c r="Q150" s="882" t="s">
        <v>903</v>
      </c>
      <c r="R150" s="882" t="s">
        <v>888</v>
      </c>
      <c r="S150" s="882">
        <v>102</v>
      </c>
      <c r="T150" s="882"/>
      <c r="U150" s="882">
        <v>102</v>
      </c>
      <c r="V150" s="882"/>
      <c r="W150" s="882"/>
      <c r="X150" s="882">
        <v>26</v>
      </c>
      <c r="Y150" s="882"/>
      <c r="Z150" s="882"/>
      <c r="AA150" s="882"/>
    </row>
    <row r="151" spans="1:27" s="24" customFormat="1" ht="41.25" customHeight="1" x14ac:dyDescent="0.4">
      <c r="A151" s="882">
        <v>98</v>
      </c>
      <c r="B151" s="882" t="s">
        <v>26</v>
      </c>
      <c r="C151" s="882">
        <v>37688</v>
      </c>
      <c r="D151" s="882">
        <v>15</v>
      </c>
      <c r="E151" s="882">
        <v>3053</v>
      </c>
      <c r="F151" s="883" t="s">
        <v>879</v>
      </c>
      <c r="G151" s="882">
        <v>0</v>
      </c>
      <c r="H151" s="882">
        <v>0</v>
      </c>
      <c r="I151" s="884">
        <v>98</v>
      </c>
      <c r="J151" s="882"/>
      <c r="K151" s="882">
        <v>19</v>
      </c>
      <c r="L151" s="882"/>
      <c r="M151" s="882"/>
      <c r="N151" s="882">
        <v>79</v>
      </c>
      <c r="O151" s="882">
        <v>1</v>
      </c>
      <c r="P151" s="226">
        <v>622</v>
      </c>
      <c r="Q151" s="882" t="s">
        <v>903</v>
      </c>
      <c r="R151" s="882" t="s">
        <v>872</v>
      </c>
      <c r="S151" s="882">
        <v>75</v>
      </c>
      <c r="T151" s="882"/>
      <c r="U151" s="882">
        <v>75</v>
      </c>
      <c r="V151" s="882"/>
      <c r="W151" s="882"/>
      <c r="X151" s="882">
        <v>19</v>
      </c>
      <c r="Y151" s="882"/>
      <c r="Z151" s="882"/>
      <c r="AA151" s="882"/>
    </row>
    <row r="152" spans="1:27" s="24" customFormat="1" ht="36.75" customHeight="1" x14ac:dyDescent="0.4">
      <c r="A152" s="882">
        <v>99</v>
      </c>
      <c r="B152" s="882" t="s">
        <v>26</v>
      </c>
      <c r="C152" s="882">
        <v>71517</v>
      </c>
      <c r="D152" s="882">
        <v>28</v>
      </c>
      <c r="E152" s="882">
        <v>6250</v>
      </c>
      <c r="F152" s="883" t="s">
        <v>879</v>
      </c>
      <c r="G152" s="882">
        <v>0</v>
      </c>
      <c r="H152" s="882">
        <v>1</v>
      </c>
      <c r="I152" s="884">
        <v>3</v>
      </c>
      <c r="J152" s="882"/>
      <c r="K152" s="882">
        <v>68</v>
      </c>
      <c r="L152" s="882"/>
      <c r="M152" s="882"/>
      <c r="N152" s="882">
        <v>35</v>
      </c>
      <c r="O152" s="882">
        <v>1</v>
      </c>
      <c r="P152" s="226" t="s">
        <v>914</v>
      </c>
      <c r="Q152" s="882" t="s">
        <v>903</v>
      </c>
      <c r="R152" s="882" t="s">
        <v>888</v>
      </c>
      <c r="S152" s="882">
        <v>273</v>
      </c>
      <c r="T152" s="882"/>
      <c r="U152" s="882">
        <v>273</v>
      </c>
      <c r="V152" s="882"/>
      <c r="W152" s="882"/>
      <c r="X152" s="882">
        <v>23</v>
      </c>
      <c r="Y152" s="882"/>
      <c r="Z152" s="882"/>
      <c r="AA152" s="882"/>
    </row>
    <row r="153" spans="1:27" s="24" customFormat="1" ht="35.25" customHeight="1" x14ac:dyDescent="0.4">
      <c r="A153" s="882">
        <v>100</v>
      </c>
      <c r="B153" s="882" t="s">
        <v>26</v>
      </c>
      <c r="C153" s="882">
        <v>30101</v>
      </c>
      <c r="D153" s="882">
        <v>4</v>
      </c>
      <c r="E153" s="882">
        <v>1987</v>
      </c>
      <c r="F153" s="883" t="s">
        <v>879</v>
      </c>
      <c r="G153" s="882">
        <v>0</v>
      </c>
      <c r="H153" s="882">
        <v>0</v>
      </c>
      <c r="I153" s="884">
        <v>94</v>
      </c>
      <c r="J153" s="882"/>
      <c r="K153" s="882">
        <v>25</v>
      </c>
      <c r="L153" s="882"/>
      <c r="M153" s="882"/>
      <c r="N153" s="882">
        <v>69</v>
      </c>
      <c r="O153" s="882">
        <v>1</v>
      </c>
      <c r="P153" s="7"/>
      <c r="Q153" s="882" t="s">
        <v>901</v>
      </c>
      <c r="R153" s="882" t="s">
        <v>875</v>
      </c>
      <c r="S153" s="882">
        <v>100</v>
      </c>
      <c r="T153" s="882"/>
      <c r="U153" s="882">
        <v>100</v>
      </c>
      <c r="V153" s="882"/>
      <c r="W153" s="882"/>
      <c r="X153" s="882"/>
      <c r="Y153" s="882"/>
      <c r="Z153" s="882"/>
      <c r="AA153" s="882"/>
    </row>
    <row r="154" spans="1:27" s="24" customFormat="1" ht="42.75" customHeight="1" x14ac:dyDescent="0.4">
      <c r="A154" s="882">
        <v>101</v>
      </c>
      <c r="B154" s="882" t="s">
        <v>26</v>
      </c>
      <c r="C154" s="882">
        <v>30101</v>
      </c>
      <c r="D154" s="882">
        <v>4</v>
      </c>
      <c r="E154" s="882">
        <v>1987</v>
      </c>
      <c r="F154" s="883" t="s">
        <v>879</v>
      </c>
      <c r="G154" s="882">
        <v>0</v>
      </c>
      <c r="H154" s="882">
        <v>0</v>
      </c>
      <c r="I154" s="884">
        <v>94</v>
      </c>
      <c r="J154" s="882"/>
      <c r="K154" s="882">
        <v>25</v>
      </c>
      <c r="L154" s="882"/>
      <c r="M154" s="882"/>
      <c r="N154" s="882">
        <v>69</v>
      </c>
      <c r="O154" s="882">
        <v>1</v>
      </c>
      <c r="P154" s="7">
        <v>43</v>
      </c>
      <c r="Q154" s="882" t="s">
        <v>903</v>
      </c>
      <c r="R154" s="882" t="s">
        <v>875</v>
      </c>
      <c r="S154" s="882">
        <v>100</v>
      </c>
      <c r="T154" s="882"/>
      <c r="U154" s="882">
        <v>100</v>
      </c>
      <c r="V154" s="882"/>
      <c r="W154" s="882"/>
      <c r="X154" s="882">
        <v>5</v>
      </c>
      <c r="Y154" s="882"/>
      <c r="Z154" s="882"/>
      <c r="AA154" s="882"/>
    </row>
    <row r="155" spans="1:27" s="24" customFormat="1" ht="36.75" customHeight="1" x14ac:dyDescent="0.4">
      <c r="A155" s="882">
        <v>102</v>
      </c>
      <c r="B155" s="882" t="s">
        <v>26</v>
      </c>
      <c r="C155" s="882">
        <v>34197</v>
      </c>
      <c r="D155" s="882">
        <v>70</v>
      </c>
      <c r="E155" s="882">
        <v>2773</v>
      </c>
      <c r="F155" s="883" t="s">
        <v>879</v>
      </c>
      <c r="G155" s="882">
        <v>17</v>
      </c>
      <c r="H155" s="882">
        <v>1</v>
      </c>
      <c r="I155" s="884">
        <v>1</v>
      </c>
      <c r="J155" s="23">
        <v>6901</v>
      </c>
      <c r="K155" s="882"/>
      <c r="L155" s="882"/>
      <c r="M155" s="882"/>
      <c r="N155" s="882"/>
      <c r="O155" s="882"/>
      <c r="P155" s="7"/>
      <c r="Q155" s="882"/>
      <c r="R155" s="882"/>
      <c r="S155" s="882"/>
      <c r="T155" s="882"/>
      <c r="U155" s="882"/>
      <c r="V155" s="882"/>
      <c r="W155" s="882"/>
      <c r="X155" s="882"/>
      <c r="Y155" s="882"/>
      <c r="Z155" s="882"/>
      <c r="AA155" s="882"/>
    </row>
    <row r="156" spans="1:27" s="24" customFormat="1" ht="36" customHeight="1" x14ac:dyDescent="0.4">
      <c r="A156" s="882">
        <v>103</v>
      </c>
      <c r="B156" s="882" t="s">
        <v>26</v>
      </c>
      <c r="C156" s="882">
        <v>46399</v>
      </c>
      <c r="D156" s="882">
        <v>111</v>
      </c>
      <c r="E156" s="882">
        <v>4212</v>
      </c>
      <c r="F156" s="883" t="s">
        <v>879</v>
      </c>
      <c r="G156" s="882">
        <v>24</v>
      </c>
      <c r="H156" s="882">
        <v>1</v>
      </c>
      <c r="I156" s="884">
        <v>54</v>
      </c>
      <c r="J156" s="23">
        <v>9754</v>
      </c>
      <c r="K156" s="882"/>
      <c r="L156" s="882"/>
      <c r="M156" s="882"/>
      <c r="N156" s="882"/>
      <c r="O156" s="882"/>
      <c r="P156" s="7"/>
      <c r="Q156" s="882"/>
      <c r="R156" s="882"/>
      <c r="S156" s="882"/>
      <c r="T156" s="882"/>
      <c r="U156" s="882"/>
      <c r="V156" s="882"/>
      <c r="W156" s="882"/>
      <c r="X156" s="882"/>
      <c r="Y156" s="882"/>
      <c r="Z156" s="882"/>
      <c r="AA156" s="882"/>
    </row>
    <row r="157" spans="1:27" s="24" customFormat="1" ht="42" customHeight="1" x14ac:dyDescent="0.4">
      <c r="A157" s="882">
        <v>104</v>
      </c>
      <c r="B157" s="882" t="s">
        <v>26</v>
      </c>
      <c r="C157" s="882">
        <v>46400</v>
      </c>
      <c r="D157" s="882">
        <v>112</v>
      </c>
      <c r="E157" s="882">
        <v>4213</v>
      </c>
      <c r="F157" s="883" t="s">
        <v>879</v>
      </c>
      <c r="G157" s="882">
        <v>18</v>
      </c>
      <c r="H157" s="882">
        <v>0</v>
      </c>
      <c r="I157" s="884">
        <v>86</v>
      </c>
      <c r="J157" s="23">
        <v>7286</v>
      </c>
      <c r="K157" s="882"/>
      <c r="L157" s="882"/>
      <c r="M157" s="882"/>
      <c r="N157" s="882"/>
      <c r="O157" s="882"/>
      <c r="P157" s="7"/>
      <c r="Q157" s="882"/>
      <c r="R157" s="882"/>
      <c r="S157" s="882"/>
      <c r="T157" s="882"/>
      <c r="U157" s="882"/>
      <c r="V157" s="882"/>
      <c r="W157" s="882"/>
      <c r="X157" s="882"/>
      <c r="Y157" s="882"/>
      <c r="Z157" s="882"/>
      <c r="AA157" s="882"/>
    </row>
    <row r="158" spans="1:27" s="24" customFormat="1" ht="38.25" customHeight="1" x14ac:dyDescent="0.4">
      <c r="A158" s="882">
        <v>105</v>
      </c>
      <c r="B158" s="882" t="s">
        <v>26</v>
      </c>
      <c r="C158" s="882">
        <v>45744</v>
      </c>
      <c r="D158" s="882">
        <v>110</v>
      </c>
      <c r="E158" s="882">
        <v>4159</v>
      </c>
      <c r="F158" s="883" t="s">
        <v>879</v>
      </c>
      <c r="G158" s="882">
        <v>25</v>
      </c>
      <c r="H158" s="882">
        <v>2</v>
      </c>
      <c r="I158" s="884">
        <v>87</v>
      </c>
      <c r="J158" s="23">
        <v>10204</v>
      </c>
      <c r="K158" s="882">
        <v>83</v>
      </c>
      <c r="L158" s="882"/>
      <c r="M158" s="882"/>
      <c r="N158" s="882"/>
      <c r="O158" s="882">
        <v>1</v>
      </c>
      <c r="P158" s="228" t="str">
        <f>"6"&amp;"/"&amp;"1"</f>
        <v>6/1</v>
      </c>
      <c r="Q158" s="882" t="s">
        <v>903</v>
      </c>
      <c r="R158" s="882" t="s">
        <v>888</v>
      </c>
      <c r="S158" s="882">
        <v>273</v>
      </c>
      <c r="T158" s="882"/>
      <c r="U158" s="882">
        <v>273</v>
      </c>
      <c r="V158" s="882"/>
      <c r="W158" s="882"/>
      <c r="X158" s="882">
        <v>34</v>
      </c>
      <c r="Y158" s="882"/>
      <c r="Z158" s="882"/>
      <c r="AA158" s="882"/>
    </row>
    <row r="159" spans="1:27" s="24" customFormat="1" x14ac:dyDescent="0.4">
      <c r="A159" s="882"/>
      <c r="B159" s="882"/>
      <c r="C159" s="882"/>
      <c r="D159" s="882"/>
      <c r="E159" s="882"/>
      <c r="F159" s="883"/>
      <c r="G159" s="882"/>
      <c r="H159" s="882"/>
      <c r="I159" s="884"/>
      <c r="J159" s="882"/>
      <c r="K159" s="882"/>
      <c r="L159" s="882"/>
      <c r="M159" s="882"/>
      <c r="N159" s="882"/>
      <c r="O159" s="882"/>
      <c r="P159" s="7"/>
      <c r="Q159" s="882" t="s">
        <v>901</v>
      </c>
      <c r="R159" s="882" t="s">
        <v>875</v>
      </c>
      <c r="S159" s="882">
        <v>60</v>
      </c>
      <c r="T159" s="882"/>
      <c r="U159" s="882">
        <v>60</v>
      </c>
      <c r="V159" s="882"/>
      <c r="W159" s="882"/>
      <c r="X159" s="882">
        <v>10</v>
      </c>
      <c r="Y159" s="882"/>
      <c r="Z159" s="882"/>
      <c r="AA159" s="882"/>
    </row>
    <row r="160" spans="1:27" s="24" customFormat="1" ht="37.5" customHeight="1" x14ac:dyDescent="0.4">
      <c r="A160" s="882">
        <v>106</v>
      </c>
      <c r="B160" s="882" t="s">
        <v>26</v>
      </c>
      <c r="C160" s="882">
        <v>26225</v>
      </c>
      <c r="D160" s="882">
        <v>63</v>
      </c>
      <c r="E160" s="882">
        <v>1108</v>
      </c>
      <c r="F160" s="883" t="s">
        <v>879</v>
      </c>
      <c r="G160" s="882">
        <v>1</v>
      </c>
      <c r="H160" s="882">
        <v>2</v>
      </c>
      <c r="I160" s="884">
        <v>27</v>
      </c>
      <c r="J160" s="882"/>
      <c r="K160" s="882"/>
      <c r="L160" s="882">
        <v>627</v>
      </c>
      <c r="M160" s="882"/>
      <c r="N160" s="882"/>
      <c r="O160" s="882"/>
      <c r="P160" s="7"/>
      <c r="Q160" s="882"/>
      <c r="R160" s="882"/>
      <c r="S160" s="882"/>
      <c r="T160" s="882"/>
      <c r="U160" s="882"/>
      <c r="V160" s="882"/>
      <c r="W160" s="882"/>
      <c r="X160" s="882"/>
      <c r="Y160" s="882"/>
      <c r="Z160" s="882"/>
      <c r="AA160" s="882"/>
    </row>
    <row r="161" spans="1:27" s="24" customFormat="1" ht="33" customHeight="1" x14ac:dyDescent="0.4">
      <c r="A161" s="882">
        <v>107</v>
      </c>
      <c r="B161" s="882" t="s">
        <v>26</v>
      </c>
      <c r="C161" s="882">
        <v>51218</v>
      </c>
      <c r="D161" s="882">
        <v>107</v>
      </c>
      <c r="E161" s="882">
        <v>4552</v>
      </c>
      <c r="F161" s="883" t="s">
        <v>879</v>
      </c>
      <c r="G161" s="882">
        <v>4</v>
      </c>
      <c r="H161" s="882">
        <v>0</v>
      </c>
      <c r="I161" s="884">
        <v>79</v>
      </c>
      <c r="J161" s="23">
        <v>1569</v>
      </c>
      <c r="K161" s="882">
        <v>110</v>
      </c>
      <c r="L161" s="882"/>
      <c r="M161" s="882"/>
      <c r="N161" s="882"/>
      <c r="O161" s="882">
        <v>1</v>
      </c>
      <c r="P161" s="7">
        <v>188</v>
      </c>
      <c r="Q161" s="882" t="s">
        <v>903</v>
      </c>
      <c r="R161" s="882" t="s">
        <v>872</v>
      </c>
      <c r="S161" s="882">
        <v>441</v>
      </c>
      <c r="T161" s="882"/>
      <c r="U161" s="882">
        <v>441</v>
      </c>
      <c r="V161" s="882"/>
      <c r="W161" s="882"/>
      <c r="X161" s="882">
        <v>38</v>
      </c>
      <c r="Y161" s="882"/>
      <c r="Z161" s="882"/>
      <c r="AA161" s="882"/>
    </row>
    <row r="162" spans="1:27" s="24" customFormat="1" ht="37.5" customHeight="1" x14ac:dyDescent="0.4">
      <c r="A162" s="882">
        <v>108</v>
      </c>
      <c r="B162" s="882" t="s">
        <v>26</v>
      </c>
      <c r="C162" s="882">
        <v>51217</v>
      </c>
      <c r="D162" s="882">
        <v>106</v>
      </c>
      <c r="E162" s="882">
        <v>4551</v>
      </c>
      <c r="F162" s="883" t="s">
        <v>879</v>
      </c>
      <c r="G162" s="882">
        <v>4</v>
      </c>
      <c r="H162" s="882">
        <v>0</v>
      </c>
      <c r="I162" s="884">
        <v>79</v>
      </c>
      <c r="J162" s="23">
        <v>1679</v>
      </c>
      <c r="K162" s="882"/>
      <c r="L162" s="882"/>
      <c r="M162" s="882"/>
      <c r="N162" s="882"/>
      <c r="O162" s="882"/>
      <c r="P162" s="7"/>
      <c r="Q162" s="882"/>
      <c r="R162" s="882"/>
      <c r="S162" s="882"/>
      <c r="T162" s="882"/>
      <c r="U162" s="882"/>
      <c r="V162" s="882"/>
      <c r="W162" s="882"/>
      <c r="X162" s="882"/>
      <c r="Y162" s="882"/>
      <c r="Z162" s="882"/>
      <c r="AA162" s="882"/>
    </row>
    <row r="163" spans="1:27" s="24" customFormat="1" ht="36.75" customHeight="1" x14ac:dyDescent="0.4">
      <c r="A163" s="882">
        <v>109</v>
      </c>
      <c r="B163" s="882" t="s">
        <v>26</v>
      </c>
      <c r="C163" s="882">
        <v>51216</v>
      </c>
      <c r="D163" s="882">
        <v>105</v>
      </c>
      <c r="E163" s="882">
        <v>4550</v>
      </c>
      <c r="F163" s="883" t="s">
        <v>879</v>
      </c>
      <c r="G163" s="882">
        <v>4</v>
      </c>
      <c r="H163" s="882">
        <v>0</v>
      </c>
      <c r="I163" s="884">
        <v>79</v>
      </c>
      <c r="J163" s="23">
        <v>1679</v>
      </c>
      <c r="K163" s="882"/>
      <c r="L163" s="882"/>
      <c r="M163" s="882"/>
      <c r="N163" s="882"/>
      <c r="O163" s="882"/>
      <c r="P163" s="7"/>
      <c r="Q163" s="882"/>
      <c r="R163" s="882"/>
      <c r="S163" s="882"/>
      <c r="T163" s="882"/>
      <c r="U163" s="882"/>
      <c r="V163" s="882"/>
      <c r="W163" s="882"/>
      <c r="X163" s="882"/>
      <c r="Y163" s="882"/>
      <c r="Z163" s="882"/>
      <c r="AA163" s="882"/>
    </row>
    <row r="164" spans="1:27" s="24" customFormat="1" ht="35.25" customHeight="1" x14ac:dyDescent="0.4">
      <c r="A164" s="882">
        <v>110</v>
      </c>
      <c r="B164" s="882" t="s">
        <v>26</v>
      </c>
      <c r="C164" s="882">
        <v>51215</v>
      </c>
      <c r="D164" s="882">
        <v>104</v>
      </c>
      <c r="E164" s="882">
        <v>4549</v>
      </c>
      <c r="F164" s="883" t="s">
        <v>879</v>
      </c>
      <c r="G164" s="882">
        <v>4</v>
      </c>
      <c r="H164" s="882">
        <v>0</v>
      </c>
      <c r="I164" s="884">
        <v>79</v>
      </c>
      <c r="J164" s="23">
        <v>1679</v>
      </c>
      <c r="K164" s="882"/>
      <c r="L164" s="882"/>
      <c r="M164" s="882"/>
      <c r="N164" s="882"/>
      <c r="O164" s="882"/>
      <c r="P164" s="7"/>
      <c r="Q164" s="882"/>
      <c r="R164" s="882"/>
      <c r="S164" s="882"/>
      <c r="T164" s="882"/>
      <c r="U164" s="882"/>
      <c r="V164" s="882"/>
      <c r="W164" s="882"/>
      <c r="X164" s="882"/>
      <c r="Y164" s="882"/>
      <c r="Z164" s="882"/>
      <c r="AA164" s="882"/>
    </row>
    <row r="165" spans="1:27" s="24" customFormat="1" ht="36" customHeight="1" x14ac:dyDescent="0.4">
      <c r="A165" s="882">
        <v>111</v>
      </c>
      <c r="B165" s="882" t="s">
        <v>26</v>
      </c>
      <c r="C165" s="882">
        <v>26412</v>
      </c>
      <c r="D165" s="882">
        <v>64</v>
      </c>
      <c r="E165" s="882">
        <v>1106</v>
      </c>
      <c r="F165" s="883" t="s">
        <v>879</v>
      </c>
      <c r="G165" s="882">
        <v>4</v>
      </c>
      <c r="H165" s="882">
        <v>0</v>
      </c>
      <c r="I165" s="884">
        <v>78</v>
      </c>
      <c r="J165" s="23">
        <v>1678</v>
      </c>
      <c r="K165" s="882"/>
      <c r="L165" s="882"/>
      <c r="M165" s="882"/>
      <c r="N165" s="882"/>
      <c r="O165" s="882"/>
      <c r="P165" s="7"/>
      <c r="Q165" s="882"/>
      <c r="R165" s="882"/>
      <c r="S165" s="882"/>
      <c r="T165" s="882"/>
      <c r="U165" s="882"/>
      <c r="V165" s="882"/>
      <c r="W165" s="882"/>
      <c r="X165" s="882"/>
      <c r="Y165" s="882"/>
      <c r="Z165" s="882"/>
      <c r="AA165" s="882"/>
    </row>
    <row r="166" spans="1:27" s="24" customFormat="1" ht="32.25" customHeight="1" x14ac:dyDescent="0.4">
      <c r="A166" s="882">
        <v>112</v>
      </c>
      <c r="B166" s="882" t="s">
        <v>26</v>
      </c>
      <c r="C166" s="882">
        <v>51219</v>
      </c>
      <c r="D166" s="882">
        <v>108</v>
      </c>
      <c r="E166" s="882">
        <v>4553</v>
      </c>
      <c r="F166" s="883" t="s">
        <v>879</v>
      </c>
      <c r="G166" s="882">
        <v>4</v>
      </c>
      <c r="H166" s="882">
        <v>0</v>
      </c>
      <c r="I166" s="884">
        <v>78</v>
      </c>
      <c r="J166" s="23">
        <v>1678</v>
      </c>
      <c r="K166" s="882"/>
      <c r="L166" s="882"/>
      <c r="M166" s="882"/>
      <c r="N166" s="882"/>
      <c r="O166" s="882"/>
      <c r="P166" s="7"/>
      <c r="Q166" s="882"/>
      <c r="R166" s="882"/>
      <c r="S166" s="882"/>
      <c r="T166" s="882"/>
      <c r="U166" s="882"/>
      <c r="V166" s="882"/>
      <c r="W166" s="882"/>
      <c r="X166" s="882"/>
      <c r="Y166" s="882"/>
      <c r="Z166" s="882"/>
      <c r="AA166" s="882"/>
    </row>
    <row r="167" spans="1:27" s="24" customFormat="1" ht="38.25" customHeight="1" x14ac:dyDescent="0.4">
      <c r="A167" s="882">
        <v>113</v>
      </c>
      <c r="B167" s="882" t="s">
        <v>26</v>
      </c>
      <c r="C167" s="882">
        <v>58049</v>
      </c>
      <c r="D167" s="882">
        <v>43</v>
      </c>
      <c r="E167" s="882">
        <v>5010</v>
      </c>
      <c r="F167" s="883" t="s">
        <v>879</v>
      </c>
      <c r="G167" s="882">
        <v>0</v>
      </c>
      <c r="H167" s="882">
        <v>0</v>
      </c>
      <c r="I167" s="884">
        <v>32</v>
      </c>
      <c r="J167" s="882"/>
      <c r="K167" s="882">
        <v>32</v>
      </c>
      <c r="L167" s="882"/>
      <c r="M167" s="882"/>
      <c r="N167" s="882"/>
      <c r="O167" s="882">
        <v>1</v>
      </c>
      <c r="P167" s="7" t="s">
        <v>915</v>
      </c>
      <c r="Q167" s="882" t="s">
        <v>903</v>
      </c>
      <c r="R167" s="882" t="s">
        <v>872</v>
      </c>
      <c r="S167" s="882">
        <v>128</v>
      </c>
      <c r="T167" s="882"/>
      <c r="U167" s="882">
        <v>128</v>
      </c>
      <c r="V167" s="882"/>
      <c r="W167" s="882"/>
      <c r="X167" s="882">
        <v>15</v>
      </c>
      <c r="Y167" s="882"/>
      <c r="Z167" s="882"/>
      <c r="AA167" s="882"/>
    </row>
    <row r="168" spans="1:27" s="24" customFormat="1" ht="36" customHeight="1" x14ac:dyDescent="0.4">
      <c r="A168" s="882">
        <v>114</v>
      </c>
      <c r="B168" s="882" t="s">
        <v>26</v>
      </c>
      <c r="C168" s="882">
        <v>30556</v>
      </c>
      <c r="D168" s="882">
        <v>15</v>
      </c>
      <c r="E168" s="882">
        <v>2029</v>
      </c>
      <c r="F168" s="883" t="s">
        <v>879</v>
      </c>
      <c r="G168" s="882">
        <v>0</v>
      </c>
      <c r="H168" s="882">
        <v>0</v>
      </c>
      <c r="I168" s="884">
        <v>67</v>
      </c>
      <c r="J168" s="882"/>
      <c r="K168" s="882">
        <v>67</v>
      </c>
      <c r="L168" s="882"/>
      <c r="M168" s="882"/>
      <c r="N168" s="882"/>
      <c r="O168" s="882">
        <v>1</v>
      </c>
      <c r="P168" s="7">
        <v>62</v>
      </c>
      <c r="Q168" s="882" t="s">
        <v>903</v>
      </c>
      <c r="R168" s="882" t="s">
        <v>872</v>
      </c>
      <c r="S168" s="882">
        <v>67</v>
      </c>
      <c r="T168" s="882"/>
      <c r="U168" s="882">
        <v>67</v>
      </c>
      <c r="V168" s="882"/>
      <c r="W168" s="882"/>
      <c r="X168" s="882">
        <v>16</v>
      </c>
      <c r="Y168" s="882"/>
      <c r="Z168" s="882"/>
      <c r="AA168" s="882"/>
    </row>
    <row r="169" spans="1:27" s="24" customFormat="1" ht="36" customHeight="1" x14ac:dyDescent="0.4">
      <c r="A169" s="882">
        <v>115</v>
      </c>
      <c r="B169" s="882" t="s">
        <v>26</v>
      </c>
      <c r="C169" s="882">
        <v>58050</v>
      </c>
      <c r="D169" s="882">
        <v>44</v>
      </c>
      <c r="E169" s="882">
        <v>5011</v>
      </c>
      <c r="F169" s="883" t="s">
        <v>879</v>
      </c>
      <c r="G169" s="882">
        <v>0</v>
      </c>
      <c r="H169" s="882">
        <v>0</v>
      </c>
      <c r="I169" s="884">
        <v>34</v>
      </c>
      <c r="J169" s="882"/>
      <c r="K169" s="882">
        <v>34</v>
      </c>
      <c r="L169" s="882"/>
      <c r="M169" s="882"/>
      <c r="N169" s="882"/>
      <c r="O169" s="882">
        <v>1</v>
      </c>
      <c r="P169" s="7">
        <v>117</v>
      </c>
      <c r="Q169" s="882" t="s">
        <v>903</v>
      </c>
      <c r="R169" s="882" t="s">
        <v>872</v>
      </c>
      <c r="S169" s="882">
        <v>136</v>
      </c>
      <c r="T169" s="882"/>
      <c r="U169" s="882">
        <v>136</v>
      </c>
      <c r="V169" s="882"/>
      <c r="W169" s="882"/>
      <c r="X169" s="882">
        <v>40</v>
      </c>
      <c r="Y169" s="882"/>
      <c r="Z169" s="882"/>
      <c r="AA169" s="882"/>
    </row>
    <row r="170" spans="1:27" s="24" customFormat="1" ht="33.75" customHeight="1" x14ac:dyDescent="0.4">
      <c r="A170" s="882">
        <v>116</v>
      </c>
      <c r="B170" s="882" t="s">
        <v>26</v>
      </c>
      <c r="C170" s="882">
        <v>58051</v>
      </c>
      <c r="D170" s="882">
        <v>45</v>
      </c>
      <c r="E170" s="882">
        <v>5012</v>
      </c>
      <c r="F170" s="883" t="s">
        <v>879</v>
      </c>
      <c r="G170" s="882">
        <v>0</v>
      </c>
      <c r="H170" s="882">
        <v>0</v>
      </c>
      <c r="I170" s="884">
        <v>35</v>
      </c>
      <c r="J170" s="882"/>
      <c r="K170" s="882"/>
      <c r="L170" s="882"/>
      <c r="M170" s="882"/>
      <c r="N170" s="882">
        <v>35</v>
      </c>
      <c r="O170" s="882"/>
      <c r="P170" s="7"/>
      <c r="Q170" s="882"/>
      <c r="R170" s="882"/>
      <c r="S170" s="882"/>
      <c r="T170" s="882"/>
      <c r="U170" s="882"/>
      <c r="V170" s="882"/>
      <c r="W170" s="882"/>
      <c r="X170" s="882"/>
      <c r="Y170" s="882"/>
      <c r="Z170" s="882"/>
      <c r="AA170" s="882"/>
    </row>
    <row r="171" spans="1:27" s="24" customFormat="1" ht="37.5" customHeight="1" x14ac:dyDescent="0.4">
      <c r="A171" s="882">
        <v>117</v>
      </c>
      <c r="B171" s="882" t="s">
        <v>26</v>
      </c>
      <c r="C171" s="882">
        <v>32261</v>
      </c>
      <c r="D171" s="882">
        <v>16</v>
      </c>
      <c r="E171" s="882">
        <v>2030</v>
      </c>
      <c r="F171" s="883" t="s">
        <v>879</v>
      </c>
      <c r="G171" s="882">
        <v>0</v>
      </c>
      <c r="H171" s="882">
        <v>1</v>
      </c>
      <c r="I171" s="884">
        <v>33</v>
      </c>
      <c r="J171" s="882"/>
      <c r="K171" s="882">
        <v>63</v>
      </c>
      <c r="L171" s="882"/>
      <c r="M171" s="882"/>
      <c r="N171" s="882">
        <v>70</v>
      </c>
      <c r="O171" s="882">
        <v>1</v>
      </c>
      <c r="P171" s="7">
        <v>284</v>
      </c>
      <c r="Q171" s="882" t="s">
        <v>903</v>
      </c>
      <c r="R171" s="882" t="s">
        <v>872</v>
      </c>
      <c r="S171" s="882">
        <v>252</v>
      </c>
      <c r="T171" s="882"/>
      <c r="U171" s="882">
        <v>252</v>
      </c>
      <c r="V171" s="882"/>
      <c r="W171" s="882"/>
      <c r="X171" s="882">
        <v>25</v>
      </c>
      <c r="Y171" s="882"/>
      <c r="Z171" s="882"/>
      <c r="AA171" s="882"/>
    </row>
    <row r="172" spans="1:27" s="24" customFormat="1" ht="31.5" customHeight="1" x14ac:dyDescent="0.4">
      <c r="A172" s="882">
        <v>118</v>
      </c>
      <c r="B172" s="882" t="s">
        <v>26</v>
      </c>
      <c r="C172" s="882">
        <v>32262</v>
      </c>
      <c r="D172" s="882">
        <v>17</v>
      </c>
      <c r="E172" s="882">
        <v>2031</v>
      </c>
      <c r="F172" s="883" t="s">
        <v>879</v>
      </c>
      <c r="G172" s="882">
        <v>0</v>
      </c>
      <c r="H172" s="882">
        <v>0</v>
      </c>
      <c r="I172" s="884">
        <v>32</v>
      </c>
      <c r="J172" s="882"/>
      <c r="K172" s="882"/>
      <c r="L172" s="882"/>
      <c r="M172" s="882">
        <v>32</v>
      </c>
      <c r="N172" s="882"/>
      <c r="O172" s="882"/>
      <c r="P172" s="7"/>
      <c r="Q172" s="882"/>
      <c r="R172" s="882"/>
      <c r="S172" s="882"/>
      <c r="T172" s="882"/>
      <c r="U172" s="882"/>
      <c r="V172" s="882"/>
      <c r="W172" s="882"/>
      <c r="X172" s="882"/>
      <c r="Y172" s="882"/>
      <c r="Z172" s="882"/>
      <c r="AA172" s="882"/>
    </row>
    <row r="173" spans="1:27" s="24" customFormat="1" ht="35.25" customHeight="1" x14ac:dyDescent="0.4">
      <c r="A173" s="882">
        <v>119</v>
      </c>
      <c r="B173" s="882" t="s">
        <v>26</v>
      </c>
      <c r="C173" s="882">
        <v>32272</v>
      </c>
      <c r="D173" s="882">
        <v>18</v>
      </c>
      <c r="E173" s="882">
        <v>2032</v>
      </c>
      <c r="F173" s="883" t="s">
        <v>879</v>
      </c>
      <c r="G173" s="882">
        <v>0</v>
      </c>
      <c r="H173" s="882">
        <v>0</v>
      </c>
      <c r="I173" s="884">
        <v>29</v>
      </c>
      <c r="J173" s="882"/>
      <c r="K173" s="882"/>
      <c r="L173" s="882"/>
      <c r="M173" s="882">
        <v>29</v>
      </c>
      <c r="N173" s="882"/>
      <c r="O173" s="882"/>
      <c r="P173" s="7"/>
      <c r="Q173" s="882"/>
      <c r="R173" s="882"/>
      <c r="S173" s="882"/>
      <c r="T173" s="882"/>
      <c r="U173" s="882"/>
      <c r="V173" s="882"/>
      <c r="W173" s="882"/>
      <c r="X173" s="882"/>
      <c r="Y173" s="882"/>
      <c r="Z173" s="882"/>
      <c r="AA173" s="882"/>
    </row>
    <row r="174" spans="1:27" s="24" customFormat="1" ht="33" customHeight="1" x14ac:dyDescent="0.4">
      <c r="A174" s="882">
        <v>120</v>
      </c>
      <c r="B174" s="882" t="s">
        <v>26</v>
      </c>
      <c r="C174" s="882">
        <v>31694</v>
      </c>
      <c r="D174" s="882">
        <v>19</v>
      </c>
      <c r="E174" s="882">
        <v>2033</v>
      </c>
      <c r="F174" s="883" t="s">
        <v>879</v>
      </c>
      <c r="G174" s="882">
        <v>0</v>
      </c>
      <c r="H174" s="882">
        <v>0</v>
      </c>
      <c r="I174" s="884">
        <v>23</v>
      </c>
      <c r="J174" s="882"/>
      <c r="K174" s="882"/>
      <c r="L174" s="882"/>
      <c r="M174" s="882"/>
      <c r="N174" s="882">
        <v>23</v>
      </c>
      <c r="O174" s="882"/>
      <c r="P174" s="7"/>
      <c r="Q174" s="882"/>
      <c r="R174" s="882"/>
      <c r="S174" s="882"/>
      <c r="T174" s="882"/>
      <c r="U174" s="882"/>
      <c r="V174" s="882"/>
      <c r="W174" s="882"/>
      <c r="X174" s="882"/>
      <c r="Y174" s="882"/>
      <c r="Z174" s="882"/>
      <c r="AA174" s="882"/>
    </row>
    <row r="175" spans="1:27" s="24" customFormat="1" ht="33" customHeight="1" x14ac:dyDescent="0.4">
      <c r="A175" s="882">
        <v>121</v>
      </c>
      <c r="B175" s="882" t="s">
        <v>26</v>
      </c>
      <c r="C175" s="882">
        <v>31695</v>
      </c>
      <c r="D175" s="882">
        <v>20</v>
      </c>
      <c r="E175" s="882">
        <v>2034</v>
      </c>
      <c r="F175" s="883" t="s">
        <v>879</v>
      </c>
      <c r="G175" s="882">
        <v>0</v>
      </c>
      <c r="H175" s="882">
        <v>0</v>
      </c>
      <c r="I175" s="884">
        <v>60</v>
      </c>
      <c r="J175" s="882"/>
      <c r="K175" s="882">
        <v>45</v>
      </c>
      <c r="L175" s="882"/>
      <c r="M175" s="882"/>
      <c r="N175" s="882">
        <v>15</v>
      </c>
      <c r="O175" s="882">
        <v>1</v>
      </c>
      <c r="P175" s="7">
        <v>324</v>
      </c>
      <c r="Q175" s="882" t="s">
        <v>903</v>
      </c>
      <c r="R175" s="882" t="s">
        <v>872</v>
      </c>
      <c r="S175" s="882">
        <v>180</v>
      </c>
      <c r="T175" s="882"/>
      <c r="U175" s="882">
        <v>180</v>
      </c>
      <c r="V175" s="882"/>
      <c r="W175" s="882"/>
      <c r="X175" s="882">
        <v>53</v>
      </c>
      <c r="Y175" s="882"/>
      <c r="Z175" s="882"/>
      <c r="AA175" s="882"/>
    </row>
    <row r="176" spans="1:27" s="24" customFormat="1" ht="33" customHeight="1" x14ac:dyDescent="0.4">
      <c r="A176" s="882">
        <v>122</v>
      </c>
      <c r="B176" s="882" t="s">
        <v>26</v>
      </c>
      <c r="C176" s="882">
        <v>31696</v>
      </c>
      <c r="D176" s="882">
        <v>21</v>
      </c>
      <c r="E176" s="882">
        <v>2035</v>
      </c>
      <c r="F176" s="883" t="s">
        <v>879</v>
      </c>
      <c r="G176" s="882">
        <v>0</v>
      </c>
      <c r="H176" s="882">
        <v>0</v>
      </c>
      <c r="I176" s="884">
        <v>86</v>
      </c>
      <c r="J176" s="882"/>
      <c r="K176" s="882">
        <v>54</v>
      </c>
      <c r="L176" s="882"/>
      <c r="M176" s="882"/>
      <c r="N176" s="882">
        <v>32</v>
      </c>
      <c r="O176" s="882">
        <v>1</v>
      </c>
      <c r="P176" s="7">
        <v>360</v>
      </c>
      <c r="Q176" s="882" t="s">
        <v>903</v>
      </c>
      <c r="R176" s="882" t="s">
        <v>872</v>
      </c>
      <c r="S176" s="882">
        <v>132</v>
      </c>
      <c r="T176" s="882"/>
      <c r="U176" s="882">
        <v>132</v>
      </c>
      <c r="V176" s="882"/>
      <c r="W176" s="882"/>
      <c r="X176" s="882">
        <v>22</v>
      </c>
      <c r="Y176" s="882"/>
      <c r="Z176" s="882"/>
      <c r="AA176" s="882"/>
    </row>
    <row r="177" spans="1:27" s="24" customFormat="1" x14ac:dyDescent="0.4">
      <c r="A177" s="882"/>
      <c r="B177" s="882"/>
      <c r="C177" s="882"/>
      <c r="D177" s="882"/>
      <c r="E177" s="882"/>
      <c r="F177" s="883"/>
      <c r="G177" s="882"/>
      <c r="H177" s="882"/>
      <c r="I177" s="884"/>
      <c r="J177" s="882"/>
      <c r="K177" s="882"/>
      <c r="L177" s="882"/>
      <c r="M177" s="882"/>
      <c r="N177" s="882"/>
      <c r="O177" s="882"/>
      <c r="P177" s="7"/>
      <c r="Q177" s="882" t="s">
        <v>903</v>
      </c>
      <c r="R177" s="882" t="s">
        <v>872</v>
      </c>
      <c r="S177" s="882">
        <v>84</v>
      </c>
      <c r="T177" s="882"/>
      <c r="U177" s="882">
        <v>66</v>
      </c>
      <c r="V177" s="882">
        <v>18</v>
      </c>
      <c r="W177" s="882"/>
      <c r="X177" s="882"/>
      <c r="Y177" s="882"/>
      <c r="Z177" s="882"/>
      <c r="AA177" s="882"/>
    </row>
    <row r="178" spans="1:27" s="24" customFormat="1" ht="33.75" customHeight="1" x14ac:dyDescent="0.4">
      <c r="A178" s="882">
        <v>123</v>
      </c>
      <c r="B178" s="882" t="s">
        <v>26</v>
      </c>
      <c r="C178" s="882">
        <v>71516</v>
      </c>
      <c r="D178" s="882">
        <v>27</v>
      </c>
      <c r="E178" s="882">
        <v>6249</v>
      </c>
      <c r="F178" s="883" t="s">
        <v>879</v>
      </c>
      <c r="G178" s="882">
        <v>0</v>
      </c>
      <c r="H178" s="882">
        <v>3</v>
      </c>
      <c r="I178" s="884">
        <v>92</v>
      </c>
      <c r="J178" s="882">
        <v>392</v>
      </c>
      <c r="K178" s="882"/>
      <c r="L178" s="882"/>
      <c r="M178" s="882"/>
      <c r="N178" s="882"/>
      <c r="O178" s="882"/>
      <c r="P178" s="7"/>
      <c r="Q178" s="882"/>
      <c r="R178" s="882"/>
      <c r="S178" s="882"/>
      <c r="T178" s="882"/>
      <c r="U178" s="882"/>
      <c r="V178" s="882"/>
      <c r="W178" s="882"/>
      <c r="X178" s="882"/>
      <c r="Y178" s="882"/>
      <c r="Z178" s="882"/>
      <c r="AA178" s="882"/>
    </row>
    <row r="179" spans="1:27" s="24" customFormat="1" ht="31.5" customHeight="1" x14ac:dyDescent="0.4">
      <c r="A179" s="882">
        <v>124</v>
      </c>
      <c r="B179" s="882" t="s">
        <v>26</v>
      </c>
      <c r="C179" s="882">
        <v>71515</v>
      </c>
      <c r="D179" s="882">
        <v>26</v>
      </c>
      <c r="E179" s="882">
        <v>6248</v>
      </c>
      <c r="F179" s="883" t="s">
        <v>879</v>
      </c>
      <c r="G179" s="882">
        <v>1</v>
      </c>
      <c r="H179" s="882">
        <v>0</v>
      </c>
      <c r="I179" s="884">
        <v>95</v>
      </c>
      <c r="J179" s="882">
        <v>495</v>
      </c>
      <c r="K179" s="882"/>
      <c r="L179" s="882"/>
      <c r="M179" s="882"/>
      <c r="N179" s="882"/>
      <c r="O179" s="882"/>
      <c r="P179" s="7"/>
      <c r="Q179" s="882"/>
      <c r="R179" s="882"/>
      <c r="S179" s="882"/>
      <c r="T179" s="882"/>
      <c r="U179" s="882"/>
      <c r="V179" s="882"/>
      <c r="W179" s="882"/>
      <c r="X179" s="882"/>
      <c r="Y179" s="882"/>
      <c r="Z179" s="882"/>
      <c r="AA179" s="882"/>
    </row>
    <row r="180" spans="1:27" s="24" customFormat="1" ht="36.75" customHeight="1" x14ac:dyDescent="0.4">
      <c r="A180" s="882">
        <v>125</v>
      </c>
      <c r="B180" s="882" t="s">
        <v>26</v>
      </c>
      <c r="C180" s="882">
        <v>71514</v>
      </c>
      <c r="D180" s="882">
        <v>25</v>
      </c>
      <c r="E180" s="882">
        <v>6247</v>
      </c>
      <c r="F180" s="883" t="s">
        <v>879</v>
      </c>
      <c r="G180" s="882">
        <v>1</v>
      </c>
      <c r="H180" s="882">
        <v>0</v>
      </c>
      <c r="I180" s="884">
        <v>96</v>
      </c>
      <c r="J180" s="882">
        <v>496</v>
      </c>
      <c r="K180" s="882"/>
      <c r="L180" s="882"/>
      <c r="M180" s="882"/>
      <c r="N180" s="882"/>
      <c r="O180" s="882"/>
      <c r="P180" s="7"/>
      <c r="Q180" s="882"/>
      <c r="R180" s="882"/>
      <c r="S180" s="882"/>
      <c r="T180" s="882"/>
      <c r="U180" s="882"/>
      <c r="V180" s="882"/>
      <c r="W180" s="882"/>
      <c r="X180" s="882"/>
      <c r="Y180" s="882"/>
      <c r="Z180" s="882"/>
      <c r="AA180" s="882"/>
    </row>
    <row r="181" spans="1:27" s="24" customFormat="1" ht="33" customHeight="1" x14ac:dyDescent="0.4">
      <c r="A181" s="882">
        <v>126</v>
      </c>
      <c r="B181" s="882" t="s">
        <v>26</v>
      </c>
      <c r="C181" s="882">
        <v>73367</v>
      </c>
      <c r="D181" s="882">
        <v>56</v>
      </c>
      <c r="E181" s="882">
        <v>6484</v>
      </c>
      <c r="F181" s="883" t="s">
        <v>879</v>
      </c>
      <c r="G181" s="882">
        <v>0</v>
      </c>
      <c r="H181" s="882">
        <v>1</v>
      </c>
      <c r="I181" s="884">
        <v>5</v>
      </c>
      <c r="J181" s="882"/>
      <c r="K181" s="882">
        <v>105</v>
      </c>
      <c r="L181" s="882"/>
      <c r="M181" s="882"/>
      <c r="N181" s="882"/>
      <c r="O181" s="882">
        <v>1</v>
      </c>
      <c r="P181" s="7">
        <v>451</v>
      </c>
      <c r="Q181" s="882" t="s">
        <v>903</v>
      </c>
      <c r="R181" s="882" t="s">
        <v>872</v>
      </c>
      <c r="S181" s="882">
        <v>420</v>
      </c>
      <c r="T181" s="882"/>
      <c r="U181" s="882">
        <v>420</v>
      </c>
      <c r="V181" s="882"/>
      <c r="W181" s="882"/>
      <c r="X181" s="882">
        <v>8</v>
      </c>
      <c r="Y181" s="882"/>
      <c r="Z181" s="882"/>
      <c r="AA181" s="882"/>
    </row>
    <row r="182" spans="1:27" s="24" customFormat="1" ht="39" customHeight="1" x14ac:dyDescent="0.4">
      <c r="A182" s="882">
        <v>127</v>
      </c>
      <c r="B182" s="882" t="s">
        <v>26</v>
      </c>
      <c r="C182" s="882">
        <v>32267</v>
      </c>
      <c r="D182" s="882">
        <v>26</v>
      </c>
      <c r="E182" s="882">
        <v>2021</v>
      </c>
      <c r="F182" s="883" t="s">
        <v>879</v>
      </c>
      <c r="G182" s="882">
        <v>3</v>
      </c>
      <c r="H182" s="882">
        <v>2</v>
      </c>
      <c r="I182" s="884">
        <v>71</v>
      </c>
      <c r="J182" s="23">
        <v>1471</v>
      </c>
      <c r="K182" s="882"/>
      <c r="L182" s="882"/>
      <c r="M182" s="882"/>
      <c r="N182" s="882"/>
      <c r="O182" s="882"/>
      <c r="P182" s="7"/>
      <c r="Q182" s="882"/>
      <c r="R182" s="882"/>
      <c r="S182" s="882"/>
      <c r="T182" s="882"/>
      <c r="U182" s="882"/>
      <c r="V182" s="882"/>
      <c r="W182" s="882"/>
      <c r="X182" s="882"/>
      <c r="Y182" s="882"/>
      <c r="Z182" s="882"/>
      <c r="AA182" s="882"/>
    </row>
    <row r="183" spans="1:27" s="24" customFormat="1" ht="35.25" customHeight="1" x14ac:dyDescent="0.4">
      <c r="A183" s="882">
        <v>128</v>
      </c>
      <c r="B183" s="882" t="s">
        <v>26</v>
      </c>
      <c r="C183" s="882">
        <v>55183</v>
      </c>
      <c r="D183" s="882">
        <v>39</v>
      </c>
      <c r="E183" s="882">
        <v>4861</v>
      </c>
      <c r="F183" s="883" t="s">
        <v>879</v>
      </c>
      <c r="G183" s="882">
        <v>0</v>
      </c>
      <c r="H183" s="882">
        <v>0</v>
      </c>
      <c r="I183" s="884">
        <v>84</v>
      </c>
      <c r="J183" s="882"/>
      <c r="K183" s="882">
        <v>84</v>
      </c>
      <c r="L183" s="882"/>
      <c r="M183" s="882"/>
      <c r="N183" s="882"/>
      <c r="O183" s="882">
        <v>1</v>
      </c>
      <c r="P183" s="7" t="s">
        <v>916</v>
      </c>
      <c r="Q183" s="882" t="s">
        <v>903</v>
      </c>
      <c r="R183" s="882" t="s">
        <v>872</v>
      </c>
      <c r="S183" s="882">
        <v>336</v>
      </c>
      <c r="T183" s="882"/>
      <c r="U183" s="882">
        <v>336</v>
      </c>
      <c r="V183" s="882"/>
      <c r="W183" s="882"/>
      <c r="X183" s="882">
        <v>28</v>
      </c>
      <c r="Y183" s="882"/>
      <c r="Z183" s="882"/>
      <c r="AA183" s="882"/>
    </row>
    <row r="184" spans="1:27" s="24" customFormat="1" ht="31.5" customHeight="1" x14ac:dyDescent="0.4">
      <c r="A184" s="882">
        <v>129</v>
      </c>
      <c r="B184" s="882" t="s">
        <v>26</v>
      </c>
      <c r="C184" s="882">
        <v>26804</v>
      </c>
      <c r="D184" s="882">
        <v>30</v>
      </c>
      <c r="E184" s="882">
        <v>2026</v>
      </c>
      <c r="F184" s="883" t="s">
        <v>879</v>
      </c>
      <c r="G184" s="882">
        <v>0</v>
      </c>
      <c r="H184" s="882">
        <v>1</v>
      </c>
      <c r="I184" s="884">
        <v>56</v>
      </c>
      <c r="J184" s="882"/>
      <c r="K184" s="882"/>
      <c r="L184" s="882"/>
      <c r="M184" s="882"/>
      <c r="N184" s="882">
        <v>156</v>
      </c>
      <c r="O184" s="882"/>
      <c r="P184" s="7"/>
      <c r="Q184" s="882"/>
      <c r="R184" s="882"/>
      <c r="S184" s="882"/>
      <c r="T184" s="882"/>
      <c r="U184" s="882"/>
      <c r="V184" s="882"/>
      <c r="W184" s="882"/>
      <c r="X184" s="882"/>
      <c r="Y184" s="882"/>
      <c r="Z184" s="882"/>
      <c r="AA184" s="882"/>
    </row>
    <row r="185" spans="1:27" s="24" customFormat="1" ht="38.25" customHeight="1" x14ac:dyDescent="0.4">
      <c r="A185" s="882">
        <v>130</v>
      </c>
      <c r="B185" s="882" t="s">
        <v>26</v>
      </c>
      <c r="C185" s="882">
        <v>32270</v>
      </c>
      <c r="D185" s="882">
        <v>28</v>
      </c>
      <c r="E185" s="882">
        <v>2019</v>
      </c>
      <c r="F185" s="883" t="s">
        <v>879</v>
      </c>
      <c r="G185" s="882">
        <v>0</v>
      </c>
      <c r="H185" s="882">
        <v>1</v>
      </c>
      <c r="I185" s="884">
        <v>31</v>
      </c>
      <c r="J185" s="882"/>
      <c r="K185" s="882">
        <v>96</v>
      </c>
      <c r="L185" s="882"/>
      <c r="M185" s="882"/>
      <c r="N185" s="882">
        <v>35</v>
      </c>
      <c r="O185" s="882">
        <v>1</v>
      </c>
      <c r="P185" s="228" t="str">
        <f>"17"&amp;"/"&amp;"1"</f>
        <v>17/1</v>
      </c>
      <c r="Q185" s="882" t="s">
        <v>903</v>
      </c>
      <c r="R185" s="882" t="s">
        <v>888</v>
      </c>
      <c r="S185" s="882">
        <v>384</v>
      </c>
      <c r="T185" s="882"/>
      <c r="U185" s="882">
        <v>372</v>
      </c>
      <c r="V185" s="882">
        <v>12</v>
      </c>
      <c r="W185" s="882"/>
      <c r="X185" s="882">
        <v>32</v>
      </c>
      <c r="Y185" s="882"/>
      <c r="Z185" s="882"/>
      <c r="AA185" s="882"/>
    </row>
    <row r="186" spans="1:27" s="24" customFormat="1" ht="32.25" customHeight="1" x14ac:dyDescent="0.4">
      <c r="A186" s="882">
        <v>131</v>
      </c>
      <c r="B186" s="882" t="s">
        <v>26</v>
      </c>
      <c r="C186" s="882">
        <v>79336</v>
      </c>
      <c r="D186" s="882">
        <v>177</v>
      </c>
      <c r="E186" s="882">
        <v>7427</v>
      </c>
      <c r="F186" s="883" t="s">
        <v>879</v>
      </c>
      <c r="G186" s="882">
        <v>0</v>
      </c>
      <c r="H186" s="882">
        <v>2</v>
      </c>
      <c r="I186" s="884">
        <v>8</v>
      </c>
      <c r="J186" s="882">
        <v>208</v>
      </c>
      <c r="K186" s="882"/>
      <c r="L186" s="882"/>
      <c r="M186" s="882"/>
      <c r="N186" s="882"/>
      <c r="O186" s="882"/>
      <c r="P186" s="7"/>
      <c r="Q186" s="882"/>
      <c r="R186" s="882"/>
      <c r="S186" s="882"/>
      <c r="T186" s="882"/>
      <c r="U186" s="882"/>
      <c r="V186" s="882"/>
      <c r="W186" s="882"/>
      <c r="X186" s="882"/>
      <c r="Y186" s="882"/>
      <c r="Z186" s="882"/>
      <c r="AA186" s="882"/>
    </row>
    <row r="187" spans="1:27" s="24" customFormat="1" ht="36" customHeight="1" x14ac:dyDescent="0.4">
      <c r="A187" s="882">
        <v>132</v>
      </c>
      <c r="B187" s="882" t="s">
        <v>26</v>
      </c>
      <c r="C187" s="882">
        <v>79335</v>
      </c>
      <c r="D187" s="882">
        <v>176</v>
      </c>
      <c r="E187" s="882">
        <v>7426</v>
      </c>
      <c r="F187" s="883" t="s">
        <v>879</v>
      </c>
      <c r="G187" s="882">
        <v>0</v>
      </c>
      <c r="H187" s="882">
        <v>2</v>
      </c>
      <c r="I187" s="884">
        <v>19</v>
      </c>
      <c r="J187" s="882">
        <v>219</v>
      </c>
      <c r="K187" s="882"/>
      <c r="L187" s="882"/>
      <c r="M187" s="882"/>
      <c r="N187" s="882"/>
      <c r="O187" s="882"/>
      <c r="P187" s="7"/>
      <c r="Q187" s="882"/>
      <c r="R187" s="882"/>
      <c r="S187" s="882"/>
      <c r="T187" s="882"/>
      <c r="U187" s="882"/>
      <c r="V187" s="882"/>
      <c r="W187" s="882"/>
      <c r="X187" s="882"/>
      <c r="Y187" s="882"/>
      <c r="Z187" s="882"/>
      <c r="AA187" s="882"/>
    </row>
    <row r="188" spans="1:27" s="24" customFormat="1" ht="40.5" customHeight="1" x14ac:dyDescent="0.4">
      <c r="A188" s="882">
        <v>133</v>
      </c>
      <c r="B188" s="882" t="s">
        <v>26</v>
      </c>
      <c r="C188" s="882">
        <v>79331</v>
      </c>
      <c r="D188" s="882">
        <v>172</v>
      </c>
      <c r="E188" s="882">
        <v>7422</v>
      </c>
      <c r="F188" s="883" t="s">
        <v>879</v>
      </c>
      <c r="G188" s="882">
        <v>0</v>
      </c>
      <c r="H188" s="882">
        <v>1</v>
      </c>
      <c r="I188" s="884">
        <v>50</v>
      </c>
      <c r="J188" s="882"/>
      <c r="K188" s="882">
        <v>150</v>
      </c>
      <c r="L188" s="882"/>
      <c r="M188" s="882"/>
      <c r="N188" s="882"/>
      <c r="O188" s="882">
        <v>1</v>
      </c>
      <c r="P188" s="7"/>
      <c r="Q188" s="882" t="s">
        <v>903</v>
      </c>
      <c r="R188" s="882" t="s">
        <v>872</v>
      </c>
      <c r="S188" s="882">
        <v>600</v>
      </c>
      <c r="T188" s="882"/>
      <c r="U188" s="882">
        <v>600</v>
      </c>
      <c r="V188" s="882"/>
      <c r="W188" s="882"/>
      <c r="X188" s="882">
        <v>1</v>
      </c>
      <c r="Y188" s="882"/>
      <c r="Z188" s="882"/>
      <c r="AA188" s="882"/>
    </row>
    <row r="189" spans="1:27" s="24" customFormat="1" ht="33.75" customHeight="1" x14ac:dyDescent="0.4">
      <c r="A189" s="882">
        <v>134</v>
      </c>
      <c r="B189" s="882" t="s">
        <v>26</v>
      </c>
      <c r="C189" s="882">
        <v>79330</v>
      </c>
      <c r="D189" s="882">
        <v>171</v>
      </c>
      <c r="E189" s="882">
        <v>7421</v>
      </c>
      <c r="F189" s="883" t="s">
        <v>879</v>
      </c>
      <c r="G189" s="882">
        <v>0</v>
      </c>
      <c r="H189" s="882">
        <v>2</v>
      </c>
      <c r="I189" s="884">
        <v>50</v>
      </c>
      <c r="J189" s="882"/>
      <c r="K189" s="882"/>
      <c r="L189" s="882"/>
      <c r="M189" s="882"/>
      <c r="N189" s="882">
        <v>250</v>
      </c>
      <c r="O189" s="882"/>
      <c r="P189" s="7"/>
      <c r="Q189" s="882"/>
      <c r="R189" s="882"/>
      <c r="S189" s="882"/>
      <c r="T189" s="882"/>
      <c r="U189" s="882"/>
      <c r="V189" s="882"/>
      <c r="W189" s="882"/>
      <c r="X189" s="882"/>
      <c r="Y189" s="882"/>
      <c r="Z189" s="882"/>
      <c r="AA189" s="882"/>
    </row>
    <row r="190" spans="1:27" s="24" customFormat="1" ht="34.5" customHeight="1" x14ac:dyDescent="0.4">
      <c r="A190" s="882">
        <v>135</v>
      </c>
      <c r="B190" s="882" t="s">
        <v>26</v>
      </c>
      <c r="C190" s="882">
        <v>31604</v>
      </c>
      <c r="D190" s="882">
        <v>57</v>
      </c>
      <c r="E190" s="882">
        <v>2650</v>
      </c>
      <c r="F190" s="883" t="s">
        <v>879</v>
      </c>
      <c r="G190" s="882">
        <v>3</v>
      </c>
      <c r="H190" s="882">
        <v>2</v>
      </c>
      <c r="I190" s="884">
        <v>27</v>
      </c>
      <c r="J190" s="23">
        <v>1311</v>
      </c>
      <c r="K190" s="882">
        <v>116</v>
      </c>
      <c r="L190" s="882"/>
      <c r="M190" s="882"/>
      <c r="N190" s="882"/>
      <c r="O190" s="882">
        <v>1</v>
      </c>
      <c r="P190" s="7">
        <v>111</v>
      </c>
      <c r="Q190" s="882" t="s">
        <v>903</v>
      </c>
      <c r="R190" s="882" t="s">
        <v>872</v>
      </c>
      <c r="S190" s="882">
        <v>462</v>
      </c>
      <c r="T190" s="882"/>
      <c r="U190" s="882">
        <v>462</v>
      </c>
      <c r="V190" s="882"/>
      <c r="W190" s="882"/>
      <c r="X190" s="882">
        <v>27</v>
      </c>
      <c r="Y190" s="882"/>
      <c r="Z190" s="882"/>
      <c r="AA190" s="882"/>
    </row>
    <row r="191" spans="1:27" s="24" customFormat="1" ht="42" customHeight="1" x14ac:dyDescent="0.4">
      <c r="A191" s="882">
        <v>136</v>
      </c>
      <c r="B191" s="882" t="s">
        <v>26</v>
      </c>
      <c r="C191" s="882">
        <v>29567</v>
      </c>
      <c r="D191" s="882">
        <v>52</v>
      </c>
      <c r="E191" s="882">
        <v>2613</v>
      </c>
      <c r="F191" s="883" t="s">
        <v>879</v>
      </c>
      <c r="G191" s="882">
        <v>12</v>
      </c>
      <c r="H191" s="882">
        <v>0</v>
      </c>
      <c r="I191" s="884">
        <v>34</v>
      </c>
      <c r="J191" s="23">
        <v>4834</v>
      </c>
      <c r="K191" s="882"/>
      <c r="L191" s="882"/>
      <c r="M191" s="882"/>
      <c r="N191" s="882"/>
      <c r="O191" s="882"/>
      <c r="P191" s="7"/>
      <c r="Q191" s="882"/>
      <c r="R191" s="882"/>
      <c r="S191" s="882"/>
      <c r="T191" s="882"/>
      <c r="U191" s="882"/>
      <c r="V191" s="882"/>
      <c r="W191" s="882"/>
      <c r="X191" s="882"/>
      <c r="Y191" s="882"/>
      <c r="Z191" s="882"/>
      <c r="AA191" s="882"/>
    </row>
    <row r="192" spans="1:27" s="24" customFormat="1" x14ac:dyDescent="0.4">
      <c r="A192" s="917"/>
      <c r="B192" s="918"/>
      <c r="C192" s="918"/>
      <c r="D192" s="918"/>
      <c r="E192" s="918"/>
      <c r="F192" s="918"/>
      <c r="G192" s="918"/>
      <c r="H192" s="918"/>
      <c r="I192" s="918"/>
      <c r="J192" s="918"/>
      <c r="K192" s="918"/>
      <c r="L192" s="918"/>
      <c r="M192" s="918"/>
      <c r="N192" s="918"/>
      <c r="O192" s="918"/>
      <c r="P192" s="918"/>
      <c r="Q192" s="918"/>
      <c r="R192" s="918"/>
      <c r="S192" s="918"/>
      <c r="T192" s="918"/>
      <c r="U192" s="918"/>
      <c r="V192" s="918"/>
      <c r="W192" s="918"/>
      <c r="X192" s="919"/>
      <c r="Y192" s="882"/>
      <c r="Z192" s="882"/>
      <c r="AA192" s="882"/>
    </row>
    <row r="193" spans="1:27" s="24" customFormat="1" x14ac:dyDescent="0.4">
      <c r="A193" s="917"/>
      <c r="B193" s="918"/>
      <c r="C193" s="918"/>
      <c r="D193" s="918"/>
      <c r="E193" s="918"/>
      <c r="F193" s="918"/>
      <c r="G193" s="918"/>
      <c r="H193" s="918"/>
      <c r="I193" s="918"/>
      <c r="J193" s="918"/>
      <c r="K193" s="918"/>
      <c r="L193" s="918"/>
      <c r="M193" s="918"/>
      <c r="N193" s="918"/>
      <c r="O193" s="918"/>
      <c r="P193" s="918"/>
      <c r="Q193" s="918"/>
      <c r="R193" s="918"/>
      <c r="S193" s="918"/>
      <c r="T193" s="918"/>
      <c r="U193" s="918"/>
      <c r="V193" s="918"/>
      <c r="W193" s="918"/>
      <c r="X193" s="919"/>
      <c r="Y193" s="882"/>
      <c r="Z193" s="882"/>
      <c r="AA193" s="882"/>
    </row>
    <row r="194" spans="1:27" s="24" customFormat="1" ht="38.25" customHeight="1" x14ac:dyDescent="0.4">
      <c r="A194" s="882">
        <v>137</v>
      </c>
      <c r="B194" s="882" t="s">
        <v>26</v>
      </c>
      <c r="C194" s="882">
        <v>59928</v>
      </c>
      <c r="D194" s="882">
        <v>203</v>
      </c>
      <c r="E194" s="882">
        <v>5097</v>
      </c>
      <c r="F194" s="883" t="s">
        <v>879</v>
      </c>
      <c r="G194" s="882">
        <v>0</v>
      </c>
      <c r="H194" s="882">
        <v>1</v>
      </c>
      <c r="I194" s="884">
        <v>0</v>
      </c>
      <c r="J194" s="882">
        <v>100</v>
      </c>
      <c r="K194" s="882"/>
      <c r="L194" s="882"/>
      <c r="M194" s="882"/>
      <c r="N194" s="882"/>
      <c r="O194" s="882"/>
      <c r="P194" s="7"/>
      <c r="Q194" s="882"/>
      <c r="R194" s="882"/>
      <c r="S194" s="882"/>
      <c r="T194" s="882"/>
      <c r="U194" s="882"/>
      <c r="V194" s="882"/>
      <c r="W194" s="882"/>
      <c r="X194" s="882"/>
      <c r="Y194" s="882"/>
      <c r="Z194" s="882"/>
      <c r="AA194" s="882"/>
    </row>
    <row r="195" spans="1:27" s="24" customFormat="1" ht="33.75" customHeight="1" x14ac:dyDescent="0.4">
      <c r="A195" s="882">
        <v>138</v>
      </c>
      <c r="B195" s="882" t="s">
        <v>26</v>
      </c>
      <c r="C195" s="882">
        <v>59927</v>
      </c>
      <c r="D195" s="882">
        <v>202</v>
      </c>
      <c r="E195" s="882">
        <v>5096</v>
      </c>
      <c r="F195" s="883" t="s">
        <v>879</v>
      </c>
      <c r="G195" s="882">
        <v>0</v>
      </c>
      <c r="H195" s="882">
        <v>1</v>
      </c>
      <c r="I195" s="884">
        <v>0</v>
      </c>
      <c r="J195" s="882">
        <v>100</v>
      </c>
      <c r="K195" s="882"/>
      <c r="L195" s="882"/>
      <c r="M195" s="882"/>
      <c r="N195" s="882"/>
      <c r="O195" s="882"/>
      <c r="P195" s="7"/>
      <c r="Q195" s="882"/>
      <c r="R195" s="882"/>
      <c r="S195" s="882"/>
      <c r="T195" s="882"/>
      <c r="U195" s="882"/>
      <c r="V195" s="882"/>
      <c r="W195" s="882"/>
      <c r="X195" s="882"/>
      <c r="Y195" s="882"/>
      <c r="Z195" s="882"/>
      <c r="AA195" s="882"/>
    </row>
    <row r="196" spans="1:27" s="24" customFormat="1" ht="54" x14ac:dyDescent="0.4">
      <c r="A196" s="882">
        <v>139</v>
      </c>
      <c r="B196" s="882" t="s">
        <v>26</v>
      </c>
      <c r="C196" s="882">
        <v>65732</v>
      </c>
      <c r="D196" s="882">
        <v>131</v>
      </c>
      <c r="E196" s="882">
        <v>5630</v>
      </c>
      <c r="F196" s="883" t="s">
        <v>879</v>
      </c>
      <c r="G196" s="882">
        <v>0</v>
      </c>
      <c r="H196" s="882">
        <v>1</v>
      </c>
      <c r="I196" s="884">
        <v>7</v>
      </c>
      <c r="J196" s="882"/>
      <c r="K196" s="882">
        <v>42</v>
      </c>
      <c r="L196" s="882"/>
      <c r="M196" s="882"/>
      <c r="N196" s="882">
        <v>65</v>
      </c>
      <c r="O196" s="882">
        <v>1</v>
      </c>
      <c r="P196" s="7"/>
      <c r="Q196" s="882" t="s">
        <v>903</v>
      </c>
      <c r="R196" s="882" t="s">
        <v>872</v>
      </c>
      <c r="S196" s="882">
        <v>105</v>
      </c>
      <c r="T196" s="882"/>
      <c r="U196" s="882">
        <v>105</v>
      </c>
      <c r="V196" s="882"/>
      <c r="W196" s="882"/>
      <c r="X196" s="882"/>
      <c r="Y196" s="882"/>
      <c r="Z196" s="882"/>
      <c r="AA196" s="883"/>
    </row>
    <row r="197" spans="1:27" s="24" customFormat="1" x14ac:dyDescent="0.4">
      <c r="A197" s="882"/>
      <c r="B197" s="882"/>
      <c r="C197" s="882"/>
      <c r="D197" s="882"/>
      <c r="E197" s="882"/>
      <c r="F197" s="883"/>
      <c r="G197" s="882"/>
      <c r="H197" s="882"/>
      <c r="I197" s="884"/>
      <c r="J197" s="882"/>
      <c r="K197" s="882"/>
      <c r="L197" s="882"/>
      <c r="M197" s="882"/>
      <c r="N197" s="882"/>
      <c r="O197" s="882"/>
      <c r="P197" s="7"/>
      <c r="Q197" s="882" t="s">
        <v>903</v>
      </c>
      <c r="R197" s="882" t="s">
        <v>872</v>
      </c>
      <c r="S197" s="882">
        <v>63</v>
      </c>
      <c r="T197" s="882"/>
      <c r="U197" s="882">
        <v>63</v>
      </c>
      <c r="V197" s="882"/>
      <c r="W197" s="882"/>
      <c r="X197" s="882"/>
      <c r="Y197" s="882"/>
      <c r="Z197" s="882"/>
      <c r="AA197" s="882"/>
    </row>
    <row r="198" spans="1:27" s="24" customFormat="1" ht="36.75" customHeight="1" x14ac:dyDescent="0.4">
      <c r="A198" s="882">
        <v>140</v>
      </c>
      <c r="B198" s="882" t="s">
        <v>26</v>
      </c>
      <c r="C198" s="882">
        <v>59934</v>
      </c>
      <c r="D198" s="882">
        <v>126</v>
      </c>
      <c r="E198" s="882">
        <v>5103</v>
      </c>
      <c r="F198" s="883" t="s">
        <v>879</v>
      </c>
      <c r="G198" s="882">
        <v>0</v>
      </c>
      <c r="H198" s="882">
        <v>1</v>
      </c>
      <c r="I198" s="884">
        <v>0</v>
      </c>
      <c r="J198" s="882">
        <v>100</v>
      </c>
      <c r="K198" s="882"/>
      <c r="L198" s="882"/>
      <c r="M198" s="882"/>
      <c r="N198" s="882"/>
      <c r="O198" s="882"/>
      <c r="P198" s="7"/>
      <c r="Q198" s="882"/>
      <c r="R198" s="882"/>
      <c r="S198" s="882"/>
      <c r="T198" s="882"/>
      <c r="U198" s="882"/>
      <c r="V198" s="882"/>
      <c r="W198" s="882"/>
      <c r="X198" s="882"/>
      <c r="Y198" s="882"/>
      <c r="Z198" s="882"/>
      <c r="AA198" s="882"/>
    </row>
    <row r="199" spans="1:27" s="24" customFormat="1" ht="33.75" customHeight="1" x14ac:dyDescent="0.4">
      <c r="A199" s="882">
        <v>141</v>
      </c>
      <c r="B199" s="882" t="s">
        <v>26</v>
      </c>
      <c r="C199" s="882">
        <v>59939</v>
      </c>
      <c r="D199" s="882">
        <v>127</v>
      </c>
      <c r="E199" s="882">
        <v>5108</v>
      </c>
      <c r="F199" s="883" t="s">
        <v>879</v>
      </c>
      <c r="G199" s="882">
        <v>0</v>
      </c>
      <c r="H199" s="882">
        <v>1</v>
      </c>
      <c r="I199" s="884">
        <v>92</v>
      </c>
      <c r="J199" s="882">
        <v>192</v>
      </c>
      <c r="K199" s="882"/>
      <c r="L199" s="882"/>
      <c r="M199" s="882"/>
      <c r="N199" s="882"/>
      <c r="O199" s="882"/>
      <c r="P199" s="7"/>
      <c r="Q199" s="882"/>
      <c r="R199" s="882"/>
      <c r="S199" s="882"/>
      <c r="T199" s="882"/>
      <c r="U199" s="882"/>
      <c r="V199" s="882"/>
      <c r="W199" s="882"/>
      <c r="X199" s="882"/>
      <c r="Y199" s="882"/>
      <c r="Z199" s="882"/>
      <c r="AA199" s="882"/>
    </row>
    <row r="200" spans="1:27" s="24" customFormat="1" x14ac:dyDescent="0.4">
      <c r="A200" s="882"/>
      <c r="B200" s="882"/>
      <c r="C200" s="882"/>
      <c r="D200" s="882"/>
      <c r="E200" s="882"/>
      <c r="F200" s="883"/>
      <c r="G200" s="882"/>
      <c r="H200" s="882"/>
      <c r="I200" s="884"/>
      <c r="J200" s="882"/>
      <c r="K200" s="882"/>
      <c r="L200" s="882"/>
      <c r="M200" s="882"/>
      <c r="N200" s="882"/>
      <c r="O200" s="882"/>
      <c r="P200" s="7"/>
      <c r="Q200" s="882"/>
      <c r="R200" s="882"/>
      <c r="S200" s="882"/>
      <c r="T200" s="882"/>
      <c r="U200" s="882"/>
      <c r="V200" s="882"/>
      <c r="W200" s="882"/>
      <c r="X200" s="882"/>
      <c r="Y200" s="882"/>
      <c r="Z200" s="882"/>
      <c r="AA200" s="882"/>
    </row>
    <row r="201" spans="1:27" s="24" customFormat="1" ht="36.75" customHeight="1" x14ac:dyDescent="0.4">
      <c r="A201" s="882">
        <v>142</v>
      </c>
      <c r="B201" s="882" t="s">
        <v>26</v>
      </c>
      <c r="C201" s="882">
        <v>26263</v>
      </c>
      <c r="D201" s="882">
        <v>59</v>
      </c>
      <c r="E201" s="882">
        <v>1205</v>
      </c>
      <c r="F201" s="883" t="s">
        <v>879</v>
      </c>
      <c r="G201" s="882">
        <v>11</v>
      </c>
      <c r="H201" s="882">
        <v>1</v>
      </c>
      <c r="I201" s="884">
        <v>98</v>
      </c>
      <c r="J201" s="23">
        <v>4598</v>
      </c>
      <c r="K201" s="882"/>
      <c r="L201" s="882"/>
      <c r="M201" s="882"/>
      <c r="N201" s="882"/>
      <c r="O201" s="882"/>
      <c r="P201" s="7"/>
      <c r="Q201" s="882"/>
      <c r="R201" s="882"/>
      <c r="S201" s="882"/>
      <c r="T201" s="882"/>
      <c r="U201" s="882"/>
      <c r="V201" s="882"/>
      <c r="W201" s="882"/>
      <c r="X201" s="882"/>
      <c r="Y201" s="882"/>
      <c r="Z201" s="882"/>
      <c r="AA201" s="882"/>
    </row>
    <row r="202" spans="1:27" s="24" customFormat="1" ht="33.75" customHeight="1" x14ac:dyDescent="0.4">
      <c r="A202" s="882">
        <v>143</v>
      </c>
      <c r="B202" s="882" t="s">
        <v>26</v>
      </c>
      <c r="C202" s="882">
        <v>26262</v>
      </c>
      <c r="D202" s="882">
        <v>60</v>
      </c>
      <c r="E202" s="882">
        <v>1204</v>
      </c>
      <c r="F202" s="883" t="s">
        <v>879</v>
      </c>
      <c r="G202" s="882">
        <v>45</v>
      </c>
      <c r="H202" s="882">
        <v>1</v>
      </c>
      <c r="I202" s="884">
        <v>61</v>
      </c>
      <c r="J202" s="23">
        <v>18161</v>
      </c>
      <c r="K202" s="882"/>
      <c r="L202" s="882"/>
      <c r="M202" s="882"/>
      <c r="N202" s="882"/>
      <c r="O202" s="882"/>
      <c r="P202" s="7"/>
      <c r="Q202" s="882"/>
      <c r="R202" s="882"/>
      <c r="S202" s="882"/>
      <c r="T202" s="882"/>
      <c r="U202" s="882"/>
      <c r="V202" s="882"/>
      <c r="W202" s="882"/>
      <c r="X202" s="882"/>
      <c r="Y202" s="882"/>
      <c r="Z202" s="882"/>
      <c r="AA202" s="882"/>
    </row>
    <row r="203" spans="1:27" s="24" customFormat="1" ht="54" x14ac:dyDescent="0.4">
      <c r="A203" s="882">
        <v>144</v>
      </c>
      <c r="B203" s="882" t="s">
        <v>26</v>
      </c>
      <c r="C203" s="882">
        <v>79068</v>
      </c>
      <c r="D203" s="882">
        <v>319</v>
      </c>
      <c r="E203" s="882">
        <v>7305</v>
      </c>
      <c r="F203" s="883" t="s">
        <v>879</v>
      </c>
      <c r="G203" s="882">
        <v>5</v>
      </c>
      <c r="H203" s="882">
        <v>0</v>
      </c>
      <c r="I203" s="884">
        <v>0</v>
      </c>
      <c r="J203" s="23">
        <v>2000</v>
      </c>
      <c r="K203" s="882"/>
      <c r="L203" s="882"/>
      <c r="M203" s="882"/>
      <c r="N203" s="882"/>
      <c r="O203" s="882"/>
      <c r="P203" s="7"/>
      <c r="Q203" s="882"/>
      <c r="R203" s="882"/>
      <c r="S203" s="882"/>
      <c r="T203" s="882"/>
      <c r="U203" s="882"/>
      <c r="V203" s="882"/>
      <c r="W203" s="882"/>
      <c r="X203" s="882"/>
      <c r="Y203" s="882"/>
      <c r="Z203" s="882"/>
      <c r="AA203" s="882"/>
    </row>
    <row r="204" spans="1:27" s="24" customFormat="1" x14ac:dyDescent="0.4">
      <c r="A204" s="882"/>
      <c r="B204" s="882"/>
      <c r="C204" s="882"/>
      <c r="D204" s="882"/>
      <c r="E204" s="882"/>
      <c r="F204" s="883"/>
      <c r="G204" s="882"/>
      <c r="H204" s="882"/>
      <c r="I204" s="884"/>
      <c r="J204" s="882"/>
      <c r="K204" s="882"/>
      <c r="L204" s="882"/>
      <c r="M204" s="882"/>
      <c r="N204" s="882"/>
      <c r="O204" s="882"/>
      <c r="P204" s="7"/>
      <c r="Q204" s="882"/>
      <c r="R204" s="882"/>
      <c r="S204" s="882"/>
      <c r="T204" s="882"/>
      <c r="U204" s="882"/>
      <c r="V204" s="882"/>
      <c r="W204" s="882"/>
      <c r="X204" s="882"/>
      <c r="Y204" s="882"/>
      <c r="Z204" s="882"/>
      <c r="AA204" s="882"/>
    </row>
    <row r="205" spans="1:27" s="24" customFormat="1" x14ac:dyDescent="0.4">
      <c r="A205" s="882"/>
      <c r="B205" s="882"/>
      <c r="C205" s="882"/>
      <c r="D205" s="882"/>
      <c r="E205" s="882"/>
      <c r="F205" s="883"/>
      <c r="G205" s="882"/>
      <c r="H205" s="882"/>
      <c r="I205" s="884"/>
      <c r="J205" s="882"/>
      <c r="K205" s="882"/>
      <c r="L205" s="882"/>
      <c r="M205" s="882"/>
      <c r="N205" s="882"/>
      <c r="O205" s="882"/>
      <c r="P205" s="7"/>
      <c r="Q205" s="882"/>
      <c r="R205" s="882"/>
      <c r="S205" s="882"/>
      <c r="T205" s="882"/>
      <c r="U205" s="882"/>
      <c r="V205" s="882"/>
      <c r="W205" s="882"/>
      <c r="X205" s="882"/>
      <c r="Y205" s="882"/>
      <c r="Z205" s="882"/>
      <c r="AA205" s="882"/>
    </row>
    <row r="206" spans="1:27" s="24" customFormat="1" ht="36.75" customHeight="1" x14ac:dyDescent="0.4">
      <c r="A206" s="882">
        <v>145</v>
      </c>
      <c r="B206" s="882" t="s">
        <v>26</v>
      </c>
      <c r="C206" s="882">
        <v>26483</v>
      </c>
      <c r="D206" s="882">
        <v>57</v>
      </c>
      <c r="E206" s="882">
        <v>1470</v>
      </c>
      <c r="F206" s="883" t="s">
        <v>879</v>
      </c>
      <c r="G206" s="882">
        <v>9</v>
      </c>
      <c r="H206" s="882">
        <v>0</v>
      </c>
      <c r="I206" s="884">
        <v>22</v>
      </c>
      <c r="J206" s="23">
        <v>3622</v>
      </c>
      <c r="K206" s="882"/>
      <c r="L206" s="882"/>
      <c r="M206" s="882"/>
      <c r="N206" s="882"/>
      <c r="O206" s="882"/>
      <c r="P206" s="7"/>
      <c r="Q206" s="882"/>
      <c r="R206" s="882"/>
      <c r="S206" s="882"/>
      <c r="T206" s="882"/>
      <c r="U206" s="882"/>
      <c r="V206" s="882"/>
      <c r="W206" s="882"/>
      <c r="X206" s="882"/>
      <c r="Y206" s="882"/>
      <c r="Z206" s="882"/>
      <c r="AA206" s="882"/>
    </row>
    <row r="207" spans="1:27" s="24" customFormat="1" ht="33" customHeight="1" x14ac:dyDescent="0.4">
      <c r="A207" s="882">
        <v>146</v>
      </c>
      <c r="B207" s="882" t="s">
        <v>26</v>
      </c>
      <c r="C207" s="882">
        <v>39460</v>
      </c>
      <c r="D207" s="882">
        <v>20</v>
      </c>
      <c r="E207" s="882">
        <v>3725</v>
      </c>
      <c r="F207" s="883" t="s">
        <v>879</v>
      </c>
      <c r="G207" s="882">
        <v>0</v>
      </c>
      <c r="H207" s="882">
        <v>1</v>
      </c>
      <c r="I207" s="884">
        <v>0</v>
      </c>
      <c r="J207" s="882"/>
      <c r="K207" s="882">
        <v>10</v>
      </c>
      <c r="L207" s="882"/>
      <c r="M207" s="882"/>
      <c r="N207" s="882">
        <v>90</v>
      </c>
      <c r="O207" s="882">
        <v>1</v>
      </c>
      <c r="P207" s="226" t="s">
        <v>917</v>
      </c>
      <c r="Q207" s="882" t="s">
        <v>903</v>
      </c>
      <c r="R207" s="882" t="s">
        <v>872</v>
      </c>
      <c r="S207" s="882">
        <v>40</v>
      </c>
      <c r="T207" s="882"/>
      <c r="U207" s="882">
        <v>40</v>
      </c>
      <c r="V207" s="882"/>
      <c r="W207" s="882"/>
      <c r="X207" s="882">
        <v>36</v>
      </c>
      <c r="Y207" s="882"/>
      <c r="Z207" s="882"/>
      <c r="AA207" s="882"/>
    </row>
    <row r="208" spans="1:27" s="24" customFormat="1" ht="34.5" customHeight="1" x14ac:dyDescent="0.4">
      <c r="A208" s="882">
        <v>147</v>
      </c>
      <c r="B208" s="882" t="s">
        <v>26</v>
      </c>
      <c r="C208" s="882">
        <v>37099</v>
      </c>
      <c r="D208" s="882">
        <v>10</v>
      </c>
      <c r="E208" s="882">
        <v>1773</v>
      </c>
      <c r="F208" s="883" t="s">
        <v>879</v>
      </c>
      <c r="G208" s="882">
        <v>0</v>
      </c>
      <c r="H208" s="882">
        <v>0</v>
      </c>
      <c r="I208" s="884">
        <v>84</v>
      </c>
      <c r="J208" s="882"/>
      <c r="K208" s="882">
        <v>56</v>
      </c>
      <c r="L208" s="882"/>
      <c r="M208" s="882"/>
      <c r="N208" s="882">
        <v>28</v>
      </c>
      <c r="O208" s="882">
        <v>1</v>
      </c>
      <c r="P208" s="7">
        <v>391</v>
      </c>
      <c r="Q208" s="882" t="s">
        <v>903</v>
      </c>
      <c r="R208" s="882" t="s">
        <v>888</v>
      </c>
      <c r="S208" s="882">
        <v>224</v>
      </c>
      <c r="T208" s="882"/>
      <c r="U208" s="882">
        <v>224</v>
      </c>
      <c r="V208" s="882"/>
      <c r="W208" s="882"/>
      <c r="X208" s="882">
        <v>42</v>
      </c>
      <c r="Y208" s="882"/>
      <c r="Z208" s="882"/>
      <c r="AA208" s="882"/>
    </row>
    <row r="209" spans="1:27" s="24" customFormat="1" ht="54" x14ac:dyDescent="0.4">
      <c r="A209" s="882">
        <v>148</v>
      </c>
      <c r="B209" s="882" t="s">
        <v>26</v>
      </c>
      <c r="C209" s="882">
        <v>31595</v>
      </c>
      <c r="D209" s="882">
        <v>23</v>
      </c>
      <c r="E209" s="882">
        <v>1970</v>
      </c>
      <c r="F209" s="883" t="s">
        <v>879</v>
      </c>
      <c r="G209" s="882">
        <v>0</v>
      </c>
      <c r="H209" s="882">
        <v>0</v>
      </c>
      <c r="I209" s="884">
        <v>36</v>
      </c>
      <c r="J209" s="882"/>
      <c r="K209" s="882">
        <v>36</v>
      </c>
      <c r="L209" s="882"/>
      <c r="M209" s="882"/>
      <c r="N209" s="882"/>
      <c r="O209" s="882">
        <v>1</v>
      </c>
      <c r="P209" s="7"/>
      <c r="Q209" s="882" t="s">
        <v>902</v>
      </c>
      <c r="R209" s="882" t="s">
        <v>875</v>
      </c>
      <c r="S209" s="882">
        <v>144</v>
      </c>
      <c r="T209" s="882"/>
      <c r="U209" s="882">
        <v>144</v>
      </c>
      <c r="V209" s="882"/>
      <c r="W209" s="882"/>
      <c r="X209" s="24">
        <v>40</v>
      </c>
      <c r="Y209" s="882"/>
      <c r="Z209" s="882"/>
      <c r="AA209" s="882"/>
    </row>
    <row r="210" spans="1:27" s="24" customFormat="1" ht="38.25" customHeight="1" x14ac:dyDescent="0.4">
      <c r="A210" s="882">
        <v>149</v>
      </c>
      <c r="B210" s="882" t="s">
        <v>26</v>
      </c>
      <c r="C210" s="882">
        <v>31338</v>
      </c>
      <c r="D210" s="882">
        <v>22</v>
      </c>
      <c r="E210" s="882">
        <v>1971</v>
      </c>
      <c r="F210" s="883" t="s">
        <v>879</v>
      </c>
      <c r="G210" s="882">
        <v>0</v>
      </c>
      <c r="H210" s="882">
        <v>0</v>
      </c>
      <c r="I210" s="884">
        <v>30</v>
      </c>
      <c r="J210" s="882"/>
      <c r="K210" s="882">
        <v>30</v>
      </c>
      <c r="L210" s="882"/>
      <c r="M210" s="882"/>
      <c r="N210" s="882"/>
      <c r="O210" s="882">
        <v>1</v>
      </c>
      <c r="P210" s="7"/>
      <c r="Q210" s="882" t="s">
        <v>903</v>
      </c>
      <c r="R210" s="882" t="s">
        <v>875</v>
      </c>
      <c r="S210" s="882">
        <v>120</v>
      </c>
      <c r="T210" s="882"/>
      <c r="U210" s="882">
        <v>120</v>
      </c>
      <c r="V210" s="882"/>
      <c r="W210" s="882"/>
      <c r="X210" s="882">
        <v>40</v>
      </c>
      <c r="Y210" s="882"/>
      <c r="Z210" s="882"/>
      <c r="AA210" s="882"/>
    </row>
    <row r="211" spans="1:27" s="24" customFormat="1" ht="35.25" customHeight="1" x14ac:dyDescent="0.4">
      <c r="A211" s="882">
        <v>150</v>
      </c>
      <c r="B211" s="882" t="s">
        <v>26</v>
      </c>
      <c r="C211" s="882">
        <v>31323</v>
      </c>
      <c r="D211" s="882">
        <v>21</v>
      </c>
      <c r="E211" s="882">
        <v>1973</v>
      </c>
      <c r="F211" s="883" t="s">
        <v>879</v>
      </c>
      <c r="G211" s="882">
        <v>0</v>
      </c>
      <c r="H211" s="882">
        <v>0</v>
      </c>
      <c r="I211" s="884">
        <v>26</v>
      </c>
      <c r="J211" s="882"/>
      <c r="K211" s="882">
        <v>26</v>
      </c>
      <c r="L211" s="882"/>
      <c r="M211" s="882"/>
      <c r="N211" s="882"/>
      <c r="O211" s="882">
        <v>1</v>
      </c>
      <c r="P211" s="7">
        <v>168</v>
      </c>
      <c r="Q211" s="882" t="s">
        <v>903</v>
      </c>
      <c r="R211" s="882" t="s">
        <v>875</v>
      </c>
      <c r="S211" s="882">
        <v>104</v>
      </c>
      <c r="T211" s="882"/>
      <c r="U211" s="882">
        <v>104</v>
      </c>
      <c r="V211" s="882"/>
      <c r="W211" s="882"/>
      <c r="X211" s="882">
        <v>40</v>
      </c>
      <c r="Y211" s="882"/>
      <c r="Z211" s="882"/>
      <c r="AA211" s="882"/>
    </row>
    <row r="212" spans="1:27" s="24" customFormat="1" ht="35.25" customHeight="1" x14ac:dyDescent="0.4">
      <c r="A212" s="882">
        <v>151</v>
      </c>
      <c r="B212" s="882" t="s">
        <v>26</v>
      </c>
      <c r="C212" s="882">
        <v>31322</v>
      </c>
      <c r="D212" s="882">
        <v>20</v>
      </c>
      <c r="E212" s="882">
        <v>1974</v>
      </c>
      <c r="F212" s="883" t="s">
        <v>879</v>
      </c>
      <c r="G212" s="882">
        <v>0</v>
      </c>
      <c r="H212" s="882">
        <v>0</v>
      </c>
      <c r="I212" s="884">
        <v>20</v>
      </c>
      <c r="J212" s="882"/>
      <c r="K212" s="882">
        <v>20</v>
      </c>
      <c r="L212" s="882"/>
      <c r="M212" s="882"/>
      <c r="N212" s="882"/>
      <c r="O212" s="882">
        <v>1</v>
      </c>
      <c r="P212" s="230">
        <v>303</v>
      </c>
      <c r="Q212" s="882" t="s">
        <v>903</v>
      </c>
      <c r="R212" s="882" t="s">
        <v>872</v>
      </c>
      <c r="S212" s="882">
        <v>80</v>
      </c>
      <c r="T212" s="882"/>
      <c r="U212" s="882">
        <v>80</v>
      </c>
      <c r="V212" s="882"/>
      <c r="W212" s="882"/>
      <c r="X212" s="882"/>
      <c r="Y212" s="882"/>
      <c r="Z212" s="882"/>
      <c r="AA212" s="882"/>
    </row>
    <row r="213" spans="1:27" s="24" customFormat="1" ht="35.25" customHeight="1" x14ac:dyDescent="0.4">
      <c r="A213" s="882">
        <v>152</v>
      </c>
      <c r="B213" s="882" t="s">
        <v>26</v>
      </c>
      <c r="C213" s="882">
        <v>31320</v>
      </c>
      <c r="D213" s="882">
        <v>19</v>
      </c>
      <c r="E213" s="882">
        <v>1975</v>
      </c>
      <c r="F213" s="883" t="s">
        <v>879</v>
      </c>
      <c r="G213" s="882">
        <v>0</v>
      </c>
      <c r="H213" s="882">
        <v>0</v>
      </c>
      <c r="I213" s="884">
        <v>17</v>
      </c>
      <c r="J213" s="882"/>
      <c r="K213" s="882">
        <v>17</v>
      </c>
      <c r="L213" s="882"/>
      <c r="M213" s="882"/>
      <c r="N213" s="882"/>
      <c r="O213" s="882">
        <v>1</v>
      </c>
      <c r="P213" s="7"/>
      <c r="Q213" s="882" t="s">
        <v>903</v>
      </c>
      <c r="R213" s="882" t="s">
        <v>875</v>
      </c>
      <c r="S213" s="882">
        <v>68</v>
      </c>
      <c r="T213" s="882"/>
      <c r="U213" s="882">
        <v>68</v>
      </c>
      <c r="V213" s="882"/>
      <c r="W213" s="882"/>
      <c r="X213" s="882"/>
      <c r="Y213" s="882"/>
      <c r="Z213" s="882"/>
      <c r="AA213" s="882"/>
    </row>
    <row r="214" spans="1:27" s="24" customFormat="1" ht="34.5" customHeight="1" x14ac:dyDescent="0.4">
      <c r="A214" s="882">
        <v>153</v>
      </c>
      <c r="B214" s="882" t="s">
        <v>26</v>
      </c>
      <c r="C214" s="882">
        <v>31319</v>
      </c>
      <c r="D214" s="882">
        <v>18</v>
      </c>
      <c r="E214" s="882">
        <v>1976</v>
      </c>
      <c r="F214" s="883" t="s">
        <v>879</v>
      </c>
      <c r="G214" s="882">
        <v>0</v>
      </c>
      <c r="H214" s="882">
        <v>0</v>
      </c>
      <c r="I214" s="884">
        <v>15</v>
      </c>
      <c r="J214" s="882"/>
      <c r="K214" s="882">
        <v>15</v>
      </c>
      <c r="L214" s="882"/>
      <c r="M214" s="882"/>
      <c r="N214" s="882"/>
      <c r="O214" s="882">
        <v>1</v>
      </c>
      <c r="P214" s="7"/>
      <c r="Q214" s="882" t="s">
        <v>903</v>
      </c>
      <c r="R214" s="882" t="s">
        <v>872</v>
      </c>
      <c r="S214" s="882">
        <v>60</v>
      </c>
      <c r="T214" s="882"/>
      <c r="U214" s="882">
        <v>60</v>
      </c>
      <c r="V214" s="882"/>
      <c r="W214" s="882"/>
      <c r="X214" s="882"/>
      <c r="Y214" s="882"/>
      <c r="Z214" s="882"/>
      <c r="AA214" s="882"/>
    </row>
    <row r="215" spans="1:27" s="24" customFormat="1" ht="32.25" customHeight="1" x14ac:dyDescent="0.4">
      <c r="A215" s="882">
        <v>154</v>
      </c>
      <c r="B215" s="882" t="s">
        <v>26</v>
      </c>
      <c r="C215" s="882">
        <v>31587</v>
      </c>
      <c r="D215" s="882">
        <v>36</v>
      </c>
      <c r="E215" s="882">
        <v>1962</v>
      </c>
      <c r="F215" s="883" t="s">
        <v>879</v>
      </c>
      <c r="G215" s="882">
        <v>0</v>
      </c>
      <c r="H215" s="882">
        <v>0</v>
      </c>
      <c r="I215" s="884">
        <v>34</v>
      </c>
      <c r="J215" s="882"/>
      <c r="K215" s="882">
        <v>34</v>
      </c>
      <c r="L215" s="882"/>
      <c r="M215" s="882"/>
      <c r="N215" s="882"/>
      <c r="O215" s="882">
        <v>1</v>
      </c>
      <c r="P215" s="7"/>
      <c r="Q215" s="882" t="s">
        <v>903</v>
      </c>
      <c r="R215" s="882" t="s">
        <v>872</v>
      </c>
      <c r="S215" s="882">
        <v>46</v>
      </c>
      <c r="T215" s="882"/>
      <c r="U215" s="882">
        <v>46</v>
      </c>
      <c r="V215" s="882"/>
      <c r="W215" s="882"/>
      <c r="X215" s="882">
        <v>30</v>
      </c>
      <c r="Y215" s="882"/>
      <c r="Z215" s="882"/>
      <c r="AA215" s="882"/>
    </row>
    <row r="216" spans="1:27" s="24" customFormat="1" x14ac:dyDescent="0.4">
      <c r="A216" s="882"/>
      <c r="B216" s="882"/>
      <c r="C216" s="882"/>
      <c r="D216" s="882"/>
      <c r="E216" s="882"/>
      <c r="F216" s="883"/>
      <c r="G216" s="882"/>
      <c r="H216" s="882"/>
      <c r="I216" s="884"/>
      <c r="J216" s="882"/>
      <c r="K216" s="882"/>
      <c r="L216" s="882"/>
      <c r="M216" s="882"/>
      <c r="N216" s="882"/>
      <c r="O216" s="882"/>
      <c r="P216" s="7"/>
      <c r="Q216" s="882" t="s">
        <v>903</v>
      </c>
      <c r="R216" s="882" t="s">
        <v>872</v>
      </c>
      <c r="S216" s="882">
        <v>46</v>
      </c>
      <c r="T216" s="882"/>
      <c r="U216" s="882">
        <v>46</v>
      </c>
      <c r="V216" s="882"/>
      <c r="W216" s="882"/>
      <c r="X216" s="882"/>
      <c r="Y216" s="882"/>
      <c r="Z216" s="882"/>
      <c r="AA216" s="882"/>
    </row>
    <row r="217" spans="1:27" s="24" customFormat="1" x14ac:dyDescent="0.4">
      <c r="A217" s="882"/>
      <c r="B217" s="882"/>
      <c r="C217" s="882"/>
      <c r="D217" s="882"/>
      <c r="E217" s="882"/>
      <c r="F217" s="883"/>
      <c r="G217" s="882"/>
      <c r="H217" s="882"/>
      <c r="I217" s="884"/>
      <c r="J217" s="882"/>
      <c r="K217" s="882"/>
      <c r="L217" s="882"/>
      <c r="M217" s="882"/>
      <c r="N217" s="882"/>
      <c r="O217" s="882"/>
      <c r="P217" s="7"/>
      <c r="Q217" s="882" t="s">
        <v>903</v>
      </c>
      <c r="R217" s="882" t="s">
        <v>872</v>
      </c>
      <c r="S217" s="882">
        <v>46</v>
      </c>
      <c r="T217" s="882"/>
      <c r="U217" s="882">
        <v>46</v>
      </c>
      <c r="V217" s="882"/>
      <c r="W217" s="882"/>
      <c r="X217" s="882"/>
      <c r="Y217" s="882"/>
      <c r="Z217" s="882"/>
      <c r="AA217" s="882"/>
    </row>
    <row r="218" spans="1:27" s="24" customFormat="1" ht="33.75" customHeight="1" x14ac:dyDescent="0.4">
      <c r="A218" s="882">
        <v>155</v>
      </c>
      <c r="B218" s="882" t="s">
        <v>26</v>
      </c>
      <c r="C218" s="454">
        <v>32263</v>
      </c>
      <c r="D218" s="882">
        <v>57</v>
      </c>
      <c r="E218" s="882">
        <v>1991</v>
      </c>
      <c r="F218" s="883" t="s">
        <v>879</v>
      </c>
      <c r="G218" s="882">
        <v>0</v>
      </c>
      <c r="H218" s="882">
        <v>0</v>
      </c>
      <c r="I218" s="884">
        <v>31</v>
      </c>
      <c r="J218" s="882"/>
      <c r="K218" s="882">
        <v>31</v>
      </c>
      <c r="L218" s="882"/>
      <c r="M218" s="882"/>
      <c r="N218" s="882"/>
      <c r="O218" s="882">
        <v>1</v>
      </c>
      <c r="P218" s="7">
        <v>303</v>
      </c>
      <c r="Q218" s="882" t="s">
        <v>903</v>
      </c>
      <c r="R218" s="882" t="s">
        <v>872</v>
      </c>
      <c r="S218" s="882">
        <v>248</v>
      </c>
      <c r="T218" s="882"/>
      <c r="U218" s="882">
        <v>248</v>
      </c>
      <c r="V218" s="882"/>
      <c r="W218" s="882"/>
      <c r="X218" s="882">
        <v>45</v>
      </c>
      <c r="Y218" s="882"/>
      <c r="Z218" s="882"/>
      <c r="AA218" s="882"/>
    </row>
    <row r="219" spans="1:27" s="24" customFormat="1" ht="20.25" customHeight="1" x14ac:dyDescent="0.4">
      <c r="A219" s="882"/>
      <c r="B219" s="882"/>
      <c r="C219" s="454"/>
      <c r="D219" s="882"/>
      <c r="E219" s="882"/>
      <c r="F219" s="883"/>
      <c r="G219" s="882"/>
      <c r="H219" s="882"/>
      <c r="I219" s="884"/>
      <c r="J219" s="882"/>
      <c r="K219" s="882"/>
      <c r="L219" s="882"/>
      <c r="M219" s="882"/>
      <c r="N219" s="882"/>
      <c r="O219" s="882"/>
      <c r="P219" s="7"/>
      <c r="Q219" s="882" t="s">
        <v>886</v>
      </c>
      <c r="R219" s="882" t="s">
        <v>872</v>
      </c>
      <c r="S219" s="882">
        <v>124</v>
      </c>
      <c r="T219" s="882"/>
      <c r="U219" s="882">
        <v>124</v>
      </c>
      <c r="V219" s="882"/>
      <c r="W219" s="882"/>
      <c r="X219" s="882"/>
      <c r="Y219" s="882"/>
      <c r="Z219" s="882"/>
      <c r="AA219" s="882"/>
    </row>
    <row r="220" spans="1:27" s="24" customFormat="1" ht="16.5" customHeight="1" x14ac:dyDescent="0.4">
      <c r="A220" s="882"/>
      <c r="B220" s="882"/>
      <c r="C220" s="454"/>
      <c r="D220" s="882"/>
      <c r="E220" s="882"/>
      <c r="F220" s="883"/>
      <c r="G220" s="882"/>
      <c r="H220" s="882"/>
      <c r="I220" s="884"/>
      <c r="J220" s="882"/>
      <c r="K220" s="882"/>
      <c r="L220" s="882"/>
      <c r="M220" s="882"/>
      <c r="N220" s="882"/>
      <c r="O220" s="882"/>
      <c r="P220" s="7"/>
      <c r="Q220" s="882" t="s">
        <v>887</v>
      </c>
      <c r="R220" s="882" t="s">
        <v>872</v>
      </c>
      <c r="S220" s="882">
        <v>124</v>
      </c>
      <c r="T220" s="882"/>
      <c r="U220" s="882">
        <v>124</v>
      </c>
      <c r="V220" s="882"/>
      <c r="W220" s="882"/>
      <c r="X220" s="882"/>
      <c r="Y220" s="882"/>
      <c r="Z220" s="882"/>
      <c r="AA220" s="882"/>
    </row>
    <row r="221" spans="1:27" s="24" customFormat="1" ht="33" customHeight="1" x14ac:dyDescent="0.4">
      <c r="A221" s="882">
        <v>156</v>
      </c>
      <c r="B221" s="882" t="s">
        <v>26</v>
      </c>
      <c r="C221" s="882">
        <v>31586</v>
      </c>
      <c r="D221" s="882">
        <v>35</v>
      </c>
      <c r="E221" s="882">
        <v>1963</v>
      </c>
      <c r="F221" s="883" t="s">
        <v>879</v>
      </c>
      <c r="G221" s="882">
        <v>0</v>
      </c>
      <c r="H221" s="882">
        <v>0</v>
      </c>
      <c r="I221" s="884">
        <v>16</v>
      </c>
      <c r="J221" s="882"/>
      <c r="K221" s="882">
        <v>4</v>
      </c>
      <c r="L221" s="882">
        <v>12</v>
      </c>
      <c r="M221" s="882"/>
      <c r="N221" s="882"/>
      <c r="O221" s="882">
        <v>1</v>
      </c>
      <c r="P221" s="7"/>
      <c r="Q221" s="882" t="s">
        <v>903</v>
      </c>
      <c r="R221" s="882" t="s">
        <v>888</v>
      </c>
      <c r="S221" s="882">
        <v>392</v>
      </c>
      <c r="T221" s="882"/>
      <c r="U221" s="882"/>
      <c r="V221" s="882"/>
      <c r="W221" s="882"/>
      <c r="X221" s="882">
        <v>40</v>
      </c>
      <c r="Y221" s="882"/>
      <c r="Z221" s="882"/>
      <c r="AA221" s="882"/>
    </row>
    <row r="222" spans="1:27" s="24" customFormat="1" ht="24" customHeight="1" x14ac:dyDescent="0.4">
      <c r="A222" s="882"/>
      <c r="B222" s="882"/>
      <c r="C222" s="882"/>
      <c r="D222" s="882"/>
      <c r="E222" s="882"/>
      <c r="F222" s="883"/>
      <c r="G222" s="882"/>
      <c r="H222" s="882"/>
      <c r="I222" s="884"/>
      <c r="J222" s="882"/>
      <c r="K222" s="882"/>
      <c r="L222" s="882"/>
      <c r="M222" s="882"/>
      <c r="N222" s="882"/>
      <c r="O222" s="882"/>
      <c r="P222" s="7"/>
      <c r="Q222" s="882" t="s">
        <v>886</v>
      </c>
      <c r="R222" s="882" t="s">
        <v>872</v>
      </c>
      <c r="S222" s="882">
        <v>196</v>
      </c>
      <c r="T222" s="882"/>
      <c r="U222" s="882">
        <v>148</v>
      </c>
      <c r="V222" s="882">
        <v>48</v>
      </c>
      <c r="W222" s="882"/>
      <c r="X222" s="882"/>
      <c r="Y222" s="882"/>
      <c r="Z222" s="882"/>
      <c r="AA222" s="882"/>
    </row>
    <row r="223" spans="1:27" s="24" customFormat="1" ht="15.75" customHeight="1" x14ac:dyDescent="0.4">
      <c r="A223" s="882"/>
      <c r="B223" s="882"/>
      <c r="C223" s="882"/>
      <c r="D223" s="882"/>
      <c r="E223" s="882"/>
      <c r="F223" s="883"/>
      <c r="G223" s="882"/>
      <c r="H223" s="882"/>
      <c r="I223" s="884"/>
      <c r="J223" s="882"/>
      <c r="K223" s="882"/>
      <c r="L223" s="882"/>
      <c r="M223" s="882"/>
      <c r="N223" s="882"/>
      <c r="O223" s="882"/>
      <c r="P223" s="7"/>
      <c r="Q223" s="882" t="s">
        <v>887</v>
      </c>
      <c r="R223" s="882" t="s">
        <v>875</v>
      </c>
      <c r="S223" s="882">
        <v>196</v>
      </c>
      <c r="T223" s="882"/>
      <c r="U223" s="882">
        <v>196</v>
      </c>
      <c r="V223" s="882"/>
      <c r="W223" s="882"/>
      <c r="X223" s="882"/>
      <c r="Y223" s="882"/>
      <c r="Z223" s="882"/>
      <c r="AA223" s="882"/>
    </row>
    <row r="224" spans="1:27" s="24" customFormat="1" ht="38.25" customHeight="1" x14ac:dyDescent="0.4">
      <c r="A224" s="882">
        <v>157</v>
      </c>
      <c r="B224" s="882" t="s">
        <v>26</v>
      </c>
      <c r="C224" s="882">
        <v>34367</v>
      </c>
      <c r="D224" s="882">
        <v>71</v>
      </c>
      <c r="E224" s="882">
        <v>3037</v>
      </c>
      <c r="F224" s="883" t="s">
        <v>879</v>
      </c>
      <c r="G224" s="882">
        <v>0</v>
      </c>
      <c r="H224" s="882">
        <v>0</v>
      </c>
      <c r="I224" s="884">
        <v>82</v>
      </c>
      <c r="J224" s="882"/>
      <c r="K224" s="882"/>
      <c r="L224" s="882"/>
      <c r="M224" s="882"/>
      <c r="N224" s="882">
        <v>82</v>
      </c>
      <c r="O224" s="882"/>
      <c r="P224" s="7"/>
      <c r="Q224" s="882" t="s">
        <v>903</v>
      </c>
      <c r="R224" s="882" t="s">
        <v>888</v>
      </c>
      <c r="S224" s="882">
        <v>392</v>
      </c>
      <c r="T224" s="882"/>
      <c r="U224" s="882"/>
      <c r="V224" s="882"/>
      <c r="W224" s="882"/>
      <c r="X224" s="882">
        <v>40</v>
      </c>
      <c r="Y224" s="882"/>
      <c r="Z224" s="882"/>
      <c r="AA224" s="882"/>
    </row>
    <row r="225" spans="1:28" s="24" customFormat="1" ht="26.25" customHeight="1" x14ac:dyDescent="0.4">
      <c r="A225" s="882"/>
      <c r="B225" s="882"/>
      <c r="C225" s="882"/>
      <c r="D225" s="882"/>
      <c r="E225" s="882"/>
      <c r="F225" s="883"/>
      <c r="G225" s="882"/>
      <c r="H225" s="882"/>
      <c r="I225" s="884"/>
      <c r="J225" s="882"/>
      <c r="K225" s="882"/>
      <c r="L225" s="882"/>
      <c r="M225" s="882"/>
      <c r="N225" s="882"/>
      <c r="O225" s="882"/>
      <c r="P225" s="833"/>
      <c r="Q225" s="882" t="s">
        <v>886</v>
      </c>
      <c r="R225" s="882" t="s">
        <v>872</v>
      </c>
      <c r="S225" s="882">
        <v>196</v>
      </c>
      <c r="T225" s="882"/>
      <c r="U225" s="882">
        <v>148</v>
      </c>
      <c r="V225" s="882">
        <v>48</v>
      </c>
      <c r="W225" s="882"/>
      <c r="X225" s="882"/>
      <c r="Y225" s="882"/>
      <c r="Z225" s="882"/>
      <c r="AA225" s="882"/>
    </row>
    <row r="226" spans="1:28" s="24" customFormat="1" ht="23.25" customHeight="1" x14ac:dyDescent="0.4">
      <c r="A226" s="882"/>
      <c r="B226" s="882"/>
      <c r="C226" s="882"/>
      <c r="D226" s="882"/>
      <c r="E226" s="882"/>
      <c r="F226" s="883"/>
      <c r="G226" s="882"/>
      <c r="H226" s="882"/>
      <c r="I226" s="884"/>
      <c r="J226" s="882"/>
      <c r="K226" s="882"/>
      <c r="L226" s="882"/>
      <c r="M226" s="882"/>
      <c r="N226" s="882"/>
      <c r="O226" s="882"/>
      <c r="P226" s="833"/>
      <c r="Q226" s="882" t="s">
        <v>887</v>
      </c>
      <c r="R226" s="882" t="s">
        <v>875</v>
      </c>
      <c r="S226" s="882">
        <v>196</v>
      </c>
      <c r="T226" s="882"/>
      <c r="U226" s="882">
        <v>196</v>
      </c>
      <c r="V226" s="882"/>
      <c r="W226" s="882"/>
      <c r="X226" s="882"/>
      <c r="Y226" s="882"/>
      <c r="Z226" s="882"/>
      <c r="AA226" s="882"/>
    </row>
    <row r="227" spans="1:28" s="24" customFormat="1" ht="35.25" customHeight="1" x14ac:dyDescent="0.4">
      <c r="A227" s="882">
        <v>158</v>
      </c>
      <c r="B227" s="882" t="s">
        <v>26</v>
      </c>
      <c r="C227" s="882">
        <v>28618</v>
      </c>
      <c r="D227" s="882">
        <v>34</v>
      </c>
      <c r="E227" s="882">
        <v>1965</v>
      </c>
      <c r="F227" s="883" t="s">
        <v>879</v>
      </c>
      <c r="G227" s="882">
        <v>0</v>
      </c>
      <c r="H227" s="882">
        <v>0</v>
      </c>
      <c r="I227" s="884">
        <v>18</v>
      </c>
      <c r="J227" s="882"/>
      <c r="K227" s="882">
        <v>18</v>
      </c>
      <c r="L227" s="882"/>
      <c r="M227" s="882"/>
      <c r="N227" s="882"/>
      <c r="O227" s="882">
        <v>1</v>
      </c>
      <c r="P227" s="226">
        <v>149</v>
      </c>
      <c r="Q227" s="882" t="s">
        <v>903</v>
      </c>
      <c r="R227" s="882" t="s">
        <v>875</v>
      </c>
      <c r="S227" s="882">
        <v>72</v>
      </c>
      <c r="T227" s="882"/>
      <c r="U227" s="882">
        <v>72</v>
      </c>
      <c r="V227" s="882"/>
      <c r="W227" s="882"/>
      <c r="X227" s="882"/>
      <c r="Y227" s="882"/>
      <c r="Z227" s="882"/>
      <c r="AA227" s="882"/>
    </row>
    <row r="228" spans="1:28" s="24" customFormat="1" ht="32.25" customHeight="1" x14ac:dyDescent="0.4">
      <c r="A228" s="882">
        <v>159</v>
      </c>
      <c r="B228" s="882" t="s">
        <v>26</v>
      </c>
      <c r="C228" s="882">
        <v>31662</v>
      </c>
      <c r="D228" s="882">
        <v>32</v>
      </c>
      <c r="E228" s="882">
        <v>1966</v>
      </c>
      <c r="F228" s="883" t="s">
        <v>879</v>
      </c>
      <c r="G228" s="882">
        <v>0</v>
      </c>
      <c r="H228" s="882">
        <v>0</v>
      </c>
      <c r="I228" s="884">
        <v>22</v>
      </c>
      <c r="J228" s="882"/>
      <c r="K228" s="882">
        <v>22</v>
      </c>
      <c r="L228" s="882"/>
      <c r="M228" s="882"/>
      <c r="N228" s="882"/>
      <c r="O228" s="882">
        <v>1</v>
      </c>
      <c r="P228" s="7"/>
      <c r="Q228" s="882" t="s">
        <v>903</v>
      </c>
      <c r="R228" s="882" t="s">
        <v>875</v>
      </c>
      <c r="S228" s="882">
        <v>88</v>
      </c>
      <c r="T228" s="882"/>
      <c r="U228" s="882">
        <v>88</v>
      </c>
      <c r="V228" s="882"/>
      <c r="W228" s="882"/>
      <c r="X228" s="882"/>
      <c r="Y228" s="882"/>
      <c r="Z228" s="882"/>
      <c r="AA228" s="882"/>
    </row>
    <row r="229" spans="1:28" s="24" customFormat="1" ht="35.25" customHeight="1" x14ac:dyDescent="0.4">
      <c r="A229" s="882">
        <v>160</v>
      </c>
      <c r="B229" s="882" t="s">
        <v>26</v>
      </c>
      <c r="C229" s="882">
        <v>31594</v>
      </c>
      <c r="D229" s="882">
        <v>37</v>
      </c>
      <c r="E229" s="882">
        <v>1964</v>
      </c>
      <c r="F229" s="883" t="s">
        <v>879</v>
      </c>
      <c r="G229" s="882">
        <v>0</v>
      </c>
      <c r="H229" s="882">
        <v>0</v>
      </c>
      <c r="I229" s="884">
        <v>37</v>
      </c>
      <c r="J229" s="882"/>
      <c r="K229" s="882">
        <v>37</v>
      </c>
      <c r="L229" s="882"/>
      <c r="M229" s="882"/>
      <c r="N229" s="882"/>
      <c r="O229" s="882">
        <v>1</v>
      </c>
      <c r="P229" s="7"/>
      <c r="Q229" s="882" t="s">
        <v>903</v>
      </c>
      <c r="R229" s="882" t="s">
        <v>872</v>
      </c>
      <c r="S229" s="882">
        <v>148</v>
      </c>
      <c r="T229" s="882"/>
      <c r="U229" s="882">
        <v>148</v>
      </c>
      <c r="V229" s="882"/>
      <c r="W229" s="882"/>
      <c r="X229" s="882"/>
      <c r="Y229" s="882"/>
      <c r="Z229" s="882"/>
      <c r="AA229" s="882"/>
    </row>
    <row r="230" spans="1:28" s="24" customFormat="1" ht="31.5" customHeight="1" x14ac:dyDescent="0.4">
      <c r="A230" s="882">
        <v>161</v>
      </c>
      <c r="B230" s="882" t="s">
        <v>26</v>
      </c>
      <c r="C230" s="882">
        <v>30349</v>
      </c>
      <c r="D230" s="882">
        <v>31</v>
      </c>
      <c r="E230" s="882">
        <v>1992</v>
      </c>
      <c r="F230" s="883" t="s">
        <v>879</v>
      </c>
      <c r="G230" s="882">
        <v>2</v>
      </c>
      <c r="H230" s="882">
        <v>0</v>
      </c>
      <c r="I230" s="884">
        <v>7</v>
      </c>
      <c r="J230" s="882"/>
      <c r="K230" s="882"/>
      <c r="L230" s="882"/>
      <c r="M230" s="882"/>
      <c r="N230" s="882"/>
      <c r="O230" s="882">
        <v>1</v>
      </c>
      <c r="P230" s="7"/>
      <c r="Q230" s="882" t="s">
        <v>903</v>
      </c>
      <c r="R230" s="882" t="s">
        <v>872</v>
      </c>
      <c r="S230" s="882">
        <v>120</v>
      </c>
      <c r="T230" s="882"/>
      <c r="U230" s="882">
        <v>120</v>
      </c>
      <c r="V230" s="882"/>
      <c r="W230" s="882"/>
      <c r="X230" s="882"/>
      <c r="Y230" s="882"/>
      <c r="Z230" s="882"/>
      <c r="AA230" s="882"/>
    </row>
    <row r="231" spans="1:28" s="24" customFormat="1" ht="19.5" customHeight="1" x14ac:dyDescent="0.4">
      <c r="A231" s="882"/>
      <c r="B231" s="882"/>
      <c r="C231" s="882"/>
      <c r="D231" s="882"/>
      <c r="E231" s="882"/>
      <c r="F231" s="883"/>
      <c r="G231" s="882"/>
      <c r="H231" s="882"/>
      <c r="I231" s="884"/>
      <c r="J231" s="882"/>
      <c r="K231" s="882"/>
      <c r="L231" s="882"/>
      <c r="M231" s="882"/>
      <c r="N231" s="882"/>
      <c r="O231" s="882">
        <v>2</v>
      </c>
      <c r="P231" s="7"/>
      <c r="Q231" s="882" t="s">
        <v>903</v>
      </c>
      <c r="R231" s="882" t="s">
        <v>872</v>
      </c>
      <c r="S231" s="882">
        <v>112</v>
      </c>
      <c r="T231" s="882"/>
      <c r="U231" s="882"/>
      <c r="V231" s="882"/>
      <c r="W231" s="882"/>
      <c r="X231" s="882"/>
      <c r="Y231" s="882"/>
      <c r="Z231" s="882"/>
      <c r="AA231" s="882"/>
    </row>
    <row r="232" spans="1:28" s="24" customFormat="1" ht="17.25" customHeight="1" x14ac:dyDescent="0.4">
      <c r="A232" s="882"/>
      <c r="B232" s="882"/>
      <c r="C232" s="882"/>
      <c r="D232" s="882"/>
      <c r="E232" s="882"/>
      <c r="F232" s="883"/>
      <c r="G232" s="882"/>
      <c r="H232" s="882"/>
      <c r="I232" s="884"/>
      <c r="J232" s="882"/>
      <c r="K232" s="882"/>
      <c r="L232" s="882"/>
      <c r="M232" s="882"/>
      <c r="N232" s="882"/>
      <c r="O232" s="882"/>
      <c r="P232" s="7"/>
      <c r="Q232" s="882" t="s">
        <v>886</v>
      </c>
      <c r="R232" s="882" t="s">
        <v>872</v>
      </c>
      <c r="S232" s="882">
        <v>56</v>
      </c>
      <c r="T232" s="882"/>
      <c r="U232" s="882">
        <v>56</v>
      </c>
      <c r="V232" s="882"/>
      <c r="W232" s="882"/>
      <c r="X232" s="882"/>
      <c r="Y232" s="882"/>
      <c r="Z232" s="882"/>
      <c r="AA232" s="882"/>
    </row>
    <row r="233" spans="1:28" s="24" customFormat="1" ht="17.25" customHeight="1" x14ac:dyDescent="0.4">
      <c r="A233" s="882"/>
      <c r="B233" s="882"/>
      <c r="C233" s="882"/>
      <c r="D233" s="882"/>
      <c r="E233" s="882"/>
      <c r="F233" s="883"/>
      <c r="G233" s="882"/>
      <c r="H233" s="882"/>
      <c r="I233" s="884"/>
      <c r="J233" s="882"/>
      <c r="K233" s="882"/>
      <c r="L233" s="882"/>
      <c r="M233" s="882"/>
      <c r="N233" s="882"/>
      <c r="O233" s="882"/>
      <c r="P233" s="7"/>
      <c r="Q233" s="882" t="s">
        <v>887</v>
      </c>
      <c r="R233" s="882" t="s">
        <v>872</v>
      </c>
      <c r="S233" s="882">
        <v>56</v>
      </c>
      <c r="T233" s="882"/>
      <c r="U233" s="882">
        <v>56</v>
      </c>
      <c r="V233" s="882"/>
      <c r="W233" s="882"/>
      <c r="X233" s="882"/>
      <c r="Y233" s="882"/>
      <c r="Z233" s="882"/>
      <c r="AA233" s="882"/>
    </row>
    <row r="234" spans="1:28" s="24" customFormat="1" ht="16.5" customHeight="1" x14ac:dyDescent="0.4">
      <c r="A234" s="882"/>
      <c r="B234" s="882"/>
      <c r="C234" s="882"/>
      <c r="D234" s="882"/>
      <c r="E234" s="882"/>
      <c r="F234" s="883"/>
      <c r="G234" s="882"/>
      <c r="H234" s="882"/>
      <c r="I234" s="884"/>
      <c r="J234" s="882"/>
      <c r="K234" s="882"/>
      <c r="L234" s="882"/>
      <c r="M234" s="882"/>
      <c r="N234" s="882"/>
      <c r="O234" s="882">
        <v>3</v>
      </c>
      <c r="P234" s="7"/>
      <c r="Q234" s="882" t="s">
        <v>903</v>
      </c>
      <c r="R234" s="882" t="s">
        <v>872</v>
      </c>
      <c r="S234" s="882">
        <v>100</v>
      </c>
      <c r="T234" s="882"/>
      <c r="U234" s="882">
        <v>100</v>
      </c>
      <c r="V234" s="882"/>
      <c r="W234" s="882"/>
      <c r="X234" s="882"/>
      <c r="Y234" s="882"/>
      <c r="Z234" s="882"/>
      <c r="AA234" s="882"/>
    </row>
    <row r="235" spans="1:28" s="24" customFormat="1" ht="16.5" customHeight="1" x14ac:dyDescent="0.4">
      <c r="A235" s="882"/>
      <c r="B235" s="882"/>
      <c r="C235" s="882"/>
      <c r="D235" s="882"/>
      <c r="E235" s="882"/>
      <c r="F235" s="883"/>
      <c r="G235" s="882"/>
      <c r="H235" s="882"/>
      <c r="I235" s="884"/>
      <c r="J235" s="882"/>
      <c r="K235" s="882"/>
      <c r="L235" s="882"/>
      <c r="M235" s="882"/>
      <c r="N235" s="882"/>
      <c r="O235" s="882">
        <v>4</v>
      </c>
      <c r="P235" s="7"/>
      <c r="Q235" s="882" t="s">
        <v>903</v>
      </c>
      <c r="R235" s="882" t="s">
        <v>875</v>
      </c>
      <c r="S235" s="882">
        <v>112</v>
      </c>
      <c r="T235" s="882"/>
      <c r="U235" s="882">
        <v>112</v>
      </c>
      <c r="V235" s="882"/>
      <c r="W235" s="882"/>
      <c r="X235" s="882"/>
      <c r="Y235" s="882"/>
      <c r="Z235" s="882"/>
      <c r="AA235" s="882"/>
    </row>
    <row r="236" spans="1:28" s="24" customFormat="1" ht="16.5" customHeight="1" x14ac:dyDescent="0.4">
      <c r="A236" s="882" t="s">
        <v>987</v>
      </c>
      <c r="B236" s="882"/>
      <c r="C236" s="882"/>
      <c r="D236" s="882"/>
      <c r="E236" s="882"/>
      <c r="F236" s="883"/>
      <c r="G236" s="882"/>
      <c r="H236" s="882"/>
      <c r="I236" s="884"/>
      <c r="J236" s="882"/>
      <c r="K236" s="882"/>
      <c r="L236" s="882"/>
      <c r="M236" s="882"/>
      <c r="N236" s="882"/>
      <c r="O236" s="882">
        <v>5</v>
      </c>
      <c r="P236" s="7"/>
      <c r="Q236" s="882" t="s">
        <v>903</v>
      </c>
      <c r="R236" s="882" t="s">
        <v>872</v>
      </c>
      <c r="S236" s="882">
        <v>112</v>
      </c>
      <c r="T236" s="882"/>
      <c r="U236" s="882">
        <v>112</v>
      </c>
      <c r="V236" s="882"/>
      <c r="W236" s="882"/>
      <c r="X236" s="882"/>
      <c r="Y236" s="882"/>
      <c r="Z236" s="882"/>
      <c r="AA236" s="882"/>
    </row>
    <row r="237" spans="1:28" s="24" customFormat="1" ht="16.5" customHeight="1" x14ac:dyDescent="0.4">
      <c r="A237" s="873"/>
      <c r="B237" s="873"/>
      <c r="C237" s="873"/>
      <c r="D237" s="873"/>
      <c r="E237" s="873"/>
      <c r="F237" s="875"/>
      <c r="G237" s="873"/>
      <c r="H237" s="873"/>
      <c r="I237" s="881"/>
      <c r="J237" s="873"/>
      <c r="K237" s="873"/>
      <c r="L237" s="873"/>
      <c r="M237" s="873"/>
      <c r="N237" s="873"/>
      <c r="O237" s="873">
        <v>6</v>
      </c>
      <c r="P237" s="876"/>
      <c r="Q237" s="873" t="s">
        <v>903</v>
      </c>
      <c r="R237" s="873"/>
      <c r="S237" s="873">
        <v>168</v>
      </c>
      <c r="T237" s="873"/>
      <c r="U237" s="873"/>
      <c r="V237" s="873"/>
      <c r="W237" s="873"/>
      <c r="X237" s="873"/>
      <c r="Y237" s="873"/>
      <c r="Z237" s="873"/>
      <c r="AA237" s="873"/>
    </row>
    <row r="238" spans="1:28" s="24" customFormat="1" ht="16.5" customHeight="1" x14ac:dyDescent="0.4">
      <c r="A238" s="882"/>
      <c r="B238" s="882"/>
      <c r="C238" s="882"/>
      <c r="D238" s="882"/>
      <c r="E238" s="882"/>
      <c r="F238" s="883"/>
      <c r="G238" s="882"/>
      <c r="H238" s="882"/>
      <c r="I238" s="884"/>
      <c r="J238" s="882"/>
      <c r="K238" s="882"/>
      <c r="L238" s="882"/>
      <c r="M238" s="882"/>
      <c r="N238" s="882"/>
      <c r="O238" s="882"/>
      <c r="P238" s="7"/>
      <c r="Q238" s="882" t="s">
        <v>886</v>
      </c>
      <c r="R238" s="882" t="s">
        <v>872</v>
      </c>
      <c r="S238" s="882">
        <v>84</v>
      </c>
      <c r="T238" s="882"/>
      <c r="U238" s="882">
        <v>84</v>
      </c>
      <c r="V238" s="882"/>
      <c r="W238" s="882"/>
      <c r="X238" s="882"/>
      <c r="Y238" s="882"/>
      <c r="Z238" s="882"/>
      <c r="AA238" s="882"/>
      <c r="AB238" s="87"/>
    </row>
    <row r="239" spans="1:28" s="24" customFormat="1" ht="16.5" customHeight="1" x14ac:dyDescent="0.4">
      <c r="A239" s="882"/>
      <c r="B239" s="882"/>
      <c r="C239" s="882"/>
      <c r="D239" s="882"/>
      <c r="E239" s="882"/>
      <c r="F239" s="883"/>
      <c r="G239" s="882"/>
      <c r="H239" s="882"/>
      <c r="I239" s="884"/>
      <c r="J239" s="882"/>
      <c r="K239" s="882"/>
      <c r="L239" s="882"/>
      <c r="M239" s="882"/>
      <c r="N239" s="882"/>
      <c r="O239" s="882"/>
      <c r="P239" s="7"/>
      <c r="Q239" s="882" t="s">
        <v>925</v>
      </c>
      <c r="R239" s="882" t="s">
        <v>872</v>
      </c>
      <c r="S239" s="882">
        <v>84</v>
      </c>
      <c r="T239" s="882"/>
      <c r="U239" s="882">
        <v>84</v>
      </c>
      <c r="V239" s="882"/>
      <c r="W239" s="882"/>
      <c r="X239" s="882"/>
      <c r="Y239" s="882"/>
      <c r="Z239" s="882"/>
      <c r="AA239" s="882"/>
      <c r="AB239" s="84"/>
    </row>
    <row r="240" spans="1:28" s="24" customFormat="1" ht="35.25" customHeight="1" x14ac:dyDescent="0.4">
      <c r="A240" s="882">
        <v>162</v>
      </c>
      <c r="B240" s="882" t="s">
        <v>26</v>
      </c>
      <c r="C240" s="882">
        <v>31318</v>
      </c>
      <c r="D240" s="882">
        <v>17</v>
      </c>
      <c r="E240" s="882">
        <v>1977</v>
      </c>
      <c r="F240" s="883" t="s">
        <v>879</v>
      </c>
      <c r="G240" s="882">
        <v>0</v>
      </c>
      <c r="H240" s="882">
        <v>0</v>
      </c>
      <c r="I240" s="884">
        <v>15</v>
      </c>
      <c r="J240" s="882"/>
      <c r="K240" s="882"/>
      <c r="L240" s="882"/>
      <c r="M240" s="882"/>
      <c r="N240" s="882">
        <v>15</v>
      </c>
      <c r="O240" s="882"/>
      <c r="P240" s="7"/>
      <c r="Q240" s="882"/>
      <c r="R240" s="882"/>
      <c r="S240" s="882"/>
      <c r="T240" s="882"/>
      <c r="U240" s="882"/>
      <c r="V240" s="882"/>
      <c r="W240" s="882"/>
      <c r="X240" s="882"/>
      <c r="Y240" s="882"/>
      <c r="Z240" s="882"/>
      <c r="AA240" s="882"/>
    </row>
    <row r="241" spans="1:27" s="24" customFormat="1" ht="36.75" customHeight="1" x14ac:dyDescent="0.4">
      <c r="A241" s="882">
        <v>163</v>
      </c>
      <c r="B241" s="882" t="s">
        <v>26</v>
      </c>
      <c r="C241" s="882">
        <v>16357</v>
      </c>
      <c r="D241" s="882">
        <v>10</v>
      </c>
      <c r="E241" s="882">
        <v>1324</v>
      </c>
      <c r="F241" s="883" t="s">
        <v>879</v>
      </c>
      <c r="G241" s="882">
        <v>39</v>
      </c>
      <c r="H241" s="882">
        <v>0</v>
      </c>
      <c r="I241" s="884">
        <v>48</v>
      </c>
      <c r="J241" s="23">
        <v>15648</v>
      </c>
      <c r="K241" s="882"/>
      <c r="L241" s="882"/>
      <c r="M241" s="882"/>
      <c r="N241" s="882"/>
      <c r="O241" s="882"/>
      <c r="P241" s="7"/>
      <c r="Q241" s="882"/>
      <c r="R241" s="882"/>
      <c r="S241" s="882"/>
      <c r="T241" s="23"/>
      <c r="U241" s="882"/>
      <c r="V241" s="882"/>
      <c r="W241" s="882"/>
      <c r="X241" s="882"/>
      <c r="Y241" s="882"/>
      <c r="Z241" s="882"/>
      <c r="AA241" s="882"/>
    </row>
    <row r="242" spans="1:27" s="24" customFormat="1" ht="35.25" customHeight="1" x14ac:dyDescent="0.4">
      <c r="A242" s="882">
        <v>164</v>
      </c>
      <c r="B242" s="882" t="s">
        <v>26</v>
      </c>
      <c r="C242" s="882">
        <v>13886</v>
      </c>
      <c r="D242" s="882">
        <v>6</v>
      </c>
      <c r="E242" s="882">
        <v>108</v>
      </c>
      <c r="F242" s="883" t="s">
        <v>879</v>
      </c>
      <c r="G242" s="882">
        <v>32</v>
      </c>
      <c r="H242" s="882">
        <v>3</v>
      </c>
      <c r="I242" s="884">
        <v>58</v>
      </c>
      <c r="J242" s="23">
        <v>13158</v>
      </c>
      <c r="K242" s="882"/>
      <c r="L242" s="882"/>
      <c r="M242" s="882"/>
      <c r="N242" s="882"/>
      <c r="O242" s="882"/>
      <c r="P242" s="7"/>
      <c r="Q242" s="882"/>
      <c r="R242" s="882"/>
      <c r="S242" s="882"/>
      <c r="T242" s="882"/>
      <c r="U242" s="882"/>
      <c r="V242" s="882"/>
      <c r="W242" s="882"/>
      <c r="X242" s="882"/>
      <c r="Y242" s="882"/>
      <c r="Z242" s="882"/>
      <c r="AA242" s="882"/>
    </row>
    <row r="243" spans="1:27" s="24" customFormat="1" ht="39" customHeight="1" x14ac:dyDescent="0.4">
      <c r="A243" s="882">
        <v>165</v>
      </c>
      <c r="B243" s="882" t="s">
        <v>26</v>
      </c>
      <c r="C243" s="882">
        <v>13881</v>
      </c>
      <c r="D243" s="882">
        <v>7</v>
      </c>
      <c r="E243" s="882">
        <v>103</v>
      </c>
      <c r="F243" s="883" t="s">
        <v>879</v>
      </c>
      <c r="G243" s="882">
        <v>43</v>
      </c>
      <c r="H243" s="882">
        <v>3</v>
      </c>
      <c r="I243" s="884">
        <v>97</v>
      </c>
      <c r="J243" s="23">
        <v>17597</v>
      </c>
      <c r="K243" s="882"/>
      <c r="L243" s="882"/>
      <c r="M243" s="882"/>
      <c r="O243" s="882"/>
      <c r="P243" s="7"/>
      <c r="Q243" s="882"/>
      <c r="R243" s="882"/>
      <c r="S243" s="882"/>
      <c r="T243" s="882"/>
      <c r="U243" s="882"/>
      <c r="V243" s="882"/>
      <c r="W243" s="882"/>
      <c r="X243" s="882"/>
      <c r="Y243" s="882"/>
      <c r="Z243" s="882"/>
      <c r="AA243" s="882"/>
    </row>
    <row r="244" spans="1:27" s="24" customFormat="1" ht="34.5" customHeight="1" x14ac:dyDescent="0.4">
      <c r="A244" s="882">
        <v>166</v>
      </c>
      <c r="B244" s="882" t="s">
        <v>26</v>
      </c>
      <c r="C244" s="882">
        <v>13877</v>
      </c>
      <c r="D244" s="882">
        <v>8</v>
      </c>
      <c r="E244" s="882">
        <v>99</v>
      </c>
      <c r="F244" s="883" t="s">
        <v>879</v>
      </c>
      <c r="G244" s="882">
        <v>38</v>
      </c>
      <c r="H244" s="882">
        <v>2</v>
      </c>
      <c r="I244" s="884">
        <v>79</v>
      </c>
      <c r="J244" s="23">
        <v>15479</v>
      </c>
      <c r="K244" s="882"/>
      <c r="L244" s="882"/>
      <c r="M244" s="882"/>
      <c r="N244" s="882"/>
      <c r="O244" s="882"/>
      <c r="P244" s="7"/>
      <c r="Q244" s="882"/>
      <c r="R244" s="882"/>
      <c r="S244" s="882"/>
      <c r="T244" s="882"/>
      <c r="U244" s="882"/>
      <c r="V244" s="882"/>
      <c r="W244" s="882"/>
      <c r="X244" s="882"/>
      <c r="Y244" s="882"/>
      <c r="Z244" s="882"/>
      <c r="AA244" s="882"/>
    </row>
    <row r="245" spans="1:27" s="24" customFormat="1" ht="33" customHeight="1" x14ac:dyDescent="0.4">
      <c r="A245" s="882">
        <v>167</v>
      </c>
      <c r="B245" s="882" t="s">
        <v>26</v>
      </c>
      <c r="C245" s="882">
        <v>6483</v>
      </c>
      <c r="D245" s="882">
        <v>82</v>
      </c>
      <c r="E245" s="882">
        <v>24</v>
      </c>
      <c r="F245" s="883" t="s">
        <v>879</v>
      </c>
      <c r="G245" s="882">
        <v>29</v>
      </c>
      <c r="H245" s="882">
        <v>1</v>
      </c>
      <c r="I245" s="884">
        <v>1</v>
      </c>
      <c r="J245" s="882"/>
      <c r="K245" s="882">
        <v>145</v>
      </c>
      <c r="L245" s="23">
        <v>11556</v>
      </c>
      <c r="M245" s="882"/>
      <c r="N245" s="882"/>
      <c r="O245" s="882">
        <v>1</v>
      </c>
      <c r="P245" s="7"/>
      <c r="Q245" s="882" t="s">
        <v>903</v>
      </c>
      <c r="R245" s="882" t="s">
        <v>872</v>
      </c>
      <c r="S245" s="882">
        <v>390</v>
      </c>
      <c r="T245" s="882"/>
      <c r="U245" s="882">
        <v>390</v>
      </c>
      <c r="V245" s="882"/>
      <c r="W245" s="882"/>
      <c r="X245" s="882">
        <v>20</v>
      </c>
      <c r="Y245" s="882"/>
      <c r="Z245" s="882"/>
      <c r="AA245" s="882"/>
    </row>
    <row r="246" spans="1:27" s="24" customFormat="1" ht="33" customHeight="1" x14ac:dyDescent="0.4">
      <c r="A246" s="882"/>
      <c r="B246" s="882"/>
      <c r="C246" s="882"/>
      <c r="D246" s="882"/>
      <c r="E246" s="882"/>
      <c r="F246" s="883"/>
      <c r="G246" s="882"/>
      <c r="H246" s="882"/>
      <c r="I246" s="884"/>
      <c r="J246" s="882"/>
      <c r="K246" s="882"/>
      <c r="L246" s="882"/>
      <c r="M246" s="882"/>
      <c r="N246" s="882"/>
      <c r="O246" s="882">
        <v>2</v>
      </c>
      <c r="P246" s="7"/>
      <c r="Q246" s="882" t="s">
        <v>903</v>
      </c>
      <c r="R246" s="882" t="s">
        <v>872</v>
      </c>
      <c r="S246" s="882">
        <v>190</v>
      </c>
      <c r="T246" s="882"/>
      <c r="U246" s="882">
        <v>190</v>
      </c>
      <c r="V246" s="882"/>
      <c r="W246" s="882"/>
      <c r="X246" s="882">
        <v>10</v>
      </c>
      <c r="Y246" s="882"/>
      <c r="Z246" s="882"/>
      <c r="AA246" s="882"/>
    </row>
    <row r="247" spans="1:27" s="24" customFormat="1" ht="33" customHeight="1" x14ac:dyDescent="0.4">
      <c r="A247" s="882"/>
      <c r="B247" s="882"/>
      <c r="C247" s="882"/>
      <c r="D247" s="882"/>
      <c r="E247" s="882"/>
      <c r="F247" s="883"/>
      <c r="G247" s="882"/>
      <c r="H247" s="882"/>
      <c r="I247" s="884"/>
      <c r="J247" s="882"/>
      <c r="K247" s="882"/>
      <c r="L247" s="882"/>
      <c r="M247" s="882"/>
      <c r="N247" s="882"/>
      <c r="O247" s="882">
        <v>3</v>
      </c>
      <c r="P247" s="7"/>
      <c r="Q247" s="883" t="s">
        <v>1016</v>
      </c>
      <c r="R247" s="882" t="s">
        <v>872</v>
      </c>
      <c r="S247" s="882">
        <v>135</v>
      </c>
      <c r="T247" s="882"/>
      <c r="U247" s="882"/>
      <c r="V247" s="882">
        <v>135</v>
      </c>
      <c r="W247" s="882"/>
      <c r="X247" s="882">
        <v>45</v>
      </c>
      <c r="Y247" s="882"/>
      <c r="Z247" s="882"/>
      <c r="AA247" s="882"/>
    </row>
    <row r="248" spans="1:27" s="24" customFormat="1" ht="33" customHeight="1" x14ac:dyDescent="0.4">
      <c r="A248" s="882"/>
      <c r="B248" s="882"/>
      <c r="C248" s="882"/>
      <c r="D248" s="882"/>
      <c r="E248" s="882"/>
      <c r="F248" s="883"/>
      <c r="G248" s="882"/>
      <c r="H248" s="882"/>
      <c r="I248" s="884"/>
      <c r="J248" s="882"/>
      <c r="K248" s="882"/>
      <c r="L248" s="882"/>
      <c r="M248" s="882"/>
      <c r="N248" s="882"/>
      <c r="O248" s="882">
        <v>4</v>
      </c>
      <c r="P248" s="7"/>
      <c r="Q248" s="883" t="s">
        <v>1017</v>
      </c>
      <c r="R248" s="882" t="s">
        <v>872</v>
      </c>
      <c r="S248" s="882">
        <v>496</v>
      </c>
      <c r="T248" s="882"/>
      <c r="U248" s="882"/>
      <c r="V248" s="882">
        <v>496</v>
      </c>
      <c r="W248" s="882"/>
      <c r="X248" s="882">
        <v>45</v>
      </c>
      <c r="Y248" s="882"/>
      <c r="Z248" s="882"/>
      <c r="AA248" s="882"/>
    </row>
    <row r="249" spans="1:27" s="24" customFormat="1" ht="35.25" customHeight="1" x14ac:dyDescent="0.4">
      <c r="A249" s="882">
        <v>168</v>
      </c>
      <c r="B249" s="882" t="s">
        <v>26</v>
      </c>
      <c r="C249" s="882">
        <v>16358</v>
      </c>
      <c r="D249" s="882">
        <v>74</v>
      </c>
      <c r="E249" s="882">
        <v>1325</v>
      </c>
      <c r="F249" s="883" t="s">
        <v>879</v>
      </c>
      <c r="G249" s="882">
        <v>80</v>
      </c>
      <c r="H249" s="882">
        <v>3</v>
      </c>
      <c r="I249" s="884">
        <v>51</v>
      </c>
      <c r="J249" s="23">
        <v>32351</v>
      </c>
      <c r="K249" s="882"/>
      <c r="L249" s="882"/>
      <c r="M249" s="882"/>
      <c r="N249" s="882"/>
      <c r="O249" s="882"/>
      <c r="P249" s="7"/>
      <c r="Q249" s="882"/>
      <c r="R249" s="882"/>
      <c r="S249" s="882"/>
      <c r="T249" s="882"/>
      <c r="U249" s="882"/>
      <c r="V249" s="882"/>
      <c r="W249" s="882"/>
      <c r="X249" s="882"/>
      <c r="Y249" s="882"/>
      <c r="Z249" s="882"/>
      <c r="AA249" s="882"/>
    </row>
    <row r="250" spans="1:27" s="24" customFormat="1" ht="32.25" customHeight="1" x14ac:dyDescent="0.4">
      <c r="A250" s="882">
        <v>169</v>
      </c>
      <c r="B250" s="882" t="s">
        <v>26</v>
      </c>
      <c r="C250" s="882">
        <v>6482</v>
      </c>
      <c r="D250" s="882">
        <v>84</v>
      </c>
      <c r="E250" s="882">
        <v>23</v>
      </c>
      <c r="F250" s="883" t="s">
        <v>879</v>
      </c>
      <c r="G250" s="882">
        <v>17</v>
      </c>
      <c r="H250" s="882">
        <v>0</v>
      </c>
      <c r="I250" s="884">
        <v>15</v>
      </c>
      <c r="J250" s="23">
        <v>6815</v>
      </c>
      <c r="K250" s="882"/>
      <c r="L250" s="882"/>
      <c r="M250" s="882"/>
      <c r="N250" s="882"/>
      <c r="O250" s="882"/>
      <c r="P250" s="7"/>
      <c r="Q250" s="882"/>
      <c r="R250" s="882"/>
      <c r="S250" s="882"/>
      <c r="T250" s="882"/>
      <c r="U250" s="882"/>
      <c r="V250" s="882"/>
      <c r="W250" s="882"/>
      <c r="X250" s="882"/>
      <c r="Y250" s="882"/>
      <c r="Z250" s="882"/>
      <c r="AA250" s="882"/>
    </row>
    <row r="251" spans="1:27" s="24" customFormat="1" ht="35.25" customHeight="1" x14ac:dyDescent="0.4">
      <c r="A251" s="882">
        <v>170</v>
      </c>
      <c r="B251" s="882" t="s">
        <v>26</v>
      </c>
      <c r="C251" s="882">
        <v>5666</v>
      </c>
      <c r="D251" s="882">
        <v>116</v>
      </c>
      <c r="E251" s="882">
        <v>19</v>
      </c>
      <c r="F251" s="883" t="s">
        <v>879</v>
      </c>
      <c r="G251" s="882">
        <v>6</v>
      </c>
      <c r="H251" s="882">
        <v>1</v>
      </c>
      <c r="I251" s="884">
        <v>25</v>
      </c>
      <c r="J251" s="23">
        <v>2525</v>
      </c>
      <c r="K251" s="882"/>
      <c r="L251" s="882"/>
      <c r="M251" s="882"/>
      <c r="N251" s="882"/>
      <c r="O251" s="882"/>
      <c r="P251" s="7"/>
      <c r="Q251" s="882"/>
      <c r="R251" s="882"/>
      <c r="S251" s="882"/>
      <c r="T251" s="882"/>
      <c r="U251" s="882"/>
      <c r="V251" s="882"/>
      <c r="W251" s="882"/>
      <c r="X251" s="882"/>
      <c r="Y251" s="882"/>
      <c r="Z251" s="882"/>
      <c r="AA251" s="882"/>
    </row>
    <row r="252" spans="1:27" s="24" customFormat="1" ht="36.75" customHeight="1" x14ac:dyDescent="0.4">
      <c r="A252" s="882">
        <v>171</v>
      </c>
      <c r="B252" s="882" t="s">
        <v>26</v>
      </c>
      <c r="C252" s="882">
        <v>32268</v>
      </c>
      <c r="D252" s="882">
        <v>29</v>
      </c>
      <c r="E252" s="882">
        <v>2020</v>
      </c>
      <c r="F252" s="883" t="s">
        <v>879</v>
      </c>
      <c r="G252" s="882">
        <v>1</v>
      </c>
      <c r="H252" s="882">
        <v>2</v>
      </c>
      <c r="I252" s="884">
        <v>45</v>
      </c>
      <c r="J252" s="882"/>
      <c r="K252" s="882">
        <v>158</v>
      </c>
      <c r="L252" s="882"/>
      <c r="M252" s="882"/>
      <c r="N252" s="882">
        <v>487</v>
      </c>
      <c r="O252" s="882">
        <v>1</v>
      </c>
      <c r="P252" s="7">
        <v>277</v>
      </c>
      <c r="Q252" s="882" t="s">
        <v>903</v>
      </c>
      <c r="R252" s="882" t="s">
        <v>872</v>
      </c>
      <c r="S252" s="882">
        <v>465</v>
      </c>
      <c r="T252" s="882"/>
      <c r="U252" s="882">
        <v>465</v>
      </c>
      <c r="V252" s="882"/>
      <c r="W252" s="882"/>
      <c r="X252" s="882">
        <v>45</v>
      </c>
      <c r="Y252" s="882"/>
      <c r="Z252" s="882"/>
      <c r="AA252" s="229"/>
    </row>
    <row r="253" spans="1:27" s="24" customFormat="1" x14ac:dyDescent="0.4">
      <c r="A253" s="882"/>
      <c r="B253" s="882"/>
      <c r="C253" s="882"/>
      <c r="D253" s="882"/>
      <c r="E253" s="882"/>
      <c r="F253" s="883"/>
      <c r="G253" s="882"/>
      <c r="H253" s="882"/>
      <c r="I253" s="884"/>
      <c r="J253" s="882"/>
      <c r="K253" s="882"/>
      <c r="L253" s="882"/>
      <c r="M253" s="882"/>
      <c r="N253" s="882"/>
      <c r="O253" s="882">
        <v>2</v>
      </c>
      <c r="P253" s="7"/>
      <c r="Q253" s="882" t="s">
        <v>903</v>
      </c>
      <c r="R253" s="882" t="s">
        <v>875</v>
      </c>
      <c r="S253" s="882">
        <v>95</v>
      </c>
      <c r="T253" s="882"/>
      <c r="U253" s="882">
        <v>95</v>
      </c>
      <c r="V253" s="882"/>
      <c r="W253" s="882"/>
      <c r="X253" s="882">
        <v>30</v>
      </c>
      <c r="Y253" s="882"/>
      <c r="Z253" s="882"/>
      <c r="AA253" s="882"/>
    </row>
    <row r="254" spans="1:27" s="24" customFormat="1" x14ac:dyDescent="0.4">
      <c r="A254" s="882"/>
      <c r="B254" s="882"/>
      <c r="C254" s="882"/>
      <c r="D254" s="882"/>
      <c r="E254" s="882"/>
      <c r="F254" s="883"/>
      <c r="G254" s="882"/>
      <c r="H254" s="882"/>
      <c r="I254" s="884"/>
      <c r="J254" s="882"/>
      <c r="K254" s="882"/>
      <c r="L254" s="882"/>
      <c r="M254" s="882"/>
      <c r="N254" s="882"/>
      <c r="O254" s="882">
        <v>3</v>
      </c>
      <c r="P254" s="7"/>
      <c r="Q254" s="882" t="s">
        <v>903</v>
      </c>
      <c r="R254" s="882" t="s">
        <v>872</v>
      </c>
      <c r="S254" s="882">
        <v>70</v>
      </c>
      <c r="T254" s="882"/>
      <c r="U254" s="882">
        <v>70</v>
      </c>
      <c r="V254" s="882"/>
      <c r="W254" s="882"/>
      <c r="X254" s="882">
        <v>20</v>
      </c>
      <c r="Y254" s="882"/>
      <c r="Z254" s="882"/>
      <c r="AA254" s="882"/>
    </row>
    <row r="255" spans="1:27" s="24" customFormat="1" ht="34.5" customHeight="1" x14ac:dyDescent="0.4">
      <c r="A255" s="882">
        <v>172</v>
      </c>
      <c r="B255" s="882" t="s">
        <v>26</v>
      </c>
      <c r="C255" s="882">
        <v>32266</v>
      </c>
      <c r="D255" s="882">
        <v>24</v>
      </c>
      <c r="E255" s="882">
        <v>2018</v>
      </c>
      <c r="F255" s="883" t="s">
        <v>879</v>
      </c>
      <c r="G255" s="882">
        <v>0</v>
      </c>
      <c r="H255" s="882">
        <v>0</v>
      </c>
      <c r="I255" s="884">
        <v>62</v>
      </c>
      <c r="J255" s="882"/>
      <c r="K255" s="882">
        <v>62</v>
      </c>
      <c r="L255" s="882"/>
      <c r="M255" s="882"/>
      <c r="N255" s="882"/>
      <c r="O255" s="882">
        <v>1</v>
      </c>
      <c r="P255" s="7"/>
      <c r="Q255" s="882" t="s">
        <v>901</v>
      </c>
      <c r="R255" s="882" t="s">
        <v>875</v>
      </c>
      <c r="S255" s="882">
        <v>248</v>
      </c>
      <c r="T255" s="882"/>
      <c r="U255" s="882">
        <v>248</v>
      </c>
      <c r="V255" s="882"/>
      <c r="W255" s="882"/>
      <c r="X255" s="882"/>
      <c r="Y255" s="882"/>
      <c r="Z255" s="882"/>
      <c r="AA255" s="882"/>
    </row>
    <row r="256" spans="1:27" s="24" customFormat="1" ht="30.75" customHeight="1" x14ac:dyDescent="0.4">
      <c r="A256" s="882">
        <v>173</v>
      </c>
      <c r="B256" s="882" t="s">
        <v>26</v>
      </c>
      <c r="C256" s="882">
        <v>18898</v>
      </c>
      <c r="D256" s="882">
        <v>86</v>
      </c>
      <c r="E256" s="882">
        <v>934</v>
      </c>
      <c r="F256" s="883" t="s">
        <v>879</v>
      </c>
      <c r="G256" s="882">
        <v>0</v>
      </c>
      <c r="H256" s="882">
        <v>3</v>
      </c>
      <c r="I256" s="884">
        <v>67</v>
      </c>
      <c r="J256" s="882"/>
      <c r="K256" s="882">
        <v>77</v>
      </c>
      <c r="L256" s="882"/>
      <c r="M256" s="882"/>
      <c r="N256" s="882">
        <v>290</v>
      </c>
      <c r="O256" s="882">
        <v>1</v>
      </c>
      <c r="P256" s="7">
        <v>155</v>
      </c>
      <c r="Q256" s="882" t="s">
        <v>903</v>
      </c>
      <c r="R256" s="882" t="s">
        <v>875</v>
      </c>
      <c r="S256" s="882">
        <v>216</v>
      </c>
      <c r="T256" s="882"/>
      <c r="U256" s="882">
        <v>216</v>
      </c>
      <c r="V256" s="882"/>
      <c r="W256" s="882"/>
      <c r="X256" s="882">
        <v>44</v>
      </c>
      <c r="Y256" s="882"/>
      <c r="Z256" s="882"/>
      <c r="AA256" s="882"/>
    </row>
    <row r="257" spans="1:27" s="24" customFormat="1" x14ac:dyDescent="0.4">
      <c r="A257" s="882"/>
      <c r="B257" s="882"/>
      <c r="C257" s="882"/>
      <c r="D257" s="882"/>
      <c r="E257" s="882"/>
      <c r="F257" s="883"/>
      <c r="G257" s="882"/>
      <c r="H257" s="882"/>
      <c r="I257" s="884"/>
      <c r="J257" s="882"/>
      <c r="K257" s="882"/>
      <c r="L257" s="882"/>
      <c r="M257" s="882"/>
      <c r="N257" s="882"/>
      <c r="O257" s="882">
        <v>2</v>
      </c>
      <c r="P257" s="7"/>
      <c r="Q257" s="882" t="s">
        <v>903</v>
      </c>
      <c r="R257" s="882" t="s">
        <v>872</v>
      </c>
      <c r="S257" s="882">
        <v>91</v>
      </c>
      <c r="T257" s="882"/>
      <c r="U257" s="882">
        <v>91</v>
      </c>
      <c r="V257" s="882"/>
      <c r="W257" s="882"/>
      <c r="X257" s="882"/>
      <c r="Y257" s="882"/>
      <c r="Z257" s="882"/>
      <c r="AA257" s="882"/>
    </row>
    <row r="258" spans="1:27" s="24" customFormat="1" ht="37.5" customHeight="1" x14ac:dyDescent="0.4">
      <c r="A258" s="882">
        <v>174</v>
      </c>
      <c r="B258" s="882" t="s">
        <v>26</v>
      </c>
      <c r="C258" s="882">
        <v>74194</v>
      </c>
      <c r="D258" s="882">
        <v>58</v>
      </c>
      <c r="E258" s="882">
        <v>6555</v>
      </c>
      <c r="F258" s="883" t="s">
        <v>879</v>
      </c>
      <c r="G258" s="882">
        <v>0</v>
      </c>
      <c r="H258" s="882">
        <v>0</v>
      </c>
      <c r="I258" s="884">
        <v>94</v>
      </c>
      <c r="J258" s="882"/>
      <c r="K258" s="882"/>
      <c r="L258" s="882"/>
      <c r="M258" s="882">
        <v>94</v>
      </c>
      <c r="N258" s="882"/>
      <c r="O258" s="882"/>
      <c r="P258" s="7"/>
      <c r="Q258" s="882"/>
      <c r="R258" s="882"/>
      <c r="S258" s="882"/>
      <c r="T258" s="882"/>
      <c r="U258" s="882"/>
      <c r="V258" s="882"/>
      <c r="W258" s="882"/>
      <c r="X258" s="882"/>
      <c r="Y258" s="882"/>
      <c r="Z258" s="882"/>
      <c r="AA258" s="882"/>
    </row>
    <row r="259" spans="1:27" s="24" customFormat="1" ht="33" customHeight="1" x14ac:dyDescent="0.4">
      <c r="A259" s="882">
        <v>175</v>
      </c>
      <c r="B259" s="882" t="s">
        <v>26</v>
      </c>
      <c r="C259" s="882">
        <v>32322</v>
      </c>
      <c r="D259" s="882">
        <v>31</v>
      </c>
      <c r="E259" s="882">
        <v>2024</v>
      </c>
      <c r="F259" s="883" t="s">
        <v>879</v>
      </c>
      <c r="G259" s="882">
        <v>0</v>
      </c>
      <c r="H259" s="882">
        <v>1</v>
      </c>
      <c r="I259" s="884">
        <v>38</v>
      </c>
      <c r="J259" s="882"/>
      <c r="K259" s="882">
        <v>106</v>
      </c>
      <c r="L259" s="882"/>
      <c r="M259" s="882"/>
      <c r="N259" s="882">
        <v>32</v>
      </c>
      <c r="O259" s="882">
        <v>1</v>
      </c>
      <c r="P259" s="7">
        <v>286</v>
      </c>
      <c r="Q259" s="882" t="s">
        <v>903</v>
      </c>
      <c r="R259" s="882" t="s">
        <v>872</v>
      </c>
      <c r="S259" s="882">
        <v>425</v>
      </c>
      <c r="T259" s="882"/>
      <c r="U259" s="882">
        <v>425</v>
      </c>
      <c r="V259" s="882"/>
      <c r="W259" s="882"/>
      <c r="X259" s="882">
        <v>45</v>
      </c>
      <c r="Y259" s="882"/>
      <c r="Z259" s="882"/>
      <c r="AA259" s="882"/>
    </row>
    <row r="260" spans="1:27" s="24" customFormat="1" ht="32.25" customHeight="1" x14ac:dyDescent="0.4">
      <c r="A260" s="882">
        <v>176</v>
      </c>
      <c r="B260" s="882" t="s">
        <v>26</v>
      </c>
      <c r="C260" s="882">
        <v>32265</v>
      </c>
      <c r="D260" s="882">
        <v>32</v>
      </c>
      <c r="E260" s="882">
        <v>2025</v>
      </c>
      <c r="F260" s="883" t="s">
        <v>879</v>
      </c>
      <c r="G260" s="882">
        <v>0</v>
      </c>
      <c r="H260" s="882">
        <v>0</v>
      </c>
      <c r="I260" s="884">
        <v>23</v>
      </c>
      <c r="J260" s="882"/>
      <c r="K260" s="882"/>
      <c r="L260" s="882"/>
      <c r="M260" s="882">
        <v>23</v>
      </c>
      <c r="N260" s="882"/>
      <c r="O260" s="882"/>
      <c r="P260" s="7"/>
      <c r="Q260" s="882"/>
      <c r="R260" s="882"/>
      <c r="S260" s="882"/>
      <c r="T260" s="882"/>
      <c r="U260" s="882"/>
      <c r="V260" s="882"/>
      <c r="W260" s="882"/>
      <c r="X260" s="882"/>
      <c r="Y260" s="882"/>
      <c r="Z260" s="882"/>
      <c r="AA260" s="882"/>
    </row>
    <row r="261" spans="1:27" s="24" customFormat="1" ht="30" customHeight="1" x14ac:dyDescent="0.4">
      <c r="A261" s="882">
        <v>177</v>
      </c>
      <c r="B261" s="882" t="s">
        <v>26</v>
      </c>
      <c r="C261" s="882">
        <v>33348</v>
      </c>
      <c r="D261" s="882">
        <v>33</v>
      </c>
      <c r="E261" s="882">
        <v>1775</v>
      </c>
      <c r="F261" s="883" t="s">
        <v>879</v>
      </c>
      <c r="G261" s="882">
        <v>0</v>
      </c>
      <c r="H261" s="882">
        <v>0</v>
      </c>
      <c r="I261" s="884">
        <v>45</v>
      </c>
      <c r="J261" s="882"/>
      <c r="K261" s="882">
        <v>45</v>
      </c>
      <c r="L261" s="882"/>
      <c r="M261" s="882"/>
      <c r="N261" s="882"/>
      <c r="O261" s="882">
        <v>1</v>
      </c>
      <c r="P261" s="7" t="s">
        <v>957</v>
      </c>
      <c r="Q261" s="882" t="s">
        <v>903</v>
      </c>
      <c r="R261" s="882" t="s">
        <v>872</v>
      </c>
      <c r="S261" s="882">
        <v>180</v>
      </c>
      <c r="T261" s="882"/>
      <c r="U261" s="882">
        <v>180</v>
      </c>
      <c r="V261" s="882"/>
      <c r="W261" s="882"/>
      <c r="X261" s="882">
        <v>10</v>
      </c>
      <c r="Y261" s="882"/>
      <c r="Z261" s="882"/>
      <c r="AA261" s="882"/>
    </row>
    <row r="262" spans="1:27" s="24" customFormat="1" x14ac:dyDescent="0.4">
      <c r="A262" s="882"/>
      <c r="B262" s="882"/>
      <c r="C262" s="882"/>
      <c r="D262" s="882"/>
      <c r="E262" s="882"/>
      <c r="F262" s="883"/>
      <c r="G262" s="882"/>
      <c r="H262" s="882"/>
      <c r="I262" s="884"/>
      <c r="J262" s="882"/>
      <c r="K262" s="882"/>
      <c r="L262" s="882"/>
      <c r="M262" s="882"/>
      <c r="N262" s="882"/>
      <c r="O262" s="882"/>
      <c r="P262" s="7"/>
      <c r="Q262" s="882"/>
      <c r="R262" s="882"/>
      <c r="S262" s="882"/>
      <c r="T262" s="882"/>
      <c r="U262" s="882"/>
      <c r="V262" s="882"/>
      <c r="W262" s="882"/>
      <c r="X262" s="882"/>
      <c r="Y262" s="882"/>
      <c r="Z262" s="882"/>
      <c r="AA262" s="882"/>
    </row>
    <row r="263" spans="1:27" s="24" customFormat="1" ht="28.5" customHeight="1" x14ac:dyDescent="0.4">
      <c r="A263" s="882">
        <v>178</v>
      </c>
      <c r="B263" s="882" t="s">
        <v>26</v>
      </c>
      <c r="C263" s="882">
        <v>72350</v>
      </c>
      <c r="D263" s="882">
        <v>54</v>
      </c>
      <c r="E263" s="882">
        <v>6343</v>
      </c>
      <c r="F263" s="883" t="s">
        <v>879</v>
      </c>
      <c r="G263" s="882">
        <v>0</v>
      </c>
      <c r="H263" s="882">
        <v>0</v>
      </c>
      <c r="I263" s="884">
        <v>45</v>
      </c>
      <c r="J263" s="882"/>
      <c r="K263" s="882"/>
      <c r="L263" s="882"/>
      <c r="M263" s="882"/>
      <c r="N263" s="882">
        <v>45</v>
      </c>
      <c r="O263" s="882"/>
      <c r="P263" s="7"/>
      <c r="Q263" s="882"/>
      <c r="R263" s="882"/>
      <c r="S263" s="882"/>
      <c r="T263" s="882"/>
      <c r="U263" s="882"/>
      <c r="V263" s="882"/>
      <c r="W263" s="882"/>
      <c r="X263" s="882"/>
      <c r="Y263" s="882"/>
      <c r="Z263" s="882"/>
      <c r="AA263" s="882"/>
    </row>
    <row r="264" spans="1:27" s="24" customFormat="1" x14ac:dyDescent="0.4">
      <c r="A264" s="882"/>
      <c r="B264" s="882"/>
      <c r="C264" s="882"/>
      <c r="D264" s="882"/>
      <c r="E264" s="882"/>
      <c r="F264" s="883"/>
      <c r="G264" s="882"/>
      <c r="H264" s="882"/>
      <c r="I264" s="884"/>
      <c r="J264" s="882"/>
      <c r="K264" s="882"/>
      <c r="L264" s="882"/>
      <c r="M264" s="882"/>
      <c r="N264" s="882"/>
      <c r="O264" s="882"/>
      <c r="P264" s="7"/>
      <c r="Q264" s="882"/>
      <c r="R264" s="882"/>
      <c r="S264" s="882"/>
      <c r="T264" s="882"/>
      <c r="U264" s="882"/>
      <c r="V264" s="882"/>
      <c r="W264" s="882"/>
      <c r="X264" s="882"/>
      <c r="Y264" s="882"/>
      <c r="Z264" s="882"/>
      <c r="AA264" s="882"/>
    </row>
    <row r="265" spans="1:27" s="24" customFormat="1" ht="34.5" customHeight="1" x14ac:dyDescent="0.4">
      <c r="A265" s="882">
        <v>179</v>
      </c>
      <c r="B265" s="882" t="s">
        <v>26</v>
      </c>
      <c r="C265" s="882">
        <v>72349</v>
      </c>
      <c r="D265" s="882">
        <v>53</v>
      </c>
      <c r="E265" s="882">
        <v>6342</v>
      </c>
      <c r="F265" s="883" t="s">
        <v>879</v>
      </c>
      <c r="G265" s="882">
        <v>0</v>
      </c>
      <c r="H265" s="882">
        <v>1</v>
      </c>
      <c r="I265" s="884">
        <v>0</v>
      </c>
      <c r="J265" s="882"/>
      <c r="K265" s="882">
        <v>100</v>
      </c>
      <c r="L265" s="882"/>
      <c r="M265" s="882"/>
      <c r="N265" s="882"/>
      <c r="O265" s="882">
        <v>1</v>
      </c>
      <c r="P265" s="7"/>
      <c r="Q265" s="882" t="s">
        <v>987</v>
      </c>
      <c r="R265" s="882" t="s">
        <v>872</v>
      </c>
      <c r="S265" s="882">
        <v>400</v>
      </c>
      <c r="T265" s="882"/>
      <c r="U265" s="882">
        <v>400</v>
      </c>
      <c r="V265" s="882"/>
      <c r="W265" s="882"/>
      <c r="X265" s="882"/>
      <c r="Y265" s="882"/>
      <c r="Z265" s="882"/>
      <c r="AA265" s="882"/>
    </row>
    <row r="266" spans="1:27" s="24" customFormat="1" ht="33" customHeight="1" x14ac:dyDescent="0.4">
      <c r="A266" s="882">
        <v>180</v>
      </c>
      <c r="B266" s="882" t="s">
        <v>26</v>
      </c>
      <c r="C266" s="882">
        <v>72348</v>
      </c>
      <c r="D266" s="882">
        <v>52</v>
      </c>
      <c r="E266" s="882">
        <v>6341</v>
      </c>
      <c r="F266" s="883" t="s">
        <v>879</v>
      </c>
      <c r="G266" s="882">
        <v>0</v>
      </c>
      <c r="H266" s="882">
        <v>0</v>
      </c>
      <c r="I266" s="884">
        <v>99</v>
      </c>
      <c r="J266" s="882"/>
      <c r="K266" s="882">
        <v>99</v>
      </c>
      <c r="L266" s="882"/>
      <c r="M266" s="882"/>
      <c r="N266" s="882"/>
      <c r="O266" s="882">
        <v>1</v>
      </c>
      <c r="P266" s="7"/>
      <c r="Q266" s="882" t="s">
        <v>901</v>
      </c>
      <c r="R266" s="882" t="s">
        <v>875</v>
      </c>
      <c r="S266" s="882">
        <v>396</v>
      </c>
      <c r="T266" s="882"/>
      <c r="U266" s="882">
        <v>396</v>
      </c>
      <c r="V266" s="882"/>
      <c r="W266" s="882"/>
      <c r="X266" s="882"/>
      <c r="Y266" s="882"/>
      <c r="Z266" s="882"/>
      <c r="AA266" s="882"/>
    </row>
    <row r="267" spans="1:27" s="24" customFormat="1" ht="32.25" customHeight="1" x14ac:dyDescent="0.4">
      <c r="A267" s="882">
        <v>181</v>
      </c>
      <c r="B267" s="882" t="s">
        <v>26</v>
      </c>
      <c r="C267" s="882">
        <v>60414</v>
      </c>
      <c r="D267" s="882">
        <v>185</v>
      </c>
      <c r="E267" s="882">
        <v>5051</v>
      </c>
      <c r="F267" s="883" t="s">
        <v>879</v>
      </c>
      <c r="G267" s="882">
        <v>6</v>
      </c>
      <c r="H267" s="882">
        <v>0</v>
      </c>
      <c r="I267" s="884">
        <v>0</v>
      </c>
      <c r="J267" s="23">
        <v>2400</v>
      </c>
      <c r="K267" s="23"/>
      <c r="L267" s="882"/>
      <c r="M267" s="882"/>
      <c r="N267" s="882"/>
      <c r="O267" s="882"/>
      <c r="P267" s="7"/>
      <c r="Q267" s="882"/>
      <c r="R267" s="882"/>
      <c r="S267" s="882"/>
      <c r="T267" s="882"/>
      <c r="U267" s="882"/>
      <c r="V267" s="882"/>
      <c r="W267" s="882"/>
      <c r="X267" s="882"/>
      <c r="Y267" s="882"/>
      <c r="Z267" s="882"/>
      <c r="AA267" s="882"/>
    </row>
    <row r="268" spans="1:27" s="24" customFormat="1" ht="33" customHeight="1" x14ac:dyDescent="0.4">
      <c r="A268" s="882">
        <v>182</v>
      </c>
      <c r="B268" s="882" t="s">
        <v>26</v>
      </c>
      <c r="C268" s="882">
        <v>26180</v>
      </c>
      <c r="D268" s="882">
        <v>51</v>
      </c>
      <c r="E268" s="882">
        <v>1511</v>
      </c>
      <c r="F268" s="883" t="s">
        <v>879</v>
      </c>
      <c r="G268" s="882">
        <v>20</v>
      </c>
      <c r="H268" s="882">
        <v>2</v>
      </c>
      <c r="I268" s="884">
        <v>8</v>
      </c>
      <c r="J268" s="23">
        <v>8208</v>
      </c>
      <c r="K268" s="882"/>
      <c r="L268" s="882"/>
      <c r="M268" s="882"/>
      <c r="N268" s="882"/>
      <c r="O268" s="882"/>
      <c r="P268" s="7"/>
      <c r="Q268" s="882"/>
      <c r="R268" s="882"/>
      <c r="S268" s="882"/>
      <c r="T268" s="882"/>
      <c r="U268" s="882"/>
      <c r="V268" s="882"/>
      <c r="W268" s="882"/>
      <c r="X268" s="882"/>
      <c r="Y268" s="882"/>
      <c r="Z268" s="882"/>
      <c r="AA268" s="882"/>
    </row>
    <row r="269" spans="1:27" s="24" customFormat="1" ht="34.5" customHeight="1" x14ac:dyDescent="0.4">
      <c r="A269" s="882">
        <v>183</v>
      </c>
      <c r="B269" s="882" t="s">
        <v>26</v>
      </c>
      <c r="C269" s="882">
        <v>26189</v>
      </c>
      <c r="D269" s="882">
        <v>50</v>
      </c>
      <c r="E269" s="882">
        <v>1495</v>
      </c>
      <c r="F269" s="883" t="s">
        <v>879</v>
      </c>
      <c r="G269" s="882">
        <v>2</v>
      </c>
      <c r="H269" s="882">
        <v>1</v>
      </c>
      <c r="I269" s="884">
        <v>63</v>
      </c>
      <c r="J269" s="882">
        <v>963</v>
      </c>
      <c r="K269" s="882"/>
      <c r="L269" s="882"/>
      <c r="M269" s="882"/>
      <c r="N269" s="882"/>
      <c r="O269" s="882"/>
      <c r="P269" s="7"/>
      <c r="Q269" s="882"/>
      <c r="R269" s="882"/>
      <c r="S269" s="882"/>
      <c r="T269" s="882"/>
      <c r="U269" s="882"/>
      <c r="V269" s="882"/>
      <c r="W269" s="882"/>
      <c r="X269" s="882"/>
      <c r="Y269" s="882"/>
      <c r="Z269" s="882"/>
      <c r="AA269" s="882"/>
    </row>
    <row r="270" spans="1:27" s="24" customFormat="1" ht="33" customHeight="1" x14ac:dyDescent="0.4">
      <c r="A270" s="882">
        <v>184</v>
      </c>
      <c r="B270" s="882" t="s">
        <v>26</v>
      </c>
      <c r="C270" s="882">
        <v>26188</v>
      </c>
      <c r="D270" s="882">
        <v>58</v>
      </c>
      <c r="E270" s="882">
        <v>1494</v>
      </c>
      <c r="F270" s="883" t="s">
        <v>879</v>
      </c>
      <c r="G270" s="882">
        <v>44</v>
      </c>
      <c r="H270" s="882">
        <v>2</v>
      </c>
      <c r="I270" s="884">
        <v>98</v>
      </c>
      <c r="J270" s="23">
        <v>17898</v>
      </c>
      <c r="K270" s="882"/>
      <c r="L270" s="882"/>
      <c r="M270" s="882"/>
      <c r="N270" s="882"/>
      <c r="O270" s="882"/>
      <c r="P270" s="7"/>
      <c r="Q270" s="882"/>
      <c r="R270" s="882"/>
      <c r="S270" s="882"/>
      <c r="T270" s="882"/>
      <c r="U270" s="882"/>
      <c r="V270" s="882"/>
      <c r="W270" s="882"/>
      <c r="X270" s="882"/>
      <c r="Y270" s="882"/>
      <c r="Z270" s="882"/>
      <c r="AA270" s="882"/>
    </row>
    <row r="271" spans="1:27" s="24" customFormat="1" ht="33.75" customHeight="1" x14ac:dyDescent="0.4">
      <c r="A271" s="882">
        <v>185</v>
      </c>
      <c r="B271" s="882" t="s">
        <v>26</v>
      </c>
      <c r="C271" s="882">
        <v>70018</v>
      </c>
      <c r="D271" s="882">
        <v>254</v>
      </c>
      <c r="E271" s="882">
        <v>6118</v>
      </c>
      <c r="F271" s="883" t="s">
        <v>879</v>
      </c>
      <c r="G271" s="882">
        <v>0</v>
      </c>
      <c r="H271" s="882">
        <v>3</v>
      </c>
      <c r="I271" s="884">
        <v>75</v>
      </c>
      <c r="J271" s="882">
        <v>375</v>
      </c>
      <c r="K271" s="882"/>
      <c r="L271" s="882"/>
      <c r="M271" s="882"/>
      <c r="N271" s="882"/>
      <c r="O271" s="882"/>
      <c r="P271" s="7"/>
      <c r="Q271" s="882"/>
      <c r="R271" s="882"/>
      <c r="S271" s="882"/>
      <c r="T271" s="882"/>
      <c r="U271" s="882"/>
      <c r="V271" s="882"/>
      <c r="W271" s="882"/>
      <c r="X271" s="882"/>
      <c r="Y271" s="882"/>
      <c r="Z271" s="882"/>
      <c r="AA271" s="882"/>
    </row>
    <row r="272" spans="1:27" s="24" customFormat="1" ht="36" customHeight="1" x14ac:dyDescent="0.4">
      <c r="A272" s="882">
        <v>186</v>
      </c>
      <c r="B272" s="882" t="s">
        <v>26</v>
      </c>
      <c r="C272" s="882">
        <v>70019</v>
      </c>
      <c r="D272" s="882">
        <v>255</v>
      </c>
      <c r="E272" s="882">
        <v>6119</v>
      </c>
      <c r="F272" s="883" t="s">
        <v>879</v>
      </c>
      <c r="G272" s="882">
        <v>2</v>
      </c>
      <c r="H272" s="882">
        <v>0</v>
      </c>
      <c r="I272" s="884">
        <v>0</v>
      </c>
      <c r="J272" s="882"/>
      <c r="K272" s="882">
        <v>9</v>
      </c>
      <c r="L272" s="882">
        <v>77</v>
      </c>
      <c r="M272" s="882"/>
      <c r="N272" s="882">
        <v>714</v>
      </c>
      <c r="O272" s="882">
        <v>1</v>
      </c>
      <c r="P272" s="7" t="s">
        <v>920</v>
      </c>
      <c r="Q272" s="882" t="s">
        <v>903</v>
      </c>
      <c r="R272" s="882" t="s">
        <v>872</v>
      </c>
      <c r="S272" s="882">
        <v>35</v>
      </c>
      <c r="T272" s="882"/>
      <c r="U272" s="882">
        <v>35</v>
      </c>
      <c r="V272" s="882"/>
      <c r="W272" s="882"/>
      <c r="X272" s="882">
        <v>12</v>
      </c>
      <c r="Y272" s="882"/>
      <c r="Z272" s="882"/>
      <c r="AA272" s="882"/>
    </row>
    <row r="273" spans="1:27" s="24" customFormat="1" x14ac:dyDescent="0.4">
      <c r="A273" s="882"/>
      <c r="B273" s="882"/>
      <c r="C273" s="882"/>
      <c r="D273" s="882"/>
      <c r="E273" s="882"/>
      <c r="F273" s="883"/>
      <c r="G273" s="882"/>
      <c r="H273" s="882"/>
      <c r="I273" s="884"/>
      <c r="J273" s="882"/>
      <c r="K273" s="882"/>
      <c r="L273" s="882"/>
      <c r="M273" s="882"/>
      <c r="N273" s="882"/>
      <c r="O273" s="882">
        <v>2</v>
      </c>
      <c r="P273" s="7"/>
      <c r="Q273" s="882" t="s">
        <v>908</v>
      </c>
      <c r="R273" s="882" t="s">
        <v>875</v>
      </c>
      <c r="S273" s="882">
        <v>80</v>
      </c>
      <c r="T273" s="882"/>
      <c r="U273" s="882">
        <v>80</v>
      </c>
      <c r="V273" s="882"/>
      <c r="W273" s="882"/>
      <c r="X273" s="882"/>
      <c r="Y273" s="882"/>
      <c r="Z273" s="882"/>
      <c r="AA273" s="882"/>
    </row>
    <row r="274" spans="1:27" s="24" customFormat="1" x14ac:dyDescent="0.4">
      <c r="A274" s="882"/>
      <c r="B274" s="882"/>
      <c r="C274" s="882"/>
      <c r="D274" s="882"/>
      <c r="E274" s="882"/>
      <c r="F274" s="883"/>
      <c r="G274" s="882"/>
      <c r="H274" s="882"/>
      <c r="I274" s="884"/>
      <c r="J274" s="882"/>
      <c r="K274" s="882"/>
      <c r="L274" s="882"/>
      <c r="M274" s="882"/>
      <c r="N274" s="882"/>
      <c r="O274" s="882">
        <v>3</v>
      </c>
      <c r="P274" s="7"/>
      <c r="Q274" s="882" t="s">
        <v>908</v>
      </c>
      <c r="R274" s="882" t="s">
        <v>875</v>
      </c>
      <c r="S274" s="882">
        <v>228</v>
      </c>
      <c r="T274" s="882"/>
      <c r="U274" s="882">
        <v>228</v>
      </c>
      <c r="V274" s="882"/>
      <c r="W274" s="882"/>
      <c r="X274" s="882"/>
      <c r="Y274" s="882"/>
      <c r="Z274" s="882"/>
      <c r="AA274" s="882"/>
    </row>
    <row r="275" spans="1:27" s="24" customFormat="1" ht="36.75" customHeight="1" x14ac:dyDescent="0.4">
      <c r="A275" s="882">
        <v>187</v>
      </c>
      <c r="B275" s="882" t="s">
        <v>26</v>
      </c>
      <c r="C275" s="882">
        <v>26166</v>
      </c>
      <c r="D275" s="882">
        <v>45</v>
      </c>
      <c r="E275" s="882">
        <v>1483</v>
      </c>
      <c r="F275" s="883" t="s">
        <v>879</v>
      </c>
      <c r="G275" s="882">
        <v>48</v>
      </c>
      <c r="H275" s="882">
        <v>2</v>
      </c>
      <c r="I275" s="884">
        <v>41</v>
      </c>
      <c r="J275" s="23">
        <v>19441</v>
      </c>
      <c r="K275" s="882"/>
      <c r="L275" s="882"/>
      <c r="M275" s="882"/>
      <c r="N275" s="882"/>
      <c r="O275" s="882"/>
      <c r="P275" s="7"/>
      <c r="Q275" s="882"/>
      <c r="R275" s="882"/>
      <c r="S275" s="882"/>
      <c r="T275" s="882"/>
      <c r="U275" s="882"/>
      <c r="V275" s="882"/>
      <c r="W275" s="882"/>
      <c r="X275" s="882"/>
      <c r="Y275" s="882"/>
      <c r="Z275" s="882"/>
      <c r="AA275" s="882"/>
    </row>
    <row r="276" spans="1:27" s="24" customFormat="1" ht="39" customHeight="1" x14ac:dyDescent="0.4">
      <c r="A276" s="882">
        <v>188</v>
      </c>
      <c r="B276" s="882" t="s">
        <v>26</v>
      </c>
      <c r="C276" s="882">
        <v>70020</v>
      </c>
      <c r="D276" s="882">
        <v>256</v>
      </c>
      <c r="E276" s="882">
        <v>6120</v>
      </c>
      <c r="F276" s="883" t="s">
        <v>879</v>
      </c>
      <c r="G276" s="882">
        <v>0</v>
      </c>
      <c r="H276" s="882">
        <v>2</v>
      </c>
      <c r="I276" s="884">
        <v>0</v>
      </c>
      <c r="J276" s="882"/>
      <c r="K276" s="882">
        <v>23</v>
      </c>
      <c r="L276" s="882"/>
      <c r="M276" s="882"/>
      <c r="N276" s="882">
        <v>177</v>
      </c>
      <c r="O276" s="882">
        <v>1</v>
      </c>
      <c r="P276" s="882">
        <v>261</v>
      </c>
      <c r="Q276" s="882" t="s">
        <v>903</v>
      </c>
      <c r="R276" s="882" t="s">
        <v>875</v>
      </c>
      <c r="S276" s="882">
        <v>90</v>
      </c>
      <c r="T276" s="882"/>
      <c r="U276" s="882">
        <v>90</v>
      </c>
      <c r="V276" s="882"/>
      <c r="W276" s="882"/>
      <c r="X276" s="882">
        <v>46</v>
      </c>
      <c r="Y276" s="882"/>
      <c r="Z276" s="882"/>
      <c r="AA276" s="882"/>
    </row>
    <row r="277" spans="1:27" s="24" customFormat="1" ht="35.25" customHeight="1" x14ac:dyDescent="0.4">
      <c r="A277" s="882">
        <v>189</v>
      </c>
      <c r="B277" s="882" t="s">
        <v>26</v>
      </c>
      <c r="C277" s="882">
        <v>26186</v>
      </c>
      <c r="D277" s="882">
        <v>49</v>
      </c>
      <c r="E277" s="882">
        <v>1485</v>
      </c>
      <c r="F277" s="883" t="s">
        <v>879</v>
      </c>
      <c r="G277" s="882">
        <v>4</v>
      </c>
      <c r="H277" s="882">
        <v>1</v>
      </c>
      <c r="I277" s="884">
        <v>7</v>
      </c>
      <c r="J277" s="23">
        <v>1685</v>
      </c>
      <c r="K277" s="882">
        <v>22</v>
      </c>
      <c r="L277" s="882"/>
      <c r="M277" s="882"/>
      <c r="N277" s="882"/>
      <c r="O277" s="882">
        <v>1</v>
      </c>
      <c r="P277" s="7">
        <v>252</v>
      </c>
      <c r="Q277" s="882" t="s">
        <v>903</v>
      </c>
      <c r="R277" s="882" t="s">
        <v>875</v>
      </c>
      <c r="S277" s="882">
        <v>88</v>
      </c>
      <c r="T277" s="882"/>
      <c r="U277" s="882">
        <v>88</v>
      </c>
      <c r="V277" s="882"/>
      <c r="W277" s="882"/>
      <c r="X277" s="882"/>
      <c r="Y277" s="882"/>
      <c r="Z277" s="882"/>
      <c r="AA277" s="882"/>
    </row>
    <row r="278" spans="1:27" s="24" customFormat="1" ht="33.75" customHeight="1" x14ac:dyDescent="0.4">
      <c r="A278" s="882">
        <v>190</v>
      </c>
      <c r="B278" s="882" t="s">
        <v>26</v>
      </c>
      <c r="C278" s="882">
        <v>40510</v>
      </c>
      <c r="D278" s="882">
        <v>138</v>
      </c>
      <c r="E278" s="882">
        <v>3792</v>
      </c>
      <c r="F278" s="883" t="s">
        <v>879</v>
      </c>
      <c r="G278" s="882">
        <v>9</v>
      </c>
      <c r="H278" s="882">
        <v>0</v>
      </c>
      <c r="I278" s="884">
        <v>60</v>
      </c>
      <c r="J278" s="23">
        <v>3660</v>
      </c>
      <c r="K278" s="882"/>
      <c r="L278" s="882"/>
      <c r="M278" s="882"/>
      <c r="N278" s="882"/>
      <c r="O278" s="882"/>
      <c r="P278" s="7"/>
      <c r="Q278" s="882"/>
      <c r="R278" s="882"/>
      <c r="S278" s="882"/>
      <c r="T278" s="882"/>
      <c r="U278" s="882"/>
      <c r="V278" s="882"/>
      <c r="W278" s="882"/>
      <c r="X278" s="882"/>
      <c r="Y278" s="882"/>
      <c r="Z278" s="882"/>
      <c r="AA278" s="882"/>
    </row>
    <row r="279" spans="1:27" s="24" customFormat="1" ht="33.75" customHeight="1" x14ac:dyDescent="0.4">
      <c r="A279" s="882">
        <v>191</v>
      </c>
      <c r="B279" s="882" t="s">
        <v>26</v>
      </c>
      <c r="C279" s="882">
        <v>76804</v>
      </c>
      <c r="D279" s="882">
        <v>302</v>
      </c>
      <c r="E279" s="882">
        <v>6913</v>
      </c>
      <c r="F279" s="883" t="s">
        <v>879</v>
      </c>
      <c r="G279" s="882">
        <v>1</v>
      </c>
      <c r="H279" s="882">
        <v>0</v>
      </c>
      <c r="I279" s="884">
        <v>53</v>
      </c>
      <c r="J279" s="882">
        <v>453</v>
      </c>
      <c r="K279" s="882"/>
      <c r="L279" s="882"/>
      <c r="M279" s="882"/>
      <c r="N279" s="882"/>
      <c r="O279" s="882"/>
      <c r="P279" s="7"/>
      <c r="Q279" s="882"/>
      <c r="R279" s="882"/>
      <c r="S279" s="882"/>
      <c r="T279" s="882"/>
      <c r="U279" s="882"/>
      <c r="V279" s="882"/>
      <c r="W279" s="882"/>
      <c r="X279" s="882"/>
      <c r="Y279" s="882"/>
      <c r="Z279" s="882"/>
      <c r="AA279" s="882"/>
    </row>
    <row r="280" spans="1:27" s="24" customFormat="1" ht="37.5" customHeight="1" x14ac:dyDescent="0.4">
      <c r="A280" s="882">
        <v>192</v>
      </c>
      <c r="B280" s="882" t="s">
        <v>26</v>
      </c>
      <c r="C280" s="882">
        <v>40511</v>
      </c>
      <c r="D280" s="882">
        <v>139</v>
      </c>
      <c r="E280" s="882">
        <v>3793</v>
      </c>
      <c r="F280" s="883" t="s">
        <v>879</v>
      </c>
      <c r="G280" s="882">
        <v>9</v>
      </c>
      <c r="H280" s="882">
        <v>0</v>
      </c>
      <c r="I280" s="884">
        <v>60</v>
      </c>
      <c r="J280" s="23">
        <v>3660</v>
      </c>
      <c r="K280" s="882"/>
      <c r="L280" s="882"/>
      <c r="M280" s="882"/>
      <c r="N280" s="882"/>
      <c r="O280" s="882"/>
      <c r="P280" s="7"/>
      <c r="Q280" s="882"/>
      <c r="R280" s="882"/>
      <c r="S280" s="882"/>
      <c r="T280" s="882"/>
      <c r="U280" s="882"/>
      <c r="V280" s="882"/>
      <c r="W280" s="882"/>
      <c r="X280" s="882"/>
      <c r="Y280" s="882"/>
      <c r="Z280" s="882"/>
      <c r="AA280" s="882"/>
    </row>
    <row r="281" spans="1:27" s="24" customFormat="1" ht="32.25" customHeight="1" x14ac:dyDescent="0.4">
      <c r="A281" s="882">
        <v>193</v>
      </c>
      <c r="B281" s="882" t="s">
        <v>26</v>
      </c>
      <c r="C281" s="882">
        <v>26183</v>
      </c>
      <c r="D281" s="882">
        <v>56</v>
      </c>
      <c r="E281" s="882">
        <v>1476</v>
      </c>
      <c r="F281" s="883" t="s">
        <v>879</v>
      </c>
      <c r="G281" s="882">
        <v>8</v>
      </c>
      <c r="H281" s="882">
        <v>1</v>
      </c>
      <c r="I281" s="884">
        <v>74</v>
      </c>
      <c r="J281" s="23">
        <v>3374</v>
      </c>
      <c r="K281" s="882"/>
      <c r="L281" s="882"/>
      <c r="M281" s="882"/>
      <c r="N281" s="882"/>
      <c r="O281" s="882"/>
      <c r="P281" s="7"/>
      <c r="Q281" s="882"/>
      <c r="R281" s="882"/>
      <c r="S281" s="882"/>
      <c r="T281" s="882"/>
      <c r="U281" s="882"/>
      <c r="V281" s="882"/>
      <c r="W281" s="882"/>
      <c r="X281" s="882"/>
      <c r="Y281" s="882"/>
      <c r="Z281" s="882"/>
      <c r="AA281" s="882"/>
    </row>
    <row r="282" spans="1:27" s="24" customFormat="1" ht="33" customHeight="1" x14ac:dyDescent="0.4">
      <c r="A282" s="882">
        <v>194</v>
      </c>
      <c r="B282" s="882" t="s">
        <v>26</v>
      </c>
      <c r="C282" s="882">
        <v>19019</v>
      </c>
      <c r="D282" s="882">
        <v>55</v>
      </c>
      <c r="E282" s="882">
        <v>903</v>
      </c>
      <c r="F282" s="883" t="s">
        <v>879</v>
      </c>
      <c r="G282" s="882">
        <v>17</v>
      </c>
      <c r="H282" s="882">
        <v>2</v>
      </c>
      <c r="I282" s="884">
        <v>9</v>
      </c>
      <c r="J282" s="23">
        <v>7009</v>
      </c>
      <c r="K282" s="882"/>
      <c r="L282" s="882"/>
      <c r="M282" s="882"/>
      <c r="N282" s="882"/>
      <c r="O282" s="882"/>
      <c r="P282" s="7"/>
      <c r="Q282" s="882"/>
      <c r="R282" s="882"/>
      <c r="S282" s="882"/>
      <c r="T282" s="882"/>
      <c r="U282" s="882"/>
      <c r="V282" s="882"/>
      <c r="W282" s="882"/>
      <c r="X282" s="882"/>
      <c r="Y282" s="882"/>
      <c r="Z282" s="882"/>
      <c r="AA282" s="882"/>
    </row>
    <row r="283" spans="1:27" s="24" customFormat="1" x14ac:dyDescent="0.4">
      <c r="A283" s="882"/>
      <c r="B283" s="882"/>
      <c r="C283" s="882"/>
      <c r="D283" s="882"/>
      <c r="E283" s="882"/>
      <c r="F283" s="883"/>
      <c r="G283" s="882"/>
      <c r="H283" s="882"/>
      <c r="I283" s="884"/>
      <c r="J283" s="882"/>
      <c r="K283" s="882"/>
      <c r="L283" s="882"/>
      <c r="M283" s="882"/>
      <c r="N283" s="882"/>
      <c r="O283" s="882"/>
      <c r="P283" s="7"/>
      <c r="Q283" s="882"/>
      <c r="R283" s="882"/>
      <c r="S283" s="882"/>
      <c r="T283" s="882"/>
      <c r="U283" s="882"/>
      <c r="V283" s="882"/>
      <c r="W283" s="882"/>
      <c r="X283" s="882"/>
      <c r="Y283" s="882"/>
      <c r="Z283" s="882"/>
      <c r="AA283" s="882"/>
    </row>
    <row r="284" spans="1:27" s="24" customFormat="1" ht="31.5" customHeight="1" x14ac:dyDescent="0.4">
      <c r="A284" s="882">
        <v>195</v>
      </c>
      <c r="B284" s="882" t="s">
        <v>26</v>
      </c>
      <c r="C284" s="882">
        <v>26187</v>
      </c>
      <c r="D284" s="882">
        <v>48</v>
      </c>
      <c r="E284" s="882">
        <v>1486</v>
      </c>
      <c r="F284" s="883" t="s">
        <v>879</v>
      </c>
      <c r="G284" s="882">
        <v>7</v>
      </c>
      <c r="H284" s="882">
        <v>3</v>
      </c>
      <c r="I284" s="884">
        <v>37</v>
      </c>
      <c r="J284" s="23">
        <v>3049</v>
      </c>
      <c r="K284" s="882">
        <v>88</v>
      </c>
      <c r="L284" s="882"/>
      <c r="M284" s="882"/>
      <c r="N284" s="882"/>
      <c r="O284" s="882">
        <v>1</v>
      </c>
      <c r="P284" s="7"/>
      <c r="Q284" s="882" t="s">
        <v>903</v>
      </c>
      <c r="R284" s="882" t="s">
        <v>872</v>
      </c>
      <c r="S284" s="882">
        <v>88</v>
      </c>
      <c r="T284" s="882"/>
      <c r="U284" s="882">
        <v>88</v>
      </c>
      <c r="V284" s="882"/>
      <c r="W284" s="882"/>
      <c r="X284" s="882"/>
      <c r="Y284" s="882"/>
      <c r="Z284" s="882"/>
      <c r="AA284" s="882"/>
    </row>
    <row r="285" spans="1:27" s="24" customFormat="1" x14ac:dyDescent="0.4">
      <c r="A285" s="882"/>
      <c r="B285" s="882"/>
      <c r="C285" s="882"/>
      <c r="D285" s="882"/>
      <c r="E285" s="882"/>
      <c r="F285" s="883"/>
      <c r="G285" s="882"/>
      <c r="H285" s="882"/>
      <c r="I285" s="884"/>
      <c r="J285" s="882"/>
      <c r="K285" s="882"/>
      <c r="L285" s="882"/>
      <c r="M285" s="882"/>
      <c r="N285" s="882"/>
      <c r="O285" s="882">
        <v>2</v>
      </c>
      <c r="P285" s="7"/>
      <c r="Q285" s="882" t="s">
        <v>903</v>
      </c>
      <c r="R285" s="882" t="s">
        <v>872</v>
      </c>
      <c r="S285" s="882">
        <v>264</v>
      </c>
      <c r="T285" s="882"/>
      <c r="U285" s="882">
        <v>264</v>
      </c>
      <c r="V285" s="882"/>
      <c r="W285" s="882"/>
      <c r="X285" s="882"/>
      <c r="Y285" s="882"/>
      <c r="Z285" s="882"/>
      <c r="AA285" s="882"/>
    </row>
    <row r="286" spans="1:27" s="24" customFormat="1" ht="33" customHeight="1" x14ac:dyDescent="0.4">
      <c r="A286" s="882">
        <v>196</v>
      </c>
      <c r="B286" s="882" t="s">
        <v>26</v>
      </c>
      <c r="C286" s="882">
        <v>26171</v>
      </c>
      <c r="D286" s="882">
        <v>54</v>
      </c>
      <c r="E286" s="882">
        <v>1512</v>
      </c>
      <c r="F286" s="883" t="s">
        <v>879</v>
      </c>
      <c r="G286" s="882">
        <v>41</v>
      </c>
      <c r="H286" s="882">
        <v>0</v>
      </c>
      <c r="I286" s="884">
        <v>54</v>
      </c>
      <c r="J286" s="23">
        <v>16454</v>
      </c>
      <c r="K286" s="882"/>
      <c r="L286" s="882"/>
      <c r="M286" s="882"/>
      <c r="N286" s="882"/>
      <c r="O286" s="882"/>
      <c r="P286" s="7"/>
      <c r="Q286" s="882"/>
      <c r="R286" s="882"/>
      <c r="S286" s="882"/>
      <c r="T286" s="882"/>
      <c r="U286" s="882"/>
      <c r="V286" s="882"/>
      <c r="W286" s="882"/>
      <c r="X286" s="882"/>
      <c r="Y286" s="882"/>
      <c r="Z286" s="882"/>
      <c r="AA286" s="882"/>
    </row>
    <row r="287" spans="1:27" s="24" customFormat="1" x14ac:dyDescent="0.4">
      <c r="A287" s="882"/>
      <c r="B287" s="882"/>
      <c r="C287" s="882"/>
      <c r="D287" s="882"/>
      <c r="E287" s="882"/>
      <c r="F287" s="883"/>
      <c r="G287" s="882"/>
      <c r="H287" s="882"/>
      <c r="I287" s="884"/>
      <c r="J287" s="882"/>
      <c r="K287" s="882"/>
      <c r="L287" s="882"/>
      <c r="M287" s="882"/>
      <c r="N287" s="882"/>
      <c r="O287" s="882"/>
      <c r="P287" s="7"/>
      <c r="Q287" s="882"/>
      <c r="R287" s="882"/>
      <c r="S287" s="882"/>
      <c r="T287" s="882"/>
      <c r="U287" s="882"/>
      <c r="V287" s="882"/>
      <c r="W287" s="882"/>
      <c r="X287" s="882"/>
      <c r="Y287" s="882"/>
      <c r="Z287" s="882"/>
      <c r="AA287" s="882"/>
    </row>
    <row r="288" spans="1:27" s="24" customFormat="1" ht="33" customHeight="1" x14ac:dyDescent="0.4">
      <c r="A288" s="882">
        <v>197</v>
      </c>
      <c r="B288" s="882" t="s">
        <v>26</v>
      </c>
      <c r="C288" s="882">
        <v>26184</v>
      </c>
      <c r="D288" s="882">
        <v>52</v>
      </c>
      <c r="E288" s="882">
        <v>1482</v>
      </c>
      <c r="F288" s="883" t="s">
        <v>879</v>
      </c>
      <c r="G288" s="882">
        <v>5</v>
      </c>
      <c r="H288" s="882">
        <v>2</v>
      </c>
      <c r="I288" s="884">
        <v>93</v>
      </c>
      <c r="J288" s="23">
        <v>2293</v>
      </c>
      <c r="K288" s="882"/>
      <c r="L288" s="882"/>
      <c r="M288" s="882"/>
      <c r="N288" s="882"/>
      <c r="O288" s="882"/>
      <c r="P288" s="7"/>
      <c r="Q288" s="882"/>
      <c r="R288" s="882"/>
      <c r="S288" s="882"/>
      <c r="T288" s="882"/>
      <c r="U288" s="882"/>
      <c r="V288" s="882"/>
      <c r="W288" s="882"/>
      <c r="X288" s="882"/>
      <c r="Y288" s="882"/>
      <c r="Z288" s="882"/>
      <c r="AA288" s="882"/>
    </row>
    <row r="289" spans="1:27" s="24" customFormat="1" ht="31.5" customHeight="1" x14ac:dyDescent="0.4">
      <c r="A289" s="882">
        <v>198</v>
      </c>
      <c r="B289" s="882" t="s">
        <v>26</v>
      </c>
      <c r="C289" s="882">
        <v>26164</v>
      </c>
      <c r="D289" s="882">
        <v>53</v>
      </c>
      <c r="E289" s="882">
        <v>1493</v>
      </c>
      <c r="F289" s="883" t="s">
        <v>879</v>
      </c>
      <c r="G289" s="882">
        <v>16</v>
      </c>
      <c r="H289" s="882">
        <v>2</v>
      </c>
      <c r="I289" s="884">
        <v>50</v>
      </c>
      <c r="J289" s="23">
        <v>6650</v>
      </c>
      <c r="K289" s="882"/>
      <c r="L289" s="882"/>
      <c r="M289" s="882"/>
      <c r="N289" s="882"/>
      <c r="O289" s="882"/>
      <c r="P289" s="7"/>
      <c r="Q289" s="882"/>
      <c r="R289" s="882"/>
      <c r="S289" s="882"/>
      <c r="T289" s="882"/>
      <c r="U289" s="882"/>
      <c r="V289" s="882"/>
      <c r="W289" s="882"/>
      <c r="X289" s="882"/>
      <c r="Y289" s="882"/>
      <c r="Z289" s="882"/>
      <c r="AA289" s="882"/>
    </row>
    <row r="290" spans="1:27" s="24" customFormat="1" ht="33.75" customHeight="1" x14ac:dyDescent="0.4">
      <c r="A290" s="882">
        <v>199</v>
      </c>
      <c r="B290" s="882" t="s">
        <v>26</v>
      </c>
      <c r="C290" s="882">
        <v>72834</v>
      </c>
      <c r="D290" s="882">
        <v>274</v>
      </c>
      <c r="E290" s="882">
        <v>6399</v>
      </c>
      <c r="F290" s="883" t="s">
        <v>879</v>
      </c>
      <c r="G290" s="882">
        <v>1</v>
      </c>
      <c r="H290" s="882">
        <v>0</v>
      </c>
      <c r="I290" s="884">
        <v>0</v>
      </c>
      <c r="J290" s="882">
        <v>400</v>
      </c>
      <c r="K290" s="882"/>
      <c r="L290" s="882"/>
      <c r="M290" s="882"/>
      <c r="N290" s="882"/>
      <c r="O290" s="882"/>
      <c r="P290" s="7"/>
      <c r="Q290" s="882"/>
      <c r="R290" s="882"/>
      <c r="S290" s="882"/>
      <c r="T290" s="882"/>
      <c r="U290" s="882"/>
      <c r="V290" s="882"/>
      <c r="W290" s="882"/>
      <c r="X290" s="882"/>
      <c r="Y290" s="882"/>
      <c r="Z290" s="882"/>
      <c r="AA290" s="882"/>
    </row>
    <row r="291" spans="1:27" s="24" customFormat="1" ht="31.5" customHeight="1" x14ac:dyDescent="0.4">
      <c r="A291" s="882">
        <v>200</v>
      </c>
      <c r="B291" s="882" t="s">
        <v>26</v>
      </c>
      <c r="C291" s="882">
        <v>26169</v>
      </c>
      <c r="D291" s="882">
        <v>89</v>
      </c>
      <c r="E291" s="882">
        <v>1513</v>
      </c>
      <c r="F291" s="883" t="s">
        <v>879</v>
      </c>
      <c r="G291" s="882">
        <v>0</v>
      </c>
      <c r="H291" s="882">
        <v>3</v>
      </c>
      <c r="I291" s="884">
        <v>33</v>
      </c>
      <c r="J291" s="882"/>
      <c r="K291" s="882">
        <v>60</v>
      </c>
      <c r="L291" s="882"/>
      <c r="M291" s="882"/>
      <c r="N291" s="882">
        <v>273</v>
      </c>
      <c r="O291" s="882">
        <v>1</v>
      </c>
      <c r="P291" s="7"/>
      <c r="Q291" s="882" t="s">
        <v>903</v>
      </c>
      <c r="R291" s="882" t="s">
        <v>872</v>
      </c>
      <c r="S291" s="882">
        <v>240</v>
      </c>
      <c r="T291" s="882"/>
      <c r="U291" s="882">
        <v>240</v>
      </c>
      <c r="V291" s="882"/>
      <c r="W291" s="882"/>
      <c r="X291" s="882"/>
      <c r="Y291" s="882"/>
      <c r="Z291" s="882"/>
      <c r="AA291" s="882"/>
    </row>
    <row r="292" spans="1:27" s="24" customFormat="1" ht="31.5" customHeight="1" x14ac:dyDescent="0.5">
      <c r="A292" s="1342" t="s">
        <v>923</v>
      </c>
      <c r="B292" s="1342"/>
      <c r="C292" s="1342"/>
      <c r="D292" s="1342"/>
      <c r="E292" s="1342"/>
      <c r="F292" s="1342"/>
      <c r="G292" s="1342"/>
      <c r="H292" s="1342"/>
      <c r="I292" s="1342"/>
      <c r="J292" s="1342"/>
      <c r="K292" s="1342"/>
      <c r="L292" s="1342"/>
      <c r="M292" s="1342"/>
      <c r="N292" s="1342"/>
      <c r="O292" s="1342"/>
      <c r="P292" s="1342"/>
      <c r="Q292" s="1342"/>
      <c r="R292" s="1342"/>
      <c r="S292" s="1342"/>
      <c r="T292" s="1342"/>
      <c r="U292" s="1342"/>
      <c r="V292" s="1342"/>
      <c r="W292" s="1342"/>
      <c r="X292" s="1343" t="s">
        <v>0</v>
      </c>
      <c r="Y292" s="1343"/>
      <c r="Z292" s="1343"/>
      <c r="AA292" s="1343"/>
    </row>
    <row r="293" spans="1:27" s="24" customFormat="1" ht="31.5" customHeight="1" x14ac:dyDescent="0.4">
      <c r="A293" s="1342" t="s">
        <v>29</v>
      </c>
      <c r="B293" s="1342"/>
      <c r="C293" s="1342"/>
      <c r="D293" s="1342"/>
      <c r="E293" s="1342"/>
      <c r="F293" s="1342"/>
      <c r="G293" s="1342"/>
      <c r="H293" s="1342"/>
      <c r="I293" s="1342"/>
      <c r="J293" s="1342"/>
      <c r="K293" s="1342"/>
      <c r="L293" s="1342"/>
      <c r="M293" s="1342"/>
      <c r="N293" s="1342"/>
      <c r="O293" s="1342"/>
      <c r="P293" s="1342"/>
      <c r="Q293" s="1342"/>
      <c r="R293" s="1342"/>
      <c r="S293" s="1342"/>
      <c r="T293" s="1342"/>
      <c r="U293" s="1342"/>
      <c r="V293" s="1342"/>
      <c r="W293" s="1342"/>
      <c r="X293" s="1342"/>
      <c r="Y293" s="827"/>
      <c r="Z293" s="827"/>
      <c r="AA293" s="828"/>
    </row>
    <row r="294" spans="1:27" s="24" customFormat="1" ht="7.5" customHeight="1" x14ac:dyDescent="0.4">
      <c r="A294" s="226"/>
      <c r="B294" s="226"/>
      <c r="C294" s="829"/>
      <c r="D294" s="226"/>
      <c r="E294" s="226"/>
      <c r="F294" s="226"/>
      <c r="G294" s="226"/>
      <c r="H294" s="226"/>
      <c r="I294" s="830"/>
      <c r="J294" s="226"/>
      <c r="K294" s="226"/>
      <c r="L294" s="226"/>
      <c r="M294" s="226"/>
      <c r="N294" s="226"/>
      <c r="O294" s="226"/>
      <c r="P294" s="226"/>
      <c r="Q294" s="226"/>
      <c r="R294" s="226"/>
      <c r="S294" s="226"/>
      <c r="T294" s="226"/>
      <c r="U294" s="226"/>
      <c r="V294" s="226"/>
      <c r="W294" s="226"/>
      <c r="X294" s="226"/>
      <c r="Y294" s="226"/>
      <c r="Z294" s="226"/>
      <c r="AA294" s="226"/>
    </row>
    <row r="295" spans="1:27" s="24" customFormat="1" ht="31.5" customHeight="1" x14ac:dyDescent="0.4">
      <c r="A295" s="1344" t="s">
        <v>15</v>
      </c>
      <c r="B295" s="1344"/>
      <c r="C295" s="1344"/>
      <c r="D295" s="1344"/>
      <c r="E295" s="1344"/>
      <c r="F295" s="1344"/>
      <c r="G295" s="1344"/>
      <c r="H295" s="1344"/>
      <c r="I295" s="1344"/>
      <c r="J295" s="1344"/>
      <c r="K295" s="1344"/>
      <c r="L295" s="1344"/>
      <c r="M295" s="1344"/>
      <c r="N295" s="1344"/>
      <c r="O295" s="1345" t="s">
        <v>25</v>
      </c>
      <c r="P295" s="1345"/>
      <c r="Q295" s="1345"/>
      <c r="R295" s="1345"/>
      <c r="S295" s="1345"/>
      <c r="T295" s="1345"/>
      <c r="U295" s="1345"/>
      <c r="V295" s="1345"/>
      <c r="W295" s="1345"/>
      <c r="X295" s="1345"/>
      <c r="Y295" s="1345"/>
      <c r="Z295" s="1345"/>
      <c r="AA295" s="1345"/>
    </row>
    <row r="296" spans="1:27" s="24" customFormat="1" ht="24" customHeight="1" x14ac:dyDescent="0.4">
      <c r="A296" s="1333" t="s">
        <v>1</v>
      </c>
      <c r="B296" s="1338" t="s">
        <v>27</v>
      </c>
      <c r="C296" s="1333" t="s">
        <v>2</v>
      </c>
      <c r="D296" s="1333"/>
      <c r="E296" s="1333"/>
      <c r="F296" s="1338" t="s">
        <v>5</v>
      </c>
      <c r="G296" s="1333" t="s">
        <v>6</v>
      </c>
      <c r="H296" s="1333"/>
      <c r="I296" s="1333"/>
      <c r="J296" s="1333" t="s">
        <v>10</v>
      </c>
      <c r="K296" s="1333"/>
      <c r="L296" s="1333"/>
      <c r="M296" s="1333"/>
      <c r="N296" s="1333"/>
      <c r="O296" s="1334" t="s">
        <v>1</v>
      </c>
      <c r="P296" s="1336" t="s">
        <v>18</v>
      </c>
      <c r="Q296" s="1336" t="s">
        <v>1012</v>
      </c>
      <c r="R296" s="1336" t="s">
        <v>20</v>
      </c>
      <c r="S296" s="1336" t="s">
        <v>21</v>
      </c>
      <c r="T296" s="1333" t="s">
        <v>22</v>
      </c>
      <c r="U296" s="1333"/>
      <c r="V296" s="1333"/>
      <c r="W296" s="1333"/>
      <c r="X296" s="1338" t="s">
        <v>23</v>
      </c>
      <c r="Y296" s="1339" t="s">
        <v>24</v>
      </c>
      <c r="Z296" s="1340"/>
      <c r="AA296" s="1341"/>
    </row>
    <row r="297" spans="1:27" s="24" customFormat="1" ht="95.25" customHeight="1" x14ac:dyDescent="0.4">
      <c r="A297" s="1333"/>
      <c r="B297" s="1338"/>
      <c r="C297" s="831" t="s">
        <v>3</v>
      </c>
      <c r="D297" s="886" t="s">
        <v>16</v>
      </c>
      <c r="E297" s="886" t="s">
        <v>4</v>
      </c>
      <c r="F297" s="1338"/>
      <c r="G297" s="885" t="s">
        <v>7</v>
      </c>
      <c r="H297" s="885" t="s">
        <v>8</v>
      </c>
      <c r="I297" s="832" t="s">
        <v>9</v>
      </c>
      <c r="J297" s="886" t="s">
        <v>17</v>
      </c>
      <c r="K297" s="886" t="s">
        <v>11</v>
      </c>
      <c r="L297" s="885" t="s">
        <v>12</v>
      </c>
      <c r="M297" s="886" t="s">
        <v>13</v>
      </c>
      <c r="N297" s="886" t="s">
        <v>14</v>
      </c>
      <c r="O297" s="1335"/>
      <c r="P297" s="1337"/>
      <c r="Q297" s="1337"/>
      <c r="R297" s="1337"/>
      <c r="S297" s="1337"/>
      <c r="T297" s="886" t="s">
        <v>17</v>
      </c>
      <c r="U297" s="885" t="s">
        <v>11</v>
      </c>
      <c r="V297" s="885" t="s">
        <v>12</v>
      </c>
      <c r="W297" s="886" t="s">
        <v>13</v>
      </c>
      <c r="X297" s="1338"/>
      <c r="Y297" s="1346"/>
      <c r="Z297" s="1347"/>
      <c r="AA297" s="1348"/>
    </row>
    <row r="298" spans="1:27" s="24" customFormat="1" ht="32.25" customHeight="1" x14ac:dyDescent="0.4">
      <c r="A298" s="882">
        <v>201</v>
      </c>
      <c r="B298" s="882" t="s">
        <v>26</v>
      </c>
      <c r="C298" s="882">
        <v>72835</v>
      </c>
      <c r="D298" s="882">
        <v>275</v>
      </c>
      <c r="E298" s="882">
        <v>6400</v>
      </c>
      <c r="F298" s="883" t="s">
        <v>879</v>
      </c>
      <c r="G298" s="882">
        <v>1</v>
      </c>
      <c r="H298" s="882">
        <v>0</v>
      </c>
      <c r="I298" s="884">
        <v>0</v>
      </c>
      <c r="J298" s="882">
        <v>400</v>
      </c>
      <c r="K298" s="882"/>
      <c r="L298" s="882"/>
      <c r="M298" s="882"/>
      <c r="N298" s="882"/>
      <c r="O298" s="882"/>
      <c r="P298" s="7"/>
      <c r="Q298" s="882"/>
      <c r="R298" s="882"/>
      <c r="S298" s="882"/>
      <c r="T298" s="882"/>
      <c r="U298" s="882"/>
      <c r="V298" s="882"/>
      <c r="W298" s="882"/>
      <c r="X298" s="882"/>
      <c r="Y298" s="882"/>
      <c r="Z298" s="882"/>
      <c r="AA298" s="882"/>
    </row>
    <row r="299" spans="1:27" s="24" customFormat="1" ht="33.75" customHeight="1" x14ac:dyDescent="0.4">
      <c r="A299" s="882">
        <v>203</v>
      </c>
      <c r="B299" s="882" t="s">
        <v>26</v>
      </c>
      <c r="C299" s="882">
        <v>72832</v>
      </c>
      <c r="D299" s="882">
        <v>272</v>
      </c>
      <c r="E299" s="882">
        <v>6397</v>
      </c>
      <c r="F299" s="883" t="s">
        <v>879</v>
      </c>
      <c r="G299" s="882">
        <v>1</v>
      </c>
      <c r="H299" s="882">
        <v>0</v>
      </c>
      <c r="I299" s="884">
        <v>0</v>
      </c>
      <c r="J299" s="882">
        <v>400</v>
      </c>
      <c r="K299" s="882"/>
      <c r="L299" s="882"/>
      <c r="M299" s="882"/>
      <c r="N299" s="882"/>
      <c r="O299" s="882"/>
      <c r="P299" s="7"/>
      <c r="Q299" s="882"/>
      <c r="R299" s="882"/>
      <c r="S299" s="882"/>
      <c r="T299" s="882"/>
      <c r="U299" s="882"/>
      <c r="V299" s="882"/>
      <c r="W299" s="882"/>
      <c r="X299" s="882"/>
      <c r="Y299" s="882"/>
      <c r="Z299" s="882"/>
      <c r="AA299" s="882"/>
    </row>
    <row r="300" spans="1:27" s="24" customFormat="1" ht="34.5" customHeight="1" x14ac:dyDescent="0.4">
      <c r="A300" s="882">
        <v>204</v>
      </c>
      <c r="B300" s="882" t="s">
        <v>26</v>
      </c>
      <c r="C300" s="882">
        <v>26170</v>
      </c>
      <c r="D300" s="882">
        <v>90</v>
      </c>
      <c r="E300" s="882">
        <v>1514</v>
      </c>
      <c r="F300" s="883" t="s">
        <v>879</v>
      </c>
      <c r="G300" s="882">
        <v>2</v>
      </c>
      <c r="H300" s="882">
        <v>1</v>
      </c>
      <c r="I300" s="884">
        <v>63</v>
      </c>
      <c r="J300" s="882">
        <v>963</v>
      </c>
      <c r="K300" s="882"/>
      <c r="L300" s="882"/>
      <c r="M300" s="882"/>
      <c r="N300" s="882"/>
      <c r="O300" s="882"/>
      <c r="P300" s="7"/>
      <c r="Q300" s="882"/>
      <c r="R300" s="882"/>
      <c r="S300" s="882"/>
      <c r="T300" s="882"/>
      <c r="U300" s="882"/>
      <c r="V300" s="882"/>
      <c r="W300" s="882"/>
      <c r="X300" s="882"/>
      <c r="Y300" s="882"/>
      <c r="Z300" s="882"/>
      <c r="AA300" s="882"/>
    </row>
    <row r="301" spans="1:27" s="24" customFormat="1" ht="33.75" customHeight="1" x14ac:dyDescent="0.4">
      <c r="A301" s="882">
        <v>205</v>
      </c>
      <c r="B301" s="882" t="s">
        <v>26</v>
      </c>
      <c r="C301" s="882">
        <v>27583</v>
      </c>
      <c r="D301" s="882">
        <v>95</v>
      </c>
      <c r="E301" s="882">
        <v>2603</v>
      </c>
      <c r="F301" s="883" t="s">
        <v>879</v>
      </c>
      <c r="G301" s="882">
        <v>1</v>
      </c>
      <c r="H301" s="882">
        <v>0</v>
      </c>
      <c r="I301" s="884">
        <v>15</v>
      </c>
      <c r="J301" s="882"/>
      <c r="K301" s="882">
        <v>34</v>
      </c>
      <c r="L301" s="882"/>
      <c r="M301" s="882"/>
      <c r="N301" s="882">
        <v>81</v>
      </c>
      <c r="O301" s="882">
        <v>1</v>
      </c>
      <c r="P301" s="230" t="s">
        <v>921</v>
      </c>
      <c r="Q301" s="882" t="s">
        <v>903</v>
      </c>
      <c r="R301" s="882" t="s">
        <v>875</v>
      </c>
      <c r="S301" s="882">
        <v>135</v>
      </c>
      <c r="T301" s="882"/>
      <c r="U301" s="882">
        <v>135</v>
      </c>
      <c r="V301" s="882"/>
      <c r="W301" s="882"/>
      <c r="X301" s="882">
        <v>36</v>
      </c>
      <c r="Y301" s="882"/>
      <c r="Z301" s="882"/>
      <c r="AA301" s="882"/>
    </row>
    <row r="302" spans="1:27" s="24" customFormat="1" ht="33" customHeight="1" x14ac:dyDescent="0.4">
      <c r="A302" s="882">
        <v>206</v>
      </c>
      <c r="B302" s="882" t="s">
        <v>26</v>
      </c>
      <c r="C302" s="882">
        <v>53691</v>
      </c>
      <c r="D302" s="882">
        <v>119</v>
      </c>
      <c r="E302" s="882">
        <v>4731</v>
      </c>
      <c r="F302" s="883" t="s">
        <v>879</v>
      </c>
      <c r="G302" s="882">
        <v>0</v>
      </c>
      <c r="H302" s="882">
        <v>1</v>
      </c>
      <c r="I302" s="884">
        <v>53</v>
      </c>
      <c r="J302" s="882"/>
      <c r="K302" s="882">
        <v>36</v>
      </c>
      <c r="L302" s="882"/>
      <c r="M302" s="882"/>
      <c r="N302" s="882">
        <v>117</v>
      </c>
      <c r="O302" s="882">
        <v>1</v>
      </c>
      <c r="P302" s="7">
        <v>401</v>
      </c>
      <c r="Q302" s="882" t="s">
        <v>903</v>
      </c>
      <c r="R302" s="882" t="s">
        <v>872</v>
      </c>
      <c r="S302" s="882">
        <v>144</v>
      </c>
      <c r="T302" s="882"/>
      <c r="U302" s="882">
        <v>144</v>
      </c>
      <c r="V302" s="882"/>
      <c r="W302" s="882"/>
      <c r="X302" s="882"/>
      <c r="Y302" s="882"/>
      <c r="Z302" s="882"/>
      <c r="AA302" s="882"/>
    </row>
    <row r="303" spans="1:27" s="24" customFormat="1" ht="32.25" customHeight="1" x14ac:dyDescent="0.4">
      <c r="A303" s="882">
        <v>207</v>
      </c>
      <c r="B303" s="882" t="s">
        <v>26</v>
      </c>
      <c r="C303" s="882">
        <v>53690</v>
      </c>
      <c r="D303" s="882">
        <v>118</v>
      </c>
      <c r="E303" s="882">
        <v>4730</v>
      </c>
      <c r="F303" s="883" t="s">
        <v>879</v>
      </c>
      <c r="G303" s="882">
        <v>0</v>
      </c>
      <c r="H303" s="882">
        <v>1</v>
      </c>
      <c r="I303" s="884">
        <v>74</v>
      </c>
      <c r="J303" s="882"/>
      <c r="K303" s="882">
        <v>174</v>
      </c>
      <c r="L303" s="882"/>
      <c r="M303" s="882"/>
      <c r="N303" s="882"/>
      <c r="O303" s="882"/>
      <c r="P303" s="7"/>
      <c r="Q303" s="882"/>
      <c r="R303" s="882"/>
      <c r="S303" s="882"/>
      <c r="T303" s="882"/>
      <c r="U303" s="882"/>
      <c r="V303" s="882"/>
      <c r="W303" s="882"/>
      <c r="X303" s="882"/>
      <c r="Y303" s="882"/>
      <c r="Z303" s="882"/>
      <c r="AA303" s="882"/>
    </row>
    <row r="304" spans="1:27" s="24" customFormat="1" ht="30" customHeight="1" x14ac:dyDescent="0.4">
      <c r="A304" s="882">
        <v>208</v>
      </c>
      <c r="B304" s="882" t="s">
        <v>26</v>
      </c>
      <c r="C304" s="882">
        <v>65731</v>
      </c>
      <c r="D304" s="882">
        <v>130</v>
      </c>
      <c r="E304" s="882">
        <v>5629</v>
      </c>
      <c r="F304" s="883" t="s">
        <v>879</v>
      </c>
      <c r="G304" s="882">
        <v>0</v>
      </c>
      <c r="H304" s="882">
        <v>1</v>
      </c>
      <c r="I304" s="884">
        <v>6</v>
      </c>
      <c r="J304" s="882"/>
      <c r="K304" s="882"/>
      <c r="L304" s="882"/>
      <c r="M304" s="882"/>
      <c r="N304" s="882">
        <v>106</v>
      </c>
      <c r="O304" s="882"/>
      <c r="P304" s="7"/>
      <c r="Q304" s="882"/>
      <c r="R304" s="882"/>
      <c r="S304" s="882"/>
      <c r="T304" s="882"/>
      <c r="U304" s="882"/>
      <c r="V304" s="882"/>
      <c r="W304" s="882"/>
      <c r="X304" s="882"/>
      <c r="Y304" s="882"/>
      <c r="Z304" s="882"/>
      <c r="AA304" s="882"/>
    </row>
    <row r="305" spans="1:27" s="24" customFormat="1" ht="33.75" customHeight="1" x14ac:dyDescent="0.4">
      <c r="A305" s="882">
        <v>209</v>
      </c>
      <c r="B305" s="882" t="s">
        <v>26</v>
      </c>
      <c r="C305" s="882">
        <v>30348</v>
      </c>
      <c r="D305" s="882">
        <v>29</v>
      </c>
      <c r="E305" s="882">
        <v>1985</v>
      </c>
      <c r="F305" s="883" t="s">
        <v>879</v>
      </c>
      <c r="G305" s="882">
        <v>0</v>
      </c>
      <c r="H305" s="882">
        <v>1</v>
      </c>
      <c r="I305" s="884">
        <v>23</v>
      </c>
      <c r="J305" s="882"/>
      <c r="K305" s="882">
        <v>19</v>
      </c>
      <c r="L305" s="882"/>
      <c r="M305" s="882"/>
      <c r="N305" s="882">
        <v>104</v>
      </c>
      <c r="O305" s="882">
        <v>1</v>
      </c>
      <c r="P305" s="7"/>
      <c r="Q305" s="882" t="s">
        <v>909</v>
      </c>
      <c r="R305" s="882" t="s">
        <v>875</v>
      </c>
      <c r="S305" s="882">
        <v>77</v>
      </c>
      <c r="T305" s="882"/>
      <c r="U305" s="882">
        <v>77</v>
      </c>
      <c r="V305" s="882"/>
      <c r="W305" s="882"/>
      <c r="X305" s="882"/>
      <c r="Y305" s="882"/>
      <c r="Z305" s="882"/>
      <c r="AA305" s="882"/>
    </row>
    <row r="306" spans="1:27" s="24" customFormat="1" ht="33.75" customHeight="1" x14ac:dyDescent="0.4">
      <c r="A306" s="882">
        <v>210</v>
      </c>
      <c r="B306" s="882" t="s">
        <v>26</v>
      </c>
      <c r="C306" s="882">
        <v>31314</v>
      </c>
      <c r="D306" s="882">
        <v>16</v>
      </c>
      <c r="E306" s="882">
        <v>1978</v>
      </c>
      <c r="F306" s="883" t="s">
        <v>879</v>
      </c>
      <c r="G306" s="882">
        <v>0</v>
      </c>
      <c r="H306" s="882">
        <v>0</v>
      </c>
      <c r="I306" s="884">
        <v>88</v>
      </c>
      <c r="J306" s="882"/>
      <c r="K306" s="882">
        <v>88</v>
      </c>
      <c r="L306" s="882"/>
      <c r="M306" s="882"/>
      <c r="N306" s="882"/>
      <c r="O306" s="882">
        <v>1</v>
      </c>
      <c r="P306" s="7"/>
      <c r="Q306" s="882" t="s">
        <v>902</v>
      </c>
      <c r="R306" s="882" t="s">
        <v>872</v>
      </c>
      <c r="S306" s="882">
        <v>352</v>
      </c>
      <c r="T306" s="882"/>
      <c r="U306" s="882">
        <v>352</v>
      </c>
      <c r="V306" s="882"/>
      <c r="W306" s="882"/>
      <c r="X306" s="882"/>
      <c r="Y306" s="882"/>
      <c r="Z306" s="882"/>
      <c r="AA306" s="882"/>
    </row>
    <row r="307" spans="1:27" s="24" customFormat="1" ht="27" customHeight="1" x14ac:dyDescent="0.4">
      <c r="A307" s="882">
        <v>211</v>
      </c>
      <c r="B307" s="882" t="s">
        <v>26</v>
      </c>
      <c r="C307" s="882">
        <v>31316</v>
      </c>
      <c r="D307" s="882">
        <v>10</v>
      </c>
      <c r="E307" s="882">
        <v>1972</v>
      </c>
      <c r="F307" s="883" t="s">
        <v>879</v>
      </c>
      <c r="G307" s="882">
        <v>1</v>
      </c>
      <c r="H307" s="882">
        <v>0</v>
      </c>
      <c r="I307" s="884">
        <v>7</v>
      </c>
      <c r="J307" s="882">
        <v>407</v>
      </c>
      <c r="K307" s="882"/>
      <c r="L307" s="882"/>
      <c r="M307" s="882"/>
      <c r="N307" s="882"/>
      <c r="O307" s="882"/>
      <c r="P307" s="7"/>
      <c r="Q307" s="882"/>
      <c r="R307" s="882"/>
      <c r="S307" s="882"/>
      <c r="T307" s="882"/>
      <c r="U307" s="882"/>
      <c r="V307" s="882"/>
      <c r="W307" s="882"/>
      <c r="X307" s="882"/>
      <c r="Y307" s="882"/>
      <c r="Z307" s="882"/>
      <c r="AA307" s="882"/>
    </row>
    <row r="308" spans="1:27" s="24" customFormat="1" ht="29.25" customHeight="1" x14ac:dyDescent="0.4">
      <c r="A308" s="882">
        <v>212</v>
      </c>
      <c r="B308" s="882" t="s">
        <v>26</v>
      </c>
      <c r="C308" s="882">
        <v>29556</v>
      </c>
      <c r="D308" s="882">
        <v>28</v>
      </c>
      <c r="E308" s="882">
        <v>1984</v>
      </c>
      <c r="F308" s="883" t="s">
        <v>879</v>
      </c>
      <c r="G308" s="882">
        <v>0</v>
      </c>
      <c r="H308" s="882">
        <v>0</v>
      </c>
      <c r="I308" s="884">
        <v>31</v>
      </c>
      <c r="J308" s="882"/>
      <c r="K308" s="882">
        <v>31</v>
      </c>
      <c r="L308" s="882"/>
      <c r="M308" s="882"/>
      <c r="N308" s="882"/>
      <c r="O308" s="882">
        <v>1</v>
      </c>
      <c r="P308" s="7">
        <v>364</v>
      </c>
      <c r="Q308" s="882" t="s">
        <v>903</v>
      </c>
      <c r="R308" s="882"/>
      <c r="S308" s="882">
        <v>248</v>
      </c>
      <c r="T308" s="882"/>
      <c r="U308" s="882"/>
      <c r="V308" s="882"/>
      <c r="W308" s="882"/>
      <c r="X308" s="882"/>
      <c r="Y308" s="882"/>
      <c r="Z308" s="882"/>
      <c r="AA308" s="882"/>
    </row>
    <row r="309" spans="1:27" s="24" customFormat="1" x14ac:dyDescent="0.4">
      <c r="A309" s="870"/>
      <c r="B309" s="871"/>
      <c r="C309" s="871"/>
      <c r="D309" s="871"/>
      <c r="E309" s="871"/>
      <c r="F309" s="231"/>
      <c r="G309" s="871"/>
      <c r="H309" s="871"/>
      <c r="I309" s="242"/>
      <c r="J309" s="871"/>
      <c r="K309" s="871"/>
      <c r="L309" s="871"/>
      <c r="M309" s="871"/>
      <c r="N309" s="871"/>
      <c r="O309" s="882"/>
      <c r="P309" s="7"/>
      <c r="Q309" s="882" t="s">
        <v>886</v>
      </c>
      <c r="R309" s="882" t="s">
        <v>875</v>
      </c>
      <c r="S309" s="882">
        <v>124</v>
      </c>
      <c r="T309" s="882"/>
      <c r="U309" s="882">
        <v>124</v>
      </c>
      <c r="V309" s="882"/>
      <c r="W309" s="882"/>
      <c r="X309" s="882"/>
      <c r="Y309" s="882"/>
      <c r="Z309" s="871"/>
      <c r="AA309" s="872"/>
    </row>
    <row r="310" spans="1:27" s="24" customFormat="1" x14ac:dyDescent="0.4">
      <c r="A310" s="870"/>
      <c r="B310" s="871"/>
      <c r="C310" s="871"/>
      <c r="D310" s="871"/>
      <c r="E310" s="871"/>
      <c r="F310" s="231"/>
      <c r="G310" s="871"/>
      <c r="H310" s="871"/>
      <c r="I310" s="242"/>
      <c r="J310" s="871"/>
      <c r="K310" s="871"/>
      <c r="L310" s="871"/>
      <c r="M310" s="871"/>
      <c r="N310" s="871"/>
      <c r="O310" s="882"/>
      <c r="P310" s="7"/>
      <c r="Q310" s="882" t="s">
        <v>887</v>
      </c>
      <c r="R310" s="882" t="s">
        <v>872</v>
      </c>
      <c r="S310" s="882">
        <v>124</v>
      </c>
      <c r="T310" s="882"/>
      <c r="U310" s="882">
        <v>124</v>
      </c>
      <c r="V310" s="882"/>
      <c r="W310" s="882"/>
      <c r="X310" s="882"/>
      <c r="Y310" s="882"/>
      <c r="Z310" s="871"/>
      <c r="AA310" s="872"/>
    </row>
    <row r="311" spans="1:27" s="24" customFormat="1" ht="33" customHeight="1" x14ac:dyDescent="0.4">
      <c r="A311" s="882">
        <v>213</v>
      </c>
      <c r="B311" s="882" t="s">
        <v>26</v>
      </c>
      <c r="C311" s="882">
        <v>29586</v>
      </c>
      <c r="D311" s="882">
        <v>27</v>
      </c>
      <c r="E311" s="882">
        <v>1983</v>
      </c>
      <c r="F311" s="883" t="s">
        <v>879</v>
      </c>
      <c r="G311" s="882">
        <v>0</v>
      </c>
      <c r="H311" s="882">
        <v>1</v>
      </c>
      <c r="I311" s="884">
        <v>63</v>
      </c>
      <c r="J311" s="882"/>
      <c r="K311" s="882">
        <v>25</v>
      </c>
      <c r="L311" s="882">
        <v>47</v>
      </c>
      <c r="M311" s="882"/>
      <c r="N311" s="882">
        <v>91</v>
      </c>
      <c r="O311" s="882">
        <v>1</v>
      </c>
      <c r="P311" s="7"/>
      <c r="Q311" s="882" t="s">
        <v>871</v>
      </c>
      <c r="R311" s="882" t="s">
        <v>872</v>
      </c>
      <c r="S311" s="882">
        <v>231</v>
      </c>
      <c r="T311" s="882"/>
      <c r="U311" s="882">
        <v>99</v>
      </c>
      <c r="V311" s="882">
        <v>132</v>
      </c>
      <c r="W311" s="882"/>
      <c r="X311" s="882"/>
      <c r="Y311" s="882"/>
      <c r="Z311" s="882"/>
      <c r="AA311" s="882"/>
    </row>
    <row r="312" spans="1:27" s="24" customFormat="1" ht="30.75" customHeight="1" x14ac:dyDescent="0.4">
      <c r="A312" s="882"/>
      <c r="B312" s="882"/>
      <c r="C312" s="882"/>
      <c r="D312" s="882"/>
      <c r="E312" s="882"/>
      <c r="F312" s="883"/>
      <c r="G312" s="882"/>
      <c r="H312" s="882"/>
      <c r="I312" s="884"/>
      <c r="J312" s="882"/>
      <c r="K312" s="882"/>
      <c r="L312" s="882"/>
      <c r="M312" s="882"/>
      <c r="N312" s="882"/>
      <c r="O312" s="882">
        <v>2</v>
      </c>
      <c r="P312" s="7"/>
      <c r="Q312" s="883" t="s">
        <v>936</v>
      </c>
      <c r="R312" s="882" t="s">
        <v>872</v>
      </c>
      <c r="S312" s="882">
        <v>54</v>
      </c>
      <c r="T312" s="882"/>
      <c r="U312" s="882"/>
      <c r="V312" s="882">
        <v>54</v>
      </c>
      <c r="W312" s="882"/>
      <c r="X312" s="882"/>
      <c r="Y312" s="882"/>
      <c r="Z312" s="882"/>
      <c r="AA312" s="882"/>
    </row>
    <row r="313" spans="1:27" s="24" customFormat="1" ht="36" customHeight="1" x14ac:dyDescent="0.4">
      <c r="A313" s="882">
        <v>214</v>
      </c>
      <c r="B313" s="882" t="s">
        <v>26</v>
      </c>
      <c r="C313" s="882">
        <v>31315</v>
      </c>
      <c r="D313" s="882">
        <v>14</v>
      </c>
      <c r="E313" s="882">
        <v>1979</v>
      </c>
      <c r="F313" s="883" t="s">
        <v>879</v>
      </c>
      <c r="G313" s="882">
        <v>0</v>
      </c>
      <c r="H313" s="882">
        <v>2</v>
      </c>
      <c r="I313" s="884">
        <v>56</v>
      </c>
      <c r="J313" s="882"/>
      <c r="K313" s="882">
        <v>24</v>
      </c>
      <c r="L313" s="882">
        <v>10</v>
      </c>
      <c r="M313" s="882"/>
      <c r="N313" s="882">
        <v>222</v>
      </c>
      <c r="O313" s="882">
        <v>1</v>
      </c>
      <c r="P313" s="7"/>
      <c r="Q313" s="882" t="s">
        <v>903</v>
      </c>
      <c r="R313" s="882" t="s">
        <v>875</v>
      </c>
      <c r="S313" s="882">
        <v>104</v>
      </c>
      <c r="T313" s="882"/>
      <c r="U313" s="882">
        <v>64</v>
      </c>
      <c r="V313" s="882">
        <v>40</v>
      </c>
      <c r="W313" s="882"/>
      <c r="X313" s="882"/>
      <c r="Y313" s="882"/>
      <c r="Z313" s="882"/>
      <c r="AA313" s="882"/>
    </row>
    <row r="314" spans="1:27" s="24" customFormat="1" x14ac:dyDescent="0.4">
      <c r="A314" s="882"/>
      <c r="B314" s="882"/>
      <c r="C314" s="882"/>
      <c r="D314" s="882"/>
      <c r="E314" s="882"/>
      <c r="F314" s="883"/>
      <c r="G314" s="882"/>
      <c r="H314" s="882"/>
      <c r="I314" s="884"/>
      <c r="J314" s="882"/>
      <c r="K314" s="882"/>
      <c r="L314" s="882"/>
      <c r="M314" s="882"/>
      <c r="N314" s="882"/>
      <c r="O314" s="882">
        <v>2</v>
      </c>
      <c r="P314" s="7"/>
      <c r="Q314" s="882" t="s">
        <v>909</v>
      </c>
      <c r="R314" s="882" t="s">
        <v>872</v>
      </c>
      <c r="S314" s="882">
        <v>30</v>
      </c>
      <c r="T314" s="882"/>
      <c r="U314" s="882">
        <v>30</v>
      </c>
      <c r="V314" s="882"/>
      <c r="W314" s="882"/>
      <c r="X314" s="882"/>
      <c r="Y314" s="882"/>
      <c r="Z314" s="882"/>
      <c r="AA314" s="882"/>
    </row>
    <row r="315" spans="1:27" s="24" customFormat="1" ht="32.25" customHeight="1" x14ac:dyDescent="0.4">
      <c r="A315" s="882">
        <v>215</v>
      </c>
      <c r="B315" s="882" t="s">
        <v>26</v>
      </c>
      <c r="C315" s="882">
        <v>26802</v>
      </c>
      <c r="D315" s="882">
        <v>12</v>
      </c>
      <c r="E315" s="882">
        <v>1981</v>
      </c>
      <c r="F315" s="883" t="s">
        <v>879</v>
      </c>
      <c r="G315" s="882">
        <v>0</v>
      </c>
      <c r="H315" s="882">
        <v>1</v>
      </c>
      <c r="I315" s="884">
        <v>26</v>
      </c>
      <c r="J315" s="882">
        <v>126</v>
      </c>
      <c r="K315" s="882"/>
      <c r="L315" s="882"/>
      <c r="M315" s="882"/>
      <c r="N315" s="882"/>
      <c r="O315" s="882"/>
      <c r="P315" s="7"/>
      <c r="Q315" s="882"/>
      <c r="R315" s="882"/>
      <c r="S315" s="882"/>
      <c r="T315" s="882"/>
      <c r="U315" s="882"/>
      <c r="V315" s="882"/>
      <c r="W315" s="882"/>
      <c r="X315" s="882"/>
      <c r="Y315" s="882"/>
      <c r="Z315" s="882"/>
      <c r="AA315" s="882"/>
    </row>
    <row r="316" spans="1:27" s="24" customFormat="1" ht="32.25" customHeight="1" x14ac:dyDescent="0.4">
      <c r="A316" s="882">
        <v>216</v>
      </c>
      <c r="B316" s="882" t="s">
        <v>26</v>
      </c>
      <c r="C316" s="882">
        <v>30347</v>
      </c>
      <c r="D316" s="882">
        <v>13</v>
      </c>
      <c r="E316" s="882">
        <v>1980</v>
      </c>
      <c r="F316" s="883" t="s">
        <v>879</v>
      </c>
      <c r="G316" s="882">
        <v>0</v>
      </c>
      <c r="H316" s="882">
        <v>2</v>
      </c>
      <c r="I316" s="884">
        <v>42</v>
      </c>
      <c r="J316" s="882"/>
      <c r="K316" s="882">
        <v>54</v>
      </c>
      <c r="L316" s="882">
        <v>6</v>
      </c>
      <c r="M316" s="882"/>
      <c r="N316" s="882"/>
      <c r="O316" s="882">
        <v>1</v>
      </c>
      <c r="P316" s="7">
        <v>413</v>
      </c>
      <c r="Q316" s="882" t="s">
        <v>903</v>
      </c>
      <c r="R316" s="882" t="s">
        <v>872</v>
      </c>
      <c r="S316" s="882">
        <v>240</v>
      </c>
      <c r="T316" s="882"/>
      <c r="U316" s="882">
        <v>216</v>
      </c>
      <c r="V316" s="882">
        <v>24</v>
      </c>
      <c r="W316" s="882"/>
      <c r="X316" s="882"/>
      <c r="Y316" s="882"/>
      <c r="Z316" s="882"/>
      <c r="AA316" s="882"/>
    </row>
    <row r="317" spans="1:27" s="24" customFormat="1" ht="15.75" customHeight="1" x14ac:dyDescent="0.4">
      <c r="A317" s="882"/>
      <c r="B317" s="882"/>
      <c r="C317" s="882"/>
      <c r="D317" s="882"/>
      <c r="E317" s="882"/>
      <c r="F317" s="883"/>
      <c r="G317" s="882"/>
      <c r="H317" s="882"/>
      <c r="I317" s="884"/>
      <c r="J317" s="882"/>
      <c r="K317" s="882"/>
      <c r="L317" s="882"/>
      <c r="M317" s="882"/>
      <c r="N317" s="882"/>
      <c r="O317" s="882"/>
      <c r="P317" s="7"/>
      <c r="Q317" s="882"/>
      <c r="R317" s="882"/>
      <c r="S317" s="882"/>
      <c r="T317" s="882"/>
      <c r="U317" s="882"/>
      <c r="V317" s="882"/>
      <c r="W317" s="882"/>
      <c r="X317" s="882"/>
      <c r="Y317" s="917"/>
      <c r="Z317" s="918"/>
      <c r="AA317" s="919"/>
    </row>
    <row r="318" spans="1:27" s="24" customFormat="1" ht="27.75" customHeight="1" x14ac:dyDescent="0.4">
      <c r="A318" s="882">
        <v>217</v>
      </c>
      <c r="B318" s="882" t="s">
        <v>26</v>
      </c>
      <c r="C318" s="882">
        <v>26803</v>
      </c>
      <c r="D318" s="882">
        <v>11</v>
      </c>
      <c r="E318" s="882">
        <v>1982</v>
      </c>
      <c r="F318" s="883" t="s">
        <v>879</v>
      </c>
      <c r="G318" s="882">
        <v>0</v>
      </c>
      <c r="H318" s="882">
        <v>2</v>
      </c>
      <c r="I318" s="884">
        <v>7</v>
      </c>
      <c r="J318" s="882">
        <v>207</v>
      </c>
      <c r="K318" s="882"/>
      <c r="L318" s="882"/>
      <c r="M318" s="882"/>
      <c r="N318" s="882"/>
      <c r="O318" s="882"/>
      <c r="P318" s="7"/>
      <c r="Q318" s="882"/>
      <c r="R318" s="882"/>
      <c r="S318" s="882"/>
      <c r="T318" s="882"/>
      <c r="U318" s="882"/>
      <c r="V318" s="882"/>
      <c r="W318" s="882"/>
      <c r="X318" s="882"/>
      <c r="Y318" s="882"/>
      <c r="Z318" s="882"/>
      <c r="AA318" s="882"/>
    </row>
    <row r="319" spans="1:27" s="24" customFormat="1" ht="28.5" customHeight="1" x14ac:dyDescent="0.4">
      <c r="A319" s="882">
        <v>218</v>
      </c>
      <c r="B319" s="882" t="s">
        <v>26</v>
      </c>
      <c r="C319" s="882">
        <v>26943</v>
      </c>
      <c r="D319" s="882">
        <v>94</v>
      </c>
      <c r="E319" s="882">
        <v>2435</v>
      </c>
      <c r="F319" s="883" t="s">
        <v>879</v>
      </c>
      <c r="G319" s="882">
        <v>1</v>
      </c>
      <c r="H319" s="882">
        <v>2</v>
      </c>
      <c r="I319" s="884">
        <v>78</v>
      </c>
      <c r="J319" s="882"/>
      <c r="K319" s="882">
        <v>84</v>
      </c>
      <c r="L319" s="882"/>
      <c r="M319" s="882"/>
      <c r="N319" s="882">
        <v>594</v>
      </c>
      <c r="O319" s="882">
        <v>1</v>
      </c>
      <c r="P319" s="7">
        <v>120</v>
      </c>
      <c r="Q319" s="882" t="s">
        <v>903</v>
      </c>
      <c r="R319" s="882" t="s">
        <v>872</v>
      </c>
      <c r="S319" s="882">
        <v>204</v>
      </c>
      <c r="T319" s="882"/>
      <c r="U319" s="882">
        <v>204</v>
      </c>
      <c r="V319" s="882"/>
      <c r="W319" s="882"/>
      <c r="X319" s="882"/>
      <c r="Y319" s="882"/>
      <c r="Z319" s="882"/>
      <c r="AA319" s="882"/>
    </row>
    <row r="320" spans="1:27" s="24" customFormat="1" x14ac:dyDescent="0.4">
      <c r="A320" s="882"/>
      <c r="B320" s="882"/>
      <c r="C320" s="882"/>
      <c r="D320" s="882"/>
      <c r="E320" s="882"/>
      <c r="F320" s="883"/>
      <c r="G320" s="882"/>
      <c r="H320" s="882"/>
      <c r="I320" s="884"/>
      <c r="J320" s="882"/>
      <c r="K320" s="882"/>
      <c r="L320" s="882"/>
      <c r="M320" s="882"/>
      <c r="N320" s="882"/>
      <c r="O320" s="882"/>
      <c r="P320" s="7"/>
      <c r="Q320" s="882" t="s">
        <v>909</v>
      </c>
      <c r="R320" s="882" t="s">
        <v>875</v>
      </c>
      <c r="S320" s="882">
        <v>130</v>
      </c>
      <c r="T320" s="882"/>
      <c r="U320" s="882">
        <v>130</v>
      </c>
      <c r="V320" s="882"/>
      <c r="W320" s="882"/>
      <c r="X320" s="882"/>
      <c r="Y320" s="882"/>
      <c r="Z320" s="882"/>
      <c r="AA320" s="882"/>
    </row>
    <row r="321" spans="1:27" s="24" customFormat="1" ht="32.25" customHeight="1" x14ac:dyDescent="0.4">
      <c r="A321" s="882">
        <v>219</v>
      </c>
      <c r="B321" s="882" t="s">
        <v>26</v>
      </c>
      <c r="C321" s="882">
        <v>34366</v>
      </c>
      <c r="D321" s="882">
        <v>100</v>
      </c>
      <c r="E321" s="882">
        <v>3036</v>
      </c>
      <c r="F321" s="883" t="s">
        <v>879</v>
      </c>
      <c r="G321" s="882">
        <v>0</v>
      </c>
      <c r="H321" s="882">
        <v>0</v>
      </c>
      <c r="I321" s="884">
        <v>70</v>
      </c>
      <c r="J321" s="882"/>
      <c r="K321" s="882">
        <v>70</v>
      </c>
      <c r="L321" s="882"/>
      <c r="M321" s="882"/>
      <c r="N321" s="882"/>
      <c r="O321" s="882">
        <v>1</v>
      </c>
      <c r="P321" s="7">
        <v>384</v>
      </c>
      <c r="Q321" s="882" t="s">
        <v>903</v>
      </c>
      <c r="R321" s="882" t="s">
        <v>875</v>
      </c>
      <c r="S321" s="882">
        <v>280</v>
      </c>
      <c r="T321" s="882"/>
      <c r="U321" s="882">
        <v>280</v>
      </c>
      <c r="V321" s="882"/>
      <c r="W321" s="882"/>
      <c r="X321" s="882"/>
      <c r="Y321" s="882"/>
      <c r="Z321" s="882"/>
      <c r="AA321" s="882"/>
    </row>
    <row r="322" spans="1:27" s="24" customFormat="1" ht="30.75" customHeight="1" x14ac:dyDescent="0.4">
      <c r="A322" s="882">
        <v>220</v>
      </c>
      <c r="B322" s="882" t="s">
        <v>26</v>
      </c>
      <c r="C322" s="882">
        <v>18899</v>
      </c>
      <c r="D322" s="882">
        <v>27</v>
      </c>
      <c r="E322" s="882">
        <v>935</v>
      </c>
      <c r="F322" s="883" t="s">
        <v>879</v>
      </c>
      <c r="G322" s="882">
        <v>0</v>
      </c>
      <c r="H322" s="882">
        <v>2</v>
      </c>
      <c r="I322" s="884">
        <v>12</v>
      </c>
      <c r="J322" s="882"/>
      <c r="K322" s="882">
        <v>49</v>
      </c>
      <c r="L322" s="882"/>
      <c r="M322" s="882"/>
      <c r="N322" s="882">
        <v>163</v>
      </c>
      <c r="O322" s="882">
        <v>1</v>
      </c>
      <c r="P322" s="7"/>
      <c r="Q322" s="882" t="s">
        <v>903</v>
      </c>
      <c r="R322" s="882"/>
      <c r="S322" s="882">
        <v>196</v>
      </c>
      <c r="T322" s="882"/>
      <c r="U322" s="882">
        <v>196</v>
      </c>
      <c r="V322" s="882"/>
      <c r="W322" s="882"/>
      <c r="X322" s="882"/>
      <c r="Y322" s="882"/>
      <c r="Z322" s="882"/>
      <c r="AA322" s="882"/>
    </row>
    <row r="323" spans="1:27" s="24" customFormat="1" ht="32.25" customHeight="1" x14ac:dyDescent="0.4">
      <c r="A323" s="882">
        <v>221</v>
      </c>
      <c r="B323" s="882" t="s">
        <v>26</v>
      </c>
      <c r="C323" s="882">
        <v>26942</v>
      </c>
      <c r="D323" s="882">
        <v>93</v>
      </c>
      <c r="E323" s="882">
        <v>2434</v>
      </c>
      <c r="F323" s="883" t="s">
        <v>879</v>
      </c>
      <c r="G323" s="882">
        <v>6</v>
      </c>
      <c r="H323" s="882">
        <v>3</v>
      </c>
      <c r="I323" s="884">
        <v>86</v>
      </c>
      <c r="J323" s="23">
        <v>2705</v>
      </c>
      <c r="K323" s="882">
        <v>67</v>
      </c>
      <c r="L323" s="882">
        <v>14</v>
      </c>
      <c r="M323" s="882"/>
      <c r="N323" s="23"/>
      <c r="O323" s="882">
        <v>1</v>
      </c>
      <c r="P323" s="7">
        <v>323</v>
      </c>
      <c r="Q323" s="882" t="s">
        <v>902</v>
      </c>
      <c r="R323" s="882" t="s">
        <v>872</v>
      </c>
      <c r="S323" s="882">
        <v>270</v>
      </c>
      <c r="T323" s="882"/>
      <c r="U323" s="882">
        <v>270</v>
      </c>
      <c r="V323" s="882"/>
      <c r="W323" s="882"/>
      <c r="X323" s="882"/>
      <c r="Y323" s="882"/>
      <c r="Z323" s="882"/>
      <c r="AA323" s="882"/>
    </row>
    <row r="324" spans="1:27" s="24" customFormat="1" x14ac:dyDescent="0.4">
      <c r="A324" s="882"/>
      <c r="B324" s="882"/>
      <c r="C324" s="882"/>
      <c r="D324" s="882"/>
      <c r="E324" s="882"/>
      <c r="F324" s="883"/>
      <c r="G324" s="882"/>
      <c r="H324" s="882"/>
      <c r="I324" s="884"/>
      <c r="J324" s="882"/>
      <c r="K324" s="882"/>
      <c r="L324" s="882"/>
      <c r="M324" s="882"/>
      <c r="N324" s="882"/>
      <c r="O324" s="882"/>
      <c r="P324" s="7"/>
      <c r="Q324" s="882" t="s">
        <v>909</v>
      </c>
      <c r="R324" s="882" t="s">
        <v>872</v>
      </c>
      <c r="S324" s="882">
        <v>56</v>
      </c>
      <c r="T324" s="882"/>
      <c r="U324" s="882"/>
      <c r="V324" s="882">
        <v>56</v>
      </c>
      <c r="W324" s="882"/>
      <c r="X324" s="882"/>
      <c r="Y324" s="882"/>
      <c r="Z324" s="882"/>
      <c r="AA324" s="882"/>
    </row>
    <row r="325" spans="1:27" s="24" customFormat="1" ht="35.25" customHeight="1" x14ac:dyDescent="0.4">
      <c r="A325" s="882">
        <v>222</v>
      </c>
      <c r="B325" s="882" t="s">
        <v>26</v>
      </c>
      <c r="C325" s="882">
        <v>5665</v>
      </c>
      <c r="D325" s="882">
        <v>118</v>
      </c>
      <c r="E325" s="882">
        <v>21</v>
      </c>
      <c r="F325" s="883" t="s">
        <v>879</v>
      </c>
      <c r="G325" s="882">
        <v>5</v>
      </c>
      <c r="H325" s="882">
        <v>3</v>
      </c>
      <c r="I325" s="884">
        <v>60</v>
      </c>
      <c r="J325" s="23">
        <v>2360</v>
      </c>
      <c r="K325" s="882"/>
      <c r="L325" s="882"/>
      <c r="M325" s="882"/>
      <c r="N325" s="882"/>
      <c r="O325" s="882"/>
      <c r="P325" s="7"/>
      <c r="Q325" s="882"/>
      <c r="R325" s="882"/>
      <c r="S325" s="882"/>
      <c r="T325" s="882"/>
      <c r="U325" s="882"/>
      <c r="V325" s="882"/>
      <c r="W325" s="882"/>
      <c r="X325" s="882"/>
      <c r="Y325" s="882"/>
      <c r="Z325" s="882"/>
      <c r="AA325" s="882"/>
    </row>
    <row r="326" spans="1:27" s="24" customFormat="1" ht="35.25" customHeight="1" x14ac:dyDescent="0.4">
      <c r="A326" s="882">
        <v>223</v>
      </c>
      <c r="B326" s="882" t="s">
        <v>26</v>
      </c>
      <c r="C326" s="882">
        <v>26458</v>
      </c>
      <c r="D326" s="882">
        <v>1</v>
      </c>
      <c r="E326" s="882">
        <v>1318</v>
      </c>
      <c r="F326" s="883" t="s">
        <v>879</v>
      </c>
      <c r="G326" s="882">
        <v>17</v>
      </c>
      <c r="H326" s="882">
        <v>3</v>
      </c>
      <c r="I326" s="884">
        <v>66</v>
      </c>
      <c r="J326" s="23">
        <v>7166</v>
      </c>
      <c r="K326" s="882"/>
      <c r="L326" s="882"/>
      <c r="M326" s="882"/>
      <c r="N326" s="882"/>
      <c r="O326" s="882"/>
      <c r="P326" s="7"/>
      <c r="Q326" s="882"/>
      <c r="R326" s="882"/>
      <c r="S326" s="882"/>
      <c r="T326" s="882"/>
      <c r="U326" s="882"/>
      <c r="V326" s="882"/>
      <c r="W326" s="882"/>
      <c r="X326" s="882"/>
      <c r="Y326" s="882"/>
      <c r="Z326" s="882"/>
      <c r="AA326" s="882"/>
    </row>
    <row r="327" spans="1:27" s="24" customFormat="1" ht="35.25" customHeight="1" x14ac:dyDescent="0.4">
      <c r="A327" s="882">
        <v>224</v>
      </c>
      <c r="B327" s="882" t="s">
        <v>26</v>
      </c>
      <c r="C327" s="882">
        <v>38389</v>
      </c>
      <c r="D327" s="882">
        <v>86</v>
      </c>
      <c r="E327" s="882">
        <v>3620</v>
      </c>
      <c r="F327" s="883" t="s">
        <v>879</v>
      </c>
      <c r="G327" s="882">
        <v>46</v>
      </c>
      <c r="H327" s="882">
        <v>1</v>
      </c>
      <c r="I327" s="884">
        <v>86</v>
      </c>
      <c r="J327" s="882"/>
      <c r="K327" s="882"/>
      <c r="L327" s="23">
        <v>18586</v>
      </c>
      <c r="M327" s="882"/>
      <c r="N327" s="882"/>
      <c r="O327" s="882"/>
      <c r="P327" s="7"/>
      <c r="Q327" s="882"/>
      <c r="R327" s="882"/>
      <c r="S327" s="882"/>
      <c r="T327" s="882"/>
      <c r="U327" s="882"/>
      <c r="V327" s="882"/>
      <c r="W327" s="882"/>
      <c r="X327" s="882"/>
      <c r="Y327" s="882"/>
      <c r="Z327" s="882"/>
      <c r="AA327" s="882"/>
    </row>
    <row r="328" spans="1:27" s="24" customFormat="1" ht="31.5" customHeight="1" x14ac:dyDescent="0.4">
      <c r="A328" s="882">
        <v>225</v>
      </c>
      <c r="B328" s="882" t="s">
        <v>26</v>
      </c>
      <c r="C328" s="882">
        <v>26446</v>
      </c>
      <c r="D328" s="882">
        <v>31</v>
      </c>
      <c r="E328" s="882">
        <v>1304</v>
      </c>
      <c r="F328" s="883" t="s">
        <v>879</v>
      </c>
      <c r="G328" s="882">
        <v>5</v>
      </c>
      <c r="H328" s="882">
        <v>3</v>
      </c>
      <c r="I328" s="884">
        <v>6</v>
      </c>
      <c r="J328" s="23">
        <v>2306</v>
      </c>
      <c r="K328" s="882"/>
      <c r="L328" s="882"/>
      <c r="M328" s="882"/>
      <c r="N328" s="882"/>
      <c r="O328" s="882"/>
      <c r="P328" s="7"/>
      <c r="Q328" s="882"/>
      <c r="R328" s="882"/>
      <c r="S328" s="882"/>
      <c r="T328" s="882"/>
      <c r="U328" s="882"/>
      <c r="V328" s="882"/>
      <c r="W328" s="882"/>
      <c r="X328" s="882"/>
      <c r="Y328" s="882"/>
      <c r="Z328" s="882"/>
      <c r="AA328" s="882"/>
    </row>
    <row r="329" spans="1:27" s="24" customFormat="1" ht="32.25" customHeight="1" x14ac:dyDescent="0.4">
      <c r="A329" s="882">
        <v>226</v>
      </c>
      <c r="B329" s="882" t="s">
        <v>26</v>
      </c>
      <c r="C329" s="882">
        <v>26451</v>
      </c>
      <c r="D329" s="882">
        <v>2</v>
      </c>
      <c r="E329" s="882">
        <v>1280</v>
      </c>
      <c r="F329" s="883" t="s">
        <v>879</v>
      </c>
      <c r="G329" s="882">
        <v>47</v>
      </c>
      <c r="H329" s="882">
        <v>3</v>
      </c>
      <c r="I329" s="884">
        <v>53</v>
      </c>
      <c r="J329" s="23">
        <v>19153</v>
      </c>
      <c r="K329" s="882"/>
      <c r="L329" s="882"/>
      <c r="M329" s="882"/>
      <c r="N329" s="882"/>
      <c r="O329" s="882"/>
      <c r="P329" s="7"/>
      <c r="Q329" s="882"/>
      <c r="R329" s="882"/>
      <c r="S329" s="882"/>
      <c r="T329" s="882"/>
      <c r="U329" s="882"/>
      <c r="V329" s="882"/>
      <c r="W329" s="882"/>
      <c r="X329" s="882"/>
      <c r="Y329" s="882"/>
      <c r="Z329" s="882"/>
      <c r="AA329" s="882"/>
    </row>
    <row r="330" spans="1:27" s="24" customFormat="1" ht="34.5" customHeight="1" x14ac:dyDescent="0.4">
      <c r="A330" s="882">
        <v>227</v>
      </c>
      <c r="B330" s="882" t="s">
        <v>26</v>
      </c>
      <c r="C330" s="882">
        <v>21402</v>
      </c>
      <c r="D330" s="882">
        <v>1</v>
      </c>
      <c r="E330" s="882">
        <v>1279</v>
      </c>
      <c r="F330" s="883" t="s">
        <v>879</v>
      </c>
      <c r="G330" s="882">
        <v>22</v>
      </c>
      <c r="H330" s="882">
        <v>3</v>
      </c>
      <c r="I330" s="884">
        <v>65</v>
      </c>
      <c r="J330" s="23">
        <v>9165</v>
      </c>
      <c r="K330" s="882"/>
      <c r="L330" s="882"/>
      <c r="M330" s="882"/>
      <c r="N330" s="882"/>
      <c r="O330" s="882"/>
      <c r="P330" s="7"/>
      <c r="Q330" s="882"/>
      <c r="R330" s="882"/>
      <c r="S330" s="882"/>
      <c r="T330" s="882"/>
      <c r="U330" s="882"/>
      <c r="V330" s="882"/>
      <c r="W330" s="882"/>
      <c r="X330" s="882"/>
      <c r="Y330" s="882"/>
      <c r="Z330" s="882"/>
      <c r="AA330" s="882"/>
    </row>
    <row r="331" spans="1:27" s="24" customFormat="1" ht="32.25" customHeight="1" x14ac:dyDescent="0.4">
      <c r="A331" s="882">
        <v>228</v>
      </c>
      <c r="B331" s="882" t="s">
        <v>26</v>
      </c>
      <c r="C331" s="882">
        <v>76803</v>
      </c>
      <c r="D331" s="882">
        <v>301</v>
      </c>
      <c r="E331" s="882">
        <v>6912</v>
      </c>
      <c r="F331" s="883" t="s">
        <v>879</v>
      </c>
      <c r="G331" s="882">
        <v>1</v>
      </c>
      <c r="H331" s="882">
        <v>0</v>
      </c>
      <c r="I331" s="884">
        <v>0</v>
      </c>
      <c r="J331" s="882">
        <v>400</v>
      </c>
      <c r="K331" s="882"/>
      <c r="L331" s="882"/>
      <c r="M331" s="882"/>
      <c r="N331" s="882"/>
      <c r="O331" s="882"/>
      <c r="P331" s="7"/>
      <c r="Q331" s="882"/>
      <c r="R331" s="882"/>
      <c r="S331" s="882"/>
      <c r="T331" s="882"/>
      <c r="U331" s="882"/>
      <c r="V331" s="882"/>
      <c r="W331" s="882"/>
      <c r="X331" s="882"/>
      <c r="Y331" s="882"/>
      <c r="Z331" s="882"/>
      <c r="AA331" s="882"/>
    </row>
    <row r="332" spans="1:27" s="24" customFormat="1" ht="31.5" customHeight="1" x14ac:dyDescent="0.4">
      <c r="A332" s="882"/>
      <c r="B332" s="882"/>
      <c r="C332" s="882"/>
      <c r="D332" s="882"/>
      <c r="E332" s="882"/>
      <c r="F332" s="883"/>
      <c r="G332" s="882"/>
      <c r="H332" s="882"/>
      <c r="I332" s="884"/>
      <c r="J332" s="882"/>
      <c r="K332" s="882"/>
      <c r="L332" s="882"/>
      <c r="M332" s="882"/>
      <c r="N332" s="882"/>
      <c r="O332" s="882"/>
      <c r="P332" s="7"/>
      <c r="Q332" s="882"/>
      <c r="R332" s="882"/>
      <c r="S332" s="882"/>
      <c r="T332" s="882"/>
      <c r="U332" s="882"/>
      <c r="V332" s="882"/>
      <c r="W332" s="882"/>
      <c r="X332" s="882"/>
      <c r="Y332" s="882"/>
      <c r="Z332" s="882"/>
      <c r="AA332" s="882"/>
    </row>
    <row r="333" spans="1:27" s="24" customFormat="1" ht="36" customHeight="1" x14ac:dyDescent="0.4">
      <c r="A333" s="882">
        <v>230</v>
      </c>
      <c r="B333" s="882" t="s">
        <v>26</v>
      </c>
      <c r="C333" s="882">
        <v>26185</v>
      </c>
      <c r="D333" s="882">
        <v>46</v>
      </c>
      <c r="E333" s="882">
        <v>1484</v>
      </c>
      <c r="F333" s="883" t="s">
        <v>879</v>
      </c>
      <c r="G333" s="882">
        <v>10</v>
      </c>
      <c r="H333" s="882">
        <v>3</v>
      </c>
      <c r="I333" s="884">
        <v>36</v>
      </c>
      <c r="J333" s="23">
        <v>4336</v>
      </c>
      <c r="K333" s="882"/>
      <c r="L333" s="882"/>
      <c r="M333" s="882"/>
      <c r="N333" s="882"/>
      <c r="O333" s="882"/>
      <c r="P333" s="7"/>
      <c r="Q333" s="882"/>
      <c r="R333" s="882"/>
      <c r="S333" s="882"/>
      <c r="T333" s="882"/>
      <c r="U333" s="882"/>
      <c r="V333" s="882"/>
      <c r="W333" s="882"/>
      <c r="X333" s="882"/>
      <c r="Y333" s="882"/>
      <c r="Z333" s="882"/>
      <c r="AA333" s="882"/>
    </row>
    <row r="334" spans="1:27" s="24" customFormat="1" ht="34.5" customHeight="1" x14ac:dyDescent="0.4">
      <c r="A334" s="882">
        <v>231</v>
      </c>
      <c r="B334" s="882" t="s">
        <v>26</v>
      </c>
      <c r="C334" s="882">
        <v>26179</v>
      </c>
      <c r="D334" s="882">
        <v>38</v>
      </c>
      <c r="E334" s="882">
        <v>1510</v>
      </c>
      <c r="F334" s="883" t="s">
        <v>879</v>
      </c>
      <c r="G334" s="882">
        <v>9</v>
      </c>
      <c r="H334" s="882">
        <v>0</v>
      </c>
      <c r="I334" s="884">
        <v>60</v>
      </c>
      <c r="J334" s="23">
        <v>3602</v>
      </c>
      <c r="K334" s="882">
        <v>58</v>
      </c>
      <c r="L334" s="882"/>
      <c r="M334" s="882"/>
      <c r="N334" s="882"/>
      <c r="O334" s="882">
        <v>1</v>
      </c>
      <c r="P334" s="7">
        <v>468</v>
      </c>
      <c r="Q334" s="882" t="s">
        <v>903</v>
      </c>
      <c r="R334" s="882"/>
      <c r="S334" s="882">
        <v>392</v>
      </c>
      <c r="T334" s="882"/>
      <c r="U334" s="882"/>
      <c r="V334" s="882"/>
      <c r="W334" s="882"/>
      <c r="X334" s="882"/>
      <c r="Y334" s="882"/>
      <c r="Z334" s="882"/>
      <c r="AA334" s="882"/>
    </row>
    <row r="335" spans="1:27" s="24" customFormat="1" x14ac:dyDescent="0.4">
      <c r="A335" s="882"/>
      <c r="B335" s="882"/>
      <c r="C335" s="882"/>
      <c r="D335" s="882"/>
      <c r="E335" s="882"/>
      <c r="F335" s="883"/>
      <c r="G335" s="882"/>
      <c r="H335" s="882"/>
      <c r="I335" s="884"/>
      <c r="J335" s="882"/>
      <c r="K335" s="882"/>
      <c r="L335" s="882"/>
      <c r="M335" s="882"/>
      <c r="N335" s="882"/>
      <c r="O335" s="882"/>
      <c r="P335" s="7"/>
      <c r="Q335" s="882" t="s">
        <v>886</v>
      </c>
      <c r="R335" s="882"/>
      <c r="S335" s="882">
        <v>196</v>
      </c>
      <c r="T335" s="882"/>
      <c r="U335" s="882">
        <v>196</v>
      </c>
      <c r="V335" s="882"/>
      <c r="W335" s="882"/>
      <c r="X335" s="882"/>
      <c r="Y335" s="882"/>
      <c r="Z335" s="882"/>
      <c r="AA335" s="882"/>
    </row>
    <row r="336" spans="1:27" s="24" customFormat="1" x14ac:dyDescent="0.4">
      <c r="A336" s="882"/>
      <c r="B336" s="882"/>
      <c r="C336" s="882"/>
      <c r="D336" s="882"/>
      <c r="E336" s="882"/>
      <c r="F336" s="883"/>
      <c r="G336" s="882"/>
      <c r="H336" s="882"/>
      <c r="I336" s="884"/>
      <c r="J336" s="882"/>
      <c r="K336" s="882"/>
      <c r="L336" s="882"/>
      <c r="M336" s="882"/>
      <c r="N336" s="882"/>
      <c r="O336" s="882"/>
      <c r="P336" s="7"/>
      <c r="Q336" s="882" t="s">
        <v>887</v>
      </c>
      <c r="R336" s="882"/>
      <c r="S336" s="882">
        <v>196</v>
      </c>
      <c r="T336" s="882"/>
      <c r="U336" s="882">
        <v>196</v>
      </c>
      <c r="V336" s="882"/>
      <c r="W336" s="882"/>
      <c r="X336" s="882"/>
      <c r="Y336" s="882"/>
      <c r="Z336" s="882"/>
      <c r="AA336" s="882"/>
    </row>
    <row r="337" spans="1:27" s="24" customFormat="1" x14ac:dyDescent="0.4">
      <c r="A337" s="882"/>
      <c r="B337" s="882"/>
      <c r="C337" s="882"/>
      <c r="D337" s="882"/>
      <c r="E337" s="882"/>
      <c r="F337" s="883"/>
      <c r="G337" s="882"/>
      <c r="H337" s="882"/>
      <c r="I337" s="884"/>
      <c r="J337" s="882"/>
      <c r="K337" s="882"/>
      <c r="L337" s="882"/>
      <c r="M337" s="882"/>
      <c r="N337" s="882"/>
      <c r="O337" s="882"/>
      <c r="P337" s="7"/>
      <c r="Q337" s="882" t="s">
        <v>909</v>
      </c>
      <c r="R337" s="882"/>
      <c r="S337" s="882">
        <v>35</v>
      </c>
      <c r="T337" s="882"/>
      <c r="U337" s="882">
        <v>35</v>
      </c>
      <c r="V337" s="882"/>
      <c r="W337" s="882"/>
      <c r="X337" s="882"/>
      <c r="Y337" s="882"/>
      <c r="Z337" s="882"/>
      <c r="AA337" s="882"/>
    </row>
    <row r="338" spans="1:27" s="24" customFormat="1" ht="35.25" customHeight="1" x14ac:dyDescent="0.4">
      <c r="A338" s="882">
        <v>232</v>
      </c>
      <c r="B338" s="882" t="s">
        <v>26</v>
      </c>
      <c r="C338" s="882">
        <v>40512</v>
      </c>
      <c r="D338" s="882">
        <v>140</v>
      </c>
      <c r="E338" s="882">
        <v>3794</v>
      </c>
      <c r="F338" s="883" t="s">
        <v>879</v>
      </c>
      <c r="G338" s="882">
        <v>9</v>
      </c>
      <c r="H338" s="882">
        <v>0</v>
      </c>
      <c r="I338" s="884">
        <v>59</v>
      </c>
      <c r="J338" s="23">
        <v>3659</v>
      </c>
      <c r="K338" s="882"/>
      <c r="L338" s="882"/>
      <c r="M338" s="882"/>
      <c r="N338" s="882"/>
      <c r="O338" s="882"/>
      <c r="P338" s="7"/>
      <c r="Q338" s="882"/>
      <c r="R338" s="882"/>
      <c r="S338" s="882"/>
      <c r="T338" s="882"/>
      <c r="U338" s="882"/>
      <c r="V338" s="882"/>
      <c r="W338" s="882"/>
      <c r="X338" s="882"/>
      <c r="Y338" s="882"/>
      <c r="Z338" s="882"/>
      <c r="AA338" s="882"/>
    </row>
    <row r="339" spans="1:27" s="24" customFormat="1" ht="32.25" customHeight="1" x14ac:dyDescent="0.4">
      <c r="A339" s="882">
        <v>233</v>
      </c>
      <c r="B339" s="882" t="s">
        <v>26</v>
      </c>
      <c r="C339" s="882">
        <v>26201</v>
      </c>
      <c r="D339" s="882">
        <v>47</v>
      </c>
      <c r="E339" s="882">
        <v>1487</v>
      </c>
      <c r="F339" s="883" t="s">
        <v>879</v>
      </c>
      <c r="G339" s="882">
        <v>2</v>
      </c>
      <c r="H339" s="882">
        <v>2</v>
      </c>
      <c r="I339" s="884">
        <v>25</v>
      </c>
      <c r="J339" s="23">
        <v>1025</v>
      </c>
      <c r="K339" s="882"/>
      <c r="L339" s="882"/>
      <c r="M339" s="882"/>
      <c r="N339" s="882"/>
      <c r="O339" s="882"/>
      <c r="P339" s="7"/>
      <c r="Q339" s="882"/>
      <c r="R339" s="882"/>
      <c r="S339" s="882"/>
      <c r="T339" s="882"/>
      <c r="U339" s="882"/>
      <c r="V339" s="882"/>
      <c r="W339" s="882"/>
      <c r="X339" s="882"/>
      <c r="Y339" s="882"/>
      <c r="Z339" s="882"/>
      <c r="AA339" s="882"/>
    </row>
    <row r="340" spans="1:27" s="24" customFormat="1" ht="33" customHeight="1" x14ac:dyDescent="0.4">
      <c r="A340" s="882">
        <v>234</v>
      </c>
      <c r="B340" s="882" t="s">
        <v>26</v>
      </c>
      <c r="C340" s="882">
        <v>16356</v>
      </c>
      <c r="D340" s="882">
        <v>16</v>
      </c>
      <c r="E340" s="882">
        <v>1502</v>
      </c>
      <c r="F340" s="883" t="s">
        <v>879</v>
      </c>
      <c r="G340" s="882">
        <v>25</v>
      </c>
      <c r="H340" s="882">
        <v>1</v>
      </c>
      <c r="I340" s="884">
        <v>22</v>
      </c>
      <c r="J340" s="23">
        <v>10122</v>
      </c>
      <c r="K340" s="882"/>
      <c r="L340" s="882"/>
      <c r="M340" s="882"/>
      <c r="N340" s="882"/>
      <c r="O340" s="882"/>
      <c r="P340" s="7"/>
      <c r="Q340" s="882"/>
      <c r="R340" s="882"/>
      <c r="S340" s="882"/>
      <c r="T340" s="882"/>
      <c r="U340" s="882"/>
      <c r="V340" s="882"/>
      <c r="W340" s="882"/>
      <c r="X340" s="882"/>
      <c r="Y340" s="882"/>
      <c r="Z340" s="882"/>
      <c r="AA340" s="882"/>
    </row>
    <row r="341" spans="1:27" s="24" customFormat="1" ht="31.5" customHeight="1" x14ac:dyDescent="0.4">
      <c r="A341" s="882">
        <v>235</v>
      </c>
      <c r="B341" s="882" t="s">
        <v>26</v>
      </c>
      <c r="C341" s="882">
        <v>75780</v>
      </c>
      <c r="D341" s="882">
        <v>298</v>
      </c>
      <c r="E341" s="882">
        <v>6866</v>
      </c>
      <c r="F341" s="883" t="s">
        <v>879</v>
      </c>
      <c r="G341" s="882">
        <v>2</v>
      </c>
      <c r="H341" s="882">
        <v>2</v>
      </c>
      <c r="I341" s="884">
        <v>30</v>
      </c>
      <c r="J341" s="23">
        <v>1030</v>
      </c>
      <c r="K341" s="882"/>
      <c r="L341" s="882"/>
      <c r="M341" s="882"/>
      <c r="N341" s="882"/>
      <c r="O341" s="882"/>
      <c r="P341" s="7"/>
      <c r="Q341" s="882"/>
      <c r="R341" s="882"/>
      <c r="S341" s="882"/>
      <c r="T341" s="882"/>
      <c r="U341" s="882"/>
      <c r="V341" s="882"/>
      <c r="W341" s="882"/>
      <c r="X341" s="882"/>
      <c r="Y341" s="882"/>
      <c r="Z341" s="882"/>
      <c r="AA341" s="882"/>
    </row>
    <row r="342" spans="1:27" s="24" customFormat="1" ht="30.75" customHeight="1" x14ac:dyDescent="0.4">
      <c r="A342" s="882">
        <v>236</v>
      </c>
      <c r="B342" s="882" t="s">
        <v>26</v>
      </c>
      <c r="C342" s="882">
        <v>26190</v>
      </c>
      <c r="D342" s="882">
        <v>15</v>
      </c>
      <c r="E342" s="882">
        <v>1498</v>
      </c>
      <c r="F342" s="883" t="s">
        <v>879</v>
      </c>
      <c r="G342" s="882">
        <v>4</v>
      </c>
      <c r="H342" s="882">
        <v>1</v>
      </c>
      <c r="I342" s="884">
        <v>28</v>
      </c>
      <c r="J342" s="23">
        <v>1728</v>
      </c>
      <c r="K342" s="882"/>
      <c r="L342" s="882"/>
      <c r="M342" s="882"/>
      <c r="N342" s="882"/>
      <c r="O342" s="882"/>
      <c r="P342" s="7"/>
      <c r="Q342" s="882"/>
      <c r="R342" s="882"/>
      <c r="S342" s="882"/>
      <c r="T342" s="882"/>
      <c r="U342" s="882"/>
      <c r="V342" s="882"/>
      <c r="W342" s="882"/>
      <c r="X342" s="882"/>
      <c r="Y342" s="882"/>
      <c r="Z342" s="882"/>
      <c r="AA342" s="882"/>
    </row>
    <row r="343" spans="1:27" s="24" customFormat="1" ht="32.25" customHeight="1" x14ac:dyDescent="0.4">
      <c r="A343" s="882">
        <v>237</v>
      </c>
      <c r="B343" s="882" t="s">
        <v>26</v>
      </c>
      <c r="C343" s="882">
        <v>26167</v>
      </c>
      <c r="D343" s="882">
        <v>39</v>
      </c>
      <c r="E343" s="882">
        <v>1496</v>
      </c>
      <c r="F343" s="883" t="s">
        <v>879</v>
      </c>
      <c r="G343" s="882">
        <v>13</v>
      </c>
      <c r="H343" s="882">
        <v>3</v>
      </c>
      <c r="I343" s="884">
        <v>13</v>
      </c>
      <c r="J343" s="23">
        <v>5513</v>
      </c>
      <c r="K343" s="882"/>
      <c r="L343" s="882"/>
      <c r="M343" s="882"/>
      <c r="N343" s="882"/>
      <c r="O343" s="882"/>
      <c r="P343" s="7"/>
      <c r="Q343" s="882"/>
      <c r="R343" s="882"/>
      <c r="S343" s="882"/>
      <c r="T343" s="882"/>
      <c r="U343" s="882"/>
      <c r="V343" s="882"/>
      <c r="W343" s="882"/>
      <c r="X343" s="882"/>
      <c r="Y343" s="882"/>
      <c r="Z343" s="882"/>
      <c r="AA343" s="882"/>
    </row>
    <row r="344" spans="1:27" s="24" customFormat="1" x14ac:dyDescent="0.4">
      <c r="A344" s="882"/>
      <c r="B344" s="882"/>
      <c r="C344" s="882"/>
      <c r="D344" s="882"/>
      <c r="E344" s="882"/>
      <c r="F344" s="883"/>
      <c r="G344" s="882"/>
      <c r="H344" s="882"/>
      <c r="I344" s="884"/>
      <c r="J344" s="882"/>
      <c r="K344" s="882"/>
      <c r="L344" s="882"/>
      <c r="M344" s="882"/>
      <c r="N344" s="882"/>
      <c r="O344" s="882"/>
      <c r="P344" s="7"/>
      <c r="Q344" s="882"/>
      <c r="R344" s="882"/>
      <c r="S344" s="882"/>
      <c r="T344" s="882"/>
      <c r="U344" s="882"/>
      <c r="V344" s="882"/>
      <c r="W344" s="882"/>
      <c r="X344" s="882"/>
      <c r="Y344" s="882"/>
      <c r="Z344" s="882"/>
      <c r="AA344" s="882"/>
    </row>
    <row r="345" spans="1:27" s="24" customFormat="1" ht="31.5" customHeight="1" x14ac:dyDescent="0.4">
      <c r="A345" s="882">
        <v>238</v>
      </c>
      <c r="B345" s="882" t="s">
        <v>26</v>
      </c>
      <c r="C345" s="882">
        <v>24758</v>
      </c>
      <c r="D345" s="882">
        <v>18</v>
      </c>
      <c r="E345" s="882">
        <v>1656</v>
      </c>
      <c r="F345" s="883" t="s">
        <v>879</v>
      </c>
      <c r="G345" s="882">
        <v>10</v>
      </c>
      <c r="H345" s="882">
        <v>2</v>
      </c>
      <c r="I345" s="884">
        <v>21</v>
      </c>
      <c r="J345" s="23">
        <v>4221</v>
      </c>
      <c r="K345" s="882"/>
      <c r="L345" s="882"/>
      <c r="M345" s="882"/>
      <c r="N345" s="882"/>
      <c r="O345" s="882"/>
      <c r="P345" s="7"/>
      <c r="Q345" s="882"/>
      <c r="R345" s="882"/>
      <c r="S345" s="882"/>
      <c r="T345" s="882"/>
      <c r="U345" s="882"/>
      <c r="V345" s="882"/>
      <c r="W345" s="882"/>
      <c r="X345" s="882"/>
      <c r="Y345" s="882"/>
      <c r="Z345" s="882"/>
      <c r="AA345" s="882"/>
    </row>
    <row r="346" spans="1:27" s="24" customFormat="1" x14ac:dyDescent="0.4">
      <c r="A346" s="882"/>
      <c r="B346" s="882"/>
      <c r="C346" s="882"/>
      <c r="D346" s="882"/>
      <c r="E346" s="882"/>
      <c r="F346" s="883"/>
      <c r="G346" s="882"/>
      <c r="H346" s="882"/>
      <c r="I346" s="884"/>
      <c r="J346" s="882"/>
      <c r="K346" s="882"/>
      <c r="L346" s="882"/>
      <c r="M346" s="882"/>
      <c r="N346" s="882"/>
      <c r="O346" s="882"/>
      <c r="P346" s="7"/>
      <c r="Q346" s="882"/>
      <c r="R346" s="882"/>
      <c r="S346" s="882"/>
      <c r="T346" s="882"/>
      <c r="U346" s="882"/>
      <c r="V346" s="882"/>
      <c r="W346" s="882"/>
      <c r="X346" s="882"/>
      <c r="Y346" s="882"/>
      <c r="Z346" s="882"/>
      <c r="AA346" s="882"/>
    </row>
    <row r="347" spans="1:27" s="24" customFormat="1" x14ac:dyDescent="0.4">
      <c r="A347" s="882"/>
      <c r="B347" s="882"/>
      <c r="C347" s="882"/>
      <c r="D347" s="882"/>
      <c r="E347" s="882"/>
      <c r="F347" s="883"/>
      <c r="G347" s="882"/>
      <c r="H347" s="882"/>
      <c r="I347" s="884"/>
      <c r="J347" s="882"/>
      <c r="K347" s="882"/>
      <c r="L347" s="882"/>
      <c r="M347" s="882"/>
      <c r="N347" s="882"/>
      <c r="O347" s="882"/>
      <c r="P347" s="7"/>
      <c r="Q347" s="882"/>
      <c r="R347" s="882"/>
      <c r="S347" s="882"/>
      <c r="T347" s="882"/>
      <c r="U347" s="882"/>
      <c r="V347" s="882"/>
      <c r="W347" s="882"/>
      <c r="X347" s="882"/>
      <c r="Y347" s="882"/>
      <c r="Z347" s="882"/>
      <c r="AA347" s="882"/>
    </row>
    <row r="348" spans="1:27" s="24" customFormat="1" x14ac:dyDescent="0.4">
      <c r="A348" s="882"/>
      <c r="B348" s="882"/>
      <c r="C348" s="882"/>
      <c r="D348" s="882"/>
      <c r="E348" s="882"/>
      <c r="F348" s="883"/>
      <c r="G348" s="882"/>
      <c r="H348" s="882"/>
      <c r="I348" s="884"/>
      <c r="J348" s="882"/>
      <c r="K348" s="882"/>
      <c r="L348" s="882"/>
      <c r="M348" s="882"/>
      <c r="N348" s="882"/>
      <c r="O348" s="882"/>
      <c r="P348" s="7"/>
      <c r="Q348" s="882"/>
      <c r="R348" s="882"/>
      <c r="S348" s="882"/>
      <c r="T348" s="882"/>
      <c r="U348" s="882"/>
      <c r="V348" s="882"/>
      <c r="W348" s="882"/>
      <c r="X348" s="882"/>
      <c r="Y348" s="882"/>
      <c r="Z348" s="882"/>
      <c r="AA348" s="882"/>
    </row>
    <row r="349" spans="1:27" s="24" customFormat="1" x14ac:dyDescent="0.4">
      <c r="A349" s="882"/>
      <c r="B349" s="882"/>
      <c r="C349" s="882"/>
      <c r="D349" s="882"/>
      <c r="E349" s="882"/>
      <c r="F349" s="883"/>
      <c r="G349" s="882"/>
      <c r="H349" s="882"/>
      <c r="I349" s="884"/>
      <c r="J349" s="882"/>
      <c r="K349" s="882"/>
      <c r="L349" s="882"/>
      <c r="M349" s="882"/>
      <c r="N349" s="882"/>
      <c r="O349" s="882"/>
      <c r="P349" s="7"/>
      <c r="Q349" s="882"/>
      <c r="R349" s="882"/>
      <c r="S349" s="882"/>
      <c r="T349" s="882"/>
      <c r="U349" s="882"/>
      <c r="V349" s="882"/>
      <c r="W349" s="882"/>
      <c r="X349" s="882"/>
      <c r="Y349" s="882"/>
      <c r="Z349" s="882"/>
      <c r="AA349" s="882"/>
    </row>
    <row r="350" spans="1:27" s="24" customFormat="1" ht="32.25" customHeight="1" x14ac:dyDescent="0.4">
      <c r="A350" s="882">
        <v>239</v>
      </c>
      <c r="B350" s="882" t="s">
        <v>26</v>
      </c>
      <c r="C350" s="882">
        <v>75007</v>
      </c>
      <c r="D350" s="882">
        <v>179</v>
      </c>
      <c r="E350" s="882">
        <v>6620</v>
      </c>
      <c r="F350" s="883" t="s">
        <v>879</v>
      </c>
      <c r="G350" s="882">
        <v>38</v>
      </c>
      <c r="H350" s="882">
        <v>2</v>
      </c>
      <c r="I350" s="884">
        <v>57</v>
      </c>
      <c r="J350" s="23">
        <v>15457</v>
      </c>
      <c r="K350" s="882"/>
      <c r="L350" s="882"/>
      <c r="M350" s="882"/>
      <c r="N350" s="882"/>
      <c r="O350" s="882"/>
      <c r="P350" s="7"/>
      <c r="Q350" s="882"/>
      <c r="R350" s="882"/>
      <c r="S350" s="882"/>
      <c r="T350" s="882"/>
      <c r="U350" s="882"/>
      <c r="V350" s="882"/>
      <c r="W350" s="882"/>
      <c r="X350" s="882"/>
      <c r="Y350" s="882"/>
      <c r="Z350" s="882"/>
      <c r="AA350" s="882"/>
    </row>
    <row r="351" spans="1:27" s="24" customFormat="1" x14ac:dyDescent="0.4">
      <c r="A351" s="882"/>
      <c r="B351" s="882"/>
      <c r="C351" s="882"/>
      <c r="D351" s="882"/>
      <c r="E351" s="882"/>
      <c r="F351" s="883"/>
      <c r="G351" s="882"/>
      <c r="H351" s="882"/>
      <c r="I351" s="884"/>
      <c r="J351" s="882"/>
      <c r="K351" s="882"/>
      <c r="L351" s="882"/>
      <c r="M351" s="882"/>
      <c r="N351" s="882"/>
      <c r="O351" s="882"/>
      <c r="P351" s="7"/>
      <c r="Q351" s="882"/>
      <c r="R351" s="882"/>
      <c r="S351" s="882"/>
      <c r="T351" s="882"/>
      <c r="U351" s="882"/>
      <c r="V351" s="882"/>
      <c r="W351" s="882"/>
      <c r="X351" s="882"/>
      <c r="Y351" s="882"/>
      <c r="Z351" s="882"/>
      <c r="AA351" s="882"/>
    </row>
    <row r="352" spans="1:27" s="24" customFormat="1" x14ac:dyDescent="0.4">
      <c r="A352" s="882"/>
      <c r="B352" s="882"/>
      <c r="C352" s="882"/>
      <c r="D352" s="882"/>
      <c r="E352" s="882"/>
      <c r="F352" s="883"/>
      <c r="G352" s="882"/>
      <c r="H352" s="882"/>
      <c r="I352" s="884"/>
      <c r="J352" s="882"/>
      <c r="K352" s="882"/>
      <c r="L352" s="882"/>
      <c r="M352" s="882"/>
      <c r="N352" s="882"/>
      <c r="O352" s="882"/>
      <c r="P352" s="7"/>
      <c r="Q352" s="882"/>
      <c r="R352" s="882"/>
      <c r="S352" s="882"/>
      <c r="T352" s="882"/>
      <c r="U352" s="882"/>
      <c r="V352" s="882"/>
      <c r="W352" s="882"/>
      <c r="X352" s="882"/>
      <c r="Y352" s="882"/>
      <c r="Z352" s="882"/>
      <c r="AA352" s="882"/>
    </row>
    <row r="353" spans="1:27" s="24" customFormat="1" ht="30.75" customHeight="1" x14ac:dyDescent="0.4">
      <c r="A353" s="882">
        <v>240</v>
      </c>
      <c r="B353" s="882" t="s">
        <v>26</v>
      </c>
      <c r="C353" s="882">
        <v>26300</v>
      </c>
      <c r="D353" s="882">
        <v>17</v>
      </c>
      <c r="E353" s="882">
        <v>1657</v>
      </c>
      <c r="F353" s="883" t="s">
        <v>879</v>
      </c>
      <c r="G353" s="882">
        <v>29</v>
      </c>
      <c r="H353" s="882">
        <v>2</v>
      </c>
      <c r="I353" s="884">
        <v>93</v>
      </c>
      <c r="J353" s="23">
        <v>11893</v>
      </c>
      <c r="K353" s="882"/>
      <c r="L353" s="882"/>
      <c r="M353" s="882"/>
      <c r="N353" s="882"/>
      <c r="O353" s="882"/>
      <c r="P353" s="7"/>
      <c r="Q353" s="882"/>
      <c r="R353" s="882"/>
      <c r="S353" s="882"/>
      <c r="T353" s="882"/>
      <c r="U353" s="882"/>
      <c r="V353" s="882"/>
      <c r="W353" s="882"/>
      <c r="X353" s="882"/>
      <c r="Y353" s="882"/>
      <c r="Z353" s="882"/>
      <c r="AA353" s="882"/>
    </row>
    <row r="354" spans="1:27" s="24" customFormat="1" x14ac:dyDescent="0.4">
      <c r="A354" s="882"/>
      <c r="B354" s="882"/>
      <c r="C354" s="882"/>
      <c r="D354" s="882"/>
      <c r="E354" s="882"/>
      <c r="F354" s="883"/>
      <c r="G354" s="882"/>
      <c r="H354" s="882"/>
      <c r="I354" s="884"/>
      <c r="J354" s="882"/>
      <c r="K354" s="882"/>
      <c r="L354" s="882"/>
      <c r="M354" s="882"/>
      <c r="N354" s="882"/>
      <c r="O354" s="882"/>
      <c r="P354" s="7"/>
      <c r="Q354" s="882"/>
      <c r="R354" s="882"/>
      <c r="S354" s="882"/>
      <c r="T354" s="882"/>
      <c r="U354" s="882"/>
      <c r="V354" s="882"/>
      <c r="W354" s="882"/>
      <c r="X354" s="882"/>
      <c r="Y354" s="882"/>
      <c r="Z354" s="882"/>
      <c r="AA354" s="882"/>
    </row>
    <row r="355" spans="1:27" s="24" customFormat="1" x14ac:dyDescent="0.4">
      <c r="A355" s="882"/>
      <c r="B355" s="882"/>
      <c r="C355" s="882"/>
      <c r="D355" s="882"/>
      <c r="E355" s="882"/>
      <c r="F355" s="883"/>
      <c r="G355" s="882"/>
      <c r="H355" s="882"/>
      <c r="I355" s="884"/>
      <c r="J355" s="882"/>
      <c r="K355" s="882"/>
      <c r="L355" s="882"/>
      <c r="M355" s="882"/>
      <c r="N355" s="882"/>
      <c r="O355" s="882"/>
      <c r="P355" s="7"/>
      <c r="Q355" s="882"/>
      <c r="R355" s="882"/>
      <c r="S355" s="882"/>
      <c r="T355" s="882"/>
      <c r="U355" s="882"/>
      <c r="V355" s="882"/>
      <c r="W355" s="882"/>
      <c r="X355" s="882"/>
      <c r="Y355" s="882"/>
      <c r="Z355" s="882"/>
      <c r="AA355" s="882"/>
    </row>
    <row r="356" spans="1:27" s="24" customFormat="1" x14ac:dyDescent="0.4">
      <c r="A356" s="882"/>
      <c r="B356" s="882"/>
      <c r="C356" s="882"/>
      <c r="D356" s="882"/>
      <c r="E356" s="882"/>
      <c r="F356" s="883"/>
      <c r="G356" s="882"/>
      <c r="H356" s="882"/>
      <c r="I356" s="884"/>
      <c r="J356" s="882"/>
      <c r="K356" s="882"/>
      <c r="L356" s="882"/>
      <c r="M356" s="882"/>
      <c r="N356" s="882"/>
      <c r="O356" s="882"/>
      <c r="P356" s="7"/>
      <c r="Q356" s="882"/>
      <c r="R356" s="882"/>
      <c r="S356" s="882"/>
      <c r="T356" s="882"/>
      <c r="U356" s="882"/>
      <c r="V356" s="882"/>
      <c r="W356" s="882"/>
      <c r="X356" s="882"/>
      <c r="Y356" s="882"/>
      <c r="Z356" s="882"/>
      <c r="AA356" s="882"/>
    </row>
    <row r="357" spans="1:27" s="24" customFormat="1" x14ac:dyDescent="0.4">
      <c r="A357" s="882"/>
      <c r="B357" s="882"/>
      <c r="C357" s="882"/>
      <c r="D357" s="882"/>
      <c r="E357" s="882"/>
      <c r="F357" s="883"/>
      <c r="G357" s="882"/>
      <c r="H357" s="882"/>
      <c r="I357" s="884"/>
      <c r="J357" s="882"/>
      <c r="K357" s="882"/>
      <c r="L357" s="882"/>
      <c r="M357" s="882"/>
      <c r="N357" s="882"/>
      <c r="O357" s="882"/>
      <c r="P357" s="7"/>
      <c r="Q357" s="882"/>
      <c r="R357" s="882"/>
      <c r="S357" s="882"/>
      <c r="T357" s="882"/>
      <c r="U357" s="882"/>
      <c r="V357" s="882"/>
      <c r="W357" s="882"/>
      <c r="X357" s="882"/>
      <c r="Y357" s="882"/>
      <c r="Z357" s="882"/>
      <c r="AA357" s="882"/>
    </row>
    <row r="358" spans="1:27" s="24" customFormat="1" ht="33.75" customHeight="1" x14ac:dyDescent="0.4">
      <c r="A358" s="882">
        <v>241</v>
      </c>
      <c r="B358" s="882" t="s">
        <v>26</v>
      </c>
      <c r="C358" s="882">
        <v>43781</v>
      </c>
      <c r="D358" s="882">
        <v>88</v>
      </c>
      <c r="E358" s="882">
        <v>4004</v>
      </c>
      <c r="F358" s="883" t="s">
        <v>879</v>
      </c>
      <c r="G358" s="882">
        <v>9</v>
      </c>
      <c r="H358" s="882">
        <v>0</v>
      </c>
      <c r="I358" s="884">
        <v>22</v>
      </c>
      <c r="J358" s="23">
        <v>3622</v>
      </c>
      <c r="K358" s="882"/>
      <c r="L358" s="882"/>
      <c r="M358" s="882"/>
      <c r="N358" s="882"/>
      <c r="O358" s="882"/>
      <c r="P358" s="7"/>
      <c r="Q358" s="882"/>
      <c r="R358" s="882"/>
      <c r="S358" s="882"/>
      <c r="T358" s="882"/>
      <c r="U358" s="882"/>
      <c r="V358" s="882"/>
      <c r="W358" s="882"/>
      <c r="X358" s="882"/>
      <c r="Y358" s="882"/>
      <c r="Z358" s="882"/>
      <c r="AA358" s="882"/>
    </row>
    <row r="359" spans="1:27" s="24" customFormat="1" ht="32.25" customHeight="1" x14ac:dyDescent="0.4">
      <c r="A359" s="882">
        <v>242</v>
      </c>
      <c r="B359" s="882" t="s">
        <v>26</v>
      </c>
      <c r="C359" s="882">
        <v>68976</v>
      </c>
      <c r="D359" s="882">
        <v>167</v>
      </c>
      <c r="E359" s="882">
        <v>6000</v>
      </c>
      <c r="F359" s="883" t="s">
        <v>879</v>
      </c>
      <c r="G359" s="882">
        <v>1</v>
      </c>
      <c r="H359" s="882">
        <v>0</v>
      </c>
      <c r="I359" s="884">
        <v>4</v>
      </c>
      <c r="J359" s="882"/>
      <c r="K359" s="882">
        <v>20</v>
      </c>
      <c r="L359" s="882"/>
      <c r="M359" s="882"/>
      <c r="N359" s="882">
        <v>384</v>
      </c>
      <c r="O359" s="882">
        <v>1</v>
      </c>
      <c r="P359" s="7">
        <v>352</v>
      </c>
      <c r="Q359" s="882" t="s">
        <v>903</v>
      </c>
      <c r="R359" s="882" t="s">
        <v>888</v>
      </c>
      <c r="S359" s="882">
        <v>80</v>
      </c>
      <c r="T359" s="882"/>
      <c r="U359" s="882">
        <v>80</v>
      </c>
      <c r="V359" s="882"/>
      <c r="W359" s="882"/>
      <c r="X359" s="882"/>
      <c r="Y359" s="882"/>
      <c r="Z359" s="882"/>
      <c r="AA359" s="882"/>
    </row>
    <row r="360" spans="1:27" s="24" customFormat="1" ht="35.25" customHeight="1" x14ac:dyDescent="0.4">
      <c r="A360" s="882">
        <v>243</v>
      </c>
      <c r="B360" s="882" t="s">
        <v>26</v>
      </c>
      <c r="C360" s="882">
        <v>43782</v>
      </c>
      <c r="D360" s="882">
        <v>89</v>
      </c>
      <c r="E360" s="882">
        <v>4005</v>
      </c>
      <c r="F360" s="883" t="s">
        <v>879</v>
      </c>
      <c r="G360" s="882">
        <v>9</v>
      </c>
      <c r="H360" s="882">
        <v>1</v>
      </c>
      <c r="I360" s="884">
        <v>41</v>
      </c>
      <c r="J360" s="23">
        <v>3741</v>
      </c>
      <c r="K360" s="882"/>
      <c r="L360" s="882"/>
      <c r="M360" s="882"/>
      <c r="N360" s="882"/>
      <c r="O360" s="882"/>
      <c r="P360" s="7"/>
      <c r="Q360" s="882"/>
      <c r="R360" s="882"/>
      <c r="S360" s="882"/>
      <c r="T360" s="882"/>
      <c r="U360" s="882"/>
      <c r="V360" s="882"/>
      <c r="W360" s="882"/>
      <c r="X360" s="882"/>
      <c r="Y360" s="882"/>
      <c r="Z360" s="882"/>
      <c r="AA360" s="882"/>
    </row>
    <row r="361" spans="1:27" s="24" customFormat="1" ht="32.25" customHeight="1" x14ac:dyDescent="0.4">
      <c r="A361" s="882">
        <v>244</v>
      </c>
      <c r="B361" s="882" t="s">
        <v>26</v>
      </c>
      <c r="C361" s="882">
        <v>71206</v>
      </c>
      <c r="D361" s="882">
        <v>174</v>
      </c>
      <c r="E361" s="882">
        <v>6259</v>
      </c>
      <c r="F361" s="883" t="s">
        <v>879</v>
      </c>
      <c r="G361" s="882">
        <v>0</v>
      </c>
      <c r="H361" s="882">
        <v>1</v>
      </c>
      <c r="I361" s="884">
        <v>41</v>
      </c>
      <c r="J361" s="882"/>
      <c r="K361" s="882">
        <v>30</v>
      </c>
      <c r="L361" s="882"/>
      <c r="M361" s="882"/>
      <c r="N361" s="882">
        <v>111</v>
      </c>
      <c r="O361" s="882">
        <v>1</v>
      </c>
      <c r="P361" s="7">
        <v>589</v>
      </c>
      <c r="Q361" s="882" t="s">
        <v>903</v>
      </c>
      <c r="R361" s="882" t="s">
        <v>872</v>
      </c>
      <c r="S361" s="882">
        <v>70</v>
      </c>
      <c r="T361" s="882"/>
      <c r="U361" s="882">
        <v>70</v>
      </c>
      <c r="V361" s="882"/>
      <c r="W361" s="882"/>
      <c r="X361" s="882"/>
      <c r="Y361" s="882"/>
      <c r="Z361" s="882"/>
      <c r="AA361" s="882"/>
    </row>
    <row r="362" spans="1:27" s="24" customFormat="1" x14ac:dyDescent="0.4">
      <c r="A362" s="882"/>
      <c r="B362" s="882"/>
      <c r="C362" s="882"/>
      <c r="D362" s="882"/>
      <c r="E362" s="882"/>
      <c r="F362" s="883"/>
      <c r="G362" s="882"/>
      <c r="H362" s="882"/>
      <c r="I362" s="884"/>
      <c r="J362" s="882"/>
      <c r="K362" s="882"/>
      <c r="L362" s="882"/>
      <c r="M362" s="882"/>
      <c r="N362" s="882"/>
      <c r="O362" s="882"/>
      <c r="P362" s="7"/>
      <c r="Q362" s="882" t="s">
        <v>903</v>
      </c>
      <c r="R362" s="882" t="s">
        <v>872</v>
      </c>
      <c r="S362" s="882">
        <v>48</v>
      </c>
      <c r="T362" s="882"/>
      <c r="U362" s="882">
        <v>48</v>
      </c>
      <c r="V362" s="882"/>
      <c r="W362" s="882"/>
      <c r="X362" s="882"/>
      <c r="Y362" s="882"/>
      <c r="Z362" s="882"/>
      <c r="AA362" s="882"/>
    </row>
    <row r="363" spans="1:27" s="24" customFormat="1" ht="31.5" customHeight="1" x14ac:dyDescent="0.4">
      <c r="A363" s="882">
        <v>245</v>
      </c>
      <c r="B363" s="882" t="s">
        <v>26</v>
      </c>
      <c r="C363" s="882">
        <v>45485</v>
      </c>
      <c r="D363" s="882">
        <v>100</v>
      </c>
      <c r="E363" s="882">
        <v>4052</v>
      </c>
      <c r="F363" s="883" t="s">
        <v>879</v>
      </c>
      <c r="G363" s="882">
        <v>15</v>
      </c>
      <c r="H363" s="882">
        <v>3</v>
      </c>
      <c r="I363" s="884">
        <v>42</v>
      </c>
      <c r="J363" s="23">
        <v>6342</v>
      </c>
      <c r="K363" s="882"/>
      <c r="L363" s="882"/>
      <c r="M363" s="882"/>
      <c r="N363" s="882"/>
      <c r="O363" s="882"/>
      <c r="P363" s="7"/>
      <c r="Q363" s="882"/>
      <c r="R363" s="882"/>
      <c r="S363" s="882"/>
      <c r="T363" s="882"/>
      <c r="U363" s="882"/>
      <c r="V363" s="882"/>
      <c r="W363" s="882"/>
      <c r="X363" s="882"/>
      <c r="Y363" s="882"/>
      <c r="Z363" s="882"/>
      <c r="AA363" s="882"/>
    </row>
    <row r="364" spans="1:27" s="24" customFormat="1" x14ac:dyDescent="0.4">
      <c r="A364" s="882"/>
      <c r="B364" s="882"/>
      <c r="C364" s="882"/>
      <c r="D364" s="882"/>
      <c r="E364" s="882"/>
      <c r="F364" s="883"/>
      <c r="G364" s="882"/>
      <c r="H364" s="882"/>
      <c r="I364" s="884"/>
      <c r="J364" s="882"/>
      <c r="K364" s="882"/>
      <c r="L364" s="882"/>
      <c r="M364" s="882"/>
      <c r="N364" s="882"/>
      <c r="O364" s="882"/>
      <c r="P364" s="7"/>
      <c r="Q364" s="882"/>
      <c r="R364" s="882"/>
      <c r="S364" s="882"/>
      <c r="T364" s="882"/>
      <c r="U364" s="882"/>
      <c r="V364" s="882"/>
      <c r="W364" s="882"/>
      <c r="X364" s="882"/>
      <c r="Y364" s="882"/>
      <c r="Z364" s="882"/>
      <c r="AA364" s="882"/>
    </row>
    <row r="365" spans="1:27" s="24" customFormat="1" x14ac:dyDescent="0.4">
      <c r="A365" s="882"/>
      <c r="B365" s="882"/>
      <c r="C365" s="882"/>
      <c r="D365" s="882"/>
      <c r="E365" s="882"/>
      <c r="F365" s="883"/>
      <c r="G365" s="882"/>
      <c r="H365" s="882"/>
      <c r="I365" s="884"/>
      <c r="J365" s="882"/>
      <c r="K365" s="882"/>
      <c r="L365" s="882"/>
      <c r="M365" s="882"/>
      <c r="N365" s="882"/>
      <c r="O365" s="882"/>
      <c r="P365" s="7"/>
      <c r="Q365" s="882"/>
      <c r="R365" s="882"/>
      <c r="S365" s="882"/>
      <c r="T365" s="882"/>
      <c r="U365" s="882"/>
      <c r="V365" s="882"/>
      <c r="W365" s="882"/>
      <c r="X365" s="882"/>
      <c r="Y365" s="882"/>
      <c r="Z365" s="882"/>
      <c r="AA365" s="882"/>
    </row>
    <row r="366" spans="1:27" s="24" customFormat="1" ht="35.25" customHeight="1" x14ac:dyDescent="0.4">
      <c r="A366" s="882">
        <v>246</v>
      </c>
      <c r="B366" s="882" t="s">
        <v>26</v>
      </c>
      <c r="C366" s="882">
        <v>66897</v>
      </c>
      <c r="D366" s="882">
        <v>159</v>
      </c>
      <c r="E366" s="882">
        <v>5813</v>
      </c>
      <c r="F366" s="883" t="s">
        <v>879</v>
      </c>
      <c r="G366" s="882">
        <v>6</v>
      </c>
      <c r="H366" s="882">
        <v>3</v>
      </c>
      <c r="I366" s="884">
        <v>22</v>
      </c>
      <c r="J366" s="23">
        <v>2722</v>
      </c>
      <c r="K366" s="882"/>
      <c r="L366" s="882"/>
      <c r="M366" s="882"/>
      <c r="N366" s="882"/>
      <c r="O366" s="882"/>
      <c r="P366" s="7"/>
      <c r="Q366" s="882"/>
      <c r="R366" s="882"/>
      <c r="S366" s="882"/>
      <c r="T366" s="882"/>
      <c r="U366" s="882"/>
      <c r="V366" s="882"/>
      <c r="W366" s="882"/>
      <c r="X366" s="882"/>
      <c r="Y366" s="882"/>
      <c r="Z366" s="882"/>
      <c r="AA366" s="882"/>
    </row>
    <row r="367" spans="1:27" s="24" customFormat="1" ht="34.5" customHeight="1" x14ac:dyDescent="0.4">
      <c r="A367" s="882">
        <v>247</v>
      </c>
      <c r="B367" s="882" t="s">
        <v>26</v>
      </c>
      <c r="C367" s="882">
        <v>76919</v>
      </c>
      <c r="D367" s="882">
        <v>143</v>
      </c>
      <c r="E367" s="882">
        <v>6941</v>
      </c>
      <c r="F367" s="883" t="s">
        <v>879</v>
      </c>
      <c r="G367" s="882">
        <v>0</v>
      </c>
      <c r="H367" s="882">
        <v>1</v>
      </c>
      <c r="I367" s="884">
        <v>0</v>
      </c>
      <c r="J367" s="882"/>
      <c r="K367" s="882"/>
      <c r="L367" s="882"/>
      <c r="M367" s="882"/>
      <c r="N367" s="882">
        <v>100</v>
      </c>
      <c r="O367" s="882"/>
      <c r="P367" s="7"/>
      <c r="Q367" s="882"/>
      <c r="R367" s="882"/>
      <c r="S367" s="882"/>
      <c r="T367" s="882"/>
      <c r="U367" s="882"/>
      <c r="V367" s="882"/>
      <c r="W367" s="882"/>
      <c r="X367" s="882"/>
      <c r="Y367" s="882"/>
      <c r="Z367" s="882"/>
      <c r="AA367" s="882"/>
    </row>
    <row r="368" spans="1:27" s="24" customFormat="1" ht="33.75" customHeight="1" x14ac:dyDescent="0.4">
      <c r="A368" s="882">
        <v>248</v>
      </c>
      <c r="B368" s="882" t="s">
        <v>26</v>
      </c>
      <c r="C368" s="882">
        <v>61206</v>
      </c>
      <c r="D368" s="882">
        <v>128</v>
      </c>
      <c r="E368" s="882">
        <v>5295</v>
      </c>
      <c r="F368" s="883" t="s">
        <v>879</v>
      </c>
      <c r="G368" s="882">
        <v>38</v>
      </c>
      <c r="H368" s="882">
        <v>0</v>
      </c>
      <c r="I368" s="884">
        <v>63</v>
      </c>
      <c r="J368" s="882"/>
      <c r="K368" s="882"/>
      <c r="L368" s="882"/>
      <c r="M368" s="882"/>
      <c r="N368" s="882"/>
      <c r="O368" s="882"/>
      <c r="P368" s="7"/>
      <c r="Q368" s="882"/>
      <c r="R368" s="882"/>
      <c r="S368" s="882"/>
      <c r="T368" s="882"/>
      <c r="U368" s="882"/>
      <c r="V368" s="882"/>
      <c r="W368" s="882"/>
      <c r="X368" s="882"/>
      <c r="Y368" s="882"/>
      <c r="Z368" s="882"/>
      <c r="AA368" s="882"/>
    </row>
    <row r="369" spans="1:27" s="24" customFormat="1" ht="35.25" customHeight="1" x14ac:dyDescent="0.4">
      <c r="A369" s="882">
        <v>249</v>
      </c>
      <c r="B369" s="882" t="s">
        <v>26</v>
      </c>
      <c r="C369" s="882">
        <v>53692</v>
      </c>
      <c r="D369" s="882">
        <v>120</v>
      </c>
      <c r="E369" s="882">
        <v>4732</v>
      </c>
      <c r="F369" s="883" t="s">
        <v>879</v>
      </c>
      <c r="G369" s="882">
        <v>0</v>
      </c>
      <c r="H369" s="882">
        <v>2</v>
      </c>
      <c r="I369" s="884">
        <v>72</v>
      </c>
      <c r="J369" s="882"/>
      <c r="K369" s="882"/>
      <c r="L369" s="882"/>
      <c r="M369" s="882"/>
      <c r="N369" s="882"/>
      <c r="O369" s="882"/>
      <c r="P369" s="7"/>
      <c r="Q369" s="882"/>
      <c r="R369" s="882"/>
      <c r="S369" s="882"/>
      <c r="T369" s="882"/>
      <c r="U369" s="882"/>
      <c r="V369" s="882"/>
      <c r="W369" s="882"/>
      <c r="X369" s="882"/>
      <c r="Y369" s="882"/>
      <c r="Z369" s="882"/>
      <c r="AA369" s="882"/>
    </row>
    <row r="370" spans="1:27" s="24" customFormat="1" ht="33.75" customHeight="1" x14ac:dyDescent="0.4">
      <c r="A370" s="882">
        <v>250</v>
      </c>
      <c r="B370" s="882" t="s">
        <v>26</v>
      </c>
      <c r="C370" s="882">
        <v>76920</v>
      </c>
      <c r="D370" s="882">
        <v>144</v>
      </c>
      <c r="E370" s="882">
        <v>6942</v>
      </c>
      <c r="F370" s="883" t="s">
        <v>879</v>
      </c>
      <c r="G370" s="882">
        <v>0</v>
      </c>
      <c r="H370" s="882">
        <v>1</v>
      </c>
      <c r="I370" s="884">
        <v>0</v>
      </c>
      <c r="J370" s="882"/>
      <c r="K370" s="882"/>
      <c r="L370" s="882"/>
      <c r="M370" s="882"/>
      <c r="N370" s="882"/>
      <c r="O370" s="882"/>
      <c r="P370" s="7"/>
      <c r="Q370" s="882"/>
      <c r="R370" s="882"/>
      <c r="S370" s="882"/>
      <c r="T370" s="882"/>
      <c r="U370" s="882"/>
      <c r="V370" s="882"/>
      <c r="W370" s="882"/>
      <c r="X370" s="882"/>
      <c r="Y370" s="882"/>
      <c r="Z370" s="882"/>
      <c r="AA370" s="882"/>
    </row>
    <row r="371" spans="1:27" s="24" customFormat="1" ht="36" customHeight="1" x14ac:dyDescent="0.4">
      <c r="A371" s="882">
        <v>251</v>
      </c>
      <c r="B371" s="882" t="s">
        <v>26</v>
      </c>
      <c r="C371" s="882">
        <v>53693</v>
      </c>
      <c r="D371" s="882">
        <v>121</v>
      </c>
      <c r="E371" s="882">
        <v>4733</v>
      </c>
      <c r="F371" s="883" t="s">
        <v>879</v>
      </c>
      <c r="G371" s="882">
        <v>0</v>
      </c>
      <c r="H371" s="882">
        <v>0</v>
      </c>
      <c r="I371" s="884">
        <v>99</v>
      </c>
      <c r="J371" s="882"/>
      <c r="K371" s="882"/>
      <c r="L371" s="882"/>
      <c r="M371" s="882"/>
      <c r="N371" s="882"/>
      <c r="O371" s="882"/>
      <c r="P371" s="7"/>
      <c r="Q371" s="882"/>
      <c r="R371" s="882"/>
      <c r="S371" s="882"/>
      <c r="T371" s="882"/>
      <c r="U371" s="882"/>
      <c r="V371" s="882"/>
      <c r="W371" s="882"/>
      <c r="X371" s="882"/>
      <c r="Y371" s="882"/>
      <c r="Z371" s="882"/>
      <c r="AA371" s="882"/>
    </row>
    <row r="372" spans="1:27" s="24" customFormat="1" ht="32.25" customHeight="1" x14ac:dyDescent="0.4">
      <c r="A372" s="882">
        <v>252</v>
      </c>
      <c r="B372" s="882" t="s">
        <v>26</v>
      </c>
      <c r="C372" s="882">
        <v>31288</v>
      </c>
      <c r="D372" s="882">
        <v>98</v>
      </c>
      <c r="E372" s="882">
        <v>2729</v>
      </c>
      <c r="F372" s="883" t="s">
        <v>879</v>
      </c>
      <c r="G372" s="882">
        <v>0</v>
      </c>
      <c r="H372" s="882">
        <v>1</v>
      </c>
      <c r="I372" s="884">
        <v>0</v>
      </c>
      <c r="J372" s="882"/>
      <c r="K372" s="882">
        <v>38</v>
      </c>
      <c r="L372" s="882"/>
      <c r="M372" s="882"/>
      <c r="N372" s="882">
        <v>62</v>
      </c>
      <c r="O372" s="882">
        <v>1</v>
      </c>
      <c r="P372" s="7">
        <v>572</v>
      </c>
      <c r="Q372" s="882" t="s">
        <v>903</v>
      </c>
      <c r="R372" s="882" t="s">
        <v>872</v>
      </c>
      <c r="S372" s="882">
        <v>96</v>
      </c>
      <c r="T372" s="882"/>
      <c r="U372" s="882">
        <v>96</v>
      </c>
      <c r="V372" s="882"/>
      <c r="W372" s="882"/>
      <c r="X372" s="882"/>
      <c r="Y372" s="882"/>
      <c r="Z372" s="882"/>
      <c r="AA372" s="882"/>
    </row>
    <row r="373" spans="1:27" s="24" customFormat="1" x14ac:dyDescent="0.4">
      <c r="A373" s="882"/>
      <c r="B373" s="882"/>
      <c r="C373" s="882"/>
      <c r="D373" s="882"/>
      <c r="E373" s="882"/>
      <c r="F373" s="883"/>
      <c r="G373" s="882"/>
      <c r="H373" s="882"/>
      <c r="I373" s="884"/>
      <c r="J373" s="882"/>
      <c r="K373" s="882"/>
      <c r="L373" s="882"/>
      <c r="M373" s="882"/>
      <c r="N373" s="882"/>
      <c r="O373" s="882">
        <v>2</v>
      </c>
      <c r="P373" s="7">
        <v>573</v>
      </c>
      <c r="Q373" s="882" t="s">
        <v>903</v>
      </c>
      <c r="R373" s="882" t="s">
        <v>875</v>
      </c>
      <c r="S373" s="882">
        <v>54</v>
      </c>
      <c r="T373" s="882"/>
      <c r="U373" s="882">
        <v>54</v>
      </c>
      <c r="V373" s="882"/>
      <c r="W373" s="882"/>
      <c r="X373" s="882"/>
      <c r="Y373" s="882"/>
      <c r="Z373" s="882"/>
      <c r="AA373" s="882"/>
    </row>
    <row r="374" spans="1:27" s="24" customFormat="1" ht="36.75" customHeight="1" x14ac:dyDescent="0.4">
      <c r="A374" s="882">
        <v>253</v>
      </c>
      <c r="B374" s="882" t="s">
        <v>26</v>
      </c>
      <c r="C374" s="882">
        <v>43635</v>
      </c>
      <c r="D374" s="882">
        <v>163</v>
      </c>
      <c r="E374" s="882">
        <v>3996</v>
      </c>
      <c r="F374" s="883" t="s">
        <v>879</v>
      </c>
      <c r="G374" s="882">
        <v>0</v>
      </c>
      <c r="H374" s="882">
        <v>0</v>
      </c>
      <c r="I374" s="884">
        <v>83</v>
      </c>
      <c r="J374" s="882"/>
      <c r="K374" s="882">
        <v>28</v>
      </c>
      <c r="L374" s="882">
        <v>55</v>
      </c>
      <c r="M374" s="882"/>
      <c r="N374" s="882"/>
      <c r="O374" s="882">
        <v>1</v>
      </c>
      <c r="P374" s="7" t="s">
        <v>958</v>
      </c>
      <c r="Q374" s="882" t="s">
        <v>903</v>
      </c>
      <c r="R374" s="882" t="s">
        <v>872</v>
      </c>
      <c r="S374" s="882">
        <v>110</v>
      </c>
      <c r="T374" s="882"/>
      <c r="U374" s="882">
        <v>110</v>
      </c>
      <c r="V374" s="882"/>
      <c r="W374" s="882"/>
      <c r="X374" s="882"/>
      <c r="Y374" s="882"/>
      <c r="Z374" s="882"/>
      <c r="AA374" s="882"/>
    </row>
    <row r="375" spans="1:27" s="24" customFormat="1" ht="34.5" customHeight="1" x14ac:dyDescent="0.4">
      <c r="A375" s="882">
        <v>254</v>
      </c>
      <c r="B375" s="882" t="s">
        <v>26</v>
      </c>
      <c r="C375" s="882">
        <v>43634</v>
      </c>
      <c r="D375" s="882">
        <v>162</v>
      </c>
      <c r="E375" s="882">
        <v>3995</v>
      </c>
      <c r="F375" s="883" t="s">
        <v>879</v>
      </c>
      <c r="G375" s="882">
        <v>0</v>
      </c>
      <c r="H375" s="882">
        <v>0</v>
      </c>
      <c r="I375" s="884">
        <v>64</v>
      </c>
      <c r="J375" s="882"/>
      <c r="K375" s="882"/>
      <c r="L375" s="882"/>
      <c r="M375" s="882"/>
      <c r="N375" s="882">
        <v>64</v>
      </c>
      <c r="O375" s="882"/>
      <c r="P375" s="7"/>
      <c r="Q375" s="882"/>
      <c r="R375" s="882"/>
      <c r="S375" s="882"/>
      <c r="T375" s="882"/>
      <c r="U375" s="882"/>
      <c r="V375" s="882"/>
      <c r="W375" s="882"/>
      <c r="X375" s="882"/>
      <c r="Y375" s="882"/>
      <c r="Z375" s="882"/>
      <c r="AA375" s="882"/>
    </row>
    <row r="376" spans="1:27" s="24" customFormat="1" ht="36" customHeight="1" x14ac:dyDescent="0.4">
      <c r="A376" s="882">
        <v>255</v>
      </c>
      <c r="B376" s="882" t="s">
        <v>26</v>
      </c>
      <c r="C376" s="882">
        <v>43633</v>
      </c>
      <c r="D376" s="882">
        <v>161</v>
      </c>
      <c r="E376" s="882">
        <v>3994</v>
      </c>
      <c r="F376" s="883" t="s">
        <v>879</v>
      </c>
      <c r="G376" s="882">
        <v>0</v>
      </c>
      <c r="H376" s="882">
        <v>1</v>
      </c>
      <c r="I376" s="884">
        <v>0</v>
      </c>
      <c r="J376" s="882"/>
      <c r="K376" s="882">
        <v>13</v>
      </c>
      <c r="L376" s="882"/>
      <c r="M376" s="882"/>
      <c r="N376" s="882">
        <v>87</v>
      </c>
      <c r="O376" s="882">
        <v>1</v>
      </c>
      <c r="P376" s="7">
        <v>333</v>
      </c>
      <c r="Q376" s="882" t="s">
        <v>903</v>
      </c>
      <c r="R376" s="882" t="s">
        <v>872</v>
      </c>
      <c r="S376" s="882">
        <v>50</v>
      </c>
      <c r="T376" s="882"/>
      <c r="U376" s="882">
        <v>50</v>
      </c>
      <c r="V376" s="882"/>
      <c r="W376" s="882"/>
      <c r="X376" s="882"/>
      <c r="Y376" s="882"/>
      <c r="Z376" s="882"/>
      <c r="AA376" s="882"/>
    </row>
    <row r="377" spans="1:27" s="24" customFormat="1" ht="36.75" customHeight="1" x14ac:dyDescent="0.4">
      <c r="A377" s="882">
        <v>256</v>
      </c>
      <c r="B377" s="882" t="s">
        <v>26</v>
      </c>
      <c r="C377" s="882">
        <v>72298</v>
      </c>
      <c r="D377" s="882">
        <v>262</v>
      </c>
      <c r="E377" s="882">
        <v>6338</v>
      </c>
      <c r="F377" s="883" t="s">
        <v>879</v>
      </c>
      <c r="G377" s="882">
        <v>0</v>
      </c>
      <c r="H377" s="882">
        <v>1</v>
      </c>
      <c r="I377" s="884">
        <v>50</v>
      </c>
      <c r="J377" s="882">
        <v>150</v>
      </c>
      <c r="K377" s="882"/>
      <c r="L377" s="882"/>
      <c r="M377" s="882"/>
      <c r="N377" s="882"/>
      <c r="O377" s="882"/>
      <c r="P377" s="7"/>
      <c r="Q377" s="882"/>
      <c r="R377" s="882"/>
      <c r="S377" s="882"/>
      <c r="T377" s="882"/>
      <c r="U377" s="882"/>
      <c r="V377" s="882"/>
      <c r="W377" s="882"/>
      <c r="X377" s="882"/>
      <c r="Y377" s="882"/>
      <c r="Z377" s="882"/>
      <c r="AA377" s="882"/>
    </row>
    <row r="378" spans="1:27" s="24" customFormat="1" ht="37.5" customHeight="1" x14ac:dyDescent="0.4">
      <c r="A378" s="882">
        <v>257</v>
      </c>
      <c r="B378" s="882" t="s">
        <v>26</v>
      </c>
      <c r="C378" s="882">
        <v>43632</v>
      </c>
      <c r="D378" s="882">
        <v>160</v>
      </c>
      <c r="E378" s="882">
        <v>3993</v>
      </c>
      <c r="F378" s="883" t="s">
        <v>879</v>
      </c>
      <c r="G378" s="882">
        <v>0</v>
      </c>
      <c r="H378" s="882">
        <v>1</v>
      </c>
      <c r="I378" s="884">
        <v>0</v>
      </c>
      <c r="J378" s="882"/>
      <c r="K378" s="882"/>
      <c r="L378" s="882"/>
      <c r="M378" s="882">
        <v>100</v>
      </c>
      <c r="N378" s="882"/>
      <c r="O378" s="882"/>
      <c r="P378" s="7"/>
      <c r="Q378" s="882"/>
      <c r="R378" s="882"/>
      <c r="S378" s="882"/>
      <c r="T378" s="882"/>
      <c r="U378" s="882"/>
      <c r="V378" s="882"/>
      <c r="W378" s="882"/>
      <c r="X378" s="882"/>
      <c r="Y378" s="882"/>
      <c r="Z378" s="882"/>
      <c r="AA378" s="882"/>
    </row>
    <row r="379" spans="1:27" s="24" customFormat="1" ht="38.25" customHeight="1" x14ac:dyDescent="0.4">
      <c r="A379" s="882">
        <v>258</v>
      </c>
      <c r="B379" s="882" t="s">
        <v>26</v>
      </c>
      <c r="C379" s="882">
        <v>43631</v>
      </c>
      <c r="D379" s="882">
        <v>159</v>
      </c>
      <c r="E379" s="882">
        <v>3992</v>
      </c>
      <c r="F379" s="883" t="s">
        <v>879</v>
      </c>
      <c r="G379" s="882">
        <v>0</v>
      </c>
      <c r="H379" s="882">
        <v>2</v>
      </c>
      <c r="I379" s="884">
        <v>0</v>
      </c>
      <c r="J379" s="882"/>
      <c r="K379" s="882">
        <v>16</v>
      </c>
      <c r="L379" s="882">
        <v>30</v>
      </c>
      <c r="M379" s="882"/>
      <c r="N379" s="882">
        <v>154</v>
      </c>
      <c r="O379" s="882">
        <v>1</v>
      </c>
      <c r="P379" s="7">
        <v>575</v>
      </c>
      <c r="Q379" s="882" t="s">
        <v>903</v>
      </c>
      <c r="R379" s="882" t="s">
        <v>872</v>
      </c>
      <c r="S379" s="882">
        <v>36</v>
      </c>
      <c r="T379" s="882"/>
      <c r="U379" s="882"/>
      <c r="V379" s="882">
        <v>36</v>
      </c>
      <c r="W379" s="882"/>
      <c r="X379" s="882"/>
      <c r="Y379" s="882"/>
      <c r="Z379" s="882"/>
      <c r="AA379" s="882"/>
    </row>
    <row r="380" spans="1:27" s="24" customFormat="1" x14ac:dyDescent="0.4">
      <c r="A380" s="882"/>
      <c r="B380" s="882"/>
      <c r="C380" s="882"/>
      <c r="D380" s="882"/>
      <c r="E380" s="882"/>
      <c r="F380" s="883"/>
      <c r="G380" s="882"/>
      <c r="H380" s="882"/>
      <c r="I380" s="884"/>
      <c r="J380" s="882"/>
      <c r="K380" s="882"/>
      <c r="L380" s="882"/>
      <c r="M380" s="882"/>
      <c r="N380" s="882"/>
      <c r="O380" s="882"/>
      <c r="P380" s="7"/>
      <c r="Q380" s="882" t="s">
        <v>909</v>
      </c>
      <c r="R380" s="882" t="s">
        <v>872</v>
      </c>
      <c r="S380" s="882">
        <v>84</v>
      </c>
      <c r="T380" s="882"/>
      <c r="U380" s="882"/>
      <c r="V380" s="882">
        <v>84</v>
      </c>
      <c r="W380" s="882"/>
      <c r="X380" s="882"/>
      <c r="Y380" s="882"/>
      <c r="Z380" s="882"/>
      <c r="AA380" s="882"/>
    </row>
    <row r="381" spans="1:27" s="24" customFormat="1" x14ac:dyDescent="0.4">
      <c r="A381" s="882"/>
      <c r="B381" s="882"/>
      <c r="C381" s="882"/>
      <c r="D381" s="882"/>
      <c r="E381" s="882"/>
      <c r="F381" s="883"/>
      <c r="G381" s="882"/>
      <c r="H381" s="882"/>
      <c r="I381" s="884"/>
      <c r="J381" s="882"/>
      <c r="K381" s="882"/>
      <c r="L381" s="882"/>
      <c r="M381" s="882"/>
      <c r="N381" s="882"/>
      <c r="O381" s="882"/>
      <c r="P381" s="7"/>
      <c r="Q381" s="882" t="s">
        <v>909</v>
      </c>
      <c r="R381" s="882" t="s">
        <v>872</v>
      </c>
      <c r="S381" s="882">
        <v>66</v>
      </c>
      <c r="T381" s="882"/>
      <c r="U381" s="882">
        <v>66</v>
      </c>
      <c r="V381" s="882"/>
      <c r="W381" s="882"/>
      <c r="X381" s="882"/>
      <c r="Y381" s="882"/>
      <c r="Z381" s="882"/>
      <c r="AA381" s="882"/>
    </row>
    <row r="382" spans="1:27" s="24" customFormat="1" ht="35.25" customHeight="1" x14ac:dyDescent="0.4">
      <c r="A382" s="882">
        <v>259</v>
      </c>
      <c r="B382" s="882" t="s">
        <v>26</v>
      </c>
      <c r="C382" s="882">
        <v>67330</v>
      </c>
      <c r="D382" s="882">
        <v>244</v>
      </c>
      <c r="E382" s="882">
        <v>5828</v>
      </c>
      <c r="F382" s="883" t="s">
        <v>879</v>
      </c>
      <c r="G382" s="882">
        <v>0</v>
      </c>
      <c r="H382" s="882">
        <v>1</v>
      </c>
      <c r="I382" s="884">
        <v>0</v>
      </c>
      <c r="J382" s="882"/>
      <c r="K382" s="882"/>
      <c r="L382" s="882"/>
      <c r="M382" s="882"/>
      <c r="N382" s="882">
        <v>100</v>
      </c>
      <c r="O382" s="882"/>
      <c r="P382" s="7"/>
      <c r="Q382" s="882"/>
      <c r="R382" s="882"/>
      <c r="S382" s="882"/>
      <c r="T382" s="882"/>
      <c r="U382" s="882"/>
      <c r="V382" s="882"/>
      <c r="W382" s="882"/>
      <c r="X382" s="882"/>
      <c r="Y382" s="882"/>
      <c r="Z382" s="882"/>
      <c r="AA382" s="882"/>
    </row>
    <row r="383" spans="1:27" s="24" customFormat="1" x14ac:dyDescent="0.4">
      <c r="A383" s="882"/>
      <c r="B383" s="882"/>
      <c r="C383" s="882"/>
      <c r="D383" s="882"/>
      <c r="E383" s="882"/>
      <c r="F383" s="883"/>
      <c r="G383" s="882"/>
      <c r="H383" s="882"/>
      <c r="I383" s="884"/>
      <c r="J383" s="882"/>
      <c r="K383" s="882"/>
      <c r="L383" s="882"/>
      <c r="M383" s="882"/>
      <c r="N383" s="882"/>
      <c r="O383" s="882"/>
      <c r="P383" s="7"/>
      <c r="Q383" s="882"/>
      <c r="R383" s="882"/>
      <c r="S383" s="882"/>
      <c r="T383" s="882"/>
      <c r="U383" s="882"/>
      <c r="V383" s="882"/>
      <c r="W383" s="882"/>
      <c r="X383" s="882"/>
      <c r="Y383" s="882"/>
      <c r="Z383" s="882"/>
      <c r="AA383" s="882"/>
    </row>
    <row r="384" spans="1:27" s="24" customFormat="1" x14ac:dyDescent="0.4">
      <c r="A384" s="882"/>
      <c r="B384" s="882"/>
      <c r="C384" s="882"/>
      <c r="D384" s="882"/>
      <c r="E384" s="882"/>
      <c r="F384" s="883"/>
      <c r="G384" s="882"/>
      <c r="H384" s="882"/>
      <c r="I384" s="884"/>
      <c r="J384" s="882"/>
      <c r="K384" s="882"/>
      <c r="L384" s="882"/>
      <c r="M384" s="882"/>
      <c r="N384" s="882"/>
      <c r="O384" s="882"/>
      <c r="P384" s="7"/>
      <c r="Q384" s="882"/>
      <c r="R384" s="882"/>
      <c r="S384" s="882"/>
      <c r="T384" s="882"/>
      <c r="U384" s="882"/>
      <c r="V384" s="882"/>
      <c r="W384" s="882"/>
      <c r="X384" s="882"/>
      <c r="Y384" s="882"/>
      <c r="Z384" s="882"/>
      <c r="AA384" s="882"/>
    </row>
    <row r="385" spans="1:27" s="24" customFormat="1" ht="35.25" customHeight="1" x14ac:dyDescent="0.4">
      <c r="A385" s="882">
        <v>260</v>
      </c>
      <c r="B385" s="882" t="s">
        <v>26</v>
      </c>
      <c r="C385" s="882">
        <v>42090</v>
      </c>
      <c r="D385" s="882">
        <v>158</v>
      </c>
      <c r="E385" s="882">
        <v>3942</v>
      </c>
      <c r="F385" s="883" t="s">
        <v>879</v>
      </c>
      <c r="G385" s="882">
        <v>0</v>
      </c>
      <c r="H385" s="882">
        <v>2</v>
      </c>
      <c r="I385" s="884">
        <v>0</v>
      </c>
      <c r="J385" s="882"/>
      <c r="K385" s="882"/>
      <c r="L385" s="882"/>
      <c r="M385" s="882"/>
      <c r="N385" s="882">
        <v>200</v>
      </c>
      <c r="O385" s="882"/>
      <c r="P385" s="7"/>
      <c r="Q385" s="882"/>
      <c r="R385" s="882"/>
      <c r="S385" s="882"/>
      <c r="T385" s="882"/>
      <c r="U385" s="882"/>
      <c r="V385" s="882"/>
      <c r="W385" s="882"/>
      <c r="X385" s="882"/>
      <c r="Y385" s="882"/>
      <c r="Z385" s="882"/>
      <c r="AA385" s="882"/>
    </row>
    <row r="386" spans="1:27" s="24" customFormat="1" x14ac:dyDescent="0.4">
      <c r="A386" s="882"/>
      <c r="B386" s="882"/>
      <c r="C386" s="882"/>
      <c r="D386" s="882"/>
      <c r="E386" s="882"/>
      <c r="F386" s="883"/>
      <c r="G386" s="882"/>
      <c r="H386" s="882"/>
      <c r="I386" s="884"/>
      <c r="J386" s="882"/>
      <c r="K386" s="882"/>
      <c r="L386" s="882"/>
      <c r="M386" s="882"/>
      <c r="N386" s="882"/>
      <c r="O386" s="882"/>
      <c r="P386" s="7"/>
      <c r="Q386" s="882"/>
      <c r="R386" s="882"/>
      <c r="S386" s="882"/>
      <c r="T386" s="882"/>
      <c r="U386" s="882"/>
      <c r="V386" s="882"/>
      <c r="W386" s="882"/>
      <c r="X386" s="882"/>
      <c r="Y386" s="882"/>
      <c r="Z386" s="882"/>
      <c r="AA386" s="882"/>
    </row>
    <row r="387" spans="1:27" s="24" customFormat="1" x14ac:dyDescent="0.4">
      <c r="A387" s="882"/>
      <c r="B387" s="882"/>
      <c r="C387" s="882"/>
      <c r="D387" s="882"/>
      <c r="E387" s="882"/>
      <c r="F387" s="883"/>
      <c r="G387" s="882"/>
      <c r="H387" s="882"/>
      <c r="I387" s="884"/>
      <c r="J387" s="882"/>
      <c r="K387" s="882"/>
      <c r="L387" s="882"/>
      <c r="M387" s="882"/>
      <c r="N387" s="882"/>
      <c r="O387" s="882"/>
      <c r="P387" s="7"/>
      <c r="Q387" s="882"/>
      <c r="R387" s="882"/>
      <c r="S387" s="882"/>
      <c r="T387" s="882"/>
      <c r="U387" s="882"/>
      <c r="V387" s="882"/>
      <c r="W387" s="882"/>
      <c r="X387" s="882"/>
      <c r="Y387" s="882"/>
      <c r="Z387" s="882"/>
      <c r="AA387" s="882"/>
    </row>
    <row r="388" spans="1:27" s="24" customFormat="1" ht="37.5" customHeight="1" x14ac:dyDescent="0.4">
      <c r="A388" s="882">
        <v>261</v>
      </c>
      <c r="B388" s="882" t="s">
        <v>26</v>
      </c>
      <c r="C388" s="882">
        <v>65881</v>
      </c>
      <c r="D388" s="882">
        <v>237</v>
      </c>
      <c r="E388" s="882">
        <v>5704</v>
      </c>
      <c r="F388" s="883" t="s">
        <v>879</v>
      </c>
      <c r="G388" s="882">
        <v>0</v>
      </c>
      <c r="H388" s="882">
        <v>1</v>
      </c>
      <c r="I388" s="884">
        <v>0</v>
      </c>
      <c r="J388" s="882"/>
      <c r="K388" s="882"/>
      <c r="L388" s="882"/>
      <c r="M388" s="882"/>
      <c r="N388" s="882">
        <v>100</v>
      </c>
      <c r="O388" s="882"/>
      <c r="P388" s="7"/>
      <c r="Q388" s="882"/>
      <c r="R388" s="882"/>
      <c r="S388" s="882"/>
      <c r="T388" s="882"/>
      <c r="U388" s="882"/>
      <c r="V388" s="882"/>
      <c r="W388" s="882"/>
      <c r="X388" s="882"/>
      <c r="Y388" s="882"/>
      <c r="Z388" s="882"/>
      <c r="AA388" s="882"/>
    </row>
    <row r="389" spans="1:27" s="24" customFormat="1" x14ac:dyDescent="0.4">
      <c r="A389" s="882"/>
      <c r="B389" s="882"/>
      <c r="C389" s="882"/>
      <c r="D389" s="882"/>
      <c r="E389" s="882"/>
      <c r="F389" s="883"/>
      <c r="G389" s="882"/>
      <c r="H389" s="882"/>
      <c r="I389" s="884"/>
      <c r="J389" s="882"/>
      <c r="K389" s="882"/>
      <c r="L389" s="882"/>
      <c r="M389" s="882"/>
      <c r="N389" s="882"/>
      <c r="O389" s="882"/>
      <c r="P389" s="7"/>
      <c r="Q389" s="882"/>
      <c r="R389" s="882"/>
      <c r="S389" s="882"/>
      <c r="T389" s="882"/>
      <c r="U389" s="882"/>
      <c r="V389" s="882"/>
      <c r="W389" s="882"/>
      <c r="X389" s="882"/>
      <c r="Y389" s="882"/>
      <c r="Z389" s="882"/>
      <c r="AA389" s="882"/>
    </row>
    <row r="390" spans="1:27" s="24" customFormat="1" x14ac:dyDescent="0.4">
      <c r="A390" s="882"/>
      <c r="B390" s="882"/>
      <c r="C390" s="882"/>
      <c r="D390" s="882"/>
      <c r="E390" s="882"/>
      <c r="F390" s="883"/>
      <c r="G390" s="882"/>
      <c r="H390" s="882"/>
      <c r="I390" s="884"/>
      <c r="J390" s="882"/>
      <c r="K390" s="882"/>
      <c r="L390" s="882"/>
      <c r="M390" s="882"/>
      <c r="N390" s="882"/>
      <c r="O390" s="882"/>
      <c r="P390" s="7"/>
      <c r="Q390" s="882"/>
      <c r="R390" s="882"/>
      <c r="S390" s="882"/>
      <c r="T390" s="882"/>
      <c r="U390" s="882"/>
      <c r="V390" s="882"/>
      <c r="W390" s="882"/>
      <c r="X390" s="882"/>
      <c r="Y390" s="882"/>
      <c r="Z390" s="882"/>
      <c r="AA390" s="882"/>
    </row>
    <row r="391" spans="1:27" s="24" customFormat="1" ht="36" customHeight="1" x14ac:dyDescent="0.4">
      <c r="A391" s="882">
        <v>262</v>
      </c>
      <c r="B391" s="882" t="s">
        <v>26</v>
      </c>
      <c r="C391" s="882">
        <v>42089</v>
      </c>
      <c r="D391" s="882">
        <v>157</v>
      </c>
      <c r="E391" s="882">
        <v>3941</v>
      </c>
      <c r="F391" s="883" t="s">
        <v>879</v>
      </c>
      <c r="G391" s="882">
        <v>0</v>
      </c>
      <c r="H391" s="882">
        <v>1</v>
      </c>
      <c r="I391" s="884">
        <v>0</v>
      </c>
      <c r="J391" s="882"/>
      <c r="K391" s="882"/>
      <c r="L391" s="882">
        <v>19</v>
      </c>
      <c r="M391" s="882"/>
      <c r="N391" s="882">
        <v>81</v>
      </c>
      <c r="O391" s="882">
        <v>1</v>
      </c>
      <c r="P391" s="7">
        <v>313</v>
      </c>
      <c r="Q391" s="882" t="s">
        <v>903</v>
      </c>
      <c r="R391" s="882" t="s">
        <v>872</v>
      </c>
      <c r="S391" s="882">
        <v>77</v>
      </c>
      <c r="T391" s="882"/>
      <c r="U391" s="882"/>
      <c r="V391" s="882">
        <v>77</v>
      </c>
      <c r="W391" s="882"/>
      <c r="X391" s="882">
        <v>1</v>
      </c>
      <c r="Y391" s="882"/>
      <c r="Z391" s="882"/>
      <c r="AA391" s="882"/>
    </row>
    <row r="392" spans="1:27" s="24" customFormat="1" x14ac:dyDescent="0.4">
      <c r="A392" s="882"/>
      <c r="B392" s="882"/>
      <c r="C392" s="882"/>
      <c r="D392" s="882"/>
      <c r="E392" s="882"/>
      <c r="F392" s="883"/>
      <c r="G392" s="882"/>
      <c r="H392" s="882"/>
      <c r="I392" s="884"/>
      <c r="J392" s="882"/>
      <c r="K392" s="882"/>
      <c r="L392" s="882"/>
      <c r="M392" s="882"/>
      <c r="N392" s="882"/>
      <c r="O392" s="882"/>
      <c r="P392" s="7"/>
      <c r="Q392" s="882"/>
      <c r="R392" s="882"/>
      <c r="S392" s="882"/>
      <c r="T392" s="882"/>
      <c r="U392" s="882"/>
      <c r="V392" s="882"/>
      <c r="W392" s="882"/>
      <c r="X392" s="882"/>
      <c r="Y392" s="917"/>
      <c r="Z392" s="918"/>
      <c r="AA392" s="919"/>
    </row>
    <row r="393" spans="1:27" s="24" customFormat="1" ht="30" customHeight="1" x14ac:dyDescent="0.4">
      <c r="A393" s="882">
        <v>263</v>
      </c>
      <c r="B393" s="882" t="s">
        <v>26</v>
      </c>
      <c r="C393" s="882">
        <v>42088</v>
      </c>
      <c r="D393" s="882">
        <v>156</v>
      </c>
      <c r="E393" s="882">
        <v>3940</v>
      </c>
      <c r="F393" s="883" t="s">
        <v>879</v>
      </c>
      <c r="G393" s="882">
        <v>0</v>
      </c>
      <c r="H393" s="882">
        <v>1</v>
      </c>
      <c r="I393" s="884">
        <v>0</v>
      </c>
      <c r="J393" s="882"/>
      <c r="K393" s="882"/>
      <c r="L393" s="882"/>
      <c r="M393" s="882"/>
      <c r="N393" s="882">
        <v>100</v>
      </c>
      <c r="O393" s="882"/>
      <c r="P393" s="7"/>
      <c r="Q393" s="882"/>
      <c r="R393" s="882"/>
      <c r="S393" s="882"/>
      <c r="T393" s="882"/>
      <c r="U393" s="882"/>
      <c r="V393" s="882"/>
      <c r="W393" s="882"/>
      <c r="X393" s="882"/>
      <c r="Y393" s="882"/>
      <c r="Z393" s="882"/>
      <c r="AA393" s="882"/>
    </row>
    <row r="394" spans="1:27" s="24" customFormat="1" ht="28.5" customHeight="1" x14ac:dyDescent="0.4">
      <c r="A394" s="882">
        <v>264</v>
      </c>
      <c r="B394" s="882" t="s">
        <v>26</v>
      </c>
      <c r="C394" s="882">
        <v>27371</v>
      </c>
      <c r="D394" s="882">
        <v>5</v>
      </c>
      <c r="E394" s="882">
        <v>1996</v>
      </c>
      <c r="F394" s="883" t="s">
        <v>879</v>
      </c>
      <c r="G394" s="882">
        <v>1</v>
      </c>
      <c r="H394" s="882">
        <v>0</v>
      </c>
      <c r="I394" s="884">
        <v>8</v>
      </c>
      <c r="J394" s="882"/>
      <c r="K394" s="882">
        <v>38</v>
      </c>
      <c r="L394" s="882"/>
      <c r="M394" s="882"/>
      <c r="N394" s="882">
        <v>370</v>
      </c>
      <c r="O394" s="882">
        <v>1</v>
      </c>
      <c r="P394" s="7"/>
      <c r="Q394" s="882" t="s">
        <v>903</v>
      </c>
      <c r="R394" s="882" t="s">
        <v>872</v>
      </c>
      <c r="S394" s="882">
        <v>150</v>
      </c>
      <c r="T394" s="882"/>
      <c r="U394" s="882">
        <v>150</v>
      </c>
      <c r="V394" s="882"/>
      <c r="W394" s="882"/>
      <c r="X394" s="882"/>
      <c r="Y394" s="882"/>
      <c r="Z394" s="882"/>
      <c r="AA394" s="882"/>
    </row>
    <row r="395" spans="1:27" s="24" customFormat="1" ht="30" customHeight="1" x14ac:dyDescent="0.4">
      <c r="A395" s="882">
        <v>265</v>
      </c>
      <c r="B395" s="882" t="s">
        <v>26</v>
      </c>
      <c r="C395" s="882">
        <v>60044</v>
      </c>
      <c r="D395" s="882">
        <v>226</v>
      </c>
      <c r="E395" s="882">
        <v>5280</v>
      </c>
      <c r="F395" s="883" t="s">
        <v>879</v>
      </c>
      <c r="G395" s="882">
        <v>0</v>
      </c>
      <c r="H395" s="882">
        <v>1</v>
      </c>
      <c r="I395" s="884">
        <v>23</v>
      </c>
      <c r="J395" s="882"/>
      <c r="K395" s="882">
        <v>16</v>
      </c>
      <c r="L395" s="882"/>
      <c r="M395" s="882"/>
      <c r="N395" s="882">
        <v>107</v>
      </c>
      <c r="O395" s="882">
        <v>1</v>
      </c>
      <c r="P395" s="7"/>
      <c r="Q395" s="882" t="s">
        <v>903</v>
      </c>
      <c r="R395" s="882" t="s">
        <v>872</v>
      </c>
      <c r="S395" s="882">
        <v>63</v>
      </c>
      <c r="T395" s="882"/>
      <c r="U395" s="882">
        <v>63</v>
      </c>
      <c r="V395" s="882"/>
      <c r="W395" s="882"/>
      <c r="X395" s="882"/>
      <c r="Y395" s="882"/>
      <c r="Z395" s="882"/>
      <c r="AA395" s="882"/>
    </row>
    <row r="396" spans="1:27" s="24" customFormat="1" ht="32.25" customHeight="1" x14ac:dyDescent="0.4">
      <c r="A396" s="882">
        <v>266</v>
      </c>
      <c r="B396" s="882" t="s">
        <v>26</v>
      </c>
      <c r="C396" s="882">
        <v>18809</v>
      </c>
      <c r="D396" s="882">
        <v>26</v>
      </c>
      <c r="E396" s="882">
        <v>742</v>
      </c>
      <c r="F396" s="883" t="s">
        <v>879</v>
      </c>
      <c r="G396" s="882">
        <v>2</v>
      </c>
      <c r="H396" s="882">
        <v>1</v>
      </c>
      <c r="I396" s="884">
        <v>37</v>
      </c>
      <c r="J396" s="882"/>
      <c r="K396" s="882"/>
      <c r="L396" s="882"/>
      <c r="M396" s="882"/>
      <c r="N396" s="882"/>
      <c r="O396" s="882"/>
      <c r="P396" s="7"/>
      <c r="Q396" s="882"/>
      <c r="R396" s="882"/>
      <c r="S396" s="882"/>
      <c r="T396" s="882"/>
      <c r="U396" s="882"/>
      <c r="V396" s="882"/>
      <c r="W396" s="882"/>
      <c r="X396" s="882"/>
      <c r="Y396" s="882"/>
      <c r="Z396" s="882"/>
      <c r="AA396" s="882"/>
    </row>
    <row r="397" spans="1:27" s="24" customFormat="1" ht="30.75" customHeight="1" x14ac:dyDescent="0.4">
      <c r="A397" s="882">
        <v>267</v>
      </c>
      <c r="B397" s="882" t="s">
        <v>26</v>
      </c>
      <c r="C397" s="882">
        <v>27599</v>
      </c>
      <c r="D397" s="882">
        <v>4</v>
      </c>
      <c r="E397" s="882">
        <v>1997</v>
      </c>
      <c r="F397" s="883" t="s">
        <v>879</v>
      </c>
      <c r="G397" s="882">
        <v>1</v>
      </c>
      <c r="H397" s="882">
        <v>1</v>
      </c>
      <c r="I397" s="884">
        <v>10</v>
      </c>
      <c r="J397" s="882"/>
      <c r="K397" s="882">
        <v>128</v>
      </c>
      <c r="L397" s="882"/>
      <c r="M397" s="882"/>
      <c r="N397" s="882">
        <v>382</v>
      </c>
      <c r="O397" s="882">
        <v>1</v>
      </c>
      <c r="P397" s="7">
        <v>634</v>
      </c>
      <c r="Q397" s="882" t="s">
        <v>935</v>
      </c>
      <c r="R397" s="882" t="s">
        <v>872</v>
      </c>
      <c r="S397" s="882">
        <v>360</v>
      </c>
      <c r="T397" s="882"/>
      <c r="U397" s="882">
        <v>360</v>
      </c>
      <c r="V397" s="882"/>
      <c r="W397" s="882"/>
      <c r="X397" s="882">
        <v>18</v>
      </c>
      <c r="Y397" s="882"/>
      <c r="Z397" s="882"/>
      <c r="AA397" s="882"/>
    </row>
    <row r="398" spans="1:27" s="24" customFormat="1" x14ac:dyDescent="0.4">
      <c r="A398" s="882"/>
      <c r="B398" s="882"/>
      <c r="C398" s="882"/>
      <c r="D398" s="882"/>
      <c r="E398" s="882"/>
      <c r="F398" s="883"/>
      <c r="G398" s="882"/>
      <c r="H398" s="882"/>
      <c r="I398" s="884"/>
      <c r="J398" s="882"/>
      <c r="K398" s="882"/>
      <c r="L398" s="882"/>
      <c r="M398" s="882"/>
      <c r="N398" s="882"/>
      <c r="O398" s="882">
        <v>2</v>
      </c>
      <c r="P398" s="7"/>
      <c r="Q398" s="882" t="s">
        <v>935</v>
      </c>
      <c r="R398" s="882"/>
      <c r="S398" s="882">
        <v>150</v>
      </c>
      <c r="T398" s="882"/>
      <c r="U398" s="882">
        <v>150</v>
      </c>
      <c r="V398" s="882"/>
      <c r="W398" s="882"/>
      <c r="X398" s="882">
        <v>18</v>
      </c>
      <c r="Y398" s="882"/>
      <c r="Z398" s="882"/>
      <c r="AA398" s="882"/>
    </row>
    <row r="399" spans="1:27" s="24" customFormat="1" ht="30" customHeight="1" x14ac:dyDescent="0.4">
      <c r="A399" s="882">
        <v>268</v>
      </c>
      <c r="B399" s="882" t="s">
        <v>26</v>
      </c>
      <c r="C399" s="882">
        <v>18954</v>
      </c>
      <c r="D399" s="882">
        <v>25</v>
      </c>
      <c r="E399" s="882">
        <v>1328</v>
      </c>
      <c r="F399" s="883" t="s">
        <v>879</v>
      </c>
      <c r="G399" s="882">
        <v>0</v>
      </c>
      <c r="H399" s="882">
        <v>0</v>
      </c>
      <c r="I399" s="884">
        <v>79</v>
      </c>
      <c r="J399" s="882"/>
      <c r="K399" s="882">
        <v>15</v>
      </c>
      <c r="L399" s="882"/>
      <c r="M399" s="882"/>
      <c r="N399" s="882">
        <v>64</v>
      </c>
      <c r="O399" s="882">
        <v>1</v>
      </c>
      <c r="P399" s="7">
        <v>250</v>
      </c>
      <c r="Q399" s="882" t="s">
        <v>903</v>
      </c>
      <c r="R399" s="882" t="s">
        <v>888</v>
      </c>
      <c r="S399" s="882">
        <v>120</v>
      </c>
      <c r="T399" s="882"/>
      <c r="U399" s="882"/>
      <c r="V399" s="882"/>
      <c r="W399" s="882"/>
      <c r="X399" s="882"/>
      <c r="Y399" s="882"/>
      <c r="Z399" s="882"/>
      <c r="AA399" s="882"/>
    </row>
    <row r="400" spans="1:27" s="24" customFormat="1" ht="18" customHeight="1" x14ac:dyDescent="0.4">
      <c r="A400" s="882"/>
      <c r="B400" s="882"/>
      <c r="C400" s="882"/>
      <c r="D400" s="882"/>
      <c r="E400" s="882"/>
      <c r="F400" s="883"/>
      <c r="G400" s="882"/>
      <c r="H400" s="882"/>
      <c r="I400" s="884"/>
      <c r="J400" s="882"/>
      <c r="K400" s="882"/>
      <c r="L400" s="882"/>
      <c r="M400" s="882"/>
      <c r="N400" s="882"/>
      <c r="O400" s="882"/>
      <c r="P400" s="7"/>
      <c r="Q400" s="882" t="s">
        <v>886</v>
      </c>
      <c r="R400" s="882" t="s">
        <v>872</v>
      </c>
      <c r="S400" s="882">
        <v>60</v>
      </c>
      <c r="T400" s="882"/>
      <c r="U400" s="882">
        <v>60</v>
      </c>
      <c r="V400" s="882"/>
      <c r="W400" s="882"/>
      <c r="X400" s="882"/>
      <c r="Y400" s="882"/>
      <c r="Z400" s="882"/>
      <c r="AA400" s="882"/>
    </row>
    <row r="401" spans="1:27" s="24" customFormat="1" ht="15.75" customHeight="1" x14ac:dyDescent="0.4">
      <c r="A401" s="882"/>
      <c r="B401" s="882"/>
      <c r="C401" s="882"/>
      <c r="D401" s="882"/>
      <c r="E401" s="882"/>
      <c r="F401" s="883"/>
      <c r="G401" s="882"/>
      <c r="H401" s="882"/>
      <c r="I401" s="884"/>
      <c r="J401" s="882"/>
      <c r="K401" s="882"/>
      <c r="L401" s="882"/>
      <c r="M401" s="882"/>
      <c r="N401" s="882"/>
      <c r="O401" s="882"/>
      <c r="P401" s="7"/>
      <c r="Q401" s="882" t="s">
        <v>887</v>
      </c>
      <c r="R401" s="882" t="s">
        <v>875</v>
      </c>
      <c r="S401" s="882">
        <v>60</v>
      </c>
      <c r="T401" s="882"/>
      <c r="U401" s="882">
        <v>60</v>
      </c>
      <c r="V401" s="882"/>
      <c r="W401" s="882"/>
      <c r="X401" s="882"/>
      <c r="Y401" s="882"/>
      <c r="Z401" s="882"/>
      <c r="AA401" s="882"/>
    </row>
    <row r="402" spans="1:27" s="24" customFormat="1" ht="30" customHeight="1" x14ac:dyDescent="0.4">
      <c r="A402" s="882">
        <v>269</v>
      </c>
      <c r="B402" s="882" t="s">
        <v>26</v>
      </c>
      <c r="C402" s="882">
        <v>41440</v>
      </c>
      <c r="D402" s="882">
        <v>74</v>
      </c>
      <c r="E402" s="882">
        <v>3829</v>
      </c>
      <c r="F402" s="883" t="s">
        <v>879</v>
      </c>
      <c r="G402" s="882">
        <v>0</v>
      </c>
      <c r="H402" s="882">
        <v>2</v>
      </c>
      <c r="I402" s="884">
        <v>61</v>
      </c>
      <c r="J402" s="882">
        <v>261</v>
      </c>
      <c r="K402" s="882"/>
      <c r="L402" s="882"/>
      <c r="M402" s="882"/>
      <c r="N402" s="882"/>
      <c r="O402" s="882"/>
      <c r="P402" s="7"/>
      <c r="Q402" s="882"/>
      <c r="R402" s="882"/>
      <c r="S402" s="882"/>
      <c r="T402" s="882"/>
      <c r="U402" s="882"/>
      <c r="V402" s="882"/>
      <c r="W402" s="882"/>
      <c r="X402" s="882"/>
      <c r="Y402" s="882"/>
      <c r="Z402" s="882"/>
      <c r="AA402" s="882"/>
    </row>
    <row r="403" spans="1:27" s="24" customFormat="1" ht="29.25" customHeight="1" x14ac:dyDescent="0.4">
      <c r="A403" s="882">
        <v>270</v>
      </c>
      <c r="B403" s="882" t="s">
        <v>26</v>
      </c>
      <c r="C403" s="882">
        <v>27370</v>
      </c>
      <c r="D403" s="882">
        <v>2</v>
      </c>
      <c r="E403" s="882">
        <v>1999</v>
      </c>
      <c r="F403" s="883" t="s">
        <v>879</v>
      </c>
      <c r="G403" s="882">
        <v>1</v>
      </c>
      <c r="H403" s="882">
        <v>0</v>
      </c>
      <c r="I403" s="884">
        <v>38</v>
      </c>
      <c r="J403" s="882"/>
      <c r="K403" s="882"/>
      <c r="L403" s="882"/>
      <c r="M403" s="882">
        <v>438</v>
      </c>
      <c r="N403" s="882"/>
      <c r="O403" s="882"/>
      <c r="P403" s="7"/>
      <c r="Q403" s="882"/>
      <c r="R403" s="882"/>
      <c r="S403" s="882"/>
      <c r="T403" s="882"/>
      <c r="U403" s="882"/>
      <c r="V403" s="882"/>
      <c r="W403" s="882"/>
      <c r="X403" s="882"/>
      <c r="Y403" s="882"/>
      <c r="Z403" s="882"/>
      <c r="AA403" s="882"/>
    </row>
    <row r="404" spans="1:27" s="24" customFormat="1" ht="33" customHeight="1" x14ac:dyDescent="0.4">
      <c r="A404" s="882">
        <v>271</v>
      </c>
      <c r="B404" s="882" t="s">
        <v>26</v>
      </c>
      <c r="C404" s="882">
        <v>51346</v>
      </c>
      <c r="D404" s="882">
        <v>81</v>
      </c>
      <c r="E404" s="882">
        <v>4541</v>
      </c>
      <c r="F404" s="883" t="s">
        <v>879</v>
      </c>
      <c r="G404" s="882">
        <v>0</v>
      </c>
      <c r="H404" s="882">
        <v>1</v>
      </c>
      <c r="I404" s="884">
        <v>0</v>
      </c>
      <c r="J404" s="882">
        <v>100</v>
      </c>
      <c r="K404" s="882"/>
      <c r="L404" s="882"/>
      <c r="M404" s="882"/>
      <c r="N404" s="882"/>
      <c r="O404" s="882"/>
      <c r="P404" s="7"/>
      <c r="Q404" s="882"/>
      <c r="R404" s="882"/>
      <c r="S404" s="882"/>
      <c r="T404" s="882"/>
      <c r="U404" s="882"/>
      <c r="V404" s="882"/>
      <c r="W404" s="882"/>
      <c r="X404" s="882"/>
      <c r="Y404" s="882"/>
      <c r="Z404" s="882"/>
      <c r="AA404" s="882"/>
    </row>
    <row r="405" spans="1:27" s="24" customFormat="1" x14ac:dyDescent="0.4">
      <c r="A405" s="882"/>
      <c r="B405" s="882"/>
      <c r="C405" s="882"/>
      <c r="D405" s="882"/>
      <c r="E405" s="882"/>
      <c r="F405" s="883"/>
      <c r="G405" s="882"/>
      <c r="H405" s="882"/>
      <c r="I405" s="884"/>
      <c r="J405" s="882"/>
      <c r="K405" s="882"/>
      <c r="L405" s="882"/>
      <c r="M405" s="882"/>
      <c r="N405" s="882"/>
      <c r="O405" s="882"/>
      <c r="P405" s="7"/>
      <c r="Q405" s="882"/>
      <c r="R405" s="882"/>
      <c r="S405" s="882"/>
      <c r="T405" s="882"/>
      <c r="U405" s="882"/>
      <c r="V405" s="882"/>
      <c r="W405" s="882"/>
      <c r="X405" s="882"/>
      <c r="Y405" s="882"/>
      <c r="Z405" s="882"/>
      <c r="AA405" s="882"/>
    </row>
    <row r="406" spans="1:27" s="24" customFormat="1" ht="33.75" customHeight="1" x14ac:dyDescent="0.4">
      <c r="A406" s="882">
        <v>272</v>
      </c>
      <c r="B406" s="882" t="s">
        <v>26</v>
      </c>
      <c r="C406" s="882">
        <v>28860</v>
      </c>
      <c r="D406" s="882">
        <v>49</v>
      </c>
      <c r="E406" s="882">
        <v>1795</v>
      </c>
      <c r="F406" s="883" t="s">
        <v>879</v>
      </c>
      <c r="G406" s="882">
        <v>0</v>
      </c>
      <c r="H406" s="882">
        <v>2</v>
      </c>
      <c r="I406" s="884">
        <v>25</v>
      </c>
      <c r="J406" s="882"/>
      <c r="K406" s="882"/>
      <c r="L406" s="882"/>
      <c r="M406" s="882">
        <v>225</v>
      </c>
      <c r="N406" s="882"/>
      <c r="O406" s="882"/>
      <c r="P406" s="7"/>
      <c r="Q406" s="882"/>
      <c r="R406" s="882"/>
      <c r="S406" s="882"/>
      <c r="T406" s="882"/>
      <c r="U406" s="882"/>
      <c r="V406" s="882"/>
      <c r="W406" s="882"/>
      <c r="X406" s="882"/>
      <c r="Y406" s="882"/>
      <c r="Z406" s="882"/>
      <c r="AA406" s="882"/>
    </row>
    <row r="407" spans="1:27" s="24" customFormat="1" ht="33.75" customHeight="1" x14ac:dyDescent="0.4">
      <c r="A407" s="882">
        <v>273</v>
      </c>
      <c r="B407" s="882" t="s">
        <v>26</v>
      </c>
      <c r="C407" s="882">
        <v>28863</v>
      </c>
      <c r="D407" s="882">
        <v>48</v>
      </c>
      <c r="E407" s="882">
        <v>1798</v>
      </c>
      <c r="F407" s="883" t="s">
        <v>879</v>
      </c>
      <c r="G407" s="882">
        <v>0</v>
      </c>
      <c r="H407" s="882">
        <v>1</v>
      </c>
      <c r="I407" s="884">
        <v>15</v>
      </c>
      <c r="J407" s="882"/>
      <c r="K407" s="882"/>
      <c r="L407" s="882"/>
      <c r="M407" s="882">
        <v>115</v>
      </c>
      <c r="N407" s="882"/>
      <c r="O407" s="882"/>
      <c r="P407" s="7"/>
      <c r="Q407" s="882"/>
      <c r="R407" s="882"/>
      <c r="S407" s="882"/>
      <c r="T407" s="882"/>
      <c r="U407" s="882"/>
      <c r="V407" s="882"/>
      <c r="W407" s="882"/>
      <c r="X407" s="882"/>
      <c r="Y407" s="882"/>
      <c r="Z407" s="882"/>
      <c r="AA407" s="882"/>
    </row>
    <row r="408" spans="1:27" s="24" customFormat="1" ht="36" customHeight="1" x14ac:dyDescent="0.4">
      <c r="A408" s="882">
        <v>274</v>
      </c>
      <c r="B408" s="882" t="s">
        <v>26</v>
      </c>
      <c r="C408" s="882">
        <v>61202</v>
      </c>
      <c r="D408" s="882">
        <v>212</v>
      </c>
      <c r="E408" s="882">
        <v>5291</v>
      </c>
      <c r="F408" s="883" t="s">
        <v>879</v>
      </c>
      <c r="G408" s="882">
        <v>0</v>
      </c>
      <c r="H408" s="882">
        <v>0</v>
      </c>
      <c r="I408" s="884">
        <v>56</v>
      </c>
      <c r="J408" s="882"/>
      <c r="K408" s="882"/>
      <c r="L408" s="882"/>
      <c r="M408" s="882">
        <v>56</v>
      </c>
      <c r="N408" s="882"/>
      <c r="O408" s="882"/>
      <c r="P408" s="7"/>
      <c r="Q408" s="882"/>
      <c r="R408" s="882"/>
      <c r="S408" s="882"/>
      <c r="T408" s="882"/>
      <c r="U408" s="882"/>
      <c r="V408" s="882"/>
      <c r="W408" s="882"/>
      <c r="X408" s="882"/>
      <c r="Y408" s="882"/>
      <c r="Z408" s="882"/>
      <c r="AA408" s="882"/>
    </row>
    <row r="409" spans="1:27" s="24" customFormat="1" ht="35.25" customHeight="1" x14ac:dyDescent="0.4">
      <c r="A409" s="882">
        <v>275</v>
      </c>
      <c r="B409" s="882" t="s">
        <v>26</v>
      </c>
      <c r="C409" s="882">
        <v>61201</v>
      </c>
      <c r="D409" s="882">
        <v>213</v>
      </c>
      <c r="E409" s="882">
        <v>5290</v>
      </c>
      <c r="F409" s="883" t="s">
        <v>879</v>
      </c>
      <c r="G409" s="882">
        <v>0</v>
      </c>
      <c r="H409" s="882">
        <v>0</v>
      </c>
      <c r="I409" s="884">
        <v>46</v>
      </c>
      <c r="J409" s="882"/>
      <c r="K409" s="882">
        <v>30</v>
      </c>
      <c r="L409" s="882"/>
      <c r="M409" s="882"/>
      <c r="N409" s="882">
        <v>16</v>
      </c>
      <c r="O409" s="882">
        <v>1</v>
      </c>
      <c r="P409" s="7">
        <v>352</v>
      </c>
      <c r="Q409" s="882" t="s">
        <v>903</v>
      </c>
      <c r="R409" s="882" t="s">
        <v>872</v>
      </c>
      <c r="S409" s="882">
        <v>120</v>
      </c>
      <c r="T409" s="882"/>
      <c r="U409" s="882">
        <v>120</v>
      </c>
      <c r="V409" s="882"/>
      <c r="W409" s="882"/>
      <c r="X409" s="882">
        <v>17</v>
      </c>
      <c r="Y409" s="882"/>
      <c r="Z409" s="882"/>
      <c r="AA409" s="882"/>
    </row>
    <row r="410" spans="1:27" s="24" customFormat="1" ht="33.75" customHeight="1" x14ac:dyDescent="0.4">
      <c r="A410" s="882">
        <v>276</v>
      </c>
      <c r="B410" s="882" t="s">
        <v>26</v>
      </c>
      <c r="C410" s="882">
        <v>60053</v>
      </c>
      <c r="D410" s="882">
        <v>214</v>
      </c>
      <c r="E410" s="882">
        <v>5289</v>
      </c>
      <c r="F410" s="883" t="s">
        <v>879</v>
      </c>
      <c r="G410" s="882">
        <v>0</v>
      </c>
      <c r="H410" s="882">
        <v>0</v>
      </c>
      <c r="I410" s="884">
        <v>26</v>
      </c>
      <c r="J410" s="882"/>
      <c r="K410" s="882">
        <v>26</v>
      </c>
      <c r="L410" s="882"/>
      <c r="M410" s="882"/>
      <c r="N410" s="882"/>
      <c r="O410" s="882">
        <v>1</v>
      </c>
      <c r="P410" s="7"/>
      <c r="Q410" s="882" t="s">
        <v>903</v>
      </c>
      <c r="R410" s="882" t="s">
        <v>875</v>
      </c>
      <c r="S410" s="882">
        <v>104</v>
      </c>
      <c r="T410" s="882"/>
      <c r="U410" s="882">
        <v>104</v>
      </c>
      <c r="V410" s="882"/>
      <c r="W410" s="882"/>
      <c r="X410" s="882"/>
      <c r="Y410" s="882"/>
      <c r="Z410" s="882"/>
      <c r="AA410" s="882"/>
    </row>
    <row r="411" spans="1:27" s="24" customFormat="1" ht="34.5" customHeight="1" x14ac:dyDescent="0.4">
      <c r="A411" s="882">
        <v>277</v>
      </c>
      <c r="B411" s="882" t="s">
        <v>26</v>
      </c>
      <c r="C411" s="882">
        <v>30199</v>
      </c>
      <c r="D411" s="882">
        <v>50</v>
      </c>
      <c r="E411" s="882">
        <v>1794</v>
      </c>
      <c r="F411" s="883" t="s">
        <v>879</v>
      </c>
      <c r="G411" s="882">
        <v>0</v>
      </c>
      <c r="H411" s="882">
        <v>0</v>
      </c>
      <c r="I411" s="884">
        <v>76</v>
      </c>
      <c r="J411" s="882"/>
      <c r="K411" s="882">
        <v>76</v>
      </c>
      <c r="L411" s="882"/>
      <c r="M411" s="882"/>
      <c r="N411" s="882"/>
      <c r="O411" s="882">
        <v>1</v>
      </c>
      <c r="P411" s="7"/>
      <c r="Q411" s="882" t="s">
        <v>903</v>
      </c>
      <c r="R411" s="882" t="s">
        <v>875</v>
      </c>
      <c r="S411" s="882">
        <v>304</v>
      </c>
      <c r="T411" s="882"/>
      <c r="U411" s="882">
        <v>304</v>
      </c>
      <c r="V411" s="882"/>
      <c r="W411" s="882"/>
      <c r="X411" s="882"/>
      <c r="Y411" s="882"/>
      <c r="Z411" s="882"/>
      <c r="AA411" s="882"/>
    </row>
    <row r="412" spans="1:27" s="24" customFormat="1" ht="34.5" customHeight="1" x14ac:dyDescent="0.4">
      <c r="A412" s="882">
        <v>278</v>
      </c>
      <c r="B412" s="882" t="s">
        <v>26</v>
      </c>
      <c r="C412" s="882">
        <v>40042</v>
      </c>
      <c r="D412" s="882">
        <v>73</v>
      </c>
      <c r="E412" s="882">
        <v>3745</v>
      </c>
      <c r="F412" s="883" t="s">
        <v>879</v>
      </c>
      <c r="G412" s="882">
        <v>0</v>
      </c>
      <c r="H412" s="882">
        <v>1</v>
      </c>
      <c r="I412" s="884">
        <v>45</v>
      </c>
      <c r="J412" s="882"/>
      <c r="K412" s="882">
        <v>33</v>
      </c>
      <c r="L412" s="882"/>
      <c r="M412" s="882"/>
      <c r="N412" s="882">
        <v>112</v>
      </c>
      <c r="O412" s="882">
        <v>1</v>
      </c>
      <c r="P412" s="7">
        <v>138</v>
      </c>
      <c r="Q412" s="882" t="s">
        <v>903</v>
      </c>
      <c r="R412" s="882"/>
      <c r="S412" s="882">
        <v>133</v>
      </c>
      <c r="T412" s="882"/>
      <c r="U412" s="882">
        <v>133</v>
      </c>
      <c r="V412" s="882"/>
      <c r="W412" s="882"/>
      <c r="X412" s="882">
        <v>42</v>
      </c>
      <c r="Y412" s="882"/>
      <c r="Z412" s="882"/>
      <c r="AA412" s="882"/>
    </row>
    <row r="413" spans="1:27" s="24" customFormat="1" ht="36" customHeight="1" x14ac:dyDescent="0.4">
      <c r="A413" s="882">
        <v>279</v>
      </c>
      <c r="B413" s="882" t="s">
        <v>26</v>
      </c>
      <c r="C413" s="882">
        <v>15221</v>
      </c>
      <c r="D413" s="882">
        <v>21</v>
      </c>
      <c r="E413" s="882">
        <v>565</v>
      </c>
      <c r="F413" s="883" t="s">
        <v>879</v>
      </c>
      <c r="G413" s="882">
        <v>41</v>
      </c>
      <c r="H413" s="882">
        <v>0</v>
      </c>
      <c r="I413" s="884">
        <v>66</v>
      </c>
      <c r="J413" s="23">
        <v>16416</v>
      </c>
      <c r="K413" s="882"/>
      <c r="L413" s="882"/>
      <c r="M413" s="882"/>
      <c r="N413" s="882"/>
      <c r="O413" s="882"/>
      <c r="P413" s="7"/>
      <c r="Q413" s="882"/>
      <c r="R413" s="882"/>
      <c r="S413" s="882"/>
      <c r="T413" s="882"/>
      <c r="U413" s="882"/>
      <c r="V413" s="882"/>
      <c r="W413" s="882"/>
      <c r="X413" s="882"/>
      <c r="Y413" s="882"/>
      <c r="Z413" s="882"/>
      <c r="AA413" s="882"/>
    </row>
    <row r="414" spans="1:27" s="24" customFormat="1" ht="32.25" customHeight="1" x14ac:dyDescent="0.4">
      <c r="A414" s="882">
        <v>280</v>
      </c>
      <c r="B414" s="882" t="s">
        <v>26</v>
      </c>
      <c r="C414" s="882">
        <v>26269</v>
      </c>
      <c r="D414" s="882">
        <v>3</v>
      </c>
      <c r="E414" s="882">
        <v>1645</v>
      </c>
      <c r="F414" s="883" t="s">
        <v>879</v>
      </c>
      <c r="G414" s="882">
        <v>19</v>
      </c>
      <c r="H414" s="882">
        <v>1</v>
      </c>
      <c r="I414" s="884">
        <v>51</v>
      </c>
      <c r="J414" s="23">
        <v>7751</v>
      </c>
      <c r="K414" s="882"/>
      <c r="L414" s="882"/>
      <c r="M414" s="882"/>
      <c r="N414" s="882"/>
      <c r="O414" s="882"/>
      <c r="P414" s="7"/>
      <c r="Q414" s="882"/>
      <c r="R414" s="882"/>
      <c r="S414" s="882"/>
      <c r="T414" s="882"/>
      <c r="U414" s="882"/>
      <c r="V414" s="882"/>
      <c r="W414" s="882"/>
      <c r="X414" s="882"/>
      <c r="Y414" s="882"/>
      <c r="Z414" s="882"/>
      <c r="AA414" s="882"/>
    </row>
    <row r="415" spans="1:27" s="24" customFormat="1" ht="31.5" customHeight="1" x14ac:dyDescent="0.4">
      <c r="A415" s="882">
        <v>281</v>
      </c>
      <c r="B415" s="882" t="s">
        <v>26</v>
      </c>
      <c r="C415" s="882">
        <v>60043</v>
      </c>
      <c r="D415" s="882">
        <v>133</v>
      </c>
      <c r="E415" s="882">
        <v>5279</v>
      </c>
      <c r="F415" s="883" t="s">
        <v>879</v>
      </c>
      <c r="G415" s="882">
        <v>9</v>
      </c>
      <c r="H415" s="882">
        <v>1</v>
      </c>
      <c r="I415" s="884">
        <v>37</v>
      </c>
      <c r="J415" s="23">
        <v>3737</v>
      </c>
      <c r="K415" s="882"/>
      <c r="L415" s="882"/>
      <c r="M415" s="882"/>
      <c r="N415" s="882"/>
      <c r="O415" s="882"/>
      <c r="P415" s="7"/>
      <c r="Q415" s="882"/>
      <c r="R415" s="882"/>
      <c r="S415" s="882"/>
      <c r="T415" s="882"/>
      <c r="U415" s="882"/>
      <c r="V415" s="882"/>
      <c r="W415" s="882"/>
      <c r="X415" s="882"/>
      <c r="Y415" s="882"/>
      <c r="Z415" s="882"/>
      <c r="AA415" s="882"/>
    </row>
    <row r="416" spans="1:27" s="24" customFormat="1" ht="28.5" customHeight="1" x14ac:dyDescent="0.4">
      <c r="A416" s="882">
        <v>282</v>
      </c>
      <c r="B416" s="882" t="s">
        <v>26</v>
      </c>
      <c r="C416" s="882">
        <v>18857</v>
      </c>
      <c r="D416" s="882">
        <v>35</v>
      </c>
      <c r="E416" s="882">
        <v>602</v>
      </c>
      <c r="F416" s="883" t="s">
        <v>879</v>
      </c>
      <c r="G416" s="882">
        <v>12</v>
      </c>
      <c r="H416" s="882">
        <v>0</v>
      </c>
      <c r="I416" s="884">
        <v>69</v>
      </c>
      <c r="J416" s="23">
        <v>4869</v>
      </c>
      <c r="K416" s="882"/>
      <c r="L416" s="882"/>
      <c r="M416" s="882"/>
      <c r="N416" s="882"/>
      <c r="O416" s="882"/>
      <c r="P416" s="7"/>
      <c r="Q416" s="882"/>
      <c r="R416" s="882"/>
      <c r="S416" s="882"/>
      <c r="T416" s="882"/>
      <c r="U416" s="882"/>
      <c r="V416" s="882"/>
      <c r="W416" s="882"/>
      <c r="X416" s="882"/>
      <c r="Y416" s="882"/>
      <c r="Z416" s="882"/>
      <c r="AA416" s="882"/>
    </row>
    <row r="417" spans="1:16384" s="24" customFormat="1" ht="32.25" customHeight="1" x14ac:dyDescent="0.4">
      <c r="A417" s="882">
        <v>283</v>
      </c>
      <c r="B417" s="882" t="s">
        <v>26</v>
      </c>
      <c r="C417" s="882">
        <v>16352</v>
      </c>
      <c r="D417" s="882">
        <v>40</v>
      </c>
      <c r="E417" s="882">
        <v>1488</v>
      </c>
      <c r="F417" s="883" t="s">
        <v>879</v>
      </c>
      <c r="G417" s="882">
        <v>9</v>
      </c>
      <c r="H417" s="882">
        <v>3</v>
      </c>
      <c r="I417" s="884">
        <v>96</v>
      </c>
      <c r="J417" s="23">
        <v>3996</v>
      </c>
      <c r="K417" s="882"/>
      <c r="L417" s="882"/>
      <c r="M417" s="882"/>
      <c r="N417" s="882"/>
      <c r="O417" s="882"/>
      <c r="P417" s="7"/>
      <c r="Q417" s="882"/>
      <c r="R417" s="882"/>
      <c r="S417" s="882"/>
      <c r="T417" s="882"/>
      <c r="U417" s="882"/>
      <c r="V417" s="882"/>
      <c r="W417" s="882"/>
      <c r="X417" s="882"/>
      <c r="Y417" s="882"/>
      <c r="Z417" s="882"/>
      <c r="AA417" s="882"/>
    </row>
    <row r="418" spans="1:16384" s="24" customFormat="1" ht="30.75" customHeight="1" x14ac:dyDescent="0.4">
      <c r="A418" s="882">
        <v>284</v>
      </c>
      <c r="B418" s="882" t="s">
        <v>26</v>
      </c>
      <c r="C418" s="882">
        <v>16353</v>
      </c>
      <c r="D418" s="882">
        <v>42</v>
      </c>
      <c r="E418" s="882">
        <v>1491</v>
      </c>
      <c r="F418" s="883" t="s">
        <v>879</v>
      </c>
      <c r="G418" s="882">
        <v>40</v>
      </c>
      <c r="H418" s="882">
        <v>1</v>
      </c>
      <c r="I418" s="884">
        <v>11</v>
      </c>
      <c r="J418" s="23">
        <v>16111</v>
      </c>
      <c r="K418" s="882"/>
      <c r="L418" s="882"/>
      <c r="M418" s="882"/>
      <c r="N418" s="882"/>
      <c r="O418" s="882"/>
      <c r="P418" s="7"/>
      <c r="Q418" s="882"/>
      <c r="R418" s="882"/>
      <c r="S418" s="882"/>
      <c r="T418" s="882"/>
      <c r="U418" s="882"/>
      <c r="V418" s="882"/>
      <c r="W418" s="882"/>
      <c r="X418" s="882"/>
      <c r="Y418" s="882"/>
      <c r="Z418" s="882"/>
      <c r="AA418" s="882"/>
    </row>
    <row r="419" spans="1:16384" s="24" customFormat="1" ht="33" customHeight="1" x14ac:dyDescent="0.4">
      <c r="A419" s="882">
        <v>285</v>
      </c>
      <c r="B419" s="882" t="s">
        <v>26</v>
      </c>
      <c r="C419" s="882">
        <v>16354</v>
      </c>
      <c r="D419" s="882">
        <v>44</v>
      </c>
      <c r="E419" s="882">
        <v>1492</v>
      </c>
      <c r="F419" s="883" t="s">
        <v>879</v>
      </c>
      <c r="G419" s="882">
        <v>17</v>
      </c>
      <c r="H419" s="882">
        <v>2</v>
      </c>
      <c r="I419" s="884">
        <v>52</v>
      </c>
      <c r="J419" s="23">
        <v>7052</v>
      </c>
      <c r="K419" s="882"/>
      <c r="L419" s="882"/>
      <c r="M419" s="882"/>
      <c r="N419" s="882"/>
      <c r="O419" s="882"/>
      <c r="P419" s="7"/>
      <c r="Q419" s="882"/>
      <c r="R419" s="882"/>
      <c r="S419" s="882"/>
      <c r="T419" s="882"/>
      <c r="U419" s="882"/>
      <c r="V419" s="882"/>
      <c r="W419" s="882"/>
      <c r="X419" s="882"/>
      <c r="Y419" s="882"/>
      <c r="Z419" s="882"/>
      <c r="AA419" s="882"/>
    </row>
    <row r="420" spans="1:16384" s="24" customFormat="1" ht="32.25" customHeight="1" x14ac:dyDescent="0.4">
      <c r="A420" s="882">
        <v>286</v>
      </c>
      <c r="B420" s="882" t="s">
        <v>26</v>
      </c>
      <c r="C420" s="882">
        <v>66896</v>
      </c>
      <c r="D420" s="882">
        <v>158</v>
      </c>
      <c r="E420" s="882">
        <v>5812</v>
      </c>
      <c r="F420" s="883" t="s">
        <v>879</v>
      </c>
      <c r="G420" s="882">
        <v>6</v>
      </c>
      <c r="H420" s="882">
        <v>1</v>
      </c>
      <c r="I420" s="884">
        <v>90</v>
      </c>
      <c r="J420" s="23">
        <v>2590</v>
      </c>
      <c r="K420" s="882"/>
      <c r="L420" s="882"/>
      <c r="M420" s="882"/>
      <c r="N420" s="882"/>
      <c r="O420" s="882"/>
      <c r="P420" s="7"/>
      <c r="Q420" s="882"/>
      <c r="R420" s="882"/>
      <c r="S420" s="882"/>
      <c r="T420" s="882"/>
      <c r="U420" s="882"/>
      <c r="V420" s="882"/>
      <c r="W420" s="882"/>
      <c r="X420" s="882"/>
      <c r="Y420" s="882"/>
      <c r="Z420" s="882"/>
      <c r="AA420" s="882"/>
    </row>
    <row r="421" spans="1:16384" s="24" customFormat="1" ht="31.5" customHeight="1" x14ac:dyDescent="0.4">
      <c r="A421" s="882">
        <v>287</v>
      </c>
      <c r="B421" s="882" t="s">
        <v>26</v>
      </c>
      <c r="C421" s="882">
        <v>67095</v>
      </c>
      <c r="D421" s="882">
        <v>157</v>
      </c>
      <c r="E421" s="882">
        <v>5811</v>
      </c>
      <c r="F421" s="883" t="s">
        <v>879</v>
      </c>
      <c r="G421" s="882">
        <v>9</v>
      </c>
      <c r="H421" s="882">
        <v>3</v>
      </c>
      <c r="I421" s="884">
        <v>4</v>
      </c>
      <c r="J421" s="23">
        <v>3904</v>
      </c>
      <c r="K421" s="882"/>
      <c r="L421" s="882"/>
      <c r="M421" s="882"/>
      <c r="N421" s="882"/>
      <c r="O421" s="882"/>
      <c r="P421" s="7"/>
      <c r="Q421" s="882"/>
      <c r="R421" s="882"/>
      <c r="S421" s="882"/>
      <c r="T421" s="882"/>
      <c r="U421" s="882"/>
      <c r="V421" s="882"/>
      <c r="W421" s="882"/>
      <c r="X421" s="882"/>
      <c r="Y421" s="882"/>
      <c r="Z421" s="882"/>
      <c r="AA421" s="882"/>
    </row>
    <row r="422" spans="1:16384" s="24" customFormat="1" ht="33.75" customHeight="1" x14ac:dyDescent="0.4">
      <c r="A422" s="882">
        <v>288</v>
      </c>
      <c r="B422" s="882" t="s">
        <v>26</v>
      </c>
      <c r="C422" s="882">
        <v>67096</v>
      </c>
      <c r="D422" s="882">
        <v>245</v>
      </c>
      <c r="E422" s="882">
        <v>5839</v>
      </c>
      <c r="F422" s="883" t="s">
        <v>879</v>
      </c>
      <c r="G422" s="882">
        <v>11</v>
      </c>
      <c r="H422" s="882">
        <v>0</v>
      </c>
      <c r="I422" s="884">
        <v>84</v>
      </c>
      <c r="J422" s="23">
        <v>4484</v>
      </c>
      <c r="K422" s="882"/>
      <c r="L422" s="882"/>
      <c r="M422" s="882"/>
      <c r="N422" s="882"/>
      <c r="O422" s="882"/>
      <c r="P422" s="7"/>
      <c r="Q422" s="882"/>
      <c r="R422" s="882"/>
      <c r="S422" s="882"/>
      <c r="T422" s="882"/>
      <c r="U422" s="882"/>
      <c r="V422" s="882"/>
      <c r="W422" s="882"/>
      <c r="X422" s="882"/>
      <c r="Y422" s="882"/>
      <c r="Z422" s="882"/>
      <c r="AA422" s="882"/>
    </row>
    <row r="423" spans="1:16384" s="24" customFormat="1" ht="31.5" customHeight="1" x14ac:dyDescent="0.4">
      <c r="A423" s="882">
        <v>289</v>
      </c>
      <c r="B423" s="882" t="s">
        <v>26</v>
      </c>
      <c r="C423" s="882">
        <v>26191</v>
      </c>
      <c r="D423" s="882">
        <v>4</v>
      </c>
      <c r="E423" s="882">
        <v>1500</v>
      </c>
      <c r="F423" s="883" t="s">
        <v>879</v>
      </c>
      <c r="G423" s="882">
        <v>1</v>
      </c>
      <c r="H423" s="882">
        <v>0</v>
      </c>
      <c r="I423" s="884">
        <v>19</v>
      </c>
      <c r="J423" s="882">
        <v>419</v>
      </c>
      <c r="K423" s="882"/>
      <c r="L423" s="882"/>
      <c r="M423" s="882"/>
      <c r="N423" s="882"/>
      <c r="O423" s="882"/>
      <c r="P423" s="7"/>
      <c r="Q423" s="882"/>
      <c r="R423" s="882"/>
      <c r="S423" s="882"/>
      <c r="T423" s="882"/>
      <c r="U423" s="882"/>
      <c r="V423" s="882"/>
      <c r="W423" s="882"/>
      <c r="X423" s="882"/>
      <c r="Y423" s="882"/>
      <c r="Z423" s="882"/>
      <c r="AA423" s="882"/>
    </row>
    <row r="424" spans="1:16384" s="24" customFormat="1" ht="30.75" customHeight="1" x14ac:dyDescent="0.4">
      <c r="A424" s="882">
        <v>290</v>
      </c>
      <c r="B424" s="882" t="s">
        <v>26</v>
      </c>
      <c r="C424" s="882">
        <v>26282</v>
      </c>
      <c r="D424" s="882">
        <v>17</v>
      </c>
      <c r="E424" s="882">
        <v>1633</v>
      </c>
      <c r="F424" s="883" t="s">
        <v>879</v>
      </c>
      <c r="G424" s="882">
        <v>26</v>
      </c>
      <c r="H424" s="882">
        <v>1</v>
      </c>
      <c r="I424" s="884">
        <v>92</v>
      </c>
      <c r="J424" s="23">
        <v>10592</v>
      </c>
      <c r="K424" s="882"/>
      <c r="L424" s="882"/>
      <c r="M424" s="882"/>
      <c r="N424" s="882"/>
      <c r="O424" s="882"/>
      <c r="P424" s="7"/>
      <c r="Q424" s="882"/>
      <c r="R424" s="882"/>
      <c r="S424" s="882"/>
      <c r="T424" s="882"/>
      <c r="U424" s="882"/>
      <c r="V424" s="882"/>
      <c r="W424" s="882"/>
      <c r="X424" s="882"/>
      <c r="Y424" s="882"/>
      <c r="Z424" s="882"/>
      <c r="AA424" s="882"/>
    </row>
    <row r="425" spans="1:16384" s="24" customFormat="1" ht="32.25" customHeight="1" x14ac:dyDescent="0.4">
      <c r="A425" s="882">
        <v>291</v>
      </c>
      <c r="B425" s="882" t="s">
        <v>26</v>
      </c>
      <c r="C425" s="882">
        <v>65880</v>
      </c>
      <c r="D425" s="882">
        <v>236</v>
      </c>
      <c r="E425" s="882">
        <v>5703</v>
      </c>
      <c r="F425" s="883" t="s">
        <v>879</v>
      </c>
      <c r="G425" s="882">
        <v>0</v>
      </c>
      <c r="H425" s="882">
        <v>1</v>
      </c>
      <c r="I425" s="884">
        <v>0</v>
      </c>
      <c r="J425" s="882"/>
      <c r="K425" s="882">
        <v>20</v>
      </c>
      <c r="L425" s="882"/>
      <c r="M425" s="882"/>
      <c r="N425" s="882">
        <v>80</v>
      </c>
      <c r="O425" s="882">
        <v>1</v>
      </c>
      <c r="P425" s="7">
        <v>312</v>
      </c>
      <c r="Q425" s="882" t="s">
        <v>903</v>
      </c>
      <c r="R425" s="882" t="s">
        <v>888</v>
      </c>
      <c r="S425" s="882">
        <v>160</v>
      </c>
      <c r="T425" s="882"/>
      <c r="U425" s="882">
        <v>160</v>
      </c>
      <c r="V425" s="882"/>
      <c r="W425" s="882"/>
      <c r="X425" s="882">
        <v>16</v>
      </c>
      <c r="Y425" s="882"/>
      <c r="Z425" s="882"/>
      <c r="AA425" s="882"/>
    </row>
    <row r="426" spans="1:16384" s="24" customFormat="1" ht="35.25" customHeight="1" x14ac:dyDescent="0.4">
      <c r="A426" s="882">
        <v>292</v>
      </c>
      <c r="B426" s="882" t="s">
        <v>26</v>
      </c>
      <c r="C426" s="882">
        <v>43916</v>
      </c>
      <c r="D426" s="882">
        <v>164</v>
      </c>
      <c r="E426" s="882">
        <v>4026</v>
      </c>
      <c r="F426" s="883" t="s">
        <v>879</v>
      </c>
      <c r="G426" s="882">
        <v>0</v>
      </c>
      <c r="H426" s="882">
        <v>1</v>
      </c>
      <c r="I426" s="884">
        <v>50</v>
      </c>
      <c r="J426" s="882"/>
      <c r="K426" s="882">
        <v>55</v>
      </c>
      <c r="L426" s="882">
        <v>16</v>
      </c>
      <c r="M426" s="882"/>
      <c r="N426" s="882">
        <v>79</v>
      </c>
      <c r="O426" s="882"/>
      <c r="P426" s="7">
        <v>313</v>
      </c>
      <c r="Q426" s="882" t="s">
        <v>903</v>
      </c>
      <c r="R426" s="882" t="s">
        <v>872</v>
      </c>
      <c r="S426" s="882">
        <v>280</v>
      </c>
      <c r="T426" s="882"/>
      <c r="U426" s="882">
        <v>218</v>
      </c>
      <c r="V426" s="882">
        <v>62</v>
      </c>
      <c r="W426" s="882"/>
      <c r="X426" s="882">
        <v>21</v>
      </c>
      <c r="Y426" s="882"/>
      <c r="Z426" s="882"/>
      <c r="AA426" s="882"/>
    </row>
    <row r="427" spans="1:16384" s="24" customFormat="1" ht="32.25" customHeight="1" x14ac:dyDescent="0.4">
      <c r="A427" s="882">
        <v>293</v>
      </c>
      <c r="B427" s="882" t="s">
        <v>26</v>
      </c>
      <c r="C427" s="882">
        <v>26181</v>
      </c>
      <c r="D427" s="882">
        <v>63</v>
      </c>
      <c r="E427" s="882">
        <v>1474</v>
      </c>
      <c r="F427" s="883" t="s">
        <v>879</v>
      </c>
      <c r="G427" s="882">
        <v>11</v>
      </c>
      <c r="H427" s="882">
        <v>2</v>
      </c>
      <c r="I427" s="884">
        <v>91</v>
      </c>
      <c r="J427" s="23">
        <v>4625</v>
      </c>
      <c r="K427" s="882">
        <v>54</v>
      </c>
      <c r="L427" s="882"/>
      <c r="M427" s="882"/>
      <c r="N427" s="882">
        <v>12</v>
      </c>
      <c r="O427" s="882">
        <v>1</v>
      </c>
      <c r="P427" s="7">
        <v>400</v>
      </c>
      <c r="Q427" s="882" t="s">
        <v>903</v>
      </c>
      <c r="R427" s="882" t="s">
        <v>872</v>
      </c>
      <c r="S427" s="882">
        <v>216</v>
      </c>
      <c r="T427" s="882"/>
      <c r="U427" s="882">
        <v>216</v>
      </c>
      <c r="V427" s="882"/>
      <c r="W427" s="882"/>
      <c r="X427" s="882">
        <v>11</v>
      </c>
      <c r="Y427" s="882"/>
      <c r="Z427" s="882"/>
      <c r="AA427" s="882"/>
    </row>
    <row r="428" spans="1:16384" s="24" customFormat="1" ht="26.25" customHeight="1" x14ac:dyDescent="0.4">
      <c r="A428" s="882"/>
      <c r="B428" s="882"/>
      <c r="C428" s="882"/>
      <c r="D428" s="882"/>
      <c r="E428" s="882"/>
      <c r="F428" s="882"/>
      <c r="G428" s="882"/>
      <c r="H428" s="882"/>
      <c r="I428" s="884"/>
      <c r="J428" s="882"/>
      <c r="K428" s="882"/>
      <c r="L428" s="882"/>
      <c r="M428" s="882"/>
      <c r="N428" s="882"/>
      <c r="O428" s="882">
        <v>2</v>
      </c>
      <c r="P428" s="7"/>
      <c r="Q428" s="882" t="s">
        <v>901</v>
      </c>
      <c r="R428" s="882" t="s">
        <v>875</v>
      </c>
      <c r="S428" s="882">
        <v>45</v>
      </c>
      <c r="T428" s="882"/>
      <c r="U428" s="882">
        <v>45</v>
      </c>
      <c r="V428" s="882"/>
      <c r="W428" s="882"/>
      <c r="X428" s="882">
        <v>11</v>
      </c>
      <c r="Y428" s="882"/>
      <c r="Z428" s="882"/>
      <c r="AA428" s="882"/>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c r="CB428" s="84"/>
      <c r="CC428" s="84"/>
      <c r="CD428" s="84"/>
      <c r="CE428" s="84"/>
      <c r="CF428" s="84"/>
      <c r="CG428" s="84"/>
      <c r="CH428" s="84"/>
      <c r="CI428" s="84"/>
      <c r="CJ428" s="84"/>
      <c r="CK428" s="84"/>
      <c r="CL428" s="84"/>
      <c r="CM428" s="84"/>
      <c r="CN428" s="84"/>
      <c r="CO428" s="84"/>
      <c r="CP428" s="84"/>
      <c r="CQ428" s="84"/>
      <c r="CR428" s="84"/>
      <c r="CS428" s="84"/>
      <c r="CT428" s="84"/>
      <c r="CU428" s="84"/>
      <c r="CV428" s="84"/>
      <c r="CW428" s="84"/>
      <c r="CX428" s="84"/>
      <c r="CY428" s="84"/>
      <c r="CZ428" s="84"/>
      <c r="DA428" s="84"/>
      <c r="DB428" s="84"/>
      <c r="DC428" s="84"/>
      <c r="DD428" s="84"/>
      <c r="DE428" s="84"/>
      <c r="DF428" s="84"/>
      <c r="DG428" s="84"/>
      <c r="DH428" s="84"/>
      <c r="DI428" s="84"/>
      <c r="DJ428" s="84"/>
      <c r="DK428" s="84"/>
      <c r="DL428" s="84"/>
      <c r="DM428" s="84"/>
      <c r="DN428" s="84"/>
      <c r="DO428" s="84"/>
      <c r="DP428" s="84"/>
      <c r="DQ428" s="84"/>
      <c r="DR428" s="84"/>
      <c r="DS428" s="84"/>
      <c r="DT428" s="84"/>
      <c r="DU428" s="84"/>
      <c r="DV428" s="84"/>
      <c r="DW428" s="84"/>
      <c r="DX428" s="84"/>
      <c r="DY428" s="84"/>
      <c r="DZ428" s="84"/>
      <c r="EA428" s="84"/>
      <c r="EB428" s="84"/>
      <c r="EC428" s="84"/>
      <c r="ED428" s="84"/>
      <c r="EE428" s="84"/>
      <c r="EF428" s="84"/>
      <c r="EG428" s="84"/>
      <c r="EH428" s="84"/>
      <c r="EI428" s="84"/>
      <c r="EJ428" s="84"/>
      <c r="EK428" s="84"/>
      <c r="EL428" s="84"/>
      <c r="EM428" s="84"/>
      <c r="EN428" s="84"/>
      <c r="EO428" s="84"/>
      <c r="EP428" s="84"/>
      <c r="EQ428" s="84"/>
      <c r="ER428" s="84"/>
      <c r="ES428" s="84"/>
      <c r="ET428" s="84"/>
      <c r="EU428" s="84"/>
      <c r="EV428" s="84"/>
      <c r="EW428" s="84"/>
      <c r="EX428" s="84"/>
      <c r="EY428" s="84"/>
      <c r="EZ428" s="84"/>
      <c r="FA428" s="84"/>
      <c r="FB428" s="84"/>
      <c r="FC428" s="84"/>
      <c r="FD428" s="84"/>
      <c r="FE428" s="84"/>
      <c r="FF428" s="84"/>
      <c r="FG428" s="84"/>
      <c r="FH428" s="84"/>
      <c r="FI428" s="84"/>
      <c r="FJ428" s="84"/>
      <c r="FK428" s="84"/>
      <c r="FL428" s="84"/>
      <c r="FM428" s="84"/>
      <c r="FN428" s="84"/>
      <c r="FO428" s="84"/>
      <c r="FP428" s="84"/>
      <c r="FQ428" s="84"/>
      <c r="FR428" s="84"/>
      <c r="FS428" s="84"/>
      <c r="FT428" s="84"/>
      <c r="FU428" s="84"/>
      <c r="FV428" s="84"/>
      <c r="FW428" s="84"/>
      <c r="FX428" s="84"/>
      <c r="FY428" s="84"/>
      <c r="FZ428" s="84"/>
      <c r="GA428" s="84"/>
      <c r="GB428" s="84"/>
      <c r="GC428" s="84"/>
      <c r="GD428" s="84"/>
      <c r="GE428" s="84"/>
      <c r="GF428" s="84"/>
      <c r="GG428" s="84"/>
      <c r="GH428" s="84"/>
      <c r="GI428" s="84"/>
      <c r="GJ428" s="84"/>
      <c r="GK428" s="84"/>
      <c r="GL428" s="84"/>
      <c r="GM428" s="84"/>
      <c r="GN428" s="84"/>
      <c r="GO428" s="84"/>
      <c r="GP428" s="84"/>
      <c r="GQ428" s="84"/>
      <c r="GR428" s="84"/>
      <c r="GS428" s="84"/>
      <c r="GT428" s="84"/>
      <c r="GU428" s="84"/>
      <c r="GV428" s="84"/>
      <c r="GW428" s="84"/>
      <c r="GX428" s="84"/>
      <c r="GY428" s="84"/>
      <c r="GZ428" s="84"/>
      <c r="HA428" s="84"/>
      <c r="HB428" s="84"/>
      <c r="HC428" s="84"/>
      <c r="HD428" s="84"/>
      <c r="HE428" s="84"/>
      <c r="HF428" s="84"/>
      <c r="HG428" s="84"/>
      <c r="HH428" s="84"/>
      <c r="HI428" s="84"/>
      <c r="HJ428" s="84"/>
      <c r="HK428" s="84"/>
      <c r="HL428" s="84"/>
      <c r="HM428" s="84"/>
      <c r="HN428" s="84"/>
      <c r="HO428" s="84"/>
      <c r="HP428" s="84"/>
      <c r="HQ428" s="84"/>
      <c r="HR428" s="84"/>
      <c r="HS428" s="84"/>
      <c r="HT428" s="84"/>
      <c r="HU428" s="84"/>
      <c r="HV428" s="84"/>
      <c r="HW428" s="84"/>
      <c r="HX428" s="84"/>
      <c r="HY428" s="84"/>
      <c r="HZ428" s="84"/>
      <c r="IA428" s="84"/>
      <c r="IB428" s="84"/>
      <c r="IC428" s="84"/>
      <c r="ID428" s="84"/>
      <c r="IE428" s="84"/>
      <c r="IF428" s="84"/>
      <c r="IG428" s="84"/>
      <c r="IH428" s="84"/>
      <c r="II428" s="84"/>
      <c r="IJ428" s="84"/>
      <c r="IK428" s="84"/>
      <c r="IL428" s="84"/>
      <c r="IM428" s="84"/>
      <c r="IN428" s="84"/>
      <c r="IO428" s="84"/>
      <c r="IP428" s="84"/>
      <c r="IQ428" s="84"/>
      <c r="IR428" s="84"/>
      <c r="IS428" s="84"/>
      <c r="IT428" s="84"/>
      <c r="IU428" s="84"/>
      <c r="IV428" s="84"/>
      <c r="IW428" s="84"/>
      <c r="IX428" s="84"/>
      <c r="IY428" s="84"/>
      <c r="IZ428" s="84"/>
      <c r="JA428" s="84"/>
      <c r="JB428" s="84"/>
      <c r="JC428" s="84"/>
      <c r="JD428" s="84"/>
      <c r="JE428" s="84"/>
      <c r="JF428" s="84"/>
      <c r="JG428" s="84"/>
      <c r="JH428" s="84"/>
      <c r="JI428" s="84"/>
      <c r="JJ428" s="84"/>
      <c r="JK428" s="84"/>
      <c r="JL428" s="84"/>
      <c r="JM428" s="84"/>
      <c r="JN428" s="84"/>
      <c r="JO428" s="84"/>
      <c r="JP428" s="84"/>
      <c r="JQ428" s="84"/>
      <c r="JR428" s="84"/>
      <c r="JS428" s="84"/>
      <c r="JT428" s="84"/>
      <c r="JU428" s="84"/>
      <c r="JV428" s="84"/>
      <c r="JW428" s="84"/>
      <c r="JX428" s="84"/>
      <c r="JY428" s="84"/>
      <c r="JZ428" s="84"/>
      <c r="KA428" s="84"/>
      <c r="KB428" s="84"/>
      <c r="KC428" s="84"/>
      <c r="KD428" s="84"/>
      <c r="KE428" s="84"/>
      <c r="KF428" s="84"/>
      <c r="KG428" s="84"/>
      <c r="KH428" s="84"/>
      <c r="KI428" s="84"/>
      <c r="KJ428" s="84"/>
      <c r="KK428" s="84"/>
      <c r="KL428" s="84"/>
      <c r="KM428" s="84"/>
      <c r="KN428" s="84"/>
      <c r="KO428" s="84"/>
      <c r="KP428" s="84"/>
      <c r="KQ428" s="84"/>
      <c r="KR428" s="84"/>
      <c r="KS428" s="84"/>
      <c r="KT428" s="84"/>
      <c r="KU428" s="84"/>
      <c r="KV428" s="84"/>
      <c r="KW428" s="84"/>
      <c r="KX428" s="84"/>
      <c r="KY428" s="84"/>
      <c r="KZ428" s="84"/>
      <c r="LA428" s="84"/>
      <c r="LB428" s="84"/>
      <c r="LC428" s="84"/>
      <c r="LD428" s="84"/>
      <c r="LE428" s="84"/>
      <c r="LF428" s="84"/>
      <c r="LG428" s="84"/>
      <c r="LH428" s="84"/>
      <c r="LI428" s="84"/>
      <c r="LJ428" s="84"/>
      <c r="LK428" s="84"/>
      <c r="LL428" s="84"/>
      <c r="LM428" s="84"/>
      <c r="LN428" s="84"/>
      <c r="LO428" s="84"/>
      <c r="LP428" s="84"/>
      <c r="LQ428" s="84"/>
      <c r="LR428" s="84"/>
      <c r="LS428" s="84"/>
      <c r="LT428" s="84"/>
      <c r="LU428" s="84"/>
      <c r="LV428" s="84"/>
      <c r="LW428" s="84"/>
      <c r="LX428" s="84"/>
      <c r="LY428" s="84"/>
      <c r="LZ428" s="84"/>
      <c r="MA428" s="84"/>
      <c r="MB428" s="84"/>
      <c r="MC428" s="84"/>
      <c r="MD428" s="84"/>
      <c r="ME428" s="84"/>
      <c r="MF428" s="84"/>
      <c r="MG428" s="84"/>
      <c r="MH428" s="84"/>
      <c r="MI428" s="84"/>
      <c r="MJ428" s="84"/>
      <c r="MK428" s="84"/>
      <c r="ML428" s="84"/>
      <c r="MM428" s="84"/>
      <c r="MN428" s="84"/>
      <c r="MO428" s="84"/>
      <c r="MP428" s="84"/>
      <c r="MQ428" s="84"/>
      <c r="MR428" s="84"/>
      <c r="MS428" s="84"/>
      <c r="MT428" s="84"/>
      <c r="MU428" s="84"/>
      <c r="MV428" s="84"/>
      <c r="MW428" s="84"/>
      <c r="MX428" s="84"/>
      <c r="MY428" s="84"/>
      <c r="MZ428" s="84"/>
      <c r="NA428" s="84"/>
      <c r="NB428" s="84"/>
      <c r="NC428" s="84"/>
      <c r="ND428" s="84"/>
      <c r="NE428" s="84"/>
      <c r="NF428" s="84"/>
      <c r="NG428" s="84"/>
      <c r="NH428" s="84"/>
      <c r="NI428" s="84"/>
      <c r="NJ428" s="84"/>
      <c r="NK428" s="84"/>
      <c r="NL428" s="84"/>
      <c r="NM428" s="84"/>
      <c r="NN428" s="84"/>
      <c r="NO428" s="84"/>
      <c r="NP428" s="84"/>
      <c r="NQ428" s="84"/>
      <c r="NR428" s="84"/>
      <c r="NS428" s="84"/>
      <c r="NT428" s="84"/>
      <c r="NU428" s="84"/>
      <c r="NV428" s="84"/>
      <c r="NW428" s="84"/>
      <c r="NX428" s="84"/>
      <c r="NY428" s="84"/>
      <c r="NZ428" s="84"/>
      <c r="OA428" s="84"/>
      <c r="OB428" s="84"/>
      <c r="OC428" s="84"/>
      <c r="OD428" s="84"/>
      <c r="OE428" s="84"/>
      <c r="OF428" s="84"/>
      <c r="OG428" s="84"/>
      <c r="OH428" s="84"/>
      <c r="OI428" s="84"/>
      <c r="OJ428" s="84"/>
      <c r="OK428" s="84"/>
      <c r="OL428" s="84"/>
      <c r="OM428" s="84"/>
      <c r="ON428" s="84"/>
      <c r="OO428" s="84"/>
      <c r="OP428" s="84"/>
      <c r="OQ428" s="84"/>
      <c r="OR428" s="84"/>
      <c r="OS428" s="84"/>
      <c r="OT428" s="84"/>
      <c r="OU428" s="84"/>
      <c r="OV428" s="84"/>
      <c r="OW428" s="84"/>
      <c r="OX428" s="84"/>
      <c r="OY428" s="84"/>
      <c r="OZ428" s="84"/>
      <c r="PA428" s="84"/>
      <c r="PB428" s="84"/>
      <c r="PC428" s="84"/>
      <c r="PD428" s="84"/>
      <c r="PE428" s="84"/>
      <c r="PF428" s="84"/>
      <c r="PG428" s="84"/>
      <c r="PH428" s="84"/>
      <c r="PI428" s="84"/>
      <c r="PJ428" s="84"/>
      <c r="PK428" s="84"/>
      <c r="PL428" s="84"/>
      <c r="PM428" s="84"/>
      <c r="PN428" s="84"/>
      <c r="PO428" s="84"/>
      <c r="PP428" s="84"/>
      <c r="PQ428" s="84"/>
      <c r="PR428" s="84"/>
      <c r="PS428" s="84"/>
      <c r="PT428" s="84"/>
      <c r="PU428" s="84"/>
      <c r="PV428" s="84"/>
      <c r="PW428" s="84"/>
      <c r="PX428" s="84"/>
      <c r="PY428" s="84"/>
      <c r="PZ428" s="84"/>
      <c r="QA428" s="84"/>
      <c r="QB428" s="84"/>
      <c r="QC428" s="84"/>
      <c r="QD428" s="84"/>
      <c r="QE428" s="84"/>
      <c r="QF428" s="84"/>
      <c r="QG428" s="84"/>
      <c r="QH428" s="84"/>
      <c r="QI428" s="84"/>
      <c r="QJ428" s="84"/>
      <c r="QK428" s="84"/>
      <c r="QL428" s="84"/>
      <c r="QM428" s="84"/>
      <c r="QN428" s="84"/>
      <c r="QO428" s="84"/>
      <c r="QP428" s="84"/>
      <c r="QQ428" s="84"/>
      <c r="QR428" s="84"/>
      <c r="QS428" s="84"/>
      <c r="QT428" s="84"/>
      <c r="QU428" s="84"/>
      <c r="QV428" s="84"/>
      <c r="QW428" s="84"/>
      <c r="QX428" s="84"/>
      <c r="QY428" s="84"/>
      <c r="QZ428" s="84"/>
      <c r="RA428" s="84"/>
      <c r="RB428" s="84"/>
      <c r="RC428" s="84"/>
      <c r="RD428" s="84"/>
      <c r="RE428" s="84"/>
      <c r="RF428" s="84"/>
      <c r="RG428" s="84"/>
      <c r="RH428" s="84"/>
      <c r="RI428" s="84"/>
      <c r="RJ428" s="84"/>
      <c r="RK428" s="84"/>
      <c r="RL428" s="84"/>
      <c r="RM428" s="84"/>
      <c r="RN428" s="84"/>
      <c r="RO428" s="84"/>
      <c r="RP428" s="84"/>
      <c r="RQ428" s="84"/>
      <c r="RR428" s="84"/>
      <c r="RS428" s="84"/>
      <c r="RT428" s="84"/>
      <c r="RU428" s="84"/>
      <c r="RV428" s="84"/>
      <c r="RW428" s="84"/>
      <c r="RX428" s="84"/>
      <c r="RY428" s="84"/>
      <c r="RZ428" s="84"/>
      <c r="SA428" s="84"/>
      <c r="SB428" s="84"/>
      <c r="SC428" s="84"/>
      <c r="SD428" s="84"/>
      <c r="SE428" s="84"/>
      <c r="SF428" s="84"/>
      <c r="SG428" s="84"/>
      <c r="SH428" s="84"/>
      <c r="SI428" s="84"/>
      <c r="SJ428" s="84"/>
      <c r="SK428" s="84"/>
      <c r="SL428" s="84"/>
      <c r="SM428" s="84"/>
      <c r="SN428" s="84"/>
      <c r="SO428" s="84"/>
      <c r="SP428" s="84"/>
      <c r="SQ428" s="84"/>
      <c r="SR428" s="84"/>
      <c r="SS428" s="84"/>
      <c r="ST428" s="84"/>
      <c r="SU428" s="84"/>
      <c r="SV428" s="84"/>
      <c r="SW428" s="84"/>
      <c r="SX428" s="84"/>
      <c r="SY428" s="84"/>
      <c r="SZ428" s="84"/>
      <c r="TA428" s="84"/>
      <c r="TB428" s="84"/>
      <c r="TC428" s="84"/>
      <c r="TD428" s="84"/>
      <c r="TE428" s="84"/>
      <c r="TF428" s="84"/>
      <c r="TG428" s="84"/>
      <c r="TH428" s="84"/>
      <c r="TI428" s="84"/>
      <c r="TJ428" s="84"/>
      <c r="TK428" s="84"/>
      <c r="TL428" s="84"/>
      <c r="TM428" s="84"/>
      <c r="TN428" s="84"/>
      <c r="TO428" s="84"/>
      <c r="TP428" s="84"/>
      <c r="TQ428" s="84"/>
      <c r="TR428" s="84"/>
      <c r="TS428" s="84"/>
      <c r="TT428" s="84"/>
      <c r="TU428" s="84"/>
      <c r="TV428" s="84"/>
      <c r="TW428" s="84"/>
      <c r="TX428" s="84"/>
      <c r="TY428" s="84"/>
      <c r="TZ428" s="84"/>
      <c r="UA428" s="84"/>
      <c r="UB428" s="84"/>
      <c r="UC428" s="84"/>
      <c r="UD428" s="84"/>
      <c r="UE428" s="84"/>
      <c r="UF428" s="84"/>
      <c r="UG428" s="84"/>
      <c r="UH428" s="84"/>
      <c r="UI428" s="84"/>
      <c r="UJ428" s="84"/>
      <c r="UK428" s="84"/>
      <c r="UL428" s="84"/>
      <c r="UM428" s="84"/>
      <c r="UN428" s="84"/>
      <c r="UO428" s="84"/>
      <c r="UP428" s="84"/>
      <c r="UQ428" s="84"/>
      <c r="UR428" s="84"/>
      <c r="US428" s="84"/>
      <c r="UT428" s="84"/>
      <c r="UU428" s="84"/>
      <c r="UV428" s="84"/>
      <c r="UW428" s="84"/>
      <c r="UX428" s="84"/>
      <c r="UY428" s="84"/>
      <c r="UZ428" s="84"/>
      <c r="VA428" s="84"/>
      <c r="VB428" s="84"/>
      <c r="VC428" s="84"/>
      <c r="VD428" s="84"/>
      <c r="VE428" s="84"/>
      <c r="VF428" s="84"/>
      <c r="VG428" s="84"/>
      <c r="VH428" s="84"/>
      <c r="VI428" s="84"/>
      <c r="VJ428" s="84"/>
      <c r="VK428" s="84"/>
      <c r="VL428" s="84"/>
      <c r="VM428" s="84"/>
      <c r="VN428" s="84"/>
      <c r="VO428" s="84"/>
      <c r="VP428" s="84"/>
      <c r="VQ428" s="84"/>
      <c r="VR428" s="84"/>
      <c r="VS428" s="84"/>
      <c r="VT428" s="84"/>
      <c r="VU428" s="84"/>
      <c r="VV428" s="84"/>
      <c r="VW428" s="84"/>
      <c r="VX428" s="84"/>
      <c r="VY428" s="84"/>
      <c r="VZ428" s="84"/>
      <c r="WA428" s="84"/>
      <c r="WB428" s="84"/>
      <c r="WC428" s="84"/>
      <c r="WD428" s="84"/>
      <c r="WE428" s="84"/>
      <c r="WF428" s="84"/>
      <c r="WG428" s="84"/>
      <c r="WH428" s="84"/>
      <c r="WI428" s="84"/>
      <c r="WJ428" s="84"/>
      <c r="WK428" s="84"/>
      <c r="WL428" s="84"/>
      <c r="WM428" s="84"/>
      <c r="WN428" s="84"/>
      <c r="WO428" s="84"/>
      <c r="WP428" s="84"/>
      <c r="WQ428" s="84"/>
      <c r="WR428" s="84"/>
      <c r="WS428" s="84"/>
      <c r="WT428" s="84"/>
      <c r="WU428" s="84"/>
      <c r="WV428" s="84"/>
      <c r="WW428" s="84"/>
      <c r="WX428" s="84"/>
      <c r="WY428" s="84"/>
      <c r="WZ428" s="84"/>
      <c r="XA428" s="84"/>
      <c r="XB428" s="84"/>
      <c r="XC428" s="84"/>
      <c r="XD428" s="84"/>
      <c r="XE428" s="84"/>
      <c r="XF428" s="84"/>
      <c r="XG428" s="84"/>
      <c r="XH428" s="84"/>
      <c r="XI428" s="84"/>
      <c r="XJ428" s="84"/>
      <c r="XK428" s="84"/>
      <c r="XL428" s="84"/>
      <c r="XM428" s="84"/>
      <c r="XN428" s="84"/>
      <c r="XO428" s="84"/>
      <c r="XP428" s="84"/>
      <c r="XQ428" s="84"/>
      <c r="XR428" s="84"/>
      <c r="XS428" s="84"/>
      <c r="XT428" s="84"/>
      <c r="XU428" s="84"/>
      <c r="XV428" s="84"/>
      <c r="XW428" s="84"/>
      <c r="XX428" s="84"/>
      <c r="XY428" s="84"/>
      <c r="XZ428" s="84"/>
      <c r="YA428" s="84"/>
      <c r="YB428" s="84"/>
      <c r="YC428" s="84"/>
      <c r="YD428" s="84"/>
      <c r="YE428" s="84"/>
      <c r="YF428" s="84"/>
      <c r="YG428" s="84"/>
      <c r="YH428" s="84"/>
      <c r="YI428" s="84"/>
      <c r="YJ428" s="84"/>
      <c r="YK428" s="84"/>
      <c r="YL428" s="84"/>
      <c r="YM428" s="84"/>
      <c r="YN428" s="84"/>
      <c r="YO428" s="84"/>
      <c r="YP428" s="84"/>
      <c r="YQ428" s="84"/>
      <c r="YR428" s="84"/>
      <c r="YS428" s="84"/>
      <c r="YT428" s="84"/>
      <c r="YU428" s="84"/>
      <c r="YV428" s="84"/>
      <c r="YW428" s="84"/>
      <c r="YX428" s="84"/>
      <c r="YY428" s="84"/>
      <c r="YZ428" s="84"/>
      <c r="ZA428" s="84"/>
      <c r="ZB428" s="84"/>
      <c r="ZC428" s="84"/>
      <c r="ZD428" s="84"/>
      <c r="ZE428" s="84"/>
      <c r="ZF428" s="84"/>
      <c r="ZG428" s="84"/>
      <c r="ZH428" s="84"/>
      <c r="ZI428" s="84"/>
      <c r="ZJ428" s="84"/>
      <c r="ZK428" s="84"/>
      <c r="ZL428" s="84"/>
      <c r="ZM428" s="84"/>
      <c r="ZN428" s="84"/>
      <c r="ZO428" s="84"/>
      <c r="ZP428" s="84"/>
      <c r="ZQ428" s="84"/>
      <c r="ZR428" s="84"/>
      <c r="ZS428" s="84"/>
      <c r="ZT428" s="84"/>
      <c r="ZU428" s="84"/>
      <c r="ZV428" s="84"/>
      <c r="ZW428" s="84"/>
      <c r="ZX428" s="84"/>
      <c r="ZY428" s="84"/>
      <c r="ZZ428" s="84"/>
      <c r="AAA428" s="84"/>
      <c r="AAB428" s="84"/>
      <c r="AAC428" s="84"/>
      <c r="AAD428" s="84"/>
      <c r="AAE428" s="84"/>
      <c r="AAF428" s="84"/>
      <c r="AAG428" s="84"/>
      <c r="AAH428" s="84"/>
      <c r="AAI428" s="84"/>
      <c r="AAJ428" s="84"/>
      <c r="AAK428" s="84"/>
      <c r="AAL428" s="84"/>
      <c r="AAM428" s="84"/>
      <c r="AAN428" s="84"/>
      <c r="AAO428" s="84"/>
      <c r="AAP428" s="84"/>
      <c r="AAQ428" s="84"/>
      <c r="AAR428" s="84"/>
      <c r="AAS428" s="84"/>
      <c r="AAT428" s="84"/>
      <c r="AAU428" s="84"/>
      <c r="AAV428" s="84"/>
      <c r="AAW428" s="84"/>
      <c r="AAX428" s="84"/>
      <c r="AAY428" s="84"/>
      <c r="AAZ428" s="84"/>
      <c r="ABA428" s="84"/>
      <c r="ABB428" s="84"/>
      <c r="ABC428" s="84"/>
      <c r="ABD428" s="84"/>
      <c r="ABE428" s="84"/>
      <c r="ABF428" s="84"/>
      <c r="ABG428" s="84"/>
      <c r="ABH428" s="84"/>
      <c r="ABI428" s="84"/>
      <c r="ABJ428" s="84"/>
      <c r="ABK428" s="84"/>
      <c r="ABL428" s="84"/>
      <c r="ABM428" s="84"/>
      <c r="ABN428" s="84"/>
      <c r="ABO428" s="84"/>
      <c r="ABP428" s="84"/>
      <c r="ABQ428" s="84"/>
      <c r="ABR428" s="84"/>
      <c r="ABS428" s="84"/>
      <c r="ABT428" s="84"/>
      <c r="ABU428" s="84"/>
      <c r="ABV428" s="84"/>
      <c r="ABW428" s="84"/>
      <c r="ABX428" s="84"/>
      <c r="ABY428" s="84"/>
      <c r="ABZ428" s="84"/>
      <c r="ACA428" s="84"/>
      <c r="ACB428" s="84"/>
      <c r="ACC428" s="84"/>
      <c r="ACD428" s="84"/>
      <c r="ACE428" s="84"/>
      <c r="ACF428" s="84"/>
      <c r="ACG428" s="84"/>
      <c r="ACH428" s="84"/>
      <c r="ACI428" s="84"/>
      <c r="ACJ428" s="84"/>
      <c r="ACK428" s="84"/>
      <c r="ACL428" s="84"/>
      <c r="ACM428" s="84"/>
      <c r="ACN428" s="84"/>
      <c r="ACO428" s="84"/>
      <c r="ACP428" s="84"/>
      <c r="ACQ428" s="84"/>
      <c r="ACR428" s="84"/>
      <c r="ACS428" s="84"/>
      <c r="ACT428" s="84"/>
      <c r="ACU428" s="84"/>
      <c r="ACV428" s="84"/>
      <c r="ACW428" s="84"/>
      <c r="ACX428" s="84"/>
      <c r="ACY428" s="84"/>
      <c r="ACZ428" s="84"/>
      <c r="ADA428" s="84"/>
      <c r="ADB428" s="84"/>
      <c r="ADC428" s="84"/>
      <c r="ADD428" s="84"/>
      <c r="ADE428" s="84"/>
      <c r="ADF428" s="84"/>
      <c r="ADG428" s="84"/>
      <c r="ADH428" s="84"/>
      <c r="ADI428" s="84"/>
      <c r="ADJ428" s="84"/>
      <c r="ADK428" s="84"/>
      <c r="ADL428" s="84"/>
      <c r="ADM428" s="84"/>
      <c r="ADN428" s="84"/>
      <c r="ADO428" s="84"/>
      <c r="ADP428" s="84"/>
      <c r="ADQ428" s="84"/>
      <c r="ADR428" s="84"/>
      <c r="ADS428" s="84"/>
      <c r="ADT428" s="84"/>
      <c r="ADU428" s="84"/>
      <c r="ADV428" s="84"/>
      <c r="ADW428" s="84"/>
      <c r="ADX428" s="84"/>
      <c r="ADY428" s="84"/>
      <c r="ADZ428" s="84"/>
      <c r="AEA428" s="84"/>
      <c r="AEB428" s="84"/>
      <c r="AEC428" s="84"/>
      <c r="AED428" s="84"/>
      <c r="AEE428" s="84"/>
      <c r="AEF428" s="84"/>
      <c r="AEG428" s="84"/>
      <c r="AEH428" s="84"/>
      <c r="AEI428" s="84"/>
      <c r="AEJ428" s="84"/>
      <c r="AEK428" s="84"/>
      <c r="AEL428" s="84"/>
      <c r="AEM428" s="84"/>
      <c r="AEN428" s="84"/>
      <c r="AEO428" s="84"/>
      <c r="AEP428" s="84"/>
      <c r="AEQ428" s="84"/>
      <c r="AER428" s="84"/>
      <c r="AES428" s="84"/>
      <c r="AET428" s="84"/>
      <c r="AEU428" s="84"/>
      <c r="AEV428" s="84"/>
      <c r="AEW428" s="84"/>
      <c r="AEX428" s="84"/>
      <c r="AEY428" s="84"/>
      <c r="AEZ428" s="84"/>
      <c r="AFA428" s="84"/>
      <c r="AFB428" s="84"/>
      <c r="AFC428" s="84"/>
      <c r="AFD428" s="84"/>
      <c r="AFE428" s="84"/>
      <c r="AFF428" s="84"/>
      <c r="AFG428" s="84"/>
      <c r="AFH428" s="84"/>
      <c r="AFI428" s="84"/>
      <c r="AFJ428" s="84"/>
      <c r="AFK428" s="84"/>
      <c r="AFL428" s="84"/>
      <c r="AFM428" s="84"/>
      <c r="AFN428" s="84"/>
      <c r="AFO428" s="84"/>
      <c r="AFP428" s="84"/>
      <c r="AFQ428" s="84"/>
      <c r="AFR428" s="84"/>
      <c r="AFS428" s="84"/>
      <c r="AFT428" s="84"/>
      <c r="AFU428" s="84"/>
      <c r="AFV428" s="84"/>
      <c r="AFW428" s="84"/>
      <c r="AFX428" s="84"/>
      <c r="AFY428" s="84"/>
      <c r="AFZ428" s="84"/>
      <c r="AGA428" s="84"/>
      <c r="AGB428" s="84"/>
      <c r="AGC428" s="84"/>
      <c r="AGD428" s="84"/>
      <c r="AGE428" s="84"/>
      <c r="AGF428" s="84"/>
      <c r="AGG428" s="84"/>
      <c r="AGH428" s="84"/>
      <c r="AGI428" s="84"/>
      <c r="AGJ428" s="84"/>
      <c r="AGK428" s="84"/>
      <c r="AGL428" s="84"/>
      <c r="AGM428" s="84"/>
      <c r="AGN428" s="84"/>
      <c r="AGO428" s="84"/>
      <c r="AGP428" s="84"/>
      <c r="AGQ428" s="84"/>
      <c r="AGR428" s="84"/>
      <c r="AGS428" s="84"/>
      <c r="AGT428" s="84"/>
      <c r="AGU428" s="84"/>
      <c r="AGV428" s="84"/>
      <c r="AGW428" s="84"/>
      <c r="AGX428" s="84"/>
      <c r="AGY428" s="84"/>
      <c r="AGZ428" s="84"/>
      <c r="AHA428" s="84"/>
      <c r="AHB428" s="84"/>
      <c r="AHC428" s="84"/>
      <c r="AHD428" s="84"/>
      <c r="AHE428" s="84"/>
      <c r="AHF428" s="84"/>
      <c r="AHG428" s="84"/>
      <c r="AHH428" s="84"/>
      <c r="AHI428" s="84"/>
      <c r="AHJ428" s="84"/>
      <c r="AHK428" s="84"/>
      <c r="AHL428" s="84"/>
      <c r="AHM428" s="84"/>
      <c r="AHN428" s="84"/>
      <c r="AHO428" s="84"/>
      <c r="AHP428" s="84"/>
      <c r="AHQ428" s="84"/>
      <c r="AHR428" s="84"/>
      <c r="AHS428" s="84"/>
      <c r="AHT428" s="84"/>
      <c r="AHU428" s="84"/>
      <c r="AHV428" s="84"/>
      <c r="AHW428" s="84"/>
      <c r="AHX428" s="84"/>
      <c r="AHY428" s="84"/>
      <c r="AHZ428" s="84"/>
      <c r="AIA428" s="84"/>
      <c r="AIB428" s="84"/>
      <c r="AIC428" s="84"/>
      <c r="AID428" s="84"/>
      <c r="AIE428" s="84"/>
      <c r="AIF428" s="84"/>
      <c r="AIG428" s="84"/>
      <c r="AIH428" s="84"/>
      <c r="AII428" s="84"/>
      <c r="AIJ428" s="84"/>
      <c r="AIK428" s="84"/>
      <c r="AIL428" s="84"/>
      <c r="AIM428" s="84"/>
      <c r="AIN428" s="84"/>
      <c r="AIO428" s="84"/>
      <c r="AIP428" s="84"/>
      <c r="AIQ428" s="84"/>
      <c r="AIR428" s="84"/>
      <c r="AIS428" s="84"/>
      <c r="AIT428" s="84"/>
      <c r="AIU428" s="84"/>
      <c r="AIV428" s="84"/>
      <c r="AIW428" s="84"/>
      <c r="AIX428" s="84"/>
      <c r="AIY428" s="84"/>
      <c r="AIZ428" s="84"/>
      <c r="AJA428" s="84"/>
      <c r="AJB428" s="84"/>
      <c r="AJC428" s="84"/>
      <c r="AJD428" s="84"/>
      <c r="AJE428" s="84"/>
      <c r="AJF428" s="84"/>
      <c r="AJG428" s="84"/>
      <c r="AJH428" s="84"/>
      <c r="AJI428" s="84"/>
      <c r="AJJ428" s="84"/>
      <c r="AJK428" s="84"/>
      <c r="AJL428" s="84"/>
      <c r="AJM428" s="84"/>
      <c r="AJN428" s="84"/>
      <c r="AJO428" s="84"/>
      <c r="AJP428" s="84"/>
      <c r="AJQ428" s="84"/>
      <c r="AJR428" s="84"/>
      <c r="AJS428" s="84"/>
      <c r="AJT428" s="84"/>
      <c r="AJU428" s="84"/>
      <c r="AJV428" s="84"/>
      <c r="AJW428" s="84"/>
      <c r="AJX428" s="84"/>
      <c r="AJY428" s="84"/>
      <c r="AJZ428" s="84"/>
      <c r="AKA428" s="84"/>
      <c r="AKB428" s="84"/>
      <c r="AKC428" s="84"/>
      <c r="AKD428" s="84"/>
      <c r="AKE428" s="84"/>
      <c r="AKF428" s="84"/>
      <c r="AKG428" s="84"/>
      <c r="AKH428" s="84"/>
      <c r="AKI428" s="84"/>
      <c r="AKJ428" s="84"/>
      <c r="AKK428" s="84"/>
      <c r="AKL428" s="84"/>
      <c r="AKM428" s="84"/>
      <c r="AKN428" s="84"/>
      <c r="AKO428" s="84"/>
      <c r="AKP428" s="84"/>
      <c r="AKQ428" s="84"/>
      <c r="AKR428" s="84"/>
      <c r="AKS428" s="84"/>
      <c r="AKT428" s="84"/>
      <c r="AKU428" s="84"/>
      <c r="AKV428" s="84"/>
      <c r="AKW428" s="84"/>
      <c r="AKX428" s="84"/>
      <c r="AKY428" s="84"/>
      <c r="AKZ428" s="84"/>
      <c r="ALA428" s="84"/>
      <c r="ALB428" s="84"/>
      <c r="ALC428" s="84"/>
      <c r="ALD428" s="84"/>
      <c r="ALE428" s="84"/>
      <c r="ALF428" s="84"/>
      <c r="ALG428" s="84"/>
      <c r="ALH428" s="84"/>
      <c r="ALI428" s="84"/>
      <c r="ALJ428" s="84"/>
      <c r="ALK428" s="84"/>
      <c r="ALL428" s="84"/>
      <c r="ALM428" s="84"/>
      <c r="ALN428" s="84"/>
      <c r="ALO428" s="84"/>
      <c r="ALP428" s="84"/>
      <c r="ALQ428" s="84"/>
      <c r="ALR428" s="84"/>
      <c r="ALS428" s="84"/>
      <c r="ALT428" s="84"/>
      <c r="ALU428" s="84"/>
      <c r="ALV428" s="84"/>
      <c r="ALW428" s="84"/>
      <c r="ALX428" s="84"/>
      <c r="ALY428" s="84"/>
      <c r="ALZ428" s="84"/>
      <c r="AMA428" s="84"/>
      <c r="AMB428" s="84"/>
      <c r="AMC428" s="84"/>
      <c r="AMD428" s="84"/>
      <c r="AME428" s="84"/>
      <c r="AMF428" s="84"/>
      <c r="AMG428" s="84"/>
      <c r="AMH428" s="84"/>
      <c r="AMI428" s="84"/>
      <c r="AMJ428" s="84"/>
      <c r="AMK428" s="84"/>
      <c r="AML428" s="84"/>
      <c r="AMM428" s="84"/>
      <c r="AMN428" s="84"/>
      <c r="AMO428" s="84"/>
      <c r="AMP428" s="84"/>
      <c r="AMQ428" s="84"/>
      <c r="AMR428" s="84"/>
      <c r="AMS428" s="84"/>
      <c r="AMT428" s="84"/>
      <c r="AMU428" s="84"/>
      <c r="AMV428" s="84"/>
      <c r="AMW428" s="84"/>
      <c r="AMX428" s="84"/>
      <c r="AMY428" s="84"/>
      <c r="AMZ428" s="84"/>
      <c r="ANA428" s="84"/>
      <c r="ANB428" s="84"/>
      <c r="ANC428" s="84"/>
      <c r="AND428" s="84"/>
      <c r="ANE428" s="84"/>
      <c r="ANF428" s="84"/>
      <c r="ANG428" s="84"/>
      <c r="ANH428" s="84"/>
      <c r="ANI428" s="84"/>
      <c r="ANJ428" s="84"/>
      <c r="ANK428" s="84"/>
      <c r="ANL428" s="84"/>
      <c r="ANM428" s="84"/>
      <c r="ANN428" s="84"/>
      <c r="ANO428" s="84"/>
      <c r="ANP428" s="84"/>
      <c r="ANQ428" s="84"/>
      <c r="ANR428" s="84"/>
      <c r="ANS428" s="84"/>
      <c r="ANT428" s="84"/>
      <c r="ANU428" s="84"/>
      <c r="ANV428" s="84"/>
      <c r="ANW428" s="84"/>
      <c r="ANX428" s="84"/>
      <c r="ANY428" s="84"/>
      <c r="ANZ428" s="84"/>
      <c r="AOA428" s="84"/>
      <c r="AOB428" s="84"/>
      <c r="AOC428" s="84"/>
      <c r="AOD428" s="84"/>
      <c r="AOE428" s="84"/>
      <c r="AOF428" s="84"/>
      <c r="AOG428" s="84"/>
      <c r="AOH428" s="84"/>
      <c r="AOI428" s="84"/>
      <c r="AOJ428" s="84"/>
      <c r="AOK428" s="84"/>
      <c r="AOL428" s="84"/>
      <c r="AOM428" s="84"/>
      <c r="AON428" s="84"/>
      <c r="AOO428" s="84"/>
      <c r="AOP428" s="84"/>
      <c r="AOQ428" s="84"/>
      <c r="AOR428" s="84"/>
      <c r="AOS428" s="84"/>
      <c r="AOT428" s="84"/>
      <c r="AOU428" s="84"/>
      <c r="AOV428" s="84"/>
      <c r="AOW428" s="84"/>
      <c r="AOX428" s="84"/>
      <c r="AOY428" s="84"/>
      <c r="AOZ428" s="84"/>
      <c r="APA428" s="84"/>
      <c r="APB428" s="84"/>
      <c r="APC428" s="84"/>
      <c r="APD428" s="84"/>
      <c r="APE428" s="84"/>
      <c r="APF428" s="84"/>
      <c r="APG428" s="84"/>
      <c r="APH428" s="84"/>
      <c r="API428" s="84"/>
      <c r="APJ428" s="84"/>
      <c r="APK428" s="84"/>
      <c r="APL428" s="84"/>
      <c r="APM428" s="84"/>
      <c r="APN428" s="84"/>
      <c r="APO428" s="84"/>
      <c r="APP428" s="84"/>
      <c r="APQ428" s="84"/>
      <c r="APR428" s="84"/>
      <c r="APS428" s="84"/>
      <c r="APT428" s="84"/>
      <c r="APU428" s="84"/>
      <c r="APV428" s="84"/>
      <c r="APW428" s="84"/>
      <c r="APX428" s="84"/>
      <c r="APY428" s="84"/>
      <c r="APZ428" s="84"/>
      <c r="AQA428" s="84"/>
      <c r="AQB428" s="84"/>
      <c r="AQC428" s="84"/>
      <c r="AQD428" s="84"/>
      <c r="AQE428" s="84"/>
      <c r="AQF428" s="84"/>
      <c r="AQG428" s="84"/>
      <c r="AQH428" s="84"/>
      <c r="AQI428" s="84"/>
      <c r="AQJ428" s="84"/>
      <c r="AQK428" s="84"/>
      <c r="AQL428" s="84"/>
      <c r="AQM428" s="84"/>
      <c r="AQN428" s="84"/>
      <c r="AQO428" s="84"/>
      <c r="AQP428" s="84"/>
      <c r="AQQ428" s="84"/>
      <c r="AQR428" s="84"/>
      <c r="AQS428" s="84"/>
      <c r="AQT428" s="84"/>
      <c r="AQU428" s="84"/>
      <c r="AQV428" s="84"/>
      <c r="AQW428" s="84"/>
      <c r="AQX428" s="84"/>
      <c r="AQY428" s="84"/>
      <c r="AQZ428" s="84"/>
      <c r="ARA428" s="84"/>
      <c r="ARB428" s="84"/>
      <c r="ARC428" s="84"/>
      <c r="ARD428" s="84"/>
      <c r="ARE428" s="84"/>
      <c r="ARF428" s="84"/>
      <c r="ARG428" s="84"/>
      <c r="ARH428" s="84"/>
      <c r="ARI428" s="84"/>
      <c r="ARJ428" s="84"/>
      <c r="ARK428" s="84"/>
      <c r="ARL428" s="84"/>
      <c r="ARM428" s="84"/>
      <c r="ARN428" s="84"/>
      <c r="ARO428" s="84"/>
      <c r="ARP428" s="84"/>
      <c r="ARQ428" s="84"/>
      <c r="ARR428" s="84"/>
      <c r="ARS428" s="84"/>
      <c r="ART428" s="84"/>
      <c r="ARU428" s="84"/>
      <c r="ARV428" s="84"/>
      <c r="ARW428" s="84"/>
      <c r="ARX428" s="84"/>
      <c r="ARY428" s="84"/>
      <c r="ARZ428" s="84"/>
      <c r="ASA428" s="84"/>
      <c r="ASB428" s="84"/>
      <c r="ASC428" s="84"/>
      <c r="ASD428" s="84"/>
      <c r="ASE428" s="84"/>
      <c r="ASF428" s="84"/>
      <c r="ASG428" s="84"/>
      <c r="ASH428" s="84"/>
      <c r="ASI428" s="84"/>
      <c r="ASJ428" s="84"/>
      <c r="ASK428" s="84"/>
      <c r="ASL428" s="84"/>
      <c r="ASM428" s="84"/>
      <c r="ASN428" s="84"/>
      <c r="ASO428" s="84"/>
      <c r="ASP428" s="84"/>
      <c r="ASQ428" s="84"/>
      <c r="ASR428" s="84"/>
      <c r="ASS428" s="84"/>
      <c r="AST428" s="84"/>
      <c r="ASU428" s="84"/>
      <c r="ASV428" s="84"/>
      <c r="ASW428" s="84"/>
      <c r="ASX428" s="84"/>
      <c r="ASY428" s="84"/>
      <c r="ASZ428" s="84"/>
      <c r="ATA428" s="84"/>
      <c r="ATB428" s="84"/>
      <c r="ATC428" s="84"/>
      <c r="ATD428" s="84"/>
      <c r="ATE428" s="84"/>
      <c r="ATF428" s="84"/>
      <c r="ATG428" s="84"/>
      <c r="ATH428" s="84"/>
      <c r="ATI428" s="84"/>
      <c r="ATJ428" s="84"/>
      <c r="ATK428" s="84"/>
      <c r="ATL428" s="84"/>
      <c r="ATM428" s="84"/>
      <c r="ATN428" s="84"/>
      <c r="ATO428" s="84"/>
      <c r="ATP428" s="84"/>
      <c r="ATQ428" s="84"/>
      <c r="ATR428" s="84"/>
      <c r="ATS428" s="84"/>
      <c r="ATT428" s="84"/>
      <c r="ATU428" s="84"/>
      <c r="ATV428" s="84"/>
      <c r="ATW428" s="84"/>
      <c r="ATX428" s="84"/>
      <c r="ATY428" s="84"/>
      <c r="ATZ428" s="84"/>
      <c r="AUA428" s="84"/>
      <c r="AUB428" s="84"/>
      <c r="AUC428" s="84"/>
      <c r="AUD428" s="84"/>
      <c r="AUE428" s="84"/>
      <c r="AUF428" s="84"/>
      <c r="AUG428" s="84"/>
      <c r="AUH428" s="84"/>
      <c r="AUI428" s="84"/>
      <c r="AUJ428" s="84"/>
      <c r="AUK428" s="84"/>
      <c r="AUL428" s="84"/>
      <c r="AUM428" s="84"/>
      <c r="AUN428" s="84"/>
      <c r="AUO428" s="84"/>
      <c r="AUP428" s="84"/>
      <c r="AUQ428" s="84"/>
      <c r="AUR428" s="84"/>
      <c r="AUS428" s="84"/>
      <c r="AUT428" s="84"/>
      <c r="AUU428" s="84"/>
      <c r="AUV428" s="84"/>
      <c r="AUW428" s="84"/>
      <c r="AUX428" s="84"/>
      <c r="AUY428" s="84"/>
      <c r="AUZ428" s="84"/>
      <c r="AVA428" s="84"/>
      <c r="AVB428" s="84"/>
      <c r="AVC428" s="84"/>
      <c r="AVD428" s="84"/>
      <c r="AVE428" s="84"/>
      <c r="AVF428" s="84"/>
      <c r="AVG428" s="84"/>
      <c r="AVH428" s="84"/>
      <c r="AVI428" s="84"/>
      <c r="AVJ428" s="84"/>
      <c r="AVK428" s="84"/>
      <c r="AVL428" s="84"/>
      <c r="AVM428" s="84"/>
      <c r="AVN428" s="84"/>
      <c r="AVO428" s="84"/>
      <c r="AVP428" s="84"/>
      <c r="AVQ428" s="84"/>
      <c r="AVR428" s="84"/>
      <c r="AVS428" s="84"/>
      <c r="AVT428" s="84"/>
      <c r="AVU428" s="84"/>
      <c r="AVV428" s="84"/>
      <c r="AVW428" s="84"/>
      <c r="AVX428" s="84"/>
      <c r="AVY428" s="84"/>
      <c r="AVZ428" s="84"/>
      <c r="AWA428" s="84"/>
      <c r="AWB428" s="84"/>
      <c r="AWC428" s="84"/>
      <c r="AWD428" s="84"/>
      <c r="AWE428" s="84"/>
      <c r="AWF428" s="84"/>
      <c r="AWG428" s="84"/>
      <c r="AWH428" s="84"/>
      <c r="AWI428" s="84"/>
      <c r="AWJ428" s="84"/>
      <c r="AWK428" s="84"/>
      <c r="AWL428" s="84"/>
      <c r="AWM428" s="84"/>
      <c r="AWN428" s="84"/>
      <c r="AWO428" s="84"/>
      <c r="AWP428" s="84"/>
      <c r="AWQ428" s="84"/>
      <c r="AWR428" s="84"/>
      <c r="AWS428" s="84"/>
      <c r="AWT428" s="84"/>
      <c r="AWU428" s="84"/>
      <c r="AWV428" s="84"/>
      <c r="AWW428" s="84"/>
      <c r="AWX428" s="84"/>
      <c r="AWY428" s="84"/>
      <c r="AWZ428" s="84"/>
      <c r="AXA428" s="84"/>
      <c r="AXB428" s="84"/>
      <c r="AXC428" s="84"/>
      <c r="AXD428" s="84"/>
      <c r="AXE428" s="84"/>
      <c r="AXF428" s="84"/>
      <c r="AXG428" s="84"/>
      <c r="AXH428" s="84"/>
      <c r="AXI428" s="84"/>
      <c r="AXJ428" s="84"/>
      <c r="AXK428" s="84"/>
      <c r="AXL428" s="84"/>
      <c r="AXM428" s="84"/>
      <c r="AXN428" s="84"/>
      <c r="AXO428" s="84"/>
      <c r="AXP428" s="84"/>
      <c r="AXQ428" s="84"/>
      <c r="AXR428" s="84"/>
      <c r="AXS428" s="84"/>
      <c r="AXT428" s="84"/>
      <c r="AXU428" s="84"/>
      <c r="AXV428" s="84"/>
      <c r="AXW428" s="84"/>
      <c r="AXX428" s="84"/>
      <c r="AXY428" s="84"/>
      <c r="AXZ428" s="84"/>
      <c r="AYA428" s="84"/>
      <c r="AYB428" s="84"/>
      <c r="AYC428" s="84"/>
      <c r="AYD428" s="84"/>
      <c r="AYE428" s="84"/>
      <c r="AYF428" s="84"/>
      <c r="AYG428" s="84"/>
      <c r="AYH428" s="84"/>
      <c r="AYI428" s="84"/>
      <c r="AYJ428" s="84"/>
      <c r="AYK428" s="84"/>
      <c r="AYL428" s="84"/>
      <c r="AYM428" s="84"/>
      <c r="AYN428" s="84"/>
      <c r="AYO428" s="84"/>
      <c r="AYP428" s="84"/>
      <c r="AYQ428" s="84"/>
      <c r="AYR428" s="84"/>
      <c r="AYS428" s="84"/>
      <c r="AYT428" s="84"/>
      <c r="AYU428" s="84"/>
      <c r="AYV428" s="84"/>
      <c r="AYW428" s="84"/>
      <c r="AYX428" s="84"/>
      <c r="AYY428" s="84"/>
      <c r="AYZ428" s="84"/>
      <c r="AZA428" s="84"/>
      <c r="AZB428" s="84"/>
      <c r="AZC428" s="84"/>
      <c r="AZD428" s="84"/>
      <c r="AZE428" s="84"/>
      <c r="AZF428" s="84"/>
      <c r="AZG428" s="84"/>
      <c r="AZH428" s="84"/>
      <c r="AZI428" s="84"/>
      <c r="AZJ428" s="84"/>
      <c r="AZK428" s="84"/>
      <c r="AZL428" s="84"/>
      <c r="AZM428" s="84"/>
      <c r="AZN428" s="84"/>
      <c r="AZO428" s="84"/>
      <c r="AZP428" s="84"/>
      <c r="AZQ428" s="84"/>
      <c r="AZR428" s="84"/>
      <c r="AZS428" s="84"/>
      <c r="AZT428" s="84"/>
      <c r="AZU428" s="84"/>
      <c r="AZV428" s="84"/>
      <c r="AZW428" s="84"/>
      <c r="AZX428" s="84"/>
      <c r="AZY428" s="84"/>
      <c r="AZZ428" s="84"/>
      <c r="BAA428" s="84"/>
      <c r="BAB428" s="84"/>
      <c r="BAC428" s="84"/>
      <c r="BAD428" s="84"/>
      <c r="BAE428" s="84"/>
      <c r="BAF428" s="84"/>
      <c r="BAG428" s="84"/>
      <c r="BAH428" s="84"/>
      <c r="BAI428" s="84"/>
      <c r="BAJ428" s="84"/>
      <c r="BAK428" s="84"/>
      <c r="BAL428" s="84"/>
      <c r="BAM428" s="84"/>
      <c r="BAN428" s="84"/>
      <c r="BAO428" s="84"/>
      <c r="BAP428" s="84"/>
      <c r="BAQ428" s="84"/>
      <c r="BAR428" s="84"/>
      <c r="BAS428" s="84"/>
      <c r="BAT428" s="84"/>
      <c r="BAU428" s="84"/>
      <c r="BAV428" s="84"/>
      <c r="BAW428" s="84"/>
      <c r="BAX428" s="84"/>
      <c r="BAY428" s="84"/>
      <c r="BAZ428" s="84"/>
      <c r="BBA428" s="84"/>
      <c r="BBB428" s="84"/>
      <c r="BBC428" s="84"/>
      <c r="BBD428" s="84"/>
      <c r="BBE428" s="84"/>
      <c r="BBF428" s="84"/>
      <c r="BBG428" s="84"/>
      <c r="BBH428" s="84"/>
      <c r="BBI428" s="84"/>
      <c r="BBJ428" s="84"/>
      <c r="BBK428" s="84"/>
      <c r="BBL428" s="84"/>
      <c r="BBM428" s="84"/>
      <c r="BBN428" s="84"/>
      <c r="BBO428" s="84"/>
      <c r="BBP428" s="84"/>
      <c r="BBQ428" s="84"/>
      <c r="BBR428" s="84"/>
      <c r="BBS428" s="84"/>
      <c r="BBT428" s="84"/>
      <c r="BBU428" s="84"/>
      <c r="BBV428" s="84"/>
      <c r="BBW428" s="84"/>
      <c r="BBX428" s="84"/>
      <c r="BBY428" s="84"/>
      <c r="BBZ428" s="84"/>
      <c r="BCA428" s="84"/>
      <c r="BCB428" s="84"/>
      <c r="BCC428" s="84"/>
      <c r="BCD428" s="84"/>
      <c r="BCE428" s="84"/>
      <c r="BCF428" s="84"/>
      <c r="BCG428" s="84"/>
      <c r="BCH428" s="84"/>
      <c r="BCI428" s="84"/>
      <c r="BCJ428" s="84"/>
      <c r="BCK428" s="84"/>
      <c r="BCL428" s="84"/>
      <c r="BCM428" s="84"/>
      <c r="BCN428" s="84"/>
      <c r="BCO428" s="84"/>
      <c r="BCP428" s="84"/>
      <c r="BCQ428" s="84"/>
      <c r="BCR428" s="84"/>
      <c r="BCS428" s="84"/>
      <c r="BCT428" s="84"/>
      <c r="BCU428" s="84"/>
      <c r="BCV428" s="84"/>
      <c r="BCW428" s="84"/>
      <c r="BCX428" s="84"/>
      <c r="BCY428" s="84"/>
      <c r="BCZ428" s="84"/>
      <c r="BDA428" s="84"/>
      <c r="BDB428" s="84"/>
      <c r="BDC428" s="84"/>
      <c r="BDD428" s="84"/>
      <c r="BDE428" s="84"/>
      <c r="BDF428" s="84"/>
      <c r="BDG428" s="84"/>
      <c r="BDH428" s="84"/>
      <c r="BDI428" s="84"/>
      <c r="BDJ428" s="84"/>
      <c r="BDK428" s="84"/>
      <c r="BDL428" s="84"/>
      <c r="BDM428" s="84"/>
      <c r="BDN428" s="84"/>
      <c r="BDO428" s="84"/>
      <c r="BDP428" s="84"/>
      <c r="BDQ428" s="84"/>
      <c r="BDR428" s="84"/>
      <c r="BDS428" s="84"/>
      <c r="BDT428" s="84"/>
      <c r="BDU428" s="84"/>
      <c r="BDV428" s="84"/>
      <c r="BDW428" s="84"/>
      <c r="BDX428" s="84"/>
      <c r="BDY428" s="84"/>
      <c r="BDZ428" s="84"/>
      <c r="BEA428" s="84"/>
      <c r="BEB428" s="84"/>
      <c r="BEC428" s="84"/>
      <c r="BED428" s="84"/>
      <c r="BEE428" s="84"/>
      <c r="BEF428" s="84"/>
      <c r="BEG428" s="84"/>
      <c r="BEH428" s="84"/>
      <c r="BEI428" s="84"/>
      <c r="BEJ428" s="84"/>
      <c r="BEK428" s="84"/>
      <c r="BEL428" s="84"/>
      <c r="BEM428" s="84"/>
      <c r="BEN428" s="84"/>
      <c r="BEO428" s="84"/>
      <c r="BEP428" s="84"/>
      <c r="BEQ428" s="84"/>
      <c r="BER428" s="84"/>
      <c r="BES428" s="84"/>
      <c r="BET428" s="84"/>
      <c r="BEU428" s="84"/>
      <c r="BEV428" s="84"/>
      <c r="BEW428" s="84"/>
      <c r="BEX428" s="84"/>
      <c r="BEY428" s="84"/>
      <c r="BEZ428" s="84"/>
      <c r="BFA428" s="84"/>
      <c r="BFB428" s="84"/>
      <c r="BFC428" s="84"/>
      <c r="BFD428" s="84"/>
      <c r="BFE428" s="84"/>
      <c r="BFF428" s="84"/>
      <c r="BFG428" s="84"/>
      <c r="BFH428" s="84"/>
      <c r="BFI428" s="84"/>
      <c r="BFJ428" s="84"/>
      <c r="BFK428" s="84"/>
      <c r="BFL428" s="84"/>
      <c r="BFM428" s="84"/>
      <c r="BFN428" s="84"/>
      <c r="BFO428" s="84"/>
      <c r="BFP428" s="84"/>
      <c r="BFQ428" s="84"/>
      <c r="BFR428" s="84"/>
      <c r="BFS428" s="84"/>
      <c r="BFT428" s="84"/>
      <c r="BFU428" s="84"/>
      <c r="BFV428" s="84"/>
      <c r="BFW428" s="84"/>
      <c r="BFX428" s="84"/>
      <c r="BFY428" s="84"/>
      <c r="BFZ428" s="84"/>
      <c r="BGA428" s="84"/>
      <c r="BGB428" s="84"/>
      <c r="BGC428" s="84"/>
      <c r="BGD428" s="84"/>
      <c r="BGE428" s="84"/>
      <c r="BGF428" s="84"/>
      <c r="BGG428" s="84"/>
      <c r="BGH428" s="84"/>
      <c r="BGI428" s="84"/>
      <c r="BGJ428" s="84"/>
      <c r="BGK428" s="84"/>
      <c r="BGL428" s="84"/>
      <c r="BGM428" s="84"/>
      <c r="BGN428" s="84"/>
      <c r="BGO428" s="84"/>
      <c r="BGP428" s="84"/>
      <c r="BGQ428" s="84"/>
      <c r="BGR428" s="84"/>
      <c r="BGS428" s="84"/>
      <c r="BGT428" s="84"/>
      <c r="BGU428" s="84"/>
      <c r="BGV428" s="84"/>
      <c r="BGW428" s="84"/>
      <c r="BGX428" s="84"/>
      <c r="BGY428" s="84"/>
      <c r="BGZ428" s="84"/>
      <c r="BHA428" s="84"/>
      <c r="BHB428" s="84"/>
      <c r="BHC428" s="84"/>
      <c r="BHD428" s="84"/>
      <c r="BHE428" s="84"/>
      <c r="BHF428" s="84"/>
      <c r="BHG428" s="84"/>
      <c r="BHH428" s="84"/>
      <c r="BHI428" s="84"/>
      <c r="BHJ428" s="84"/>
      <c r="BHK428" s="84"/>
      <c r="BHL428" s="84"/>
      <c r="BHM428" s="84"/>
      <c r="BHN428" s="84"/>
      <c r="BHO428" s="84"/>
      <c r="BHP428" s="84"/>
      <c r="BHQ428" s="84"/>
      <c r="BHR428" s="84"/>
      <c r="BHS428" s="84"/>
      <c r="BHT428" s="84"/>
      <c r="BHU428" s="84"/>
      <c r="BHV428" s="84"/>
      <c r="BHW428" s="84"/>
      <c r="BHX428" s="84"/>
      <c r="BHY428" s="84"/>
      <c r="BHZ428" s="84"/>
      <c r="BIA428" s="84"/>
      <c r="BIB428" s="84"/>
      <c r="BIC428" s="84"/>
      <c r="BID428" s="84"/>
      <c r="BIE428" s="84"/>
      <c r="BIF428" s="84"/>
      <c r="BIG428" s="84"/>
      <c r="BIH428" s="84"/>
      <c r="BII428" s="84"/>
      <c r="BIJ428" s="84"/>
      <c r="BIK428" s="84"/>
      <c r="BIL428" s="84"/>
      <c r="BIM428" s="84"/>
      <c r="BIN428" s="84"/>
      <c r="BIO428" s="84"/>
      <c r="BIP428" s="84"/>
      <c r="BIQ428" s="84"/>
      <c r="BIR428" s="84"/>
      <c r="BIS428" s="84"/>
      <c r="BIT428" s="84"/>
      <c r="BIU428" s="84"/>
      <c r="BIV428" s="84"/>
      <c r="BIW428" s="84"/>
      <c r="BIX428" s="84"/>
      <c r="BIY428" s="84"/>
      <c r="BIZ428" s="84"/>
      <c r="BJA428" s="84"/>
      <c r="BJB428" s="84"/>
      <c r="BJC428" s="84"/>
      <c r="BJD428" s="84"/>
      <c r="BJE428" s="84"/>
      <c r="BJF428" s="84"/>
      <c r="BJG428" s="84"/>
      <c r="BJH428" s="84"/>
      <c r="BJI428" s="84"/>
      <c r="BJJ428" s="84"/>
      <c r="BJK428" s="84"/>
      <c r="BJL428" s="84"/>
      <c r="BJM428" s="84"/>
      <c r="BJN428" s="84"/>
      <c r="BJO428" s="84"/>
      <c r="BJP428" s="84"/>
      <c r="BJQ428" s="84"/>
      <c r="BJR428" s="84"/>
      <c r="BJS428" s="84"/>
      <c r="BJT428" s="84"/>
      <c r="BJU428" s="84"/>
      <c r="BJV428" s="84"/>
      <c r="BJW428" s="84"/>
      <c r="BJX428" s="84"/>
      <c r="BJY428" s="84"/>
      <c r="BJZ428" s="84"/>
      <c r="BKA428" s="84"/>
      <c r="BKB428" s="84"/>
      <c r="BKC428" s="84"/>
      <c r="BKD428" s="84"/>
      <c r="BKE428" s="84"/>
      <c r="BKF428" s="84"/>
      <c r="BKG428" s="84"/>
      <c r="BKH428" s="84"/>
      <c r="BKI428" s="84"/>
      <c r="BKJ428" s="84"/>
      <c r="BKK428" s="84"/>
      <c r="BKL428" s="84"/>
      <c r="BKM428" s="84"/>
      <c r="BKN428" s="84"/>
      <c r="BKO428" s="84"/>
      <c r="BKP428" s="84"/>
      <c r="BKQ428" s="84"/>
      <c r="BKR428" s="84"/>
      <c r="BKS428" s="84"/>
      <c r="BKT428" s="84"/>
      <c r="BKU428" s="84"/>
      <c r="BKV428" s="84"/>
      <c r="BKW428" s="84"/>
      <c r="BKX428" s="84"/>
      <c r="BKY428" s="84"/>
      <c r="BKZ428" s="84"/>
      <c r="BLA428" s="84"/>
      <c r="BLB428" s="84"/>
      <c r="BLC428" s="84"/>
      <c r="BLD428" s="84"/>
      <c r="BLE428" s="84"/>
      <c r="BLF428" s="84"/>
      <c r="BLG428" s="84"/>
      <c r="BLH428" s="84"/>
      <c r="BLI428" s="84"/>
      <c r="BLJ428" s="84"/>
      <c r="BLK428" s="84"/>
      <c r="BLL428" s="84"/>
      <c r="BLM428" s="84"/>
      <c r="BLN428" s="84"/>
      <c r="BLO428" s="84"/>
      <c r="BLP428" s="84"/>
      <c r="BLQ428" s="84"/>
      <c r="BLR428" s="84"/>
      <c r="BLS428" s="84"/>
      <c r="BLT428" s="84"/>
      <c r="BLU428" s="84"/>
      <c r="BLV428" s="84"/>
      <c r="BLW428" s="84"/>
      <c r="BLX428" s="84"/>
      <c r="BLY428" s="84"/>
      <c r="BLZ428" s="84"/>
      <c r="BMA428" s="84"/>
      <c r="BMB428" s="84"/>
      <c r="BMC428" s="84"/>
      <c r="BMD428" s="84"/>
      <c r="BME428" s="84"/>
      <c r="BMF428" s="84"/>
      <c r="BMG428" s="84"/>
      <c r="BMH428" s="84"/>
      <c r="BMI428" s="84"/>
      <c r="BMJ428" s="84"/>
      <c r="BMK428" s="84"/>
      <c r="BML428" s="84"/>
      <c r="BMM428" s="84"/>
      <c r="BMN428" s="84"/>
      <c r="BMO428" s="84"/>
      <c r="BMP428" s="84"/>
      <c r="BMQ428" s="84"/>
      <c r="BMR428" s="84"/>
      <c r="BMS428" s="84"/>
      <c r="BMT428" s="84"/>
      <c r="BMU428" s="84"/>
      <c r="BMV428" s="84"/>
      <c r="BMW428" s="84"/>
      <c r="BMX428" s="84"/>
      <c r="BMY428" s="84"/>
      <c r="BMZ428" s="84"/>
      <c r="BNA428" s="84"/>
      <c r="BNB428" s="84"/>
      <c r="BNC428" s="84"/>
      <c r="BND428" s="84"/>
      <c r="BNE428" s="84"/>
      <c r="BNF428" s="84"/>
      <c r="BNG428" s="84"/>
      <c r="BNH428" s="84"/>
      <c r="BNI428" s="84"/>
      <c r="BNJ428" s="84"/>
      <c r="BNK428" s="84"/>
      <c r="BNL428" s="84"/>
      <c r="BNM428" s="84"/>
      <c r="BNN428" s="84"/>
      <c r="BNO428" s="84"/>
      <c r="BNP428" s="84"/>
      <c r="BNQ428" s="84"/>
      <c r="BNR428" s="84"/>
      <c r="BNS428" s="84"/>
      <c r="BNT428" s="84"/>
      <c r="BNU428" s="84"/>
      <c r="BNV428" s="84"/>
      <c r="BNW428" s="84"/>
      <c r="BNX428" s="84"/>
      <c r="BNY428" s="84"/>
      <c r="BNZ428" s="84"/>
      <c r="BOA428" s="84"/>
      <c r="BOB428" s="84"/>
      <c r="BOC428" s="84"/>
      <c r="BOD428" s="84"/>
      <c r="BOE428" s="84"/>
      <c r="BOF428" s="84"/>
      <c r="BOG428" s="84"/>
      <c r="BOH428" s="84"/>
      <c r="BOI428" s="84"/>
      <c r="BOJ428" s="84"/>
      <c r="BOK428" s="84"/>
      <c r="BOL428" s="84"/>
      <c r="BOM428" s="84"/>
      <c r="BON428" s="84"/>
      <c r="BOO428" s="84"/>
      <c r="BOP428" s="84"/>
      <c r="BOQ428" s="84"/>
      <c r="BOR428" s="84"/>
      <c r="BOS428" s="84"/>
      <c r="BOT428" s="84"/>
      <c r="BOU428" s="84"/>
      <c r="BOV428" s="84"/>
      <c r="BOW428" s="84"/>
      <c r="BOX428" s="84"/>
      <c r="BOY428" s="84"/>
      <c r="BOZ428" s="84"/>
      <c r="BPA428" s="84"/>
      <c r="BPB428" s="84"/>
      <c r="BPC428" s="84"/>
      <c r="BPD428" s="84"/>
      <c r="BPE428" s="84"/>
      <c r="BPF428" s="84"/>
      <c r="BPG428" s="84"/>
      <c r="BPH428" s="84"/>
      <c r="BPI428" s="84"/>
      <c r="BPJ428" s="84"/>
      <c r="BPK428" s="84"/>
      <c r="BPL428" s="84"/>
      <c r="BPM428" s="84"/>
      <c r="BPN428" s="84"/>
      <c r="BPO428" s="84"/>
      <c r="BPP428" s="84"/>
      <c r="BPQ428" s="84"/>
      <c r="BPR428" s="84"/>
      <c r="BPS428" s="84"/>
      <c r="BPT428" s="84"/>
      <c r="BPU428" s="84"/>
      <c r="BPV428" s="84"/>
      <c r="BPW428" s="84"/>
      <c r="BPX428" s="84"/>
      <c r="BPY428" s="84"/>
      <c r="BPZ428" s="84"/>
      <c r="BQA428" s="84"/>
      <c r="BQB428" s="84"/>
      <c r="BQC428" s="84"/>
      <c r="BQD428" s="84"/>
      <c r="BQE428" s="84"/>
      <c r="BQF428" s="84"/>
      <c r="BQG428" s="84"/>
      <c r="BQH428" s="84"/>
      <c r="BQI428" s="84"/>
      <c r="BQJ428" s="84"/>
      <c r="BQK428" s="84"/>
      <c r="BQL428" s="84"/>
      <c r="BQM428" s="84"/>
      <c r="BQN428" s="84"/>
      <c r="BQO428" s="84"/>
      <c r="BQP428" s="84"/>
      <c r="BQQ428" s="84"/>
      <c r="BQR428" s="84"/>
      <c r="BQS428" s="84"/>
      <c r="BQT428" s="84"/>
      <c r="BQU428" s="84"/>
      <c r="BQV428" s="84"/>
      <c r="BQW428" s="84"/>
      <c r="BQX428" s="84"/>
      <c r="BQY428" s="84"/>
      <c r="BQZ428" s="84"/>
      <c r="BRA428" s="84"/>
      <c r="BRB428" s="84"/>
      <c r="BRC428" s="84"/>
      <c r="BRD428" s="84"/>
      <c r="BRE428" s="84"/>
      <c r="BRF428" s="84"/>
      <c r="BRG428" s="84"/>
      <c r="BRH428" s="84"/>
      <c r="BRI428" s="84"/>
      <c r="BRJ428" s="84"/>
      <c r="BRK428" s="84"/>
      <c r="BRL428" s="84"/>
      <c r="BRM428" s="84"/>
      <c r="BRN428" s="84"/>
      <c r="BRO428" s="84"/>
      <c r="BRP428" s="84"/>
      <c r="BRQ428" s="84"/>
      <c r="BRR428" s="84"/>
      <c r="BRS428" s="84"/>
      <c r="BRT428" s="84"/>
      <c r="BRU428" s="84"/>
      <c r="BRV428" s="84"/>
      <c r="BRW428" s="84"/>
      <c r="BRX428" s="84"/>
      <c r="BRY428" s="84"/>
      <c r="BRZ428" s="84"/>
      <c r="BSA428" s="84"/>
      <c r="BSB428" s="84"/>
      <c r="BSC428" s="84"/>
      <c r="BSD428" s="84"/>
      <c r="BSE428" s="84"/>
      <c r="BSF428" s="84"/>
      <c r="BSG428" s="84"/>
      <c r="BSH428" s="84"/>
      <c r="BSI428" s="84"/>
      <c r="BSJ428" s="84"/>
      <c r="BSK428" s="84"/>
      <c r="BSL428" s="84"/>
      <c r="BSM428" s="84"/>
      <c r="BSN428" s="84"/>
      <c r="BSO428" s="84"/>
      <c r="BSP428" s="84"/>
      <c r="BSQ428" s="84"/>
      <c r="BSR428" s="84"/>
      <c r="BSS428" s="84"/>
      <c r="BST428" s="84"/>
      <c r="BSU428" s="84"/>
      <c r="BSV428" s="84"/>
      <c r="BSW428" s="84"/>
      <c r="BSX428" s="84"/>
      <c r="BSY428" s="84"/>
      <c r="BSZ428" s="84"/>
      <c r="BTA428" s="84"/>
      <c r="BTB428" s="84"/>
      <c r="BTC428" s="84"/>
      <c r="BTD428" s="84"/>
      <c r="BTE428" s="84"/>
      <c r="BTF428" s="84"/>
      <c r="BTG428" s="84"/>
      <c r="BTH428" s="84"/>
      <c r="BTI428" s="84"/>
      <c r="BTJ428" s="84"/>
      <c r="BTK428" s="84"/>
      <c r="BTL428" s="84"/>
      <c r="BTM428" s="84"/>
      <c r="BTN428" s="84"/>
      <c r="BTO428" s="84"/>
      <c r="BTP428" s="84"/>
      <c r="BTQ428" s="84"/>
      <c r="BTR428" s="84"/>
      <c r="BTS428" s="84"/>
      <c r="BTT428" s="84"/>
      <c r="BTU428" s="84"/>
      <c r="BTV428" s="84"/>
      <c r="BTW428" s="84"/>
      <c r="BTX428" s="84"/>
      <c r="BTY428" s="84"/>
      <c r="BTZ428" s="84"/>
      <c r="BUA428" s="84"/>
      <c r="BUB428" s="84"/>
      <c r="BUC428" s="84"/>
      <c r="BUD428" s="84"/>
      <c r="BUE428" s="84"/>
      <c r="BUF428" s="84"/>
      <c r="BUG428" s="84"/>
      <c r="BUH428" s="84"/>
      <c r="BUI428" s="84"/>
      <c r="BUJ428" s="84"/>
      <c r="BUK428" s="84"/>
      <c r="BUL428" s="84"/>
      <c r="BUM428" s="84"/>
      <c r="BUN428" s="84"/>
      <c r="BUO428" s="84"/>
      <c r="BUP428" s="84"/>
      <c r="BUQ428" s="84"/>
      <c r="BUR428" s="84"/>
      <c r="BUS428" s="84"/>
      <c r="BUT428" s="84"/>
      <c r="BUU428" s="84"/>
      <c r="BUV428" s="84"/>
      <c r="BUW428" s="84"/>
      <c r="BUX428" s="84"/>
      <c r="BUY428" s="84"/>
      <c r="BUZ428" s="84"/>
      <c r="BVA428" s="84"/>
      <c r="BVB428" s="84"/>
      <c r="BVC428" s="84"/>
      <c r="BVD428" s="84"/>
      <c r="BVE428" s="84"/>
      <c r="BVF428" s="84"/>
      <c r="BVG428" s="84"/>
      <c r="BVH428" s="84"/>
      <c r="BVI428" s="84"/>
      <c r="BVJ428" s="84"/>
      <c r="BVK428" s="84"/>
      <c r="BVL428" s="84"/>
      <c r="BVM428" s="84"/>
      <c r="BVN428" s="84"/>
      <c r="BVO428" s="84"/>
      <c r="BVP428" s="84"/>
      <c r="BVQ428" s="84"/>
      <c r="BVR428" s="84"/>
      <c r="BVS428" s="84"/>
      <c r="BVT428" s="84"/>
      <c r="BVU428" s="84"/>
      <c r="BVV428" s="84"/>
      <c r="BVW428" s="84"/>
      <c r="BVX428" s="84"/>
      <c r="BVY428" s="84"/>
      <c r="BVZ428" s="84"/>
      <c r="BWA428" s="84"/>
      <c r="BWB428" s="84"/>
      <c r="BWC428" s="84"/>
      <c r="BWD428" s="84"/>
      <c r="BWE428" s="84"/>
      <c r="BWF428" s="84"/>
      <c r="BWG428" s="84"/>
      <c r="BWH428" s="84"/>
      <c r="BWI428" s="84"/>
      <c r="BWJ428" s="84"/>
      <c r="BWK428" s="84"/>
      <c r="BWL428" s="84"/>
      <c r="BWM428" s="84"/>
      <c r="BWN428" s="84"/>
      <c r="BWO428" s="84"/>
      <c r="BWP428" s="84"/>
      <c r="BWQ428" s="84"/>
      <c r="BWR428" s="84"/>
      <c r="BWS428" s="84"/>
      <c r="BWT428" s="84"/>
      <c r="BWU428" s="84"/>
      <c r="BWV428" s="84"/>
      <c r="BWW428" s="84"/>
      <c r="BWX428" s="84"/>
      <c r="BWY428" s="84"/>
      <c r="BWZ428" s="84"/>
      <c r="BXA428" s="84"/>
      <c r="BXB428" s="84"/>
      <c r="BXC428" s="84"/>
      <c r="BXD428" s="84"/>
      <c r="BXE428" s="84"/>
      <c r="BXF428" s="84"/>
      <c r="BXG428" s="84"/>
      <c r="BXH428" s="84"/>
      <c r="BXI428" s="84"/>
      <c r="BXJ428" s="84"/>
      <c r="BXK428" s="84"/>
      <c r="BXL428" s="84"/>
      <c r="BXM428" s="84"/>
      <c r="BXN428" s="84"/>
      <c r="BXO428" s="84"/>
      <c r="BXP428" s="84"/>
      <c r="BXQ428" s="84"/>
      <c r="BXR428" s="84"/>
      <c r="BXS428" s="84"/>
      <c r="BXT428" s="84"/>
      <c r="BXU428" s="84"/>
      <c r="BXV428" s="84"/>
      <c r="BXW428" s="84"/>
      <c r="BXX428" s="84"/>
      <c r="BXY428" s="84"/>
      <c r="BXZ428" s="84"/>
      <c r="BYA428" s="84"/>
      <c r="BYB428" s="84"/>
      <c r="BYC428" s="84"/>
      <c r="BYD428" s="84"/>
      <c r="BYE428" s="84"/>
      <c r="BYF428" s="84"/>
      <c r="BYG428" s="84"/>
      <c r="BYH428" s="84"/>
      <c r="BYI428" s="84"/>
      <c r="BYJ428" s="84"/>
      <c r="BYK428" s="84"/>
      <c r="BYL428" s="84"/>
      <c r="BYM428" s="84"/>
      <c r="BYN428" s="84"/>
      <c r="BYO428" s="84"/>
      <c r="BYP428" s="84"/>
      <c r="BYQ428" s="84"/>
      <c r="BYR428" s="84"/>
      <c r="BYS428" s="84"/>
      <c r="BYT428" s="84"/>
      <c r="BYU428" s="84"/>
      <c r="BYV428" s="84"/>
      <c r="BYW428" s="84"/>
      <c r="BYX428" s="84"/>
      <c r="BYY428" s="84"/>
      <c r="BYZ428" s="84"/>
      <c r="BZA428" s="84"/>
      <c r="BZB428" s="84"/>
      <c r="BZC428" s="84"/>
      <c r="BZD428" s="84"/>
      <c r="BZE428" s="84"/>
      <c r="BZF428" s="84"/>
      <c r="BZG428" s="84"/>
      <c r="BZH428" s="84"/>
      <c r="BZI428" s="84"/>
      <c r="BZJ428" s="84"/>
      <c r="BZK428" s="84"/>
      <c r="BZL428" s="84"/>
      <c r="BZM428" s="84"/>
      <c r="BZN428" s="84"/>
      <c r="BZO428" s="84"/>
      <c r="BZP428" s="84"/>
      <c r="BZQ428" s="84"/>
      <c r="BZR428" s="84"/>
      <c r="BZS428" s="84"/>
      <c r="BZT428" s="84"/>
      <c r="BZU428" s="84"/>
      <c r="BZV428" s="84"/>
      <c r="BZW428" s="84"/>
      <c r="BZX428" s="84"/>
      <c r="BZY428" s="84"/>
      <c r="BZZ428" s="84"/>
      <c r="CAA428" s="84"/>
      <c r="CAB428" s="84"/>
      <c r="CAC428" s="84"/>
      <c r="CAD428" s="84"/>
      <c r="CAE428" s="84"/>
      <c r="CAF428" s="84"/>
      <c r="CAG428" s="84"/>
      <c r="CAH428" s="84"/>
      <c r="CAI428" s="84"/>
      <c r="CAJ428" s="84"/>
      <c r="CAK428" s="84"/>
      <c r="CAL428" s="84"/>
      <c r="CAM428" s="84"/>
      <c r="CAN428" s="84"/>
      <c r="CAO428" s="84"/>
      <c r="CAP428" s="84"/>
      <c r="CAQ428" s="84"/>
      <c r="CAR428" s="84"/>
      <c r="CAS428" s="84"/>
      <c r="CAT428" s="84"/>
      <c r="CAU428" s="84"/>
      <c r="CAV428" s="84"/>
      <c r="CAW428" s="84"/>
      <c r="CAX428" s="84"/>
      <c r="CAY428" s="84"/>
      <c r="CAZ428" s="84"/>
      <c r="CBA428" s="84"/>
      <c r="CBB428" s="84"/>
      <c r="CBC428" s="84"/>
      <c r="CBD428" s="84"/>
      <c r="CBE428" s="84"/>
      <c r="CBF428" s="84"/>
      <c r="CBG428" s="84"/>
      <c r="CBH428" s="84"/>
      <c r="CBI428" s="84"/>
      <c r="CBJ428" s="84"/>
      <c r="CBK428" s="84"/>
      <c r="CBL428" s="84"/>
      <c r="CBM428" s="84"/>
      <c r="CBN428" s="84"/>
      <c r="CBO428" s="84"/>
      <c r="CBP428" s="84"/>
      <c r="CBQ428" s="84"/>
      <c r="CBR428" s="84"/>
      <c r="CBS428" s="84"/>
      <c r="CBT428" s="84"/>
      <c r="CBU428" s="84"/>
      <c r="CBV428" s="84"/>
      <c r="CBW428" s="84"/>
      <c r="CBX428" s="84"/>
      <c r="CBY428" s="84"/>
      <c r="CBZ428" s="84"/>
      <c r="CCA428" s="84"/>
      <c r="CCB428" s="84"/>
      <c r="CCC428" s="84"/>
      <c r="CCD428" s="84"/>
      <c r="CCE428" s="84"/>
      <c r="CCF428" s="84"/>
      <c r="CCG428" s="84"/>
      <c r="CCH428" s="84"/>
      <c r="CCI428" s="84"/>
      <c r="CCJ428" s="84"/>
      <c r="CCK428" s="84"/>
      <c r="CCL428" s="84"/>
      <c r="CCM428" s="84"/>
      <c r="CCN428" s="84"/>
      <c r="CCO428" s="84"/>
      <c r="CCP428" s="84"/>
      <c r="CCQ428" s="84"/>
      <c r="CCR428" s="84"/>
      <c r="CCS428" s="84"/>
      <c r="CCT428" s="84"/>
      <c r="CCU428" s="84"/>
      <c r="CCV428" s="84"/>
      <c r="CCW428" s="84"/>
      <c r="CCX428" s="84"/>
      <c r="CCY428" s="84"/>
      <c r="CCZ428" s="84"/>
      <c r="CDA428" s="84"/>
      <c r="CDB428" s="84"/>
      <c r="CDC428" s="84"/>
      <c r="CDD428" s="84"/>
      <c r="CDE428" s="84"/>
      <c r="CDF428" s="84"/>
      <c r="CDG428" s="84"/>
      <c r="CDH428" s="84"/>
      <c r="CDI428" s="84"/>
      <c r="CDJ428" s="84"/>
      <c r="CDK428" s="84"/>
      <c r="CDL428" s="84"/>
      <c r="CDM428" s="84"/>
      <c r="CDN428" s="84"/>
      <c r="CDO428" s="84"/>
      <c r="CDP428" s="84"/>
      <c r="CDQ428" s="84"/>
      <c r="CDR428" s="84"/>
      <c r="CDS428" s="84"/>
      <c r="CDT428" s="84"/>
      <c r="CDU428" s="84"/>
      <c r="CDV428" s="84"/>
      <c r="CDW428" s="84"/>
      <c r="CDX428" s="84"/>
      <c r="CDY428" s="84"/>
      <c r="CDZ428" s="84"/>
      <c r="CEA428" s="84"/>
      <c r="CEB428" s="84"/>
      <c r="CEC428" s="84"/>
      <c r="CED428" s="84"/>
      <c r="CEE428" s="84"/>
      <c r="CEF428" s="84"/>
      <c r="CEG428" s="84"/>
      <c r="CEH428" s="84"/>
      <c r="CEI428" s="84"/>
      <c r="CEJ428" s="84"/>
      <c r="CEK428" s="84"/>
      <c r="CEL428" s="84"/>
      <c r="CEM428" s="84"/>
      <c r="CEN428" s="84"/>
      <c r="CEO428" s="84"/>
      <c r="CEP428" s="84"/>
      <c r="CEQ428" s="84"/>
      <c r="CER428" s="84"/>
      <c r="CES428" s="84"/>
      <c r="CET428" s="84"/>
      <c r="CEU428" s="84"/>
      <c r="CEV428" s="84"/>
      <c r="CEW428" s="84"/>
      <c r="CEX428" s="84"/>
      <c r="CEY428" s="84"/>
      <c r="CEZ428" s="84"/>
      <c r="CFA428" s="84"/>
      <c r="CFB428" s="84"/>
      <c r="CFC428" s="84"/>
      <c r="CFD428" s="84"/>
      <c r="CFE428" s="84"/>
      <c r="CFF428" s="84"/>
      <c r="CFG428" s="84"/>
      <c r="CFH428" s="84"/>
      <c r="CFI428" s="84"/>
      <c r="CFJ428" s="84"/>
      <c r="CFK428" s="84"/>
      <c r="CFL428" s="84"/>
      <c r="CFM428" s="84"/>
      <c r="CFN428" s="84"/>
      <c r="CFO428" s="84"/>
      <c r="CFP428" s="84"/>
      <c r="CFQ428" s="84"/>
      <c r="CFR428" s="84"/>
      <c r="CFS428" s="84"/>
      <c r="CFT428" s="84"/>
      <c r="CFU428" s="84"/>
      <c r="CFV428" s="84"/>
      <c r="CFW428" s="84"/>
      <c r="CFX428" s="84"/>
      <c r="CFY428" s="84"/>
      <c r="CFZ428" s="84"/>
      <c r="CGA428" s="84"/>
      <c r="CGB428" s="84"/>
      <c r="CGC428" s="84"/>
      <c r="CGD428" s="84"/>
      <c r="CGE428" s="84"/>
      <c r="CGF428" s="84"/>
      <c r="CGG428" s="84"/>
      <c r="CGH428" s="84"/>
      <c r="CGI428" s="84"/>
      <c r="CGJ428" s="84"/>
      <c r="CGK428" s="84"/>
      <c r="CGL428" s="84"/>
      <c r="CGM428" s="84"/>
      <c r="CGN428" s="84"/>
      <c r="CGO428" s="84"/>
      <c r="CGP428" s="84"/>
      <c r="CGQ428" s="84"/>
      <c r="CGR428" s="84"/>
      <c r="CGS428" s="84"/>
      <c r="CGT428" s="84"/>
      <c r="CGU428" s="84"/>
      <c r="CGV428" s="84"/>
      <c r="CGW428" s="84"/>
      <c r="CGX428" s="84"/>
      <c r="CGY428" s="84"/>
      <c r="CGZ428" s="84"/>
      <c r="CHA428" s="84"/>
      <c r="CHB428" s="84"/>
      <c r="CHC428" s="84"/>
      <c r="CHD428" s="84"/>
      <c r="CHE428" s="84"/>
      <c r="CHF428" s="84"/>
      <c r="CHG428" s="84"/>
      <c r="CHH428" s="84"/>
      <c r="CHI428" s="84"/>
      <c r="CHJ428" s="84"/>
      <c r="CHK428" s="84"/>
      <c r="CHL428" s="84"/>
      <c r="CHM428" s="84"/>
      <c r="CHN428" s="84"/>
      <c r="CHO428" s="84"/>
      <c r="CHP428" s="84"/>
      <c r="CHQ428" s="84"/>
      <c r="CHR428" s="84"/>
      <c r="CHS428" s="84"/>
      <c r="CHT428" s="84"/>
      <c r="CHU428" s="84"/>
      <c r="CHV428" s="84"/>
      <c r="CHW428" s="84"/>
      <c r="CHX428" s="84"/>
      <c r="CHY428" s="84"/>
      <c r="CHZ428" s="84"/>
      <c r="CIA428" s="84"/>
      <c r="CIB428" s="84"/>
      <c r="CIC428" s="84"/>
      <c r="CID428" s="84"/>
      <c r="CIE428" s="84"/>
      <c r="CIF428" s="84"/>
      <c r="CIG428" s="84"/>
      <c r="CIH428" s="84"/>
      <c r="CII428" s="84"/>
      <c r="CIJ428" s="84"/>
      <c r="CIK428" s="84"/>
      <c r="CIL428" s="84"/>
      <c r="CIM428" s="84"/>
      <c r="CIN428" s="84"/>
      <c r="CIO428" s="84"/>
      <c r="CIP428" s="84"/>
      <c r="CIQ428" s="84"/>
      <c r="CIR428" s="84"/>
      <c r="CIS428" s="84"/>
      <c r="CIT428" s="84"/>
      <c r="CIU428" s="84"/>
      <c r="CIV428" s="84"/>
      <c r="CIW428" s="84"/>
      <c r="CIX428" s="84"/>
      <c r="CIY428" s="84"/>
      <c r="CIZ428" s="84"/>
      <c r="CJA428" s="84"/>
      <c r="CJB428" s="84"/>
      <c r="CJC428" s="84"/>
      <c r="CJD428" s="84"/>
      <c r="CJE428" s="84"/>
      <c r="CJF428" s="84"/>
      <c r="CJG428" s="84"/>
      <c r="CJH428" s="84"/>
      <c r="CJI428" s="84"/>
      <c r="CJJ428" s="84"/>
      <c r="CJK428" s="84"/>
      <c r="CJL428" s="84"/>
      <c r="CJM428" s="84"/>
      <c r="CJN428" s="84"/>
      <c r="CJO428" s="84"/>
      <c r="CJP428" s="84"/>
      <c r="CJQ428" s="84"/>
      <c r="CJR428" s="84"/>
      <c r="CJS428" s="84"/>
      <c r="CJT428" s="84"/>
      <c r="CJU428" s="84"/>
      <c r="CJV428" s="84"/>
      <c r="CJW428" s="84"/>
      <c r="CJX428" s="84"/>
      <c r="CJY428" s="84"/>
      <c r="CJZ428" s="84"/>
      <c r="CKA428" s="84"/>
      <c r="CKB428" s="84"/>
      <c r="CKC428" s="84"/>
      <c r="CKD428" s="84"/>
      <c r="CKE428" s="84"/>
      <c r="CKF428" s="84"/>
      <c r="CKG428" s="84"/>
      <c r="CKH428" s="84"/>
      <c r="CKI428" s="84"/>
      <c r="CKJ428" s="84"/>
      <c r="CKK428" s="84"/>
      <c r="CKL428" s="84"/>
      <c r="CKM428" s="84"/>
      <c r="CKN428" s="84"/>
      <c r="CKO428" s="84"/>
      <c r="CKP428" s="84"/>
      <c r="CKQ428" s="84"/>
      <c r="CKR428" s="84"/>
      <c r="CKS428" s="84"/>
      <c r="CKT428" s="84"/>
      <c r="CKU428" s="84"/>
      <c r="CKV428" s="84"/>
      <c r="CKW428" s="84"/>
      <c r="CKX428" s="84"/>
      <c r="CKY428" s="84"/>
      <c r="CKZ428" s="84"/>
      <c r="CLA428" s="84"/>
      <c r="CLB428" s="84"/>
      <c r="CLC428" s="84"/>
      <c r="CLD428" s="84"/>
      <c r="CLE428" s="84"/>
      <c r="CLF428" s="84"/>
      <c r="CLG428" s="84"/>
      <c r="CLH428" s="84"/>
      <c r="CLI428" s="84"/>
      <c r="CLJ428" s="84"/>
      <c r="CLK428" s="84"/>
      <c r="CLL428" s="84"/>
      <c r="CLM428" s="84"/>
      <c r="CLN428" s="84"/>
      <c r="CLO428" s="84"/>
      <c r="CLP428" s="84"/>
      <c r="CLQ428" s="84"/>
      <c r="CLR428" s="84"/>
      <c r="CLS428" s="84"/>
      <c r="CLT428" s="84"/>
      <c r="CLU428" s="84"/>
      <c r="CLV428" s="84"/>
      <c r="CLW428" s="84"/>
      <c r="CLX428" s="84"/>
      <c r="CLY428" s="84"/>
      <c r="CLZ428" s="84"/>
      <c r="CMA428" s="84"/>
      <c r="CMB428" s="84"/>
      <c r="CMC428" s="84"/>
      <c r="CMD428" s="84"/>
      <c r="CME428" s="84"/>
      <c r="CMF428" s="84"/>
      <c r="CMG428" s="84"/>
      <c r="CMH428" s="84"/>
      <c r="CMI428" s="84"/>
      <c r="CMJ428" s="84"/>
      <c r="CMK428" s="84"/>
      <c r="CML428" s="84"/>
      <c r="CMM428" s="84"/>
      <c r="CMN428" s="84"/>
      <c r="CMO428" s="84"/>
      <c r="CMP428" s="84"/>
      <c r="CMQ428" s="84"/>
      <c r="CMR428" s="84"/>
      <c r="CMS428" s="84"/>
      <c r="CMT428" s="84"/>
      <c r="CMU428" s="84"/>
      <c r="CMV428" s="84"/>
      <c r="CMW428" s="84"/>
      <c r="CMX428" s="84"/>
      <c r="CMY428" s="84"/>
      <c r="CMZ428" s="84"/>
      <c r="CNA428" s="84"/>
      <c r="CNB428" s="84"/>
      <c r="CNC428" s="84"/>
      <c r="CND428" s="84"/>
      <c r="CNE428" s="84"/>
      <c r="CNF428" s="84"/>
      <c r="CNG428" s="84"/>
      <c r="CNH428" s="84"/>
      <c r="CNI428" s="84"/>
      <c r="CNJ428" s="84"/>
      <c r="CNK428" s="84"/>
      <c r="CNL428" s="84"/>
      <c r="CNM428" s="84"/>
      <c r="CNN428" s="84"/>
      <c r="CNO428" s="84"/>
      <c r="CNP428" s="84"/>
      <c r="CNQ428" s="84"/>
      <c r="CNR428" s="84"/>
      <c r="CNS428" s="84"/>
      <c r="CNT428" s="84"/>
      <c r="CNU428" s="84"/>
      <c r="CNV428" s="84"/>
      <c r="CNW428" s="84"/>
      <c r="CNX428" s="84"/>
      <c r="CNY428" s="84"/>
      <c r="CNZ428" s="84"/>
      <c r="COA428" s="84"/>
      <c r="COB428" s="84"/>
      <c r="COC428" s="84"/>
      <c r="COD428" s="84"/>
      <c r="COE428" s="84"/>
      <c r="COF428" s="84"/>
      <c r="COG428" s="84"/>
      <c r="COH428" s="84"/>
      <c r="COI428" s="84"/>
      <c r="COJ428" s="84"/>
      <c r="COK428" s="84"/>
      <c r="COL428" s="84"/>
      <c r="COM428" s="84"/>
      <c r="CON428" s="84"/>
      <c r="COO428" s="84"/>
      <c r="COP428" s="84"/>
      <c r="COQ428" s="84"/>
      <c r="COR428" s="84"/>
      <c r="COS428" s="84"/>
      <c r="COT428" s="84"/>
      <c r="COU428" s="84"/>
      <c r="COV428" s="84"/>
      <c r="COW428" s="84"/>
      <c r="COX428" s="84"/>
      <c r="COY428" s="84"/>
      <c r="COZ428" s="84"/>
      <c r="CPA428" s="84"/>
      <c r="CPB428" s="84"/>
      <c r="CPC428" s="84"/>
      <c r="CPD428" s="84"/>
      <c r="CPE428" s="84"/>
      <c r="CPF428" s="84"/>
      <c r="CPG428" s="84"/>
      <c r="CPH428" s="84"/>
      <c r="CPI428" s="84"/>
      <c r="CPJ428" s="84"/>
      <c r="CPK428" s="84"/>
      <c r="CPL428" s="84"/>
      <c r="CPM428" s="84"/>
      <c r="CPN428" s="84"/>
      <c r="CPO428" s="84"/>
      <c r="CPP428" s="84"/>
      <c r="CPQ428" s="84"/>
      <c r="CPR428" s="84"/>
      <c r="CPS428" s="84"/>
      <c r="CPT428" s="84"/>
      <c r="CPU428" s="84"/>
      <c r="CPV428" s="84"/>
      <c r="CPW428" s="84"/>
      <c r="CPX428" s="84"/>
      <c r="CPY428" s="84"/>
      <c r="CPZ428" s="84"/>
      <c r="CQA428" s="84"/>
      <c r="CQB428" s="84"/>
      <c r="CQC428" s="84"/>
      <c r="CQD428" s="84"/>
      <c r="CQE428" s="84"/>
      <c r="CQF428" s="84"/>
      <c r="CQG428" s="84"/>
      <c r="CQH428" s="84"/>
      <c r="CQI428" s="84"/>
      <c r="CQJ428" s="84"/>
      <c r="CQK428" s="84"/>
      <c r="CQL428" s="84"/>
      <c r="CQM428" s="84"/>
      <c r="CQN428" s="84"/>
      <c r="CQO428" s="84"/>
      <c r="CQP428" s="84"/>
      <c r="CQQ428" s="84"/>
      <c r="CQR428" s="84"/>
      <c r="CQS428" s="84"/>
      <c r="CQT428" s="84"/>
      <c r="CQU428" s="84"/>
      <c r="CQV428" s="84"/>
      <c r="CQW428" s="84"/>
      <c r="CQX428" s="84"/>
      <c r="CQY428" s="84"/>
      <c r="CQZ428" s="84"/>
      <c r="CRA428" s="84"/>
      <c r="CRB428" s="84"/>
      <c r="CRC428" s="84"/>
      <c r="CRD428" s="84"/>
      <c r="CRE428" s="84"/>
      <c r="CRF428" s="84"/>
      <c r="CRG428" s="84"/>
      <c r="CRH428" s="84"/>
      <c r="CRI428" s="84"/>
      <c r="CRJ428" s="84"/>
      <c r="CRK428" s="84"/>
      <c r="CRL428" s="84"/>
      <c r="CRM428" s="84"/>
      <c r="CRN428" s="84"/>
      <c r="CRO428" s="84"/>
      <c r="CRP428" s="84"/>
      <c r="CRQ428" s="84"/>
      <c r="CRR428" s="84"/>
      <c r="CRS428" s="84"/>
      <c r="CRT428" s="84"/>
      <c r="CRU428" s="84"/>
      <c r="CRV428" s="84"/>
      <c r="CRW428" s="84"/>
      <c r="CRX428" s="84"/>
      <c r="CRY428" s="84"/>
      <c r="CRZ428" s="84"/>
      <c r="CSA428" s="84"/>
      <c r="CSB428" s="84"/>
      <c r="CSC428" s="84"/>
      <c r="CSD428" s="84"/>
      <c r="CSE428" s="84"/>
      <c r="CSF428" s="84"/>
      <c r="CSG428" s="84"/>
      <c r="CSH428" s="84"/>
      <c r="CSI428" s="84"/>
      <c r="CSJ428" s="84"/>
      <c r="CSK428" s="84"/>
      <c r="CSL428" s="84"/>
      <c r="CSM428" s="84"/>
      <c r="CSN428" s="84"/>
      <c r="CSO428" s="84"/>
      <c r="CSP428" s="84"/>
      <c r="CSQ428" s="84"/>
      <c r="CSR428" s="84"/>
      <c r="CSS428" s="84"/>
      <c r="CST428" s="84"/>
      <c r="CSU428" s="84"/>
      <c r="CSV428" s="84"/>
      <c r="CSW428" s="84"/>
      <c r="CSX428" s="84"/>
      <c r="CSY428" s="84"/>
      <c r="CSZ428" s="84"/>
      <c r="CTA428" s="84"/>
      <c r="CTB428" s="84"/>
      <c r="CTC428" s="84"/>
      <c r="CTD428" s="84"/>
      <c r="CTE428" s="84"/>
      <c r="CTF428" s="84"/>
      <c r="CTG428" s="84"/>
      <c r="CTH428" s="84"/>
      <c r="CTI428" s="84"/>
      <c r="CTJ428" s="84"/>
      <c r="CTK428" s="84"/>
      <c r="CTL428" s="84"/>
      <c r="CTM428" s="84"/>
      <c r="CTN428" s="84"/>
      <c r="CTO428" s="84"/>
      <c r="CTP428" s="84"/>
      <c r="CTQ428" s="84"/>
      <c r="CTR428" s="84"/>
      <c r="CTS428" s="84"/>
      <c r="CTT428" s="84"/>
      <c r="CTU428" s="84"/>
      <c r="CTV428" s="84"/>
      <c r="CTW428" s="84"/>
      <c r="CTX428" s="84"/>
      <c r="CTY428" s="84"/>
      <c r="CTZ428" s="84"/>
      <c r="CUA428" s="84"/>
      <c r="CUB428" s="84"/>
      <c r="CUC428" s="84"/>
      <c r="CUD428" s="84"/>
      <c r="CUE428" s="84"/>
      <c r="CUF428" s="84"/>
      <c r="CUG428" s="84"/>
      <c r="CUH428" s="84"/>
      <c r="CUI428" s="84"/>
      <c r="CUJ428" s="84"/>
      <c r="CUK428" s="84"/>
      <c r="CUL428" s="84"/>
      <c r="CUM428" s="84"/>
      <c r="CUN428" s="84"/>
      <c r="CUO428" s="84"/>
      <c r="CUP428" s="84"/>
      <c r="CUQ428" s="84"/>
      <c r="CUR428" s="84"/>
      <c r="CUS428" s="84"/>
      <c r="CUT428" s="84"/>
      <c r="CUU428" s="84"/>
      <c r="CUV428" s="84"/>
      <c r="CUW428" s="84"/>
      <c r="CUX428" s="84"/>
      <c r="CUY428" s="84"/>
      <c r="CUZ428" s="84"/>
      <c r="CVA428" s="84"/>
      <c r="CVB428" s="84"/>
      <c r="CVC428" s="84"/>
      <c r="CVD428" s="84"/>
      <c r="CVE428" s="84"/>
      <c r="CVF428" s="84"/>
      <c r="CVG428" s="84"/>
      <c r="CVH428" s="84"/>
      <c r="CVI428" s="84"/>
      <c r="CVJ428" s="84"/>
      <c r="CVK428" s="84"/>
      <c r="CVL428" s="84"/>
      <c r="CVM428" s="84"/>
      <c r="CVN428" s="84"/>
      <c r="CVO428" s="84"/>
      <c r="CVP428" s="84"/>
      <c r="CVQ428" s="84"/>
      <c r="CVR428" s="84"/>
      <c r="CVS428" s="84"/>
      <c r="CVT428" s="84"/>
      <c r="CVU428" s="84"/>
      <c r="CVV428" s="84"/>
      <c r="CVW428" s="84"/>
      <c r="CVX428" s="84"/>
      <c r="CVY428" s="84"/>
      <c r="CVZ428" s="84"/>
      <c r="CWA428" s="84"/>
      <c r="CWB428" s="84"/>
      <c r="CWC428" s="84"/>
      <c r="CWD428" s="84"/>
      <c r="CWE428" s="84"/>
      <c r="CWF428" s="84"/>
      <c r="CWG428" s="84"/>
      <c r="CWH428" s="84"/>
      <c r="CWI428" s="84"/>
      <c r="CWJ428" s="84"/>
      <c r="CWK428" s="84"/>
      <c r="CWL428" s="84"/>
      <c r="CWM428" s="84"/>
      <c r="CWN428" s="84"/>
      <c r="CWO428" s="84"/>
      <c r="CWP428" s="84"/>
      <c r="CWQ428" s="84"/>
      <c r="CWR428" s="84"/>
      <c r="CWS428" s="84"/>
      <c r="CWT428" s="84"/>
      <c r="CWU428" s="84"/>
      <c r="CWV428" s="84"/>
      <c r="CWW428" s="84"/>
      <c r="CWX428" s="84"/>
      <c r="CWY428" s="84"/>
      <c r="CWZ428" s="84"/>
      <c r="CXA428" s="84"/>
      <c r="CXB428" s="84"/>
      <c r="CXC428" s="84"/>
      <c r="CXD428" s="84"/>
      <c r="CXE428" s="84"/>
      <c r="CXF428" s="84"/>
      <c r="CXG428" s="84"/>
      <c r="CXH428" s="84"/>
      <c r="CXI428" s="84"/>
      <c r="CXJ428" s="84"/>
      <c r="CXK428" s="84"/>
      <c r="CXL428" s="84"/>
      <c r="CXM428" s="84"/>
      <c r="CXN428" s="84"/>
      <c r="CXO428" s="84"/>
      <c r="CXP428" s="84"/>
      <c r="CXQ428" s="84"/>
      <c r="CXR428" s="84"/>
      <c r="CXS428" s="84"/>
      <c r="CXT428" s="84"/>
      <c r="CXU428" s="84"/>
      <c r="CXV428" s="84"/>
      <c r="CXW428" s="84"/>
      <c r="CXX428" s="84"/>
      <c r="CXY428" s="84"/>
      <c r="CXZ428" s="84"/>
      <c r="CYA428" s="84"/>
      <c r="CYB428" s="84"/>
      <c r="CYC428" s="84"/>
      <c r="CYD428" s="84"/>
      <c r="CYE428" s="84"/>
      <c r="CYF428" s="84"/>
      <c r="CYG428" s="84"/>
      <c r="CYH428" s="84"/>
      <c r="CYI428" s="84"/>
      <c r="CYJ428" s="84"/>
      <c r="CYK428" s="84"/>
      <c r="CYL428" s="84"/>
      <c r="CYM428" s="84"/>
      <c r="CYN428" s="84"/>
      <c r="CYO428" s="84"/>
      <c r="CYP428" s="84"/>
      <c r="CYQ428" s="84"/>
      <c r="CYR428" s="84"/>
      <c r="CYS428" s="84"/>
      <c r="CYT428" s="84"/>
      <c r="CYU428" s="84"/>
      <c r="CYV428" s="84"/>
      <c r="CYW428" s="84"/>
      <c r="CYX428" s="84"/>
      <c r="CYY428" s="84"/>
      <c r="CYZ428" s="84"/>
      <c r="CZA428" s="84"/>
      <c r="CZB428" s="84"/>
      <c r="CZC428" s="84"/>
      <c r="CZD428" s="84"/>
      <c r="CZE428" s="84"/>
      <c r="CZF428" s="84"/>
      <c r="CZG428" s="84"/>
      <c r="CZH428" s="84"/>
      <c r="CZI428" s="84"/>
      <c r="CZJ428" s="84"/>
      <c r="CZK428" s="84"/>
      <c r="CZL428" s="84"/>
      <c r="CZM428" s="84"/>
      <c r="CZN428" s="84"/>
      <c r="CZO428" s="84"/>
      <c r="CZP428" s="84"/>
      <c r="CZQ428" s="84"/>
      <c r="CZR428" s="84"/>
      <c r="CZS428" s="84"/>
      <c r="CZT428" s="84"/>
      <c r="CZU428" s="84"/>
      <c r="CZV428" s="84"/>
      <c r="CZW428" s="84"/>
      <c r="CZX428" s="84"/>
      <c r="CZY428" s="84"/>
      <c r="CZZ428" s="84"/>
      <c r="DAA428" s="84"/>
      <c r="DAB428" s="84"/>
      <c r="DAC428" s="84"/>
      <c r="DAD428" s="84"/>
      <c r="DAE428" s="84"/>
      <c r="DAF428" s="84"/>
      <c r="DAG428" s="84"/>
      <c r="DAH428" s="84"/>
      <c r="DAI428" s="84"/>
      <c r="DAJ428" s="84"/>
      <c r="DAK428" s="84"/>
      <c r="DAL428" s="84"/>
      <c r="DAM428" s="84"/>
      <c r="DAN428" s="84"/>
      <c r="DAO428" s="84"/>
      <c r="DAP428" s="84"/>
      <c r="DAQ428" s="84"/>
      <c r="DAR428" s="84"/>
      <c r="DAS428" s="84"/>
      <c r="DAT428" s="84"/>
      <c r="DAU428" s="84"/>
      <c r="DAV428" s="84"/>
      <c r="DAW428" s="84"/>
      <c r="DAX428" s="84"/>
      <c r="DAY428" s="84"/>
      <c r="DAZ428" s="84"/>
      <c r="DBA428" s="84"/>
      <c r="DBB428" s="84"/>
      <c r="DBC428" s="84"/>
      <c r="DBD428" s="84"/>
      <c r="DBE428" s="84"/>
      <c r="DBF428" s="84"/>
      <c r="DBG428" s="84"/>
      <c r="DBH428" s="84"/>
      <c r="DBI428" s="84"/>
      <c r="DBJ428" s="84"/>
      <c r="DBK428" s="84"/>
      <c r="DBL428" s="84"/>
      <c r="DBM428" s="84"/>
      <c r="DBN428" s="84"/>
      <c r="DBO428" s="84"/>
      <c r="DBP428" s="84"/>
      <c r="DBQ428" s="84"/>
      <c r="DBR428" s="84"/>
      <c r="DBS428" s="84"/>
      <c r="DBT428" s="84"/>
      <c r="DBU428" s="84"/>
      <c r="DBV428" s="84"/>
      <c r="DBW428" s="84"/>
      <c r="DBX428" s="84"/>
      <c r="DBY428" s="84"/>
      <c r="DBZ428" s="84"/>
      <c r="DCA428" s="84"/>
      <c r="DCB428" s="84"/>
      <c r="DCC428" s="84"/>
      <c r="DCD428" s="84"/>
      <c r="DCE428" s="84"/>
      <c r="DCF428" s="84"/>
      <c r="DCG428" s="84"/>
      <c r="DCH428" s="84"/>
      <c r="DCI428" s="84"/>
      <c r="DCJ428" s="84"/>
      <c r="DCK428" s="84"/>
      <c r="DCL428" s="84"/>
      <c r="DCM428" s="84"/>
      <c r="DCN428" s="84"/>
      <c r="DCO428" s="84"/>
      <c r="DCP428" s="84"/>
      <c r="DCQ428" s="84"/>
      <c r="DCR428" s="84"/>
      <c r="DCS428" s="84"/>
      <c r="DCT428" s="84"/>
      <c r="DCU428" s="84"/>
      <c r="DCV428" s="84"/>
      <c r="DCW428" s="84"/>
      <c r="DCX428" s="84"/>
      <c r="DCY428" s="84"/>
      <c r="DCZ428" s="84"/>
      <c r="DDA428" s="84"/>
      <c r="DDB428" s="84"/>
      <c r="DDC428" s="84"/>
      <c r="DDD428" s="84"/>
      <c r="DDE428" s="84"/>
      <c r="DDF428" s="84"/>
      <c r="DDG428" s="84"/>
      <c r="DDH428" s="84"/>
      <c r="DDI428" s="84"/>
      <c r="DDJ428" s="84"/>
      <c r="DDK428" s="84"/>
      <c r="DDL428" s="84"/>
      <c r="DDM428" s="84"/>
      <c r="DDN428" s="84"/>
      <c r="DDO428" s="84"/>
      <c r="DDP428" s="84"/>
      <c r="DDQ428" s="84"/>
      <c r="DDR428" s="84"/>
      <c r="DDS428" s="84"/>
      <c r="DDT428" s="84"/>
      <c r="DDU428" s="84"/>
      <c r="DDV428" s="84"/>
      <c r="DDW428" s="84"/>
      <c r="DDX428" s="84"/>
      <c r="DDY428" s="84"/>
      <c r="DDZ428" s="84"/>
      <c r="DEA428" s="84"/>
      <c r="DEB428" s="84"/>
      <c r="DEC428" s="84"/>
      <c r="DED428" s="84"/>
      <c r="DEE428" s="84"/>
      <c r="DEF428" s="84"/>
      <c r="DEG428" s="84"/>
      <c r="DEH428" s="84"/>
      <c r="DEI428" s="84"/>
      <c r="DEJ428" s="84"/>
      <c r="DEK428" s="84"/>
      <c r="DEL428" s="84"/>
      <c r="DEM428" s="84"/>
      <c r="DEN428" s="84"/>
      <c r="DEO428" s="84"/>
      <c r="DEP428" s="84"/>
      <c r="DEQ428" s="84"/>
      <c r="DER428" s="84"/>
      <c r="DES428" s="84"/>
      <c r="DET428" s="84"/>
      <c r="DEU428" s="84"/>
      <c r="DEV428" s="84"/>
      <c r="DEW428" s="84"/>
      <c r="DEX428" s="84"/>
      <c r="DEY428" s="84"/>
      <c r="DEZ428" s="84"/>
      <c r="DFA428" s="84"/>
      <c r="DFB428" s="84"/>
      <c r="DFC428" s="84"/>
      <c r="DFD428" s="84"/>
      <c r="DFE428" s="84"/>
      <c r="DFF428" s="84"/>
      <c r="DFG428" s="84"/>
      <c r="DFH428" s="84"/>
      <c r="DFI428" s="84"/>
      <c r="DFJ428" s="84"/>
      <c r="DFK428" s="84"/>
      <c r="DFL428" s="84"/>
      <c r="DFM428" s="84"/>
      <c r="DFN428" s="84"/>
      <c r="DFO428" s="84"/>
      <c r="DFP428" s="84"/>
      <c r="DFQ428" s="84"/>
      <c r="DFR428" s="84"/>
      <c r="DFS428" s="84"/>
      <c r="DFT428" s="84"/>
      <c r="DFU428" s="84"/>
      <c r="DFV428" s="84"/>
      <c r="DFW428" s="84"/>
      <c r="DFX428" s="84"/>
      <c r="DFY428" s="84"/>
      <c r="DFZ428" s="84"/>
      <c r="DGA428" s="84"/>
      <c r="DGB428" s="84"/>
      <c r="DGC428" s="84"/>
      <c r="DGD428" s="84"/>
      <c r="DGE428" s="84"/>
      <c r="DGF428" s="84"/>
      <c r="DGG428" s="84"/>
      <c r="DGH428" s="84"/>
      <c r="DGI428" s="84"/>
      <c r="DGJ428" s="84"/>
      <c r="DGK428" s="84"/>
      <c r="DGL428" s="84"/>
      <c r="DGM428" s="84"/>
      <c r="DGN428" s="84"/>
      <c r="DGO428" s="84"/>
      <c r="DGP428" s="84"/>
      <c r="DGQ428" s="84"/>
      <c r="DGR428" s="84"/>
      <c r="DGS428" s="84"/>
      <c r="DGT428" s="84"/>
      <c r="DGU428" s="84"/>
      <c r="DGV428" s="84"/>
      <c r="DGW428" s="84"/>
      <c r="DGX428" s="84"/>
      <c r="DGY428" s="84"/>
      <c r="DGZ428" s="84"/>
      <c r="DHA428" s="84"/>
      <c r="DHB428" s="84"/>
      <c r="DHC428" s="84"/>
      <c r="DHD428" s="84"/>
      <c r="DHE428" s="84"/>
      <c r="DHF428" s="84"/>
      <c r="DHG428" s="84"/>
      <c r="DHH428" s="84"/>
      <c r="DHI428" s="84"/>
      <c r="DHJ428" s="84"/>
      <c r="DHK428" s="84"/>
      <c r="DHL428" s="84"/>
      <c r="DHM428" s="84"/>
      <c r="DHN428" s="84"/>
      <c r="DHO428" s="84"/>
      <c r="DHP428" s="84"/>
      <c r="DHQ428" s="84"/>
      <c r="DHR428" s="84"/>
      <c r="DHS428" s="84"/>
      <c r="DHT428" s="84"/>
      <c r="DHU428" s="84"/>
      <c r="DHV428" s="84"/>
      <c r="DHW428" s="84"/>
      <c r="DHX428" s="84"/>
      <c r="DHY428" s="84"/>
      <c r="DHZ428" s="84"/>
      <c r="DIA428" s="84"/>
      <c r="DIB428" s="84"/>
      <c r="DIC428" s="84"/>
      <c r="DID428" s="84"/>
      <c r="DIE428" s="84"/>
      <c r="DIF428" s="84"/>
      <c r="DIG428" s="84"/>
      <c r="DIH428" s="84"/>
      <c r="DII428" s="84"/>
      <c r="DIJ428" s="84"/>
      <c r="DIK428" s="84"/>
      <c r="DIL428" s="84"/>
      <c r="DIM428" s="84"/>
      <c r="DIN428" s="84"/>
      <c r="DIO428" s="84"/>
      <c r="DIP428" s="84"/>
      <c r="DIQ428" s="84"/>
      <c r="DIR428" s="84"/>
      <c r="DIS428" s="84"/>
      <c r="DIT428" s="84"/>
      <c r="DIU428" s="84"/>
      <c r="DIV428" s="84"/>
      <c r="DIW428" s="84"/>
      <c r="DIX428" s="84"/>
      <c r="DIY428" s="84"/>
      <c r="DIZ428" s="84"/>
      <c r="DJA428" s="84"/>
      <c r="DJB428" s="84"/>
      <c r="DJC428" s="84"/>
      <c r="DJD428" s="84"/>
      <c r="DJE428" s="84"/>
      <c r="DJF428" s="84"/>
      <c r="DJG428" s="84"/>
      <c r="DJH428" s="84"/>
      <c r="DJI428" s="84"/>
      <c r="DJJ428" s="84"/>
      <c r="DJK428" s="84"/>
      <c r="DJL428" s="84"/>
      <c r="DJM428" s="84"/>
      <c r="DJN428" s="84"/>
      <c r="DJO428" s="84"/>
      <c r="DJP428" s="84"/>
      <c r="DJQ428" s="84"/>
      <c r="DJR428" s="84"/>
      <c r="DJS428" s="84"/>
      <c r="DJT428" s="84"/>
      <c r="DJU428" s="84"/>
      <c r="DJV428" s="84"/>
      <c r="DJW428" s="84"/>
      <c r="DJX428" s="84"/>
      <c r="DJY428" s="84"/>
      <c r="DJZ428" s="84"/>
      <c r="DKA428" s="84"/>
      <c r="DKB428" s="84"/>
      <c r="DKC428" s="84"/>
      <c r="DKD428" s="84"/>
      <c r="DKE428" s="84"/>
      <c r="DKF428" s="84"/>
      <c r="DKG428" s="84"/>
      <c r="DKH428" s="84"/>
      <c r="DKI428" s="84"/>
      <c r="DKJ428" s="84"/>
      <c r="DKK428" s="84"/>
      <c r="DKL428" s="84"/>
      <c r="DKM428" s="84"/>
      <c r="DKN428" s="84"/>
      <c r="DKO428" s="84"/>
      <c r="DKP428" s="84"/>
      <c r="DKQ428" s="84"/>
      <c r="DKR428" s="84"/>
      <c r="DKS428" s="84"/>
      <c r="DKT428" s="84"/>
      <c r="DKU428" s="84"/>
      <c r="DKV428" s="84"/>
      <c r="DKW428" s="84"/>
      <c r="DKX428" s="84"/>
      <c r="DKY428" s="84"/>
      <c r="DKZ428" s="84"/>
      <c r="DLA428" s="84"/>
      <c r="DLB428" s="84"/>
      <c r="DLC428" s="84"/>
      <c r="DLD428" s="84"/>
      <c r="DLE428" s="84"/>
      <c r="DLF428" s="84"/>
      <c r="DLG428" s="84"/>
      <c r="DLH428" s="84"/>
      <c r="DLI428" s="84"/>
      <c r="DLJ428" s="84"/>
      <c r="DLK428" s="84"/>
      <c r="DLL428" s="84"/>
      <c r="DLM428" s="84"/>
      <c r="DLN428" s="84"/>
      <c r="DLO428" s="84"/>
      <c r="DLP428" s="84"/>
      <c r="DLQ428" s="84"/>
      <c r="DLR428" s="84"/>
      <c r="DLS428" s="84"/>
      <c r="DLT428" s="84"/>
      <c r="DLU428" s="84"/>
      <c r="DLV428" s="84"/>
      <c r="DLW428" s="84"/>
      <c r="DLX428" s="84"/>
      <c r="DLY428" s="84"/>
      <c r="DLZ428" s="84"/>
      <c r="DMA428" s="84"/>
      <c r="DMB428" s="84"/>
      <c r="DMC428" s="84"/>
      <c r="DMD428" s="84"/>
      <c r="DME428" s="84"/>
      <c r="DMF428" s="84"/>
      <c r="DMG428" s="84"/>
      <c r="DMH428" s="84"/>
      <c r="DMI428" s="84"/>
      <c r="DMJ428" s="84"/>
      <c r="DMK428" s="84"/>
      <c r="DML428" s="84"/>
      <c r="DMM428" s="84"/>
      <c r="DMN428" s="84"/>
      <c r="DMO428" s="84"/>
      <c r="DMP428" s="84"/>
      <c r="DMQ428" s="84"/>
      <c r="DMR428" s="84"/>
      <c r="DMS428" s="84"/>
      <c r="DMT428" s="84"/>
      <c r="DMU428" s="84"/>
      <c r="DMV428" s="84"/>
      <c r="DMW428" s="84"/>
      <c r="DMX428" s="84"/>
      <c r="DMY428" s="84"/>
      <c r="DMZ428" s="84"/>
      <c r="DNA428" s="84"/>
      <c r="DNB428" s="84"/>
      <c r="DNC428" s="84"/>
      <c r="DND428" s="84"/>
      <c r="DNE428" s="84"/>
      <c r="DNF428" s="84"/>
      <c r="DNG428" s="84"/>
      <c r="DNH428" s="84"/>
      <c r="DNI428" s="84"/>
      <c r="DNJ428" s="84"/>
      <c r="DNK428" s="84"/>
      <c r="DNL428" s="84"/>
      <c r="DNM428" s="84"/>
      <c r="DNN428" s="84"/>
      <c r="DNO428" s="84"/>
      <c r="DNP428" s="84"/>
      <c r="DNQ428" s="84"/>
      <c r="DNR428" s="84"/>
      <c r="DNS428" s="84"/>
      <c r="DNT428" s="84"/>
      <c r="DNU428" s="84"/>
      <c r="DNV428" s="84"/>
      <c r="DNW428" s="84"/>
      <c r="DNX428" s="84"/>
      <c r="DNY428" s="84"/>
      <c r="DNZ428" s="84"/>
      <c r="DOA428" s="84"/>
      <c r="DOB428" s="84"/>
      <c r="DOC428" s="84"/>
      <c r="DOD428" s="84"/>
      <c r="DOE428" s="84"/>
      <c r="DOF428" s="84"/>
      <c r="DOG428" s="84"/>
      <c r="DOH428" s="84"/>
      <c r="DOI428" s="84"/>
      <c r="DOJ428" s="84"/>
      <c r="DOK428" s="84"/>
      <c r="DOL428" s="84"/>
      <c r="DOM428" s="84"/>
      <c r="DON428" s="84"/>
      <c r="DOO428" s="84"/>
      <c r="DOP428" s="84"/>
      <c r="DOQ428" s="84"/>
      <c r="DOR428" s="84"/>
      <c r="DOS428" s="84"/>
      <c r="DOT428" s="84"/>
      <c r="DOU428" s="84"/>
      <c r="DOV428" s="84"/>
      <c r="DOW428" s="84"/>
      <c r="DOX428" s="84"/>
      <c r="DOY428" s="84"/>
      <c r="DOZ428" s="84"/>
      <c r="DPA428" s="84"/>
      <c r="DPB428" s="84"/>
      <c r="DPC428" s="84"/>
      <c r="DPD428" s="84"/>
      <c r="DPE428" s="84"/>
      <c r="DPF428" s="84"/>
      <c r="DPG428" s="84"/>
      <c r="DPH428" s="84"/>
      <c r="DPI428" s="84"/>
      <c r="DPJ428" s="84"/>
      <c r="DPK428" s="84"/>
      <c r="DPL428" s="84"/>
      <c r="DPM428" s="84"/>
      <c r="DPN428" s="84"/>
      <c r="DPO428" s="84"/>
      <c r="DPP428" s="84"/>
      <c r="DPQ428" s="84"/>
      <c r="DPR428" s="84"/>
      <c r="DPS428" s="84"/>
      <c r="DPT428" s="84"/>
      <c r="DPU428" s="84"/>
      <c r="DPV428" s="84"/>
      <c r="DPW428" s="84"/>
      <c r="DPX428" s="84"/>
      <c r="DPY428" s="84"/>
      <c r="DPZ428" s="84"/>
      <c r="DQA428" s="84"/>
      <c r="DQB428" s="84"/>
      <c r="DQC428" s="84"/>
      <c r="DQD428" s="84"/>
      <c r="DQE428" s="84"/>
      <c r="DQF428" s="84"/>
      <c r="DQG428" s="84"/>
      <c r="DQH428" s="84"/>
      <c r="DQI428" s="84"/>
      <c r="DQJ428" s="84"/>
      <c r="DQK428" s="84"/>
      <c r="DQL428" s="84"/>
      <c r="DQM428" s="84"/>
      <c r="DQN428" s="84"/>
      <c r="DQO428" s="84"/>
      <c r="DQP428" s="84"/>
      <c r="DQQ428" s="84"/>
      <c r="DQR428" s="84"/>
      <c r="DQS428" s="84"/>
      <c r="DQT428" s="84"/>
      <c r="DQU428" s="84"/>
      <c r="DQV428" s="84"/>
      <c r="DQW428" s="84"/>
      <c r="DQX428" s="84"/>
      <c r="DQY428" s="84"/>
      <c r="DQZ428" s="84"/>
      <c r="DRA428" s="84"/>
      <c r="DRB428" s="84"/>
      <c r="DRC428" s="84"/>
      <c r="DRD428" s="84"/>
      <c r="DRE428" s="84"/>
      <c r="DRF428" s="84"/>
      <c r="DRG428" s="84"/>
      <c r="DRH428" s="84"/>
      <c r="DRI428" s="84"/>
      <c r="DRJ428" s="84"/>
      <c r="DRK428" s="84"/>
      <c r="DRL428" s="84"/>
      <c r="DRM428" s="84"/>
      <c r="DRN428" s="84"/>
      <c r="DRO428" s="84"/>
      <c r="DRP428" s="84"/>
      <c r="DRQ428" s="84"/>
      <c r="DRR428" s="84"/>
      <c r="DRS428" s="84"/>
      <c r="DRT428" s="84"/>
      <c r="DRU428" s="84"/>
      <c r="DRV428" s="84"/>
      <c r="DRW428" s="84"/>
      <c r="DRX428" s="84"/>
      <c r="DRY428" s="84"/>
      <c r="DRZ428" s="84"/>
      <c r="DSA428" s="84"/>
      <c r="DSB428" s="84"/>
      <c r="DSC428" s="84"/>
      <c r="DSD428" s="84"/>
      <c r="DSE428" s="84"/>
      <c r="DSF428" s="84"/>
      <c r="DSG428" s="84"/>
      <c r="DSH428" s="84"/>
      <c r="DSI428" s="84"/>
      <c r="DSJ428" s="84"/>
      <c r="DSK428" s="84"/>
      <c r="DSL428" s="84"/>
      <c r="DSM428" s="84"/>
      <c r="DSN428" s="84"/>
      <c r="DSO428" s="84"/>
      <c r="DSP428" s="84"/>
      <c r="DSQ428" s="84"/>
      <c r="DSR428" s="84"/>
      <c r="DSS428" s="84"/>
      <c r="DST428" s="84"/>
      <c r="DSU428" s="84"/>
      <c r="DSV428" s="84"/>
      <c r="DSW428" s="84"/>
      <c r="DSX428" s="84"/>
      <c r="DSY428" s="84"/>
      <c r="DSZ428" s="84"/>
      <c r="DTA428" s="84"/>
      <c r="DTB428" s="84"/>
      <c r="DTC428" s="84"/>
      <c r="DTD428" s="84"/>
      <c r="DTE428" s="84"/>
      <c r="DTF428" s="84"/>
      <c r="DTG428" s="84"/>
      <c r="DTH428" s="84"/>
      <c r="DTI428" s="84"/>
      <c r="DTJ428" s="84"/>
      <c r="DTK428" s="84"/>
      <c r="DTL428" s="84"/>
      <c r="DTM428" s="84"/>
      <c r="DTN428" s="84"/>
      <c r="DTO428" s="84"/>
      <c r="DTP428" s="84"/>
      <c r="DTQ428" s="84"/>
      <c r="DTR428" s="84"/>
      <c r="DTS428" s="84"/>
      <c r="DTT428" s="84"/>
      <c r="DTU428" s="84"/>
      <c r="DTV428" s="84"/>
      <c r="DTW428" s="84"/>
      <c r="DTX428" s="84"/>
      <c r="DTY428" s="84"/>
      <c r="DTZ428" s="84"/>
      <c r="DUA428" s="84"/>
      <c r="DUB428" s="84"/>
      <c r="DUC428" s="84"/>
      <c r="DUD428" s="84"/>
      <c r="DUE428" s="84"/>
      <c r="DUF428" s="84"/>
      <c r="DUG428" s="84"/>
      <c r="DUH428" s="84"/>
      <c r="DUI428" s="84"/>
      <c r="DUJ428" s="84"/>
      <c r="DUK428" s="84"/>
      <c r="DUL428" s="84"/>
      <c r="DUM428" s="84"/>
      <c r="DUN428" s="84"/>
      <c r="DUO428" s="84"/>
      <c r="DUP428" s="84"/>
      <c r="DUQ428" s="84"/>
      <c r="DUR428" s="84"/>
      <c r="DUS428" s="84"/>
      <c r="DUT428" s="84"/>
      <c r="DUU428" s="84"/>
      <c r="DUV428" s="84"/>
      <c r="DUW428" s="84"/>
      <c r="DUX428" s="84"/>
      <c r="DUY428" s="84"/>
      <c r="DUZ428" s="84"/>
      <c r="DVA428" s="84"/>
      <c r="DVB428" s="84"/>
      <c r="DVC428" s="84"/>
      <c r="DVD428" s="84"/>
      <c r="DVE428" s="84"/>
      <c r="DVF428" s="84"/>
      <c r="DVG428" s="84"/>
      <c r="DVH428" s="84"/>
      <c r="DVI428" s="84"/>
      <c r="DVJ428" s="84"/>
      <c r="DVK428" s="84"/>
      <c r="DVL428" s="84"/>
      <c r="DVM428" s="84"/>
      <c r="DVN428" s="84"/>
      <c r="DVO428" s="84"/>
      <c r="DVP428" s="84"/>
      <c r="DVQ428" s="84"/>
      <c r="DVR428" s="84"/>
      <c r="DVS428" s="84"/>
      <c r="DVT428" s="84"/>
      <c r="DVU428" s="84"/>
      <c r="DVV428" s="84"/>
      <c r="DVW428" s="84"/>
      <c r="DVX428" s="84"/>
      <c r="DVY428" s="84"/>
      <c r="DVZ428" s="84"/>
      <c r="DWA428" s="84"/>
      <c r="DWB428" s="84"/>
      <c r="DWC428" s="84"/>
      <c r="DWD428" s="84"/>
      <c r="DWE428" s="84"/>
      <c r="DWF428" s="84"/>
      <c r="DWG428" s="84"/>
      <c r="DWH428" s="84"/>
      <c r="DWI428" s="84"/>
      <c r="DWJ428" s="84"/>
      <c r="DWK428" s="84"/>
      <c r="DWL428" s="84"/>
      <c r="DWM428" s="84"/>
      <c r="DWN428" s="84"/>
      <c r="DWO428" s="84"/>
      <c r="DWP428" s="84"/>
      <c r="DWQ428" s="84"/>
      <c r="DWR428" s="84"/>
      <c r="DWS428" s="84"/>
      <c r="DWT428" s="84"/>
      <c r="DWU428" s="84"/>
      <c r="DWV428" s="84"/>
      <c r="DWW428" s="84"/>
      <c r="DWX428" s="84"/>
      <c r="DWY428" s="84"/>
      <c r="DWZ428" s="84"/>
      <c r="DXA428" s="84"/>
      <c r="DXB428" s="84"/>
      <c r="DXC428" s="84"/>
      <c r="DXD428" s="84"/>
      <c r="DXE428" s="84"/>
      <c r="DXF428" s="84"/>
      <c r="DXG428" s="84"/>
      <c r="DXH428" s="84"/>
      <c r="DXI428" s="84"/>
      <c r="DXJ428" s="84"/>
      <c r="DXK428" s="84"/>
      <c r="DXL428" s="84"/>
      <c r="DXM428" s="84"/>
      <c r="DXN428" s="84"/>
      <c r="DXO428" s="84"/>
      <c r="DXP428" s="84"/>
      <c r="DXQ428" s="84"/>
      <c r="DXR428" s="84"/>
      <c r="DXS428" s="84"/>
      <c r="DXT428" s="84"/>
      <c r="DXU428" s="84"/>
      <c r="DXV428" s="84"/>
      <c r="DXW428" s="84"/>
      <c r="DXX428" s="84"/>
      <c r="DXY428" s="84"/>
      <c r="DXZ428" s="84"/>
      <c r="DYA428" s="84"/>
      <c r="DYB428" s="84"/>
      <c r="DYC428" s="84"/>
      <c r="DYD428" s="84"/>
      <c r="DYE428" s="84"/>
      <c r="DYF428" s="84"/>
      <c r="DYG428" s="84"/>
      <c r="DYH428" s="84"/>
      <c r="DYI428" s="84"/>
      <c r="DYJ428" s="84"/>
      <c r="DYK428" s="84"/>
      <c r="DYL428" s="84"/>
      <c r="DYM428" s="84"/>
      <c r="DYN428" s="84"/>
      <c r="DYO428" s="84"/>
      <c r="DYP428" s="84"/>
      <c r="DYQ428" s="84"/>
      <c r="DYR428" s="84"/>
      <c r="DYS428" s="84"/>
      <c r="DYT428" s="84"/>
      <c r="DYU428" s="84"/>
      <c r="DYV428" s="84"/>
      <c r="DYW428" s="84"/>
      <c r="DYX428" s="84"/>
      <c r="DYY428" s="84"/>
      <c r="DYZ428" s="84"/>
      <c r="DZA428" s="84"/>
      <c r="DZB428" s="84"/>
      <c r="DZC428" s="84"/>
      <c r="DZD428" s="84"/>
      <c r="DZE428" s="84"/>
      <c r="DZF428" s="84"/>
      <c r="DZG428" s="84"/>
      <c r="DZH428" s="84"/>
      <c r="DZI428" s="84"/>
      <c r="DZJ428" s="84"/>
      <c r="DZK428" s="84"/>
      <c r="DZL428" s="84"/>
      <c r="DZM428" s="84"/>
      <c r="DZN428" s="84"/>
      <c r="DZO428" s="84"/>
      <c r="DZP428" s="84"/>
      <c r="DZQ428" s="84"/>
      <c r="DZR428" s="84"/>
      <c r="DZS428" s="84"/>
      <c r="DZT428" s="84"/>
      <c r="DZU428" s="84"/>
      <c r="DZV428" s="84"/>
      <c r="DZW428" s="84"/>
      <c r="DZX428" s="84"/>
      <c r="DZY428" s="84"/>
      <c r="DZZ428" s="84"/>
      <c r="EAA428" s="84"/>
      <c r="EAB428" s="84"/>
      <c r="EAC428" s="84"/>
      <c r="EAD428" s="84"/>
      <c r="EAE428" s="84"/>
      <c r="EAF428" s="84"/>
      <c r="EAG428" s="84"/>
      <c r="EAH428" s="84"/>
      <c r="EAI428" s="84"/>
      <c r="EAJ428" s="84"/>
      <c r="EAK428" s="84"/>
      <c r="EAL428" s="84"/>
      <c r="EAM428" s="84"/>
      <c r="EAN428" s="84"/>
      <c r="EAO428" s="84"/>
      <c r="EAP428" s="84"/>
      <c r="EAQ428" s="84"/>
      <c r="EAR428" s="84"/>
      <c r="EAS428" s="84"/>
      <c r="EAT428" s="84"/>
      <c r="EAU428" s="84"/>
      <c r="EAV428" s="84"/>
      <c r="EAW428" s="84"/>
      <c r="EAX428" s="84"/>
      <c r="EAY428" s="84"/>
      <c r="EAZ428" s="84"/>
      <c r="EBA428" s="84"/>
      <c r="EBB428" s="84"/>
      <c r="EBC428" s="84"/>
      <c r="EBD428" s="84"/>
      <c r="EBE428" s="84"/>
      <c r="EBF428" s="84"/>
      <c r="EBG428" s="84"/>
      <c r="EBH428" s="84"/>
      <c r="EBI428" s="84"/>
      <c r="EBJ428" s="84"/>
      <c r="EBK428" s="84"/>
      <c r="EBL428" s="84"/>
      <c r="EBM428" s="84"/>
      <c r="EBN428" s="84"/>
      <c r="EBO428" s="84"/>
      <c r="EBP428" s="84"/>
      <c r="EBQ428" s="84"/>
      <c r="EBR428" s="84"/>
      <c r="EBS428" s="84"/>
      <c r="EBT428" s="84"/>
      <c r="EBU428" s="84"/>
      <c r="EBV428" s="84"/>
      <c r="EBW428" s="84"/>
      <c r="EBX428" s="84"/>
      <c r="EBY428" s="84"/>
      <c r="EBZ428" s="84"/>
      <c r="ECA428" s="84"/>
      <c r="ECB428" s="84"/>
      <c r="ECC428" s="84"/>
      <c r="ECD428" s="84"/>
      <c r="ECE428" s="84"/>
      <c r="ECF428" s="84"/>
      <c r="ECG428" s="84"/>
      <c r="ECH428" s="84"/>
      <c r="ECI428" s="84"/>
      <c r="ECJ428" s="84"/>
      <c r="ECK428" s="84"/>
      <c r="ECL428" s="84"/>
      <c r="ECM428" s="84"/>
      <c r="ECN428" s="84"/>
      <c r="ECO428" s="84"/>
      <c r="ECP428" s="84"/>
      <c r="ECQ428" s="84"/>
      <c r="ECR428" s="84"/>
      <c r="ECS428" s="84"/>
      <c r="ECT428" s="84"/>
      <c r="ECU428" s="84"/>
      <c r="ECV428" s="84"/>
      <c r="ECW428" s="84"/>
      <c r="ECX428" s="84"/>
      <c r="ECY428" s="84"/>
      <c r="ECZ428" s="84"/>
      <c r="EDA428" s="84"/>
      <c r="EDB428" s="84"/>
      <c r="EDC428" s="84"/>
      <c r="EDD428" s="84"/>
      <c r="EDE428" s="84"/>
      <c r="EDF428" s="84"/>
      <c r="EDG428" s="84"/>
      <c r="EDH428" s="84"/>
      <c r="EDI428" s="84"/>
      <c r="EDJ428" s="84"/>
      <c r="EDK428" s="84"/>
      <c r="EDL428" s="84"/>
      <c r="EDM428" s="84"/>
      <c r="EDN428" s="84"/>
      <c r="EDO428" s="84"/>
      <c r="EDP428" s="84"/>
      <c r="EDQ428" s="84"/>
      <c r="EDR428" s="84"/>
      <c r="EDS428" s="84"/>
      <c r="EDT428" s="84"/>
      <c r="EDU428" s="84"/>
      <c r="EDV428" s="84"/>
      <c r="EDW428" s="84"/>
      <c r="EDX428" s="84"/>
      <c r="EDY428" s="84"/>
      <c r="EDZ428" s="84"/>
      <c r="EEA428" s="84"/>
      <c r="EEB428" s="84"/>
      <c r="EEC428" s="84"/>
      <c r="EED428" s="84"/>
      <c r="EEE428" s="84"/>
      <c r="EEF428" s="84"/>
      <c r="EEG428" s="84"/>
      <c r="EEH428" s="84"/>
      <c r="EEI428" s="84"/>
      <c r="EEJ428" s="84"/>
      <c r="EEK428" s="84"/>
      <c r="EEL428" s="84"/>
      <c r="EEM428" s="84"/>
      <c r="EEN428" s="84"/>
      <c r="EEO428" s="84"/>
      <c r="EEP428" s="84"/>
      <c r="EEQ428" s="84"/>
      <c r="EER428" s="84"/>
      <c r="EES428" s="84"/>
      <c r="EET428" s="84"/>
      <c r="EEU428" s="84"/>
      <c r="EEV428" s="84"/>
      <c r="EEW428" s="84"/>
      <c r="EEX428" s="84"/>
      <c r="EEY428" s="84"/>
      <c r="EEZ428" s="84"/>
      <c r="EFA428" s="84"/>
      <c r="EFB428" s="84"/>
      <c r="EFC428" s="84"/>
      <c r="EFD428" s="84"/>
      <c r="EFE428" s="84"/>
      <c r="EFF428" s="84"/>
      <c r="EFG428" s="84"/>
      <c r="EFH428" s="84"/>
      <c r="EFI428" s="84"/>
      <c r="EFJ428" s="84"/>
      <c r="EFK428" s="84"/>
      <c r="EFL428" s="84"/>
      <c r="EFM428" s="84"/>
      <c r="EFN428" s="84"/>
      <c r="EFO428" s="84"/>
      <c r="EFP428" s="84"/>
      <c r="EFQ428" s="84"/>
      <c r="EFR428" s="84"/>
      <c r="EFS428" s="84"/>
      <c r="EFT428" s="84"/>
      <c r="EFU428" s="84"/>
      <c r="EFV428" s="84"/>
      <c r="EFW428" s="84"/>
      <c r="EFX428" s="84"/>
      <c r="EFY428" s="84"/>
      <c r="EFZ428" s="84"/>
      <c r="EGA428" s="84"/>
      <c r="EGB428" s="84"/>
      <c r="EGC428" s="84"/>
      <c r="EGD428" s="84"/>
      <c r="EGE428" s="84"/>
      <c r="EGF428" s="84"/>
      <c r="EGG428" s="84"/>
      <c r="EGH428" s="84"/>
      <c r="EGI428" s="84"/>
      <c r="EGJ428" s="84"/>
      <c r="EGK428" s="84"/>
      <c r="EGL428" s="84"/>
      <c r="EGM428" s="84"/>
      <c r="EGN428" s="84"/>
      <c r="EGO428" s="84"/>
      <c r="EGP428" s="84"/>
      <c r="EGQ428" s="84"/>
      <c r="EGR428" s="84"/>
      <c r="EGS428" s="84"/>
      <c r="EGT428" s="84"/>
      <c r="EGU428" s="84"/>
      <c r="EGV428" s="84"/>
      <c r="EGW428" s="84"/>
      <c r="EGX428" s="84"/>
      <c r="EGY428" s="84"/>
      <c r="EGZ428" s="84"/>
      <c r="EHA428" s="84"/>
      <c r="EHB428" s="84"/>
      <c r="EHC428" s="84"/>
      <c r="EHD428" s="84"/>
      <c r="EHE428" s="84"/>
      <c r="EHF428" s="84"/>
      <c r="EHG428" s="84"/>
      <c r="EHH428" s="84"/>
      <c r="EHI428" s="84"/>
      <c r="EHJ428" s="84"/>
      <c r="EHK428" s="84"/>
      <c r="EHL428" s="84"/>
      <c r="EHM428" s="84"/>
      <c r="EHN428" s="84"/>
      <c r="EHO428" s="84"/>
      <c r="EHP428" s="84"/>
      <c r="EHQ428" s="84"/>
      <c r="EHR428" s="84"/>
      <c r="EHS428" s="84"/>
      <c r="EHT428" s="84"/>
      <c r="EHU428" s="84"/>
      <c r="EHV428" s="84"/>
      <c r="EHW428" s="84"/>
      <c r="EHX428" s="84"/>
      <c r="EHY428" s="84"/>
      <c r="EHZ428" s="84"/>
      <c r="EIA428" s="84"/>
      <c r="EIB428" s="84"/>
      <c r="EIC428" s="84"/>
      <c r="EID428" s="84"/>
      <c r="EIE428" s="84"/>
      <c r="EIF428" s="84"/>
      <c r="EIG428" s="84"/>
      <c r="EIH428" s="84"/>
      <c r="EII428" s="84"/>
      <c r="EIJ428" s="84"/>
      <c r="EIK428" s="84"/>
      <c r="EIL428" s="84"/>
      <c r="EIM428" s="84"/>
      <c r="EIN428" s="84"/>
      <c r="EIO428" s="84"/>
      <c r="EIP428" s="84"/>
      <c r="EIQ428" s="84"/>
      <c r="EIR428" s="84"/>
      <c r="EIS428" s="84"/>
      <c r="EIT428" s="84"/>
      <c r="EIU428" s="84"/>
      <c r="EIV428" s="84"/>
      <c r="EIW428" s="84"/>
      <c r="EIX428" s="84"/>
      <c r="EIY428" s="84"/>
      <c r="EIZ428" s="84"/>
      <c r="EJA428" s="84"/>
      <c r="EJB428" s="84"/>
      <c r="EJC428" s="84"/>
      <c r="EJD428" s="84"/>
      <c r="EJE428" s="84"/>
      <c r="EJF428" s="84"/>
      <c r="EJG428" s="84"/>
      <c r="EJH428" s="84"/>
      <c r="EJI428" s="84"/>
      <c r="EJJ428" s="84"/>
      <c r="EJK428" s="84"/>
      <c r="EJL428" s="84"/>
      <c r="EJM428" s="84"/>
      <c r="EJN428" s="84"/>
      <c r="EJO428" s="84"/>
      <c r="EJP428" s="84"/>
      <c r="EJQ428" s="84"/>
      <c r="EJR428" s="84"/>
      <c r="EJS428" s="84"/>
      <c r="EJT428" s="84"/>
      <c r="EJU428" s="84"/>
      <c r="EJV428" s="84"/>
      <c r="EJW428" s="84"/>
      <c r="EJX428" s="84"/>
      <c r="EJY428" s="84"/>
      <c r="EJZ428" s="84"/>
      <c r="EKA428" s="84"/>
      <c r="EKB428" s="84"/>
      <c r="EKC428" s="84"/>
      <c r="EKD428" s="84"/>
      <c r="EKE428" s="84"/>
      <c r="EKF428" s="84"/>
      <c r="EKG428" s="84"/>
      <c r="EKH428" s="84"/>
      <c r="EKI428" s="84"/>
      <c r="EKJ428" s="84"/>
      <c r="EKK428" s="84"/>
      <c r="EKL428" s="84"/>
      <c r="EKM428" s="84"/>
      <c r="EKN428" s="84"/>
      <c r="EKO428" s="84"/>
      <c r="EKP428" s="84"/>
      <c r="EKQ428" s="84"/>
      <c r="EKR428" s="84"/>
      <c r="EKS428" s="84"/>
      <c r="EKT428" s="84"/>
      <c r="EKU428" s="84"/>
      <c r="EKV428" s="84"/>
      <c r="EKW428" s="84"/>
      <c r="EKX428" s="84"/>
      <c r="EKY428" s="84"/>
      <c r="EKZ428" s="84"/>
      <c r="ELA428" s="84"/>
      <c r="ELB428" s="84"/>
      <c r="ELC428" s="84"/>
      <c r="ELD428" s="84"/>
      <c r="ELE428" s="84"/>
      <c r="ELF428" s="84"/>
      <c r="ELG428" s="84"/>
      <c r="ELH428" s="84"/>
      <c r="ELI428" s="84"/>
      <c r="ELJ428" s="84"/>
      <c r="ELK428" s="84"/>
      <c r="ELL428" s="84"/>
      <c r="ELM428" s="84"/>
      <c r="ELN428" s="84"/>
      <c r="ELO428" s="84"/>
      <c r="ELP428" s="84"/>
      <c r="ELQ428" s="84"/>
      <c r="ELR428" s="84"/>
      <c r="ELS428" s="84"/>
      <c r="ELT428" s="84"/>
      <c r="ELU428" s="84"/>
      <c r="ELV428" s="84"/>
      <c r="ELW428" s="84"/>
      <c r="ELX428" s="84"/>
      <c r="ELY428" s="84"/>
      <c r="ELZ428" s="84"/>
      <c r="EMA428" s="84"/>
      <c r="EMB428" s="84"/>
      <c r="EMC428" s="84"/>
      <c r="EMD428" s="84"/>
      <c r="EME428" s="84"/>
      <c r="EMF428" s="84"/>
      <c r="EMG428" s="84"/>
      <c r="EMH428" s="84"/>
      <c r="EMI428" s="84"/>
      <c r="EMJ428" s="84"/>
      <c r="EMK428" s="84"/>
      <c r="EML428" s="84"/>
      <c r="EMM428" s="84"/>
      <c r="EMN428" s="84"/>
      <c r="EMO428" s="84"/>
      <c r="EMP428" s="84"/>
      <c r="EMQ428" s="84"/>
      <c r="EMR428" s="84"/>
      <c r="EMS428" s="84"/>
      <c r="EMT428" s="84"/>
      <c r="EMU428" s="84"/>
      <c r="EMV428" s="84"/>
      <c r="EMW428" s="84"/>
      <c r="EMX428" s="84"/>
      <c r="EMY428" s="84"/>
      <c r="EMZ428" s="84"/>
      <c r="ENA428" s="84"/>
      <c r="ENB428" s="84"/>
      <c r="ENC428" s="84"/>
      <c r="END428" s="84"/>
      <c r="ENE428" s="84"/>
      <c r="ENF428" s="84"/>
      <c r="ENG428" s="84"/>
      <c r="ENH428" s="84"/>
      <c r="ENI428" s="84"/>
      <c r="ENJ428" s="84"/>
      <c r="ENK428" s="84"/>
      <c r="ENL428" s="84"/>
      <c r="ENM428" s="84"/>
      <c r="ENN428" s="84"/>
      <c r="ENO428" s="84"/>
      <c r="ENP428" s="84"/>
      <c r="ENQ428" s="84"/>
      <c r="ENR428" s="84"/>
      <c r="ENS428" s="84"/>
      <c r="ENT428" s="84"/>
      <c r="ENU428" s="84"/>
      <c r="ENV428" s="84"/>
      <c r="ENW428" s="84"/>
      <c r="ENX428" s="84"/>
      <c r="ENY428" s="84"/>
      <c r="ENZ428" s="84"/>
      <c r="EOA428" s="84"/>
      <c r="EOB428" s="84"/>
      <c r="EOC428" s="84"/>
      <c r="EOD428" s="84"/>
      <c r="EOE428" s="84"/>
      <c r="EOF428" s="84"/>
      <c r="EOG428" s="84"/>
      <c r="EOH428" s="84"/>
      <c r="EOI428" s="84"/>
      <c r="EOJ428" s="84"/>
      <c r="EOK428" s="84"/>
      <c r="EOL428" s="84"/>
      <c r="EOM428" s="84"/>
      <c r="EON428" s="84"/>
      <c r="EOO428" s="84"/>
      <c r="EOP428" s="84"/>
      <c r="EOQ428" s="84"/>
      <c r="EOR428" s="84"/>
      <c r="EOS428" s="84"/>
      <c r="EOT428" s="84"/>
      <c r="EOU428" s="84"/>
      <c r="EOV428" s="84"/>
      <c r="EOW428" s="84"/>
      <c r="EOX428" s="84"/>
      <c r="EOY428" s="84"/>
      <c r="EOZ428" s="84"/>
      <c r="EPA428" s="84"/>
      <c r="EPB428" s="84"/>
      <c r="EPC428" s="84"/>
      <c r="EPD428" s="84"/>
      <c r="EPE428" s="84"/>
      <c r="EPF428" s="84"/>
      <c r="EPG428" s="84"/>
      <c r="EPH428" s="84"/>
      <c r="EPI428" s="84"/>
      <c r="EPJ428" s="84"/>
      <c r="EPK428" s="84"/>
      <c r="EPL428" s="84"/>
      <c r="EPM428" s="84"/>
      <c r="EPN428" s="84"/>
      <c r="EPO428" s="84"/>
      <c r="EPP428" s="84"/>
      <c r="EPQ428" s="84"/>
      <c r="EPR428" s="84"/>
      <c r="EPS428" s="84"/>
      <c r="EPT428" s="84"/>
      <c r="EPU428" s="84"/>
      <c r="EPV428" s="84"/>
      <c r="EPW428" s="84"/>
      <c r="EPX428" s="84"/>
      <c r="EPY428" s="84"/>
      <c r="EPZ428" s="84"/>
      <c r="EQA428" s="84"/>
      <c r="EQB428" s="84"/>
      <c r="EQC428" s="84"/>
      <c r="EQD428" s="84"/>
      <c r="EQE428" s="84"/>
      <c r="EQF428" s="84"/>
      <c r="EQG428" s="84"/>
      <c r="EQH428" s="84"/>
      <c r="EQI428" s="84"/>
      <c r="EQJ428" s="84"/>
      <c r="EQK428" s="84"/>
      <c r="EQL428" s="84"/>
      <c r="EQM428" s="84"/>
      <c r="EQN428" s="84"/>
      <c r="EQO428" s="84"/>
      <c r="EQP428" s="84"/>
      <c r="EQQ428" s="84"/>
      <c r="EQR428" s="84"/>
      <c r="EQS428" s="84"/>
      <c r="EQT428" s="84"/>
      <c r="EQU428" s="84"/>
      <c r="EQV428" s="84"/>
      <c r="EQW428" s="84"/>
      <c r="EQX428" s="84"/>
      <c r="EQY428" s="84"/>
      <c r="EQZ428" s="84"/>
      <c r="ERA428" s="84"/>
      <c r="ERB428" s="84"/>
      <c r="ERC428" s="84"/>
      <c r="ERD428" s="84"/>
      <c r="ERE428" s="84"/>
      <c r="ERF428" s="84"/>
      <c r="ERG428" s="84"/>
      <c r="ERH428" s="84"/>
      <c r="ERI428" s="84"/>
      <c r="ERJ428" s="84"/>
      <c r="ERK428" s="84"/>
      <c r="ERL428" s="84"/>
      <c r="ERM428" s="84"/>
      <c r="ERN428" s="84"/>
      <c r="ERO428" s="84"/>
      <c r="ERP428" s="84"/>
      <c r="ERQ428" s="84"/>
      <c r="ERR428" s="84"/>
      <c r="ERS428" s="84"/>
      <c r="ERT428" s="84"/>
      <c r="ERU428" s="84"/>
      <c r="ERV428" s="84"/>
      <c r="ERW428" s="84"/>
      <c r="ERX428" s="84"/>
      <c r="ERY428" s="84"/>
      <c r="ERZ428" s="84"/>
      <c r="ESA428" s="84"/>
      <c r="ESB428" s="84"/>
      <c r="ESC428" s="84"/>
      <c r="ESD428" s="84"/>
      <c r="ESE428" s="84"/>
      <c r="ESF428" s="84"/>
      <c r="ESG428" s="84"/>
      <c r="ESH428" s="84"/>
      <c r="ESI428" s="84"/>
      <c r="ESJ428" s="84"/>
      <c r="ESK428" s="84"/>
      <c r="ESL428" s="84"/>
      <c r="ESM428" s="84"/>
      <c r="ESN428" s="84"/>
      <c r="ESO428" s="84"/>
      <c r="ESP428" s="84"/>
      <c r="ESQ428" s="84"/>
      <c r="ESR428" s="84"/>
      <c r="ESS428" s="84"/>
      <c r="EST428" s="84"/>
      <c r="ESU428" s="84"/>
      <c r="ESV428" s="84"/>
      <c r="ESW428" s="84"/>
      <c r="ESX428" s="84"/>
      <c r="ESY428" s="84"/>
      <c r="ESZ428" s="84"/>
      <c r="ETA428" s="84"/>
      <c r="ETB428" s="84"/>
      <c r="ETC428" s="84"/>
      <c r="ETD428" s="84"/>
      <c r="ETE428" s="84"/>
      <c r="ETF428" s="84"/>
      <c r="ETG428" s="84"/>
      <c r="ETH428" s="84"/>
      <c r="ETI428" s="84"/>
      <c r="ETJ428" s="84"/>
      <c r="ETK428" s="84"/>
      <c r="ETL428" s="84"/>
      <c r="ETM428" s="84"/>
      <c r="ETN428" s="84"/>
      <c r="ETO428" s="84"/>
      <c r="ETP428" s="84"/>
      <c r="ETQ428" s="84"/>
      <c r="ETR428" s="84"/>
      <c r="ETS428" s="84"/>
      <c r="ETT428" s="84"/>
      <c r="ETU428" s="84"/>
      <c r="ETV428" s="84"/>
      <c r="ETW428" s="84"/>
      <c r="ETX428" s="84"/>
      <c r="ETY428" s="84"/>
      <c r="ETZ428" s="84"/>
      <c r="EUA428" s="84"/>
      <c r="EUB428" s="84"/>
      <c r="EUC428" s="84"/>
      <c r="EUD428" s="84"/>
      <c r="EUE428" s="84"/>
      <c r="EUF428" s="84"/>
      <c r="EUG428" s="84"/>
      <c r="EUH428" s="84"/>
      <c r="EUI428" s="84"/>
      <c r="EUJ428" s="84"/>
      <c r="EUK428" s="84"/>
      <c r="EUL428" s="84"/>
      <c r="EUM428" s="84"/>
      <c r="EUN428" s="84"/>
      <c r="EUO428" s="84"/>
      <c r="EUP428" s="84"/>
      <c r="EUQ428" s="84"/>
      <c r="EUR428" s="84"/>
      <c r="EUS428" s="84"/>
      <c r="EUT428" s="84"/>
      <c r="EUU428" s="84"/>
      <c r="EUV428" s="84"/>
      <c r="EUW428" s="84"/>
      <c r="EUX428" s="84"/>
      <c r="EUY428" s="84"/>
      <c r="EUZ428" s="84"/>
      <c r="EVA428" s="84"/>
      <c r="EVB428" s="84"/>
      <c r="EVC428" s="84"/>
      <c r="EVD428" s="84"/>
      <c r="EVE428" s="84"/>
      <c r="EVF428" s="84"/>
      <c r="EVG428" s="84"/>
      <c r="EVH428" s="84"/>
      <c r="EVI428" s="84"/>
      <c r="EVJ428" s="84"/>
      <c r="EVK428" s="84"/>
      <c r="EVL428" s="84"/>
      <c r="EVM428" s="84"/>
      <c r="EVN428" s="84"/>
      <c r="EVO428" s="84"/>
      <c r="EVP428" s="84"/>
      <c r="EVQ428" s="84"/>
      <c r="EVR428" s="84"/>
      <c r="EVS428" s="84"/>
      <c r="EVT428" s="84"/>
      <c r="EVU428" s="84"/>
      <c r="EVV428" s="84"/>
      <c r="EVW428" s="84"/>
      <c r="EVX428" s="84"/>
      <c r="EVY428" s="84"/>
      <c r="EVZ428" s="84"/>
      <c r="EWA428" s="84"/>
      <c r="EWB428" s="84"/>
      <c r="EWC428" s="84"/>
      <c r="EWD428" s="84"/>
      <c r="EWE428" s="84"/>
      <c r="EWF428" s="84"/>
      <c r="EWG428" s="84"/>
      <c r="EWH428" s="84"/>
      <c r="EWI428" s="84"/>
      <c r="EWJ428" s="84"/>
      <c r="EWK428" s="84"/>
      <c r="EWL428" s="84"/>
      <c r="EWM428" s="84"/>
      <c r="EWN428" s="84"/>
      <c r="EWO428" s="84"/>
      <c r="EWP428" s="84"/>
      <c r="EWQ428" s="84"/>
      <c r="EWR428" s="84"/>
      <c r="EWS428" s="84"/>
      <c r="EWT428" s="84"/>
      <c r="EWU428" s="84"/>
      <c r="EWV428" s="84"/>
      <c r="EWW428" s="84"/>
      <c r="EWX428" s="84"/>
      <c r="EWY428" s="84"/>
      <c r="EWZ428" s="84"/>
      <c r="EXA428" s="84"/>
      <c r="EXB428" s="84"/>
      <c r="EXC428" s="84"/>
      <c r="EXD428" s="84"/>
      <c r="EXE428" s="84"/>
      <c r="EXF428" s="84"/>
      <c r="EXG428" s="84"/>
      <c r="EXH428" s="84"/>
      <c r="EXI428" s="84"/>
      <c r="EXJ428" s="84"/>
      <c r="EXK428" s="84"/>
      <c r="EXL428" s="84"/>
      <c r="EXM428" s="84"/>
      <c r="EXN428" s="84"/>
      <c r="EXO428" s="84"/>
      <c r="EXP428" s="84"/>
      <c r="EXQ428" s="84"/>
      <c r="EXR428" s="84"/>
      <c r="EXS428" s="84"/>
      <c r="EXT428" s="84"/>
      <c r="EXU428" s="84"/>
      <c r="EXV428" s="84"/>
      <c r="EXW428" s="84"/>
      <c r="EXX428" s="84"/>
      <c r="EXY428" s="84"/>
      <c r="EXZ428" s="84"/>
      <c r="EYA428" s="84"/>
      <c r="EYB428" s="84"/>
      <c r="EYC428" s="84"/>
      <c r="EYD428" s="84"/>
      <c r="EYE428" s="84"/>
      <c r="EYF428" s="84"/>
      <c r="EYG428" s="84"/>
      <c r="EYH428" s="84"/>
      <c r="EYI428" s="84"/>
      <c r="EYJ428" s="84"/>
      <c r="EYK428" s="84"/>
      <c r="EYL428" s="84"/>
      <c r="EYM428" s="84"/>
      <c r="EYN428" s="84"/>
      <c r="EYO428" s="84"/>
      <c r="EYP428" s="84"/>
      <c r="EYQ428" s="84"/>
      <c r="EYR428" s="84"/>
      <c r="EYS428" s="84"/>
      <c r="EYT428" s="84"/>
      <c r="EYU428" s="84"/>
      <c r="EYV428" s="84"/>
      <c r="EYW428" s="84"/>
      <c r="EYX428" s="84"/>
      <c r="EYY428" s="84"/>
      <c r="EYZ428" s="84"/>
      <c r="EZA428" s="84"/>
      <c r="EZB428" s="84"/>
      <c r="EZC428" s="84"/>
      <c r="EZD428" s="84"/>
      <c r="EZE428" s="84"/>
      <c r="EZF428" s="84"/>
      <c r="EZG428" s="84"/>
      <c r="EZH428" s="84"/>
      <c r="EZI428" s="84"/>
      <c r="EZJ428" s="84"/>
      <c r="EZK428" s="84"/>
      <c r="EZL428" s="84"/>
      <c r="EZM428" s="84"/>
      <c r="EZN428" s="84"/>
      <c r="EZO428" s="84"/>
      <c r="EZP428" s="84"/>
      <c r="EZQ428" s="84"/>
      <c r="EZR428" s="84"/>
      <c r="EZS428" s="84"/>
      <c r="EZT428" s="84"/>
      <c r="EZU428" s="84"/>
      <c r="EZV428" s="84"/>
      <c r="EZW428" s="84"/>
      <c r="EZX428" s="84"/>
      <c r="EZY428" s="84"/>
      <c r="EZZ428" s="84"/>
      <c r="FAA428" s="84"/>
      <c r="FAB428" s="84"/>
      <c r="FAC428" s="84"/>
      <c r="FAD428" s="84"/>
      <c r="FAE428" s="84"/>
      <c r="FAF428" s="84"/>
      <c r="FAG428" s="84"/>
      <c r="FAH428" s="84"/>
      <c r="FAI428" s="84"/>
      <c r="FAJ428" s="84"/>
      <c r="FAK428" s="84"/>
      <c r="FAL428" s="84"/>
      <c r="FAM428" s="84"/>
      <c r="FAN428" s="84"/>
      <c r="FAO428" s="84"/>
      <c r="FAP428" s="84"/>
      <c r="FAQ428" s="84"/>
      <c r="FAR428" s="84"/>
      <c r="FAS428" s="84"/>
      <c r="FAT428" s="84"/>
      <c r="FAU428" s="84"/>
      <c r="FAV428" s="84"/>
      <c r="FAW428" s="84"/>
      <c r="FAX428" s="84"/>
      <c r="FAY428" s="84"/>
      <c r="FAZ428" s="84"/>
      <c r="FBA428" s="84"/>
      <c r="FBB428" s="84"/>
      <c r="FBC428" s="84"/>
      <c r="FBD428" s="84"/>
      <c r="FBE428" s="84"/>
      <c r="FBF428" s="84"/>
      <c r="FBG428" s="84"/>
      <c r="FBH428" s="84"/>
      <c r="FBI428" s="84"/>
      <c r="FBJ428" s="84"/>
      <c r="FBK428" s="84"/>
      <c r="FBL428" s="84"/>
      <c r="FBM428" s="84"/>
      <c r="FBN428" s="84"/>
      <c r="FBO428" s="84"/>
      <c r="FBP428" s="84"/>
      <c r="FBQ428" s="84"/>
      <c r="FBR428" s="84"/>
      <c r="FBS428" s="84"/>
      <c r="FBT428" s="84"/>
      <c r="FBU428" s="84"/>
      <c r="FBV428" s="84"/>
      <c r="FBW428" s="84"/>
      <c r="FBX428" s="84"/>
      <c r="FBY428" s="84"/>
      <c r="FBZ428" s="84"/>
      <c r="FCA428" s="84"/>
      <c r="FCB428" s="84"/>
      <c r="FCC428" s="84"/>
      <c r="FCD428" s="84"/>
      <c r="FCE428" s="84"/>
      <c r="FCF428" s="84"/>
      <c r="FCG428" s="84"/>
      <c r="FCH428" s="84"/>
      <c r="FCI428" s="84"/>
      <c r="FCJ428" s="84"/>
      <c r="FCK428" s="84"/>
      <c r="FCL428" s="84"/>
      <c r="FCM428" s="84"/>
      <c r="FCN428" s="84"/>
      <c r="FCO428" s="84"/>
      <c r="FCP428" s="84"/>
      <c r="FCQ428" s="84"/>
      <c r="FCR428" s="84"/>
      <c r="FCS428" s="84"/>
      <c r="FCT428" s="84"/>
      <c r="FCU428" s="84"/>
      <c r="FCV428" s="84"/>
      <c r="FCW428" s="84"/>
      <c r="FCX428" s="84"/>
      <c r="FCY428" s="84"/>
      <c r="FCZ428" s="84"/>
      <c r="FDA428" s="84"/>
      <c r="FDB428" s="84"/>
      <c r="FDC428" s="84"/>
      <c r="FDD428" s="84"/>
      <c r="FDE428" s="84"/>
      <c r="FDF428" s="84"/>
      <c r="FDG428" s="84"/>
      <c r="FDH428" s="84"/>
      <c r="FDI428" s="84"/>
      <c r="FDJ428" s="84"/>
      <c r="FDK428" s="84"/>
      <c r="FDL428" s="84"/>
      <c r="FDM428" s="84"/>
      <c r="FDN428" s="84"/>
      <c r="FDO428" s="84"/>
      <c r="FDP428" s="84"/>
      <c r="FDQ428" s="84"/>
      <c r="FDR428" s="84"/>
      <c r="FDS428" s="84"/>
      <c r="FDT428" s="84"/>
      <c r="FDU428" s="84"/>
      <c r="FDV428" s="84"/>
      <c r="FDW428" s="84"/>
      <c r="FDX428" s="84"/>
      <c r="FDY428" s="84"/>
      <c r="FDZ428" s="84"/>
      <c r="FEA428" s="84"/>
      <c r="FEB428" s="84"/>
      <c r="FEC428" s="84"/>
      <c r="FED428" s="84"/>
      <c r="FEE428" s="84"/>
      <c r="FEF428" s="84"/>
      <c r="FEG428" s="84"/>
      <c r="FEH428" s="84"/>
      <c r="FEI428" s="84"/>
      <c r="FEJ428" s="84"/>
      <c r="FEK428" s="84"/>
      <c r="FEL428" s="84"/>
      <c r="FEM428" s="84"/>
      <c r="FEN428" s="84"/>
      <c r="FEO428" s="84"/>
      <c r="FEP428" s="84"/>
      <c r="FEQ428" s="84"/>
      <c r="FER428" s="84"/>
      <c r="FES428" s="84"/>
      <c r="FET428" s="84"/>
      <c r="FEU428" s="84"/>
      <c r="FEV428" s="84"/>
      <c r="FEW428" s="84"/>
      <c r="FEX428" s="84"/>
      <c r="FEY428" s="84"/>
      <c r="FEZ428" s="84"/>
      <c r="FFA428" s="84"/>
      <c r="FFB428" s="84"/>
      <c r="FFC428" s="84"/>
      <c r="FFD428" s="84"/>
      <c r="FFE428" s="84"/>
      <c r="FFF428" s="84"/>
      <c r="FFG428" s="84"/>
      <c r="FFH428" s="84"/>
      <c r="FFI428" s="84"/>
      <c r="FFJ428" s="84"/>
      <c r="FFK428" s="84"/>
      <c r="FFL428" s="84"/>
      <c r="FFM428" s="84"/>
      <c r="FFN428" s="84"/>
      <c r="FFO428" s="84"/>
      <c r="FFP428" s="84"/>
      <c r="FFQ428" s="84"/>
      <c r="FFR428" s="84"/>
      <c r="FFS428" s="84"/>
      <c r="FFT428" s="84"/>
      <c r="FFU428" s="84"/>
      <c r="FFV428" s="84"/>
      <c r="FFW428" s="84"/>
      <c r="FFX428" s="84"/>
      <c r="FFY428" s="84"/>
      <c r="FFZ428" s="84"/>
      <c r="FGA428" s="84"/>
      <c r="FGB428" s="84"/>
      <c r="FGC428" s="84"/>
      <c r="FGD428" s="84"/>
      <c r="FGE428" s="84"/>
      <c r="FGF428" s="84"/>
      <c r="FGG428" s="84"/>
      <c r="FGH428" s="84"/>
      <c r="FGI428" s="84"/>
      <c r="FGJ428" s="84"/>
      <c r="FGK428" s="84"/>
      <c r="FGL428" s="84"/>
      <c r="FGM428" s="84"/>
      <c r="FGN428" s="84"/>
      <c r="FGO428" s="84"/>
      <c r="FGP428" s="84"/>
      <c r="FGQ428" s="84"/>
      <c r="FGR428" s="84"/>
      <c r="FGS428" s="84"/>
      <c r="FGT428" s="84"/>
      <c r="FGU428" s="84"/>
      <c r="FGV428" s="84"/>
      <c r="FGW428" s="84"/>
      <c r="FGX428" s="84"/>
      <c r="FGY428" s="84"/>
      <c r="FGZ428" s="84"/>
      <c r="FHA428" s="84"/>
      <c r="FHB428" s="84"/>
      <c r="FHC428" s="84"/>
      <c r="FHD428" s="84"/>
      <c r="FHE428" s="84"/>
      <c r="FHF428" s="84"/>
      <c r="FHG428" s="84"/>
      <c r="FHH428" s="84"/>
      <c r="FHI428" s="84"/>
      <c r="FHJ428" s="84"/>
      <c r="FHK428" s="84"/>
      <c r="FHL428" s="84"/>
      <c r="FHM428" s="84"/>
      <c r="FHN428" s="84"/>
      <c r="FHO428" s="84"/>
      <c r="FHP428" s="84"/>
      <c r="FHQ428" s="84"/>
      <c r="FHR428" s="84"/>
      <c r="FHS428" s="84"/>
      <c r="FHT428" s="84"/>
      <c r="FHU428" s="84"/>
      <c r="FHV428" s="84"/>
      <c r="FHW428" s="84"/>
      <c r="FHX428" s="84"/>
      <c r="FHY428" s="84"/>
      <c r="FHZ428" s="84"/>
      <c r="FIA428" s="84"/>
      <c r="FIB428" s="84"/>
      <c r="FIC428" s="84"/>
      <c r="FID428" s="84"/>
      <c r="FIE428" s="84"/>
      <c r="FIF428" s="84"/>
      <c r="FIG428" s="84"/>
      <c r="FIH428" s="84"/>
      <c r="FII428" s="84"/>
      <c r="FIJ428" s="84"/>
      <c r="FIK428" s="84"/>
      <c r="FIL428" s="84"/>
      <c r="FIM428" s="84"/>
      <c r="FIN428" s="84"/>
      <c r="FIO428" s="84"/>
      <c r="FIP428" s="84"/>
      <c r="FIQ428" s="84"/>
      <c r="FIR428" s="84"/>
      <c r="FIS428" s="84"/>
      <c r="FIT428" s="84"/>
      <c r="FIU428" s="84"/>
      <c r="FIV428" s="84"/>
      <c r="FIW428" s="84"/>
      <c r="FIX428" s="84"/>
      <c r="FIY428" s="84"/>
      <c r="FIZ428" s="84"/>
      <c r="FJA428" s="84"/>
      <c r="FJB428" s="84"/>
      <c r="FJC428" s="84"/>
      <c r="FJD428" s="84"/>
      <c r="FJE428" s="84"/>
      <c r="FJF428" s="84"/>
      <c r="FJG428" s="84"/>
      <c r="FJH428" s="84"/>
      <c r="FJI428" s="84"/>
      <c r="FJJ428" s="84"/>
      <c r="FJK428" s="84"/>
      <c r="FJL428" s="84"/>
      <c r="FJM428" s="84"/>
      <c r="FJN428" s="84"/>
      <c r="FJO428" s="84"/>
      <c r="FJP428" s="84"/>
      <c r="FJQ428" s="84"/>
      <c r="FJR428" s="84"/>
      <c r="FJS428" s="84"/>
      <c r="FJT428" s="84"/>
      <c r="FJU428" s="84"/>
      <c r="FJV428" s="84"/>
      <c r="FJW428" s="84"/>
      <c r="FJX428" s="84"/>
      <c r="FJY428" s="84"/>
      <c r="FJZ428" s="84"/>
      <c r="FKA428" s="84"/>
      <c r="FKB428" s="84"/>
      <c r="FKC428" s="84"/>
      <c r="FKD428" s="84"/>
      <c r="FKE428" s="84"/>
      <c r="FKF428" s="84"/>
      <c r="FKG428" s="84"/>
      <c r="FKH428" s="84"/>
      <c r="FKI428" s="84"/>
      <c r="FKJ428" s="84"/>
      <c r="FKK428" s="84"/>
      <c r="FKL428" s="84"/>
      <c r="FKM428" s="84"/>
      <c r="FKN428" s="84"/>
      <c r="FKO428" s="84"/>
      <c r="FKP428" s="84"/>
      <c r="FKQ428" s="84"/>
      <c r="FKR428" s="84"/>
      <c r="FKS428" s="84"/>
      <c r="FKT428" s="84"/>
      <c r="FKU428" s="84"/>
      <c r="FKV428" s="84"/>
      <c r="FKW428" s="84"/>
      <c r="FKX428" s="84"/>
      <c r="FKY428" s="84"/>
      <c r="FKZ428" s="84"/>
      <c r="FLA428" s="84"/>
      <c r="FLB428" s="84"/>
      <c r="FLC428" s="84"/>
      <c r="FLD428" s="84"/>
      <c r="FLE428" s="84"/>
      <c r="FLF428" s="84"/>
      <c r="FLG428" s="84"/>
      <c r="FLH428" s="84"/>
      <c r="FLI428" s="84"/>
      <c r="FLJ428" s="84"/>
      <c r="FLK428" s="84"/>
      <c r="FLL428" s="84"/>
      <c r="FLM428" s="84"/>
      <c r="FLN428" s="84"/>
      <c r="FLO428" s="84"/>
      <c r="FLP428" s="84"/>
      <c r="FLQ428" s="84"/>
      <c r="FLR428" s="84"/>
      <c r="FLS428" s="84"/>
      <c r="FLT428" s="84"/>
      <c r="FLU428" s="84"/>
      <c r="FLV428" s="84"/>
      <c r="FLW428" s="84"/>
      <c r="FLX428" s="84"/>
      <c r="FLY428" s="84"/>
      <c r="FLZ428" s="84"/>
      <c r="FMA428" s="84"/>
      <c r="FMB428" s="84"/>
      <c r="FMC428" s="84"/>
      <c r="FMD428" s="84"/>
      <c r="FME428" s="84"/>
      <c r="FMF428" s="84"/>
      <c r="FMG428" s="84"/>
      <c r="FMH428" s="84"/>
      <c r="FMI428" s="84"/>
      <c r="FMJ428" s="84"/>
      <c r="FMK428" s="84"/>
      <c r="FML428" s="84"/>
      <c r="FMM428" s="84"/>
      <c r="FMN428" s="84"/>
      <c r="FMO428" s="84"/>
      <c r="FMP428" s="84"/>
      <c r="FMQ428" s="84"/>
      <c r="FMR428" s="84"/>
      <c r="FMS428" s="84"/>
      <c r="FMT428" s="84"/>
      <c r="FMU428" s="84"/>
      <c r="FMV428" s="84"/>
      <c r="FMW428" s="84"/>
      <c r="FMX428" s="84"/>
      <c r="FMY428" s="84"/>
      <c r="FMZ428" s="84"/>
      <c r="FNA428" s="84"/>
      <c r="FNB428" s="84"/>
      <c r="FNC428" s="84"/>
      <c r="FND428" s="84"/>
      <c r="FNE428" s="84"/>
      <c r="FNF428" s="84"/>
      <c r="FNG428" s="84"/>
      <c r="FNH428" s="84"/>
      <c r="FNI428" s="84"/>
      <c r="FNJ428" s="84"/>
      <c r="FNK428" s="84"/>
      <c r="FNL428" s="84"/>
      <c r="FNM428" s="84"/>
      <c r="FNN428" s="84"/>
      <c r="FNO428" s="84"/>
      <c r="FNP428" s="84"/>
      <c r="FNQ428" s="84"/>
      <c r="FNR428" s="84"/>
      <c r="FNS428" s="84"/>
      <c r="FNT428" s="84"/>
      <c r="FNU428" s="84"/>
      <c r="FNV428" s="84"/>
      <c r="FNW428" s="84"/>
      <c r="FNX428" s="84"/>
      <c r="FNY428" s="84"/>
      <c r="FNZ428" s="84"/>
      <c r="FOA428" s="84"/>
      <c r="FOB428" s="84"/>
      <c r="FOC428" s="84"/>
      <c r="FOD428" s="84"/>
      <c r="FOE428" s="84"/>
      <c r="FOF428" s="84"/>
      <c r="FOG428" s="84"/>
      <c r="FOH428" s="84"/>
      <c r="FOI428" s="84"/>
      <c r="FOJ428" s="84"/>
      <c r="FOK428" s="84"/>
      <c r="FOL428" s="84"/>
      <c r="FOM428" s="84"/>
      <c r="FON428" s="84"/>
      <c r="FOO428" s="84"/>
      <c r="FOP428" s="84"/>
      <c r="FOQ428" s="84"/>
      <c r="FOR428" s="84"/>
      <c r="FOS428" s="84"/>
      <c r="FOT428" s="84"/>
      <c r="FOU428" s="84"/>
      <c r="FOV428" s="84"/>
      <c r="FOW428" s="84"/>
      <c r="FOX428" s="84"/>
      <c r="FOY428" s="84"/>
      <c r="FOZ428" s="84"/>
      <c r="FPA428" s="84"/>
      <c r="FPB428" s="84"/>
      <c r="FPC428" s="84"/>
      <c r="FPD428" s="84"/>
      <c r="FPE428" s="84"/>
      <c r="FPF428" s="84"/>
      <c r="FPG428" s="84"/>
      <c r="FPH428" s="84"/>
      <c r="FPI428" s="84"/>
      <c r="FPJ428" s="84"/>
      <c r="FPK428" s="84"/>
      <c r="FPL428" s="84"/>
      <c r="FPM428" s="84"/>
      <c r="FPN428" s="84"/>
      <c r="FPO428" s="84"/>
      <c r="FPP428" s="84"/>
      <c r="FPQ428" s="84"/>
      <c r="FPR428" s="84"/>
      <c r="FPS428" s="84"/>
      <c r="FPT428" s="84"/>
      <c r="FPU428" s="84"/>
      <c r="FPV428" s="84"/>
      <c r="FPW428" s="84"/>
      <c r="FPX428" s="84"/>
      <c r="FPY428" s="84"/>
      <c r="FPZ428" s="84"/>
      <c r="FQA428" s="84"/>
      <c r="FQB428" s="84"/>
      <c r="FQC428" s="84"/>
      <c r="FQD428" s="84"/>
      <c r="FQE428" s="84"/>
      <c r="FQF428" s="84"/>
      <c r="FQG428" s="84"/>
      <c r="FQH428" s="84"/>
      <c r="FQI428" s="84"/>
      <c r="FQJ428" s="84"/>
      <c r="FQK428" s="84"/>
      <c r="FQL428" s="84"/>
      <c r="FQM428" s="84"/>
      <c r="FQN428" s="84"/>
      <c r="FQO428" s="84"/>
      <c r="FQP428" s="84"/>
      <c r="FQQ428" s="84"/>
      <c r="FQR428" s="84"/>
      <c r="FQS428" s="84"/>
      <c r="FQT428" s="84"/>
      <c r="FQU428" s="84"/>
      <c r="FQV428" s="84"/>
      <c r="FQW428" s="84"/>
      <c r="FQX428" s="84"/>
      <c r="FQY428" s="84"/>
      <c r="FQZ428" s="84"/>
      <c r="FRA428" s="84"/>
      <c r="FRB428" s="84"/>
      <c r="FRC428" s="84"/>
      <c r="FRD428" s="84"/>
      <c r="FRE428" s="84"/>
      <c r="FRF428" s="84"/>
      <c r="FRG428" s="84"/>
      <c r="FRH428" s="84"/>
      <c r="FRI428" s="84"/>
      <c r="FRJ428" s="84"/>
      <c r="FRK428" s="84"/>
      <c r="FRL428" s="84"/>
      <c r="FRM428" s="84"/>
      <c r="FRN428" s="84"/>
      <c r="FRO428" s="84"/>
      <c r="FRP428" s="84"/>
      <c r="FRQ428" s="84"/>
      <c r="FRR428" s="84"/>
      <c r="FRS428" s="84"/>
      <c r="FRT428" s="84"/>
      <c r="FRU428" s="84"/>
      <c r="FRV428" s="84"/>
      <c r="FRW428" s="84"/>
      <c r="FRX428" s="84"/>
      <c r="FRY428" s="84"/>
      <c r="FRZ428" s="84"/>
      <c r="FSA428" s="84"/>
      <c r="FSB428" s="84"/>
      <c r="FSC428" s="84"/>
      <c r="FSD428" s="84"/>
      <c r="FSE428" s="84"/>
      <c r="FSF428" s="84"/>
      <c r="FSG428" s="84"/>
      <c r="FSH428" s="84"/>
      <c r="FSI428" s="84"/>
      <c r="FSJ428" s="84"/>
      <c r="FSK428" s="84"/>
      <c r="FSL428" s="84"/>
      <c r="FSM428" s="84"/>
      <c r="FSN428" s="84"/>
      <c r="FSO428" s="84"/>
      <c r="FSP428" s="84"/>
      <c r="FSQ428" s="84"/>
      <c r="FSR428" s="84"/>
      <c r="FSS428" s="84"/>
      <c r="FST428" s="84"/>
      <c r="FSU428" s="84"/>
      <c r="FSV428" s="84"/>
      <c r="FSW428" s="84"/>
      <c r="FSX428" s="84"/>
      <c r="FSY428" s="84"/>
      <c r="FSZ428" s="84"/>
      <c r="FTA428" s="84"/>
      <c r="FTB428" s="84"/>
      <c r="FTC428" s="84"/>
      <c r="FTD428" s="84"/>
      <c r="FTE428" s="84"/>
      <c r="FTF428" s="84"/>
      <c r="FTG428" s="84"/>
      <c r="FTH428" s="84"/>
      <c r="FTI428" s="84"/>
      <c r="FTJ428" s="84"/>
      <c r="FTK428" s="84"/>
      <c r="FTL428" s="84"/>
      <c r="FTM428" s="84"/>
      <c r="FTN428" s="84"/>
      <c r="FTO428" s="84"/>
      <c r="FTP428" s="84"/>
      <c r="FTQ428" s="84"/>
      <c r="FTR428" s="84"/>
      <c r="FTS428" s="84"/>
      <c r="FTT428" s="84"/>
      <c r="FTU428" s="84"/>
      <c r="FTV428" s="84"/>
      <c r="FTW428" s="84"/>
      <c r="FTX428" s="84"/>
      <c r="FTY428" s="84"/>
      <c r="FTZ428" s="84"/>
      <c r="FUA428" s="84"/>
      <c r="FUB428" s="84"/>
      <c r="FUC428" s="84"/>
      <c r="FUD428" s="84"/>
      <c r="FUE428" s="84"/>
      <c r="FUF428" s="84"/>
      <c r="FUG428" s="84"/>
      <c r="FUH428" s="84"/>
      <c r="FUI428" s="84"/>
      <c r="FUJ428" s="84"/>
      <c r="FUK428" s="84"/>
      <c r="FUL428" s="84"/>
      <c r="FUM428" s="84"/>
      <c r="FUN428" s="84"/>
      <c r="FUO428" s="84"/>
      <c r="FUP428" s="84"/>
      <c r="FUQ428" s="84"/>
      <c r="FUR428" s="84"/>
      <c r="FUS428" s="84"/>
      <c r="FUT428" s="84"/>
      <c r="FUU428" s="84"/>
      <c r="FUV428" s="84"/>
      <c r="FUW428" s="84"/>
      <c r="FUX428" s="84"/>
      <c r="FUY428" s="84"/>
      <c r="FUZ428" s="84"/>
      <c r="FVA428" s="84"/>
      <c r="FVB428" s="84"/>
      <c r="FVC428" s="84"/>
      <c r="FVD428" s="84"/>
      <c r="FVE428" s="84"/>
      <c r="FVF428" s="84"/>
      <c r="FVG428" s="84"/>
      <c r="FVH428" s="84"/>
      <c r="FVI428" s="84"/>
      <c r="FVJ428" s="84"/>
      <c r="FVK428" s="84"/>
      <c r="FVL428" s="84"/>
      <c r="FVM428" s="84"/>
      <c r="FVN428" s="84"/>
      <c r="FVO428" s="84"/>
      <c r="FVP428" s="84"/>
      <c r="FVQ428" s="84"/>
      <c r="FVR428" s="84"/>
      <c r="FVS428" s="84"/>
      <c r="FVT428" s="84"/>
      <c r="FVU428" s="84"/>
      <c r="FVV428" s="84"/>
      <c r="FVW428" s="84"/>
      <c r="FVX428" s="84"/>
      <c r="FVY428" s="84"/>
      <c r="FVZ428" s="84"/>
      <c r="FWA428" s="84"/>
      <c r="FWB428" s="84"/>
      <c r="FWC428" s="84"/>
      <c r="FWD428" s="84"/>
      <c r="FWE428" s="84"/>
      <c r="FWF428" s="84"/>
      <c r="FWG428" s="84"/>
      <c r="FWH428" s="84"/>
      <c r="FWI428" s="84"/>
      <c r="FWJ428" s="84"/>
      <c r="FWK428" s="84"/>
      <c r="FWL428" s="84"/>
      <c r="FWM428" s="84"/>
      <c r="FWN428" s="84"/>
      <c r="FWO428" s="84"/>
      <c r="FWP428" s="84"/>
      <c r="FWQ428" s="84"/>
      <c r="FWR428" s="84"/>
      <c r="FWS428" s="84"/>
      <c r="FWT428" s="84"/>
      <c r="FWU428" s="84"/>
      <c r="FWV428" s="84"/>
      <c r="FWW428" s="84"/>
      <c r="FWX428" s="84"/>
      <c r="FWY428" s="84"/>
      <c r="FWZ428" s="84"/>
      <c r="FXA428" s="84"/>
      <c r="FXB428" s="84"/>
      <c r="FXC428" s="84"/>
      <c r="FXD428" s="84"/>
      <c r="FXE428" s="84"/>
      <c r="FXF428" s="84"/>
      <c r="FXG428" s="84"/>
      <c r="FXH428" s="84"/>
      <c r="FXI428" s="84"/>
      <c r="FXJ428" s="84"/>
      <c r="FXK428" s="84"/>
      <c r="FXL428" s="84"/>
      <c r="FXM428" s="84"/>
      <c r="FXN428" s="84"/>
      <c r="FXO428" s="84"/>
      <c r="FXP428" s="84"/>
      <c r="FXQ428" s="84"/>
      <c r="FXR428" s="84"/>
      <c r="FXS428" s="84"/>
      <c r="FXT428" s="84"/>
      <c r="FXU428" s="84"/>
      <c r="FXV428" s="84"/>
      <c r="FXW428" s="84"/>
      <c r="FXX428" s="84"/>
      <c r="FXY428" s="84"/>
      <c r="FXZ428" s="84"/>
      <c r="FYA428" s="84"/>
      <c r="FYB428" s="84"/>
      <c r="FYC428" s="84"/>
      <c r="FYD428" s="84"/>
      <c r="FYE428" s="84"/>
      <c r="FYF428" s="84"/>
      <c r="FYG428" s="84"/>
      <c r="FYH428" s="84"/>
      <c r="FYI428" s="84"/>
      <c r="FYJ428" s="84"/>
      <c r="FYK428" s="84"/>
      <c r="FYL428" s="84"/>
      <c r="FYM428" s="84"/>
      <c r="FYN428" s="84"/>
      <c r="FYO428" s="84"/>
      <c r="FYP428" s="84"/>
      <c r="FYQ428" s="84"/>
      <c r="FYR428" s="84"/>
      <c r="FYS428" s="84"/>
      <c r="FYT428" s="84"/>
      <c r="FYU428" s="84"/>
      <c r="FYV428" s="84"/>
      <c r="FYW428" s="84"/>
      <c r="FYX428" s="84"/>
      <c r="FYY428" s="84"/>
      <c r="FYZ428" s="84"/>
      <c r="FZA428" s="84"/>
      <c r="FZB428" s="84"/>
      <c r="FZC428" s="84"/>
      <c r="FZD428" s="84"/>
      <c r="FZE428" s="84"/>
      <c r="FZF428" s="84"/>
      <c r="FZG428" s="84"/>
      <c r="FZH428" s="84"/>
      <c r="FZI428" s="84"/>
      <c r="FZJ428" s="84"/>
      <c r="FZK428" s="84"/>
      <c r="FZL428" s="84"/>
      <c r="FZM428" s="84"/>
      <c r="FZN428" s="84"/>
      <c r="FZO428" s="84"/>
      <c r="FZP428" s="84"/>
      <c r="FZQ428" s="84"/>
      <c r="FZR428" s="84"/>
      <c r="FZS428" s="84"/>
      <c r="FZT428" s="84"/>
      <c r="FZU428" s="84"/>
      <c r="FZV428" s="84"/>
      <c r="FZW428" s="84"/>
      <c r="FZX428" s="84"/>
      <c r="FZY428" s="84"/>
      <c r="FZZ428" s="84"/>
      <c r="GAA428" s="84"/>
      <c r="GAB428" s="84"/>
      <c r="GAC428" s="84"/>
      <c r="GAD428" s="84"/>
      <c r="GAE428" s="84"/>
      <c r="GAF428" s="84"/>
      <c r="GAG428" s="84"/>
      <c r="GAH428" s="84"/>
      <c r="GAI428" s="84"/>
      <c r="GAJ428" s="84"/>
      <c r="GAK428" s="84"/>
      <c r="GAL428" s="84"/>
      <c r="GAM428" s="84"/>
      <c r="GAN428" s="84"/>
      <c r="GAO428" s="84"/>
      <c r="GAP428" s="84"/>
      <c r="GAQ428" s="84"/>
      <c r="GAR428" s="84"/>
      <c r="GAS428" s="84"/>
      <c r="GAT428" s="84"/>
      <c r="GAU428" s="84"/>
      <c r="GAV428" s="84"/>
      <c r="GAW428" s="84"/>
      <c r="GAX428" s="84"/>
      <c r="GAY428" s="84"/>
      <c r="GAZ428" s="84"/>
      <c r="GBA428" s="84"/>
      <c r="GBB428" s="84"/>
      <c r="GBC428" s="84"/>
      <c r="GBD428" s="84"/>
      <c r="GBE428" s="84"/>
      <c r="GBF428" s="84"/>
      <c r="GBG428" s="84"/>
      <c r="GBH428" s="84"/>
      <c r="GBI428" s="84"/>
      <c r="GBJ428" s="84"/>
      <c r="GBK428" s="84"/>
      <c r="GBL428" s="84"/>
      <c r="GBM428" s="84"/>
      <c r="GBN428" s="84"/>
      <c r="GBO428" s="84"/>
      <c r="GBP428" s="84"/>
      <c r="GBQ428" s="84"/>
      <c r="GBR428" s="84"/>
      <c r="GBS428" s="84"/>
      <c r="GBT428" s="84"/>
      <c r="GBU428" s="84"/>
      <c r="GBV428" s="84"/>
      <c r="GBW428" s="84"/>
      <c r="GBX428" s="84"/>
      <c r="GBY428" s="84"/>
      <c r="GBZ428" s="84"/>
      <c r="GCA428" s="84"/>
      <c r="GCB428" s="84"/>
      <c r="GCC428" s="84"/>
      <c r="GCD428" s="84"/>
      <c r="GCE428" s="84"/>
      <c r="GCF428" s="84"/>
      <c r="GCG428" s="84"/>
      <c r="GCH428" s="84"/>
      <c r="GCI428" s="84"/>
      <c r="GCJ428" s="84"/>
      <c r="GCK428" s="84"/>
      <c r="GCL428" s="84"/>
      <c r="GCM428" s="84"/>
      <c r="GCN428" s="84"/>
      <c r="GCO428" s="84"/>
      <c r="GCP428" s="84"/>
      <c r="GCQ428" s="84"/>
      <c r="GCR428" s="84"/>
      <c r="GCS428" s="84"/>
      <c r="GCT428" s="84"/>
      <c r="GCU428" s="84"/>
      <c r="GCV428" s="84"/>
      <c r="GCW428" s="84"/>
      <c r="GCX428" s="84"/>
      <c r="GCY428" s="84"/>
      <c r="GCZ428" s="84"/>
      <c r="GDA428" s="84"/>
      <c r="GDB428" s="84"/>
      <c r="GDC428" s="84"/>
      <c r="GDD428" s="84"/>
      <c r="GDE428" s="84"/>
      <c r="GDF428" s="84"/>
      <c r="GDG428" s="84"/>
      <c r="GDH428" s="84"/>
      <c r="GDI428" s="84"/>
      <c r="GDJ428" s="84"/>
      <c r="GDK428" s="84"/>
      <c r="GDL428" s="84"/>
      <c r="GDM428" s="84"/>
      <c r="GDN428" s="84"/>
      <c r="GDO428" s="84"/>
      <c r="GDP428" s="84"/>
      <c r="GDQ428" s="84"/>
      <c r="GDR428" s="84"/>
      <c r="GDS428" s="84"/>
      <c r="GDT428" s="84"/>
      <c r="GDU428" s="84"/>
      <c r="GDV428" s="84"/>
      <c r="GDW428" s="84"/>
      <c r="GDX428" s="84"/>
      <c r="GDY428" s="84"/>
      <c r="GDZ428" s="84"/>
      <c r="GEA428" s="84"/>
      <c r="GEB428" s="84"/>
      <c r="GEC428" s="84"/>
      <c r="GED428" s="84"/>
      <c r="GEE428" s="84"/>
      <c r="GEF428" s="84"/>
      <c r="GEG428" s="84"/>
      <c r="GEH428" s="84"/>
      <c r="GEI428" s="84"/>
      <c r="GEJ428" s="84"/>
      <c r="GEK428" s="84"/>
      <c r="GEL428" s="84"/>
      <c r="GEM428" s="84"/>
      <c r="GEN428" s="84"/>
      <c r="GEO428" s="84"/>
      <c r="GEP428" s="84"/>
      <c r="GEQ428" s="84"/>
      <c r="GER428" s="84"/>
      <c r="GES428" s="84"/>
      <c r="GET428" s="84"/>
      <c r="GEU428" s="84"/>
      <c r="GEV428" s="84"/>
      <c r="GEW428" s="84"/>
      <c r="GEX428" s="84"/>
      <c r="GEY428" s="84"/>
      <c r="GEZ428" s="84"/>
      <c r="GFA428" s="84"/>
      <c r="GFB428" s="84"/>
      <c r="GFC428" s="84"/>
      <c r="GFD428" s="84"/>
      <c r="GFE428" s="84"/>
      <c r="GFF428" s="84"/>
      <c r="GFG428" s="84"/>
      <c r="GFH428" s="84"/>
      <c r="GFI428" s="84"/>
      <c r="GFJ428" s="84"/>
      <c r="GFK428" s="84"/>
      <c r="GFL428" s="84"/>
      <c r="GFM428" s="84"/>
      <c r="GFN428" s="84"/>
      <c r="GFO428" s="84"/>
      <c r="GFP428" s="84"/>
      <c r="GFQ428" s="84"/>
      <c r="GFR428" s="84"/>
      <c r="GFS428" s="84"/>
      <c r="GFT428" s="84"/>
      <c r="GFU428" s="84"/>
      <c r="GFV428" s="84"/>
      <c r="GFW428" s="84"/>
      <c r="GFX428" s="84"/>
      <c r="GFY428" s="84"/>
      <c r="GFZ428" s="84"/>
      <c r="GGA428" s="84"/>
      <c r="GGB428" s="84"/>
      <c r="GGC428" s="84"/>
      <c r="GGD428" s="84"/>
      <c r="GGE428" s="84"/>
      <c r="GGF428" s="84"/>
      <c r="GGG428" s="84"/>
      <c r="GGH428" s="84"/>
      <c r="GGI428" s="84"/>
      <c r="GGJ428" s="84"/>
      <c r="GGK428" s="84"/>
      <c r="GGL428" s="84"/>
      <c r="GGM428" s="84"/>
      <c r="GGN428" s="84"/>
      <c r="GGO428" s="84"/>
      <c r="GGP428" s="84"/>
      <c r="GGQ428" s="84"/>
      <c r="GGR428" s="84"/>
      <c r="GGS428" s="84"/>
      <c r="GGT428" s="84"/>
      <c r="GGU428" s="84"/>
      <c r="GGV428" s="84"/>
      <c r="GGW428" s="84"/>
      <c r="GGX428" s="84"/>
      <c r="GGY428" s="84"/>
      <c r="GGZ428" s="84"/>
      <c r="GHA428" s="84"/>
      <c r="GHB428" s="84"/>
      <c r="GHC428" s="84"/>
      <c r="GHD428" s="84"/>
      <c r="GHE428" s="84"/>
      <c r="GHF428" s="84"/>
      <c r="GHG428" s="84"/>
      <c r="GHH428" s="84"/>
      <c r="GHI428" s="84"/>
      <c r="GHJ428" s="84"/>
      <c r="GHK428" s="84"/>
      <c r="GHL428" s="84"/>
      <c r="GHM428" s="84"/>
      <c r="GHN428" s="84"/>
      <c r="GHO428" s="84"/>
      <c r="GHP428" s="84"/>
      <c r="GHQ428" s="84"/>
      <c r="GHR428" s="84"/>
      <c r="GHS428" s="84"/>
      <c r="GHT428" s="84"/>
      <c r="GHU428" s="84"/>
      <c r="GHV428" s="84"/>
      <c r="GHW428" s="84"/>
      <c r="GHX428" s="84"/>
      <c r="GHY428" s="84"/>
      <c r="GHZ428" s="84"/>
      <c r="GIA428" s="84"/>
      <c r="GIB428" s="84"/>
      <c r="GIC428" s="84"/>
      <c r="GID428" s="84"/>
      <c r="GIE428" s="84"/>
      <c r="GIF428" s="84"/>
      <c r="GIG428" s="84"/>
      <c r="GIH428" s="84"/>
      <c r="GII428" s="84"/>
      <c r="GIJ428" s="84"/>
      <c r="GIK428" s="84"/>
      <c r="GIL428" s="84"/>
      <c r="GIM428" s="84"/>
      <c r="GIN428" s="84"/>
      <c r="GIO428" s="84"/>
      <c r="GIP428" s="84"/>
      <c r="GIQ428" s="84"/>
      <c r="GIR428" s="84"/>
      <c r="GIS428" s="84"/>
      <c r="GIT428" s="84"/>
      <c r="GIU428" s="84"/>
      <c r="GIV428" s="84"/>
      <c r="GIW428" s="84"/>
      <c r="GIX428" s="84"/>
      <c r="GIY428" s="84"/>
      <c r="GIZ428" s="84"/>
      <c r="GJA428" s="84"/>
      <c r="GJB428" s="84"/>
      <c r="GJC428" s="84"/>
      <c r="GJD428" s="84"/>
      <c r="GJE428" s="84"/>
      <c r="GJF428" s="84"/>
      <c r="GJG428" s="84"/>
      <c r="GJH428" s="84"/>
      <c r="GJI428" s="84"/>
      <c r="GJJ428" s="84"/>
      <c r="GJK428" s="84"/>
      <c r="GJL428" s="84"/>
      <c r="GJM428" s="84"/>
      <c r="GJN428" s="84"/>
      <c r="GJO428" s="84"/>
      <c r="GJP428" s="84"/>
      <c r="GJQ428" s="84"/>
      <c r="GJR428" s="84"/>
      <c r="GJS428" s="84"/>
      <c r="GJT428" s="84"/>
      <c r="GJU428" s="84"/>
      <c r="GJV428" s="84"/>
      <c r="GJW428" s="84"/>
      <c r="GJX428" s="84"/>
      <c r="GJY428" s="84"/>
      <c r="GJZ428" s="84"/>
      <c r="GKA428" s="84"/>
      <c r="GKB428" s="84"/>
      <c r="GKC428" s="84"/>
      <c r="GKD428" s="84"/>
      <c r="GKE428" s="84"/>
      <c r="GKF428" s="84"/>
      <c r="GKG428" s="84"/>
      <c r="GKH428" s="84"/>
      <c r="GKI428" s="84"/>
      <c r="GKJ428" s="84"/>
      <c r="GKK428" s="84"/>
      <c r="GKL428" s="84"/>
      <c r="GKM428" s="84"/>
      <c r="GKN428" s="84"/>
      <c r="GKO428" s="84"/>
      <c r="GKP428" s="84"/>
      <c r="GKQ428" s="84"/>
      <c r="GKR428" s="84"/>
      <c r="GKS428" s="84"/>
      <c r="GKT428" s="84"/>
      <c r="GKU428" s="84"/>
      <c r="GKV428" s="84"/>
      <c r="GKW428" s="84"/>
      <c r="GKX428" s="84"/>
      <c r="GKY428" s="84"/>
      <c r="GKZ428" s="84"/>
      <c r="GLA428" s="84"/>
      <c r="GLB428" s="84"/>
      <c r="GLC428" s="84"/>
      <c r="GLD428" s="84"/>
      <c r="GLE428" s="84"/>
      <c r="GLF428" s="84"/>
      <c r="GLG428" s="84"/>
      <c r="GLH428" s="84"/>
      <c r="GLI428" s="84"/>
      <c r="GLJ428" s="84"/>
      <c r="GLK428" s="84"/>
      <c r="GLL428" s="84"/>
      <c r="GLM428" s="84"/>
      <c r="GLN428" s="84"/>
      <c r="GLO428" s="84"/>
      <c r="GLP428" s="84"/>
      <c r="GLQ428" s="84"/>
      <c r="GLR428" s="84"/>
      <c r="GLS428" s="84"/>
      <c r="GLT428" s="84"/>
      <c r="GLU428" s="84"/>
      <c r="GLV428" s="84"/>
      <c r="GLW428" s="84"/>
      <c r="GLX428" s="84"/>
      <c r="GLY428" s="84"/>
      <c r="GLZ428" s="84"/>
      <c r="GMA428" s="84"/>
      <c r="GMB428" s="84"/>
      <c r="GMC428" s="84"/>
      <c r="GMD428" s="84"/>
      <c r="GME428" s="84"/>
      <c r="GMF428" s="84"/>
      <c r="GMG428" s="84"/>
      <c r="GMH428" s="84"/>
      <c r="GMI428" s="84"/>
      <c r="GMJ428" s="84"/>
      <c r="GMK428" s="84"/>
      <c r="GML428" s="84"/>
      <c r="GMM428" s="84"/>
      <c r="GMN428" s="84"/>
      <c r="GMO428" s="84"/>
      <c r="GMP428" s="84"/>
      <c r="GMQ428" s="84"/>
      <c r="GMR428" s="84"/>
      <c r="GMS428" s="84"/>
      <c r="GMT428" s="84"/>
      <c r="GMU428" s="84"/>
      <c r="GMV428" s="84"/>
      <c r="GMW428" s="84"/>
      <c r="GMX428" s="84"/>
      <c r="GMY428" s="84"/>
      <c r="GMZ428" s="84"/>
      <c r="GNA428" s="84"/>
      <c r="GNB428" s="84"/>
      <c r="GNC428" s="84"/>
      <c r="GND428" s="84"/>
      <c r="GNE428" s="84"/>
      <c r="GNF428" s="84"/>
      <c r="GNG428" s="84"/>
      <c r="GNH428" s="84"/>
      <c r="GNI428" s="84"/>
      <c r="GNJ428" s="84"/>
      <c r="GNK428" s="84"/>
      <c r="GNL428" s="84"/>
      <c r="GNM428" s="84"/>
      <c r="GNN428" s="84"/>
      <c r="GNO428" s="84"/>
      <c r="GNP428" s="84"/>
      <c r="GNQ428" s="84"/>
      <c r="GNR428" s="84"/>
      <c r="GNS428" s="84"/>
      <c r="GNT428" s="84"/>
      <c r="GNU428" s="84"/>
      <c r="GNV428" s="84"/>
      <c r="GNW428" s="84"/>
      <c r="GNX428" s="84"/>
      <c r="GNY428" s="84"/>
      <c r="GNZ428" s="84"/>
      <c r="GOA428" s="84"/>
      <c r="GOB428" s="84"/>
      <c r="GOC428" s="84"/>
      <c r="GOD428" s="84"/>
      <c r="GOE428" s="84"/>
      <c r="GOF428" s="84"/>
      <c r="GOG428" s="84"/>
      <c r="GOH428" s="84"/>
      <c r="GOI428" s="84"/>
      <c r="GOJ428" s="84"/>
      <c r="GOK428" s="84"/>
      <c r="GOL428" s="84"/>
      <c r="GOM428" s="84"/>
      <c r="GON428" s="84"/>
      <c r="GOO428" s="84"/>
      <c r="GOP428" s="84"/>
      <c r="GOQ428" s="84"/>
      <c r="GOR428" s="84"/>
      <c r="GOS428" s="84"/>
      <c r="GOT428" s="84"/>
      <c r="GOU428" s="84"/>
      <c r="GOV428" s="84"/>
      <c r="GOW428" s="84"/>
      <c r="GOX428" s="84"/>
      <c r="GOY428" s="84"/>
      <c r="GOZ428" s="84"/>
      <c r="GPA428" s="84"/>
      <c r="GPB428" s="84"/>
      <c r="GPC428" s="84"/>
      <c r="GPD428" s="84"/>
      <c r="GPE428" s="84"/>
      <c r="GPF428" s="84"/>
      <c r="GPG428" s="84"/>
      <c r="GPH428" s="84"/>
      <c r="GPI428" s="84"/>
      <c r="GPJ428" s="84"/>
      <c r="GPK428" s="84"/>
      <c r="GPL428" s="84"/>
      <c r="GPM428" s="84"/>
      <c r="GPN428" s="84"/>
      <c r="GPO428" s="84"/>
      <c r="GPP428" s="84"/>
      <c r="GPQ428" s="84"/>
      <c r="GPR428" s="84"/>
      <c r="GPS428" s="84"/>
      <c r="GPT428" s="84"/>
      <c r="GPU428" s="84"/>
      <c r="GPV428" s="84"/>
      <c r="GPW428" s="84"/>
      <c r="GPX428" s="84"/>
      <c r="GPY428" s="84"/>
      <c r="GPZ428" s="84"/>
      <c r="GQA428" s="84"/>
      <c r="GQB428" s="84"/>
      <c r="GQC428" s="84"/>
      <c r="GQD428" s="84"/>
      <c r="GQE428" s="84"/>
      <c r="GQF428" s="84"/>
      <c r="GQG428" s="84"/>
      <c r="GQH428" s="84"/>
      <c r="GQI428" s="84"/>
      <c r="GQJ428" s="84"/>
      <c r="GQK428" s="84"/>
      <c r="GQL428" s="84"/>
      <c r="GQM428" s="84"/>
      <c r="GQN428" s="84"/>
      <c r="GQO428" s="84"/>
      <c r="GQP428" s="84"/>
      <c r="GQQ428" s="84"/>
      <c r="GQR428" s="84"/>
      <c r="GQS428" s="84"/>
      <c r="GQT428" s="84"/>
      <c r="GQU428" s="84"/>
      <c r="GQV428" s="84"/>
      <c r="GQW428" s="84"/>
      <c r="GQX428" s="84"/>
      <c r="GQY428" s="84"/>
      <c r="GQZ428" s="84"/>
      <c r="GRA428" s="84"/>
      <c r="GRB428" s="84"/>
      <c r="GRC428" s="84"/>
      <c r="GRD428" s="84"/>
      <c r="GRE428" s="84"/>
      <c r="GRF428" s="84"/>
      <c r="GRG428" s="84"/>
      <c r="GRH428" s="84"/>
      <c r="GRI428" s="84"/>
      <c r="GRJ428" s="84"/>
      <c r="GRK428" s="84"/>
      <c r="GRL428" s="84"/>
      <c r="GRM428" s="84"/>
      <c r="GRN428" s="84"/>
      <c r="GRO428" s="84"/>
      <c r="GRP428" s="84"/>
      <c r="GRQ428" s="84"/>
      <c r="GRR428" s="84"/>
      <c r="GRS428" s="84"/>
      <c r="GRT428" s="84"/>
      <c r="GRU428" s="84"/>
      <c r="GRV428" s="84"/>
      <c r="GRW428" s="84"/>
      <c r="GRX428" s="84"/>
      <c r="GRY428" s="84"/>
      <c r="GRZ428" s="84"/>
      <c r="GSA428" s="84"/>
      <c r="GSB428" s="84"/>
      <c r="GSC428" s="84"/>
      <c r="GSD428" s="84"/>
      <c r="GSE428" s="84"/>
      <c r="GSF428" s="84"/>
      <c r="GSG428" s="84"/>
      <c r="GSH428" s="84"/>
      <c r="GSI428" s="84"/>
      <c r="GSJ428" s="84"/>
      <c r="GSK428" s="84"/>
      <c r="GSL428" s="84"/>
      <c r="GSM428" s="84"/>
      <c r="GSN428" s="84"/>
      <c r="GSO428" s="84"/>
      <c r="GSP428" s="84"/>
      <c r="GSQ428" s="84"/>
      <c r="GSR428" s="84"/>
      <c r="GSS428" s="84"/>
      <c r="GST428" s="84"/>
      <c r="GSU428" s="84"/>
      <c r="GSV428" s="84"/>
      <c r="GSW428" s="84"/>
      <c r="GSX428" s="84"/>
      <c r="GSY428" s="84"/>
      <c r="GSZ428" s="84"/>
      <c r="GTA428" s="84"/>
      <c r="GTB428" s="84"/>
      <c r="GTC428" s="84"/>
      <c r="GTD428" s="84"/>
      <c r="GTE428" s="84"/>
      <c r="GTF428" s="84"/>
      <c r="GTG428" s="84"/>
      <c r="GTH428" s="84"/>
      <c r="GTI428" s="84"/>
      <c r="GTJ428" s="84"/>
      <c r="GTK428" s="84"/>
      <c r="GTL428" s="84"/>
      <c r="GTM428" s="84"/>
      <c r="GTN428" s="84"/>
      <c r="GTO428" s="84"/>
      <c r="GTP428" s="84"/>
      <c r="GTQ428" s="84"/>
      <c r="GTR428" s="84"/>
      <c r="GTS428" s="84"/>
      <c r="GTT428" s="84"/>
      <c r="GTU428" s="84"/>
      <c r="GTV428" s="84"/>
      <c r="GTW428" s="84"/>
      <c r="GTX428" s="84"/>
      <c r="GTY428" s="84"/>
      <c r="GTZ428" s="84"/>
      <c r="GUA428" s="84"/>
      <c r="GUB428" s="84"/>
      <c r="GUC428" s="84"/>
      <c r="GUD428" s="84"/>
      <c r="GUE428" s="84"/>
      <c r="GUF428" s="84"/>
      <c r="GUG428" s="84"/>
      <c r="GUH428" s="84"/>
      <c r="GUI428" s="84"/>
      <c r="GUJ428" s="84"/>
      <c r="GUK428" s="84"/>
      <c r="GUL428" s="84"/>
      <c r="GUM428" s="84"/>
      <c r="GUN428" s="84"/>
      <c r="GUO428" s="84"/>
      <c r="GUP428" s="84"/>
      <c r="GUQ428" s="84"/>
      <c r="GUR428" s="84"/>
      <c r="GUS428" s="84"/>
      <c r="GUT428" s="84"/>
      <c r="GUU428" s="84"/>
      <c r="GUV428" s="84"/>
      <c r="GUW428" s="84"/>
      <c r="GUX428" s="84"/>
      <c r="GUY428" s="84"/>
      <c r="GUZ428" s="84"/>
      <c r="GVA428" s="84"/>
      <c r="GVB428" s="84"/>
      <c r="GVC428" s="84"/>
      <c r="GVD428" s="84"/>
      <c r="GVE428" s="84"/>
      <c r="GVF428" s="84"/>
      <c r="GVG428" s="84"/>
      <c r="GVH428" s="84"/>
      <c r="GVI428" s="84"/>
      <c r="GVJ428" s="84"/>
      <c r="GVK428" s="84"/>
      <c r="GVL428" s="84"/>
      <c r="GVM428" s="84"/>
      <c r="GVN428" s="84"/>
      <c r="GVO428" s="84"/>
      <c r="GVP428" s="84"/>
      <c r="GVQ428" s="84"/>
      <c r="GVR428" s="84"/>
      <c r="GVS428" s="84"/>
      <c r="GVT428" s="84"/>
      <c r="GVU428" s="84"/>
      <c r="GVV428" s="84"/>
      <c r="GVW428" s="84"/>
      <c r="GVX428" s="84"/>
      <c r="GVY428" s="84"/>
      <c r="GVZ428" s="84"/>
      <c r="GWA428" s="84"/>
      <c r="GWB428" s="84"/>
      <c r="GWC428" s="84"/>
      <c r="GWD428" s="84"/>
      <c r="GWE428" s="84"/>
      <c r="GWF428" s="84"/>
      <c r="GWG428" s="84"/>
      <c r="GWH428" s="84"/>
      <c r="GWI428" s="84"/>
      <c r="GWJ428" s="84"/>
      <c r="GWK428" s="84"/>
      <c r="GWL428" s="84"/>
      <c r="GWM428" s="84"/>
      <c r="GWN428" s="84"/>
      <c r="GWO428" s="84"/>
      <c r="GWP428" s="84"/>
      <c r="GWQ428" s="84"/>
      <c r="GWR428" s="84"/>
      <c r="GWS428" s="84"/>
      <c r="GWT428" s="84"/>
      <c r="GWU428" s="84"/>
      <c r="GWV428" s="84"/>
      <c r="GWW428" s="84"/>
      <c r="GWX428" s="84"/>
      <c r="GWY428" s="84"/>
      <c r="GWZ428" s="84"/>
      <c r="GXA428" s="84"/>
      <c r="GXB428" s="84"/>
      <c r="GXC428" s="84"/>
      <c r="GXD428" s="84"/>
      <c r="GXE428" s="84"/>
      <c r="GXF428" s="84"/>
      <c r="GXG428" s="84"/>
      <c r="GXH428" s="84"/>
      <c r="GXI428" s="84"/>
      <c r="GXJ428" s="84"/>
      <c r="GXK428" s="84"/>
      <c r="GXL428" s="84"/>
      <c r="GXM428" s="84"/>
      <c r="GXN428" s="84"/>
      <c r="GXO428" s="84"/>
      <c r="GXP428" s="84"/>
      <c r="GXQ428" s="84"/>
      <c r="GXR428" s="84"/>
      <c r="GXS428" s="84"/>
      <c r="GXT428" s="84"/>
      <c r="GXU428" s="84"/>
      <c r="GXV428" s="84"/>
      <c r="GXW428" s="84"/>
      <c r="GXX428" s="84"/>
      <c r="GXY428" s="84"/>
      <c r="GXZ428" s="84"/>
      <c r="GYA428" s="84"/>
      <c r="GYB428" s="84"/>
      <c r="GYC428" s="84"/>
      <c r="GYD428" s="84"/>
      <c r="GYE428" s="84"/>
      <c r="GYF428" s="84"/>
      <c r="GYG428" s="84"/>
      <c r="GYH428" s="84"/>
      <c r="GYI428" s="84"/>
      <c r="GYJ428" s="84"/>
      <c r="GYK428" s="84"/>
      <c r="GYL428" s="84"/>
      <c r="GYM428" s="84"/>
      <c r="GYN428" s="84"/>
      <c r="GYO428" s="84"/>
      <c r="GYP428" s="84"/>
      <c r="GYQ428" s="84"/>
      <c r="GYR428" s="84"/>
      <c r="GYS428" s="84"/>
      <c r="GYT428" s="84"/>
      <c r="GYU428" s="84"/>
      <c r="GYV428" s="84"/>
      <c r="GYW428" s="84"/>
      <c r="GYX428" s="84"/>
      <c r="GYY428" s="84"/>
      <c r="GYZ428" s="84"/>
      <c r="GZA428" s="84"/>
      <c r="GZB428" s="84"/>
      <c r="GZC428" s="84"/>
      <c r="GZD428" s="84"/>
      <c r="GZE428" s="84"/>
      <c r="GZF428" s="84"/>
      <c r="GZG428" s="84"/>
      <c r="GZH428" s="84"/>
      <c r="GZI428" s="84"/>
      <c r="GZJ428" s="84"/>
      <c r="GZK428" s="84"/>
      <c r="GZL428" s="84"/>
      <c r="GZM428" s="84"/>
      <c r="GZN428" s="84"/>
      <c r="GZO428" s="84"/>
      <c r="GZP428" s="84"/>
      <c r="GZQ428" s="84"/>
      <c r="GZR428" s="84"/>
      <c r="GZS428" s="84"/>
      <c r="GZT428" s="84"/>
      <c r="GZU428" s="84"/>
      <c r="GZV428" s="84"/>
      <c r="GZW428" s="84"/>
      <c r="GZX428" s="84"/>
      <c r="GZY428" s="84"/>
      <c r="GZZ428" s="84"/>
      <c r="HAA428" s="84"/>
      <c r="HAB428" s="84"/>
      <c r="HAC428" s="84"/>
      <c r="HAD428" s="84"/>
      <c r="HAE428" s="84"/>
      <c r="HAF428" s="84"/>
      <c r="HAG428" s="84"/>
      <c r="HAH428" s="84"/>
      <c r="HAI428" s="84"/>
      <c r="HAJ428" s="84"/>
      <c r="HAK428" s="84"/>
      <c r="HAL428" s="84"/>
      <c r="HAM428" s="84"/>
      <c r="HAN428" s="84"/>
      <c r="HAO428" s="84"/>
      <c r="HAP428" s="84"/>
      <c r="HAQ428" s="84"/>
      <c r="HAR428" s="84"/>
      <c r="HAS428" s="84"/>
      <c r="HAT428" s="84"/>
      <c r="HAU428" s="84"/>
      <c r="HAV428" s="84"/>
      <c r="HAW428" s="84"/>
      <c r="HAX428" s="84"/>
      <c r="HAY428" s="84"/>
      <c r="HAZ428" s="84"/>
      <c r="HBA428" s="84"/>
      <c r="HBB428" s="84"/>
      <c r="HBC428" s="84"/>
      <c r="HBD428" s="84"/>
      <c r="HBE428" s="84"/>
      <c r="HBF428" s="84"/>
      <c r="HBG428" s="84"/>
      <c r="HBH428" s="84"/>
      <c r="HBI428" s="84"/>
      <c r="HBJ428" s="84"/>
      <c r="HBK428" s="84"/>
      <c r="HBL428" s="84"/>
      <c r="HBM428" s="84"/>
      <c r="HBN428" s="84"/>
      <c r="HBO428" s="84"/>
      <c r="HBP428" s="84"/>
      <c r="HBQ428" s="84"/>
      <c r="HBR428" s="84"/>
      <c r="HBS428" s="84"/>
      <c r="HBT428" s="84"/>
      <c r="HBU428" s="84"/>
      <c r="HBV428" s="84"/>
      <c r="HBW428" s="84"/>
      <c r="HBX428" s="84"/>
      <c r="HBY428" s="84"/>
      <c r="HBZ428" s="84"/>
      <c r="HCA428" s="84"/>
      <c r="HCB428" s="84"/>
      <c r="HCC428" s="84"/>
      <c r="HCD428" s="84"/>
      <c r="HCE428" s="84"/>
      <c r="HCF428" s="84"/>
      <c r="HCG428" s="84"/>
      <c r="HCH428" s="84"/>
      <c r="HCI428" s="84"/>
      <c r="HCJ428" s="84"/>
      <c r="HCK428" s="84"/>
      <c r="HCL428" s="84"/>
      <c r="HCM428" s="84"/>
      <c r="HCN428" s="84"/>
      <c r="HCO428" s="84"/>
      <c r="HCP428" s="84"/>
      <c r="HCQ428" s="84"/>
      <c r="HCR428" s="84"/>
      <c r="HCS428" s="84"/>
      <c r="HCT428" s="84"/>
      <c r="HCU428" s="84"/>
      <c r="HCV428" s="84"/>
      <c r="HCW428" s="84"/>
      <c r="HCX428" s="84"/>
      <c r="HCY428" s="84"/>
      <c r="HCZ428" s="84"/>
      <c r="HDA428" s="84"/>
      <c r="HDB428" s="84"/>
      <c r="HDC428" s="84"/>
      <c r="HDD428" s="84"/>
      <c r="HDE428" s="84"/>
      <c r="HDF428" s="84"/>
      <c r="HDG428" s="84"/>
      <c r="HDH428" s="84"/>
      <c r="HDI428" s="84"/>
      <c r="HDJ428" s="84"/>
      <c r="HDK428" s="84"/>
      <c r="HDL428" s="84"/>
      <c r="HDM428" s="84"/>
      <c r="HDN428" s="84"/>
      <c r="HDO428" s="84"/>
      <c r="HDP428" s="84"/>
      <c r="HDQ428" s="84"/>
      <c r="HDR428" s="84"/>
      <c r="HDS428" s="84"/>
      <c r="HDT428" s="84"/>
      <c r="HDU428" s="84"/>
      <c r="HDV428" s="84"/>
      <c r="HDW428" s="84"/>
      <c r="HDX428" s="84"/>
      <c r="HDY428" s="84"/>
      <c r="HDZ428" s="84"/>
      <c r="HEA428" s="84"/>
      <c r="HEB428" s="84"/>
      <c r="HEC428" s="84"/>
      <c r="HED428" s="84"/>
      <c r="HEE428" s="84"/>
      <c r="HEF428" s="84"/>
      <c r="HEG428" s="84"/>
      <c r="HEH428" s="84"/>
      <c r="HEI428" s="84"/>
      <c r="HEJ428" s="84"/>
      <c r="HEK428" s="84"/>
      <c r="HEL428" s="84"/>
      <c r="HEM428" s="84"/>
      <c r="HEN428" s="84"/>
      <c r="HEO428" s="84"/>
      <c r="HEP428" s="84"/>
      <c r="HEQ428" s="84"/>
      <c r="HER428" s="84"/>
      <c r="HES428" s="84"/>
      <c r="HET428" s="84"/>
      <c r="HEU428" s="84"/>
      <c r="HEV428" s="84"/>
      <c r="HEW428" s="84"/>
      <c r="HEX428" s="84"/>
      <c r="HEY428" s="84"/>
      <c r="HEZ428" s="84"/>
      <c r="HFA428" s="84"/>
      <c r="HFB428" s="84"/>
      <c r="HFC428" s="84"/>
      <c r="HFD428" s="84"/>
      <c r="HFE428" s="84"/>
      <c r="HFF428" s="84"/>
      <c r="HFG428" s="84"/>
      <c r="HFH428" s="84"/>
      <c r="HFI428" s="84"/>
      <c r="HFJ428" s="84"/>
      <c r="HFK428" s="84"/>
      <c r="HFL428" s="84"/>
      <c r="HFM428" s="84"/>
      <c r="HFN428" s="84"/>
      <c r="HFO428" s="84"/>
      <c r="HFP428" s="84"/>
      <c r="HFQ428" s="84"/>
      <c r="HFR428" s="84"/>
      <c r="HFS428" s="84"/>
      <c r="HFT428" s="84"/>
      <c r="HFU428" s="84"/>
      <c r="HFV428" s="84"/>
      <c r="HFW428" s="84"/>
      <c r="HFX428" s="84"/>
      <c r="HFY428" s="84"/>
      <c r="HFZ428" s="84"/>
      <c r="HGA428" s="84"/>
      <c r="HGB428" s="84"/>
      <c r="HGC428" s="84"/>
      <c r="HGD428" s="84"/>
      <c r="HGE428" s="84"/>
      <c r="HGF428" s="84"/>
      <c r="HGG428" s="84"/>
      <c r="HGH428" s="84"/>
      <c r="HGI428" s="84"/>
      <c r="HGJ428" s="84"/>
      <c r="HGK428" s="84"/>
      <c r="HGL428" s="84"/>
      <c r="HGM428" s="84"/>
      <c r="HGN428" s="84"/>
      <c r="HGO428" s="84"/>
      <c r="HGP428" s="84"/>
      <c r="HGQ428" s="84"/>
      <c r="HGR428" s="84"/>
      <c r="HGS428" s="84"/>
      <c r="HGT428" s="84"/>
      <c r="HGU428" s="84"/>
      <c r="HGV428" s="84"/>
      <c r="HGW428" s="84"/>
      <c r="HGX428" s="84"/>
      <c r="HGY428" s="84"/>
      <c r="HGZ428" s="84"/>
      <c r="HHA428" s="84"/>
      <c r="HHB428" s="84"/>
      <c r="HHC428" s="84"/>
      <c r="HHD428" s="84"/>
      <c r="HHE428" s="84"/>
      <c r="HHF428" s="84"/>
      <c r="HHG428" s="84"/>
      <c r="HHH428" s="84"/>
      <c r="HHI428" s="84"/>
      <c r="HHJ428" s="84"/>
      <c r="HHK428" s="84"/>
      <c r="HHL428" s="84"/>
      <c r="HHM428" s="84"/>
      <c r="HHN428" s="84"/>
      <c r="HHO428" s="84"/>
      <c r="HHP428" s="84"/>
      <c r="HHQ428" s="84"/>
      <c r="HHR428" s="84"/>
      <c r="HHS428" s="84"/>
      <c r="HHT428" s="84"/>
      <c r="HHU428" s="84"/>
      <c r="HHV428" s="84"/>
      <c r="HHW428" s="84"/>
      <c r="HHX428" s="84"/>
      <c r="HHY428" s="84"/>
      <c r="HHZ428" s="84"/>
      <c r="HIA428" s="84"/>
      <c r="HIB428" s="84"/>
      <c r="HIC428" s="84"/>
      <c r="HID428" s="84"/>
      <c r="HIE428" s="84"/>
      <c r="HIF428" s="84"/>
      <c r="HIG428" s="84"/>
      <c r="HIH428" s="84"/>
      <c r="HII428" s="84"/>
      <c r="HIJ428" s="84"/>
      <c r="HIK428" s="84"/>
      <c r="HIL428" s="84"/>
      <c r="HIM428" s="84"/>
      <c r="HIN428" s="84"/>
      <c r="HIO428" s="84"/>
      <c r="HIP428" s="84"/>
      <c r="HIQ428" s="84"/>
      <c r="HIR428" s="84"/>
      <c r="HIS428" s="84"/>
      <c r="HIT428" s="84"/>
      <c r="HIU428" s="84"/>
      <c r="HIV428" s="84"/>
      <c r="HIW428" s="84"/>
      <c r="HIX428" s="84"/>
      <c r="HIY428" s="84"/>
      <c r="HIZ428" s="84"/>
      <c r="HJA428" s="84"/>
      <c r="HJB428" s="84"/>
      <c r="HJC428" s="84"/>
      <c r="HJD428" s="84"/>
      <c r="HJE428" s="84"/>
      <c r="HJF428" s="84"/>
      <c r="HJG428" s="84"/>
      <c r="HJH428" s="84"/>
      <c r="HJI428" s="84"/>
      <c r="HJJ428" s="84"/>
      <c r="HJK428" s="84"/>
      <c r="HJL428" s="84"/>
      <c r="HJM428" s="84"/>
      <c r="HJN428" s="84"/>
      <c r="HJO428" s="84"/>
      <c r="HJP428" s="84"/>
      <c r="HJQ428" s="84"/>
      <c r="HJR428" s="84"/>
      <c r="HJS428" s="84"/>
      <c r="HJT428" s="84"/>
      <c r="HJU428" s="84"/>
      <c r="HJV428" s="84"/>
      <c r="HJW428" s="84"/>
      <c r="HJX428" s="84"/>
      <c r="HJY428" s="84"/>
      <c r="HJZ428" s="84"/>
      <c r="HKA428" s="84"/>
      <c r="HKB428" s="84"/>
      <c r="HKC428" s="84"/>
      <c r="HKD428" s="84"/>
      <c r="HKE428" s="84"/>
      <c r="HKF428" s="84"/>
      <c r="HKG428" s="84"/>
      <c r="HKH428" s="84"/>
      <c r="HKI428" s="84"/>
      <c r="HKJ428" s="84"/>
      <c r="HKK428" s="84"/>
      <c r="HKL428" s="84"/>
      <c r="HKM428" s="84"/>
      <c r="HKN428" s="84"/>
      <c r="HKO428" s="84"/>
      <c r="HKP428" s="84"/>
      <c r="HKQ428" s="84"/>
      <c r="HKR428" s="84"/>
      <c r="HKS428" s="84"/>
      <c r="HKT428" s="84"/>
      <c r="HKU428" s="84"/>
      <c r="HKV428" s="84"/>
      <c r="HKW428" s="84"/>
      <c r="HKX428" s="84"/>
      <c r="HKY428" s="84"/>
      <c r="HKZ428" s="84"/>
      <c r="HLA428" s="84"/>
      <c r="HLB428" s="84"/>
      <c r="HLC428" s="84"/>
      <c r="HLD428" s="84"/>
      <c r="HLE428" s="84"/>
      <c r="HLF428" s="84"/>
      <c r="HLG428" s="84"/>
      <c r="HLH428" s="84"/>
      <c r="HLI428" s="84"/>
      <c r="HLJ428" s="84"/>
      <c r="HLK428" s="84"/>
      <c r="HLL428" s="84"/>
      <c r="HLM428" s="84"/>
      <c r="HLN428" s="84"/>
      <c r="HLO428" s="84"/>
      <c r="HLP428" s="84"/>
      <c r="HLQ428" s="84"/>
      <c r="HLR428" s="84"/>
      <c r="HLS428" s="84"/>
      <c r="HLT428" s="84"/>
      <c r="HLU428" s="84"/>
      <c r="HLV428" s="84"/>
      <c r="HLW428" s="84"/>
      <c r="HLX428" s="84"/>
      <c r="HLY428" s="84"/>
      <c r="HLZ428" s="84"/>
      <c r="HMA428" s="84"/>
      <c r="HMB428" s="84"/>
      <c r="HMC428" s="84"/>
      <c r="HMD428" s="84"/>
      <c r="HME428" s="84"/>
      <c r="HMF428" s="84"/>
      <c r="HMG428" s="84"/>
      <c r="HMH428" s="84"/>
      <c r="HMI428" s="84"/>
      <c r="HMJ428" s="84"/>
      <c r="HMK428" s="84"/>
      <c r="HML428" s="84"/>
      <c r="HMM428" s="84"/>
      <c r="HMN428" s="84"/>
      <c r="HMO428" s="84"/>
      <c r="HMP428" s="84"/>
      <c r="HMQ428" s="84"/>
      <c r="HMR428" s="84"/>
      <c r="HMS428" s="84"/>
      <c r="HMT428" s="84"/>
      <c r="HMU428" s="84"/>
      <c r="HMV428" s="84"/>
      <c r="HMW428" s="84"/>
      <c r="HMX428" s="84"/>
      <c r="HMY428" s="84"/>
      <c r="HMZ428" s="84"/>
      <c r="HNA428" s="84"/>
      <c r="HNB428" s="84"/>
      <c r="HNC428" s="84"/>
      <c r="HND428" s="84"/>
      <c r="HNE428" s="84"/>
      <c r="HNF428" s="84"/>
      <c r="HNG428" s="84"/>
      <c r="HNH428" s="84"/>
      <c r="HNI428" s="84"/>
      <c r="HNJ428" s="84"/>
      <c r="HNK428" s="84"/>
      <c r="HNL428" s="84"/>
      <c r="HNM428" s="84"/>
      <c r="HNN428" s="84"/>
      <c r="HNO428" s="84"/>
      <c r="HNP428" s="84"/>
      <c r="HNQ428" s="84"/>
      <c r="HNR428" s="84"/>
      <c r="HNS428" s="84"/>
      <c r="HNT428" s="84"/>
      <c r="HNU428" s="84"/>
      <c r="HNV428" s="84"/>
      <c r="HNW428" s="84"/>
      <c r="HNX428" s="84"/>
      <c r="HNY428" s="84"/>
      <c r="HNZ428" s="84"/>
      <c r="HOA428" s="84"/>
      <c r="HOB428" s="84"/>
      <c r="HOC428" s="84"/>
      <c r="HOD428" s="84"/>
      <c r="HOE428" s="84"/>
      <c r="HOF428" s="84"/>
      <c r="HOG428" s="84"/>
      <c r="HOH428" s="84"/>
      <c r="HOI428" s="84"/>
      <c r="HOJ428" s="84"/>
      <c r="HOK428" s="84"/>
      <c r="HOL428" s="84"/>
      <c r="HOM428" s="84"/>
      <c r="HON428" s="84"/>
      <c r="HOO428" s="84"/>
      <c r="HOP428" s="84"/>
      <c r="HOQ428" s="84"/>
      <c r="HOR428" s="84"/>
      <c r="HOS428" s="84"/>
      <c r="HOT428" s="84"/>
      <c r="HOU428" s="84"/>
      <c r="HOV428" s="84"/>
      <c r="HOW428" s="84"/>
      <c r="HOX428" s="84"/>
      <c r="HOY428" s="84"/>
      <c r="HOZ428" s="84"/>
      <c r="HPA428" s="84"/>
      <c r="HPB428" s="84"/>
      <c r="HPC428" s="84"/>
      <c r="HPD428" s="84"/>
      <c r="HPE428" s="84"/>
      <c r="HPF428" s="84"/>
      <c r="HPG428" s="84"/>
      <c r="HPH428" s="84"/>
      <c r="HPI428" s="84"/>
      <c r="HPJ428" s="84"/>
      <c r="HPK428" s="84"/>
      <c r="HPL428" s="84"/>
      <c r="HPM428" s="84"/>
      <c r="HPN428" s="84"/>
      <c r="HPO428" s="84"/>
      <c r="HPP428" s="84"/>
      <c r="HPQ428" s="84"/>
      <c r="HPR428" s="84"/>
      <c r="HPS428" s="84"/>
      <c r="HPT428" s="84"/>
      <c r="HPU428" s="84"/>
      <c r="HPV428" s="84"/>
      <c r="HPW428" s="84"/>
      <c r="HPX428" s="84"/>
      <c r="HPY428" s="84"/>
      <c r="HPZ428" s="84"/>
      <c r="HQA428" s="84"/>
      <c r="HQB428" s="84"/>
      <c r="HQC428" s="84"/>
      <c r="HQD428" s="84"/>
      <c r="HQE428" s="84"/>
      <c r="HQF428" s="84"/>
      <c r="HQG428" s="84"/>
      <c r="HQH428" s="84"/>
      <c r="HQI428" s="84"/>
      <c r="HQJ428" s="84"/>
      <c r="HQK428" s="84"/>
      <c r="HQL428" s="84"/>
      <c r="HQM428" s="84"/>
      <c r="HQN428" s="84"/>
      <c r="HQO428" s="84"/>
      <c r="HQP428" s="84"/>
      <c r="HQQ428" s="84"/>
      <c r="HQR428" s="84"/>
      <c r="HQS428" s="84"/>
      <c r="HQT428" s="84"/>
      <c r="HQU428" s="84"/>
      <c r="HQV428" s="84"/>
      <c r="HQW428" s="84"/>
      <c r="HQX428" s="84"/>
      <c r="HQY428" s="84"/>
      <c r="HQZ428" s="84"/>
      <c r="HRA428" s="84"/>
      <c r="HRB428" s="84"/>
      <c r="HRC428" s="84"/>
      <c r="HRD428" s="84"/>
      <c r="HRE428" s="84"/>
      <c r="HRF428" s="84"/>
      <c r="HRG428" s="84"/>
      <c r="HRH428" s="84"/>
      <c r="HRI428" s="84"/>
      <c r="HRJ428" s="84"/>
      <c r="HRK428" s="84"/>
      <c r="HRL428" s="84"/>
      <c r="HRM428" s="84"/>
      <c r="HRN428" s="84"/>
      <c r="HRO428" s="84"/>
      <c r="HRP428" s="84"/>
      <c r="HRQ428" s="84"/>
      <c r="HRR428" s="84"/>
      <c r="HRS428" s="84"/>
      <c r="HRT428" s="84"/>
      <c r="HRU428" s="84"/>
      <c r="HRV428" s="84"/>
      <c r="HRW428" s="84"/>
      <c r="HRX428" s="84"/>
      <c r="HRY428" s="84"/>
      <c r="HRZ428" s="84"/>
      <c r="HSA428" s="84"/>
      <c r="HSB428" s="84"/>
      <c r="HSC428" s="84"/>
      <c r="HSD428" s="84"/>
      <c r="HSE428" s="84"/>
      <c r="HSF428" s="84"/>
      <c r="HSG428" s="84"/>
      <c r="HSH428" s="84"/>
      <c r="HSI428" s="84"/>
      <c r="HSJ428" s="84"/>
      <c r="HSK428" s="84"/>
      <c r="HSL428" s="84"/>
      <c r="HSM428" s="84"/>
      <c r="HSN428" s="84"/>
      <c r="HSO428" s="84"/>
      <c r="HSP428" s="84"/>
      <c r="HSQ428" s="84"/>
      <c r="HSR428" s="84"/>
      <c r="HSS428" s="84"/>
      <c r="HST428" s="84"/>
      <c r="HSU428" s="84"/>
      <c r="HSV428" s="84"/>
      <c r="HSW428" s="84"/>
      <c r="HSX428" s="84"/>
      <c r="HSY428" s="84"/>
      <c r="HSZ428" s="84"/>
      <c r="HTA428" s="84"/>
      <c r="HTB428" s="84"/>
      <c r="HTC428" s="84"/>
      <c r="HTD428" s="84"/>
      <c r="HTE428" s="84"/>
      <c r="HTF428" s="84"/>
      <c r="HTG428" s="84"/>
      <c r="HTH428" s="84"/>
      <c r="HTI428" s="84"/>
      <c r="HTJ428" s="84"/>
      <c r="HTK428" s="84"/>
      <c r="HTL428" s="84"/>
      <c r="HTM428" s="84"/>
      <c r="HTN428" s="84"/>
      <c r="HTO428" s="84"/>
      <c r="HTP428" s="84"/>
      <c r="HTQ428" s="84"/>
      <c r="HTR428" s="84"/>
      <c r="HTS428" s="84"/>
      <c r="HTT428" s="84"/>
      <c r="HTU428" s="84"/>
      <c r="HTV428" s="84"/>
      <c r="HTW428" s="84"/>
      <c r="HTX428" s="84"/>
      <c r="HTY428" s="84"/>
      <c r="HTZ428" s="84"/>
      <c r="HUA428" s="84"/>
      <c r="HUB428" s="84"/>
      <c r="HUC428" s="84"/>
      <c r="HUD428" s="84"/>
      <c r="HUE428" s="84"/>
      <c r="HUF428" s="84"/>
      <c r="HUG428" s="84"/>
      <c r="HUH428" s="84"/>
      <c r="HUI428" s="84"/>
      <c r="HUJ428" s="84"/>
      <c r="HUK428" s="84"/>
      <c r="HUL428" s="84"/>
      <c r="HUM428" s="84"/>
      <c r="HUN428" s="84"/>
      <c r="HUO428" s="84"/>
      <c r="HUP428" s="84"/>
      <c r="HUQ428" s="84"/>
      <c r="HUR428" s="84"/>
      <c r="HUS428" s="84"/>
      <c r="HUT428" s="84"/>
      <c r="HUU428" s="84"/>
      <c r="HUV428" s="84"/>
      <c r="HUW428" s="84"/>
      <c r="HUX428" s="84"/>
      <c r="HUY428" s="84"/>
      <c r="HUZ428" s="84"/>
      <c r="HVA428" s="84"/>
      <c r="HVB428" s="84"/>
      <c r="HVC428" s="84"/>
      <c r="HVD428" s="84"/>
      <c r="HVE428" s="84"/>
      <c r="HVF428" s="84"/>
      <c r="HVG428" s="84"/>
      <c r="HVH428" s="84"/>
      <c r="HVI428" s="84"/>
      <c r="HVJ428" s="84"/>
      <c r="HVK428" s="84"/>
      <c r="HVL428" s="84"/>
      <c r="HVM428" s="84"/>
      <c r="HVN428" s="84"/>
      <c r="HVO428" s="84"/>
      <c r="HVP428" s="84"/>
      <c r="HVQ428" s="84"/>
      <c r="HVR428" s="84"/>
      <c r="HVS428" s="84"/>
      <c r="HVT428" s="84"/>
      <c r="HVU428" s="84"/>
      <c r="HVV428" s="84"/>
      <c r="HVW428" s="84"/>
      <c r="HVX428" s="84"/>
      <c r="HVY428" s="84"/>
      <c r="HVZ428" s="84"/>
      <c r="HWA428" s="84"/>
      <c r="HWB428" s="84"/>
      <c r="HWC428" s="84"/>
      <c r="HWD428" s="84"/>
      <c r="HWE428" s="84"/>
      <c r="HWF428" s="84"/>
      <c r="HWG428" s="84"/>
      <c r="HWH428" s="84"/>
      <c r="HWI428" s="84"/>
      <c r="HWJ428" s="84"/>
      <c r="HWK428" s="84"/>
      <c r="HWL428" s="84"/>
      <c r="HWM428" s="84"/>
      <c r="HWN428" s="84"/>
      <c r="HWO428" s="84"/>
      <c r="HWP428" s="84"/>
      <c r="HWQ428" s="84"/>
      <c r="HWR428" s="84"/>
      <c r="HWS428" s="84"/>
      <c r="HWT428" s="84"/>
      <c r="HWU428" s="84"/>
      <c r="HWV428" s="84"/>
      <c r="HWW428" s="84"/>
      <c r="HWX428" s="84"/>
      <c r="HWY428" s="84"/>
      <c r="HWZ428" s="84"/>
      <c r="HXA428" s="84"/>
      <c r="HXB428" s="84"/>
      <c r="HXC428" s="84"/>
      <c r="HXD428" s="84"/>
      <c r="HXE428" s="84"/>
      <c r="HXF428" s="84"/>
      <c r="HXG428" s="84"/>
      <c r="HXH428" s="84"/>
      <c r="HXI428" s="84"/>
      <c r="HXJ428" s="84"/>
      <c r="HXK428" s="84"/>
      <c r="HXL428" s="84"/>
      <c r="HXM428" s="84"/>
      <c r="HXN428" s="84"/>
      <c r="HXO428" s="84"/>
      <c r="HXP428" s="84"/>
      <c r="HXQ428" s="84"/>
      <c r="HXR428" s="84"/>
      <c r="HXS428" s="84"/>
      <c r="HXT428" s="84"/>
      <c r="HXU428" s="84"/>
      <c r="HXV428" s="84"/>
      <c r="HXW428" s="84"/>
      <c r="HXX428" s="84"/>
      <c r="HXY428" s="84"/>
      <c r="HXZ428" s="84"/>
      <c r="HYA428" s="84"/>
      <c r="HYB428" s="84"/>
      <c r="HYC428" s="84"/>
      <c r="HYD428" s="84"/>
      <c r="HYE428" s="84"/>
      <c r="HYF428" s="84"/>
      <c r="HYG428" s="84"/>
      <c r="HYH428" s="84"/>
      <c r="HYI428" s="84"/>
      <c r="HYJ428" s="84"/>
      <c r="HYK428" s="84"/>
      <c r="HYL428" s="84"/>
      <c r="HYM428" s="84"/>
      <c r="HYN428" s="84"/>
      <c r="HYO428" s="84"/>
      <c r="HYP428" s="84"/>
      <c r="HYQ428" s="84"/>
      <c r="HYR428" s="84"/>
      <c r="HYS428" s="84"/>
      <c r="HYT428" s="84"/>
      <c r="HYU428" s="84"/>
      <c r="HYV428" s="84"/>
      <c r="HYW428" s="84"/>
      <c r="HYX428" s="84"/>
      <c r="HYY428" s="84"/>
      <c r="HYZ428" s="84"/>
      <c r="HZA428" s="84"/>
      <c r="HZB428" s="84"/>
      <c r="HZC428" s="84"/>
      <c r="HZD428" s="84"/>
      <c r="HZE428" s="84"/>
      <c r="HZF428" s="84"/>
      <c r="HZG428" s="84"/>
      <c r="HZH428" s="84"/>
      <c r="HZI428" s="84"/>
      <c r="HZJ428" s="84"/>
      <c r="HZK428" s="84"/>
      <c r="HZL428" s="84"/>
      <c r="HZM428" s="84"/>
      <c r="HZN428" s="84"/>
      <c r="HZO428" s="84"/>
      <c r="HZP428" s="84"/>
      <c r="HZQ428" s="84"/>
      <c r="HZR428" s="84"/>
      <c r="HZS428" s="84"/>
      <c r="HZT428" s="84"/>
      <c r="HZU428" s="84"/>
      <c r="HZV428" s="84"/>
      <c r="HZW428" s="84"/>
      <c r="HZX428" s="84"/>
      <c r="HZY428" s="84"/>
      <c r="HZZ428" s="84"/>
      <c r="IAA428" s="84"/>
      <c r="IAB428" s="84"/>
      <c r="IAC428" s="84"/>
      <c r="IAD428" s="84"/>
      <c r="IAE428" s="84"/>
      <c r="IAF428" s="84"/>
      <c r="IAG428" s="84"/>
      <c r="IAH428" s="84"/>
      <c r="IAI428" s="84"/>
      <c r="IAJ428" s="84"/>
      <c r="IAK428" s="84"/>
      <c r="IAL428" s="84"/>
      <c r="IAM428" s="84"/>
      <c r="IAN428" s="84"/>
      <c r="IAO428" s="84"/>
      <c r="IAP428" s="84"/>
      <c r="IAQ428" s="84"/>
      <c r="IAR428" s="84"/>
      <c r="IAS428" s="84"/>
      <c r="IAT428" s="84"/>
      <c r="IAU428" s="84"/>
      <c r="IAV428" s="84"/>
      <c r="IAW428" s="84"/>
      <c r="IAX428" s="84"/>
      <c r="IAY428" s="84"/>
      <c r="IAZ428" s="84"/>
      <c r="IBA428" s="84"/>
      <c r="IBB428" s="84"/>
      <c r="IBC428" s="84"/>
      <c r="IBD428" s="84"/>
      <c r="IBE428" s="84"/>
      <c r="IBF428" s="84"/>
      <c r="IBG428" s="84"/>
      <c r="IBH428" s="84"/>
      <c r="IBI428" s="84"/>
      <c r="IBJ428" s="84"/>
      <c r="IBK428" s="84"/>
      <c r="IBL428" s="84"/>
      <c r="IBM428" s="84"/>
      <c r="IBN428" s="84"/>
      <c r="IBO428" s="84"/>
      <c r="IBP428" s="84"/>
      <c r="IBQ428" s="84"/>
      <c r="IBR428" s="84"/>
      <c r="IBS428" s="84"/>
      <c r="IBT428" s="84"/>
      <c r="IBU428" s="84"/>
      <c r="IBV428" s="84"/>
      <c r="IBW428" s="84"/>
      <c r="IBX428" s="84"/>
      <c r="IBY428" s="84"/>
      <c r="IBZ428" s="84"/>
      <c r="ICA428" s="84"/>
      <c r="ICB428" s="84"/>
      <c r="ICC428" s="84"/>
      <c r="ICD428" s="84"/>
      <c r="ICE428" s="84"/>
      <c r="ICF428" s="84"/>
      <c r="ICG428" s="84"/>
      <c r="ICH428" s="84"/>
      <c r="ICI428" s="84"/>
      <c r="ICJ428" s="84"/>
      <c r="ICK428" s="84"/>
      <c r="ICL428" s="84"/>
      <c r="ICM428" s="84"/>
      <c r="ICN428" s="84"/>
      <c r="ICO428" s="84"/>
      <c r="ICP428" s="84"/>
      <c r="ICQ428" s="84"/>
      <c r="ICR428" s="84"/>
      <c r="ICS428" s="84"/>
      <c r="ICT428" s="84"/>
      <c r="ICU428" s="84"/>
      <c r="ICV428" s="84"/>
      <c r="ICW428" s="84"/>
      <c r="ICX428" s="84"/>
      <c r="ICY428" s="84"/>
      <c r="ICZ428" s="84"/>
      <c r="IDA428" s="84"/>
      <c r="IDB428" s="84"/>
      <c r="IDC428" s="84"/>
      <c r="IDD428" s="84"/>
      <c r="IDE428" s="84"/>
      <c r="IDF428" s="84"/>
      <c r="IDG428" s="84"/>
      <c r="IDH428" s="84"/>
      <c r="IDI428" s="84"/>
      <c r="IDJ428" s="84"/>
      <c r="IDK428" s="84"/>
      <c r="IDL428" s="84"/>
      <c r="IDM428" s="84"/>
      <c r="IDN428" s="84"/>
      <c r="IDO428" s="84"/>
      <c r="IDP428" s="84"/>
      <c r="IDQ428" s="84"/>
      <c r="IDR428" s="84"/>
      <c r="IDS428" s="84"/>
      <c r="IDT428" s="84"/>
      <c r="IDU428" s="84"/>
      <c r="IDV428" s="84"/>
      <c r="IDW428" s="84"/>
      <c r="IDX428" s="84"/>
      <c r="IDY428" s="84"/>
      <c r="IDZ428" s="84"/>
      <c r="IEA428" s="84"/>
      <c r="IEB428" s="84"/>
      <c r="IEC428" s="84"/>
      <c r="IED428" s="84"/>
      <c r="IEE428" s="84"/>
      <c r="IEF428" s="84"/>
      <c r="IEG428" s="84"/>
      <c r="IEH428" s="84"/>
      <c r="IEI428" s="84"/>
      <c r="IEJ428" s="84"/>
      <c r="IEK428" s="84"/>
      <c r="IEL428" s="84"/>
      <c r="IEM428" s="84"/>
      <c r="IEN428" s="84"/>
      <c r="IEO428" s="84"/>
      <c r="IEP428" s="84"/>
      <c r="IEQ428" s="84"/>
      <c r="IER428" s="84"/>
      <c r="IES428" s="84"/>
      <c r="IET428" s="84"/>
      <c r="IEU428" s="84"/>
      <c r="IEV428" s="84"/>
      <c r="IEW428" s="84"/>
      <c r="IEX428" s="84"/>
      <c r="IEY428" s="84"/>
      <c r="IEZ428" s="84"/>
      <c r="IFA428" s="84"/>
      <c r="IFB428" s="84"/>
      <c r="IFC428" s="84"/>
      <c r="IFD428" s="84"/>
      <c r="IFE428" s="84"/>
      <c r="IFF428" s="84"/>
      <c r="IFG428" s="84"/>
      <c r="IFH428" s="84"/>
      <c r="IFI428" s="84"/>
      <c r="IFJ428" s="84"/>
      <c r="IFK428" s="84"/>
      <c r="IFL428" s="84"/>
      <c r="IFM428" s="84"/>
      <c r="IFN428" s="84"/>
      <c r="IFO428" s="84"/>
      <c r="IFP428" s="84"/>
      <c r="IFQ428" s="84"/>
      <c r="IFR428" s="84"/>
      <c r="IFS428" s="84"/>
      <c r="IFT428" s="84"/>
      <c r="IFU428" s="84"/>
      <c r="IFV428" s="84"/>
      <c r="IFW428" s="84"/>
      <c r="IFX428" s="84"/>
      <c r="IFY428" s="84"/>
      <c r="IFZ428" s="84"/>
      <c r="IGA428" s="84"/>
      <c r="IGB428" s="84"/>
      <c r="IGC428" s="84"/>
      <c r="IGD428" s="84"/>
      <c r="IGE428" s="84"/>
      <c r="IGF428" s="84"/>
      <c r="IGG428" s="84"/>
      <c r="IGH428" s="84"/>
      <c r="IGI428" s="84"/>
      <c r="IGJ428" s="84"/>
      <c r="IGK428" s="84"/>
      <c r="IGL428" s="84"/>
      <c r="IGM428" s="84"/>
      <c r="IGN428" s="84"/>
      <c r="IGO428" s="84"/>
      <c r="IGP428" s="84"/>
      <c r="IGQ428" s="84"/>
      <c r="IGR428" s="84"/>
      <c r="IGS428" s="84"/>
      <c r="IGT428" s="84"/>
      <c r="IGU428" s="84"/>
      <c r="IGV428" s="84"/>
      <c r="IGW428" s="84"/>
      <c r="IGX428" s="84"/>
      <c r="IGY428" s="84"/>
      <c r="IGZ428" s="84"/>
      <c r="IHA428" s="84"/>
      <c r="IHB428" s="84"/>
      <c r="IHC428" s="84"/>
      <c r="IHD428" s="84"/>
      <c r="IHE428" s="84"/>
      <c r="IHF428" s="84"/>
      <c r="IHG428" s="84"/>
      <c r="IHH428" s="84"/>
      <c r="IHI428" s="84"/>
      <c r="IHJ428" s="84"/>
      <c r="IHK428" s="84"/>
      <c r="IHL428" s="84"/>
      <c r="IHM428" s="84"/>
      <c r="IHN428" s="84"/>
      <c r="IHO428" s="84"/>
      <c r="IHP428" s="84"/>
      <c r="IHQ428" s="84"/>
      <c r="IHR428" s="84"/>
      <c r="IHS428" s="84"/>
      <c r="IHT428" s="84"/>
      <c r="IHU428" s="84"/>
      <c r="IHV428" s="84"/>
      <c r="IHW428" s="84"/>
      <c r="IHX428" s="84"/>
      <c r="IHY428" s="84"/>
      <c r="IHZ428" s="84"/>
      <c r="IIA428" s="84"/>
      <c r="IIB428" s="84"/>
      <c r="IIC428" s="84"/>
      <c r="IID428" s="84"/>
      <c r="IIE428" s="84"/>
      <c r="IIF428" s="84"/>
      <c r="IIG428" s="84"/>
      <c r="IIH428" s="84"/>
      <c r="III428" s="84"/>
      <c r="IIJ428" s="84"/>
      <c r="IIK428" s="84"/>
      <c r="IIL428" s="84"/>
      <c r="IIM428" s="84"/>
      <c r="IIN428" s="84"/>
      <c r="IIO428" s="84"/>
      <c r="IIP428" s="84"/>
      <c r="IIQ428" s="84"/>
      <c r="IIR428" s="84"/>
      <c r="IIS428" s="84"/>
      <c r="IIT428" s="84"/>
      <c r="IIU428" s="84"/>
      <c r="IIV428" s="84"/>
      <c r="IIW428" s="84"/>
      <c r="IIX428" s="84"/>
      <c r="IIY428" s="84"/>
      <c r="IIZ428" s="84"/>
      <c r="IJA428" s="84"/>
      <c r="IJB428" s="84"/>
      <c r="IJC428" s="84"/>
      <c r="IJD428" s="84"/>
      <c r="IJE428" s="84"/>
      <c r="IJF428" s="84"/>
      <c r="IJG428" s="84"/>
      <c r="IJH428" s="84"/>
      <c r="IJI428" s="84"/>
      <c r="IJJ428" s="84"/>
      <c r="IJK428" s="84"/>
      <c r="IJL428" s="84"/>
      <c r="IJM428" s="84"/>
      <c r="IJN428" s="84"/>
      <c r="IJO428" s="84"/>
      <c r="IJP428" s="84"/>
      <c r="IJQ428" s="84"/>
      <c r="IJR428" s="84"/>
      <c r="IJS428" s="84"/>
      <c r="IJT428" s="84"/>
      <c r="IJU428" s="84"/>
      <c r="IJV428" s="84"/>
      <c r="IJW428" s="84"/>
      <c r="IJX428" s="84"/>
      <c r="IJY428" s="84"/>
      <c r="IJZ428" s="84"/>
      <c r="IKA428" s="84"/>
      <c r="IKB428" s="84"/>
      <c r="IKC428" s="84"/>
      <c r="IKD428" s="84"/>
      <c r="IKE428" s="84"/>
      <c r="IKF428" s="84"/>
      <c r="IKG428" s="84"/>
      <c r="IKH428" s="84"/>
      <c r="IKI428" s="84"/>
      <c r="IKJ428" s="84"/>
      <c r="IKK428" s="84"/>
      <c r="IKL428" s="84"/>
      <c r="IKM428" s="84"/>
      <c r="IKN428" s="84"/>
      <c r="IKO428" s="84"/>
      <c r="IKP428" s="84"/>
      <c r="IKQ428" s="84"/>
      <c r="IKR428" s="84"/>
      <c r="IKS428" s="84"/>
      <c r="IKT428" s="84"/>
      <c r="IKU428" s="84"/>
      <c r="IKV428" s="84"/>
      <c r="IKW428" s="84"/>
      <c r="IKX428" s="84"/>
      <c r="IKY428" s="84"/>
      <c r="IKZ428" s="84"/>
      <c r="ILA428" s="84"/>
      <c r="ILB428" s="84"/>
      <c r="ILC428" s="84"/>
      <c r="ILD428" s="84"/>
      <c r="ILE428" s="84"/>
      <c r="ILF428" s="84"/>
      <c r="ILG428" s="84"/>
      <c r="ILH428" s="84"/>
      <c r="ILI428" s="84"/>
      <c r="ILJ428" s="84"/>
      <c r="ILK428" s="84"/>
      <c r="ILL428" s="84"/>
      <c r="ILM428" s="84"/>
      <c r="ILN428" s="84"/>
      <c r="ILO428" s="84"/>
      <c r="ILP428" s="84"/>
      <c r="ILQ428" s="84"/>
      <c r="ILR428" s="84"/>
      <c r="ILS428" s="84"/>
      <c r="ILT428" s="84"/>
      <c r="ILU428" s="84"/>
      <c r="ILV428" s="84"/>
      <c r="ILW428" s="84"/>
      <c r="ILX428" s="84"/>
      <c r="ILY428" s="84"/>
      <c r="ILZ428" s="84"/>
      <c r="IMA428" s="84"/>
      <c r="IMB428" s="84"/>
      <c r="IMC428" s="84"/>
      <c r="IMD428" s="84"/>
      <c r="IME428" s="84"/>
      <c r="IMF428" s="84"/>
      <c r="IMG428" s="84"/>
      <c r="IMH428" s="84"/>
      <c r="IMI428" s="84"/>
      <c r="IMJ428" s="84"/>
      <c r="IMK428" s="84"/>
      <c r="IML428" s="84"/>
      <c r="IMM428" s="84"/>
      <c r="IMN428" s="84"/>
      <c r="IMO428" s="84"/>
      <c r="IMP428" s="84"/>
      <c r="IMQ428" s="84"/>
      <c r="IMR428" s="84"/>
      <c r="IMS428" s="84"/>
      <c r="IMT428" s="84"/>
      <c r="IMU428" s="84"/>
      <c r="IMV428" s="84"/>
      <c r="IMW428" s="84"/>
      <c r="IMX428" s="84"/>
      <c r="IMY428" s="84"/>
      <c r="IMZ428" s="84"/>
      <c r="INA428" s="84"/>
      <c r="INB428" s="84"/>
      <c r="INC428" s="84"/>
      <c r="IND428" s="84"/>
      <c r="INE428" s="84"/>
      <c r="INF428" s="84"/>
      <c r="ING428" s="84"/>
      <c r="INH428" s="84"/>
      <c r="INI428" s="84"/>
      <c r="INJ428" s="84"/>
      <c r="INK428" s="84"/>
      <c r="INL428" s="84"/>
      <c r="INM428" s="84"/>
      <c r="INN428" s="84"/>
      <c r="INO428" s="84"/>
      <c r="INP428" s="84"/>
      <c r="INQ428" s="84"/>
      <c r="INR428" s="84"/>
      <c r="INS428" s="84"/>
      <c r="INT428" s="84"/>
      <c r="INU428" s="84"/>
      <c r="INV428" s="84"/>
      <c r="INW428" s="84"/>
      <c r="INX428" s="84"/>
      <c r="INY428" s="84"/>
      <c r="INZ428" s="84"/>
      <c r="IOA428" s="84"/>
      <c r="IOB428" s="84"/>
      <c r="IOC428" s="84"/>
      <c r="IOD428" s="84"/>
      <c r="IOE428" s="84"/>
      <c r="IOF428" s="84"/>
      <c r="IOG428" s="84"/>
      <c r="IOH428" s="84"/>
      <c r="IOI428" s="84"/>
      <c r="IOJ428" s="84"/>
      <c r="IOK428" s="84"/>
      <c r="IOL428" s="84"/>
      <c r="IOM428" s="84"/>
      <c r="ION428" s="84"/>
      <c r="IOO428" s="84"/>
      <c r="IOP428" s="84"/>
      <c r="IOQ428" s="84"/>
      <c r="IOR428" s="84"/>
      <c r="IOS428" s="84"/>
      <c r="IOT428" s="84"/>
      <c r="IOU428" s="84"/>
      <c r="IOV428" s="84"/>
      <c r="IOW428" s="84"/>
      <c r="IOX428" s="84"/>
      <c r="IOY428" s="84"/>
      <c r="IOZ428" s="84"/>
      <c r="IPA428" s="84"/>
      <c r="IPB428" s="84"/>
      <c r="IPC428" s="84"/>
      <c r="IPD428" s="84"/>
      <c r="IPE428" s="84"/>
      <c r="IPF428" s="84"/>
      <c r="IPG428" s="84"/>
      <c r="IPH428" s="84"/>
      <c r="IPI428" s="84"/>
      <c r="IPJ428" s="84"/>
      <c r="IPK428" s="84"/>
      <c r="IPL428" s="84"/>
      <c r="IPM428" s="84"/>
      <c r="IPN428" s="84"/>
      <c r="IPO428" s="84"/>
      <c r="IPP428" s="84"/>
      <c r="IPQ428" s="84"/>
      <c r="IPR428" s="84"/>
      <c r="IPS428" s="84"/>
      <c r="IPT428" s="84"/>
      <c r="IPU428" s="84"/>
      <c r="IPV428" s="84"/>
      <c r="IPW428" s="84"/>
      <c r="IPX428" s="84"/>
      <c r="IPY428" s="84"/>
      <c r="IPZ428" s="84"/>
      <c r="IQA428" s="84"/>
      <c r="IQB428" s="84"/>
      <c r="IQC428" s="84"/>
      <c r="IQD428" s="84"/>
      <c r="IQE428" s="84"/>
      <c r="IQF428" s="84"/>
      <c r="IQG428" s="84"/>
      <c r="IQH428" s="84"/>
      <c r="IQI428" s="84"/>
      <c r="IQJ428" s="84"/>
      <c r="IQK428" s="84"/>
      <c r="IQL428" s="84"/>
      <c r="IQM428" s="84"/>
      <c r="IQN428" s="84"/>
      <c r="IQO428" s="84"/>
      <c r="IQP428" s="84"/>
      <c r="IQQ428" s="84"/>
      <c r="IQR428" s="84"/>
      <c r="IQS428" s="84"/>
      <c r="IQT428" s="84"/>
      <c r="IQU428" s="84"/>
      <c r="IQV428" s="84"/>
      <c r="IQW428" s="84"/>
      <c r="IQX428" s="84"/>
      <c r="IQY428" s="84"/>
      <c r="IQZ428" s="84"/>
      <c r="IRA428" s="84"/>
      <c r="IRB428" s="84"/>
      <c r="IRC428" s="84"/>
      <c r="IRD428" s="84"/>
      <c r="IRE428" s="84"/>
      <c r="IRF428" s="84"/>
      <c r="IRG428" s="84"/>
      <c r="IRH428" s="84"/>
      <c r="IRI428" s="84"/>
      <c r="IRJ428" s="84"/>
      <c r="IRK428" s="84"/>
      <c r="IRL428" s="84"/>
      <c r="IRM428" s="84"/>
      <c r="IRN428" s="84"/>
      <c r="IRO428" s="84"/>
      <c r="IRP428" s="84"/>
      <c r="IRQ428" s="84"/>
      <c r="IRR428" s="84"/>
      <c r="IRS428" s="84"/>
      <c r="IRT428" s="84"/>
      <c r="IRU428" s="84"/>
      <c r="IRV428" s="84"/>
      <c r="IRW428" s="84"/>
      <c r="IRX428" s="84"/>
      <c r="IRY428" s="84"/>
      <c r="IRZ428" s="84"/>
      <c r="ISA428" s="84"/>
      <c r="ISB428" s="84"/>
      <c r="ISC428" s="84"/>
      <c r="ISD428" s="84"/>
      <c r="ISE428" s="84"/>
      <c r="ISF428" s="84"/>
      <c r="ISG428" s="84"/>
      <c r="ISH428" s="84"/>
      <c r="ISI428" s="84"/>
      <c r="ISJ428" s="84"/>
      <c r="ISK428" s="84"/>
      <c r="ISL428" s="84"/>
      <c r="ISM428" s="84"/>
      <c r="ISN428" s="84"/>
      <c r="ISO428" s="84"/>
      <c r="ISP428" s="84"/>
      <c r="ISQ428" s="84"/>
      <c r="ISR428" s="84"/>
      <c r="ISS428" s="84"/>
      <c r="IST428" s="84"/>
      <c r="ISU428" s="84"/>
      <c r="ISV428" s="84"/>
      <c r="ISW428" s="84"/>
      <c r="ISX428" s="84"/>
      <c r="ISY428" s="84"/>
      <c r="ISZ428" s="84"/>
      <c r="ITA428" s="84"/>
      <c r="ITB428" s="84"/>
      <c r="ITC428" s="84"/>
      <c r="ITD428" s="84"/>
      <c r="ITE428" s="84"/>
      <c r="ITF428" s="84"/>
      <c r="ITG428" s="84"/>
      <c r="ITH428" s="84"/>
      <c r="ITI428" s="84"/>
      <c r="ITJ428" s="84"/>
      <c r="ITK428" s="84"/>
      <c r="ITL428" s="84"/>
      <c r="ITM428" s="84"/>
      <c r="ITN428" s="84"/>
      <c r="ITO428" s="84"/>
      <c r="ITP428" s="84"/>
      <c r="ITQ428" s="84"/>
      <c r="ITR428" s="84"/>
      <c r="ITS428" s="84"/>
      <c r="ITT428" s="84"/>
      <c r="ITU428" s="84"/>
      <c r="ITV428" s="84"/>
      <c r="ITW428" s="84"/>
      <c r="ITX428" s="84"/>
      <c r="ITY428" s="84"/>
      <c r="ITZ428" s="84"/>
      <c r="IUA428" s="84"/>
      <c r="IUB428" s="84"/>
      <c r="IUC428" s="84"/>
      <c r="IUD428" s="84"/>
      <c r="IUE428" s="84"/>
      <c r="IUF428" s="84"/>
      <c r="IUG428" s="84"/>
      <c r="IUH428" s="84"/>
      <c r="IUI428" s="84"/>
      <c r="IUJ428" s="84"/>
      <c r="IUK428" s="84"/>
      <c r="IUL428" s="84"/>
      <c r="IUM428" s="84"/>
      <c r="IUN428" s="84"/>
      <c r="IUO428" s="84"/>
      <c r="IUP428" s="84"/>
      <c r="IUQ428" s="84"/>
      <c r="IUR428" s="84"/>
      <c r="IUS428" s="84"/>
      <c r="IUT428" s="84"/>
      <c r="IUU428" s="84"/>
      <c r="IUV428" s="84"/>
      <c r="IUW428" s="84"/>
      <c r="IUX428" s="84"/>
      <c r="IUY428" s="84"/>
      <c r="IUZ428" s="84"/>
      <c r="IVA428" s="84"/>
      <c r="IVB428" s="84"/>
      <c r="IVC428" s="84"/>
      <c r="IVD428" s="84"/>
      <c r="IVE428" s="84"/>
      <c r="IVF428" s="84"/>
      <c r="IVG428" s="84"/>
      <c r="IVH428" s="84"/>
      <c r="IVI428" s="84"/>
      <c r="IVJ428" s="84"/>
      <c r="IVK428" s="84"/>
      <c r="IVL428" s="84"/>
      <c r="IVM428" s="84"/>
      <c r="IVN428" s="84"/>
      <c r="IVO428" s="84"/>
      <c r="IVP428" s="84"/>
      <c r="IVQ428" s="84"/>
      <c r="IVR428" s="84"/>
      <c r="IVS428" s="84"/>
      <c r="IVT428" s="84"/>
      <c r="IVU428" s="84"/>
      <c r="IVV428" s="84"/>
      <c r="IVW428" s="84"/>
      <c r="IVX428" s="84"/>
      <c r="IVY428" s="84"/>
      <c r="IVZ428" s="84"/>
      <c r="IWA428" s="84"/>
      <c r="IWB428" s="84"/>
      <c r="IWC428" s="84"/>
      <c r="IWD428" s="84"/>
      <c r="IWE428" s="84"/>
      <c r="IWF428" s="84"/>
      <c r="IWG428" s="84"/>
      <c r="IWH428" s="84"/>
      <c r="IWI428" s="84"/>
      <c r="IWJ428" s="84"/>
      <c r="IWK428" s="84"/>
      <c r="IWL428" s="84"/>
      <c r="IWM428" s="84"/>
      <c r="IWN428" s="84"/>
      <c r="IWO428" s="84"/>
      <c r="IWP428" s="84"/>
      <c r="IWQ428" s="84"/>
      <c r="IWR428" s="84"/>
      <c r="IWS428" s="84"/>
      <c r="IWT428" s="84"/>
      <c r="IWU428" s="84"/>
      <c r="IWV428" s="84"/>
      <c r="IWW428" s="84"/>
      <c r="IWX428" s="84"/>
      <c r="IWY428" s="84"/>
      <c r="IWZ428" s="84"/>
      <c r="IXA428" s="84"/>
      <c r="IXB428" s="84"/>
      <c r="IXC428" s="84"/>
      <c r="IXD428" s="84"/>
      <c r="IXE428" s="84"/>
      <c r="IXF428" s="84"/>
      <c r="IXG428" s="84"/>
      <c r="IXH428" s="84"/>
      <c r="IXI428" s="84"/>
      <c r="IXJ428" s="84"/>
      <c r="IXK428" s="84"/>
      <c r="IXL428" s="84"/>
      <c r="IXM428" s="84"/>
      <c r="IXN428" s="84"/>
      <c r="IXO428" s="84"/>
      <c r="IXP428" s="84"/>
      <c r="IXQ428" s="84"/>
      <c r="IXR428" s="84"/>
      <c r="IXS428" s="84"/>
      <c r="IXT428" s="84"/>
      <c r="IXU428" s="84"/>
      <c r="IXV428" s="84"/>
      <c r="IXW428" s="84"/>
      <c r="IXX428" s="84"/>
      <c r="IXY428" s="84"/>
      <c r="IXZ428" s="84"/>
      <c r="IYA428" s="84"/>
      <c r="IYB428" s="84"/>
      <c r="IYC428" s="84"/>
      <c r="IYD428" s="84"/>
      <c r="IYE428" s="84"/>
      <c r="IYF428" s="84"/>
      <c r="IYG428" s="84"/>
      <c r="IYH428" s="84"/>
      <c r="IYI428" s="84"/>
      <c r="IYJ428" s="84"/>
      <c r="IYK428" s="84"/>
      <c r="IYL428" s="84"/>
      <c r="IYM428" s="84"/>
      <c r="IYN428" s="84"/>
      <c r="IYO428" s="84"/>
      <c r="IYP428" s="84"/>
      <c r="IYQ428" s="84"/>
      <c r="IYR428" s="84"/>
      <c r="IYS428" s="84"/>
      <c r="IYT428" s="84"/>
      <c r="IYU428" s="84"/>
      <c r="IYV428" s="84"/>
      <c r="IYW428" s="84"/>
      <c r="IYX428" s="84"/>
      <c r="IYY428" s="84"/>
      <c r="IYZ428" s="84"/>
      <c r="IZA428" s="84"/>
      <c r="IZB428" s="84"/>
      <c r="IZC428" s="84"/>
      <c r="IZD428" s="84"/>
      <c r="IZE428" s="84"/>
      <c r="IZF428" s="84"/>
      <c r="IZG428" s="84"/>
      <c r="IZH428" s="84"/>
      <c r="IZI428" s="84"/>
      <c r="IZJ428" s="84"/>
      <c r="IZK428" s="84"/>
      <c r="IZL428" s="84"/>
      <c r="IZM428" s="84"/>
      <c r="IZN428" s="84"/>
      <c r="IZO428" s="84"/>
      <c r="IZP428" s="84"/>
      <c r="IZQ428" s="84"/>
      <c r="IZR428" s="84"/>
      <c r="IZS428" s="84"/>
      <c r="IZT428" s="84"/>
      <c r="IZU428" s="84"/>
      <c r="IZV428" s="84"/>
      <c r="IZW428" s="84"/>
      <c r="IZX428" s="84"/>
      <c r="IZY428" s="84"/>
      <c r="IZZ428" s="84"/>
      <c r="JAA428" s="84"/>
      <c r="JAB428" s="84"/>
      <c r="JAC428" s="84"/>
      <c r="JAD428" s="84"/>
      <c r="JAE428" s="84"/>
      <c r="JAF428" s="84"/>
      <c r="JAG428" s="84"/>
      <c r="JAH428" s="84"/>
      <c r="JAI428" s="84"/>
      <c r="JAJ428" s="84"/>
      <c r="JAK428" s="84"/>
      <c r="JAL428" s="84"/>
      <c r="JAM428" s="84"/>
      <c r="JAN428" s="84"/>
      <c r="JAO428" s="84"/>
      <c r="JAP428" s="84"/>
      <c r="JAQ428" s="84"/>
      <c r="JAR428" s="84"/>
      <c r="JAS428" s="84"/>
      <c r="JAT428" s="84"/>
      <c r="JAU428" s="84"/>
      <c r="JAV428" s="84"/>
      <c r="JAW428" s="84"/>
      <c r="JAX428" s="84"/>
      <c r="JAY428" s="84"/>
      <c r="JAZ428" s="84"/>
      <c r="JBA428" s="84"/>
      <c r="JBB428" s="84"/>
      <c r="JBC428" s="84"/>
      <c r="JBD428" s="84"/>
      <c r="JBE428" s="84"/>
      <c r="JBF428" s="84"/>
      <c r="JBG428" s="84"/>
      <c r="JBH428" s="84"/>
      <c r="JBI428" s="84"/>
      <c r="JBJ428" s="84"/>
      <c r="JBK428" s="84"/>
      <c r="JBL428" s="84"/>
      <c r="JBM428" s="84"/>
      <c r="JBN428" s="84"/>
      <c r="JBO428" s="84"/>
      <c r="JBP428" s="84"/>
      <c r="JBQ428" s="84"/>
      <c r="JBR428" s="84"/>
      <c r="JBS428" s="84"/>
      <c r="JBT428" s="84"/>
      <c r="JBU428" s="84"/>
      <c r="JBV428" s="84"/>
      <c r="JBW428" s="84"/>
      <c r="JBX428" s="84"/>
      <c r="JBY428" s="84"/>
      <c r="JBZ428" s="84"/>
      <c r="JCA428" s="84"/>
      <c r="JCB428" s="84"/>
      <c r="JCC428" s="84"/>
      <c r="JCD428" s="84"/>
      <c r="JCE428" s="84"/>
      <c r="JCF428" s="84"/>
      <c r="JCG428" s="84"/>
      <c r="JCH428" s="84"/>
      <c r="JCI428" s="84"/>
      <c r="JCJ428" s="84"/>
      <c r="JCK428" s="84"/>
      <c r="JCL428" s="84"/>
      <c r="JCM428" s="84"/>
      <c r="JCN428" s="84"/>
      <c r="JCO428" s="84"/>
      <c r="JCP428" s="84"/>
      <c r="JCQ428" s="84"/>
      <c r="JCR428" s="84"/>
      <c r="JCS428" s="84"/>
      <c r="JCT428" s="84"/>
      <c r="JCU428" s="84"/>
      <c r="JCV428" s="84"/>
      <c r="JCW428" s="84"/>
      <c r="JCX428" s="84"/>
      <c r="JCY428" s="84"/>
      <c r="JCZ428" s="84"/>
      <c r="JDA428" s="84"/>
      <c r="JDB428" s="84"/>
      <c r="JDC428" s="84"/>
      <c r="JDD428" s="84"/>
      <c r="JDE428" s="84"/>
      <c r="JDF428" s="84"/>
      <c r="JDG428" s="84"/>
      <c r="JDH428" s="84"/>
      <c r="JDI428" s="84"/>
      <c r="JDJ428" s="84"/>
      <c r="JDK428" s="84"/>
      <c r="JDL428" s="84"/>
      <c r="JDM428" s="84"/>
      <c r="JDN428" s="84"/>
      <c r="JDO428" s="84"/>
      <c r="JDP428" s="84"/>
      <c r="JDQ428" s="84"/>
      <c r="JDR428" s="84"/>
      <c r="JDS428" s="84"/>
      <c r="JDT428" s="84"/>
      <c r="JDU428" s="84"/>
      <c r="JDV428" s="84"/>
      <c r="JDW428" s="84"/>
      <c r="JDX428" s="84"/>
      <c r="JDY428" s="84"/>
      <c r="JDZ428" s="84"/>
      <c r="JEA428" s="84"/>
      <c r="JEB428" s="84"/>
      <c r="JEC428" s="84"/>
      <c r="JED428" s="84"/>
      <c r="JEE428" s="84"/>
      <c r="JEF428" s="84"/>
      <c r="JEG428" s="84"/>
      <c r="JEH428" s="84"/>
      <c r="JEI428" s="84"/>
      <c r="JEJ428" s="84"/>
      <c r="JEK428" s="84"/>
      <c r="JEL428" s="84"/>
      <c r="JEM428" s="84"/>
      <c r="JEN428" s="84"/>
      <c r="JEO428" s="84"/>
      <c r="JEP428" s="84"/>
      <c r="JEQ428" s="84"/>
      <c r="JER428" s="84"/>
      <c r="JES428" s="84"/>
      <c r="JET428" s="84"/>
      <c r="JEU428" s="84"/>
      <c r="JEV428" s="84"/>
      <c r="JEW428" s="84"/>
      <c r="JEX428" s="84"/>
      <c r="JEY428" s="84"/>
      <c r="JEZ428" s="84"/>
      <c r="JFA428" s="84"/>
      <c r="JFB428" s="84"/>
      <c r="JFC428" s="84"/>
      <c r="JFD428" s="84"/>
      <c r="JFE428" s="84"/>
      <c r="JFF428" s="84"/>
      <c r="JFG428" s="84"/>
      <c r="JFH428" s="84"/>
      <c r="JFI428" s="84"/>
      <c r="JFJ428" s="84"/>
      <c r="JFK428" s="84"/>
      <c r="JFL428" s="84"/>
      <c r="JFM428" s="84"/>
      <c r="JFN428" s="84"/>
      <c r="JFO428" s="84"/>
      <c r="JFP428" s="84"/>
      <c r="JFQ428" s="84"/>
      <c r="JFR428" s="84"/>
      <c r="JFS428" s="84"/>
      <c r="JFT428" s="84"/>
      <c r="JFU428" s="84"/>
      <c r="JFV428" s="84"/>
      <c r="JFW428" s="84"/>
      <c r="JFX428" s="84"/>
      <c r="JFY428" s="84"/>
      <c r="JFZ428" s="84"/>
      <c r="JGA428" s="84"/>
      <c r="JGB428" s="84"/>
      <c r="JGC428" s="84"/>
      <c r="JGD428" s="84"/>
      <c r="JGE428" s="84"/>
      <c r="JGF428" s="84"/>
      <c r="JGG428" s="84"/>
      <c r="JGH428" s="84"/>
      <c r="JGI428" s="84"/>
      <c r="JGJ428" s="84"/>
      <c r="JGK428" s="84"/>
      <c r="JGL428" s="84"/>
      <c r="JGM428" s="84"/>
      <c r="JGN428" s="84"/>
      <c r="JGO428" s="84"/>
      <c r="JGP428" s="84"/>
      <c r="JGQ428" s="84"/>
      <c r="JGR428" s="84"/>
      <c r="JGS428" s="84"/>
      <c r="JGT428" s="84"/>
      <c r="JGU428" s="84"/>
      <c r="JGV428" s="84"/>
      <c r="JGW428" s="84"/>
      <c r="JGX428" s="84"/>
      <c r="JGY428" s="84"/>
      <c r="JGZ428" s="84"/>
      <c r="JHA428" s="84"/>
      <c r="JHB428" s="84"/>
      <c r="JHC428" s="84"/>
      <c r="JHD428" s="84"/>
      <c r="JHE428" s="84"/>
      <c r="JHF428" s="84"/>
      <c r="JHG428" s="84"/>
      <c r="JHH428" s="84"/>
      <c r="JHI428" s="84"/>
      <c r="JHJ428" s="84"/>
      <c r="JHK428" s="84"/>
      <c r="JHL428" s="84"/>
      <c r="JHM428" s="84"/>
      <c r="JHN428" s="84"/>
      <c r="JHO428" s="84"/>
      <c r="JHP428" s="84"/>
      <c r="JHQ428" s="84"/>
      <c r="JHR428" s="84"/>
      <c r="JHS428" s="84"/>
      <c r="JHT428" s="84"/>
      <c r="JHU428" s="84"/>
      <c r="JHV428" s="84"/>
      <c r="JHW428" s="84"/>
      <c r="JHX428" s="84"/>
      <c r="JHY428" s="84"/>
      <c r="JHZ428" s="84"/>
      <c r="JIA428" s="84"/>
      <c r="JIB428" s="84"/>
      <c r="JIC428" s="84"/>
      <c r="JID428" s="84"/>
      <c r="JIE428" s="84"/>
      <c r="JIF428" s="84"/>
      <c r="JIG428" s="84"/>
      <c r="JIH428" s="84"/>
      <c r="JII428" s="84"/>
      <c r="JIJ428" s="84"/>
      <c r="JIK428" s="84"/>
      <c r="JIL428" s="84"/>
      <c r="JIM428" s="84"/>
      <c r="JIN428" s="84"/>
      <c r="JIO428" s="84"/>
      <c r="JIP428" s="84"/>
      <c r="JIQ428" s="84"/>
      <c r="JIR428" s="84"/>
      <c r="JIS428" s="84"/>
      <c r="JIT428" s="84"/>
      <c r="JIU428" s="84"/>
      <c r="JIV428" s="84"/>
      <c r="JIW428" s="84"/>
      <c r="JIX428" s="84"/>
      <c r="JIY428" s="84"/>
      <c r="JIZ428" s="84"/>
      <c r="JJA428" s="84"/>
      <c r="JJB428" s="84"/>
      <c r="JJC428" s="84"/>
      <c r="JJD428" s="84"/>
      <c r="JJE428" s="84"/>
      <c r="JJF428" s="84"/>
      <c r="JJG428" s="84"/>
      <c r="JJH428" s="84"/>
      <c r="JJI428" s="84"/>
      <c r="JJJ428" s="84"/>
      <c r="JJK428" s="84"/>
      <c r="JJL428" s="84"/>
      <c r="JJM428" s="84"/>
      <c r="JJN428" s="84"/>
      <c r="JJO428" s="84"/>
      <c r="JJP428" s="84"/>
      <c r="JJQ428" s="84"/>
      <c r="JJR428" s="84"/>
      <c r="JJS428" s="84"/>
      <c r="JJT428" s="84"/>
      <c r="JJU428" s="84"/>
      <c r="JJV428" s="84"/>
      <c r="JJW428" s="84"/>
      <c r="JJX428" s="84"/>
      <c r="JJY428" s="84"/>
      <c r="JJZ428" s="84"/>
      <c r="JKA428" s="84"/>
      <c r="JKB428" s="84"/>
      <c r="JKC428" s="84"/>
      <c r="JKD428" s="84"/>
      <c r="JKE428" s="84"/>
      <c r="JKF428" s="84"/>
      <c r="JKG428" s="84"/>
      <c r="JKH428" s="84"/>
      <c r="JKI428" s="84"/>
      <c r="JKJ428" s="84"/>
      <c r="JKK428" s="84"/>
      <c r="JKL428" s="84"/>
      <c r="JKM428" s="84"/>
      <c r="JKN428" s="84"/>
      <c r="JKO428" s="84"/>
      <c r="JKP428" s="84"/>
      <c r="JKQ428" s="84"/>
      <c r="JKR428" s="84"/>
      <c r="JKS428" s="84"/>
      <c r="JKT428" s="84"/>
      <c r="JKU428" s="84"/>
      <c r="JKV428" s="84"/>
      <c r="JKW428" s="84"/>
      <c r="JKX428" s="84"/>
      <c r="JKY428" s="84"/>
      <c r="JKZ428" s="84"/>
      <c r="JLA428" s="84"/>
      <c r="JLB428" s="84"/>
      <c r="JLC428" s="84"/>
      <c r="JLD428" s="84"/>
      <c r="JLE428" s="84"/>
      <c r="JLF428" s="84"/>
      <c r="JLG428" s="84"/>
      <c r="JLH428" s="84"/>
      <c r="JLI428" s="84"/>
      <c r="JLJ428" s="84"/>
      <c r="JLK428" s="84"/>
      <c r="JLL428" s="84"/>
      <c r="JLM428" s="84"/>
      <c r="JLN428" s="84"/>
      <c r="JLO428" s="84"/>
      <c r="JLP428" s="84"/>
      <c r="JLQ428" s="84"/>
      <c r="JLR428" s="84"/>
      <c r="JLS428" s="84"/>
      <c r="JLT428" s="84"/>
      <c r="JLU428" s="84"/>
      <c r="JLV428" s="84"/>
      <c r="JLW428" s="84"/>
      <c r="JLX428" s="84"/>
      <c r="JLY428" s="84"/>
      <c r="JLZ428" s="84"/>
      <c r="JMA428" s="84"/>
      <c r="JMB428" s="84"/>
      <c r="JMC428" s="84"/>
      <c r="JMD428" s="84"/>
      <c r="JME428" s="84"/>
      <c r="JMF428" s="84"/>
      <c r="JMG428" s="84"/>
      <c r="JMH428" s="84"/>
      <c r="JMI428" s="84"/>
      <c r="JMJ428" s="84"/>
      <c r="JMK428" s="84"/>
      <c r="JML428" s="84"/>
      <c r="JMM428" s="84"/>
      <c r="JMN428" s="84"/>
      <c r="JMO428" s="84"/>
      <c r="JMP428" s="84"/>
      <c r="JMQ428" s="84"/>
      <c r="JMR428" s="84"/>
      <c r="JMS428" s="84"/>
      <c r="JMT428" s="84"/>
      <c r="JMU428" s="84"/>
      <c r="JMV428" s="84"/>
      <c r="JMW428" s="84"/>
      <c r="JMX428" s="84"/>
      <c r="JMY428" s="84"/>
      <c r="JMZ428" s="84"/>
      <c r="JNA428" s="84"/>
      <c r="JNB428" s="84"/>
      <c r="JNC428" s="84"/>
      <c r="JND428" s="84"/>
      <c r="JNE428" s="84"/>
      <c r="JNF428" s="84"/>
      <c r="JNG428" s="84"/>
      <c r="JNH428" s="84"/>
      <c r="JNI428" s="84"/>
      <c r="JNJ428" s="84"/>
      <c r="JNK428" s="84"/>
      <c r="JNL428" s="84"/>
      <c r="JNM428" s="84"/>
      <c r="JNN428" s="84"/>
      <c r="JNO428" s="84"/>
      <c r="JNP428" s="84"/>
      <c r="JNQ428" s="84"/>
      <c r="JNR428" s="84"/>
      <c r="JNS428" s="84"/>
      <c r="JNT428" s="84"/>
      <c r="JNU428" s="84"/>
      <c r="JNV428" s="84"/>
      <c r="JNW428" s="84"/>
      <c r="JNX428" s="84"/>
      <c r="JNY428" s="84"/>
      <c r="JNZ428" s="84"/>
      <c r="JOA428" s="84"/>
      <c r="JOB428" s="84"/>
      <c r="JOC428" s="84"/>
      <c r="JOD428" s="84"/>
      <c r="JOE428" s="84"/>
      <c r="JOF428" s="84"/>
      <c r="JOG428" s="84"/>
      <c r="JOH428" s="84"/>
      <c r="JOI428" s="84"/>
      <c r="JOJ428" s="84"/>
      <c r="JOK428" s="84"/>
      <c r="JOL428" s="84"/>
      <c r="JOM428" s="84"/>
      <c r="JON428" s="84"/>
      <c r="JOO428" s="84"/>
      <c r="JOP428" s="84"/>
      <c r="JOQ428" s="84"/>
      <c r="JOR428" s="84"/>
      <c r="JOS428" s="84"/>
      <c r="JOT428" s="84"/>
      <c r="JOU428" s="84"/>
      <c r="JOV428" s="84"/>
      <c r="JOW428" s="84"/>
      <c r="JOX428" s="84"/>
      <c r="JOY428" s="84"/>
      <c r="JOZ428" s="84"/>
      <c r="JPA428" s="84"/>
      <c r="JPB428" s="84"/>
      <c r="JPC428" s="84"/>
      <c r="JPD428" s="84"/>
      <c r="JPE428" s="84"/>
      <c r="JPF428" s="84"/>
      <c r="JPG428" s="84"/>
      <c r="JPH428" s="84"/>
      <c r="JPI428" s="84"/>
      <c r="JPJ428" s="84"/>
      <c r="JPK428" s="84"/>
      <c r="JPL428" s="84"/>
      <c r="JPM428" s="84"/>
      <c r="JPN428" s="84"/>
      <c r="JPO428" s="84"/>
      <c r="JPP428" s="84"/>
      <c r="JPQ428" s="84"/>
      <c r="JPR428" s="84"/>
      <c r="JPS428" s="84"/>
      <c r="JPT428" s="84"/>
      <c r="JPU428" s="84"/>
      <c r="JPV428" s="84"/>
      <c r="JPW428" s="84"/>
      <c r="JPX428" s="84"/>
      <c r="JPY428" s="84"/>
      <c r="JPZ428" s="84"/>
      <c r="JQA428" s="84"/>
      <c r="JQB428" s="84"/>
      <c r="JQC428" s="84"/>
      <c r="JQD428" s="84"/>
      <c r="JQE428" s="84"/>
      <c r="JQF428" s="84"/>
      <c r="JQG428" s="84"/>
      <c r="JQH428" s="84"/>
      <c r="JQI428" s="84"/>
      <c r="JQJ428" s="84"/>
      <c r="JQK428" s="84"/>
      <c r="JQL428" s="84"/>
      <c r="JQM428" s="84"/>
      <c r="JQN428" s="84"/>
      <c r="JQO428" s="84"/>
      <c r="JQP428" s="84"/>
      <c r="JQQ428" s="84"/>
      <c r="JQR428" s="84"/>
      <c r="JQS428" s="84"/>
      <c r="JQT428" s="84"/>
      <c r="JQU428" s="84"/>
      <c r="JQV428" s="84"/>
      <c r="JQW428" s="84"/>
      <c r="JQX428" s="84"/>
      <c r="JQY428" s="84"/>
      <c r="JQZ428" s="84"/>
      <c r="JRA428" s="84"/>
      <c r="JRB428" s="84"/>
      <c r="JRC428" s="84"/>
      <c r="JRD428" s="84"/>
      <c r="JRE428" s="84"/>
      <c r="JRF428" s="84"/>
      <c r="JRG428" s="84"/>
      <c r="JRH428" s="84"/>
      <c r="JRI428" s="84"/>
      <c r="JRJ428" s="84"/>
      <c r="JRK428" s="84"/>
      <c r="JRL428" s="84"/>
      <c r="JRM428" s="84"/>
      <c r="JRN428" s="84"/>
      <c r="JRO428" s="84"/>
      <c r="JRP428" s="84"/>
      <c r="JRQ428" s="84"/>
      <c r="JRR428" s="84"/>
      <c r="JRS428" s="84"/>
      <c r="JRT428" s="84"/>
      <c r="JRU428" s="84"/>
      <c r="JRV428" s="84"/>
      <c r="JRW428" s="84"/>
      <c r="JRX428" s="84"/>
      <c r="JRY428" s="84"/>
      <c r="JRZ428" s="84"/>
      <c r="JSA428" s="84"/>
      <c r="JSB428" s="84"/>
      <c r="JSC428" s="84"/>
      <c r="JSD428" s="84"/>
      <c r="JSE428" s="84"/>
      <c r="JSF428" s="84"/>
      <c r="JSG428" s="84"/>
      <c r="JSH428" s="84"/>
      <c r="JSI428" s="84"/>
      <c r="JSJ428" s="84"/>
      <c r="JSK428" s="84"/>
      <c r="JSL428" s="84"/>
      <c r="JSM428" s="84"/>
      <c r="JSN428" s="84"/>
      <c r="JSO428" s="84"/>
      <c r="JSP428" s="84"/>
      <c r="JSQ428" s="84"/>
      <c r="JSR428" s="84"/>
      <c r="JSS428" s="84"/>
      <c r="JST428" s="84"/>
      <c r="JSU428" s="84"/>
      <c r="JSV428" s="84"/>
      <c r="JSW428" s="84"/>
      <c r="JSX428" s="84"/>
      <c r="JSY428" s="84"/>
      <c r="JSZ428" s="84"/>
      <c r="JTA428" s="84"/>
      <c r="JTB428" s="84"/>
      <c r="JTC428" s="84"/>
      <c r="JTD428" s="84"/>
      <c r="JTE428" s="84"/>
      <c r="JTF428" s="84"/>
      <c r="JTG428" s="84"/>
      <c r="JTH428" s="84"/>
      <c r="JTI428" s="84"/>
      <c r="JTJ428" s="84"/>
      <c r="JTK428" s="84"/>
      <c r="JTL428" s="84"/>
      <c r="JTM428" s="84"/>
      <c r="JTN428" s="84"/>
      <c r="JTO428" s="84"/>
      <c r="JTP428" s="84"/>
      <c r="JTQ428" s="84"/>
      <c r="JTR428" s="84"/>
      <c r="JTS428" s="84"/>
      <c r="JTT428" s="84"/>
      <c r="JTU428" s="84"/>
      <c r="JTV428" s="84"/>
      <c r="JTW428" s="84"/>
      <c r="JTX428" s="84"/>
      <c r="JTY428" s="84"/>
      <c r="JTZ428" s="84"/>
      <c r="JUA428" s="84"/>
      <c r="JUB428" s="84"/>
      <c r="JUC428" s="84"/>
      <c r="JUD428" s="84"/>
      <c r="JUE428" s="84"/>
      <c r="JUF428" s="84"/>
      <c r="JUG428" s="84"/>
      <c r="JUH428" s="84"/>
      <c r="JUI428" s="84"/>
      <c r="JUJ428" s="84"/>
      <c r="JUK428" s="84"/>
      <c r="JUL428" s="84"/>
      <c r="JUM428" s="84"/>
      <c r="JUN428" s="84"/>
      <c r="JUO428" s="84"/>
      <c r="JUP428" s="84"/>
      <c r="JUQ428" s="84"/>
      <c r="JUR428" s="84"/>
      <c r="JUS428" s="84"/>
      <c r="JUT428" s="84"/>
      <c r="JUU428" s="84"/>
      <c r="JUV428" s="84"/>
      <c r="JUW428" s="84"/>
      <c r="JUX428" s="84"/>
      <c r="JUY428" s="84"/>
      <c r="JUZ428" s="84"/>
      <c r="JVA428" s="84"/>
      <c r="JVB428" s="84"/>
      <c r="JVC428" s="84"/>
      <c r="JVD428" s="84"/>
      <c r="JVE428" s="84"/>
      <c r="JVF428" s="84"/>
      <c r="JVG428" s="84"/>
      <c r="JVH428" s="84"/>
      <c r="JVI428" s="84"/>
      <c r="JVJ428" s="84"/>
      <c r="JVK428" s="84"/>
      <c r="JVL428" s="84"/>
      <c r="JVM428" s="84"/>
      <c r="JVN428" s="84"/>
      <c r="JVO428" s="84"/>
      <c r="JVP428" s="84"/>
      <c r="JVQ428" s="84"/>
      <c r="JVR428" s="84"/>
      <c r="JVS428" s="84"/>
      <c r="JVT428" s="84"/>
      <c r="JVU428" s="84"/>
      <c r="JVV428" s="84"/>
      <c r="JVW428" s="84"/>
      <c r="JVX428" s="84"/>
      <c r="JVY428" s="84"/>
      <c r="JVZ428" s="84"/>
      <c r="JWA428" s="84"/>
      <c r="JWB428" s="84"/>
      <c r="JWC428" s="84"/>
      <c r="JWD428" s="84"/>
      <c r="JWE428" s="84"/>
      <c r="JWF428" s="84"/>
      <c r="JWG428" s="84"/>
      <c r="JWH428" s="84"/>
      <c r="JWI428" s="84"/>
      <c r="JWJ428" s="84"/>
      <c r="JWK428" s="84"/>
      <c r="JWL428" s="84"/>
      <c r="JWM428" s="84"/>
      <c r="JWN428" s="84"/>
      <c r="JWO428" s="84"/>
      <c r="JWP428" s="84"/>
      <c r="JWQ428" s="84"/>
      <c r="JWR428" s="84"/>
      <c r="JWS428" s="84"/>
      <c r="JWT428" s="84"/>
      <c r="JWU428" s="84"/>
      <c r="JWV428" s="84"/>
      <c r="JWW428" s="84"/>
      <c r="JWX428" s="84"/>
      <c r="JWY428" s="84"/>
      <c r="JWZ428" s="84"/>
      <c r="JXA428" s="84"/>
      <c r="JXB428" s="84"/>
      <c r="JXC428" s="84"/>
      <c r="JXD428" s="84"/>
      <c r="JXE428" s="84"/>
      <c r="JXF428" s="84"/>
      <c r="JXG428" s="84"/>
      <c r="JXH428" s="84"/>
      <c r="JXI428" s="84"/>
      <c r="JXJ428" s="84"/>
      <c r="JXK428" s="84"/>
      <c r="JXL428" s="84"/>
      <c r="JXM428" s="84"/>
      <c r="JXN428" s="84"/>
      <c r="JXO428" s="84"/>
      <c r="JXP428" s="84"/>
      <c r="JXQ428" s="84"/>
      <c r="JXR428" s="84"/>
      <c r="JXS428" s="84"/>
      <c r="JXT428" s="84"/>
      <c r="JXU428" s="84"/>
      <c r="JXV428" s="84"/>
      <c r="JXW428" s="84"/>
      <c r="JXX428" s="84"/>
      <c r="JXY428" s="84"/>
      <c r="JXZ428" s="84"/>
      <c r="JYA428" s="84"/>
      <c r="JYB428" s="84"/>
      <c r="JYC428" s="84"/>
      <c r="JYD428" s="84"/>
      <c r="JYE428" s="84"/>
      <c r="JYF428" s="84"/>
      <c r="JYG428" s="84"/>
      <c r="JYH428" s="84"/>
      <c r="JYI428" s="84"/>
      <c r="JYJ428" s="84"/>
      <c r="JYK428" s="84"/>
      <c r="JYL428" s="84"/>
      <c r="JYM428" s="84"/>
      <c r="JYN428" s="84"/>
      <c r="JYO428" s="84"/>
      <c r="JYP428" s="84"/>
      <c r="JYQ428" s="84"/>
      <c r="JYR428" s="84"/>
      <c r="JYS428" s="84"/>
      <c r="JYT428" s="84"/>
      <c r="JYU428" s="84"/>
      <c r="JYV428" s="84"/>
      <c r="JYW428" s="84"/>
      <c r="JYX428" s="84"/>
      <c r="JYY428" s="84"/>
      <c r="JYZ428" s="84"/>
      <c r="JZA428" s="84"/>
      <c r="JZB428" s="84"/>
      <c r="JZC428" s="84"/>
      <c r="JZD428" s="84"/>
      <c r="JZE428" s="84"/>
      <c r="JZF428" s="84"/>
      <c r="JZG428" s="84"/>
      <c r="JZH428" s="84"/>
      <c r="JZI428" s="84"/>
      <c r="JZJ428" s="84"/>
      <c r="JZK428" s="84"/>
      <c r="JZL428" s="84"/>
      <c r="JZM428" s="84"/>
      <c r="JZN428" s="84"/>
      <c r="JZO428" s="84"/>
      <c r="JZP428" s="84"/>
      <c r="JZQ428" s="84"/>
      <c r="JZR428" s="84"/>
      <c r="JZS428" s="84"/>
      <c r="JZT428" s="84"/>
      <c r="JZU428" s="84"/>
      <c r="JZV428" s="84"/>
      <c r="JZW428" s="84"/>
      <c r="JZX428" s="84"/>
      <c r="JZY428" s="84"/>
      <c r="JZZ428" s="84"/>
      <c r="KAA428" s="84"/>
      <c r="KAB428" s="84"/>
      <c r="KAC428" s="84"/>
      <c r="KAD428" s="84"/>
      <c r="KAE428" s="84"/>
      <c r="KAF428" s="84"/>
      <c r="KAG428" s="84"/>
      <c r="KAH428" s="84"/>
      <c r="KAI428" s="84"/>
      <c r="KAJ428" s="84"/>
      <c r="KAK428" s="84"/>
      <c r="KAL428" s="84"/>
      <c r="KAM428" s="84"/>
      <c r="KAN428" s="84"/>
      <c r="KAO428" s="84"/>
      <c r="KAP428" s="84"/>
      <c r="KAQ428" s="84"/>
      <c r="KAR428" s="84"/>
      <c r="KAS428" s="84"/>
      <c r="KAT428" s="84"/>
      <c r="KAU428" s="84"/>
      <c r="KAV428" s="84"/>
      <c r="KAW428" s="84"/>
      <c r="KAX428" s="84"/>
      <c r="KAY428" s="84"/>
      <c r="KAZ428" s="84"/>
      <c r="KBA428" s="84"/>
      <c r="KBB428" s="84"/>
      <c r="KBC428" s="84"/>
      <c r="KBD428" s="84"/>
      <c r="KBE428" s="84"/>
      <c r="KBF428" s="84"/>
      <c r="KBG428" s="84"/>
      <c r="KBH428" s="84"/>
      <c r="KBI428" s="84"/>
      <c r="KBJ428" s="84"/>
      <c r="KBK428" s="84"/>
      <c r="KBL428" s="84"/>
      <c r="KBM428" s="84"/>
      <c r="KBN428" s="84"/>
      <c r="KBO428" s="84"/>
      <c r="KBP428" s="84"/>
      <c r="KBQ428" s="84"/>
      <c r="KBR428" s="84"/>
      <c r="KBS428" s="84"/>
      <c r="KBT428" s="84"/>
      <c r="KBU428" s="84"/>
      <c r="KBV428" s="84"/>
      <c r="KBW428" s="84"/>
      <c r="KBX428" s="84"/>
      <c r="KBY428" s="84"/>
      <c r="KBZ428" s="84"/>
      <c r="KCA428" s="84"/>
      <c r="KCB428" s="84"/>
      <c r="KCC428" s="84"/>
      <c r="KCD428" s="84"/>
      <c r="KCE428" s="84"/>
      <c r="KCF428" s="84"/>
      <c r="KCG428" s="84"/>
      <c r="KCH428" s="84"/>
      <c r="KCI428" s="84"/>
      <c r="KCJ428" s="84"/>
      <c r="KCK428" s="84"/>
      <c r="KCL428" s="84"/>
      <c r="KCM428" s="84"/>
      <c r="KCN428" s="84"/>
      <c r="KCO428" s="84"/>
      <c r="KCP428" s="84"/>
      <c r="KCQ428" s="84"/>
      <c r="KCR428" s="84"/>
      <c r="KCS428" s="84"/>
      <c r="KCT428" s="84"/>
      <c r="KCU428" s="84"/>
      <c r="KCV428" s="84"/>
      <c r="KCW428" s="84"/>
      <c r="KCX428" s="84"/>
      <c r="KCY428" s="84"/>
      <c r="KCZ428" s="84"/>
      <c r="KDA428" s="84"/>
      <c r="KDB428" s="84"/>
      <c r="KDC428" s="84"/>
      <c r="KDD428" s="84"/>
      <c r="KDE428" s="84"/>
      <c r="KDF428" s="84"/>
      <c r="KDG428" s="84"/>
      <c r="KDH428" s="84"/>
      <c r="KDI428" s="84"/>
      <c r="KDJ428" s="84"/>
      <c r="KDK428" s="84"/>
      <c r="KDL428" s="84"/>
      <c r="KDM428" s="84"/>
      <c r="KDN428" s="84"/>
      <c r="KDO428" s="84"/>
      <c r="KDP428" s="84"/>
      <c r="KDQ428" s="84"/>
      <c r="KDR428" s="84"/>
      <c r="KDS428" s="84"/>
      <c r="KDT428" s="84"/>
      <c r="KDU428" s="84"/>
      <c r="KDV428" s="84"/>
      <c r="KDW428" s="84"/>
      <c r="KDX428" s="84"/>
      <c r="KDY428" s="84"/>
      <c r="KDZ428" s="84"/>
      <c r="KEA428" s="84"/>
      <c r="KEB428" s="84"/>
      <c r="KEC428" s="84"/>
      <c r="KED428" s="84"/>
      <c r="KEE428" s="84"/>
      <c r="KEF428" s="84"/>
      <c r="KEG428" s="84"/>
      <c r="KEH428" s="84"/>
      <c r="KEI428" s="84"/>
      <c r="KEJ428" s="84"/>
      <c r="KEK428" s="84"/>
      <c r="KEL428" s="84"/>
      <c r="KEM428" s="84"/>
      <c r="KEN428" s="84"/>
      <c r="KEO428" s="84"/>
      <c r="KEP428" s="84"/>
      <c r="KEQ428" s="84"/>
      <c r="KER428" s="84"/>
      <c r="KES428" s="84"/>
      <c r="KET428" s="84"/>
      <c r="KEU428" s="84"/>
      <c r="KEV428" s="84"/>
      <c r="KEW428" s="84"/>
      <c r="KEX428" s="84"/>
      <c r="KEY428" s="84"/>
      <c r="KEZ428" s="84"/>
      <c r="KFA428" s="84"/>
      <c r="KFB428" s="84"/>
      <c r="KFC428" s="84"/>
      <c r="KFD428" s="84"/>
      <c r="KFE428" s="84"/>
      <c r="KFF428" s="84"/>
      <c r="KFG428" s="84"/>
      <c r="KFH428" s="84"/>
      <c r="KFI428" s="84"/>
      <c r="KFJ428" s="84"/>
      <c r="KFK428" s="84"/>
      <c r="KFL428" s="84"/>
      <c r="KFM428" s="84"/>
      <c r="KFN428" s="84"/>
      <c r="KFO428" s="84"/>
      <c r="KFP428" s="84"/>
      <c r="KFQ428" s="84"/>
      <c r="KFR428" s="84"/>
      <c r="KFS428" s="84"/>
      <c r="KFT428" s="84"/>
      <c r="KFU428" s="84"/>
      <c r="KFV428" s="84"/>
      <c r="KFW428" s="84"/>
      <c r="KFX428" s="84"/>
      <c r="KFY428" s="84"/>
      <c r="KFZ428" s="84"/>
      <c r="KGA428" s="84"/>
      <c r="KGB428" s="84"/>
      <c r="KGC428" s="84"/>
      <c r="KGD428" s="84"/>
      <c r="KGE428" s="84"/>
      <c r="KGF428" s="84"/>
      <c r="KGG428" s="84"/>
      <c r="KGH428" s="84"/>
      <c r="KGI428" s="84"/>
      <c r="KGJ428" s="84"/>
      <c r="KGK428" s="84"/>
      <c r="KGL428" s="84"/>
      <c r="KGM428" s="84"/>
      <c r="KGN428" s="84"/>
      <c r="KGO428" s="84"/>
      <c r="KGP428" s="84"/>
      <c r="KGQ428" s="84"/>
      <c r="KGR428" s="84"/>
      <c r="KGS428" s="84"/>
      <c r="KGT428" s="84"/>
      <c r="KGU428" s="84"/>
      <c r="KGV428" s="84"/>
      <c r="KGW428" s="84"/>
      <c r="KGX428" s="84"/>
      <c r="KGY428" s="84"/>
      <c r="KGZ428" s="84"/>
      <c r="KHA428" s="84"/>
      <c r="KHB428" s="84"/>
      <c r="KHC428" s="84"/>
      <c r="KHD428" s="84"/>
      <c r="KHE428" s="84"/>
      <c r="KHF428" s="84"/>
      <c r="KHG428" s="84"/>
      <c r="KHH428" s="84"/>
      <c r="KHI428" s="84"/>
      <c r="KHJ428" s="84"/>
      <c r="KHK428" s="84"/>
      <c r="KHL428" s="84"/>
      <c r="KHM428" s="84"/>
      <c r="KHN428" s="84"/>
      <c r="KHO428" s="84"/>
      <c r="KHP428" s="84"/>
      <c r="KHQ428" s="84"/>
      <c r="KHR428" s="84"/>
      <c r="KHS428" s="84"/>
      <c r="KHT428" s="84"/>
      <c r="KHU428" s="84"/>
      <c r="KHV428" s="84"/>
      <c r="KHW428" s="84"/>
      <c r="KHX428" s="84"/>
      <c r="KHY428" s="84"/>
      <c r="KHZ428" s="84"/>
      <c r="KIA428" s="84"/>
      <c r="KIB428" s="84"/>
      <c r="KIC428" s="84"/>
      <c r="KID428" s="84"/>
      <c r="KIE428" s="84"/>
      <c r="KIF428" s="84"/>
      <c r="KIG428" s="84"/>
      <c r="KIH428" s="84"/>
      <c r="KII428" s="84"/>
      <c r="KIJ428" s="84"/>
      <c r="KIK428" s="84"/>
      <c r="KIL428" s="84"/>
      <c r="KIM428" s="84"/>
      <c r="KIN428" s="84"/>
      <c r="KIO428" s="84"/>
      <c r="KIP428" s="84"/>
      <c r="KIQ428" s="84"/>
      <c r="KIR428" s="84"/>
      <c r="KIS428" s="84"/>
      <c r="KIT428" s="84"/>
      <c r="KIU428" s="84"/>
      <c r="KIV428" s="84"/>
      <c r="KIW428" s="84"/>
      <c r="KIX428" s="84"/>
      <c r="KIY428" s="84"/>
      <c r="KIZ428" s="84"/>
      <c r="KJA428" s="84"/>
      <c r="KJB428" s="84"/>
      <c r="KJC428" s="84"/>
      <c r="KJD428" s="84"/>
      <c r="KJE428" s="84"/>
      <c r="KJF428" s="84"/>
      <c r="KJG428" s="84"/>
      <c r="KJH428" s="84"/>
      <c r="KJI428" s="84"/>
      <c r="KJJ428" s="84"/>
      <c r="KJK428" s="84"/>
      <c r="KJL428" s="84"/>
      <c r="KJM428" s="84"/>
      <c r="KJN428" s="84"/>
      <c r="KJO428" s="84"/>
      <c r="KJP428" s="84"/>
      <c r="KJQ428" s="84"/>
      <c r="KJR428" s="84"/>
      <c r="KJS428" s="84"/>
      <c r="KJT428" s="84"/>
      <c r="KJU428" s="84"/>
      <c r="KJV428" s="84"/>
      <c r="KJW428" s="84"/>
      <c r="KJX428" s="84"/>
      <c r="KJY428" s="84"/>
      <c r="KJZ428" s="84"/>
      <c r="KKA428" s="84"/>
      <c r="KKB428" s="84"/>
      <c r="KKC428" s="84"/>
      <c r="KKD428" s="84"/>
      <c r="KKE428" s="84"/>
      <c r="KKF428" s="84"/>
      <c r="KKG428" s="84"/>
      <c r="KKH428" s="84"/>
      <c r="KKI428" s="84"/>
      <c r="KKJ428" s="84"/>
      <c r="KKK428" s="84"/>
      <c r="KKL428" s="84"/>
      <c r="KKM428" s="84"/>
      <c r="KKN428" s="84"/>
      <c r="KKO428" s="84"/>
      <c r="KKP428" s="84"/>
      <c r="KKQ428" s="84"/>
      <c r="KKR428" s="84"/>
      <c r="KKS428" s="84"/>
      <c r="KKT428" s="84"/>
      <c r="KKU428" s="84"/>
      <c r="KKV428" s="84"/>
      <c r="KKW428" s="84"/>
      <c r="KKX428" s="84"/>
      <c r="KKY428" s="84"/>
      <c r="KKZ428" s="84"/>
      <c r="KLA428" s="84"/>
      <c r="KLB428" s="84"/>
      <c r="KLC428" s="84"/>
      <c r="KLD428" s="84"/>
      <c r="KLE428" s="84"/>
      <c r="KLF428" s="84"/>
      <c r="KLG428" s="84"/>
      <c r="KLH428" s="84"/>
      <c r="KLI428" s="84"/>
      <c r="KLJ428" s="84"/>
      <c r="KLK428" s="84"/>
      <c r="KLL428" s="84"/>
      <c r="KLM428" s="84"/>
      <c r="KLN428" s="84"/>
      <c r="KLO428" s="84"/>
      <c r="KLP428" s="84"/>
      <c r="KLQ428" s="84"/>
      <c r="KLR428" s="84"/>
      <c r="KLS428" s="84"/>
      <c r="KLT428" s="84"/>
      <c r="KLU428" s="84"/>
      <c r="KLV428" s="84"/>
      <c r="KLW428" s="84"/>
      <c r="KLX428" s="84"/>
      <c r="KLY428" s="84"/>
      <c r="KLZ428" s="84"/>
      <c r="KMA428" s="84"/>
      <c r="KMB428" s="84"/>
      <c r="KMC428" s="84"/>
      <c r="KMD428" s="84"/>
      <c r="KME428" s="84"/>
      <c r="KMF428" s="84"/>
      <c r="KMG428" s="84"/>
      <c r="KMH428" s="84"/>
      <c r="KMI428" s="84"/>
      <c r="KMJ428" s="84"/>
      <c r="KMK428" s="84"/>
      <c r="KML428" s="84"/>
      <c r="KMM428" s="84"/>
      <c r="KMN428" s="84"/>
      <c r="KMO428" s="84"/>
      <c r="KMP428" s="84"/>
      <c r="KMQ428" s="84"/>
      <c r="KMR428" s="84"/>
      <c r="KMS428" s="84"/>
      <c r="KMT428" s="84"/>
      <c r="KMU428" s="84"/>
      <c r="KMV428" s="84"/>
      <c r="KMW428" s="84"/>
      <c r="KMX428" s="84"/>
      <c r="KMY428" s="84"/>
      <c r="KMZ428" s="84"/>
      <c r="KNA428" s="84"/>
      <c r="KNB428" s="84"/>
      <c r="KNC428" s="84"/>
      <c r="KND428" s="84"/>
      <c r="KNE428" s="84"/>
      <c r="KNF428" s="84"/>
      <c r="KNG428" s="84"/>
      <c r="KNH428" s="84"/>
      <c r="KNI428" s="84"/>
      <c r="KNJ428" s="84"/>
      <c r="KNK428" s="84"/>
      <c r="KNL428" s="84"/>
      <c r="KNM428" s="84"/>
      <c r="KNN428" s="84"/>
      <c r="KNO428" s="84"/>
      <c r="KNP428" s="84"/>
      <c r="KNQ428" s="84"/>
      <c r="KNR428" s="84"/>
      <c r="KNS428" s="84"/>
      <c r="KNT428" s="84"/>
      <c r="KNU428" s="84"/>
      <c r="KNV428" s="84"/>
      <c r="KNW428" s="84"/>
      <c r="KNX428" s="84"/>
      <c r="KNY428" s="84"/>
      <c r="KNZ428" s="84"/>
      <c r="KOA428" s="84"/>
      <c r="KOB428" s="84"/>
      <c r="KOC428" s="84"/>
      <c r="KOD428" s="84"/>
      <c r="KOE428" s="84"/>
      <c r="KOF428" s="84"/>
      <c r="KOG428" s="84"/>
      <c r="KOH428" s="84"/>
      <c r="KOI428" s="84"/>
      <c r="KOJ428" s="84"/>
      <c r="KOK428" s="84"/>
      <c r="KOL428" s="84"/>
      <c r="KOM428" s="84"/>
      <c r="KON428" s="84"/>
      <c r="KOO428" s="84"/>
      <c r="KOP428" s="84"/>
      <c r="KOQ428" s="84"/>
      <c r="KOR428" s="84"/>
      <c r="KOS428" s="84"/>
      <c r="KOT428" s="84"/>
      <c r="KOU428" s="84"/>
      <c r="KOV428" s="84"/>
      <c r="KOW428" s="84"/>
      <c r="KOX428" s="84"/>
      <c r="KOY428" s="84"/>
      <c r="KOZ428" s="84"/>
      <c r="KPA428" s="84"/>
      <c r="KPB428" s="84"/>
      <c r="KPC428" s="84"/>
      <c r="KPD428" s="84"/>
      <c r="KPE428" s="84"/>
      <c r="KPF428" s="84"/>
      <c r="KPG428" s="84"/>
      <c r="KPH428" s="84"/>
      <c r="KPI428" s="84"/>
      <c r="KPJ428" s="84"/>
      <c r="KPK428" s="84"/>
      <c r="KPL428" s="84"/>
      <c r="KPM428" s="84"/>
      <c r="KPN428" s="84"/>
      <c r="KPO428" s="84"/>
      <c r="KPP428" s="84"/>
      <c r="KPQ428" s="84"/>
      <c r="KPR428" s="84"/>
      <c r="KPS428" s="84"/>
      <c r="KPT428" s="84"/>
      <c r="KPU428" s="84"/>
      <c r="KPV428" s="84"/>
      <c r="KPW428" s="84"/>
      <c r="KPX428" s="84"/>
      <c r="KPY428" s="84"/>
      <c r="KPZ428" s="84"/>
      <c r="KQA428" s="84"/>
      <c r="KQB428" s="84"/>
      <c r="KQC428" s="84"/>
      <c r="KQD428" s="84"/>
      <c r="KQE428" s="84"/>
      <c r="KQF428" s="84"/>
      <c r="KQG428" s="84"/>
      <c r="KQH428" s="84"/>
      <c r="KQI428" s="84"/>
      <c r="KQJ428" s="84"/>
      <c r="KQK428" s="84"/>
      <c r="KQL428" s="84"/>
      <c r="KQM428" s="84"/>
      <c r="KQN428" s="84"/>
      <c r="KQO428" s="84"/>
      <c r="KQP428" s="84"/>
      <c r="KQQ428" s="84"/>
      <c r="KQR428" s="84"/>
      <c r="KQS428" s="84"/>
      <c r="KQT428" s="84"/>
      <c r="KQU428" s="84"/>
      <c r="KQV428" s="84"/>
      <c r="KQW428" s="84"/>
      <c r="KQX428" s="84"/>
      <c r="KQY428" s="84"/>
      <c r="KQZ428" s="84"/>
      <c r="KRA428" s="84"/>
      <c r="KRB428" s="84"/>
      <c r="KRC428" s="84"/>
      <c r="KRD428" s="84"/>
      <c r="KRE428" s="84"/>
      <c r="KRF428" s="84"/>
      <c r="KRG428" s="84"/>
      <c r="KRH428" s="84"/>
      <c r="KRI428" s="84"/>
      <c r="KRJ428" s="84"/>
      <c r="KRK428" s="84"/>
      <c r="KRL428" s="84"/>
      <c r="KRM428" s="84"/>
      <c r="KRN428" s="84"/>
      <c r="KRO428" s="84"/>
      <c r="KRP428" s="84"/>
      <c r="KRQ428" s="84"/>
      <c r="KRR428" s="84"/>
      <c r="KRS428" s="84"/>
      <c r="KRT428" s="84"/>
      <c r="KRU428" s="84"/>
      <c r="KRV428" s="84"/>
      <c r="KRW428" s="84"/>
      <c r="KRX428" s="84"/>
      <c r="KRY428" s="84"/>
      <c r="KRZ428" s="84"/>
      <c r="KSA428" s="84"/>
      <c r="KSB428" s="84"/>
      <c r="KSC428" s="84"/>
      <c r="KSD428" s="84"/>
      <c r="KSE428" s="84"/>
      <c r="KSF428" s="84"/>
      <c r="KSG428" s="84"/>
      <c r="KSH428" s="84"/>
      <c r="KSI428" s="84"/>
      <c r="KSJ428" s="84"/>
      <c r="KSK428" s="84"/>
      <c r="KSL428" s="84"/>
      <c r="KSM428" s="84"/>
      <c r="KSN428" s="84"/>
      <c r="KSO428" s="84"/>
      <c r="KSP428" s="84"/>
      <c r="KSQ428" s="84"/>
      <c r="KSR428" s="84"/>
      <c r="KSS428" s="84"/>
      <c r="KST428" s="84"/>
      <c r="KSU428" s="84"/>
      <c r="KSV428" s="84"/>
      <c r="KSW428" s="84"/>
      <c r="KSX428" s="84"/>
      <c r="KSY428" s="84"/>
      <c r="KSZ428" s="84"/>
      <c r="KTA428" s="84"/>
      <c r="KTB428" s="84"/>
      <c r="KTC428" s="84"/>
      <c r="KTD428" s="84"/>
      <c r="KTE428" s="84"/>
      <c r="KTF428" s="84"/>
      <c r="KTG428" s="84"/>
      <c r="KTH428" s="84"/>
      <c r="KTI428" s="84"/>
      <c r="KTJ428" s="84"/>
      <c r="KTK428" s="84"/>
      <c r="KTL428" s="84"/>
      <c r="KTM428" s="84"/>
      <c r="KTN428" s="84"/>
      <c r="KTO428" s="84"/>
      <c r="KTP428" s="84"/>
      <c r="KTQ428" s="84"/>
      <c r="KTR428" s="84"/>
      <c r="KTS428" s="84"/>
      <c r="KTT428" s="84"/>
      <c r="KTU428" s="84"/>
      <c r="KTV428" s="84"/>
      <c r="KTW428" s="84"/>
      <c r="KTX428" s="84"/>
      <c r="KTY428" s="84"/>
      <c r="KTZ428" s="84"/>
      <c r="KUA428" s="84"/>
      <c r="KUB428" s="84"/>
      <c r="KUC428" s="84"/>
      <c r="KUD428" s="84"/>
      <c r="KUE428" s="84"/>
      <c r="KUF428" s="84"/>
      <c r="KUG428" s="84"/>
      <c r="KUH428" s="84"/>
      <c r="KUI428" s="84"/>
      <c r="KUJ428" s="84"/>
      <c r="KUK428" s="84"/>
      <c r="KUL428" s="84"/>
      <c r="KUM428" s="84"/>
      <c r="KUN428" s="84"/>
      <c r="KUO428" s="84"/>
      <c r="KUP428" s="84"/>
      <c r="KUQ428" s="84"/>
      <c r="KUR428" s="84"/>
      <c r="KUS428" s="84"/>
      <c r="KUT428" s="84"/>
      <c r="KUU428" s="84"/>
      <c r="KUV428" s="84"/>
      <c r="KUW428" s="84"/>
      <c r="KUX428" s="84"/>
      <c r="KUY428" s="84"/>
      <c r="KUZ428" s="84"/>
      <c r="KVA428" s="84"/>
      <c r="KVB428" s="84"/>
      <c r="KVC428" s="84"/>
      <c r="KVD428" s="84"/>
      <c r="KVE428" s="84"/>
      <c r="KVF428" s="84"/>
      <c r="KVG428" s="84"/>
      <c r="KVH428" s="84"/>
      <c r="KVI428" s="84"/>
      <c r="KVJ428" s="84"/>
      <c r="KVK428" s="84"/>
      <c r="KVL428" s="84"/>
      <c r="KVM428" s="84"/>
      <c r="KVN428" s="84"/>
      <c r="KVO428" s="84"/>
      <c r="KVP428" s="84"/>
      <c r="KVQ428" s="84"/>
      <c r="KVR428" s="84"/>
      <c r="KVS428" s="84"/>
      <c r="KVT428" s="84"/>
      <c r="KVU428" s="84"/>
      <c r="KVV428" s="84"/>
      <c r="KVW428" s="84"/>
      <c r="KVX428" s="84"/>
      <c r="KVY428" s="84"/>
      <c r="KVZ428" s="84"/>
      <c r="KWA428" s="84"/>
      <c r="KWB428" s="84"/>
      <c r="KWC428" s="84"/>
      <c r="KWD428" s="84"/>
      <c r="KWE428" s="84"/>
      <c r="KWF428" s="84"/>
      <c r="KWG428" s="84"/>
      <c r="KWH428" s="84"/>
      <c r="KWI428" s="84"/>
      <c r="KWJ428" s="84"/>
      <c r="KWK428" s="84"/>
      <c r="KWL428" s="84"/>
      <c r="KWM428" s="84"/>
      <c r="KWN428" s="84"/>
      <c r="KWO428" s="84"/>
      <c r="KWP428" s="84"/>
      <c r="KWQ428" s="84"/>
      <c r="KWR428" s="84"/>
      <c r="KWS428" s="84"/>
      <c r="KWT428" s="84"/>
      <c r="KWU428" s="84"/>
      <c r="KWV428" s="84"/>
      <c r="KWW428" s="84"/>
      <c r="KWX428" s="84"/>
      <c r="KWY428" s="84"/>
      <c r="KWZ428" s="84"/>
      <c r="KXA428" s="84"/>
      <c r="KXB428" s="84"/>
      <c r="KXC428" s="84"/>
      <c r="KXD428" s="84"/>
      <c r="KXE428" s="84"/>
      <c r="KXF428" s="84"/>
      <c r="KXG428" s="84"/>
      <c r="KXH428" s="84"/>
      <c r="KXI428" s="84"/>
      <c r="KXJ428" s="84"/>
      <c r="KXK428" s="84"/>
      <c r="KXL428" s="84"/>
      <c r="KXM428" s="84"/>
      <c r="KXN428" s="84"/>
      <c r="KXO428" s="84"/>
      <c r="KXP428" s="84"/>
      <c r="KXQ428" s="84"/>
      <c r="KXR428" s="84"/>
      <c r="KXS428" s="84"/>
      <c r="KXT428" s="84"/>
      <c r="KXU428" s="84"/>
      <c r="KXV428" s="84"/>
      <c r="KXW428" s="84"/>
      <c r="KXX428" s="84"/>
      <c r="KXY428" s="84"/>
      <c r="KXZ428" s="84"/>
      <c r="KYA428" s="84"/>
      <c r="KYB428" s="84"/>
      <c r="KYC428" s="84"/>
      <c r="KYD428" s="84"/>
      <c r="KYE428" s="84"/>
      <c r="KYF428" s="84"/>
      <c r="KYG428" s="84"/>
      <c r="KYH428" s="84"/>
      <c r="KYI428" s="84"/>
      <c r="KYJ428" s="84"/>
      <c r="KYK428" s="84"/>
      <c r="KYL428" s="84"/>
      <c r="KYM428" s="84"/>
      <c r="KYN428" s="84"/>
      <c r="KYO428" s="84"/>
      <c r="KYP428" s="84"/>
      <c r="KYQ428" s="84"/>
      <c r="KYR428" s="84"/>
      <c r="KYS428" s="84"/>
      <c r="KYT428" s="84"/>
      <c r="KYU428" s="84"/>
      <c r="KYV428" s="84"/>
      <c r="KYW428" s="84"/>
      <c r="KYX428" s="84"/>
      <c r="KYY428" s="84"/>
      <c r="KYZ428" s="84"/>
      <c r="KZA428" s="84"/>
      <c r="KZB428" s="84"/>
      <c r="KZC428" s="84"/>
      <c r="KZD428" s="84"/>
      <c r="KZE428" s="84"/>
      <c r="KZF428" s="84"/>
      <c r="KZG428" s="84"/>
      <c r="KZH428" s="84"/>
      <c r="KZI428" s="84"/>
      <c r="KZJ428" s="84"/>
      <c r="KZK428" s="84"/>
      <c r="KZL428" s="84"/>
      <c r="KZM428" s="84"/>
      <c r="KZN428" s="84"/>
      <c r="KZO428" s="84"/>
      <c r="KZP428" s="84"/>
      <c r="KZQ428" s="84"/>
      <c r="KZR428" s="84"/>
      <c r="KZS428" s="84"/>
      <c r="KZT428" s="84"/>
      <c r="KZU428" s="84"/>
      <c r="KZV428" s="84"/>
      <c r="KZW428" s="84"/>
      <c r="KZX428" s="84"/>
      <c r="KZY428" s="84"/>
      <c r="KZZ428" s="84"/>
      <c r="LAA428" s="84"/>
      <c r="LAB428" s="84"/>
      <c r="LAC428" s="84"/>
      <c r="LAD428" s="84"/>
      <c r="LAE428" s="84"/>
      <c r="LAF428" s="84"/>
      <c r="LAG428" s="84"/>
      <c r="LAH428" s="84"/>
      <c r="LAI428" s="84"/>
      <c r="LAJ428" s="84"/>
      <c r="LAK428" s="84"/>
      <c r="LAL428" s="84"/>
      <c r="LAM428" s="84"/>
      <c r="LAN428" s="84"/>
      <c r="LAO428" s="84"/>
      <c r="LAP428" s="84"/>
      <c r="LAQ428" s="84"/>
      <c r="LAR428" s="84"/>
      <c r="LAS428" s="84"/>
      <c r="LAT428" s="84"/>
      <c r="LAU428" s="84"/>
      <c r="LAV428" s="84"/>
      <c r="LAW428" s="84"/>
      <c r="LAX428" s="84"/>
      <c r="LAY428" s="84"/>
      <c r="LAZ428" s="84"/>
      <c r="LBA428" s="84"/>
      <c r="LBB428" s="84"/>
      <c r="LBC428" s="84"/>
      <c r="LBD428" s="84"/>
      <c r="LBE428" s="84"/>
      <c r="LBF428" s="84"/>
      <c r="LBG428" s="84"/>
      <c r="LBH428" s="84"/>
      <c r="LBI428" s="84"/>
      <c r="LBJ428" s="84"/>
      <c r="LBK428" s="84"/>
      <c r="LBL428" s="84"/>
      <c r="LBM428" s="84"/>
      <c r="LBN428" s="84"/>
      <c r="LBO428" s="84"/>
      <c r="LBP428" s="84"/>
      <c r="LBQ428" s="84"/>
      <c r="LBR428" s="84"/>
      <c r="LBS428" s="84"/>
      <c r="LBT428" s="84"/>
      <c r="LBU428" s="84"/>
      <c r="LBV428" s="84"/>
      <c r="LBW428" s="84"/>
      <c r="LBX428" s="84"/>
      <c r="LBY428" s="84"/>
      <c r="LBZ428" s="84"/>
      <c r="LCA428" s="84"/>
      <c r="LCB428" s="84"/>
      <c r="LCC428" s="84"/>
      <c r="LCD428" s="84"/>
      <c r="LCE428" s="84"/>
      <c r="LCF428" s="84"/>
      <c r="LCG428" s="84"/>
      <c r="LCH428" s="84"/>
      <c r="LCI428" s="84"/>
      <c r="LCJ428" s="84"/>
      <c r="LCK428" s="84"/>
      <c r="LCL428" s="84"/>
      <c r="LCM428" s="84"/>
      <c r="LCN428" s="84"/>
      <c r="LCO428" s="84"/>
      <c r="LCP428" s="84"/>
      <c r="LCQ428" s="84"/>
      <c r="LCR428" s="84"/>
      <c r="LCS428" s="84"/>
      <c r="LCT428" s="84"/>
      <c r="LCU428" s="84"/>
      <c r="LCV428" s="84"/>
      <c r="LCW428" s="84"/>
      <c r="LCX428" s="84"/>
      <c r="LCY428" s="84"/>
      <c r="LCZ428" s="84"/>
      <c r="LDA428" s="84"/>
      <c r="LDB428" s="84"/>
      <c r="LDC428" s="84"/>
      <c r="LDD428" s="84"/>
      <c r="LDE428" s="84"/>
      <c r="LDF428" s="84"/>
      <c r="LDG428" s="84"/>
      <c r="LDH428" s="84"/>
      <c r="LDI428" s="84"/>
      <c r="LDJ428" s="84"/>
      <c r="LDK428" s="84"/>
      <c r="LDL428" s="84"/>
      <c r="LDM428" s="84"/>
      <c r="LDN428" s="84"/>
      <c r="LDO428" s="84"/>
      <c r="LDP428" s="84"/>
      <c r="LDQ428" s="84"/>
      <c r="LDR428" s="84"/>
      <c r="LDS428" s="84"/>
      <c r="LDT428" s="84"/>
      <c r="LDU428" s="84"/>
      <c r="LDV428" s="84"/>
      <c r="LDW428" s="84"/>
      <c r="LDX428" s="84"/>
      <c r="LDY428" s="84"/>
      <c r="LDZ428" s="84"/>
      <c r="LEA428" s="84"/>
      <c r="LEB428" s="84"/>
      <c r="LEC428" s="84"/>
      <c r="LED428" s="84"/>
      <c r="LEE428" s="84"/>
      <c r="LEF428" s="84"/>
      <c r="LEG428" s="84"/>
      <c r="LEH428" s="84"/>
      <c r="LEI428" s="84"/>
      <c r="LEJ428" s="84"/>
      <c r="LEK428" s="84"/>
      <c r="LEL428" s="84"/>
      <c r="LEM428" s="84"/>
      <c r="LEN428" s="84"/>
      <c r="LEO428" s="84"/>
      <c r="LEP428" s="84"/>
      <c r="LEQ428" s="84"/>
      <c r="LER428" s="84"/>
      <c r="LES428" s="84"/>
      <c r="LET428" s="84"/>
      <c r="LEU428" s="84"/>
      <c r="LEV428" s="84"/>
      <c r="LEW428" s="84"/>
      <c r="LEX428" s="84"/>
      <c r="LEY428" s="84"/>
      <c r="LEZ428" s="84"/>
      <c r="LFA428" s="84"/>
      <c r="LFB428" s="84"/>
      <c r="LFC428" s="84"/>
      <c r="LFD428" s="84"/>
      <c r="LFE428" s="84"/>
      <c r="LFF428" s="84"/>
      <c r="LFG428" s="84"/>
      <c r="LFH428" s="84"/>
      <c r="LFI428" s="84"/>
      <c r="LFJ428" s="84"/>
      <c r="LFK428" s="84"/>
      <c r="LFL428" s="84"/>
      <c r="LFM428" s="84"/>
      <c r="LFN428" s="84"/>
      <c r="LFO428" s="84"/>
      <c r="LFP428" s="84"/>
      <c r="LFQ428" s="84"/>
      <c r="LFR428" s="84"/>
      <c r="LFS428" s="84"/>
      <c r="LFT428" s="84"/>
      <c r="LFU428" s="84"/>
      <c r="LFV428" s="84"/>
      <c r="LFW428" s="84"/>
      <c r="LFX428" s="84"/>
      <c r="LFY428" s="84"/>
      <c r="LFZ428" s="84"/>
      <c r="LGA428" s="84"/>
      <c r="LGB428" s="84"/>
      <c r="LGC428" s="84"/>
      <c r="LGD428" s="84"/>
      <c r="LGE428" s="84"/>
      <c r="LGF428" s="84"/>
      <c r="LGG428" s="84"/>
      <c r="LGH428" s="84"/>
      <c r="LGI428" s="84"/>
      <c r="LGJ428" s="84"/>
      <c r="LGK428" s="84"/>
      <c r="LGL428" s="84"/>
      <c r="LGM428" s="84"/>
      <c r="LGN428" s="84"/>
      <c r="LGO428" s="84"/>
      <c r="LGP428" s="84"/>
      <c r="LGQ428" s="84"/>
      <c r="LGR428" s="84"/>
      <c r="LGS428" s="84"/>
      <c r="LGT428" s="84"/>
      <c r="LGU428" s="84"/>
      <c r="LGV428" s="84"/>
      <c r="LGW428" s="84"/>
      <c r="LGX428" s="84"/>
      <c r="LGY428" s="84"/>
      <c r="LGZ428" s="84"/>
      <c r="LHA428" s="84"/>
      <c r="LHB428" s="84"/>
      <c r="LHC428" s="84"/>
      <c r="LHD428" s="84"/>
      <c r="LHE428" s="84"/>
      <c r="LHF428" s="84"/>
      <c r="LHG428" s="84"/>
      <c r="LHH428" s="84"/>
      <c r="LHI428" s="84"/>
      <c r="LHJ428" s="84"/>
      <c r="LHK428" s="84"/>
      <c r="LHL428" s="84"/>
      <c r="LHM428" s="84"/>
      <c r="LHN428" s="84"/>
      <c r="LHO428" s="84"/>
      <c r="LHP428" s="84"/>
      <c r="LHQ428" s="84"/>
      <c r="LHR428" s="84"/>
      <c r="LHS428" s="84"/>
      <c r="LHT428" s="84"/>
      <c r="LHU428" s="84"/>
      <c r="LHV428" s="84"/>
      <c r="LHW428" s="84"/>
      <c r="LHX428" s="84"/>
      <c r="LHY428" s="84"/>
      <c r="LHZ428" s="84"/>
      <c r="LIA428" s="84"/>
      <c r="LIB428" s="84"/>
      <c r="LIC428" s="84"/>
      <c r="LID428" s="84"/>
      <c r="LIE428" s="84"/>
      <c r="LIF428" s="84"/>
      <c r="LIG428" s="84"/>
      <c r="LIH428" s="84"/>
      <c r="LII428" s="84"/>
      <c r="LIJ428" s="84"/>
      <c r="LIK428" s="84"/>
      <c r="LIL428" s="84"/>
      <c r="LIM428" s="84"/>
      <c r="LIN428" s="84"/>
      <c r="LIO428" s="84"/>
      <c r="LIP428" s="84"/>
      <c r="LIQ428" s="84"/>
      <c r="LIR428" s="84"/>
      <c r="LIS428" s="84"/>
      <c r="LIT428" s="84"/>
      <c r="LIU428" s="84"/>
      <c r="LIV428" s="84"/>
      <c r="LIW428" s="84"/>
      <c r="LIX428" s="84"/>
      <c r="LIY428" s="84"/>
      <c r="LIZ428" s="84"/>
      <c r="LJA428" s="84"/>
      <c r="LJB428" s="84"/>
      <c r="LJC428" s="84"/>
      <c r="LJD428" s="84"/>
      <c r="LJE428" s="84"/>
      <c r="LJF428" s="84"/>
      <c r="LJG428" s="84"/>
      <c r="LJH428" s="84"/>
      <c r="LJI428" s="84"/>
      <c r="LJJ428" s="84"/>
      <c r="LJK428" s="84"/>
      <c r="LJL428" s="84"/>
      <c r="LJM428" s="84"/>
      <c r="LJN428" s="84"/>
      <c r="LJO428" s="84"/>
      <c r="LJP428" s="84"/>
      <c r="LJQ428" s="84"/>
      <c r="LJR428" s="84"/>
      <c r="LJS428" s="84"/>
      <c r="LJT428" s="84"/>
      <c r="LJU428" s="84"/>
      <c r="LJV428" s="84"/>
      <c r="LJW428" s="84"/>
      <c r="LJX428" s="84"/>
      <c r="LJY428" s="84"/>
      <c r="LJZ428" s="84"/>
      <c r="LKA428" s="84"/>
      <c r="LKB428" s="84"/>
      <c r="LKC428" s="84"/>
      <c r="LKD428" s="84"/>
      <c r="LKE428" s="84"/>
      <c r="LKF428" s="84"/>
      <c r="LKG428" s="84"/>
      <c r="LKH428" s="84"/>
      <c r="LKI428" s="84"/>
      <c r="LKJ428" s="84"/>
      <c r="LKK428" s="84"/>
      <c r="LKL428" s="84"/>
      <c r="LKM428" s="84"/>
      <c r="LKN428" s="84"/>
      <c r="LKO428" s="84"/>
      <c r="LKP428" s="84"/>
      <c r="LKQ428" s="84"/>
      <c r="LKR428" s="84"/>
      <c r="LKS428" s="84"/>
      <c r="LKT428" s="84"/>
      <c r="LKU428" s="84"/>
      <c r="LKV428" s="84"/>
      <c r="LKW428" s="84"/>
      <c r="LKX428" s="84"/>
      <c r="LKY428" s="84"/>
      <c r="LKZ428" s="84"/>
      <c r="LLA428" s="84"/>
      <c r="LLB428" s="84"/>
      <c r="LLC428" s="84"/>
      <c r="LLD428" s="84"/>
      <c r="LLE428" s="84"/>
      <c r="LLF428" s="84"/>
      <c r="LLG428" s="84"/>
      <c r="LLH428" s="84"/>
      <c r="LLI428" s="84"/>
      <c r="LLJ428" s="84"/>
      <c r="LLK428" s="84"/>
      <c r="LLL428" s="84"/>
      <c r="LLM428" s="84"/>
      <c r="LLN428" s="84"/>
      <c r="LLO428" s="84"/>
      <c r="LLP428" s="84"/>
      <c r="LLQ428" s="84"/>
      <c r="LLR428" s="84"/>
      <c r="LLS428" s="84"/>
      <c r="LLT428" s="84"/>
      <c r="LLU428" s="84"/>
      <c r="LLV428" s="84"/>
      <c r="LLW428" s="84"/>
      <c r="LLX428" s="84"/>
      <c r="LLY428" s="84"/>
      <c r="LLZ428" s="84"/>
      <c r="LMA428" s="84"/>
      <c r="LMB428" s="84"/>
      <c r="LMC428" s="84"/>
      <c r="LMD428" s="84"/>
      <c r="LME428" s="84"/>
      <c r="LMF428" s="84"/>
      <c r="LMG428" s="84"/>
      <c r="LMH428" s="84"/>
      <c r="LMI428" s="84"/>
      <c r="LMJ428" s="84"/>
      <c r="LMK428" s="84"/>
      <c r="LML428" s="84"/>
      <c r="LMM428" s="84"/>
      <c r="LMN428" s="84"/>
      <c r="LMO428" s="84"/>
      <c r="LMP428" s="84"/>
      <c r="LMQ428" s="84"/>
      <c r="LMR428" s="84"/>
      <c r="LMS428" s="84"/>
      <c r="LMT428" s="84"/>
      <c r="LMU428" s="84"/>
      <c r="LMV428" s="84"/>
      <c r="LMW428" s="84"/>
      <c r="LMX428" s="84"/>
      <c r="LMY428" s="84"/>
      <c r="LMZ428" s="84"/>
      <c r="LNA428" s="84"/>
      <c r="LNB428" s="84"/>
      <c r="LNC428" s="84"/>
      <c r="LND428" s="84"/>
      <c r="LNE428" s="84"/>
      <c r="LNF428" s="84"/>
      <c r="LNG428" s="84"/>
      <c r="LNH428" s="84"/>
      <c r="LNI428" s="84"/>
      <c r="LNJ428" s="84"/>
      <c r="LNK428" s="84"/>
      <c r="LNL428" s="84"/>
      <c r="LNM428" s="84"/>
      <c r="LNN428" s="84"/>
      <c r="LNO428" s="84"/>
      <c r="LNP428" s="84"/>
      <c r="LNQ428" s="84"/>
      <c r="LNR428" s="84"/>
      <c r="LNS428" s="84"/>
      <c r="LNT428" s="84"/>
      <c r="LNU428" s="84"/>
      <c r="LNV428" s="84"/>
      <c r="LNW428" s="84"/>
      <c r="LNX428" s="84"/>
      <c r="LNY428" s="84"/>
      <c r="LNZ428" s="84"/>
      <c r="LOA428" s="84"/>
      <c r="LOB428" s="84"/>
      <c r="LOC428" s="84"/>
      <c r="LOD428" s="84"/>
      <c r="LOE428" s="84"/>
      <c r="LOF428" s="84"/>
      <c r="LOG428" s="84"/>
      <c r="LOH428" s="84"/>
      <c r="LOI428" s="84"/>
      <c r="LOJ428" s="84"/>
      <c r="LOK428" s="84"/>
      <c r="LOL428" s="84"/>
      <c r="LOM428" s="84"/>
      <c r="LON428" s="84"/>
      <c r="LOO428" s="84"/>
      <c r="LOP428" s="84"/>
      <c r="LOQ428" s="84"/>
      <c r="LOR428" s="84"/>
      <c r="LOS428" s="84"/>
      <c r="LOT428" s="84"/>
      <c r="LOU428" s="84"/>
      <c r="LOV428" s="84"/>
      <c r="LOW428" s="84"/>
      <c r="LOX428" s="84"/>
      <c r="LOY428" s="84"/>
      <c r="LOZ428" s="84"/>
      <c r="LPA428" s="84"/>
      <c r="LPB428" s="84"/>
      <c r="LPC428" s="84"/>
      <c r="LPD428" s="84"/>
      <c r="LPE428" s="84"/>
      <c r="LPF428" s="84"/>
      <c r="LPG428" s="84"/>
      <c r="LPH428" s="84"/>
      <c r="LPI428" s="84"/>
      <c r="LPJ428" s="84"/>
      <c r="LPK428" s="84"/>
      <c r="LPL428" s="84"/>
      <c r="LPM428" s="84"/>
      <c r="LPN428" s="84"/>
      <c r="LPO428" s="84"/>
      <c r="LPP428" s="84"/>
      <c r="LPQ428" s="84"/>
      <c r="LPR428" s="84"/>
      <c r="LPS428" s="84"/>
      <c r="LPT428" s="84"/>
      <c r="LPU428" s="84"/>
      <c r="LPV428" s="84"/>
      <c r="LPW428" s="84"/>
      <c r="LPX428" s="84"/>
      <c r="LPY428" s="84"/>
      <c r="LPZ428" s="84"/>
      <c r="LQA428" s="84"/>
      <c r="LQB428" s="84"/>
      <c r="LQC428" s="84"/>
      <c r="LQD428" s="84"/>
      <c r="LQE428" s="84"/>
      <c r="LQF428" s="84"/>
      <c r="LQG428" s="84"/>
      <c r="LQH428" s="84"/>
      <c r="LQI428" s="84"/>
      <c r="LQJ428" s="84"/>
      <c r="LQK428" s="84"/>
      <c r="LQL428" s="84"/>
      <c r="LQM428" s="84"/>
      <c r="LQN428" s="84"/>
      <c r="LQO428" s="84"/>
      <c r="LQP428" s="84"/>
      <c r="LQQ428" s="84"/>
      <c r="LQR428" s="84"/>
      <c r="LQS428" s="84"/>
      <c r="LQT428" s="84"/>
      <c r="LQU428" s="84"/>
      <c r="LQV428" s="84"/>
      <c r="LQW428" s="84"/>
      <c r="LQX428" s="84"/>
      <c r="LQY428" s="84"/>
      <c r="LQZ428" s="84"/>
      <c r="LRA428" s="84"/>
      <c r="LRB428" s="84"/>
      <c r="LRC428" s="84"/>
      <c r="LRD428" s="84"/>
      <c r="LRE428" s="84"/>
      <c r="LRF428" s="84"/>
      <c r="LRG428" s="84"/>
      <c r="LRH428" s="84"/>
      <c r="LRI428" s="84"/>
      <c r="LRJ428" s="84"/>
      <c r="LRK428" s="84"/>
      <c r="LRL428" s="84"/>
      <c r="LRM428" s="84"/>
      <c r="LRN428" s="84"/>
      <c r="LRO428" s="84"/>
      <c r="LRP428" s="84"/>
      <c r="LRQ428" s="84"/>
      <c r="LRR428" s="84"/>
      <c r="LRS428" s="84"/>
      <c r="LRT428" s="84"/>
      <c r="LRU428" s="84"/>
      <c r="LRV428" s="84"/>
      <c r="LRW428" s="84"/>
      <c r="LRX428" s="84"/>
      <c r="LRY428" s="84"/>
      <c r="LRZ428" s="84"/>
      <c r="LSA428" s="84"/>
      <c r="LSB428" s="84"/>
      <c r="LSC428" s="84"/>
      <c r="LSD428" s="84"/>
      <c r="LSE428" s="84"/>
      <c r="LSF428" s="84"/>
      <c r="LSG428" s="84"/>
      <c r="LSH428" s="84"/>
      <c r="LSI428" s="84"/>
      <c r="LSJ428" s="84"/>
      <c r="LSK428" s="84"/>
      <c r="LSL428" s="84"/>
      <c r="LSM428" s="84"/>
      <c r="LSN428" s="84"/>
      <c r="LSO428" s="84"/>
      <c r="LSP428" s="84"/>
      <c r="LSQ428" s="84"/>
      <c r="LSR428" s="84"/>
      <c r="LSS428" s="84"/>
      <c r="LST428" s="84"/>
      <c r="LSU428" s="84"/>
      <c r="LSV428" s="84"/>
      <c r="LSW428" s="84"/>
      <c r="LSX428" s="84"/>
      <c r="LSY428" s="84"/>
      <c r="LSZ428" s="84"/>
      <c r="LTA428" s="84"/>
      <c r="LTB428" s="84"/>
      <c r="LTC428" s="84"/>
      <c r="LTD428" s="84"/>
      <c r="LTE428" s="84"/>
      <c r="LTF428" s="84"/>
      <c r="LTG428" s="84"/>
      <c r="LTH428" s="84"/>
      <c r="LTI428" s="84"/>
      <c r="LTJ428" s="84"/>
      <c r="LTK428" s="84"/>
      <c r="LTL428" s="84"/>
      <c r="LTM428" s="84"/>
      <c r="LTN428" s="84"/>
      <c r="LTO428" s="84"/>
      <c r="LTP428" s="84"/>
      <c r="LTQ428" s="84"/>
      <c r="LTR428" s="84"/>
      <c r="LTS428" s="84"/>
      <c r="LTT428" s="84"/>
      <c r="LTU428" s="84"/>
      <c r="LTV428" s="84"/>
      <c r="LTW428" s="84"/>
      <c r="LTX428" s="84"/>
      <c r="LTY428" s="84"/>
      <c r="LTZ428" s="84"/>
      <c r="LUA428" s="84"/>
      <c r="LUB428" s="84"/>
      <c r="LUC428" s="84"/>
      <c r="LUD428" s="84"/>
      <c r="LUE428" s="84"/>
      <c r="LUF428" s="84"/>
      <c r="LUG428" s="84"/>
      <c r="LUH428" s="84"/>
      <c r="LUI428" s="84"/>
      <c r="LUJ428" s="84"/>
      <c r="LUK428" s="84"/>
      <c r="LUL428" s="84"/>
      <c r="LUM428" s="84"/>
      <c r="LUN428" s="84"/>
      <c r="LUO428" s="84"/>
      <c r="LUP428" s="84"/>
      <c r="LUQ428" s="84"/>
      <c r="LUR428" s="84"/>
      <c r="LUS428" s="84"/>
      <c r="LUT428" s="84"/>
      <c r="LUU428" s="84"/>
      <c r="LUV428" s="84"/>
      <c r="LUW428" s="84"/>
      <c r="LUX428" s="84"/>
      <c r="LUY428" s="84"/>
      <c r="LUZ428" s="84"/>
      <c r="LVA428" s="84"/>
      <c r="LVB428" s="84"/>
      <c r="LVC428" s="84"/>
      <c r="LVD428" s="84"/>
      <c r="LVE428" s="84"/>
      <c r="LVF428" s="84"/>
      <c r="LVG428" s="84"/>
      <c r="LVH428" s="84"/>
      <c r="LVI428" s="84"/>
      <c r="LVJ428" s="84"/>
      <c r="LVK428" s="84"/>
      <c r="LVL428" s="84"/>
      <c r="LVM428" s="84"/>
      <c r="LVN428" s="84"/>
      <c r="LVO428" s="84"/>
      <c r="LVP428" s="84"/>
      <c r="LVQ428" s="84"/>
      <c r="LVR428" s="84"/>
      <c r="LVS428" s="84"/>
      <c r="LVT428" s="84"/>
      <c r="LVU428" s="84"/>
      <c r="LVV428" s="84"/>
      <c r="LVW428" s="84"/>
      <c r="LVX428" s="84"/>
      <c r="LVY428" s="84"/>
      <c r="LVZ428" s="84"/>
      <c r="LWA428" s="84"/>
      <c r="LWB428" s="84"/>
      <c r="LWC428" s="84"/>
      <c r="LWD428" s="84"/>
      <c r="LWE428" s="84"/>
      <c r="LWF428" s="84"/>
      <c r="LWG428" s="84"/>
      <c r="LWH428" s="84"/>
      <c r="LWI428" s="84"/>
      <c r="LWJ428" s="84"/>
      <c r="LWK428" s="84"/>
      <c r="LWL428" s="84"/>
      <c r="LWM428" s="84"/>
      <c r="LWN428" s="84"/>
      <c r="LWO428" s="84"/>
      <c r="LWP428" s="84"/>
      <c r="LWQ428" s="84"/>
      <c r="LWR428" s="84"/>
      <c r="LWS428" s="84"/>
      <c r="LWT428" s="84"/>
      <c r="LWU428" s="84"/>
      <c r="LWV428" s="84"/>
      <c r="LWW428" s="84"/>
      <c r="LWX428" s="84"/>
      <c r="LWY428" s="84"/>
      <c r="LWZ428" s="84"/>
      <c r="LXA428" s="84"/>
      <c r="LXB428" s="84"/>
      <c r="LXC428" s="84"/>
      <c r="LXD428" s="84"/>
      <c r="LXE428" s="84"/>
      <c r="LXF428" s="84"/>
      <c r="LXG428" s="84"/>
      <c r="LXH428" s="84"/>
      <c r="LXI428" s="84"/>
      <c r="LXJ428" s="84"/>
      <c r="LXK428" s="84"/>
      <c r="LXL428" s="84"/>
      <c r="LXM428" s="84"/>
      <c r="LXN428" s="84"/>
      <c r="LXO428" s="84"/>
      <c r="LXP428" s="84"/>
      <c r="LXQ428" s="84"/>
      <c r="LXR428" s="84"/>
      <c r="LXS428" s="84"/>
      <c r="LXT428" s="84"/>
      <c r="LXU428" s="84"/>
      <c r="LXV428" s="84"/>
      <c r="LXW428" s="84"/>
      <c r="LXX428" s="84"/>
      <c r="LXY428" s="84"/>
      <c r="LXZ428" s="84"/>
      <c r="LYA428" s="84"/>
      <c r="LYB428" s="84"/>
      <c r="LYC428" s="84"/>
      <c r="LYD428" s="84"/>
      <c r="LYE428" s="84"/>
      <c r="LYF428" s="84"/>
      <c r="LYG428" s="84"/>
      <c r="LYH428" s="84"/>
      <c r="LYI428" s="84"/>
      <c r="LYJ428" s="84"/>
      <c r="LYK428" s="84"/>
      <c r="LYL428" s="84"/>
      <c r="LYM428" s="84"/>
      <c r="LYN428" s="84"/>
      <c r="LYO428" s="84"/>
      <c r="LYP428" s="84"/>
      <c r="LYQ428" s="84"/>
      <c r="LYR428" s="84"/>
      <c r="LYS428" s="84"/>
      <c r="LYT428" s="84"/>
      <c r="LYU428" s="84"/>
      <c r="LYV428" s="84"/>
      <c r="LYW428" s="84"/>
      <c r="LYX428" s="84"/>
      <c r="LYY428" s="84"/>
      <c r="LYZ428" s="84"/>
      <c r="LZA428" s="84"/>
      <c r="LZB428" s="84"/>
      <c r="LZC428" s="84"/>
      <c r="LZD428" s="84"/>
      <c r="LZE428" s="84"/>
      <c r="LZF428" s="84"/>
      <c r="LZG428" s="84"/>
      <c r="LZH428" s="84"/>
      <c r="LZI428" s="84"/>
      <c r="LZJ428" s="84"/>
      <c r="LZK428" s="84"/>
      <c r="LZL428" s="84"/>
      <c r="LZM428" s="84"/>
      <c r="LZN428" s="84"/>
      <c r="LZO428" s="84"/>
      <c r="LZP428" s="84"/>
      <c r="LZQ428" s="84"/>
      <c r="LZR428" s="84"/>
      <c r="LZS428" s="84"/>
      <c r="LZT428" s="84"/>
      <c r="LZU428" s="84"/>
      <c r="LZV428" s="84"/>
      <c r="LZW428" s="84"/>
      <c r="LZX428" s="84"/>
      <c r="LZY428" s="84"/>
      <c r="LZZ428" s="84"/>
      <c r="MAA428" s="84"/>
      <c r="MAB428" s="84"/>
      <c r="MAC428" s="84"/>
      <c r="MAD428" s="84"/>
      <c r="MAE428" s="84"/>
      <c r="MAF428" s="84"/>
      <c r="MAG428" s="84"/>
      <c r="MAH428" s="84"/>
      <c r="MAI428" s="84"/>
      <c r="MAJ428" s="84"/>
      <c r="MAK428" s="84"/>
      <c r="MAL428" s="84"/>
      <c r="MAM428" s="84"/>
      <c r="MAN428" s="84"/>
      <c r="MAO428" s="84"/>
      <c r="MAP428" s="84"/>
      <c r="MAQ428" s="84"/>
      <c r="MAR428" s="84"/>
      <c r="MAS428" s="84"/>
      <c r="MAT428" s="84"/>
      <c r="MAU428" s="84"/>
      <c r="MAV428" s="84"/>
      <c r="MAW428" s="84"/>
      <c r="MAX428" s="84"/>
      <c r="MAY428" s="84"/>
      <c r="MAZ428" s="84"/>
      <c r="MBA428" s="84"/>
      <c r="MBB428" s="84"/>
      <c r="MBC428" s="84"/>
      <c r="MBD428" s="84"/>
      <c r="MBE428" s="84"/>
      <c r="MBF428" s="84"/>
      <c r="MBG428" s="84"/>
      <c r="MBH428" s="84"/>
      <c r="MBI428" s="84"/>
      <c r="MBJ428" s="84"/>
      <c r="MBK428" s="84"/>
      <c r="MBL428" s="84"/>
      <c r="MBM428" s="84"/>
      <c r="MBN428" s="84"/>
      <c r="MBO428" s="84"/>
      <c r="MBP428" s="84"/>
      <c r="MBQ428" s="84"/>
      <c r="MBR428" s="84"/>
      <c r="MBS428" s="84"/>
      <c r="MBT428" s="84"/>
      <c r="MBU428" s="84"/>
      <c r="MBV428" s="84"/>
      <c r="MBW428" s="84"/>
      <c r="MBX428" s="84"/>
      <c r="MBY428" s="84"/>
      <c r="MBZ428" s="84"/>
      <c r="MCA428" s="84"/>
      <c r="MCB428" s="84"/>
      <c r="MCC428" s="84"/>
      <c r="MCD428" s="84"/>
      <c r="MCE428" s="84"/>
      <c r="MCF428" s="84"/>
      <c r="MCG428" s="84"/>
      <c r="MCH428" s="84"/>
      <c r="MCI428" s="84"/>
      <c r="MCJ428" s="84"/>
      <c r="MCK428" s="84"/>
      <c r="MCL428" s="84"/>
      <c r="MCM428" s="84"/>
      <c r="MCN428" s="84"/>
      <c r="MCO428" s="84"/>
      <c r="MCP428" s="84"/>
      <c r="MCQ428" s="84"/>
      <c r="MCR428" s="84"/>
      <c r="MCS428" s="84"/>
      <c r="MCT428" s="84"/>
      <c r="MCU428" s="84"/>
      <c r="MCV428" s="84"/>
      <c r="MCW428" s="84"/>
      <c r="MCX428" s="84"/>
      <c r="MCY428" s="84"/>
      <c r="MCZ428" s="84"/>
      <c r="MDA428" s="84"/>
      <c r="MDB428" s="84"/>
      <c r="MDC428" s="84"/>
      <c r="MDD428" s="84"/>
      <c r="MDE428" s="84"/>
      <c r="MDF428" s="84"/>
      <c r="MDG428" s="84"/>
      <c r="MDH428" s="84"/>
      <c r="MDI428" s="84"/>
      <c r="MDJ428" s="84"/>
      <c r="MDK428" s="84"/>
      <c r="MDL428" s="84"/>
      <c r="MDM428" s="84"/>
      <c r="MDN428" s="84"/>
      <c r="MDO428" s="84"/>
      <c r="MDP428" s="84"/>
      <c r="MDQ428" s="84"/>
      <c r="MDR428" s="84"/>
      <c r="MDS428" s="84"/>
      <c r="MDT428" s="84"/>
      <c r="MDU428" s="84"/>
      <c r="MDV428" s="84"/>
      <c r="MDW428" s="84"/>
      <c r="MDX428" s="84"/>
      <c r="MDY428" s="84"/>
      <c r="MDZ428" s="84"/>
      <c r="MEA428" s="84"/>
      <c r="MEB428" s="84"/>
      <c r="MEC428" s="84"/>
      <c r="MED428" s="84"/>
      <c r="MEE428" s="84"/>
      <c r="MEF428" s="84"/>
      <c r="MEG428" s="84"/>
      <c r="MEH428" s="84"/>
      <c r="MEI428" s="84"/>
      <c r="MEJ428" s="84"/>
      <c r="MEK428" s="84"/>
      <c r="MEL428" s="84"/>
      <c r="MEM428" s="84"/>
      <c r="MEN428" s="84"/>
      <c r="MEO428" s="84"/>
      <c r="MEP428" s="84"/>
      <c r="MEQ428" s="84"/>
      <c r="MER428" s="84"/>
      <c r="MES428" s="84"/>
      <c r="MET428" s="84"/>
      <c r="MEU428" s="84"/>
      <c r="MEV428" s="84"/>
      <c r="MEW428" s="84"/>
      <c r="MEX428" s="84"/>
      <c r="MEY428" s="84"/>
      <c r="MEZ428" s="84"/>
      <c r="MFA428" s="84"/>
      <c r="MFB428" s="84"/>
      <c r="MFC428" s="84"/>
      <c r="MFD428" s="84"/>
      <c r="MFE428" s="84"/>
      <c r="MFF428" s="84"/>
      <c r="MFG428" s="84"/>
      <c r="MFH428" s="84"/>
      <c r="MFI428" s="84"/>
      <c r="MFJ428" s="84"/>
      <c r="MFK428" s="84"/>
      <c r="MFL428" s="84"/>
      <c r="MFM428" s="84"/>
      <c r="MFN428" s="84"/>
      <c r="MFO428" s="84"/>
      <c r="MFP428" s="84"/>
      <c r="MFQ428" s="84"/>
      <c r="MFR428" s="84"/>
      <c r="MFS428" s="84"/>
      <c r="MFT428" s="84"/>
      <c r="MFU428" s="84"/>
      <c r="MFV428" s="84"/>
      <c r="MFW428" s="84"/>
      <c r="MFX428" s="84"/>
      <c r="MFY428" s="84"/>
      <c r="MFZ428" s="84"/>
      <c r="MGA428" s="84"/>
      <c r="MGB428" s="84"/>
      <c r="MGC428" s="84"/>
      <c r="MGD428" s="84"/>
      <c r="MGE428" s="84"/>
      <c r="MGF428" s="84"/>
      <c r="MGG428" s="84"/>
      <c r="MGH428" s="84"/>
      <c r="MGI428" s="84"/>
      <c r="MGJ428" s="84"/>
      <c r="MGK428" s="84"/>
      <c r="MGL428" s="84"/>
      <c r="MGM428" s="84"/>
      <c r="MGN428" s="84"/>
      <c r="MGO428" s="84"/>
      <c r="MGP428" s="84"/>
      <c r="MGQ428" s="84"/>
      <c r="MGR428" s="84"/>
      <c r="MGS428" s="84"/>
      <c r="MGT428" s="84"/>
      <c r="MGU428" s="84"/>
      <c r="MGV428" s="84"/>
      <c r="MGW428" s="84"/>
      <c r="MGX428" s="84"/>
      <c r="MGY428" s="84"/>
      <c r="MGZ428" s="84"/>
      <c r="MHA428" s="84"/>
      <c r="MHB428" s="84"/>
      <c r="MHC428" s="84"/>
      <c r="MHD428" s="84"/>
      <c r="MHE428" s="84"/>
      <c r="MHF428" s="84"/>
      <c r="MHG428" s="84"/>
      <c r="MHH428" s="84"/>
      <c r="MHI428" s="84"/>
      <c r="MHJ428" s="84"/>
      <c r="MHK428" s="84"/>
      <c r="MHL428" s="84"/>
      <c r="MHM428" s="84"/>
      <c r="MHN428" s="84"/>
      <c r="MHO428" s="84"/>
      <c r="MHP428" s="84"/>
      <c r="MHQ428" s="84"/>
      <c r="MHR428" s="84"/>
      <c r="MHS428" s="84"/>
      <c r="MHT428" s="84"/>
      <c r="MHU428" s="84"/>
      <c r="MHV428" s="84"/>
      <c r="MHW428" s="84"/>
      <c r="MHX428" s="84"/>
      <c r="MHY428" s="84"/>
      <c r="MHZ428" s="84"/>
      <c r="MIA428" s="84"/>
      <c r="MIB428" s="84"/>
      <c r="MIC428" s="84"/>
      <c r="MID428" s="84"/>
      <c r="MIE428" s="84"/>
      <c r="MIF428" s="84"/>
      <c r="MIG428" s="84"/>
      <c r="MIH428" s="84"/>
      <c r="MII428" s="84"/>
      <c r="MIJ428" s="84"/>
      <c r="MIK428" s="84"/>
      <c r="MIL428" s="84"/>
      <c r="MIM428" s="84"/>
      <c r="MIN428" s="84"/>
      <c r="MIO428" s="84"/>
      <c r="MIP428" s="84"/>
      <c r="MIQ428" s="84"/>
      <c r="MIR428" s="84"/>
      <c r="MIS428" s="84"/>
      <c r="MIT428" s="84"/>
      <c r="MIU428" s="84"/>
      <c r="MIV428" s="84"/>
      <c r="MIW428" s="84"/>
      <c r="MIX428" s="84"/>
      <c r="MIY428" s="84"/>
      <c r="MIZ428" s="84"/>
      <c r="MJA428" s="84"/>
      <c r="MJB428" s="84"/>
      <c r="MJC428" s="84"/>
      <c r="MJD428" s="84"/>
      <c r="MJE428" s="84"/>
      <c r="MJF428" s="84"/>
      <c r="MJG428" s="84"/>
      <c r="MJH428" s="84"/>
      <c r="MJI428" s="84"/>
      <c r="MJJ428" s="84"/>
      <c r="MJK428" s="84"/>
      <c r="MJL428" s="84"/>
      <c r="MJM428" s="84"/>
      <c r="MJN428" s="84"/>
      <c r="MJO428" s="84"/>
      <c r="MJP428" s="84"/>
      <c r="MJQ428" s="84"/>
      <c r="MJR428" s="84"/>
      <c r="MJS428" s="84"/>
      <c r="MJT428" s="84"/>
      <c r="MJU428" s="84"/>
      <c r="MJV428" s="84"/>
      <c r="MJW428" s="84"/>
      <c r="MJX428" s="84"/>
      <c r="MJY428" s="84"/>
      <c r="MJZ428" s="84"/>
      <c r="MKA428" s="84"/>
      <c r="MKB428" s="84"/>
      <c r="MKC428" s="84"/>
      <c r="MKD428" s="84"/>
      <c r="MKE428" s="84"/>
      <c r="MKF428" s="84"/>
      <c r="MKG428" s="84"/>
      <c r="MKH428" s="84"/>
      <c r="MKI428" s="84"/>
      <c r="MKJ428" s="84"/>
      <c r="MKK428" s="84"/>
      <c r="MKL428" s="84"/>
      <c r="MKM428" s="84"/>
      <c r="MKN428" s="84"/>
      <c r="MKO428" s="84"/>
      <c r="MKP428" s="84"/>
      <c r="MKQ428" s="84"/>
      <c r="MKR428" s="84"/>
      <c r="MKS428" s="84"/>
      <c r="MKT428" s="84"/>
      <c r="MKU428" s="84"/>
      <c r="MKV428" s="84"/>
      <c r="MKW428" s="84"/>
      <c r="MKX428" s="84"/>
      <c r="MKY428" s="84"/>
      <c r="MKZ428" s="84"/>
      <c r="MLA428" s="84"/>
      <c r="MLB428" s="84"/>
      <c r="MLC428" s="84"/>
      <c r="MLD428" s="84"/>
      <c r="MLE428" s="84"/>
      <c r="MLF428" s="84"/>
      <c r="MLG428" s="84"/>
      <c r="MLH428" s="84"/>
      <c r="MLI428" s="84"/>
      <c r="MLJ428" s="84"/>
      <c r="MLK428" s="84"/>
      <c r="MLL428" s="84"/>
      <c r="MLM428" s="84"/>
      <c r="MLN428" s="84"/>
      <c r="MLO428" s="84"/>
      <c r="MLP428" s="84"/>
      <c r="MLQ428" s="84"/>
      <c r="MLR428" s="84"/>
      <c r="MLS428" s="84"/>
      <c r="MLT428" s="84"/>
      <c r="MLU428" s="84"/>
      <c r="MLV428" s="84"/>
      <c r="MLW428" s="84"/>
      <c r="MLX428" s="84"/>
      <c r="MLY428" s="84"/>
      <c r="MLZ428" s="84"/>
      <c r="MMA428" s="84"/>
      <c r="MMB428" s="84"/>
      <c r="MMC428" s="84"/>
      <c r="MMD428" s="84"/>
      <c r="MME428" s="84"/>
      <c r="MMF428" s="84"/>
      <c r="MMG428" s="84"/>
      <c r="MMH428" s="84"/>
      <c r="MMI428" s="84"/>
      <c r="MMJ428" s="84"/>
      <c r="MMK428" s="84"/>
      <c r="MML428" s="84"/>
      <c r="MMM428" s="84"/>
      <c r="MMN428" s="84"/>
      <c r="MMO428" s="84"/>
      <c r="MMP428" s="84"/>
      <c r="MMQ428" s="84"/>
      <c r="MMR428" s="84"/>
      <c r="MMS428" s="84"/>
      <c r="MMT428" s="84"/>
      <c r="MMU428" s="84"/>
      <c r="MMV428" s="84"/>
      <c r="MMW428" s="84"/>
      <c r="MMX428" s="84"/>
      <c r="MMY428" s="84"/>
      <c r="MMZ428" s="84"/>
      <c r="MNA428" s="84"/>
      <c r="MNB428" s="84"/>
      <c r="MNC428" s="84"/>
      <c r="MND428" s="84"/>
      <c r="MNE428" s="84"/>
      <c r="MNF428" s="84"/>
      <c r="MNG428" s="84"/>
      <c r="MNH428" s="84"/>
      <c r="MNI428" s="84"/>
      <c r="MNJ428" s="84"/>
      <c r="MNK428" s="84"/>
      <c r="MNL428" s="84"/>
      <c r="MNM428" s="84"/>
      <c r="MNN428" s="84"/>
      <c r="MNO428" s="84"/>
      <c r="MNP428" s="84"/>
      <c r="MNQ428" s="84"/>
      <c r="MNR428" s="84"/>
      <c r="MNS428" s="84"/>
      <c r="MNT428" s="84"/>
      <c r="MNU428" s="84"/>
      <c r="MNV428" s="84"/>
      <c r="MNW428" s="84"/>
      <c r="MNX428" s="84"/>
      <c r="MNY428" s="84"/>
      <c r="MNZ428" s="84"/>
      <c r="MOA428" s="84"/>
      <c r="MOB428" s="84"/>
      <c r="MOC428" s="84"/>
      <c r="MOD428" s="84"/>
      <c r="MOE428" s="84"/>
      <c r="MOF428" s="84"/>
      <c r="MOG428" s="84"/>
      <c r="MOH428" s="84"/>
      <c r="MOI428" s="84"/>
      <c r="MOJ428" s="84"/>
      <c r="MOK428" s="84"/>
      <c r="MOL428" s="84"/>
      <c r="MOM428" s="84"/>
      <c r="MON428" s="84"/>
      <c r="MOO428" s="84"/>
      <c r="MOP428" s="84"/>
      <c r="MOQ428" s="84"/>
      <c r="MOR428" s="84"/>
      <c r="MOS428" s="84"/>
      <c r="MOT428" s="84"/>
      <c r="MOU428" s="84"/>
      <c r="MOV428" s="84"/>
      <c r="MOW428" s="84"/>
      <c r="MOX428" s="84"/>
      <c r="MOY428" s="84"/>
      <c r="MOZ428" s="84"/>
      <c r="MPA428" s="84"/>
      <c r="MPB428" s="84"/>
      <c r="MPC428" s="84"/>
      <c r="MPD428" s="84"/>
      <c r="MPE428" s="84"/>
      <c r="MPF428" s="84"/>
      <c r="MPG428" s="84"/>
      <c r="MPH428" s="84"/>
      <c r="MPI428" s="84"/>
      <c r="MPJ428" s="84"/>
      <c r="MPK428" s="84"/>
      <c r="MPL428" s="84"/>
      <c r="MPM428" s="84"/>
      <c r="MPN428" s="84"/>
      <c r="MPO428" s="84"/>
      <c r="MPP428" s="84"/>
      <c r="MPQ428" s="84"/>
      <c r="MPR428" s="84"/>
      <c r="MPS428" s="84"/>
      <c r="MPT428" s="84"/>
      <c r="MPU428" s="84"/>
      <c r="MPV428" s="84"/>
      <c r="MPW428" s="84"/>
      <c r="MPX428" s="84"/>
      <c r="MPY428" s="84"/>
      <c r="MPZ428" s="84"/>
      <c r="MQA428" s="84"/>
      <c r="MQB428" s="84"/>
      <c r="MQC428" s="84"/>
      <c r="MQD428" s="84"/>
      <c r="MQE428" s="84"/>
      <c r="MQF428" s="84"/>
      <c r="MQG428" s="84"/>
      <c r="MQH428" s="84"/>
      <c r="MQI428" s="84"/>
      <c r="MQJ428" s="84"/>
      <c r="MQK428" s="84"/>
      <c r="MQL428" s="84"/>
      <c r="MQM428" s="84"/>
      <c r="MQN428" s="84"/>
      <c r="MQO428" s="84"/>
      <c r="MQP428" s="84"/>
      <c r="MQQ428" s="84"/>
      <c r="MQR428" s="84"/>
      <c r="MQS428" s="84"/>
      <c r="MQT428" s="84"/>
      <c r="MQU428" s="84"/>
      <c r="MQV428" s="84"/>
      <c r="MQW428" s="84"/>
      <c r="MQX428" s="84"/>
      <c r="MQY428" s="84"/>
      <c r="MQZ428" s="84"/>
      <c r="MRA428" s="84"/>
      <c r="MRB428" s="84"/>
      <c r="MRC428" s="84"/>
      <c r="MRD428" s="84"/>
      <c r="MRE428" s="84"/>
      <c r="MRF428" s="84"/>
      <c r="MRG428" s="84"/>
      <c r="MRH428" s="84"/>
      <c r="MRI428" s="84"/>
      <c r="MRJ428" s="84"/>
      <c r="MRK428" s="84"/>
      <c r="MRL428" s="84"/>
      <c r="MRM428" s="84"/>
      <c r="MRN428" s="84"/>
      <c r="MRO428" s="84"/>
      <c r="MRP428" s="84"/>
      <c r="MRQ428" s="84"/>
      <c r="MRR428" s="84"/>
      <c r="MRS428" s="84"/>
      <c r="MRT428" s="84"/>
      <c r="MRU428" s="84"/>
      <c r="MRV428" s="84"/>
      <c r="MRW428" s="84"/>
      <c r="MRX428" s="84"/>
      <c r="MRY428" s="84"/>
      <c r="MRZ428" s="84"/>
      <c r="MSA428" s="84"/>
      <c r="MSB428" s="84"/>
      <c r="MSC428" s="84"/>
      <c r="MSD428" s="84"/>
      <c r="MSE428" s="84"/>
      <c r="MSF428" s="84"/>
      <c r="MSG428" s="84"/>
      <c r="MSH428" s="84"/>
      <c r="MSI428" s="84"/>
      <c r="MSJ428" s="84"/>
      <c r="MSK428" s="84"/>
      <c r="MSL428" s="84"/>
      <c r="MSM428" s="84"/>
      <c r="MSN428" s="84"/>
      <c r="MSO428" s="84"/>
      <c r="MSP428" s="84"/>
      <c r="MSQ428" s="84"/>
      <c r="MSR428" s="84"/>
      <c r="MSS428" s="84"/>
      <c r="MST428" s="84"/>
      <c r="MSU428" s="84"/>
      <c r="MSV428" s="84"/>
      <c r="MSW428" s="84"/>
      <c r="MSX428" s="84"/>
      <c r="MSY428" s="84"/>
      <c r="MSZ428" s="84"/>
      <c r="MTA428" s="84"/>
      <c r="MTB428" s="84"/>
      <c r="MTC428" s="84"/>
      <c r="MTD428" s="84"/>
      <c r="MTE428" s="84"/>
      <c r="MTF428" s="84"/>
      <c r="MTG428" s="84"/>
      <c r="MTH428" s="84"/>
      <c r="MTI428" s="84"/>
      <c r="MTJ428" s="84"/>
      <c r="MTK428" s="84"/>
      <c r="MTL428" s="84"/>
      <c r="MTM428" s="84"/>
      <c r="MTN428" s="84"/>
      <c r="MTO428" s="84"/>
      <c r="MTP428" s="84"/>
      <c r="MTQ428" s="84"/>
      <c r="MTR428" s="84"/>
      <c r="MTS428" s="84"/>
      <c r="MTT428" s="84"/>
      <c r="MTU428" s="84"/>
      <c r="MTV428" s="84"/>
      <c r="MTW428" s="84"/>
      <c r="MTX428" s="84"/>
      <c r="MTY428" s="84"/>
      <c r="MTZ428" s="84"/>
      <c r="MUA428" s="84"/>
      <c r="MUB428" s="84"/>
      <c r="MUC428" s="84"/>
      <c r="MUD428" s="84"/>
      <c r="MUE428" s="84"/>
      <c r="MUF428" s="84"/>
      <c r="MUG428" s="84"/>
      <c r="MUH428" s="84"/>
      <c r="MUI428" s="84"/>
      <c r="MUJ428" s="84"/>
      <c r="MUK428" s="84"/>
      <c r="MUL428" s="84"/>
      <c r="MUM428" s="84"/>
      <c r="MUN428" s="84"/>
      <c r="MUO428" s="84"/>
      <c r="MUP428" s="84"/>
      <c r="MUQ428" s="84"/>
      <c r="MUR428" s="84"/>
      <c r="MUS428" s="84"/>
      <c r="MUT428" s="84"/>
      <c r="MUU428" s="84"/>
      <c r="MUV428" s="84"/>
      <c r="MUW428" s="84"/>
      <c r="MUX428" s="84"/>
      <c r="MUY428" s="84"/>
      <c r="MUZ428" s="84"/>
      <c r="MVA428" s="84"/>
      <c r="MVB428" s="84"/>
      <c r="MVC428" s="84"/>
      <c r="MVD428" s="84"/>
      <c r="MVE428" s="84"/>
      <c r="MVF428" s="84"/>
      <c r="MVG428" s="84"/>
      <c r="MVH428" s="84"/>
      <c r="MVI428" s="84"/>
      <c r="MVJ428" s="84"/>
      <c r="MVK428" s="84"/>
      <c r="MVL428" s="84"/>
      <c r="MVM428" s="84"/>
      <c r="MVN428" s="84"/>
      <c r="MVO428" s="84"/>
      <c r="MVP428" s="84"/>
      <c r="MVQ428" s="84"/>
      <c r="MVR428" s="84"/>
      <c r="MVS428" s="84"/>
      <c r="MVT428" s="84"/>
      <c r="MVU428" s="84"/>
      <c r="MVV428" s="84"/>
      <c r="MVW428" s="84"/>
      <c r="MVX428" s="84"/>
      <c r="MVY428" s="84"/>
      <c r="MVZ428" s="84"/>
      <c r="MWA428" s="84"/>
      <c r="MWB428" s="84"/>
      <c r="MWC428" s="84"/>
      <c r="MWD428" s="84"/>
      <c r="MWE428" s="84"/>
      <c r="MWF428" s="84"/>
      <c r="MWG428" s="84"/>
      <c r="MWH428" s="84"/>
      <c r="MWI428" s="84"/>
      <c r="MWJ428" s="84"/>
      <c r="MWK428" s="84"/>
      <c r="MWL428" s="84"/>
      <c r="MWM428" s="84"/>
      <c r="MWN428" s="84"/>
      <c r="MWO428" s="84"/>
      <c r="MWP428" s="84"/>
      <c r="MWQ428" s="84"/>
      <c r="MWR428" s="84"/>
      <c r="MWS428" s="84"/>
      <c r="MWT428" s="84"/>
      <c r="MWU428" s="84"/>
      <c r="MWV428" s="84"/>
      <c r="MWW428" s="84"/>
      <c r="MWX428" s="84"/>
      <c r="MWY428" s="84"/>
      <c r="MWZ428" s="84"/>
      <c r="MXA428" s="84"/>
      <c r="MXB428" s="84"/>
      <c r="MXC428" s="84"/>
      <c r="MXD428" s="84"/>
      <c r="MXE428" s="84"/>
      <c r="MXF428" s="84"/>
      <c r="MXG428" s="84"/>
      <c r="MXH428" s="84"/>
      <c r="MXI428" s="84"/>
      <c r="MXJ428" s="84"/>
      <c r="MXK428" s="84"/>
      <c r="MXL428" s="84"/>
      <c r="MXM428" s="84"/>
      <c r="MXN428" s="84"/>
      <c r="MXO428" s="84"/>
      <c r="MXP428" s="84"/>
      <c r="MXQ428" s="84"/>
      <c r="MXR428" s="84"/>
      <c r="MXS428" s="84"/>
      <c r="MXT428" s="84"/>
      <c r="MXU428" s="84"/>
      <c r="MXV428" s="84"/>
      <c r="MXW428" s="84"/>
      <c r="MXX428" s="84"/>
      <c r="MXY428" s="84"/>
      <c r="MXZ428" s="84"/>
      <c r="MYA428" s="84"/>
      <c r="MYB428" s="84"/>
      <c r="MYC428" s="84"/>
      <c r="MYD428" s="84"/>
      <c r="MYE428" s="84"/>
      <c r="MYF428" s="84"/>
      <c r="MYG428" s="84"/>
      <c r="MYH428" s="84"/>
      <c r="MYI428" s="84"/>
      <c r="MYJ428" s="84"/>
      <c r="MYK428" s="84"/>
      <c r="MYL428" s="84"/>
      <c r="MYM428" s="84"/>
      <c r="MYN428" s="84"/>
      <c r="MYO428" s="84"/>
      <c r="MYP428" s="84"/>
      <c r="MYQ428" s="84"/>
      <c r="MYR428" s="84"/>
      <c r="MYS428" s="84"/>
      <c r="MYT428" s="84"/>
      <c r="MYU428" s="84"/>
      <c r="MYV428" s="84"/>
      <c r="MYW428" s="84"/>
      <c r="MYX428" s="84"/>
      <c r="MYY428" s="84"/>
      <c r="MYZ428" s="84"/>
      <c r="MZA428" s="84"/>
      <c r="MZB428" s="84"/>
      <c r="MZC428" s="84"/>
      <c r="MZD428" s="84"/>
      <c r="MZE428" s="84"/>
      <c r="MZF428" s="84"/>
      <c r="MZG428" s="84"/>
      <c r="MZH428" s="84"/>
      <c r="MZI428" s="84"/>
      <c r="MZJ428" s="84"/>
      <c r="MZK428" s="84"/>
      <c r="MZL428" s="84"/>
      <c r="MZM428" s="84"/>
      <c r="MZN428" s="84"/>
      <c r="MZO428" s="84"/>
      <c r="MZP428" s="84"/>
      <c r="MZQ428" s="84"/>
      <c r="MZR428" s="84"/>
      <c r="MZS428" s="84"/>
      <c r="MZT428" s="84"/>
      <c r="MZU428" s="84"/>
      <c r="MZV428" s="84"/>
      <c r="MZW428" s="84"/>
      <c r="MZX428" s="84"/>
      <c r="MZY428" s="84"/>
      <c r="MZZ428" s="84"/>
      <c r="NAA428" s="84"/>
      <c r="NAB428" s="84"/>
      <c r="NAC428" s="84"/>
      <c r="NAD428" s="84"/>
      <c r="NAE428" s="84"/>
      <c r="NAF428" s="84"/>
      <c r="NAG428" s="84"/>
      <c r="NAH428" s="84"/>
      <c r="NAI428" s="84"/>
      <c r="NAJ428" s="84"/>
      <c r="NAK428" s="84"/>
      <c r="NAL428" s="84"/>
      <c r="NAM428" s="84"/>
      <c r="NAN428" s="84"/>
      <c r="NAO428" s="84"/>
      <c r="NAP428" s="84"/>
      <c r="NAQ428" s="84"/>
      <c r="NAR428" s="84"/>
      <c r="NAS428" s="84"/>
      <c r="NAT428" s="84"/>
      <c r="NAU428" s="84"/>
      <c r="NAV428" s="84"/>
      <c r="NAW428" s="84"/>
      <c r="NAX428" s="84"/>
      <c r="NAY428" s="84"/>
      <c r="NAZ428" s="84"/>
      <c r="NBA428" s="84"/>
      <c r="NBB428" s="84"/>
      <c r="NBC428" s="84"/>
      <c r="NBD428" s="84"/>
      <c r="NBE428" s="84"/>
      <c r="NBF428" s="84"/>
      <c r="NBG428" s="84"/>
      <c r="NBH428" s="84"/>
      <c r="NBI428" s="84"/>
      <c r="NBJ428" s="84"/>
      <c r="NBK428" s="84"/>
      <c r="NBL428" s="84"/>
      <c r="NBM428" s="84"/>
      <c r="NBN428" s="84"/>
      <c r="NBO428" s="84"/>
      <c r="NBP428" s="84"/>
      <c r="NBQ428" s="84"/>
      <c r="NBR428" s="84"/>
      <c r="NBS428" s="84"/>
      <c r="NBT428" s="84"/>
      <c r="NBU428" s="84"/>
      <c r="NBV428" s="84"/>
      <c r="NBW428" s="84"/>
      <c r="NBX428" s="84"/>
      <c r="NBY428" s="84"/>
      <c r="NBZ428" s="84"/>
      <c r="NCA428" s="84"/>
      <c r="NCB428" s="84"/>
      <c r="NCC428" s="84"/>
      <c r="NCD428" s="84"/>
      <c r="NCE428" s="84"/>
      <c r="NCF428" s="84"/>
      <c r="NCG428" s="84"/>
      <c r="NCH428" s="84"/>
      <c r="NCI428" s="84"/>
      <c r="NCJ428" s="84"/>
      <c r="NCK428" s="84"/>
      <c r="NCL428" s="84"/>
      <c r="NCM428" s="84"/>
      <c r="NCN428" s="84"/>
      <c r="NCO428" s="84"/>
      <c r="NCP428" s="84"/>
      <c r="NCQ428" s="84"/>
      <c r="NCR428" s="84"/>
      <c r="NCS428" s="84"/>
      <c r="NCT428" s="84"/>
      <c r="NCU428" s="84"/>
      <c r="NCV428" s="84"/>
      <c r="NCW428" s="84"/>
      <c r="NCX428" s="84"/>
      <c r="NCY428" s="84"/>
      <c r="NCZ428" s="84"/>
      <c r="NDA428" s="84"/>
      <c r="NDB428" s="84"/>
      <c r="NDC428" s="84"/>
      <c r="NDD428" s="84"/>
      <c r="NDE428" s="84"/>
      <c r="NDF428" s="84"/>
      <c r="NDG428" s="84"/>
      <c r="NDH428" s="84"/>
      <c r="NDI428" s="84"/>
      <c r="NDJ428" s="84"/>
      <c r="NDK428" s="84"/>
      <c r="NDL428" s="84"/>
      <c r="NDM428" s="84"/>
      <c r="NDN428" s="84"/>
      <c r="NDO428" s="84"/>
      <c r="NDP428" s="84"/>
      <c r="NDQ428" s="84"/>
      <c r="NDR428" s="84"/>
      <c r="NDS428" s="84"/>
      <c r="NDT428" s="84"/>
      <c r="NDU428" s="84"/>
      <c r="NDV428" s="84"/>
      <c r="NDW428" s="84"/>
      <c r="NDX428" s="84"/>
      <c r="NDY428" s="84"/>
      <c r="NDZ428" s="84"/>
      <c r="NEA428" s="84"/>
      <c r="NEB428" s="84"/>
      <c r="NEC428" s="84"/>
      <c r="NED428" s="84"/>
      <c r="NEE428" s="84"/>
      <c r="NEF428" s="84"/>
      <c r="NEG428" s="84"/>
      <c r="NEH428" s="84"/>
      <c r="NEI428" s="84"/>
      <c r="NEJ428" s="84"/>
      <c r="NEK428" s="84"/>
      <c r="NEL428" s="84"/>
      <c r="NEM428" s="84"/>
      <c r="NEN428" s="84"/>
      <c r="NEO428" s="84"/>
      <c r="NEP428" s="84"/>
      <c r="NEQ428" s="84"/>
      <c r="NER428" s="84"/>
      <c r="NES428" s="84"/>
      <c r="NET428" s="84"/>
      <c r="NEU428" s="84"/>
      <c r="NEV428" s="84"/>
      <c r="NEW428" s="84"/>
      <c r="NEX428" s="84"/>
      <c r="NEY428" s="84"/>
      <c r="NEZ428" s="84"/>
      <c r="NFA428" s="84"/>
      <c r="NFB428" s="84"/>
      <c r="NFC428" s="84"/>
      <c r="NFD428" s="84"/>
      <c r="NFE428" s="84"/>
      <c r="NFF428" s="84"/>
      <c r="NFG428" s="84"/>
      <c r="NFH428" s="84"/>
      <c r="NFI428" s="84"/>
      <c r="NFJ428" s="84"/>
      <c r="NFK428" s="84"/>
      <c r="NFL428" s="84"/>
      <c r="NFM428" s="84"/>
      <c r="NFN428" s="84"/>
      <c r="NFO428" s="84"/>
      <c r="NFP428" s="84"/>
      <c r="NFQ428" s="84"/>
      <c r="NFR428" s="84"/>
      <c r="NFS428" s="84"/>
      <c r="NFT428" s="84"/>
      <c r="NFU428" s="84"/>
      <c r="NFV428" s="84"/>
      <c r="NFW428" s="84"/>
      <c r="NFX428" s="84"/>
      <c r="NFY428" s="84"/>
      <c r="NFZ428" s="84"/>
      <c r="NGA428" s="84"/>
      <c r="NGB428" s="84"/>
      <c r="NGC428" s="84"/>
      <c r="NGD428" s="84"/>
      <c r="NGE428" s="84"/>
      <c r="NGF428" s="84"/>
      <c r="NGG428" s="84"/>
      <c r="NGH428" s="84"/>
      <c r="NGI428" s="84"/>
      <c r="NGJ428" s="84"/>
      <c r="NGK428" s="84"/>
      <c r="NGL428" s="84"/>
      <c r="NGM428" s="84"/>
      <c r="NGN428" s="84"/>
      <c r="NGO428" s="84"/>
      <c r="NGP428" s="84"/>
      <c r="NGQ428" s="84"/>
      <c r="NGR428" s="84"/>
      <c r="NGS428" s="84"/>
      <c r="NGT428" s="84"/>
      <c r="NGU428" s="84"/>
      <c r="NGV428" s="84"/>
      <c r="NGW428" s="84"/>
      <c r="NGX428" s="84"/>
      <c r="NGY428" s="84"/>
      <c r="NGZ428" s="84"/>
      <c r="NHA428" s="84"/>
      <c r="NHB428" s="84"/>
      <c r="NHC428" s="84"/>
      <c r="NHD428" s="84"/>
      <c r="NHE428" s="84"/>
      <c r="NHF428" s="84"/>
      <c r="NHG428" s="84"/>
      <c r="NHH428" s="84"/>
      <c r="NHI428" s="84"/>
      <c r="NHJ428" s="84"/>
      <c r="NHK428" s="84"/>
      <c r="NHL428" s="84"/>
      <c r="NHM428" s="84"/>
      <c r="NHN428" s="84"/>
      <c r="NHO428" s="84"/>
      <c r="NHP428" s="84"/>
      <c r="NHQ428" s="84"/>
      <c r="NHR428" s="84"/>
      <c r="NHS428" s="84"/>
      <c r="NHT428" s="84"/>
      <c r="NHU428" s="84"/>
      <c r="NHV428" s="84"/>
      <c r="NHW428" s="84"/>
      <c r="NHX428" s="84"/>
      <c r="NHY428" s="84"/>
      <c r="NHZ428" s="84"/>
      <c r="NIA428" s="84"/>
      <c r="NIB428" s="84"/>
      <c r="NIC428" s="84"/>
      <c r="NID428" s="84"/>
      <c r="NIE428" s="84"/>
      <c r="NIF428" s="84"/>
      <c r="NIG428" s="84"/>
      <c r="NIH428" s="84"/>
      <c r="NII428" s="84"/>
      <c r="NIJ428" s="84"/>
      <c r="NIK428" s="84"/>
      <c r="NIL428" s="84"/>
      <c r="NIM428" s="84"/>
      <c r="NIN428" s="84"/>
      <c r="NIO428" s="84"/>
      <c r="NIP428" s="84"/>
      <c r="NIQ428" s="84"/>
      <c r="NIR428" s="84"/>
      <c r="NIS428" s="84"/>
      <c r="NIT428" s="84"/>
      <c r="NIU428" s="84"/>
      <c r="NIV428" s="84"/>
      <c r="NIW428" s="84"/>
      <c r="NIX428" s="84"/>
      <c r="NIY428" s="84"/>
      <c r="NIZ428" s="84"/>
      <c r="NJA428" s="84"/>
      <c r="NJB428" s="84"/>
      <c r="NJC428" s="84"/>
      <c r="NJD428" s="84"/>
      <c r="NJE428" s="84"/>
      <c r="NJF428" s="84"/>
      <c r="NJG428" s="84"/>
      <c r="NJH428" s="84"/>
      <c r="NJI428" s="84"/>
      <c r="NJJ428" s="84"/>
      <c r="NJK428" s="84"/>
      <c r="NJL428" s="84"/>
      <c r="NJM428" s="84"/>
      <c r="NJN428" s="84"/>
      <c r="NJO428" s="84"/>
      <c r="NJP428" s="84"/>
      <c r="NJQ428" s="84"/>
      <c r="NJR428" s="84"/>
      <c r="NJS428" s="84"/>
      <c r="NJT428" s="84"/>
      <c r="NJU428" s="84"/>
      <c r="NJV428" s="84"/>
      <c r="NJW428" s="84"/>
      <c r="NJX428" s="84"/>
      <c r="NJY428" s="84"/>
      <c r="NJZ428" s="84"/>
      <c r="NKA428" s="84"/>
      <c r="NKB428" s="84"/>
      <c r="NKC428" s="84"/>
      <c r="NKD428" s="84"/>
      <c r="NKE428" s="84"/>
      <c r="NKF428" s="84"/>
      <c r="NKG428" s="84"/>
      <c r="NKH428" s="84"/>
      <c r="NKI428" s="84"/>
      <c r="NKJ428" s="84"/>
      <c r="NKK428" s="84"/>
      <c r="NKL428" s="84"/>
      <c r="NKM428" s="84"/>
      <c r="NKN428" s="84"/>
      <c r="NKO428" s="84"/>
      <c r="NKP428" s="84"/>
      <c r="NKQ428" s="84"/>
      <c r="NKR428" s="84"/>
      <c r="NKS428" s="84"/>
      <c r="NKT428" s="84"/>
      <c r="NKU428" s="84"/>
      <c r="NKV428" s="84"/>
      <c r="NKW428" s="84"/>
      <c r="NKX428" s="84"/>
      <c r="NKY428" s="84"/>
      <c r="NKZ428" s="84"/>
      <c r="NLA428" s="84"/>
      <c r="NLB428" s="84"/>
      <c r="NLC428" s="84"/>
      <c r="NLD428" s="84"/>
      <c r="NLE428" s="84"/>
      <c r="NLF428" s="84"/>
      <c r="NLG428" s="84"/>
      <c r="NLH428" s="84"/>
      <c r="NLI428" s="84"/>
      <c r="NLJ428" s="84"/>
      <c r="NLK428" s="84"/>
      <c r="NLL428" s="84"/>
      <c r="NLM428" s="84"/>
      <c r="NLN428" s="84"/>
      <c r="NLO428" s="84"/>
      <c r="NLP428" s="84"/>
      <c r="NLQ428" s="84"/>
      <c r="NLR428" s="84"/>
      <c r="NLS428" s="84"/>
      <c r="NLT428" s="84"/>
      <c r="NLU428" s="84"/>
      <c r="NLV428" s="84"/>
      <c r="NLW428" s="84"/>
      <c r="NLX428" s="84"/>
      <c r="NLY428" s="84"/>
      <c r="NLZ428" s="84"/>
      <c r="NMA428" s="84"/>
      <c r="NMB428" s="84"/>
      <c r="NMC428" s="84"/>
      <c r="NMD428" s="84"/>
      <c r="NME428" s="84"/>
      <c r="NMF428" s="84"/>
      <c r="NMG428" s="84"/>
      <c r="NMH428" s="84"/>
      <c r="NMI428" s="84"/>
      <c r="NMJ428" s="84"/>
      <c r="NMK428" s="84"/>
      <c r="NML428" s="84"/>
      <c r="NMM428" s="84"/>
      <c r="NMN428" s="84"/>
      <c r="NMO428" s="84"/>
      <c r="NMP428" s="84"/>
      <c r="NMQ428" s="84"/>
      <c r="NMR428" s="84"/>
      <c r="NMS428" s="84"/>
      <c r="NMT428" s="84"/>
      <c r="NMU428" s="84"/>
      <c r="NMV428" s="84"/>
      <c r="NMW428" s="84"/>
      <c r="NMX428" s="84"/>
      <c r="NMY428" s="84"/>
      <c r="NMZ428" s="84"/>
      <c r="NNA428" s="84"/>
      <c r="NNB428" s="84"/>
      <c r="NNC428" s="84"/>
      <c r="NND428" s="84"/>
      <c r="NNE428" s="84"/>
      <c r="NNF428" s="84"/>
      <c r="NNG428" s="84"/>
      <c r="NNH428" s="84"/>
      <c r="NNI428" s="84"/>
      <c r="NNJ428" s="84"/>
      <c r="NNK428" s="84"/>
      <c r="NNL428" s="84"/>
      <c r="NNM428" s="84"/>
      <c r="NNN428" s="84"/>
      <c r="NNO428" s="84"/>
      <c r="NNP428" s="84"/>
      <c r="NNQ428" s="84"/>
      <c r="NNR428" s="84"/>
      <c r="NNS428" s="84"/>
      <c r="NNT428" s="84"/>
      <c r="NNU428" s="84"/>
      <c r="NNV428" s="84"/>
      <c r="NNW428" s="84"/>
      <c r="NNX428" s="84"/>
      <c r="NNY428" s="84"/>
      <c r="NNZ428" s="84"/>
      <c r="NOA428" s="84"/>
      <c r="NOB428" s="84"/>
      <c r="NOC428" s="84"/>
      <c r="NOD428" s="84"/>
      <c r="NOE428" s="84"/>
      <c r="NOF428" s="84"/>
      <c r="NOG428" s="84"/>
      <c r="NOH428" s="84"/>
      <c r="NOI428" s="84"/>
      <c r="NOJ428" s="84"/>
      <c r="NOK428" s="84"/>
      <c r="NOL428" s="84"/>
      <c r="NOM428" s="84"/>
      <c r="NON428" s="84"/>
      <c r="NOO428" s="84"/>
      <c r="NOP428" s="84"/>
      <c r="NOQ428" s="84"/>
      <c r="NOR428" s="84"/>
      <c r="NOS428" s="84"/>
      <c r="NOT428" s="84"/>
      <c r="NOU428" s="84"/>
      <c r="NOV428" s="84"/>
      <c r="NOW428" s="84"/>
      <c r="NOX428" s="84"/>
      <c r="NOY428" s="84"/>
      <c r="NOZ428" s="84"/>
      <c r="NPA428" s="84"/>
      <c r="NPB428" s="84"/>
      <c r="NPC428" s="84"/>
      <c r="NPD428" s="84"/>
      <c r="NPE428" s="84"/>
      <c r="NPF428" s="84"/>
      <c r="NPG428" s="84"/>
      <c r="NPH428" s="84"/>
      <c r="NPI428" s="84"/>
      <c r="NPJ428" s="84"/>
      <c r="NPK428" s="84"/>
      <c r="NPL428" s="84"/>
      <c r="NPM428" s="84"/>
      <c r="NPN428" s="84"/>
      <c r="NPO428" s="84"/>
      <c r="NPP428" s="84"/>
      <c r="NPQ428" s="84"/>
      <c r="NPR428" s="84"/>
      <c r="NPS428" s="84"/>
      <c r="NPT428" s="84"/>
      <c r="NPU428" s="84"/>
      <c r="NPV428" s="84"/>
      <c r="NPW428" s="84"/>
      <c r="NPX428" s="84"/>
      <c r="NPY428" s="84"/>
      <c r="NPZ428" s="84"/>
      <c r="NQA428" s="84"/>
      <c r="NQB428" s="84"/>
      <c r="NQC428" s="84"/>
      <c r="NQD428" s="84"/>
      <c r="NQE428" s="84"/>
      <c r="NQF428" s="84"/>
      <c r="NQG428" s="84"/>
      <c r="NQH428" s="84"/>
      <c r="NQI428" s="84"/>
      <c r="NQJ428" s="84"/>
      <c r="NQK428" s="84"/>
      <c r="NQL428" s="84"/>
      <c r="NQM428" s="84"/>
      <c r="NQN428" s="84"/>
      <c r="NQO428" s="84"/>
      <c r="NQP428" s="84"/>
      <c r="NQQ428" s="84"/>
      <c r="NQR428" s="84"/>
      <c r="NQS428" s="84"/>
      <c r="NQT428" s="84"/>
      <c r="NQU428" s="84"/>
      <c r="NQV428" s="84"/>
      <c r="NQW428" s="84"/>
      <c r="NQX428" s="84"/>
      <c r="NQY428" s="84"/>
      <c r="NQZ428" s="84"/>
      <c r="NRA428" s="84"/>
      <c r="NRB428" s="84"/>
      <c r="NRC428" s="84"/>
      <c r="NRD428" s="84"/>
      <c r="NRE428" s="84"/>
      <c r="NRF428" s="84"/>
      <c r="NRG428" s="84"/>
      <c r="NRH428" s="84"/>
      <c r="NRI428" s="84"/>
      <c r="NRJ428" s="84"/>
      <c r="NRK428" s="84"/>
      <c r="NRL428" s="84"/>
      <c r="NRM428" s="84"/>
      <c r="NRN428" s="84"/>
      <c r="NRO428" s="84"/>
      <c r="NRP428" s="84"/>
      <c r="NRQ428" s="84"/>
      <c r="NRR428" s="84"/>
      <c r="NRS428" s="84"/>
      <c r="NRT428" s="84"/>
      <c r="NRU428" s="84"/>
      <c r="NRV428" s="84"/>
      <c r="NRW428" s="84"/>
      <c r="NRX428" s="84"/>
      <c r="NRY428" s="84"/>
      <c r="NRZ428" s="84"/>
      <c r="NSA428" s="84"/>
      <c r="NSB428" s="84"/>
      <c r="NSC428" s="84"/>
      <c r="NSD428" s="84"/>
      <c r="NSE428" s="84"/>
      <c r="NSF428" s="84"/>
      <c r="NSG428" s="84"/>
      <c r="NSH428" s="84"/>
      <c r="NSI428" s="84"/>
      <c r="NSJ428" s="84"/>
      <c r="NSK428" s="84"/>
      <c r="NSL428" s="84"/>
      <c r="NSM428" s="84"/>
      <c r="NSN428" s="84"/>
      <c r="NSO428" s="84"/>
      <c r="NSP428" s="84"/>
      <c r="NSQ428" s="84"/>
      <c r="NSR428" s="84"/>
      <c r="NSS428" s="84"/>
      <c r="NST428" s="84"/>
      <c r="NSU428" s="84"/>
      <c r="NSV428" s="84"/>
      <c r="NSW428" s="84"/>
      <c r="NSX428" s="84"/>
      <c r="NSY428" s="84"/>
      <c r="NSZ428" s="84"/>
      <c r="NTA428" s="84"/>
      <c r="NTB428" s="84"/>
      <c r="NTC428" s="84"/>
      <c r="NTD428" s="84"/>
      <c r="NTE428" s="84"/>
      <c r="NTF428" s="84"/>
      <c r="NTG428" s="84"/>
      <c r="NTH428" s="84"/>
      <c r="NTI428" s="84"/>
      <c r="NTJ428" s="84"/>
      <c r="NTK428" s="84"/>
      <c r="NTL428" s="84"/>
      <c r="NTM428" s="84"/>
      <c r="NTN428" s="84"/>
      <c r="NTO428" s="84"/>
      <c r="NTP428" s="84"/>
      <c r="NTQ428" s="84"/>
      <c r="NTR428" s="84"/>
      <c r="NTS428" s="84"/>
      <c r="NTT428" s="84"/>
      <c r="NTU428" s="84"/>
      <c r="NTV428" s="84"/>
      <c r="NTW428" s="84"/>
      <c r="NTX428" s="84"/>
      <c r="NTY428" s="84"/>
      <c r="NTZ428" s="84"/>
      <c r="NUA428" s="84"/>
      <c r="NUB428" s="84"/>
      <c r="NUC428" s="84"/>
      <c r="NUD428" s="84"/>
      <c r="NUE428" s="84"/>
      <c r="NUF428" s="84"/>
      <c r="NUG428" s="84"/>
      <c r="NUH428" s="84"/>
      <c r="NUI428" s="84"/>
      <c r="NUJ428" s="84"/>
      <c r="NUK428" s="84"/>
      <c r="NUL428" s="84"/>
      <c r="NUM428" s="84"/>
      <c r="NUN428" s="84"/>
      <c r="NUO428" s="84"/>
      <c r="NUP428" s="84"/>
      <c r="NUQ428" s="84"/>
      <c r="NUR428" s="84"/>
      <c r="NUS428" s="84"/>
      <c r="NUT428" s="84"/>
      <c r="NUU428" s="84"/>
      <c r="NUV428" s="84"/>
      <c r="NUW428" s="84"/>
      <c r="NUX428" s="84"/>
      <c r="NUY428" s="84"/>
      <c r="NUZ428" s="84"/>
      <c r="NVA428" s="84"/>
      <c r="NVB428" s="84"/>
      <c r="NVC428" s="84"/>
      <c r="NVD428" s="84"/>
      <c r="NVE428" s="84"/>
      <c r="NVF428" s="84"/>
      <c r="NVG428" s="84"/>
      <c r="NVH428" s="84"/>
      <c r="NVI428" s="84"/>
      <c r="NVJ428" s="84"/>
      <c r="NVK428" s="84"/>
      <c r="NVL428" s="84"/>
      <c r="NVM428" s="84"/>
      <c r="NVN428" s="84"/>
      <c r="NVO428" s="84"/>
      <c r="NVP428" s="84"/>
      <c r="NVQ428" s="84"/>
      <c r="NVR428" s="84"/>
      <c r="NVS428" s="84"/>
      <c r="NVT428" s="84"/>
      <c r="NVU428" s="84"/>
      <c r="NVV428" s="84"/>
      <c r="NVW428" s="84"/>
      <c r="NVX428" s="84"/>
      <c r="NVY428" s="84"/>
      <c r="NVZ428" s="84"/>
      <c r="NWA428" s="84"/>
      <c r="NWB428" s="84"/>
      <c r="NWC428" s="84"/>
      <c r="NWD428" s="84"/>
      <c r="NWE428" s="84"/>
      <c r="NWF428" s="84"/>
      <c r="NWG428" s="84"/>
      <c r="NWH428" s="84"/>
      <c r="NWI428" s="84"/>
      <c r="NWJ428" s="84"/>
      <c r="NWK428" s="84"/>
      <c r="NWL428" s="84"/>
      <c r="NWM428" s="84"/>
      <c r="NWN428" s="84"/>
      <c r="NWO428" s="84"/>
      <c r="NWP428" s="84"/>
      <c r="NWQ428" s="84"/>
      <c r="NWR428" s="84"/>
      <c r="NWS428" s="84"/>
      <c r="NWT428" s="84"/>
      <c r="NWU428" s="84"/>
      <c r="NWV428" s="84"/>
      <c r="NWW428" s="84"/>
      <c r="NWX428" s="84"/>
      <c r="NWY428" s="84"/>
      <c r="NWZ428" s="84"/>
      <c r="NXA428" s="84"/>
      <c r="NXB428" s="84"/>
      <c r="NXC428" s="84"/>
      <c r="NXD428" s="84"/>
      <c r="NXE428" s="84"/>
      <c r="NXF428" s="84"/>
      <c r="NXG428" s="84"/>
      <c r="NXH428" s="84"/>
      <c r="NXI428" s="84"/>
      <c r="NXJ428" s="84"/>
      <c r="NXK428" s="84"/>
      <c r="NXL428" s="84"/>
      <c r="NXM428" s="84"/>
      <c r="NXN428" s="84"/>
      <c r="NXO428" s="84"/>
      <c r="NXP428" s="84"/>
      <c r="NXQ428" s="84"/>
      <c r="NXR428" s="84"/>
      <c r="NXS428" s="84"/>
      <c r="NXT428" s="84"/>
      <c r="NXU428" s="84"/>
      <c r="NXV428" s="84"/>
      <c r="NXW428" s="84"/>
      <c r="NXX428" s="84"/>
      <c r="NXY428" s="84"/>
      <c r="NXZ428" s="84"/>
      <c r="NYA428" s="84"/>
      <c r="NYB428" s="84"/>
      <c r="NYC428" s="84"/>
      <c r="NYD428" s="84"/>
      <c r="NYE428" s="84"/>
      <c r="NYF428" s="84"/>
      <c r="NYG428" s="84"/>
      <c r="NYH428" s="84"/>
      <c r="NYI428" s="84"/>
      <c r="NYJ428" s="84"/>
      <c r="NYK428" s="84"/>
      <c r="NYL428" s="84"/>
      <c r="NYM428" s="84"/>
      <c r="NYN428" s="84"/>
      <c r="NYO428" s="84"/>
      <c r="NYP428" s="84"/>
      <c r="NYQ428" s="84"/>
      <c r="NYR428" s="84"/>
      <c r="NYS428" s="84"/>
      <c r="NYT428" s="84"/>
      <c r="NYU428" s="84"/>
      <c r="NYV428" s="84"/>
      <c r="NYW428" s="84"/>
      <c r="NYX428" s="84"/>
      <c r="NYY428" s="84"/>
      <c r="NYZ428" s="84"/>
      <c r="NZA428" s="84"/>
      <c r="NZB428" s="84"/>
      <c r="NZC428" s="84"/>
      <c r="NZD428" s="84"/>
      <c r="NZE428" s="84"/>
      <c r="NZF428" s="84"/>
      <c r="NZG428" s="84"/>
      <c r="NZH428" s="84"/>
      <c r="NZI428" s="84"/>
      <c r="NZJ428" s="84"/>
      <c r="NZK428" s="84"/>
      <c r="NZL428" s="84"/>
      <c r="NZM428" s="84"/>
      <c r="NZN428" s="84"/>
      <c r="NZO428" s="84"/>
      <c r="NZP428" s="84"/>
      <c r="NZQ428" s="84"/>
      <c r="NZR428" s="84"/>
      <c r="NZS428" s="84"/>
      <c r="NZT428" s="84"/>
      <c r="NZU428" s="84"/>
      <c r="NZV428" s="84"/>
      <c r="NZW428" s="84"/>
      <c r="NZX428" s="84"/>
      <c r="NZY428" s="84"/>
      <c r="NZZ428" s="84"/>
      <c r="OAA428" s="84"/>
      <c r="OAB428" s="84"/>
      <c r="OAC428" s="84"/>
      <c r="OAD428" s="84"/>
      <c r="OAE428" s="84"/>
      <c r="OAF428" s="84"/>
      <c r="OAG428" s="84"/>
      <c r="OAH428" s="84"/>
      <c r="OAI428" s="84"/>
      <c r="OAJ428" s="84"/>
      <c r="OAK428" s="84"/>
      <c r="OAL428" s="84"/>
      <c r="OAM428" s="84"/>
      <c r="OAN428" s="84"/>
      <c r="OAO428" s="84"/>
      <c r="OAP428" s="84"/>
      <c r="OAQ428" s="84"/>
      <c r="OAR428" s="84"/>
      <c r="OAS428" s="84"/>
      <c r="OAT428" s="84"/>
      <c r="OAU428" s="84"/>
      <c r="OAV428" s="84"/>
      <c r="OAW428" s="84"/>
      <c r="OAX428" s="84"/>
      <c r="OAY428" s="84"/>
      <c r="OAZ428" s="84"/>
      <c r="OBA428" s="84"/>
      <c r="OBB428" s="84"/>
      <c r="OBC428" s="84"/>
      <c r="OBD428" s="84"/>
      <c r="OBE428" s="84"/>
      <c r="OBF428" s="84"/>
      <c r="OBG428" s="84"/>
      <c r="OBH428" s="84"/>
      <c r="OBI428" s="84"/>
      <c r="OBJ428" s="84"/>
      <c r="OBK428" s="84"/>
      <c r="OBL428" s="84"/>
      <c r="OBM428" s="84"/>
      <c r="OBN428" s="84"/>
      <c r="OBO428" s="84"/>
      <c r="OBP428" s="84"/>
      <c r="OBQ428" s="84"/>
      <c r="OBR428" s="84"/>
      <c r="OBS428" s="84"/>
      <c r="OBT428" s="84"/>
      <c r="OBU428" s="84"/>
      <c r="OBV428" s="84"/>
      <c r="OBW428" s="84"/>
      <c r="OBX428" s="84"/>
      <c r="OBY428" s="84"/>
      <c r="OBZ428" s="84"/>
      <c r="OCA428" s="84"/>
      <c r="OCB428" s="84"/>
      <c r="OCC428" s="84"/>
      <c r="OCD428" s="84"/>
      <c r="OCE428" s="84"/>
      <c r="OCF428" s="84"/>
      <c r="OCG428" s="84"/>
      <c r="OCH428" s="84"/>
      <c r="OCI428" s="84"/>
      <c r="OCJ428" s="84"/>
      <c r="OCK428" s="84"/>
      <c r="OCL428" s="84"/>
      <c r="OCM428" s="84"/>
      <c r="OCN428" s="84"/>
      <c r="OCO428" s="84"/>
      <c r="OCP428" s="84"/>
      <c r="OCQ428" s="84"/>
      <c r="OCR428" s="84"/>
      <c r="OCS428" s="84"/>
      <c r="OCT428" s="84"/>
      <c r="OCU428" s="84"/>
      <c r="OCV428" s="84"/>
      <c r="OCW428" s="84"/>
      <c r="OCX428" s="84"/>
      <c r="OCY428" s="84"/>
      <c r="OCZ428" s="84"/>
      <c r="ODA428" s="84"/>
      <c r="ODB428" s="84"/>
      <c r="ODC428" s="84"/>
      <c r="ODD428" s="84"/>
      <c r="ODE428" s="84"/>
      <c r="ODF428" s="84"/>
      <c r="ODG428" s="84"/>
      <c r="ODH428" s="84"/>
      <c r="ODI428" s="84"/>
      <c r="ODJ428" s="84"/>
      <c r="ODK428" s="84"/>
      <c r="ODL428" s="84"/>
      <c r="ODM428" s="84"/>
      <c r="ODN428" s="84"/>
      <c r="ODO428" s="84"/>
      <c r="ODP428" s="84"/>
      <c r="ODQ428" s="84"/>
      <c r="ODR428" s="84"/>
      <c r="ODS428" s="84"/>
      <c r="ODT428" s="84"/>
      <c r="ODU428" s="84"/>
      <c r="ODV428" s="84"/>
      <c r="ODW428" s="84"/>
      <c r="ODX428" s="84"/>
      <c r="ODY428" s="84"/>
      <c r="ODZ428" s="84"/>
      <c r="OEA428" s="84"/>
      <c r="OEB428" s="84"/>
      <c r="OEC428" s="84"/>
      <c r="OED428" s="84"/>
      <c r="OEE428" s="84"/>
      <c r="OEF428" s="84"/>
      <c r="OEG428" s="84"/>
      <c r="OEH428" s="84"/>
      <c r="OEI428" s="84"/>
      <c r="OEJ428" s="84"/>
      <c r="OEK428" s="84"/>
      <c r="OEL428" s="84"/>
      <c r="OEM428" s="84"/>
      <c r="OEN428" s="84"/>
      <c r="OEO428" s="84"/>
      <c r="OEP428" s="84"/>
      <c r="OEQ428" s="84"/>
      <c r="OER428" s="84"/>
      <c r="OES428" s="84"/>
      <c r="OET428" s="84"/>
      <c r="OEU428" s="84"/>
      <c r="OEV428" s="84"/>
      <c r="OEW428" s="84"/>
      <c r="OEX428" s="84"/>
      <c r="OEY428" s="84"/>
      <c r="OEZ428" s="84"/>
      <c r="OFA428" s="84"/>
      <c r="OFB428" s="84"/>
      <c r="OFC428" s="84"/>
      <c r="OFD428" s="84"/>
      <c r="OFE428" s="84"/>
      <c r="OFF428" s="84"/>
      <c r="OFG428" s="84"/>
      <c r="OFH428" s="84"/>
      <c r="OFI428" s="84"/>
      <c r="OFJ428" s="84"/>
      <c r="OFK428" s="84"/>
      <c r="OFL428" s="84"/>
      <c r="OFM428" s="84"/>
      <c r="OFN428" s="84"/>
      <c r="OFO428" s="84"/>
      <c r="OFP428" s="84"/>
      <c r="OFQ428" s="84"/>
      <c r="OFR428" s="84"/>
      <c r="OFS428" s="84"/>
      <c r="OFT428" s="84"/>
      <c r="OFU428" s="84"/>
      <c r="OFV428" s="84"/>
      <c r="OFW428" s="84"/>
      <c r="OFX428" s="84"/>
      <c r="OFY428" s="84"/>
      <c r="OFZ428" s="84"/>
      <c r="OGA428" s="84"/>
      <c r="OGB428" s="84"/>
      <c r="OGC428" s="84"/>
      <c r="OGD428" s="84"/>
      <c r="OGE428" s="84"/>
      <c r="OGF428" s="84"/>
      <c r="OGG428" s="84"/>
      <c r="OGH428" s="84"/>
      <c r="OGI428" s="84"/>
      <c r="OGJ428" s="84"/>
      <c r="OGK428" s="84"/>
      <c r="OGL428" s="84"/>
      <c r="OGM428" s="84"/>
      <c r="OGN428" s="84"/>
      <c r="OGO428" s="84"/>
      <c r="OGP428" s="84"/>
      <c r="OGQ428" s="84"/>
      <c r="OGR428" s="84"/>
      <c r="OGS428" s="84"/>
      <c r="OGT428" s="84"/>
      <c r="OGU428" s="84"/>
      <c r="OGV428" s="84"/>
      <c r="OGW428" s="84"/>
      <c r="OGX428" s="84"/>
      <c r="OGY428" s="84"/>
      <c r="OGZ428" s="84"/>
      <c r="OHA428" s="84"/>
      <c r="OHB428" s="84"/>
      <c r="OHC428" s="84"/>
      <c r="OHD428" s="84"/>
      <c r="OHE428" s="84"/>
      <c r="OHF428" s="84"/>
      <c r="OHG428" s="84"/>
      <c r="OHH428" s="84"/>
      <c r="OHI428" s="84"/>
      <c r="OHJ428" s="84"/>
      <c r="OHK428" s="84"/>
      <c r="OHL428" s="84"/>
      <c r="OHM428" s="84"/>
      <c r="OHN428" s="84"/>
      <c r="OHO428" s="84"/>
      <c r="OHP428" s="84"/>
      <c r="OHQ428" s="84"/>
      <c r="OHR428" s="84"/>
      <c r="OHS428" s="84"/>
      <c r="OHT428" s="84"/>
      <c r="OHU428" s="84"/>
      <c r="OHV428" s="84"/>
      <c r="OHW428" s="84"/>
      <c r="OHX428" s="84"/>
      <c r="OHY428" s="84"/>
      <c r="OHZ428" s="84"/>
      <c r="OIA428" s="84"/>
      <c r="OIB428" s="84"/>
      <c r="OIC428" s="84"/>
      <c r="OID428" s="84"/>
      <c r="OIE428" s="84"/>
      <c r="OIF428" s="84"/>
      <c r="OIG428" s="84"/>
      <c r="OIH428" s="84"/>
      <c r="OII428" s="84"/>
      <c r="OIJ428" s="84"/>
      <c r="OIK428" s="84"/>
      <c r="OIL428" s="84"/>
      <c r="OIM428" s="84"/>
      <c r="OIN428" s="84"/>
      <c r="OIO428" s="84"/>
      <c r="OIP428" s="84"/>
      <c r="OIQ428" s="84"/>
      <c r="OIR428" s="84"/>
      <c r="OIS428" s="84"/>
      <c r="OIT428" s="84"/>
      <c r="OIU428" s="84"/>
      <c r="OIV428" s="84"/>
      <c r="OIW428" s="84"/>
      <c r="OIX428" s="84"/>
      <c r="OIY428" s="84"/>
      <c r="OIZ428" s="84"/>
      <c r="OJA428" s="84"/>
      <c r="OJB428" s="84"/>
      <c r="OJC428" s="84"/>
      <c r="OJD428" s="84"/>
      <c r="OJE428" s="84"/>
      <c r="OJF428" s="84"/>
      <c r="OJG428" s="84"/>
      <c r="OJH428" s="84"/>
      <c r="OJI428" s="84"/>
      <c r="OJJ428" s="84"/>
      <c r="OJK428" s="84"/>
      <c r="OJL428" s="84"/>
      <c r="OJM428" s="84"/>
      <c r="OJN428" s="84"/>
      <c r="OJO428" s="84"/>
      <c r="OJP428" s="84"/>
      <c r="OJQ428" s="84"/>
      <c r="OJR428" s="84"/>
      <c r="OJS428" s="84"/>
      <c r="OJT428" s="84"/>
      <c r="OJU428" s="84"/>
      <c r="OJV428" s="84"/>
      <c r="OJW428" s="84"/>
      <c r="OJX428" s="84"/>
      <c r="OJY428" s="84"/>
      <c r="OJZ428" s="84"/>
      <c r="OKA428" s="84"/>
      <c r="OKB428" s="84"/>
      <c r="OKC428" s="84"/>
      <c r="OKD428" s="84"/>
      <c r="OKE428" s="84"/>
      <c r="OKF428" s="84"/>
      <c r="OKG428" s="84"/>
      <c r="OKH428" s="84"/>
      <c r="OKI428" s="84"/>
      <c r="OKJ428" s="84"/>
      <c r="OKK428" s="84"/>
      <c r="OKL428" s="84"/>
      <c r="OKM428" s="84"/>
      <c r="OKN428" s="84"/>
      <c r="OKO428" s="84"/>
      <c r="OKP428" s="84"/>
      <c r="OKQ428" s="84"/>
      <c r="OKR428" s="84"/>
      <c r="OKS428" s="84"/>
      <c r="OKT428" s="84"/>
      <c r="OKU428" s="84"/>
      <c r="OKV428" s="84"/>
      <c r="OKW428" s="84"/>
      <c r="OKX428" s="84"/>
      <c r="OKY428" s="84"/>
      <c r="OKZ428" s="84"/>
      <c r="OLA428" s="84"/>
      <c r="OLB428" s="84"/>
      <c r="OLC428" s="84"/>
      <c r="OLD428" s="84"/>
      <c r="OLE428" s="84"/>
      <c r="OLF428" s="84"/>
      <c r="OLG428" s="84"/>
      <c r="OLH428" s="84"/>
      <c r="OLI428" s="84"/>
      <c r="OLJ428" s="84"/>
      <c r="OLK428" s="84"/>
      <c r="OLL428" s="84"/>
      <c r="OLM428" s="84"/>
      <c r="OLN428" s="84"/>
      <c r="OLO428" s="84"/>
      <c r="OLP428" s="84"/>
      <c r="OLQ428" s="84"/>
      <c r="OLR428" s="84"/>
      <c r="OLS428" s="84"/>
      <c r="OLT428" s="84"/>
      <c r="OLU428" s="84"/>
      <c r="OLV428" s="84"/>
      <c r="OLW428" s="84"/>
      <c r="OLX428" s="84"/>
      <c r="OLY428" s="84"/>
      <c r="OLZ428" s="84"/>
      <c r="OMA428" s="84"/>
      <c r="OMB428" s="84"/>
      <c r="OMC428" s="84"/>
      <c r="OMD428" s="84"/>
      <c r="OME428" s="84"/>
      <c r="OMF428" s="84"/>
      <c r="OMG428" s="84"/>
      <c r="OMH428" s="84"/>
      <c r="OMI428" s="84"/>
      <c r="OMJ428" s="84"/>
      <c r="OMK428" s="84"/>
      <c r="OML428" s="84"/>
      <c r="OMM428" s="84"/>
      <c r="OMN428" s="84"/>
      <c r="OMO428" s="84"/>
      <c r="OMP428" s="84"/>
      <c r="OMQ428" s="84"/>
      <c r="OMR428" s="84"/>
      <c r="OMS428" s="84"/>
      <c r="OMT428" s="84"/>
      <c r="OMU428" s="84"/>
      <c r="OMV428" s="84"/>
      <c r="OMW428" s="84"/>
      <c r="OMX428" s="84"/>
      <c r="OMY428" s="84"/>
      <c r="OMZ428" s="84"/>
      <c r="ONA428" s="84"/>
      <c r="ONB428" s="84"/>
      <c r="ONC428" s="84"/>
      <c r="OND428" s="84"/>
      <c r="ONE428" s="84"/>
      <c r="ONF428" s="84"/>
      <c r="ONG428" s="84"/>
      <c r="ONH428" s="84"/>
      <c r="ONI428" s="84"/>
      <c r="ONJ428" s="84"/>
      <c r="ONK428" s="84"/>
      <c r="ONL428" s="84"/>
      <c r="ONM428" s="84"/>
      <c r="ONN428" s="84"/>
      <c r="ONO428" s="84"/>
      <c r="ONP428" s="84"/>
      <c r="ONQ428" s="84"/>
      <c r="ONR428" s="84"/>
      <c r="ONS428" s="84"/>
      <c r="ONT428" s="84"/>
      <c r="ONU428" s="84"/>
      <c r="ONV428" s="84"/>
      <c r="ONW428" s="84"/>
      <c r="ONX428" s="84"/>
      <c r="ONY428" s="84"/>
      <c r="ONZ428" s="84"/>
      <c r="OOA428" s="84"/>
      <c r="OOB428" s="84"/>
      <c r="OOC428" s="84"/>
      <c r="OOD428" s="84"/>
      <c r="OOE428" s="84"/>
      <c r="OOF428" s="84"/>
      <c r="OOG428" s="84"/>
      <c r="OOH428" s="84"/>
      <c r="OOI428" s="84"/>
      <c r="OOJ428" s="84"/>
      <c r="OOK428" s="84"/>
      <c r="OOL428" s="84"/>
      <c r="OOM428" s="84"/>
      <c r="OON428" s="84"/>
      <c r="OOO428" s="84"/>
      <c r="OOP428" s="84"/>
      <c r="OOQ428" s="84"/>
      <c r="OOR428" s="84"/>
      <c r="OOS428" s="84"/>
      <c r="OOT428" s="84"/>
      <c r="OOU428" s="84"/>
      <c r="OOV428" s="84"/>
      <c r="OOW428" s="84"/>
      <c r="OOX428" s="84"/>
      <c r="OOY428" s="84"/>
      <c r="OOZ428" s="84"/>
      <c r="OPA428" s="84"/>
      <c r="OPB428" s="84"/>
      <c r="OPC428" s="84"/>
      <c r="OPD428" s="84"/>
      <c r="OPE428" s="84"/>
      <c r="OPF428" s="84"/>
      <c r="OPG428" s="84"/>
      <c r="OPH428" s="84"/>
      <c r="OPI428" s="84"/>
      <c r="OPJ428" s="84"/>
      <c r="OPK428" s="84"/>
      <c r="OPL428" s="84"/>
      <c r="OPM428" s="84"/>
      <c r="OPN428" s="84"/>
      <c r="OPO428" s="84"/>
      <c r="OPP428" s="84"/>
      <c r="OPQ428" s="84"/>
      <c r="OPR428" s="84"/>
      <c r="OPS428" s="84"/>
      <c r="OPT428" s="84"/>
      <c r="OPU428" s="84"/>
      <c r="OPV428" s="84"/>
      <c r="OPW428" s="84"/>
      <c r="OPX428" s="84"/>
      <c r="OPY428" s="84"/>
      <c r="OPZ428" s="84"/>
      <c r="OQA428" s="84"/>
      <c r="OQB428" s="84"/>
      <c r="OQC428" s="84"/>
      <c r="OQD428" s="84"/>
      <c r="OQE428" s="84"/>
      <c r="OQF428" s="84"/>
      <c r="OQG428" s="84"/>
      <c r="OQH428" s="84"/>
      <c r="OQI428" s="84"/>
      <c r="OQJ428" s="84"/>
      <c r="OQK428" s="84"/>
      <c r="OQL428" s="84"/>
      <c r="OQM428" s="84"/>
      <c r="OQN428" s="84"/>
      <c r="OQO428" s="84"/>
      <c r="OQP428" s="84"/>
      <c r="OQQ428" s="84"/>
      <c r="OQR428" s="84"/>
      <c r="OQS428" s="84"/>
      <c r="OQT428" s="84"/>
      <c r="OQU428" s="84"/>
      <c r="OQV428" s="84"/>
      <c r="OQW428" s="84"/>
      <c r="OQX428" s="84"/>
      <c r="OQY428" s="84"/>
      <c r="OQZ428" s="84"/>
      <c r="ORA428" s="84"/>
      <c r="ORB428" s="84"/>
      <c r="ORC428" s="84"/>
      <c r="ORD428" s="84"/>
      <c r="ORE428" s="84"/>
      <c r="ORF428" s="84"/>
      <c r="ORG428" s="84"/>
      <c r="ORH428" s="84"/>
      <c r="ORI428" s="84"/>
      <c r="ORJ428" s="84"/>
      <c r="ORK428" s="84"/>
      <c r="ORL428" s="84"/>
      <c r="ORM428" s="84"/>
      <c r="ORN428" s="84"/>
      <c r="ORO428" s="84"/>
      <c r="ORP428" s="84"/>
      <c r="ORQ428" s="84"/>
      <c r="ORR428" s="84"/>
      <c r="ORS428" s="84"/>
      <c r="ORT428" s="84"/>
      <c r="ORU428" s="84"/>
      <c r="ORV428" s="84"/>
      <c r="ORW428" s="84"/>
      <c r="ORX428" s="84"/>
      <c r="ORY428" s="84"/>
      <c r="ORZ428" s="84"/>
      <c r="OSA428" s="84"/>
      <c r="OSB428" s="84"/>
      <c r="OSC428" s="84"/>
      <c r="OSD428" s="84"/>
      <c r="OSE428" s="84"/>
      <c r="OSF428" s="84"/>
      <c r="OSG428" s="84"/>
      <c r="OSH428" s="84"/>
      <c r="OSI428" s="84"/>
      <c r="OSJ428" s="84"/>
      <c r="OSK428" s="84"/>
      <c r="OSL428" s="84"/>
      <c r="OSM428" s="84"/>
      <c r="OSN428" s="84"/>
      <c r="OSO428" s="84"/>
      <c r="OSP428" s="84"/>
      <c r="OSQ428" s="84"/>
      <c r="OSR428" s="84"/>
      <c r="OSS428" s="84"/>
      <c r="OST428" s="84"/>
      <c r="OSU428" s="84"/>
      <c r="OSV428" s="84"/>
      <c r="OSW428" s="84"/>
      <c r="OSX428" s="84"/>
      <c r="OSY428" s="84"/>
      <c r="OSZ428" s="84"/>
      <c r="OTA428" s="84"/>
      <c r="OTB428" s="84"/>
      <c r="OTC428" s="84"/>
      <c r="OTD428" s="84"/>
      <c r="OTE428" s="84"/>
      <c r="OTF428" s="84"/>
      <c r="OTG428" s="84"/>
      <c r="OTH428" s="84"/>
      <c r="OTI428" s="84"/>
      <c r="OTJ428" s="84"/>
      <c r="OTK428" s="84"/>
      <c r="OTL428" s="84"/>
      <c r="OTM428" s="84"/>
      <c r="OTN428" s="84"/>
      <c r="OTO428" s="84"/>
      <c r="OTP428" s="84"/>
      <c r="OTQ428" s="84"/>
      <c r="OTR428" s="84"/>
      <c r="OTS428" s="84"/>
      <c r="OTT428" s="84"/>
      <c r="OTU428" s="84"/>
      <c r="OTV428" s="84"/>
      <c r="OTW428" s="84"/>
      <c r="OTX428" s="84"/>
      <c r="OTY428" s="84"/>
      <c r="OTZ428" s="84"/>
      <c r="OUA428" s="84"/>
      <c r="OUB428" s="84"/>
      <c r="OUC428" s="84"/>
      <c r="OUD428" s="84"/>
      <c r="OUE428" s="84"/>
      <c r="OUF428" s="84"/>
      <c r="OUG428" s="84"/>
      <c r="OUH428" s="84"/>
      <c r="OUI428" s="84"/>
      <c r="OUJ428" s="84"/>
      <c r="OUK428" s="84"/>
      <c r="OUL428" s="84"/>
      <c r="OUM428" s="84"/>
      <c r="OUN428" s="84"/>
      <c r="OUO428" s="84"/>
      <c r="OUP428" s="84"/>
      <c r="OUQ428" s="84"/>
      <c r="OUR428" s="84"/>
      <c r="OUS428" s="84"/>
      <c r="OUT428" s="84"/>
      <c r="OUU428" s="84"/>
      <c r="OUV428" s="84"/>
      <c r="OUW428" s="84"/>
      <c r="OUX428" s="84"/>
      <c r="OUY428" s="84"/>
      <c r="OUZ428" s="84"/>
      <c r="OVA428" s="84"/>
      <c r="OVB428" s="84"/>
      <c r="OVC428" s="84"/>
      <c r="OVD428" s="84"/>
      <c r="OVE428" s="84"/>
      <c r="OVF428" s="84"/>
      <c r="OVG428" s="84"/>
      <c r="OVH428" s="84"/>
      <c r="OVI428" s="84"/>
      <c r="OVJ428" s="84"/>
      <c r="OVK428" s="84"/>
      <c r="OVL428" s="84"/>
      <c r="OVM428" s="84"/>
      <c r="OVN428" s="84"/>
      <c r="OVO428" s="84"/>
      <c r="OVP428" s="84"/>
      <c r="OVQ428" s="84"/>
      <c r="OVR428" s="84"/>
      <c r="OVS428" s="84"/>
      <c r="OVT428" s="84"/>
      <c r="OVU428" s="84"/>
      <c r="OVV428" s="84"/>
      <c r="OVW428" s="84"/>
      <c r="OVX428" s="84"/>
      <c r="OVY428" s="84"/>
      <c r="OVZ428" s="84"/>
      <c r="OWA428" s="84"/>
      <c r="OWB428" s="84"/>
      <c r="OWC428" s="84"/>
      <c r="OWD428" s="84"/>
      <c r="OWE428" s="84"/>
      <c r="OWF428" s="84"/>
      <c r="OWG428" s="84"/>
      <c r="OWH428" s="84"/>
      <c r="OWI428" s="84"/>
      <c r="OWJ428" s="84"/>
      <c r="OWK428" s="84"/>
      <c r="OWL428" s="84"/>
      <c r="OWM428" s="84"/>
      <c r="OWN428" s="84"/>
      <c r="OWO428" s="84"/>
      <c r="OWP428" s="84"/>
      <c r="OWQ428" s="84"/>
      <c r="OWR428" s="84"/>
      <c r="OWS428" s="84"/>
      <c r="OWT428" s="84"/>
      <c r="OWU428" s="84"/>
      <c r="OWV428" s="84"/>
      <c r="OWW428" s="84"/>
      <c r="OWX428" s="84"/>
      <c r="OWY428" s="84"/>
      <c r="OWZ428" s="84"/>
      <c r="OXA428" s="84"/>
      <c r="OXB428" s="84"/>
      <c r="OXC428" s="84"/>
      <c r="OXD428" s="84"/>
      <c r="OXE428" s="84"/>
      <c r="OXF428" s="84"/>
      <c r="OXG428" s="84"/>
      <c r="OXH428" s="84"/>
      <c r="OXI428" s="84"/>
      <c r="OXJ428" s="84"/>
      <c r="OXK428" s="84"/>
      <c r="OXL428" s="84"/>
      <c r="OXM428" s="84"/>
      <c r="OXN428" s="84"/>
      <c r="OXO428" s="84"/>
      <c r="OXP428" s="84"/>
      <c r="OXQ428" s="84"/>
      <c r="OXR428" s="84"/>
      <c r="OXS428" s="84"/>
      <c r="OXT428" s="84"/>
      <c r="OXU428" s="84"/>
      <c r="OXV428" s="84"/>
      <c r="OXW428" s="84"/>
      <c r="OXX428" s="84"/>
      <c r="OXY428" s="84"/>
      <c r="OXZ428" s="84"/>
      <c r="OYA428" s="84"/>
      <c r="OYB428" s="84"/>
      <c r="OYC428" s="84"/>
      <c r="OYD428" s="84"/>
      <c r="OYE428" s="84"/>
      <c r="OYF428" s="84"/>
      <c r="OYG428" s="84"/>
      <c r="OYH428" s="84"/>
      <c r="OYI428" s="84"/>
      <c r="OYJ428" s="84"/>
      <c r="OYK428" s="84"/>
      <c r="OYL428" s="84"/>
      <c r="OYM428" s="84"/>
      <c r="OYN428" s="84"/>
      <c r="OYO428" s="84"/>
      <c r="OYP428" s="84"/>
      <c r="OYQ428" s="84"/>
      <c r="OYR428" s="84"/>
      <c r="OYS428" s="84"/>
      <c r="OYT428" s="84"/>
      <c r="OYU428" s="84"/>
      <c r="OYV428" s="84"/>
      <c r="OYW428" s="84"/>
      <c r="OYX428" s="84"/>
      <c r="OYY428" s="84"/>
      <c r="OYZ428" s="84"/>
      <c r="OZA428" s="84"/>
      <c r="OZB428" s="84"/>
      <c r="OZC428" s="84"/>
      <c r="OZD428" s="84"/>
      <c r="OZE428" s="84"/>
      <c r="OZF428" s="84"/>
      <c r="OZG428" s="84"/>
      <c r="OZH428" s="84"/>
      <c r="OZI428" s="84"/>
      <c r="OZJ428" s="84"/>
      <c r="OZK428" s="84"/>
      <c r="OZL428" s="84"/>
      <c r="OZM428" s="84"/>
      <c r="OZN428" s="84"/>
      <c r="OZO428" s="84"/>
      <c r="OZP428" s="84"/>
      <c r="OZQ428" s="84"/>
      <c r="OZR428" s="84"/>
      <c r="OZS428" s="84"/>
      <c r="OZT428" s="84"/>
      <c r="OZU428" s="84"/>
      <c r="OZV428" s="84"/>
      <c r="OZW428" s="84"/>
      <c r="OZX428" s="84"/>
      <c r="OZY428" s="84"/>
      <c r="OZZ428" s="84"/>
      <c r="PAA428" s="84"/>
      <c r="PAB428" s="84"/>
      <c r="PAC428" s="84"/>
      <c r="PAD428" s="84"/>
      <c r="PAE428" s="84"/>
      <c r="PAF428" s="84"/>
      <c r="PAG428" s="84"/>
      <c r="PAH428" s="84"/>
      <c r="PAI428" s="84"/>
      <c r="PAJ428" s="84"/>
      <c r="PAK428" s="84"/>
      <c r="PAL428" s="84"/>
      <c r="PAM428" s="84"/>
      <c r="PAN428" s="84"/>
      <c r="PAO428" s="84"/>
      <c r="PAP428" s="84"/>
      <c r="PAQ428" s="84"/>
      <c r="PAR428" s="84"/>
      <c r="PAS428" s="84"/>
      <c r="PAT428" s="84"/>
      <c r="PAU428" s="84"/>
      <c r="PAV428" s="84"/>
      <c r="PAW428" s="84"/>
      <c r="PAX428" s="84"/>
      <c r="PAY428" s="84"/>
      <c r="PAZ428" s="84"/>
      <c r="PBA428" s="84"/>
      <c r="PBB428" s="84"/>
      <c r="PBC428" s="84"/>
      <c r="PBD428" s="84"/>
      <c r="PBE428" s="84"/>
      <c r="PBF428" s="84"/>
      <c r="PBG428" s="84"/>
      <c r="PBH428" s="84"/>
      <c r="PBI428" s="84"/>
      <c r="PBJ428" s="84"/>
      <c r="PBK428" s="84"/>
      <c r="PBL428" s="84"/>
      <c r="PBM428" s="84"/>
      <c r="PBN428" s="84"/>
      <c r="PBO428" s="84"/>
      <c r="PBP428" s="84"/>
      <c r="PBQ428" s="84"/>
      <c r="PBR428" s="84"/>
      <c r="PBS428" s="84"/>
      <c r="PBT428" s="84"/>
      <c r="PBU428" s="84"/>
      <c r="PBV428" s="84"/>
      <c r="PBW428" s="84"/>
      <c r="PBX428" s="84"/>
      <c r="PBY428" s="84"/>
      <c r="PBZ428" s="84"/>
      <c r="PCA428" s="84"/>
      <c r="PCB428" s="84"/>
      <c r="PCC428" s="84"/>
      <c r="PCD428" s="84"/>
      <c r="PCE428" s="84"/>
      <c r="PCF428" s="84"/>
      <c r="PCG428" s="84"/>
      <c r="PCH428" s="84"/>
      <c r="PCI428" s="84"/>
      <c r="PCJ428" s="84"/>
      <c r="PCK428" s="84"/>
      <c r="PCL428" s="84"/>
      <c r="PCM428" s="84"/>
      <c r="PCN428" s="84"/>
      <c r="PCO428" s="84"/>
      <c r="PCP428" s="84"/>
      <c r="PCQ428" s="84"/>
      <c r="PCR428" s="84"/>
      <c r="PCS428" s="84"/>
      <c r="PCT428" s="84"/>
      <c r="PCU428" s="84"/>
      <c r="PCV428" s="84"/>
      <c r="PCW428" s="84"/>
      <c r="PCX428" s="84"/>
      <c r="PCY428" s="84"/>
      <c r="PCZ428" s="84"/>
      <c r="PDA428" s="84"/>
      <c r="PDB428" s="84"/>
      <c r="PDC428" s="84"/>
      <c r="PDD428" s="84"/>
      <c r="PDE428" s="84"/>
      <c r="PDF428" s="84"/>
      <c r="PDG428" s="84"/>
      <c r="PDH428" s="84"/>
      <c r="PDI428" s="84"/>
      <c r="PDJ428" s="84"/>
      <c r="PDK428" s="84"/>
      <c r="PDL428" s="84"/>
      <c r="PDM428" s="84"/>
      <c r="PDN428" s="84"/>
      <c r="PDO428" s="84"/>
      <c r="PDP428" s="84"/>
      <c r="PDQ428" s="84"/>
      <c r="PDR428" s="84"/>
      <c r="PDS428" s="84"/>
      <c r="PDT428" s="84"/>
      <c r="PDU428" s="84"/>
      <c r="PDV428" s="84"/>
      <c r="PDW428" s="84"/>
      <c r="PDX428" s="84"/>
      <c r="PDY428" s="84"/>
      <c r="PDZ428" s="84"/>
      <c r="PEA428" s="84"/>
      <c r="PEB428" s="84"/>
      <c r="PEC428" s="84"/>
      <c r="PED428" s="84"/>
      <c r="PEE428" s="84"/>
      <c r="PEF428" s="84"/>
      <c r="PEG428" s="84"/>
      <c r="PEH428" s="84"/>
      <c r="PEI428" s="84"/>
      <c r="PEJ428" s="84"/>
      <c r="PEK428" s="84"/>
      <c r="PEL428" s="84"/>
      <c r="PEM428" s="84"/>
      <c r="PEN428" s="84"/>
      <c r="PEO428" s="84"/>
      <c r="PEP428" s="84"/>
      <c r="PEQ428" s="84"/>
      <c r="PER428" s="84"/>
      <c r="PES428" s="84"/>
      <c r="PET428" s="84"/>
      <c r="PEU428" s="84"/>
      <c r="PEV428" s="84"/>
      <c r="PEW428" s="84"/>
      <c r="PEX428" s="84"/>
      <c r="PEY428" s="84"/>
      <c r="PEZ428" s="84"/>
      <c r="PFA428" s="84"/>
      <c r="PFB428" s="84"/>
      <c r="PFC428" s="84"/>
      <c r="PFD428" s="84"/>
      <c r="PFE428" s="84"/>
      <c r="PFF428" s="84"/>
      <c r="PFG428" s="84"/>
      <c r="PFH428" s="84"/>
      <c r="PFI428" s="84"/>
      <c r="PFJ428" s="84"/>
      <c r="PFK428" s="84"/>
      <c r="PFL428" s="84"/>
      <c r="PFM428" s="84"/>
      <c r="PFN428" s="84"/>
      <c r="PFO428" s="84"/>
      <c r="PFP428" s="84"/>
      <c r="PFQ428" s="84"/>
      <c r="PFR428" s="84"/>
      <c r="PFS428" s="84"/>
      <c r="PFT428" s="84"/>
      <c r="PFU428" s="84"/>
      <c r="PFV428" s="84"/>
      <c r="PFW428" s="84"/>
      <c r="PFX428" s="84"/>
      <c r="PFY428" s="84"/>
      <c r="PFZ428" s="84"/>
      <c r="PGA428" s="84"/>
      <c r="PGB428" s="84"/>
      <c r="PGC428" s="84"/>
      <c r="PGD428" s="84"/>
      <c r="PGE428" s="84"/>
      <c r="PGF428" s="84"/>
      <c r="PGG428" s="84"/>
      <c r="PGH428" s="84"/>
      <c r="PGI428" s="84"/>
      <c r="PGJ428" s="84"/>
      <c r="PGK428" s="84"/>
      <c r="PGL428" s="84"/>
      <c r="PGM428" s="84"/>
      <c r="PGN428" s="84"/>
      <c r="PGO428" s="84"/>
      <c r="PGP428" s="84"/>
      <c r="PGQ428" s="84"/>
      <c r="PGR428" s="84"/>
      <c r="PGS428" s="84"/>
      <c r="PGT428" s="84"/>
      <c r="PGU428" s="84"/>
      <c r="PGV428" s="84"/>
      <c r="PGW428" s="84"/>
      <c r="PGX428" s="84"/>
      <c r="PGY428" s="84"/>
      <c r="PGZ428" s="84"/>
      <c r="PHA428" s="84"/>
      <c r="PHB428" s="84"/>
      <c r="PHC428" s="84"/>
      <c r="PHD428" s="84"/>
      <c r="PHE428" s="84"/>
      <c r="PHF428" s="84"/>
      <c r="PHG428" s="84"/>
      <c r="PHH428" s="84"/>
      <c r="PHI428" s="84"/>
      <c r="PHJ428" s="84"/>
      <c r="PHK428" s="84"/>
      <c r="PHL428" s="84"/>
      <c r="PHM428" s="84"/>
      <c r="PHN428" s="84"/>
      <c r="PHO428" s="84"/>
      <c r="PHP428" s="84"/>
      <c r="PHQ428" s="84"/>
      <c r="PHR428" s="84"/>
      <c r="PHS428" s="84"/>
      <c r="PHT428" s="84"/>
      <c r="PHU428" s="84"/>
      <c r="PHV428" s="84"/>
      <c r="PHW428" s="84"/>
      <c r="PHX428" s="84"/>
      <c r="PHY428" s="84"/>
      <c r="PHZ428" s="84"/>
      <c r="PIA428" s="84"/>
      <c r="PIB428" s="84"/>
      <c r="PIC428" s="84"/>
      <c r="PID428" s="84"/>
      <c r="PIE428" s="84"/>
      <c r="PIF428" s="84"/>
      <c r="PIG428" s="84"/>
      <c r="PIH428" s="84"/>
      <c r="PII428" s="84"/>
      <c r="PIJ428" s="84"/>
      <c r="PIK428" s="84"/>
      <c r="PIL428" s="84"/>
      <c r="PIM428" s="84"/>
      <c r="PIN428" s="84"/>
      <c r="PIO428" s="84"/>
      <c r="PIP428" s="84"/>
      <c r="PIQ428" s="84"/>
      <c r="PIR428" s="84"/>
      <c r="PIS428" s="84"/>
      <c r="PIT428" s="84"/>
      <c r="PIU428" s="84"/>
      <c r="PIV428" s="84"/>
      <c r="PIW428" s="84"/>
      <c r="PIX428" s="84"/>
      <c r="PIY428" s="84"/>
      <c r="PIZ428" s="84"/>
      <c r="PJA428" s="84"/>
      <c r="PJB428" s="84"/>
      <c r="PJC428" s="84"/>
      <c r="PJD428" s="84"/>
      <c r="PJE428" s="84"/>
      <c r="PJF428" s="84"/>
      <c r="PJG428" s="84"/>
      <c r="PJH428" s="84"/>
      <c r="PJI428" s="84"/>
      <c r="PJJ428" s="84"/>
      <c r="PJK428" s="84"/>
      <c r="PJL428" s="84"/>
      <c r="PJM428" s="84"/>
      <c r="PJN428" s="84"/>
      <c r="PJO428" s="84"/>
      <c r="PJP428" s="84"/>
      <c r="PJQ428" s="84"/>
      <c r="PJR428" s="84"/>
      <c r="PJS428" s="84"/>
      <c r="PJT428" s="84"/>
      <c r="PJU428" s="84"/>
      <c r="PJV428" s="84"/>
      <c r="PJW428" s="84"/>
      <c r="PJX428" s="84"/>
      <c r="PJY428" s="84"/>
      <c r="PJZ428" s="84"/>
      <c r="PKA428" s="84"/>
      <c r="PKB428" s="84"/>
      <c r="PKC428" s="84"/>
      <c r="PKD428" s="84"/>
      <c r="PKE428" s="84"/>
      <c r="PKF428" s="84"/>
      <c r="PKG428" s="84"/>
      <c r="PKH428" s="84"/>
      <c r="PKI428" s="84"/>
      <c r="PKJ428" s="84"/>
      <c r="PKK428" s="84"/>
      <c r="PKL428" s="84"/>
      <c r="PKM428" s="84"/>
      <c r="PKN428" s="84"/>
      <c r="PKO428" s="84"/>
      <c r="PKP428" s="84"/>
      <c r="PKQ428" s="84"/>
      <c r="PKR428" s="84"/>
      <c r="PKS428" s="84"/>
      <c r="PKT428" s="84"/>
      <c r="PKU428" s="84"/>
      <c r="PKV428" s="84"/>
      <c r="PKW428" s="84"/>
      <c r="PKX428" s="84"/>
      <c r="PKY428" s="84"/>
      <c r="PKZ428" s="84"/>
      <c r="PLA428" s="84"/>
      <c r="PLB428" s="84"/>
      <c r="PLC428" s="84"/>
      <c r="PLD428" s="84"/>
      <c r="PLE428" s="84"/>
      <c r="PLF428" s="84"/>
      <c r="PLG428" s="84"/>
      <c r="PLH428" s="84"/>
      <c r="PLI428" s="84"/>
      <c r="PLJ428" s="84"/>
      <c r="PLK428" s="84"/>
      <c r="PLL428" s="84"/>
      <c r="PLM428" s="84"/>
      <c r="PLN428" s="84"/>
      <c r="PLO428" s="84"/>
      <c r="PLP428" s="84"/>
      <c r="PLQ428" s="84"/>
      <c r="PLR428" s="84"/>
      <c r="PLS428" s="84"/>
      <c r="PLT428" s="84"/>
      <c r="PLU428" s="84"/>
      <c r="PLV428" s="84"/>
      <c r="PLW428" s="84"/>
      <c r="PLX428" s="84"/>
      <c r="PLY428" s="84"/>
      <c r="PLZ428" s="84"/>
      <c r="PMA428" s="84"/>
      <c r="PMB428" s="84"/>
      <c r="PMC428" s="84"/>
      <c r="PMD428" s="84"/>
      <c r="PME428" s="84"/>
      <c r="PMF428" s="84"/>
      <c r="PMG428" s="84"/>
      <c r="PMH428" s="84"/>
      <c r="PMI428" s="84"/>
      <c r="PMJ428" s="84"/>
      <c r="PMK428" s="84"/>
      <c r="PML428" s="84"/>
      <c r="PMM428" s="84"/>
      <c r="PMN428" s="84"/>
      <c r="PMO428" s="84"/>
      <c r="PMP428" s="84"/>
      <c r="PMQ428" s="84"/>
      <c r="PMR428" s="84"/>
      <c r="PMS428" s="84"/>
      <c r="PMT428" s="84"/>
      <c r="PMU428" s="84"/>
      <c r="PMV428" s="84"/>
      <c r="PMW428" s="84"/>
      <c r="PMX428" s="84"/>
      <c r="PMY428" s="84"/>
      <c r="PMZ428" s="84"/>
      <c r="PNA428" s="84"/>
      <c r="PNB428" s="84"/>
      <c r="PNC428" s="84"/>
      <c r="PND428" s="84"/>
      <c r="PNE428" s="84"/>
      <c r="PNF428" s="84"/>
      <c r="PNG428" s="84"/>
      <c r="PNH428" s="84"/>
      <c r="PNI428" s="84"/>
      <c r="PNJ428" s="84"/>
      <c r="PNK428" s="84"/>
      <c r="PNL428" s="84"/>
      <c r="PNM428" s="84"/>
      <c r="PNN428" s="84"/>
      <c r="PNO428" s="84"/>
      <c r="PNP428" s="84"/>
      <c r="PNQ428" s="84"/>
      <c r="PNR428" s="84"/>
      <c r="PNS428" s="84"/>
      <c r="PNT428" s="84"/>
      <c r="PNU428" s="84"/>
      <c r="PNV428" s="84"/>
      <c r="PNW428" s="84"/>
      <c r="PNX428" s="84"/>
      <c r="PNY428" s="84"/>
      <c r="PNZ428" s="84"/>
      <c r="POA428" s="84"/>
      <c r="POB428" s="84"/>
      <c r="POC428" s="84"/>
      <c r="POD428" s="84"/>
      <c r="POE428" s="84"/>
      <c r="POF428" s="84"/>
      <c r="POG428" s="84"/>
      <c r="POH428" s="84"/>
      <c r="POI428" s="84"/>
      <c r="POJ428" s="84"/>
      <c r="POK428" s="84"/>
      <c r="POL428" s="84"/>
      <c r="POM428" s="84"/>
      <c r="PON428" s="84"/>
      <c r="POO428" s="84"/>
      <c r="POP428" s="84"/>
      <c r="POQ428" s="84"/>
      <c r="POR428" s="84"/>
      <c r="POS428" s="84"/>
      <c r="POT428" s="84"/>
      <c r="POU428" s="84"/>
      <c r="POV428" s="84"/>
      <c r="POW428" s="84"/>
      <c r="POX428" s="84"/>
      <c r="POY428" s="84"/>
      <c r="POZ428" s="84"/>
      <c r="PPA428" s="84"/>
      <c r="PPB428" s="84"/>
      <c r="PPC428" s="84"/>
      <c r="PPD428" s="84"/>
      <c r="PPE428" s="84"/>
      <c r="PPF428" s="84"/>
      <c r="PPG428" s="84"/>
      <c r="PPH428" s="84"/>
      <c r="PPI428" s="84"/>
      <c r="PPJ428" s="84"/>
      <c r="PPK428" s="84"/>
      <c r="PPL428" s="84"/>
      <c r="PPM428" s="84"/>
      <c r="PPN428" s="84"/>
      <c r="PPO428" s="84"/>
      <c r="PPP428" s="84"/>
      <c r="PPQ428" s="84"/>
      <c r="PPR428" s="84"/>
      <c r="PPS428" s="84"/>
      <c r="PPT428" s="84"/>
      <c r="PPU428" s="84"/>
      <c r="PPV428" s="84"/>
      <c r="PPW428" s="84"/>
      <c r="PPX428" s="84"/>
      <c r="PPY428" s="84"/>
      <c r="PPZ428" s="84"/>
      <c r="PQA428" s="84"/>
      <c r="PQB428" s="84"/>
      <c r="PQC428" s="84"/>
      <c r="PQD428" s="84"/>
      <c r="PQE428" s="84"/>
      <c r="PQF428" s="84"/>
      <c r="PQG428" s="84"/>
      <c r="PQH428" s="84"/>
      <c r="PQI428" s="84"/>
      <c r="PQJ428" s="84"/>
      <c r="PQK428" s="84"/>
      <c r="PQL428" s="84"/>
      <c r="PQM428" s="84"/>
      <c r="PQN428" s="84"/>
      <c r="PQO428" s="84"/>
      <c r="PQP428" s="84"/>
      <c r="PQQ428" s="84"/>
      <c r="PQR428" s="84"/>
      <c r="PQS428" s="84"/>
      <c r="PQT428" s="84"/>
      <c r="PQU428" s="84"/>
      <c r="PQV428" s="84"/>
      <c r="PQW428" s="84"/>
      <c r="PQX428" s="84"/>
      <c r="PQY428" s="84"/>
      <c r="PQZ428" s="84"/>
      <c r="PRA428" s="84"/>
      <c r="PRB428" s="84"/>
      <c r="PRC428" s="84"/>
      <c r="PRD428" s="84"/>
      <c r="PRE428" s="84"/>
      <c r="PRF428" s="84"/>
      <c r="PRG428" s="84"/>
      <c r="PRH428" s="84"/>
      <c r="PRI428" s="84"/>
      <c r="PRJ428" s="84"/>
      <c r="PRK428" s="84"/>
      <c r="PRL428" s="84"/>
      <c r="PRM428" s="84"/>
      <c r="PRN428" s="84"/>
      <c r="PRO428" s="84"/>
      <c r="PRP428" s="84"/>
      <c r="PRQ428" s="84"/>
      <c r="PRR428" s="84"/>
      <c r="PRS428" s="84"/>
      <c r="PRT428" s="84"/>
      <c r="PRU428" s="84"/>
      <c r="PRV428" s="84"/>
      <c r="PRW428" s="84"/>
      <c r="PRX428" s="84"/>
      <c r="PRY428" s="84"/>
      <c r="PRZ428" s="84"/>
      <c r="PSA428" s="84"/>
      <c r="PSB428" s="84"/>
      <c r="PSC428" s="84"/>
      <c r="PSD428" s="84"/>
      <c r="PSE428" s="84"/>
      <c r="PSF428" s="84"/>
      <c r="PSG428" s="84"/>
      <c r="PSH428" s="84"/>
      <c r="PSI428" s="84"/>
      <c r="PSJ428" s="84"/>
      <c r="PSK428" s="84"/>
      <c r="PSL428" s="84"/>
      <c r="PSM428" s="84"/>
      <c r="PSN428" s="84"/>
      <c r="PSO428" s="84"/>
      <c r="PSP428" s="84"/>
      <c r="PSQ428" s="84"/>
      <c r="PSR428" s="84"/>
      <c r="PSS428" s="84"/>
      <c r="PST428" s="84"/>
      <c r="PSU428" s="84"/>
      <c r="PSV428" s="84"/>
      <c r="PSW428" s="84"/>
      <c r="PSX428" s="84"/>
      <c r="PSY428" s="84"/>
      <c r="PSZ428" s="84"/>
      <c r="PTA428" s="84"/>
      <c r="PTB428" s="84"/>
      <c r="PTC428" s="84"/>
      <c r="PTD428" s="84"/>
      <c r="PTE428" s="84"/>
      <c r="PTF428" s="84"/>
      <c r="PTG428" s="84"/>
      <c r="PTH428" s="84"/>
      <c r="PTI428" s="84"/>
      <c r="PTJ428" s="84"/>
      <c r="PTK428" s="84"/>
      <c r="PTL428" s="84"/>
      <c r="PTM428" s="84"/>
      <c r="PTN428" s="84"/>
      <c r="PTO428" s="84"/>
      <c r="PTP428" s="84"/>
      <c r="PTQ428" s="84"/>
      <c r="PTR428" s="84"/>
      <c r="PTS428" s="84"/>
      <c r="PTT428" s="84"/>
      <c r="PTU428" s="84"/>
      <c r="PTV428" s="84"/>
      <c r="PTW428" s="84"/>
      <c r="PTX428" s="84"/>
      <c r="PTY428" s="84"/>
      <c r="PTZ428" s="84"/>
      <c r="PUA428" s="84"/>
      <c r="PUB428" s="84"/>
      <c r="PUC428" s="84"/>
      <c r="PUD428" s="84"/>
      <c r="PUE428" s="84"/>
      <c r="PUF428" s="84"/>
      <c r="PUG428" s="84"/>
      <c r="PUH428" s="84"/>
      <c r="PUI428" s="84"/>
      <c r="PUJ428" s="84"/>
      <c r="PUK428" s="84"/>
      <c r="PUL428" s="84"/>
      <c r="PUM428" s="84"/>
      <c r="PUN428" s="84"/>
      <c r="PUO428" s="84"/>
      <c r="PUP428" s="84"/>
      <c r="PUQ428" s="84"/>
      <c r="PUR428" s="84"/>
      <c r="PUS428" s="84"/>
      <c r="PUT428" s="84"/>
      <c r="PUU428" s="84"/>
      <c r="PUV428" s="84"/>
      <c r="PUW428" s="84"/>
      <c r="PUX428" s="84"/>
      <c r="PUY428" s="84"/>
      <c r="PUZ428" s="84"/>
      <c r="PVA428" s="84"/>
      <c r="PVB428" s="84"/>
      <c r="PVC428" s="84"/>
      <c r="PVD428" s="84"/>
      <c r="PVE428" s="84"/>
      <c r="PVF428" s="84"/>
      <c r="PVG428" s="84"/>
      <c r="PVH428" s="84"/>
      <c r="PVI428" s="84"/>
      <c r="PVJ428" s="84"/>
      <c r="PVK428" s="84"/>
      <c r="PVL428" s="84"/>
      <c r="PVM428" s="84"/>
      <c r="PVN428" s="84"/>
      <c r="PVO428" s="84"/>
      <c r="PVP428" s="84"/>
      <c r="PVQ428" s="84"/>
      <c r="PVR428" s="84"/>
      <c r="PVS428" s="84"/>
      <c r="PVT428" s="84"/>
      <c r="PVU428" s="84"/>
      <c r="PVV428" s="84"/>
      <c r="PVW428" s="84"/>
      <c r="PVX428" s="84"/>
      <c r="PVY428" s="84"/>
      <c r="PVZ428" s="84"/>
      <c r="PWA428" s="84"/>
      <c r="PWB428" s="84"/>
      <c r="PWC428" s="84"/>
      <c r="PWD428" s="84"/>
      <c r="PWE428" s="84"/>
      <c r="PWF428" s="84"/>
      <c r="PWG428" s="84"/>
      <c r="PWH428" s="84"/>
      <c r="PWI428" s="84"/>
      <c r="PWJ428" s="84"/>
      <c r="PWK428" s="84"/>
      <c r="PWL428" s="84"/>
      <c r="PWM428" s="84"/>
      <c r="PWN428" s="84"/>
      <c r="PWO428" s="84"/>
      <c r="PWP428" s="84"/>
      <c r="PWQ428" s="84"/>
      <c r="PWR428" s="84"/>
      <c r="PWS428" s="84"/>
      <c r="PWT428" s="84"/>
      <c r="PWU428" s="84"/>
      <c r="PWV428" s="84"/>
      <c r="PWW428" s="84"/>
      <c r="PWX428" s="84"/>
      <c r="PWY428" s="84"/>
      <c r="PWZ428" s="84"/>
      <c r="PXA428" s="84"/>
      <c r="PXB428" s="84"/>
      <c r="PXC428" s="84"/>
      <c r="PXD428" s="84"/>
      <c r="PXE428" s="84"/>
      <c r="PXF428" s="84"/>
      <c r="PXG428" s="84"/>
      <c r="PXH428" s="84"/>
      <c r="PXI428" s="84"/>
      <c r="PXJ428" s="84"/>
      <c r="PXK428" s="84"/>
      <c r="PXL428" s="84"/>
      <c r="PXM428" s="84"/>
      <c r="PXN428" s="84"/>
      <c r="PXO428" s="84"/>
      <c r="PXP428" s="84"/>
      <c r="PXQ428" s="84"/>
      <c r="PXR428" s="84"/>
      <c r="PXS428" s="84"/>
      <c r="PXT428" s="84"/>
      <c r="PXU428" s="84"/>
      <c r="PXV428" s="84"/>
      <c r="PXW428" s="84"/>
      <c r="PXX428" s="84"/>
      <c r="PXY428" s="84"/>
      <c r="PXZ428" s="84"/>
      <c r="PYA428" s="84"/>
      <c r="PYB428" s="84"/>
      <c r="PYC428" s="84"/>
      <c r="PYD428" s="84"/>
      <c r="PYE428" s="84"/>
      <c r="PYF428" s="84"/>
      <c r="PYG428" s="84"/>
      <c r="PYH428" s="84"/>
      <c r="PYI428" s="84"/>
      <c r="PYJ428" s="84"/>
      <c r="PYK428" s="84"/>
      <c r="PYL428" s="84"/>
      <c r="PYM428" s="84"/>
      <c r="PYN428" s="84"/>
      <c r="PYO428" s="84"/>
      <c r="PYP428" s="84"/>
      <c r="PYQ428" s="84"/>
      <c r="PYR428" s="84"/>
      <c r="PYS428" s="84"/>
      <c r="PYT428" s="84"/>
      <c r="PYU428" s="84"/>
      <c r="PYV428" s="84"/>
      <c r="PYW428" s="84"/>
      <c r="PYX428" s="84"/>
      <c r="PYY428" s="84"/>
      <c r="PYZ428" s="84"/>
      <c r="PZA428" s="84"/>
      <c r="PZB428" s="84"/>
      <c r="PZC428" s="84"/>
      <c r="PZD428" s="84"/>
      <c r="PZE428" s="84"/>
      <c r="PZF428" s="84"/>
      <c r="PZG428" s="84"/>
      <c r="PZH428" s="84"/>
      <c r="PZI428" s="84"/>
      <c r="PZJ428" s="84"/>
      <c r="PZK428" s="84"/>
      <c r="PZL428" s="84"/>
      <c r="PZM428" s="84"/>
      <c r="PZN428" s="84"/>
      <c r="PZO428" s="84"/>
      <c r="PZP428" s="84"/>
      <c r="PZQ428" s="84"/>
      <c r="PZR428" s="84"/>
      <c r="PZS428" s="84"/>
      <c r="PZT428" s="84"/>
      <c r="PZU428" s="84"/>
      <c r="PZV428" s="84"/>
      <c r="PZW428" s="84"/>
      <c r="PZX428" s="84"/>
      <c r="PZY428" s="84"/>
      <c r="PZZ428" s="84"/>
      <c r="QAA428" s="84"/>
      <c r="QAB428" s="84"/>
      <c r="QAC428" s="84"/>
      <c r="QAD428" s="84"/>
      <c r="QAE428" s="84"/>
      <c r="QAF428" s="84"/>
      <c r="QAG428" s="84"/>
      <c r="QAH428" s="84"/>
      <c r="QAI428" s="84"/>
      <c r="QAJ428" s="84"/>
      <c r="QAK428" s="84"/>
      <c r="QAL428" s="84"/>
      <c r="QAM428" s="84"/>
      <c r="QAN428" s="84"/>
      <c r="QAO428" s="84"/>
      <c r="QAP428" s="84"/>
      <c r="QAQ428" s="84"/>
      <c r="QAR428" s="84"/>
      <c r="QAS428" s="84"/>
      <c r="QAT428" s="84"/>
      <c r="QAU428" s="84"/>
      <c r="QAV428" s="84"/>
      <c r="QAW428" s="84"/>
      <c r="QAX428" s="84"/>
      <c r="QAY428" s="84"/>
      <c r="QAZ428" s="84"/>
      <c r="QBA428" s="84"/>
      <c r="QBB428" s="84"/>
      <c r="QBC428" s="84"/>
      <c r="QBD428" s="84"/>
      <c r="QBE428" s="84"/>
      <c r="QBF428" s="84"/>
      <c r="QBG428" s="84"/>
      <c r="QBH428" s="84"/>
      <c r="QBI428" s="84"/>
      <c r="QBJ428" s="84"/>
      <c r="QBK428" s="84"/>
      <c r="QBL428" s="84"/>
      <c r="QBM428" s="84"/>
      <c r="QBN428" s="84"/>
      <c r="QBO428" s="84"/>
      <c r="QBP428" s="84"/>
      <c r="QBQ428" s="84"/>
      <c r="QBR428" s="84"/>
      <c r="QBS428" s="84"/>
      <c r="QBT428" s="84"/>
      <c r="QBU428" s="84"/>
      <c r="QBV428" s="84"/>
      <c r="QBW428" s="84"/>
      <c r="QBX428" s="84"/>
      <c r="QBY428" s="84"/>
      <c r="QBZ428" s="84"/>
      <c r="QCA428" s="84"/>
      <c r="QCB428" s="84"/>
      <c r="QCC428" s="84"/>
      <c r="QCD428" s="84"/>
      <c r="QCE428" s="84"/>
      <c r="QCF428" s="84"/>
      <c r="QCG428" s="84"/>
      <c r="QCH428" s="84"/>
      <c r="QCI428" s="84"/>
      <c r="QCJ428" s="84"/>
      <c r="QCK428" s="84"/>
      <c r="QCL428" s="84"/>
      <c r="QCM428" s="84"/>
      <c r="QCN428" s="84"/>
      <c r="QCO428" s="84"/>
      <c r="QCP428" s="84"/>
      <c r="QCQ428" s="84"/>
      <c r="QCR428" s="84"/>
      <c r="QCS428" s="84"/>
      <c r="QCT428" s="84"/>
      <c r="QCU428" s="84"/>
      <c r="QCV428" s="84"/>
      <c r="QCW428" s="84"/>
      <c r="QCX428" s="84"/>
      <c r="QCY428" s="84"/>
      <c r="QCZ428" s="84"/>
      <c r="QDA428" s="84"/>
      <c r="QDB428" s="84"/>
      <c r="QDC428" s="84"/>
      <c r="QDD428" s="84"/>
      <c r="QDE428" s="84"/>
      <c r="QDF428" s="84"/>
      <c r="QDG428" s="84"/>
      <c r="QDH428" s="84"/>
      <c r="QDI428" s="84"/>
      <c r="QDJ428" s="84"/>
      <c r="QDK428" s="84"/>
      <c r="QDL428" s="84"/>
      <c r="QDM428" s="84"/>
      <c r="QDN428" s="84"/>
      <c r="QDO428" s="84"/>
      <c r="QDP428" s="84"/>
      <c r="QDQ428" s="84"/>
      <c r="QDR428" s="84"/>
      <c r="QDS428" s="84"/>
      <c r="QDT428" s="84"/>
      <c r="QDU428" s="84"/>
      <c r="QDV428" s="84"/>
      <c r="QDW428" s="84"/>
      <c r="QDX428" s="84"/>
      <c r="QDY428" s="84"/>
      <c r="QDZ428" s="84"/>
      <c r="QEA428" s="84"/>
      <c r="QEB428" s="84"/>
      <c r="QEC428" s="84"/>
      <c r="QED428" s="84"/>
      <c r="QEE428" s="84"/>
      <c r="QEF428" s="84"/>
      <c r="QEG428" s="84"/>
      <c r="QEH428" s="84"/>
      <c r="QEI428" s="84"/>
      <c r="QEJ428" s="84"/>
      <c r="QEK428" s="84"/>
      <c r="QEL428" s="84"/>
      <c r="QEM428" s="84"/>
      <c r="QEN428" s="84"/>
      <c r="QEO428" s="84"/>
      <c r="QEP428" s="84"/>
      <c r="QEQ428" s="84"/>
      <c r="QER428" s="84"/>
      <c r="QES428" s="84"/>
      <c r="QET428" s="84"/>
      <c r="QEU428" s="84"/>
      <c r="QEV428" s="84"/>
      <c r="QEW428" s="84"/>
      <c r="QEX428" s="84"/>
      <c r="QEY428" s="84"/>
      <c r="QEZ428" s="84"/>
      <c r="QFA428" s="84"/>
      <c r="QFB428" s="84"/>
      <c r="QFC428" s="84"/>
      <c r="QFD428" s="84"/>
      <c r="QFE428" s="84"/>
      <c r="QFF428" s="84"/>
      <c r="QFG428" s="84"/>
      <c r="QFH428" s="84"/>
      <c r="QFI428" s="84"/>
      <c r="QFJ428" s="84"/>
      <c r="QFK428" s="84"/>
      <c r="QFL428" s="84"/>
      <c r="QFM428" s="84"/>
      <c r="QFN428" s="84"/>
      <c r="QFO428" s="84"/>
      <c r="QFP428" s="84"/>
      <c r="QFQ428" s="84"/>
      <c r="QFR428" s="84"/>
      <c r="QFS428" s="84"/>
      <c r="QFT428" s="84"/>
      <c r="QFU428" s="84"/>
      <c r="QFV428" s="84"/>
      <c r="QFW428" s="84"/>
      <c r="QFX428" s="84"/>
      <c r="QFY428" s="84"/>
      <c r="QFZ428" s="84"/>
      <c r="QGA428" s="84"/>
      <c r="QGB428" s="84"/>
      <c r="QGC428" s="84"/>
      <c r="QGD428" s="84"/>
      <c r="QGE428" s="84"/>
      <c r="QGF428" s="84"/>
      <c r="QGG428" s="84"/>
      <c r="QGH428" s="84"/>
      <c r="QGI428" s="84"/>
      <c r="QGJ428" s="84"/>
      <c r="QGK428" s="84"/>
      <c r="QGL428" s="84"/>
      <c r="QGM428" s="84"/>
      <c r="QGN428" s="84"/>
      <c r="QGO428" s="84"/>
      <c r="QGP428" s="84"/>
      <c r="QGQ428" s="84"/>
      <c r="QGR428" s="84"/>
      <c r="QGS428" s="84"/>
      <c r="QGT428" s="84"/>
      <c r="QGU428" s="84"/>
      <c r="QGV428" s="84"/>
      <c r="QGW428" s="84"/>
      <c r="QGX428" s="84"/>
      <c r="QGY428" s="84"/>
      <c r="QGZ428" s="84"/>
      <c r="QHA428" s="84"/>
      <c r="QHB428" s="84"/>
      <c r="QHC428" s="84"/>
      <c r="QHD428" s="84"/>
      <c r="QHE428" s="84"/>
      <c r="QHF428" s="84"/>
      <c r="QHG428" s="84"/>
      <c r="QHH428" s="84"/>
      <c r="QHI428" s="84"/>
      <c r="QHJ428" s="84"/>
      <c r="QHK428" s="84"/>
      <c r="QHL428" s="84"/>
      <c r="QHM428" s="84"/>
      <c r="QHN428" s="84"/>
      <c r="QHO428" s="84"/>
      <c r="QHP428" s="84"/>
      <c r="QHQ428" s="84"/>
      <c r="QHR428" s="84"/>
      <c r="QHS428" s="84"/>
      <c r="QHT428" s="84"/>
      <c r="QHU428" s="84"/>
      <c r="QHV428" s="84"/>
      <c r="QHW428" s="84"/>
      <c r="QHX428" s="84"/>
      <c r="QHY428" s="84"/>
      <c r="QHZ428" s="84"/>
      <c r="QIA428" s="84"/>
      <c r="QIB428" s="84"/>
      <c r="QIC428" s="84"/>
      <c r="QID428" s="84"/>
      <c r="QIE428" s="84"/>
      <c r="QIF428" s="84"/>
      <c r="QIG428" s="84"/>
      <c r="QIH428" s="84"/>
      <c r="QII428" s="84"/>
      <c r="QIJ428" s="84"/>
      <c r="QIK428" s="84"/>
      <c r="QIL428" s="84"/>
      <c r="QIM428" s="84"/>
      <c r="QIN428" s="84"/>
      <c r="QIO428" s="84"/>
      <c r="QIP428" s="84"/>
      <c r="QIQ428" s="84"/>
      <c r="QIR428" s="84"/>
      <c r="QIS428" s="84"/>
      <c r="QIT428" s="84"/>
      <c r="QIU428" s="84"/>
      <c r="QIV428" s="84"/>
      <c r="QIW428" s="84"/>
      <c r="QIX428" s="84"/>
      <c r="QIY428" s="84"/>
      <c r="QIZ428" s="84"/>
      <c r="QJA428" s="84"/>
      <c r="QJB428" s="84"/>
      <c r="QJC428" s="84"/>
      <c r="QJD428" s="84"/>
      <c r="QJE428" s="84"/>
      <c r="QJF428" s="84"/>
      <c r="QJG428" s="84"/>
      <c r="QJH428" s="84"/>
      <c r="QJI428" s="84"/>
      <c r="QJJ428" s="84"/>
      <c r="QJK428" s="84"/>
      <c r="QJL428" s="84"/>
      <c r="QJM428" s="84"/>
      <c r="QJN428" s="84"/>
      <c r="QJO428" s="84"/>
      <c r="QJP428" s="84"/>
      <c r="QJQ428" s="84"/>
      <c r="QJR428" s="84"/>
      <c r="QJS428" s="84"/>
      <c r="QJT428" s="84"/>
      <c r="QJU428" s="84"/>
      <c r="QJV428" s="84"/>
      <c r="QJW428" s="84"/>
      <c r="QJX428" s="84"/>
      <c r="QJY428" s="84"/>
      <c r="QJZ428" s="84"/>
      <c r="QKA428" s="84"/>
      <c r="QKB428" s="84"/>
      <c r="QKC428" s="84"/>
      <c r="QKD428" s="84"/>
      <c r="QKE428" s="84"/>
      <c r="QKF428" s="84"/>
      <c r="QKG428" s="84"/>
      <c r="QKH428" s="84"/>
      <c r="QKI428" s="84"/>
      <c r="QKJ428" s="84"/>
      <c r="QKK428" s="84"/>
      <c r="QKL428" s="84"/>
      <c r="QKM428" s="84"/>
      <c r="QKN428" s="84"/>
      <c r="QKO428" s="84"/>
      <c r="QKP428" s="84"/>
      <c r="QKQ428" s="84"/>
      <c r="QKR428" s="84"/>
      <c r="QKS428" s="84"/>
      <c r="QKT428" s="84"/>
      <c r="QKU428" s="84"/>
      <c r="QKV428" s="84"/>
      <c r="QKW428" s="84"/>
      <c r="QKX428" s="84"/>
      <c r="QKY428" s="84"/>
      <c r="QKZ428" s="84"/>
      <c r="QLA428" s="84"/>
      <c r="QLB428" s="84"/>
      <c r="QLC428" s="84"/>
      <c r="QLD428" s="84"/>
      <c r="QLE428" s="84"/>
      <c r="QLF428" s="84"/>
      <c r="QLG428" s="84"/>
      <c r="QLH428" s="84"/>
      <c r="QLI428" s="84"/>
      <c r="QLJ428" s="84"/>
      <c r="QLK428" s="84"/>
      <c r="QLL428" s="84"/>
      <c r="QLM428" s="84"/>
      <c r="QLN428" s="84"/>
      <c r="QLO428" s="84"/>
      <c r="QLP428" s="84"/>
      <c r="QLQ428" s="84"/>
      <c r="QLR428" s="84"/>
      <c r="QLS428" s="84"/>
      <c r="QLT428" s="84"/>
      <c r="QLU428" s="84"/>
      <c r="QLV428" s="84"/>
      <c r="QLW428" s="84"/>
      <c r="QLX428" s="84"/>
      <c r="QLY428" s="84"/>
      <c r="QLZ428" s="84"/>
      <c r="QMA428" s="84"/>
      <c r="QMB428" s="84"/>
      <c r="QMC428" s="84"/>
      <c r="QMD428" s="84"/>
      <c r="QME428" s="84"/>
      <c r="QMF428" s="84"/>
      <c r="QMG428" s="84"/>
      <c r="QMH428" s="84"/>
      <c r="QMI428" s="84"/>
      <c r="QMJ428" s="84"/>
      <c r="QMK428" s="84"/>
      <c r="QML428" s="84"/>
      <c r="QMM428" s="84"/>
      <c r="QMN428" s="84"/>
      <c r="QMO428" s="84"/>
      <c r="QMP428" s="84"/>
      <c r="QMQ428" s="84"/>
      <c r="QMR428" s="84"/>
      <c r="QMS428" s="84"/>
      <c r="QMT428" s="84"/>
      <c r="QMU428" s="84"/>
      <c r="QMV428" s="84"/>
      <c r="QMW428" s="84"/>
      <c r="QMX428" s="84"/>
      <c r="QMY428" s="84"/>
      <c r="QMZ428" s="84"/>
      <c r="QNA428" s="84"/>
      <c r="QNB428" s="84"/>
      <c r="QNC428" s="84"/>
      <c r="QND428" s="84"/>
      <c r="QNE428" s="84"/>
      <c r="QNF428" s="84"/>
      <c r="QNG428" s="84"/>
      <c r="QNH428" s="84"/>
      <c r="QNI428" s="84"/>
      <c r="QNJ428" s="84"/>
      <c r="QNK428" s="84"/>
      <c r="QNL428" s="84"/>
      <c r="QNM428" s="84"/>
      <c r="QNN428" s="84"/>
      <c r="QNO428" s="84"/>
      <c r="QNP428" s="84"/>
      <c r="QNQ428" s="84"/>
      <c r="QNR428" s="84"/>
      <c r="QNS428" s="84"/>
      <c r="QNT428" s="84"/>
      <c r="QNU428" s="84"/>
      <c r="QNV428" s="84"/>
      <c r="QNW428" s="84"/>
      <c r="QNX428" s="84"/>
      <c r="QNY428" s="84"/>
      <c r="QNZ428" s="84"/>
      <c r="QOA428" s="84"/>
      <c r="QOB428" s="84"/>
      <c r="QOC428" s="84"/>
      <c r="QOD428" s="84"/>
      <c r="QOE428" s="84"/>
      <c r="QOF428" s="84"/>
      <c r="QOG428" s="84"/>
      <c r="QOH428" s="84"/>
      <c r="QOI428" s="84"/>
      <c r="QOJ428" s="84"/>
      <c r="QOK428" s="84"/>
      <c r="QOL428" s="84"/>
      <c r="QOM428" s="84"/>
      <c r="QON428" s="84"/>
      <c r="QOO428" s="84"/>
      <c r="QOP428" s="84"/>
      <c r="QOQ428" s="84"/>
      <c r="QOR428" s="84"/>
      <c r="QOS428" s="84"/>
      <c r="QOT428" s="84"/>
      <c r="QOU428" s="84"/>
      <c r="QOV428" s="84"/>
      <c r="QOW428" s="84"/>
      <c r="QOX428" s="84"/>
      <c r="QOY428" s="84"/>
      <c r="QOZ428" s="84"/>
      <c r="QPA428" s="84"/>
      <c r="QPB428" s="84"/>
      <c r="QPC428" s="84"/>
      <c r="QPD428" s="84"/>
      <c r="QPE428" s="84"/>
      <c r="QPF428" s="84"/>
      <c r="QPG428" s="84"/>
      <c r="QPH428" s="84"/>
      <c r="QPI428" s="84"/>
      <c r="QPJ428" s="84"/>
      <c r="QPK428" s="84"/>
      <c r="QPL428" s="84"/>
      <c r="QPM428" s="84"/>
      <c r="QPN428" s="84"/>
      <c r="QPO428" s="84"/>
      <c r="QPP428" s="84"/>
      <c r="QPQ428" s="84"/>
      <c r="QPR428" s="84"/>
      <c r="QPS428" s="84"/>
      <c r="QPT428" s="84"/>
      <c r="QPU428" s="84"/>
      <c r="QPV428" s="84"/>
      <c r="QPW428" s="84"/>
      <c r="QPX428" s="84"/>
      <c r="QPY428" s="84"/>
      <c r="QPZ428" s="84"/>
      <c r="QQA428" s="84"/>
      <c r="QQB428" s="84"/>
      <c r="QQC428" s="84"/>
      <c r="QQD428" s="84"/>
      <c r="QQE428" s="84"/>
      <c r="QQF428" s="84"/>
      <c r="QQG428" s="84"/>
      <c r="QQH428" s="84"/>
      <c r="QQI428" s="84"/>
      <c r="QQJ428" s="84"/>
      <c r="QQK428" s="84"/>
      <c r="QQL428" s="84"/>
      <c r="QQM428" s="84"/>
      <c r="QQN428" s="84"/>
      <c r="QQO428" s="84"/>
      <c r="QQP428" s="84"/>
      <c r="QQQ428" s="84"/>
      <c r="QQR428" s="84"/>
      <c r="QQS428" s="84"/>
      <c r="QQT428" s="84"/>
      <c r="QQU428" s="84"/>
      <c r="QQV428" s="84"/>
      <c r="QQW428" s="84"/>
      <c r="QQX428" s="84"/>
      <c r="QQY428" s="84"/>
      <c r="QQZ428" s="84"/>
      <c r="QRA428" s="84"/>
      <c r="QRB428" s="84"/>
      <c r="QRC428" s="84"/>
      <c r="QRD428" s="84"/>
      <c r="QRE428" s="84"/>
      <c r="QRF428" s="84"/>
      <c r="QRG428" s="84"/>
      <c r="QRH428" s="84"/>
      <c r="QRI428" s="84"/>
      <c r="QRJ428" s="84"/>
      <c r="QRK428" s="84"/>
      <c r="QRL428" s="84"/>
      <c r="QRM428" s="84"/>
      <c r="QRN428" s="84"/>
      <c r="QRO428" s="84"/>
      <c r="QRP428" s="84"/>
      <c r="QRQ428" s="84"/>
      <c r="QRR428" s="84"/>
      <c r="QRS428" s="84"/>
      <c r="QRT428" s="84"/>
      <c r="QRU428" s="84"/>
      <c r="QRV428" s="84"/>
      <c r="QRW428" s="84"/>
      <c r="QRX428" s="84"/>
      <c r="QRY428" s="84"/>
      <c r="QRZ428" s="84"/>
      <c r="QSA428" s="84"/>
      <c r="QSB428" s="84"/>
      <c r="QSC428" s="84"/>
      <c r="QSD428" s="84"/>
      <c r="QSE428" s="84"/>
      <c r="QSF428" s="84"/>
      <c r="QSG428" s="84"/>
      <c r="QSH428" s="84"/>
      <c r="QSI428" s="84"/>
      <c r="QSJ428" s="84"/>
      <c r="QSK428" s="84"/>
      <c r="QSL428" s="84"/>
      <c r="QSM428" s="84"/>
      <c r="QSN428" s="84"/>
      <c r="QSO428" s="84"/>
      <c r="QSP428" s="84"/>
      <c r="QSQ428" s="84"/>
      <c r="QSR428" s="84"/>
      <c r="QSS428" s="84"/>
      <c r="QST428" s="84"/>
      <c r="QSU428" s="84"/>
      <c r="QSV428" s="84"/>
      <c r="QSW428" s="84"/>
      <c r="QSX428" s="84"/>
      <c r="QSY428" s="84"/>
      <c r="QSZ428" s="84"/>
      <c r="QTA428" s="84"/>
      <c r="QTB428" s="84"/>
      <c r="QTC428" s="84"/>
      <c r="QTD428" s="84"/>
      <c r="QTE428" s="84"/>
      <c r="QTF428" s="84"/>
      <c r="QTG428" s="84"/>
      <c r="QTH428" s="84"/>
      <c r="QTI428" s="84"/>
      <c r="QTJ428" s="84"/>
      <c r="QTK428" s="84"/>
      <c r="QTL428" s="84"/>
      <c r="QTM428" s="84"/>
      <c r="QTN428" s="84"/>
      <c r="QTO428" s="84"/>
      <c r="QTP428" s="84"/>
      <c r="QTQ428" s="84"/>
      <c r="QTR428" s="84"/>
      <c r="QTS428" s="84"/>
      <c r="QTT428" s="84"/>
      <c r="QTU428" s="84"/>
      <c r="QTV428" s="84"/>
      <c r="QTW428" s="84"/>
      <c r="QTX428" s="84"/>
      <c r="QTY428" s="84"/>
      <c r="QTZ428" s="84"/>
      <c r="QUA428" s="84"/>
      <c r="QUB428" s="84"/>
      <c r="QUC428" s="84"/>
      <c r="QUD428" s="84"/>
      <c r="QUE428" s="84"/>
      <c r="QUF428" s="84"/>
      <c r="QUG428" s="84"/>
      <c r="QUH428" s="84"/>
      <c r="QUI428" s="84"/>
      <c r="QUJ428" s="84"/>
      <c r="QUK428" s="84"/>
      <c r="QUL428" s="84"/>
      <c r="QUM428" s="84"/>
      <c r="QUN428" s="84"/>
      <c r="QUO428" s="84"/>
      <c r="QUP428" s="84"/>
      <c r="QUQ428" s="84"/>
      <c r="QUR428" s="84"/>
      <c r="QUS428" s="84"/>
      <c r="QUT428" s="84"/>
      <c r="QUU428" s="84"/>
      <c r="QUV428" s="84"/>
      <c r="QUW428" s="84"/>
      <c r="QUX428" s="84"/>
      <c r="QUY428" s="84"/>
      <c r="QUZ428" s="84"/>
      <c r="QVA428" s="84"/>
      <c r="QVB428" s="84"/>
      <c r="QVC428" s="84"/>
      <c r="QVD428" s="84"/>
      <c r="QVE428" s="84"/>
      <c r="QVF428" s="84"/>
      <c r="QVG428" s="84"/>
      <c r="QVH428" s="84"/>
      <c r="QVI428" s="84"/>
      <c r="QVJ428" s="84"/>
      <c r="QVK428" s="84"/>
      <c r="QVL428" s="84"/>
      <c r="QVM428" s="84"/>
      <c r="QVN428" s="84"/>
      <c r="QVO428" s="84"/>
      <c r="QVP428" s="84"/>
      <c r="QVQ428" s="84"/>
      <c r="QVR428" s="84"/>
      <c r="QVS428" s="84"/>
      <c r="QVT428" s="84"/>
      <c r="QVU428" s="84"/>
      <c r="QVV428" s="84"/>
      <c r="QVW428" s="84"/>
      <c r="QVX428" s="84"/>
      <c r="QVY428" s="84"/>
      <c r="QVZ428" s="84"/>
      <c r="QWA428" s="84"/>
      <c r="QWB428" s="84"/>
      <c r="QWC428" s="84"/>
      <c r="QWD428" s="84"/>
      <c r="QWE428" s="84"/>
      <c r="QWF428" s="84"/>
      <c r="QWG428" s="84"/>
      <c r="QWH428" s="84"/>
      <c r="QWI428" s="84"/>
      <c r="QWJ428" s="84"/>
      <c r="QWK428" s="84"/>
      <c r="QWL428" s="84"/>
      <c r="QWM428" s="84"/>
      <c r="QWN428" s="84"/>
      <c r="QWO428" s="84"/>
      <c r="QWP428" s="84"/>
      <c r="QWQ428" s="84"/>
      <c r="QWR428" s="84"/>
      <c r="QWS428" s="84"/>
      <c r="QWT428" s="84"/>
      <c r="QWU428" s="84"/>
      <c r="QWV428" s="84"/>
      <c r="QWW428" s="84"/>
      <c r="QWX428" s="84"/>
      <c r="QWY428" s="84"/>
      <c r="QWZ428" s="84"/>
      <c r="QXA428" s="84"/>
      <c r="QXB428" s="84"/>
      <c r="QXC428" s="84"/>
      <c r="QXD428" s="84"/>
      <c r="QXE428" s="84"/>
      <c r="QXF428" s="84"/>
      <c r="QXG428" s="84"/>
      <c r="QXH428" s="84"/>
      <c r="QXI428" s="84"/>
      <c r="QXJ428" s="84"/>
      <c r="QXK428" s="84"/>
      <c r="QXL428" s="84"/>
      <c r="QXM428" s="84"/>
      <c r="QXN428" s="84"/>
      <c r="QXO428" s="84"/>
      <c r="QXP428" s="84"/>
      <c r="QXQ428" s="84"/>
      <c r="QXR428" s="84"/>
      <c r="QXS428" s="84"/>
      <c r="QXT428" s="84"/>
      <c r="QXU428" s="84"/>
      <c r="QXV428" s="84"/>
      <c r="QXW428" s="84"/>
      <c r="QXX428" s="84"/>
      <c r="QXY428" s="84"/>
      <c r="QXZ428" s="84"/>
      <c r="QYA428" s="84"/>
      <c r="QYB428" s="84"/>
      <c r="QYC428" s="84"/>
      <c r="QYD428" s="84"/>
      <c r="QYE428" s="84"/>
      <c r="QYF428" s="84"/>
      <c r="QYG428" s="84"/>
      <c r="QYH428" s="84"/>
      <c r="QYI428" s="84"/>
      <c r="QYJ428" s="84"/>
      <c r="QYK428" s="84"/>
      <c r="QYL428" s="84"/>
      <c r="QYM428" s="84"/>
      <c r="QYN428" s="84"/>
      <c r="QYO428" s="84"/>
      <c r="QYP428" s="84"/>
      <c r="QYQ428" s="84"/>
      <c r="QYR428" s="84"/>
      <c r="QYS428" s="84"/>
      <c r="QYT428" s="84"/>
      <c r="QYU428" s="84"/>
      <c r="QYV428" s="84"/>
      <c r="QYW428" s="84"/>
      <c r="QYX428" s="84"/>
      <c r="QYY428" s="84"/>
      <c r="QYZ428" s="84"/>
      <c r="QZA428" s="84"/>
      <c r="QZB428" s="84"/>
      <c r="QZC428" s="84"/>
      <c r="QZD428" s="84"/>
      <c r="QZE428" s="84"/>
      <c r="QZF428" s="84"/>
      <c r="QZG428" s="84"/>
      <c r="QZH428" s="84"/>
      <c r="QZI428" s="84"/>
      <c r="QZJ428" s="84"/>
      <c r="QZK428" s="84"/>
      <c r="QZL428" s="84"/>
      <c r="QZM428" s="84"/>
      <c r="QZN428" s="84"/>
      <c r="QZO428" s="84"/>
      <c r="QZP428" s="84"/>
      <c r="QZQ428" s="84"/>
      <c r="QZR428" s="84"/>
      <c r="QZS428" s="84"/>
      <c r="QZT428" s="84"/>
      <c r="QZU428" s="84"/>
      <c r="QZV428" s="84"/>
      <c r="QZW428" s="84"/>
      <c r="QZX428" s="84"/>
      <c r="QZY428" s="84"/>
      <c r="QZZ428" s="84"/>
      <c r="RAA428" s="84"/>
      <c r="RAB428" s="84"/>
      <c r="RAC428" s="84"/>
      <c r="RAD428" s="84"/>
      <c r="RAE428" s="84"/>
      <c r="RAF428" s="84"/>
      <c r="RAG428" s="84"/>
      <c r="RAH428" s="84"/>
      <c r="RAI428" s="84"/>
      <c r="RAJ428" s="84"/>
      <c r="RAK428" s="84"/>
      <c r="RAL428" s="84"/>
      <c r="RAM428" s="84"/>
      <c r="RAN428" s="84"/>
      <c r="RAO428" s="84"/>
      <c r="RAP428" s="84"/>
      <c r="RAQ428" s="84"/>
      <c r="RAR428" s="84"/>
      <c r="RAS428" s="84"/>
      <c r="RAT428" s="84"/>
      <c r="RAU428" s="84"/>
      <c r="RAV428" s="84"/>
      <c r="RAW428" s="84"/>
      <c r="RAX428" s="84"/>
      <c r="RAY428" s="84"/>
      <c r="RAZ428" s="84"/>
      <c r="RBA428" s="84"/>
      <c r="RBB428" s="84"/>
      <c r="RBC428" s="84"/>
      <c r="RBD428" s="84"/>
      <c r="RBE428" s="84"/>
      <c r="RBF428" s="84"/>
      <c r="RBG428" s="84"/>
      <c r="RBH428" s="84"/>
      <c r="RBI428" s="84"/>
      <c r="RBJ428" s="84"/>
      <c r="RBK428" s="84"/>
      <c r="RBL428" s="84"/>
      <c r="RBM428" s="84"/>
      <c r="RBN428" s="84"/>
      <c r="RBO428" s="84"/>
      <c r="RBP428" s="84"/>
      <c r="RBQ428" s="84"/>
      <c r="RBR428" s="84"/>
      <c r="RBS428" s="84"/>
      <c r="RBT428" s="84"/>
      <c r="RBU428" s="84"/>
      <c r="RBV428" s="84"/>
      <c r="RBW428" s="84"/>
      <c r="RBX428" s="84"/>
      <c r="RBY428" s="84"/>
      <c r="RBZ428" s="84"/>
      <c r="RCA428" s="84"/>
      <c r="RCB428" s="84"/>
      <c r="RCC428" s="84"/>
      <c r="RCD428" s="84"/>
      <c r="RCE428" s="84"/>
      <c r="RCF428" s="84"/>
      <c r="RCG428" s="84"/>
      <c r="RCH428" s="84"/>
      <c r="RCI428" s="84"/>
      <c r="RCJ428" s="84"/>
      <c r="RCK428" s="84"/>
      <c r="RCL428" s="84"/>
      <c r="RCM428" s="84"/>
      <c r="RCN428" s="84"/>
      <c r="RCO428" s="84"/>
      <c r="RCP428" s="84"/>
      <c r="RCQ428" s="84"/>
      <c r="RCR428" s="84"/>
      <c r="RCS428" s="84"/>
      <c r="RCT428" s="84"/>
      <c r="RCU428" s="84"/>
      <c r="RCV428" s="84"/>
      <c r="RCW428" s="84"/>
      <c r="RCX428" s="84"/>
      <c r="RCY428" s="84"/>
      <c r="RCZ428" s="84"/>
      <c r="RDA428" s="84"/>
      <c r="RDB428" s="84"/>
      <c r="RDC428" s="84"/>
      <c r="RDD428" s="84"/>
      <c r="RDE428" s="84"/>
      <c r="RDF428" s="84"/>
      <c r="RDG428" s="84"/>
      <c r="RDH428" s="84"/>
      <c r="RDI428" s="84"/>
      <c r="RDJ428" s="84"/>
      <c r="RDK428" s="84"/>
      <c r="RDL428" s="84"/>
      <c r="RDM428" s="84"/>
      <c r="RDN428" s="84"/>
      <c r="RDO428" s="84"/>
      <c r="RDP428" s="84"/>
      <c r="RDQ428" s="84"/>
      <c r="RDR428" s="84"/>
      <c r="RDS428" s="84"/>
      <c r="RDT428" s="84"/>
      <c r="RDU428" s="84"/>
      <c r="RDV428" s="84"/>
      <c r="RDW428" s="84"/>
      <c r="RDX428" s="84"/>
      <c r="RDY428" s="84"/>
      <c r="RDZ428" s="84"/>
      <c r="REA428" s="84"/>
      <c r="REB428" s="84"/>
      <c r="REC428" s="84"/>
      <c r="RED428" s="84"/>
      <c r="REE428" s="84"/>
      <c r="REF428" s="84"/>
      <c r="REG428" s="84"/>
      <c r="REH428" s="84"/>
      <c r="REI428" s="84"/>
      <c r="REJ428" s="84"/>
      <c r="REK428" s="84"/>
      <c r="REL428" s="84"/>
      <c r="REM428" s="84"/>
      <c r="REN428" s="84"/>
      <c r="REO428" s="84"/>
      <c r="REP428" s="84"/>
      <c r="REQ428" s="84"/>
      <c r="RER428" s="84"/>
      <c r="RES428" s="84"/>
      <c r="RET428" s="84"/>
      <c r="REU428" s="84"/>
      <c r="REV428" s="84"/>
      <c r="REW428" s="84"/>
      <c r="REX428" s="84"/>
      <c r="REY428" s="84"/>
      <c r="REZ428" s="84"/>
      <c r="RFA428" s="84"/>
      <c r="RFB428" s="84"/>
      <c r="RFC428" s="84"/>
      <c r="RFD428" s="84"/>
      <c r="RFE428" s="84"/>
      <c r="RFF428" s="84"/>
      <c r="RFG428" s="84"/>
      <c r="RFH428" s="84"/>
      <c r="RFI428" s="84"/>
      <c r="RFJ428" s="84"/>
      <c r="RFK428" s="84"/>
      <c r="RFL428" s="84"/>
      <c r="RFM428" s="84"/>
      <c r="RFN428" s="84"/>
      <c r="RFO428" s="84"/>
      <c r="RFP428" s="84"/>
      <c r="RFQ428" s="84"/>
      <c r="RFR428" s="84"/>
      <c r="RFS428" s="84"/>
      <c r="RFT428" s="84"/>
      <c r="RFU428" s="84"/>
      <c r="RFV428" s="84"/>
      <c r="RFW428" s="84"/>
      <c r="RFX428" s="84"/>
      <c r="RFY428" s="84"/>
      <c r="RFZ428" s="84"/>
      <c r="RGA428" s="84"/>
      <c r="RGB428" s="84"/>
      <c r="RGC428" s="84"/>
      <c r="RGD428" s="84"/>
      <c r="RGE428" s="84"/>
      <c r="RGF428" s="84"/>
      <c r="RGG428" s="84"/>
      <c r="RGH428" s="84"/>
      <c r="RGI428" s="84"/>
      <c r="RGJ428" s="84"/>
      <c r="RGK428" s="84"/>
      <c r="RGL428" s="84"/>
      <c r="RGM428" s="84"/>
      <c r="RGN428" s="84"/>
      <c r="RGO428" s="84"/>
      <c r="RGP428" s="84"/>
      <c r="RGQ428" s="84"/>
      <c r="RGR428" s="84"/>
      <c r="RGS428" s="84"/>
      <c r="RGT428" s="84"/>
      <c r="RGU428" s="84"/>
      <c r="RGV428" s="84"/>
      <c r="RGW428" s="84"/>
      <c r="RGX428" s="84"/>
      <c r="RGY428" s="84"/>
      <c r="RGZ428" s="84"/>
      <c r="RHA428" s="84"/>
      <c r="RHB428" s="84"/>
      <c r="RHC428" s="84"/>
      <c r="RHD428" s="84"/>
      <c r="RHE428" s="84"/>
      <c r="RHF428" s="84"/>
      <c r="RHG428" s="84"/>
      <c r="RHH428" s="84"/>
      <c r="RHI428" s="84"/>
      <c r="RHJ428" s="84"/>
      <c r="RHK428" s="84"/>
      <c r="RHL428" s="84"/>
      <c r="RHM428" s="84"/>
      <c r="RHN428" s="84"/>
      <c r="RHO428" s="84"/>
      <c r="RHP428" s="84"/>
      <c r="RHQ428" s="84"/>
      <c r="RHR428" s="84"/>
      <c r="RHS428" s="84"/>
      <c r="RHT428" s="84"/>
      <c r="RHU428" s="84"/>
      <c r="RHV428" s="84"/>
      <c r="RHW428" s="84"/>
      <c r="RHX428" s="84"/>
      <c r="RHY428" s="84"/>
      <c r="RHZ428" s="84"/>
      <c r="RIA428" s="84"/>
      <c r="RIB428" s="84"/>
      <c r="RIC428" s="84"/>
      <c r="RID428" s="84"/>
      <c r="RIE428" s="84"/>
      <c r="RIF428" s="84"/>
      <c r="RIG428" s="84"/>
      <c r="RIH428" s="84"/>
      <c r="RII428" s="84"/>
      <c r="RIJ428" s="84"/>
      <c r="RIK428" s="84"/>
      <c r="RIL428" s="84"/>
      <c r="RIM428" s="84"/>
      <c r="RIN428" s="84"/>
      <c r="RIO428" s="84"/>
      <c r="RIP428" s="84"/>
      <c r="RIQ428" s="84"/>
      <c r="RIR428" s="84"/>
      <c r="RIS428" s="84"/>
      <c r="RIT428" s="84"/>
      <c r="RIU428" s="84"/>
      <c r="RIV428" s="84"/>
      <c r="RIW428" s="84"/>
      <c r="RIX428" s="84"/>
      <c r="RIY428" s="84"/>
      <c r="RIZ428" s="84"/>
      <c r="RJA428" s="84"/>
      <c r="RJB428" s="84"/>
      <c r="RJC428" s="84"/>
      <c r="RJD428" s="84"/>
      <c r="RJE428" s="84"/>
      <c r="RJF428" s="84"/>
      <c r="RJG428" s="84"/>
      <c r="RJH428" s="84"/>
      <c r="RJI428" s="84"/>
      <c r="RJJ428" s="84"/>
      <c r="RJK428" s="84"/>
      <c r="RJL428" s="84"/>
      <c r="RJM428" s="84"/>
      <c r="RJN428" s="84"/>
      <c r="RJO428" s="84"/>
      <c r="RJP428" s="84"/>
      <c r="RJQ428" s="84"/>
      <c r="RJR428" s="84"/>
      <c r="RJS428" s="84"/>
      <c r="RJT428" s="84"/>
      <c r="RJU428" s="84"/>
      <c r="RJV428" s="84"/>
      <c r="RJW428" s="84"/>
      <c r="RJX428" s="84"/>
      <c r="RJY428" s="84"/>
      <c r="RJZ428" s="84"/>
      <c r="RKA428" s="84"/>
      <c r="RKB428" s="84"/>
      <c r="RKC428" s="84"/>
      <c r="RKD428" s="84"/>
      <c r="RKE428" s="84"/>
      <c r="RKF428" s="84"/>
      <c r="RKG428" s="84"/>
      <c r="RKH428" s="84"/>
      <c r="RKI428" s="84"/>
      <c r="RKJ428" s="84"/>
      <c r="RKK428" s="84"/>
      <c r="RKL428" s="84"/>
      <c r="RKM428" s="84"/>
      <c r="RKN428" s="84"/>
      <c r="RKO428" s="84"/>
      <c r="RKP428" s="84"/>
      <c r="RKQ428" s="84"/>
      <c r="RKR428" s="84"/>
      <c r="RKS428" s="84"/>
      <c r="RKT428" s="84"/>
      <c r="RKU428" s="84"/>
      <c r="RKV428" s="84"/>
      <c r="RKW428" s="84"/>
      <c r="RKX428" s="84"/>
      <c r="RKY428" s="84"/>
      <c r="RKZ428" s="84"/>
      <c r="RLA428" s="84"/>
      <c r="RLB428" s="84"/>
      <c r="RLC428" s="84"/>
      <c r="RLD428" s="84"/>
      <c r="RLE428" s="84"/>
      <c r="RLF428" s="84"/>
      <c r="RLG428" s="84"/>
      <c r="RLH428" s="84"/>
      <c r="RLI428" s="84"/>
      <c r="RLJ428" s="84"/>
      <c r="RLK428" s="84"/>
      <c r="RLL428" s="84"/>
      <c r="RLM428" s="84"/>
      <c r="RLN428" s="84"/>
      <c r="RLO428" s="84"/>
      <c r="RLP428" s="84"/>
      <c r="RLQ428" s="84"/>
      <c r="RLR428" s="84"/>
      <c r="RLS428" s="84"/>
      <c r="RLT428" s="84"/>
      <c r="RLU428" s="84"/>
      <c r="RLV428" s="84"/>
      <c r="RLW428" s="84"/>
      <c r="RLX428" s="84"/>
      <c r="RLY428" s="84"/>
      <c r="RLZ428" s="84"/>
      <c r="RMA428" s="84"/>
      <c r="RMB428" s="84"/>
      <c r="RMC428" s="84"/>
      <c r="RMD428" s="84"/>
      <c r="RME428" s="84"/>
      <c r="RMF428" s="84"/>
      <c r="RMG428" s="84"/>
      <c r="RMH428" s="84"/>
      <c r="RMI428" s="84"/>
      <c r="RMJ428" s="84"/>
      <c r="RMK428" s="84"/>
      <c r="RML428" s="84"/>
      <c r="RMM428" s="84"/>
      <c r="RMN428" s="84"/>
      <c r="RMO428" s="84"/>
      <c r="RMP428" s="84"/>
      <c r="RMQ428" s="84"/>
      <c r="RMR428" s="84"/>
      <c r="RMS428" s="84"/>
      <c r="RMT428" s="84"/>
      <c r="RMU428" s="84"/>
      <c r="RMV428" s="84"/>
      <c r="RMW428" s="84"/>
      <c r="RMX428" s="84"/>
      <c r="RMY428" s="84"/>
      <c r="RMZ428" s="84"/>
      <c r="RNA428" s="84"/>
      <c r="RNB428" s="84"/>
      <c r="RNC428" s="84"/>
      <c r="RND428" s="84"/>
      <c r="RNE428" s="84"/>
      <c r="RNF428" s="84"/>
      <c r="RNG428" s="84"/>
      <c r="RNH428" s="84"/>
      <c r="RNI428" s="84"/>
      <c r="RNJ428" s="84"/>
      <c r="RNK428" s="84"/>
      <c r="RNL428" s="84"/>
      <c r="RNM428" s="84"/>
      <c r="RNN428" s="84"/>
      <c r="RNO428" s="84"/>
      <c r="RNP428" s="84"/>
      <c r="RNQ428" s="84"/>
      <c r="RNR428" s="84"/>
      <c r="RNS428" s="84"/>
      <c r="RNT428" s="84"/>
      <c r="RNU428" s="84"/>
      <c r="RNV428" s="84"/>
      <c r="RNW428" s="84"/>
      <c r="RNX428" s="84"/>
      <c r="RNY428" s="84"/>
      <c r="RNZ428" s="84"/>
      <c r="ROA428" s="84"/>
      <c r="ROB428" s="84"/>
      <c r="ROC428" s="84"/>
      <c r="ROD428" s="84"/>
      <c r="ROE428" s="84"/>
      <c r="ROF428" s="84"/>
      <c r="ROG428" s="84"/>
      <c r="ROH428" s="84"/>
      <c r="ROI428" s="84"/>
      <c r="ROJ428" s="84"/>
      <c r="ROK428" s="84"/>
      <c r="ROL428" s="84"/>
      <c r="ROM428" s="84"/>
      <c r="RON428" s="84"/>
      <c r="ROO428" s="84"/>
      <c r="ROP428" s="84"/>
      <c r="ROQ428" s="84"/>
      <c r="ROR428" s="84"/>
      <c r="ROS428" s="84"/>
      <c r="ROT428" s="84"/>
      <c r="ROU428" s="84"/>
      <c r="ROV428" s="84"/>
      <c r="ROW428" s="84"/>
      <c r="ROX428" s="84"/>
      <c r="ROY428" s="84"/>
      <c r="ROZ428" s="84"/>
      <c r="RPA428" s="84"/>
      <c r="RPB428" s="84"/>
      <c r="RPC428" s="84"/>
      <c r="RPD428" s="84"/>
      <c r="RPE428" s="84"/>
      <c r="RPF428" s="84"/>
      <c r="RPG428" s="84"/>
      <c r="RPH428" s="84"/>
      <c r="RPI428" s="84"/>
      <c r="RPJ428" s="84"/>
      <c r="RPK428" s="84"/>
      <c r="RPL428" s="84"/>
      <c r="RPM428" s="84"/>
      <c r="RPN428" s="84"/>
      <c r="RPO428" s="84"/>
      <c r="RPP428" s="84"/>
      <c r="RPQ428" s="84"/>
      <c r="RPR428" s="84"/>
      <c r="RPS428" s="84"/>
      <c r="RPT428" s="84"/>
      <c r="RPU428" s="84"/>
      <c r="RPV428" s="84"/>
      <c r="RPW428" s="84"/>
      <c r="RPX428" s="84"/>
      <c r="RPY428" s="84"/>
      <c r="RPZ428" s="84"/>
      <c r="RQA428" s="84"/>
      <c r="RQB428" s="84"/>
      <c r="RQC428" s="84"/>
      <c r="RQD428" s="84"/>
      <c r="RQE428" s="84"/>
      <c r="RQF428" s="84"/>
      <c r="RQG428" s="84"/>
      <c r="RQH428" s="84"/>
      <c r="RQI428" s="84"/>
      <c r="RQJ428" s="84"/>
      <c r="RQK428" s="84"/>
      <c r="RQL428" s="84"/>
      <c r="RQM428" s="84"/>
      <c r="RQN428" s="84"/>
      <c r="RQO428" s="84"/>
      <c r="RQP428" s="84"/>
      <c r="RQQ428" s="84"/>
      <c r="RQR428" s="84"/>
      <c r="RQS428" s="84"/>
      <c r="RQT428" s="84"/>
      <c r="RQU428" s="84"/>
      <c r="RQV428" s="84"/>
      <c r="RQW428" s="84"/>
      <c r="RQX428" s="84"/>
      <c r="RQY428" s="84"/>
      <c r="RQZ428" s="84"/>
      <c r="RRA428" s="84"/>
      <c r="RRB428" s="84"/>
      <c r="RRC428" s="84"/>
      <c r="RRD428" s="84"/>
      <c r="RRE428" s="84"/>
      <c r="RRF428" s="84"/>
      <c r="RRG428" s="84"/>
      <c r="RRH428" s="84"/>
      <c r="RRI428" s="84"/>
      <c r="RRJ428" s="84"/>
      <c r="RRK428" s="84"/>
      <c r="RRL428" s="84"/>
      <c r="RRM428" s="84"/>
      <c r="RRN428" s="84"/>
      <c r="RRO428" s="84"/>
      <c r="RRP428" s="84"/>
      <c r="RRQ428" s="84"/>
      <c r="RRR428" s="84"/>
      <c r="RRS428" s="84"/>
      <c r="RRT428" s="84"/>
      <c r="RRU428" s="84"/>
      <c r="RRV428" s="84"/>
      <c r="RRW428" s="84"/>
      <c r="RRX428" s="84"/>
      <c r="RRY428" s="84"/>
      <c r="RRZ428" s="84"/>
      <c r="RSA428" s="84"/>
      <c r="RSB428" s="84"/>
      <c r="RSC428" s="84"/>
      <c r="RSD428" s="84"/>
      <c r="RSE428" s="84"/>
      <c r="RSF428" s="84"/>
      <c r="RSG428" s="84"/>
      <c r="RSH428" s="84"/>
      <c r="RSI428" s="84"/>
      <c r="RSJ428" s="84"/>
      <c r="RSK428" s="84"/>
      <c r="RSL428" s="84"/>
      <c r="RSM428" s="84"/>
      <c r="RSN428" s="84"/>
      <c r="RSO428" s="84"/>
      <c r="RSP428" s="84"/>
      <c r="RSQ428" s="84"/>
      <c r="RSR428" s="84"/>
      <c r="RSS428" s="84"/>
      <c r="RST428" s="84"/>
      <c r="RSU428" s="84"/>
      <c r="RSV428" s="84"/>
      <c r="RSW428" s="84"/>
      <c r="RSX428" s="84"/>
      <c r="RSY428" s="84"/>
      <c r="RSZ428" s="84"/>
      <c r="RTA428" s="84"/>
      <c r="RTB428" s="84"/>
      <c r="RTC428" s="84"/>
      <c r="RTD428" s="84"/>
      <c r="RTE428" s="84"/>
      <c r="RTF428" s="84"/>
      <c r="RTG428" s="84"/>
      <c r="RTH428" s="84"/>
      <c r="RTI428" s="84"/>
      <c r="RTJ428" s="84"/>
      <c r="RTK428" s="84"/>
      <c r="RTL428" s="84"/>
      <c r="RTM428" s="84"/>
      <c r="RTN428" s="84"/>
      <c r="RTO428" s="84"/>
      <c r="RTP428" s="84"/>
      <c r="RTQ428" s="84"/>
      <c r="RTR428" s="84"/>
      <c r="RTS428" s="84"/>
      <c r="RTT428" s="84"/>
      <c r="RTU428" s="84"/>
      <c r="RTV428" s="84"/>
      <c r="RTW428" s="84"/>
      <c r="RTX428" s="84"/>
      <c r="RTY428" s="84"/>
      <c r="RTZ428" s="84"/>
      <c r="RUA428" s="84"/>
      <c r="RUB428" s="84"/>
      <c r="RUC428" s="84"/>
      <c r="RUD428" s="84"/>
      <c r="RUE428" s="84"/>
      <c r="RUF428" s="84"/>
      <c r="RUG428" s="84"/>
      <c r="RUH428" s="84"/>
      <c r="RUI428" s="84"/>
      <c r="RUJ428" s="84"/>
      <c r="RUK428" s="84"/>
      <c r="RUL428" s="84"/>
      <c r="RUM428" s="84"/>
      <c r="RUN428" s="84"/>
      <c r="RUO428" s="84"/>
      <c r="RUP428" s="84"/>
      <c r="RUQ428" s="84"/>
      <c r="RUR428" s="84"/>
      <c r="RUS428" s="84"/>
      <c r="RUT428" s="84"/>
      <c r="RUU428" s="84"/>
      <c r="RUV428" s="84"/>
      <c r="RUW428" s="84"/>
      <c r="RUX428" s="84"/>
      <c r="RUY428" s="84"/>
      <c r="RUZ428" s="84"/>
      <c r="RVA428" s="84"/>
      <c r="RVB428" s="84"/>
      <c r="RVC428" s="84"/>
      <c r="RVD428" s="84"/>
      <c r="RVE428" s="84"/>
      <c r="RVF428" s="84"/>
      <c r="RVG428" s="84"/>
      <c r="RVH428" s="84"/>
      <c r="RVI428" s="84"/>
      <c r="RVJ428" s="84"/>
      <c r="RVK428" s="84"/>
      <c r="RVL428" s="84"/>
      <c r="RVM428" s="84"/>
      <c r="RVN428" s="84"/>
      <c r="RVO428" s="84"/>
      <c r="RVP428" s="84"/>
      <c r="RVQ428" s="84"/>
      <c r="RVR428" s="84"/>
      <c r="RVS428" s="84"/>
      <c r="RVT428" s="84"/>
      <c r="RVU428" s="84"/>
      <c r="RVV428" s="84"/>
      <c r="RVW428" s="84"/>
      <c r="RVX428" s="84"/>
      <c r="RVY428" s="84"/>
      <c r="RVZ428" s="84"/>
      <c r="RWA428" s="84"/>
      <c r="RWB428" s="84"/>
      <c r="RWC428" s="84"/>
      <c r="RWD428" s="84"/>
      <c r="RWE428" s="84"/>
      <c r="RWF428" s="84"/>
      <c r="RWG428" s="84"/>
      <c r="RWH428" s="84"/>
      <c r="RWI428" s="84"/>
      <c r="RWJ428" s="84"/>
      <c r="RWK428" s="84"/>
      <c r="RWL428" s="84"/>
      <c r="RWM428" s="84"/>
      <c r="RWN428" s="84"/>
      <c r="RWO428" s="84"/>
      <c r="RWP428" s="84"/>
      <c r="RWQ428" s="84"/>
      <c r="RWR428" s="84"/>
      <c r="RWS428" s="84"/>
      <c r="RWT428" s="84"/>
      <c r="RWU428" s="84"/>
      <c r="RWV428" s="84"/>
      <c r="RWW428" s="84"/>
      <c r="RWX428" s="84"/>
      <c r="RWY428" s="84"/>
      <c r="RWZ428" s="84"/>
      <c r="RXA428" s="84"/>
      <c r="RXB428" s="84"/>
      <c r="RXC428" s="84"/>
      <c r="RXD428" s="84"/>
      <c r="RXE428" s="84"/>
      <c r="RXF428" s="84"/>
      <c r="RXG428" s="84"/>
      <c r="RXH428" s="84"/>
      <c r="RXI428" s="84"/>
      <c r="RXJ428" s="84"/>
      <c r="RXK428" s="84"/>
      <c r="RXL428" s="84"/>
      <c r="RXM428" s="84"/>
      <c r="RXN428" s="84"/>
      <c r="RXO428" s="84"/>
      <c r="RXP428" s="84"/>
      <c r="RXQ428" s="84"/>
      <c r="RXR428" s="84"/>
      <c r="RXS428" s="84"/>
      <c r="RXT428" s="84"/>
      <c r="RXU428" s="84"/>
      <c r="RXV428" s="84"/>
      <c r="RXW428" s="84"/>
      <c r="RXX428" s="84"/>
      <c r="RXY428" s="84"/>
      <c r="RXZ428" s="84"/>
      <c r="RYA428" s="84"/>
      <c r="RYB428" s="84"/>
      <c r="RYC428" s="84"/>
      <c r="RYD428" s="84"/>
      <c r="RYE428" s="84"/>
      <c r="RYF428" s="84"/>
      <c r="RYG428" s="84"/>
      <c r="RYH428" s="84"/>
      <c r="RYI428" s="84"/>
      <c r="RYJ428" s="84"/>
      <c r="RYK428" s="84"/>
      <c r="RYL428" s="84"/>
      <c r="RYM428" s="84"/>
      <c r="RYN428" s="84"/>
      <c r="RYO428" s="84"/>
      <c r="RYP428" s="84"/>
      <c r="RYQ428" s="84"/>
      <c r="RYR428" s="84"/>
      <c r="RYS428" s="84"/>
      <c r="RYT428" s="84"/>
      <c r="RYU428" s="84"/>
      <c r="RYV428" s="84"/>
      <c r="RYW428" s="84"/>
      <c r="RYX428" s="84"/>
      <c r="RYY428" s="84"/>
      <c r="RYZ428" s="84"/>
      <c r="RZA428" s="84"/>
      <c r="RZB428" s="84"/>
      <c r="RZC428" s="84"/>
      <c r="RZD428" s="84"/>
      <c r="RZE428" s="84"/>
      <c r="RZF428" s="84"/>
      <c r="RZG428" s="84"/>
      <c r="RZH428" s="84"/>
      <c r="RZI428" s="84"/>
      <c r="RZJ428" s="84"/>
      <c r="RZK428" s="84"/>
      <c r="RZL428" s="84"/>
      <c r="RZM428" s="84"/>
      <c r="RZN428" s="84"/>
      <c r="RZO428" s="84"/>
      <c r="RZP428" s="84"/>
      <c r="RZQ428" s="84"/>
      <c r="RZR428" s="84"/>
      <c r="RZS428" s="84"/>
      <c r="RZT428" s="84"/>
      <c r="RZU428" s="84"/>
      <c r="RZV428" s="84"/>
      <c r="RZW428" s="84"/>
      <c r="RZX428" s="84"/>
      <c r="RZY428" s="84"/>
      <c r="RZZ428" s="84"/>
      <c r="SAA428" s="84"/>
      <c r="SAB428" s="84"/>
      <c r="SAC428" s="84"/>
      <c r="SAD428" s="84"/>
      <c r="SAE428" s="84"/>
      <c r="SAF428" s="84"/>
      <c r="SAG428" s="84"/>
      <c r="SAH428" s="84"/>
      <c r="SAI428" s="84"/>
      <c r="SAJ428" s="84"/>
      <c r="SAK428" s="84"/>
      <c r="SAL428" s="84"/>
      <c r="SAM428" s="84"/>
      <c r="SAN428" s="84"/>
      <c r="SAO428" s="84"/>
      <c r="SAP428" s="84"/>
      <c r="SAQ428" s="84"/>
      <c r="SAR428" s="84"/>
      <c r="SAS428" s="84"/>
      <c r="SAT428" s="84"/>
      <c r="SAU428" s="84"/>
      <c r="SAV428" s="84"/>
      <c r="SAW428" s="84"/>
      <c r="SAX428" s="84"/>
      <c r="SAY428" s="84"/>
      <c r="SAZ428" s="84"/>
      <c r="SBA428" s="84"/>
      <c r="SBB428" s="84"/>
      <c r="SBC428" s="84"/>
      <c r="SBD428" s="84"/>
      <c r="SBE428" s="84"/>
      <c r="SBF428" s="84"/>
      <c r="SBG428" s="84"/>
      <c r="SBH428" s="84"/>
      <c r="SBI428" s="84"/>
      <c r="SBJ428" s="84"/>
      <c r="SBK428" s="84"/>
      <c r="SBL428" s="84"/>
      <c r="SBM428" s="84"/>
      <c r="SBN428" s="84"/>
      <c r="SBO428" s="84"/>
      <c r="SBP428" s="84"/>
      <c r="SBQ428" s="84"/>
      <c r="SBR428" s="84"/>
      <c r="SBS428" s="84"/>
      <c r="SBT428" s="84"/>
      <c r="SBU428" s="84"/>
      <c r="SBV428" s="84"/>
      <c r="SBW428" s="84"/>
      <c r="SBX428" s="84"/>
      <c r="SBY428" s="84"/>
      <c r="SBZ428" s="84"/>
      <c r="SCA428" s="84"/>
      <c r="SCB428" s="84"/>
      <c r="SCC428" s="84"/>
      <c r="SCD428" s="84"/>
      <c r="SCE428" s="84"/>
      <c r="SCF428" s="84"/>
      <c r="SCG428" s="84"/>
      <c r="SCH428" s="84"/>
      <c r="SCI428" s="84"/>
      <c r="SCJ428" s="84"/>
      <c r="SCK428" s="84"/>
      <c r="SCL428" s="84"/>
      <c r="SCM428" s="84"/>
      <c r="SCN428" s="84"/>
      <c r="SCO428" s="84"/>
      <c r="SCP428" s="84"/>
      <c r="SCQ428" s="84"/>
      <c r="SCR428" s="84"/>
      <c r="SCS428" s="84"/>
      <c r="SCT428" s="84"/>
      <c r="SCU428" s="84"/>
      <c r="SCV428" s="84"/>
      <c r="SCW428" s="84"/>
      <c r="SCX428" s="84"/>
      <c r="SCY428" s="84"/>
      <c r="SCZ428" s="84"/>
      <c r="SDA428" s="84"/>
      <c r="SDB428" s="84"/>
      <c r="SDC428" s="84"/>
      <c r="SDD428" s="84"/>
      <c r="SDE428" s="84"/>
      <c r="SDF428" s="84"/>
      <c r="SDG428" s="84"/>
      <c r="SDH428" s="84"/>
      <c r="SDI428" s="84"/>
      <c r="SDJ428" s="84"/>
      <c r="SDK428" s="84"/>
      <c r="SDL428" s="84"/>
      <c r="SDM428" s="84"/>
      <c r="SDN428" s="84"/>
      <c r="SDO428" s="84"/>
      <c r="SDP428" s="84"/>
      <c r="SDQ428" s="84"/>
      <c r="SDR428" s="84"/>
      <c r="SDS428" s="84"/>
      <c r="SDT428" s="84"/>
      <c r="SDU428" s="84"/>
      <c r="SDV428" s="84"/>
      <c r="SDW428" s="84"/>
      <c r="SDX428" s="84"/>
      <c r="SDY428" s="84"/>
      <c r="SDZ428" s="84"/>
      <c r="SEA428" s="84"/>
      <c r="SEB428" s="84"/>
      <c r="SEC428" s="84"/>
      <c r="SED428" s="84"/>
      <c r="SEE428" s="84"/>
      <c r="SEF428" s="84"/>
      <c r="SEG428" s="84"/>
      <c r="SEH428" s="84"/>
      <c r="SEI428" s="84"/>
      <c r="SEJ428" s="84"/>
      <c r="SEK428" s="84"/>
      <c r="SEL428" s="84"/>
      <c r="SEM428" s="84"/>
      <c r="SEN428" s="84"/>
      <c r="SEO428" s="84"/>
      <c r="SEP428" s="84"/>
      <c r="SEQ428" s="84"/>
      <c r="SER428" s="84"/>
      <c r="SES428" s="84"/>
      <c r="SET428" s="84"/>
      <c r="SEU428" s="84"/>
      <c r="SEV428" s="84"/>
      <c r="SEW428" s="84"/>
      <c r="SEX428" s="84"/>
      <c r="SEY428" s="84"/>
      <c r="SEZ428" s="84"/>
      <c r="SFA428" s="84"/>
      <c r="SFB428" s="84"/>
      <c r="SFC428" s="84"/>
      <c r="SFD428" s="84"/>
      <c r="SFE428" s="84"/>
      <c r="SFF428" s="84"/>
      <c r="SFG428" s="84"/>
      <c r="SFH428" s="84"/>
      <c r="SFI428" s="84"/>
      <c r="SFJ428" s="84"/>
      <c r="SFK428" s="84"/>
      <c r="SFL428" s="84"/>
      <c r="SFM428" s="84"/>
      <c r="SFN428" s="84"/>
      <c r="SFO428" s="84"/>
      <c r="SFP428" s="84"/>
      <c r="SFQ428" s="84"/>
      <c r="SFR428" s="84"/>
      <c r="SFS428" s="84"/>
      <c r="SFT428" s="84"/>
      <c r="SFU428" s="84"/>
      <c r="SFV428" s="84"/>
      <c r="SFW428" s="84"/>
      <c r="SFX428" s="84"/>
      <c r="SFY428" s="84"/>
      <c r="SFZ428" s="84"/>
      <c r="SGA428" s="84"/>
      <c r="SGB428" s="84"/>
      <c r="SGC428" s="84"/>
      <c r="SGD428" s="84"/>
      <c r="SGE428" s="84"/>
      <c r="SGF428" s="84"/>
      <c r="SGG428" s="84"/>
      <c r="SGH428" s="84"/>
      <c r="SGI428" s="84"/>
      <c r="SGJ428" s="84"/>
      <c r="SGK428" s="84"/>
      <c r="SGL428" s="84"/>
      <c r="SGM428" s="84"/>
      <c r="SGN428" s="84"/>
      <c r="SGO428" s="84"/>
      <c r="SGP428" s="84"/>
      <c r="SGQ428" s="84"/>
      <c r="SGR428" s="84"/>
      <c r="SGS428" s="84"/>
      <c r="SGT428" s="84"/>
      <c r="SGU428" s="84"/>
      <c r="SGV428" s="84"/>
      <c r="SGW428" s="84"/>
      <c r="SGX428" s="84"/>
      <c r="SGY428" s="84"/>
      <c r="SGZ428" s="84"/>
      <c r="SHA428" s="84"/>
      <c r="SHB428" s="84"/>
      <c r="SHC428" s="84"/>
      <c r="SHD428" s="84"/>
      <c r="SHE428" s="84"/>
      <c r="SHF428" s="84"/>
      <c r="SHG428" s="84"/>
      <c r="SHH428" s="84"/>
      <c r="SHI428" s="84"/>
      <c r="SHJ428" s="84"/>
      <c r="SHK428" s="84"/>
      <c r="SHL428" s="84"/>
      <c r="SHM428" s="84"/>
      <c r="SHN428" s="84"/>
      <c r="SHO428" s="84"/>
      <c r="SHP428" s="84"/>
      <c r="SHQ428" s="84"/>
      <c r="SHR428" s="84"/>
      <c r="SHS428" s="84"/>
      <c r="SHT428" s="84"/>
      <c r="SHU428" s="84"/>
      <c r="SHV428" s="84"/>
      <c r="SHW428" s="84"/>
      <c r="SHX428" s="84"/>
      <c r="SHY428" s="84"/>
      <c r="SHZ428" s="84"/>
      <c r="SIA428" s="84"/>
      <c r="SIB428" s="84"/>
      <c r="SIC428" s="84"/>
      <c r="SID428" s="84"/>
      <c r="SIE428" s="84"/>
      <c r="SIF428" s="84"/>
      <c r="SIG428" s="84"/>
      <c r="SIH428" s="84"/>
      <c r="SII428" s="84"/>
      <c r="SIJ428" s="84"/>
      <c r="SIK428" s="84"/>
      <c r="SIL428" s="84"/>
      <c r="SIM428" s="84"/>
      <c r="SIN428" s="84"/>
      <c r="SIO428" s="84"/>
      <c r="SIP428" s="84"/>
      <c r="SIQ428" s="84"/>
      <c r="SIR428" s="84"/>
      <c r="SIS428" s="84"/>
      <c r="SIT428" s="84"/>
      <c r="SIU428" s="84"/>
      <c r="SIV428" s="84"/>
      <c r="SIW428" s="84"/>
      <c r="SIX428" s="84"/>
      <c r="SIY428" s="84"/>
      <c r="SIZ428" s="84"/>
      <c r="SJA428" s="84"/>
      <c r="SJB428" s="84"/>
      <c r="SJC428" s="84"/>
      <c r="SJD428" s="84"/>
      <c r="SJE428" s="84"/>
      <c r="SJF428" s="84"/>
      <c r="SJG428" s="84"/>
      <c r="SJH428" s="84"/>
      <c r="SJI428" s="84"/>
      <c r="SJJ428" s="84"/>
      <c r="SJK428" s="84"/>
      <c r="SJL428" s="84"/>
      <c r="SJM428" s="84"/>
      <c r="SJN428" s="84"/>
      <c r="SJO428" s="84"/>
      <c r="SJP428" s="84"/>
      <c r="SJQ428" s="84"/>
      <c r="SJR428" s="84"/>
      <c r="SJS428" s="84"/>
      <c r="SJT428" s="84"/>
      <c r="SJU428" s="84"/>
      <c r="SJV428" s="84"/>
      <c r="SJW428" s="84"/>
      <c r="SJX428" s="84"/>
      <c r="SJY428" s="84"/>
      <c r="SJZ428" s="84"/>
      <c r="SKA428" s="84"/>
      <c r="SKB428" s="84"/>
      <c r="SKC428" s="84"/>
      <c r="SKD428" s="84"/>
      <c r="SKE428" s="84"/>
      <c r="SKF428" s="84"/>
      <c r="SKG428" s="84"/>
      <c r="SKH428" s="84"/>
      <c r="SKI428" s="84"/>
      <c r="SKJ428" s="84"/>
      <c r="SKK428" s="84"/>
      <c r="SKL428" s="84"/>
      <c r="SKM428" s="84"/>
      <c r="SKN428" s="84"/>
      <c r="SKO428" s="84"/>
      <c r="SKP428" s="84"/>
      <c r="SKQ428" s="84"/>
      <c r="SKR428" s="84"/>
      <c r="SKS428" s="84"/>
      <c r="SKT428" s="84"/>
      <c r="SKU428" s="84"/>
      <c r="SKV428" s="84"/>
      <c r="SKW428" s="84"/>
      <c r="SKX428" s="84"/>
      <c r="SKY428" s="84"/>
      <c r="SKZ428" s="84"/>
      <c r="SLA428" s="84"/>
      <c r="SLB428" s="84"/>
      <c r="SLC428" s="84"/>
      <c r="SLD428" s="84"/>
      <c r="SLE428" s="84"/>
      <c r="SLF428" s="84"/>
      <c r="SLG428" s="84"/>
      <c r="SLH428" s="84"/>
      <c r="SLI428" s="84"/>
      <c r="SLJ428" s="84"/>
      <c r="SLK428" s="84"/>
      <c r="SLL428" s="84"/>
      <c r="SLM428" s="84"/>
      <c r="SLN428" s="84"/>
      <c r="SLO428" s="84"/>
      <c r="SLP428" s="84"/>
      <c r="SLQ428" s="84"/>
      <c r="SLR428" s="84"/>
      <c r="SLS428" s="84"/>
      <c r="SLT428" s="84"/>
      <c r="SLU428" s="84"/>
      <c r="SLV428" s="84"/>
      <c r="SLW428" s="84"/>
      <c r="SLX428" s="84"/>
      <c r="SLY428" s="84"/>
      <c r="SLZ428" s="84"/>
      <c r="SMA428" s="84"/>
      <c r="SMB428" s="84"/>
      <c r="SMC428" s="84"/>
      <c r="SMD428" s="84"/>
      <c r="SME428" s="84"/>
      <c r="SMF428" s="84"/>
      <c r="SMG428" s="84"/>
      <c r="SMH428" s="84"/>
      <c r="SMI428" s="84"/>
      <c r="SMJ428" s="84"/>
      <c r="SMK428" s="84"/>
      <c r="SML428" s="84"/>
      <c r="SMM428" s="84"/>
      <c r="SMN428" s="84"/>
      <c r="SMO428" s="84"/>
      <c r="SMP428" s="84"/>
      <c r="SMQ428" s="84"/>
      <c r="SMR428" s="84"/>
      <c r="SMS428" s="84"/>
      <c r="SMT428" s="84"/>
      <c r="SMU428" s="84"/>
      <c r="SMV428" s="84"/>
      <c r="SMW428" s="84"/>
      <c r="SMX428" s="84"/>
      <c r="SMY428" s="84"/>
      <c r="SMZ428" s="84"/>
      <c r="SNA428" s="84"/>
      <c r="SNB428" s="84"/>
      <c r="SNC428" s="84"/>
      <c r="SND428" s="84"/>
      <c r="SNE428" s="84"/>
      <c r="SNF428" s="84"/>
      <c r="SNG428" s="84"/>
      <c r="SNH428" s="84"/>
      <c r="SNI428" s="84"/>
      <c r="SNJ428" s="84"/>
      <c r="SNK428" s="84"/>
      <c r="SNL428" s="84"/>
      <c r="SNM428" s="84"/>
      <c r="SNN428" s="84"/>
      <c r="SNO428" s="84"/>
      <c r="SNP428" s="84"/>
      <c r="SNQ428" s="84"/>
      <c r="SNR428" s="84"/>
      <c r="SNS428" s="84"/>
      <c r="SNT428" s="84"/>
      <c r="SNU428" s="84"/>
      <c r="SNV428" s="84"/>
      <c r="SNW428" s="84"/>
      <c r="SNX428" s="84"/>
      <c r="SNY428" s="84"/>
      <c r="SNZ428" s="84"/>
      <c r="SOA428" s="84"/>
      <c r="SOB428" s="84"/>
      <c r="SOC428" s="84"/>
      <c r="SOD428" s="84"/>
      <c r="SOE428" s="84"/>
      <c r="SOF428" s="84"/>
      <c r="SOG428" s="84"/>
      <c r="SOH428" s="84"/>
      <c r="SOI428" s="84"/>
      <c r="SOJ428" s="84"/>
      <c r="SOK428" s="84"/>
      <c r="SOL428" s="84"/>
      <c r="SOM428" s="84"/>
      <c r="SON428" s="84"/>
      <c r="SOO428" s="84"/>
      <c r="SOP428" s="84"/>
      <c r="SOQ428" s="84"/>
      <c r="SOR428" s="84"/>
      <c r="SOS428" s="84"/>
      <c r="SOT428" s="84"/>
      <c r="SOU428" s="84"/>
      <c r="SOV428" s="84"/>
      <c r="SOW428" s="84"/>
      <c r="SOX428" s="84"/>
      <c r="SOY428" s="84"/>
      <c r="SOZ428" s="84"/>
      <c r="SPA428" s="84"/>
      <c r="SPB428" s="84"/>
      <c r="SPC428" s="84"/>
      <c r="SPD428" s="84"/>
      <c r="SPE428" s="84"/>
      <c r="SPF428" s="84"/>
      <c r="SPG428" s="84"/>
      <c r="SPH428" s="84"/>
      <c r="SPI428" s="84"/>
      <c r="SPJ428" s="84"/>
      <c r="SPK428" s="84"/>
      <c r="SPL428" s="84"/>
      <c r="SPM428" s="84"/>
      <c r="SPN428" s="84"/>
      <c r="SPO428" s="84"/>
      <c r="SPP428" s="84"/>
      <c r="SPQ428" s="84"/>
      <c r="SPR428" s="84"/>
      <c r="SPS428" s="84"/>
      <c r="SPT428" s="84"/>
      <c r="SPU428" s="84"/>
      <c r="SPV428" s="84"/>
      <c r="SPW428" s="84"/>
      <c r="SPX428" s="84"/>
      <c r="SPY428" s="84"/>
      <c r="SPZ428" s="84"/>
      <c r="SQA428" s="84"/>
      <c r="SQB428" s="84"/>
      <c r="SQC428" s="84"/>
      <c r="SQD428" s="84"/>
      <c r="SQE428" s="84"/>
      <c r="SQF428" s="84"/>
      <c r="SQG428" s="84"/>
      <c r="SQH428" s="84"/>
      <c r="SQI428" s="84"/>
      <c r="SQJ428" s="84"/>
      <c r="SQK428" s="84"/>
      <c r="SQL428" s="84"/>
      <c r="SQM428" s="84"/>
      <c r="SQN428" s="84"/>
      <c r="SQO428" s="84"/>
      <c r="SQP428" s="84"/>
      <c r="SQQ428" s="84"/>
      <c r="SQR428" s="84"/>
      <c r="SQS428" s="84"/>
      <c r="SQT428" s="84"/>
      <c r="SQU428" s="84"/>
      <c r="SQV428" s="84"/>
      <c r="SQW428" s="84"/>
      <c r="SQX428" s="84"/>
      <c r="SQY428" s="84"/>
      <c r="SQZ428" s="84"/>
      <c r="SRA428" s="84"/>
      <c r="SRB428" s="84"/>
      <c r="SRC428" s="84"/>
      <c r="SRD428" s="84"/>
      <c r="SRE428" s="84"/>
      <c r="SRF428" s="84"/>
      <c r="SRG428" s="84"/>
      <c r="SRH428" s="84"/>
      <c r="SRI428" s="84"/>
      <c r="SRJ428" s="84"/>
      <c r="SRK428" s="84"/>
      <c r="SRL428" s="84"/>
      <c r="SRM428" s="84"/>
      <c r="SRN428" s="84"/>
      <c r="SRO428" s="84"/>
      <c r="SRP428" s="84"/>
      <c r="SRQ428" s="84"/>
      <c r="SRR428" s="84"/>
      <c r="SRS428" s="84"/>
      <c r="SRT428" s="84"/>
      <c r="SRU428" s="84"/>
      <c r="SRV428" s="84"/>
      <c r="SRW428" s="84"/>
      <c r="SRX428" s="84"/>
      <c r="SRY428" s="84"/>
      <c r="SRZ428" s="84"/>
      <c r="SSA428" s="84"/>
      <c r="SSB428" s="84"/>
      <c r="SSC428" s="84"/>
      <c r="SSD428" s="84"/>
      <c r="SSE428" s="84"/>
      <c r="SSF428" s="84"/>
      <c r="SSG428" s="84"/>
      <c r="SSH428" s="84"/>
      <c r="SSI428" s="84"/>
      <c r="SSJ428" s="84"/>
      <c r="SSK428" s="84"/>
      <c r="SSL428" s="84"/>
      <c r="SSM428" s="84"/>
      <c r="SSN428" s="84"/>
      <c r="SSO428" s="84"/>
      <c r="SSP428" s="84"/>
      <c r="SSQ428" s="84"/>
      <c r="SSR428" s="84"/>
      <c r="SSS428" s="84"/>
      <c r="SST428" s="84"/>
      <c r="SSU428" s="84"/>
      <c r="SSV428" s="84"/>
      <c r="SSW428" s="84"/>
      <c r="SSX428" s="84"/>
      <c r="SSY428" s="84"/>
      <c r="SSZ428" s="84"/>
      <c r="STA428" s="84"/>
      <c r="STB428" s="84"/>
      <c r="STC428" s="84"/>
      <c r="STD428" s="84"/>
      <c r="STE428" s="84"/>
      <c r="STF428" s="84"/>
      <c r="STG428" s="84"/>
      <c r="STH428" s="84"/>
      <c r="STI428" s="84"/>
      <c r="STJ428" s="84"/>
      <c r="STK428" s="84"/>
      <c r="STL428" s="84"/>
      <c r="STM428" s="84"/>
      <c r="STN428" s="84"/>
      <c r="STO428" s="84"/>
      <c r="STP428" s="84"/>
      <c r="STQ428" s="84"/>
      <c r="STR428" s="84"/>
      <c r="STS428" s="84"/>
      <c r="STT428" s="84"/>
      <c r="STU428" s="84"/>
      <c r="STV428" s="84"/>
      <c r="STW428" s="84"/>
      <c r="STX428" s="84"/>
      <c r="STY428" s="84"/>
      <c r="STZ428" s="84"/>
      <c r="SUA428" s="84"/>
      <c r="SUB428" s="84"/>
      <c r="SUC428" s="84"/>
      <c r="SUD428" s="84"/>
      <c r="SUE428" s="84"/>
      <c r="SUF428" s="84"/>
      <c r="SUG428" s="84"/>
      <c r="SUH428" s="84"/>
      <c r="SUI428" s="84"/>
      <c r="SUJ428" s="84"/>
      <c r="SUK428" s="84"/>
      <c r="SUL428" s="84"/>
      <c r="SUM428" s="84"/>
      <c r="SUN428" s="84"/>
      <c r="SUO428" s="84"/>
      <c r="SUP428" s="84"/>
      <c r="SUQ428" s="84"/>
      <c r="SUR428" s="84"/>
      <c r="SUS428" s="84"/>
      <c r="SUT428" s="84"/>
      <c r="SUU428" s="84"/>
      <c r="SUV428" s="84"/>
      <c r="SUW428" s="84"/>
      <c r="SUX428" s="84"/>
      <c r="SUY428" s="84"/>
      <c r="SUZ428" s="84"/>
      <c r="SVA428" s="84"/>
      <c r="SVB428" s="84"/>
      <c r="SVC428" s="84"/>
      <c r="SVD428" s="84"/>
      <c r="SVE428" s="84"/>
      <c r="SVF428" s="84"/>
      <c r="SVG428" s="84"/>
      <c r="SVH428" s="84"/>
      <c r="SVI428" s="84"/>
      <c r="SVJ428" s="84"/>
      <c r="SVK428" s="84"/>
      <c r="SVL428" s="84"/>
      <c r="SVM428" s="84"/>
      <c r="SVN428" s="84"/>
      <c r="SVO428" s="84"/>
      <c r="SVP428" s="84"/>
      <c r="SVQ428" s="84"/>
      <c r="SVR428" s="84"/>
      <c r="SVS428" s="84"/>
      <c r="SVT428" s="84"/>
      <c r="SVU428" s="84"/>
      <c r="SVV428" s="84"/>
      <c r="SVW428" s="84"/>
      <c r="SVX428" s="84"/>
      <c r="SVY428" s="84"/>
      <c r="SVZ428" s="84"/>
      <c r="SWA428" s="84"/>
      <c r="SWB428" s="84"/>
      <c r="SWC428" s="84"/>
      <c r="SWD428" s="84"/>
      <c r="SWE428" s="84"/>
      <c r="SWF428" s="84"/>
      <c r="SWG428" s="84"/>
      <c r="SWH428" s="84"/>
      <c r="SWI428" s="84"/>
      <c r="SWJ428" s="84"/>
      <c r="SWK428" s="84"/>
      <c r="SWL428" s="84"/>
      <c r="SWM428" s="84"/>
      <c r="SWN428" s="84"/>
      <c r="SWO428" s="84"/>
      <c r="SWP428" s="84"/>
      <c r="SWQ428" s="84"/>
      <c r="SWR428" s="84"/>
      <c r="SWS428" s="84"/>
      <c r="SWT428" s="84"/>
      <c r="SWU428" s="84"/>
      <c r="SWV428" s="84"/>
      <c r="SWW428" s="84"/>
      <c r="SWX428" s="84"/>
      <c r="SWY428" s="84"/>
      <c r="SWZ428" s="84"/>
      <c r="SXA428" s="84"/>
      <c r="SXB428" s="84"/>
      <c r="SXC428" s="84"/>
      <c r="SXD428" s="84"/>
      <c r="SXE428" s="84"/>
      <c r="SXF428" s="84"/>
      <c r="SXG428" s="84"/>
      <c r="SXH428" s="84"/>
      <c r="SXI428" s="84"/>
      <c r="SXJ428" s="84"/>
      <c r="SXK428" s="84"/>
      <c r="SXL428" s="84"/>
      <c r="SXM428" s="84"/>
      <c r="SXN428" s="84"/>
      <c r="SXO428" s="84"/>
      <c r="SXP428" s="84"/>
      <c r="SXQ428" s="84"/>
      <c r="SXR428" s="84"/>
      <c r="SXS428" s="84"/>
      <c r="SXT428" s="84"/>
      <c r="SXU428" s="84"/>
      <c r="SXV428" s="84"/>
      <c r="SXW428" s="84"/>
      <c r="SXX428" s="84"/>
      <c r="SXY428" s="84"/>
      <c r="SXZ428" s="84"/>
      <c r="SYA428" s="84"/>
      <c r="SYB428" s="84"/>
      <c r="SYC428" s="84"/>
      <c r="SYD428" s="84"/>
      <c r="SYE428" s="84"/>
      <c r="SYF428" s="84"/>
      <c r="SYG428" s="84"/>
      <c r="SYH428" s="84"/>
      <c r="SYI428" s="84"/>
      <c r="SYJ428" s="84"/>
      <c r="SYK428" s="84"/>
      <c r="SYL428" s="84"/>
      <c r="SYM428" s="84"/>
      <c r="SYN428" s="84"/>
      <c r="SYO428" s="84"/>
      <c r="SYP428" s="84"/>
      <c r="SYQ428" s="84"/>
      <c r="SYR428" s="84"/>
      <c r="SYS428" s="84"/>
      <c r="SYT428" s="84"/>
      <c r="SYU428" s="84"/>
      <c r="SYV428" s="84"/>
      <c r="SYW428" s="84"/>
      <c r="SYX428" s="84"/>
      <c r="SYY428" s="84"/>
      <c r="SYZ428" s="84"/>
      <c r="SZA428" s="84"/>
      <c r="SZB428" s="84"/>
      <c r="SZC428" s="84"/>
      <c r="SZD428" s="84"/>
      <c r="SZE428" s="84"/>
      <c r="SZF428" s="84"/>
      <c r="SZG428" s="84"/>
      <c r="SZH428" s="84"/>
      <c r="SZI428" s="84"/>
      <c r="SZJ428" s="84"/>
      <c r="SZK428" s="84"/>
      <c r="SZL428" s="84"/>
      <c r="SZM428" s="84"/>
      <c r="SZN428" s="84"/>
      <c r="SZO428" s="84"/>
      <c r="SZP428" s="84"/>
      <c r="SZQ428" s="84"/>
      <c r="SZR428" s="84"/>
      <c r="SZS428" s="84"/>
      <c r="SZT428" s="84"/>
      <c r="SZU428" s="84"/>
      <c r="SZV428" s="84"/>
      <c r="SZW428" s="84"/>
      <c r="SZX428" s="84"/>
      <c r="SZY428" s="84"/>
      <c r="SZZ428" s="84"/>
      <c r="TAA428" s="84"/>
      <c r="TAB428" s="84"/>
      <c r="TAC428" s="84"/>
      <c r="TAD428" s="84"/>
      <c r="TAE428" s="84"/>
      <c r="TAF428" s="84"/>
      <c r="TAG428" s="84"/>
      <c r="TAH428" s="84"/>
      <c r="TAI428" s="84"/>
      <c r="TAJ428" s="84"/>
      <c r="TAK428" s="84"/>
      <c r="TAL428" s="84"/>
      <c r="TAM428" s="84"/>
      <c r="TAN428" s="84"/>
      <c r="TAO428" s="84"/>
      <c r="TAP428" s="84"/>
      <c r="TAQ428" s="84"/>
      <c r="TAR428" s="84"/>
      <c r="TAS428" s="84"/>
      <c r="TAT428" s="84"/>
      <c r="TAU428" s="84"/>
      <c r="TAV428" s="84"/>
      <c r="TAW428" s="84"/>
      <c r="TAX428" s="84"/>
      <c r="TAY428" s="84"/>
      <c r="TAZ428" s="84"/>
      <c r="TBA428" s="84"/>
      <c r="TBB428" s="84"/>
      <c r="TBC428" s="84"/>
      <c r="TBD428" s="84"/>
      <c r="TBE428" s="84"/>
      <c r="TBF428" s="84"/>
      <c r="TBG428" s="84"/>
      <c r="TBH428" s="84"/>
      <c r="TBI428" s="84"/>
      <c r="TBJ428" s="84"/>
      <c r="TBK428" s="84"/>
      <c r="TBL428" s="84"/>
      <c r="TBM428" s="84"/>
      <c r="TBN428" s="84"/>
      <c r="TBO428" s="84"/>
      <c r="TBP428" s="84"/>
      <c r="TBQ428" s="84"/>
      <c r="TBR428" s="84"/>
      <c r="TBS428" s="84"/>
      <c r="TBT428" s="84"/>
      <c r="TBU428" s="84"/>
      <c r="TBV428" s="84"/>
      <c r="TBW428" s="84"/>
      <c r="TBX428" s="84"/>
      <c r="TBY428" s="84"/>
      <c r="TBZ428" s="84"/>
      <c r="TCA428" s="84"/>
      <c r="TCB428" s="84"/>
      <c r="TCC428" s="84"/>
      <c r="TCD428" s="84"/>
      <c r="TCE428" s="84"/>
      <c r="TCF428" s="84"/>
      <c r="TCG428" s="84"/>
      <c r="TCH428" s="84"/>
      <c r="TCI428" s="84"/>
      <c r="TCJ428" s="84"/>
      <c r="TCK428" s="84"/>
      <c r="TCL428" s="84"/>
      <c r="TCM428" s="84"/>
      <c r="TCN428" s="84"/>
      <c r="TCO428" s="84"/>
      <c r="TCP428" s="84"/>
      <c r="TCQ428" s="84"/>
      <c r="TCR428" s="84"/>
      <c r="TCS428" s="84"/>
      <c r="TCT428" s="84"/>
      <c r="TCU428" s="84"/>
      <c r="TCV428" s="84"/>
      <c r="TCW428" s="84"/>
      <c r="TCX428" s="84"/>
      <c r="TCY428" s="84"/>
      <c r="TCZ428" s="84"/>
      <c r="TDA428" s="84"/>
      <c r="TDB428" s="84"/>
      <c r="TDC428" s="84"/>
      <c r="TDD428" s="84"/>
      <c r="TDE428" s="84"/>
      <c r="TDF428" s="84"/>
      <c r="TDG428" s="84"/>
      <c r="TDH428" s="84"/>
      <c r="TDI428" s="84"/>
      <c r="TDJ428" s="84"/>
      <c r="TDK428" s="84"/>
      <c r="TDL428" s="84"/>
      <c r="TDM428" s="84"/>
      <c r="TDN428" s="84"/>
      <c r="TDO428" s="84"/>
      <c r="TDP428" s="84"/>
      <c r="TDQ428" s="84"/>
      <c r="TDR428" s="84"/>
      <c r="TDS428" s="84"/>
      <c r="TDT428" s="84"/>
      <c r="TDU428" s="84"/>
      <c r="TDV428" s="84"/>
      <c r="TDW428" s="84"/>
      <c r="TDX428" s="84"/>
      <c r="TDY428" s="84"/>
      <c r="TDZ428" s="84"/>
      <c r="TEA428" s="84"/>
      <c r="TEB428" s="84"/>
      <c r="TEC428" s="84"/>
      <c r="TED428" s="84"/>
      <c r="TEE428" s="84"/>
      <c r="TEF428" s="84"/>
      <c r="TEG428" s="84"/>
      <c r="TEH428" s="84"/>
      <c r="TEI428" s="84"/>
      <c r="TEJ428" s="84"/>
      <c r="TEK428" s="84"/>
      <c r="TEL428" s="84"/>
      <c r="TEM428" s="84"/>
      <c r="TEN428" s="84"/>
      <c r="TEO428" s="84"/>
      <c r="TEP428" s="84"/>
      <c r="TEQ428" s="84"/>
      <c r="TER428" s="84"/>
      <c r="TES428" s="84"/>
      <c r="TET428" s="84"/>
      <c r="TEU428" s="84"/>
      <c r="TEV428" s="84"/>
      <c r="TEW428" s="84"/>
      <c r="TEX428" s="84"/>
      <c r="TEY428" s="84"/>
      <c r="TEZ428" s="84"/>
      <c r="TFA428" s="84"/>
      <c r="TFB428" s="84"/>
      <c r="TFC428" s="84"/>
      <c r="TFD428" s="84"/>
      <c r="TFE428" s="84"/>
      <c r="TFF428" s="84"/>
      <c r="TFG428" s="84"/>
      <c r="TFH428" s="84"/>
      <c r="TFI428" s="84"/>
      <c r="TFJ428" s="84"/>
      <c r="TFK428" s="84"/>
      <c r="TFL428" s="84"/>
      <c r="TFM428" s="84"/>
      <c r="TFN428" s="84"/>
      <c r="TFO428" s="84"/>
      <c r="TFP428" s="84"/>
      <c r="TFQ428" s="84"/>
      <c r="TFR428" s="84"/>
      <c r="TFS428" s="84"/>
      <c r="TFT428" s="84"/>
      <c r="TFU428" s="84"/>
      <c r="TFV428" s="84"/>
      <c r="TFW428" s="84"/>
      <c r="TFX428" s="84"/>
      <c r="TFY428" s="84"/>
      <c r="TFZ428" s="84"/>
      <c r="TGA428" s="84"/>
      <c r="TGB428" s="84"/>
      <c r="TGC428" s="84"/>
      <c r="TGD428" s="84"/>
      <c r="TGE428" s="84"/>
      <c r="TGF428" s="84"/>
      <c r="TGG428" s="84"/>
      <c r="TGH428" s="84"/>
      <c r="TGI428" s="84"/>
      <c r="TGJ428" s="84"/>
      <c r="TGK428" s="84"/>
      <c r="TGL428" s="84"/>
      <c r="TGM428" s="84"/>
      <c r="TGN428" s="84"/>
      <c r="TGO428" s="84"/>
      <c r="TGP428" s="84"/>
      <c r="TGQ428" s="84"/>
      <c r="TGR428" s="84"/>
      <c r="TGS428" s="84"/>
      <c r="TGT428" s="84"/>
      <c r="TGU428" s="84"/>
      <c r="TGV428" s="84"/>
      <c r="TGW428" s="84"/>
      <c r="TGX428" s="84"/>
      <c r="TGY428" s="84"/>
      <c r="TGZ428" s="84"/>
      <c r="THA428" s="84"/>
      <c r="THB428" s="84"/>
      <c r="THC428" s="84"/>
      <c r="THD428" s="84"/>
      <c r="THE428" s="84"/>
      <c r="THF428" s="84"/>
      <c r="THG428" s="84"/>
      <c r="THH428" s="84"/>
      <c r="THI428" s="84"/>
      <c r="THJ428" s="84"/>
      <c r="THK428" s="84"/>
      <c r="THL428" s="84"/>
      <c r="THM428" s="84"/>
      <c r="THN428" s="84"/>
      <c r="THO428" s="84"/>
      <c r="THP428" s="84"/>
      <c r="THQ428" s="84"/>
      <c r="THR428" s="84"/>
      <c r="THS428" s="84"/>
      <c r="THT428" s="84"/>
      <c r="THU428" s="84"/>
      <c r="THV428" s="84"/>
      <c r="THW428" s="84"/>
      <c r="THX428" s="84"/>
      <c r="THY428" s="84"/>
      <c r="THZ428" s="84"/>
      <c r="TIA428" s="84"/>
      <c r="TIB428" s="84"/>
      <c r="TIC428" s="84"/>
      <c r="TID428" s="84"/>
      <c r="TIE428" s="84"/>
      <c r="TIF428" s="84"/>
      <c r="TIG428" s="84"/>
      <c r="TIH428" s="84"/>
      <c r="TII428" s="84"/>
      <c r="TIJ428" s="84"/>
      <c r="TIK428" s="84"/>
      <c r="TIL428" s="84"/>
      <c r="TIM428" s="84"/>
      <c r="TIN428" s="84"/>
      <c r="TIO428" s="84"/>
      <c r="TIP428" s="84"/>
      <c r="TIQ428" s="84"/>
      <c r="TIR428" s="84"/>
      <c r="TIS428" s="84"/>
      <c r="TIT428" s="84"/>
      <c r="TIU428" s="84"/>
      <c r="TIV428" s="84"/>
      <c r="TIW428" s="84"/>
      <c r="TIX428" s="84"/>
      <c r="TIY428" s="84"/>
      <c r="TIZ428" s="84"/>
      <c r="TJA428" s="84"/>
      <c r="TJB428" s="84"/>
      <c r="TJC428" s="84"/>
      <c r="TJD428" s="84"/>
      <c r="TJE428" s="84"/>
      <c r="TJF428" s="84"/>
      <c r="TJG428" s="84"/>
      <c r="TJH428" s="84"/>
      <c r="TJI428" s="84"/>
      <c r="TJJ428" s="84"/>
      <c r="TJK428" s="84"/>
      <c r="TJL428" s="84"/>
      <c r="TJM428" s="84"/>
      <c r="TJN428" s="84"/>
      <c r="TJO428" s="84"/>
      <c r="TJP428" s="84"/>
      <c r="TJQ428" s="84"/>
      <c r="TJR428" s="84"/>
      <c r="TJS428" s="84"/>
      <c r="TJT428" s="84"/>
      <c r="TJU428" s="84"/>
      <c r="TJV428" s="84"/>
      <c r="TJW428" s="84"/>
      <c r="TJX428" s="84"/>
      <c r="TJY428" s="84"/>
      <c r="TJZ428" s="84"/>
      <c r="TKA428" s="84"/>
      <c r="TKB428" s="84"/>
      <c r="TKC428" s="84"/>
      <c r="TKD428" s="84"/>
      <c r="TKE428" s="84"/>
      <c r="TKF428" s="84"/>
      <c r="TKG428" s="84"/>
      <c r="TKH428" s="84"/>
      <c r="TKI428" s="84"/>
      <c r="TKJ428" s="84"/>
      <c r="TKK428" s="84"/>
      <c r="TKL428" s="84"/>
      <c r="TKM428" s="84"/>
      <c r="TKN428" s="84"/>
      <c r="TKO428" s="84"/>
      <c r="TKP428" s="84"/>
      <c r="TKQ428" s="84"/>
      <c r="TKR428" s="84"/>
      <c r="TKS428" s="84"/>
      <c r="TKT428" s="84"/>
      <c r="TKU428" s="84"/>
      <c r="TKV428" s="84"/>
      <c r="TKW428" s="84"/>
      <c r="TKX428" s="84"/>
      <c r="TKY428" s="84"/>
      <c r="TKZ428" s="84"/>
      <c r="TLA428" s="84"/>
      <c r="TLB428" s="84"/>
      <c r="TLC428" s="84"/>
      <c r="TLD428" s="84"/>
      <c r="TLE428" s="84"/>
      <c r="TLF428" s="84"/>
      <c r="TLG428" s="84"/>
      <c r="TLH428" s="84"/>
      <c r="TLI428" s="84"/>
      <c r="TLJ428" s="84"/>
      <c r="TLK428" s="84"/>
      <c r="TLL428" s="84"/>
      <c r="TLM428" s="84"/>
      <c r="TLN428" s="84"/>
      <c r="TLO428" s="84"/>
      <c r="TLP428" s="84"/>
      <c r="TLQ428" s="84"/>
      <c r="TLR428" s="84"/>
      <c r="TLS428" s="84"/>
      <c r="TLT428" s="84"/>
      <c r="TLU428" s="84"/>
      <c r="TLV428" s="84"/>
      <c r="TLW428" s="84"/>
      <c r="TLX428" s="84"/>
      <c r="TLY428" s="84"/>
      <c r="TLZ428" s="84"/>
      <c r="TMA428" s="84"/>
      <c r="TMB428" s="84"/>
      <c r="TMC428" s="84"/>
      <c r="TMD428" s="84"/>
      <c r="TME428" s="84"/>
      <c r="TMF428" s="84"/>
      <c r="TMG428" s="84"/>
      <c r="TMH428" s="84"/>
      <c r="TMI428" s="84"/>
      <c r="TMJ428" s="84"/>
      <c r="TMK428" s="84"/>
      <c r="TML428" s="84"/>
      <c r="TMM428" s="84"/>
      <c r="TMN428" s="84"/>
      <c r="TMO428" s="84"/>
      <c r="TMP428" s="84"/>
      <c r="TMQ428" s="84"/>
      <c r="TMR428" s="84"/>
      <c r="TMS428" s="84"/>
      <c r="TMT428" s="84"/>
      <c r="TMU428" s="84"/>
      <c r="TMV428" s="84"/>
      <c r="TMW428" s="84"/>
      <c r="TMX428" s="84"/>
      <c r="TMY428" s="84"/>
      <c r="TMZ428" s="84"/>
      <c r="TNA428" s="84"/>
      <c r="TNB428" s="84"/>
      <c r="TNC428" s="84"/>
      <c r="TND428" s="84"/>
      <c r="TNE428" s="84"/>
      <c r="TNF428" s="84"/>
      <c r="TNG428" s="84"/>
      <c r="TNH428" s="84"/>
      <c r="TNI428" s="84"/>
      <c r="TNJ428" s="84"/>
      <c r="TNK428" s="84"/>
      <c r="TNL428" s="84"/>
      <c r="TNM428" s="84"/>
      <c r="TNN428" s="84"/>
      <c r="TNO428" s="84"/>
      <c r="TNP428" s="84"/>
      <c r="TNQ428" s="84"/>
      <c r="TNR428" s="84"/>
      <c r="TNS428" s="84"/>
      <c r="TNT428" s="84"/>
      <c r="TNU428" s="84"/>
      <c r="TNV428" s="84"/>
      <c r="TNW428" s="84"/>
      <c r="TNX428" s="84"/>
      <c r="TNY428" s="84"/>
      <c r="TNZ428" s="84"/>
      <c r="TOA428" s="84"/>
      <c r="TOB428" s="84"/>
      <c r="TOC428" s="84"/>
      <c r="TOD428" s="84"/>
      <c r="TOE428" s="84"/>
      <c r="TOF428" s="84"/>
      <c r="TOG428" s="84"/>
      <c r="TOH428" s="84"/>
      <c r="TOI428" s="84"/>
      <c r="TOJ428" s="84"/>
      <c r="TOK428" s="84"/>
      <c r="TOL428" s="84"/>
      <c r="TOM428" s="84"/>
      <c r="TON428" s="84"/>
      <c r="TOO428" s="84"/>
      <c r="TOP428" s="84"/>
      <c r="TOQ428" s="84"/>
      <c r="TOR428" s="84"/>
      <c r="TOS428" s="84"/>
      <c r="TOT428" s="84"/>
      <c r="TOU428" s="84"/>
      <c r="TOV428" s="84"/>
      <c r="TOW428" s="84"/>
      <c r="TOX428" s="84"/>
      <c r="TOY428" s="84"/>
      <c r="TOZ428" s="84"/>
      <c r="TPA428" s="84"/>
      <c r="TPB428" s="84"/>
      <c r="TPC428" s="84"/>
      <c r="TPD428" s="84"/>
      <c r="TPE428" s="84"/>
      <c r="TPF428" s="84"/>
      <c r="TPG428" s="84"/>
      <c r="TPH428" s="84"/>
      <c r="TPI428" s="84"/>
      <c r="TPJ428" s="84"/>
      <c r="TPK428" s="84"/>
      <c r="TPL428" s="84"/>
      <c r="TPM428" s="84"/>
      <c r="TPN428" s="84"/>
      <c r="TPO428" s="84"/>
      <c r="TPP428" s="84"/>
      <c r="TPQ428" s="84"/>
      <c r="TPR428" s="84"/>
      <c r="TPS428" s="84"/>
      <c r="TPT428" s="84"/>
      <c r="TPU428" s="84"/>
      <c r="TPV428" s="84"/>
      <c r="TPW428" s="84"/>
      <c r="TPX428" s="84"/>
      <c r="TPY428" s="84"/>
      <c r="TPZ428" s="84"/>
      <c r="TQA428" s="84"/>
      <c r="TQB428" s="84"/>
      <c r="TQC428" s="84"/>
      <c r="TQD428" s="84"/>
      <c r="TQE428" s="84"/>
      <c r="TQF428" s="84"/>
      <c r="TQG428" s="84"/>
      <c r="TQH428" s="84"/>
      <c r="TQI428" s="84"/>
      <c r="TQJ428" s="84"/>
      <c r="TQK428" s="84"/>
      <c r="TQL428" s="84"/>
      <c r="TQM428" s="84"/>
      <c r="TQN428" s="84"/>
      <c r="TQO428" s="84"/>
      <c r="TQP428" s="84"/>
      <c r="TQQ428" s="84"/>
      <c r="TQR428" s="84"/>
      <c r="TQS428" s="84"/>
      <c r="TQT428" s="84"/>
      <c r="TQU428" s="84"/>
      <c r="TQV428" s="84"/>
      <c r="TQW428" s="84"/>
      <c r="TQX428" s="84"/>
      <c r="TQY428" s="84"/>
      <c r="TQZ428" s="84"/>
      <c r="TRA428" s="84"/>
      <c r="TRB428" s="84"/>
      <c r="TRC428" s="84"/>
      <c r="TRD428" s="84"/>
      <c r="TRE428" s="84"/>
      <c r="TRF428" s="84"/>
      <c r="TRG428" s="84"/>
      <c r="TRH428" s="84"/>
      <c r="TRI428" s="84"/>
      <c r="TRJ428" s="84"/>
      <c r="TRK428" s="84"/>
      <c r="TRL428" s="84"/>
      <c r="TRM428" s="84"/>
      <c r="TRN428" s="84"/>
      <c r="TRO428" s="84"/>
      <c r="TRP428" s="84"/>
      <c r="TRQ428" s="84"/>
      <c r="TRR428" s="84"/>
      <c r="TRS428" s="84"/>
      <c r="TRT428" s="84"/>
      <c r="TRU428" s="84"/>
      <c r="TRV428" s="84"/>
      <c r="TRW428" s="84"/>
      <c r="TRX428" s="84"/>
      <c r="TRY428" s="84"/>
      <c r="TRZ428" s="84"/>
      <c r="TSA428" s="84"/>
      <c r="TSB428" s="84"/>
      <c r="TSC428" s="84"/>
      <c r="TSD428" s="84"/>
      <c r="TSE428" s="84"/>
      <c r="TSF428" s="84"/>
      <c r="TSG428" s="84"/>
      <c r="TSH428" s="84"/>
      <c r="TSI428" s="84"/>
      <c r="TSJ428" s="84"/>
      <c r="TSK428" s="84"/>
      <c r="TSL428" s="84"/>
      <c r="TSM428" s="84"/>
      <c r="TSN428" s="84"/>
      <c r="TSO428" s="84"/>
      <c r="TSP428" s="84"/>
      <c r="TSQ428" s="84"/>
      <c r="TSR428" s="84"/>
      <c r="TSS428" s="84"/>
      <c r="TST428" s="84"/>
      <c r="TSU428" s="84"/>
      <c r="TSV428" s="84"/>
      <c r="TSW428" s="84"/>
      <c r="TSX428" s="84"/>
      <c r="TSY428" s="84"/>
      <c r="TSZ428" s="84"/>
      <c r="TTA428" s="84"/>
      <c r="TTB428" s="84"/>
      <c r="TTC428" s="84"/>
      <c r="TTD428" s="84"/>
      <c r="TTE428" s="84"/>
      <c r="TTF428" s="84"/>
      <c r="TTG428" s="84"/>
      <c r="TTH428" s="84"/>
      <c r="TTI428" s="84"/>
      <c r="TTJ428" s="84"/>
      <c r="TTK428" s="84"/>
      <c r="TTL428" s="84"/>
      <c r="TTM428" s="84"/>
      <c r="TTN428" s="84"/>
      <c r="TTO428" s="84"/>
      <c r="TTP428" s="84"/>
      <c r="TTQ428" s="84"/>
      <c r="TTR428" s="84"/>
      <c r="TTS428" s="84"/>
      <c r="TTT428" s="84"/>
      <c r="TTU428" s="84"/>
      <c r="TTV428" s="84"/>
      <c r="TTW428" s="84"/>
      <c r="TTX428" s="84"/>
      <c r="TTY428" s="84"/>
      <c r="TTZ428" s="84"/>
      <c r="TUA428" s="84"/>
      <c r="TUB428" s="84"/>
      <c r="TUC428" s="84"/>
      <c r="TUD428" s="84"/>
      <c r="TUE428" s="84"/>
      <c r="TUF428" s="84"/>
      <c r="TUG428" s="84"/>
      <c r="TUH428" s="84"/>
      <c r="TUI428" s="84"/>
      <c r="TUJ428" s="84"/>
      <c r="TUK428" s="84"/>
      <c r="TUL428" s="84"/>
      <c r="TUM428" s="84"/>
      <c r="TUN428" s="84"/>
      <c r="TUO428" s="84"/>
      <c r="TUP428" s="84"/>
      <c r="TUQ428" s="84"/>
      <c r="TUR428" s="84"/>
      <c r="TUS428" s="84"/>
      <c r="TUT428" s="84"/>
      <c r="TUU428" s="84"/>
      <c r="TUV428" s="84"/>
      <c r="TUW428" s="84"/>
      <c r="TUX428" s="84"/>
      <c r="TUY428" s="84"/>
      <c r="TUZ428" s="84"/>
      <c r="TVA428" s="84"/>
      <c r="TVB428" s="84"/>
      <c r="TVC428" s="84"/>
      <c r="TVD428" s="84"/>
      <c r="TVE428" s="84"/>
      <c r="TVF428" s="84"/>
      <c r="TVG428" s="84"/>
      <c r="TVH428" s="84"/>
      <c r="TVI428" s="84"/>
      <c r="TVJ428" s="84"/>
      <c r="TVK428" s="84"/>
      <c r="TVL428" s="84"/>
      <c r="TVM428" s="84"/>
      <c r="TVN428" s="84"/>
      <c r="TVO428" s="84"/>
      <c r="TVP428" s="84"/>
      <c r="TVQ428" s="84"/>
      <c r="TVR428" s="84"/>
      <c r="TVS428" s="84"/>
      <c r="TVT428" s="84"/>
      <c r="TVU428" s="84"/>
      <c r="TVV428" s="84"/>
      <c r="TVW428" s="84"/>
      <c r="TVX428" s="84"/>
      <c r="TVY428" s="84"/>
      <c r="TVZ428" s="84"/>
      <c r="TWA428" s="84"/>
      <c r="TWB428" s="84"/>
      <c r="TWC428" s="84"/>
      <c r="TWD428" s="84"/>
      <c r="TWE428" s="84"/>
      <c r="TWF428" s="84"/>
      <c r="TWG428" s="84"/>
      <c r="TWH428" s="84"/>
      <c r="TWI428" s="84"/>
      <c r="TWJ428" s="84"/>
      <c r="TWK428" s="84"/>
      <c r="TWL428" s="84"/>
      <c r="TWM428" s="84"/>
      <c r="TWN428" s="84"/>
      <c r="TWO428" s="84"/>
      <c r="TWP428" s="84"/>
      <c r="TWQ428" s="84"/>
      <c r="TWR428" s="84"/>
      <c r="TWS428" s="84"/>
      <c r="TWT428" s="84"/>
      <c r="TWU428" s="84"/>
      <c r="TWV428" s="84"/>
      <c r="TWW428" s="84"/>
      <c r="TWX428" s="84"/>
      <c r="TWY428" s="84"/>
      <c r="TWZ428" s="84"/>
      <c r="TXA428" s="84"/>
      <c r="TXB428" s="84"/>
      <c r="TXC428" s="84"/>
      <c r="TXD428" s="84"/>
      <c r="TXE428" s="84"/>
      <c r="TXF428" s="84"/>
      <c r="TXG428" s="84"/>
      <c r="TXH428" s="84"/>
      <c r="TXI428" s="84"/>
      <c r="TXJ428" s="84"/>
      <c r="TXK428" s="84"/>
      <c r="TXL428" s="84"/>
      <c r="TXM428" s="84"/>
      <c r="TXN428" s="84"/>
      <c r="TXO428" s="84"/>
      <c r="TXP428" s="84"/>
      <c r="TXQ428" s="84"/>
      <c r="TXR428" s="84"/>
      <c r="TXS428" s="84"/>
      <c r="TXT428" s="84"/>
      <c r="TXU428" s="84"/>
      <c r="TXV428" s="84"/>
      <c r="TXW428" s="84"/>
      <c r="TXX428" s="84"/>
      <c r="TXY428" s="84"/>
      <c r="TXZ428" s="84"/>
      <c r="TYA428" s="84"/>
      <c r="TYB428" s="84"/>
      <c r="TYC428" s="84"/>
      <c r="TYD428" s="84"/>
      <c r="TYE428" s="84"/>
      <c r="TYF428" s="84"/>
      <c r="TYG428" s="84"/>
      <c r="TYH428" s="84"/>
      <c r="TYI428" s="84"/>
      <c r="TYJ428" s="84"/>
      <c r="TYK428" s="84"/>
      <c r="TYL428" s="84"/>
      <c r="TYM428" s="84"/>
      <c r="TYN428" s="84"/>
      <c r="TYO428" s="84"/>
      <c r="TYP428" s="84"/>
      <c r="TYQ428" s="84"/>
      <c r="TYR428" s="84"/>
      <c r="TYS428" s="84"/>
      <c r="TYT428" s="84"/>
      <c r="TYU428" s="84"/>
      <c r="TYV428" s="84"/>
      <c r="TYW428" s="84"/>
      <c r="TYX428" s="84"/>
      <c r="TYY428" s="84"/>
      <c r="TYZ428" s="84"/>
      <c r="TZA428" s="84"/>
      <c r="TZB428" s="84"/>
      <c r="TZC428" s="84"/>
      <c r="TZD428" s="84"/>
      <c r="TZE428" s="84"/>
      <c r="TZF428" s="84"/>
      <c r="TZG428" s="84"/>
      <c r="TZH428" s="84"/>
      <c r="TZI428" s="84"/>
      <c r="TZJ428" s="84"/>
      <c r="TZK428" s="84"/>
      <c r="TZL428" s="84"/>
      <c r="TZM428" s="84"/>
      <c r="TZN428" s="84"/>
      <c r="TZO428" s="84"/>
      <c r="TZP428" s="84"/>
      <c r="TZQ428" s="84"/>
      <c r="TZR428" s="84"/>
      <c r="TZS428" s="84"/>
      <c r="TZT428" s="84"/>
      <c r="TZU428" s="84"/>
      <c r="TZV428" s="84"/>
      <c r="TZW428" s="84"/>
      <c r="TZX428" s="84"/>
      <c r="TZY428" s="84"/>
      <c r="TZZ428" s="84"/>
      <c r="UAA428" s="84"/>
      <c r="UAB428" s="84"/>
      <c r="UAC428" s="84"/>
      <c r="UAD428" s="84"/>
      <c r="UAE428" s="84"/>
      <c r="UAF428" s="84"/>
      <c r="UAG428" s="84"/>
      <c r="UAH428" s="84"/>
      <c r="UAI428" s="84"/>
      <c r="UAJ428" s="84"/>
      <c r="UAK428" s="84"/>
      <c r="UAL428" s="84"/>
      <c r="UAM428" s="84"/>
      <c r="UAN428" s="84"/>
      <c r="UAO428" s="84"/>
      <c r="UAP428" s="84"/>
      <c r="UAQ428" s="84"/>
      <c r="UAR428" s="84"/>
      <c r="UAS428" s="84"/>
      <c r="UAT428" s="84"/>
      <c r="UAU428" s="84"/>
      <c r="UAV428" s="84"/>
      <c r="UAW428" s="84"/>
      <c r="UAX428" s="84"/>
      <c r="UAY428" s="84"/>
      <c r="UAZ428" s="84"/>
      <c r="UBA428" s="84"/>
      <c r="UBB428" s="84"/>
      <c r="UBC428" s="84"/>
      <c r="UBD428" s="84"/>
      <c r="UBE428" s="84"/>
      <c r="UBF428" s="84"/>
      <c r="UBG428" s="84"/>
      <c r="UBH428" s="84"/>
      <c r="UBI428" s="84"/>
      <c r="UBJ428" s="84"/>
      <c r="UBK428" s="84"/>
      <c r="UBL428" s="84"/>
      <c r="UBM428" s="84"/>
      <c r="UBN428" s="84"/>
      <c r="UBO428" s="84"/>
      <c r="UBP428" s="84"/>
      <c r="UBQ428" s="84"/>
      <c r="UBR428" s="84"/>
      <c r="UBS428" s="84"/>
      <c r="UBT428" s="84"/>
      <c r="UBU428" s="84"/>
      <c r="UBV428" s="84"/>
      <c r="UBW428" s="84"/>
      <c r="UBX428" s="84"/>
      <c r="UBY428" s="84"/>
      <c r="UBZ428" s="84"/>
      <c r="UCA428" s="84"/>
      <c r="UCB428" s="84"/>
      <c r="UCC428" s="84"/>
      <c r="UCD428" s="84"/>
      <c r="UCE428" s="84"/>
      <c r="UCF428" s="84"/>
      <c r="UCG428" s="84"/>
      <c r="UCH428" s="84"/>
      <c r="UCI428" s="84"/>
      <c r="UCJ428" s="84"/>
      <c r="UCK428" s="84"/>
      <c r="UCL428" s="84"/>
      <c r="UCM428" s="84"/>
      <c r="UCN428" s="84"/>
      <c r="UCO428" s="84"/>
      <c r="UCP428" s="84"/>
      <c r="UCQ428" s="84"/>
      <c r="UCR428" s="84"/>
      <c r="UCS428" s="84"/>
      <c r="UCT428" s="84"/>
      <c r="UCU428" s="84"/>
      <c r="UCV428" s="84"/>
      <c r="UCW428" s="84"/>
      <c r="UCX428" s="84"/>
      <c r="UCY428" s="84"/>
      <c r="UCZ428" s="84"/>
      <c r="UDA428" s="84"/>
      <c r="UDB428" s="84"/>
      <c r="UDC428" s="84"/>
      <c r="UDD428" s="84"/>
      <c r="UDE428" s="84"/>
      <c r="UDF428" s="84"/>
      <c r="UDG428" s="84"/>
      <c r="UDH428" s="84"/>
      <c r="UDI428" s="84"/>
      <c r="UDJ428" s="84"/>
      <c r="UDK428" s="84"/>
      <c r="UDL428" s="84"/>
      <c r="UDM428" s="84"/>
      <c r="UDN428" s="84"/>
      <c r="UDO428" s="84"/>
      <c r="UDP428" s="84"/>
      <c r="UDQ428" s="84"/>
      <c r="UDR428" s="84"/>
      <c r="UDS428" s="84"/>
      <c r="UDT428" s="84"/>
      <c r="UDU428" s="84"/>
      <c r="UDV428" s="84"/>
      <c r="UDW428" s="84"/>
      <c r="UDX428" s="84"/>
      <c r="UDY428" s="84"/>
      <c r="UDZ428" s="84"/>
      <c r="UEA428" s="84"/>
      <c r="UEB428" s="84"/>
      <c r="UEC428" s="84"/>
      <c r="UED428" s="84"/>
      <c r="UEE428" s="84"/>
      <c r="UEF428" s="84"/>
      <c r="UEG428" s="84"/>
      <c r="UEH428" s="84"/>
      <c r="UEI428" s="84"/>
      <c r="UEJ428" s="84"/>
      <c r="UEK428" s="84"/>
      <c r="UEL428" s="84"/>
      <c r="UEM428" s="84"/>
      <c r="UEN428" s="84"/>
      <c r="UEO428" s="84"/>
      <c r="UEP428" s="84"/>
      <c r="UEQ428" s="84"/>
      <c r="UER428" s="84"/>
      <c r="UES428" s="84"/>
      <c r="UET428" s="84"/>
      <c r="UEU428" s="84"/>
      <c r="UEV428" s="84"/>
      <c r="UEW428" s="84"/>
      <c r="UEX428" s="84"/>
      <c r="UEY428" s="84"/>
      <c r="UEZ428" s="84"/>
      <c r="UFA428" s="84"/>
      <c r="UFB428" s="84"/>
      <c r="UFC428" s="84"/>
      <c r="UFD428" s="84"/>
      <c r="UFE428" s="84"/>
      <c r="UFF428" s="84"/>
      <c r="UFG428" s="84"/>
      <c r="UFH428" s="84"/>
      <c r="UFI428" s="84"/>
      <c r="UFJ428" s="84"/>
      <c r="UFK428" s="84"/>
      <c r="UFL428" s="84"/>
      <c r="UFM428" s="84"/>
      <c r="UFN428" s="84"/>
      <c r="UFO428" s="84"/>
      <c r="UFP428" s="84"/>
      <c r="UFQ428" s="84"/>
      <c r="UFR428" s="84"/>
      <c r="UFS428" s="84"/>
      <c r="UFT428" s="84"/>
      <c r="UFU428" s="84"/>
      <c r="UFV428" s="84"/>
      <c r="UFW428" s="84"/>
      <c r="UFX428" s="84"/>
      <c r="UFY428" s="84"/>
      <c r="UFZ428" s="84"/>
      <c r="UGA428" s="84"/>
      <c r="UGB428" s="84"/>
      <c r="UGC428" s="84"/>
      <c r="UGD428" s="84"/>
      <c r="UGE428" s="84"/>
      <c r="UGF428" s="84"/>
      <c r="UGG428" s="84"/>
      <c r="UGH428" s="84"/>
      <c r="UGI428" s="84"/>
      <c r="UGJ428" s="84"/>
      <c r="UGK428" s="84"/>
      <c r="UGL428" s="84"/>
      <c r="UGM428" s="84"/>
      <c r="UGN428" s="84"/>
      <c r="UGO428" s="84"/>
      <c r="UGP428" s="84"/>
      <c r="UGQ428" s="84"/>
      <c r="UGR428" s="84"/>
      <c r="UGS428" s="84"/>
      <c r="UGT428" s="84"/>
      <c r="UGU428" s="84"/>
      <c r="UGV428" s="84"/>
      <c r="UGW428" s="84"/>
      <c r="UGX428" s="84"/>
      <c r="UGY428" s="84"/>
      <c r="UGZ428" s="84"/>
      <c r="UHA428" s="84"/>
      <c r="UHB428" s="84"/>
      <c r="UHC428" s="84"/>
      <c r="UHD428" s="84"/>
      <c r="UHE428" s="84"/>
      <c r="UHF428" s="84"/>
      <c r="UHG428" s="84"/>
      <c r="UHH428" s="84"/>
      <c r="UHI428" s="84"/>
      <c r="UHJ428" s="84"/>
      <c r="UHK428" s="84"/>
      <c r="UHL428" s="84"/>
      <c r="UHM428" s="84"/>
      <c r="UHN428" s="84"/>
      <c r="UHO428" s="84"/>
      <c r="UHP428" s="84"/>
      <c r="UHQ428" s="84"/>
      <c r="UHR428" s="84"/>
      <c r="UHS428" s="84"/>
      <c r="UHT428" s="84"/>
      <c r="UHU428" s="84"/>
      <c r="UHV428" s="84"/>
      <c r="UHW428" s="84"/>
      <c r="UHX428" s="84"/>
      <c r="UHY428" s="84"/>
      <c r="UHZ428" s="84"/>
      <c r="UIA428" s="84"/>
      <c r="UIB428" s="84"/>
      <c r="UIC428" s="84"/>
      <c r="UID428" s="84"/>
      <c r="UIE428" s="84"/>
      <c r="UIF428" s="84"/>
      <c r="UIG428" s="84"/>
      <c r="UIH428" s="84"/>
      <c r="UII428" s="84"/>
      <c r="UIJ428" s="84"/>
      <c r="UIK428" s="84"/>
      <c r="UIL428" s="84"/>
      <c r="UIM428" s="84"/>
      <c r="UIN428" s="84"/>
      <c r="UIO428" s="84"/>
      <c r="UIP428" s="84"/>
      <c r="UIQ428" s="84"/>
      <c r="UIR428" s="84"/>
      <c r="UIS428" s="84"/>
      <c r="UIT428" s="84"/>
      <c r="UIU428" s="84"/>
      <c r="UIV428" s="84"/>
      <c r="UIW428" s="84"/>
      <c r="UIX428" s="84"/>
      <c r="UIY428" s="84"/>
      <c r="UIZ428" s="84"/>
      <c r="UJA428" s="84"/>
      <c r="UJB428" s="84"/>
      <c r="UJC428" s="84"/>
      <c r="UJD428" s="84"/>
      <c r="UJE428" s="84"/>
      <c r="UJF428" s="84"/>
      <c r="UJG428" s="84"/>
      <c r="UJH428" s="84"/>
      <c r="UJI428" s="84"/>
      <c r="UJJ428" s="84"/>
      <c r="UJK428" s="84"/>
      <c r="UJL428" s="84"/>
      <c r="UJM428" s="84"/>
      <c r="UJN428" s="84"/>
      <c r="UJO428" s="84"/>
      <c r="UJP428" s="84"/>
      <c r="UJQ428" s="84"/>
      <c r="UJR428" s="84"/>
      <c r="UJS428" s="84"/>
      <c r="UJT428" s="84"/>
      <c r="UJU428" s="84"/>
      <c r="UJV428" s="84"/>
      <c r="UJW428" s="84"/>
      <c r="UJX428" s="84"/>
      <c r="UJY428" s="84"/>
      <c r="UJZ428" s="84"/>
      <c r="UKA428" s="84"/>
      <c r="UKB428" s="84"/>
      <c r="UKC428" s="84"/>
      <c r="UKD428" s="84"/>
      <c r="UKE428" s="84"/>
      <c r="UKF428" s="84"/>
      <c r="UKG428" s="84"/>
      <c r="UKH428" s="84"/>
      <c r="UKI428" s="84"/>
      <c r="UKJ428" s="84"/>
      <c r="UKK428" s="84"/>
      <c r="UKL428" s="84"/>
      <c r="UKM428" s="84"/>
      <c r="UKN428" s="84"/>
      <c r="UKO428" s="84"/>
      <c r="UKP428" s="84"/>
      <c r="UKQ428" s="84"/>
      <c r="UKR428" s="84"/>
      <c r="UKS428" s="84"/>
      <c r="UKT428" s="84"/>
      <c r="UKU428" s="84"/>
      <c r="UKV428" s="84"/>
      <c r="UKW428" s="84"/>
      <c r="UKX428" s="84"/>
      <c r="UKY428" s="84"/>
      <c r="UKZ428" s="84"/>
      <c r="ULA428" s="84"/>
      <c r="ULB428" s="84"/>
      <c r="ULC428" s="84"/>
      <c r="ULD428" s="84"/>
      <c r="ULE428" s="84"/>
      <c r="ULF428" s="84"/>
      <c r="ULG428" s="84"/>
      <c r="ULH428" s="84"/>
      <c r="ULI428" s="84"/>
      <c r="ULJ428" s="84"/>
      <c r="ULK428" s="84"/>
      <c r="ULL428" s="84"/>
      <c r="ULM428" s="84"/>
      <c r="ULN428" s="84"/>
      <c r="ULO428" s="84"/>
      <c r="ULP428" s="84"/>
      <c r="ULQ428" s="84"/>
      <c r="ULR428" s="84"/>
      <c r="ULS428" s="84"/>
      <c r="ULT428" s="84"/>
      <c r="ULU428" s="84"/>
      <c r="ULV428" s="84"/>
      <c r="ULW428" s="84"/>
      <c r="ULX428" s="84"/>
      <c r="ULY428" s="84"/>
      <c r="ULZ428" s="84"/>
      <c r="UMA428" s="84"/>
      <c r="UMB428" s="84"/>
      <c r="UMC428" s="84"/>
      <c r="UMD428" s="84"/>
      <c r="UME428" s="84"/>
      <c r="UMF428" s="84"/>
      <c r="UMG428" s="84"/>
      <c r="UMH428" s="84"/>
      <c r="UMI428" s="84"/>
      <c r="UMJ428" s="84"/>
      <c r="UMK428" s="84"/>
      <c r="UML428" s="84"/>
      <c r="UMM428" s="84"/>
      <c r="UMN428" s="84"/>
      <c r="UMO428" s="84"/>
      <c r="UMP428" s="84"/>
      <c r="UMQ428" s="84"/>
      <c r="UMR428" s="84"/>
      <c r="UMS428" s="84"/>
      <c r="UMT428" s="84"/>
      <c r="UMU428" s="84"/>
      <c r="UMV428" s="84"/>
      <c r="UMW428" s="84"/>
      <c r="UMX428" s="84"/>
      <c r="UMY428" s="84"/>
      <c r="UMZ428" s="84"/>
      <c r="UNA428" s="84"/>
      <c r="UNB428" s="84"/>
      <c r="UNC428" s="84"/>
      <c r="UND428" s="84"/>
      <c r="UNE428" s="84"/>
      <c r="UNF428" s="84"/>
      <c r="UNG428" s="84"/>
      <c r="UNH428" s="84"/>
      <c r="UNI428" s="84"/>
      <c r="UNJ428" s="84"/>
      <c r="UNK428" s="84"/>
      <c r="UNL428" s="84"/>
      <c r="UNM428" s="84"/>
      <c r="UNN428" s="84"/>
      <c r="UNO428" s="84"/>
      <c r="UNP428" s="84"/>
      <c r="UNQ428" s="84"/>
      <c r="UNR428" s="84"/>
      <c r="UNS428" s="84"/>
      <c r="UNT428" s="84"/>
      <c r="UNU428" s="84"/>
      <c r="UNV428" s="84"/>
      <c r="UNW428" s="84"/>
      <c r="UNX428" s="84"/>
      <c r="UNY428" s="84"/>
      <c r="UNZ428" s="84"/>
      <c r="UOA428" s="84"/>
      <c r="UOB428" s="84"/>
      <c r="UOC428" s="84"/>
      <c r="UOD428" s="84"/>
      <c r="UOE428" s="84"/>
      <c r="UOF428" s="84"/>
      <c r="UOG428" s="84"/>
      <c r="UOH428" s="84"/>
      <c r="UOI428" s="84"/>
      <c r="UOJ428" s="84"/>
      <c r="UOK428" s="84"/>
      <c r="UOL428" s="84"/>
      <c r="UOM428" s="84"/>
      <c r="UON428" s="84"/>
      <c r="UOO428" s="84"/>
      <c r="UOP428" s="84"/>
      <c r="UOQ428" s="84"/>
      <c r="UOR428" s="84"/>
      <c r="UOS428" s="84"/>
      <c r="UOT428" s="84"/>
      <c r="UOU428" s="84"/>
      <c r="UOV428" s="84"/>
      <c r="UOW428" s="84"/>
      <c r="UOX428" s="84"/>
      <c r="UOY428" s="84"/>
      <c r="UOZ428" s="84"/>
      <c r="UPA428" s="84"/>
      <c r="UPB428" s="84"/>
      <c r="UPC428" s="84"/>
      <c r="UPD428" s="84"/>
      <c r="UPE428" s="84"/>
      <c r="UPF428" s="84"/>
      <c r="UPG428" s="84"/>
      <c r="UPH428" s="84"/>
      <c r="UPI428" s="84"/>
      <c r="UPJ428" s="84"/>
      <c r="UPK428" s="84"/>
      <c r="UPL428" s="84"/>
      <c r="UPM428" s="84"/>
      <c r="UPN428" s="84"/>
      <c r="UPO428" s="84"/>
      <c r="UPP428" s="84"/>
      <c r="UPQ428" s="84"/>
      <c r="UPR428" s="84"/>
      <c r="UPS428" s="84"/>
      <c r="UPT428" s="84"/>
      <c r="UPU428" s="84"/>
      <c r="UPV428" s="84"/>
      <c r="UPW428" s="84"/>
      <c r="UPX428" s="84"/>
      <c r="UPY428" s="84"/>
      <c r="UPZ428" s="84"/>
      <c r="UQA428" s="84"/>
      <c r="UQB428" s="84"/>
      <c r="UQC428" s="84"/>
      <c r="UQD428" s="84"/>
      <c r="UQE428" s="84"/>
      <c r="UQF428" s="84"/>
      <c r="UQG428" s="84"/>
      <c r="UQH428" s="84"/>
      <c r="UQI428" s="84"/>
      <c r="UQJ428" s="84"/>
      <c r="UQK428" s="84"/>
      <c r="UQL428" s="84"/>
      <c r="UQM428" s="84"/>
      <c r="UQN428" s="84"/>
      <c r="UQO428" s="84"/>
      <c r="UQP428" s="84"/>
      <c r="UQQ428" s="84"/>
      <c r="UQR428" s="84"/>
      <c r="UQS428" s="84"/>
      <c r="UQT428" s="84"/>
      <c r="UQU428" s="84"/>
      <c r="UQV428" s="84"/>
      <c r="UQW428" s="84"/>
      <c r="UQX428" s="84"/>
      <c r="UQY428" s="84"/>
      <c r="UQZ428" s="84"/>
      <c r="URA428" s="84"/>
      <c r="URB428" s="84"/>
      <c r="URC428" s="84"/>
      <c r="URD428" s="84"/>
      <c r="URE428" s="84"/>
      <c r="URF428" s="84"/>
      <c r="URG428" s="84"/>
      <c r="URH428" s="84"/>
      <c r="URI428" s="84"/>
      <c r="URJ428" s="84"/>
      <c r="URK428" s="84"/>
      <c r="URL428" s="84"/>
      <c r="URM428" s="84"/>
      <c r="URN428" s="84"/>
      <c r="URO428" s="84"/>
      <c r="URP428" s="84"/>
      <c r="URQ428" s="84"/>
      <c r="URR428" s="84"/>
      <c r="URS428" s="84"/>
      <c r="URT428" s="84"/>
      <c r="URU428" s="84"/>
      <c r="URV428" s="84"/>
      <c r="URW428" s="84"/>
      <c r="URX428" s="84"/>
      <c r="URY428" s="84"/>
      <c r="URZ428" s="84"/>
      <c r="USA428" s="84"/>
      <c r="USB428" s="84"/>
      <c r="USC428" s="84"/>
      <c r="USD428" s="84"/>
      <c r="USE428" s="84"/>
      <c r="USF428" s="84"/>
      <c r="USG428" s="84"/>
      <c r="USH428" s="84"/>
      <c r="USI428" s="84"/>
      <c r="USJ428" s="84"/>
      <c r="USK428" s="84"/>
      <c r="USL428" s="84"/>
      <c r="USM428" s="84"/>
      <c r="USN428" s="84"/>
      <c r="USO428" s="84"/>
      <c r="USP428" s="84"/>
      <c r="USQ428" s="84"/>
      <c r="USR428" s="84"/>
      <c r="USS428" s="84"/>
      <c r="UST428" s="84"/>
      <c r="USU428" s="84"/>
      <c r="USV428" s="84"/>
      <c r="USW428" s="84"/>
      <c r="USX428" s="84"/>
      <c r="USY428" s="84"/>
      <c r="USZ428" s="84"/>
      <c r="UTA428" s="84"/>
      <c r="UTB428" s="84"/>
      <c r="UTC428" s="84"/>
      <c r="UTD428" s="84"/>
      <c r="UTE428" s="84"/>
      <c r="UTF428" s="84"/>
      <c r="UTG428" s="84"/>
      <c r="UTH428" s="84"/>
      <c r="UTI428" s="84"/>
      <c r="UTJ428" s="84"/>
      <c r="UTK428" s="84"/>
      <c r="UTL428" s="84"/>
      <c r="UTM428" s="84"/>
      <c r="UTN428" s="84"/>
      <c r="UTO428" s="84"/>
      <c r="UTP428" s="84"/>
      <c r="UTQ428" s="84"/>
      <c r="UTR428" s="84"/>
      <c r="UTS428" s="84"/>
      <c r="UTT428" s="84"/>
      <c r="UTU428" s="84"/>
      <c r="UTV428" s="84"/>
      <c r="UTW428" s="84"/>
      <c r="UTX428" s="84"/>
      <c r="UTY428" s="84"/>
      <c r="UTZ428" s="84"/>
      <c r="UUA428" s="84"/>
      <c r="UUB428" s="84"/>
      <c r="UUC428" s="84"/>
      <c r="UUD428" s="84"/>
      <c r="UUE428" s="84"/>
      <c r="UUF428" s="84"/>
      <c r="UUG428" s="84"/>
      <c r="UUH428" s="84"/>
      <c r="UUI428" s="84"/>
      <c r="UUJ428" s="84"/>
      <c r="UUK428" s="84"/>
      <c r="UUL428" s="84"/>
      <c r="UUM428" s="84"/>
      <c r="UUN428" s="84"/>
      <c r="UUO428" s="84"/>
      <c r="UUP428" s="84"/>
      <c r="UUQ428" s="84"/>
      <c r="UUR428" s="84"/>
      <c r="UUS428" s="84"/>
      <c r="UUT428" s="84"/>
      <c r="UUU428" s="84"/>
      <c r="UUV428" s="84"/>
      <c r="UUW428" s="84"/>
      <c r="UUX428" s="84"/>
      <c r="UUY428" s="84"/>
      <c r="UUZ428" s="84"/>
      <c r="UVA428" s="84"/>
      <c r="UVB428" s="84"/>
      <c r="UVC428" s="84"/>
      <c r="UVD428" s="84"/>
      <c r="UVE428" s="84"/>
      <c r="UVF428" s="84"/>
      <c r="UVG428" s="84"/>
      <c r="UVH428" s="84"/>
      <c r="UVI428" s="84"/>
      <c r="UVJ428" s="84"/>
      <c r="UVK428" s="84"/>
      <c r="UVL428" s="84"/>
      <c r="UVM428" s="84"/>
      <c r="UVN428" s="84"/>
      <c r="UVO428" s="84"/>
      <c r="UVP428" s="84"/>
      <c r="UVQ428" s="84"/>
      <c r="UVR428" s="84"/>
      <c r="UVS428" s="84"/>
      <c r="UVT428" s="84"/>
      <c r="UVU428" s="84"/>
      <c r="UVV428" s="84"/>
      <c r="UVW428" s="84"/>
      <c r="UVX428" s="84"/>
      <c r="UVY428" s="84"/>
      <c r="UVZ428" s="84"/>
      <c r="UWA428" s="84"/>
      <c r="UWB428" s="84"/>
      <c r="UWC428" s="84"/>
      <c r="UWD428" s="84"/>
      <c r="UWE428" s="84"/>
      <c r="UWF428" s="84"/>
      <c r="UWG428" s="84"/>
      <c r="UWH428" s="84"/>
      <c r="UWI428" s="84"/>
      <c r="UWJ428" s="84"/>
      <c r="UWK428" s="84"/>
      <c r="UWL428" s="84"/>
      <c r="UWM428" s="84"/>
      <c r="UWN428" s="84"/>
      <c r="UWO428" s="84"/>
      <c r="UWP428" s="84"/>
      <c r="UWQ428" s="84"/>
      <c r="UWR428" s="84"/>
      <c r="UWS428" s="84"/>
      <c r="UWT428" s="84"/>
      <c r="UWU428" s="84"/>
      <c r="UWV428" s="84"/>
      <c r="UWW428" s="84"/>
      <c r="UWX428" s="84"/>
      <c r="UWY428" s="84"/>
      <c r="UWZ428" s="84"/>
      <c r="UXA428" s="84"/>
      <c r="UXB428" s="84"/>
      <c r="UXC428" s="84"/>
      <c r="UXD428" s="84"/>
      <c r="UXE428" s="84"/>
      <c r="UXF428" s="84"/>
      <c r="UXG428" s="84"/>
      <c r="UXH428" s="84"/>
      <c r="UXI428" s="84"/>
      <c r="UXJ428" s="84"/>
      <c r="UXK428" s="84"/>
      <c r="UXL428" s="84"/>
      <c r="UXM428" s="84"/>
      <c r="UXN428" s="84"/>
      <c r="UXO428" s="84"/>
      <c r="UXP428" s="84"/>
      <c r="UXQ428" s="84"/>
      <c r="UXR428" s="84"/>
      <c r="UXS428" s="84"/>
      <c r="UXT428" s="84"/>
      <c r="UXU428" s="84"/>
      <c r="UXV428" s="84"/>
      <c r="UXW428" s="84"/>
      <c r="UXX428" s="84"/>
      <c r="UXY428" s="84"/>
      <c r="UXZ428" s="84"/>
      <c r="UYA428" s="84"/>
      <c r="UYB428" s="84"/>
      <c r="UYC428" s="84"/>
      <c r="UYD428" s="84"/>
      <c r="UYE428" s="84"/>
      <c r="UYF428" s="84"/>
      <c r="UYG428" s="84"/>
      <c r="UYH428" s="84"/>
      <c r="UYI428" s="84"/>
      <c r="UYJ428" s="84"/>
      <c r="UYK428" s="84"/>
      <c r="UYL428" s="84"/>
      <c r="UYM428" s="84"/>
      <c r="UYN428" s="84"/>
      <c r="UYO428" s="84"/>
      <c r="UYP428" s="84"/>
      <c r="UYQ428" s="84"/>
      <c r="UYR428" s="84"/>
      <c r="UYS428" s="84"/>
      <c r="UYT428" s="84"/>
      <c r="UYU428" s="84"/>
      <c r="UYV428" s="84"/>
      <c r="UYW428" s="84"/>
      <c r="UYX428" s="84"/>
      <c r="UYY428" s="84"/>
      <c r="UYZ428" s="84"/>
      <c r="UZA428" s="84"/>
      <c r="UZB428" s="84"/>
      <c r="UZC428" s="84"/>
      <c r="UZD428" s="84"/>
      <c r="UZE428" s="84"/>
      <c r="UZF428" s="84"/>
      <c r="UZG428" s="84"/>
      <c r="UZH428" s="84"/>
      <c r="UZI428" s="84"/>
      <c r="UZJ428" s="84"/>
      <c r="UZK428" s="84"/>
      <c r="UZL428" s="84"/>
      <c r="UZM428" s="84"/>
      <c r="UZN428" s="84"/>
      <c r="UZO428" s="84"/>
      <c r="UZP428" s="84"/>
      <c r="UZQ428" s="84"/>
      <c r="UZR428" s="84"/>
      <c r="UZS428" s="84"/>
      <c r="UZT428" s="84"/>
      <c r="UZU428" s="84"/>
      <c r="UZV428" s="84"/>
      <c r="UZW428" s="84"/>
      <c r="UZX428" s="84"/>
      <c r="UZY428" s="84"/>
      <c r="UZZ428" s="84"/>
      <c r="VAA428" s="84"/>
      <c r="VAB428" s="84"/>
      <c r="VAC428" s="84"/>
      <c r="VAD428" s="84"/>
      <c r="VAE428" s="84"/>
      <c r="VAF428" s="84"/>
      <c r="VAG428" s="84"/>
      <c r="VAH428" s="84"/>
      <c r="VAI428" s="84"/>
      <c r="VAJ428" s="84"/>
      <c r="VAK428" s="84"/>
      <c r="VAL428" s="84"/>
      <c r="VAM428" s="84"/>
      <c r="VAN428" s="84"/>
      <c r="VAO428" s="84"/>
      <c r="VAP428" s="84"/>
      <c r="VAQ428" s="84"/>
      <c r="VAR428" s="84"/>
      <c r="VAS428" s="84"/>
      <c r="VAT428" s="84"/>
      <c r="VAU428" s="84"/>
      <c r="VAV428" s="84"/>
      <c r="VAW428" s="84"/>
      <c r="VAX428" s="84"/>
      <c r="VAY428" s="84"/>
      <c r="VAZ428" s="84"/>
      <c r="VBA428" s="84"/>
      <c r="VBB428" s="84"/>
      <c r="VBC428" s="84"/>
      <c r="VBD428" s="84"/>
      <c r="VBE428" s="84"/>
      <c r="VBF428" s="84"/>
      <c r="VBG428" s="84"/>
      <c r="VBH428" s="84"/>
      <c r="VBI428" s="84"/>
      <c r="VBJ428" s="84"/>
      <c r="VBK428" s="84"/>
      <c r="VBL428" s="84"/>
      <c r="VBM428" s="84"/>
      <c r="VBN428" s="84"/>
      <c r="VBO428" s="84"/>
      <c r="VBP428" s="84"/>
      <c r="VBQ428" s="84"/>
      <c r="VBR428" s="84"/>
      <c r="VBS428" s="84"/>
      <c r="VBT428" s="84"/>
      <c r="VBU428" s="84"/>
      <c r="VBV428" s="84"/>
      <c r="VBW428" s="84"/>
      <c r="VBX428" s="84"/>
      <c r="VBY428" s="84"/>
      <c r="VBZ428" s="84"/>
      <c r="VCA428" s="84"/>
      <c r="VCB428" s="84"/>
      <c r="VCC428" s="84"/>
      <c r="VCD428" s="84"/>
      <c r="VCE428" s="84"/>
      <c r="VCF428" s="84"/>
      <c r="VCG428" s="84"/>
      <c r="VCH428" s="84"/>
      <c r="VCI428" s="84"/>
      <c r="VCJ428" s="84"/>
      <c r="VCK428" s="84"/>
      <c r="VCL428" s="84"/>
      <c r="VCM428" s="84"/>
      <c r="VCN428" s="84"/>
      <c r="VCO428" s="84"/>
      <c r="VCP428" s="84"/>
      <c r="VCQ428" s="84"/>
      <c r="VCR428" s="84"/>
      <c r="VCS428" s="84"/>
      <c r="VCT428" s="84"/>
      <c r="VCU428" s="84"/>
      <c r="VCV428" s="84"/>
      <c r="VCW428" s="84"/>
      <c r="VCX428" s="84"/>
      <c r="VCY428" s="84"/>
      <c r="VCZ428" s="84"/>
      <c r="VDA428" s="84"/>
      <c r="VDB428" s="84"/>
      <c r="VDC428" s="84"/>
      <c r="VDD428" s="84"/>
      <c r="VDE428" s="84"/>
      <c r="VDF428" s="84"/>
      <c r="VDG428" s="84"/>
      <c r="VDH428" s="84"/>
      <c r="VDI428" s="84"/>
      <c r="VDJ428" s="84"/>
      <c r="VDK428" s="84"/>
      <c r="VDL428" s="84"/>
      <c r="VDM428" s="84"/>
      <c r="VDN428" s="84"/>
      <c r="VDO428" s="84"/>
      <c r="VDP428" s="84"/>
      <c r="VDQ428" s="84"/>
      <c r="VDR428" s="84"/>
      <c r="VDS428" s="84"/>
      <c r="VDT428" s="84"/>
      <c r="VDU428" s="84"/>
      <c r="VDV428" s="84"/>
      <c r="VDW428" s="84"/>
      <c r="VDX428" s="84"/>
      <c r="VDY428" s="84"/>
      <c r="VDZ428" s="84"/>
      <c r="VEA428" s="84"/>
      <c r="VEB428" s="84"/>
      <c r="VEC428" s="84"/>
      <c r="VED428" s="84"/>
      <c r="VEE428" s="84"/>
      <c r="VEF428" s="84"/>
      <c r="VEG428" s="84"/>
      <c r="VEH428" s="84"/>
      <c r="VEI428" s="84"/>
      <c r="VEJ428" s="84"/>
      <c r="VEK428" s="84"/>
      <c r="VEL428" s="84"/>
      <c r="VEM428" s="84"/>
      <c r="VEN428" s="84"/>
      <c r="VEO428" s="84"/>
      <c r="VEP428" s="84"/>
      <c r="VEQ428" s="84"/>
      <c r="VER428" s="84"/>
      <c r="VES428" s="84"/>
      <c r="VET428" s="84"/>
      <c r="VEU428" s="84"/>
      <c r="VEV428" s="84"/>
      <c r="VEW428" s="84"/>
      <c r="VEX428" s="84"/>
      <c r="VEY428" s="84"/>
      <c r="VEZ428" s="84"/>
      <c r="VFA428" s="84"/>
      <c r="VFB428" s="84"/>
      <c r="VFC428" s="84"/>
      <c r="VFD428" s="84"/>
      <c r="VFE428" s="84"/>
      <c r="VFF428" s="84"/>
      <c r="VFG428" s="84"/>
      <c r="VFH428" s="84"/>
      <c r="VFI428" s="84"/>
      <c r="VFJ428" s="84"/>
      <c r="VFK428" s="84"/>
      <c r="VFL428" s="84"/>
      <c r="VFM428" s="84"/>
      <c r="VFN428" s="84"/>
      <c r="VFO428" s="84"/>
      <c r="VFP428" s="84"/>
      <c r="VFQ428" s="84"/>
      <c r="VFR428" s="84"/>
      <c r="VFS428" s="84"/>
      <c r="VFT428" s="84"/>
      <c r="VFU428" s="84"/>
      <c r="VFV428" s="84"/>
      <c r="VFW428" s="84"/>
      <c r="VFX428" s="84"/>
      <c r="VFY428" s="84"/>
      <c r="VFZ428" s="84"/>
      <c r="VGA428" s="84"/>
      <c r="VGB428" s="84"/>
      <c r="VGC428" s="84"/>
      <c r="VGD428" s="84"/>
      <c r="VGE428" s="84"/>
      <c r="VGF428" s="84"/>
      <c r="VGG428" s="84"/>
      <c r="VGH428" s="84"/>
      <c r="VGI428" s="84"/>
      <c r="VGJ428" s="84"/>
      <c r="VGK428" s="84"/>
      <c r="VGL428" s="84"/>
      <c r="VGM428" s="84"/>
      <c r="VGN428" s="84"/>
      <c r="VGO428" s="84"/>
      <c r="VGP428" s="84"/>
      <c r="VGQ428" s="84"/>
      <c r="VGR428" s="84"/>
      <c r="VGS428" s="84"/>
      <c r="VGT428" s="84"/>
      <c r="VGU428" s="84"/>
      <c r="VGV428" s="84"/>
      <c r="VGW428" s="84"/>
      <c r="VGX428" s="84"/>
      <c r="VGY428" s="84"/>
      <c r="VGZ428" s="84"/>
      <c r="VHA428" s="84"/>
      <c r="VHB428" s="84"/>
      <c r="VHC428" s="84"/>
      <c r="VHD428" s="84"/>
      <c r="VHE428" s="84"/>
      <c r="VHF428" s="84"/>
      <c r="VHG428" s="84"/>
      <c r="VHH428" s="84"/>
      <c r="VHI428" s="84"/>
      <c r="VHJ428" s="84"/>
      <c r="VHK428" s="84"/>
      <c r="VHL428" s="84"/>
      <c r="VHM428" s="84"/>
      <c r="VHN428" s="84"/>
      <c r="VHO428" s="84"/>
      <c r="VHP428" s="84"/>
      <c r="VHQ428" s="84"/>
      <c r="VHR428" s="84"/>
      <c r="VHS428" s="84"/>
      <c r="VHT428" s="84"/>
      <c r="VHU428" s="84"/>
      <c r="VHV428" s="84"/>
      <c r="VHW428" s="84"/>
      <c r="VHX428" s="84"/>
      <c r="VHY428" s="84"/>
      <c r="VHZ428" s="84"/>
      <c r="VIA428" s="84"/>
      <c r="VIB428" s="84"/>
      <c r="VIC428" s="84"/>
      <c r="VID428" s="84"/>
      <c r="VIE428" s="84"/>
      <c r="VIF428" s="84"/>
      <c r="VIG428" s="84"/>
      <c r="VIH428" s="84"/>
      <c r="VII428" s="84"/>
      <c r="VIJ428" s="84"/>
      <c r="VIK428" s="84"/>
      <c r="VIL428" s="84"/>
      <c r="VIM428" s="84"/>
      <c r="VIN428" s="84"/>
      <c r="VIO428" s="84"/>
      <c r="VIP428" s="84"/>
      <c r="VIQ428" s="84"/>
      <c r="VIR428" s="84"/>
      <c r="VIS428" s="84"/>
      <c r="VIT428" s="84"/>
      <c r="VIU428" s="84"/>
      <c r="VIV428" s="84"/>
      <c r="VIW428" s="84"/>
      <c r="VIX428" s="84"/>
      <c r="VIY428" s="84"/>
      <c r="VIZ428" s="84"/>
      <c r="VJA428" s="84"/>
      <c r="VJB428" s="84"/>
      <c r="VJC428" s="84"/>
      <c r="VJD428" s="84"/>
      <c r="VJE428" s="84"/>
      <c r="VJF428" s="84"/>
      <c r="VJG428" s="84"/>
      <c r="VJH428" s="84"/>
      <c r="VJI428" s="84"/>
      <c r="VJJ428" s="84"/>
      <c r="VJK428" s="84"/>
      <c r="VJL428" s="84"/>
      <c r="VJM428" s="84"/>
      <c r="VJN428" s="84"/>
      <c r="VJO428" s="84"/>
      <c r="VJP428" s="84"/>
      <c r="VJQ428" s="84"/>
      <c r="VJR428" s="84"/>
      <c r="VJS428" s="84"/>
      <c r="VJT428" s="84"/>
      <c r="VJU428" s="84"/>
      <c r="VJV428" s="84"/>
      <c r="VJW428" s="84"/>
      <c r="VJX428" s="84"/>
      <c r="VJY428" s="84"/>
      <c r="VJZ428" s="84"/>
      <c r="VKA428" s="84"/>
      <c r="VKB428" s="84"/>
      <c r="VKC428" s="84"/>
      <c r="VKD428" s="84"/>
      <c r="VKE428" s="84"/>
      <c r="VKF428" s="84"/>
      <c r="VKG428" s="84"/>
      <c r="VKH428" s="84"/>
      <c r="VKI428" s="84"/>
      <c r="VKJ428" s="84"/>
      <c r="VKK428" s="84"/>
      <c r="VKL428" s="84"/>
      <c r="VKM428" s="84"/>
      <c r="VKN428" s="84"/>
      <c r="VKO428" s="84"/>
      <c r="VKP428" s="84"/>
      <c r="VKQ428" s="84"/>
      <c r="VKR428" s="84"/>
      <c r="VKS428" s="84"/>
      <c r="VKT428" s="84"/>
      <c r="VKU428" s="84"/>
      <c r="VKV428" s="84"/>
      <c r="VKW428" s="84"/>
      <c r="VKX428" s="84"/>
      <c r="VKY428" s="84"/>
      <c r="VKZ428" s="84"/>
      <c r="VLA428" s="84"/>
      <c r="VLB428" s="84"/>
      <c r="VLC428" s="84"/>
      <c r="VLD428" s="84"/>
      <c r="VLE428" s="84"/>
      <c r="VLF428" s="84"/>
      <c r="VLG428" s="84"/>
      <c r="VLH428" s="84"/>
      <c r="VLI428" s="84"/>
      <c r="VLJ428" s="84"/>
      <c r="VLK428" s="84"/>
      <c r="VLL428" s="84"/>
      <c r="VLM428" s="84"/>
      <c r="VLN428" s="84"/>
      <c r="VLO428" s="84"/>
      <c r="VLP428" s="84"/>
      <c r="VLQ428" s="84"/>
      <c r="VLR428" s="84"/>
      <c r="VLS428" s="84"/>
      <c r="VLT428" s="84"/>
      <c r="VLU428" s="84"/>
      <c r="VLV428" s="84"/>
      <c r="VLW428" s="84"/>
      <c r="VLX428" s="84"/>
      <c r="VLY428" s="84"/>
      <c r="VLZ428" s="84"/>
      <c r="VMA428" s="84"/>
      <c r="VMB428" s="84"/>
      <c r="VMC428" s="84"/>
      <c r="VMD428" s="84"/>
      <c r="VME428" s="84"/>
      <c r="VMF428" s="84"/>
      <c r="VMG428" s="84"/>
      <c r="VMH428" s="84"/>
      <c r="VMI428" s="84"/>
      <c r="VMJ428" s="84"/>
      <c r="VMK428" s="84"/>
      <c r="VML428" s="84"/>
      <c r="VMM428" s="84"/>
      <c r="VMN428" s="84"/>
      <c r="VMO428" s="84"/>
      <c r="VMP428" s="84"/>
      <c r="VMQ428" s="84"/>
      <c r="VMR428" s="84"/>
      <c r="VMS428" s="84"/>
      <c r="VMT428" s="84"/>
      <c r="VMU428" s="84"/>
      <c r="VMV428" s="84"/>
      <c r="VMW428" s="84"/>
      <c r="VMX428" s="84"/>
      <c r="VMY428" s="84"/>
      <c r="VMZ428" s="84"/>
      <c r="VNA428" s="84"/>
      <c r="VNB428" s="84"/>
      <c r="VNC428" s="84"/>
      <c r="VND428" s="84"/>
      <c r="VNE428" s="84"/>
      <c r="VNF428" s="84"/>
      <c r="VNG428" s="84"/>
      <c r="VNH428" s="84"/>
      <c r="VNI428" s="84"/>
      <c r="VNJ428" s="84"/>
      <c r="VNK428" s="84"/>
      <c r="VNL428" s="84"/>
      <c r="VNM428" s="84"/>
      <c r="VNN428" s="84"/>
      <c r="VNO428" s="84"/>
      <c r="VNP428" s="84"/>
      <c r="VNQ428" s="84"/>
      <c r="VNR428" s="84"/>
      <c r="VNS428" s="84"/>
      <c r="VNT428" s="84"/>
      <c r="VNU428" s="84"/>
      <c r="VNV428" s="84"/>
      <c r="VNW428" s="84"/>
      <c r="VNX428" s="84"/>
      <c r="VNY428" s="84"/>
      <c r="VNZ428" s="84"/>
      <c r="VOA428" s="84"/>
      <c r="VOB428" s="84"/>
      <c r="VOC428" s="84"/>
      <c r="VOD428" s="84"/>
      <c r="VOE428" s="84"/>
      <c r="VOF428" s="84"/>
      <c r="VOG428" s="84"/>
      <c r="VOH428" s="84"/>
      <c r="VOI428" s="84"/>
      <c r="VOJ428" s="84"/>
      <c r="VOK428" s="84"/>
      <c r="VOL428" s="84"/>
      <c r="VOM428" s="84"/>
      <c r="VON428" s="84"/>
      <c r="VOO428" s="84"/>
      <c r="VOP428" s="84"/>
      <c r="VOQ428" s="84"/>
      <c r="VOR428" s="84"/>
      <c r="VOS428" s="84"/>
      <c r="VOT428" s="84"/>
      <c r="VOU428" s="84"/>
      <c r="VOV428" s="84"/>
      <c r="VOW428" s="84"/>
      <c r="VOX428" s="84"/>
      <c r="VOY428" s="84"/>
      <c r="VOZ428" s="84"/>
      <c r="VPA428" s="84"/>
      <c r="VPB428" s="84"/>
      <c r="VPC428" s="84"/>
      <c r="VPD428" s="84"/>
      <c r="VPE428" s="84"/>
      <c r="VPF428" s="84"/>
      <c r="VPG428" s="84"/>
      <c r="VPH428" s="84"/>
      <c r="VPI428" s="84"/>
      <c r="VPJ428" s="84"/>
      <c r="VPK428" s="84"/>
      <c r="VPL428" s="84"/>
      <c r="VPM428" s="84"/>
      <c r="VPN428" s="84"/>
      <c r="VPO428" s="84"/>
      <c r="VPP428" s="84"/>
      <c r="VPQ428" s="84"/>
      <c r="VPR428" s="84"/>
      <c r="VPS428" s="84"/>
      <c r="VPT428" s="84"/>
      <c r="VPU428" s="84"/>
      <c r="VPV428" s="84"/>
      <c r="VPW428" s="84"/>
      <c r="VPX428" s="84"/>
      <c r="VPY428" s="84"/>
      <c r="VPZ428" s="84"/>
      <c r="VQA428" s="84"/>
      <c r="VQB428" s="84"/>
      <c r="VQC428" s="84"/>
      <c r="VQD428" s="84"/>
      <c r="VQE428" s="84"/>
      <c r="VQF428" s="84"/>
      <c r="VQG428" s="84"/>
      <c r="VQH428" s="84"/>
      <c r="VQI428" s="84"/>
      <c r="VQJ428" s="84"/>
      <c r="VQK428" s="84"/>
      <c r="VQL428" s="84"/>
      <c r="VQM428" s="84"/>
      <c r="VQN428" s="84"/>
      <c r="VQO428" s="84"/>
      <c r="VQP428" s="84"/>
      <c r="VQQ428" s="84"/>
      <c r="VQR428" s="84"/>
      <c r="VQS428" s="84"/>
      <c r="VQT428" s="84"/>
      <c r="VQU428" s="84"/>
      <c r="VQV428" s="84"/>
      <c r="VQW428" s="84"/>
      <c r="VQX428" s="84"/>
      <c r="VQY428" s="84"/>
      <c r="VQZ428" s="84"/>
      <c r="VRA428" s="84"/>
      <c r="VRB428" s="84"/>
      <c r="VRC428" s="84"/>
      <c r="VRD428" s="84"/>
      <c r="VRE428" s="84"/>
      <c r="VRF428" s="84"/>
      <c r="VRG428" s="84"/>
      <c r="VRH428" s="84"/>
      <c r="VRI428" s="84"/>
      <c r="VRJ428" s="84"/>
      <c r="VRK428" s="84"/>
      <c r="VRL428" s="84"/>
      <c r="VRM428" s="84"/>
      <c r="VRN428" s="84"/>
      <c r="VRO428" s="84"/>
      <c r="VRP428" s="84"/>
      <c r="VRQ428" s="84"/>
      <c r="VRR428" s="84"/>
      <c r="VRS428" s="84"/>
      <c r="VRT428" s="84"/>
      <c r="VRU428" s="84"/>
      <c r="VRV428" s="84"/>
      <c r="VRW428" s="84"/>
      <c r="VRX428" s="84"/>
      <c r="VRY428" s="84"/>
      <c r="VRZ428" s="84"/>
      <c r="VSA428" s="84"/>
      <c r="VSB428" s="84"/>
      <c r="VSC428" s="84"/>
      <c r="VSD428" s="84"/>
      <c r="VSE428" s="84"/>
      <c r="VSF428" s="84"/>
      <c r="VSG428" s="84"/>
      <c r="VSH428" s="84"/>
      <c r="VSI428" s="84"/>
      <c r="VSJ428" s="84"/>
      <c r="VSK428" s="84"/>
      <c r="VSL428" s="84"/>
      <c r="VSM428" s="84"/>
      <c r="VSN428" s="84"/>
      <c r="VSO428" s="84"/>
      <c r="VSP428" s="84"/>
      <c r="VSQ428" s="84"/>
      <c r="VSR428" s="84"/>
      <c r="VSS428" s="84"/>
      <c r="VST428" s="84"/>
      <c r="VSU428" s="84"/>
      <c r="VSV428" s="84"/>
      <c r="VSW428" s="84"/>
      <c r="VSX428" s="84"/>
      <c r="VSY428" s="84"/>
      <c r="VSZ428" s="84"/>
      <c r="VTA428" s="84"/>
      <c r="VTB428" s="84"/>
      <c r="VTC428" s="84"/>
      <c r="VTD428" s="84"/>
      <c r="VTE428" s="84"/>
      <c r="VTF428" s="84"/>
      <c r="VTG428" s="84"/>
      <c r="VTH428" s="84"/>
      <c r="VTI428" s="84"/>
      <c r="VTJ428" s="84"/>
      <c r="VTK428" s="84"/>
      <c r="VTL428" s="84"/>
      <c r="VTM428" s="84"/>
      <c r="VTN428" s="84"/>
      <c r="VTO428" s="84"/>
      <c r="VTP428" s="84"/>
      <c r="VTQ428" s="84"/>
      <c r="VTR428" s="84"/>
      <c r="VTS428" s="84"/>
      <c r="VTT428" s="84"/>
      <c r="VTU428" s="84"/>
      <c r="VTV428" s="84"/>
      <c r="VTW428" s="84"/>
      <c r="VTX428" s="84"/>
      <c r="VTY428" s="84"/>
      <c r="VTZ428" s="84"/>
      <c r="VUA428" s="84"/>
      <c r="VUB428" s="84"/>
      <c r="VUC428" s="84"/>
      <c r="VUD428" s="84"/>
      <c r="VUE428" s="84"/>
      <c r="VUF428" s="84"/>
      <c r="VUG428" s="84"/>
      <c r="VUH428" s="84"/>
      <c r="VUI428" s="84"/>
      <c r="VUJ428" s="84"/>
      <c r="VUK428" s="84"/>
      <c r="VUL428" s="84"/>
      <c r="VUM428" s="84"/>
      <c r="VUN428" s="84"/>
      <c r="VUO428" s="84"/>
      <c r="VUP428" s="84"/>
      <c r="VUQ428" s="84"/>
      <c r="VUR428" s="84"/>
      <c r="VUS428" s="84"/>
      <c r="VUT428" s="84"/>
      <c r="VUU428" s="84"/>
      <c r="VUV428" s="84"/>
      <c r="VUW428" s="84"/>
      <c r="VUX428" s="84"/>
      <c r="VUY428" s="84"/>
      <c r="VUZ428" s="84"/>
      <c r="VVA428" s="84"/>
      <c r="VVB428" s="84"/>
      <c r="VVC428" s="84"/>
      <c r="VVD428" s="84"/>
      <c r="VVE428" s="84"/>
      <c r="VVF428" s="84"/>
      <c r="VVG428" s="84"/>
      <c r="VVH428" s="84"/>
      <c r="VVI428" s="84"/>
      <c r="VVJ428" s="84"/>
      <c r="VVK428" s="84"/>
      <c r="VVL428" s="84"/>
      <c r="VVM428" s="84"/>
      <c r="VVN428" s="84"/>
      <c r="VVO428" s="84"/>
      <c r="VVP428" s="84"/>
      <c r="VVQ428" s="84"/>
      <c r="VVR428" s="84"/>
      <c r="VVS428" s="84"/>
      <c r="VVT428" s="84"/>
      <c r="VVU428" s="84"/>
      <c r="VVV428" s="84"/>
      <c r="VVW428" s="84"/>
      <c r="VVX428" s="84"/>
      <c r="VVY428" s="84"/>
      <c r="VVZ428" s="84"/>
      <c r="VWA428" s="84"/>
      <c r="VWB428" s="84"/>
      <c r="VWC428" s="84"/>
      <c r="VWD428" s="84"/>
      <c r="VWE428" s="84"/>
      <c r="VWF428" s="84"/>
      <c r="VWG428" s="84"/>
      <c r="VWH428" s="84"/>
      <c r="VWI428" s="84"/>
      <c r="VWJ428" s="84"/>
      <c r="VWK428" s="84"/>
      <c r="VWL428" s="84"/>
      <c r="VWM428" s="84"/>
      <c r="VWN428" s="84"/>
      <c r="VWO428" s="84"/>
      <c r="VWP428" s="84"/>
      <c r="VWQ428" s="84"/>
      <c r="VWR428" s="84"/>
      <c r="VWS428" s="84"/>
      <c r="VWT428" s="84"/>
      <c r="VWU428" s="84"/>
      <c r="VWV428" s="84"/>
      <c r="VWW428" s="84"/>
      <c r="VWX428" s="84"/>
      <c r="VWY428" s="84"/>
      <c r="VWZ428" s="84"/>
      <c r="VXA428" s="84"/>
      <c r="VXB428" s="84"/>
      <c r="VXC428" s="84"/>
      <c r="VXD428" s="84"/>
      <c r="VXE428" s="84"/>
      <c r="VXF428" s="84"/>
      <c r="VXG428" s="84"/>
      <c r="VXH428" s="84"/>
      <c r="VXI428" s="84"/>
      <c r="VXJ428" s="84"/>
      <c r="VXK428" s="84"/>
      <c r="VXL428" s="84"/>
      <c r="VXM428" s="84"/>
      <c r="VXN428" s="84"/>
      <c r="VXO428" s="84"/>
      <c r="VXP428" s="84"/>
      <c r="VXQ428" s="84"/>
      <c r="VXR428" s="84"/>
      <c r="VXS428" s="84"/>
      <c r="VXT428" s="84"/>
      <c r="VXU428" s="84"/>
      <c r="VXV428" s="84"/>
      <c r="VXW428" s="84"/>
      <c r="VXX428" s="84"/>
      <c r="VXY428" s="84"/>
      <c r="VXZ428" s="84"/>
      <c r="VYA428" s="84"/>
      <c r="VYB428" s="84"/>
      <c r="VYC428" s="84"/>
      <c r="VYD428" s="84"/>
      <c r="VYE428" s="84"/>
      <c r="VYF428" s="84"/>
      <c r="VYG428" s="84"/>
      <c r="VYH428" s="84"/>
      <c r="VYI428" s="84"/>
      <c r="VYJ428" s="84"/>
      <c r="VYK428" s="84"/>
      <c r="VYL428" s="84"/>
      <c r="VYM428" s="84"/>
      <c r="VYN428" s="84"/>
      <c r="VYO428" s="84"/>
      <c r="VYP428" s="84"/>
      <c r="VYQ428" s="84"/>
      <c r="VYR428" s="84"/>
      <c r="VYS428" s="84"/>
      <c r="VYT428" s="84"/>
      <c r="VYU428" s="84"/>
      <c r="VYV428" s="84"/>
      <c r="VYW428" s="84"/>
      <c r="VYX428" s="84"/>
      <c r="VYY428" s="84"/>
      <c r="VYZ428" s="84"/>
      <c r="VZA428" s="84"/>
      <c r="VZB428" s="84"/>
      <c r="VZC428" s="84"/>
      <c r="VZD428" s="84"/>
      <c r="VZE428" s="84"/>
      <c r="VZF428" s="84"/>
      <c r="VZG428" s="84"/>
      <c r="VZH428" s="84"/>
      <c r="VZI428" s="84"/>
      <c r="VZJ428" s="84"/>
      <c r="VZK428" s="84"/>
      <c r="VZL428" s="84"/>
      <c r="VZM428" s="84"/>
      <c r="VZN428" s="84"/>
      <c r="VZO428" s="84"/>
      <c r="VZP428" s="84"/>
      <c r="VZQ428" s="84"/>
      <c r="VZR428" s="84"/>
      <c r="VZS428" s="84"/>
      <c r="VZT428" s="84"/>
      <c r="VZU428" s="84"/>
      <c r="VZV428" s="84"/>
      <c r="VZW428" s="84"/>
      <c r="VZX428" s="84"/>
      <c r="VZY428" s="84"/>
      <c r="VZZ428" s="84"/>
      <c r="WAA428" s="84"/>
      <c r="WAB428" s="84"/>
      <c r="WAC428" s="84"/>
      <c r="WAD428" s="84"/>
      <c r="WAE428" s="84"/>
      <c r="WAF428" s="84"/>
      <c r="WAG428" s="84"/>
      <c r="WAH428" s="84"/>
      <c r="WAI428" s="84"/>
      <c r="WAJ428" s="84"/>
      <c r="WAK428" s="84"/>
      <c r="WAL428" s="84"/>
      <c r="WAM428" s="84"/>
      <c r="WAN428" s="84"/>
      <c r="WAO428" s="84"/>
      <c r="WAP428" s="84"/>
      <c r="WAQ428" s="84"/>
      <c r="WAR428" s="84"/>
      <c r="WAS428" s="84"/>
      <c r="WAT428" s="84"/>
      <c r="WAU428" s="84"/>
      <c r="WAV428" s="84"/>
      <c r="WAW428" s="84"/>
      <c r="WAX428" s="84"/>
      <c r="WAY428" s="84"/>
      <c r="WAZ428" s="84"/>
      <c r="WBA428" s="84"/>
      <c r="WBB428" s="84"/>
      <c r="WBC428" s="84"/>
      <c r="WBD428" s="84"/>
      <c r="WBE428" s="84"/>
      <c r="WBF428" s="84"/>
      <c r="WBG428" s="84"/>
      <c r="WBH428" s="84"/>
      <c r="WBI428" s="84"/>
      <c r="WBJ428" s="84"/>
      <c r="WBK428" s="84"/>
      <c r="WBL428" s="84"/>
      <c r="WBM428" s="84"/>
      <c r="WBN428" s="84"/>
      <c r="WBO428" s="84"/>
      <c r="WBP428" s="84"/>
      <c r="WBQ428" s="84"/>
      <c r="WBR428" s="84"/>
      <c r="WBS428" s="84"/>
      <c r="WBT428" s="84"/>
      <c r="WBU428" s="84"/>
      <c r="WBV428" s="84"/>
      <c r="WBW428" s="84"/>
      <c r="WBX428" s="84"/>
      <c r="WBY428" s="84"/>
      <c r="WBZ428" s="84"/>
      <c r="WCA428" s="84"/>
      <c r="WCB428" s="84"/>
      <c r="WCC428" s="84"/>
      <c r="WCD428" s="84"/>
      <c r="WCE428" s="84"/>
      <c r="WCF428" s="84"/>
      <c r="WCG428" s="84"/>
      <c r="WCH428" s="84"/>
      <c r="WCI428" s="84"/>
      <c r="WCJ428" s="84"/>
      <c r="WCK428" s="84"/>
      <c r="WCL428" s="84"/>
      <c r="WCM428" s="84"/>
      <c r="WCN428" s="84"/>
      <c r="WCO428" s="84"/>
      <c r="WCP428" s="84"/>
      <c r="WCQ428" s="84"/>
      <c r="WCR428" s="84"/>
      <c r="WCS428" s="84"/>
      <c r="WCT428" s="84"/>
      <c r="WCU428" s="84"/>
      <c r="WCV428" s="84"/>
      <c r="WCW428" s="84"/>
      <c r="WCX428" s="84"/>
      <c r="WCY428" s="84"/>
      <c r="WCZ428" s="84"/>
      <c r="WDA428" s="84"/>
      <c r="WDB428" s="84"/>
      <c r="WDC428" s="84"/>
      <c r="WDD428" s="84"/>
      <c r="WDE428" s="84"/>
      <c r="WDF428" s="84"/>
      <c r="WDG428" s="84"/>
      <c r="WDH428" s="84"/>
      <c r="WDI428" s="84"/>
      <c r="WDJ428" s="84"/>
      <c r="WDK428" s="84"/>
      <c r="WDL428" s="84"/>
      <c r="WDM428" s="84"/>
      <c r="WDN428" s="84"/>
      <c r="WDO428" s="84"/>
      <c r="WDP428" s="84"/>
      <c r="WDQ428" s="84"/>
      <c r="WDR428" s="84"/>
      <c r="WDS428" s="84"/>
      <c r="WDT428" s="84"/>
      <c r="WDU428" s="84"/>
      <c r="WDV428" s="84"/>
      <c r="WDW428" s="84"/>
      <c r="WDX428" s="84"/>
      <c r="WDY428" s="84"/>
      <c r="WDZ428" s="84"/>
      <c r="WEA428" s="84"/>
      <c r="WEB428" s="84"/>
      <c r="WEC428" s="84"/>
      <c r="WED428" s="84"/>
      <c r="WEE428" s="84"/>
      <c r="WEF428" s="84"/>
      <c r="WEG428" s="84"/>
      <c r="WEH428" s="84"/>
      <c r="WEI428" s="84"/>
      <c r="WEJ428" s="84"/>
      <c r="WEK428" s="84"/>
      <c r="WEL428" s="84"/>
      <c r="WEM428" s="84"/>
      <c r="WEN428" s="84"/>
      <c r="WEO428" s="84"/>
      <c r="WEP428" s="84"/>
      <c r="WEQ428" s="84"/>
      <c r="WER428" s="84"/>
      <c r="WES428" s="84"/>
      <c r="WET428" s="84"/>
      <c r="WEU428" s="84"/>
      <c r="WEV428" s="84"/>
      <c r="WEW428" s="84"/>
      <c r="WEX428" s="84"/>
      <c r="WEY428" s="84"/>
      <c r="WEZ428" s="84"/>
      <c r="WFA428" s="84"/>
      <c r="WFB428" s="84"/>
      <c r="WFC428" s="84"/>
      <c r="WFD428" s="84"/>
      <c r="WFE428" s="84"/>
      <c r="WFF428" s="84"/>
      <c r="WFG428" s="84"/>
      <c r="WFH428" s="84"/>
      <c r="WFI428" s="84"/>
      <c r="WFJ428" s="84"/>
      <c r="WFK428" s="84"/>
      <c r="WFL428" s="84"/>
      <c r="WFM428" s="84"/>
      <c r="WFN428" s="84"/>
      <c r="WFO428" s="84"/>
      <c r="WFP428" s="84"/>
      <c r="WFQ428" s="84"/>
      <c r="WFR428" s="84"/>
      <c r="WFS428" s="84"/>
      <c r="WFT428" s="84"/>
      <c r="WFU428" s="84"/>
      <c r="WFV428" s="84"/>
      <c r="WFW428" s="84"/>
      <c r="WFX428" s="84"/>
      <c r="WFY428" s="84"/>
      <c r="WFZ428" s="84"/>
      <c r="WGA428" s="84"/>
      <c r="WGB428" s="84"/>
      <c r="WGC428" s="84"/>
      <c r="WGD428" s="84"/>
      <c r="WGE428" s="84"/>
      <c r="WGF428" s="84"/>
      <c r="WGG428" s="84"/>
      <c r="WGH428" s="84"/>
      <c r="WGI428" s="84"/>
      <c r="WGJ428" s="84"/>
      <c r="WGK428" s="84"/>
      <c r="WGL428" s="84"/>
      <c r="WGM428" s="84"/>
      <c r="WGN428" s="84"/>
      <c r="WGO428" s="84"/>
      <c r="WGP428" s="84"/>
      <c r="WGQ428" s="84"/>
      <c r="WGR428" s="84"/>
      <c r="WGS428" s="84"/>
      <c r="WGT428" s="84"/>
      <c r="WGU428" s="84"/>
      <c r="WGV428" s="84"/>
      <c r="WGW428" s="84"/>
      <c r="WGX428" s="84"/>
      <c r="WGY428" s="84"/>
      <c r="WGZ428" s="84"/>
      <c r="WHA428" s="84"/>
      <c r="WHB428" s="84"/>
      <c r="WHC428" s="84"/>
      <c r="WHD428" s="84"/>
      <c r="WHE428" s="84"/>
      <c r="WHF428" s="84"/>
      <c r="WHG428" s="84"/>
      <c r="WHH428" s="84"/>
      <c r="WHI428" s="84"/>
      <c r="WHJ428" s="84"/>
      <c r="WHK428" s="84"/>
      <c r="WHL428" s="84"/>
      <c r="WHM428" s="84"/>
      <c r="WHN428" s="84"/>
      <c r="WHO428" s="84"/>
      <c r="WHP428" s="84"/>
      <c r="WHQ428" s="84"/>
      <c r="WHR428" s="84"/>
      <c r="WHS428" s="84"/>
      <c r="WHT428" s="84"/>
      <c r="WHU428" s="84"/>
      <c r="WHV428" s="84"/>
      <c r="WHW428" s="84"/>
      <c r="WHX428" s="84"/>
      <c r="WHY428" s="84"/>
      <c r="WHZ428" s="84"/>
      <c r="WIA428" s="84"/>
      <c r="WIB428" s="84"/>
      <c r="WIC428" s="84"/>
      <c r="WID428" s="84"/>
      <c r="WIE428" s="84"/>
      <c r="WIF428" s="84"/>
      <c r="WIG428" s="84"/>
      <c r="WIH428" s="84"/>
      <c r="WII428" s="84"/>
      <c r="WIJ428" s="84"/>
      <c r="WIK428" s="84"/>
      <c r="WIL428" s="84"/>
      <c r="WIM428" s="84"/>
      <c r="WIN428" s="84"/>
      <c r="WIO428" s="84"/>
      <c r="WIP428" s="84"/>
      <c r="WIQ428" s="84"/>
      <c r="WIR428" s="84"/>
      <c r="WIS428" s="84"/>
      <c r="WIT428" s="84"/>
      <c r="WIU428" s="84"/>
      <c r="WIV428" s="84"/>
      <c r="WIW428" s="84"/>
      <c r="WIX428" s="84"/>
      <c r="WIY428" s="84"/>
      <c r="WIZ428" s="84"/>
      <c r="WJA428" s="84"/>
      <c r="WJB428" s="84"/>
      <c r="WJC428" s="84"/>
      <c r="WJD428" s="84"/>
      <c r="WJE428" s="84"/>
      <c r="WJF428" s="84"/>
      <c r="WJG428" s="84"/>
      <c r="WJH428" s="84"/>
      <c r="WJI428" s="84"/>
      <c r="WJJ428" s="84"/>
      <c r="WJK428" s="84"/>
      <c r="WJL428" s="84"/>
      <c r="WJM428" s="84"/>
      <c r="WJN428" s="84"/>
      <c r="WJO428" s="84"/>
      <c r="WJP428" s="84"/>
      <c r="WJQ428" s="84"/>
      <c r="WJR428" s="84"/>
      <c r="WJS428" s="84"/>
      <c r="WJT428" s="84"/>
      <c r="WJU428" s="84"/>
      <c r="WJV428" s="84"/>
      <c r="WJW428" s="84"/>
      <c r="WJX428" s="84"/>
      <c r="WJY428" s="84"/>
      <c r="WJZ428" s="84"/>
      <c r="WKA428" s="84"/>
      <c r="WKB428" s="84"/>
      <c r="WKC428" s="84"/>
      <c r="WKD428" s="84"/>
      <c r="WKE428" s="84"/>
      <c r="WKF428" s="84"/>
      <c r="WKG428" s="84"/>
      <c r="WKH428" s="84"/>
      <c r="WKI428" s="84"/>
      <c r="WKJ428" s="84"/>
      <c r="WKK428" s="84"/>
      <c r="WKL428" s="84"/>
      <c r="WKM428" s="84"/>
      <c r="WKN428" s="84"/>
      <c r="WKO428" s="84"/>
      <c r="WKP428" s="84"/>
      <c r="WKQ428" s="84"/>
      <c r="WKR428" s="84"/>
      <c r="WKS428" s="84"/>
      <c r="WKT428" s="84"/>
      <c r="WKU428" s="84"/>
      <c r="WKV428" s="84"/>
      <c r="WKW428" s="84"/>
      <c r="WKX428" s="84"/>
      <c r="WKY428" s="84"/>
      <c r="WKZ428" s="84"/>
      <c r="WLA428" s="84"/>
      <c r="WLB428" s="84"/>
      <c r="WLC428" s="84"/>
      <c r="WLD428" s="84"/>
      <c r="WLE428" s="84"/>
      <c r="WLF428" s="84"/>
      <c r="WLG428" s="84"/>
      <c r="WLH428" s="84"/>
      <c r="WLI428" s="84"/>
      <c r="WLJ428" s="84"/>
      <c r="WLK428" s="84"/>
      <c r="WLL428" s="84"/>
      <c r="WLM428" s="84"/>
      <c r="WLN428" s="84"/>
      <c r="WLO428" s="84"/>
      <c r="WLP428" s="84"/>
      <c r="WLQ428" s="84"/>
      <c r="WLR428" s="84"/>
      <c r="WLS428" s="84"/>
      <c r="WLT428" s="84"/>
      <c r="WLU428" s="84"/>
      <c r="WLV428" s="84"/>
      <c r="WLW428" s="84"/>
      <c r="WLX428" s="84"/>
      <c r="WLY428" s="84"/>
      <c r="WLZ428" s="84"/>
      <c r="WMA428" s="84"/>
      <c r="WMB428" s="84"/>
      <c r="WMC428" s="84"/>
      <c r="WMD428" s="84"/>
      <c r="WME428" s="84"/>
      <c r="WMF428" s="84"/>
      <c r="WMG428" s="84"/>
      <c r="WMH428" s="84"/>
      <c r="WMI428" s="84"/>
      <c r="WMJ428" s="84"/>
      <c r="WMK428" s="84"/>
      <c r="WML428" s="84"/>
      <c r="WMM428" s="84"/>
      <c r="WMN428" s="84"/>
      <c r="WMO428" s="84"/>
      <c r="WMP428" s="84"/>
      <c r="WMQ428" s="84"/>
      <c r="WMR428" s="84"/>
      <c r="WMS428" s="84"/>
      <c r="WMT428" s="84"/>
      <c r="WMU428" s="84"/>
      <c r="WMV428" s="84"/>
      <c r="WMW428" s="84"/>
      <c r="WMX428" s="84"/>
      <c r="WMY428" s="84"/>
      <c r="WMZ428" s="84"/>
      <c r="WNA428" s="84"/>
      <c r="WNB428" s="84"/>
      <c r="WNC428" s="84"/>
      <c r="WND428" s="84"/>
      <c r="WNE428" s="84"/>
      <c r="WNF428" s="84"/>
      <c r="WNG428" s="84"/>
      <c r="WNH428" s="84"/>
      <c r="WNI428" s="84"/>
      <c r="WNJ428" s="84"/>
      <c r="WNK428" s="84"/>
      <c r="WNL428" s="84"/>
      <c r="WNM428" s="84"/>
      <c r="WNN428" s="84"/>
      <c r="WNO428" s="84"/>
      <c r="WNP428" s="84"/>
      <c r="WNQ428" s="84"/>
      <c r="WNR428" s="84"/>
      <c r="WNS428" s="84"/>
      <c r="WNT428" s="84"/>
      <c r="WNU428" s="84"/>
      <c r="WNV428" s="84"/>
      <c r="WNW428" s="84"/>
      <c r="WNX428" s="84"/>
      <c r="WNY428" s="84"/>
      <c r="WNZ428" s="84"/>
      <c r="WOA428" s="84"/>
      <c r="WOB428" s="84"/>
      <c r="WOC428" s="84"/>
      <c r="WOD428" s="84"/>
      <c r="WOE428" s="84"/>
      <c r="WOF428" s="84"/>
      <c r="WOG428" s="84"/>
      <c r="WOH428" s="84"/>
      <c r="WOI428" s="84"/>
      <c r="WOJ428" s="84"/>
      <c r="WOK428" s="84"/>
      <c r="WOL428" s="84"/>
      <c r="WOM428" s="84"/>
      <c r="WON428" s="84"/>
      <c r="WOO428" s="84"/>
      <c r="WOP428" s="84"/>
      <c r="WOQ428" s="84"/>
      <c r="WOR428" s="84"/>
      <c r="WOS428" s="84"/>
      <c r="WOT428" s="84"/>
      <c r="WOU428" s="84"/>
      <c r="WOV428" s="84"/>
      <c r="WOW428" s="84"/>
      <c r="WOX428" s="84"/>
      <c r="WOY428" s="84"/>
      <c r="WOZ428" s="84"/>
      <c r="WPA428" s="84"/>
      <c r="WPB428" s="84"/>
      <c r="WPC428" s="84"/>
      <c r="WPD428" s="84"/>
      <c r="WPE428" s="84"/>
      <c r="WPF428" s="84"/>
      <c r="WPG428" s="84"/>
      <c r="WPH428" s="84"/>
      <c r="WPI428" s="84"/>
      <c r="WPJ428" s="84"/>
      <c r="WPK428" s="84"/>
      <c r="WPL428" s="84"/>
      <c r="WPM428" s="84"/>
      <c r="WPN428" s="84"/>
      <c r="WPO428" s="84"/>
      <c r="WPP428" s="84"/>
      <c r="WPQ428" s="84"/>
      <c r="WPR428" s="84"/>
      <c r="WPS428" s="84"/>
      <c r="WPT428" s="84"/>
      <c r="WPU428" s="84"/>
      <c r="WPV428" s="84"/>
      <c r="WPW428" s="84"/>
      <c r="WPX428" s="84"/>
      <c r="WPY428" s="84"/>
      <c r="WPZ428" s="84"/>
      <c r="WQA428" s="84"/>
      <c r="WQB428" s="84"/>
      <c r="WQC428" s="84"/>
      <c r="WQD428" s="84"/>
      <c r="WQE428" s="84"/>
      <c r="WQF428" s="84"/>
      <c r="WQG428" s="84"/>
      <c r="WQH428" s="84"/>
      <c r="WQI428" s="84"/>
      <c r="WQJ428" s="84"/>
      <c r="WQK428" s="84"/>
      <c r="WQL428" s="84"/>
      <c r="WQM428" s="84"/>
      <c r="WQN428" s="84"/>
      <c r="WQO428" s="84"/>
      <c r="WQP428" s="84"/>
      <c r="WQQ428" s="84"/>
      <c r="WQR428" s="84"/>
      <c r="WQS428" s="84"/>
      <c r="WQT428" s="84"/>
      <c r="WQU428" s="84"/>
      <c r="WQV428" s="84"/>
      <c r="WQW428" s="84"/>
      <c r="WQX428" s="84"/>
      <c r="WQY428" s="84"/>
      <c r="WQZ428" s="84"/>
      <c r="WRA428" s="84"/>
      <c r="WRB428" s="84"/>
      <c r="WRC428" s="84"/>
      <c r="WRD428" s="84"/>
      <c r="WRE428" s="84"/>
      <c r="WRF428" s="84"/>
      <c r="WRG428" s="84"/>
      <c r="WRH428" s="84"/>
      <c r="WRI428" s="84"/>
      <c r="WRJ428" s="84"/>
      <c r="WRK428" s="84"/>
      <c r="WRL428" s="84"/>
      <c r="WRM428" s="84"/>
      <c r="WRN428" s="84"/>
      <c r="WRO428" s="84"/>
      <c r="WRP428" s="84"/>
      <c r="WRQ428" s="84"/>
      <c r="WRR428" s="84"/>
      <c r="WRS428" s="84"/>
      <c r="WRT428" s="84"/>
      <c r="WRU428" s="84"/>
      <c r="WRV428" s="84"/>
      <c r="WRW428" s="84"/>
      <c r="WRX428" s="84"/>
      <c r="WRY428" s="84"/>
      <c r="WRZ428" s="84"/>
      <c r="WSA428" s="84"/>
      <c r="WSB428" s="84"/>
      <c r="WSC428" s="84"/>
      <c r="WSD428" s="84"/>
      <c r="WSE428" s="84"/>
      <c r="WSF428" s="84"/>
      <c r="WSG428" s="84"/>
      <c r="WSH428" s="84"/>
      <c r="WSI428" s="84"/>
      <c r="WSJ428" s="84"/>
      <c r="WSK428" s="84"/>
      <c r="WSL428" s="84"/>
      <c r="WSM428" s="84"/>
      <c r="WSN428" s="84"/>
      <c r="WSO428" s="84"/>
      <c r="WSP428" s="84"/>
      <c r="WSQ428" s="84"/>
      <c r="WSR428" s="84"/>
      <c r="WSS428" s="84"/>
      <c r="WST428" s="84"/>
      <c r="WSU428" s="84"/>
      <c r="WSV428" s="84"/>
      <c r="WSW428" s="84"/>
      <c r="WSX428" s="84"/>
      <c r="WSY428" s="84"/>
      <c r="WSZ428" s="84"/>
      <c r="WTA428" s="84"/>
      <c r="WTB428" s="84"/>
      <c r="WTC428" s="84"/>
      <c r="WTD428" s="84"/>
      <c r="WTE428" s="84"/>
      <c r="WTF428" s="84"/>
      <c r="WTG428" s="84"/>
      <c r="WTH428" s="84"/>
      <c r="WTI428" s="84"/>
      <c r="WTJ428" s="84"/>
      <c r="WTK428" s="84"/>
      <c r="WTL428" s="84"/>
      <c r="WTM428" s="84"/>
      <c r="WTN428" s="84"/>
      <c r="WTO428" s="84"/>
      <c r="WTP428" s="84"/>
      <c r="WTQ428" s="84"/>
      <c r="WTR428" s="84"/>
      <c r="WTS428" s="84"/>
      <c r="WTT428" s="84"/>
      <c r="WTU428" s="84"/>
      <c r="WTV428" s="84"/>
      <c r="WTW428" s="84"/>
      <c r="WTX428" s="84"/>
      <c r="WTY428" s="84"/>
      <c r="WTZ428" s="84"/>
      <c r="WUA428" s="84"/>
      <c r="WUB428" s="84"/>
      <c r="WUC428" s="84"/>
      <c r="WUD428" s="84"/>
      <c r="WUE428" s="84"/>
      <c r="WUF428" s="84"/>
      <c r="WUG428" s="84"/>
      <c r="WUH428" s="84"/>
      <c r="WUI428" s="84"/>
      <c r="WUJ428" s="84"/>
      <c r="WUK428" s="84"/>
      <c r="WUL428" s="84"/>
      <c r="WUM428" s="84"/>
      <c r="WUN428" s="84"/>
      <c r="WUO428" s="84"/>
      <c r="WUP428" s="84"/>
      <c r="WUQ428" s="84"/>
      <c r="WUR428" s="84"/>
      <c r="WUS428" s="84"/>
      <c r="WUT428" s="84"/>
      <c r="WUU428" s="84"/>
      <c r="WUV428" s="84"/>
      <c r="WUW428" s="84"/>
      <c r="WUX428" s="84"/>
      <c r="WUY428" s="84"/>
      <c r="WUZ428" s="84"/>
      <c r="WVA428" s="84"/>
      <c r="WVB428" s="84"/>
      <c r="WVC428" s="84"/>
      <c r="WVD428" s="84"/>
      <c r="WVE428" s="84"/>
      <c r="WVF428" s="84"/>
      <c r="WVG428" s="84"/>
      <c r="WVH428" s="84"/>
      <c r="WVI428" s="84"/>
      <c r="WVJ428" s="84"/>
      <c r="WVK428" s="84"/>
      <c r="WVL428" s="84"/>
      <c r="WVM428" s="84"/>
      <c r="WVN428" s="84"/>
      <c r="WVO428" s="84"/>
      <c r="WVP428" s="84"/>
      <c r="WVQ428" s="84"/>
      <c r="WVR428" s="84"/>
      <c r="WVS428" s="84"/>
      <c r="WVT428" s="84"/>
      <c r="WVU428" s="84"/>
      <c r="WVV428" s="84"/>
      <c r="WVW428" s="84"/>
      <c r="WVX428" s="84"/>
      <c r="WVY428" s="84"/>
      <c r="WVZ428" s="84"/>
      <c r="WWA428" s="84"/>
      <c r="WWB428" s="84"/>
      <c r="WWC428" s="84"/>
      <c r="WWD428" s="84"/>
      <c r="WWE428" s="84"/>
      <c r="WWF428" s="84"/>
      <c r="WWG428" s="84"/>
      <c r="WWH428" s="84"/>
      <c r="WWI428" s="84"/>
      <c r="WWJ428" s="84"/>
      <c r="WWK428" s="84"/>
      <c r="WWL428" s="84"/>
      <c r="WWM428" s="84"/>
      <c r="WWN428" s="84"/>
      <c r="WWO428" s="84"/>
      <c r="WWP428" s="84"/>
      <c r="WWQ428" s="84"/>
      <c r="WWR428" s="84"/>
      <c r="WWS428" s="84"/>
      <c r="WWT428" s="84"/>
      <c r="WWU428" s="84"/>
      <c r="WWV428" s="84"/>
      <c r="WWW428" s="84"/>
      <c r="WWX428" s="84"/>
      <c r="WWY428" s="84"/>
      <c r="WWZ428" s="84"/>
      <c r="WXA428" s="84"/>
      <c r="WXB428" s="84"/>
      <c r="WXC428" s="84"/>
      <c r="WXD428" s="84"/>
      <c r="WXE428" s="84"/>
      <c r="WXF428" s="84"/>
      <c r="WXG428" s="84"/>
      <c r="WXH428" s="84"/>
      <c r="WXI428" s="84"/>
      <c r="WXJ428" s="84"/>
      <c r="WXK428" s="84"/>
      <c r="WXL428" s="84"/>
      <c r="WXM428" s="84"/>
      <c r="WXN428" s="84"/>
      <c r="WXO428" s="84"/>
      <c r="WXP428" s="84"/>
      <c r="WXQ428" s="84"/>
      <c r="WXR428" s="84"/>
      <c r="WXS428" s="84"/>
      <c r="WXT428" s="84"/>
      <c r="WXU428" s="84"/>
      <c r="WXV428" s="84"/>
      <c r="WXW428" s="84"/>
      <c r="WXX428" s="84"/>
      <c r="WXY428" s="84"/>
      <c r="WXZ428" s="84"/>
      <c r="WYA428" s="84"/>
      <c r="WYB428" s="84"/>
      <c r="WYC428" s="84"/>
      <c r="WYD428" s="84"/>
      <c r="WYE428" s="84"/>
      <c r="WYF428" s="84"/>
      <c r="WYG428" s="84"/>
      <c r="WYH428" s="84"/>
      <c r="WYI428" s="84"/>
      <c r="WYJ428" s="84"/>
      <c r="WYK428" s="84"/>
      <c r="WYL428" s="84"/>
      <c r="WYM428" s="84"/>
      <c r="WYN428" s="84"/>
      <c r="WYO428" s="84"/>
      <c r="WYP428" s="84"/>
      <c r="WYQ428" s="84"/>
      <c r="WYR428" s="84"/>
      <c r="WYS428" s="84"/>
      <c r="WYT428" s="84"/>
      <c r="WYU428" s="84"/>
      <c r="WYV428" s="84"/>
      <c r="WYW428" s="84"/>
      <c r="WYX428" s="84"/>
      <c r="WYY428" s="84"/>
      <c r="WYZ428" s="84"/>
      <c r="WZA428" s="84"/>
      <c r="WZB428" s="84"/>
      <c r="WZC428" s="84"/>
      <c r="WZD428" s="84"/>
      <c r="WZE428" s="84"/>
      <c r="WZF428" s="84"/>
      <c r="WZG428" s="84"/>
      <c r="WZH428" s="84"/>
      <c r="WZI428" s="84"/>
      <c r="WZJ428" s="84"/>
      <c r="WZK428" s="84"/>
      <c r="WZL428" s="84"/>
      <c r="WZM428" s="84"/>
      <c r="WZN428" s="84"/>
      <c r="WZO428" s="84"/>
      <c r="WZP428" s="84"/>
      <c r="WZQ428" s="84"/>
      <c r="WZR428" s="84"/>
      <c r="WZS428" s="84"/>
      <c r="WZT428" s="84"/>
      <c r="WZU428" s="84"/>
      <c r="WZV428" s="84"/>
      <c r="WZW428" s="84"/>
      <c r="WZX428" s="84"/>
      <c r="WZY428" s="84"/>
      <c r="WZZ428" s="84"/>
      <c r="XAA428" s="84"/>
      <c r="XAB428" s="84"/>
      <c r="XAC428" s="84"/>
      <c r="XAD428" s="84"/>
      <c r="XAE428" s="84"/>
      <c r="XAF428" s="84"/>
      <c r="XAG428" s="84"/>
      <c r="XAH428" s="84"/>
      <c r="XAI428" s="84"/>
      <c r="XAJ428" s="84"/>
      <c r="XAK428" s="84"/>
      <c r="XAL428" s="84"/>
      <c r="XAM428" s="84"/>
      <c r="XAN428" s="84"/>
      <c r="XAO428" s="84"/>
      <c r="XAP428" s="84"/>
      <c r="XAQ428" s="84"/>
      <c r="XAR428" s="84"/>
      <c r="XAS428" s="84"/>
      <c r="XAT428" s="84"/>
      <c r="XAU428" s="84"/>
      <c r="XAV428" s="84"/>
      <c r="XAW428" s="84"/>
      <c r="XAX428" s="84"/>
      <c r="XAY428" s="84"/>
      <c r="XAZ428" s="84"/>
      <c r="XBA428" s="84"/>
      <c r="XBB428" s="84"/>
      <c r="XBC428" s="84"/>
      <c r="XBD428" s="84"/>
      <c r="XBE428" s="84"/>
      <c r="XBF428" s="84"/>
      <c r="XBG428" s="84"/>
      <c r="XBH428" s="84"/>
      <c r="XBI428" s="84"/>
      <c r="XBJ428" s="84"/>
      <c r="XBK428" s="84"/>
      <c r="XBL428" s="84"/>
      <c r="XBM428" s="84"/>
      <c r="XBN428" s="84"/>
      <c r="XBO428" s="84"/>
      <c r="XBP428" s="84"/>
      <c r="XBQ428" s="84"/>
      <c r="XBR428" s="84"/>
      <c r="XBS428" s="84"/>
      <c r="XBT428" s="84"/>
      <c r="XBU428" s="84"/>
      <c r="XBV428" s="84"/>
      <c r="XBW428" s="84"/>
      <c r="XBX428" s="84"/>
      <c r="XBY428" s="84"/>
      <c r="XBZ428" s="84"/>
      <c r="XCA428" s="84"/>
      <c r="XCB428" s="84"/>
      <c r="XCC428" s="84"/>
      <c r="XCD428" s="84"/>
      <c r="XCE428" s="84"/>
      <c r="XCF428" s="84"/>
      <c r="XCG428" s="84"/>
      <c r="XCH428" s="84"/>
      <c r="XCI428" s="84"/>
      <c r="XCJ428" s="84"/>
      <c r="XCK428" s="84"/>
      <c r="XCL428" s="84"/>
      <c r="XCM428" s="84"/>
      <c r="XCN428" s="84"/>
      <c r="XCO428" s="84"/>
      <c r="XCP428" s="84"/>
      <c r="XCQ428" s="84"/>
      <c r="XCR428" s="84"/>
      <c r="XCS428" s="84"/>
      <c r="XCT428" s="84"/>
      <c r="XCU428" s="84"/>
      <c r="XCV428" s="84"/>
      <c r="XCW428" s="84"/>
      <c r="XCX428" s="84"/>
      <c r="XCY428" s="84"/>
      <c r="XCZ428" s="84"/>
      <c r="XDA428" s="84"/>
      <c r="XDB428" s="84"/>
      <c r="XDC428" s="84"/>
      <c r="XDD428" s="84"/>
      <c r="XDE428" s="84"/>
      <c r="XDF428" s="84"/>
      <c r="XDG428" s="84"/>
      <c r="XDH428" s="84"/>
      <c r="XDI428" s="84"/>
      <c r="XDJ428" s="84"/>
      <c r="XDK428" s="84"/>
      <c r="XDL428" s="84"/>
      <c r="XDM428" s="84"/>
      <c r="XDN428" s="84"/>
      <c r="XDO428" s="84"/>
      <c r="XDP428" s="84"/>
      <c r="XDQ428" s="84"/>
      <c r="XDR428" s="84"/>
      <c r="XDS428" s="84"/>
      <c r="XDT428" s="84"/>
      <c r="XDU428" s="84"/>
      <c r="XDV428" s="84"/>
      <c r="XDW428" s="84"/>
      <c r="XDX428" s="84"/>
      <c r="XDY428" s="84"/>
      <c r="XDZ428" s="84"/>
      <c r="XEA428" s="84"/>
      <c r="XEB428" s="84"/>
      <c r="XEC428" s="84"/>
      <c r="XED428" s="84"/>
      <c r="XEE428" s="84"/>
      <c r="XEF428" s="84"/>
      <c r="XEG428" s="84"/>
      <c r="XEH428" s="84"/>
      <c r="XEI428" s="84"/>
      <c r="XEJ428" s="84"/>
      <c r="XEK428" s="84"/>
      <c r="XEL428" s="84"/>
      <c r="XEM428" s="84"/>
      <c r="XEN428" s="84"/>
      <c r="XEO428" s="84"/>
      <c r="XEP428" s="84"/>
      <c r="XEQ428" s="84"/>
      <c r="XER428" s="84"/>
      <c r="XES428" s="84"/>
      <c r="XET428" s="84"/>
      <c r="XEU428" s="84"/>
      <c r="XEV428" s="84"/>
      <c r="XEW428" s="84"/>
      <c r="XEX428" s="84"/>
      <c r="XEY428" s="84"/>
      <c r="XEZ428" s="84"/>
      <c r="XFA428" s="84"/>
      <c r="XFB428" s="84"/>
      <c r="XFC428" s="84"/>
      <c r="XFD428" s="84"/>
    </row>
    <row r="429" spans="1:16384" s="24" customFormat="1" ht="33" customHeight="1" x14ac:dyDescent="0.4">
      <c r="A429" s="882">
        <v>294</v>
      </c>
      <c r="B429" s="882" t="s">
        <v>26</v>
      </c>
      <c r="C429" s="882">
        <v>61099</v>
      </c>
      <c r="D429" s="882">
        <v>187</v>
      </c>
      <c r="E429" s="882">
        <v>5071</v>
      </c>
      <c r="F429" s="883" t="s">
        <v>879</v>
      </c>
      <c r="G429" s="882">
        <v>0</v>
      </c>
      <c r="H429" s="882">
        <v>3</v>
      </c>
      <c r="I429" s="884">
        <v>12</v>
      </c>
      <c r="J429" s="882">
        <v>312</v>
      </c>
      <c r="K429" s="882"/>
      <c r="L429" s="882"/>
      <c r="M429" s="882"/>
      <c r="N429" s="882"/>
      <c r="O429" s="882"/>
      <c r="P429" s="7"/>
      <c r="Q429" s="882"/>
      <c r="R429" s="882"/>
      <c r="S429" s="882"/>
      <c r="T429" s="882"/>
      <c r="U429" s="882"/>
      <c r="V429" s="882"/>
      <c r="W429" s="882"/>
      <c r="X429" s="882"/>
      <c r="Y429" s="882"/>
      <c r="Z429" s="882"/>
      <c r="AA429" s="882"/>
    </row>
    <row r="430" spans="1:16384" s="24" customFormat="1" ht="33.75" customHeight="1" x14ac:dyDescent="0.4">
      <c r="A430" s="882">
        <v>295</v>
      </c>
      <c r="B430" s="882" t="s">
        <v>26</v>
      </c>
      <c r="C430" s="882">
        <v>61100</v>
      </c>
      <c r="D430" s="882">
        <v>188</v>
      </c>
      <c r="E430" s="882">
        <v>5072</v>
      </c>
      <c r="F430" s="883" t="s">
        <v>879</v>
      </c>
      <c r="G430" s="882">
        <v>0</v>
      </c>
      <c r="H430" s="882">
        <v>3</v>
      </c>
      <c r="I430" s="884">
        <v>27</v>
      </c>
      <c r="J430" s="882">
        <v>327</v>
      </c>
      <c r="K430" s="882"/>
      <c r="L430" s="882"/>
      <c r="M430" s="882"/>
      <c r="N430" s="882"/>
      <c r="O430" s="882"/>
      <c r="P430" s="7"/>
      <c r="Q430" s="882"/>
      <c r="R430" s="882"/>
      <c r="S430" s="882"/>
      <c r="T430" s="882"/>
      <c r="U430" s="882"/>
      <c r="V430" s="882"/>
      <c r="W430" s="882"/>
      <c r="X430" s="882"/>
      <c r="Y430" s="882"/>
      <c r="Z430" s="882"/>
      <c r="AA430" s="882"/>
    </row>
    <row r="431" spans="1:16384" s="24" customFormat="1" ht="32.25" customHeight="1" x14ac:dyDescent="0.4">
      <c r="A431" s="882">
        <v>296</v>
      </c>
      <c r="B431" s="882" t="s">
        <v>26</v>
      </c>
      <c r="C431" s="882">
        <v>61101</v>
      </c>
      <c r="D431" s="882">
        <v>189</v>
      </c>
      <c r="E431" s="882">
        <v>5073</v>
      </c>
      <c r="F431" s="883" t="s">
        <v>879</v>
      </c>
      <c r="G431" s="882">
        <v>0</v>
      </c>
      <c r="H431" s="882">
        <v>2</v>
      </c>
      <c r="I431" s="884">
        <v>59</v>
      </c>
      <c r="J431" s="882">
        <v>259</v>
      </c>
      <c r="K431" s="882"/>
      <c r="L431" s="882"/>
      <c r="M431" s="882"/>
      <c r="N431" s="882"/>
      <c r="O431" s="882"/>
      <c r="P431" s="7"/>
      <c r="Q431" s="882"/>
      <c r="R431" s="882"/>
      <c r="S431" s="882"/>
      <c r="T431" s="882"/>
      <c r="U431" s="882"/>
      <c r="V431" s="882"/>
      <c r="W431" s="882"/>
      <c r="X431" s="882"/>
      <c r="Y431" s="882"/>
      <c r="Z431" s="882"/>
      <c r="AA431" s="882"/>
    </row>
    <row r="432" spans="1:16384" s="24" customFormat="1" ht="33" customHeight="1" x14ac:dyDescent="0.4">
      <c r="A432" s="882">
        <v>297</v>
      </c>
      <c r="B432" s="882" t="s">
        <v>26</v>
      </c>
      <c r="C432" s="882">
        <v>61102</v>
      </c>
      <c r="D432" s="882">
        <v>190</v>
      </c>
      <c r="E432" s="882">
        <v>5074</v>
      </c>
      <c r="F432" s="883" t="s">
        <v>879</v>
      </c>
      <c r="G432" s="882">
        <v>0</v>
      </c>
      <c r="H432" s="882">
        <v>3</v>
      </c>
      <c r="I432" s="884">
        <v>2</v>
      </c>
      <c r="J432" s="882">
        <v>202</v>
      </c>
      <c r="K432" s="882"/>
      <c r="L432" s="882"/>
      <c r="M432" s="882"/>
      <c r="N432" s="882"/>
      <c r="O432" s="882"/>
      <c r="P432" s="7"/>
      <c r="Q432" s="882"/>
      <c r="R432" s="882"/>
      <c r="S432" s="882"/>
      <c r="T432" s="882"/>
      <c r="U432" s="882"/>
      <c r="V432" s="882"/>
      <c r="W432" s="882"/>
      <c r="X432" s="882"/>
      <c r="Y432" s="882"/>
      <c r="Z432" s="882"/>
      <c r="AA432" s="882"/>
    </row>
    <row r="433" spans="1:28" s="24" customFormat="1" ht="34.5" customHeight="1" x14ac:dyDescent="0.4">
      <c r="A433" s="882">
        <v>298</v>
      </c>
      <c r="B433" s="882" t="s">
        <v>26</v>
      </c>
      <c r="C433" s="882">
        <v>61103</v>
      </c>
      <c r="D433" s="882">
        <v>191</v>
      </c>
      <c r="E433" s="882">
        <v>5075</v>
      </c>
      <c r="F433" s="883" t="s">
        <v>879</v>
      </c>
      <c r="G433" s="882">
        <v>0</v>
      </c>
      <c r="H433" s="882">
        <v>3</v>
      </c>
      <c r="I433" s="884">
        <v>11</v>
      </c>
      <c r="J433" s="882">
        <v>311</v>
      </c>
      <c r="K433" s="882"/>
      <c r="L433" s="882"/>
      <c r="M433" s="882"/>
      <c r="N433" s="882"/>
      <c r="O433" s="882"/>
      <c r="P433" s="7"/>
      <c r="Q433" s="882"/>
      <c r="R433" s="882"/>
      <c r="S433" s="882"/>
      <c r="T433" s="882"/>
      <c r="U433" s="882"/>
      <c r="V433" s="882"/>
      <c r="W433" s="882"/>
      <c r="X433" s="882"/>
      <c r="Y433" s="882"/>
      <c r="Z433" s="882"/>
      <c r="AA433" s="882"/>
    </row>
    <row r="434" spans="1:28" s="24" customFormat="1" ht="30" customHeight="1" x14ac:dyDescent="0.4">
      <c r="A434" s="882">
        <v>299</v>
      </c>
      <c r="B434" s="882" t="s">
        <v>26</v>
      </c>
      <c r="C434" s="882">
        <v>61104</v>
      </c>
      <c r="D434" s="882">
        <v>192</v>
      </c>
      <c r="E434" s="882">
        <v>5076</v>
      </c>
      <c r="F434" s="883" t="s">
        <v>879</v>
      </c>
      <c r="G434" s="882">
        <v>0</v>
      </c>
      <c r="H434" s="882">
        <v>3</v>
      </c>
      <c r="I434" s="884">
        <v>16</v>
      </c>
      <c r="J434" s="882">
        <v>316</v>
      </c>
      <c r="K434" s="882"/>
      <c r="L434" s="882"/>
      <c r="M434" s="882"/>
      <c r="N434" s="882"/>
      <c r="O434" s="882"/>
      <c r="P434" s="7"/>
      <c r="Q434" s="882"/>
      <c r="R434" s="882"/>
      <c r="S434" s="882"/>
      <c r="T434" s="882"/>
      <c r="U434" s="882"/>
      <c r="V434" s="882"/>
      <c r="W434" s="882"/>
      <c r="X434" s="882"/>
      <c r="Y434" s="882"/>
      <c r="Z434" s="882"/>
      <c r="AA434" s="882"/>
    </row>
    <row r="435" spans="1:28" s="24" customFormat="1" ht="22.5" customHeight="1" x14ac:dyDescent="0.4">
      <c r="A435" s="990">
        <v>300</v>
      </c>
      <c r="B435" s="990" t="s">
        <v>26</v>
      </c>
      <c r="C435" s="990">
        <v>26182</v>
      </c>
      <c r="D435" s="990">
        <v>91</v>
      </c>
      <c r="E435" s="990">
        <v>1475</v>
      </c>
      <c r="F435" s="993" t="s">
        <v>879</v>
      </c>
      <c r="G435" s="990">
        <v>0</v>
      </c>
      <c r="H435" s="990">
        <v>3</v>
      </c>
      <c r="I435" s="1330">
        <v>57</v>
      </c>
      <c r="J435" s="990"/>
      <c r="K435" s="990"/>
      <c r="L435" s="990"/>
      <c r="M435" s="990"/>
      <c r="N435" s="990"/>
      <c r="O435" s="990"/>
      <c r="P435" s="996"/>
      <c r="Q435" s="990" t="s">
        <v>889</v>
      </c>
      <c r="R435" s="990"/>
      <c r="S435" s="990"/>
      <c r="T435" s="990"/>
      <c r="U435" s="990"/>
      <c r="V435" s="990"/>
      <c r="W435" s="990"/>
      <c r="X435" s="990"/>
      <c r="Y435" s="882"/>
      <c r="Z435" s="882"/>
      <c r="AA435" s="882"/>
    </row>
    <row r="436" spans="1:28" s="24" customFormat="1" ht="15.75" customHeight="1" x14ac:dyDescent="0.4">
      <c r="A436" s="991"/>
      <c r="B436" s="991"/>
      <c r="C436" s="991"/>
      <c r="D436" s="991"/>
      <c r="E436" s="991"/>
      <c r="F436" s="994"/>
      <c r="G436" s="991"/>
      <c r="H436" s="991"/>
      <c r="I436" s="1332"/>
      <c r="J436" s="991"/>
      <c r="K436" s="991"/>
      <c r="L436" s="991"/>
      <c r="M436" s="991"/>
      <c r="N436" s="991"/>
      <c r="O436" s="991"/>
      <c r="P436" s="997"/>
      <c r="Q436" s="991"/>
      <c r="R436" s="991"/>
      <c r="S436" s="991"/>
      <c r="T436" s="991"/>
      <c r="U436" s="991"/>
      <c r="V436" s="991"/>
      <c r="W436" s="991"/>
      <c r="X436" s="991"/>
      <c r="Y436" s="882"/>
      <c r="Z436" s="882"/>
      <c r="AA436" s="882"/>
    </row>
    <row r="437" spans="1:28" s="24" customFormat="1" ht="26.25" customHeight="1" x14ac:dyDescent="0.4">
      <c r="A437" s="992"/>
      <c r="B437" s="992"/>
      <c r="C437" s="992"/>
      <c r="D437" s="992"/>
      <c r="E437" s="992"/>
      <c r="F437" s="995"/>
      <c r="G437" s="992"/>
      <c r="H437" s="992"/>
      <c r="I437" s="1331"/>
      <c r="J437" s="992"/>
      <c r="K437" s="992"/>
      <c r="L437" s="992"/>
      <c r="M437" s="992"/>
      <c r="N437" s="992"/>
      <c r="O437" s="992"/>
      <c r="P437" s="998"/>
      <c r="Q437" s="992"/>
      <c r="R437" s="992"/>
      <c r="S437" s="992"/>
      <c r="T437" s="992"/>
      <c r="U437" s="992"/>
      <c r="V437" s="992"/>
      <c r="W437" s="992"/>
      <c r="X437" s="992"/>
      <c r="Y437" s="882"/>
      <c r="Z437" s="882"/>
      <c r="AA437" s="882"/>
    </row>
    <row r="438" spans="1:28" s="24" customFormat="1" ht="33" customHeight="1" x14ac:dyDescent="0.4">
      <c r="A438" s="882">
        <v>301</v>
      </c>
      <c r="B438" s="882" t="s">
        <v>26</v>
      </c>
      <c r="C438" s="882">
        <v>59935</v>
      </c>
      <c r="D438" s="882">
        <v>208</v>
      </c>
      <c r="E438" s="882">
        <v>5104</v>
      </c>
      <c r="F438" s="883" t="s">
        <v>879</v>
      </c>
      <c r="G438" s="882">
        <v>0</v>
      </c>
      <c r="H438" s="882">
        <v>2</v>
      </c>
      <c r="I438" s="884">
        <v>0</v>
      </c>
      <c r="J438" s="882">
        <v>200</v>
      </c>
      <c r="K438" s="882"/>
      <c r="L438" s="882"/>
      <c r="M438" s="882"/>
      <c r="N438" s="882"/>
      <c r="O438" s="882"/>
      <c r="P438" s="7"/>
      <c r="Q438" s="882"/>
      <c r="R438" s="882"/>
      <c r="S438" s="882"/>
      <c r="T438" s="882"/>
      <c r="U438" s="882"/>
      <c r="V438" s="882"/>
      <c r="W438" s="882"/>
      <c r="X438" s="882"/>
      <c r="Y438" s="882"/>
      <c r="Z438" s="882"/>
      <c r="AA438" s="882"/>
    </row>
    <row r="439" spans="1:28" s="24" customFormat="1" ht="33" customHeight="1" x14ac:dyDescent="0.4">
      <c r="A439" s="882">
        <v>302</v>
      </c>
      <c r="B439" s="882" t="s">
        <v>26</v>
      </c>
      <c r="C439" s="882">
        <v>59936</v>
      </c>
      <c r="D439" s="882">
        <v>207</v>
      </c>
      <c r="E439" s="882">
        <v>5105</v>
      </c>
      <c r="F439" s="883" t="s">
        <v>879</v>
      </c>
      <c r="G439" s="882">
        <v>0</v>
      </c>
      <c r="H439" s="882">
        <v>2</v>
      </c>
      <c r="I439" s="884">
        <v>0</v>
      </c>
      <c r="J439" s="882">
        <v>200</v>
      </c>
      <c r="K439" s="882"/>
      <c r="L439" s="882"/>
      <c r="M439" s="882"/>
      <c r="N439" s="882"/>
      <c r="O439" s="882"/>
      <c r="P439" s="7"/>
      <c r="Q439" s="882"/>
      <c r="R439" s="882"/>
      <c r="S439" s="882"/>
      <c r="T439" s="882"/>
      <c r="U439" s="882"/>
      <c r="V439" s="882"/>
      <c r="W439" s="882"/>
      <c r="X439" s="882"/>
      <c r="Y439" s="882"/>
      <c r="Z439" s="882"/>
      <c r="AA439" s="882"/>
    </row>
    <row r="440" spans="1:28" s="24" customFormat="1" ht="31.5" customHeight="1" x14ac:dyDescent="0.4">
      <c r="A440" s="882">
        <v>303</v>
      </c>
      <c r="B440" s="882" t="s">
        <v>26</v>
      </c>
      <c r="C440" s="882">
        <v>35969</v>
      </c>
      <c r="D440" s="882">
        <v>15</v>
      </c>
      <c r="E440" s="882">
        <v>1789</v>
      </c>
      <c r="F440" s="883" t="s">
        <v>879</v>
      </c>
      <c r="G440" s="882">
        <v>4</v>
      </c>
      <c r="H440" s="882">
        <v>0</v>
      </c>
      <c r="I440" s="884">
        <v>46</v>
      </c>
      <c r="J440" s="23">
        <v>1537</v>
      </c>
      <c r="K440" s="882">
        <v>109</v>
      </c>
      <c r="L440" s="882"/>
      <c r="M440" s="882"/>
      <c r="N440" s="882"/>
      <c r="O440" s="882">
        <v>1</v>
      </c>
      <c r="P440" s="7"/>
      <c r="Q440" s="882" t="s">
        <v>940</v>
      </c>
      <c r="R440" s="882" t="s">
        <v>872</v>
      </c>
      <c r="S440" s="882">
        <v>306</v>
      </c>
      <c r="T440" s="882"/>
      <c r="U440" s="882">
        <v>306</v>
      </c>
      <c r="V440" s="882"/>
      <c r="W440" s="882"/>
      <c r="X440" s="882"/>
      <c r="Y440" s="882"/>
      <c r="Z440" s="882"/>
      <c r="AA440" s="882"/>
    </row>
    <row r="441" spans="1:28" s="24" customFormat="1" ht="18.75" customHeight="1" x14ac:dyDescent="0.4">
      <c r="A441" s="882"/>
      <c r="B441" s="882"/>
      <c r="C441" s="882"/>
      <c r="D441" s="882"/>
      <c r="E441" s="882"/>
      <c r="F441" s="883"/>
      <c r="G441" s="882"/>
      <c r="H441" s="882"/>
      <c r="I441" s="884"/>
      <c r="J441" s="882"/>
      <c r="K441" s="882"/>
      <c r="L441" s="882"/>
      <c r="M441" s="882"/>
      <c r="N441" s="882"/>
      <c r="O441" s="882">
        <v>2</v>
      </c>
      <c r="P441" s="7"/>
      <c r="Q441" s="882" t="s">
        <v>903</v>
      </c>
      <c r="R441" s="882" t="s">
        <v>875</v>
      </c>
      <c r="S441" s="882">
        <v>130</v>
      </c>
      <c r="T441" s="882"/>
      <c r="U441" s="882">
        <v>130</v>
      </c>
      <c r="V441" s="882"/>
      <c r="W441" s="882"/>
      <c r="X441" s="882"/>
      <c r="Y441" s="882"/>
      <c r="Z441" s="882"/>
      <c r="AA441" s="882"/>
    </row>
    <row r="442" spans="1:28" s="24" customFormat="1" ht="35.25" customHeight="1" x14ac:dyDescent="0.4">
      <c r="A442" s="882">
        <v>304</v>
      </c>
      <c r="B442" s="882" t="s">
        <v>26</v>
      </c>
      <c r="C442" s="882">
        <v>28859</v>
      </c>
      <c r="D442" s="882">
        <v>51</v>
      </c>
      <c r="E442" s="882">
        <v>1793</v>
      </c>
      <c r="F442" s="883" t="s">
        <v>879</v>
      </c>
      <c r="G442" s="882">
        <v>0</v>
      </c>
      <c r="H442" s="882">
        <v>0</v>
      </c>
      <c r="I442" s="884">
        <v>27</v>
      </c>
      <c r="J442" s="882"/>
      <c r="K442" s="882">
        <v>27</v>
      </c>
      <c r="L442" s="882"/>
      <c r="M442" s="882"/>
      <c r="N442" s="882"/>
      <c r="O442" s="882">
        <v>1</v>
      </c>
      <c r="P442" s="7">
        <v>5</v>
      </c>
      <c r="Q442" s="882" t="s">
        <v>903</v>
      </c>
      <c r="R442" s="882" t="s">
        <v>875</v>
      </c>
      <c r="S442" s="882">
        <v>108</v>
      </c>
      <c r="T442" s="882"/>
      <c r="U442" s="882">
        <v>108</v>
      </c>
      <c r="V442" s="882"/>
      <c r="W442" s="882"/>
      <c r="X442" s="882">
        <v>19</v>
      </c>
      <c r="Y442" s="882"/>
      <c r="Z442" s="882"/>
      <c r="AA442" s="882"/>
    </row>
    <row r="443" spans="1:28" s="24" customFormat="1" ht="33.75" customHeight="1" x14ac:dyDescent="0.4">
      <c r="A443" s="882">
        <v>305</v>
      </c>
      <c r="B443" s="882" t="s">
        <v>26</v>
      </c>
      <c r="C443" s="882">
        <v>31295</v>
      </c>
      <c r="D443" s="882">
        <v>52</v>
      </c>
      <c r="E443" s="882">
        <v>1792</v>
      </c>
      <c r="F443" s="883" t="s">
        <v>879</v>
      </c>
      <c r="G443" s="882">
        <v>0</v>
      </c>
      <c r="H443" s="882">
        <v>0</v>
      </c>
      <c r="I443" s="884">
        <v>20</v>
      </c>
      <c r="J443" s="882"/>
      <c r="K443" s="882">
        <v>20</v>
      </c>
      <c r="L443" s="882"/>
      <c r="M443" s="882"/>
      <c r="N443" s="882"/>
      <c r="O443" s="882">
        <v>1</v>
      </c>
      <c r="P443" s="7">
        <v>5</v>
      </c>
      <c r="Q443" s="882" t="s">
        <v>903</v>
      </c>
      <c r="R443" s="882" t="s">
        <v>875</v>
      </c>
      <c r="S443" s="882">
        <v>80</v>
      </c>
      <c r="T443" s="882"/>
      <c r="U443" s="882">
        <v>80</v>
      </c>
      <c r="V443" s="882"/>
      <c r="W443" s="882"/>
      <c r="X443" s="882">
        <v>19</v>
      </c>
      <c r="Y443" s="882"/>
      <c r="Z443" s="882"/>
      <c r="AA443" s="882"/>
    </row>
    <row r="444" spans="1:28" s="24" customFormat="1" ht="34.5" customHeight="1" x14ac:dyDescent="0.4">
      <c r="A444" s="882">
        <v>306</v>
      </c>
      <c r="B444" s="882" t="s">
        <v>26</v>
      </c>
      <c r="C444" s="882">
        <v>30298</v>
      </c>
      <c r="D444" s="882">
        <v>55</v>
      </c>
      <c r="E444" s="882">
        <v>1950</v>
      </c>
      <c r="F444" s="883" t="s">
        <v>879</v>
      </c>
      <c r="G444" s="882">
        <v>0</v>
      </c>
      <c r="H444" s="882">
        <v>0</v>
      </c>
      <c r="I444" s="884">
        <v>21</v>
      </c>
      <c r="J444" s="882"/>
      <c r="K444" s="882">
        <v>21</v>
      </c>
      <c r="L444" s="882"/>
      <c r="M444" s="882"/>
      <c r="N444" s="882"/>
      <c r="O444" s="882">
        <v>1</v>
      </c>
      <c r="P444" s="228" t="str">
        <f>"20"&amp;"/"&amp;"1"</f>
        <v>20/1</v>
      </c>
      <c r="Q444" s="882" t="s">
        <v>903</v>
      </c>
      <c r="R444" s="882" t="s">
        <v>875</v>
      </c>
      <c r="S444" s="882">
        <v>21</v>
      </c>
      <c r="T444" s="882"/>
      <c r="U444" s="882">
        <v>21</v>
      </c>
      <c r="V444" s="882"/>
      <c r="W444" s="882"/>
      <c r="X444" s="882">
        <v>32</v>
      </c>
      <c r="Y444" s="882"/>
      <c r="Z444" s="882"/>
      <c r="AA444" s="882"/>
      <c r="AB444" s="24" t="s">
        <v>1049</v>
      </c>
    </row>
    <row r="445" spans="1:28" s="24" customFormat="1" ht="39.75" customHeight="1" x14ac:dyDescent="0.4">
      <c r="A445" s="882">
        <v>307</v>
      </c>
      <c r="B445" s="882" t="s">
        <v>26</v>
      </c>
      <c r="C445" s="882">
        <v>28858</v>
      </c>
      <c r="D445" s="882">
        <v>54</v>
      </c>
      <c r="E445" s="882">
        <v>1791</v>
      </c>
      <c r="F445" s="883" t="s">
        <v>879</v>
      </c>
      <c r="G445" s="882">
        <v>0</v>
      </c>
      <c r="H445" s="882">
        <v>0</v>
      </c>
      <c r="I445" s="884">
        <v>26</v>
      </c>
      <c r="J445" s="882"/>
      <c r="K445" s="882">
        <v>26</v>
      </c>
      <c r="L445" s="882"/>
      <c r="M445" s="882"/>
      <c r="N445" s="882"/>
      <c r="O445" s="882">
        <v>1</v>
      </c>
      <c r="P445" s="7">
        <v>5</v>
      </c>
      <c r="Q445" s="882" t="s">
        <v>903</v>
      </c>
      <c r="R445" s="882" t="s">
        <v>875</v>
      </c>
      <c r="S445" s="882">
        <v>26</v>
      </c>
      <c r="T445" s="882"/>
      <c r="U445" s="882">
        <v>26</v>
      </c>
      <c r="V445" s="882"/>
      <c r="W445" s="882"/>
      <c r="X445" s="882">
        <v>19</v>
      </c>
      <c r="Y445" s="882"/>
      <c r="Z445" s="882"/>
      <c r="AA445" s="882"/>
    </row>
    <row r="446" spans="1:28" s="24" customFormat="1" ht="12.75" customHeight="1" x14ac:dyDescent="0.4">
      <c r="A446" s="990">
        <v>308</v>
      </c>
      <c r="B446" s="990" t="s">
        <v>26</v>
      </c>
      <c r="C446" s="990">
        <v>31296</v>
      </c>
      <c r="D446" s="990">
        <v>53</v>
      </c>
      <c r="E446" s="990">
        <v>1790</v>
      </c>
      <c r="F446" s="993" t="s">
        <v>879</v>
      </c>
      <c r="G446" s="990">
        <v>0</v>
      </c>
      <c r="H446" s="990">
        <v>0</v>
      </c>
      <c r="I446" s="1330">
        <v>26</v>
      </c>
      <c r="J446" s="990"/>
      <c r="K446" s="990">
        <v>26</v>
      </c>
      <c r="L446" s="990"/>
      <c r="M446" s="990"/>
      <c r="N446" s="990"/>
      <c r="O446" s="990"/>
      <c r="P446" s="996">
        <v>302</v>
      </c>
      <c r="Q446" s="990" t="s">
        <v>903</v>
      </c>
      <c r="R446" s="990" t="s">
        <v>875</v>
      </c>
      <c r="S446" s="990">
        <v>104</v>
      </c>
      <c r="T446" s="990"/>
      <c r="U446" s="990">
        <v>104</v>
      </c>
      <c r="V446" s="990"/>
      <c r="W446" s="990"/>
      <c r="X446" s="990">
        <v>20</v>
      </c>
      <c r="Y446" s="882"/>
      <c r="Z446" s="882"/>
      <c r="AA446" s="882"/>
    </row>
    <row r="447" spans="1:28" s="24" customFormat="1" x14ac:dyDescent="0.4">
      <c r="A447" s="992"/>
      <c r="B447" s="992"/>
      <c r="C447" s="992"/>
      <c r="D447" s="992"/>
      <c r="E447" s="992"/>
      <c r="F447" s="995"/>
      <c r="G447" s="992"/>
      <c r="H447" s="992"/>
      <c r="I447" s="1331"/>
      <c r="J447" s="992"/>
      <c r="K447" s="992"/>
      <c r="L447" s="992"/>
      <c r="M447" s="992"/>
      <c r="N447" s="992"/>
      <c r="O447" s="992"/>
      <c r="P447" s="998"/>
      <c r="Q447" s="992"/>
      <c r="R447" s="992"/>
      <c r="S447" s="992"/>
      <c r="T447" s="992"/>
      <c r="U447" s="992"/>
      <c r="V447" s="992"/>
      <c r="W447" s="992"/>
      <c r="X447" s="992"/>
      <c r="Y447" s="882"/>
      <c r="Z447" s="882"/>
      <c r="AA447" s="882"/>
    </row>
    <row r="448" spans="1:28" s="24" customFormat="1" ht="35.25" customHeight="1" x14ac:dyDescent="0.4">
      <c r="A448" s="882">
        <v>309</v>
      </c>
      <c r="B448" s="882" t="s">
        <v>26</v>
      </c>
      <c r="C448" s="882">
        <v>31591</v>
      </c>
      <c r="D448" s="882">
        <v>26</v>
      </c>
      <c r="E448" s="882">
        <v>1967</v>
      </c>
      <c r="F448" s="883" t="s">
        <v>879</v>
      </c>
      <c r="G448" s="882">
        <v>0</v>
      </c>
      <c r="H448" s="882">
        <v>0</v>
      </c>
      <c r="I448" s="884">
        <v>10</v>
      </c>
      <c r="J448" s="882"/>
      <c r="K448" s="882">
        <v>10</v>
      </c>
      <c r="L448" s="882"/>
      <c r="M448" s="882"/>
      <c r="N448" s="882"/>
      <c r="O448" s="882">
        <v>1</v>
      </c>
      <c r="P448" s="7">
        <v>174</v>
      </c>
      <c r="Q448" s="882" t="s">
        <v>903</v>
      </c>
      <c r="R448" s="882" t="s">
        <v>875</v>
      </c>
      <c r="S448" s="882">
        <v>40</v>
      </c>
      <c r="T448" s="882"/>
      <c r="U448" s="882">
        <v>40</v>
      </c>
      <c r="V448" s="882"/>
      <c r="W448" s="882"/>
      <c r="X448" s="882"/>
      <c r="Y448" s="882"/>
      <c r="Z448" s="882"/>
      <c r="AA448" s="882"/>
    </row>
    <row r="449" spans="1:27" s="24" customFormat="1" ht="35.25" customHeight="1" x14ac:dyDescent="0.4">
      <c r="A449" s="882">
        <v>310</v>
      </c>
      <c r="B449" s="882" t="s">
        <v>26</v>
      </c>
      <c r="C449" s="882">
        <v>31593</v>
      </c>
      <c r="D449" s="882">
        <v>25</v>
      </c>
      <c r="E449" s="882">
        <v>1968</v>
      </c>
      <c r="F449" s="883" t="s">
        <v>879</v>
      </c>
      <c r="G449" s="882">
        <v>0</v>
      </c>
      <c r="H449" s="882">
        <v>0</v>
      </c>
      <c r="I449" s="884">
        <v>26</v>
      </c>
      <c r="J449" s="882"/>
      <c r="K449" s="882">
        <v>26</v>
      </c>
      <c r="L449" s="882"/>
      <c r="M449" s="882"/>
      <c r="N449" s="882"/>
      <c r="O449" s="882">
        <v>1</v>
      </c>
      <c r="P449" s="7">
        <v>174</v>
      </c>
      <c r="Q449" s="882" t="s">
        <v>903</v>
      </c>
      <c r="R449" s="882" t="s">
        <v>875</v>
      </c>
      <c r="S449" s="882">
        <v>104</v>
      </c>
      <c r="T449" s="882"/>
      <c r="U449" s="882">
        <v>104</v>
      </c>
      <c r="V449" s="882"/>
      <c r="W449" s="882"/>
      <c r="X449" s="882"/>
      <c r="Y449" s="882"/>
      <c r="Z449" s="882"/>
      <c r="AA449" s="882"/>
    </row>
    <row r="450" spans="1:27" s="24" customFormat="1" ht="36" customHeight="1" x14ac:dyDescent="0.4">
      <c r="A450" s="882">
        <v>311</v>
      </c>
      <c r="B450" s="882" t="s">
        <v>26</v>
      </c>
      <c r="C450" s="882">
        <v>31588</v>
      </c>
      <c r="D450" s="882">
        <v>24</v>
      </c>
      <c r="E450" s="882">
        <v>1969</v>
      </c>
      <c r="F450" s="883" t="s">
        <v>879</v>
      </c>
      <c r="G450" s="882">
        <v>0</v>
      </c>
      <c r="H450" s="882">
        <v>0</v>
      </c>
      <c r="I450" s="884">
        <v>21</v>
      </c>
      <c r="J450" s="882"/>
      <c r="K450" s="882">
        <v>21</v>
      </c>
      <c r="L450" s="882"/>
      <c r="M450" s="882"/>
      <c r="N450" s="882"/>
      <c r="O450" s="882">
        <v>1</v>
      </c>
      <c r="P450" s="7">
        <v>2</v>
      </c>
      <c r="Q450" s="882" t="s">
        <v>903</v>
      </c>
      <c r="R450" s="882" t="s">
        <v>875</v>
      </c>
      <c r="S450" s="882">
        <v>84</v>
      </c>
      <c r="T450" s="882"/>
      <c r="U450" s="882">
        <v>84</v>
      </c>
      <c r="V450" s="882"/>
      <c r="W450" s="882"/>
      <c r="X450" s="882"/>
      <c r="Y450" s="882"/>
      <c r="Z450" s="882"/>
      <c r="AA450" s="882"/>
    </row>
    <row r="451" spans="1:27" s="24" customFormat="1" ht="33.75" customHeight="1" x14ac:dyDescent="0.4">
      <c r="A451" s="882">
        <v>312</v>
      </c>
      <c r="B451" s="882" t="s">
        <v>26</v>
      </c>
      <c r="C451" s="882">
        <v>77573</v>
      </c>
      <c r="D451" s="882">
        <v>95</v>
      </c>
      <c r="E451" s="882">
        <v>7038</v>
      </c>
      <c r="F451" s="883" t="s">
        <v>879</v>
      </c>
      <c r="G451" s="882">
        <v>0</v>
      </c>
      <c r="H451" s="882">
        <v>1</v>
      </c>
      <c r="I451" s="884">
        <v>28</v>
      </c>
      <c r="J451" s="882"/>
      <c r="K451" s="882">
        <v>21</v>
      </c>
      <c r="L451" s="882"/>
      <c r="M451" s="882"/>
      <c r="N451" s="882">
        <v>107</v>
      </c>
      <c r="O451" s="882">
        <v>1</v>
      </c>
      <c r="P451" s="7"/>
      <c r="Q451" s="874" t="s">
        <v>903</v>
      </c>
      <c r="R451" s="882" t="s">
        <v>872</v>
      </c>
      <c r="S451" s="882">
        <v>83</v>
      </c>
      <c r="T451" s="882"/>
      <c r="U451" s="882">
        <v>83</v>
      </c>
      <c r="V451" s="882"/>
      <c r="W451" s="882"/>
      <c r="X451" s="882"/>
      <c r="Y451" s="882"/>
      <c r="Z451" s="882"/>
      <c r="AA451" s="882"/>
    </row>
    <row r="452" spans="1:27" s="24" customFormat="1" ht="34.5" customHeight="1" x14ac:dyDescent="0.4">
      <c r="A452" s="882">
        <v>313</v>
      </c>
      <c r="B452" s="882" t="s">
        <v>26</v>
      </c>
      <c r="C452" s="882">
        <v>77578</v>
      </c>
      <c r="D452" s="882">
        <v>98</v>
      </c>
      <c r="E452" s="882">
        <v>7043</v>
      </c>
      <c r="F452" s="883" t="s">
        <v>879</v>
      </c>
      <c r="G452" s="882">
        <v>0</v>
      </c>
      <c r="H452" s="882">
        <v>1</v>
      </c>
      <c r="I452" s="884">
        <v>12</v>
      </c>
      <c r="J452" s="882"/>
      <c r="K452" s="882">
        <v>20</v>
      </c>
      <c r="L452" s="882"/>
      <c r="M452" s="882"/>
      <c r="N452" s="882">
        <v>92</v>
      </c>
      <c r="O452" s="882">
        <v>1</v>
      </c>
      <c r="P452" s="7">
        <v>454</v>
      </c>
      <c r="Q452" s="882" t="s">
        <v>903</v>
      </c>
      <c r="R452" s="882" t="s">
        <v>872</v>
      </c>
      <c r="S452" s="882">
        <v>81</v>
      </c>
      <c r="T452" s="882"/>
      <c r="U452" s="882">
        <v>81</v>
      </c>
      <c r="V452" s="882"/>
      <c r="W452" s="882"/>
      <c r="X452" s="882">
        <v>7</v>
      </c>
      <c r="Y452" s="882"/>
      <c r="Z452" s="882"/>
      <c r="AA452" s="882"/>
    </row>
    <row r="453" spans="1:27" s="24" customFormat="1" ht="37.5" customHeight="1" x14ac:dyDescent="0.4">
      <c r="A453" s="882">
        <v>314</v>
      </c>
      <c r="B453" s="882" t="s">
        <v>26</v>
      </c>
      <c r="C453" s="882">
        <v>77572</v>
      </c>
      <c r="D453" s="882">
        <v>94</v>
      </c>
      <c r="E453" s="882">
        <v>7037</v>
      </c>
      <c r="F453" s="883" t="s">
        <v>879</v>
      </c>
      <c r="G453" s="882">
        <v>0</v>
      </c>
      <c r="H453" s="882">
        <v>0</v>
      </c>
      <c r="I453" s="884">
        <v>72</v>
      </c>
      <c r="J453" s="882"/>
      <c r="K453" s="882">
        <v>34</v>
      </c>
      <c r="L453" s="882"/>
      <c r="M453" s="882"/>
      <c r="N453" s="882">
        <v>38</v>
      </c>
      <c r="O453" s="882">
        <v>1</v>
      </c>
      <c r="P453" s="7">
        <v>638</v>
      </c>
      <c r="Q453" s="882" t="s">
        <v>903</v>
      </c>
      <c r="R453" s="882" t="s">
        <v>872</v>
      </c>
      <c r="S453" s="882">
        <v>135</v>
      </c>
      <c r="T453" s="882"/>
      <c r="U453" s="882">
        <v>135</v>
      </c>
      <c r="V453" s="882"/>
      <c r="W453" s="882"/>
      <c r="X453" s="882">
        <v>17</v>
      </c>
      <c r="Y453" s="882"/>
      <c r="Z453" s="882"/>
      <c r="AA453" s="882"/>
    </row>
    <row r="454" spans="1:27" s="24" customFormat="1" ht="32.25" customHeight="1" x14ac:dyDescent="0.4">
      <c r="A454" s="882">
        <v>315</v>
      </c>
      <c r="B454" s="882" t="s">
        <v>26</v>
      </c>
      <c r="C454" s="882">
        <v>61208</v>
      </c>
      <c r="D454" s="882">
        <v>210</v>
      </c>
      <c r="E454" s="882">
        <v>5297</v>
      </c>
      <c r="F454" s="883" t="s">
        <v>879</v>
      </c>
      <c r="G454" s="882">
        <v>1</v>
      </c>
      <c r="H454" s="882">
        <v>0</v>
      </c>
      <c r="I454" s="884">
        <v>65</v>
      </c>
      <c r="J454" s="882"/>
      <c r="K454" s="882">
        <v>15</v>
      </c>
      <c r="L454" s="882"/>
      <c r="M454" s="882"/>
      <c r="N454" s="882">
        <v>450</v>
      </c>
      <c r="O454" s="882">
        <v>1</v>
      </c>
      <c r="P454" s="7"/>
      <c r="Q454" s="882" t="s">
        <v>903</v>
      </c>
      <c r="R454" s="882" t="s">
        <v>872</v>
      </c>
      <c r="S454" s="882">
        <v>36</v>
      </c>
      <c r="T454" s="882"/>
      <c r="U454" s="882">
        <v>36</v>
      </c>
      <c r="V454" s="882"/>
      <c r="W454" s="882"/>
      <c r="X454" s="882"/>
      <c r="Y454" s="882"/>
      <c r="Z454" s="882"/>
      <c r="AA454" s="882"/>
    </row>
    <row r="455" spans="1:27" s="24" customFormat="1" x14ac:dyDescent="0.4">
      <c r="A455" s="882"/>
      <c r="B455" s="882"/>
      <c r="C455" s="882"/>
      <c r="D455" s="882"/>
      <c r="E455" s="882"/>
      <c r="F455" s="883"/>
      <c r="G455" s="882"/>
      <c r="H455" s="882"/>
      <c r="I455" s="884"/>
      <c r="J455" s="882"/>
      <c r="K455" s="882"/>
      <c r="L455" s="882"/>
      <c r="M455" s="882"/>
      <c r="N455" s="882"/>
      <c r="O455" s="882"/>
      <c r="P455" s="7"/>
      <c r="Q455" s="882" t="s">
        <v>903</v>
      </c>
      <c r="R455" s="882" t="s">
        <v>872</v>
      </c>
      <c r="S455" s="882">
        <v>24</v>
      </c>
      <c r="T455" s="882"/>
      <c r="U455" s="882">
        <v>24</v>
      </c>
      <c r="V455" s="882"/>
      <c r="W455" s="882"/>
      <c r="X455" s="882"/>
      <c r="Y455" s="882"/>
      <c r="Z455" s="882"/>
      <c r="AA455" s="882"/>
    </row>
    <row r="456" spans="1:27" s="24" customFormat="1" ht="34.5" customHeight="1" x14ac:dyDescent="0.4">
      <c r="A456" s="882">
        <v>316</v>
      </c>
      <c r="B456" s="882" t="s">
        <v>26</v>
      </c>
      <c r="C456" s="882">
        <v>28864</v>
      </c>
      <c r="D456" s="882">
        <v>47</v>
      </c>
      <c r="E456" s="882">
        <v>1799</v>
      </c>
      <c r="F456" s="883" t="s">
        <v>879</v>
      </c>
      <c r="G456" s="882">
        <v>0</v>
      </c>
      <c r="H456" s="882">
        <v>0</v>
      </c>
      <c r="I456" s="884">
        <v>87</v>
      </c>
      <c r="J456" s="882"/>
      <c r="K456" s="882">
        <v>19</v>
      </c>
      <c r="L456" s="882"/>
      <c r="M456" s="882"/>
      <c r="N456" s="882">
        <v>68</v>
      </c>
      <c r="O456" s="882">
        <v>1</v>
      </c>
      <c r="P456" s="7">
        <v>32</v>
      </c>
      <c r="Q456" s="882" t="s">
        <v>903</v>
      </c>
      <c r="R456" s="882" t="s">
        <v>875</v>
      </c>
      <c r="S456" s="882">
        <v>75</v>
      </c>
      <c r="T456" s="882"/>
      <c r="U456" s="882">
        <v>75</v>
      </c>
      <c r="V456" s="882"/>
      <c r="W456" s="882"/>
      <c r="X456" s="882">
        <v>32</v>
      </c>
      <c r="Y456" s="882"/>
      <c r="Z456" s="882"/>
      <c r="AA456" s="882"/>
    </row>
    <row r="457" spans="1:27" s="24" customFormat="1" ht="32.25" customHeight="1" x14ac:dyDescent="0.4">
      <c r="A457" s="882">
        <v>317</v>
      </c>
      <c r="B457" s="882" t="s">
        <v>26</v>
      </c>
      <c r="C457" s="882">
        <v>77571</v>
      </c>
      <c r="D457" s="882">
        <v>93</v>
      </c>
      <c r="E457" s="882">
        <v>7036</v>
      </c>
      <c r="F457" s="883" t="s">
        <v>879</v>
      </c>
      <c r="G457" s="882">
        <v>0</v>
      </c>
      <c r="H457" s="882">
        <v>0</v>
      </c>
      <c r="I457" s="884">
        <v>56</v>
      </c>
      <c r="J457" s="882"/>
      <c r="K457" s="882">
        <v>15</v>
      </c>
      <c r="L457" s="882"/>
      <c r="M457" s="882"/>
      <c r="N457" s="882">
        <v>41</v>
      </c>
      <c r="O457" s="882">
        <v>1</v>
      </c>
      <c r="P457" s="7">
        <v>10</v>
      </c>
      <c r="Q457" s="882" t="s">
        <v>903</v>
      </c>
      <c r="R457" s="882" t="s">
        <v>872</v>
      </c>
      <c r="S457" s="882">
        <v>60</v>
      </c>
      <c r="T457" s="882"/>
      <c r="U457" s="882">
        <v>60</v>
      </c>
      <c r="V457" s="882"/>
      <c r="W457" s="882"/>
      <c r="X457" s="882">
        <v>44</v>
      </c>
      <c r="Y457" s="882"/>
      <c r="Z457" s="882"/>
      <c r="AA457" s="882"/>
    </row>
    <row r="458" spans="1:27" s="24" customFormat="1" ht="38.25" customHeight="1" x14ac:dyDescent="0.4">
      <c r="A458" s="882">
        <v>318</v>
      </c>
      <c r="B458" s="882" t="s">
        <v>26</v>
      </c>
      <c r="C458" s="882">
        <v>28873</v>
      </c>
      <c r="D458" s="882">
        <v>46</v>
      </c>
      <c r="E458" s="882">
        <v>1813</v>
      </c>
      <c r="F458" s="883" t="s">
        <v>879</v>
      </c>
      <c r="G458" s="882">
        <v>0</v>
      </c>
      <c r="H458" s="882">
        <v>0</v>
      </c>
      <c r="I458" s="884">
        <v>45</v>
      </c>
      <c r="J458" s="882"/>
      <c r="K458" s="882">
        <v>6</v>
      </c>
      <c r="L458" s="882"/>
      <c r="M458" s="882"/>
      <c r="N458" s="882">
        <v>39</v>
      </c>
      <c r="O458" s="882">
        <v>1</v>
      </c>
      <c r="P458" s="7">
        <v>274</v>
      </c>
      <c r="Q458" s="882" t="s">
        <v>903</v>
      </c>
      <c r="R458" s="882"/>
      <c r="S458" s="882">
        <v>24</v>
      </c>
      <c r="T458" s="882"/>
      <c r="U458" s="882">
        <v>24</v>
      </c>
      <c r="V458" s="882"/>
      <c r="W458" s="882"/>
      <c r="X458" s="882">
        <v>16</v>
      </c>
      <c r="Y458" s="882"/>
      <c r="Z458" s="882"/>
      <c r="AA458" s="882"/>
    </row>
    <row r="459" spans="1:27" s="24" customFormat="1" ht="38.25" customHeight="1" x14ac:dyDescent="0.4">
      <c r="A459" s="882">
        <v>319</v>
      </c>
      <c r="B459" s="882" t="s">
        <v>26</v>
      </c>
      <c r="C459" s="882">
        <v>54869</v>
      </c>
      <c r="D459" s="882">
        <v>72</v>
      </c>
      <c r="E459" s="882">
        <v>3724</v>
      </c>
      <c r="F459" s="883" t="s">
        <v>879</v>
      </c>
      <c r="G459" s="882">
        <v>0</v>
      </c>
      <c r="H459" s="882">
        <v>0</v>
      </c>
      <c r="I459" s="884">
        <v>46</v>
      </c>
      <c r="J459" s="882"/>
      <c r="K459" s="882">
        <v>10</v>
      </c>
      <c r="L459" s="882"/>
      <c r="M459" s="882"/>
      <c r="N459" s="882">
        <v>36</v>
      </c>
      <c r="O459" s="882">
        <v>1</v>
      </c>
      <c r="P459" s="7">
        <v>263</v>
      </c>
      <c r="Q459" s="882" t="s">
        <v>903</v>
      </c>
      <c r="R459" s="882" t="s">
        <v>875</v>
      </c>
      <c r="S459" s="882">
        <v>40</v>
      </c>
      <c r="T459" s="882"/>
      <c r="U459" s="882">
        <v>40</v>
      </c>
      <c r="V459" s="882"/>
      <c r="W459" s="882"/>
      <c r="X459" s="882">
        <v>40</v>
      </c>
      <c r="Y459" s="882"/>
      <c r="Z459" s="882"/>
      <c r="AA459" s="882"/>
    </row>
    <row r="460" spans="1:27" s="24" customFormat="1" ht="36" customHeight="1" x14ac:dyDescent="0.4">
      <c r="A460" s="882">
        <v>320</v>
      </c>
      <c r="B460" s="882" t="s">
        <v>26</v>
      </c>
      <c r="C460" s="882">
        <v>28865</v>
      </c>
      <c r="D460" s="882">
        <v>45</v>
      </c>
      <c r="E460" s="882">
        <v>1800</v>
      </c>
      <c r="F460" s="883" t="s">
        <v>879</v>
      </c>
      <c r="G460" s="882">
        <v>0</v>
      </c>
      <c r="H460" s="882">
        <v>1</v>
      </c>
      <c r="I460" s="884">
        <v>21</v>
      </c>
      <c r="J460" s="882"/>
      <c r="K460" s="882">
        <v>23</v>
      </c>
      <c r="L460" s="882"/>
      <c r="M460" s="882"/>
      <c r="N460" s="882">
        <v>98</v>
      </c>
      <c r="O460" s="882">
        <v>1</v>
      </c>
      <c r="P460" s="7">
        <v>110</v>
      </c>
      <c r="Q460" s="882" t="s">
        <v>903</v>
      </c>
      <c r="R460" s="882" t="s">
        <v>872</v>
      </c>
      <c r="S460" s="882">
        <v>91</v>
      </c>
      <c r="T460" s="882"/>
      <c r="U460" s="882">
        <v>91</v>
      </c>
      <c r="V460" s="882"/>
      <c r="W460" s="882"/>
      <c r="X460" s="882">
        <v>41</v>
      </c>
      <c r="Y460" s="882"/>
      <c r="Z460" s="882"/>
      <c r="AA460" s="882"/>
    </row>
    <row r="461" spans="1:27" s="24" customFormat="1" ht="36" customHeight="1" x14ac:dyDescent="0.4">
      <c r="A461" s="882">
        <v>321</v>
      </c>
      <c r="B461" s="882" t="s">
        <v>26</v>
      </c>
      <c r="C461" s="882">
        <v>37055</v>
      </c>
      <c r="D461" s="882">
        <v>66</v>
      </c>
      <c r="E461" s="882">
        <v>3450</v>
      </c>
      <c r="F461" s="883" t="s">
        <v>879</v>
      </c>
      <c r="G461" s="882">
        <v>47</v>
      </c>
      <c r="H461" s="882">
        <v>0</v>
      </c>
      <c r="I461" s="884">
        <v>4</v>
      </c>
      <c r="J461" s="23">
        <v>18804</v>
      </c>
      <c r="K461" s="882"/>
      <c r="L461" s="882"/>
      <c r="M461" s="882"/>
      <c r="N461" s="882"/>
      <c r="O461" s="882"/>
      <c r="P461" s="7"/>
      <c r="Q461" s="882"/>
      <c r="R461" s="882"/>
      <c r="S461" s="882"/>
      <c r="T461" s="882"/>
      <c r="U461" s="882"/>
      <c r="V461" s="882"/>
      <c r="W461" s="882"/>
      <c r="X461" s="882"/>
      <c r="Y461" s="882"/>
      <c r="Z461" s="882"/>
      <c r="AA461" s="882"/>
    </row>
    <row r="462" spans="1:27" s="24" customFormat="1" ht="35.25" customHeight="1" x14ac:dyDescent="0.4">
      <c r="A462" s="882">
        <v>322</v>
      </c>
      <c r="B462" s="882" t="s">
        <v>26</v>
      </c>
      <c r="C462" s="882">
        <v>60041</v>
      </c>
      <c r="D462" s="882">
        <v>220</v>
      </c>
      <c r="E462" s="882">
        <v>5277</v>
      </c>
      <c r="F462" s="883" t="s">
        <v>879</v>
      </c>
      <c r="G462" s="882">
        <v>1</v>
      </c>
      <c r="H462" s="882">
        <v>1</v>
      </c>
      <c r="I462" s="884">
        <v>64</v>
      </c>
      <c r="J462" s="882">
        <v>564</v>
      </c>
      <c r="K462" s="882"/>
      <c r="L462" s="882"/>
      <c r="M462" s="882"/>
      <c r="N462" s="882"/>
      <c r="O462" s="882"/>
      <c r="P462" s="7"/>
      <c r="Q462" s="882"/>
      <c r="R462" s="882"/>
      <c r="S462" s="882"/>
      <c r="T462" s="882"/>
      <c r="U462" s="882"/>
      <c r="V462" s="882"/>
      <c r="W462" s="882"/>
      <c r="X462" s="882"/>
      <c r="Y462" s="882"/>
      <c r="Z462" s="882"/>
      <c r="AA462" s="882"/>
    </row>
    <row r="463" spans="1:27" s="24" customFormat="1" ht="33" customHeight="1" x14ac:dyDescent="0.4">
      <c r="A463" s="882">
        <v>323</v>
      </c>
      <c r="B463" s="882" t="s">
        <v>26</v>
      </c>
      <c r="C463" s="882">
        <v>60039</v>
      </c>
      <c r="D463" s="882">
        <v>218</v>
      </c>
      <c r="E463" s="882">
        <v>5275</v>
      </c>
      <c r="F463" s="883" t="s">
        <v>879</v>
      </c>
      <c r="G463" s="882">
        <v>4</v>
      </c>
      <c r="H463" s="882">
        <v>2</v>
      </c>
      <c r="I463" s="884">
        <v>79</v>
      </c>
      <c r="J463" s="23">
        <v>1805</v>
      </c>
      <c r="K463" s="882">
        <v>38</v>
      </c>
      <c r="L463" s="882"/>
      <c r="M463" s="882"/>
      <c r="N463" s="882">
        <v>36</v>
      </c>
      <c r="O463" s="882"/>
      <c r="P463" s="7" t="s">
        <v>959</v>
      </c>
      <c r="Q463" s="882" t="s">
        <v>903</v>
      </c>
      <c r="R463" s="882" t="s">
        <v>891</v>
      </c>
      <c r="S463" s="882">
        <v>150</v>
      </c>
      <c r="T463" s="882"/>
      <c r="U463" s="882">
        <v>150</v>
      </c>
      <c r="V463" s="882"/>
      <c r="W463" s="882"/>
      <c r="X463" s="882">
        <v>35</v>
      </c>
      <c r="Y463" s="882"/>
      <c r="Z463" s="882"/>
      <c r="AA463" s="882"/>
    </row>
    <row r="464" spans="1:27" s="24" customFormat="1" ht="26.25" customHeight="1" x14ac:dyDescent="0.4">
      <c r="A464" s="882"/>
      <c r="B464" s="882"/>
      <c r="C464" s="882"/>
      <c r="D464" s="882"/>
      <c r="E464" s="882"/>
      <c r="F464" s="883"/>
      <c r="G464" s="882"/>
      <c r="H464" s="882"/>
      <c r="I464" s="884"/>
      <c r="J464" s="882"/>
      <c r="K464" s="882"/>
      <c r="L464" s="882"/>
      <c r="M464" s="882"/>
      <c r="N464" s="882"/>
      <c r="O464" s="882"/>
      <c r="P464" s="7"/>
      <c r="Q464" s="882" t="s">
        <v>909</v>
      </c>
      <c r="R464" s="882" t="s">
        <v>875</v>
      </c>
      <c r="S464" s="882">
        <v>144</v>
      </c>
      <c r="T464" s="882"/>
      <c r="U464" s="882">
        <v>144</v>
      </c>
      <c r="V464" s="882"/>
      <c r="W464" s="882"/>
      <c r="X464" s="882"/>
      <c r="Y464" s="882"/>
      <c r="Z464" s="882"/>
      <c r="AA464" s="882"/>
    </row>
    <row r="465" spans="1:16384" s="24" customFormat="1" ht="31.5" customHeight="1" x14ac:dyDescent="0.4">
      <c r="A465" s="882">
        <v>324</v>
      </c>
      <c r="B465" s="882" t="s">
        <v>26</v>
      </c>
      <c r="C465" s="882">
        <v>68167</v>
      </c>
      <c r="D465" s="882">
        <v>246</v>
      </c>
      <c r="E465" s="882">
        <v>5942</v>
      </c>
      <c r="F465" s="883" t="s">
        <v>879</v>
      </c>
      <c r="G465" s="882">
        <v>0</v>
      </c>
      <c r="H465" s="882">
        <v>0</v>
      </c>
      <c r="I465" s="884">
        <v>71</v>
      </c>
      <c r="J465" s="882"/>
      <c r="K465" s="882">
        <v>60</v>
      </c>
      <c r="L465" s="882"/>
      <c r="M465" s="882"/>
      <c r="N465" s="882">
        <v>11</v>
      </c>
      <c r="O465" s="882"/>
      <c r="P465" s="7" t="s">
        <v>892</v>
      </c>
      <c r="Q465" s="882" t="s">
        <v>903</v>
      </c>
      <c r="R465" s="882" t="s">
        <v>888</v>
      </c>
      <c r="S465" s="882">
        <v>480</v>
      </c>
      <c r="T465" s="882"/>
      <c r="U465" s="882"/>
      <c r="V465" s="882"/>
      <c r="W465" s="882"/>
      <c r="X465" s="882">
        <v>31</v>
      </c>
      <c r="Y465" s="882"/>
      <c r="Z465" s="882"/>
      <c r="AA465" s="882"/>
    </row>
    <row r="466" spans="1:16384" s="24" customFormat="1" ht="25.5" customHeight="1" x14ac:dyDescent="0.4">
      <c r="A466" s="882"/>
      <c r="B466" s="882"/>
      <c r="C466" s="882"/>
      <c r="D466" s="882"/>
      <c r="E466" s="882"/>
      <c r="F466" s="882"/>
      <c r="G466" s="882"/>
      <c r="H466" s="882"/>
      <c r="I466" s="884"/>
      <c r="J466" s="882"/>
      <c r="K466" s="882"/>
      <c r="L466" s="882"/>
      <c r="M466" s="882"/>
      <c r="N466" s="882"/>
      <c r="O466" s="882"/>
      <c r="P466" s="7"/>
      <c r="Q466" s="882" t="s">
        <v>886</v>
      </c>
      <c r="R466" s="882" t="s">
        <v>872</v>
      </c>
      <c r="S466" s="882">
        <v>240</v>
      </c>
      <c r="T466" s="882"/>
      <c r="U466" s="882">
        <v>240</v>
      </c>
      <c r="V466" s="882"/>
      <c r="W466" s="882"/>
      <c r="X466" s="882"/>
      <c r="Y466" s="882"/>
      <c r="Z466" s="882"/>
      <c r="AA466" s="882"/>
      <c r="AB466" s="87"/>
      <c r="AC466" s="87"/>
      <c r="AD466" s="87"/>
      <c r="AE466" s="87"/>
      <c r="AF466" s="87"/>
      <c r="AG466" s="87"/>
      <c r="AH466" s="87"/>
      <c r="AI466" s="87"/>
      <c r="AJ466" s="87"/>
      <c r="AK466" s="87"/>
      <c r="AL466" s="87"/>
      <c r="AM466" s="87"/>
      <c r="AN466" s="87"/>
      <c r="AO466" s="87"/>
      <c r="AP466" s="87"/>
      <c r="AQ466" s="87"/>
      <c r="AR466" s="87"/>
      <c r="AS466" s="87"/>
      <c r="AT466" s="87"/>
      <c r="AU466" s="87"/>
      <c r="AV466" s="87"/>
      <c r="AW466" s="87"/>
      <c r="AX466" s="87"/>
      <c r="AY466" s="87"/>
      <c r="AZ466" s="87"/>
      <c r="BA466" s="87"/>
      <c r="BB466" s="87"/>
      <c r="BC466" s="87"/>
      <c r="BD466" s="87"/>
      <c r="BE466" s="87"/>
      <c r="BF466" s="87"/>
      <c r="BG466" s="87"/>
      <c r="BH466" s="87"/>
      <c r="BI466" s="87"/>
      <c r="BJ466" s="87"/>
      <c r="BK466" s="87"/>
      <c r="BL466" s="87"/>
      <c r="BM466" s="87"/>
      <c r="BN466" s="87"/>
      <c r="BO466" s="87"/>
      <c r="BP466" s="87"/>
      <c r="BQ466" s="87"/>
      <c r="BR466" s="87"/>
      <c r="BS466" s="87"/>
      <c r="BT466" s="87"/>
      <c r="BU466" s="87"/>
      <c r="BV466" s="87"/>
      <c r="BW466" s="87"/>
      <c r="BX466" s="87"/>
      <c r="BY466" s="87"/>
      <c r="BZ466" s="87"/>
      <c r="CA466" s="87"/>
      <c r="CB466" s="87"/>
      <c r="CC466" s="87"/>
      <c r="CD466" s="87"/>
      <c r="CE466" s="87"/>
      <c r="CF466" s="87"/>
      <c r="CG466" s="87"/>
      <c r="CH466" s="87"/>
      <c r="CI466" s="87"/>
      <c r="CJ466" s="87"/>
      <c r="CK466" s="87"/>
      <c r="CL466" s="87"/>
      <c r="CM466" s="87"/>
      <c r="CN466" s="87"/>
      <c r="CO466" s="87"/>
      <c r="CP466" s="87"/>
      <c r="CQ466" s="87"/>
      <c r="CR466" s="87"/>
      <c r="CS466" s="87"/>
      <c r="CT466" s="87"/>
      <c r="CU466" s="87"/>
      <c r="CV466" s="87"/>
      <c r="CW466" s="87"/>
      <c r="CX466" s="87"/>
      <c r="CY466" s="87"/>
      <c r="CZ466" s="87"/>
      <c r="DA466" s="87"/>
      <c r="DB466" s="87"/>
      <c r="DC466" s="87"/>
      <c r="DD466" s="87"/>
      <c r="DE466" s="87"/>
      <c r="DF466" s="87"/>
      <c r="DG466" s="87"/>
      <c r="DH466" s="87"/>
      <c r="DI466" s="87"/>
      <c r="DJ466" s="87"/>
      <c r="DK466" s="87"/>
      <c r="DL466" s="87"/>
      <c r="DM466" s="87"/>
      <c r="DN466" s="87"/>
      <c r="DO466" s="87"/>
      <c r="DP466" s="87"/>
      <c r="DQ466" s="87"/>
      <c r="DR466" s="87"/>
      <c r="DS466" s="87"/>
      <c r="DT466" s="87"/>
      <c r="DU466" s="87"/>
      <c r="DV466" s="87"/>
      <c r="DW466" s="87"/>
      <c r="DX466" s="87"/>
      <c r="DY466" s="87"/>
      <c r="DZ466" s="87"/>
      <c r="EA466" s="87"/>
      <c r="EB466" s="87"/>
      <c r="EC466" s="87"/>
      <c r="ED466" s="87"/>
      <c r="EE466" s="87"/>
      <c r="EF466" s="87"/>
      <c r="EG466" s="87"/>
      <c r="EH466" s="87"/>
      <c r="EI466" s="87"/>
      <c r="EJ466" s="87"/>
      <c r="EK466" s="87"/>
      <c r="EL466" s="87"/>
      <c r="EM466" s="87"/>
      <c r="EN466" s="87"/>
      <c r="EO466" s="87"/>
      <c r="EP466" s="87"/>
      <c r="EQ466" s="87"/>
      <c r="ER466" s="87"/>
      <c r="ES466" s="87"/>
      <c r="ET466" s="87"/>
      <c r="EU466" s="87"/>
      <c r="EV466" s="87"/>
      <c r="EW466" s="87"/>
      <c r="EX466" s="87"/>
      <c r="EY466" s="87"/>
      <c r="EZ466" s="87"/>
      <c r="FA466" s="87"/>
      <c r="FB466" s="87"/>
      <c r="FC466" s="87"/>
      <c r="FD466" s="87"/>
      <c r="FE466" s="87"/>
      <c r="FF466" s="87"/>
      <c r="FG466" s="87"/>
      <c r="FH466" s="87"/>
      <c r="FI466" s="87"/>
      <c r="FJ466" s="87"/>
      <c r="FK466" s="87"/>
      <c r="FL466" s="87"/>
      <c r="FM466" s="87"/>
      <c r="FN466" s="87"/>
      <c r="FO466" s="87"/>
      <c r="FP466" s="87"/>
      <c r="FQ466" s="87"/>
      <c r="FR466" s="87"/>
      <c r="FS466" s="87"/>
      <c r="FT466" s="87"/>
      <c r="FU466" s="87"/>
      <c r="FV466" s="87"/>
      <c r="FW466" s="87"/>
      <c r="FX466" s="87"/>
      <c r="FY466" s="87"/>
      <c r="FZ466" s="87"/>
      <c r="GA466" s="87"/>
      <c r="GB466" s="87"/>
      <c r="GC466" s="87"/>
      <c r="GD466" s="87"/>
      <c r="GE466" s="87"/>
      <c r="GF466" s="87"/>
      <c r="GG466" s="87"/>
      <c r="GH466" s="87"/>
      <c r="GI466" s="87"/>
      <c r="GJ466" s="87"/>
      <c r="GK466" s="87"/>
      <c r="GL466" s="87"/>
      <c r="GM466" s="87"/>
      <c r="GN466" s="87"/>
      <c r="GO466" s="87"/>
      <c r="GP466" s="87"/>
      <c r="GQ466" s="87"/>
      <c r="GR466" s="87"/>
      <c r="GS466" s="87"/>
      <c r="GT466" s="87"/>
      <c r="GU466" s="87"/>
      <c r="GV466" s="87"/>
      <c r="GW466" s="87"/>
      <c r="GX466" s="87"/>
      <c r="GY466" s="87"/>
      <c r="GZ466" s="87"/>
      <c r="HA466" s="87"/>
      <c r="HB466" s="87"/>
      <c r="HC466" s="87"/>
      <c r="HD466" s="87"/>
      <c r="HE466" s="87"/>
      <c r="HF466" s="87"/>
      <c r="HG466" s="87"/>
      <c r="HH466" s="87"/>
      <c r="HI466" s="87"/>
      <c r="HJ466" s="87"/>
      <c r="HK466" s="87"/>
      <c r="HL466" s="87"/>
      <c r="HM466" s="87"/>
      <c r="HN466" s="87"/>
      <c r="HO466" s="87"/>
      <c r="HP466" s="87"/>
      <c r="HQ466" s="87"/>
      <c r="HR466" s="87"/>
      <c r="HS466" s="87"/>
      <c r="HT466" s="87"/>
      <c r="HU466" s="87"/>
      <c r="HV466" s="87"/>
      <c r="HW466" s="87"/>
      <c r="HX466" s="87"/>
      <c r="HY466" s="87"/>
      <c r="HZ466" s="87"/>
      <c r="IA466" s="87"/>
      <c r="IB466" s="87"/>
      <c r="IC466" s="87"/>
      <c r="ID466" s="87"/>
      <c r="IE466" s="87"/>
      <c r="IF466" s="87"/>
      <c r="IG466" s="87"/>
      <c r="IH466" s="87"/>
      <c r="II466" s="87"/>
      <c r="IJ466" s="87"/>
      <c r="IK466" s="87"/>
      <c r="IL466" s="87"/>
      <c r="IM466" s="87"/>
      <c r="IN466" s="87"/>
      <c r="IO466" s="87"/>
      <c r="IP466" s="87"/>
      <c r="IQ466" s="87"/>
      <c r="IR466" s="87"/>
      <c r="IS466" s="87"/>
      <c r="IT466" s="87"/>
      <c r="IU466" s="87"/>
      <c r="IV466" s="87"/>
      <c r="IW466" s="87"/>
      <c r="IX466" s="87"/>
      <c r="IY466" s="87"/>
      <c r="IZ466" s="87"/>
      <c r="JA466" s="87"/>
      <c r="JB466" s="87"/>
      <c r="JC466" s="87"/>
      <c r="JD466" s="87"/>
      <c r="JE466" s="87"/>
      <c r="JF466" s="87"/>
      <c r="JG466" s="87"/>
      <c r="JH466" s="87"/>
      <c r="JI466" s="87"/>
      <c r="JJ466" s="87"/>
      <c r="JK466" s="87"/>
      <c r="JL466" s="87"/>
      <c r="JM466" s="87"/>
      <c r="JN466" s="87"/>
      <c r="JO466" s="87"/>
      <c r="JP466" s="87"/>
      <c r="JQ466" s="87"/>
      <c r="JR466" s="87"/>
      <c r="JS466" s="87"/>
      <c r="JT466" s="87"/>
      <c r="JU466" s="87"/>
      <c r="JV466" s="87"/>
      <c r="JW466" s="87"/>
      <c r="JX466" s="87"/>
      <c r="JY466" s="87"/>
      <c r="JZ466" s="87"/>
      <c r="KA466" s="87"/>
      <c r="KB466" s="87"/>
      <c r="KC466" s="87"/>
      <c r="KD466" s="87"/>
      <c r="KE466" s="87"/>
      <c r="KF466" s="87"/>
      <c r="KG466" s="87"/>
      <c r="KH466" s="87"/>
      <c r="KI466" s="87"/>
      <c r="KJ466" s="87"/>
      <c r="KK466" s="87"/>
      <c r="KL466" s="87"/>
      <c r="KM466" s="87"/>
      <c r="KN466" s="87"/>
      <c r="KO466" s="87"/>
      <c r="KP466" s="87"/>
      <c r="KQ466" s="87"/>
      <c r="KR466" s="87"/>
      <c r="KS466" s="87"/>
      <c r="KT466" s="87"/>
      <c r="KU466" s="87"/>
      <c r="KV466" s="87"/>
      <c r="KW466" s="87"/>
      <c r="KX466" s="87"/>
      <c r="KY466" s="87"/>
      <c r="KZ466" s="87"/>
      <c r="LA466" s="87"/>
      <c r="LB466" s="87"/>
      <c r="LC466" s="87"/>
      <c r="LD466" s="87"/>
      <c r="LE466" s="87"/>
      <c r="LF466" s="87"/>
      <c r="LG466" s="87"/>
      <c r="LH466" s="87"/>
      <c r="LI466" s="87"/>
      <c r="LJ466" s="87"/>
      <c r="LK466" s="87"/>
      <c r="LL466" s="87"/>
      <c r="LM466" s="87"/>
      <c r="LN466" s="87"/>
      <c r="LO466" s="87"/>
      <c r="LP466" s="87"/>
      <c r="LQ466" s="87"/>
      <c r="LR466" s="87"/>
      <c r="LS466" s="87"/>
      <c r="LT466" s="87"/>
      <c r="LU466" s="87"/>
      <c r="LV466" s="87"/>
      <c r="LW466" s="87"/>
      <c r="LX466" s="87"/>
      <c r="LY466" s="87"/>
      <c r="LZ466" s="87"/>
      <c r="MA466" s="87"/>
      <c r="MB466" s="87"/>
      <c r="MC466" s="87"/>
      <c r="MD466" s="87"/>
      <c r="ME466" s="87"/>
      <c r="MF466" s="87"/>
      <c r="MG466" s="87"/>
      <c r="MH466" s="87"/>
      <c r="MI466" s="87"/>
      <c r="MJ466" s="87"/>
      <c r="MK466" s="87"/>
      <c r="ML466" s="87"/>
      <c r="MM466" s="87"/>
      <c r="MN466" s="87"/>
      <c r="MO466" s="87"/>
      <c r="MP466" s="87"/>
      <c r="MQ466" s="87"/>
      <c r="MR466" s="87"/>
      <c r="MS466" s="87"/>
      <c r="MT466" s="87"/>
      <c r="MU466" s="87"/>
      <c r="MV466" s="87"/>
      <c r="MW466" s="87"/>
      <c r="MX466" s="87"/>
      <c r="MY466" s="87"/>
      <c r="MZ466" s="87"/>
      <c r="NA466" s="87"/>
      <c r="NB466" s="87"/>
      <c r="NC466" s="87"/>
      <c r="ND466" s="87"/>
      <c r="NE466" s="87"/>
      <c r="NF466" s="87"/>
      <c r="NG466" s="87"/>
      <c r="NH466" s="87"/>
      <c r="NI466" s="87"/>
      <c r="NJ466" s="87"/>
      <c r="NK466" s="87"/>
      <c r="NL466" s="87"/>
      <c r="NM466" s="87"/>
      <c r="NN466" s="87"/>
      <c r="NO466" s="87"/>
      <c r="NP466" s="87"/>
      <c r="NQ466" s="87"/>
      <c r="NR466" s="87"/>
      <c r="NS466" s="87"/>
      <c r="NT466" s="87"/>
      <c r="NU466" s="87"/>
      <c r="NV466" s="87"/>
      <c r="NW466" s="87"/>
      <c r="NX466" s="87"/>
      <c r="NY466" s="87"/>
      <c r="NZ466" s="87"/>
      <c r="OA466" s="87"/>
      <c r="OB466" s="87"/>
      <c r="OC466" s="87"/>
      <c r="OD466" s="87"/>
      <c r="OE466" s="87"/>
      <c r="OF466" s="87"/>
      <c r="OG466" s="87"/>
      <c r="OH466" s="87"/>
      <c r="OI466" s="87"/>
      <c r="OJ466" s="87"/>
      <c r="OK466" s="87"/>
      <c r="OL466" s="87"/>
      <c r="OM466" s="87"/>
      <c r="ON466" s="87"/>
      <c r="OO466" s="87"/>
      <c r="OP466" s="87"/>
      <c r="OQ466" s="87"/>
      <c r="OR466" s="87"/>
      <c r="OS466" s="87"/>
      <c r="OT466" s="87"/>
      <c r="OU466" s="87"/>
      <c r="OV466" s="87"/>
      <c r="OW466" s="87"/>
      <c r="OX466" s="87"/>
      <c r="OY466" s="87"/>
      <c r="OZ466" s="87"/>
      <c r="PA466" s="87"/>
      <c r="PB466" s="87"/>
      <c r="PC466" s="87"/>
      <c r="PD466" s="87"/>
      <c r="PE466" s="87"/>
      <c r="PF466" s="87"/>
      <c r="PG466" s="87"/>
      <c r="PH466" s="87"/>
      <c r="PI466" s="87"/>
      <c r="PJ466" s="87"/>
      <c r="PK466" s="87"/>
      <c r="PL466" s="87"/>
      <c r="PM466" s="87"/>
      <c r="PN466" s="87"/>
      <c r="PO466" s="87"/>
      <c r="PP466" s="87"/>
      <c r="PQ466" s="87"/>
      <c r="PR466" s="87"/>
      <c r="PS466" s="87"/>
      <c r="PT466" s="87"/>
      <c r="PU466" s="87"/>
      <c r="PV466" s="87"/>
      <c r="PW466" s="87"/>
      <c r="PX466" s="87"/>
      <c r="PY466" s="87"/>
      <c r="PZ466" s="87"/>
      <c r="QA466" s="87"/>
      <c r="QB466" s="87"/>
      <c r="QC466" s="87"/>
      <c r="QD466" s="87"/>
      <c r="QE466" s="87"/>
      <c r="QF466" s="87"/>
      <c r="QG466" s="87"/>
      <c r="QH466" s="87"/>
      <c r="QI466" s="87"/>
      <c r="QJ466" s="87"/>
      <c r="QK466" s="87"/>
      <c r="QL466" s="87"/>
      <c r="QM466" s="87"/>
      <c r="QN466" s="87"/>
      <c r="QO466" s="87"/>
      <c r="QP466" s="87"/>
      <c r="QQ466" s="87"/>
      <c r="QR466" s="87"/>
      <c r="QS466" s="87"/>
      <c r="QT466" s="87"/>
      <c r="QU466" s="87"/>
      <c r="QV466" s="87"/>
      <c r="QW466" s="87"/>
      <c r="QX466" s="87"/>
      <c r="QY466" s="87"/>
      <c r="QZ466" s="87"/>
      <c r="RA466" s="87"/>
      <c r="RB466" s="87"/>
      <c r="RC466" s="87"/>
      <c r="RD466" s="87"/>
      <c r="RE466" s="87"/>
      <c r="RF466" s="87"/>
      <c r="RG466" s="87"/>
      <c r="RH466" s="87"/>
      <c r="RI466" s="87"/>
      <c r="RJ466" s="87"/>
      <c r="RK466" s="87"/>
      <c r="RL466" s="87"/>
      <c r="RM466" s="87"/>
      <c r="RN466" s="87"/>
      <c r="RO466" s="87"/>
      <c r="RP466" s="87"/>
      <c r="RQ466" s="87"/>
      <c r="RR466" s="87"/>
      <c r="RS466" s="87"/>
      <c r="RT466" s="87"/>
      <c r="RU466" s="87"/>
      <c r="RV466" s="87"/>
      <c r="RW466" s="87"/>
      <c r="RX466" s="87"/>
      <c r="RY466" s="87"/>
      <c r="RZ466" s="87"/>
      <c r="SA466" s="87"/>
      <c r="SB466" s="87"/>
      <c r="SC466" s="87"/>
      <c r="SD466" s="87"/>
      <c r="SE466" s="87"/>
      <c r="SF466" s="87"/>
      <c r="SG466" s="87"/>
      <c r="SH466" s="87"/>
      <c r="SI466" s="87"/>
      <c r="SJ466" s="87"/>
      <c r="SK466" s="87"/>
      <c r="SL466" s="87"/>
      <c r="SM466" s="87"/>
      <c r="SN466" s="87"/>
      <c r="SO466" s="87"/>
      <c r="SP466" s="87"/>
      <c r="SQ466" s="87"/>
      <c r="SR466" s="87"/>
      <c r="SS466" s="87"/>
      <c r="ST466" s="87"/>
      <c r="SU466" s="87"/>
      <c r="SV466" s="87"/>
      <c r="SW466" s="87"/>
      <c r="SX466" s="87"/>
      <c r="SY466" s="87"/>
      <c r="SZ466" s="87"/>
      <c r="TA466" s="87"/>
      <c r="TB466" s="87"/>
      <c r="TC466" s="87"/>
      <c r="TD466" s="87"/>
      <c r="TE466" s="87"/>
      <c r="TF466" s="87"/>
      <c r="TG466" s="87"/>
      <c r="TH466" s="87"/>
      <c r="TI466" s="87"/>
      <c r="TJ466" s="87"/>
      <c r="TK466" s="87"/>
      <c r="TL466" s="87"/>
      <c r="TM466" s="87"/>
      <c r="TN466" s="87"/>
      <c r="TO466" s="87"/>
      <c r="TP466" s="87"/>
      <c r="TQ466" s="87"/>
      <c r="TR466" s="87"/>
      <c r="TS466" s="87"/>
      <c r="TT466" s="87"/>
      <c r="TU466" s="87"/>
      <c r="TV466" s="87"/>
      <c r="TW466" s="87"/>
      <c r="TX466" s="87"/>
      <c r="TY466" s="87"/>
      <c r="TZ466" s="87"/>
      <c r="UA466" s="87"/>
      <c r="UB466" s="87"/>
      <c r="UC466" s="87"/>
      <c r="UD466" s="87"/>
      <c r="UE466" s="87"/>
      <c r="UF466" s="87"/>
      <c r="UG466" s="87"/>
      <c r="UH466" s="87"/>
      <c r="UI466" s="87"/>
      <c r="UJ466" s="87"/>
      <c r="UK466" s="87"/>
      <c r="UL466" s="87"/>
      <c r="UM466" s="87"/>
      <c r="UN466" s="87"/>
      <c r="UO466" s="87"/>
      <c r="UP466" s="87"/>
      <c r="UQ466" s="87"/>
      <c r="UR466" s="87"/>
      <c r="US466" s="87"/>
      <c r="UT466" s="87"/>
      <c r="UU466" s="87"/>
      <c r="UV466" s="87"/>
      <c r="UW466" s="87"/>
      <c r="UX466" s="87"/>
      <c r="UY466" s="87"/>
      <c r="UZ466" s="87"/>
      <c r="VA466" s="87"/>
      <c r="VB466" s="87"/>
      <c r="VC466" s="87"/>
      <c r="VD466" s="87"/>
      <c r="VE466" s="87"/>
      <c r="VF466" s="87"/>
      <c r="VG466" s="87"/>
      <c r="VH466" s="87"/>
      <c r="VI466" s="87"/>
      <c r="VJ466" s="87"/>
      <c r="VK466" s="87"/>
      <c r="VL466" s="87"/>
      <c r="VM466" s="87"/>
      <c r="VN466" s="87"/>
      <c r="VO466" s="87"/>
      <c r="VP466" s="87"/>
      <c r="VQ466" s="87"/>
      <c r="VR466" s="87"/>
      <c r="VS466" s="87"/>
      <c r="VT466" s="87"/>
      <c r="VU466" s="87"/>
      <c r="VV466" s="87"/>
      <c r="VW466" s="87"/>
      <c r="VX466" s="87"/>
      <c r="VY466" s="87"/>
      <c r="VZ466" s="87"/>
      <c r="WA466" s="87"/>
      <c r="WB466" s="87"/>
      <c r="WC466" s="87"/>
      <c r="WD466" s="87"/>
      <c r="WE466" s="87"/>
      <c r="WF466" s="87"/>
      <c r="WG466" s="87"/>
      <c r="WH466" s="87"/>
      <c r="WI466" s="87"/>
      <c r="WJ466" s="87"/>
      <c r="WK466" s="87"/>
      <c r="WL466" s="87"/>
      <c r="WM466" s="87"/>
      <c r="WN466" s="87"/>
      <c r="WO466" s="87"/>
      <c r="WP466" s="87"/>
      <c r="WQ466" s="87"/>
      <c r="WR466" s="87"/>
      <c r="WS466" s="87"/>
      <c r="WT466" s="87"/>
      <c r="WU466" s="87"/>
      <c r="WV466" s="87"/>
      <c r="WW466" s="87"/>
      <c r="WX466" s="87"/>
      <c r="WY466" s="87"/>
      <c r="WZ466" s="87"/>
      <c r="XA466" s="87"/>
      <c r="XB466" s="87"/>
      <c r="XC466" s="87"/>
      <c r="XD466" s="87"/>
      <c r="XE466" s="87"/>
      <c r="XF466" s="87"/>
      <c r="XG466" s="87"/>
      <c r="XH466" s="87"/>
      <c r="XI466" s="87"/>
      <c r="XJ466" s="87"/>
      <c r="XK466" s="87"/>
      <c r="XL466" s="87"/>
      <c r="XM466" s="87"/>
      <c r="XN466" s="87"/>
      <c r="XO466" s="87"/>
      <c r="XP466" s="87"/>
      <c r="XQ466" s="87"/>
      <c r="XR466" s="87"/>
      <c r="XS466" s="87"/>
      <c r="XT466" s="87"/>
      <c r="XU466" s="87"/>
      <c r="XV466" s="87"/>
      <c r="XW466" s="87"/>
      <c r="XX466" s="87"/>
      <c r="XY466" s="87"/>
      <c r="XZ466" s="87"/>
      <c r="YA466" s="87"/>
      <c r="YB466" s="87"/>
      <c r="YC466" s="87"/>
      <c r="YD466" s="87"/>
      <c r="YE466" s="87"/>
      <c r="YF466" s="87"/>
      <c r="YG466" s="87"/>
      <c r="YH466" s="87"/>
      <c r="YI466" s="87"/>
      <c r="YJ466" s="87"/>
      <c r="YK466" s="87"/>
      <c r="YL466" s="87"/>
      <c r="YM466" s="87"/>
      <c r="YN466" s="87"/>
      <c r="YO466" s="87"/>
      <c r="YP466" s="87"/>
      <c r="YQ466" s="87"/>
      <c r="YR466" s="87"/>
      <c r="YS466" s="87"/>
      <c r="YT466" s="87"/>
      <c r="YU466" s="87"/>
      <c r="YV466" s="87"/>
      <c r="YW466" s="87"/>
      <c r="YX466" s="87"/>
      <c r="YY466" s="87"/>
      <c r="YZ466" s="87"/>
      <c r="ZA466" s="87"/>
      <c r="ZB466" s="87"/>
      <c r="ZC466" s="87"/>
      <c r="ZD466" s="87"/>
      <c r="ZE466" s="87"/>
      <c r="ZF466" s="87"/>
      <c r="ZG466" s="87"/>
      <c r="ZH466" s="87"/>
      <c r="ZI466" s="87"/>
      <c r="ZJ466" s="87"/>
      <c r="ZK466" s="87"/>
      <c r="ZL466" s="87"/>
      <c r="ZM466" s="87"/>
      <c r="ZN466" s="87"/>
      <c r="ZO466" s="87"/>
      <c r="ZP466" s="87"/>
      <c r="ZQ466" s="87"/>
      <c r="ZR466" s="87"/>
      <c r="ZS466" s="87"/>
      <c r="ZT466" s="87"/>
      <c r="ZU466" s="87"/>
      <c r="ZV466" s="87"/>
      <c r="ZW466" s="87"/>
      <c r="ZX466" s="87"/>
      <c r="ZY466" s="87"/>
      <c r="ZZ466" s="87"/>
      <c r="AAA466" s="87"/>
      <c r="AAB466" s="87"/>
      <c r="AAC466" s="87"/>
      <c r="AAD466" s="87"/>
      <c r="AAE466" s="87"/>
      <c r="AAF466" s="87"/>
      <c r="AAG466" s="87"/>
      <c r="AAH466" s="87"/>
      <c r="AAI466" s="87"/>
      <c r="AAJ466" s="87"/>
      <c r="AAK466" s="87"/>
      <c r="AAL466" s="87"/>
      <c r="AAM466" s="87"/>
      <c r="AAN466" s="87"/>
      <c r="AAO466" s="87"/>
      <c r="AAP466" s="87"/>
      <c r="AAQ466" s="87"/>
      <c r="AAR466" s="87"/>
      <c r="AAS466" s="87"/>
      <c r="AAT466" s="87"/>
      <c r="AAU466" s="87"/>
      <c r="AAV466" s="87"/>
      <c r="AAW466" s="87"/>
      <c r="AAX466" s="87"/>
      <c r="AAY466" s="87"/>
      <c r="AAZ466" s="87"/>
      <c r="ABA466" s="87"/>
      <c r="ABB466" s="87"/>
      <c r="ABC466" s="87"/>
      <c r="ABD466" s="87"/>
      <c r="ABE466" s="87"/>
      <c r="ABF466" s="87"/>
      <c r="ABG466" s="87"/>
      <c r="ABH466" s="87"/>
      <c r="ABI466" s="87"/>
      <c r="ABJ466" s="87"/>
      <c r="ABK466" s="87"/>
      <c r="ABL466" s="87"/>
      <c r="ABM466" s="87"/>
      <c r="ABN466" s="87"/>
      <c r="ABO466" s="87"/>
      <c r="ABP466" s="87"/>
      <c r="ABQ466" s="87"/>
      <c r="ABR466" s="87"/>
      <c r="ABS466" s="87"/>
      <c r="ABT466" s="87"/>
      <c r="ABU466" s="87"/>
      <c r="ABV466" s="87"/>
      <c r="ABW466" s="87"/>
      <c r="ABX466" s="87"/>
      <c r="ABY466" s="87"/>
      <c r="ABZ466" s="87"/>
      <c r="ACA466" s="87"/>
      <c r="ACB466" s="87"/>
      <c r="ACC466" s="87"/>
      <c r="ACD466" s="87"/>
      <c r="ACE466" s="87"/>
      <c r="ACF466" s="87"/>
      <c r="ACG466" s="87"/>
      <c r="ACH466" s="87"/>
      <c r="ACI466" s="87"/>
      <c r="ACJ466" s="87"/>
      <c r="ACK466" s="87"/>
      <c r="ACL466" s="87"/>
      <c r="ACM466" s="87"/>
      <c r="ACN466" s="87"/>
      <c r="ACO466" s="87"/>
      <c r="ACP466" s="87"/>
      <c r="ACQ466" s="87"/>
      <c r="ACR466" s="87"/>
      <c r="ACS466" s="87"/>
      <c r="ACT466" s="87"/>
      <c r="ACU466" s="87"/>
      <c r="ACV466" s="87"/>
      <c r="ACW466" s="87"/>
      <c r="ACX466" s="87"/>
      <c r="ACY466" s="87"/>
      <c r="ACZ466" s="87"/>
      <c r="ADA466" s="87"/>
      <c r="ADB466" s="87"/>
      <c r="ADC466" s="87"/>
      <c r="ADD466" s="87"/>
      <c r="ADE466" s="87"/>
      <c r="ADF466" s="87"/>
      <c r="ADG466" s="87"/>
      <c r="ADH466" s="87"/>
      <c r="ADI466" s="87"/>
      <c r="ADJ466" s="87"/>
      <c r="ADK466" s="87"/>
      <c r="ADL466" s="87"/>
      <c r="ADM466" s="87"/>
      <c r="ADN466" s="87"/>
      <c r="ADO466" s="87"/>
      <c r="ADP466" s="87"/>
      <c r="ADQ466" s="87"/>
      <c r="ADR466" s="87"/>
      <c r="ADS466" s="87"/>
      <c r="ADT466" s="87"/>
      <c r="ADU466" s="87"/>
      <c r="ADV466" s="87"/>
      <c r="ADW466" s="87"/>
      <c r="ADX466" s="87"/>
      <c r="ADY466" s="87"/>
      <c r="ADZ466" s="87"/>
      <c r="AEA466" s="87"/>
      <c r="AEB466" s="87"/>
      <c r="AEC466" s="87"/>
      <c r="AED466" s="87"/>
      <c r="AEE466" s="87"/>
      <c r="AEF466" s="87"/>
      <c r="AEG466" s="87"/>
      <c r="AEH466" s="87"/>
      <c r="AEI466" s="87"/>
      <c r="AEJ466" s="87"/>
      <c r="AEK466" s="87"/>
      <c r="AEL466" s="87"/>
      <c r="AEM466" s="87"/>
      <c r="AEN466" s="87"/>
      <c r="AEO466" s="87"/>
      <c r="AEP466" s="87"/>
      <c r="AEQ466" s="87"/>
      <c r="AER466" s="87"/>
      <c r="AES466" s="87"/>
      <c r="AET466" s="87"/>
      <c r="AEU466" s="87"/>
      <c r="AEV466" s="87"/>
      <c r="AEW466" s="87"/>
      <c r="AEX466" s="87"/>
      <c r="AEY466" s="87"/>
      <c r="AEZ466" s="87"/>
      <c r="AFA466" s="87"/>
      <c r="AFB466" s="87"/>
      <c r="AFC466" s="87"/>
      <c r="AFD466" s="87"/>
      <c r="AFE466" s="87"/>
      <c r="AFF466" s="87"/>
      <c r="AFG466" s="87"/>
      <c r="AFH466" s="87"/>
      <c r="AFI466" s="87"/>
      <c r="AFJ466" s="87"/>
      <c r="AFK466" s="87"/>
      <c r="AFL466" s="87"/>
      <c r="AFM466" s="87"/>
      <c r="AFN466" s="87"/>
      <c r="AFO466" s="87"/>
      <c r="AFP466" s="87"/>
      <c r="AFQ466" s="87"/>
      <c r="AFR466" s="87"/>
      <c r="AFS466" s="87"/>
      <c r="AFT466" s="87"/>
      <c r="AFU466" s="87"/>
      <c r="AFV466" s="87"/>
      <c r="AFW466" s="87"/>
      <c r="AFX466" s="87"/>
      <c r="AFY466" s="87"/>
      <c r="AFZ466" s="87"/>
      <c r="AGA466" s="87"/>
      <c r="AGB466" s="87"/>
      <c r="AGC466" s="87"/>
      <c r="AGD466" s="87"/>
      <c r="AGE466" s="87"/>
      <c r="AGF466" s="87"/>
      <c r="AGG466" s="87"/>
      <c r="AGH466" s="87"/>
      <c r="AGI466" s="87"/>
      <c r="AGJ466" s="87"/>
      <c r="AGK466" s="87"/>
      <c r="AGL466" s="87"/>
      <c r="AGM466" s="87"/>
      <c r="AGN466" s="87"/>
      <c r="AGO466" s="87"/>
      <c r="AGP466" s="87"/>
      <c r="AGQ466" s="87"/>
      <c r="AGR466" s="87"/>
      <c r="AGS466" s="87"/>
      <c r="AGT466" s="87"/>
      <c r="AGU466" s="87"/>
      <c r="AGV466" s="87"/>
      <c r="AGW466" s="87"/>
      <c r="AGX466" s="87"/>
      <c r="AGY466" s="87"/>
      <c r="AGZ466" s="87"/>
      <c r="AHA466" s="87"/>
      <c r="AHB466" s="87"/>
      <c r="AHC466" s="87"/>
      <c r="AHD466" s="87"/>
      <c r="AHE466" s="87"/>
      <c r="AHF466" s="87"/>
      <c r="AHG466" s="87"/>
      <c r="AHH466" s="87"/>
      <c r="AHI466" s="87"/>
      <c r="AHJ466" s="87"/>
      <c r="AHK466" s="87"/>
      <c r="AHL466" s="87"/>
      <c r="AHM466" s="87"/>
      <c r="AHN466" s="87"/>
      <c r="AHO466" s="87"/>
      <c r="AHP466" s="87"/>
      <c r="AHQ466" s="87"/>
      <c r="AHR466" s="87"/>
      <c r="AHS466" s="87"/>
      <c r="AHT466" s="87"/>
      <c r="AHU466" s="87"/>
      <c r="AHV466" s="87"/>
      <c r="AHW466" s="87"/>
      <c r="AHX466" s="87"/>
      <c r="AHY466" s="87"/>
      <c r="AHZ466" s="87"/>
      <c r="AIA466" s="87"/>
      <c r="AIB466" s="87"/>
      <c r="AIC466" s="87"/>
      <c r="AID466" s="87"/>
      <c r="AIE466" s="87"/>
      <c r="AIF466" s="87"/>
      <c r="AIG466" s="87"/>
      <c r="AIH466" s="87"/>
      <c r="AII466" s="87"/>
      <c r="AIJ466" s="87"/>
      <c r="AIK466" s="87"/>
      <c r="AIL466" s="87"/>
      <c r="AIM466" s="87"/>
      <c r="AIN466" s="87"/>
      <c r="AIO466" s="87"/>
      <c r="AIP466" s="87"/>
      <c r="AIQ466" s="87"/>
      <c r="AIR466" s="87"/>
      <c r="AIS466" s="87"/>
      <c r="AIT466" s="87"/>
      <c r="AIU466" s="87"/>
      <c r="AIV466" s="87"/>
      <c r="AIW466" s="87"/>
      <c r="AIX466" s="87"/>
      <c r="AIY466" s="87"/>
      <c r="AIZ466" s="87"/>
      <c r="AJA466" s="87"/>
      <c r="AJB466" s="87"/>
      <c r="AJC466" s="87"/>
      <c r="AJD466" s="87"/>
      <c r="AJE466" s="87"/>
      <c r="AJF466" s="87"/>
      <c r="AJG466" s="87"/>
      <c r="AJH466" s="87"/>
      <c r="AJI466" s="87"/>
      <c r="AJJ466" s="87"/>
      <c r="AJK466" s="87"/>
      <c r="AJL466" s="87"/>
      <c r="AJM466" s="87"/>
      <c r="AJN466" s="87"/>
      <c r="AJO466" s="87"/>
      <c r="AJP466" s="87"/>
      <c r="AJQ466" s="87"/>
      <c r="AJR466" s="87"/>
      <c r="AJS466" s="87"/>
      <c r="AJT466" s="87"/>
      <c r="AJU466" s="87"/>
      <c r="AJV466" s="87"/>
      <c r="AJW466" s="87"/>
      <c r="AJX466" s="87"/>
      <c r="AJY466" s="87"/>
      <c r="AJZ466" s="87"/>
      <c r="AKA466" s="87"/>
      <c r="AKB466" s="87"/>
      <c r="AKC466" s="87"/>
      <c r="AKD466" s="87"/>
      <c r="AKE466" s="87"/>
      <c r="AKF466" s="87"/>
      <c r="AKG466" s="87"/>
      <c r="AKH466" s="87"/>
      <c r="AKI466" s="87"/>
      <c r="AKJ466" s="87"/>
      <c r="AKK466" s="87"/>
      <c r="AKL466" s="87"/>
      <c r="AKM466" s="87"/>
      <c r="AKN466" s="87"/>
      <c r="AKO466" s="87"/>
      <c r="AKP466" s="87"/>
      <c r="AKQ466" s="87"/>
      <c r="AKR466" s="87"/>
      <c r="AKS466" s="87"/>
      <c r="AKT466" s="87"/>
      <c r="AKU466" s="87"/>
      <c r="AKV466" s="87"/>
      <c r="AKW466" s="87"/>
      <c r="AKX466" s="87"/>
      <c r="AKY466" s="87"/>
      <c r="AKZ466" s="87"/>
      <c r="ALA466" s="87"/>
      <c r="ALB466" s="87"/>
      <c r="ALC466" s="87"/>
      <c r="ALD466" s="87"/>
      <c r="ALE466" s="87"/>
      <c r="ALF466" s="87"/>
      <c r="ALG466" s="87"/>
      <c r="ALH466" s="87"/>
      <c r="ALI466" s="87"/>
      <c r="ALJ466" s="87"/>
      <c r="ALK466" s="87"/>
      <c r="ALL466" s="87"/>
      <c r="ALM466" s="87"/>
      <c r="ALN466" s="87"/>
      <c r="ALO466" s="87"/>
      <c r="ALP466" s="87"/>
      <c r="ALQ466" s="87"/>
      <c r="ALR466" s="87"/>
      <c r="ALS466" s="87"/>
      <c r="ALT466" s="87"/>
      <c r="ALU466" s="87"/>
      <c r="ALV466" s="87"/>
      <c r="ALW466" s="87"/>
      <c r="ALX466" s="87"/>
      <c r="ALY466" s="87"/>
      <c r="ALZ466" s="87"/>
      <c r="AMA466" s="87"/>
      <c r="AMB466" s="87"/>
      <c r="AMC466" s="87"/>
      <c r="AMD466" s="87"/>
      <c r="AME466" s="87"/>
      <c r="AMF466" s="87"/>
      <c r="AMG466" s="87"/>
      <c r="AMH466" s="87"/>
      <c r="AMI466" s="87"/>
      <c r="AMJ466" s="87"/>
      <c r="AMK466" s="87"/>
      <c r="AML466" s="87"/>
      <c r="AMM466" s="87"/>
      <c r="AMN466" s="87"/>
      <c r="AMO466" s="87"/>
      <c r="AMP466" s="87"/>
      <c r="AMQ466" s="87"/>
      <c r="AMR466" s="87"/>
      <c r="AMS466" s="87"/>
      <c r="AMT466" s="87"/>
      <c r="AMU466" s="87"/>
      <c r="AMV466" s="87"/>
      <c r="AMW466" s="87"/>
      <c r="AMX466" s="87"/>
      <c r="AMY466" s="87"/>
      <c r="AMZ466" s="87"/>
      <c r="ANA466" s="87"/>
      <c r="ANB466" s="87"/>
      <c r="ANC466" s="87"/>
      <c r="AND466" s="87"/>
      <c r="ANE466" s="87"/>
      <c r="ANF466" s="87"/>
      <c r="ANG466" s="87"/>
      <c r="ANH466" s="87"/>
      <c r="ANI466" s="87"/>
      <c r="ANJ466" s="87"/>
      <c r="ANK466" s="87"/>
      <c r="ANL466" s="87"/>
      <c r="ANM466" s="87"/>
      <c r="ANN466" s="87"/>
      <c r="ANO466" s="87"/>
      <c r="ANP466" s="87"/>
      <c r="ANQ466" s="87"/>
      <c r="ANR466" s="87"/>
      <c r="ANS466" s="87"/>
      <c r="ANT466" s="87"/>
      <c r="ANU466" s="87"/>
      <c r="ANV466" s="87"/>
      <c r="ANW466" s="87"/>
      <c r="ANX466" s="87"/>
      <c r="ANY466" s="87"/>
      <c r="ANZ466" s="87"/>
      <c r="AOA466" s="87"/>
      <c r="AOB466" s="87"/>
      <c r="AOC466" s="87"/>
      <c r="AOD466" s="87"/>
      <c r="AOE466" s="87"/>
      <c r="AOF466" s="87"/>
      <c r="AOG466" s="87"/>
      <c r="AOH466" s="87"/>
      <c r="AOI466" s="87"/>
      <c r="AOJ466" s="87"/>
      <c r="AOK466" s="87"/>
      <c r="AOL466" s="87"/>
      <c r="AOM466" s="87"/>
      <c r="AON466" s="87"/>
      <c r="AOO466" s="87"/>
      <c r="AOP466" s="87"/>
      <c r="AOQ466" s="87"/>
      <c r="AOR466" s="87"/>
      <c r="AOS466" s="87"/>
      <c r="AOT466" s="87"/>
      <c r="AOU466" s="87"/>
      <c r="AOV466" s="87"/>
      <c r="AOW466" s="87"/>
      <c r="AOX466" s="87"/>
      <c r="AOY466" s="87"/>
      <c r="AOZ466" s="87"/>
      <c r="APA466" s="87"/>
      <c r="APB466" s="87"/>
      <c r="APC466" s="87"/>
      <c r="APD466" s="87"/>
      <c r="APE466" s="87"/>
      <c r="APF466" s="87"/>
      <c r="APG466" s="87"/>
      <c r="APH466" s="87"/>
      <c r="API466" s="87"/>
      <c r="APJ466" s="87"/>
      <c r="APK466" s="87"/>
      <c r="APL466" s="87"/>
      <c r="APM466" s="87"/>
      <c r="APN466" s="87"/>
      <c r="APO466" s="87"/>
      <c r="APP466" s="87"/>
      <c r="APQ466" s="87"/>
      <c r="APR466" s="87"/>
      <c r="APS466" s="87"/>
      <c r="APT466" s="87"/>
      <c r="APU466" s="87"/>
      <c r="APV466" s="87"/>
      <c r="APW466" s="87"/>
      <c r="APX466" s="87"/>
      <c r="APY466" s="87"/>
      <c r="APZ466" s="87"/>
      <c r="AQA466" s="87"/>
      <c r="AQB466" s="87"/>
      <c r="AQC466" s="87"/>
      <c r="AQD466" s="87"/>
      <c r="AQE466" s="87"/>
      <c r="AQF466" s="87"/>
      <c r="AQG466" s="87"/>
      <c r="AQH466" s="87"/>
      <c r="AQI466" s="87"/>
      <c r="AQJ466" s="87"/>
      <c r="AQK466" s="87"/>
      <c r="AQL466" s="87"/>
      <c r="AQM466" s="87"/>
      <c r="AQN466" s="87"/>
      <c r="AQO466" s="87"/>
      <c r="AQP466" s="87"/>
      <c r="AQQ466" s="87"/>
      <c r="AQR466" s="87"/>
      <c r="AQS466" s="87"/>
      <c r="AQT466" s="87"/>
      <c r="AQU466" s="87"/>
      <c r="AQV466" s="87"/>
      <c r="AQW466" s="87"/>
      <c r="AQX466" s="87"/>
      <c r="AQY466" s="87"/>
      <c r="AQZ466" s="87"/>
      <c r="ARA466" s="87"/>
      <c r="ARB466" s="87"/>
      <c r="ARC466" s="87"/>
      <c r="ARD466" s="87"/>
      <c r="ARE466" s="87"/>
      <c r="ARF466" s="87"/>
      <c r="ARG466" s="87"/>
      <c r="ARH466" s="87"/>
      <c r="ARI466" s="87"/>
      <c r="ARJ466" s="87"/>
      <c r="ARK466" s="87"/>
      <c r="ARL466" s="87"/>
      <c r="ARM466" s="87"/>
      <c r="ARN466" s="87"/>
      <c r="ARO466" s="87"/>
      <c r="ARP466" s="87"/>
      <c r="ARQ466" s="87"/>
      <c r="ARR466" s="87"/>
      <c r="ARS466" s="87"/>
      <c r="ART466" s="87"/>
      <c r="ARU466" s="87"/>
      <c r="ARV466" s="87"/>
      <c r="ARW466" s="87"/>
      <c r="ARX466" s="87"/>
      <c r="ARY466" s="87"/>
      <c r="ARZ466" s="87"/>
      <c r="ASA466" s="87"/>
      <c r="ASB466" s="87"/>
      <c r="ASC466" s="87"/>
      <c r="ASD466" s="87"/>
      <c r="ASE466" s="87"/>
      <c r="ASF466" s="87"/>
      <c r="ASG466" s="87"/>
      <c r="ASH466" s="87"/>
      <c r="ASI466" s="87"/>
      <c r="ASJ466" s="87"/>
      <c r="ASK466" s="87"/>
      <c r="ASL466" s="87"/>
      <c r="ASM466" s="87"/>
      <c r="ASN466" s="87"/>
      <c r="ASO466" s="87"/>
      <c r="ASP466" s="87"/>
      <c r="ASQ466" s="87"/>
      <c r="ASR466" s="87"/>
      <c r="ASS466" s="87"/>
      <c r="AST466" s="87"/>
      <c r="ASU466" s="87"/>
      <c r="ASV466" s="87"/>
      <c r="ASW466" s="87"/>
      <c r="ASX466" s="87"/>
      <c r="ASY466" s="87"/>
      <c r="ASZ466" s="87"/>
      <c r="ATA466" s="87"/>
      <c r="ATB466" s="87"/>
      <c r="ATC466" s="87"/>
      <c r="ATD466" s="87"/>
      <c r="ATE466" s="87"/>
      <c r="ATF466" s="87"/>
      <c r="ATG466" s="87"/>
      <c r="ATH466" s="87"/>
      <c r="ATI466" s="87"/>
      <c r="ATJ466" s="87"/>
      <c r="ATK466" s="87"/>
      <c r="ATL466" s="87"/>
      <c r="ATM466" s="87"/>
      <c r="ATN466" s="87"/>
      <c r="ATO466" s="87"/>
      <c r="ATP466" s="87"/>
      <c r="ATQ466" s="87"/>
      <c r="ATR466" s="87"/>
      <c r="ATS466" s="87"/>
      <c r="ATT466" s="87"/>
      <c r="ATU466" s="87"/>
      <c r="ATV466" s="87"/>
      <c r="ATW466" s="87"/>
      <c r="ATX466" s="87"/>
      <c r="ATY466" s="87"/>
      <c r="ATZ466" s="87"/>
      <c r="AUA466" s="87"/>
      <c r="AUB466" s="87"/>
      <c r="AUC466" s="87"/>
      <c r="AUD466" s="87"/>
      <c r="AUE466" s="87"/>
      <c r="AUF466" s="87"/>
      <c r="AUG466" s="87"/>
      <c r="AUH466" s="87"/>
      <c r="AUI466" s="87"/>
      <c r="AUJ466" s="87"/>
      <c r="AUK466" s="87"/>
      <c r="AUL466" s="87"/>
      <c r="AUM466" s="87"/>
      <c r="AUN466" s="87"/>
      <c r="AUO466" s="87"/>
      <c r="AUP466" s="87"/>
      <c r="AUQ466" s="87"/>
      <c r="AUR466" s="87"/>
      <c r="AUS466" s="87"/>
      <c r="AUT466" s="87"/>
      <c r="AUU466" s="87"/>
      <c r="AUV466" s="87"/>
      <c r="AUW466" s="87"/>
      <c r="AUX466" s="87"/>
      <c r="AUY466" s="87"/>
      <c r="AUZ466" s="87"/>
      <c r="AVA466" s="87"/>
      <c r="AVB466" s="87"/>
      <c r="AVC466" s="87"/>
      <c r="AVD466" s="87"/>
      <c r="AVE466" s="87"/>
      <c r="AVF466" s="87"/>
      <c r="AVG466" s="87"/>
      <c r="AVH466" s="87"/>
      <c r="AVI466" s="87"/>
      <c r="AVJ466" s="87"/>
      <c r="AVK466" s="87"/>
      <c r="AVL466" s="87"/>
      <c r="AVM466" s="87"/>
      <c r="AVN466" s="87"/>
      <c r="AVO466" s="87"/>
      <c r="AVP466" s="87"/>
      <c r="AVQ466" s="87"/>
      <c r="AVR466" s="87"/>
      <c r="AVS466" s="87"/>
      <c r="AVT466" s="87"/>
      <c r="AVU466" s="87"/>
      <c r="AVV466" s="87"/>
      <c r="AVW466" s="87"/>
      <c r="AVX466" s="87"/>
      <c r="AVY466" s="87"/>
      <c r="AVZ466" s="87"/>
      <c r="AWA466" s="87"/>
      <c r="AWB466" s="87"/>
      <c r="AWC466" s="87"/>
      <c r="AWD466" s="87"/>
      <c r="AWE466" s="87"/>
      <c r="AWF466" s="87"/>
      <c r="AWG466" s="87"/>
      <c r="AWH466" s="87"/>
      <c r="AWI466" s="87"/>
      <c r="AWJ466" s="87"/>
      <c r="AWK466" s="87"/>
      <c r="AWL466" s="87"/>
      <c r="AWM466" s="87"/>
      <c r="AWN466" s="87"/>
      <c r="AWO466" s="87"/>
      <c r="AWP466" s="87"/>
      <c r="AWQ466" s="87"/>
      <c r="AWR466" s="87"/>
      <c r="AWS466" s="87"/>
      <c r="AWT466" s="87"/>
      <c r="AWU466" s="87"/>
      <c r="AWV466" s="87"/>
      <c r="AWW466" s="87"/>
      <c r="AWX466" s="87"/>
      <c r="AWY466" s="87"/>
      <c r="AWZ466" s="87"/>
      <c r="AXA466" s="87"/>
      <c r="AXB466" s="87"/>
      <c r="AXC466" s="87"/>
      <c r="AXD466" s="87"/>
      <c r="AXE466" s="87"/>
      <c r="AXF466" s="87"/>
      <c r="AXG466" s="87"/>
      <c r="AXH466" s="87"/>
      <c r="AXI466" s="87"/>
      <c r="AXJ466" s="87"/>
      <c r="AXK466" s="87"/>
      <c r="AXL466" s="87"/>
      <c r="AXM466" s="87"/>
      <c r="AXN466" s="87"/>
      <c r="AXO466" s="87"/>
      <c r="AXP466" s="87"/>
      <c r="AXQ466" s="87"/>
      <c r="AXR466" s="87"/>
      <c r="AXS466" s="87"/>
      <c r="AXT466" s="87"/>
      <c r="AXU466" s="87"/>
      <c r="AXV466" s="87"/>
      <c r="AXW466" s="87"/>
      <c r="AXX466" s="87"/>
      <c r="AXY466" s="87"/>
      <c r="AXZ466" s="87"/>
      <c r="AYA466" s="87"/>
      <c r="AYB466" s="87"/>
      <c r="AYC466" s="87"/>
      <c r="AYD466" s="87"/>
      <c r="AYE466" s="87"/>
      <c r="AYF466" s="87"/>
      <c r="AYG466" s="87"/>
      <c r="AYH466" s="87"/>
      <c r="AYI466" s="87"/>
      <c r="AYJ466" s="87"/>
      <c r="AYK466" s="87"/>
      <c r="AYL466" s="87"/>
      <c r="AYM466" s="87"/>
      <c r="AYN466" s="87"/>
      <c r="AYO466" s="87"/>
      <c r="AYP466" s="87"/>
      <c r="AYQ466" s="87"/>
      <c r="AYR466" s="87"/>
      <c r="AYS466" s="87"/>
      <c r="AYT466" s="87"/>
      <c r="AYU466" s="87"/>
      <c r="AYV466" s="87"/>
      <c r="AYW466" s="87"/>
      <c r="AYX466" s="87"/>
      <c r="AYY466" s="87"/>
      <c r="AYZ466" s="87"/>
      <c r="AZA466" s="87"/>
      <c r="AZB466" s="87"/>
      <c r="AZC466" s="87"/>
      <c r="AZD466" s="87"/>
      <c r="AZE466" s="87"/>
      <c r="AZF466" s="87"/>
      <c r="AZG466" s="87"/>
      <c r="AZH466" s="87"/>
      <c r="AZI466" s="87"/>
      <c r="AZJ466" s="87"/>
      <c r="AZK466" s="87"/>
      <c r="AZL466" s="87"/>
      <c r="AZM466" s="87"/>
      <c r="AZN466" s="87"/>
      <c r="AZO466" s="87"/>
      <c r="AZP466" s="87"/>
      <c r="AZQ466" s="87"/>
      <c r="AZR466" s="87"/>
      <c r="AZS466" s="87"/>
      <c r="AZT466" s="87"/>
      <c r="AZU466" s="87"/>
      <c r="AZV466" s="87"/>
      <c r="AZW466" s="87"/>
      <c r="AZX466" s="87"/>
      <c r="AZY466" s="87"/>
      <c r="AZZ466" s="87"/>
      <c r="BAA466" s="87"/>
      <c r="BAB466" s="87"/>
      <c r="BAC466" s="87"/>
      <c r="BAD466" s="87"/>
      <c r="BAE466" s="87"/>
      <c r="BAF466" s="87"/>
      <c r="BAG466" s="87"/>
      <c r="BAH466" s="87"/>
      <c r="BAI466" s="87"/>
      <c r="BAJ466" s="87"/>
      <c r="BAK466" s="87"/>
      <c r="BAL466" s="87"/>
      <c r="BAM466" s="87"/>
      <c r="BAN466" s="87"/>
      <c r="BAO466" s="87"/>
      <c r="BAP466" s="87"/>
      <c r="BAQ466" s="87"/>
      <c r="BAR466" s="87"/>
      <c r="BAS466" s="87"/>
      <c r="BAT466" s="87"/>
      <c r="BAU466" s="87"/>
      <c r="BAV466" s="87"/>
      <c r="BAW466" s="87"/>
      <c r="BAX466" s="87"/>
      <c r="BAY466" s="87"/>
      <c r="BAZ466" s="87"/>
      <c r="BBA466" s="87"/>
      <c r="BBB466" s="87"/>
      <c r="BBC466" s="87"/>
      <c r="BBD466" s="87"/>
      <c r="BBE466" s="87"/>
      <c r="BBF466" s="87"/>
      <c r="BBG466" s="87"/>
      <c r="BBH466" s="87"/>
      <c r="BBI466" s="87"/>
      <c r="BBJ466" s="87"/>
      <c r="BBK466" s="87"/>
      <c r="BBL466" s="87"/>
      <c r="BBM466" s="87"/>
      <c r="BBN466" s="87"/>
      <c r="BBO466" s="87"/>
      <c r="BBP466" s="87"/>
      <c r="BBQ466" s="87"/>
      <c r="BBR466" s="87"/>
      <c r="BBS466" s="87"/>
      <c r="BBT466" s="87"/>
      <c r="BBU466" s="87"/>
      <c r="BBV466" s="87"/>
      <c r="BBW466" s="87"/>
      <c r="BBX466" s="87"/>
      <c r="BBY466" s="87"/>
      <c r="BBZ466" s="87"/>
      <c r="BCA466" s="87"/>
      <c r="BCB466" s="87"/>
      <c r="BCC466" s="87"/>
      <c r="BCD466" s="87"/>
      <c r="BCE466" s="87"/>
      <c r="BCF466" s="87"/>
      <c r="BCG466" s="87"/>
      <c r="BCH466" s="87"/>
      <c r="BCI466" s="87"/>
      <c r="BCJ466" s="87"/>
      <c r="BCK466" s="87"/>
      <c r="BCL466" s="87"/>
      <c r="BCM466" s="87"/>
      <c r="BCN466" s="87"/>
      <c r="BCO466" s="87"/>
      <c r="BCP466" s="87"/>
      <c r="BCQ466" s="87"/>
      <c r="BCR466" s="87"/>
      <c r="BCS466" s="87"/>
      <c r="BCT466" s="87"/>
      <c r="BCU466" s="87"/>
      <c r="BCV466" s="87"/>
      <c r="BCW466" s="87"/>
      <c r="BCX466" s="87"/>
      <c r="BCY466" s="87"/>
      <c r="BCZ466" s="87"/>
      <c r="BDA466" s="87"/>
      <c r="BDB466" s="87"/>
      <c r="BDC466" s="87"/>
      <c r="BDD466" s="87"/>
      <c r="BDE466" s="87"/>
      <c r="BDF466" s="87"/>
      <c r="BDG466" s="87"/>
      <c r="BDH466" s="87"/>
      <c r="BDI466" s="87"/>
      <c r="BDJ466" s="87"/>
      <c r="BDK466" s="87"/>
      <c r="BDL466" s="87"/>
      <c r="BDM466" s="87"/>
      <c r="BDN466" s="87"/>
      <c r="BDO466" s="87"/>
      <c r="BDP466" s="87"/>
      <c r="BDQ466" s="87"/>
      <c r="BDR466" s="87"/>
      <c r="BDS466" s="87"/>
      <c r="BDT466" s="87"/>
      <c r="BDU466" s="87"/>
      <c r="BDV466" s="87"/>
      <c r="BDW466" s="87"/>
      <c r="BDX466" s="87"/>
      <c r="BDY466" s="87"/>
      <c r="BDZ466" s="87"/>
      <c r="BEA466" s="87"/>
      <c r="BEB466" s="87"/>
      <c r="BEC466" s="87"/>
      <c r="BED466" s="87"/>
      <c r="BEE466" s="87"/>
      <c r="BEF466" s="87"/>
      <c r="BEG466" s="87"/>
      <c r="BEH466" s="87"/>
      <c r="BEI466" s="87"/>
      <c r="BEJ466" s="87"/>
      <c r="BEK466" s="87"/>
      <c r="BEL466" s="87"/>
      <c r="BEM466" s="87"/>
      <c r="BEN466" s="87"/>
      <c r="BEO466" s="87"/>
      <c r="BEP466" s="87"/>
      <c r="BEQ466" s="87"/>
      <c r="BER466" s="87"/>
      <c r="BES466" s="87"/>
      <c r="BET466" s="87"/>
      <c r="BEU466" s="87"/>
      <c r="BEV466" s="87"/>
      <c r="BEW466" s="87"/>
      <c r="BEX466" s="87"/>
      <c r="BEY466" s="87"/>
      <c r="BEZ466" s="87"/>
      <c r="BFA466" s="87"/>
      <c r="BFB466" s="87"/>
      <c r="BFC466" s="87"/>
      <c r="BFD466" s="87"/>
      <c r="BFE466" s="87"/>
      <c r="BFF466" s="87"/>
      <c r="BFG466" s="87"/>
      <c r="BFH466" s="87"/>
      <c r="BFI466" s="87"/>
      <c r="BFJ466" s="87"/>
      <c r="BFK466" s="87"/>
      <c r="BFL466" s="87"/>
      <c r="BFM466" s="87"/>
      <c r="BFN466" s="87"/>
      <c r="BFO466" s="87"/>
      <c r="BFP466" s="87"/>
      <c r="BFQ466" s="87"/>
      <c r="BFR466" s="87"/>
      <c r="BFS466" s="87"/>
      <c r="BFT466" s="87"/>
      <c r="BFU466" s="87"/>
      <c r="BFV466" s="87"/>
      <c r="BFW466" s="87"/>
      <c r="BFX466" s="87"/>
      <c r="BFY466" s="87"/>
      <c r="BFZ466" s="87"/>
      <c r="BGA466" s="87"/>
      <c r="BGB466" s="87"/>
      <c r="BGC466" s="87"/>
      <c r="BGD466" s="87"/>
      <c r="BGE466" s="87"/>
      <c r="BGF466" s="87"/>
      <c r="BGG466" s="87"/>
      <c r="BGH466" s="87"/>
      <c r="BGI466" s="87"/>
      <c r="BGJ466" s="87"/>
      <c r="BGK466" s="87"/>
      <c r="BGL466" s="87"/>
      <c r="BGM466" s="87"/>
      <c r="BGN466" s="87"/>
      <c r="BGO466" s="87"/>
      <c r="BGP466" s="87"/>
      <c r="BGQ466" s="87"/>
      <c r="BGR466" s="87"/>
      <c r="BGS466" s="87"/>
      <c r="BGT466" s="87"/>
      <c r="BGU466" s="87"/>
      <c r="BGV466" s="87"/>
      <c r="BGW466" s="87"/>
      <c r="BGX466" s="87"/>
      <c r="BGY466" s="87"/>
      <c r="BGZ466" s="87"/>
      <c r="BHA466" s="87"/>
      <c r="BHB466" s="87"/>
      <c r="BHC466" s="87"/>
      <c r="BHD466" s="87"/>
      <c r="BHE466" s="87"/>
      <c r="BHF466" s="87"/>
      <c r="BHG466" s="87"/>
      <c r="BHH466" s="87"/>
      <c r="BHI466" s="87"/>
      <c r="BHJ466" s="87"/>
      <c r="BHK466" s="87"/>
      <c r="BHL466" s="87"/>
      <c r="BHM466" s="87"/>
      <c r="BHN466" s="87"/>
      <c r="BHO466" s="87"/>
      <c r="BHP466" s="87"/>
      <c r="BHQ466" s="87"/>
      <c r="BHR466" s="87"/>
      <c r="BHS466" s="87"/>
      <c r="BHT466" s="87"/>
      <c r="BHU466" s="87"/>
      <c r="BHV466" s="87"/>
      <c r="BHW466" s="87"/>
      <c r="BHX466" s="87"/>
      <c r="BHY466" s="87"/>
      <c r="BHZ466" s="87"/>
      <c r="BIA466" s="87"/>
      <c r="BIB466" s="87"/>
      <c r="BIC466" s="87"/>
      <c r="BID466" s="87"/>
      <c r="BIE466" s="87"/>
      <c r="BIF466" s="87"/>
      <c r="BIG466" s="87"/>
      <c r="BIH466" s="87"/>
      <c r="BII466" s="87"/>
      <c r="BIJ466" s="87"/>
      <c r="BIK466" s="87"/>
      <c r="BIL466" s="87"/>
      <c r="BIM466" s="87"/>
      <c r="BIN466" s="87"/>
      <c r="BIO466" s="87"/>
      <c r="BIP466" s="87"/>
      <c r="BIQ466" s="87"/>
      <c r="BIR466" s="87"/>
      <c r="BIS466" s="87"/>
      <c r="BIT466" s="87"/>
      <c r="BIU466" s="87"/>
      <c r="BIV466" s="87"/>
      <c r="BIW466" s="87"/>
      <c r="BIX466" s="87"/>
      <c r="BIY466" s="87"/>
      <c r="BIZ466" s="87"/>
      <c r="BJA466" s="87"/>
      <c r="BJB466" s="87"/>
      <c r="BJC466" s="87"/>
      <c r="BJD466" s="87"/>
      <c r="BJE466" s="87"/>
      <c r="BJF466" s="87"/>
      <c r="BJG466" s="87"/>
      <c r="BJH466" s="87"/>
      <c r="BJI466" s="87"/>
      <c r="BJJ466" s="87"/>
      <c r="BJK466" s="87"/>
      <c r="BJL466" s="87"/>
      <c r="BJM466" s="87"/>
      <c r="BJN466" s="87"/>
      <c r="BJO466" s="87"/>
      <c r="BJP466" s="87"/>
      <c r="BJQ466" s="87"/>
      <c r="BJR466" s="87"/>
      <c r="BJS466" s="87"/>
      <c r="BJT466" s="87"/>
      <c r="BJU466" s="87"/>
      <c r="BJV466" s="87"/>
      <c r="BJW466" s="87"/>
      <c r="BJX466" s="87"/>
      <c r="BJY466" s="87"/>
      <c r="BJZ466" s="87"/>
      <c r="BKA466" s="87"/>
      <c r="BKB466" s="87"/>
      <c r="BKC466" s="87"/>
      <c r="BKD466" s="87"/>
      <c r="BKE466" s="87"/>
      <c r="BKF466" s="87"/>
      <c r="BKG466" s="87"/>
      <c r="BKH466" s="87"/>
      <c r="BKI466" s="87"/>
      <c r="BKJ466" s="87"/>
      <c r="BKK466" s="87"/>
      <c r="BKL466" s="87"/>
      <c r="BKM466" s="87"/>
      <c r="BKN466" s="87"/>
      <c r="BKO466" s="87"/>
      <c r="BKP466" s="87"/>
      <c r="BKQ466" s="87"/>
      <c r="BKR466" s="87"/>
      <c r="BKS466" s="87"/>
      <c r="BKT466" s="87"/>
      <c r="BKU466" s="87"/>
      <c r="BKV466" s="87"/>
      <c r="BKW466" s="87"/>
      <c r="BKX466" s="87"/>
      <c r="BKY466" s="87"/>
      <c r="BKZ466" s="87"/>
      <c r="BLA466" s="87"/>
      <c r="BLB466" s="87"/>
      <c r="BLC466" s="87"/>
      <c r="BLD466" s="87"/>
      <c r="BLE466" s="87"/>
      <c r="BLF466" s="87"/>
      <c r="BLG466" s="87"/>
      <c r="BLH466" s="87"/>
      <c r="BLI466" s="87"/>
      <c r="BLJ466" s="87"/>
      <c r="BLK466" s="87"/>
      <c r="BLL466" s="87"/>
      <c r="BLM466" s="87"/>
      <c r="BLN466" s="87"/>
      <c r="BLO466" s="87"/>
      <c r="BLP466" s="87"/>
      <c r="BLQ466" s="87"/>
      <c r="BLR466" s="87"/>
      <c r="BLS466" s="87"/>
      <c r="BLT466" s="87"/>
      <c r="BLU466" s="87"/>
      <c r="BLV466" s="87"/>
      <c r="BLW466" s="87"/>
      <c r="BLX466" s="87"/>
      <c r="BLY466" s="87"/>
      <c r="BLZ466" s="87"/>
      <c r="BMA466" s="87"/>
      <c r="BMB466" s="87"/>
      <c r="BMC466" s="87"/>
      <c r="BMD466" s="87"/>
      <c r="BME466" s="87"/>
      <c r="BMF466" s="87"/>
      <c r="BMG466" s="87"/>
      <c r="BMH466" s="87"/>
      <c r="BMI466" s="87"/>
      <c r="BMJ466" s="87"/>
      <c r="BMK466" s="87"/>
      <c r="BML466" s="87"/>
      <c r="BMM466" s="87"/>
      <c r="BMN466" s="87"/>
      <c r="BMO466" s="87"/>
      <c r="BMP466" s="87"/>
      <c r="BMQ466" s="87"/>
      <c r="BMR466" s="87"/>
      <c r="BMS466" s="87"/>
      <c r="BMT466" s="87"/>
      <c r="BMU466" s="87"/>
      <c r="BMV466" s="87"/>
      <c r="BMW466" s="87"/>
      <c r="BMX466" s="87"/>
      <c r="BMY466" s="87"/>
      <c r="BMZ466" s="87"/>
      <c r="BNA466" s="87"/>
      <c r="BNB466" s="87"/>
      <c r="BNC466" s="87"/>
      <c r="BND466" s="87"/>
      <c r="BNE466" s="87"/>
      <c r="BNF466" s="87"/>
      <c r="BNG466" s="87"/>
      <c r="BNH466" s="87"/>
      <c r="BNI466" s="87"/>
      <c r="BNJ466" s="87"/>
      <c r="BNK466" s="87"/>
      <c r="BNL466" s="87"/>
      <c r="BNM466" s="87"/>
      <c r="BNN466" s="87"/>
      <c r="BNO466" s="87"/>
      <c r="BNP466" s="87"/>
      <c r="BNQ466" s="87"/>
      <c r="BNR466" s="87"/>
      <c r="BNS466" s="87"/>
      <c r="BNT466" s="87"/>
      <c r="BNU466" s="87"/>
      <c r="BNV466" s="87"/>
      <c r="BNW466" s="87"/>
      <c r="BNX466" s="87"/>
      <c r="BNY466" s="87"/>
      <c r="BNZ466" s="87"/>
      <c r="BOA466" s="87"/>
      <c r="BOB466" s="87"/>
      <c r="BOC466" s="87"/>
      <c r="BOD466" s="87"/>
      <c r="BOE466" s="87"/>
      <c r="BOF466" s="87"/>
      <c r="BOG466" s="87"/>
      <c r="BOH466" s="87"/>
      <c r="BOI466" s="87"/>
      <c r="BOJ466" s="87"/>
      <c r="BOK466" s="87"/>
      <c r="BOL466" s="87"/>
      <c r="BOM466" s="87"/>
      <c r="BON466" s="87"/>
      <c r="BOO466" s="87"/>
      <c r="BOP466" s="87"/>
      <c r="BOQ466" s="87"/>
      <c r="BOR466" s="87"/>
      <c r="BOS466" s="87"/>
      <c r="BOT466" s="87"/>
      <c r="BOU466" s="87"/>
      <c r="BOV466" s="87"/>
      <c r="BOW466" s="87"/>
      <c r="BOX466" s="87"/>
      <c r="BOY466" s="87"/>
      <c r="BOZ466" s="87"/>
      <c r="BPA466" s="87"/>
      <c r="BPB466" s="87"/>
      <c r="BPC466" s="87"/>
      <c r="BPD466" s="87"/>
      <c r="BPE466" s="87"/>
      <c r="BPF466" s="87"/>
      <c r="BPG466" s="87"/>
      <c r="BPH466" s="87"/>
      <c r="BPI466" s="87"/>
      <c r="BPJ466" s="87"/>
      <c r="BPK466" s="87"/>
      <c r="BPL466" s="87"/>
      <c r="BPM466" s="87"/>
      <c r="BPN466" s="87"/>
      <c r="BPO466" s="87"/>
      <c r="BPP466" s="87"/>
      <c r="BPQ466" s="87"/>
      <c r="BPR466" s="87"/>
      <c r="BPS466" s="87"/>
      <c r="BPT466" s="87"/>
      <c r="BPU466" s="87"/>
      <c r="BPV466" s="87"/>
      <c r="BPW466" s="87"/>
      <c r="BPX466" s="87"/>
      <c r="BPY466" s="87"/>
      <c r="BPZ466" s="87"/>
      <c r="BQA466" s="87"/>
      <c r="BQB466" s="87"/>
      <c r="BQC466" s="87"/>
      <c r="BQD466" s="87"/>
      <c r="BQE466" s="87"/>
      <c r="BQF466" s="87"/>
      <c r="BQG466" s="87"/>
      <c r="BQH466" s="87"/>
      <c r="BQI466" s="87"/>
      <c r="BQJ466" s="87"/>
      <c r="BQK466" s="87"/>
      <c r="BQL466" s="87"/>
      <c r="BQM466" s="87"/>
      <c r="BQN466" s="87"/>
      <c r="BQO466" s="87"/>
      <c r="BQP466" s="87"/>
      <c r="BQQ466" s="87"/>
      <c r="BQR466" s="87"/>
      <c r="BQS466" s="87"/>
      <c r="BQT466" s="87"/>
      <c r="BQU466" s="87"/>
      <c r="BQV466" s="87"/>
      <c r="BQW466" s="87"/>
      <c r="BQX466" s="87"/>
      <c r="BQY466" s="87"/>
      <c r="BQZ466" s="87"/>
      <c r="BRA466" s="87"/>
      <c r="BRB466" s="87"/>
      <c r="BRC466" s="87"/>
      <c r="BRD466" s="87"/>
      <c r="BRE466" s="87"/>
      <c r="BRF466" s="87"/>
      <c r="BRG466" s="87"/>
      <c r="BRH466" s="87"/>
      <c r="BRI466" s="87"/>
      <c r="BRJ466" s="87"/>
      <c r="BRK466" s="87"/>
      <c r="BRL466" s="87"/>
      <c r="BRM466" s="87"/>
      <c r="BRN466" s="87"/>
      <c r="BRO466" s="87"/>
      <c r="BRP466" s="87"/>
      <c r="BRQ466" s="87"/>
      <c r="BRR466" s="87"/>
      <c r="BRS466" s="87"/>
      <c r="BRT466" s="87"/>
      <c r="BRU466" s="87"/>
      <c r="BRV466" s="87"/>
      <c r="BRW466" s="87"/>
      <c r="BRX466" s="87"/>
      <c r="BRY466" s="87"/>
      <c r="BRZ466" s="87"/>
      <c r="BSA466" s="87"/>
      <c r="BSB466" s="87"/>
      <c r="BSC466" s="87"/>
      <c r="BSD466" s="87"/>
      <c r="BSE466" s="87"/>
      <c r="BSF466" s="87"/>
      <c r="BSG466" s="87"/>
      <c r="BSH466" s="87"/>
      <c r="BSI466" s="87"/>
      <c r="BSJ466" s="87"/>
      <c r="BSK466" s="87"/>
      <c r="BSL466" s="87"/>
      <c r="BSM466" s="87"/>
      <c r="BSN466" s="87"/>
      <c r="BSO466" s="87"/>
      <c r="BSP466" s="87"/>
      <c r="BSQ466" s="87"/>
      <c r="BSR466" s="87"/>
      <c r="BSS466" s="87"/>
      <c r="BST466" s="87"/>
      <c r="BSU466" s="87"/>
      <c r="BSV466" s="87"/>
      <c r="BSW466" s="87"/>
      <c r="BSX466" s="87"/>
      <c r="BSY466" s="87"/>
      <c r="BSZ466" s="87"/>
      <c r="BTA466" s="87"/>
      <c r="BTB466" s="87"/>
      <c r="BTC466" s="87"/>
      <c r="BTD466" s="87"/>
      <c r="BTE466" s="87"/>
      <c r="BTF466" s="87"/>
      <c r="BTG466" s="87"/>
      <c r="BTH466" s="87"/>
      <c r="BTI466" s="87"/>
      <c r="BTJ466" s="87"/>
      <c r="BTK466" s="87"/>
      <c r="BTL466" s="87"/>
      <c r="BTM466" s="87"/>
      <c r="BTN466" s="87"/>
      <c r="BTO466" s="87"/>
      <c r="BTP466" s="87"/>
      <c r="BTQ466" s="87"/>
      <c r="BTR466" s="87"/>
      <c r="BTS466" s="87"/>
      <c r="BTT466" s="87"/>
      <c r="BTU466" s="87"/>
      <c r="BTV466" s="87"/>
      <c r="BTW466" s="87"/>
      <c r="BTX466" s="87"/>
      <c r="BTY466" s="87"/>
      <c r="BTZ466" s="87"/>
      <c r="BUA466" s="87"/>
      <c r="BUB466" s="87"/>
      <c r="BUC466" s="87"/>
      <c r="BUD466" s="87"/>
      <c r="BUE466" s="87"/>
      <c r="BUF466" s="87"/>
      <c r="BUG466" s="87"/>
      <c r="BUH466" s="87"/>
      <c r="BUI466" s="87"/>
      <c r="BUJ466" s="87"/>
      <c r="BUK466" s="87"/>
      <c r="BUL466" s="87"/>
      <c r="BUM466" s="87"/>
      <c r="BUN466" s="87"/>
      <c r="BUO466" s="87"/>
      <c r="BUP466" s="87"/>
      <c r="BUQ466" s="87"/>
      <c r="BUR466" s="87"/>
      <c r="BUS466" s="87"/>
      <c r="BUT466" s="87"/>
      <c r="BUU466" s="87"/>
      <c r="BUV466" s="87"/>
      <c r="BUW466" s="87"/>
      <c r="BUX466" s="87"/>
      <c r="BUY466" s="87"/>
      <c r="BUZ466" s="87"/>
      <c r="BVA466" s="87"/>
      <c r="BVB466" s="87"/>
      <c r="BVC466" s="87"/>
      <c r="BVD466" s="87"/>
      <c r="BVE466" s="87"/>
      <c r="BVF466" s="87"/>
      <c r="BVG466" s="87"/>
      <c r="BVH466" s="87"/>
      <c r="BVI466" s="87"/>
      <c r="BVJ466" s="87"/>
      <c r="BVK466" s="87"/>
      <c r="BVL466" s="87"/>
      <c r="BVM466" s="87"/>
      <c r="BVN466" s="87"/>
      <c r="BVO466" s="87"/>
      <c r="BVP466" s="87"/>
      <c r="BVQ466" s="87"/>
      <c r="BVR466" s="87"/>
      <c r="BVS466" s="87"/>
      <c r="BVT466" s="87"/>
      <c r="BVU466" s="87"/>
      <c r="BVV466" s="87"/>
      <c r="BVW466" s="87"/>
      <c r="BVX466" s="87"/>
      <c r="BVY466" s="87"/>
      <c r="BVZ466" s="87"/>
      <c r="BWA466" s="87"/>
      <c r="BWB466" s="87"/>
      <c r="BWC466" s="87"/>
      <c r="BWD466" s="87"/>
      <c r="BWE466" s="87"/>
      <c r="BWF466" s="87"/>
      <c r="BWG466" s="87"/>
      <c r="BWH466" s="87"/>
      <c r="BWI466" s="87"/>
      <c r="BWJ466" s="87"/>
      <c r="BWK466" s="87"/>
      <c r="BWL466" s="87"/>
      <c r="BWM466" s="87"/>
      <c r="BWN466" s="87"/>
      <c r="BWO466" s="87"/>
      <c r="BWP466" s="87"/>
      <c r="BWQ466" s="87"/>
      <c r="BWR466" s="87"/>
      <c r="BWS466" s="87"/>
      <c r="BWT466" s="87"/>
      <c r="BWU466" s="87"/>
      <c r="BWV466" s="87"/>
      <c r="BWW466" s="87"/>
      <c r="BWX466" s="87"/>
      <c r="BWY466" s="87"/>
      <c r="BWZ466" s="87"/>
      <c r="BXA466" s="87"/>
      <c r="BXB466" s="87"/>
      <c r="BXC466" s="87"/>
      <c r="BXD466" s="87"/>
      <c r="BXE466" s="87"/>
      <c r="BXF466" s="87"/>
      <c r="BXG466" s="87"/>
      <c r="BXH466" s="87"/>
      <c r="BXI466" s="87"/>
      <c r="BXJ466" s="87"/>
      <c r="BXK466" s="87"/>
      <c r="BXL466" s="87"/>
      <c r="BXM466" s="87"/>
      <c r="BXN466" s="87"/>
      <c r="BXO466" s="87"/>
      <c r="BXP466" s="87"/>
      <c r="BXQ466" s="87"/>
      <c r="BXR466" s="87"/>
      <c r="BXS466" s="87"/>
      <c r="BXT466" s="87"/>
      <c r="BXU466" s="87"/>
      <c r="BXV466" s="87"/>
      <c r="BXW466" s="87"/>
      <c r="BXX466" s="87"/>
      <c r="BXY466" s="87"/>
      <c r="BXZ466" s="87"/>
      <c r="BYA466" s="87"/>
      <c r="BYB466" s="87"/>
      <c r="BYC466" s="87"/>
      <c r="BYD466" s="87"/>
      <c r="BYE466" s="87"/>
      <c r="BYF466" s="87"/>
      <c r="BYG466" s="87"/>
      <c r="BYH466" s="87"/>
      <c r="BYI466" s="87"/>
      <c r="BYJ466" s="87"/>
      <c r="BYK466" s="87"/>
      <c r="BYL466" s="87"/>
      <c r="BYM466" s="87"/>
      <c r="BYN466" s="87"/>
      <c r="BYO466" s="87"/>
      <c r="BYP466" s="87"/>
      <c r="BYQ466" s="87"/>
      <c r="BYR466" s="87"/>
      <c r="BYS466" s="87"/>
      <c r="BYT466" s="87"/>
      <c r="BYU466" s="87"/>
      <c r="BYV466" s="87"/>
      <c r="BYW466" s="87"/>
      <c r="BYX466" s="87"/>
      <c r="BYY466" s="87"/>
      <c r="BYZ466" s="87"/>
      <c r="BZA466" s="87"/>
      <c r="BZB466" s="87"/>
      <c r="BZC466" s="87"/>
      <c r="BZD466" s="87"/>
      <c r="BZE466" s="87"/>
      <c r="BZF466" s="87"/>
      <c r="BZG466" s="87"/>
      <c r="BZH466" s="87"/>
      <c r="BZI466" s="87"/>
      <c r="BZJ466" s="87"/>
      <c r="BZK466" s="87"/>
      <c r="BZL466" s="87"/>
      <c r="BZM466" s="87"/>
      <c r="BZN466" s="87"/>
      <c r="BZO466" s="87"/>
      <c r="BZP466" s="87"/>
      <c r="BZQ466" s="87"/>
      <c r="BZR466" s="87"/>
      <c r="BZS466" s="87"/>
      <c r="BZT466" s="87"/>
      <c r="BZU466" s="87"/>
      <c r="BZV466" s="87"/>
      <c r="BZW466" s="87"/>
      <c r="BZX466" s="87"/>
      <c r="BZY466" s="87"/>
      <c r="BZZ466" s="87"/>
      <c r="CAA466" s="87"/>
      <c r="CAB466" s="87"/>
      <c r="CAC466" s="87"/>
      <c r="CAD466" s="87"/>
      <c r="CAE466" s="87"/>
      <c r="CAF466" s="87"/>
      <c r="CAG466" s="87"/>
      <c r="CAH466" s="87"/>
      <c r="CAI466" s="87"/>
      <c r="CAJ466" s="87"/>
      <c r="CAK466" s="87"/>
      <c r="CAL466" s="87"/>
      <c r="CAM466" s="87"/>
      <c r="CAN466" s="87"/>
      <c r="CAO466" s="87"/>
      <c r="CAP466" s="87"/>
      <c r="CAQ466" s="87"/>
      <c r="CAR466" s="87"/>
      <c r="CAS466" s="87"/>
      <c r="CAT466" s="87"/>
      <c r="CAU466" s="87"/>
      <c r="CAV466" s="87"/>
      <c r="CAW466" s="87"/>
      <c r="CAX466" s="87"/>
      <c r="CAY466" s="87"/>
      <c r="CAZ466" s="87"/>
      <c r="CBA466" s="87"/>
      <c r="CBB466" s="87"/>
      <c r="CBC466" s="87"/>
      <c r="CBD466" s="87"/>
      <c r="CBE466" s="87"/>
      <c r="CBF466" s="87"/>
      <c r="CBG466" s="87"/>
      <c r="CBH466" s="87"/>
      <c r="CBI466" s="87"/>
      <c r="CBJ466" s="87"/>
      <c r="CBK466" s="87"/>
      <c r="CBL466" s="87"/>
      <c r="CBM466" s="87"/>
      <c r="CBN466" s="87"/>
      <c r="CBO466" s="87"/>
      <c r="CBP466" s="87"/>
      <c r="CBQ466" s="87"/>
      <c r="CBR466" s="87"/>
      <c r="CBS466" s="87"/>
      <c r="CBT466" s="87"/>
      <c r="CBU466" s="87"/>
      <c r="CBV466" s="87"/>
      <c r="CBW466" s="87"/>
      <c r="CBX466" s="87"/>
      <c r="CBY466" s="87"/>
      <c r="CBZ466" s="87"/>
      <c r="CCA466" s="87"/>
      <c r="CCB466" s="87"/>
      <c r="CCC466" s="87"/>
      <c r="CCD466" s="87"/>
      <c r="CCE466" s="87"/>
      <c r="CCF466" s="87"/>
      <c r="CCG466" s="87"/>
      <c r="CCH466" s="87"/>
      <c r="CCI466" s="87"/>
      <c r="CCJ466" s="87"/>
      <c r="CCK466" s="87"/>
      <c r="CCL466" s="87"/>
      <c r="CCM466" s="87"/>
      <c r="CCN466" s="87"/>
      <c r="CCO466" s="87"/>
      <c r="CCP466" s="87"/>
      <c r="CCQ466" s="87"/>
      <c r="CCR466" s="87"/>
      <c r="CCS466" s="87"/>
      <c r="CCT466" s="87"/>
      <c r="CCU466" s="87"/>
      <c r="CCV466" s="87"/>
      <c r="CCW466" s="87"/>
      <c r="CCX466" s="87"/>
      <c r="CCY466" s="87"/>
      <c r="CCZ466" s="87"/>
      <c r="CDA466" s="87"/>
      <c r="CDB466" s="87"/>
      <c r="CDC466" s="87"/>
      <c r="CDD466" s="87"/>
      <c r="CDE466" s="87"/>
      <c r="CDF466" s="87"/>
      <c r="CDG466" s="87"/>
      <c r="CDH466" s="87"/>
      <c r="CDI466" s="87"/>
      <c r="CDJ466" s="87"/>
      <c r="CDK466" s="87"/>
      <c r="CDL466" s="87"/>
      <c r="CDM466" s="87"/>
      <c r="CDN466" s="87"/>
      <c r="CDO466" s="87"/>
      <c r="CDP466" s="87"/>
      <c r="CDQ466" s="87"/>
      <c r="CDR466" s="87"/>
      <c r="CDS466" s="87"/>
      <c r="CDT466" s="87"/>
      <c r="CDU466" s="87"/>
      <c r="CDV466" s="87"/>
      <c r="CDW466" s="87"/>
      <c r="CDX466" s="87"/>
      <c r="CDY466" s="87"/>
      <c r="CDZ466" s="87"/>
      <c r="CEA466" s="87"/>
      <c r="CEB466" s="87"/>
      <c r="CEC466" s="87"/>
      <c r="CED466" s="87"/>
      <c r="CEE466" s="87"/>
      <c r="CEF466" s="87"/>
      <c r="CEG466" s="87"/>
      <c r="CEH466" s="87"/>
      <c r="CEI466" s="87"/>
      <c r="CEJ466" s="87"/>
      <c r="CEK466" s="87"/>
      <c r="CEL466" s="87"/>
      <c r="CEM466" s="87"/>
      <c r="CEN466" s="87"/>
      <c r="CEO466" s="87"/>
      <c r="CEP466" s="87"/>
      <c r="CEQ466" s="87"/>
      <c r="CER466" s="87"/>
      <c r="CES466" s="87"/>
      <c r="CET466" s="87"/>
      <c r="CEU466" s="87"/>
      <c r="CEV466" s="87"/>
      <c r="CEW466" s="87"/>
      <c r="CEX466" s="87"/>
      <c r="CEY466" s="87"/>
      <c r="CEZ466" s="87"/>
      <c r="CFA466" s="87"/>
      <c r="CFB466" s="87"/>
      <c r="CFC466" s="87"/>
      <c r="CFD466" s="87"/>
      <c r="CFE466" s="87"/>
      <c r="CFF466" s="87"/>
      <c r="CFG466" s="87"/>
      <c r="CFH466" s="87"/>
      <c r="CFI466" s="87"/>
      <c r="CFJ466" s="87"/>
      <c r="CFK466" s="87"/>
      <c r="CFL466" s="87"/>
      <c r="CFM466" s="87"/>
      <c r="CFN466" s="87"/>
      <c r="CFO466" s="87"/>
      <c r="CFP466" s="87"/>
      <c r="CFQ466" s="87"/>
      <c r="CFR466" s="87"/>
      <c r="CFS466" s="87"/>
      <c r="CFT466" s="87"/>
      <c r="CFU466" s="87"/>
      <c r="CFV466" s="87"/>
      <c r="CFW466" s="87"/>
      <c r="CFX466" s="87"/>
      <c r="CFY466" s="87"/>
      <c r="CFZ466" s="87"/>
      <c r="CGA466" s="87"/>
      <c r="CGB466" s="87"/>
      <c r="CGC466" s="87"/>
      <c r="CGD466" s="87"/>
      <c r="CGE466" s="87"/>
      <c r="CGF466" s="87"/>
      <c r="CGG466" s="87"/>
      <c r="CGH466" s="87"/>
      <c r="CGI466" s="87"/>
      <c r="CGJ466" s="87"/>
      <c r="CGK466" s="87"/>
      <c r="CGL466" s="87"/>
      <c r="CGM466" s="87"/>
      <c r="CGN466" s="87"/>
      <c r="CGO466" s="87"/>
      <c r="CGP466" s="87"/>
      <c r="CGQ466" s="87"/>
      <c r="CGR466" s="87"/>
      <c r="CGS466" s="87"/>
      <c r="CGT466" s="87"/>
      <c r="CGU466" s="87"/>
      <c r="CGV466" s="87"/>
      <c r="CGW466" s="87"/>
      <c r="CGX466" s="87"/>
      <c r="CGY466" s="87"/>
      <c r="CGZ466" s="87"/>
      <c r="CHA466" s="87"/>
      <c r="CHB466" s="87"/>
      <c r="CHC466" s="87"/>
      <c r="CHD466" s="87"/>
      <c r="CHE466" s="87"/>
      <c r="CHF466" s="87"/>
      <c r="CHG466" s="87"/>
      <c r="CHH466" s="87"/>
      <c r="CHI466" s="87"/>
      <c r="CHJ466" s="87"/>
      <c r="CHK466" s="87"/>
      <c r="CHL466" s="87"/>
      <c r="CHM466" s="87"/>
      <c r="CHN466" s="87"/>
      <c r="CHO466" s="87"/>
      <c r="CHP466" s="87"/>
      <c r="CHQ466" s="87"/>
      <c r="CHR466" s="87"/>
      <c r="CHS466" s="87"/>
      <c r="CHT466" s="87"/>
      <c r="CHU466" s="87"/>
      <c r="CHV466" s="87"/>
      <c r="CHW466" s="87"/>
      <c r="CHX466" s="87"/>
      <c r="CHY466" s="87"/>
      <c r="CHZ466" s="87"/>
      <c r="CIA466" s="87"/>
      <c r="CIB466" s="87"/>
      <c r="CIC466" s="87"/>
      <c r="CID466" s="87"/>
      <c r="CIE466" s="87"/>
      <c r="CIF466" s="87"/>
      <c r="CIG466" s="87"/>
      <c r="CIH466" s="87"/>
      <c r="CII466" s="87"/>
      <c r="CIJ466" s="87"/>
      <c r="CIK466" s="87"/>
      <c r="CIL466" s="87"/>
      <c r="CIM466" s="87"/>
      <c r="CIN466" s="87"/>
      <c r="CIO466" s="87"/>
      <c r="CIP466" s="87"/>
      <c r="CIQ466" s="87"/>
      <c r="CIR466" s="87"/>
      <c r="CIS466" s="87"/>
      <c r="CIT466" s="87"/>
      <c r="CIU466" s="87"/>
      <c r="CIV466" s="87"/>
      <c r="CIW466" s="87"/>
      <c r="CIX466" s="87"/>
      <c r="CIY466" s="87"/>
      <c r="CIZ466" s="87"/>
      <c r="CJA466" s="87"/>
      <c r="CJB466" s="87"/>
      <c r="CJC466" s="87"/>
      <c r="CJD466" s="87"/>
      <c r="CJE466" s="87"/>
      <c r="CJF466" s="87"/>
      <c r="CJG466" s="87"/>
      <c r="CJH466" s="87"/>
      <c r="CJI466" s="87"/>
      <c r="CJJ466" s="87"/>
      <c r="CJK466" s="87"/>
      <c r="CJL466" s="87"/>
      <c r="CJM466" s="87"/>
      <c r="CJN466" s="87"/>
      <c r="CJO466" s="87"/>
      <c r="CJP466" s="87"/>
      <c r="CJQ466" s="87"/>
      <c r="CJR466" s="87"/>
      <c r="CJS466" s="87"/>
      <c r="CJT466" s="87"/>
      <c r="CJU466" s="87"/>
      <c r="CJV466" s="87"/>
      <c r="CJW466" s="87"/>
      <c r="CJX466" s="87"/>
      <c r="CJY466" s="87"/>
      <c r="CJZ466" s="87"/>
      <c r="CKA466" s="87"/>
      <c r="CKB466" s="87"/>
      <c r="CKC466" s="87"/>
      <c r="CKD466" s="87"/>
      <c r="CKE466" s="87"/>
      <c r="CKF466" s="87"/>
      <c r="CKG466" s="87"/>
      <c r="CKH466" s="87"/>
      <c r="CKI466" s="87"/>
      <c r="CKJ466" s="87"/>
      <c r="CKK466" s="87"/>
      <c r="CKL466" s="87"/>
      <c r="CKM466" s="87"/>
      <c r="CKN466" s="87"/>
      <c r="CKO466" s="87"/>
      <c r="CKP466" s="87"/>
      <c r="CKQ466" s="87"/>
      <c r="CKR466" s="87"/>
      <c r="CKS466" s="87"/>
      <c r="CKT466" s="87"/>
      <c r="CKU466" s="87"/>
      <c r="CKV466" s="87"/>
      <c r="CKW466" s="87"/>
      <c r="CKX466" s="87"/>
      <c r="CKY466" s="87"/>
      <c r="CKZ466" s="87"/>
      <c r="CLA466" s="87"/>
      <c r="CLB466" s="87"/>
      <c r="CLC466" s="87"/>
      <c r="CLD466" s="87"/>
      <c r="CLE466" s="87"/>
      <c r="CLF466" s="87"/>
      <c r="CLG466" s="87"/>
      <c r="CLH466" s="87"/>
      <c r="CLI466" s="87"/>
      <c r="CLJ466" s="87"/>
      <c r="CLK466" s="87"/>
      <c r="CLL466" s="87"/>
      <c r="CLM466" s="87"/>
      <c r="CLN466" s="87"/>
      <c r="CLO466" s="87"/>
      <c r="CLP466" s="87"/>
      <c r="CLQ466" s="87"/>
      <c r="CLR466" s="87"/>
      <c r="CLS466" s="87"/>
      <c r="CLT466" s="87"/>
      <c r="CLU466" s="87"/>
      <c r="CLV466" s="87"/>
      <c r="CLW466" s="87"/>
      <c r="CLX466" s="87"/>
      <c r="CLY466" s="87"/>
      <c r="CLZ466" s="87"/>
      <c r="CMA466" s="87"/>
      <c r="CMB466" s="87"/>
      <c r="CMC466" s="87"/>
      <c r="CMD466" s="87"/>
      <c r="CME466" s="87"/>
      <c r="CMF466" s="87"/>
      <c r="CMG466" s="87"/>
      <c r="CMH466" s="87"/>
      <c r="CMI466" s="87"/>
      <c r="CMJ466" s="87"/>
      <c r="CMK466" s="87"/>
      <c r="CML466" s="87"/>
      <c r="CMM466" s="87"/>
      <c r="CMN466" s="87"/>
      <c r="CMO466" s="87"/>
      <c r="CMP466" s="87"/>
      <c r="CMQ466" s="87"/>
      <c r="CMR466" s="87"/>
      <c r="CMS466" s="87"/>
      <c r="CMT466" s="87"/>
      <c r="CMU466" s="87"/>
      <c r="CMV466" s="87"/>
      <c r="CMW466" s="87"/>
      <c r="CMX466" s="87"/>
      <c r="CMY466" s="87"/>
      <c r="CMZ466" s="87"/>
      <c r="CNA466" s="87"/>
      <c r="CNB466" s="87"/>
      <c r="CNC466" s="87"/>
      <c r="CND466" s="87"/>
      <c r="CNE466" s="87"/>
      <c r="CNF466" s="87"/>
      <c r="CNG466" s="87"/>
      <c r="CNH466" s="87"/>
      <c r="CNI466" s="87"/>
      <c r="CNJ466" s="87"/>
      <c r="CNK466" s="87"/>
      <c r="CNL466" s="87"/>
      <c r="CNM466" s="87"/>
      <c r="CNN466" s="87"/>
      <c r="CNO466" s="87"/>
      <c r="CNP466" s="87"/>
      <c r="CNQ466" s="87"/>
      <c r="CNR466" s="87"/>
      <c r="CNS466" s="87"/>
      <c r="CNT466" s="87"/>
      <c r="CNU466" s="87"/>
      <c r="CNV466" s="87"/>
      <c r="CNW466" s="87"/>
      <c r="CNX466" s="87"/>
      <c r="CNY466" s="87"/>
      <c r="CNZ466" s="87"/>
      <c r="COA466" s="87"/>
      <c r="COB466" s="87"/>
      <c r="COC466" s="87"/>
      <c r="COD466" s="87"/>
      <c r="COE466" s="87"/>
      <c r="COF466" s="87"/>
      <c r="COG466" s="87"/>
      <c r="COH466" s="87"/>
      <c r="COI466" s="87"/>
      <c r="COJ466" s="87"/>
      <c r="COK466" s="87"/>
      <c r="COL466" s="87"/>
      <c r="COM466" s="87"/>
      <c r="CON466" s="87"/>
      <c r="COO466" s="87"/>
      <c r="COP466" s="87"/>
      <c r="COQ466" s="87"/>
      <c r="COR466" s="87"/>
      <c r="COS466" s="87"/>
      <c r="COT466" s="87"/>
      <c r="COU466" s="87"/>
      <c r="COV466" s="87"/>
      <c r="COW466" s="87"/>
      <c r="COX466" s="87"/>
      <c r="COY466" s="87"/>
      <c r="COZ466" s="87"/>
      <c r="CPA466" s="87"/>
      <c r="CPB466" s="87"/>
      <c r="CPC466" s="87"/>
      <c r="CPD466" s="87"/>
      <c r="CPE466" s="87"/>
      <c r="CPF466" s="87"/>
      <c r="CPG466" s="87"/>
      <c r="CPH466" s="87"/>
      <c r="CPI466" s="87"/>
      <c r="CPJ466" s="87"/>
      <c r="CPK466" s="87"/>
      <c r="CPL466" s="87"/>
      <c r="CPM466" s="87"/>
      <c r="CPN466" s="87"/>
      <c r="CPO466" s="87"/>
      <c r="CPP466" s="87"/>
      <c r="CPQ466" s="87"/>
      <c r="CPR466" s="87"/>
      <c r="CPS466" s="87"/>
      <c r="CPT466" s="87"/>
      <c r="CPU466" s="87"/>
      <c r="CPV466" s="87"/>
      <c r="CPW466" s="87"/>
      <c r="CPX466" s="87"/>
      <c r="CPY466" s="87"/>
      <c r="CPZ466" s="87"/>
      <c r="CQA466" s="87"/>
      <c r="CQB466" s="87"/>
      <c r="CQC466" s="87"/>
      <c r="CQD466" s="87"/>
      <c r="CQE466" s="87"/>
      <c r="CQF466" s="87"/>
      <c r="CQG466" s="87"/>
      <c r="CQH466" s="87"/>
      <c r="CQI466" s="87"/>
      <c r="CQJ466" s="87"/>
      <c r="CQK466" s="87"/>
      <c r="CQL466" s="87"/>
      <c r="CQM466" s="87"/>
      <c r="CQN466" s="87"/>
      <c r="CQO466" s="87"/>
      <c r="CQP466" s="87"/>
      <c r="CQQ466" s="87"/>
      <c r="CQR466" s="87"/>
      <c r="CQS466" s="87"/>
      <c r="CQT466" s="87"/>
      <c r="CQU466" s="87"/>
      <c r="CQV466" s="87"/>
      <c r="CQW466" s="87"/>
      <c r="CQX466" s="87"/>
      <c r="CQY466" s="87"/>
      <c r="CQZ466" s="87"/>
      <c r="CRA466" s="87"/>
      <c r="CRB466" s="87"/>
      <c r="CRC466" s="87"/>
      <c r="CRD466" s="87"/>
      <c r="CRE466" s="87"/>
      <c r="CRF466" s="87"/>
      <c r="CRG466" s="87"/>
      <c r="CRH466" s="87"/>
      <c r="CRI466" s="87"/>
      <c r="CRJ466" s="87"/>
      <c r="CRK466" s="87"/>
      <c r="CRL466" s="87"/>
      <c r="CRM466" s="87"/>
      <c r="CRN466" s="87"/>
      <c r="CRO466" s="87"/>
      <c r="CRP466" s="87"/>
      <c r="CRQ466" s="87"/>
      <c r="CRR466" s="87"/>
      <c r="CRS466" s="87"/>
      <c r="CRT466" s="87"/>
      <c r="CRU466" s="87"/>
      <c r="CRV466" s="87"/>
      <c r="CRW466" s="87"/>
      <c r="CRX466" s="87"/>
      <c r="CRY466" s="87"/>
      <c r="CRZ466" s="87"/>
      <c r="CSA466" s="87"/>
      <c r="CSB466" s="87"/>
      <c r="CSC466" s="87"/>
      <c r="CSD466" s="87"/>
      <c r="CSE466" s="87"/>
      <c r="CSF466" s="87"/>
      <c r="CSG466" s="87"/>
      <c r="CSH466" s="87"/>
      <c r="CSI466" s="87"/>
      <c r="CSJ466" s="87"/>
      <c r="CSK466" s="87"/>
      <c r="CSL466" s="87"/>
      <c r="CSM466" s="87"/>
      <c r="CSN466" s="87"/>
      <c r="CSO466" s="87"/>
      <c r="CSP466" s="87"/>
      <c r="CSQ466" s="87"/>
      <c r="CSR466" s="87"/>
      <c r="CSS466" s="87"/>
      <c r="CST466" s="87"/>
      <c r="CSU466" s="87"/>
      <c r="CSV466" s="87"/>
      <c r="CSW466" s="87"/>
      <c r="CSX466" s="87"/>
      <c r="CSY466" s="87"/>
      <c r="CSZ466" s="87"/>
      <c r="CTA466" s="87"/>
      <c r="CTB466" s="87"/>
      <c r="CTC466" s="87"/>
      <c r="CTD466" s="87"/>
      <c r="CTE466" s="87"/>
      <c r="CTF466" s="87"/>
      <c r="CTG466" s="87"/>
      <c r="CTH466" s="87"/>
      <c r="CTI466" s="87"/>
      <c r="CTJ466" s="87"/>
      <c r="CTK466" s="87"/>
      <c r="CTL466" s="87"/>
      <c r="CTM466" s="87"/>
      <c r="CTN466" s="87"/>
      <c r="CTO466" s="87"/>
      <c r="CTP466" s="87"/>
      <c r="CTQ466" s="87"/>
      <c r="CTR466" s="87"/>
      <c r="CTS466" s="87"/>
      <c r="CTT466" s="87"/>
      <c r="CTU466" s="87"/>
      <c r="CTV466" s="87"/>
      <c r="CTW466" s="87"/>
      <c r="CTX466" s="87"/>
      <c r="CTY466" s="87"/>
      <c r="CTZ466" s="87"/>
      <c r="CUA466" s="87"/>
      <c r="CUB466" s="87"/>
      <c r="CUC466" s="87"/>
      <c r="CUD466" s="87"/>
      <c r="CUE466" s="87"/>
      <c r="CUF466" s="87"/>
      <c r="CUG466" s="87"/>
      <c r="CUH466" s="87"/>
      <c r="CUI466" s="87"/>
      <c r="CUJ466" s="87"/>
      <c r="CUK466" s="87"/>
      <c r="CUL466" s="87"/>
      <c r="CUM466" s="87"/>
      <c r="CUN466" s="87"/>
      <c r="CUO466" s="87"/>
      <c r="CUP466" s="87"/>
      <c r="CUQ466" s="87"/>
      <c r="CUR466" s="87"/>
      <c r="CUS466" s="87"/>
      <c r="CUT466" s="87"/>
      <c r="CUU466" s="87"/>
      <c r="CUV466" s="87"/>
      <c r="CUW466" s="87"/>
      <c r="CUX466" s="87"/>
      <c r="CUY466" s="87"/>
      <c r="CUZ466" s="87"/>
      <c r="CVA466" s="87"/>
      <c r="CVB466" s="87"/>
      <c r="CVC466" s="87"/>
      <c r="CVD466" s="87"/>
      <c r="CVE466" s="87"/>
      <c r="CVF466" s="87"/>
      <c r="CVG466" s="87"/>
      <c r="CVH466" s="87"/>
      <c r="CVI466" s="87"/>
      <c r="CVJ466" s="87"/>
      <c r="CVK466" s="87"/>
      <c r="CVL466" s="87"/>
      <c r="CVM466" s="87"/>
      <c r="CVN466" s="87"/>
      <c r="CVO466" s="87"/>
      <c r="CVP466" s="87"/>
      <c r="CVQ466" s="87"/>
      <c r="CVR466" s="87"/>
      <c r="CVS466" s="87"/>
      <c r="CVT466" s="87"/>
      <c r="CVU466" s="87"/>
      <c r="CVV466" s="87"/>
      <c r="CVW466" s="87"/>
      <c r="CVX466" s="87"/>
      <c r="CVY466" s="87"/>
      <c r="CVZ466" s="87"/>
      <c r="CWA466" s="87"/>
      <c r="CWB466" s="87"/>
      <c r="CWC466" s="87"/>
      <c r="CWD466" s="87"/>
      <c r="CWE466" s="87"/>
      <c r="CWF466" s="87"/>
      <c r="CWG466" s="87"/>
      <c r="CWH466" s="87"/>
      <c r="CWI466" s="87"/>
      <c r="CWJ466" s="87"/>
      <c r="CWK466" s="87"/>
      <c r="CWL466" s="87"/>
      <c r="CWM466" s="87"/>
      <c r="CWN466" s="87"/>
      <c r="CWO466" s="87"/>
      <c r="CWP466" s="87"/>
      <c r="CWQ466" s="87"/>
      <c r="CWR466" s="87"/>
      <c r="CWS466" s="87"/>
      <c r="CWT466" s="87"/>
      <c r="CWU466" s="87"/>
      <c r="CWV466" s="87"/>
      <c r="CWW466" s="87"/>
      <c r="CWX466" s="87"/>
      <c r="CWY466" s="87"/>
      <c r="CWZ466" s="87"/>
      <c r="CXA466" s="87"/>
      <c r="CXB466" s="87"/>
      <c r="CXC466" s="87"/>
      <c r="CXD466" s="87"/>
      <c r="CXE466" s="87"/>
      <c r="CXF466" s="87"/>
      <c r="CXG466" s="87"/>
      <c r="CXH466" s="87"/>
      <c r="CXI466" s="87"/>
      <c r="CXJ466" s="87"/>
      <c r="CXK466" s="87"/>
      <c r="CXL466" s="87"/>
      <c r="CXM466" s="87"/>
      <c r="CXN466" s="87"/>
      <c r="CXO466" s="87"/>
      <c r="CXP466" s="87"/>
      <c r="CXQ466" s="87"/>
      <c r="CXR466" s="87"/>
      <c r="CXS466" s="87"/>
      <c r="CXT466" s="87"/>
      <c r="CXU466" s="87"/>
      <c r="CXV466" s="87"/>
      <c r="CXW466" s="87"/>
      <c r="CXX466" s="87"/>
      <c r="CXY466" s="87"/>
      <c r="CXZ466" s="87"/>
      <c r="CYA466" s="87"/>
      <c r="CYB466" s="87"/>
      <c r="CYC466" s="87"/>
      <c r="CYD466" s="87"/>
      <c r="CYE466" s="87"/>
      <c r="CYF466" s="87"/>
      <c r="CYG466" s="87"/>
      <c r="CYH466" s="87"/>
      <c r="CYI466" s="87"/>
      <c r="CYJ466" s="87"/>
      <c r="CYK466" s="87"/>
      <c r="CYL466" s="87"/>
      <c r="CYM466" s="87"/>
      <c r="CYN466" s="87"/>
      <c r="CYO466" s="87"/>
      <c r="CYP466" s="87"/>
      <c r="CYQ466" s="87"/>
      <c r="CYR466" s="87"/>
      <c r="CYS466" s="87"/>
      <c r="CYT466" s="87"/>
      <c r="CYU466" s="87"/>
      <c r="CYV466" s="87"/>
      <c r="CYW466" s="87"/>
      <c r="CYX466" s="87"/>
      <c r="CYY466" s="87"/>
      <c r="CYZ466" s="87"/>
      <c r="CZA466" s="87"/>
      <c r="CZB466" s="87"/>
      <c r="CZC466" s="87"/>
      <c r="CZD466" s="87"/>
      <c r="CZE466" s="87"/>
      <c r="CZF466" s="87"/>
      <c r="CZG466" s="87"/>
      <c r="CZH466" s="87"/>
      <c r="CZI466" s="87"/>
      <c r="CZJ466" s="87"/>
      <c r="CZK466" s="87"/>
      <c r="CZL466" s="87"/>
      <c r="CZM466" s="87"/>
      <c r="CZN466" s="87"/>
      <c r="CZO466" s="87"/>
      <c r="CZP466" s="87"/>
      <c r="CZQ466" s="87"/>
      <c r="CZR466" s="87"/>
      <c r="CZS466" s="87"/>
      <c r="CZT466" s="87"/>
      <c r="CZU466" s="87"/>
      <c r="CZV466" s="87"/>
      <c r="CZW466" s="87"/>
      <c r="CZX466" s="87"/>
      <c r="CZY466" s="87"/>
      <c r="CZZ466" s="87"/>
      <c r="DAA466" s="87"/>
      <c r="DAB466" s="87"/>
      <c r="DAC466" s="87"/>
      <c r="DAD466" s="87"/>
      <c r="DAE466" s="87"/>
      <c r="DAF466" s="87"/>
      <c r="DAG466" s="87"/>
      <c r="DAH466" s="87"/>
      <c r="DAI466" s="87"/>
      <c r="DAJ466" s="87"/>
      <c r="DAK466" s="87"/>
      <c r="DAL466" s="87"/>
      <c r="DAM466" s="87"/>
      <c r="DAN466" s="87"/>
      <c r="DAO466" s="87"/>
      <c r="DAP466" s="87"/>
      <c r="DAQ466" s="87"/>
      <c r="DAR466" s="87"/>
      <c r="DAS466" s="87"/>
      <c r="DAT466" s="87"/>
      <c r="DAU466" s="87"/>
      <c r="DAV466" s="87"/>
      <c r="DAW466" s="87"/>
      <c r="DAX466" s="87"/>
      <c r="DAY466" s="87"/>
      <c r="DAZ466" s="87"/>
      <c r="DBA466" s="87"/>
      <c r="DBB466" s="87"/>
      <c r="DBC466" s="87"/>
      <c r="DBD466" s="87"/>
      <c r="DBE466" s="87"/>
      <c r="DBF466" s="87"/>
      <c r="DBG466" s="87"/>
      <c r="DBH466" s="87"/>
      <c r="DBI466" s="87"/>
      <c r="DBJ466" s="87"/>
      <c r="DBK466" s="87"/>
      <c r="DBL466" s="87"/>
      <c r="DBM466" s="87"/>
      <c r="DBN466" s="87"/>
      <c r="DBO466" s="87"/>
      <c r="DBP466" s="87"/>
      <c r="DBQ466" s="87"/>
      <c r="DBR466" s="87"/>
      <c r="DBS466" s="87"/>
      <c r="DBT466" s="87"/>
      <c r="DBU466" s="87"/>
      <c r="DBV466" s="87"/>
      <c r="DBW466" s="87"/>
      <c r="DBX466" s="87"/>
      <c r="DBY466" s="87"/>
      <c r="DBZ466" s="87"/>
      <c r="DCA466" s="87"/>
      <c r="DCB466" s="87"/>
      <c r="DCC466" s="87"/>
      <c r="DCD466" s="87"/>
      <c r="DCE466" s="87"/>
      <c r="DCF466" s="87"/>
      <c r="DCG466" s="87"/>
      <c r="DCH466" s="87"/>
      <c r="DCI466" s="87"/>
      <c r="DCJ466" s="87"/>
      <c r="DCK466" s="87"/>
      <c r="DCL466" s="87"/>
      <c r="DCM466" s="87"/>
      <c r="DCN466" s="87"/>
      <c r="DCO466" s="87"/>
      <c r="DCP466" s="87"/>
      <c r="DCQ466" s="87"/>
      <c r="DCR466" s="87"/>
      <c r="DCS466" s="87"/>
      <c r="DCT466" s="87"/>
      <c r="DCU466" s="87"/>
      <c r="DCV466" s="87"/>
      <c r="DCW466" s="87"/>
      <c r="DCX466" s="87"/>
      <c r="DCY466" s="87"/>
      <c r="DCZ466" s="87"/>
      <c r="DDA466" s="87"/>
      <c r="DDB466" s="87"/>
      <c r="DDC466" s="87"/>
      <c r="DDD466" s="87"/>
      <c r="DDE466" s="87"/>
      <c r="DDF466" s="87"/>
      <c r="DDG466" s="87"/>
      <c r="DDH466" s="87"/>
      <c r="DDI466" s="87"/>
      <c r="DDJ466" s="87"/>
      <c r="DDK466" s="87"/>
      <c r="DDL466" s="87"/>
      <c r="DDM466" s="87"/>
      <c r="DDN466" s="87"/>
      <c r="DDO466" s="87"/>
      <c r="DDP466" s="87"/>
      <c r="DDQ466" s="87"/>
      <c r="DDR466" s="87"/>
      <c r="DDS466" s="87"/>
      <c r="DDT466" s="87"/>
      <c r="DDU466" s="87"/>
      <c r="DDV466" s="87"/>
      <c r="DDW466" s="87"/>
      <c r="DDX466" s="87"/>
      <c r="DDY466" s="87"/>
      <c r="DDZ466" s="87"/>
      <c r="DEA466" s="87"/>
      <c r="DEB466" s="87"/>
      <c r="DEC466" s="87"/>
      <c r="DED466" s="87"/>
      <c r="DEE466" s="87"/>
      <c r="DEF466" s="87"/>
      <c r="DEG466" s="87"/>
      <c r="DEH466" s="87"/>
      <c r="DEI466" s="87"/>
      <c r="DEJ466" s="87"/>
      <c r="DEK466" s="87"/>
      <c r="DEL466" s="87"/>
      <c r="DEM466" s="87"/>
      <c r="DEN466" s="87"/>
      <c r="DEO466" s="87"/>
      <c r="DEP466" s="87"/>
      <c r="DEQ466" s="87"/>
      <c r="DER466" s="87"/>
      <c r="DES466" s="87"/>
      <c r="DET466" s="87"/>
      <c r="DEU466" s="87"/>
      <c r="DEV466" s="87"/>
      <c r="DEW466" s="87"/>
      <c r="DEX466" s="87"/>
      <c r="DEY466" s="87"/>
      <c r="DEZ466" s="87"/>
      <c r="DFA466" s="87"/>
      <c r="DFB466" s="87"/>
      <c r="DFC466" s="87"/>
      <c r="DFD466" s="87"/>
      <c r="DFE466" s="87"/>
      <c r="DFF466" s="87"/>
      <c r="DFG466" s="87"/>
      <c r="DFH466" s="87"/>
      <c r="DFI466" s="87"/>
      <c r="DFJ466" s="87"/>
      <c r="DFK466" s="87"/>
      <c r="DFL466" s="87"/>
      <c r="DFM466" s="87"/>
      <c r="DFN466" s="87"/>
      <c r="DFO466" s="87"/>
      <c r="DFP466" s="87"/>
      <c r="DFQ466" s="87"/>
      <c r="DFR466" s="87"/>
      <c r="DFS466" s="87"/>
      <c r="DFT466" s="87"/>
      <c r="DFU466" s="87"/>
      <c r="DFV466" s="87"/>
      <c r="DFW466" s="87"/>
      <c r="DFX466" s="87"/>
      <c r="DFY466" s="87"/>
      <c r="DFZ466" s="87"/>
      <c r="DGA466" s="87"/>
      <c r="DGB466" s="87"/>
      <c r="DGC466" s="87"/>
      <c r="DGD466" s="87"/>
      <c r="DGE466" s="87"/>
      <c r="DGF466" s="87"/>
      <c r="DGG466" s="87"/>
      <c r="DGH466" s="87"/>
      <c r="DGI466" s="87"/>
      <c r="DGJ466" s="87"/>
      <c r="DGK466" s="87"/>
      <c r="DGL466" s="87"/>
      <c r="DGM466" s="87"/>
      <c r="DGN466" s="87"/>
      <c r="DGO466" s="87"/>
      <c r="DGP466" s="87"/>
      <c r="DGQ466" s="87"/>
      <c r="DGR466" s="87"/>
      <c r="DGS466" s="87"/>
      <c r="DGT466" s="87"/>
      <c r="DGU466" s="87"/>
      <c r="DGV466" s="87"/>
      <c r="DGW466" s="87"/>
      <c r="DGX466" s="87"/>
      <c r="DGY466" s="87"/>
      <c r="DGZ466" s="87"/>
      <c r="DHA466" s="87"/>
      <c r="DHB466" s="87"/>
      <c r="DHC466" s="87"/>
      <c r="DHD466" s="87"/>
      <c r="DHE466" s="87"/>
      <c r="DHF466" s="87"/>
      <c r="DHG466" s="87"/>
      <c r="DHH466" s="87"/>
      <c r="DHI466" s="87"/>
      <c r="DHJ466" s="87"/>
      <c r="DHK466" s="87"/>
      <c r="DHL466" s="87"/>
      <c r="DHM466" s="87"/>
      <c r="DHN466" s="87"/>
      <c r="DHO466" s="87"/>
      <c r="DHP466" s="87"/>
      <c r="DHQ466" s="87"/>
      <c r="DHR466" s="87"/>
      <c r="DHS466" s="87"/>
      <c r="DHT466" s="87"/>
      <c r="DHU466" s="87"/>
      <c r="DHV466" s="87"/>
      <c r="DHW466" s="87"/>
      <c r="DHX466" s="87"/>
      <c r="DHY466" s="87"/>
      <c r="DHZ466" s="87"/>
      <c r="DIA466" s="87"/>
      <c r="DIB466" s="87"/>
      <c r="DIC466" s="87"/>
      <c r="DID466" s="87"/>
      <c r="DIE466" s="87"/>
      <c r="DIF466" s="87"/>
      <c r="DIG466" s="87"/>
      <c r="DIH466" s="87"/>
      <c r="DII466" s="87"/>
      <c r="DIJ466" s="87"/>
      <c r="DIK466" s="87"/>
      <c r="DIL466" s="87"/>
      <c r="DIM466" s="87"/>
      <c r="DIN466" s="87"/>
      <c r="DIO466" s="87"/>
      <c r="DIP466" s="87"/>
      <c r="DIQ466" s="87"/>
      <c r="DIR466" s="87"/>
      <c r="DIS466" s="87"/>
      <c r="DIT466" s="87"/>
      <c r="DIU466" s="87"/>
      <c r="DIV466" s="87"/>
      <c r="DIW466" s="87"/>
      <c r="DIX466" s="87"/>
      <c r="DIY466" s="87"/>
      <c r="DIZ466" s="87"/>
      <c r="DJA466" s="87"/>
      <c r="DJB466" s="87"/>
      <c r="DJC466" s="87"/>
      <c r="DJD466" s="87"/>
      <c r="DJE466" s="87"/>
      <c r="DJF466" s="87"/>
      <c r="DJG466" s="87"/>
      <c r="DJH466" s="87"/>
      <c r="DJI466" s="87"/>
      <c r="DJJ466" s="87"/>
      <c r="DJK466" s="87"/>
      <c r="DJL466" s="87"/>
      <c r="DJM466" s="87"/>
      <c r="DJN466" s="87"/>
      <c r="DJO466" s="87"/>
      <c r="DJP466" s="87"/>
      <c r="DJQ466" s="87"/>
      <c r="DJR466" s="87"/>
      <c r="DJS466" s="87"/>
      <c r="DJT466" s="87"/>
      <c r="DJU466" s="87"/>
      <c r="DJV466" s="87"/>
      <c r="DJW466" s="87"/>
      <c r="DJX466" s="87"/>
      <c r="DJY466" s="87"/>
      <c r="DJZ466" s="87"/>
      <c r="DKA466" s="87"/>
      <c r="DKB466" s="87"/>
      <c r="DKC466" s="87"/>
      <c r="DKD466" s="87"/>
      <c r="DKE466" s="87"/>
      <c r="DKF466" s="87"/>
      <c r="DKG466" s="87"/>
      <c r="DKH466" s="87"/>
      <c r="DKI466" s="87"/>
      <c r="DKJ466" s="87"/>
      <c r="DKK466" s="87"/>
      <c r="DKL466" s="87"/>
      <c r="DKM466" s="87"/>
      <c r="DKN466" s="87"/>
      <c r="DKO466" s="87"/>
      <c r="DKP466" s="87"/>
      <c r="DKQ466" s="87"/>
      <c r="DKR466" s="87"/>
      <c r="DKS466" s="87"/>
      <c r="DKT466" s="87"/>
      <c r="DKU466" s="87"/>
      <c r="DKV466" s="87"/>
      <c r="DKW466" s="87"/>
      <c r="DKX466" s="87"/>
      <c r="DKY466" s="87"/>
      <c r="DKZ466" s="87"/>
      <c r="DLA466" s="87"/>
      <c r="DLB466" s="87"/>
      <c r="DLC466" s="87"/>
      <c r="DLD466" s="87"/>
      <c r="DLE466" s="87"/>
      <c r="DLF466" s="87"/>
      <c r="DLG466" s="87"/>
      <c r="DLH466" s="87"/>
      <c r="DLI466" s="87"/>
      <c r="DLJ466" s="87"/>
      <c r="DLK466" s="87"/>
      <c r="DLL466" s="87"/>
      <c r="DLM466" s="87"/>
      <c r="DLN466" s="87"/>
      <c r="DLO466" s="87"/>
      <c r="DLP466" s="87"/>
      <c r="DLQ466" s="87"/>
      <c r="DLR466" s="87"/>
      <c r="DLS466" s="87"/>
      <c r="DLT466" s="87"/>
      <c r="DLU466" s="87"/>
      <c r="DLV466" s="87"/>
      <c r="DLW466" s="87"/>
      <c r="DLX466" s="87"/>
      <c r="DLY466" s="87"/>
      <c r="DLZ466" s="87"/>
      <c r="DMA466" s="87"/>
      <c r="DMB466" s="87"/>
      <c r="DMC466" s="87"/>
      <c r="DMD466" s="87"/>
      <c r="DME466" s="87"/>
      <c r="DMF466" s="87"/>
      <c r="DMG466" s="87"/>
      <c r="DMH466" s="87"/>
      <c r="DMI466" s="87"/>
      <c r="DMJ466" s="87"/>
      <c r="DMK466" s="87"/>
      <c r="DML466" s="87"/>
      <c r="DMM466" s="87"/>
      <c r="DMN466" s="87"/>
      <c r="DMO466" s="87"/>
      <c r="DMP466" s="87"/>
      <c r="DMQ466" s="87"/>
      <c r="DMR466" s="87"/>
      <c r="DMS466" s="87"/>
      <c r="DMT466" s="87"/>
      <c r="DMU466" s="87"/>
      <c r="DMV466" s="87"/>
      <c r="DMW466" s="87"/>
      <c r="DMX466" s="87"/>
      <c r="DMY466" s="87"/>
      <c r="DMZ466" s="87"/>
      <c r="DNA466" s="87"/>
      <c r="DNB466" s="87"/>
      <c r="DNC466" s="87"/>
      <c r="DND466" s="87"/>
      <c r="DNE466" s="87"/>
      <c r="DNF466" s="87"/>
      <c r="DNG466" s="87"/>
      <c r="DNH466" s="87"/>
      <c r="DNI466" s="87"/>
      <c r="DNJ466" s="87"/>
      <c r="DNK466" s="87"/>
      <c r="DNL466" s="87"/>
      <c r="DNM466" s="87"/>
      <c r="DNN466" s="87"/>
      <c r="DNO466" s="87"/>
      <c r="DNP466" s="87"/>
      <c r="DNQ466" s="87"/>
      <c r="DNR466" s="87"/>
      <c r="DNS466" s="87"/>
      <c r="DNT466" s="87"/>
      <c r="DNU466" s="87"/>
      <c r="DNV466" s="87"/>
      <c r="DNW466" s="87"/>
      <c r="DNX466" s="87"/>
      <c r="DNY466" s="87"/>
      <c r="DNZ466" s="87"/>
      <c r="DOA466" s="87"/>
      <c r="DOB466" s="87"/>
      <c r="DOC466" s="87"/>
      <c r="DOD466" s="87"/>
      <c r="DOE466" s="87"/>
      <c r="DOF466" s="87"/>
      <c r="DOG466" s="87"/>
      <c r="DOH466" s="87"/>
      <c r="DOI466" s="87"/>
      <c r="DOJ466" s="87"/>
      <c r="DOK466" s="87"/>
      <c r="DOL466" s="87"/>
      <c r="DOM466" s="87"/>
      <c r="DON466" s="87"/>
      <c r="DOO466" s="87"/>
      <c r="DOP466" s="87"/>
      <c r="DOQ466" s="87"/>
      <c r="DOR466" s="87"/>
      <c r="DOS466" s="87"/>
      <c r="DOT466" s="87"/>
      <c r="DOU466" s="87"/>
      <c r="DOV466" s="87"/>
      <c r="DOW466" s="87"/>
      <c r="DOX466" s="87"/>
      <c r="DOY466" s="87"/>
      <c r="DOZ466" s="87"/>
      <c r="DPA466" s="87"/>
      <c r="DPB466" s="87"/>
      <c r="DPC466" s="87"/>
      <c r="DPD466" s="87"/>
      <c r="DPE466" s="87"/>
      <c r="DPF466" s="87"/>
      <c r="DPG466" s="87"/>
      <c r="DPH466" s="87"/>
      <c r="DPI466" s="87"/>
      <c r="DPJ466" s="87"/>
      <c r="DPK466" s="87"/>
      <c r="DPL466" s="87"/>
      <c r="DPM466" s="87"/>
      <c r="DPN466" s="87"/>
      <c r="DPO466" s="87"/>
      <c r="DPP466" s="87"/>
      <c r="DPQ466" s="87"/>
      <c r="DPR466" s="87"/>
      <c r="DPS466" s="87"/>
      <c r="DPT466" s="87"/>
      <c r="DPU466" s="87"/>
      <c r="DPV466" s="87"/>
      <c r="DPW466" s="87"/>
      <c r="DPX466" s="87"/>
      <c r="DPY466" s="87"/>
      <c r="DPZ466" s="87"/>
      <c r="DQA466" s="87"/>
      <c r="DQB466" s="87"/>
      <c r="DQC466" s="87"/>
      <c r="DQD466" s="87"/>
      <c r="DQE466" s="87"/>
      <c r="DQF466" s="87"/>
      <c r="DQG466" s="87"/>
      <c r="DQH466" s="87"/>
      <c r="DQI466" s="87"/>
      <c r="DQJ466" s="87"/>
      <c r="DQK466" s="87"/>
      <c r="DQL466" s="87"/>
      <c r="DQM466" s="87"/>
      <c r="DQN466" s="87"/>
      <c r="DQO466" s="87"/>
      <c r="DQP466" s="87"/>
      <c r="DQQ466" s="87"/>
      <c r="DQR466" s="87"/>
      <c r="DQS466" s="87"/>
      <c r="DQT466" s="87"/>
      <c r="DQU466" s="87"/>
      <c r="DQV466" s="87"/>
      <c r="DQW466" s="87"/>
      <c r="DQX466" s="87"/>
      <c r="DQY466" s="87"/>
      <c r="DQZ466" s="87"/>
      <c r="DRA466" s="87"/>
      <c r="DRB466" s="87"/>
      <c r="DRC466" s="87"/>
      <c r="DRD466" s="87"/>
      <c r="DRE466" s="87"/>
      <c r="DRF466" s="87"/>
      <c r="DRG466" s="87"/>
      <c r="DRH466" s="87"/>
      <c r="DRI466" s="87"/>
      <c r="DRJ466" s="87"/>
      <c r="DRK466" s="87"/>
      <c r="DRL466" s="87"/>
      <c r="DRM466" s="87"/>
      <c r="DRN466" s="87"/>
      <c r="DRO466" s="87"/>
      <c r="DRP466" s="87"/>
      <c r="DRQ466" s="87"/>
      <c r="DRR466" s="87"/>
      <c r="DRS466" s="87"/>
      <c r="DRT466" s="87"/>
      <c r="DRU466" s="87"/>
      <c r="DRV466" s="87"/>
      <c r="DRW466" s="87"/>
      <c r="DRX466" s="87"/>
      <c r="DRY466" s="87"/>
      <c r="DRZ466" s="87"/>
      <c r="DSA466" s="87"/>
      <c r="DSB466" s="87"/>
      <c r="DSC466" s="87"/>
      <c r="DSD466" s="87"/>
      <c r="DSE466" s="87"/>
      <c r="DSF466" s="87"/>
      <c r="DSG466" s="87"/>
      <c r="DSH466" s="87"/>
      <c r="DSI466" s="87"/>
      <c r="DSJ466" s="87"/>
      <c r="DSK466" s="87"/>
      <c r="DSL466" s="87"/>
      <c r="DSM466" s="87"/>
      <c r="DSN466" s="87"/>
      <c r="DSO466" s="87"/>
      <c r="DSP466" s="87"/>
      <c r="DSQ466" s="87"/>
      <c r="DSR466" s="87"/>
      <c r="DSS466" s="87"/>
      <c r="DST466" s="87"/>
      <c r="DSU466" s="87"/>
      <c r="DSV466" s="87"/>
      <c r="DSW466" s="87"/>
      <c r="DSX466" s="87"/>
      <c r="DSY466" s="87"/>
      <c r="DSZ466" s="87"/>
      <c r="DTA466" s="87"/>
      <c r="DTB466" s="87"/>
      <c r="DTC466" s="87"/>
      <c r="DTD466" s="87"/>
      <c r="DTE466" s="87"/>
      <c r="DTF466" s="87"/>
      <c r="DTG466" s="87"/>
      <c r="DTH466" s="87"/>
      <c r="DTI466" s="87"/>
      <c r="DTJ466" s="87"/>
      <c r="DTK466" s="87"/>
      <c r="DTL466" s="87"/>
      <c r="DTM466" s="87"/>
      <c r="DTN466" s="87"/>
      <c r="DTO466" s="87"/>
      <c r="DTP466" s="87"/>
      <c r="DTQ466" s="87"/>
      <c r="DTR466" s="87"/>
      <c r="DTS466" s="87"/>
      <c r="DTT466" s="87"/>
      <c r="DTU466" s="87"/>
      <c r="DTV466" s="87"/>
      <c r="DTW466" s="87"/>
      <c r="DTX466" s="87"/>
      <c r="DTY466" s="87"/>
      <c r="DTZ466" s="87"/>
      <c r="DUA466" s="87"/>
      <c r="DUB466" s="87"/>
      <c r="DUC466" s="87"/>
      <c r="DUD466" s="87"/>
      <c r="DUE466" s="87"/>
      <c r="DUF466" s="87"/>
      <c r="DUG466" s="87"/>
      <c r="DUH466" s="87"/>
      <c r="DUI466" s="87"/>
      <c r="DUJ466" s="87"/>
      <c r="DUK466" s="87"/>
      <c r="DUL466" s="87"/>
      <c r="DUM466" s="87"/>
      <c r="DUN466" s="87"/>
      <c r="DUO466" s="87"/>
      <c r="DUP466" s="87"/>
      <c r="DUQ466" s="87"/>
      <c r="DUR466" s="87"/>
      <c r="DUS466" s="87"/>
      <c r="DUT466" s="87"/>
      <c r="DUU466" s="87"/>
      <c r="DUV466" s="87"/>
      <c r="DUW466" s="87"/>
      <c r="DUX466" s="87"/>
      <c r="DUY466" s="87"/>
      <c r="DUZ466" s="87"/>
      <c r="DVA466" s="87"/>
      <c r="DVB466" s="87"/>
      <c r="DVC466" s="87"/>
      <c r="DVD466" s="87"/>
      <c r="DVE466" s="87"/>
      <c r="DVF466" s="87"/>
      <c r="DVG466" s="87"/>
      <c r="DVH466" s="87"/>
      <c r="DVI466" s="87"/>
      <c r="DVJ466" s="87"/>
      <c r="DVK466" s="87"/>
      <c r="DVL466" s="87"/>
      <c r="DVM466" s="87"/>
      <c r="DVN466" s="87"/>
      <c r="DVO466" s="87"/>
      <c r="DVP466" s="87"/>
      <c r="DVQ466" s="87"/>
      <c r="DVR466" s="87"/>
      <c r="DVS466" s="87"/>
      <c r="DVT466" s="87"/>
      <c r="DVU466" s="87"/>
      <c r="DVV466" s="87"/>
      <c r="DVW466" s="87"/>
      <c r="DVX466" s="87"/>
      <c r="DVY466" s="87"/>
      <c r="DVZ466" s="87"/>
      <c r="DWA466" s="87"/>
      <c r="DWB466" s="87"/>
      <c r="DWC466" s="87"/>
      <c r="DWD466" s="87"/>
      <c r="DWE466" s="87"/>
      <c r="DWF466" s="87"/>
      <c r="DWG466" s="87"/>
      <c r="DWH466" s="87"/>
      <c r="DWI466" s="87"/>
      <c r="DWJ466" s="87"/>
      <c r="DWK466" s="87"/>
      <c r="DWL466" s="87"/>
      <c r="DWM466" s="87"/>
      <c r="DWN466" s="87"/>
      <c r="DWO466" s="87"/>
      <c r="DWP466" s="87"/>
      <c r="DWQ466" s="87"/>
      <c r="DWR466" s="87"/>
      <c r="DWS466" s="87"/>
      <c r="DWT466" s="87"/>
      <c r="DWU466" s="87"/>
      <c r="DWV466" s="87"/>
      <c r="DWW466" s="87"/>
      <c r="DWX466" s="87"/>
      <c r="DWY466" s="87"/>
      <c r="DWZ466" s="87"/>
      <c r="DXA466" s="87"/>
      <c r="DXB466" s="87"/>
      <c r="DXC466" s="87"/>
      <c r="DXD466" s="87"/>
      <c r="DXE466" s="87"/>
      <c r="DXF466" s="87"/>
      <c r="DXG466" s="87"/>
      <c r="DXH466" s="87"/>
      <c r="DXI466" s="87"/>
      <c r="DXJ466" s="87"/>
      <c r="DXK466" s="87"/>
      <c r="DXL466" s="87"/>
      <c r="DXM466" s="87"/>
      <c r="DXN466" s="87"/>
      <c r="DXO466" s="87"/>
      <c r="DXP466" s="87"/>
      <c r="DXQ466" s="87"/>
      <c r="DXR466" s="87"/>
      <c r="DXS466" s="87"/>
      <c r="DXT466" s="87"/>
      <c r="DXU466" s="87"/>
      <c r="DXV466" s="87"/>
      <c r="DXW466" s="87"/>
      <c r="DXX466" s="87"/>
      <c r="DXY466" s="87"/>
      <c r="DXZ466" s="87"/>
      <c r="DYA466" s="87"/>
      <c r="DYB466" s="87"/>
      <c r="DYC466" s="87"/>
      <c r="DYD466" s="87"/>
      <c r="DYE466" s="87"/>
      <c r="DYF466" s="87"/>
      <c r="DYG466" s="87"/>
      <c r="DYH466" s="87"/>
      <c r="DYI466" s="87"/>
      <c r="DYJ466" s="87"/>
      <c r="DYK466" s="87"/>
      <c r="DYL466" s="87"/>
      <c r="DYM466" s="87"/>
      <c r="DYN466" s="87"/>
      <c r="DYO466" s="87"/>
      <c r="DYP466" s="87"/>
      <c r="DYQ466" s="87"/>
      <c r="DYR466" s="87"/>
      <c r="DYS466" s="87"/>
      <c r="DYT466" s="87"/>
      <c r="DYU466" s="87"/>
      <c r="DYV466" s="87"/>
      <c r="DYW466" s="87"/>
      <c r="DYX466" s="87"/>
      <c r="DYY466" s="87"/>
      <c r="DYZ466" s="87"/>
      <c r="DZA466" s="87"/>
      <c r="DZB466" s="87"/>
      <c r="DZC466" s="87"/>
      <c r="DZD466" s="87"/>
      <c r="DZE466" s="87"/>
      <c r="DZF466" s="87"/>
      <c r="DZG466" s="87"/>
      <c r="DZH466" s="87"/>
      <c r="DZI466" s="87"/>
      <c r="DZJ466" s="87"/>
      <c r="DZK466" s="87"/>
      <c r="DZL466" s="87"/>
      <c r="DZM466" s="87"/>
      <c r="DZN466" s="87"/>
      <c r="DZO466" s="87"/>
      <c r="DZP466" s="87"/>
      <c r="DZQ466" s="87"/>
      <c r="DZR466" s="87"/>
      <c r="DZS466" s="87"/>
      <c r="DZT466" s="87"/>
      <c r="DZU466" s="87"/>
      <c r="DZV466" s="87"/>
      <c r="DZW466" s="87"/>
      <c r="DZX466" s="87"/>
      <c r="DZY466" s="87"/>
      <c r="DZZ466" s="87"/>
      <c r="EAA466" s="87"/>
      <c r="EAB466" s="87"/>
      <c r="EAC466" s="87"/>
      <c r="EAD466" s="87"/>
      <c r="EAE466" s="87"/>
      <c r="EAF466" s="87"/>
      <c r="EAG466" s="87"/>
      <c r="EAH466" s="87"/>
      <c r="EAI466" s="87"/>
      <c r="EAJ466" s="87"/>
      <c r="EAK466" s="87"/>
      <c r="EAL466" s="87"/>
      <c r="EAM466" s="87"/>
      <c r="EAN466" s="87"/>
      <c r="EAO466" s="87"/>
      <c r="EAP466" s="87"/>
      <c r="EAQ466" s="87"/>
      <c r="EAR466" s="87"/>
      <c r="EAS466" s="87"/>
      <c r="EAT466" s="87"/>
      <c r="EAU466" s="87"/>
      <c r="EAV466" s="87"/>
      <c r="EAW466" s="87"/>
      <c r="EAX466" s="87"/>
      <c r="EAY466" s="87"/>
      <c r="EAZ466" s="87"/>
      <c r="EBA466" s="87"/>
      <c r="EBB466" s="87"/>
      <c r="EBC466" s="87"/>
      <c r="EBD466" s="87"/>
      <c r="EBE466" s="87"/>
      <c r="EBF466" s="87"/>
      <c r="EBG466" s="87"/>
      <c r="EBH466" s="87"/>
      <c r="EBI466" s="87"/>
      <c r="EBJ466" s="87"/>
      <c r="EBK466" s="87"/>
      <c r="EBL466" s="87"/>
      <c r="EBM466" s="87"/>
      <c r="EBN466" s="87"/>
      <c r="EBO466" s="87"/>
      <c r="EBP466" s="87"/>
      <c r="EBQ466" s="87"/>
      <c r="EBR466" s="87"/>
      <c r="EBS466" s="87"/>
      <c r="EBT466" s="87"/>
      <c r="EBU466" s="87"/>
      <c r="EBV466" s="87"/>
      <c r="EBW466" s="87"/>
      <c r="EBX466" s="87"/>
      <c r="EBY466" s="87"/>
      <c r="EBZ466" s="87"/>
      <c r="ECA466" s="87"/>
      <c r="ECB466" s="87"/>
      <c r="ECC466" s="87"/>
      <c r="ECD466" s="87"/>
      <c r="ECE466" s="87"/>
      <c r="ECF466" s="87"/>
      <c r="ECG466" s="87"/>
      <c r="ECH466" s="87"/>
      <c r="ECI466" s="87"/>
      <c r="ECJ466" s="87"/>
      <c r="ECK466" s="87"/>
      <c r="ECL466" s="87"/>
      <c r="ECM466" s="87"/>
      <c r="ECN466" s="87"/>
      <c r="ECO466" s="87"/>
      <c r="ECP466" s="87"/>
      <c r="ECQ466" s="87"/>
      <c r="ECR466" s="87"/>
      <c r="ECS466" s="87"/>
      <c r="ECT466" s="87"/>
      <c r="ECU466" s="87"/>
      <c r="ECV466" s="87"/>
      <c r="ECW466" s="87"/>
      <c r="ECX466" s="87"/>
      <c r="ECY466" s="87"/>
      <c r="ECZ466" s="87"/>
      <c r="EDA466" s="87"/>
      <c r="EDB466" s="87"/>
      <c r="EDC466" s="87"/>
      <c r="EDD466" s="87"/>
      <c r="EDE466" s="87"/>
      <c r="EDF466" s="87"/>
      <c r="EDG466" s="87"/>
      <c r="EDH466" s="87"/>
      <c r="EDI466" s="87"/>
      <c r="EDJ466" s="87"/>
      <c r="EDK466" s="87"/>
      <c r="EDL466" s="87"/>
      <c r="EDM466" s="87"/>
      <c r="EDN466" s="87"/>
      <c r="EDO466" s="87"/>
      <c r="EDP466" s="87"/>
      <c r="EDQ466" s="87"/>
      <c r="EDR466" s="87"/>
      <c r="EDS466" s="87"/>
      <c r="EDT466" s="87"/>
      <c r="EDU466" s="87"/>
      <c r="EDV466" s="87"/>
      <c r="EDW466" s="87"/>
      <c r="EDX466" s="87"/>
      <c r="EDY466" s="87"/>
      <c r="EDZ466" s="87"/>
      <c r="EEA466" s="87"/>
      <c r="EEB466" s="87"/>
      <c r="EEC466" s="87"/>
      <c r="EED466" s="87"/>
      <c r="EEE466" s="87"/>
      <c r="EEF466" s="87"/>
      <c r="EEG466" s="87"/>
      <c r="EEH466" s="87"/>
      <c r="EEI466" s="87"/>
      <c r="EEJ466" s="87"/>
      <c r="EEK466" s="87"/>
      <c r="EEL466" s="87"/>
      <c r="EEM466" s="87"/>
      <c r="EEN466" s="87"/>
      <c r="EEO466" s="87"/>
      <c r="EEP466" s="87"/>
      <c r="EEQ466" s="87"/>
      <c r="EER466" s="87"/>
      <c r="EES466" s="87"/>
      <c r="EET466" s="87"/>
      <c r="EEU466" s="87"/>
      <c r="EEV466" s="87"/>
      <c r="EEW466" s="87"/>
      <c r="EEX466" s="87"/>
      <c r="EEY466" s="87"/>
      <c r="EEZ466" s="87"/>
      <c r="EFA466" s="87"/>
      <c r="EFB466" s="87"/>
      <c r="EFC466" s="87"/>
      <c r="EFD466" s="87"/>
      <c r="EFE466" s="87"/>
      <c r="EFF466" s="87"/>
      <c r="EFG466" s="87"/>
      <c r="EFH466" s="87"/>
      <c r="EFI466" s="87"/>
      <c r="EFJ466" s="87"/>
      <c r="EFK466" s="87"/>
      <c r="EFL466" s="87"/>
      <c r="EFM466" s="87"/>
      <c r="EFN466" s="87"/>
      <c r="EFO466" s="87"/>
      <c r="EFP466" s="87"/>
      <c r="EFQ466" s="87"/>
      <c r="EFR466" s="87"/>
      <c r="EFS466" s="87"/>
      <c r="EFT466" s="87"/>
      <c r="EFU466" s="87"/>
      <c r="EFV466" s="87"/>
      <c r="EFW466" s="87"/>
      <c r="EFX466" s="87"/>
      <c r="EFY466" s="87"/>
      <c r="EFZ466" s="87"/>
      <c r="EGA466" s="87"/>
      <c r="EGB466" s="87"/>
      <c r="EGC466" s="87"/>
      <c r="EGD466" s="87"/>
      <c r="EGE466" s="87"/>
      <c r="EGF466" s="87"/>
      <c r="EGG466" s="87"/>
      <c r="EGH466" s="87"/>
      <c r="EGI466" s="87"/>
      <c r="EGJ466" s="87"/>
      <c r="EGK466" s="87"/>
      <c r="EGL466" s="87"/>
      <c r="EGM466" s="87"/>
      <c r="EGN466" s="87"/>
      <c r="EGO466" s="87"/>
      <c r="EGP466" s="87"/>
      <c r="EGQ466" s="87"/>
      <c r="EGR466" s="87"/>
      <c r="EGS466" s="87"/>
      <c r="EGT466" s="87"/>
      <c r="EGU466" s="87"/>
      <c r="EGV466" s="87"/>
      <c r="EGW466" s="87"/>
      <c r="EGX466" s="87"/>
      <c r="EGY466" s="87"/>
      <c r="EGZ466" s="87"/>
      <c r="EHA466" s="87"/>
      <c r="EHB466" s="87"/>
      <c r="EHC466" s="87"/>
      <c r="EHD466" s="87"/>
      <c r="EHE466" s="87"/>
      <c r="EHF466" s="87"/>
      <c r="EHG466" s="87"/>
      <c r="EHH466" s="87"/>
      <c r="EHI466" s="87"/>
      <c r="EHJ466" s="87"/>
      <c r="EHK466" s="87"/>
      <c r="EHL466" s="87"/>
      <c r="EHM466" s="87"/>
      <c r="EHN466" s="87"/>
      <c r="EHO466" s="87"/>
      <c r="EHP466" s="87"/>
      <c r="EHQ466" s="87"/>
      <c r="EHR466" s="87"/>
      <c r="EHS466" s="87"/>
      <c r="EHT466" s="87"/>
      <c r="EHU466" s="87"/>
      <c r="EHV466" s="87"/>
      <c r="EHW466" s="87"/>
      <c r="EHX466" s="87"/>
      <c r="EHY466" s="87"/>
      <c r="EHZ466" s="87"/>
      <c r="EIA466" s="87"/>
      <c r="EIB466" s="87"/>
      <c r="EIC466" s="87"/>
      <c r="EID466" s="87"/>
      <c r="EIE466" s="87"/>
      <c r="EIF466" s="87"/>
      <c r="EIG466" s="87"/>
      <c r="EIH466" s="87"/>
      <c r="EII466" s="87"/>
      <c r="EIJ466" s="87"/>
      <c r="EIK466" s="87"/>
      <c r="EIL466" s="87"/>
      <c r="EIM466" s="87"/>
      <c r="EIN466" s="87"/>
      <c r="EIO466" s="87"/>
      <c r="EIP466" s="87"/>
      <c r="EIQ466" s="87"/>
      <c r="EIR466" s="87"/>
      <c r="EIS466" s="87"/>
      <c r="EIT466" s="87"/>
      <c r="EIU466" s="87"/>
      <c r="EIV466" s="87"/>
      <c r="EIW466" s="87"/>
      <c r="EIX466" s="87"/>
      <c r="EIY466" s="87"/>
      <c r="EIZ466" s="87"/>
      <c r="EJA466" s="87"/>
      <c r="EJB466" s="87"/>
      <c r="EJC466" s="87"/>
      <c r="EJD466" s="87"/>
      <c r="EJE466" s="87"/>
      <c r="EJF466" s="87"/>
      <c r="EJG466" s="87"/>
      <c r="EJH466" s="87"/>
      <c r="EJI466" s="87"/>
      <c r="EJJ466" s="87"/>
      <c r="EJK466" s="87"/>
      <c r="EJL466" s="87"/>
      <c r="EJM466" s="87"/>
      <c r="EJN466" s="87"/>
      <c r="EJO466" s="87"/>
      <c r="EJP466" s="87"/>
      <c r="EJQ466" s="87"/>
      <c r="EJR466" s="87"/>
      <c r="EJS466" s="87"/>
      <c r="EJT466" s="87"/>
      <c r="EJU466" s="87"/>
      <c r="EJV466" s="87"/>
      <c r="EJW466" s="87"/>
      <c r="EJX466" s="87"/>
      <c r="EJY466" s="87"/>
      <c r="EJZ466" s="87"/>
      <c r="EKA466" s="87"/>
      <c r="EKB466" s="87"/>
      <c r="EKC466" s="87"/>
      <c r="EKD466" s="87"/>
      <c r="EKE466" s="87"/>
      <c r="EKF466" s="87"/>
      <c r="EKG466" s="87"/>
      <c r="EKH466" s="87"/>
      <c r="EKI466" s="87"/>
      <c r="EKJ466" s="87"/>
      <c r="EKK466" s="87"/>
      <c r="EKL466" s="87"/>
      <c r="EKM466" s="87"/>
      <c r="EKN466" s="87"/>
      <c r="EKO466" s="87"/>
      <c r="EKP466" s="87"/>
      <c r="EKQ466" s="87"/>
      <c r="EKR466" s="87"/>
      <c r="EKS466" s="87"/>
      <c r="EKT466" s="87"/>
      <c r="EKU466" s="87"/>
      <c r="EKV466" s="87"/>
      <c r="EKW466" s="87"/>
      <c r="EKX466" s="87"/>
      <c r="EKY466" s="87"/>
      <c r="EKZ466" s="87"/>
      <c r="ELA466" s="87"/>
      <c r="ELB466" s="87"/>
      <c r="ELC466" s="87"/>
      <c r="ELD466" s="87"/>
      <c r="ELE466" s="87"/>
      <c r="ELF466" s="87"/>
      <c r="ELG466" s="87"/>
      <c r="ELH466" s="87"/>
      <c r="ELI466" s="87"/>
      <c r="ELJ466" s="87"/>
      <c r="ELK466" s="87"/>
      <c r="ELL466" s="87"/>
      <c r="ELM466" s="87"/>
      <c r="ELN466" s="87"/>
      <c r="ELO466" s="87"/>
      <c r="ELP466" s="87"/>
      <c r="ELQ466" s="87"/>
      <c r="ELR466" s="87"/>
      <c r="ELS466" s="87"/>
      <c r="ELT466" s="87"/>
      <c r="ELU466" s="87"/>
      <c r="ELV466" s="87"/>
      <c r="ELW466" s="87"/>
      <c r="ELX466" s="87"/>
      <c r="ELY466" s="87"/>
      <c r="ELZ466" s="87"/>
      <c r="EMA466" s="87"/>
      <c r="EMB466" s="87"/>
      <c r="EMC466" s="87"/>
      <c r="EMD466" s="87"/>
      <c r="EME466" s="87"/>
      <c r="EMF466" s="87"/>
      <c r="EMG466" s="87"/>
      <c r="EMH466" s="87"/>
      <c r="EMI466" s="87"/>
      <c r="EMJ466" s="87"/>
      <c r="EMK466" s="87"/>
      <c r="EML466" s="87"/>
      <c r="EMM466" s="87"/>
      <c r="EMN466" s="87"/>
      <c r="EMO466" s="87"/>
      <c r="EMP466" s="87"/>
      <c r="EMQ466" s="87"/>
      <c r="EMR466" s="87"/>
      <c r="EMS466" s="87"/>
      <c r="EMT466" s="87"/>
      <c r="EMU466" s="87"/>
      <c r="EMV466" s="87"/>
      <c r="EMW466" s="87"/>
      <c r="EMX466" s="87"/>
      <c r="EMY466" s="87"/>
      <c r="EMZ466" s="87"/>
      <c r="ENA466" s="87"/>
      <c r="ENB466" s="87"/>
      <c r="ENC466" s="87"/>
      <c r="END466" s="87"/>
      <c r="ENE466" s="87"/>
      <c r="ENF466" s="87"/>
      <c r="ENG466" s="87"/>
      <c r="ENH466" s="87"/>
      <c r="ENI466" s="87"/>
      <c r="ENJ466" s="87"/>
      <c r="ENK466" s="87"/>
      <c r="ENL466" s="87"/>
      <c r="ENM466" s="87"/>
      <c r="ENN466" s="87"/>
      <c r="ENO466" s="87"/>
      <c r="ENP466" s="87"/>
      <c r="ENQ466" s="87"/>
      <c r="ENR466" s="87"/>
      <c r="ENS466" s="87"/>
      <c r="ENT466" s="87"/>
      <c r="ENU466" s="87"/>
      <c r="ENV466" s="87"/>
      <c r="ENW466" s="87"/>
      <c r="ENX466" s="87"/>
      <c r="ENY466" s="87"/>
      <c r="ENZ466" s="87"/>
      <c r="EOA466" s="87"/>
      <c r="EOB466" s="87"/>
      <c r="EOC466" s="87"/>
      <c r="EOD466" s="87"/>
      <c r="EOE466" s="87"/>
      <c r="EOF466" s="87"/>
      <c r="EOG466" s="87"/>
      <c r="EOH466" s="87"/>
      <c r="EOI466" s="87"/>
      <c r="EOJ466" s="87"/>
      <c r="EOK466" s="87"/>
      <c r="EOL466" s="87"/>
      <c r="EOM466" s="87"/>
      <c r="EON466" s="87"/>
      <c r="EOO466" s="87"/>
      <c r="EOP466" s="87"/>
      <c r="EOQ466" s="87"/>
      <c r="EOR466" s="87"/>
      <c r="EOS466" s="87"/>
      <c r="EOT466" s="87"/>
      <c r="EOU466" s="87"/>
      <c r="EOV466" s="87"/>
      <c r="EOW466" s="87"/>
      <c r="EOX466" s="87"/>
      <c r="EOY466" s="87"/>
      <c r="EOZ466" s="87"/>
      <c r="EPA466" s="87"/>
      <c r="EPB466" s="87"/>
      <c r="EPC466" s="87"/>
      <c r="EPD466" s="87"/>
      <c r="EPE466" s="87"/>
      <c r="EPF466" s="87"/>
      <c r="EPG466" s="87"/>
      <c r="EPH466" s="87"/>
      <c r="EPI466" s="87"/>
      <c r="EPJ466" s="87"/>
      <c r="EPK466" s="87"/>
      <c r="EPL466" s="87"/>
      <c r="EPM466" s="87"/>
      <c r="EPN466" s="87"/>
      <c r="EPO466" s="87"/>
      <c r="EPP466" s="87"/>
      <c r="EPQ466" s="87"/>
      <c r="EPR466" s="87"/>
      <c r="EPS466" s="87"/>
      <c r="EPT466" s="87"/>
      <c r="EPU466" s="87"/>
      <c r="EPV466" s="87"/>
      <c r="EPW466" s="87"/>
      <c r="EPX466" s="87"/>
      <c r="EPY466" s="87"/>
      <c r="EPZ466" s="87"/>
      <c r="EQA466" s="87"/>
      <c r="EQB466" s="87"/>
      <c r="EQC466" s="87"/>
      <c r="EQD466" s="87"/>
      <c r="EQE466" s="87"/>
      <c r="EQF466" s="87"/>
      <c r="EQG466" s="87"/>
      <c r="EQH466" s="87"/>
      <c r="EQI466" s="87"/>
      <c r="EQJ466" s="87"/>
      <c r="EQK466" s="87"/>
      <c r="EQL466" s="87"/>
      <c r="EQM466" s="87"/>
      <c r="EQN466" s="87"/>
      <c r="EQO466" s="87"/>
      <c r="EQP466" s="87"/>
      <c r="EQQ466" s="87"/>
      <c r="EQR466" s="87"/>
      <c r="EQS466" s="87"/>
      <c r="EQT466" s="87"/>
      <c r="EQU466" s="87"/>
      <c r="EQV466" s="87"/>
      <c r="EQW466" s="87"/>
      <c r="EQX466" s="87"/>
      <c r="EQY466" s="87"/>
      <c r="EQZ466" s="87"/>
      <c r="ERA466" s="87"/>
      <c r="ERB466" s="87"/>
      <c r="ERC466" s="87"/>
      <c r="ERD466" s="87"/>
      <c r="ERE466" s="87"/>
      <c r="ERF466" s="87"/>
      <c r="ERG466" s="87"/>
      <c r="ERH466" s="87"/>
      <c r="ERI466" s="87"/>
      <c r="ERJ466" s="87"/>
      <c r="ERK466" s="87"/>
      <c r="ERL466" s="87"/>
      <c r="ERM466" s="87"/>
      <c r="ERN466" s="87"/>
      <c r="ERO466" s="87"/>
      <c r="ERP466" s="87"/>
      <c r="ERQ466" s="87"/>
      <c r="ERR466" s="87"/>
      <c r="ERS466" s="87"/>
      <c r="ERT466" s="87"/>
      <c r="ERU466" s="87"/>
      <c r="ERV466" s="87"/>
      <c r="ERW466" s="87"/>
      <c r="ERX466" s="87"/>
      <c r="ERY466" s="87"/>
      <c r="ERZ466" s="87"/>
      <c r="ESA466" s="87"/>
      <c r="ESB466" s="87"/>
      <c r="ESC466" s="87"/>
      <c r="ESD466" s="87"/>
      <c r="ESE466" s="87"/>
      <c r="ESF466" s="87"/>
      <c r="ESG466" s="87"/>
      <c r="ESH466" s="87"/>
      <c r="ESI466" s="87"/>
      <c r="ESJ466" s="87"/>
      <c r="ESK466" s="87"/>
      <c r="ESL466" s="87"/>
      <c r="ESM466" s="87"/>
      <c r="ESN466" s="87"/>
      <c r="ESO466" s="87"/>
      <c r="ESP466" s="87"/>
      <c r="ESQ466" s="87"/>
      <c r="ESR466" s="87"/>
      <c r="ESS466" s="87"/>
      <c r="EST466" s="87"/>
      <c r="ESU466" s="87"/>
      <c r="ESV466" s="87"/>
      <c r="ESW466" s="87"/>
      <c r="ESX466" s="87"/>
      <c r="ESY466" s="87"/>
      <c r="ESZ466" s="87"/>
      <c r="ETA466" s="87"/>
      <c r="ETB466" s="87"/>
      <c r="ETC466" s="87"/>
      <c r="ETD466" s="87"/>
      <c r="ETE466" s="87"/>
      <c r="ETF466" s="87"/>
      <c r="ETG466" s="87"/>
      <c r="ETH466" s="87"/>
      <c r="ETI466" s="87"/>
      <c r="ETJ466" s="87"/>
      <c r="ETK466" s="87"/>
      <c r="ETL466" s="87"/>
      <c r="ETM466" s="87"/>
      <c r="ETN466" s="87"/>
      <c r="ETO466" s="87"/>
      <c r="ETP466" s="87"/>
      <c r="ETQ466" s="87"/>
      <c r="ETR466" s="87"/>
      <c r="ETS466" s="87"/>
      <c r="ETT466" s="87"/>
      <c r="ETU466" s="87"/>
      <c r="ETV466" s="87"/>
      <c r="ETW466" s="87"/>
      <c r="ETX466" s="87"/>
      <c r="ETY466" s="87"/>
      <c r="ETZ466" s="87"/>
      <c r="EUA466" s="87"/>
      <c r="EUB466" s="87"/>
      <c r="EUC466" s="87"/>
      <c r="EUD466" s="87"/>
      <c r="EUE466" s="87"/>
      <c r="EUF466" s="87"/>
      <c r="EUG466" s="87"/>
      <c r="EUH466" s="87"/>
      <c r="EUI466" s="87"/>
      <c r="EUJ466" s="87"/>
      <c r="EUK466" s="87"/>
      <c r="EUL466" s="87"/>
      <c r="EUM466" s="87"/>
      <c r="EUN466" s="87"/>
      <c r="EUO466" s="87"/>
      <c r="EUP466" s="87"/>
      <c r="EUQ466" s="87"/>
      <c r="EUR466" s="87"/>
      <c r="EUS466" s="87"/>
      <c r="EUT466" s="87"/>
      <c r="EUU466" s="87"/>
      <c r="EUV466" s="87"/>
      <c r="EUW466" s="87"/>
      <c r="EUX466" s="87"/>
      <c r="EUY466" s="87"/>
      <c r="EUZ466" s="87"/>
      <c r="EVA466" s="87"/>
      <c r="EVB466" s="87"/>
      <c r="EVC466" s="87"/>
      <c r="EVD466" s="87"/>
      <c r="EVE466" s="87"/>
      <c r="EVF466" s="87"/>
      <c r="EVG466" s="87"/>
      <c r="EVH466" s="87"/>
      <c r="EVI466" s="87"/>
      <c r="EVJ466" s="87"/>
      <c r="EVK466" s="87"/>
      <c r="EVL466" s="87"/>
      <c r="EVM466" s="87"/>
      <c r="EVN466" s="87"/>
      <c r="EVO466" s="87"/>
      <c r="EVP466" s="87"/>
      <c r="EVQ466" s="87"/>
      <c r="EVR466" s="87"/>
      <c r="EVS466" s="87"/>
      <c r="EVT466" s="87"/>
      <c r="EVU466" s="87"/>
      <c r="EVV466" s="87"/>
      <c r="EVW466" s="87"/>
      <c r="EVX466" s="87"/>
      <c r="EVY466" s="87"/>
      <c r="EVZ466" s="87"/>
      <c r="EWA466" s="87"/>
      <c r="EWB466" s="87"/>
      <c r="EWC466" s="87"/>
      <c r="EWD466" s="87"/>
      <c r="EWE466" s="87"/>
      <c r="EWF466" s="87"/>
      <c r="EWG466" s="87"/>
      <c r="EWH466" s="87"/>
      <c r="EWI466" s="87"/>
      <c r="EWJ466" s="87"/>
      <c r="EWK466" s="87"/>
      <c r="EWL466" s="87"/>
      <c r="EWM466" s="87"/>
      <c r="EWN466" s="87"/>
      <c r="EWO466" s="87"/>
      <c r="EWP466" s="87"/>
      <c r="EWQ466" s="87"/>
      <c r="EWR466" s="87"/>
      <c r="EWS466" s="87"/>
      <c r="EWT466" s="87"/>
      <c r="EWU466" s="87"/>
      <c r="EWV466" s="87"/>
      <c r="EWW466" s="87"/>
      <c r="EWX466" s="87"/>
      <c r="EWY466" s="87"/>
      <c r="EWZ466" s="87"/>
      <c r="EXA466" s="87"/>
      <c r="EXB466" s="87"/>
      <c r="EXC466" s="87"/>
      <c r="EXD466" s="87"/>
      <c r="EXE466" s="87"/>
      <c r="EXF466" s="87"/>
      <c r="EXG466" s="87"/>
      <c r="EXH466" s="87"/>
      <c r="EXI466" s="87"/>
      <c r="EXJ466" s="87"/>
      <c r="EXK466" s="87"/>
      <c r="EXL466" s="87"/>
      <c r="EXM466" s="87"/>
      <c r="EXN466" s="87"/>
      <c r="EXO466" s="87"/>
      <c r="EXP466" s="87"/>
      <c r="EXQ466" s="87"/>
      <c r="EXR466" s="87"/>
      <c r="EXS466" s="87"/>
      <c r="EXT466" s="87"/>
      <c r="EXU466" s="87"/>
      <c r="EXV466" s="87"/>
      <c r="EXW466" s="87"/>
      <c r="EXX466" s="87"/>
      <c r="EXY466" s="87"/>
      <c r="EXZ466" s="87"/>
      <c r="EYA466" s="87"/>
      <c r="EYB466" s="87"/>
      <c r="EYC466" s="87"/>
      <c r="EYD466" s="87"/>
      <c r="EYE466" s="87"/>
      <c r="EYF466" s="87"/>
      <c r="EYG466" s="87"/>
      <c r="EYH466" s="87"/>
      <c r="EYI466" s="87"/>
      <c r="EYJ466" s="87"/>
      <c r="EYK466" s="87"/>
      <c r="EYL466" s="87"/>
      <c r="EYM466" s="87"/>
      <c r="EYN466" s="87"/>
      <c r="EYO466" s="87"/>
      <c r="EYP466" s="87"/>
      <c r="EYQ466" s="87"/>
      <c r="EYR466" s="87"/>
      <c r="EYS466" s="87"/>
      <c r="EYT466" s="87"/>
      <c r="EYU466" s="87"/>
      <c r="EYV466" s="87"/>
      <c r="EYW466" s="87"/>
      <c r="EYX466" s="87"/>
      <c r="EYY466" s="87"/>
      <c r="EYZ466" s="87"/>
      <c r="EZA466" s="87"/>
      <c r="EZB466" s="87"/>
      <c r="EZC466" s="87"/>
      <c r="EZD466" s="87"/>
      <c r="EZE466" s="87"/>
      <c r="EZF466" s="87"/>
      <c r="EZG466" s="87"/>
      <c r="EZH466" s="87"/>
      <c r="EZI466" s="87"/>
      <c r="EZJ466" s="87"/>
      <c r="EZK466" s="87"/>
      <c r="EZL466" s="87"/>
      <c r="EZM466" s="87"/>
      <c r="EZN466" s="87"/>
      <c r="EZO466" s="87"/>
      <c r="EZP466" s="87"/>
      <c r="EZQ466" s="87"/>
      <c r="EZR466" s="87"/>
      <c r="EZS466" s="87"/>
      <c r="EZT466" s="87"/>
      <c r="EZU466" s="87"/>
      <c r="EZV466" s="87"/>
      <c r="EZW466" s="87"/>
      <c r="EZX466" s="87"/>
      <c r="EZY466" s="87"/>
      <c r="EZZ466" s="87"/>
      <c r="FAA466" s="87"/>
      <c r="FAB466" s="87"/>
      <c r="FAC466" s="87"/>
      <c r="FAD466" s="87"/>
      <c r="FAE466" s="87"/>
      <c r="FAF466" s="87"/>
      <c r="FAG466" s="87"/>
      <c r="FAH466" s="87"/>
      <c r="FAI466" s="87"/>
      <c r="FAJ466" s="87"/>
      <c r="FAK466" s="87"/>
      <c r="FAL466" s="87"/>
      <c r="FAM466" s="87"/>
      <c r="FAN466" s="87"/>
      <c r="FAO466" s="87"/>
      <c r="FAP466" s="87"/>
      <c r="FAQ466" s="87"/>
      <c r="FAR466" s="87"/>
      <c r="FAS466" s="87"/>
      <c r="FAT466" s="87"/>
      <c r="FAU466" s="87"/>
      <c r="FAV466" s="87"/>
      <c r="FAW466" s="87"/>
      <c r="FAX466" s="87"/>
      <c r="FAY466" s="87"/>
      <c r="FAZ466" s="87"/>
      <c r="FBA466" s="87"/>
      <c r="FBB466" s="87"/>
      <c r="FBC466" s="87"/>
      <c r="FBD466" s="87"/>
      <c r="FBE466" s="87"/>
      <c r="FBF466" s="87"/>
      <c r="FBG466" s="87"/>
      <c r="FBH466" s="87"/>
      <c r="FBI466" s="87"/>
      <c r="FBJ466" s="87"/>
      <c r="FBK466" s="87"/>
      <c r="FBL466" s="87"/>
      <c r="FBM466" s="87"/>
      <c r="FBN466" s="87"/>
      <c r="FBO466" s="87"/>
      <c r="FBP466" s="87"/>
      <c r="FBQ466" s="87"/>
      <c r="FBR466" s="87"/>
      <c r="FBS466" s="87"/>
      <c r="FBT466" s="87"/>
      <c r="FBU466" s="87"/>
      <c r="FBV466" s="87"/>
      <c r="FBW466" s="87"/>
      <c r="FBX466" s="87"/>
      <c r="FBY466" s="87"/>
      <c r="FBZ466" s="87"/>
      <c r="FCA466" s="87"/>
      <c r="FCB466" s="87"/>
      <c r="FCC466" s="87"/>
      <c r="FCD466" s="87"/>
      <c r="FCE466" s="87"/>
      <c r="FCF466" s="87"/>
      <c r="FCG466" s="87"/>
      <c r="FCH466" s="87"/>
      <c r="FCI466" s="87"/>
      <c r="FCJ466" s="87"/>
      <c r="FCK466" s="87"/>
      <c r="FCL466" s="87"/>
      <c r="FCM466" s="87"/>
      <c r="FCN466" s="87"/>
      <c r="FCO466" s="87"/>
      <c r="FCP466" s="87"/>
      <c r="FCQ466" s="87"/>
      <c r="FCR466" s="87"/>
      <c r="FCS466" s="87"/>
      <c r="FCT466" s="87"/>
      <c r="FCU466" s="87"/>
      <c r="FCV466" s="87"/>
      <c r="FCW466" s="87"/>
      <c r="FCX466" s="87"/>
      <c r="FCY466" s="87"/>
      <c r="FCZ466" s="87"/>
      <c r="FDA466" s="87"/>
      <c r="FDB466" s="87"/>
      <c r="FDC466" s="87"/>
      <c r="FDD466" s="87"/>
      <c r="FDE466" s="87"/>
      <c r="FDF466" s="87"/>
      <c r="FDG466" s="87"/>
      <c r="FDH466" s="87"/>
      <c r="FDI466" s="87"/>
      <c r="FDJ466" s="87"/>
      <c r="FDK466" s="87"/>
      <c r="FDL466" s="87"/>
      <c r="FDM466" s="87"/>
      <c r="FDN466" s="87"/>
      <c r="FDO466" s="87"/>
      <c r="FDP466" s="87"/>
      <c r="FDQ466" s="87"/>
      <c r="FDR466" s="87"/>
      <c r="FDS466" s="87"/>
      <c r="FDT466" s="87"/>
      <c r="FDU466" s="87"/>
      <c r="FDV466" s="87"/>
      <c r="FDW466" s="87"/>
      <c r="FDX466" s="87"/>
      <c r="FDY466" s="87"/>
      <c r="FDZ466" s="87"/>
      <c r="FEA466" s="87"/>
      <c r="FEB466" s="87"/>
      <c r="FEC466" s="87"/>
      <c r="FED466" s="87"/>
      <c r="FEE466" s="87"/>
      <c r="FEF466" s="87"/>
      <c r="FEG466" s="87"/>
      <c r="FEH466" s="87"/>
      <c r="FEI466" s="87"/>
      <c r="FEJ466" s="87"/>
      <c r="FEK466" s="87"/>
      <c r="FEL466" s="87"/>
      <c r="FEM466" s="87"/>
      <c r="FEN466" s="87"/>
      <c r="FEO466" s="87"/>
      <c r="FEP466" s="87"/>
      <c r="FEQ466" s="87"/>
      <c r="FER466" s="87"/>
      <c r="FES466" s="87"/>
      <c r="FET466" s="87"/>
      <c r="FEU466" s="87"/>
      <c r="FEV466" s="87"/>
      <c r="FEW466" s="87"/>
      <c r="FEX466" s="87"/>
      <c r="FEY466" s="87"/>
      <c r="FEZ466" s="87"/>
      <c r="FFA466" s="87"/>
      <c r="FFB466" s="87"/>
      <c r="FFC466" s="87"/>
      <c r="FFD466" s="87"/>
      <c r="FFE466" s="87"/>
      <c r="FFF466" s="87"/>
      <c r="FFG466" s="87"/>
      <c r="FFH466" s="87"/>
      <c r="FFI466" s="87"/>
      <c r="FFJ466" s="87"/>
      <c r="FFK466" s="87"/>
      <c r="FFL466" s="87"/>
      <c r="FFM466" s="87"/>
      <c r="FFN466" s="87"/>
      <c r="FFO466" s="87"/>
      <c r="FFP466" s="87"/>
      <c r="FFQ466" s="87"/>
      <c r="FFR466" s="87"/>
      <c r="FFS466" s="87"/>
      <c r="FFT466" s="87"/>
      <c r="FFU466" s="87"/>
      <c r="FFV466" s="87"/>
      <c r="FFW466" s="87"/>
      <c r="FFX466" s="87"/>
      <c r="FFY466" s="87"/>
      <c r="FFZ466" s="87"/>
      <c r="FGA466" s="87"/>
      <c r="FGB466" s="87"/>
      <c r="FGC466" s="87"/>
      <c r="FGD466" s="87"/>
      <c r="FGE466" s="87"/>
      <c r="FGF466" s="87"/>
      <c r="FGG466" s="87"/>
      <c r="FGH466" s="87"/>
      <c r="FGI466" s="87"/>
      <c r="FGJ466" s="87"/>
      <c r="FGK466" s="87"/>
      <c r="FGL466" s="87"/>
      <c r="FGM466" s="87"/>
      <c r="FGN466" s="87"/>
      <c r="FGO466" s="87"/>
      <c r="FGP466" s="87"/>
      <c r="FGQ466" s="87"/>
      <c r="FGR466" s="87"/>
      <c r="FGS466" s="87"/>
      <c r="FGT466" s="87"/>
      <c r="FGU466" s="87"/>
      <c r="FGV466" s="87"/>
      <c r="FGW466" s="87"/>
      <c r="FGX466" s="87"/>
      <c r="FGY466" s="87"/>
      <c r="FGZ466" s="87"/>
      <c r="FHA466" s="87"/>
      <c r="FHB466" s="87"/>
      <c r="FHC466" s="87"/>
      <c r="FHD466" s="87"/>
      <c r="FHE466" s="87"/>
      <c r="FHF466" s="87"/>
      <c r="FHG466" s="87"/>
      <c r="FHH466" s="87"/>
      <c r="FHI466" s="87"/>
      <c r="FHJ466" s="87"/>
      <c r="FHK466" s="87"/>
      <c r="FHL466" s="87"/>
      <c r="FHM466" s="87"/>
      <c r="FHN466" s="87"/>
      <c r="FHO466" s="87"/>
      <c r="FHP466" s="87"/>
      <c r="FHQ466" s="87"/>
      <c r="FHR466" s="87"/>
      <c r="FHS466" s="87"/>
      <c r="FHT466" s="87"/>
      <c r="FHU466" s="87"/>
      <c r="FHV466" s="87"/>
      <c r="FHW466" s="87"/>
      <c r="FHX466" s="87"/>
      <c r="FHY466" s="87"/>
      <c r="FHZ466" s="87"/>
      <c r="FIA466" s="87"/>
      <c r="FIB466" s="87"/>
      <c r="FIC466" s="87"/>
      <c r="FID466" s="87"/>
      <c r="FIE466" s="87"/>
      <c r="FIF466" s="87"/>
      <c r="FIG466" s="87"/>
      <c r="FIH466" s="87"/>
      <c r="FII466" s="87"/>
      <c r="FIJ466" s="87"/>
      <c r="FIK466" s="87"/>
      <c r="FIL466" s="87"/>
      <c r="FIM466" s="87"/>
      <c r="FIN466" s="87"/>
      <c r="FIO466" s="87"/>
      <c r="FIP466" s="87"/>
      <c r="FIQ466" s="87"/>
      <c r="FIR466" s="87"/>
      <c r="FIS466" s="87"/>
      <c r="FIT466" s="87"/>
      <c r="FIU466" s="87"/>
      <c r="FIV466" s="87"/>
      <c r="FIW466" s="87"/>
      <c r="FIX466" s="87"/>
      <c r="FIY466" s="87"/>
      <c r="FIZ466" s="87"/>
      <c r="FJA466" s="87"/>
      <c r="FJB466" s="87"/>
      <c r="FJC466" s="87"/>
      <c r="FJD466" s="87"/>
      <c r="FJE466" s="87"/>
      <c r="FJF466" s="87"/>
      <c r="FJG466" s="87"/>
      <c r="FJH466" s="87"/>
      <c r="FJI466" s="87"/>
      <c r="FJJ466" s="87"/>
      <c r="FJK466" s="87"/>
      <c r="FJL466" s="87"/>
      <c r="FJM466" s="87"/>
      <c r="FJN466" s="87"/>
      <c r="FJO466" s="87"/>
      <c r="FJP466" s="87"/>
      <c r="FJQ466" s="87"/>
      <c r="FJR466" s="87"/>
      <c r="FJS466" s="87"/>
      <c r="FJT466" s="87"/>
      <c r="FJU466" s="87"/>
      <c r="FJV466" s="87"/>
      <c r="FJW466" s="87"/>
      <c r="FJX466" s="87"/>
      <c r="FJY466" s="87"/>
      <c r="FJZ466" s="87"/>
      <c r="FKA466" s="87"/>
      <c r="FKB466" s="87"/>
      <c r="FKC466" s="87"/>
      <c r="FKD466" s="87"/>
      <c r="FKE466" s="87"/>
      <c r="FKF466" s="87"/>
      <c r="FKG466" s="87"/>
      <c r="FKH466" s="87"/>
      <c r="FKI466" s="87"/>
      <c r="FKJ466" s="87"/>
      <c r="FKK466" s="87"/>
      <c r="FKL466" s="87"/>
      <c r="FKM466" s="87"/>
      <c r="FKN466" s="87"/>
      <c r="FKO466" s="87"/>
      <c r="FKP466" s="87"/>
      <c r="FKQ466" s="87"/>
      <c r="FKR466" s="87"/>
      <c r="FKS466" s="87"/>
      <c r="FKT466" s="87"/>
      <c r="FKU466" s="87"/>
      <c r="FKV466" s="87"/>
      <c r="FKW466" s="87"/>
      <c r="FKX466" s="87"/>
      <c r="FKY466" s="87"/>
      <c r="FKZ466" s="87"/>
      <c r="FLA466" s="87"/>
      <c r="FLB466" s="87"/>
      <c r="FLC466" s="87"/>
      <c r="FLD466" s="87"/>
      <c r="FLE466" s="87"/>
      <c r="FLF466" s="87"/>
      <c r="FLG466" s="87"/>
      <c r="FLH466" s="87"/>
      <c r="FLI466" s="87"/>
      <c r="FLJ466" s="87"/>
      <c r="FLK466" s="87"/>
      <c r="FLL466" s="87"/>
      <c r="FLM466" s="87"/>
      <c r="FLN466" s="87"/>
      <c r="FLO466" s="87"/>
      <c r="FLP466" s="87"/>
      <c r="FLQ466" s="87"/>
      <c r="FLR466" s="87"/>
      <c r="FLS466" s="87"/>
      <c r="FLT466" s="87"/>
      <c r="FLU466" s="87"/>
      <c r="FLV466" s="87"/>
      <c r="FLW466" s="87"/>
      <c r="FLX466" s="87"/>
      <c r="FLY466" s="87"/>
      <c r="FLZ466" s="87"/>
      <c r="FMA466" s="87"/>
      <c r="FMB466" s="87"/>
      <c r="FMC466" s="87"/>
      <c r="FMD466" s="87"/>
      <c r="FME466" s="87"/>
      <c r="FMF466" s="87"/>
      <c r="FMG466" s="87"/>
      <c r="FMH466" s="87"/>
      <c r="FMI466" s="87"/>
      <c r="FMJ466" s="87"/>
      <c r="FMK466" s="87"/>
      <c r="FML466" s="87"/>
      <c r="FMM466" s="87"/>
      <c r="FMN466" s="87"/>
      <c r="FMO466" s="87"/>
      <c r="FMP466" s="87"/>
      <c r="FMQ466" s="87"/>
      <c r="FMR466" s="87"/>
      <c r="FMS466" s="87"/>
      <c r="FMT466" s="87"/>
      <c r="FMU466" s="87"/>
      <c r="FMV466" s="87"/>
      <c r="FMW466" s="87"/>
      <c r="FMX466" s="87"/>
      <c r="FMY466" s="87"/>
      <c r="FMZ466" s="87"/>
      <c r="FNA466" s="87"/>
      <c r="FNB466" s="87"/>
      <c r="FNC466" s="87"/>
      <c r="FND466" s="87"/>
      <c r="FNE466" s="87"/>
      <c r="FNF466" s="87"/>
      <c r="FNG466" s="87"/>
      <c r="FNH466" s="87"/>
      <c r="FNI466" s="87"/>
      <c r="FNJ466" s="87"/>
      <c r="FNK466" s="87"/>
      <c r="FNL466" s="87"/>
      <c r="FNM466" s="87"/>
      <c r="FNN466" s="87"/>
      <c r="FNO466" s="87"/>
      <c r="FNP466" s="87"/>
      <c r="FNQ466" s="87"/>
      <c r="FNR466" s="87"/>
      <c r="FNS466" s="87"/>
      <c r="FNT466" s="87"/>
      <c r="FNU466" s="87"/>
      <c r="FNV466" s="87"/>
      <c r="FNW466" s="87"/>
      <c r="FNX466" s="87"/>
      <c r="FNY466" s="87"/>
      <c r="FNZ466" s="87"/>
      <c r="FOA466" s="87"/>
      <c r="FOB466" s="87"/>
      <c r="FOC466" s="87"/>
      <c r="FOD466" s="87"/>
      <c r="FOE466" s="87"/>
      <c r="FOF466" s="87"/>
      <c r="FOG466" s="87"/>
      <c r="FOH466" s="87"/>
      <c r="FOI466" s="87"/>
      <c r="FOJ466" s="87"/>
      <c r="FOK466" s="87"/>
      <c r="FOL466" s="87"/>
      <c r="FOM466" s="87"/>
      <c r="FON466" s="87"/>
      <c r="FOO466" s="87"/>
      <c r="FOP466" s="87"/>
      <c r="FOQ466" s="87"/>
      <c r="FOR466" s="87"/>
      <c r="FOS466" s="87"/>
      <c r="FOT466" s="87"/>
      <c r="FOU466" s="87"/>
      <c r="FOV466" s="87"/>
      <c r="FOW466" s="87"/>
      <c r="FOX466" s="87"/>
      <c r="FOY466" s="87"/>
      <c r="FOZ466" s="87"/>
      <c r="FPA466" s="87"/>
      <c r="FPB466" s="87"/>
      <c r="FPC466" s="87"/>
      <c r="FPD466" s="87"/>
      <c r="FPE466" s="87"/>
      <c r="FPF466" s="87"/>
      <c r="FPG466" s="87"/>
      <c r="FPH466" s="87"/>
      <c r="FPI466" s="87"/>
      <c r="FPJ466" s="87"/>
      <c r="FPK466" s="87"/>
      <c r="FPL466" s="87"/>
      <c r="FPM466" s="87"/>
      <c r="FPN466" s="87"/>
      <c r="FPO466" s="87"/>
      <c r="FPP466" s="87"/>
      <c r="FPQ466" s="87"/>
      <c r="FPR466" s="87"/>
      <c r="FPS466" s="87"/>
      <c r="FPT466" s="87"/>
      <c r="FPU466" s="87"/>
      <c r="FPV466" s="87"/>
      <c r="FPW466" s="87"/>
      <c r="FPX466" s="87"/>
      <c r="FPY466" s="87"/>
      <c r="FPZ466" s="87"/>
      <c r="FQA466" s="87"/>
      <c r="FQB466" s="87"/>
      <c r="FQC466" s="87"/>
      <c r="FQD466" s="87"/>
      <c r="FQE466" s="87"/>
      <c r="FQF466" s="87"/>
      <c r="FQG466" s="87"/>
      <c r="FQH466" s="87"/>
      <c r="FQI466" s="87"/>
      <c r="FQJ466" s="87"/>
      <c r="FQK466" s="87"/>
      <c r="FQL466" s="87"/>
      <c r="FQM466" s="87"/>
      <c r="FQN466" s="87"/>
      <c r="FQO466" s="87"/>
      <c r="FQP466" s="87"/>
      <c r="FQQ466" s="87"/>
      <c r="FQR466" s="87"/>
      <c r="FQS466" s="87"/>
      <c r="FQT466" s="87"/>
      <c r="FQU466" s="87"/>
      <c r="FQV466" s="87"/>
      <c r="FQW466" s="87"/>
      <c r="FQX466" s="87"/>
      <c r="FQY466" s="87"/>
      <c r="FQZ466" s="87"/>
      <c r="FRA466" s="87"/>
      <c r="FRB466" s="87"/>
      <c r="FRC466" s="87"/>
      <c r="FRD466" s="87"/>
      <c r="FRE466" s="87"/>
      <c r="FRF466" s="87"/>
      <c r="FRG466" s="87"/>
      <c r="FRH466" s="87"/>
      <c r="FRI466" s="87"/>
      <c r="FRJ466" s="87"/>
      <c r="FRK466" s="87"/>
      <c r="FRL466" s="87"/>
      <c r="FRM466" s="87"/>
      <c r="FRN466" s="87"/>
      <c r="FRO466" s="87"/>
      <c r="FRP466" s="87"/>
      <c r="FRQ466" s="87"/>
      <c r="FRR466" s="87"/>
      <c r="FRS466" s="87"/>
      <c r="FRT466" s="87"/>
      <c r="FRU466" s="87"/>
      <c r="FRV466" s="87"/>
      <c r="FRW466" s="87"/>
      <c r="FRX466" s="87"/>
      <c r="FRY466" s="87"/>
      <c r="FRZ466" s="87"/>
      <c r="FSA466" s="87"/>
      <c r="FSB466" s="87"/>
      <c r="FSC466" s="87"/>
      <c r="FSD466" s="87"/>
      <c r="FSE466" s="87"/>
      <c r="FSF466" s="87"/>
      <c r="FSG466" s="87"/>
      <c r="FSH466" s="87"/>
      <c r="FSI466" s="87"/>
      <c r="FSJ466" s="87"/>
      <c r="FSK466" s="87"/>
      <c r="FSL466" s="87"/>
      <c r="FSM466" s="87"/>
      <c r="FSN466" s="87"/>
      <c r="FSO466" s="87"/>
      <c r="FSP466" s="87"/>
      <c r="FSQ466" s="87"/>
      <c r="FSR466" s="87"/>
      <c r="FSS466" s="87"/>
      <c r="FST466" s="87"/>
      <c r="FSU466" s="87"/>
      <c r="FSV466" s="87"/>
      <c r="FSW466" s="87"/>
      <c r="FSX466" s="87"/>
      <c r="FSY466" s="87"/>
      <c r="FSZ466" s="87"/>
      <c r="FTA466" s="87"/>
      <c r="FTB466" s="87"/>
      <c r="FTC466" s="87"/>
      <c r="FTD466" s="87"/>
      <c r="FTE466" s="87"/>
      <c r="FTF466" s="87"/>
      <c r="FTG466" s="87"/>
      <c r="FTH466" s="87"/>
      <c r="FTI466" s="87"/>
      <c r="FTJ466" s="87"/>
      <c r="FTK466" s="87"/>
      <c r="FTL466" s="87"/>
      <c r="FTM466" s="87"/>
      <c r="FTN466" s="87"/>
      <c r="FTO466" s="87"/>
      <c r="FTP466" s="87"/>
      <c r="FTQ466" s="87"/>
      <c r="FTR466" s="87"/>
      <c r="FTS466" s="87"/>
      <c r="FTT466" s="87"/>
      <c r="FTU466" s="87"/>
      <c r="FTV466" s="87"/>
      <c r="FTW466" s="87"/>
      <c r="FTX466" s="87"/>
      <c r="FTY466" s="87"/>
      <c r="FTZ466" s="87"/>
      <c r="FUA466" s="87"/>
      <c r="FUB466" s="87"/>
      <c r="FUC466" s="87"/>
      <c r="FUD466" s="87"/>
      <c r="FUE466" s="87"/>
      <c r="FUF466" s="87"/>
      <c r="FUG466" s="87"/>
      <c r="FUH466" s="87"/>
      <c r="FUI466" s="87"/>
      <c r="FUJ466" s="87"/>
      <c r="FUK466" s="87"/>
      <c r="FUL466" s="87"/>
      <c r="FUM466" s="87"/>
      <c r="FUN466" s="87"/>
      <c r="FUO466" s="87"/>
      <c r="FUP466" s="87"/>
      <c r="FUQ466" s="87"/>
      <c r="FUR466" s="87"/>
      <c r="FUS466" s="87"/>
      <c r="FUT466" s="87"/>
      <c r="FUU466" s="87"/>
      <c r="FUV466" s="87"/>
      <c r="FUW466" s="87"/>
      <c r="FUX466" s="87"/>
      <c r="FUY466" s="87"/>
      <c r="FUZ466" s="87"/>
      <c r="FVA466" s="87"/>
      <c r="FVB466" s="87"/>
      <c r="FVC466" s="87"/>
      <c r="FVD466" s="87"/>
      <c r="FVE466" s="87"/>
      <c r="FVF466" s="87"/>
      <c r="FVG466" s="87"/>
      <c r="FVH466" s="87"/>
      <c r="FVI466" s="87"/>
      <c r="FVJ466" s="87"/>
      <c r="FVK466" s="87"/>
      <c r="FVL466" s="87"/>
      <c r="FVM466" s="87"/>
      <c r="FVN466" s="87"/>
      <c r="FVO466" s="87"/>
      <c r="FVP466" s="87"/>
      <c r="FVQ466" s="87"/>
      <c r="FVR466" s="87"/>
      <c r="FVS466" s="87"/>
      <c r="FVT466" s="87"/>
      <c r="FVU466" s="87"/>
      <c r="FVV466" s="87"/>
      <c r="FVW466" s="87"/>
      <c r="FVX466" s="87"/>
      <c r="FVY466" s="87"/>
      <c r="FVZ466" s="87"/>
      <c r="FWA466" s="87"/>
      <c r="FWB466" s="87"/>
      <c r="FWC466" s="87"/>
      <c r="FWD466" s="87"/>
      <c r="FWE466" s="87"/>
      <c r="FWF466" s="87"/>
      <c r="FWG466" s="87"/>
      <c r="FWH466" s="87"/>
      <c r="FWI466" s="87"/>
      <c r="FWJ466" s="87"/>
      <c r="FWK466" s="87"/>
      <c r="FWL466" s="87"/>
      <c r="FWM466" s="87"/>
      <c r="FWN466" s="87"/>
      <c r="FWO466" s="87"/>
      <c r="FWP466" s="87"/>
      <c r="FWQ466" s="87"/>
      <c r="FWR466" s="87"/>
      <c r="FWS466" s="87"/>
      <c r="FWT466" s="87"/>
      <c r="FWU466" s="87"/>
      <c r="FWV466" s="87"/>
      <c r="FWW466" s="87"/>
      <c r="FWX466" s="87"/>
      <c r="FWY466" s="87"/>
      <c r="FWZ466" s="87"/>
      <c r="FXA466" s="87"/>
      <c r="FXB466" s="87"/>
      <c r="FXC466" s="87"/>
      <c r="FXD466" s="87"/>
      <c r="FXE466" s="87"/>
      <c r="FXF466" s="87"/>
      <c r="FXG466" s="87"/>
      <c r="FXH466" s="87"/>
      <c r="FXI466" s="87"/>
      <c r="FXJ466" s="87"/>
      <c r="FXK466" s="87"/>
      <c r="FXL466" s="87"/>
      <c r="FXM466" s="87"/>
      <c r="FXN466" s="87"/>
      <c r="FXO466" s="87"/>
      <c r="FXP466" s="87"/>
      <c r="FXQ466" s="87"/>
      <c r="FXR466" s="87"/>
      <c r="FXS466" s="87"/>
      <c r="FXT466" s="87"/>
      <c r="FXU466" s="87"/>
      <c r="FXV466" s="87"/>
      <c r="FXW466" s="87"/>
      <c r="FXX466" s="87"/>
      <c r="FXY466" s="87"/>
      <c r="FXZ466" s="87"/>
      <c r="FYA466" s="87"/>
      <c r="FYB466" s="87"/>
      <c r="FYC466" s="87"/>
      <c r="FYD466" s="87"/>
      <c r="FYE466" s="87"/>
      <c r="FYF466" s="87"/>
      <c r="FYG466" s="87"/>
      <c r="FYH466" s="87"/>
      <c r="FYI466" s="87"/>
      <c r="FYJ466" s="87"/>
      <c r="FYK466" s="87"/>
      <c r="FYL466" s="87"/>
      <c r="FYM466" s="87"/>
      <c r="FYN466" s="87"/>
      <c r="FYO466" s="87"/>
      <c r="FYP466" s="87"/>
      <c r="FYQ466" s="87"/>
      <c r="FYR466" s="87"/>
      <c r="FYS466" s="87"/>
      <c r="FYT466" s="87"/>
      <c r="FYU466" s="87"/>
      <c r="FYV466" s="87"/>
      <c r="FYW466" s="87"/>
      <c r="FYX466" s="87"/>
      <c r="FYY466" s="87"/>
      <c r="FYZ466" s="87"/>
      <c r="FZA466" s="87"/>
      <c r="FZB466" s="87"/>
      <c r="FZC466" s="87"/>
      <c r="FZD466" s="87"/>
      <c r="FZE466" s="87"/>
      <c r="FZF466" s="87"/>
      <c r="FZG466" s="87"/>
      <c r="FZH466" s="87"/>
      <c r="FZI466" s="87"/>
      <c r="FZJ466" s="87"/>
      <c r="FZK466" s="87"/>
      <c r="FZL466" s="87"/>
      <c r="FZM466" s="87"/>
      <c r="FZN466" s="87"/>
      <c r="FZO466" s="87"/>
      <c r="FZP466" s="87"/>
      <c r="FZQ466" s="87"/>
      <c r="FZR466" s="87"/>
      <c r="FZS466" s="87"/>
      <c r="FZT466" s="87"/>
      <c r="FZU466" s="87"/>
      <c r="FZV466" s="87"/>
      <c r="FZW466" s="87"/>
      <c r="FZX466" s="87"/>
      <c r="FZY466" s="87"/>
      <c r="FZZ466" s="87"/>
      <c r="GAA466" s="87"/>
      <c r="GAB466" s="87"/>
      <c r="GAC466" s="87"/>
      <c r="GAD466" s="87"/>
      <c r="GAE466" s="87"/>
      <c r="GAF466" s="87"/>
      <c r="GAG466" s="87"/>
      <c r="GAH466" s="87"/>
      <c r="GAI466" s="87"/>
      <c r="GAJ466" s="87"/>
      <c r="GAK466" s="87"/>
      <c r="GAL466" s="87"/>
      <c r="GAM466" s="87"/>
      <c r="GAN466" s="87"/>
      <c r="GAO466" s="87"/>
      <c r="GAP466" s="87"/>
      <c r="GAQ466" s="87"/>
      <c r="GAR466" s="87"/>
      <c r="GAS466" s="87"/>
      <c r="GAT466" s="87"/>
      <c r="GAU466" s="87"/>
      <c r="GAV466" s="87"/>
      <c r="GAW466" s="87"/>
      <c r="GAX466" s="87"/>
      <c r="GAY466" s="87"/>
      <c r="GAZ466" s="87"/>
      <c r="GBA466" s="87"/>
      <c r="GBB466" s="87"/>
      <c r="GBC466" s="87"/>
      <c r="GBD466" s="87"/>
      <c r="GBE466" s="87"/>
      <c r="GBF466" s="87"/>
      <c r="GBG466" s="87"/>
      <c r="GBH466" s="87"/>
      <c r="GBI466" s="87"/>
      <c r="GBJ466" s="87"/>
      <c r="GBK466" s="87"/>
      <c r="GBL466" s="87"/>
      <c r="GBM466" s="87"/>
      <c r="GBN466" s="87"/>
      <c r="GBO466" s="87"/>
      <c r="GBP466" s="87"/>
      <c r="GBQ466" s="87"/>
      <c r="GBR466" s="87"/>
      <c r="GBS466" s="87"/>
      <c r="GBT466" s="87"/>
      <c r="GBU466" s="87"/>
      <c r="GBV466" s="87"/>
      <c r="GBW466" s="87"/>
      <c r="GBX466" s="87"/>
      <c r="GBY466" s="87"/>
      <c r="GBZ466" s="87"/>
      <c r="GCA466" s="87"/>
      <c r="GCB466" s="87"/>
      <c r="GCC466" s="87"/>
      <c r="GCD466" s="87"/>
      <c r="GCE466" s="87"/>
      <c r="GCF466" s="87"/>
      <c r="GCG466" s="87"/>
      <c r="GCH466" s="87"/>
      <c r="GCI466" s="87"/>
      <c r="GCJ466" s="87"/>
      <c r="GCK466" s="87"/>
      <c r="GCL466" s="87"/>
      <c r="GCM466" s="87"/>
      <c r="GCN466" s="87"/>
      <c r="GCO466" s="87"/>
      <c r="GCP466" s="87"/>
      <c r="GCQ466" s="87"/>
      <c r="GCR466" s="87"/>
      <c r="GCS466" s="87"/>
      <c r="GCT466" s="87"/>
      <c r="GCU466" s="87"/>
      <c r="GCV466" s="87"/>
      <c r="GCW466" s="87"/>
      <c r="GCX466" s="87"/>
      <c r="GCY466" s="87"/>
      <c r="GCZ466" s="87"/>
      <c r="GDA466" s="87"/>
      <c r="GDB466" s="87"/>
      <c r="GDC466" s="87"/>
      <c r="GDD466" s="87"/>
      <c r="GDE466" s="87"/>
      <c r="GDF466" s="87"/>
      <c r="GDG466" s="87"/>
      <c r="GDH466" s="87"/>
      <c r="GDI466" s="87"/>
      <c r="GDJ466" s="87"/>
      <c r="GDK466" s="87"/>
      <c r="GDL466" s="87"/>
      <c r="GDM466" s="87"/>
      <c r="GDN466" s="87"/>
      <c r="GDO466" s="87"/>
      <c r="GDP466" s="87"/>
      <c r="GDQ466" s="87"/>
      <c r="GDR466" s="87"/>
      <c r="GDS466" s="87"/>
      <c r="GDT466" s="87"/>
      <c r="GDU466" s="87"/>
      <c r="GDV466" s="87"/>
      <c r="GDW466" s="87"/>
      <c r="GDX466" s="87"/>
      <c r="GDY466" s="87"/>
      <c r="GDZ466" s="87"/>
      <c r="GEA466" s="87"/>
      <c r="GEB466" s="87"/>
      <c r="GEC466" s="87"/>
      <c r="GED466" s="87"/>
      <c r="GEE466" s="87"/>
      <c r="GEF466" s="87"/>
      <c r="GEG466" s="87"/>
      <c r="GEH466" s="87"/>
      <c r="GEI466" s="87"/>
      <c r="GEJ466" s="87"/>
      <c r="GEK466" s="87"/>
      <c r="GEL466" s="87"/>
      <c r="GEM466" s="87"/>
      <c r="GEN466" s="87"/>
      <c r="GEO466" s="87"/>
      <c r="GEP466" s="87"/>
      <c r="GEQ466" s="87"/>
      <c r="GER466" s="87"/>
      <c r="GES466" s="87"/>
      <c r="GET466" s="87"/>
      <c r="GEU466" s="87"/>
      <c r="GEV466" s="87"/>
      <c r="GEW466" s="87"/>
      <c r="GEX466" s="87"/>
      <c r="GEY466" s="87"/>
      <c r="GEZ466" s="87"/>
      <c r="GFA466" s="87"/>
      <c r="GFB466" s="87"/>
      <c r="GFC466" s="87"/>
      <c r="GFD466" s="87"/>
      <c r="GFE466" s="87"/>
      <c r="GFF466" s="87"/>
      <c r="GFG466" s="87"/>
      <c r="GFH466" s="87"/>
      <c r="GFI466" s="87"/>
      <c r="GFJ466" s="87"/>
      <c r="GFK466" s="87"/>
      <c r="GFL466" s="87"/>
      <c r="GFM466" s="87"/>
      <c r="GFN466" s="87"/>
      <c r="GFO466" s="87"/>
      <c r="GFP466" s="87"/>
      <c r="GFQ466" s="87"/>
      <c r="GFR466" s="87"/>
      <c r="GFS466" s="87"/>
      <c r="GFT466" s="87"/>
      <c r="GFU466" s="87"/>
      <c r="GFV466" s="87"/>
      <c r="GFW466" s="87"/>
      <c r="GFX466" s="87"/>
      <c r="GFY466" s="87"/>
      <c r="GFZ466" s="87"/>
      <c r="GGA466" s="87"/>
      <c r="GGB466" s="87"/>
      <c r="GGC466" s="87"/>
      <c r="GGD466" s="87"/>
      <c r="GGE466" s="87"/>
      <c r="GGF466" s="87"/>
      <c r="GGG466" s="87"/>
      <c r="GGH466" s="87"/>
      <c r="GGI466" s="87"/>
      <c r="GGJ466" s="87"/>
      <c r="GGK466" s="87"/>
      <c r="GGL466" s="87"/>
      <c r="GGM466" s="87"/>
      <c r="GGN466" s="87"/>
      <c r="GGO466" s="87"/>
      <c r="GGP466" s="87"/>
      <c r="GGQ466" s="87"/>
      <c r="GGR466" s="87"/>
      <c r="GGS466" s="87"/>
      <c r="GGT466" s="87"/>
      <c r="GGU466" s="87"/>
      <c r="GGV466" s="87"/>
      <c r="GGW466" s="87"/>
      <c r="GGX466" s="87"/>
      <c r="GGY466" s="87"/>
      <c r="GGZ466" s="87"/>
      <c r="GHA466" s="87"/>
      <c r="GHB466" s="87"/>
      <c r="GHC466" s="87"/>
      <c r="GHD466" s="87"/>
      <c r="GHE466" s="87"/>
      <c r="GHF466" s="87"/>
      <c r="GHG466" s="87"/>
      <c r="GHH466" s="87"/>
      <c r="GHI466" s="87"/>
      <c r="GHJ466" s="87"/>
      <c r="GHK466" s="87"/>
      <c r="GHL466" s="87"/>
      <c r="GHM466" s="87"/>
      <c r="GHN466" s="87"/>
      <c r="GHO466" s="87"/>
      <c r="GHP466" s="87"/>
      <c r="GHQ466" s="87"/>
      <c r="GHR466" s="87"/>
      <c r="GHS466" s="87"/>
      <c r="GHT466" s="87"/>
      <c r="GHU466" s="87"/>
      <c r="GHV466" s="87"/>
      <c r="GHW466" s="87"/>
      <c r="GHX466" s="87"/>
      <c r="GHY466" s="87"/>
      <c r="GHZ466" s="87"/>
      <c r="GIA466" s="87"/>
      <c r="GIB466" s="87"/>
      <c r="GIC466" s="87"/>
      <c r="GID466" s="87"/>
      <c r="GIE466" s="87"/>
      <c r="GIF466" s="87"/>
      <c r="GIG466" s="87"/>
      <c r="GIH466" s="87"/>
      <c r="GII466" s="87"/>
      <c r="GIJ466" s="87"/>
      <c r="GIK466" s="87"/>
      <c r="GIL466" s="87"/>
      <c r="GIM466" s="87"/>
      <c r="GIN466" s="87"/>
      <c r="GIO466" s="87"/>
      <c r="GIP466" s="87"/>
      <c r="GIQ466" s="87"/>
      <c r="GIR466" s="87"/>
      <c r="GIS466" s="87"/>
      <c r="GIT466" s="87"/>
      <c r="GIU466" s="87"/>
      <c r="GIV466" s="87"/>
      <c r="GIW466" s="87"/>
      <c r="GIX466" s="87"/>
      <c r="GIY466" s="87"/>
      <c r="GIZ466" s="87"/>
      <c r="GJA466" s="87"/>
      <c r="GJB466" s="87"/>
      <c r="GJC466" s="87"/>
      <c r="GJD466" s="87"/>
      <c r="GJE466" s="87"/>
      <c r="GJF466" s="87"/>
      <c r="GJG466" s="87"/>
      <c r="GJH466" s="87"/>
      <c r="GJI466" s="87"/>
      <c r="GJJ466" s="87"/>
      <c r="GJK466" s="87"/>
      <c r="GJL466" s="87"/>
      <c r="GJM466" s="87"/>
      <c r="GJN466" s="87"/>
      <c r="GJO466" s="87"/>
      <c r="GJP466" s="87"/>
      <c r="GJQ466" s="87"/>
      <c r="GJR466" s="87"/>
      <c r="GJS466" s="87"/>
      <c r="GJT466" s="87"/>
      <c r="GJU466" s="87"/>
      <c r="GJV466" s="87"/>
      <c r="GJW466" s="87"/>
      <c r="GJX466" s="87"/>
      <c r="GJY466" s="87"/>
      <c r="GJZ466" s="87"/>
      <c r="GKA466" s="87"/>
      <c r="GKB466" s="87"/>
      <c r="GKC466" s="87"/>
      <c r="GKD466" s="87"/>
      <c r="GKE466" s="87"/>
      <c r="GKF466" s="87"/>
      <c r="GKG466" s="87"/>
      <c r="GKH466" s="87"/>
      <c r="GKI466" s="87"/>
      <c r="GKJ466" s="87"/>
      <c r="GKK466" s="87"/>
      <c r="GKL466" s="87"/>
      <c r="GKM466" s="87"/>
      <c r="GKN466" s="87"/>
      <c r="GKO466" s="87"/>
      <c r="GKP466" s="87"/>
      <c r="GKQ466" s="87"/>
      <c r="GKR466" s="87"/>
      <c r="GKS466" s="87"/>
      <c r="GKT466" s="87"/>
      <c r="GKU466" s="87"/>
      <c r="GKV466" s="87"/>
      <c r="GKW466" s="87"/>
      <c r="GKX466" s="87"/>
      <c r="GKY466" s="87"/>
      <c r="GKZ466" s="87"/>
      <c r="GLA466" s="87"/>
      <c r="GLB466" s="87"/>
      <c r="GLC466" s="87"/>
      <c r="GLD466" s="87"/>
      <c r="GLE466" s="87"/>
      <c r="GLF466" s="87"/>
      <c r="GLG466" s="87"/>
      <c r="GLH466" s="87"/>
      <c r="GLI466" s="87"/>
      <c r="GLJ466" s="87"/>
      <c r="GLK466" s="87"/>
      <c r="GLL466" s="87"/>
      <c r="GLM466" s="87"/>
      <c r="GLN466" s="87"/>
      <c r="GLO466" s="87"/>
      <c r="GLP466" s="87"/>
      <c r="GLQ466" s="87"/>
      <c r="GLR466" s="87"/>
      <c r="GLS466" s="87"/>
      <c r="GLT466" s="87"/>
      <c r="GLU466" s="87"/>
      <c r="GLV466" s="87"/>
      <c r="GLW466" s="87"/>
      <c r="GLX466" s="87"/>
      <c r="GLY466" s="87"/>
      <c r="GLZ466" s="87"/>
      <c r="GMA466" s="87"/>
      <c r="GMB466" s="87"/>
      <c r="GMC466" s="87"/>
      <c r="GMD466" s="87"/>
      <c r="GME466" s="87"/>
      <c r="GMF466" s="87"/>
      <c r="GMG466" s="87"/>
      <c r="GMH466" s="87"/>
      <c r="GMI466" s="87"/>
      <c r="GMJ466" s="87"/>
      <c r="GMK466" s="87"/>
      <c r="GML466" s="87"/>
      <c r="GMM466" s="87"/>
      <c r="GMN466" s="87"/>
      <c r="GMO466" s="87"/>
      <c r="GMP466" s="87"/>
      <c r="GMQ466" s="87"/>
      <c r="GMR466" s="87"/>
      <c r="GMS466" s="87"/>
      <c r="GMT466" s="87"/>
      <c r="GMU466" s="87"/>
      <c r="GMV466" s="87"/>
      <c r="GMW466" s="87"/>
      <c r="GMX466" s="87"/>
      <c r="GMY466" s="87"/>
      <c r="GMZ466" s="87"/>
      <c r="GNA466" s="87"/>
      <c r="GNB466" s="87"/>
      <c r="GNC466" s="87"/>
      <c r="GND466" s="87"/>
      <c r="GNE466" s="87"/>
      <c r="GNF466" s="87"/>
      <c r="GNG466" s="87"/>
      <c r="GNH466" s="87"/>
      <c r="GNI466" s="87"/>
      <c r="GNJ466" s="87"/>
      <c r="GNK466" s="87"/>
      <c r="GNL466" s="87"/>
      <c r="GNM466" s="87"/>
      <c r="GNN466" s="87"/>
      <c r="GNO466" s="87"/>
      <c r="GNP466" s="87"/>
      <c r="GNQ466" s="87"/>
      <c r="GNR466" s="87"/>
      <c r="GNS466" s="87"/>
      <c r="GNT466" s="87"/>
      <c r="GNU466" s="87"/>
      <c r="GNV466" s="87"/>
      <c r="GNW466" s="87"/>
      <c r="GNX466" s="87"/>
      <c r="GNY466" s="87"/>
      <c r="GNZ466" s="87"/>
      <c r="GOA466" s="87"/>
      <c r="GOB466" s="87"/>
      <c r="GOC466" s="87"/>
      <c r="GOD466" s="87"/>
      <c r="GOE466" s="87"/>
      <c r="GOF466" s="87"/>
      <c r="GOG466" s="87"/>
      <c r="GOH466" s="87"/>
      <c r="GOI466" s="87"/>
      <c r="GOJ466" s="87"/>
      <c r="GOK466" s="87"/>
      <c r="GOL466" s="87"/>
      <c r="GOM466" s="87"/>
      <c r="GON466" s="87"/>
      <c r="GOO466" s="87"/>
      <c r="GOP466" s="87"/>
      <c r="GOQ466" s="87"/>
      <c r="GOR466" s="87"/>
      <c r="GOS466" s="87"/>
      <c r="GOT466" s="87"/>
      <c r="GOU466" s="87"/>
      <c r="GOV466" s="87"/>
      <c r="GOW466" s="87"/>
      <c r="GOX466" s="87"/>
      <c r="GOY466" s="87"/>
      <c r="GOZ466" s="87"/>
      <c r="GPA466" s="87"/>
      <c r="GPB466" s="87"/>
      <c r="GPC466" s="87"/>
      <c r="GPD466" s="87"/>
      <c r="GPE466" s="87"/>
      <c r="GPF466" s="87"/>
      <c r="GPG466" s="87"/>
      <c r="GPH466" s="87"/>
      <c r="GPI466" s="87"/>
      <c r="GPJ466" s="87"/>
      <c r="GPK466" s="87"/>
      <c r="GPL466" s="87"/>
      <c r="GPM466" s="87"/>
      <c r="GPN466" s="87"/>
      <c r="GPO466" s="87"/>
      <c r="GPP466" s="87"/>
      <c r="GPQ466" s="87"/>
      <c r="GPR466" s="87"/>
      <c r="GPS466" s="87"/>
      <c r="GPT466" s="87"/>
      <c r="GPU466" s="87"/>
      <c r="GPV466" s="87"/>
      <c r="GPW466" s="87"/>
      <c r="GPX466" s="87"/>
      <c r="GPY466" s="87"/>
      <c r="GPZ466" s="87"/>
      <c r="GQA466" s="87"/>
      <c r="GQB466" s="87"/>
      <c r="GQC466" s="87"/>
      <c r="GQD466" s="87"/>
      <c r="GQE466" s="87"/>
      <c r="GQF466" s="87"/>
      <c r="GQG466" s="87"/>
      <c r="GQH466" s="87"/>
      <c r="GQI466" s="87"/>
      <c r="GQJ466" s="87"/>
      <c r="GQK466" s="87"/>
      <c r="GQL466" s="87"/>
      <c r="GQM466" s="87"/>
      <c r="GQN466" s="87"/>
      <c r="GQO466" s="87"/>
      <c r="GQP466" s="87"/>
      <c r="GQQ466" s="87"/>
      <c r="GQR466" s="87"/>
      <c r="GQS466" s="87"/>
      <c r="GQT466" s="87"/>
      <c r="GQU466" s="87"/>
      <c r="GQV466" s="87"/>
      <c r="GQW466" s="87"/>
      <c r="GQX466" s="87"/>
      <c r="GQY466" s="87"/>
      <c r="GQZ466" s="87"/>
      <c r="GRA466" s="87"/>
      <c r="GRB466" s="87"/>
      <c r="GRC466" s="87"/>
      <c r="GRD466" s="87"/>
      <c r="GRE466" s="87"/>
      <c r="GRF466" s="87"/>
      <c r="GRG466" s="87"/>
      <c r="GRH466" s="87"/>
      <c r="GRI466" s="87"/>
      <c r="GRJ466" s="87"/>
      <c r="GRK466" s="87"/>
      <c r="GRL466" s="87"/>
      <c r="GRM466" s="87"/>
      <c r="GRN466" s="87"/>
      <c r="GRO466" s="87"/>
      <c r="GRP466" s="87"/>
      <c r="GRQ466" s="87"/>
      <c r="GRR466" s="87"/>
      <c r="GRS466" s="87"/>
      <c r="GRT466" s="87"/>
      <c r="GRU466" s="87"/>
      <c r="GRV466" s="87"/>
      <c r="GRW466" s="87"/>
      <c r="GRX466" s="87"/>
      <c r="GRY466" s="87"/>
      <c r="GRZ466" s="87"/>
      <c r="GSA466" s="87"/>
      <c r="GSB466" s="87"/>
      <c r="GSC466" s="87"/>
      <c r="GSD466" s="87"/>
      <c r="GSE466" s="87"/>
      <c r="GSF466" s="87"/>
      <c r="GSG466" s="87"/>
      <c r="GSH466" s="87"/>
      <c r="GSI466" s="87"/>
      <c r="GSJ466" s="87"/>
      <c r="GSK466" s="87"/>
      <c r="GSL466" s="87"/>
      <c r="GSM466" s="87"/>
      <c r="GSN466" s="87"/>
      <c r="GSO466" s="87"/>
      <c r="GSP466" s="87"/>
      <c r="GSQ466" s="87"/>
      <c r="GSR466" s="87"/>
      <c r="GSS466" s="87"/>
      <c r="GST466" s="87"/>
      <c r="GSU466" s="87"/>
      <c r="GSV466" s="87"/>
      <c r="GSW466" s="87"/>
      <c r="GSX466" s="87"/>
      <c r="GSY466" s="87"/>
      <c r="GSZ466" s="87"/>
      <c r="GTA466" s="87"/>
      <c r="GTB466" s="87"/>
      <c r="GTC466" s="87"/>
      <c r="GTD466" s="87"/>
      <c r="GTE466" s="87"/>
      <c r="GTF466" s="87"/>
      <c r="GTG466" s="87"/>
      <c r="GTH466" s="87"/>
      <c r="GTI466" s="87"/>
      <c r="GTJ466" s="87"/>
      <c r="GTK466" s="87"/>
      <c r="GTL466" s="87"/>
      <c r="GTM466" s="87"/>
      <c r="GTN466" s="87"/>
      <c r="GTO466" s="87"/>
      <c r="GTP466" s="87"/>
      <c r="GTQ466" s="87"/>
      <c r="GTR466" s="87"/>
      <c r="GTS466" s="87"/>
      <c r="GTT466" s="87"/>
      <c r="GTU466" s="87"/>
      <c r="GTV466" s="87"/>
      <c r="GTW466" s="87"/>
      <c r="GTX466" s="87"/>
      <c r="GTY466" s="87"/>
      <c r="GTZ466" s="87"/>
      <c r="GUA466" s="87"/>
      <c r="GUB466" s="87"/>
      <c r="GUC466" s="87"/>
      <c r="GUD466" s="87"/>
      <c r="GUE466" s="87"/>
      <c r="GUF466" s="87"/>
      <c r="GUG466" s="87"/>
      <c r="GUH466" s="87"/>
      <c r="GUI466" s="87"/>
      <c r="GUJ466" s="87"/>
      <c r="GUK466" s="87"/>
      <c r="GUL466" s="87"/>
      <c r="GUM466" s="87"/>
      <c r="GUN466" s="87"/>
      <c r="GUO466" s="87"/>
      <c r="GUP466" s="87"/>
      <c r="GUQ466" s="87"/>
      <c r="GUR466" s="87"/>
      <c r="GUS466" s="87"/>
      <c r="GUT466" s="87"/>
      <c r="GUU466" s="87"/>
      <c r="GUV466" s="87"/>
      <c r="GUW466" s="87"/>
      <c r="GUX466" s="87"/>
      <c r="GUY466" s="87"/>
      <c r="GUZ466" s="87"/>
      <c r="GVA466" s="87"/>
      <c r="GVB466" s="87"/>
      <c r="GVC466" s="87"/>
      <c r="GVD466" s="87"/>
      <c r="GVE466" s="87"/>
      <c r="GVF466" s="87"/>
      <c r="GVG466" s="87"/>
      <c r="GVH466" s="87"/>
      <c r="GVI466" s="87"/>
      <c r="GVJ466" s="87"/>
      <c r="GVK466" s="87"/>
      <c r="GVL466" s="87"/>
      <c r="GVM466" s="87"/>
      <c r="GVN466" s="87"/>
      <c r="GVO466" s="87"/>
      <c r="GVP466" s="87"/>
      <c r="GVQ466" s="87"/>
      <c r="GVR466" s="87"/>
      <c r="GVS466" s="87"/>
      <c r="GVT466" s="87"/>
      <c r="GVU466" s="87"/>
      <c r="GVV466" s="87"/>
      <c r="GVW466" s="87"/>
      <c r="GVX466" s="87"/>
      <c r="GVY466" s="87"/>
      <c r="GVZ466" s="87"/>
      <c r="GWA466" s="87"/>
      <c r="GWB466" s="87"/>
      <c r="GWC466" s="87"/>
      <c r="GWD466" s="87"/>
      <c r="GWE466" s="87"/>
      <c r="GWF466" s="87"/>
      <c r="GWG466" s="87"/>
      <c r="GWH466" s="87"/>
      <c r="GWI466" s="87"/>
      <c r="GWJ466" s="87"/>
      <c r="GWK466" s="87"/>
      <c r="GWL466" s="87"/>
      <c r="GWM466" s="87"/>
      <c r="GWN466" s="87"/>
      <c r="GWO466" s="87"/>
      <c r="GWP466" s="87"/>
      <c r="GWQ466" s="87"/>
      <c r="GWR466" s="87"/>
      <c r="GWS466" s="87"/>
      <c r="GWT466" s="87"/>
      <c r="GWU466" s="87"/>
      <c r="GWV466" s="87"/>
      <c r="GWW466" s="87"/>
      <c r="GWX466" s="87"/>
      <c r="GWY466" s="87"/>
      <c r="GWZ466" s="87"/>
      <c r="GXA466" s="87"/>
      <c r="GXB466" s="87"/>
      <c r="GXC466" s="87"/>
      <c r="GXD466" s="87"/>
      <c r="GXE466" s="87"/>
      <c r="GXF466" s="87"/>
      <c r="GXG466" s="87"/>
      <c r="GXH466" s="87"/>
      <c r="GXI466" s="87"/>
      <c r="GXJ466" s="87"/>
      <c r="GXK466" s="87"/>
      <c r="GXL466" s="87"/>
      <c r="GXM466" s="87"/>
      <c r="GXN466" s="87"/>
      <c r="GXO466" s="87"/>
      <c r="GXP466" s="87"/>
      <c r="GXQ466" s="87"/>
      <c r="GXR466" s="87"/>
      <c r="GXS466" s="87"/>
      <c r="GXT466" s="87"/>
      <c r="GXU466" s="87"/>
      <c r="GXV466" s="87"/>
      <c r="GXW466" s="87"/>
      <c r="GXX466" s="87"/>
      <c r="GXY466" s="87"/>
      <c r="GXZ466" s="87"/>
      <c r="GYA466" s="87"/>
      <c r="GYB466" s="87"/>
      <c r="GYC466" s="87"/>
      <c r="GYD466" s="87"/>
      <c r="GYE466" s="87"/>
      <c r="GYF466" s="87"/>
      <c r="GYG466" s="87"/>
      <c r="GYH466" s="87"/>
      <c r="GYI466" s="87"/>
      <c r="GYJ466" s="87"/>
      <c r="GYK466" s="87"/>
      <c r="GYL466" s="87"/>
      <c r="GYM466" s="87"/>
      <c r="GYN466" s="87"/>
      <c r="GYO466" s="87"/>
      <c r="GYP466" s="87"/>
      <c r="GYQ466" s="87"/>
      <c r="GYR466" s="87"/>
      <c r="GYS466" s="87"/>
      <c r="GYT466" s="87"/>
      <c r="GYU466" s="87"/>
      <c r="GYV466" s="87"/>
      <c r="GYW466" s="87"/>
      <c r="GYX466" s="87"/>
      <c r="GYY466" s="87"/>
      <c r="GYZ466" s="87"/>
      <c r="GZA466" s="87"/>
      <c r="GZB466" s="87"/>
      <c r="GZC466" s="87"/>
      <c r="GZD466" s="87"/>
      <c r="GZE466" s="87"/>
      <c r="GZF466" s="87"/>
      <c r="GZG466" s="87"/>
      <c r="GZH466" s="87"/>
      <c r="GZI466" s="87"/>
      <c r="GZJ466" s="87"/>
      <c r="GZK466" s="87"/>
      <c r="GZL466" s="87"/>
      <c r="GZM466" s="87"/>
      <c r="GZN466" s="87"/>
      <c r="GZO466" s="87"/>
      <c r="GZP466" s="87"/>
      <c r="GZQ466" s="87"/>
      <c r="GZR466" s="87"/>
      <c r="GZS466" s="87"/>
      <c r="GZT466" s="87"/>
      <c r="GZU466" s="87"/>
      <c r="GZV466" s="87"/>
      <c r="GZW466" s="87"/>
      <c r="GZX466" s="87"/>
      <c r="GZY466" s="87"/>
      <c r="GZZ466" s="87"/>
      <c r="HAA466" s="87"/>
      <c r="HAB466" s="87"/>
      <c r="HAC466" s="87"/>
      <c r="HAD466" s="87"/>
      <c r="HAE466" s="87"/>
      <c r="HAF466" s="87"/>
      <c r="HAG466" s="87"/>
      <c r="HAH466" s="87"/>
      <c r="HAI466" s="87"/>
      <c r="HAJ466" s="87"/>
      <c r="HAK466" s="87"/>
      <c r="HAL466" s="87"/>
      <c r="HAM466" s="87"/>
      <c r="HAN466" s="87"/>
      <c r="HAO466" s="87"/>
      <c r="HAP466" s="87"/>
      <c r="HAQ466" s="87"/>
      <c r="HAR466" s="87"/>
      <c r="HAS466" s="87"/>
      <c r="HAT466" s="87"/>
      <c r="HAU466" s="87"/>
      <c r="HAV466" s="87"/>
      <c r="HAW466" s="87"/>
      <c r="HAX466" s="87"/>
      <c r="HAY466" s="87"/>
      <c r="HAZ466" s="87"/>
      <c r="HBA466" s="87"/>
      <c r="HBB466" s="87"/>
      <c r="HBC466" s="87"/>
      <c r="HBD466" s="87"/>
      <c r="HBE466" s="87"/>
      <c r="HBF466" s="87"/>
      <c r="HBG466" s="87"/>
      <c r="HBH466" s="87"/>
      <c r="HBI466" s="87"/>
      <c r="HBJ466" s="87"/>
      <c r="HBK466" s="87"/>
      <c r="HBL466" s="87"/>
      <c r="HBM466" s="87"/>
      <c r="HBN466" s="87"/>
      <c r="HBO466" s="87"/>
      <c r="HBP466" s="87"/>
      <c r="HBQ466" s="87"/>
      <c r="HBR466" s="87"/>
      <c r="HBS466" s="87"/>
      <c r="HBT466" s="87"/>
      <c r="HBU466" s="87"/>
      <c r="HBV466" s="87"/>
      <c r="HBW466" s="87"/>
      <c r="HBX466" s="87"/>
      <c r="HBY466" s="87"/>
      <c r="HBZ466" s="87"/>
      <c r="HCA466" s="87"/>
      <c r="HCB466" s="87"/>
      <c r="HCC466" s="87"/>
      <c r="HCD466" s="87"/>
      <c r="HCE466" s="87"/>
      <c r="HCF466" s="87"/>
      <c r="HCG466" s="87"/>
      <c r="HCH466" s="87"/>
      <c r="HCI466" s="87"/>
      <c r="HCJ466" s="87"/>
      <c r="HCK466" s="87"/>
      <c r="HCL466" s="87"/>
      <c r="HCM466" s="87"/>
      <c r="HCN466" s="87"/>
      <c r="HCO466" s="87"/>
      <c r="HCP466" s="87"/>
      <c r="HCQ466" s="87"/>
      <c r="HCR466" s="87"/>
      <c r="HCS466" s="87"/>
      <c r="HCT466" s="87"/>
      <c r="HCU466" s="87"/>
      <c r="HCV466" s="87"/>
      <c r="HCW466" s="87"/>
      <c r="HCX466" s="87"/>
      <c r="HCY466" s="87"/>
      <c r="HCZ466" s="87"/>
      <c r="HDA466" s="87"/>
      <c r="HDB466" s="87"/>
      <c r="HDC466" s="87"/>
      <c r="HDD466" s="87"/>
      <c r="HDE466" s="87"/>
      <c r="HDF466" s="87"/>
      <c r="HDG466" s="87"/>
      <c r="HDH466" s="87"/>
      <c r="HDI466" s="87"/>
      <c r="HDJ466" s="87"/>
      <c r="HDK466" s="87"/>
      <c r="HDL466" s="87"/>
      <c r="HDM466" s="87"/>
      <c r="HDN466" s="87"/>
      <c r="HDO466" s="87"/>
      <c r="HDP466" s="87"/>
      <c r="HDQ466" s="87"/>
      <c r="HDR466" s="87"/>
      <c r="HDS466" s="87"/>
      <c r="HDT466" s="87"/>
      <c r="HDU466" s="87"/>
      <c r="HDV466" s="87"/>
      <c r="HDW466" s="87"/>
      <c r="HDX466" s="87"/>
      <c r="HDY466" s="87"/>
      <c r="HDZ466" s="87"/>
      <c r="HEA466" s="87"/>
      <c r="HEB466" s="87"/>
      <c r="HEC466" s="87"/>
      <c r="HED466" s="87"/>
      <c r="HEE466" s="87"/>
      <c r="HEF466" s="87"/>
      <c r="HEG466" s="87"/>
      <c r="HEH466" s="87"/>
      <c r="HEI466" s="87"/>
      <c r="HEJ466" s="87"/>
      <c r="HEK466" s="87"/>
      <c r="HEL466" s="87"/>
      <c r="HEM466" s="87"/>
      <c r="HEN466" s="87"/>
      <c r="HEO466" s="87"/>
      <c r="HEP466" s="87"/>
      <c r="HEQ466" s="87"/>
      <c r="HER466" s="87"/>
      <c r="HES466" s="87"/>
      <c r="HET466" s="87"/>
      <c r="HEU466" s="87"/>
      <c r="HEV466" s="87"/>
      <c r="HEW466" s="87"/>
      <c r="HEX466" s="87"/>
      <c r="HEY466" s="87"/>
      <c r="HEZ466" s="87"/>
      <c r="HFA466" s="87"/>
      <c r="HFB466" s="87"/>
      <c r="HFC466" s="87"/>
      <c r="HFD466" s="87"/>
      <c r="HFE466" s="87"/>
      <c r="HFF466" s="87"/>
      <c r="HFG466" s="87"/>
      <c r="HFH466" s="87"/>
      <c r="HFI466" s="87"/>
      <c r="HFJ466" s="87"/>
      <c r="HFK466" s="87"/>
      <c r="HFL466" s="87"/>
      <c r="HFM466" s="87"/>
      <c r="HFN466" s="87"/>
      <c r="HFO466" s="87"/>
      <c r="HFP466" s="87"/>
      <c r="HFQ466" s="87"/>
      <c r="HFR466" s="87"/>
      <c r="HFS466" s="87"/>
      <c r="HFT466" s="87"/>
      <c r="HFU466" s="87"/>
      <c r="HFV466" s="87"/>
      <c r="HFW466" s="87"/>
      <c r="HFX466" s="87"/>
      <c r="HFY466" s="87"/>
      <c r="HFZ466" s="87"/>
      <c r="HGA466" s="87"/>
      <c r="HGB466" s="87"/>
      <c r="HGC466" s="87"/>
      <c r="HGD466" s="87"/>
      <c r="HGE466" s="87"/>
      <c r="HGF466" s="87"/>
      <c r="HGG466" s="87"/>
      <c r="HGH466" s="87"/>
      <c r="HGI466" s="87"/>
      <c r="HGJ466" s="87"/>
      <c r="HGK466" s="87"/>
      <c r="HGL466" s="87"/>
      <c r="HGM466" s="87"/>
      <c r="HGN466" s="87"/>
      <c r="HGO466" s="87"/>
      <c r="HGP466" s="87"/>
      <c r="HGQ466" s="87"/>
      <c r="HGR466" s="87"/>
      <c r="HGS466" s="87"/>
      <c r="HGT466" s="87"/>
      <c r="HGU466" s="87"/>
      <c r="HGV466" s="87"/>
      <c r="HGW466" s="87"/>
      <c r="HGX466" s="87"/>
      <c r="HGY466" s="87"/>
      <c r="HGZ466" s="87"/>
      <c r="HHA466" s="87"/>
      <c r="HHB466" s="87"/>
      <c r="HHC466" s="87"/>
      <c r="HHD466" s="87"/>
      <c r="HHE466" s="87"/>
      <c r="HHF466" s="87"/>
      <c r="HHG466" s="87"/>
      <c r="HHH466" s="87"/>
      <c r="HHI466" s="87"/>
      <c r="HHJ466" s="87"/>
      <c r="HHK466" s="87"/>
      <c r="HHL466" s="87"/>
      <c r="HHM466" s="87"/>
      <c r="HHN466" s="87"/>
      <c r="HHO466" s="87"/>
      <c r="HHP466" s="87"/>
      <c r="HHQ466" s="87"/>
      <c r="HHR466" s="87"/>
      <c r="HHS466" s="87"/>
      <c r="HHT466" s="87"/>
      <c r="HHU466" s="87"/>
      <c r="HHV466" s="87"/>
      <c r="HHW466" s="87"/>
      <c r="HHX466" s="87"/>
      <c r="HHY466" s="87"/>
      <c r="HHZ466" s="87"/>
      <c r="HIA466" s="87"/>
      <c r="HIB466" s="87"/>
      <c r="HIC466" s="87"/>
      <c r="HID466" s="87"/>
      <c r="HIE466" s="87"/>
      <c r="HIF466" s="87"/>
      <c r="HIG466" s="87"/>
      <c r="HIH466" s="87"/>
      <c r="HII466" s="87"/>
      <c r="HIJ466" s="87"/>
      <c r="HIK466" s="87"/>
      <c r="HIL466" s="87"/>
      <c r="HIM466" s="87"/>
      <c r="HIN466" s="87"/>
      <c r="HIO466" s="87"/>
      <c r="HIP466" s="87"/>
      <c r="HIQ466" s="87"/>
      <c r="HIR466" s="87"/>
      <c r="HIS466" s="87"/>
      <c r="HIT466" s="87"/>
      <c r="HIU466" s="87"/>
      <c r="HIV466" s="87"/>
      <c r="HIW466" s="87"/>
      <c r="HIX466" s="87"/>
      <c r="HIY466" s="87"/>
      <c r="HIZ466" s="87"/>
      <c r="HJA466" s="87"/>
      <c r="HJB466" s="87"/>
      <c r="HJC466" s="87"/>
      <c r="HJD466" s="87"/>
      <c r="HJE466" s="87"/>
      <c r="HJF466" s="87"/>
      <c r="HJG466" s="87"/>
      <c r="HJH466" s="87"/>
      <c r="HJI466" s="87"/>
      <c r="HJJ466" s="87"/>
      <c r="HJK466" s="87"/>
      <c r="HJL466" s="87"/>
      <c r="HJM466" s="87"/>
      <c r="HJN466" s="87"/>
      <c r="HJO466" s="87"/>
      <c r="HJP466" s="87"/>
      <c r="HJQ466" s="87"/>
      <c r="HJR466" s="87"/>
      <c r="HJS466" s="87"/>
      <c r="HJT466" s="87"/>
      <c r="HJU466" s="87"/>
      <c r="HJV466" s="87"/>
      <c r="HJW466" s="87"/>
      <c r="HJX466" s="87"/>
      <c r="HJY466" s="87"/>
      <c r="HJZ466" s="87"/>
      <c r="HKA466" s="87"/>
      <c r="HKB466" s="87"/>
      <c r="HKC466" s="87"/>
      <c r="HKD466" s="87"/>
      <c r="HKE466" s="87"/>
      <c r="HKF466" s="87"/>
      <c r="HKG466" s="87"/>
      <c r="HKH466" s="87"/>
      <c r="HKI466" s="87"/>
      <c r="HKJ466" s="87"/>
      <c r="HKK466" s="87"/>
      <c r="HKL466" s="87"/>
      <c r="HKM466" s="87"/>
      <c r="HKN466" s="87"/>
      <c r="HKO466" s="87"/>
      <c r="HKP466" s="87"/>
      <c r="HKQ466" s="87"/>
      <c r="HKR466" s="87"/>
      <c r="HKS466" s="87"/>
      <c r="HKT466" s="87"/>
      <c r="HKU466" s="87"/>
      <c r="HKV466" s="87"/>
      <c r="HKW466" s="87"/>
      <c r="HKX466" s="87"/>
      <c r="HKY466" s="87"/>
      <c r="HKZ466" s="87"/>
      <c r="HLA466" s="87"/>
      <c r="HLB466" s="87"/>
      <c r="HLC466" s="87"/>
      <c r="HLD466" s="87"/>
      <c r="HLE466" s="87"/>
      <c r="HLF466" s="87"/>
      <c r="HLG466" s="87"/>
      <c r="HLH466" s="87"/>
      <c r="HLI466" s="87"/>
      <c r="HLJ466" s="87"/>
      <c r="HLK466" s="87"/>
      <c r="HLL466" s="87"/>
      <c r="HLM466" s="87"/>
      <c r="HLN466" s="87"/>
      <c r="HLO466" s="87"/>
      <c r="HLP466" s="87"/>
      <c r="HLQ466" s="87"/>
      <c r="HLR466" s="87"/>
      <c r="HLS466" s="87"/>
      <c r="HLT466" s="87"/>
      <c r="HLU466" s="87"/>
      <c r="HLV466" s="87"/>
      <c r="HLW466" s="87"/>
      <c r="HLX466" s="87"/>
      <c r="HLY466" s="87"/>
      <c r="HLZ466" s="87"/>
      <c r="HMA466" s="87"/>
      <c r="HMB466" s="87"/>
      <c r="HMC466" s="87"/>
      <c r="HMD466" s="87"/>
      <c r="HME466" s="87"/>
      <c r="HMF466" s="87"/>
      <c r="HMG466" s="87"/>
      <c r="HMH466" s="87"/>
      <c r="HMI466" s="87"/>
      <c r="HMJ466" s="87"/>
      <c r="HMK466" s="87"/>
      <c r="HML466" s="87"/>
      <c r="HMM466" s="87"/>
      <c r="HMN466" s="87"/>
      <c r="HMO466" s="87"/>
      <c r="HMP466" s="87"/>
      <c r="HMQ466" s="87"/>
      <c r="HMR466" s="87"/>
      <c r="HMS466" s="87"/>
      <c r="HMT466" s="87"/>
      <c r="HMU466" s="87"/>
      <c r="HMV466" s="87"/>
      <c r="HMW466" s="87"/>
      <c r="HMX466" s="87"/>
      <c r="HMY466" s="87"/>
      <c r="HMZ466" s="87"/>
      <c r="HNA466" s="87"/>
      <c r="HNB466" s="87"/>
      <c r="HNC466" s="87"/>
      <c r="HND466" s="87"/>
      <c r="HNE466" s="87"/>
      <c r="HNF466" s="87"/>
      <c r="HNG466" s="87"/>
      <c r="HNH466" s="87"/>
      <c r="HNI466" s="87"/>
      <c r="HNJ466" s="87"/>
      <c r="HNK466" s="87"/>
      <c r="HNL466" s="87"/>
      <c r="HNM466" s="87"/>
      <c r="HNN466" s="87"/>
      <c r="HNO466" s="87"/>
      <c r="HNP466" s="87"/>
      <c r="HNQ466" s="87"/>
      <c r="HNR466" s="87"/>
      <c r="HNS466" s="87"/>
      <c r="HNT466" s="87"/>
      <c r="HNU466" s="87"/>
      <c r="HNV466" s="87"/>
      <c r="HNW466" s="87"/>
      <c r="HNX466" s="87"/>
      <c r="HNY466" s="87"/>
      <c r="HNZ466" s="87"/>
      <c r="HOA466" s="87"/>
      <c r="HOB466" s="87"/>
      <c r="HOC466" s="87"/>
      <c r="HOD466" s="87"/>
      <c r="HOE466" s="87"/>
      <c r="HOF466" s="87"/>
      <c r="HOG466" s="87"/>
      <c r="HOH466" s="87"/>
      <c r="HOI466" s="87"/>
      <c r="HOJ466" s="87"/>
      <c r="HOK466" s="87"/>
      <c r="HOL466" s="87"/>
      <c r="HOM466" s="87"/>
      <c r="HON466" s="87"/>
      <c r="HOO466" s="87"/>
      <c r="HOP466" s="87"/>
      <c r="HOQ466" s="87"/>
      <c r="HOR466" s="87"/>
      <c r="HOS466" s="87"/>
      <c r="HOT466" s="87"/>
      <c r="HOU466" s="87"/>
      <c r="HOV466" s="87"/>
      <c r="HOW466" s="87"/>
      <c r="HOX466" s="87"/>
      <c r="HOY466" s="87"/>
      <c r="HOZ466" s="87"/>
      <c r="HPA466" s="87"/>
      <c r="HPB466" s="87"/>
      <c r="HPC466" s="87"/>
      <c r="HPD466" s="87"/>
      <c r="HPE466" s="87"/>
      <c r="HPF466" s="87"/>
      <c r="HPG466" s="87"/>
      <c r="HPH466" s="87"/>
      <c r="HPI466" s="87"/>
      <c r="HPJ466" s="87"/>
      <c r="HPK466" s="87"/>
      <c r="HPL466" s="87"/>
      <c r="HPM466" s="87"/>
      <c r="HPN466" s="87"/>
      <c r="HPO466" s="87"/>
      <c r="HPP466" s="87"/>
      <c r="HPQ466" s="87"/>
      <c r="HPR466" s="87"/>
      <c r="HPS466" s="87"/>
      <c r="HPT466" s="87"/>
      <c r="HPU466" s="87"/>
      <c r="HPV466" s="87"/>
      <c r="HPW466" s="87"/>
      <c r="HPX466" s="87"/>
      <c r="HPY466" s="87"/>
      <c r="HPZ466" s="87"/>
      <c r="HQA466" s="87"/>
      <c r="HQB466" s="87"/>
      <c r="HQC466" s="87"/>
      <c r="HQD466" s="87"/>
      <c r="HQE466" s="87"/>
      <c r="HQF466" s="87"/>
      <c r="HQG466" s="87"/>
      <c r="HQH466" s="87"/>
      <c r="HQI466" s="87"/>
      <c r="HQJ466" s="87"/>
      <c r="HQK466" s="87"/>
      <c r="HQL466" s="87"/>
      <c r="HQM466" s="87"/>
      <c r="HQN466" s="87"/>
      <c r="HQO466" s="87"/>
      <c r="HQP466" s="87"/>
      <c r="HQQ466" s="87"/>
      <c r="HQR466" s="87"/>
      <c r="HQS466" s="87"/>
      <c r="HQT466" s="87"/>
      <c r="HQU466" s="87"/>
      <c r="HQV466" s="87"/>
      <c r="HQW466" s="87"/>
      <c r="HQX466" s="87"/>
      <c r="HQY466" s="87"/>
      <c r="HQZ466" s="87"/>
      <c r="HRA466" s="87"/>
      <c r="HRB466" s="87"/>
      <c r="HRC466" s="87"/>
      <c r="HRD466" s="87"/>
      <c r="HRE466" s="87"/>
      <c r="HRF466" s="87"/>
      <c r="HRG466" s="87"/>
      <c r="HRH466" s="87"/>
      <c r="HRI466" s="87"/>
      <c r="HRJ466" s="87"/>
      <c r="HRK466" s="87"/>
      <c r="HRL466" s="87"/>
      <c r="HRM466" s="87"/>
      <c r="HRN466" s="87"/>
      <c r="HRO466" s="87"/>
      <c r="HRP466" s="87"/>
      <c r="HRQ466" s="87"/>
      <c r="HRR466" s="87"/>
      <c r="HRS466" s="87"/>
      <c r="HRT466" s="87"/>
      <c r="HRU466" s="87"/>
      <c r="HRV466" s="87"/>
      <c r="HRW466" s="87"/>
      <c r="HRX466" s="87"/>
      <c r="HRY466" s="87"/>
      <c r="HRZ466" s="87"/>
      <c r="HSA466" s="87"/>
      <c r="HSB466" s="87"/>
      <c r="HSC466" s="87"/>
      <c r="HSD466" s="87"/>
      <c r="HSE466" s="87"/>
      <c r="HSF466" s="87"/>
      <c r="HSG466" s="87"/>
      <c r="HSH466" s="87"/>
      <c r="HSI466" s="87"/>
      <c r="HSJ466" s="87"/>
      <c r="HSK466" s="87"/>
      <c r="HSL466" s="87"/>
      <c r="HSM466" s="87"/>
      <c r="HSN466" s="87"/>
      <c r="HSO466" s="87"/>
      <c r="HSP466" s="87"/>
      <c r="HSQ466" s="87"/>
      <c r="HSR466" s="87"/>
      <c r="HSS466" s="87"/>
      <c r="HST466" s="87"/>
      <c r="HSU466" s="87"/>
      <c r="HSV466" s="87"/>
      <c r="HSW466" s="87"/>
      <c r="HSX466" s="87"/>
      <c r="HSY466" s="87"/>
      <c r="HSZ466" s="87"/>
      <c r="HTA466" s="87"/>
      <c r="HTB466" s="87"/>
      <c r="HTC466" s="87"/>
      <c r="HTD466" s="87"/>
      <c r="HTE466" s="87"/>
      <c r="HTF466" s="87"/>
      <c r="HTG466" s="87"/>
      <c r="HTH466" s="87"/>
      <c r="HTI466" s="87"/>
      <c r="HTJ466" s="87"/>
      <c r="HTK466" s="87"/>
      <c r="HTL466" s="87"/>
      <c r="HTM466" s="87"/>
      <c r="HTN466" s="87"/>
      <c r="HTO466" s="87"/>
      <c r="HTP466" s="87"/>
      <c r="HTQ466" s="87"/>
      <c r="HTR466" s="87"/>
      <c r="HTS466" s="87"/>
      <c r="HTT466" s="87"/>
      <c r="HTU466" s="87"/>
      <c r="HTV466" s="87"/>
      <c r="HTW466" s="87"/>
      <c r="HTX466" s="87"/>
      <c r="HTY466" s="87"/>
      <c r="HTZ466" s="87"/>
      <c r="HUA466" s="87"/>
      <c r="HUB466" s="87"/>
      <c r="HUC466" s="87"/>
      <c r="HUD466" s="87"/>
      <c r="HUE466" s="87"/>
      <c r="HUF466" s="87"/>
      <c r="HUG466" s="87"/>
      <c r="HUH466" s="87"/>
      <c r="HUI466" s="87"/>
      <c r="HUJ466" s="87"/>
      <c r="HUK466" s="87"/>
      <c r="HUL466" s="87"/>
      <c r="HUM466" s="87"/>
      <c r="HUN466" s="87"/>
      <c r="HUO466" s="87"/>
      <c r="HUP466" s="87"/>
      <c r="HUQ466" s="87"/>
      <c r="HUR466" s="87"/>
      <c r="HUS466" s="87"/>
      <c r="HUT466" s="87"/>
      <c r="HUU466" s="87"/>
      <c r="HUV466" s="87"/>
      <c r="HUW466" s="87"/>
      <c r="HUX466" s="87"/>
      <c r="HUY466" s="87"/>
      <c r="HUZ466" s="87"/>
      <c r="HVA466" s="87"/>
      <c r="HVB466" s="87"/>
      <c r="HVC466" s="87"/>
      <c r="HVD466" s="87"/>
      <c r="HVE466" s="87"/>
      <c r="HVF466" s="87"/>
      <c r="HVG466" s="87"/>
      <c r="HVH466" s="87"/>
      <c r="HVI466" s="87"/>
      <c r="HVJ466" s="87"/>
      <c r="HVK466" s="87"/>
      <c r="HVL466" s="87"/>
      <c r="HVM466" s="87"/>
      <c r="HVN466" s="87"/>
      <c r="HVO466" s="87"/>
      <c r="HVP466" s="87"/>
      <c r="HVQ466" s="87"/>
      <c r="HVR466" s="87"/>
      <c r="HVS466" s="87"/>
      <c r="HVT466" s="87"/>
      <c r="HVU466" s="87"/>
      <c r="HVV466" s="87"/>
      <c r="HVW466" s="87"/>
      <c r="HVX466" s="87"/>
      <c r="HVY466" s="87"/>
      <c r="HVZ466" s="87"/>
      <c r="HWA466" s="87"/>
      <c r="HWB466" s="87"/>
      <c r="HWC466" s="87"/>
      <c r="HWD466" s="87"/>
      <c r="HWE466" s="87"/>
      <c r="HWF466" s="87"/>
      <c r="HWG466" s="87"/>
      <c r="HWH466" s="87"/>
      <c r="HWI466" s="87"/>
      <c r="HWJ466" s="87"/>
      <c r="HWK466" s="87"/>
      <c r="HWL466" s="87"/>
      <c r="HWM466" s="87"/>
      <c r="HWN466" s="87"/>
      <c r="HWO466" s="87"/>
      <c r="HWP466" s="87"/>
      <c r="HWQ466" s="87"/>
      <c r="HWR466" s="87"/>
      <c r="HWS466" s="87"/>
      <c r="HWT466" s="87"/>
      <c r="HWU466" s="87"/>
      <c r="HWV466" s="87"/>
      <c r="HWW466" s="87"/>
      <c r="HWX466" s="87"/>
      <c r="HWY466" s="87"/>
      <c r="HWZ466" s="87"/>
      <c r="HXA466" s="87"/>
      <c r="HXB466" s="87"/>
      <c r="HXC466" s="87"/>
      <c r="HXD466" s="87"/>
      <c r="HXE466" s="87"/>
      <c r="HXF466" s="87"/>
      <c r="HXG466" s="87"/>
      <c r="HXH466" s="87"/>
      <c r="HXI466" s="87"/>
      <c r="HXJ466" s="87"/>
      <c r="HXK466" s="87"/>
      <c r="HXL466" s="87"/>
      <c r="HXM466" s="87"/>
      <c r="HXN466" s="87"/>
      <c r="HXO466" s="87"/>
      <c r="HXP466" s="87"/>
      <c r="HXQ466" s="87"/>
      <c r="HXR466" s="87"/>
      <c r="HXS466" s="87"/>
      <c r="HXT466" s="87"/>
      <c r="HXU466" s="87"/>
      <c r="HXV466" s="87"/>
      <c r="HXW466" s="87"/>
      <c r="HXX466" s="87"/>
      <c r="HXY466" s="87"/>
      <c r="HXZ466" s="87"/>
      <c r="HYA466" s="87"/>
      <c r="HYB466" s="87"/>
      <c r="HYC466" s="87"/>
      <c r="HYD466" s="87"/>
      <c r="HYE466" s="87"/>
      <c r="HYF466" s="87"/>
      <c r="HYG466" s="87"/>
      <c r="HYH466" s="87"/>
      <c r="HYI466" s="87"/>
      <c r="HYJ466" s="87"/>
      <c r="HYK466" s="87"/>
      <c r="HYL466" s="87"/>
      <c r="HYM466" s="87"/>
      <c r="HYN466" s="87"/>
      <c r="HYO466" s="87"/>
      <c r="HYP466" s="87"/>
      <c r="HYQ466" s="87"/>
      <c r="HYR466" s="87"/>
      <c r="HYS466" s="87"/>
      <c r="HYT466" s="87"/>
      <c r="HYU466" s="87"/>
      <c r="HYV466" s="87"/>
      <c r="HYW466" s="87"/>
      <c r="HYX466" s="87"/>
      <c r="HYY466" s="87"/>
      <c r="HYZ466" s="87"/>
      <c r="HZA466" s="87"/>
      <c r="HZB466" s="87"/>
      <c r="HZC466" s="87"/>
      <c r="HZD466" s="87"/>
      <c r="HZE466" s="87"/>
      <c r="HZF466" s="87"/>
      <c r="HZG466" s="87"/>
      <c r="HZH466" s="87"/>
      <c r="HZI466" s="87"/>
      <c r="HZJ466" s="87"/>
      <c r="HZK466" s="87"/>
      <c r="HZL466" s="87"/>
      <c r="HZM466" s="87"/>
      <c r="HZN466" s="87"/>
      <c r="HZO466" s="87"/>
      <c r="HZP466" s="87"/>
      <c r="HZQ466" s="87"/>
      <c r="HZR466" s="87"/>
      <c r="HZS466" s="87"/>
      <c r="HZT466" s="87"/>
      <c r="HZU466" s="87"/>
      <c r="HZV466" s="87"/>
      <c r="HZW466" s="87"/>
      <c r="HZX466" s="87"/>
      <c r="HZY466" s="87"/>
      <c r="HZZ466" s="87"/>
      <c r="IAA466" s="87"/>
      <c r="IAB466" s="87"/>
      <c r="IAC466" s="87"/>
      <c r="IAD466" s="87"/>
      <c r="IAE466" s="87"/>
      <c r="IAF466" s="87"/>
      <c r="IAG466" s="87"/>
      <c r="IAH466" s="87"/>
      <c r="IAI466" s="87"/>
      <c r="IAJ466" s="87"/>
      <c r="IAK466" s="87"/>
      <c r="IAL466" s="87"/>
      <c r="IAM466" s="87"/>
      <c r="IAN466" s="87"/>
      <c r="IAO466" s="87"/>
      <c r="IAP466" s="87"/>
      <c r="IAQ466" s="87"/>
      <c r="IAR466" s="87"/>
      <c r="IAS466" s="87"/>
      <c r="IAT466" s="87"/>
      <c r="IAU466" s="87"/>
      <c r="IAV466" s="87"/>
      <c r="IAW466" s="87"/>
      <c r="IAX466" s="87"/>
      <c r="IAY466" s="87"/>
      <c r="IAZ466" s="87"/>
      <c r="IBA466" s="87"/>
      <c r="IBB466" s="87"/>
      <c r="IBC466" s="87"/>
      <c r="IBD466" s="87"/>
      <c r="IBE466" s="87"/>
      <c r="IBF466" s="87"/>
      <c r="IBG466" s="87"/>
      <c r="IBH466" s="87"/>
      <c r="IBI466" s="87"/>
      <c r="IBJ466" s="87"/>
      <c r="IBK466" s="87"/>
      <c r="IBL466" s="87"/>
      <c r="IBM466" s="87"/>
      <c r="IBN466" s="87"/>
      <c r="IBO466" s="87"/>
      <c r="IBP466" s="87"/>
      <c r="IBQ466" s="87"/>
      <c r="IBR466" s="87"/>
      <c r="IBS466" s="87"/>
      <c r="IBT466" s="87"/>
      <c r="IBU466" s="87"/>
      <c r="IBV466" s="87"/>
      <c r="IBW466" s="87"/>
      <c r="IBX466" s="87"/>
      <c r="IBY466" s="87"/>
      <c r="IBZ466" s="87"/>
      <c r="ICA466" s="87"/>
      <c r="ICB466" s="87"/>
      <c r="ICC466" s="87"/>
      <c r="ICD466" s="87"/>
      <c r="ICE466" s="87"/>
      <c r="ICF466" s="87"/>
      <c r="ICG466" s="87"/>
      <c r="ICH466" s="87"/>
      <c r="ICI466" s="87"/>
      <c r="ICJ466" s="87"/>
      <c r="ICK466" s="87"/>
      <c r="ICL466" s="87"/>
      <c r="ICM466" s="87"/>
      <c r="ICN466" s="87"/>
      <c r="ICO466" s="87"/>
      <c r="ICP466" s="87"/>
      <c r="ICQ466" s="87"/>
      <c r="ICR466" s="87"/>
      <c r="ICS466" s="87"/>
      <c r="ICT466" s="87"/>
      <c r="ICU466" s="87"/>
      <c r="ICV466" s="87"/>
      <c r="ICW466" s="87"/>
      <c r="ICX466" s="87"/>
      <c r="ICY466" s="87"/>
      <c r="ICZ466" s="87"/>
      <c r="IDA466" s="87"/>
      <c r="IDB466" s="87"/>
      <c r="IDC466" s="87"/>
      <c r="IDD466" s="87"/>
      <c r="IDE466" s="87"/>
      <c r="IDF466" s="87"/>
      <c r="IDG466" s="87"/>
      <c r="IDH466" s="87"/>
      <c r="IDI466" s="87"/>
      <c r="IDJ466" s="87"/>
      <c r="IDK466" s="87"/>
      <c r="IDL466" s="87"/>
      <c r="IDM466" s="87"/>
      <c r="IDN466" s="87"/>
      <c r="IDO466" s="87"/>
      <c r="IDP466" s="87"/>
      <c r="IDQ466" s="87"/>
      <c r="IDR466" s="87"/>
      <c r="IDS466" s="87"/>
      <c r="IDT466" s="87"/>
      <c r="IDU466" s="87"/>
      <c r="IDV466" s="87"/>
      <c r="IDW466" s="87"/>
      <c r="IDX466" s="87"/>
      <c r="IDY466" s="87"/>
      <c r="IDZ466" s="87"/>
      <c r="IEA466" s="87"/>
      <c r="IEB466" s="87"/>
      <c r="IEC466" s="87"/>
      <c r="IED466" s="87"/>
      <c r="IEE466" s="87"/>
      <c r="IEF466" s="87"/>
      <c r="IEG466" s="87"/>
      <c r="IEH466" s="87"/>
      <c r="IEI466" s="87"/>
      <c r="IEJ466" s="87"/>
      <c r="IEK466" s="87"/>
      <c r="IEL466" s="87"/>
      <c r="IEM466" s="87"/>
      <c r="IEN466" s="87"/>
      <c r="IEO466" s="87"/>
      <c r="IEP466" s="87"/>
      <c r="IEQ466" s="87"/>
      <c r="IER466" s="87"/>
      <c r="IES466" s="87"/>
      <c r="IET466" s="87"/>
      <c r="IEU466" s="87"/>
      <c r="IEV466" s="87"/>
      <c r="IEW466" s="87"/>
      <c r="IEX466" s="87"/>
      <c r="IEY466" s="87"/>
      <c r="IEZ466" s="87"/>
      <c r="IFA466" s="87"/>
      <c r="IFB466" s="87"/>
      <c r="IFC466" s="87"/>
      <c r="IFD466" s="87"/>
      <c r="IFE466" s="87"/>
      <c r="IFF466" s="87"/>
      <c r="IFG466" s="87"/>
      <c r="IFH466" s="87"/>
      <c r="IFI466" s="87"/>
      <c r="IFJ466" s="87"/>
      <c r="IFK466" s="87"/>
      <c r="IFL466" s="87"/>
      <c r="IFM466" s="87"/>
      <c r="IFN466" s="87"/>
      <c r="IFO466" s="87"/>
      <c r="IFP466" s="87"/>
      <c r="IFQ466" s="87"/>
      <c r="IFR466" s="87"/>
      <c r="IFS466" s="87"/>
      <c r="IFT466" s="87"/>
      <c r="IFU466" s="87"/>
      <c r="IFV466" s="87"/>
      <c r="IFW466" s="87"/>
      <c r="IFX466" s="87"/>
      <c r="IFY466" s="87"/>
      <c r="IFZ466" s="87"/>
      <c r="IGA466" s="87"/>
      <c r="IGB466" s="87"/>
      <c r="IGC466" s="87"/>
      <c r="IGD466" s="87"/>
      <c r="IGE466" s="87"/>
      <c r="IGF466" s="87"/>
      <c r="IGG466" s="87"/>
      <c r="IGH466" s="87"/>
      <c r="IGI466" s="87"/>
      <c r="IGJ466" s="87"/>
      <c r="IGK466" s="87"/>
      <c r="IGL466" s="87"/>
      <c r="IGM466" s="87"/>
      <c r="IGN466" s="87"/>
      <c r="IGO466" s="87"/>
      <c r="IGP466" s="87"/>
      <c r="IGQ466" s="87"/>
      <c r="IGR466" s="87"/>
      <c r="IGS466" s="87"/>
      <c r="IGT466" s="87"/>
      <c r="IGU466" s="87"/>
      <c r="IGV466" s="87"/>
      <c r="IGW466" s="87"/>
      <c r="IGX466" s="87"/>
      <c r="IGY466" s="87"/>
      <c r="IGZ466" s="87"/>
      <c r="IHA466" s="87"/>
      <c r="IHB466" s="87"/>
      <c r="IHC466" s="87"/>
      <c r="IHD466" s="87"/>
      <c r="IHE466" s="87"/>
      <c r="IHF466" s="87"/>
      <c r="IHG466" s="87"/>
      <c r="IHH466" s="87"/>
      <c r="IHI466" s="87"/>
      <c r="IHJ466" s="87"/>
      <c r="IHK466" s="87"/>
      <c r="IHL466" s="87"/>
      <c r="IHM466" s="87"/>
      <c r="IHN466" s="87"/>
      <c r="IHO466" s="87"/>
      <c r="IHP466" s="87"/>
      <c r="IHQ466" s="87"/>
      <c r="IHR466" s="87"/>
      <c r="IHS466" s="87"/>
      <c r="IHT466" s="87"/>
      <c r="IHU466" s="87"/>
      <c r="IHV466" s="87"/>
      <c r="IHW466" s="87"/>
      <c r="IHX466" s="87"/>
      <c r="IHY466" s="87"/>
      <c r="IHZ466" s="87"/>
      <c r="IIA466" s="87"/>
      <c r="IIB466" s="87"/>
      <c r="IIC466" s="87"/>
      <c r="IID466" s="87"/>
      <c r="IIE466" s="87"/>
      <c r="IIF466" s="87"/>
      <c r="IIG466" s="87"/>
      <c r="IIH466" s="87"/>
      <c r="III466" s="87"/>
      <c r="IIJ466" s="87"/>
      <c r="IIK466" s="87"/>
      <c r="IIL466" s="87"/>
      <c r="IIM466" s="87"/>
      <c r="IIN466" s="87"/>
      <c r="IIO466" s="87"/>
      <c r="IIP466" s="87"/>
      <c r="IIQ466" s="87"/>
      <c r="IIR466" s="87"/>
      <c r="IIS466" s="87"/>
      <c r="IIT466" s="87"/>
      <c r="IIU466" s="87"/>
      <c r="IIV466" s="87"/>
      <c r="IIW466" s="87"/>
      <c r="IIX466" s="87"/>
      <c r="IIY466" s="87"/>
      <c r="IIZ466" s="87"/>
      <c r="IJA466" s="87"/>
      <c r="IJB466" s="87"/>
      <c r="IJC466" s="87"/>
      <c r="IJD466" s="87"/>
      <c r="IJE466" s="87"/>
      <c r="IJF466" s="87"/>
      <c r="IJG466" s="87"/>
      <c r="IJH466" s="87"/>
      <c r="IJI466" s="87"/>
      <c r="IJJ466" s="87"/>
      <c r="IJK466" s="87"/>
      <c r="IJL466" s="87"/>
      <c r="IJM466" s="87"/>
      <c r="IJN466" s="87"/>
      <c r="IJO466" s="87"/>
      <c r="IJP466" s="87"/>
      <c r="IJQ466" s="87"/>
      <c r="IJR466" s="87"/>
      <c r="IJS466" s="87"/>
      <c r="IJT466" s="87"/>
      <c r="IJU466" s="87"/>
      <c r="IJV466" s="87"/>
      <c r="IJW466" s="87"/>
      <c r="IJX466" s="87"/>
      <c r="IJY466" s="87"/>
      <c r="IJZ466" s="87"/>
      <c r="IKA466" s="87"/>
      <c r="IKB466" s="87"/>
      <c r="IKC466" s="87"/>
      <c r="IKD466" s="87"/>
      <c r="IKE466" s="87"/>
      <c r="IKF466" s="87"/>
      <c r="IKG466" s="87"/>
      <c r="IKH466" s="87"/>
      <c r="IKI466" s="87"/>
      <c r="IKJ466" s="87"/>
      <c r="IKK466" s="87"/>
      <c r="IKL466" s="87"/>
      <c r="IKM466" s="87"/>
      <c r="IKN466" s="87"/>
      <c r="IKO466" s="87"/>
      <c r="IKP466" s="87"/>
      <c r="IKQ466" s="87"/>
      <c r="IKR466" s="87"/>
      <c r="IKS466" s="87"/>
      <c r="IKT466" s="87"/>
      <c r="IKU466" s="87"/>
      <c r="IKV466" s="87"/>
      <c r="IKW466" s="87"/>
      <c r="IKX466" s="87"/>
      <c r="IKY466" s="87"/>
      <c r="IKZ466" s="87"/>
      <c r="ILA466" s="87"/>
      <c r="ILB466" s="87"/>
      <c r="ILC466" s="87"/>
      <c r="ILD466" s="87"/>
      <c r="ILE466" s="87"/>
      <c r="ILF466" s="87"/>
      <c r="ILG466" s="87"/>
      <c r="ILH466" s="87"/>
      <c r="ILI466" s="87"/>
      <c r="ILJ466" s="87"/>
      <c r="ILK466" s="87"/>
      <c r="ILL466" s="87"/>
      <c r="ILM466" s="87"/>
      <c r="ILN466" s="87"/>
      <c r="ILO466" s="87"/>
      <c r="ILP466" s="87"/>
      <c r="ILQ466" s="87"/>
      <c r="ILR466" s="87"/>
      <c r="ILS466" s="87"/>
      <c r="ILT466" s="87"/>
      <c r="ILU466" s="87"/>
      <c r="ILV466" s="87"/>
      <c r="ILW466" s="87"/>
      <c r="ILX466" s="87"/>
      <c r="ILY466" s="87"/>
      <c r="ILZ466" s="87"/>
      <c r="IMA466" s="87"/>
      <c r="IMB466" s="87"/>
      <c r="IMC466" s="87"/>
      <c r="IMD466" s="87"/>
      <c r="IME466" s="87"/>
      <c r="IMF466" s="87"/>
      <c r="IMG466" s="87"/>
      <c r="IMH466" s="87"/>
      <c r="IMI466" s="87"/>
      <c r="IMJ466" s="87"/>
      <c r="IMK466" s="87"/>
      <c r="IML466" s="87"/>
      <c r="IMM466" s="87"/>
      <c r="IMN466" s="87"/>
      <c r="IMO466" s="87"/>
      <c r="IMP466" s="87"/>
      <c r="IMQ466" s="87"/>
      <c r="IMR466" s="87"/>
      <c r="IMS466" s="87"/>
      <c r="IMT466" s="87"/>
      <c r="IMU466" s="87"/>
      <c r="IMV466" s="87"/>
      <c r="IMW466" s="87"/>
      <c r="IMX466" s="87"/>
      <c r="IMY466" s="87"/>
      <c r="IMZ466" s="87"/>
      <c r="INA466" s="87"/>
      <c r="INB466" s="87"/>
      <c r="INC466" s="87"/>
      <c r="IND466" s="87"/>
      <c r="INE466" s="87"/>
      <c r="INF466" s="87"/>
      <c r="ING466" s="87"/>
      <c r="INH466" s="87"/>
      <c r="INI466" s="87"/>
      <c r="INJ466" s="87"/>
      <c r="INK466" s="87"/>
      <c r="INL466" s="87"/>
      <c r="INM466" s="87"/>
      <c r="INN466" s="87"/>
      <c r="INO466" s="87"/>
      <c r="INP466" s="87"/>
      <c r="INQ466" s="87"/>
      <c r="INR466" s="87"/>
      <c r="INS466" s="87"/>
      <c r="INT466" s="87"/>
      <c r="INU466" s="87"/>
      <c r="INV466" s="87"/>
      <c r="INW466" s="87"/>
      <c r="INX466" s="87"/>
      <c r="INY466" s="87"/>
      <c r="INZ466" s="87"/>
      <c r="IOA466" s="87"/>
      <c r="IOB466" s="87"/>
      <c r="IOC466" s="87"/>
      <c r="IOD466" s="87"/>
      <c r="IOE466" s="87"/>
      <c r="IOF466" s="87"/>
      <c r="IOG466" s="87"/>
      <c r="IOH466" s="87"/>
      <c r="IOI466" s="87"/>
      <c r="IOJ466" s="87"/>
      <c r="IOK466" s="87"/>
      <c r="IOL466" s="87"/>
      <c r="IOM466" s="87"/>
      <c r="ION466" s="87"/>
      <c r="IOO466" s="87"/>
      <c r="IOP466" s="87"/>
      <c r="IOQ466" s="87"/>
      <c r="IOR466" s="87"/>
      <c r="IOS466" s="87"/>
      <c r="IOT466" s="87"/>
      <c r="IOU466" s="87"/>
      <c r="IOV466" s="87"/>
      <c r="IOW466" s="87"/>
      <c r="IOX466" s="87"/>
      <c r="IOY466" s="87"/>
      <c r="IOZ466" s="87"/>
      <c r="IPA466" s="87"/>
      <c r="IPB466" s="87"/>
      <c r="IPC466" s="87"/>
      <c r="IPD466" s="87"/>
      <c r="IPE466" s="87"/>
      <c r="IPF466" s="87"/>
      <c r="IPG466" s="87"/>
      <c r="IPH466" s="87"/>
      <c r="IPI466" s="87"/>
      <c r="IPJ466" s="87"/>
      <c r="IPK466" s="87"/>
      <c r="IPL466" s="87"/>
      <c r="IPM466" s="87"/>
      <c r="IPN466" s="87"/>
      <c r="IPO466" s="87"/>
      <c r="IPP466" s="87"/>
      <c r="IPQ466" s="87"/>
      <c r="IPR466" s="87"/>
      <c r="IPS466" s="87"/>
      <c r="IPT466" s="87"/>
      <c r="IPU466" s="87"/>
      <c r="IPV466" s="87"/>
      <c r="IPW466" s="87"/>
      <c r="IPX466" s="87"/>
      <c r="IPY466" s="87"/>
      <c r="IPZ466" s="87"/>
      <c r="IQA466" s="87"/>
      <c r="IQB466" s="87"/>
      <c r="IQC466" s="87"/>
      <c r="IQD466" s="87"/>
      <c r="IQE466" s="87"/>
      <c r="IQF466" s="87"/>
      <c r="IQG466" s="87"/>
      <c r="IQH466" s="87"/>
      <c r="IQI466" s="87"/>
      <c r="IQJ466" s="87"/>
      <c r="IQK466" s="87"/>
      <c r="IQL466" s="87"/>
      <c r="IQM466" s="87"/>
      <c r="IQN466" s="87"/>
      <c r="IQO466" s="87"/>
      <c r="IQP466" s="87"/>
      <c r="IQQ466" s="87"/>
      <c r="IQR466" s="87"/>
      <c r="IQS466" s="87"/>
      <c r="IQT466" s="87"/>
      <c r="IQU466" s="87"/>
      <c r="IQV466" s="87"/>
      <c r="IQW466" s="87"/>
      <c r="IQX466" s="87"/>
      <c r="IQY466" s="87"/>
      <c r="IQZ466" s="87"/>
      <c r="IRA466" s="87"/>
      <c r="IRB466" s="87"/>
      <c r="IRC466" s="87"/>
      <c r="IRD466" s="87"/>
      <c r="IRE466" s="87"/>
      <c r="IRF466" s="87"/>
      <c r="IRG466" s="87"/>
      <c r="IRH466" s="87"/>
      <c r="IRI466" s="87"/>
      <c r="IRJ466" s="87"/>
      <c r="IRK466" s="87"/>
      <c r="IRL466" s="87"/>
      <c r="IRM466" s="87"/>
      <c r="IRN466" s="87"/>
      <c r="IRO466" s="87"/>
      <c r="IRP466" s="87"/>
      <c r="IRQ466" s="87"/>
      <c r="IRR466" s="87"/>
      <c r="IRS466" s="87"/>
      <c r="IRT466" s="87"/>
      <c r="IRU466" s="87"/>
      <c r="IRV466" s="87"/>
      <c r="IRW466" s="87"/>
      <c r="IRX466" s="87"/>
      <c r="IRY466" s="87"/>
      <c r="IRZ466" s="87"/>
      <c r="ISA466" s="87"/>
      <c r="ISB466" s="87"/>
      <c r="ISC466" s="87"/>
      <c r="ISD466" s="87"/>
      <c r="ISE466" s="87"/>
      <c r="ISF466" s="87"/>
      <c r="ISG466" s="87"/>
      <c r="ISH466" s="87"/>
      <c r="ISI466" s="87"/>
      <c r="ISJ466" s="87"/>
      <c r="ISK466" s="87"/>
      <c r="ISL466" s="87"/>
      <c r="ISM466" s="87"/>
      <c r="ISN466" s="87"/>
      <c r="ISO466" s="87"/>
      <c r="ISP466" s="87"/>
      <c r="ISQ466" s="87"/>
      <c r="ISR466" s="87"/>
      <c r="ISS466" s="87"/>
      <c r="IST466" s="87"/>
      <c r="ISU466" s="87"/>
      <c r="ISV466" s="87"/>
      <c r="ISW466" s="87"/>
      <c r="ISX466" s="87"/>
      <c r="ISY466" s="87"/>
      <c r="ISZ466" s="87"/>
      <c r="ITA466" s="87"/>
      <c r="ITB466" s="87"/>
      <c r="ITC466" s="87"/>
      <c r="ITD466" s="87"/>
      <c r="ITE466" s="87"/>
      <c r="ITF466" s="87"/>
      <c r="ITG466" s="87"/>
      <c r="ITH466" s="87"/>
      <c r="ITI466" s="87"/>
      <c r="ITJ466" s="87"/>
      <c r="ITK466" s="87"/>
      <c r="ITL466" s="87"/>
      <c r="ITM466" s="87"/>
      <c r="ITN466" s="87"/>
      <c r="ITO466" s="87"/>
      <c r="ITP466" s="87"/>
      <c r="ITQ466" s="87"/>
      <c r="ITR466" s="87"/>
      <c r="ITS466" s="87"/>
      <c r="ITT466" s="87"/>
      <c r="ITU466" s="87"/>
      <c r="ITV466" s="87"/>
      <c r="ITW466" s="87"/>
      <c r="ITX466" s="87"/>
      <c r="ITY466" s="87"/>
      <c r="ITZ466" s="87"/>
      <c r="IUA466" s="87"/>
      <c r="IUB466" s="87"/>
      <c r="IUC466" s="87"/>
      <c r="IUD466" s="87"/>
      <c r="IUE466" s="87"/>
      <c r="IUF466" s="87"/>
      <c r="IUG466" s="87"/>
      <c r="IUH466" s="87"/>
      <c r="IUI466" s="87"/>
      <c r="IUJ466" s="87"/>
      <c r="IUK466" s="87"/>
      <c r="IUL466" s="87"/>
      <c r="IUM466" s="87"/>
      <c r="IUN466" s="87"/>
      <c r="IUO466" s="87"/>
      <c r="IUP466" s="87"/>
      <c r="IUQ466" s="87"/>
      <c r="IUR466" s="87"/>
      <c r="IUS466" s="87"/>
      <c r="IUT466" s="87"/>
      <c r="IUU466" s="87"/>
      <c r="IUV466" s="87"/>
      <c r="IUW466" s="87"/>
      <c r="IUX466" s="87"/>
      <c r="IUY466" s="87"/>
      <c r="IUZ466" s="87"/>
      <c r="IVA466" s="87"/>
      <c r="IVB466" s="87"/>
      <c r="IVC466" s="87"/>
      <c r="IVD466" s="87"/>
      <c r="IVE466" s="87"/>
      <c r="IVF466" s="87"/>
      <c r="IVG466" s="87"/>
      <c r="IVH466" s="87"/>
      <c r="IVI466" s="87"/>
      <c r="IVJ466" s="87"/>
      <c r="IVK466" s="87"/>
      <c r="IVL466" s="87"/>
      <c r="IVM466" s="87"/>
      <c r="IVN466" s="87"/>
      <c r="IVO466" s="87"/>
      <c r="IVP466" s="87"/>
      <c r="IVQ466" s="87"/>
      <c r="IVR466" s="87"/>
      <c r="IVS466" s="87"/>
      <c r="IVT466" s="87"/>
      <c r="IVU466" s="87"/>
      <c r="IVV466" s="87"/>
      <c r="IVW466" s="87"/>
      <c r="IVX466" s="87"/>
      <c r="IVY466" s="87"/>
      <c r="IVZ466" s="87"/>
      <c r="IWA466" s="87"/>
      <c r="IWB466" s="87"/>
      <c r="IWC466" s="87"/>
      <c r="IWD466" s="87"/>
      <c r="IWE466" s="87"/>
      <c r="IWF466" s="87"/>
      <c r="IWG466" s="87"/>
      <c r="IWH466" s="87"/>
      <c r="IWI466" s="87"/>
      <c r="IWJ466" s="87"/>
      <c r="IWK466" s="87"/>
      <c r="IWL466" s="87"/>
      <c r="IWM466" s="87"/>
      <c r="IWN466" s="87"/>
      <c r="IWO466" s="87"/>
      <c r="IWP466" s="87"/>
      <c r="IWQ466" s="87"/>
      <c r="IWR466" s="87"/>
      <c r="IWS466" s="87"/>
      <c r="IWT466" s="87"/>
      <c r="IWU466" s="87"/>
      <c r="IWV466" s="87"/>
      <c r="IWW466" s="87"/>
      <c r="IWX466" s="87"/>
      <c r="IWY466" s="87"/>
      <c r="IWZ466" s="87"/>
      <c r="IXA466" s="87"/>
      <c r="IXB466" s="87"/>
      <c r="IXC466" s="87"/>
      <c r="IXD466" s="87"/>
      <c r="IXE466" s="87"/>
      <c r="IXF466" s="87"/>
      <c r="IXG466" s="87"/>
      <c r="IXH466" s="87"/>
      <c r="IXI466" s="87"/>
      <c r="IXJ466" s="87"/>
      <c r="IXK466" s="87"/>
      <c r="IXL466" s="87"/>
      <c r="IXM466" s="87"/>
      <c r="IXN466" s="87"/>
      <c r="IXO466" s="87"/>
      <c r="IXP466" s="87"/>
      <c r="IXQ466" s="87"/>
      <c r="IXR466" s="87"/>
      <c r="IXS466" s="87"/>
      <c r="IXT466" s="87"/>
      <c r="IXU466" s="87"/>
      <c r="IXV466" s="87"/>
      <c r="IXW466" s="87"/>
      <c r="IXX466" s="87"/>
      <c r="IXY466" s="87"/>
      <c r="IXZ466" s="87"/>
      <c r="IYA466" s="87"/>
      <c r="IYB466" s="87"/>
      <c r="IYC466" s="87"/>
      <c r="IYD466" s="87"/>
      <c r="IYE466" s="87"/>
      <c r="IYF466" s="87"/>
      <c r="IYG466" s="87"/>
      <c r="IYH466" s="87"/>
      <c r="IYI466" s="87"/>
      <c r="IYJ466" s="87"/>
      <c r="IYK466" s="87"/>
      <c r="IYL466" s="87"/>
      <c r="IYM466" s="87"/>
      <c r="IYN466" s="87"/>
      <c r="IYO466" s="87"/>
      <c r="IYP466" s="87"/>
      <c r="IYQ466" s="87"/>
      <c r="IYR466" s="87"/>
      <c r="IYS466" s="87"/>
      <c r="IYT466" s="87"/>
      <c r="IYU466" s="87"/>
      <c r="IYV466" s="87"/>
      <c r="IYW466" s="87"/>
      <c r="IYX466" s="87"/>
      <c r="IYY466" s="87"/>
      <c r="IYZ466" s="87"/>
      <c r="IZA466" s="87"/>
      <c r="IZB466" s="87"/>
      <c r="IZC466" s="87"/>
      <c r="IZD466" s="87"/>
      <c r="IZE466" s="87"/>
      <c r="IZF466" s="87"/>
      <c r="IZG466" s="87"/>
      <c r="IZH466" s="87"/>
      <c r="IZI466" s="87"/>
      <c r="IZJ466" s="87"/>
      <c r="IZK466" s="87"/>
      <c r="IZL466" s="87"/>
      <c r="IZM466" s="87"/>
      <c r="IZN466" s="87"/>
      <c r="IZO466" s="87"/>
      <c r="IZP466" s="87"/>
      <c r="IZQ466" s="87"/>
      <c r="IZR466" s="87"/>
      <c r="IZS466" s="87"/>
      <c r="IZT466" s="87"/>
      <c r="IZU466" s="87"/>
      <c r="IZV466" s="87"/>
      <c r="IZW466" s="87"/>
      <c r="IZX466" s="87"/>
      <c r="IZY466" s="87"/>
      <c r="IZZ466" s="87"/>
      <c r="JAA466" s="87"/>
      <c r="JAB466" s="87"/>
      <c r="JAC466" s="87"/>
      <c r="JAD466" s="87"/>
      <c r="JAE466" s="87"/>
      <c r="JAF466" s="87"/>
      <c r="JAG466" s="87"/>
      <c r="JAH466" s="87"/>
      <c r="JAI466" s="87"/>
      <c r="JAJ466" s="87"/>
      <c r="JAK466" s="87"/>
      <c r="JAL466" s="87"/>
      <c r="JAM466" s="87"/>
      <c r="JAN466" s="87"/>
      <c r="JAO466" s="87"/>
      <c r="JAP466" s="87"/>
      <c r="JAQ466" s="87"/>
      <c r="JAR466" s="87"/>
      <c r="JAS466" s="87"/>
      <c r="JAT466" s="87"/>
      <c r="JAU466" s="87"/>
      <c r="JAV466" s="87"/>
      <c r="JAW466" s="87"/>
      <c r="JAX466" s="87"/>
      <c r="JAY466" s="87"/>
      <c r="JAZ466" s="87"/>
      <c r="JBA466" s="87"/>
      <c r="JBB466" s="87"/>
      <c r="JBC466" s="87"/>
      <c r="JBD466" s="87"/>
      <c r="JBE466" s="87"/>
      <c r="JBF466" s="87"/>
      <c r="JBG466" s="87"/>
      <c r="JBH466" s="87"/>
      <c r="JBI466" s="87"/>
      <c r="JBJ466" s="87"/>
      <c r="JBK466" s="87"/>
      <c r="JBL466" s="87"/>
      <c r="JBM466" s="87"/>
      <c r="JBN466" s="87"/>
      <c r="JBO466" s="87"/>
      <c r="JBP466" s="87"/>
      <c r="JBQ466" s="87"/>
      <c r="JBR466" s="87"/>
      <c r="JBS466" s="87"/>
      <c r="JBT466" s="87"/>
      <c r="JBU466" s="87"/>
      <c r="JBV466" s="87"/>
      <c r="JBW466" s="87"/>
      <c r="JBX466" s="87"/>
      <c r="JBY466" s="87"/>
      <c r="JBZ466" s="87"/>
      <c r="JCA466" s="87"/>
      <c r="JCB466" s="87"/>
      <c r="JCC466" s="87"/>
      <c r="JCD466" s="87"/>
      <c r="JCE466" s="87"/>
      <c r="JCF466" s="87"/>
      <c r="JCG466" s="87"/>
      <c r="JCH466" s="87"/>
      <c r="JCI466" s="87"/>
      <c r="JCJ466" s="87"/>
      <c r="JCK466" s="87"/>
      <c r="JCL466" s="87"/>
      <c r="JCM466" s="87"/>
      <c r="JCN466" s="87"/>
      <c r="JCO466" s="87"/>
      <c r="JCP466" s="87"/>
      <c r="JCQ466" s="87"/>
      <c r="JCR466" s="87"/>
      <c r="JCS466" s="87"/>
      <c r="JCT466" s="87"/>
      <c r="JCU466" s="87"/>
      <c r="JCV466" s="87"/>
      <c r="JCW466" s="87"/>
      <c r="JCX466" s="87"/>
      <c r="JCY466" s="87"/>
      <c r="JCZ466" s="87"/>
      <c r="JDA466" s="87"/>
      <c r="JDB466" s="87"/>
      <c r="JDC466" s="87"/>
      <c r="JDD466" s="87"/>
      <c r="JDE466" s="87"/>
      <c r="JDF466" s="87"/>
      <c r="JDG466" s="87"/>
      <c r="JDH466" s="87"/>
      <c r="JDI466" s="87"/>
      <c r="JDJ466" s="87"/>
      <c r="JDK466" s="87"/>
      <c r="JDL466" s="87"/>
      <c r="JDM466" s="87"/>
      <c r="JDN466" s="87"/>
      <c r="JDO466" s="87"/>
      <c r="JDP466" s="87"/>
      <c r="JDQ466" s="87"/>
      <c r="JDR466" s="87"/>
      <c r="JDS466" s="87"/>
      <c r="JDT466" s="87"/>
      <c r="JDU466" s="87"/>
      <c r="JDV466" s="87"/>
      <c r="JDW466" s="87"/>
      <c r="JDX466" s="87"/>
      <c r="JDY466" s="87"/>
      <c r="JDZ466" s="87"/>
      <c r="JEA466" s="87"/>
      <c r="JEB466" s="87"/>
      <c r="JEC466" s="87"/>
      <c r="JED466" s="87"/>
      <c r="JEE466" s="87"/>
      <c r="JEF466" s="87"/>
      <c r="JEG466" s="87"/>
      <c r="JEH466" s="87"/>
      <c r="JEI466" s="87"/>
      <c r="JEJ466" s="87"/>
      <c r="JEK466" s="87"/>
      <c r="JEL466" s="87"/>
      <c r="JEM466" s="87"/>
      <c r="JEN466" s="87"/>
      <c r="JEO466" s="87"/>
      <c r="JEP466" s="87"/>
      <c r="JEQ466" s="87"/>
      <c r="JER466" s="87"/>
      <c r="JES466" s="87"/>
      <c r="JET466" s="87"/>
      <c r="JEU466" s="87"/>
      <c r="JEV466" s="87"/>
      <c r="JEW466" s="87"/>
      <c r="JEX466" s="87"/>
      <c r="JEY466" s="87"/>
      <c r="JEZ466" s="87"/>
      <c r="JFA466" s="87"/>
      <c r="JFB466" s="87"/>
      <c r="JFC466" s="87"/>
      <c r="JFD466" s="87"/>
      <c r="JFE466" s="87"/>
      <c r="JFF466" s="87"/>
      <c r="JFG466" s="87"/>
      <c r="JFH466" s="87"/>
      <c r="JFI466" s="87"/>
      <c r="JFJ466" s="87"/>
      <c r="JFK466" s="87"/>
      <c r="JFL466" s="87"/>
      <c r="JFM466" s="87"/>
      <c r="JFN466" s="87"/>
      <c r="JFO466" s="87"/>
      <c r="JFP466" s="87"/>
      <c r="JFQ466" s="87"/>
      <c r="JFR466" s="87"/>
      <c r="JFS466" s="87"/>
      <c r="JFT466" s="87"/>
      <c r="JFU466" s="87"/>
      <c r="JFV466" s="87"/>
      <c r="JFW466" s="87"/>
      <c r="JFX466" s="87"/>
      <c r="JFY466" s="87"/>
      <c r="JFZ466" s="87"/>
      <c r="JGA466" s="87"/>
      <c r="JGB466" s="87"/>
      <c r="JGC466" s="87"/>
      <c r="JGD466" s="87"/>
      <c r="JGE466" s="87"/>
      <c r="JGF466" s="87"/>
      <c r="JGG466" s="87"/>
      <c r="JGH466" s="87"/>
      <c r="JGI466" s="87"/>
      <c r="JGJ466" s="87"/>
      <c r="JGK466" s="87"/>
      <c r="JGL466" s="87"/>
      <c r="JGM466" s="87"/>
      <c r="JGN466" s="87"/>
      <c r="JGO466" s="87"/>
      <c r="JGP466" s="87"/>
      <c r="JGQ466" s="87"/>
      <c r="JGR466" s="87"/>
      <c r="JGS466" s="87"/>
      <c r="JGT466" s="87"/>
      <c r="JGU466" s="87"/>
      <c r="JGV466" s="87"/>
      <c r="JGW466" s="87"/>
      <c r="JGX466" s="87"/>
      <c r="JGY466" s="87"/>
      <c r="JGZ466" s="87"/>
      <c r="JHA466" s="87"/>
      <c r="JHB466" s="87"/>
      <c r="JHC466" s="87"/>
      <c r="JHD466" s="87"/>
      <c r="JHE466" s="87"/>
      <c r="JHF466" s="87"/>
      <c r="JHG466" s="87"/>
      <c r="JHH466" s="87"/>
      <c r="JHI466" s="87"/>
      <c r="JHJ466" s="87"/>
      <c r="JHK466" s="87"/>
      <c r="JHL466" s="87"/>
      <c r="JHM466" s="87"/>
      <c r="JHN466" s="87"/>
      <c r="JHO466" s="87"/>
      <c r="JHP466" s="87"/>
      <c r="JHQ466" s="87"/>
      <c r="JHR466" s="87"/>
      <c r="JHS466" s="87"/>
      <c r="JHT466" s="87"/>
      <c r="JHU466" s="87"/>
      <c r="JHV466" s="87"/>
      <c r="JHW466" s="87"/>
      <c r="JHX466" s="87"/>
      <c r="JHY466" s="87"/>
      <c r="JHZ466" s="87"/>
      <c r="JIA466" s="87"/>
      <c r="JIB466" s="87"/>
      <c r="JIC466" s="87"/>
      <c r="JID466" s="87"/>
      <c r="JIE466" s="87"/>
      <c r="JIF466" s="87"/>
      <c r="JIG466" s="87"/>
      <c r="JIH466" s="87"/>
      <c r="JII466" s="87"/>
      <c r="JIJ466" s="87"/>
      <c r="JIK466" s="87"/>
      <c r="JIL466" s="87"/>
      <c r="JIM466" s="87"/>
      <c r="JIN466" s="87"/>
      <c r="JIO466" s="87"/>
      <c r="JIP466" s="87"/>
      <c r="JIQ466" s="87"/>
      <c r="JIR466" s="87"/>
      <c r="JIS466" s="87"/>
      <c r="JIT466" s="87"/>
      <c r="JIU466" s="87"/>
      <c r="JIV466" s="87"/>
      <c r="JIW466" s="87"/>
      <c r="JIX466" s="87"/>
      <c r="JIY466" s="87"/>
      <c r="JIZ466" s="87"/>
      <c r="JJA466" s="87"/>
      <c r="JJB466" s="87"/>
      <c r="JJC466" s="87"/>
      <c r="JJD466" s="87"/>
      <c r="JJE466" s="87"/>
      <c r="JJF466" s="87"/>
      <c r="JJG466" s="87"/>
      <c r="JJH466" s="87"/>
      <c r="JJI466" s="87"/>
      <c r="JJJ466" s="87"/>
      <c r="JJK466" s="87"/>
      <c r="JJL466" s="87"/>
      <c r="JJM466" s="87"/>
      <c r="JJN466" s="87"/>
      <c r="JJO466" s="87"/>
      <c r="JJP466" s="87"/>
      <c r="JJQ466" s="87"/>
      <c r="JJR466" s="87"/>
      <c r="JJS466" s="87"/>
      <c r="JJT466" s="87"/>
      <c r="JJU466" s="87"/>
      <c r="JJV466" s="87"/>
      <c r="JJW466" s="87"/>
      <c r="JJX466" s="87"/>
      <c r="JJY466" s="87"/>
      <c r="JJZ466" s="87"/>
      <c r="JKA466" s="87"/>
      <c r="JKB466" s="87"/>
      <c r="JKC466" s="87"/>
      <c r="JKD466" s="87"/>
      <c r="JKE466" s="87"/>
      <c r="JKF466" s="87"/>
      <c r="JKG466" s="87"/>
      <c r="JKH466" s="87"/>
      <c r="JKI466" s="87"/>
      <c r="JKJ466" s="87"/>
      <c r="JKK466" s="87"/>
      <c r="JKL466" s="87"/>
      <c r="JKM466" s="87"/>
      <c r="JKN466" s="87"/>
      <c r="JKO466" s="87"/>
      <c r="JKP466" s="87"/>
      <c r="JKQ466" s="87"/>
      <c r="JKR466" s="87"/>
      <c r="JKS466" s="87"/>
      <c r="JKT466" s="87"/>
      <c r="JKU466" s="87"/>
      <c r="JKV466" s="87"/>
      <c r="JKW466" s="87"/>
      <c r="JKX466" s="87"/>
      <c r="JKY466" s="87"/>
      <c r="JKZ466" s="87"/>
      <c r="JLA466" s="87"/>
      <c r="JLB466" s="87"/>
      <c r="JLC466" s="87"/>
      <c r="JLD466" s="87"/>
      <c r="JLE466" s="87"/>
      <c r="JLF466" s="87"/>
      <c r="JLG466" s="87"/>
      <c r="JLH466" s="87"/>
      <c r="JLI466" s="87"/>
      <c r="JLJ466" s="87"/>
      <c r="JLK466" s="87"/>
      <c r="JLL466" s="87"/>
      <c r="JLM466" s="87"/>
      <c r="JLN466" s="87"/>
      <c r="JLO466" s="87"/>
      <c r="JLP466" s="87"/>
      <c r="JLQ466" s="87"/>
      <c r="JLR466" s="87"/>
      <c r="JLS466" s="87"/>
      <c r="JLT466" s="87"/>
      <c r="JLU466" s="87"/>
      <c r="JLV466" s="87"/>
      <c r="JLW466" s="87"/>
      <c r="JLX466" s="87"/>
      <c r="JLY466" s="87"/>
      <c r="JLZ466" s="87"/>
      <c r="JMA466" s="87"/>
      <c r="JMB466" s="87"/>
      <c r="JMC466" s="87"/>
      <c r="JMD466" s="87"/>
      <c r="JME466" s="87"/>
      <c r="JMF466" s="87"/>
      <c r="JMG466" s="87"/>
      <c r="JMH466" s="87"/>
      <c r="JMI466" s="87"/>
      <c r="JMJ466" s="87"/>
      <c r="JMK466" s="87"/>
      <c r="JML466" s="87"/>
      <c r="JMM466" s="87"/>
      <c r="JMN466" s="87"/>
      <c r="JMO466" s="87"/>
      <c r="JMP466" s="87"/>
      <c r="JMQ466" s="87"/>
      <c r="JMR466" s="87"/>
      <c r="JMS466" s="87"/>
      <c r="JMT466" s="87"/>
      <c r="JMU466" s="87"/>
      <c r="JMV466" s="87"/>
      <c r="JMW466" s="87"/>
      <c r="JMX466" s="87"/>
      <c r="JMY466" s="87"/>
      <c r="JMZ466" s="87"/>
      <c r="JNA466" s="87"/>
      <c r="JNB466" s="87"/>
      <c r="JNC466" s="87"/>
      <c r="JND466" s="87"/>
      <c r="JNE466" s="87"/>
      <c r="JNF466" s="87"/>
      <c r="JNG466" s="87"/>
      <c r="JNH466" s="87"/>
      <c r="JNI466" s="87"/>
      <c r="JNJ466" s="87"/>
      <c r="JNK466" s="87"/>
      <c r="JNL466" s="87"/>
      <c r="JNM466" s="87"/>
      <c r="JNN466" s="87"/>
      <c r="JNO466" s="87"/>
      <c r="JNP466" s="87"/>
      <c r="JNQ466" s="87"/>
      <c r="JNR466" s="87"/>
      <c r="JNS466" s="87"/>
      <c r="JNT466" s="87"/>
      <c r="JNU466" s="87"/>
      <c r="JNV466" s="87"/>
      <c r="JNW466" s="87"/>
      <c r="JNX466" s="87"/>
      <c r="JNY466" s="87"/>
      <c r="JNZ466" s="87"/>
      <c r="JOA466" s="87"/>
      <c r="JOB466" s="87"/>
      <c r="JOC466" s="87"/>
      <c r="JOD466" s="87"/>
      <c r="JOE466" s="87"/>
      <c r="JOF466" s="87"/>
      <c r="JOG466" s="87"/>
      <c r="JOH466" s="87"/>
      <c r="JOI466" s="87"/>
      <c r="JOJ466" s="87"/>
      <c r="JOK466" s="87"/>
      <c r="JOL466" s="87"/>
      <c r="JOM466" s="87"/>
      <c r="JON466" s="87"/>
      <c r="JOO466" s="87"/>
      <c r="JOP466" s="87"/>
      <c r="JOQ466" s="87"/>
      <c r="JOR466" s="87"/>
      <c r="JOS466" s="87"/>
      <c r="JOT466" s="87"/>
      <c r="JOU466" s="87"/>
      <c r="JOV466" s="87"/>
      <c r="JOW466" s="87"/>
      <c r="JOX466" s="87"/>
      <c r="JOY466" s="87"/>
      <c r="JOZ466" s="87"/>
      <c r="JPA466" s="87"/>
      <c r="JPB466" s="87"/>
      <c r="JPC466" s="87"/>
      <c r="JPD466" s="87"/>
      <c r="JPE466" s="87"/>
      <c r="JPF466" s="87"/>
      <c r="JPG466" s="87"/>
      <c r="JPH466" s="87"/>
      <c r="JPI466" s="87"/>
      <c r="JPJ466" s="87"/>
      <c r="JPK466" s="87"/>
      <c r="JPL466" s="87"/>
      <c r="JPM466" s="87"/>
      <c r="JPN466" s="87"/>
      <c r="JPO466" s="87"/>
      <c r="JPP466" s="87"/>
      <c r="JPQ466" s="87"/>
      <c r="JPR466" s="87"/>
      <c r="JPS466" s="87"/>
      <c r="JPT466" s="87"/>
      <c r="JPU466" s="87"/>
      <c r="JPV466" s="87"/>
      <c r="JPW466" s="87"/>
      <c r="JPX466" s="87"/>
      <c r="JPY466" s="87"/>
      <c r="JPZ466" s="87"/>
      <c r="JQA466" s="87"/>
      <c r="JQB466" s="87"/>
      <c r="JQC466" s="87"/>
      <c r="JQD466" s="87"/>
      <c r="JQE466" s="87"/>
      <c r="JQF466" s="87"/>
      <c r="JQG466" s="87"/>
      <c r="JQH466" s="87"/>
      <c r="JQI466" s="87"/>
      <c r="JQJ466" s="87"/>
      <c r="JQK466" s="87"/>
      <c r="JQL466" s="87"/>
      <c r="JQM466" s="87"/>
      <c r="JQN466" s="87"/>
      <c r="JQO466" s="87"/>
      <c r="JQP466" s="87"/>
      <c r="JQQ466" s="87"/>
      <c r="JQR466" s="87"/>
      <c r="JQS466" s="87"/>
      <c r="JQT466" s="87"/>
      <c r="JQU466" s="87"/>
      <c r="JQV466" s="87"/>
      <c r="JQW466" s="87"/>
      <c r="JQX466" s="87"/>
      <c r="JQY466" s="87"/>
      <c r="JQZ466" s="87"/>
      <c r="JRA466" s="87"/>
      <c r="JRB466" s="87"/>
      <c r="JRC466" s="87"/>
      <c r="JRD466" s="87"/>
      <c r="JRE466" s="87"/>
      <c r="JRF466" s="87"/>
      <c r="JRG466" s="87"/>
      <c r="JRH466" s="87"/>
      <c r="JRI466" s="87"/>
      <c r="JRJ466" s="87"/>
      <c r="JRK466" s="87"/>
      <c r="JRL466" s="87"/>
      <c r="JRM466" s="87"/>
      <c r="JRN466" s="87"/>
      <c r="JRO466" s="87"/>
      <c r="JRP466" s="87"/>
      <c r="JRQ466" s="87"/>
      <c r="JRR466" s="87"/>
      <c r="JRS466" s="87"/>
      <c r="JRT466" s="87"/>
      <c r="JRU466" s="87"/>
      <c r="JRV466" s="87"/>
      <c r="JRW466" s="87"/>
      <c r="JRX466" s="87"/>
      <c r="JRY466" s="87"/>
      <c r="JRZ466" s="87"/>
      <c r="JSA466" s="87"/>
      <c r="JSB466" s="87"/>
      <c r="JSC466" s="87"/>
      <c r="JSD466" s="87"/>
      <c r="JSE466" s="87"/>
      <c r="JSF466" s="87"/>
      <c r="JSG466" s="87"/>
      <c r="JSH466" s="87"/>
      <c r="JSI466" s="87"/>
      <c r="JSJ466" s="87"/>
      <c r="JSK466" s="87"/>
      <c r="JSL466" s="87"/>
      <c r="JSM466" s="87"/>
      <c r="JSN466" s="87"/>
      <c r="JSO466" s="87"/>
      <c r="JSP466" s="87"/>
      <c r="JSQ466" s="87"/>
      <c r="JSR466" s="87"/>
      <c r="JSS466" s="87"/>
      <c r="JST466" s="87"/>
      <c r="JSU466" s="87"/>
      <c r="JSV466" s="87"/>
      <c r="JSW466" s="87"/>
      <c r="JSX466" s="87"/>
      <c r="JSY466" s="87"/>
      <c r="JSZ466" s="87"/>
      <c r="JTA466" s="87"/>
      <c r="JTB466" s="87"/>
      <c r="JTC466" s="87"/>
      <c r="JTD466" s="87"/>
      <c r="JTE466" s="87"/>
      <c r="JTF466" s="87"/>
      <c r="JTG466" s="87"/>
      <c r="JTH466" s="87"/>
      <c r="JTI466" s="87"/>
      <c r="JTJ466" s="87"/>
      <c r="JTK466" s="87"/>
      <c r="JTL466" s="87"/>
      <c r="JTM466" s="87"/>
      <c r="JTN466" s="87"/>
      <c r="JTO466" s="87"/>
      <c r="JTP466" s="87"/>
      <c r="JTQ466" s="87"/>
      <c r="JTR466" s="87"/>
      <c r="JTS466" s="87"/>
      <c r="JTT466" s="87"/>
      <c r="JTU466" s="87"/>
      <c r="JTV466" s="87"/>
      <c r="JTW466" s="87"/>
      <c r="JTX466" s="87"/>
      <c r="JTY466" s="87"/>
      <c r="JTZ466" s="87"/>
      <c r="JUA466" s="87"/>
      <c r="JUB466" s="87"/>
      <c r="JUC466" s="87"/>
      <c r="JUD466" s="87"/>
      <c r="JUE466" s="87"/>
      <c r="JUF466" s="87"/>
      <c r="JUG466" s="87"/>
      <c r="JUH466" s="87"/>
      <c r="JUI466" s="87"/>
      <c r="JUJ466" s="87"/>
      <c r="JUK466" s="87"/>
      <c r="JUL466" s="87"/>
      <c r="JUM466" s="87"/>
      <c r="JUN466" s="87"/>
      <c r="JUO466" s="87"/>
      <c r="JUP466" s="87"/>
      <c r="JUQ466" s="87"/>
      <c r="JUR466" s="87"/>
      <c r="JUS466" s="87"/>
      <c r="JUT466" s="87"/>
      <c r="JUU466" s="87"/>
      <c r="JUV466" s="87"/>
      <c r="JUW466" s="87"/>
      <c r="JUX466" s="87"/>
      <c r="JUY466" s="87"/>
      <c r="JUZ466" s="87"/>
      <c r="JVA466" s="87"/>
      <c r="JVB466" s="87"/>
      <c r="JVC466" s="87"/>
      <c r="JVD466" s="87"/>
      <c r="JVE466" s="87"/>
      <c r="JVF466" s="87"/>
      <c r="JVG466" s="87"/>
      <c r="JVH466" s="87"/>
      <c r="JVI466" s="87"/>
      <c r="JVJ466" s="87"/>
      <c r="JVK466" s="87"/>
      <c r="JVL466" s="87"/>
      <c r="JVM466" s="87"/>
      <c r="JVN466" s="87"/>
      <c r="JVO466" s="87"/>
      <c r="JVP466" s="87"/>
      <c r="JVQ466" s="87"/>
      <c r="JVR466" s="87"/>
      <c r="JVS466" s="87"/>
      <c r="JVT466" s="87"/>
      <c r="JVU466" s="87"/>
      <c r="JVV466" s="87"/>
      <c r="JVW466" s="87"/>
      <c r="JVX466" s="87"/>
      <c r="JVY466" s="87"/>
      <c r="JVZ466" s="87"/>
      <c r="JWA466" s="87"/>
      <c r="JWB466" s="87"/>
      <c r="JWC466" s="87"/>
      <c r="JWD466" s="87"/>
      <c r="JWE466" s="87"/>
      <c r="JWF466" s="87"/>
      <c r="JWG466" s="87"/>
      <c r="JWH466" s="87"/>
      <c r="JWI466" s="87"/>
      <c r="JWJ466" s="87"/>
      <c r="JWK466" s="87"/>
      <c r="JWL466" s="87"/>
      <c r="JWM466" s="87"/>
      <c r="JWN466" s="87"/>
      <c r="JWO466" s="87"/>
      <c r="JWP466" s="87"/>
      <c r="JWQ466" s="87"/>
      <c r="JWR466" s="87"/>
      <c r="JWS466" s="87"/>
      <c r="JWT466" s="87"/>
      <c r="JWU466" s="87"/>
      <c r="JWV466" s="87"/>
      <c r="JWW466" s="87"/>
      <c r="JWX466" s="87"/>
      <c r="JWY466" s="87"/>
      <c r="JWZ466" s="87"/>
      <c r="JXA466" s="87"/>
      <c r="JXB466" s="87"/>
      <c r="JXC466" s="87"/>
      <c r="JXD466" s="87"/>
      <c r="JXE466" s="87"/>
      <c r="JXF466" s="87"/>
      <c r="JXG466" s="87"/>
      <c r="JXH466" s="87"/>
      <c r="JXI466" s="87"/>
      <c r="JXJ466" s="87"/>
      <c r="JXK466" s="87"/>
      <c r="JXL466" s="87"/>
      <c r="JXM466" s="87"/>
      <c r="JXN466" s="87"/>
      <c r="JXO466" s="87"/>
      <c r="JXP466" s="87"/>
      <c r="JXQ466" s="87"/>
      <c r="JXR466" s="87"/>
      <c r="JXS466" s="87"/>
      <c r="JXT466" s="87"/>
      <c r="JXU466" s="87"/>
      <c r="JXV466" s="87"/>
      <c r="JXW466" s="87"/>
      <c r="JXX466" s="87"/>
      <c r="JXY466" s="87"/>
      <c r="JXZ466" s="87"/>
      <c r="JYA466" s="87"/>
      <c r="JYB466" s="87"/>
      <c r="JYC466" s="87"/>
      <c r="JYD466" s="87"/>
      <c r="JYE466" s="87"/>
      <c r="JYF466" s="87"/>
      <c r="JYG466" s="87"/>
      <c r="JYH466" s="87"/>
      <c r="JYI466" s="87"/>
      <c r="JYJ466" s="87"/>
      <c r="JYK466" s="87"/>
      <c r="JYL466" s="87"/>
      <c r="JYM466" s="87"/>
      <c r="JYN466" s="87"/>
      <c r="JYO466" s="87"/>
      <c r="JYP466" s="87"/>
      <c r="JYQ466" s="87"/>
      <c r="JYR466" s="87"/>
      <c r="JYS466" s="87"/>
      <c r="JYT466" s="87"/>
      <c r="JYU466" s="87"/>
      <c r="JYV466" s="87"/>
      <c r="JYW466" s="87"/>
      <c r="JYX466" s="87"/>
      <c r="JYY466" s="87"/>
      <c r="JYZ466" s="87"/>
      <c r="JZA466" s="87"/>
      <c r="JZB466" s="87"/>
      <c r="JZC466" s="87"/>
      <c r="JZD466" s="87"/>
      <c r="JZE466" s="87"/>
      <c r="JZF466" s="87"/>
      <c r="JZG466" s="87"/>
      <c r="JZH466" s="87"/>
      <c r="JZI466" s="87"/>
      <c r="JZJ466" s="87"/>
      <c r="JZK466" s="87"/>
      <c r="JZL466" s="87"/>
      <c r="JZM466" s="87"/>
      <c r="JZN466" s="87"/>
      <c r="JZO466" s="87"/>
      <c r="JZP466" s="87"/>
      <c r="JZQ466" s="87"/>
      <c r="JZR466" s="87"/>
      <c r="JZS466" s="87"/>
      <c r="JZT466" s="87"/>
      <c r="JZU466" s="87"/>
      <c r="JZV466" s="87"/>
      <c r="JZW466" s="87"/>
      <c r="JZX466" s="87"/>
      <c r="JZY466" s="87"/>
      <c r="JZZ466" s="87"/>
      <c r="KAA466" s="87"/>
      <c r="KAB466" s="87"/>
      <c r="KAC466" s="87"/>
      <c r="KAD466" s="87"/>
      <c r="KAE466" s="87"/>
      <c r="KAF466" s="87"/>
      <c r="KAG466" s="87"/>
      <c r="KAH466" s="87"/>
      <c r="KAI466" s="87"/>
      <c r="KAJ466" s="87"/>
      <c r="KAK466" s="87"/>
      <c r="KAL466" s="87"/>
      <c r="KAM466" s="87"/>
      <c r="KAN466" s="87"/>
      <c r="KAO466" s="87"/>
      <c r="KAP466" s="87"/>
      <c r="KAQ466" s="87"/>
      <c r="KAR466" s="87"/>
      <c r="KAS466" s="87"/>
      <c r="KAT466" s="87"/>
      <c r="KAU466" s="87"/>
      <c r="KAV466" s="87"/>
      <c r="KAW466" s="87"/>
      <c r="KAX466" s="87"/>
      <c r="KAY466" s="87"/>
      <c r="KAZ466" s="87"/>
      <c r="KBA466" s="87"/>
      <c r="KBB466" s="87"/>
      <c r="KBC466" s="87"/>
      <c r="KBD466" s="87"/>
      <c r="KBE466" s="87"/>
      <c r="KBF466" s="87"/>
      <c r="KBG466" s="87"/>
      <c r="KBH466" s="87"/>
      <c r="KBI466" s="87"/>
      <c r="KBJ466" s="87"/>
      <c r="KBK466" s="87"/>
      <c r="KBL466" s="87"/>
      <c r="KBM466" s="87"/>
      <c r="KBN466" s="87"/>
      <c r="KBO466" s="87"/>
      <c r="KBP466" s="87"/>
      <c r="KBQ466" s="87"/>
      <c r="KBR466" s="87"/>
      <c r="KBS466" s="87"/>
      <c r="KBT466" s="87"/>
      <c r="KBU466" s="87"/>
      <c r="KBV466" s="87"/>
      <c r="KBW466" s="87"/>
      <c r="KBX466" s="87"/>
      <c r="KBY466" s="87"/>
      <c r="KBZ466" s="87"/>
      <c r="KCA466" s="87"/>
      <c r="KCB466" s="87"/>
      <c r="KCC466" s="87"/>
      <c r="KCD466" s="87"/>
      <c r="KCE466" s="87"/>
      <c r="KCF466" s="87"/>
      <c r="KCG466" s="87"/>
      <c r="KCH466" s="87"/>
      <c r="KCI466" s="87"/>
      <c r="KCJ466" s="87"/>
      <c r="KCK466" s="87"/>
      <c r="KCL466" s="87"/>
      <c r="KCM466" s="87"/>
      <c r="KCN466" s="87"/>
      <c r="KCO466" s="87"/>
      <c r="KCP466" s="87"/>
      <c r="KCQ466" s="87"/>
      <c r="KCR466" s="87"/>
      <c r="KCS466" s="87"/>
      <c r="KCT466" s="87"/>
      <c r="KCU466" s="87"/>
      <c r="KCV466" s="87"/>
      <c r="KCW466" s="87"/>
      <c r="KCX466" s="87"/>
      <c r="KCY466" s="87"/>
      <c r="KCZ466" s="87"/>
      <c r="KDA466" s="87"/>
      <c r="KDB466" s="87"/>
      <c r="KDC466" s="87"/>
      <c r="KDD466" s="87"/>
      <c r="KDE466" s="87"/>
      <c r="KDF466" s="87"/>
      <c r="KDG466" s="87"/>
      <c r="KDH466" s="87"/>
      <c r="KDI466" s="87"/>
      <c r="KDJ466" s="87"/>
      <c r="KDK466" s="87"/>
      <c r="KDL466" s="87"/>
      <c r="KDM466" s="87"/>
      <c r="KDN466" s="87"/>
      <c r="KDO466" s="87"/>
      <c r="KDP466" s="87"/>
      <c r="KDQ466" s="87"/>
      <c r="KDR466" s="87"/>
      <c r="KDS466" s="87"/>
      <c r="KDT466" s="87"/>
      <c r="KDU466" s="87"/>
      <c r="KDV466" s="87"/>
      <c r="KDW466" s="87"/>
      <c r="KDX466" s="87"/>
      <c r="KDY466" s="87"/>
      <c r="KDZ466" s="87"/>
      <c r="KEA466" s="87"/>
      <c r="KEB466" s="87"/>
      <c r="KEC466" s="87"/>
      <c r="KED466" s="87"/>
      <c r="KEE466" s="87"/>
      <c r="KEF466" s="87"/>
      <c r="KEG466" s="87"/>
      <c r="KEH466" s="87"/>
      <c r="KEI466" s="87"/>
      <c r="KEJ466" s="87"/>
      <c r="KEK466" s="87"/>
      <c r="KEL466" s="87"/>
      <c r="KEM466" s="87"/>
      <c r="KEN466" s="87"/>
      <c r="KEO466" s="87"/>
      <c r="KEP466" s="87"/>
      <c r="KEQ466" s="87"/>
      <c r="KER466" s="87"/>
      <c r="KES466" s="87"/>
      <c r="KET466" s="87"/>
      <c r="KEU466" s="87"/>
      <c r="KEV466" s="87"/>
      <c r="KEW466" s="87"/>
      <c r="KEX466" s="87"/>
      <c r="KEY466" s="87"/>
      <c r="KEZ466" s="87"/>
      <c r="KFA466" s="87"/>
      <c r="KFB466" s="87"/>
      <c r="KFC466" s="87"/>
      <c r="KFD466" s="87"/>
      <c r="KFE466" s="87"/>
      <c r="KFF466" s="87"/>
      <c r="KFG466" s="87"/>
      <c r="KFH466" s="87"/>
      <c r="KFI466" s="87"/>
      <c r="KFJ466" s="87"/>
      <c r="KFK466" s="87"/>
      <c r="KFL466" s="87"/>
      <c r="KFM466" s="87"/>
      <c r="KFN466" s="87"/>
      <c r="KFO466" s="87"/>
      <c r="KFP466" s="87"/>
      <c r="KFQ466" s="87"/>
      <c r="KFR466" s="87"/>
      <c r="KFS466" s="87"/>
      <c r="KFT466" s="87"/>
      <c r="KFU466" s="87"/>
      <c r="KFV466" s="87"/>
      <c r="KFW466" s="87"/>
      <c r="KFX466" s="87"/>
      <c r="KFY466" s="87"/>
      <c r="KFZ466" s="87"/>
      <c r="KGA466" s="87"/>
      <c r="KGB466" s="87"/>
      <c r="KGC466" s="87"/>
      <c r="KGD466" s="87"/>
      <c r="KGE466" s="87"/>
      <c r="KGF466" s="87"/>
      <c r="KGG466" s="87"/>
      <c r="KGH466" s="87"/>
      <c r="KGI466" s="87"/>
      <c r="KGJ466" s="87"/>
      <c r="KGK466" s="87"/>
      <c r="KGL466" s="87"/>
      <c r="KGM466" s="87"/>
      <c r="KGN466" s="87"/>
      <c r="KGO466" s="87"/>
      <c r="KGP466" s="87"/>
      <c r="KGQ466" s="87"/>
      <c r="KGR466" s="87"/>
      <c r="KGS466" s="87"/>
      <c r="KGT466" s="87"/>
      <c r="KGU466" s="87"/>
      <c r="KGV466" s="87"/>
      <c r="KGW466" s="87"/>
      <c r="KGX466" s="87"/>
      <c r="KGY466" s="87"/>
      <c r="KGZ466" s="87"/>
      <c r="KHA466" s="87"/>
      <c r="KHB466" s="87"/>
      <c r="KHC466" s="87"/>
      <c r="KHD466" s="87"/>
      <c r="KHE466" s="87"/>
      <c r="KHF466" s="87"/>
      <c r="KHG466" s="87"/>
      <c r="KHH466" s="87"/>
      <c r="KHI466" s="87"/>
      <c r="KHJ466" s="87"/>
      <c r="KHK466" s="87"/>
      <c r="KHL466" s="87"/>
      <c r="KHM466" s="87"/>
      <c r="KHN466" s="87"/>
      <c r="KHO466" s="87"/>
      <c r="KHP466" s="87"/>
      <c r="KHQ466" s="87"/>
      <c r="KHR466" s="87"/>
      <c r="KHS466" s="87"/>
      <c r="KHT466" s="87"/>
      <c r="KHU466" s="87"/>
      <c r="KHV466" s="87"/>
      <c r="KHW466" s="87"/>
      <c r="KHX466" s="87"/>
      <c r="KHY466" s="87"/>
      <c r="KHZ466" s="87"/>
      <c r="KIA466" s="87"/>
      <c r="KIB466" s="87"/>
      <c r="KIC466" s="87"/>
      <c r="KID466" s="87"/>
      <c r="KIE466" s="87"/>
      <c r="KIF466" s="87"/>
      <c r="KIG466" s="87"/>
      <c r="KIH466" s="87"/>
      <c r="KII466" s="87"/>
      <c r="KIJ466" s="87"/>
      <c r="KIK466" s="87"/>
      <c r="KIL466" s="87"/>
      <c r="KIM466" s="87"/>
      <c r="KIN466" s="87"/>
      <c r="KIO466" s="87"/>
      <c r="KIP466" s="87"/>
      <c r="KIQ466" s="87"/>
      <c r="KIR466" s="87"/>
      <c r="KIS466" s="87"/>
      <c r="KIT466" s="87"/>
      <c r="KIU466" s="87"/>
      <c r="KIV466" s="87"/>
      <c r="KIW466" s="87"/>
      <c r="KIX466" s="87"/>
      <c r="KIY466" s="87"/>
      <c r="KIZ466" s="87"/>
      <c r="KJA466" s="87"/>
      <c r="KJB466" s="87"/>
      <c r="KJC466" s="87"/>
      <c r="KJD466" s="87"/>
      <c r="KJE466" s="87"/>
      <c r="KJF466" s="87"/>
      <c r="KJG466" s="87"/>
      <c r="KJH466" s="87"/>
      <c r="KJI466" s="87"/>
      <c r="KJJ466" s="87"/>
      <c r="KJK466" s="87"/>
      <c r="KJL466" s="87"/>
      <c r="KJM466" s="87"/>
      <c r="KJN466" s="87"/>
      <c r="KJO466" s="87"/>
      <c r="KJP466" s="87"/>
      <c r="KJQ466" s="87"/>
      <c r="KJR466" s="87"/>
      <c r="KJS466" s="87"/>
      <c r="KJT466" s="87"/>
      <c r="KJU466" s="87"/>
      <c r="KJV466" s="87"/>
      <c r="KJW466" s="87"/>
      <c r="KJX466" s="87"/>
      <c r="KJY466" s="87"/>
      <c r="KJZ466" s="87"/>
      <c r="KKA466" s="87"/>
      <c r="KKB466" s="87"/>
      <c r="KKC466" s="87"/>
      <c r="KKD466" s="87"/>
      <c r="KKE466" s="87"/>
      <c r="KKF466" s="87"/>
      <c r="KKG466" s="87"/>
      <c r="KKH466" s="87"/>
      <c r="KKI466" s="87"/>
      <c r="KKJ466" s="87"/>
      <c r="KKK466" s="87"/>
      <c r="KKL466" s="87"/>
      <c r="KKM466" s="87"/>
      <c r="KKN466" s="87"/>
      <c r="KKO466" s="87"/>
      <c r="KKP466" s="87"/>
      <c r="KKQ466" s="87"/>
      <c r="KKR466" s="87"/>
      <c r="KKS466" s="87"/>
      <c r="KKT466" s="87"/>
      <c r="KKU466" s="87"/>
      <c r="KKV466" s="87"/>
      <c r="KKW466" s="87"/>
      <c r="KKX466" s="87"/>
      <c r="KKY466" s="87"/>
      <c r="KKZ466" s="87"/>
      <c r="KLA466" s="87"/>
      <c r="KLB466" s="87"/>
      <c r="KLC466" s="87"/>
      <c r="KLD466" s="87"/>
      <c r="KLE466" s="87"/>
      <c r="KLF466" s="87"/>
      <c r="KLG466" s="87"/>
      <c r="KLH466" s="87"/>
      <c r="KLI466" s="87"/>
      <c r="KLJ466" s="87"/>
      <c r="KLK466" s="87"/>
      <c r="KLL466" s="87"/>
      <c r="KLM466" s="87"/>
      <c r="KLN466" s="87"/>
      <c r="KLO466" s="87"/>
      <c r="KLP466" s="87"/>
      <c r="KLQ466" s="87"/>
      <c r="KLR466" s="87"/>
      <c r="KLS466" s="87"/>
      <c r="KLT466" s="87"/>
      <c r="KLU466" s="87"/>
      <c r="KLV466" s="87"/>
      <c r="KLW466" s="87"/>
      <c r="KLX466" s="87"/>
      <c r="KLY466" s="87"/>
      <c r="KLZ466" s="87"/>
      <c r="KMA466" s="87"/>
      <c r="KMB466" s="87"/>
      <c r="KMC466" s="87"/>
      <c r="KMD466" s="87"/>
      <c r="KME466" s="87"/>
      <c r="KMF466" s="87"/>
      <c r="KMG466" s="87"/>
      <c r="KMH466" s="87"/>
      <c r="KMI466" s="87"/>
      <c r="KMJ466" s="87"/>
      <c r="KMK466" s="87"/>
      <c r="KML466" s="87"/>
      <c r="KMM466" s="87"/>
      <c r="KMN466" s="87"/>
      <c r="KMO466" s="87"/>
      <c r="KMP466" s="87"/>
      <c r="KMQ466" s="87"/>
      <c r="KMR466" s="87"/>
      <c r="KMS466" s="87"/>
      <c r="KMT466" s="87"/>
      <c r="KMU466" s="87"/>
      <c r="KMV466" s="87"/>
      <c r="KMW466" s="87"/>
      <c r="KMX466" s="87"/>
      <c r="KMY466" s="87"/>
      <c r="KMZ466" s="87"/>
      <c r="KNA466" s="87"/>
      <c r="KNB466" s="87"/>
      <c r="KNC466" s="87"/>
      <c r="KND466" s="87"/>
      <c r="KNE466" s="87"/>
      <c r="KNF466" s="87"/>
      <c r="KNG466" s="87"/>
      <c r="KNH466" s="87"/>
      <c r="KNI466" s="87"/>
      <c r="KNJ466" s="87"/>
      <c r="KNK466" s="87"/>
      <c r="KNL466" s="87"/>
      <c r="KNM466" s="87"/>
      <c r="KNN466" s="87"/>
      <c r="KNO466" s="87"/>
      <c r="KNP466" s="87"/>
      <c r="KNQ466" s="87"/>
      <c r="KNR466" s="87"/>
      <c r="KNS466" s="87"/>
      <c r="KNT466" s="87"/>
      <c r="KNU466" s="87"/>
      <c r="KNV466" s="87"/>
      <c r="KNW466" s="87"/>
      <c r="KNX466" s="87"/>
      <c r="KNY466" s="87"/>
      <c r="KNZ466" s="87"/>
      <c r="KOA466" s="87"/>
      <c r="KOB466" s="87"/>
      <c r="KOC466" s="87"/>
      <c r="KOD466" s="87"/>
      <c r="KOE466" s="87"/>
      <c r="KOF466" s="87"/>
      <c r="KOG466" s="87"/>
      <c r="KOH466" s="87"/>
      <c r="KOI466" s="87"/>
      <c r="KOJ466" s="87"/>
      <c r="KOK466" s="87"/>
      <c r="KOL466" s="87"/>
      <c r="KOM466" s="87"/>
      <c r="KON466" s="87"/>
      <c r="KOO466" s="87"/>
      <c r="KOP466" s="87"/>
      <c r="KOQ466" s="87"/>
      <c r="KOR466" s="87"/>
      <c r="KOS466" s="87"/>
      <c r="KOT466" s="87"/>
      <c r="KOU466" s="87"/>
      <c r="KOV466" s="87"/>
      <c r="KOW466" s="87"/>
      <c r="KOX466" s="87"/>
      <c r="KOY466" s="87"/>
      <c r="KOZ466" s="87"/>
      <c r="KPA466" s="87"/>
      <c r="KPB466" s="87"/>
      <c r="KPC466" s="87"/>
      <c r="KPD466" s="87"/>
      <c r="KPE466" s="87"/>
      <c r="KPF466" s="87"/>
      <c r="KPG466" s="87"/>
      <c r="KPH466" s="87"/>
      <c r="KPI466" s="87"/>
      <c r="KPJ466" s="87"/>
      <c r="KPK466" s="87"/>
      <c r="KPL466" s="87"/>
      <c r="KPM466" s="87"/>
      <c r="KPN466" s="87"/>
      <c r="KPO466" s="87"/>
      <c r="KPP466" s="87"/>
      <c r="KPQ466" s="87"/>
      <c r="KPR466" s="87"/>
      <c r="KPS466" s="87"/>
      <c r="KPT466" s="87"/>
      <c r="KPU466" s="87"/>
      <c r="KPV466" s="87"/>
      <c r="KPW466" s="87"/>
      <c r="KPX466" s="87"/>
      <c r="KPY466" s="87"/>
      <c r="KPZ466" s="87"/>
      <c r="KQA466" s="87"/>
      <c r="KQB466" s="87"/>
      <c r="KQC466" s="87"/>
      <c r="KQD466" s="87"/>
      <c r="KQE466" s="87"/>
      <c r="KQF466" s="87"/>
      <c r="KQG466" s="87"/>
      <c r="KQH466" s="87"/>
      <c r="KQI466" s="87"/>
      <c r="KQJ466" s="87"/>
      <c r="KQK466" s="87"/>
      <c r="KQL466" s="87"/>
      <c r="KQM466" s="87"/>
      <c r="KQN466" s="87"/>
      <c r="KQO466" s="87"/>
      <c r="KQP466" s="87"/>
      <c r="KQQ466" s="87"/>
      <c r="KQR466" s="87"/>
      <c r="KQS466" s="87"/>
      <c r="KQT466" s="87"/>
      <c r="KQU466" s="87"/>
      <c r="KQV466" s="87"/>
      <c r="KQW466" s="87"/>
      <c r="KQX466" s="87"/>
      <c r="KQY466" s="87"/>
      <c r="KQZ466" s="87"/>
      <c r="KRA466" s="87"/>
      <c r="KRB466" s="87"/>
      <c r="KRC466" s="87"/>
      <c r="KRD466" s="87"/>
      <c r="KRE466" s="87"/>
      <c r="KRF466" s="87"/>
      <c r="KRG466" s="87"/>
      <c r="KRH466" s="87"/>
      <c r="KRI466" s="87"/>
      <c r="KRJ466" s="87"/>
      <c r="KRK466" s="87"/>
      <c r="KRL466" s="87"/>
      <c r="KRM466" s="87"/>
      <c r="KRN466" s="87"/>
      <c r="KRO466" s="87"/>
      <c r="KRP466" s="87"/>
      <c r="KRQ466" s="87"/>
      <c r="KRR466" s="87"/>
      <c r="KRS466" s="87"/>
      <c r="KRT466" s="87"/>
      <c r="KRU466" s="87"/>
      <c r="KRV466" s="87"/>
      <c r="KRW466" s="87"/>
      <c r="KRX466" s="87"/>
      <c r="KRY466" s="87"/>
      <c r="KRZ466" s="87"/>
      <c r="KSA466" s="87"/>
      <c r="KSB466" s="87"/>
      <c r="KSC466" s="87"/>
      <c r="KSD466" s="87"/>
      <c r="KSE466" s="87"/>
      <c r="KSF466" s="87"/>
      <c r="KSG466" s="87"/>
      <c r="KSH466" s="87"/>
      <c r="KSI466" s="87"/>
      <c r="KSJ466" s="87"/>
      <c r="KSK466" s="87"/>
      <c r="KSL466" s="87"/>
      <c r="KSM466" s="87"/>
      <c r="KSN466" s="87"/>
      <c r="KSO466" s="87"/>
      <c r="KSP466" s="87"/>
      <c r="KSQ466" s="87"/>
      <c r="KSR466" s="87"/>
      <c r="KSS466" s="87"/>
      <c r="KST466" s="87"/>
      <c r="KSU466" s="87"/>
      <c r="KSV466" s="87"/>
      <c r="KSW466" s="87"/>
      <c r="KSX466" s="87"/>
      <c r="KSY466" s="87"/>
      <c r="KSZ466" s="87"/>
      <c r="KTA466" s="87"/>
      <c r="KTB466" s="87"/>
      <c r="KTC466" s="87"/>
      <c r="KTD466" s="87"/>
      <c r="KTE466" s="87"/>
      <c r="KTF466" s="87"/>
      <c r="KTG466" s="87"/>
      <c r="KTH466" s="87"/>
      <c r="KTI466" s="87"/>
      <c r="KTJ466" s="87"/>
      <c r="KTK466" s="87"/>
      <c r="KTL466" s="87"/>
      <c r="KTM466" s="87"/>
      <c r="KTN466" s="87"/>
      <c r="KTO466" s="87"/>
      <c r="KTP466" s="87"/>
      <c r="KTQ466" s="87"/>
      <c r="KTR466" s="87"/>
      <c r="KTS466" s="87"/>
      <c r="KTT466" s="87"/>
      <c r="KTU466" s="87"/>
      <c r="KTV466" s="87"/>
      <c r="KTW466" s="87"/>
      <c r="KTX466" s="87"/>
      <c r="KTY466" s="87"/>
      <c r="KTZ466" s="87"/>
      <c r="KUA466" s="87"/>
      <c r="KUB466" s="87"/>
      <c r="KUC466" s="87"/>
      <c r="KUD466" s="87"/>
      <c r="KUE466" s="87"/>
      <c r="KUF466" s="87"/>
      <c r="KUG466" s="87"/>
      <c r="KUH466" s="87"/>
      <c r="KUI466" s="87"/>
      <c r="KUJ466" s="87"/>
      <c r="KUK466" s="87"/>
      <c r="KUL466" s="87"/>
      <c r="KUM466" s="87"/>
      <c r="KUN466" s="87"/>
      <c r="KUO466" s="87"/>
      <c r="KUP466" s="87"/>
      <c r="KUQ466" s="87"/>
      <c r="KUR466" s="87"/>
      <c r="KUS466" s="87"/>
      <c r="KUT466" s="87"/>
      <c r="KUU466" s="87"/>
      <c r="KUV466" s="87"/>
      <c r="KUW466" s="87"/>
      <c r="KUX466" s="87"/>
      <c r="KUY466" s="87"/>
      <c r="KUZ466" s="87"/>
      <c r="KVA466" s="87"/>
      <c r="KVB466" s="87"/>
      <c r="KVC466" s="87"/>
      <c r="KVD466" s="87"/>
      <c r="KVE466" s="87"/>
      <c r="KVF466" s="87"/>
      <c r="KVG466" s="87"/>
      <c r="KVH466" s="87"/>
      <c r="KVI466" s="87"/>
      <c r="KVJ466" s="87"/>
      <c r="KVK466" s="87"/>
      <c r="KVL466" s="87"/>
      <c r="KVM466" s="87"/>
      <c r="KVN466" s="87"/>
      <c r="KVO466" s="87"/>
      <c r="KVP466" s="87"/>
      <c r="KVQ466" s="87"/>
      <c r="KVR466" s="87"/>
      <c r="KVS466" s="87"/>
      <c r="KVT466" s="87"/>
      <c r="KVU466" s="87"/>
      <c r="KVV466" s="87"/>
      <c r="KVW466" s="87"/>
      <c r="KVX466" s="87"/>
      <c r="KVY466" s="87"/>
      <c r="KVZ466" s="87"/>
      <c r="KWA466" s="87"/>
      <c r="KWB466" s="87"/>
      <c r="KWC466" s="87"/>
      <c r="KWD466" s="87"/>
      <c r="KWE466" s="87"/>
      <c r="KWF466" s="87"/>
      <c r="KWG466" s="87"/>
      <c r="KWH466" s="87"/>
      <c r="KWI466" s="87"/>
      <c r="KWJ466" s="87"/>
      <c r="KWK466" s="87"/>
      <c r="KWL466" s="87"/>
      <c r="KWM466" s="87"/>
      <c r="KWN466" s="87"/>
      <c r="KWO466" s="87"/>
      <c r="KWP466" s="87"/>
      <c r="KWQ466" s="87"/>
      <c r="KWR466" s="87"/>
      <c r="KWS466" s="87"/>
      <c r="KWT466" s="87"/>
      <c r="KWU466" s="87"/>
      <c r="KWV466" s="87"/>
      <c r="KWW466" s="87"/>
      <c r="KWX466" s="87"/>
      <c r="KWY466" s="87"/>
      <c r="KWZ466" s="87"/>
      <c r="KXA466" s="87"/>
      <c r="KXB466" s="87"/>
      <c r="KXC466" s="87"/>
      <c r="KXD466" s="87"/>
      <c r="KXE466" s="87"/>
      <c r="KXF466" s="87"/>
      <c r="KXG466" s="87"/>
      <c r="KXH466" s="87"/>
      <c r="KXI466" s="87"/>
      <c r="KXJ466" s="87"/>
      <c r="KXK466" s="87"/>
      <c r="KXL466" s="87"/>
      <c r="KXM466" s="87"/>
      <c r="KXN466" s="87"/>
      <c r="KXO466" s="87"/>
      <c r="KXP466" s="87"/>
      <c r="KXQ466" s="87"/>
      <c r="KXR466" s="87"/>
      <c r="KXS466" s="87"/>
      <c r="KXT466" s="87"/>
      <c r="KXU466" s="87"/>
      <c r="KXV466" s="87"/>
      <c r="KXW466" s="87"/>
      <c r="KXX466" s="87"/>
      <c r="KXY466" s="87"/>
      <c r="KXZ466" s="87"/>
      <c r="KYA466" s="87"/>
      <c r="KYB466" s="87"/>
      <c r="KYC466" s="87"/>
      <c r="KYD466" s="87"/>
      <c r="KYE466" s="87"/>
      <c r="KYF466" s="87"/>
      <c r="KYG466" s="87"/>
      <c r="KYH466" s="87"/>
      <c r="KYI466" s="87"/>
      <c r="KYJ466" s="87"/>
      <c r="KYK466" s="87"/>
      <c r="KYL466" s="87"/>
      <c r="KYM466" s="87"/>
      <c r="KYN466" s="87"/>
      <c r="KYO466" s="87"/>
      <c r="KYP466" s="87"/>
      <c r="KYQ466" s="87"/>
      <c r="KYR466" s="87"/>
      <c r="KYS466" s="87"/>
      <c r="KYT466" s="87"/>
      <c r="KYU466" s="87"/>
      <c r="KYV466" s="87"/>
      <c r="KYW466" s="87"/>
      <c r="KYX466" s="87"/>
      <c r="KYY466" s="87"/>
      <c r="KYZ466" s="87"/>
      <c r="KZA466" s="87"/>
      <c r="KZB466" s="87"/>
      <c r="KZC466" s="87"/>
      <c r="KZD466" s="87"/>
      <c r="KZE466" s="87"/>
      <c r="KZF466" s="87"/>
      <c r="KZG466" s="87"/>
      <c r="KZH466" s="87"/>
      <c r="KZI466" s="87"/>
      <c r="KZJ466" s="87"/>
      <c r="KZK466" s="87"/>
      <c r="KZL466" s="87"/>
      <c r="KZM466" s="87"/>
      <c r="KZN466" s="87"/>
      <c r="KZO466" s="87"/>
      <c r="KZP466" s="87"/>
      <c r="KZQ466" s="87"/>
      <c r="KZR466" s="87"/>
      <c r="KZS466" s="87"/>
      <c r="KZT466" s="87"/>
      <c r="KZU466" s="87"/>
      <c r="KZV466" s="87"/>
      <c r="KZW466" s="87"/>
      <c r="KZX466" s="87"/>
      <c r="KZY466" s="87"/>
      <c r="KZZ466" s="87"/>
      <c r="LAA466" s="87"/>
      <c r="LAB466" s="87"/>
      <c r="LAC466" s="87"/>
      <c r="LAD466" s="87"/>
      <c r="LAE466" s="87"/>
      <c r="LAF466" s="87"/>
      <c r="LAG466" s="87"/>
      <c r="LAH466" s="87"/>
      <c r="LAI466" s="87"/>
      <c r="LAJ466" s="87"/>
      <c r="LAK466" s="87"/>
      <c r="LAL466" s="87"/>
      <c r="LAM466" s="87"/>
      <c r="LAN466" s="87"/>
      <c r="LAO466" s="87"/>
      <c r="LAP466" s="87"/>
      <c r="LAQ466" s="87"/>
      <c r="LAR466" s="87"/>
      <c r="LAS466" s="87"/>
      <c r="LAT466" s="87"/>
      <c r="LAU466" s="87"/>
      <c r="LAV466" s="87"/>
      <c r="LAW466" s="87"/>
      <c r="LAX466" s="87"/>
      <c r="LAY466" s="87"/>
      <c r="LAZ466" s="87"/>
      <c r="LBA466" s="87"/>
      <c r="LBB466" s="87"/>
      <c r="LBC466" s="87"/>
      <c r="LBD466" s="87"/>
      <c r="LBE466" s="87"/>
      <c r="LBF466" s="87"/>
      <c r="LBG466" s="87"/>
      <c r="LBH466" s="87"/>
      <c r="LBI466" s="87"/>
      <c r="LBJ466" s="87"/>
      <c r="LBK466" s="87"/>
      <c r="LBL466" s="87"/>
      <c r="LBM466" s="87"/>
      <c r="LBN466" s="87"/>
      <c r="LBO466" s="87"/>
      <c r="LBP466" s="87"/>
      <c r="LBQ466" s="87"/>
      <c r="LBR466" s="87"/>
      <c r="LBS466" s="87"/>
      <c r="LBT466" s="87"/>
      <c r="LBU466" s="87"/>
      <c r="LBV466" s="87"/>
      <c r="LBW466" s="87"/>
      <c r="LBX466" s="87"/>
      <c r="LBY466" s="87"/>
      <c r="LBZ466" s="87"/>
      <c r="LCA466" s="87"/>
      <c r="LCB466" s="87"/>
      <c r="LCC466" s="87"/>
      <c r="LCD466" s="87"/>
      <c r="LCE466" s="87"/>
      <c r="LCF466" s="87"/>
      <c r="LCG466" s="87"/>
      <c r="LCH466" s="87"/>
      <c r="LCI466" s="87"/>
      <c r="LCJ466" s="87"/>
      <c r="LCK466" s="87"/>
      <c r="LCL466" s="87"/>
      <c r="LCM466" s="87"/>
      <c r="LCN466" s="87"/>
      <c r="LCO466" s="87"/>
      <c r="LCP466" s="87"/>
      <c r="LCQ466" s="87"/>
      <c r="LCR466" s="87"/>
      <c r="LCS466" s="87"/>
      <c r="LCT466" s="87"/>
      <c r="LCU466" s="87"/>
      <c r="LCV466" s="87"/>
      <c r="LCW466" s="87"/>
      <c r="LCX466" s="87"/>
      <c r="LCY466" s="87"/>
      <c r="LCZ466" s="87"/>
      <c r="LDA466" s="87"/>
      <c r="LDB466" s="87"/>
      <c r="LDC466" s="87"/>
      <c r="LDD466" s="87"/>
      <c r="LDE466" s="87"/>
      <c r="LDF466" s="87"/>
      <c r="LDG466" s="87"/>
      <c r="LDH466" s="87"/>
      <c r="LDI466" s="87"/>
      <c r="LDJ466" s="87"/>
      <c r="LDK466" s="87"/>
      <c r="LDL466" s="87"/>
      <c r="LDM466" s="87"/>
      <c r="LDN466" s="87"/>
      <c r="LDO466" s="87"/>
      <c r="LDP466" s="87"/>
      <c r="LDQ466" s="87"/>
      <c r="LDR466" s="87"/>
      <c r="LDS466" s="87"/>
      <c r="LDT466" s="87"/>
      <c r="LDU466" s="87"/>
      <c r="LDV466" s="87"/>
      <c r="LDW466" s="87"/>
      <c r="LDX466" s="87"/>
      <c r="LDY466" s="87"/>
      <c r="LDZ466" s="87"/>
      <c r="LEA466" s="87"/>
      <c r="LEB466" s="87"/>
      <c r="LEC466" s="87"/>
      <c r="LED466" s="87"/>
      <c r="LEE466" s="87"/>
      <c r="LEF466" s="87"/>
      <c r="LEG466" s="87"/>
      <c r="LEH466" s="87"/>
      <c r="LEI466" s="87"/>
      <c r="LEJ466" s="87"/>
      <c r="LEK466" s="87"/>
      <c r="LEL466" s="87"/>
      <c r="LEM466" s="87"/>
      <c r="LEN466" s="87"/>
      <c r="LEO466" s="87"/>
      <c r="LEP466" s="87"/>
      <c r="LEQ466" s="87"/>
      <c r="LER466" s="87"/>
      <c r="LES466" s="87"/>
      <c r="LET466" s="87"/>
      <c r="LEU466" s="87"/>
      <c r="LEV466" s="87"/>
      <c r="LEW466" s="87"/>
      <c r="LEX466" s="87"/>
      <c r="LEY466" s="87"/>
      <c r="LEZ466" s="87"/>
      <c r="LFA466" s="87"/>
      <c r="LFB466" s="87"/>
      <c r="LFC466" s="87"/>
      <c r="LFD466" s="87"/>
      <c r="LFE466" s="87"/>
      <c r="LFF466" s="87"/>
      <c r="LFG466" s="87"/>
      <c r="LFH466" s="87"/>
      <c r="LFI466" s="87"/>
      <c r="LFJ466" s="87"/>
      <c r="LFK466" s="87"/>
      <c r="LFL466" s="87"/>
      <c r="LFM466" s="87"/>
      <c r="LFN466" s="87"/>
      <c r="LFO466" s="87"/>
      <c r="LFP466" s="87"/>
      <c r="LFQ466" s="87"/>
      <c r="LFR466" s="87"/>
      <c r="LFS466" s="87"/>
      <c r="LFT466" s="87"/>
      <c r="LFU466" s="87"/>
      <c r="LFV466" s="87"/>
      <c r="LFW466" s="87"/>
      <c r="LFX466" s="87"/>
      <c r="LFY466" s="87"/>
      <c r="LFZ466" s="87"/>
      <c r="LGA466" s="87"/>
      <c r="LGB466" s="87"/>
      <c r="LGC466" s="87"/>
      <c r="LGD466" s="87"/>
      <c r="LGE466" s="87"/>
      <c r="LGF466" s="87"/>
      <c r="LGG466" s="87"/>
      <c r="LGH466" s="87"/>
      <c r="LGI466" s="87"/>
      <c r="LGJ466" s="87"/>
      <c r="LGK466" s="87"/>
      <c r="LGL466" s="87"/>
      <c r="LGM466" s="87"/>
      <c r="LGN466" s="87"/>
      <c r="LGO466" s="87"/>
      <c r="LGP466" s="87"/>
      <c r="LGQ466" s="87"/>
      <c r="LGR466" s="87"/>
      <c r="LGS466" s="87"/>
      <c r="LGT466" s="87"/>
      <c r="LGU466" s="87"/>
      <c r="LGV466" s="87"/>
      <c r="LGW466" s="87"/>
      <c r="LGX466" s="87"/>
      <c r="LGY466" s="87"/>
      <c r="LGZ466" s="87"/>
      <c r="LHA466" s="87"/>
      <c r="LHB466" s="87"/>
      <c r="LHC466" s="87"/>
      <c r="LHD466" s="87"/>
      <c r="LHE466" s="87"/>
      <c r="LHF466" s="87"/>
      <c r="LHG466" s="87"/>
      <c r="LHH466" s="87"/>
      <c r="LHI466" s="87"/>
      <c r="LHJ466" s="87"/>
      <c r="LHK466" s="87"/>
      <c r="LHL466" s="87"/>
      <c r="LHM466" s="87"/>
      <c r="LHN466" s="87"/>
      <c r="LHO466" s="87"/>
      <c r="LHP466" s="87"/>
      <c r="LHQ466" s="87"/>
      <c r="LHR466" s="87"/>
      <c r="LHS466" s="87"/>
      <c r="LHT466" s="87"/>
      <c r="LHU466" s="87"/>
      <c r="LHV466" s="87"/>
      <c r="LHW466" s="87"/>
      <c r="LHX466" s="87"/>
      <c r="LHY466" s="87"/>
      <c r="LHZ466" s="87"/>
      <c r="LIA466" s="87"/>
      <c r="LIB466" s="87"/>
      <c r="LIC466" s="87"/>
      <c r="LID466" s="87"/>
      <c r="LIE466" s="87"/>
      <c r="LIF466" s="87"/>
      <c r="LIG466" s="87"/>
      <c r="LIH466" s="87"/>
      <c r="LII466" s="87"/>
      <c r="LIJ466" s="87"/>
      <c r="LIK466" s="87"/>
      <c r="LIL466" s="87"/>
      <c r="LIM466" s="87"/>
      <c r="LIN466" s="87"/>
      <c r="LIO466" s="87"/>
      <c r="LIP466" s="87"/>
      <c r="LIQ466" s="87"/>
      <c r="LIR466" s="87"/>
      <c r="LIS466" s="87"/>
      <c r="LIT466" s="87"/>
      <c r="LIU466" s="87"/>
      <c r="LIV466" s="87"/>
      <c r="LIW466" s="87"/>
      <c r="LIX466" s="87"/>
      <c r="LIY466" s="87"/>
      <c r="LIZ466" s="87"/>
      <c r="LJA466" s="87"/>
      <c r="LJB466" s="87"/>
      <c r="LJC466" s="87"/>
      <c r="LJD466" s="87"/>
      <c r="LJE466" s="87"/>
      <c r="LJF466" s="87"/>
      <c r="LJG466" s="87"/>
      <c r="LJH466" s="87"/>
      <c r="LJI466" s="87"/>
      <c r="LJJ466" s="87"/>
      <c r="LJK466" s="87"/>
      <c r="LJL466" s="87"/>
      <c r="LJM466" s="87"/>
      <c r="LJN466" s="87"/>
      <c r="LJO466" s="87"/>
      <c r="LJP466" s="87"/>
      <c r="LJQ466" s="87"/>
      <c r="LJR466" s="87"/>
      <c r="LJS466" s="87"/>
      <c r="LJT466" s="87"/>
      <c r="LJU466" s="87"/>
      <c r="LJV466" s="87"/>
      <c r="LJW466" s="87"/>
      <c r="LJX466" s="87"/>
      <c r="LJY466" s="87"/>
      <c r="LJZ466" s="87"/>
      <c r="LKA466" s="87"/>
      <c r="LKB466" s="87"/>
      <c r="LKC466" s="87"/>
      <c r="LKD466" s="87"/>
      <c r="LKE466" s="87"/>
      <c r="LKF466" s="87"/>
      <c r="LKG466" s="87"/>
      <c r="LKH466" s="87"/>
      <c r="LKI466" s="87"/>
      <c r="LKJ466" s="87"/>
      <c r="LKK466" s="87"/>
      <c r="LKL466" s="87"/>
      <c r="LKM466" s="87"/>
      <c r="LKN466" s="87"/>
      <c r="LKO466" s="87"/>
      <c r="LKP466" s="87"/>
      <c r="LKQ466" s="87"/>
      <c r="LKR466" s="87"/>
      <c r="LKS466" s="87"/>
      <c r="LKT466" s="87"/>
      <c r="LKU466" s="87"/>
      <c r="LKV466" s="87"/>
      <c r="LKW466" s="87"/>
      <c r="LKX466" s="87"/>
      <c r="LKY466" s="87"/>
      <c r="LKZ466" s="87"/>
      <c r="LLA466" s="87"/>
      <c r="LLB466" s="87"/>
      <c r="LLC466" s="87"/>
      <c r="LLD466" s="87"/>
      <c r="LLE466" s="87"/>
      <c r="LLF466" s="87"/>
      <c r="LLG466" s="87"/>
      <c r="LLH466" s="87"/>
      <c r="LLI466" s="87"/>
      <c r="LLJ466" s="87"/>
      <c r="LLK466" s="87"/>
      <c r="LLL466" s="87"/>
      <c r="LLM466" s="87"/>
      <c r="LLN466" s="87"/>
      <c r="LLO466" s="87"/>
      <c r="LLP466" s="87"/>
      <c r="LLQ466" s="87"/>
      <c r="LLR466" s="87"/>
      <c r="LLS466" s="87"/>
      <c r="LLT466" s="87"/>
      <c r="LLU466" s="87"/>
      <c r="LLV466" s="87"/>
      <c r="LLW466" s="87"/>
      <c r="LLX466" s="87"/>
      <c r="LLY466" s="87"/>
      <c r="LLZ466" s="87"/>
      <c r="LMA466" s="87"/>
      <c r="LMB466" s="87"/>
      <c r="LMC466" s="87"/>
      <c r="LMD466" s="87"/>
      <c r="LME466" s="87"/>
      <c r="LMF466" s="87"/>
      <c r="LMG466" s="87"/>
      <c r="LMH466" s="87"/>
      <c r="LMI466" s="87"/>
      <c r="LMJ466" s="87"/>
      <c r="LMK466" s="87"/>
      <c r="LML466" s="87"/>
      <c r="LMM466" s="87"/>
      <c r="LMN466" s="87"/>
      <c r="LMO466" s="87"/>
      <c r="LMP466" s="87"/>
      <c r="LMQ466" s="87"/>
      <c r="LMR466" s="87"/>
      <c r="LMS466" s="87"/>
      <c r="LMT466" s="87"/>
      <c r="LMU466" s="87"/>
      <c r="LMV466" s="87"/>
      <c r="LMW466" s="87"/>
      <c r="LMX466" s="87"/>
      <c r="LMY466" s="87"/>
      <c r="LMZ466" s="87"/>
      <c r="LNA466" s="87"/>
      <c r="LNB466" s="87"/>
      <c r="LNC466" s="87"/>
      <c r="LND466" s="87"/>
      <c r="LNE466" s="87"/>
      <c r="LNF466" s="87"/>
      <c r="LNG466" s="87"/>
      <c r="LNH466" s="87"/>
      <c r="LNI466" s="87"/>
      <c r="LNJ466" s="87"/>
      <c r="LNK466" s="87"/>
      <c r="LNL466" s="87"/>
      <c r="LNM466" s="87"/>
      <c r="LNN466" s="87"/>
      <c r="LNO466" s="87"/>
      <c r="LNP466" s="87"/>
      <c r="LNQ466" s="87"/>
      <c r="LNR466" s="87"/>
      <c r="LNS466" s="87"/>
      <c r="LNT466" s="87"/>
      <c r="LNU466" s="87"/>
      <c r="LNV466" s="87"/>
      <c r="LNW466" s="87"/>
      <c r="LNX466" s="87"/>
      <c r="LNY466" s="87"/>
      <c r="LNZ466" s="87"/>
      <c r="LOA466" s="87"/>
      <c r="LOB466" s="87"/>
      <c r="LOC466" s="87"/>
      <c r="LOD466" s="87"/>
      <c r="LOE466" s="87"/>
      <c r="LOF466" s="87"/>
      <c r="LOG466" s="87"/>
      <c r="LOH466" s="87"/>
      <c r="LOI466" s="87"/>
      <c r="LOJ466" s="87"/>
      <c r="LOK466" s="87"/>
      <c r="LOL466" s="87"/>
      <c r="LOM466" s="87"/>
      <c r="LON466" s="87"/>
      <c r="LOO466" s="87"/>
      <c r="LOP466" s="87"/>
      <c r="LOQ466" s="87"/>
      <c r="LOR466" s="87"/>
      <c r="LOS466" s="87"/>
      <c r="LOT466" s="87"/>
      <c r="LOU466" s="87"/>
      <c r="LOV466" s="87"/>
      <c r="LOW466" s="87"/>
      <c r="LOX466" s="87"/>
      <c r="LOY466" s="87"/>
      <c r="LOZ466" s="87"/>
      <c r="LPA466" s="87"/>
      <c r="LPB466" s="87"/>
      <c r="LPC466" s="87"/>
      <c r="LPD466" s="87"/>
      <c r="LPE466" s="87"/>
      <c r="LPF466" s="87"/>
      <c r="LPG466" s="87"/>
      <c r="LPH466" s="87"/>
      <c r="LPI466" s="87"/>
      <c r="LPJ466" s="87"/>
      <c r="LPK466" s="87"/>
      <c r="LPL466" s="87"/>
      <c r="LPM466" s="87"/>
      <c r="LPN466" s="87"/>
      <c r="LPO466" s="87"/>
      <c r="LPP466" s="87"/>
      <c r="LPQ466" s="87"/>
      <c r="LPR466" s="87"/>
      <c r="LPS466" s="87"/>
      <c r="LPT466" s="87"/>
      <c r="LPU466" s="87"/>
      <c r="LPV466" s="87"/>
      <c r="LPW466" s="87"/>
      <c r="LPX466" s="87"/>
      <c r="LPY466" s="87"/>
      <c r="LPZ466" s="87"/>
      <c r="LQA466" s="87"/>
      <c r="LQB466" s="87"/>
      <c r="LQC466" s="87"/>
      <c r="LQD466" s="87"/>
      <c r="LQE466" s="87"/>
      <c r="LQF466" s="87"/>
      <c r="LQG466" s="87"/>
      <c r="LQH466" s="87"/>
      <c r="LQI466" s="87"/>
      <c r="LQJ466" s="87"/>
      <c r="LQK466" s="87"/>
      <c r="LQL466" s="87"/>
      <c r="LQM466" s="87"/>
      <c r="LQN466" s="87"/>
      <c r="LQO466" s="87"/>
      <c r="LQP466" s="87"/>
      <c r="LQQ466" s="87"/>
      <c r="LQR466" s="87"/>
      <c r="LQS466" s="87"/>
      <c r="LQT466" s="87"/>
      <c r="LQU466" s="87"/>
      <c r="LQV466" s="87"/>
      <c r="LQW466" s="87"/>
      <c r="LQX466" s="87"/>
      <c r="LQY466" s="87"/>
      <c r="LQZ466" s="87"/>
      <c r="LRA466" s="87"/>
      <c r="LRB466" s="87"/>
      <c r="LRC466" s="87"/>
      <c r="LRD466" s="87"/>
      <c r="LRE466" s="87"/>
      <c r="LRF466" s="87"/>
      <c r="LRG466" s="87"/>
      <c r="LRH466" s="87"/>
      <c r="LRI466" s="87"/>
      <c r="LRJ466" s="87"/>
      <c r="LRK466" s="87"/>
      <c r="LRL466" s="87"/>
      <c r="LRM466" s="87"/>
      <c r="LRN466" s="87"/>
      <c r="LRO466" s="87"/>
      <c r="LRP466" s="87"/>
      <c r="LRQ466" s="87"/>
      <c r="LRR466" s="87"/>
      <c r="LRS466" s="87"/>
      <c r="LRT466" s="87"/>
      <c r="LRU466" s="87"/>
      <c r="LRV466" s="87"/>
      <c r="LRW466" s="87"/>
      <c r="LRX466" s="87"/>
      <c r="LRY466" s="87"/>
      <c r="LRZ466" s="87"/>
      <c r="LSA466" s="87"/>
      <c r="LSB466" s="87"/>
      <c r="LSC466" s="87"/>
      <c r="LSD466" s="87"/>
      <c r="LSE466" s="87"/>
      <c r="LSF466" s="87"/>
      <c r="LSG466" s="87"/>
      <c r="LSH466" s="87"/>
      <c r="LSI466" s="87"/>
      <c r="LSJ466" s="87"/>
      <c r="LSK466" s="87"/>
      <c r="LSL466" s="87"/>
      <c r="LSM466" s="87"/>
      <c r="LSN466" s="87"/>
      <c r="LSO466" s="87"/>
      <c r="LSP466" s="87"/>
      <c r="LSQ466" s="87"/>
      <c r="LSR466" s="87"/>
      <c r="LSS466" s="87"/>
      <c r="LST466" s="87"/>
      <c r="LSU466" s="87"/>
      <c r="LSV466" s="87"/>
      <c r="LSW466" s="87"/>
      <c r="LSX466" s="87"/>
      <c r="LSY466" s="87"/>
      <c r="LSZ466" s="87"/>
      <c r="LTA466" s="87"/>
      <c r="LTB466" s="87"/>
      <c r="LTC466" s="87"/>
      <c r="LTD466" s="87"/>
      <c r="LTE466" s="87"/>
      <c r="LTF466" s="87"/>
      <c r="LTG466" s="87"/>
      <c r="LTH466" s="87"/>
      <c r="LTI466" s="87"/>
      <c r="LTJ466" s="87"/>
      <c r="LTK466" s="87"/>
      <c r="LTL466" s="87"/>
      <c r="LTM466" s="87"/>
      <c r="LTN466" s="87"/>
      <c r="LTO466" s="87"/>
      <c r="LTP466" s="87"/>
      <c r="LTQ466" s="87"/>
      <c r="LTR466" s="87"/>
      <c r="LTS466" s="87"/>
      <c r="LTT466" s="87"/>
      <c r="LTU466" s="87"/>
      <c r="LTV466" s="87"/>
      <c r="LTW466" s="87"/>
      <c r="LTX466" s="87"/>
      <c r="LTY466" s="87"/>
      <c r="LTZ466" s="87"/>
      <c r="LUA466" s="87"/>
      <c r="LUB466" s="87"/>
      <c r="LUC466" s="87"/>
      <c r="LUD466" s="87"/>
      <c r="LUE466" s="87"/>
      <c r="LUF466" s="87"/>
      <c r="LUG466" s="87"/>
      <c r="LUH466" s="87"/>
      <c r="LUI466" s="87"/>
      <c r="LUJ466" s="87"/>
      <c r="LUK466" s="87"/>
      <c r="LUL466" s="87"/>
      <c r="LUM466" s="87"/>
      <c r="LUN466" s="87"/>
      <c r="LUO466" s="87"/>
      <c r="LUP466" s="87"/>
      <c r="LUQ466" s="87"/>
      <c r="LUR466" s="87"/>
      <c r="LUS466" s="87"/>
      <c r="LUT466" s="87"/>
      <c r="LUU466" s="87"/>
      <c r="LUV466" s="87"/>
      <c r="LUW466" s="87"/>
      <c r="LUX466" s="87"/>
      <c r="LUY466" s="87"/>
      <c r="LUZ466" s="87"/>
      <c r="LVA466" s="87"/>
      <c r="LVB466" s="87"/>
      <c r="LVC466" s="87"/>
      <c r="LVD466" s="87"/>
      <c r="LVE466" s="87"/>
      <c r="LVF466" s="87"/>
      <c r="LVG466" s="87"/>
      <c r="LVH466" s="87"/>
      <c r="LVI466" s="87"/>
      <c r="LVJ466" s="87"/>
      <c r="LVK466" s="87"/>
      <c r="LVL466" s="87"/>
      <c r="LVM466" s="87"/>
      <c r="LVN466" s="87"/>
      <c r="LVO466" s="87"/>
      <c r="LVP466" s="87"/>
      <c r="LVQ466" s="87"/>
      <c r="LVR466" s="87"/>
      <c r="LVS466" s="87"/>
      <c r="LVT466" s="87"/>
      <c r="LVU466" s="87"/>
      <c r="LVV466" s="87"/>
      <c r="LVW466" s="87"/>
      <c r="LVX466" s="87"/>
      <c r="LVY466" s="87"/>
      <c r="LVZ466" s="87"/>
      <c r="LWA466" s="87"/>
      <c r="LWB466" s="87"/>
      <c r="LWC466" s="87"/>
      <c r="LWD466" s="87"/>
      <c r="LWE466" s="87"/>
      <c r="LWF466" s="87"/>
      <c r="LWG466" s="87"/>
      <c r="LWH466" s="87"/>
      <c r="LWI466" s="87"/>
      <c r="LWJ466" s="87"/>
      <c r="LWK466" s="87"/>
      <c r="LWL466" s="87"/>
      <c r="LWM466" s="87"/>
      <c r="LWN466" s="87"/>
      <c r="LWO466" s="87"/>
      <c r="LWP466" s="87"/>
      <c r="LWQ466" s="87"/>
      <c r="LWR466" s="87"/>
      <c r="LWS466" s="87"/>
      <c r="LWT466" s="87"/>
      <c r="LWU466" s="87"/>
      <c r="LWV466" s="87"/>
      <c r="LWW466" s="87"/>
      <c r="LWX466" s="87"/>
      <c r="LWY466" s="87"/>
      <c r="LWZ466" s="87"/>
      <c r="LXA466" s="87"/>
      <c r="LXB466" s="87"/>
      <c r="LXC466" s="87"/>
      <c r="LXD466" s="87"/>
      <c r="LXE466" s="87"/>
      <c r="LXF466" s="87"/>
      <c r="LXG466" s="87"/>
      <c r="LXH466" s="87"/>
      <c r="LXI466" s="87"/>
      <c r="LXJ466" s="87"/>
      <c r="LXK466" s="87"/>
      <c r="LXL466" s="87"/>
      <c r="LXM466" s="87"/>
      <c r="LXN466" s="87"/>
      <c r="LXO466" s="87"/>
      <c r="LXP466" s="87"/>
      <c r="LXQ466" s="87"/>
      <c r="LXR466" s="87"/>
      <c r="LXS466" s="87"/>
      <c r="LXT466" s="87"/>
      <c r="LXU466" s="87"/>
      <c r="LXV466" s="87"/>
      <c r="LXW466" s="87"/>
      <c r="LXX466" s="87"/>
      <c r="LXY466" s="87"/>
      <c r="LXZ466" s="87"/>
      <c r="LYA466" s="87"/>
      <c r="LYB466" s="87"/>
      <c r="LYC466" s="87"/>
      <c r="LYD466" s="87"/>
      <c r="LYE466" s="87"/>
      <c r="LYF466" s="87"/>
      <c r="LYG466" s="87"/>
      <c r="LYH466" s="87"/>
      <c r="LYI466" s="87"/>
      <c r="LYJ466" s="87"/>
      <c r="LYK466" s="87"/>
      <c r="LYL466" s="87"/>
      <c r="LYM466" s="87"/>
      <c r="LYN466" s="87"/>
      <c r="LYO466" s="87"/>
      <c r="LYP466" s="87"/>
      <c r="LYQ466" s="87"/>
      <c r="LYR466" s="87"/>
      <c r="LYS466" s="87"/>
      <c r="LYT466" s="87"/>
      <c r="LYU466" s="87"/>
      <c r="LYV466" s="87"/>
      <c r="LYW466" s="87"/>
      <c r="LYX466" s="87"/>
      <c r="LYY466" s="87"/>
      <c r="LYZ466" s="87"/>
      <c r="LZA466" s="87"/>
      <c r="LZB466" s="87"/>
      <c r="LZC466" s="87"/>
      <c r="LZD466" s="87"/>
      <c r="LZE466" s="87"/>
      <c r="LZF466" s="87"/>
      <c r="LZG466" s="87"/>
      <c r="LZH466" s="87"/>
      <c r="LZI466" s="87"/>
      <c r="LZJ466" s="87"/>
      <c r="LZK466" s="87"/>
      <c r="LZL466" s="87"/>
      <c r="LZM466" s="87"/>
      <c r="LZN466" s="87"/>
      <c r="LZO466" s="87"/>
      <c r="LZP466" s="87"/>
      <c r="LZQ466" s="87"/>
      <c r="LZR466" s="87"/>
      <c r="LZS466" s="87"/>
      <c r="LZT466" s="87"/>
      <c r="LZU466" s="87"/>
      <c r="LZV466" s="87"/>
      <c r="LZW466" s="87"/>
      <c r="LZX466" s="87"/>
      <c r="LZY466" s="87"/>
      <c r="LZZ466" s="87"/>
      <c r="MAA466" s="87"/>
      <c r="MAB466" s="87"/>
      <c r="MAC466" s="87"/>
      <c r="MAD466" s="87"/>
      <c r="MAE466" s="87"/>
      <c r="MAF466" s="87"/>
      <c r="MAG466" s="87"/>
      <c r="MAH466" s="87"/>
      <c r="MAI466" s="87"/>
      <c r="MAJ466" s="87"/>
      <c r="MAK466" s="87"/>
      <c r="MAL466" s="87"/>
      <c r="MAM466" s="87"/>
      <c r="MAN466" s="87"/>
      <c r="MAO466" s="87"/>
      <c r="MAP466" s="87"/>
      <c r="MAQ466" s="87"/>
      <c r="MAR466" s="87"/>
      <c r="MAS466" s="87"/>
      <c r="MAT466" s="87"/>
      <c r="MAU466" s="87"/>
      <c r="MAV466" s="87"/>
      <c r="MAW466" s="87"/>
      <c r="MAX466" s="87"/>
      <c r="MAY466" s="87"/>
      <c r="MAZ466" s="87"/>
      <c r="MBA466" s="87"/>
      <c r="MBB466" s="87"/>
      <c r="MBC466" s="87"/>
      <c r="MBD466" s="87"/>
      <c r="MBE466" s="87"/>
      <c r="MBF466" s="87"/>
      <c r="MBG466" s="87"/>
      <c r="MBH466" s="87"/>
      <c r="MBI466" s="87"/>
      <c r="MBJ466" s="87"/>
      <c r="MBK466" s="87"/>
      <c r="MBL466" s="87"/>
      <c r="MBM466" s="87"/>
      <c r="MBN466" s="87"/>
      <c r="MBO466" s="87"/>
      <c r="MBP466" s="87"/>
      <c r="MBQ466" s="87"/>
      <c r="MBR466" s="87"/>
      <c r="MBS466" s="87"/>
      <c r="MBT466" s="87"/>
      <c r="MBU466" s="87"/>
      <c r="MBV466" s="87"/>
      <c r="MBW466" s="87"/>
      <c r="MBX466" s="87"/>
      <c r="MBY466" s="87"/>
      <c r="MBZ466" s="87"/>
      <c r="MCA466" s="87"/>
      <c r="MCB466" s="87"/>
      <c r="MCC466" s="87"/>
      <c r="MCD466" s="87"/>
      <c r="MCE466" s="87"/>
      <c r="MCF466" s="87"/>
      <c r="MCG466" s="87"/>
      <c r="MCH466" s="87"/>
      <c r="MCI466" s="87"/>
      <c r="MCJ466" s="87"/>
      <c r="MCK466" s="87"/>
      <c r="MCL466" s="87"/>
      <c r="MCM466" s="87"/>
      <c r="MCN466" s="87"/>
      <c r="MCO466" s="87"/>
      <c r="MCP466" s="87"/>
      <c r="MCQ466" s="87"/>
      <c r="MCR466" s="87"/>
      <c r="MCS466" s="87"/>
      <c r="MCT466" s="87"/>
      <c r="MCU466" s="87"/>
      <c r="MCV466" s="87"/>
      <c r="MCW466" s="87"/>
      <c r="MCX466" s="87"/>
      <c r="MCY466" s="87"/>
      <c r="MCZ466" s="87"/>
      <c r="MDA466" s="87"/>
      <c r="MDB466" s="87"/>
      <c r="MDC466" s="87"/>
      <c r="MDD466" s="87"/>
      <c r="MDE466" s="87"/>
      <c r="MDF466" s="87"/>
      <c r="MDG466" s="87"/>
      <c r="MDH466" s="87"/>
      <c r="MDI466" s="87"/>
      <c r="MDJ466" s="87"/>
      <c r="MDK466" s="87"/>
      <c r="MDL466" s="87"/>
      <c r="MDM466" s="87"/>
      <c r="MDN466" s="87"/>
      <c r="MDO466" s="87"/>
      <c r="MDP466" s="87"/>
      <c r="MDQ466" s="87"/>
      <c r="MDR466" s="87"/>
      <c r="MDS466" s="87"/>
      <c r="MDT466" s="87"/>
      <c r="MDU466" s="87"/>
      <c r="MDV466" s="87"/>
      <c r="MDW466" s="87"/>
      <c r="MDX466" s="87"/>
      <c r="MDY466" s="87"/>
      <c r="MDZ466" s="87"/>
      <c r="MEA466" s="87"/>
      <c r="MEB466" s="87"/>
      <c r="MEC466" s="87"/>
      <c r="MED466" s="87"/>
      <c r="MEE466" s="87"/>
      <c r="MEF466" s="87"/>
      <c r="MEG466" s="87"/>
      <c r="MEH466" s="87"/>
      <c r="MEI466" s="87"/>
      <c r="MEJ466" s="87"/>
      <c r="MEK466" s="87"/>
      <c r="MEL466" s="87"/>
      <c r="MEM466" s="87"/>
      <c r="MEN466" s="87"/>
      <c r="MEO466" s="87"/>
      <c r="MEP466" s="87"/>
      <c r="MEQ466" s="87"/>
      <c r="MER466" s="87"/>
      <c r="MES466" s="87"/>
      <c r="MET466" s="87"/>
      <c r="MEU466" s="87"/>
      <c r="MEV466" s="87"/>
      <c r="MEW466" s="87"/>
      <c r="MEX466" s="87"/>
      <c r="MEY466" s="87"/>
      <c r="MEZ466" s="87"/>
      <c r="MFA466" s="87"/>
      <c r="MFB466" s="87"/>
      <c r="MFC466" s="87"/>
      <c r="MFD466" s="87"/>
      <c r="MFE466" s="87"/>
      <c r="MFF466" s="87"/>
      <c r="MFG466" s="87"/>
      <c r="MFH466" s="87"/>
      <c r="MFI466" s="87"/>
      <c r="MFJ466" s="87"/>
      <c r="MFK466" s="87"/>
      <c r="MFL466" s="87"/>
      <c r="MFM466" s="87"/>
      <c r="MFN466" s="87"/>
      <c r="MFO466" s="87"/>
      <c r="MFP466" s="87"/>
      <c r="MFQ466" s="87"/>
      <c r="MFR466" s="87"/>
      <c r="MFS466" s="87"/>
      <c r="MFT466" s="87"/>
      <c r="MFU466" s="87"/>
      <c r="MFV466" s="87"/>
      <c r="MFW466" s="87"/>
      <c r="MFX466" s="87"/>
      <c r="MFY466" s="87"/>
      <c r="MFZ466" s="87"/>
      <c r="MGA466" s="87"/>
      <c r="MGB466" s="87"/>
      <c r="MGC466" s="87"/>
      <c r="MGD466" s="87"/>
      <c r="MGE466" s="87"/>
      <c r="MGF466" s="87"/>
      <c r="MGG466" s="87"/>
      <c r="MGH466" s="87"/>
      <c r="MGI466" s="87"/>
      <c r="MGJ466" s="87"/>
      <c r="MGK466" s="87"/>
      <c r="MGL466" s="87"/>
      <c r="MGM466" s="87"/>
      <c r="MGN466" s="87"/>
      <c r="MGO466" s="87"/>
      <c r="MGP466" s="87"/>
      <c r="MGQ466" s="87"/>
      <c r="MGR466" s="87"/>
      <c r="MGS466" s="87"/>
      <c r="MGT466" s="87"/>
      <c r="MGU466" s="87"/>
      <c r="MGV466" s="87"/>
      <c r="MGW466" s="87"/>
      <c r="MGX466" s="87"/>
      <c r="MGY466" s="87"/>
      <c r="MGZ466" s="87"/>
      <c r="MHA466" s="87"/>
      <c r="MHB466" s="87"/>
      <c r="MHC466" s="87"/>
      <c r="MHD466" s="87"/>
      <c r="MHE466" s="87"/>
      <c r="MHF466" s="87"/>
      <c r="MHG466" s="87"/>
      <c r="MHH466" s="87"/>
      <c r="MHI466" s="87"/>
      <c r="MHJ466" s="87"/>
      <c r="MHK466" s="87"/>
      <c r="MHL466" s="87"/>
      <c r="MHM466" s="87"/>
      <c r="MHN466" s="87"/>
      <c r="MHO466" s="87"/>
      <c r="MHP466" s="87"/>
      <c r="MHQ466" s="87"/>
      <c r="MHR466" s="87"/>
      <c r="MHS466" s="87"/>
      <c r="MHT466" s="87"/>
      <c r="MHU466" s="87"/>
      <c r="MHV466" s="87"/>
      <c r="MHW466" s="87"/>
      <c r="MHX466" s="87"/>
      <c r="MHY466" s="87"/>
      <c r="MHZ466" s="87"/>
      <c r="MIA466" s="87"/>
      <c r="MIB466" s="87"/>
      <c r="MIC466" s="87"/>
      <c r="MID466" s="87"/>
      <c r="MIE466" s="87"/>
      <c r="MIF466" s="87"/>
      <c r="MIG466" s="87"/>
      <c r="MIH466" s="87"/>
      <c r="MII466" s="87"/>
      <c r="MIJ466" s="87"/>
      <c r="MIK466" s="87"/>
      <c r="MIL466" s="87"/>
      <c r="MIM466" s="87"/>
      <c r="MIN466" s="87"/>
      <c r="MIO466" s="87"/>
      <c r="MIP466" s="87"/>
      <c r="MIQ466" s="87"/>
      <c r="MIR466" s="87"/>
      <c r="MIS466" s="87"/>
      <c r="MIT466" s="87"/>
      <c r="MIU466" s="87"/>
      <c r="MIV466" s="87"/>
      <c r="MIW466" s="87"/>
      <c r="MIX466" s="87"/>
      <c r="MIY466" s="87"/>
      <c r="MIZ466" s="87"/>
      <c r="MJA466" s="87"/>
      <c r="MJB466" s="87"/>
      <c r="MJC466" s="87"/>
      <c r="MJD466" s="87"/>
      <c r="MJE466" s="87"/>
      <c r="MJF466" s="87"/>
      <c r="MJG466" s="87"/>
      <c r="MJH466" s="87"/>
      <c r="MJI466" s="87"/>
      <c r="MJJ466" s="87"/>
      <c r="MJK466" s="87"/>
      <c r="MJL466" s="87"/>
      <c r="MJM466" s="87"/>
      <c r="MJN466" s="87"/>
      <c r="MJO466" s="87"/>
      <c r="MJP466" s="87"/>
      <c r="MJQ466" s="87"/>
      <c r="MJR466" s="87"/>
      <c r="MJS466" s="87"/>
      <c r="MJT466" s="87"/>
      <c r="MJU466" s="87"/>
      <c r="MJV466" s="87"/>
      <c r="MJW466" s="87"/>
      <c r="MJX466" s="87"/>
      <c r="MJY466" s="87"/>
      <c r="MJZ466" s="87"/>
      <c r="MKA466" s="87"/>
      <c r="MKB466" s="87"/>
      <c r="MKC466" s="87"/>
      <c r="MKD466" s="87"/>
      <c r="MKE466" s="87"/>
      <c r="MKF466" s="87"/>
      <c r="MKG466" s="87"/>
      <c r="MKH466" s="87"/>
      <c r="MKI466" s="87"/>
      <c r="MKJ466" s="87"/>
      <c r="MKK466" s="87"/>
      <c r="MKL466" s="87"/>
      <c r="MKM466" s="87"/>
      <c r="MKN466" s="87"/>
      <c r="MKO466" s="87"/>
      <c r="MKP466" s="87"/>
      <c r="MKQ466" s="87"/>
      <c r="MKR466" s="87"/>
      <c r="MKS466" s="87"/>
      <c r="MKT466" s="87"/>
      <c r="MKU466" s="87"/>
      <c r="MKV466" s="87"/>
      <c r="MKW466" s="87"/>
      <c r="MKX466" s="87"/>
      <c r="MKY466" s="87"/>
      <c r="MKZ466" s="87"/>
      <c r="MLA466" s="87"/>
      <c r="MLB466" s="87"/>
      <c r="MLC466" s="87"/>
      <c r="MLD466" s="87"/>
      <c r="MLE466" s="87"/>
      <c r="MLF466" s="87"/>
      <c r="MLG466" s="87"/>
      <c r="MLH466" s="87"/>
      <c r="MLI466" s="87"/>
      <c r="MLJ466" s="87"/>
      <c r="MLK466" s="87"/>
      <c r="MLL466" s="87"/>
      <c r="MLM466" s="87"/>
      <c r="MLN466" s="87"/>
      <c r="MLO466" s="87"/>
      <c r="MLP466" s="87"/>
      <c r="MLQ466" s="87"/>
      <c r="MLR466" s="87"/>
      <c r="MLS466" s="87"/>
      <c r="MLT466" s="87"/>
      <c r="MLU466" s="87"/>
      <c r="MLV466" s="87"/>
      <c r="MLW466" s="87"/>
      <c r="MLX466" s="87"/>
      <c r="MLY466" s="87"/>
      <c r="MLZ466" s="87"/>
      <c r="MMA466" s="87"/>
      <c r="MMB466" s="87"/>
      <c r="MMC466" s="87"/>
      <c r="MMD466" s="87"/>
      <c r="MME466" s="87"/>
      <c r="MMF466" s="87"/>
      <c r="MMG466" s="87"/>
      <c r="MMH466" s="87"/>
      <c r="MMI466" s="87"/>
      <c r="MMJ466" s="87"/>
      <c r="MMK466" s="87"/>
      <c r="MML466" s="87"/>
      <c r="MMM466" s="87"/>
      <c r="MMN466" s="87"/>
      <c r="MMO466" s="87"/>
      <c r="MMP466" s="87"/>
      <c r="MMQ466" s="87"/>
      <c r="MMR466" s="87"/>
      <c r="MMS466" s="87"/>
      <c r="MMT466" s="87"/>
      <c r="MMU466" s="87"/>
      <c r="MMV466" s="87"/>
      <c r="MMW466" s="87"/>
      <c r="MMX466" s="87"/>
      <c r="MMY466" s="87"/>
      <c r="MMZ466" s="87"/>
      <c r="MNA466" s="87"/>
      <c r="MNB466" s="87"/>
      <c r="MNC466" s="87"/>
      <c r="MND466" s="87"/>
      <c r="MNE466" s="87"/>
      <c r="MNF466" s="87"/>
      <c r="MNG466" s="87"/>
      <c r="MNH466" s="87"/>
      <c r="MNI466" s="87"/>
      <c r="MNJ466" s="87"/>
      <c r="MNK466" s="87"/>
      <c r="MNL466" s="87"/>
      <c r="MNM466" s="87"/>
      <c r="MNN466" s="87"/>
      <c r="MNO466" s="87"/>
      <c r="MNP466" s="87"/>
      <c r="MNQ466" s="87"/>
      <c r="MNR466" s="87"/>
      <c r="MNS466" s="87"/>
      <c r="MNT466" s="87"/>
      <c r="MNU466" s="87"/>
      <c r="MNV466" s="87"/>
      <c r="MNW466" s="87"/>
      <c r="MNX466" s="87"/>
      <c r="MNY466" s="87"/>
      <c r="MNZ466" s="87"/>
      <c r="MOA466" s="87"/>
      <c r="MOB466" s="87"/>
      <c r="MOC466" s="87"/>
      <c r="MOD466" s="87"/>
      <c r="MOE466" s="87"/>
      <c r="MOF466" s="87"/>
      <c r="MOG466" s="87"/>
      <c r="MOH466" s="87"/>
      <c r="MOI466" s="87"/>
      <c r="MOJ466" s="87"/>
      <c r="MOK466" s="87"/>
      <c r="MOL466" s="87"/>
      <c r="MOM466" s="87"/>
      <c r="MON466" s="87"/>
      <c r="MOO466" s="87"/>
      <c r="MOP466" s="87"/>
      <c r="MOQ466" s="87"/>
      <c r="MOR466" s="87"/>
      <c r="MOS466" s="87"/>
      <c r="MOT466" s="87"/>
      <c r="MOU466" s="87"/>
      <c r="MOV466" s="87"/>
      <c r="MOW466" s="87"/>
      <c r="MOX466" s="87"/>
      <c r="MOY466" s="87"/>
      <c r="MOZ466" s="87"/>
      <c r="MPA466" s="87"/>
      <c r="MPB466" s="87"/>
      <c r="MPC466" s="87"/>
      <c r="MPD466" s="87"/>
      <c r="MPE466" s="87"/>
      <c r="MPF466" s="87"/>
      <c r="MPG466" s="87"/>
      <c r="MPH466" s="87"/>
      <c r="MPI466" s="87"/>
      <c r="MPJ466" s="87"/>
      <c r="MPK466" s="87"/>
      <c r="MPL466" s="87"/>
      <c r="MPM466" s="87"/>
      <c r="MPN466" s="87"/>
      <c r="MPO466" s="87"/>
      <c r="MPP466" s="87"/>
      <c r="MPQ466" s="87"/>
      <c r="MPR466" s="87"/>
      <c r="MPS466" s="87"/>
      <c r="MPT466" s="87"/>
      <c r="MPU466" s="87"/>
      <c r="MPV466" s="87"/>
      <c r="MPW466" s="87"/>
      <c r="MPX466" s="87"/>
      <c r="MPY466" s="87"/>
      <c r="MPZ466" s="87"/>
      <c r="MQA466" s="87"/>
      <c r="MQB466" s="87"/>
      <c r="MQC466" s="87"/>
      <c r="MQD466" s="87"/>
      <c r="MQE466" s="87"/>
      <c r="MQF466" s="87"/>
      <c r="MQG466" s="87"/>
      <c r="MQH466" s="87"/>
      <c r="MQI466" s="87"/>
      <c r="MQJ466" s="87"/>
      <c r="MQK466" s="87"/>
      <c r="MQL466" s="87"/>
      <c r="MQM466" s="87"/>
      <c r="MQN466" s="87"/>
      <c r="MQO466" s="87"/>
      <c r="MQP466" s="87"/>
      <c r="MQQ466" s="87"/>
      <c r="MQR466" s="87"/>
      <c r="MQS466" s="87"/>
      <c r="MQT466" s="87"/>
      <c r="MQU466" s="87"/>
      <c r="MQV466" s="87"/>
      <c r="MQW466" s="87"/>
      <c r="MQX466" s="87"/>
      <c r="MQY466" s="87"/>
      <c r="MQZ466" s="87"/>
      <c r="MRA466" s="87"/>
      <c r="MRB466" s="87"/>
      <c r="MRC466" s="87"/>
      <c r="MRD466" s="87"/>
      <c r="MRE466" s="87"/>
      <c r="MRF466" s="87"/>
      <c r="MRG466" s="87"/>
      <c r="MRH466" s="87"/>
      <c r="MRI466" s="87"/>
      <c r="MRJ466" s="87"/>
      <c r="MRK466" s="87"/>
      <c r="MRL466" s="87"/>
      <c r="MRM466" s="87"/>
      <c r="MRN466" s="87"/>
      <c r="MRO466" s="87"/>
      <c r="MRP466" s="87"/>
      <c r="MRQ466" s="87"/>
      <c r="MRR466" s="87"/>
      <c r="MRS466" s="87"/>
      <c r="MRT466" s="87"/>
      <c r="MRU466" s="87"/>
      <c r="MRV466" s="87"/>
      <c r="MRW466" s="87"/>
      <c r="MRX466" s="87"/>
      <c r="MRY466" s="87"/>
      <c r="MRZ466" s="87"/>
      <c r="MSA466" s="87"/>
      <c r="MSB466" s="87"/>
      <c r="MSC466" s="87"/>
      <c r="MSD466" s="87"/>
      <c r="MSE466" s="87"/>
      <c r="MSF466" s="87"/>
      <c r="MSG466" s="87"/>
      <c r="MSH466" s="87"/>
      <c r="MSI466" s="87"/>
      <c r="MSJ466" s="87"/>
      <c r="MSK466" s="87"/>
      <c r="MSL466" s="87"/>
      <c r="MSM466" s="87"/>
      <c r="MSN466" s="87"/>
      <c r="MSO466" s="87"/>
      <c r="MSP466" s="87"/>
      <c r="MSQ466" s="87"/>
      <c r="MSR466" s="87"/>
      <c r="MSS466" s="87"/>
      <c r="MST466" s="87"/>
      <c r="MSU466" s="87"/>
      <c r="MSV466" s="87"/>
      <c r="MSW466" s="87"/>
      <c r="MSX466" s="87"/>
      <c r="MSY466" s="87"/>
      <c r="MSZ466" s="87"/>
      <c r="MTA466" s="87"/>
      <c r="MTB466" s="87"/>
      <c r="MTC466" s="87"/>
      <c r="MTD466" s="87"/>
      <c r="MTE466" s="87"/>
      <c r="MTF466" s="87"/>
      <c r="MTG466" s="87"/>
      <c r="MTH466" s="87"/>
      <c r="MTI466" s="87"/>
      <c r="MTJ466" s="87"/>
      <c r="MTK466" s="87"/>
      <c r="MTL466" s="87"/>
      <c r="MTM466" s="87"/>
      <c r="MTN466" s="87"/>
      <c r="MTO466" s="87"/>
      <c r="MTP466" s="87"/>
      <c r="MTQ466" s="87"/>
      <c r="MTR466" s="87"/>
      <c r="MTS466" s="87"/>
      <c r="MTT466" s="87"/>
      <c r="MTU466" s="87"/>
      <c r="MTV466" s="87"/>
      <c r="MTW466" s="87"/>
      <c r="MTX466" s="87"/>
      <c r="MTY466" s="87"/>
      <c r="MTZ466" s="87"/>
      <c r="MUA466" s="87"/>
      <c r="MUB466" s="87"/>
      <c r="MUC466" s="87"/>
      <c r="MUD466" s="87"/>
      <c r="MUE466" s="87"/>
      <c r="MUF466" s="87"/>
      <c r="MUG466" s="87"/>
      <c r="MUH466" s="87"/>
      <c r="MUI466" s="87"/>
      <c r="MUJ466" s="87"/>
      <c r="MUK466" s="87"/>
      <c r="MUL466" s="87"/>
      <c r="MUM466" s="87"/>
      <c r="MUN466" s="87"/>
      <c r="MUO466" s="87"/>
      <c r="MUP466" s="87"/>
      <c r="MUQ466" s="87"/>
      <c r="MUR466" s="87"/>
      <c r="MUS466" s="87"/>
      <c r="MUT466" s="87"/>
      <c r="MUU466" s="87"/>
      <c r="MUV466" s="87"/>
      <c r="MUW466" s="87"/>
      <c r="MUX466" s="87"/>
      <c r="MUY466" s="87"/>
      <c r="MUZ466" s="87"/>
      <c r="MVA466" s="87"/>
      <c r="MVB466" s="87"/>
      <c r="MVC466" s="87"/>
      <c r="MVD466" s="87"/>
      <c r="MVE466" s="87"/>
      <c r="MVF466" s="87"/>
      <c r="MVG466" s="87"/>
      <c r="MVH466" s="87"/>
      <c r="MVI466" s="87"/>
      <c r="MVJ466" s="87"/>
      <c r="MVK466" s="87"/>
      <c r="MVL466" s="87"/>
      <c r="MVM466" s="87"/>
      <c r="MVN466" s="87"/>
      <c r="MVO466" s="87"/>
      <c r="MVP466" s="87"/>
      <c r="MVQ466" s="87"/>
      <c r="MVR466" s="87"/>
      <c r="MVS466" s="87"/>
      <c r="MVT466" s="87"/>
      <c r="MVU466" s="87"/>
      <c r="MVV466" s="87"/>
      <c r="MVW466" s="87"/>
      <c r="MVX466" s="87"/>
      <c r="MVY466" s="87"/>
      <c r="MVZ466" s="87"/>
      <c r="MWA466" s="87"/>
      <c r="MWB466" s="87"/>
      <c r="MWC466" s="87"/>
      <c r="MWD466" s="87"/>
      <c r="MWE466" s="87"/>
      <c r="MWF466" s="87"/>
      <c r="MWG466" s="87"/>
      <c r="MWH466" s="87"/>
      <c r="MWI466" s="87"/>
      <c r="MWJ466" s="87"/>
      <c r="MWK466" s="87"/>
      <c r="MWL466" s="87"/>
      <c r="MWM466" s="87"/>
      <c r="MWN466" s="87"/>
      <c r="MWO466" s="87"/>
      <c r="MWP466" s="87"/>
      <c r="MWQ466" s="87"/>
      <c r="MWR466" s="87"/>
      <c r="MWS466" s="87"/>
      <c r="MWT466" s="87"/>
      <c r="MWU466" s="87"/>
      <c r="MWV466" s="87"/>
      <c r="MWW466" s="87"/>
      <c r="MWX466" s="87"/>
      <c r="MWY466" s="87"/>
      <c r="MWZ466" s="87"/>
      <c r="MXA466" s="87"/>
      <c r="MXB466" s="87"/>
      <c r="MXC466" s="87"/>
      <c r="MXD466" s="87"/>
      <c r="MXE466" s="87"/>
      <c r="MXF466" s="87"/>
      <c r="MXG466" s="87"/>
      <c r="MXH466" s="87"/>
      <c r="MXI466" s="87"/>
      <c r="MXJ466" s="87"/>
      <c r="MXK466" s="87"/>
      <c r="MXL466" s="87"/>
      <c r="MXM466" s="87"/>
      <c r="MXN466" s="87"/>
      <c r="MXO466" s="87"/>
      <c r="MXP466" s="87"/>
      <c r="MXQ466" s="87"/>
      <c r="MXR466" s="87"/>
      <c r="MXS466" s="87"/>
      <c r="MXT466" s="87"/>
      <c r="MXU466" s="87"/>
      <c r="MXV466" s="87"/>
      <c r="MXW466" s="87"/>
      <c r="MXX466" s="87"/>
      <c r="MXY466" s="87"/>
      <c r="MXZ466" s="87"/>
      <c r="MYA466" s="87"/>
      <c r="MYB466" s="87"/>
      <c r="MYC466" s="87"/>
      <c r="MYD466" s="87"/>
      <c r="MYE466" s="87"/>
      <c r="MYF466" s="87"/>
      <c r="MYG466" s="87"/>
      <c r="MYH466" s="87"/>
      <c r="MYI466" s="87"/>
      <c r="MYJ466" s="87"/>
      <c r="MYK466" s="87"/>
      <c r="MYL466" s="87"/>
      <c r="MYM466" s="87"/>
      <c r="MYN466" s="87"/>
      <c r="MYO466" s="87"/>
      <c r="MYP466" s="87"/>
      <c r="MYQ466" s="87"/>
      <c r="MYR466" s="87"/>
      <c r="MYS466" s="87"/>
      <c r="MYT466" s="87"/>
      <c r="MYU466" s="87"/>
      <c r="MYV466" s="87"/>
      <c r="MYW466" s="87"/>
      <c r="MYX466" s="87"/>
      <c r="MYY466" s="87"/>
      <c r="MYZ466" s="87"/>
      <c r="MZA466" s="87"/>
      <c r="MZB466" s="87"/>
      <c r="MZC466" s="87"/>
      <c r="MZD466" s="87"/>
      <c r="MZE466" s="87"/>
      <c r="MZF466" s="87"/>
      <c r="MZG466" s="87"/>
      <c r="MZH466" s="87"/>
      <c r="MZI466" s="87"/>
      <c r="MZJ466" s="87"/>
      <c r="MZK466" s="87"/>
      <c r="MZL466" s="87"/>
      <c r="MZM466" s="87"/>
      <c r="MZN466" s="87"/>
      <c r="MZO466" s="87"/>
      <c r="MZP466" s="87"/>
      <c r="MZQ466" s="87"/>
      <c r="MZR466" s="87"/>
      <c r="MZS466" s="87"/>
      <c r="MZT466" s="87"/>
      <c r="MZU466" s="87"/>
      <c r="MZV466" s="87"/>
      <c r="MZW466" s="87"/>
      <c r="MZX466" s="87"/>
      <c r="MZY466" s="87"/>
      <c r="MZZ466" s="87"/>
      <c r="NAA466" s="87"/>
      <c r="NAB466" s="87"/>
      <c r="NAC466" s="87"/>
      <c r="NAD466" s="87"/>
      <c r="NAE466" s="87"/>
      <c r="NAF466" s="87"/>
      <c r="NAG466" s="87"/>
      <c r="NAH466" s="87"/>
      <c r="NAI466" s="87"/>
      <c r="NAJ466" s="87"/>
      <c r="NAK466" s="87"/>
      <c r="NAL466" s="87"/>
      <c r="NAM466" s="87"/>
      <c r="NAN466" s="87"/>
      <c r="NAO466" s="87"/>
      <c r="NAP466" s="87"/>
      <c r="NAQ466" s="87"/>
      <c r="NAR466" s="87"/>
      <c r="NAS466" s="87"/>
      <c r="NAT466" s="87"/>
      <c r="NAU466" s="87"/>
      <c r="NAV466" s="87"/>
      <c r="NAW466" s="87"/>
      <c r="NAX466" s="87"/>
      <c r="NAY466" s="87"/>
      <c r="NAZ466" s="87"/>
      <c r="NBA466" s="87"/>
      <c r="NBB466" s="87"/>
      <c r="NBC466" s="87"/>
      <c r="NBD466" s="87"/>
      <c r="NBE466" s="87"/>
      <c r="NBF466" s="87"/>
      <c r="NBG466" s="87"/>
      <c r="NBH466" s="87"/>
      <c r="NBI466" s="87"/>
      <c r="NBJ466" s="87"/>
      <c r="NBK466" s="87"/>
      <c r="NBL466" s="87"/>
      <c r="NBM466" s="87"/>
      <c r="NBN466" s="87"/>
      <c r="NBO466" s="87"/>
      <c r="NBP466" s="87"/>
      <c r="NBQ466" s="87"/>
      <c r="NBR466" s="87"/>
      <c r="NBS466" s="87"/>
      <c r="NBT466" s="87"/>
      <c r="NBU466" s="87"/>
      <c r="NBV466" s="87"/>
      <c r="NBW466" s="87"/>
      <c r="NBX466" s="87"/>
      <c r="NBY466" s="87"/>
      <c r="NBZ466" s="87"/>
      <c r="NCA466" s="87"/>
      <c r="NCB466" s="87"/>
      <c r="NCC466" s="87"/>
      <c r="NCD466" s="87"/>
      <c r="NCE466" s="87"/>
      <c r="NCF466" s="87"/>
      <c r="NCG466" s="87"/>
      <c r="NCH466" s="87"/>
      <c r="NCI466" s="87"/>
      <c r="NCJ466" s="87"/>
      <c r="NCK466" s="87"/>
      <c r="NCL466" s="87"/>
      <c r="NCM466" s="87"/>
      <c r="NCN466" s="87"/>
      <c r="NCO466" s="87"/>
      <c r="NCP466" s="87"/>
      <c r="NCQ466" s="87"/>
      <c r="NCR466" s="87"/>
      <c r="NCS466" s="87"/>
      <c r="NCT466" s="87"/>
      <c r="NCU466" s="87"/>
      <c r="NCV466" s="87"/>
      <c r="NCW466" s="87"/>
      <c r="NCX466" s="87"/>
      <c r="NCY466" s="87"/>
      <c r="NCZ466" s="87"/>
      <c r="NDA466" s="87"/>
      <c r="NDB466" s="87"/>
      <c r="NDC466" s="87"/>
      <c r="NDD466" s="87"/>
      <c r="NDE466" s="87"/>
      <c r="NDF466" s="87"/>
      <c r="NDG466" s="87"/>
      <c r="NDH466" s="87"/>
      <c r="NDI466" s="87"/>
      <c r="NDJ466" s="87"/>
      <c r="NDK466" s="87"/>
      <c r="NDL466" s="87"/>
      <c r="NDM466" s="87"/>
      <c r="NDN466" s="87"/>
      <c r="NDO466" s="87"/>
      <c r="NDP466" s="87"/>
      <c r="NDQ466" s="87"/>
      <c r="NDR466" s="87"/>
      <c r="NDS466" s="87"/>
      <c r="NDT466" s="87"/>
      <c r="NDU466" s="87"/>
      <c r="NDV466" s="87"/>
      <c r="NDW466" s="87"/>
      <c r="NDX466" s="87"/>
      <c r="NDY466" s="87"/>
      <c r="NDZ466" s="87"/>
      <c r="NEA466" s="87"/>
      <c r="NEB466" s="87"/>
      <c r="NEC466" s="87"/>
      <c r="NED466" s="87"/>
      <c r="NEE466" s="87"/>
      <c r="NEF466" s="87"/>
      <c r="NEG466" s="87"/>
      <c r="NEH466" s="87"/>
      <c r="NEI466" s="87"/>
      <c r="NEJ466" s="87"/>
      <c r="NEK466" s="87"/>
      <c r="NEL466" s="87"/>
      <c r="NEM466" s="87"/>
      <c r="NEN466" s="87"/>
      <c r="NEO466" s="87"/>
      <c r="NEP466" s="87"/>
      <c r="NEQ466" s="87"/>
      <c r="NER466" s="87"/>
      <c r="NES466" s="87"/>
      <c r="NET466" s="87"/>
      <c r="NEU466" s="87"/>
      <c r="NEV466" s="87"/>
      <c r="NEW466" s="87"/>
      <c r="NEX466" s="87"/>
      <c r="NEY466" s="87"/>
      <c r="NEZ466" s="87"/>
      <c r="NFA466" s="87"/>
      <c r="NFB466" s="87"/>
      <c r="NFC466" s="87"/>
      <c r="NFD466" s="87"/>
      <c r="NFE466" s="87"/>
      <c r="NFF466" s="87"/>
      <c r="NFG466" s="87"/>
      <c r="NFH466" s="87"/>
      <c r="NFI466" s="87"/>
      <c r="NFJ466" s="87"/>
      <c r="NFK466" s="87"/>
      <c r="NFL466" s="87"/>
      <c r="NFM466" s="87"/>
      <c r="NFN466" s="87"/>
      <c r="NFO466" s="87"/>
      <c r="NFP466" s="87"/>
      <c r="NFQ466" s="87"/>
      <c r="NFR466" s="87"/>
      <c r="NFS466" s="87"/>
      <c r="NFT466" s="87"/>
      <c r="NFU466" s="87"/>
      <c r="NFV466" s="87"/>
      <c r="NFW466" s="87"/>
      <c r="NFX466" s="87"/>
      <c r="NFY466" s="87"/>
      <c r="NFZ466" s="87"/>
      <c r="NGA466" s="87"/>
      <c r="NGB466" s="87"/>
      <c r="NGC466" s="87"/>
      <c r="NGD466" s="87"/>
      <c r="NGE466" s="87"/>
      <c r="NGF466" s="87"/>
      <c r="NGG466" s="87"/>
      <c r="NGH466" s="87"/>
      <c r="NGI466" s="87"/>
      <c r="NGJ466" s="87"/>
      <c r="NGK466" s="87"/>
      <c r="NGL466" s="87"/>
      <c r="NGM466" s="87"/>
      <c r="NGN466" s="87"/>
      <c r="NGO466" s="87"/>
      <c r="NGP466" s="87"/>
      <c r="NGQ466" s="87"/>
      <c r="NGR466" s="87"/>
      <c r="NGS466" s="87"/>
      <c r="NGT466" s="87"/>
      <c r="NGU466" s="87"/>
      <c r="NGV466" s="87"/>
      <c r="NGW466" s="87"/>
      <c r="NGX466" s="87"/>
      <c r="NGY466" s="87"/>
      <c r="NGZ466" s="87"/>
      <c r="NHA466" s="87"/>
      <c r="NHB466" s="87"/>
      <c r="NHC466" s="87"/>
      <c r="NHD466" s="87"/>
      <c r="NHE466" s="87"/>
      <c r="NHF466" s="87"/>
      <c r="NHG466" s="87"/>
      <c r="NHH466" s="87"/>
      <c r="NHI466" s="87"/>
      <c r="NHJ466" s="87"/>
      <c r="NHK466" s="87"/>
      <c r="NHL466" s="87"/>
      <c r="NHM466" s="87"/>
      <c r="NHN466" s="87"/>
      <c r="NHO466" s="87"/>
      <c r="NHP466" s="87"/>
      <c r="NHQ466" s="87"/>
      <c r="NHR466" s="87"/>
      <c r="NHS466" s="87"/>
      <c r="NHT466" s="87"/>
      <c r="NHU466" s="87"/>
      <c r="NHV466" s="87"/>
      <c r="NHW466" s="87"/>
      <c r="NHX466" s="87"/>
      <c r="NHY466" s="87"/>
      <c r="NHZ466" s="87"/>
      <c r="NIA466" s="87"/>
      <c r="NIB466" s="87"/>
      <c r="NIC466" s="87"/>
      <c r="NID466" s="87"/>
      <c r="NIE466" s="87"/>
      <c r="NIF466" s="87"/>
      <c r="NIG466" s="87"/>
      <c r="NIH466" s="87"/>
      <c r="NII466" s="87"/>
      <c r="NIJ466" s="87"/>
      <c r="NIK466" s="87"/>
      <c r="NIL466" s="87"/>
      <c r="NIM466" s="87"/>
      <c r="NIN466" s="87"/>
      <c r="NIO466" s="87"/>
      <c r="NIP466" s="87"/>
      <c r="NIQ466" s="87"/>
      <c r="NIR466" s="87"/>
      <c r="NIS466" s="87"/>
      <c r="NIT466" s="87"/>
      <c r="NIU466" s="87"/>
      <c r="NIV466" s="87"/>
      <c r="NIW466" s="87"/>
      <c r="NIX466" s="87"/>
      <c r="NIY466" s="87"/>
      <c r="NIZ466" s="87"/>
      <c r="NJA466" s="87"/>
      <c r="NJB466" s="87"/>
      <c r="NJC466" s="87"/>
      <c r="NJD466" s="87"/>
      <c r="NJE466" s="87"/>
      <c r="NJF466" s="87"/>
      <c r="NJG466" s="87"/>
      <c r="NJH466" s="87"/>
      <c r="NJI466" s="87"/>
      <c r="NJJ466" s="87"/>
      <c r="NJK466" s="87"/>
      <c r="NJL466" s="87"/>
      <c r="NJM466" s="87"/>
      <c r="NJN466" s="87"/>
      <c r="NJO466" s="87"/>
      <c r="NJP466" s="87"/>
      <c r="NJQ466" s="87"/>
      <c r="NJR466" s="87"/>
      <c r="NJS466" s="87"/>
      <c r="NJT466" s="87"/>
      <c r="NJU466" s="87"/>
      <c r="NJV466" s="87"/>
      <c r="NJW466" s="87"/>
      <c r="NJX466" s="87"/>
      <c r="NJY466" s="87"/>
      <c r="NJZ466" s="87"/>
      <c r="NKA466" s="87"/>
      <c r="NKB466" s="87"/>
      <c r="NKC466" s="87"/>
      <c r="NKD466" s="87"/>
      <c r="NKE466" s="87"/>
      <c r="NKF466" s="87"/>
      <c r="NKG466" s="87"/>
      <c r="NKH466" s="87"/>
      <c r="NKI466" s="87"/>
      <c r="NKJ466" s="87"/>
      <c r="NKK466" s="87"/>
      <c r="NKL466" s="87"/>
      <c r="NKM466" s="87"/>
      <c r="NKN466" s="87"/>
      <c r="NKO466" s="87"/>
      <c r="NKP466" s="87"/>
      <c r="NKQ466" s="87"/>
      <c r="NKR466" s="87"/>
      <c r="NKS466" s="87"/>
      <c r="NKT466" s="87"/>
      <c r="NKU466" s="87"/>
      <c r="NKV466" s="87"/>
      <c r="NKW466" s="87"/>
      <c r="NKX466" s="87"/>
      <c r="NKY466" s="87"/>
      <c r="NKZ466" s="87"/>
      <c r="NLA466" s="87"/>
      <c r="NLB466" s="87"/>
      <c r="NLC466" s="87"/>
      <c r="NLD466" s="87"/>
      <c r="NLE466" s="87"/>
      <c r="NLF466" s="87"/>
      <c r="NLG466" s="87"/>
      <c r="NLH466" s="87"/>
      <c r="NLI466" s="87"/>
      <c r="NLJ466" s="87"/>
      <c r="NLK466" s="87"/>
      <c r="NLL466" s="87"/>
      <c r="NLM466" s="87"/>
      <c r="NLN466" s="87"/>
      <c r="NLO466" s="87"/>
      <c r="NLP466" s="87"/>
      <c r="NLQ466" s="87"/>
      <c r="NLR466" s="87"/>
      <c r="NLS466" s="87"/>
      <c r="NLT466" s="87"/>
      <c r="NLU466" s="87"/>
      <c r="NLV466" s="87"/>
      <c r="NLW466" s="87"/>
      <c r="NLX466" s="87"/>
      <c r="NLY466" s="87"/>
      <c r="NLZ466" s="87"/>
      <c r="NMA466" s="87"/>
      <c r="NMB466" s="87"/>
      <c r="NMC466" s="87"/>
      <c r="NMD466" s="87"/>
      <c r="NME466" s="87"/>
      <c r="NMF466" s="87"/>
      <c r="NMG466" s="87"/>
      <c r="NMH466" s="87"/>
      <c r="NMI466" s="87"/>
      <c r="NMJ466" s="87"/>
      <c r="NMK466" s="87"/>
      <c r="NML466" s="87"/>
      <c r="NMM466" s="87"/>
      <c r="NMN466" s="87"/>
      <c r="NMO466" s="87"/>
      <c r="NMP466" s="87"/>
      <c r="NMQ466" s="87"/>
      <c r="NMR466" s="87"/>
      <c r="NMS466" s="87"/>
      <c r="NMT466" s="87"/>
      <c r="NMU466" s="87"/>
      <c r="NMV466" s="87"/>
      <c r="NMW466" s="87"/>
      <c r="NMX466" s="87"/>
      <c r="NMY466" s="87"/>
      <c r="NMZ466" s="87"/>
      <c r="NNA466" s="87"/>
      <c r="NNB466" s="87"/>
      <c r="NNC466" s="87"/>
      <c r="NND466" s="87"/>
      <c r="NNE466" s="87"/>
      <c r="NNF466" s="87"/>
      <c r="NNG466" s="87"/>
      <c r="NNH466" s="87"/>
      <c r="NNI466" s="87"/>
      <c r="NNJ466" s="87"/>
      <c r="NNK466" s="87"/>
      <c r="NNL466" s="87"/>
      <c r="NNM466" s="87"/>
      <c r="NNN466" s="87"/>
      <c r="NNO466" s="87"/>
      <c r="NNP466" s="87"/>
      <c r="NNQ466" s="87"/>
      <c r="NNR466" s="87"/>
      <c r="NNS466" s="87"/>
      <c r="NNT466" s="87"/>
      <c r="NNU466" s="87"/>
      <c r="NNV466" s="87"/>
      <c r="NNW466" s="87"/>
      <c r="NNX466" s="87"/>
      <c r="NNY466" s="87"/>
      <c r="NNZ466" s="87"/>
      <c r="NOA466" s="87"/>
      <c r="NOB466" s="87"/>
      <c r="NOC466" s="87"/>
      <c r="NOD466" s="87"/>
      <c r="NOE466" s="87"/>
      <c r="NOF466" s="87"/>
      <c r="NOG466" s="87"/>
      <c r="NOH466" s="87"/>
      <c r="NOI466" s="87"/>
      <c r="NOJ466" s="87"/>
      <c r="NOK466" s="87"/>
      <c r="NOL466" s="87"/>
      <c r="NOM466" s="87"/>
      <c r="NON466" s="87"/>
      <c r="NOO466" s="87"/>
      <c r="NOP466" s="87"/>
      <c r="NOQ466" s="87"/>
      <c r="NOR466" s="87"/>
      <c r="NOS466" s="87"/>
      <c r="NOT466" s="87"/>
      <c r="NOU466" s="87"/>
      <c r="NOV466" s="87"/>
      <c r="NOW466" s="87"/>
      <c r="NOX466" s="87"/>
      <c r="NOY466" s="87"/>
      <c r="NOZ466" s="87"/>
      <c r="NPA466" s="87"/>
      <c r="NPB466" s="87"/>
      <c r="NPC466" s="87"/>
      <c r="NPD466" s="87"/>
      <c r="NPE466" s="87"/>
      <c r="NPF466" s="87"/>
      <c r="NPG466" s="87"/>
      <c r="NPH466" s="87"/>
      <c r="NPI466" s="87"/>
      <c r="NPJ466" s="87"/>
      <c r="NPK466" s="87"/>
      <c r="NPL466" s="87"/>
      <c r="NPM466" s="87"/>
      <c r="NPN466" s="87"/>
      <c r="NPO466" s="87"/>
      <c r="NPP466" s="87"/>
      <c r="NPQ466" s="87"/>
      <c r="NPR466" s="87"/>
      <c r="NPS466" s="87"/>
      <c r="NPT466" s="87"/>
      <c r="NPU466" s="87"/>
      <c r="NPV466" s="87"/>
      <c r="NPW466" s="87"/>
      <c r="NPX466" s="87"/>
      <c r="NPY466" s="87"/>
      <c r="NPZ466" s="87"/>
      <c r="NQA466" s="87"/>
      <c r="NQB466" s="87"/>
      <c r="NQC466" s="87"/>
      <c r="NQD466" s="87"/>
      <c r="NQE466" s="87"/>
      <c r="NQF466" s="87"/>
      <c r="NQG466" s="87"/>
      <c r="NQH466" s="87"/>
      <c r="NQI466" s="87"/>
      <c r="NQJ466" s="87"/>
      <c r="NQK466" s="87"/>
      <c r="NQL466" s="87"/>
      <c r="NQM466" s="87"/>
      <c r="NQN466" s="87"/>
      <c r="NQO466" s="87"/>
      <c r="NQP466" s="87"/>
      <c r="NQQ466" s="87"/>
      <c r="NQR466" s="87"/>
      <c r="NQS466" s="87"/>
      <c r="NQT466" s="87"/>
      <c r="NQU466" s="87"/>
      <c r="NQV466" s="87"/>
      <c r="NQW466" s="87"/>
      <c r="NQX466" s="87"/>
      <c r="NQY466" s="87"/>
      <c r="NQZ466" s="87"/>
      <c r="NRA466" s="87"/>
      <c r="NRB466" s="87"/>
      <c r="NRC466" s="87"/>
      <c r="NRD466" s="87"/>
      <c r="NRE466" s="87"/>
      <c r="NRF466" s="87"/>
      <c r="NRG466" s="87"/>
      <c r="NRH466" s="87"/>
      <c r="NRI466" s="87"/>
      <c r="NRJ466" s="87"/>
      <c r="NRK466" s="87"/>
      <c r="NRL466" s="87"/>
      <c r="NRM466" s="87"/>
      <c r="NRN466" s="87"/>
      <c r="NRO466" s="87"/>
      <c r="NRP466" s="87"/>
      <c r="NRQ466" s="87"/>
      <c r="NRR466" s="87"/>
      <c r="NRS466" s="87"/>
      <c r="NRT466" s="87"/>
      <c r="NRU466" s="87"/>
      <c r="NRV466" s="87"/>
      <c r="NRW466" s="87"/>
      <c r="NRX466" s="87"/>
      <c r="NRY466" s="87"/>
      <c r="NRZ466" s="87"/>
      <c r="NSA466" s="87"/>
      <c r="NSB466" s="87"/>
      <c r="NSC466" s="87"/>
      <c r="NSD466" s="87"/>
      <c r="NSE466" s="87"/>
      <c r="NSF466" s="87"/>
      <c r="NSG466" s="87"/>
      <c r="NSH466" s="87"/>
      <c r="NSI466" s="87"/>
      <c r="NSJ466" s="87"/>
      <c r="NSK466" s="87"/>
      <c r="NSL466" s="87"/>
      <c r="NSM466" s="87"/>
      <c r="NSN466" s="87"/>
      <c r="NSO466" s="87"/>
      <c r="NSP466" s="87"/>
      <c r="NSQ466" s="87"/>
      <c r="NSR466" s="87"/>
      <c r="NSS466" s="87"/>
      <c r="NST466" s="87"/>
      <c r="NSU466" s="87"/>
      <c r="NSV466" s="87"/>
      <c r="NSW466" s="87"/>
      <c r="NSX466" s="87"/>
      <c r="NSY466" s="87"/>
      <c r="NSZ466" s="87"/>
      <c r="NTA466" s="87"/>
      <c r="NTB466" s="87"/>
      <c r="NTC466" s="87"/>
      <c r="NTD466" s="87"/>
      <c r="NTE466" s="87"/>
      <c r="NTF466" s="87"/>
      <c r="NTG466" s="87"/>
      <c r="NTH466" s="87"/>
      <c r="NTI466" s="87"/>
      <c r="NTJ466" s="87"/>
      <c r="NTK466" s="87"/>
      <c r="NTL466" s="87"/>
      <c r="NTM466" s="87"/>
      <c r="NTN466" s="87"/>
      <c r="NTO466" s="87"/>
      <c r="NTP466" s="87"/>
      <c r="NTQ466" s="87"/>
      <c r="NTR466" s="87"/>
      <c r="NTS466" s="87"/>
      <c r="NTT466" s="87"/>
      <c r="NTU466" s="87"/>
      <c r="NTV466" s="87"/>
      <c r="NTW466" s="87"/>
      <c r="NTX466" s="87"/>
      <c r="NTY466" s="87"/>
      <c r="NTZ466" s="87"/>
      <c r="NUA466" s="87"/>
      <c r="NUB466" s="87"/>
      <c r="NUC466" s="87"/>
      <c r="NUD466" s="87"/>
      <c r="NUE466" s="87"/>
      <c r="NUF466" s="87"/>
      <c r="NUG466" s="87"/>
      <c r="NUH466" s="87"/>
      <c r="NUI466" s="87"/>
      <c r="NUJ466" s="87"/>
      <c r="NUK466" s="87"/>
      <c r="NUL466" s="87"/>
      <c r="NUM466" s="87"/>
      <c r="NUN466" s="87"/>
      <c r="NUO466" s="87"/>
      <c r="NUP466" s="87"/>
      <c r="NUQ466" s="87"/>
      <c r="NUR466" s="87"/>
      <c r="NUS466" s="87"/>
      <c r="NUT466" s="87"/>
      <c r="NUU466" s="87"/>
      <c r="NUV466" s="87"/>
      <c r="NUW466" s="87"/>
      <c r="NUX466" s="87"/>
      <c r="NUY466" s="87"/>
      <c r="NUZ466" s="87"/>
      <c r="NVA466" s="87"/>
      <c r="NVB466" s="87"/>
      <c r="NVC466" s="87"/>
      <c r="NVD466" s="87"/>
      <c r="NVE466" s="87"/>
      <c r="NVF466" s="87"/>
      <c r="NVG466" s="87"/>
      <c r="NVH466" s="87"/>
      <c r="NVI466" s="87"/>
      <c r="NVJ466" s="87"/>
      <c r="NVK466" s="87"/>
      <c r="NVL466" s="87"/>
      <c r="NVM466" s="87"/>
      <c r="NVN466" s="87"/>
      <c r="NVO466" s="87"/>
      <c r="NVP466" s="87"/>
      <c r="NVQ466" s="87"/>
      <c r="NVR466" s="87"/>
      <c r="NVS466" s="87"/>
      <c r="NVT466" s="87"/>
      <c r="NVU466" s="87"/>
      <c r="NVV466" s="87"/>
      <c r="NVW466" s="87"/>
      <c r="NVX466" s="87"/>
      <c r="NVY466" s="87"/>
      <c r="NVZ466" s="87"/>
      <c r="NWA466" s="87"/>
      <c r="NWB466" s="87"/>
      <c r="NWC466" s="87"/>
      <c r="NWD466" s="87"/>
      <c r="NWE466" s="87"/>
      <c r="NWF466" s="87"/>
      <c r="NWG466" s="87"/>
      <c r="NWH466" s="87"/>
      <c r="NWI466" s="87"/>
      <c r="NWJ466" s="87"/>
      <c r="NWK466" s="87"/>
      <c r="NWL466" s="87"/>
      <c r="NWM466" s="87"/>
      <c r="NWN466" s="87"/>
      <c r="NWO466" s="87"/>
      <c r="NWP466" s="87"/>
      <c r="NWQ466" s="87"/>
      <c r="NWR466" s="87"/>
      <c r="NWS466" s="87"/>
      <c r="NWT466" s="87"/>
      <c r="NWU466" s="87"/>
      <c r="NWV466" s="87"/>
      <c r="NWW466" s="87"/>
      <c r="NWX466" s="87"/>
      <c r="NWY466" s="87"/>
      <c r="NWZ466" s="87"/>
      <c r="NXA466" s="87"/>
      <c r="NXB466" s="87"/>
      <c r="NXC466" s="87"/>
      <c r="NXD466" s="87"/>
      <c r="NXE466" s="87"/>
      <c r="NXF466" s="87"/>
      <c r="NXG466" s="87"/>
      <c r="NXH466" s="87"/>
      <c r="NXI466" s="87"/>
      <c r="NXJ466" s="87"/>
      <c r="NXK466" s="87"/>
      <c r="NXL466" s="87"/>
      <c r="NXM466" s="87"/>
      <c r="NXN466" s="87"/>
      <c r="NXO466" s="87"/>
      <c r="NXP466" s="87"/>
      <c r="NXQ466" s="87"/>
      <c r="NXR466" s="87"/>
      <c r="NXS466" s="87"/>
      <c r="NXT466" s="87"/>
      <c r="NXU466" s="87"/>
      <c r="NXV466" s="87"/>
      <c r="NXW466" s="87"/>
      <c r="NXX466" s="87"/>
      <c r="NXY466" s="87"/>
      <c r="NXZ466" s="87"/>
      <c r="NYA466" s="87"/>
      <c r="NYB466" s="87"/>
      <c r="NYC466" s="87"/>
      <c r="NYD466" s="87"/>
      <c r="NYE466" s="87"/>
      <c r="NYF466" s="87"/>
      <c r="NYG466" s="87"/>
      <c r="NYH466" s="87"/>
      <c r="NYI466" s="87"/>
      <c r="NYJ466" s="87"/>
      <c r="NYK466" s="87"/>
      <c r="NYL466" s="87"/>
      <c r="NYM466" s="87"/>
      <c r="NYN466" s="87"/>
      <c r="NYO466" s="87"/>
      <c r="NYP466" s="87"/>
      <c r="NYQ466" s="87"/>
      <c r="NYR466" s="87"/>
      <c r="NYS466" s="87"/>
      <c r="NYT466" s="87"/>
      <c r="NYU466" s="87"/>
      <c r="NYV466" s="87"/>
      <c r="NYW466" s="87"/>
      <c r="NYX466" s="87"/>
      <c r="NYY466" s="87"/>
      <c r="NYZ466" s="87"/>
      <c r="NZA466" s="87"/>
      <c r="NZB466" s="87"/>
      <c r="NZC466" s="87"/>
      <c r="NZD466" s="87"/>
      <c r="NZE466" s="87"/>
      <c r="NZF466" s="87"/>
      <c r="NZG466" s="87"/>
      <c r="NZH466" s="87"/>
      <c r="NZI466" s="87"/>
      <c r="NZJ466" s="87"/>
      <c r="NZK466" s="87"/>
      <c r="NZL466" s="87"/>
      <c r="NZM466" s="87"/>
      <c r="NZN466" s="87"/>
      <c r="NZO466" s="87"/>
      <c r="NZP466" s="87"/>
      <c r="NZQ466" s="87"/>
      <c r="NZR466" s="87"/>
      <c r="NZS466" s="87"/>
      <c r="NZT466" s="87"/>
      <c r="NZU466" s="87"/>
      <c r="NZV466" s="87"/>
      <c r="NZW466" s="87"/>
      <c r="NZX466" s="87"/>
      <c r="NZY466" s="87"/>
      <c r="NZZ466" s="87"/>
      <c r="OAA466" s="87"/>
      <c r="OAB466" s="87"/>
      <c r="OAC466" s="87"/>
      <c r="OAD466" s="87"/>
      <c r="OAE466" s="87"/>
      <c r="OAF466" s="87"/>
      <c r="OAG466" s="87"/>
      <c r="OAH466" s="87"/>
      <c r="OAI466" s="87"/>
      <c r="OAJ466" s="87"/>
      <c r="OAK466" s="87"/>
      <c r="OAL466" s="87"/>
      <c r="OAM466" s="87"/>
      <c r="OAN466" s="87"/>
      <c r="OAO466" s="87"/>
      <c r="OAP466" s="87"/>
      <c r="OAQ466" s="87"/>
      <c r="OAR466" s="87"/>
      <c r="OAS466" s="87"/>
      <c r="OAT466" s="87"/>
      <c r="OAU466" s="87"/>
      <c r="OAV466" s="87"/>
      <c r="OAW466" s="87"/>
      <c r="OAX466" s="87"/>
      <c r="OAY466" s="87"/>
      <c r="OAZ466" s="87"/>
      <c r="OBA466" s="87"/>
      <c r="OBB466" s="87"/>
      <c r="OBC466" s="87"/>
      <c r="OBD466" s="87"/>
      <c r="OBE466" s="87"/>
      <c r="OBF466" s="87"/>
      <c r="OBG466" s="87"/>
      <c r="OBH466" s="87"/>
      <c r="OBI466" s="87"/>
      <c r="OBJ466" s="87"/>
      <c r="OBK466" s="87"/>
      <c r="OBL466" s="87"/>
      <c r="OBM466" s="87"/>
      <c r="OBN466" s="87"/>
      <c r="OBO466" s="87"/>
      <c r="OBP466" s="87"/>
      <c r="OBQ466" s="87"/>
      <c r="OBR466" s="87"/>
      <c r="OBS466" s="87"/>
      <c r="OBT466" s="87"/>
      <c r="OBU466" s="87"/>
      <c r="OBV466" s="87"/>
      <c r="OBW466" s="87"/>
      <c r="OBX466" s="87"/>
      <c r="OBY466" s="87"/>
      <c r="OBZ466" s="87"/>
      <c r="OCA466" s="87"/>
      <c r="OCB466" s="87"/>
      <c r="OCC466" s="87"/>
      <c r="OCD466" s="87"/>
      <c r="OCE466" s="87"/>
      <c r="OCF466" s="87"/>
      <c r="OCG466" s="87"/>
      <c r="OCH466" s="87"/>
      <c r="OCI466" s="87"/>
      <c r="OCJ466" s="87"/>
      <c r="OCK466" s="87"/>
      <c r="OCL466" s="87"/>
      <c r="OCM466" s="87"/>
      <c r="OCN466" s="87"/>
      <c r="OCO466" s="87"/>
      <c r="OCP466" s="87"/>
      <c r="OCQ466" s="87"/>
      <c r="OCR466" s="87"/>
      <c r="OCS466" s="87"/>
      <c r="OCT466" s="87"/>
      <c r="OCU466" s="87"/>
      <c r="OCV466" s="87"/>
      <c r="OCW466" s="87"/>
      <c r="OCX466" s="87"/>
      <c r="OCY466" s="87"/>
      <c r="OCZ466" s="87"/>
      <c r="ODA466" s="87"/>
      <c r="ODB466" s="87"/>
      <c r="ODC466" s="87"/>
      <c r="ODD466" s="87"/>
      <c r="ODE466" s="87"/>
      <c r="ODF466" s="87"/>
      <c r="ODG466" s="87"/>
      <c r="ODH466" s="87"/>
      <c r="ODI466" s="87"/>
      <c r="ODJ466" s="87"/>
      <c r="ODK466" s="87"/>
      <c r="ODL466" s="87"/>
      <c r="ODM466" s="87"/>
      <c r="ODN466" s="87"/>
      <c r="ODO466" s="87"/>
      <c r="ODP466" s="87"/>
      <c r="ODQ466" s="87"/>
      <c r="ODR466" s="87"/>
      <c r="ODS466" s="87"/>
      <c r="ODT466" s="87"/>
      <c r="ODU466" s="87"/>
      <c r="ODV466" s="87"/>
      <c r="ODW466" s="87"/>
      <c r="ODX466" s="87"/>
      <c r="ODY466" s="87"/>
      <c r="ODZ466" s="87"/>
      <c r="OEA466" s="87"/>
      <c r="OEB466" s="87"/>
      <c r="OEC466" s="87"/>
      <c r="OED466" s="87"/>
      <c r="OEE466" s="87"/>
      <c r="OEF466" s="87"/>
      <c r="OEG466" s="87"/>
      <c r="OEH466" s="87"/>
      <c r="OEI466" s="87"/>
      <c r="OEJ466" s="87"/>
      <c r="OEK466" s="87"/>
      <c r="OEL466" s="87"/>
      <c r="OEM466" s="87"/>
      <c r="OEN466" s="87"/>
      <c r="OEO466" s="87"/>
      <c r="OEP466" s="87"/>
      <c r="OEQ466" s="87"/>
      <c r="OER466" s="87"/>
      <c r="OES466" s="87"/>
      <c r="OET466" s="87"/>
      <c r="OEU466" s="87"/>
      <c r="OEV466" s="87"/>
      <c r="OEW466" s="87"/>
      <c r="OEX466" s="87"/>
      <c r="OEY466" s="87"/>
      <c r="OEZ466" s="87"/>
      <c r="OFA466" s="87"/>
      <c r="OFB466" s="87"/>
      <c r="OFC466" s="87"/>
      <c r="OFD466" s="87"/>
      <c r="OFE466" s="87"/>
      <c r="OFF466" s="87"/>
      <c r="OFG466" s="87"/>
      <c r="OFH466" s="87"/>
      <c r="OFI466" s="87"/>
      <c r="OFJ466" s="87"/>
      <c r="OFK466" s="87"/>
      <c r="OFL466" s="87"/>
      <c r="OFM466" s="87"/>
      <c r="OFN466" s="87"/>
      <c r="OFO466" s="87"/>
      <c r="OFP466" s="87"/>
      <c r="OFQ466" s="87"/>
      <c r="OFR466" s="87"/>
      <c r="OFS466" s="87"/>
      <c r="OFT466" s="87"/>
      <c r="OFU466" s="87"/>
      <c r="OFV466" s="87"/>
      <c r="OFW466" s="87"/>
      <c r="OFX466" s="87"/>
      <c r="OFY466" s="87"/>
      <c r="OFZ466" s="87"/>
      <c r="OGA466" s="87"/>
      <c r="OGB466" s="87"/>
      <c r="OGC466" s="87"/>
      <c r="OGD466" s="87"/>
      <c r="OGE466" s="87"/>
      <c r="OGF466" s="87"/>
      <c r="OGG466" s="87"/>
      <c r="OGH466" s="87"/>
      <c r="OGI466" s="87"/>
      <c r="OGJ466" s="87"/>
      <c r="OGK466" s="87"/>
      <c r="OGL466" s="87"/>
      <c r="OGM466" s="87"/>
      <c r="OGN466" s="87"/>
      <c r="OGO466" s="87"/>
      <c r="OGP466" s="87"/>
      <c r="OGQ466" s="87"/>
      <c r="OGR466" s="87"/>
      <c r="OGS466" s="87"/>
      <c r="OGT466" s="87"/>
      <c r="OGU466" s="87"/>
      <c r="OGV466" s="87"/>
      <c r="OGW466" s="87"/>
      <c r="OGX466" s="87"/>
      <c r="OGY466" s="87"/>
      <c r="OGZ466" s="87"/>
      <c r="OHA466" s="87"/>
      <c r="OHB466" s="87"/>
      <c r="OHC466" s="87"/>
      <c r="OHD466" s="87"/>
      <c r="OHE466" s="87"/>
      <c r="OHF466" s="87"/>
      <c r="OHG466" s="87"/>
      <c r="OHH466" s="87"/>
      <c r="OHI466" s="87"/>
      <c r="OHJ466" s="87"/>
      <c r="OHK466" s="87"/>
      <c r="OHL466" s="87"/>
      <c r="OHM466" s="87"/>
      <c r="OHN466" s="87"/>
      <c r="OHO466" s="87"/>
      <c r="OHP466" s="87"/>
      <c r="OHQ466" s="87"/>
      <c r="OHR466" s="87"/>
      <c r="OHS466" s="87"/>
      <c r="OHT466" s="87"/>
      <c r="OHU466" s="87"/>
      <c r="OHV466" s="87"/>
      <c r="OHW466" s="87"/>
      <c r="OHX466" s="87"/>
      <c r="OHY466" s="87"/>
      <c r="OHZ466" s="87"/>
      <c r="OIA466" s="87"/>
      <c r="OIB466" s="87"/>
      <c r="OIC466" s="87"/>
      <c r="OID466" s="87"/>
      <c r="OIE466" s="87"/>
      <c r="OIF466" s="87"/>
      <c r="OIG466" s="87"/>
      <c r="OIH466" s="87"/>
      <c r="OII466" s="87"/>
      <c r="OIJ466" s="87"/>
      <c r="OIK466" s="87"/>
      <c r="OIL466" s="87"/>
      <c r="OIM466" s="87"/>
      <c r="OIN466" s="87"/>
      <c r="OIO466" s="87"/>
      <c r="OIP466" s="87"/>
      <c r="OIQ466" s="87"/>
      <c r="OIR466" s="87"/>
      <c r="OIS466" s="87"/>
      <c r="OIT466" s="87"/>
      <c r="OIU466" s="87"/>
      <c r="OIV466" s="87"/>
      <c r="OIW466" s="87"/>
      <c r="OIX466" s="87"/>
      <c r="OIY466" s="87"/>
      <c r="OIZ466" s="87"/>
      <c r="OJA466" s="87"/>
      <c r="OJB466" s="87"/>
      <c r="OJC466" s="87"/>
      <c r="OJD466" s="87"/>
      <c r="OJE466" s="87"/>
      <c r="OJF466" s="87"/>
      <c r="OJG466" s="87"/>
      <c r="OJH466" s="87"/>
      <c r="OJI466" s="87"/>
      <c r="OJJ466" s="87"/>
      <c r="OJK466" s="87"/>
      <c r="OJL466" s="87"/>
      <c r="OJM466" s="87"/>
      <c r="OJN466" s="87"/>
      <c r="OJO466" s="87"/>
      <c r="OJP466" s="87"/>
      <c r="OJQ466" s="87"/>
      <c r="OJR466" s="87"/>
      <c r="OJS466" s="87"/>
      <c r="OJT466" s="87"/>
      <c r="OJU466" s="87"/>
      <c r="OJV466" s="87"/>
      <c r="OJW466" s="87"/>
      <c r="OJX466" s="87"/>
      <c r="OJY466" s="87"/>
      <c r="OJZ466" s="87"/>
      <c r="OKA466" s="87"/>
      <c r="OKB466" s="87"/>
      <c r="OKC466" s="87"/>
      <c r="OKD466" s="87"/>
      <c r="OKE466" s="87"/>
      <c r="OKF466" s="87"/>
      <c r="OKG466" s="87"/>
      <c r="OKH466" s="87"/>
      <c r="OKI466" s="87"/>
      <c r="OKJ466" s="87"/>
      <c r="OKK466" s="87"/>
      <c r="OKL466" s="87"/>
      <c r="OKM466" s="87"/>
      <c r="OKN466" s="87"/>
      <c r="OKO466" s="87"/>
      <c r="OKP466" s="87"/>
      <c r="OKQ466" s="87"/>
      <c r="OKR466" s="87"/>
      <c r="OKS466" s="87"/>
      <c r="OKT466" s="87"/>
      <c r="OKU466" s="87"/>
      <c r="OKV466" s="87"/>
      <c r="OKW466" s="87"/>
      <c r="OKX466" s="87"/>
      <c r="OKY466" s="87"/>
      <c r="OKZ466" s="87"/>
      <c r="OLA466" s="87"/>
      <c r="OLB466" s="87"/>
      <c r="OLC466" s="87"/>
      <c r="OLD466" s="87"/>
      <c r="OLE466" s="87"/>
      <c r="OLF466" s="87"/>
      <c r="OLG466" s="87"/>
      <c r="OLH466" s="87"/>
      <c r="OLI466" s="87"/>
      <c r="OLJ466" s="87"/>
      <c r="OLK466" s="87"/>
      <c r="OLL466" s="87"/>
      <c r="OLM466" s="87"/>
      <c r="OLN466" s="87"/>
      <c r="OLO466" s="87"/>
      <c r="OLP466" s="87"/>
      <c r="OLQ466" s="87"/>
      <c r="OLR466" s="87"/>
      <c r="OLS466" s="87"/>
      <c r="OLT466" s="87"/>
      <c r="OLU466" s="87"/>
      <c r="OLV466" s="87"/>
      <c r="OLW466" s="87"/>
      <c r="OLX466" s="87"/>
      <c r="OLY466" s="87"/>
      <c r="OLZ466" s="87"/>
      <c r="OMA466" s="87"/>
      <c r="OMB466" s="87"/>
      <c r="OMC466" s="87"/>
      <c r="OMD466" s="87"/>
      <c r="OME466" s="87"/>
      <c r="OMF466" s="87"/>
      <c r="OMG466" s="87"/>
      <c r="OMH466" s="87"/>
      <c r="OMI466" s="87"/>
      <c r="OMJ466" s="87"/>
      <c r="OMK466" s="87"/>
      <c r="OML466" s="87"/>
      <c r="OMM466" s="87"/>
      <c r="OMN466" s="87"/>
      <c r="OMO466" s="87"/>
      <c r="OMP466" s="87"/>
      <c r="OMQ466" s="87"/>
      <c r="OMR466" s="87"/>
      <c r="OMS466" s="87"/>
      <c r="OMT466" s="87"/>
      <c r="OMU466" s="87"/>
      <c r="OMV466" s="87"/>
      <c r="OMW466" s="87"/>
      <c r="OMX466" s="87"/>
      <c r="OMY466" s="87"/>
      <c r="OMZ466" s="87"/>
      <c r="ONA466" s="87"/>
      <c r="ONB466" s="87"/>
      <c r="ONC466" s="87"/>
      <c r="OND466" s="87"/>
      <c r="ONE466" s="87"/>
      <c r="ONF466" s="87"/>
      <c r="ONG466" s="87"/>
      <c r="ONH466" s="87"/>
      <c r="ONI466" s="87"/>
      <c r="ONJ466" s="87"/>
      <c r="ONK466" s="87"/>
      <c r="ONL466" s="87"/>
      <c r="ONM466" s="87"/>
      <c r="ONN466" s="87"/>
      <c r="ONO466" s="87"/>
      <c r="ONP466" s="87"/>
      <c r="ONQ466" s="87"/>
      <c r="ONR466" s="87"/>
      <c r="ONS466" s="87"/>
      <c r="ONT466" s="87"/>
      <c r="ONU466" s="87"/>
      <c r="ONV466" s="87"/>
      <c r="ONW466" s="87"/>
      <c r="ONX466" s="87"/>
      <c r="ONY466" s="87"/>
      <c r="ONZ466" s="87"/>
      <c r="OOA466" s="87"/>
      <c r="OOB466" s="87"/>
      <c r="OOC466" s="87"/>
      <c r="OOD466" s="87"/>
      <c r="OOE466" s="87"/>
      <c r="OOF466" s="87"/>
      <c r="OOG466" s="87"/>
      <c r="OOH466" s="87"/>
      <c r="OOI466" s="87"/>
      <c r="OOJ466" s="87"/>
      <c r="OOK466" s="87"/>
      <c r="OOL466" s="87"/>
      <c r="OOM466" s="87"/>
      <c r="OON466" s="87"/>
      <c r="OOO466" s="87"/>
      <c r="OOP466" s="87"/>
      <c r="OOQ466" s="87"/>
      <c r="OOR466" s="87"/>
      <c r="OOS466" s="87"/>
      <c r="OOT466" s="87"/>
      <c r="OOU466" s="87"/>
      <c r="OOV466" s="87"/>
      <c r="OOW466" s="87"/>
      <c r="OOX466" s="87"/>
      <c r="OOY466" s="87"/>
      <c r="OOZ466" s="87"/>
      <c r="OPA466" s="87"/>
      <c r="OPB466" s="87"/>
      <c r="OPC466" s="87"/>
      <c r="OPD466" s="87"/>
      <c r="OPE466" s="87"/>
      <c r="OPF466" s="87"/>
      <c r="OPG466" s="87"/>
      <c r="OPH466" s="87"/>
      <c r="OPI466" s="87"/>
      <c r="OPJ466" s="87"/>
      <c r="OPK466" s="87"/>
      <c r="OPL466" s="87"/>
      <c r="OPM466" s="87"/>
      <c r="OPN466" s="87"/>
      <c r="OPO466" s="87"/>
      <c r="OPP466" s="87"/>
      <c r="OPQ466" s="87"/>
      <c r="OPR466" s="87"/>
      <c r="OPS466" s="87"/>
      <c r="OPT466" s="87"/>
      <c r="OPU466" s="87"/>
      <c r="OPV466" s="87"/>
      <c r="OPW466" s="87"/>
      <c r="OPX466" s="87"/>
      <c r="OPY466" s="87"/>
      <c r="OPZ466" s="87"/>
      <c r="OQA466" s="87"/>
      <c r="OQB466" s="87"/>
      <c r="OQC466" s="87"/>
      <c r="OQD466" s="87"/>
      <c r="OQE466" s="87"/>
      <c r="OQF466" s="87"/>
      <c r="OQG466" s="87"/>
      <c r="OQH466" s="87"/>
      <c r="OQI466" s="87"/>
      <c r="OQJ466" s="87"/>
      <c r="OQK466" s="87"/>
      <c r="OQL466" s="87"/>
      <c r="OQM466" s="87"/>
      <c r="OQN466" s="87"/>
      <c r="OQO466" s="87"/>
      <c r="OQP466" s="87"/>
      <c r="OQQ466" s="87"/>
      <c r="OQR466" s="87"/>
      <c r="OQS466" s="87"/>
      <c r="OQT466" s="87"/>
      <c r="OQU466" s="87"/>
      <c r="OQV466" s="87"/>
      <c r="OQW466" s="87"/>
      <c r="OQX466" s="87"/>
      <c r="OQY466" s="87"/>
      <c r="OQZ466" s="87"/>
      <c r="ORA466" s="87"/>
      <c r="ORB466" s="87"/>
      <c r="ORC466" s="87"/>
      <c r="ORD466" s="87"/>
      <c r="ORE466" s="87"/>
      <c r="ORF466" s="87"/>
      <c r="ORG466" s="87"/>
      <c r="ORH466" s="87"/>
      <c r="ORI466" s="87"/>
      <c r="ORJ466" s="87"/>
      <c r="ORK466" s="87"/>
      <c r="ORL466" s="87"/>
      <c r="ORM466" s="87"/>
      <c r="ORN466" s="87"/>
      <c r="ORO466" s="87"/>
      <c r="ORP466" s="87"/>
      <c r="ORQ466" s="87"/>
      <c r="ORR466" s="87"/>
      <c r="ORS466" s="87"/>
      <c r="ORT466" s="87"/>
      <c r="ORU466" s="87"/>
      <c r="ORV466" s="87"/>
      <c r="ORW466" s="87"/>
      <c r="ORX466" s="87"/>
      <c r="ORY466" s="87"/>
      <c r="ORZ466" s="87"/>
      <c r="OSA466" s="87"/>
      <c r="OSB466" s="87"/>
      <c r="OSC466" s="87"/>
      <c r="OSD466" s="87"/>
      <c r="OSE466" s="87"/>
      <c r="OSF466" s="87"/>
      <c r="OSG466" s="87"/>
      <c r="OSH466" s="87"/>
      <c r="OSI466" s="87"/>
      <c r="OSJ466" s="87"/>
      <c r="OSK466" s="87"/>
      <c r="OSL466" s="87"/>
      <c r="OSM466" s="87"/>
      <c r="OSN466" s="87"/>
      <c r="OSO466" s="87"/>
      <c r="OSP466" s="87"/>
      <c r="OSQ466" s="87"/>
      <c r="OSR466" s="87"/>
      <c r="OSS466" s="87"/>
      <c r="OST466" s="87"/>
      <c r="OSU466" s="87"/>
      <c r="OSV466" s="87"/>
      <c r="OSW466" s="87"/>
      <c r="OSX466" s="87"/>
      <c r="OSY466" s="87"/>
      <c r="OSZ466" s="87"/>
      <c r="OTA466" s="87"/>
      <c r="OTB466" s="87"/>
      <c r="OTC466" s="87"/>
      <c r="OTD466" s="87"/>
      <c r="OTE466" s="87"/>
      <c r="OTF466" s="87"/>
      <c r="OTG466" s="87"/>
      <c r="OTH466" s="87"/>
      <c r="OTI466" s="87"/>
      <c r="OTJ466" s="87"/>
      <c r="OTK466" s="87"/>
      <c r="OTL466" s="87"/>
      <c r="OTM466" s="87"/>
      <c r="OTN466" s="87"/>
      <c r="OTO466" s="87"/>
      <c r="OTP466" s="87"/>
      <c r="OTQ466" s="87"/>
      <c r="OTR466" s="87"/>
      <c r="OTS466" s="87"/>
      <c r="OTT466" s="87"/>
      <c r="OTU466" s="87"/>
      <c r="OTV466" s="87"/>
      <c r="OTW466" s="87"/>
      <c r="OTX466" s="87"/>
      <c r="OTY466" s="87"/>
      <c r="OTZ466" s="87"/>
      <c r="OUA466" s="87"/>
      <c r="OUB466" s="87"/>
      <c r="OUC466" s="87"/>
      <c r="OUD466" s="87"/>
      <c r="OUE466" s="87"/>
      <c r="OUF466" s="87"/>
      <c r="OUG466" s="87"/>
      <c r="OUH466" s="87"/>
      <c r="OUI466" s="87"/>
      <c r="OUJ466" s="87"/>
      <c r="OUK466" s="87"/>
      <c r="OUL466" s="87"/>
      <c r="OUM466" s="87"/>
      <c r="OUN466" s="87"/>
      <c r="OUO466" s="87"/>
      <c r="OUP466" s="87"/>
      <c r="OUQ466" s="87"/>
      <c r="OUR466" s="87"/>
      <c r="OUS466" s="87"/>
      <c r="OUT466" s="87"/>
      <c r="OUU466" s="87"/>
      <c r="OUV466" s="87"/>
      <c r="OUW466" s="87"/>
      <c r="OUX466" s="87"/>
      <c r="OUY466" s="87"/>
      <c r="OUZ466" s="87"/>
      <c r="OVA466" s="87"/>
      <c r="OVB466" s="87"/>
      <c r="OVC466" s="87"/>
      <c r="OVD466" s="87"/>
      <c r="OVE466" s="87"/>
      <c r="OVF466" s="87"/>
      <c r="OVG466" s="87"/>
      <c r="OVH466" s="87"/>
      <c r="OVI466" s="87"/>
      <c r="OVJ466" s="87"/>
      <c r="OVK466" s="87"/>
      <c r="OVL466" s="87"/>
      <c r="OVM466" s="87"/>
      <c r="OVN466" s="87"/>
      <c r="OVO466" s="87"/>
      <c r="OVP466" s="87"/>
      <c r="OVQ466" s="87"/>
      <c r="OVR466" s="87"/>
      <c r="OVS466" s="87"/>
      <c r="OVT466" s="87"/>
      <c r="OVU466" s="87"/>
      <c r="OVV466" s="87"/>
      <c r="OVW466" s="87"/>
      <c r="OVX466" s="87"/>
      <c r="OVY466" s="87"/>
      <c r="OVZ466" s="87"/>
      <c r="OWA466" s="87"/>
      <c r="OWB466" s="87"/>
      <c r="OWC466" s="87"/>
      <c r="OWD466" s="87"/>
      <c r="OWE466" s="87"/>
      <c r="OWF466" s="87"/>
      <c r="OWG466" s="87"/>
      <c r="OWH466" s="87"/>
      <c r="OWI466" s="87"/>
      <c r="OWJ466" s="87"/>
      <c r="OWK466" s="87"/>
      <c r="OWL466" s="87"/>
      <c r="OWM466" s="87"/>
      <c r="OWN466" s="87"/>
      <c r="OWO466" s="87"/>
      <c r="OWP466" s="87"/>
      <c r="OWQ466" s="87"/>
      <c r="OWR466" s="87"/>
      <c r="OWS466" s="87"/>
      <c r="OWT466" s="87"/>
      <c r="OWU466" s="87"/>
      <c r="OWV466" s="87"/>
      <c r="OWW466" s="87"/>
      <c r="OWX466" s="87"/>
      <c r="OWY466" s="87"/>
      <c r="OWZ466" s="87"/>
      <c r="OXA466" s="87"/>
      <c r="OXB466" s="87"/>
      <c r="OXC466" s="87"/>
      <c r="OXD466" s="87"/>
      <c r="OXE466" s="87"/>
      <c r="OXF466" s="87"/>
      <c r="OXG466" s="87"/>
      <c r="OXH466" s="87"/>
      <c r="OXI466" s="87"/>
      <c r="OXJ466" s="87"/>
      <c r="OXK466" s="87"/>
      <c r="OXL466" s="87"/>
      <c r="OXM466" s="87"/>
      <c r="OXN466" s="87"/>
      <c r="OXO466" s="87"/>
      <c r="OXP466" s="87"/>
      <c r="OXQ466" s="87"/>
      <c r="OXR466" s="87"/>
      <c r="OXS466" s="87"/>
      <c r="OXT466" s="87"/>
      <c r="OXU466" s="87"/>
      <c r="OXV466" s="87"/>
      <c r="OXW466" s="87"/>
      <c r="OXX466" s="87"/>
      <c r="OXY466" s="87"/>
      <c r="OXZ466" s="87"/>
      <c r="OYA466" s="87"/>
      <c r="OYB466" s="87"/>
      <c r="OYC466" s="87"/>
      <c r="OYD466" s="87"/>
      <c r="OYE466" s="87"/>
      <c r="OYF466" s="87"/>
      <c r="OYG466" s="87"/>
      <c r="OYH466" s="87"/>
      <c r="OYI466" s="87"/>
      <c r="OYJ466" s="87"/>
      <c r="OYK466" s="87"/>
      <c r="OYL466" s="87"/>
      <c r="OYM466" s="87"/>
      <c r="OYN466" s="87"/>
      <c r="OYO466" s="87"/>
      <c r="OYP466" s="87"/>
      <c r="OYQ466" s="87"/>
      <c r="OYR466" s="87"/>
      <c r="OYS466" s="87"/>
      <c r="OYT466" s="87"/>
      <c r="OYU466" s="87"/>
      <c r="OYV466" s="87"/>
      <c r="OYW466" s="87"/>
      <c r="OYX466" s="87"/>
      <c r="OYY466" s="87"/>
      <c r="OYZ466" s="87"/>
      <c r="OZA466" s="87"/>
      <c r="OZB466" s="87"/>
      <c r="OZC466" s="87"/>
      <c r="OZD466" s="87"/>
      <c r="OZE466" s="87"/>
      <c r="OZF466" s="87"/>
      <c r="OZG466" s="87"/>
      <c r="OZH466" s="87"/>
      <c r="OZI466" s="87"/>
      <c r="OZJ466" s="87"/>
      <c r="OZK466" s="87"/>
      <c r="OZL466" s="87"/>
      <c r="OZM466" s="87"/>
      <c r="OZN466" s="87"/>
      <c r="OZO466" s="87"/>
      <c r="OZP466" s="87"/>
      <c r="OZQ466" s="87"/>
      <c r="OZR466" s="87"/>
      <c r="OZS466" s="87"/>
      <c r="OZT466" s="87"/>
      <c r="OZU466" s="87"/>
      <c r="OZV466" s="87"/>
      <c r="OZW466" s="87"/>
      <c r="OZX466" s="87"/>
      <c r="OZY466" s="87"/>
      <c r="OZZ466" s="87"/>
      <c r="PAA466" s="87"/>
      <c r="PAB466" s="87"/>
      <c r="PAC466" s="87"/>
      <c r="PAD466" s="87"/>
      <c r="PAE466" s="87"/>
      <c r="PAF466" s="87"/>
      <c r="PAG466" s="87"/>
      <c r="PAH466" s="87"/>
      <c r="PAI466" s="87"/>
      <c r="PAJ466" s="87"/>
      <c r="PAK466" s="87"/>
      <c r="PAL466" s="87"/>
      <c r="PAM466" s="87"/>
      <c r="PAN466" s="87"/>
      <c r="PAO466" s="87"/>
      <c r="PAP466" s="87"/>
      <c r="PAQ466" s="87"/>
      <c r="PAR466" s="87"/>
      <c r="PAS466" s="87"/>
      <c r="PAT466" s="87"/>
      <c r="PAU466" s="87"/>
      <c r="PAV466" s="87"/>
      <c r="PAW466" s="87"/>
      <c r="PAX466" s="87"/>
      <c r="PAY466" s="87"/>
      <c r="PAZ466" s="87"/>
      <c r="PBA466" s="87"/>
      <c r="PBB466" s="87"/>
      <c r="PBC466" s="87"/>
      <c r="PBD466" s="87"/>
      <c r="PBE466" s="87"/>
      <c r="PBF466" s="87"/>
      <c r="PBG466" s="87"/>
      <c r="PBH466" s="87"/>
      <c r="PBI466" s="87"/>
      <c r="PBJ466" s="87"/>
      <c r="PBK466" s="87"/>
      <c r="PBL466" s="87"/>
      <c r="PBM466" s="87"/>
      <c r="PBN466" s="87"/>
      <c r="PBO466" s="87"/>
      <c r="PBP466" s="87"/>
      <c r="PBQ466" s="87"/>
      <c r="PBR466" s="87"/>
      <c r="PBS466" s="87"/>
      <c r="PBT466" s="87"/>
      <c r="PBU466" s="87"/>
      <c r="PBV466" s="87"/>
      <c r="PBW466" s="87"/>
      <c r="PBX466" s="87"/>
      <c r="PBY466" s="87"/>
      <c r="PBZ466" s="87"/>
      <c r="PCA466" s="87"/>
      <c r="PCB466" s="87"/>
      <c r="PCC466" s="87"/>
      <c r="PCD466" s="87"/>
      <c r="PCE466" s="87"/>
      <c r="PCF466" s="87"/>
      <c r="PCG466" s="87"/>
      <c r="PCH466" s="87"/>
      <c r="PCI466" s="87"/>
      <c r="PCJ466" s="87"/>
      <c r="PCK466" s="87"/>
      <c r="PCL466" s="87"/>
      <c r="PCM466" s="87"/>
      <c r="PCN466" s="87"/>
      <c r="PCO466" s="87"/>
      <c r="PCP466" s="87"/>
      <c r="PCQ466" s="87"/>
      <c r="PCR466" s="87"/>
      <c r="PCS466" s="87"/>
      <c r="PCT466" s="87"/>
      <c r="PCU466" s="87"/>
      <c r="PCV466" s="87"/>
      <c r="PCW466" s="87"/>
      <c r="PCX466" s="87"/>
      <c r="PCY466" s="87"/>
      <c r="PCZ466" s="87"/>
      <c r="PDA466" s="87"/>
      <c r="PDB466" s="87"/>
      <c r="PDC466" s="87"/>
      <c r="PDD466" s="87"/>
      <c r="PDE466" s="87"/>
      <c r="PDF466" s="87"/>
      <c r="PDG466" s="87"/>
      <c r="PDH466" s="87"/>
      <c r="PDI466" s="87"/>
      <c r="PDJ466" s="87"/>
      <c r="PDK466" s="87"/>
      <c r="PDL466" s="87"/>
      <c r="PDM466" s="87"/>
      <c r="PDN466" s="87"/>
      <c r="PDO466" s="87"/>
      <c r="PDP466" s="87"/>
      <c r="PDQ466" s="87"/>
      <c r="PDR466" s="87"/>
      <c r="PDS466" s="87"/>
      <c r="PDT466" s="87"/>
      <c r="PDU466" s="87"/>
      <c r="PDV466" s="87"/>
      <c r="PDW466" s="87"/>
      <c r="PDX466" s="87"/>
      <c r="PDY466" s="87"/>
      <c r="PDZ466" s="87"/>
      <c r="PEA466" s="87"/>
      <c r="PEB466" s="87"/>
      <c r="PEC466" s="87"/>
      <c r="PED466" s="87"/>
      <c r="PEE466" s="87"/>
      <c r="PEF466" s="87"/>
      <c r="PEG466" s="87"/>
      <c r="PEH466" s="87"/>
      <c r="PEI466" s="87"/>
      <c r="PEJ466" s="87"/>
      <c r="PEK466" s="87"/>
      <c r="PEL466" s="87"/>
      <c r="PEM466" s="87"/>
      <c r="PEN466" s="87"/>
      <c r="PEO466" s="87"/>
      <c r="PEP466" s="87"/>
      <c r="PEQ466" s="87"/>
      <c r="PER466" s="87"/>
      <c r="PES466" s="87"/>
      <c r="PET466" s="87"/>
      <c r="PEU466" s="87"/>
      <c r="PEV466" s="87"/>
      <c r="PEW466" s="87"/>
      <c r="PEX466" s="87"/>
      <c r="PEY466" s="87"/>
      <c r="PEZ466" s="87"/>
      <c r="PFA466" s="87"/>
      <c r="PFB466" s="87"/>
      <c r="PFC466" s="87"/>
      <c r="PFD466" s="87"/>
      <c r="PFE466" s="87"/>
      <c r="PFF466" s="87"/>
      <c r="PFG466" s="87"/>
      <c r="PFH466" s="87"/>
      <c r="PFI466" s="87"/>
      <c r="PFJ466" s="87"/>
      <c r="PFK466" s="87"/>
      <c r="PFL466" s="87"/>
      <c r="PFM466" s="87"/>
      <c r="PFN466" s="87"/>
      <c r="PFO466" s="87"/>
      <c r="PFP466" s="87"/>
      <c r="PFQ466" s="87"/>
      <c r="PFR466" s="87"/>
      <c r="PFS466" s="87"/>
      <c r="PFT466" s="87"/>
      <c r="PFU466" s="87"/>
      <c r="PFV466" s="87"/>
      <c r="PFW466" s="87"/>
      <c r="PFX466" s="87"/>
      <c r="PFY466" s="87"/>
      <c r="PFZ466" s="87"/>
      <c r="PGA466" s="87"/>
      <c r="PGB466" s="87"/>
      <c r="PGC466" s="87"/>
      <c r="PGD466" s="87"/>
      <c r="PGE466" s="87"/>
      <c r="PGF466" s="87"/>
      <c r="PGG466" s="87"/>
      <c r="PGH466" s="87"/>
      <c r="PGI466" s="87"/>
      <c r="PGJ466" s="87"/>
      <c r="PGK466" s="87"/>
      <c r="PGL466" s="87"/>
      <c r="PGM466" s="87"/>
      <c r="PGN466" s="87"/>
      <c r="PGO466" s="87"/>
      <c r="PGP466" s="87"/>
      <c r="PGQ466" s="87"/>
      <c r="PGR466" s="87"/>
      <c r="PGS466" s="87"/>
      <c r="PGT466" s="87"/>
      <c r="PGU466" s="87"/>
      <c r="PGV466" s="87"/>
      <c r="PGW466" s="87"/>
      <c r="PGX466" s="87"/>
      <c r="PGY466" s="87"/>
      <c r="PGZ466" s="87"/>
      <c r="PHA466" s="87"/>
      <c r="PHB466" s="87"/>
      <c r="PHC466" s="87"/>
      <c r="PHD466" s="87"/>
      <c r="PHE466" s="87"/>
      <c r="PHF466" s="87"/>
      <c r="PHG466" s="87"/>
      <c r="PHH466" s="87"/>
      <c r="PHI466" s="87"/>
      <c r="PHJ466" s="87"/>
      <c r="PHK466" s="87"/>
      <c r="PHL466" s="87"/>
      <c r="PHM466" s="87"/>
      <c r="PHN466" s="87"/>
      <c r="PHO466" s="87"/>
      <c r="PHP466" s="87"/>
      <c r="PHQ466" s="87"/>
      <c r="PHR466" s="87"/>
      <c r="PHS466" s="87"/>
      <c r="PHT466" s="87"/>
      <c r="PHU466" s="87"/>
      <c r="PHV466" s="87"/>
      <c r="PHW466" s="87"/>
      <c r="PHX466" s="87"/>
      <c r="PHY466" s="87"/>
      <c r="PHZ466" s="87"/>
      <c r="PIA466" s="87"/>
      <c r="PIB466" s="87"/>
      <c r="PIC466" s="87"/>
      <c r="PID466" s="87"/>
      <c r="PIE466" s="87"/>
      <c r="PIF466" s="87"/>
      <c r="PIG466" s="87"/>
      <c r="PIH466" s="87"/>
      <c r="PII466" s="87"/>
      <c r="PIJ466" s="87"/>
      <c r="PIK466" s="87"/>
      <c r="PIL466" s="87"/>
      <c r="PIM466" s="87"/>
      <c r="PIN466" s="87"/>
      <c r="PIO466" s="87"/>
      <c r="PIP466" s="87"/>
      <c r="PIQ466" s="87"/>
      <c r="PIR466" s="87"/>
      <c r="PIS466" s="87"/>
      <c r="PIT466" s="87"/>
      <c r="PIU466" s="87"/>
      <c r="PIV466" s="87"/>
      <c r="PIW466" s="87"/>
      <c r="PIX466" s="87"/>
      <c r="PIY466" s="87"/>
      <c r="PIZ466" s="87"/>
      <c r="PJA466" s="87"/>
      <c r="PJB466" s="87"/>
      <c r="PJC466" s="87"/>
      <c r="PJD466" s="87"/>
      <c r="PJE466" s="87"/>
      <c r="PJF466" s="87"/>
      <c r="PJG466" s="87"/>
      <c r="PJH466" s="87"/>
      <c r="PJI466" s="87"/>
      <c r="PJJ466" s="87"/>
      <c r="PJK466" s="87"/>
      <c r="PJL466" s="87"/>
      <c r="PJM466" s="87"/>
      <c r="PJN466" s="87"/>
      <c r="PJO466" s="87"/>
      <c r="PJP466" s="87"/>
      <c r="PJQ466" s="87"/>
      <c r="PJR466" s="87"/>
      <c r="PJS466" s="87"/>
      <c r="PJT466" s="87"/>
      <c r="PJU466" s="87"/>
      <c r="PJV466" s="87"/>
      <c r="PJW466" s="87"/>
      <c r="PJX466" s="87"/>
      <c r="PJY466" s="87"/>
      <c r="PJZ466" s="87"/>
      <c r="PKA466" s="87"/>
      <c r="PKB466" s="87"/>
      <c r="PKC466" s="87"/>
      <c r="PKD466" s="87"/>
      <c r="PKE466" s="87"/>
      <c r="PKF466" s="87"/>
      <c r="PKG466" s="87"/>
      <c r="PKH466" s="87"/>
      <c r="PKI466" s="87"/>
      <c r="PKJ466" s="87"/>
      <c r="PKK466" s="87"/>
      <c r="PKL466" s="87"/>
      <c r="PKM466" s="87"/>
      <c r="PKN466" s="87"/>
      <c r="PKO466" s="87"/>
      <c r="PKP466" s="87"/>
      <c r="PKQ466" s="87"/>
      <c r="PKR466" s="87"/>
      <c r="PKS466" s="87"/>
      <c r="PKT466" s="87"/>
      <c r="PKU466" s="87"/>
      <c r="PKV466" s="87"/>
      <c r="PKW466" s="87"/>
      <c r="PKX466" s="87"/>
      <c r="PKY466" s="87"/>
      <c r="PKZ466" s="87"/>
      <c r="PLA466" s="87"/>
      <c r="PLB466" s="87"/>
      <c r="PLC466" s="87"/>
      <c r="PLD466" s="87"/>
      <c r="PLE466" s="87"/>
      <c r="PLF466" s="87"/>
      <c r="PLG466" s="87"/>
      <c r="PLH466" s="87"/>
      <c r="PLI466" s="87"/>
      <c r="PLJ466" s="87"/>
      <c r="PLK466" s="87"/>
      <c r="PLL466" s="87"/>
      <c r="PLM466" s="87"/>
      <c r="PLN466" s="87"/>
      <c r="PLO466" s="87"/>
      <c r="PLP466" s="87"/>
      <c r="PLQ466" s="87"/>
      <c r="PLR466" s="87"/>
      <c r="PLS466" s="87"/>
      <c r="PLT466" s="87"/>
      <c r="PLU466" s="87"/>
      <c r="PLV466" s="87"/>
      <c r="PLW466" s="87"/>
      <c r="PLX466" s="87"/>
      <c r="PLY466" s="87"/>
      <c r="PLZ466" s="87"/>
      <c r="PMA466" s="87"/>
      <c r="PMB466" s="87"/>
      <c r="PMC466" s="87"/>
      <c r="PMD466" s="87"/>
      <c r="PME466" s="87"/>
      <c r="PMF466" s="87"/>
      <c r="PMG466" s="87"/>
      <c r="PMH466" s="87"/>
      <c r="PMI466" s="87"/>
      <c r="PMJ466" s="87"/>
      <c r="PMK466" s="87"/>
      <c r="PML466" s="87"/>
      <c r="PMM466" s="87"/>
      <c r="PMN466" s="87"/>
      <c r="PMO466" s="87"/>
      <c r="PMP466" s="87"/>
      <c r="PMQ466" s="87"/>
      <c r="PMR466" s="87"/>
      <c r="PMS466" s="87"/>
      <c r="PMT466" s="87"/>
      <c r="PMU466" s="87"/>
      <c r="PMV466" s="87"/>
      <c r="PMW466" s="87"/>
      <c r="PMX466" s="87"/>
      <c r="PMY466" s="87"/>
      <c r="PMZ466" s="87"/>
      <c r="PNA466" s="87"/>
      <c r="PNB466" s="87"/>
      <c r="PNC466" s="87"/>
      <c r="PND466" s="87"/>
      <c r="PNE466" s="87"/>
      <c r="PNF466" s="87"/>
      <c r="PNG466" s="87"/>
      <c r="PNH466" s="87"/>
      <c r="PNI466" s="87"/>
      <c r="PNJ466" s="87"/>
      <c r="PNK466" s="87"/>
      <c r="PNL466" s="87"/>
      <c r="PNM466" s="87"/>
      <c r="PNN466" s="87"/>
      <c r="PNO466" s="87"/>
      <c r="PNP466" s="87"/>
      <c r="PNQ466" s="87"/>
      <c r="PNR466" s="87"/>
      <c r="PNS466" s="87"/>
      <c r="PNT466" s="87"/>
      <c r="PNU466" s="87"/>
      <c r="PNV466" s="87"/>
      <c r="PNW466" s="87"/>
      <c r="PNX466" s="87"/>
      <c r="PNY466" s="87"/>
      <c r="PNZ466" s="87"/>
      <c r="POA466" s="87"/>
      <c r="POB466" s="87"/>
      <c r="POC466" s="87"/>
      <c r="POD466" s="87"/>
      <c r="POE466" s="87"/>
      <c r="POF466" s="87"/>
      <c r="POG466" s="87"/>
      <c r="POH466" s="87"/>
      <c r="POI466" s="87"/>
      <c r="POJ466" s="87"/>
      <c r="POK466" s="87"/>
      <c r="POL466" s="87"/>
      <c r="POM466" s="87"/>
      <c r="PON466" s="87"/>
      <c r="POO466" s="87"/>
      <c r="POP466" s="87"/>
      <c r="POQ466" s="87"/>
      <c r="POR466" s="87"/>
      <c r="POS466" s="87"/>
      <c r="POT466" s="87"/>
      <c r="POU466" s="87"/>
      <c r="POV466" s="87"/>
      <c r="POW466" s="87"/>
      <c r="POX466" s="87"/>
      <c r="POY466" s="87"/>
      <c r="POZ466" s="87"/>
      <c r="PPA466" s="87"/>
      <c r="PPB466" s="87"/>
      <c r="PPC466" s="87"/>
      <c r="PPD466" s="87"/>
      <c r="PPE466" s="87"/>
      <c r="PPF466" s="87"/>
      <c r="PPG466" s="87"/>
      <c r="PPH466" s="87"/>
      <c r="PPI466" s="87"/>
      <c r="PPJ466" s="87"/>
      <c r="PPK466" s="87"/>
      <c r="PPL466" s="87"/>
      <c r="PPM466" s="87"/>
      <c r="PPN466" s="87"/>
      <c r="PPO466" s="87"/>
      <c r="PPP466" s="87"/>
      <c r="PPQ466" s="87"/>
      <c r="PPR466" s="87"/>
      <c r="PPS466" s="87"/>
      <c r="PPT466" s="87"/>
      <c r="PPU466" s="87"/>
      <c r="PPV466" s="87"/>
      <c r="PPW466" s="87"/>
      <c r="PPX466" s="87"/>
      <c r="PPY466" s="87"/>
      <c r="PPZ466" s="87"/>
      <c r="PQA466" s="87"/>
      <c r="PQB466" s="87"/>
      <c r="PQC466" s="87"/>
      <c r="PQD466" s="87"/>
      <c r="PQE466" s="87"/>
      <c r="PQF466" s="87"/>
      <c r="PQG466" s="87"/>
      <c r="PQH466" s="87"/>
      <c r="PQI466" s="87"/>
      <c r="PQJ466" s="87"/>
      <c r="PQK466" s="87"/>
      <c r="PQL466" s="87"/>
      <c r="PQM466" s="87"/>
      <c r="PQN466" s="87"/>
      <c r="PQO466" s="87"/>
      <c r="PQP466" s="87"/>
      <c r="PQQ466" s="87"/>
      <c r="PQR466" s="87"/>
      <c r="PQS466" s="87"/>
      <c r="PQT466" s="87"/>
      <c r="PQU466" s="87"/>
      <c r="PQV466" s="87"/>
      <c r="PQW466" s="87"/>
      <c r="PQX466" s="87"/>
      <c r="PQY466" s="87"/>
      <c r="PQZ466" s="87"/>
      <c r="PRA466" s="87"/>
      <c r="PRB466" s="87"/>
      <c r="PRC466" s="87"/>
      <c r="PRD466" s="87"/>
      <c r="PRE466" s="87"/>
      <c r="PRF466" s="87"/>
      <c r="PRG466" s="87"/>
      <c r="PRH466" s="87"/>
      <c r="PRI466" s="87"/>
      <c r="PRJ466" s="87"/>
      <c r="PRK466" s="87"/>
      <c r="PRL466" s="87"/>
      <c r="PRM466" s="87"/>
      <c r="PRN466" s="87"/>
      <c r="PRO466" s="87"/>
      <c r="PRP466" s="87"/>
      <c r="PRQ466" s="87"/>
      <c r="PRR466" s="87"/>
      <c r="PRS466" s="87"/>
      <c r="PRT466" s="87"/>
      <c r="PRU466" s="87"/>
      <c r="PRV466" s="87"/>
      <c r="PRW466" s="87"/>
      <c r="PRX466" s="87"/>
      <c r="PRY466" s="87"/>
      <c r="PRZ466" s="87"/>
      <c r="PSA466" s="87"/>
      <c r="PSB466" s="87"/>
      <c r="PSC466" s="87"/>
      <c r="PSD466" s="87"/>
      <c r="PSE466" s="87"/>
      <c r="PSF466" s="87"/>
      <c r="PSG466" s="87"/>
      <c r="PSH466" s="87"/>
      <c r="PSI466" s="87"/>
      <c r="PSJ466" s="87"/>
      <c r="PSK466" s="87"/>
      <c r="PSL466" s="87"/>
      <c r="PSM466" s="87"/>
      <c r="PSN466" s="87"/>
      <c r="PSO466" s="87"/>
      <c r="PSP466" s="87"/>
      <c r="PSQ466" s="87"/>
      <c r="PSR466" s="87"/>
      <c r="PSS466" s="87"/>
      <c r="PST466" s="87"/>
      <c r="PSU466" s="87"/>
      <c r="PSV466" s="87"/>
      <c r="PSW466" s="87"/>
      <c r="PSX466" s="87"/>
      <c r="PSY466" s="87"/>
      <c r="PSZ466" s="87"/>
      <c r="PTA466" s="87"/>
      <c r="PTB466" s="87"/>
      <c r="PTC466" s="87"/>
      <c r="PTD466" s="87"/>
      <c r="PTE466" s="87"/>
      <c r="PTF466" s="87"/>
      <c r="PTG466" s="87"/>
      <c r="PTH466" s="87"/>
      <c r="PTI466" s="87"/>
      <c r="PTJ466" s="87"/>
      <c r="PTK466" s="87"/>
      <c r="PTL466" s="87"/>
      <c r="PTM466" s="87"/>
      <c r="PTN466" s="87"/>
      <c r="PTO466" s="87"/>
      <c r="PTP466" s="87"/>
      <c r="PTQ466" s="87"/>
      <c r="PTR466" s="87"/>
      <c r="PTS466" s="87"/>
      <c r="PTT466" s="87"/>
      <c r="PTU466" s="87"/>
      <c r="PTV466" s="87"/>
      <c r="PTW466" s="87"/>
      <c r="PTX466" s="87"/>
      <c r="PTY466" s="87"/>
      <c r="PTZ466" s="87"/>
      <c r="PUA466" s="87"/>
      <c r="PUB466" s="87"/>
      <c r="PUC466" s="87"/>
      <c r="PUD466" s="87"/>
      <c r="PUE466" s="87"/>
      <c r="PUF466" s="87"/>
      <c r="PUG466" s="87"/>
      <c r="PUH466" s="87"/>
      <c r="PUI466" s="87"/>
      <c r="PUJ466" s="87"/>
      <c r="PUK466" s="87"/>
      <c r="PUL466" s="87"/>
      <c r="PUM466" s="87"/>
      <c r="PUN466" s="87"/>
      <c r="PUO466" s="87"/>
      <c r="PUP466" s="87"/>
      <c r="PUQ466" s="87"/>
      <c r="PUR466" s="87"/>
      <c r="PUS466" s="87"/>
      <c r="PUT466" s="87"/>
      <c r="PUU466" s="87"/>
      <c r="PUV466" s="87"/>
      <c r="PUW466" s="87"/>
      <c r="PUX466" s="87"/>
      <c r="PUY466" s="87"/>
      <c r="PUZ466" s="87"/>
      <c r="PVA466" s="87"/>
      <c r="PVB466" s="87"/>
      <c r="PVC466" s="87"/>
      <c r="PVD466" s="87"/>
      <c r="PVE466" s="87"/>
      <c r="PVF466" s="87"/>
      <c r="PVG466" s="87"/>
      <c r="PVH466" s="87"/>
      <c r="PVI466" s="87"/>
      <c r="PVJ466" s="87"/>
      <c r="PVK466" s="87"/>
      <c r="PVL466" s="87"/>
      <c r="PVM466" s="87"/>
      <c r="PVN466" s="87"/>
      <c r="PVO466" s="87"/>
      <c r="PVP466" s="87"/>
      <c r="PVQ466" s="87"/>
      <c r="PVR466" s="87"/>
      <c r="PVS466" s="87"/>
      <c r="PVT466" s="87"/>
      <c r="PVU466" s="87"/>
      <c r="PVV466" s="87"/>
      <c r="PVW466" s="87"/>
      <c r="PVX466" s="87"/>
      <c r="PVY466" s="87"/>
      <c r="PVZ466" s="87"/>
      <c r="PWA466" s="87"/>
      <c r="PWB466" s="87"/>
      <c r="PWC466" s="87"/>
      <c r="PWD466" s="87"/>
      <c r="PWE466" s="87"/>
      <c r="PWF466" s="87"/>
      <c r="PWG466" s="87"/>
      <c r="PWH466" s="87"/>
      <c r="PWI466" s="87"/>
      <c r="PWJ466" s="87"/>
      <c r="PWK466" s="87"/>
      <c r="PWL466" s="87"/>
      <c r="PWM466" s="87"/>
      <c r="PWN466" s="87"/>
      <c r="PWO466" s="87"/>
      <c r="PWP466" s="87"/>
      <c r="PWQ466" s="87"/>
      <c r="PWR466" s="87"/>
      <c r="PWS466" s="87"/>
      <c r="PWT466" s="87"/>
      <c r="PWU466" s="87"/>
      <c r="PWV466" s="87"/>
      <c r="PWW466" s="87"/>
      <c r="PWX466" s="87"/>
      <c r="PWY466" s="87"/>
      <c r="PWZ466" s="87"/>
      <c r="PXA466" s="87"/>
      <c r="PXB466" s="87"/>
      <c r="PXC466" s="87"/>
      <c r="PXD466" s="87"/>
      <c r="PXE466" s="87"/>
      <c r="PXF466" s="87"/>
      <c r="PXG466" s="87"/>
      <c r="PXH466" s="87"/>
      <c r="PXI466" s="87"/>
      <c r="PXJ466" s="87"/>
      <c r="PXK466" s="87"/>
      <c r="PXL466" s="87"/>
      <c r="PXM466" s="87"/>
      <c r="PXN466" s="87"/>
      <c r="PXO466" s="87"/>
      <c r="PXP466" s="87"/>
      <c r="PXQ466" s="87"/>
      <c r="PXR466" s="87"/>
      <c r="PXS466" s="87"/>
      <c r="PXT466" s="87"/>
      <c r="PXU466" s="87"/>
      <c r="PXV466" s="87"/>
      <c r="PXW466" s="87"/>
      <c r="PXX466" s="87"/>
      <c r="PXY466" s="87"/>
      <c r="PXZ466" s="87"/>
      <c r="PYA466" s="87"/>
      <c r="PYB466" s="87"/>
      <c r="PYC466" s="87"/>
      <c r="PYD466" s="87"/>
      <c r="PYE466" s="87"/>
      <c r="PYF466" s="87"/>
      <c r="PYG466" s="87"/>
      <c r="PYH466" s="87"/>
      <c r="PYI466" s="87"/>
      <c r="PYJ466" s="87"/>
      <c r="PYK466" s="87"/>
      <c r="PYL466" s="87"/>
      <c r="PYM466" s="87"/>
      <c r="PYN466" s="87"/>
      <c r="PYO466" s="87"/>
      <c r="PYP466" s="87"/>
      <c r="PYQ466" s="87"/>
      <c r="PYR466" s="87"/>
      <c r="PYS466" s="87"/>
      <c r="PYT466" s="87"/>
      <c r="PYU466" s="87"/>
      <c r="PYV466" s="87"/>
      <c r="PYW466" s="87"/>
      <c r="PYX466" s="87"/>
      <c r="PYY466" s="87"/>
      <c r="PYZ466" s="87"/>
      <c r="PZA466" s="87"/>
      <c r="PZB466" s="87"/>
      <c r="PZC466" s="87"/>
      <c r="PZD466" s="87"/>
      <c r="PZE466" s="87"/>
      <c r="PZF466" s="87"/>
      <c r="PZG466" s="87"/>
      <c r="PZH466" s="87"/>
      <c r="PZI466" s="87"/>
      <c r="PZJ466" s="87"/>
      <c r="PZK466" s="87"/>
      <c r="PZL466" s="87"/>
      <c r="PZM466" s="87"/>
      <c r="PZN466" s="87"/>
      <c r="PZO466" s="87"/>
      <c r="PZP466" s="87"/>
      <c r="PZQ466" s="87"/>
      <c r="PZR466" s="87"/>
      <c r="PZS466" s="87"/>
      <c r="PZT466" s="87"/>
      <c r="PZU466" s="87"/>
      <c r="PZV466" s="87"/>
      <c r="PZW466" s="87"/>
      <c r="PZX466" s="87"/>
      <c r="PZY466" s="87"/>
      <c r="PZZ466" s="87"/>
      <c r="QAA466" s="87"/>
      <c r="QAB466" s="87"/>
      <c r="QAC466" s="87"/>
      <c r="QAD466" s="87"/>
      <c r="QAE466" s="87"/>
      <c r="QAF466" s="87"/>
      <c r="QAG466" s="87"/>
      <c r="QAH466" s="87"/>
      <c r="QAI466" s="87"/>
      <c r="QAJ466" s="87"/>
      <c r="QAK466" s="87"/>
      <c r="QAL466" s="87"/>
      <c r="QAM466" s="87"/>
      <c r="QAN466" s="87"/>
      <c r="QAO466" s="87"/>
      <c r="QAP466" s="87"/>
      <c r="QAQ466" s="87"/>
      <c r="QAR466" s="87"/>
      <c r="QAS466" s="87"/>
      <c r="QAT466" s="87"/>
      <c r="QAU466" s="87"/>
      <c r="QAV466" s="87"/>
      <c r="QAW466" s="87"/>
      <c r="QAX466" s="87"/>
      <c r="QAY466" s="87"/>
      <c r="QAZ466" s="87"/>
      <c r="QBA466" s="87"/>
      <c r="QBB466" s="87"/>
      <c r="QBC466" s="87"/>
      <c r="QBD466" s="87"/>
      <c r="QBE466" s="87"/>
      <c r="QBF466" s="87"/>
      <c r="QBG466" s="87"/>
      <c r="QBH466" s="87"/>
      <c r="QBI466" s="87"/>
      <c r="QBJ466" s="87"/>
      <c r="QBK466" s="87"/>
      <c r="QBL466" s="87"/>
      <c r="QBM466" s="87"/>
      <c r="QBN466" s="87"/>
      <c r="QBO466" s="87"/>
      <c r="QBP466" s="87"/>
      <c r="QBQ466" s="87"/>
      <c r="QBR466" s="87"/>
      <c r="QBS466" s="87"/>
      <c r="QBT466" s="87"/>
      <c r="QBU466" s="87"/>
      <c r="QBV466" s="87"/>
      <c r="QBW466" s="87"/>
      <c r="QBX466" s="87"/>
      <c r="QBY466" s="87"/>
      <c r="QBZ466" s="87"/>
      <c r="QCA466" s="87"/>
      <c r="QCB466" s="87"/>
      <c r="QCC466" s="87"/>
      <c r="QCD466" s="87"/>
      <c r="QCE466" s="87"/>
      <c r="QCF466" s="87"/>
      <c r="QCG466" s="87"/>
      <c r="QCH466" s="87"/>
      <c r="QCI466" s="87"/>
      <c r="QCJ466" s="87"/>
      <c r="QCK466" s="87"/>
      <c r="QCL466" s="87"/>
      <c r="QCM466" s="87"/>
      <c r="QCN466" s="87"/>
      <c r="QCO466" s="87"/>
      <c r="QCP466" s="87"/>
      <c r="QCQ466" s="87"/>
      <c r="QCR466" s="87"/>
      <c r="QCS466" s="87"/>
      <c r="QCT466" s="87"/>
      <c r="QCU466" s="87"/>
      <c r="QCV466" s="87"/>
      <c r="QCW466" s="87"/>
      <c r="QCX466" s="87"/>
      <c r="QCY466" s="87"/>
      <c r="QCZ466" s="87"/>
      <c r="QDA466" s="87"/>
      <c r="QDB466" s="87"/>
      <c r="QDC466" s="87"/>
      <c r="QDD466" s="87"/>
      <c r="QDE466" s="87"/>
      <c r="QDF466" s="87"/>
      <c r="QDG466" s="87"/>
      <c r="QDH466" s="87"/>
      <c r="QDI466" s="87"/>
      <c r="QDJ466" s="87"/>
      <c r="QDK466" s="87"/>
      <c r="QDL466" s="87"/>
      <c r="QDM466" s="87"/>
      <c r="QDN466" s="87"/>
      <c r="QDO466" s="87"/>
      <c r="QDP466" s="87"/>
      <c r="QDQ466" s="87"/>
      <c r="QDR466" s="87"/>
      <c r="QDS466" s="87"/>
      <c r="QDT466" s="87"/>
      <c r="QDU466" s="87"/>
      <c r="QDV466" s="87"/>
      <c r="QDW466" s="87"/>
      <c r="QDX466" s="87"/>
      <c r="QDY466" s="87"/>
      <c r="QDZ466" s="87"/>
      <c r="QEA466" s="87"/>
      <c r="QEB466" s="87"/>
      <c r="QEC466" s="87"/>
      <c r="QED466" s="87"/>
      <c r="QEE466" s="87"/>
      <c r="QEF466" s="87"/>
      <c r="QEG466" s="87"/>
      <c r="QEH466" s="87"/>
      <c r="QEI466" s="87"/>
      <c r="QEJ466" s="87"/>
      <c r="QEK466" s="87"/>
      <c r="QEL466" s="87"/>
      <c r="QEM466" s="87"/>
      <c r="QEN466" s="87"/>
      <c r="QEO466" s="87"/>
      <c r="QEP466" s="87"/>
      <c r="QEQ466" s="87"/>
      <c r="QER466" s="87"/>
      <c r="QES466" s="87"/>
      <c r="QET466" s="87"/>
      <c r="QEU466" s="87"/>
      <c r="QEV466" s="87"/>
      <c r="QEW466" s="87"/>
      <c r="QEX466" s="87"/>
      <c r="QEY466" s="87"/>
      <c r="QEZ466" s="87"/>
      <c r="QFA466" s="87"/>
      <c r="QFB466" s="87"/>
      <c r="QFC466" s="87"/>
      <c r="QFD466" s="87"/>
      <c r="QFE466" s="87"/>
      <c r="QFF466" s="87"/>
      <c r="QFG466" s="87"/>
      <c r="QFH466" s="87"/>
      <c r="QFI466" s="87"/>
      <c r="QFJ466" s="87"/>
      <c r="QFK466" s="87"/>
      <c r="QFL466" s="87"/>
      <c r="QFM466" s="87"/>
      <c r="QFN466" s="87"/>
      <c r="QFO466" s="87"/>
      <c r="QFP466" s="87"/>
      <c r="QFQ466" s="87"/>
      <c r="QFR466" s="87"/>
      <c r="QFS466" s="87"/>
      <c r="QFT466" s="87"/>
      <c r="QFU466" s="87"/>
      <c r="QFV466" s="87"/>
      <c r="QFW466" s="87"/>
      <c r="QFX466" s="87"/>
      <c r="QFY466" s="87"/>
      <c r="QFZ466" s="87"/>
      <c r="QGA466" s="87"/>
      <c r="QGB466" s="87"/>
      <c r="QGC466" s="87"/>
      <c r="QGD466" s="87"/>
      <c r="QGE466" s="87"/>
      <c r="QGF466" s="87"/>
      <c r="QGG466" s="87"/>
      <c r="QGH466" s="87"/>
      <c r="QGI466" s="87"/>
      <c r="QGJ466" s="87"/>
      <c r="QGK466" s="87"/>
      <c r="QGL466" s="87"/>
      <c r="QGM466" s="87"/>
      <c r="QGN466" s="87"/>
      <c r="QGO466" s="87"/>
      <c r="QGP466" s="87"/>
      <c r="QGQ466" s="87"/>
      <c r="QGR466" s="87"/>
      <c r="QGS466" s="87"/>
      <c r="QGT466" s="87"/>
      <c r="QGU466" s="87"/>
      <c r="QGV466" s="87"/>
      <c r="QGW466" s="87"/>
      <c r="QGX466" s="87"/>
      <c r="QGY466" s="87"/>
      <c r="QGZ466" s="87"/>
      <c r="QHA466" s="87"/>
      <c r="QHB466" s="87"/>
      <c r="QHC466" s="87"/>
      <c r="QHD466" s="87"/>
      <c r="QHE466" s="87"/>
      <c r="QHF466" s="87"/>
      <c r="QHG466" s="87"/>
      <c r="QHH466" s="87"/>
      <c r="QHI466" s="87"/>
      <c r="QHJ466" s="87"/>
      <c r="QHK466" s="87"/>
      <c r="QHL466" s="87"/>
      <c r="QHM466" s="87"/>
      <c r="QHN466" s="87"/>
      <c r="QHO466" s="87"/>
      <c r="QHP466" s="87"/>
      <c r="QHQ466" s="87"/>
      <c r="QHR466" s="87"/>
      <c r="QHS466" s="87"/>
      <c r="QHT466" s="87"/>
      <c r="QHU466" s="87"/>
      <c r="QHV466" s="87"/>
      <c r="QHW466" s="87"/>
      <c r="QHX466" s="87"/>
      <c r="QHY466" s="87"/>
      <c r="QHZ466" s="87"/>
      <c r="QIA466" s="87"/>
      <c r="QIB466" s="87"/>
      <c r="QIC466" s="87"/>
      <c r="QID466" s="87"/>
      <c r="QIE466" s="87"/>
      <c r="QIF466" s="87"/>
      <c r="QIG466" s="87"/>
      <c r="QIH466" s="87"/>
      <c r="QII466" s="87"/>
      <c r="QIJ466" s="87"/>
      <c r="QIK466" s="87"/>
      <c r="QIL466" s="87"/>
      <c r="QIM466" s="87"/>
      <c r="QIN466" s="87"/>
      <c r="QIO466" s="87"/>
      <c r="QIP466" s="87"/>
      <c r="QIQ466" s="87"/>
      <c r="QIR466" s="87"/>
      <c r="QIS466" s="87"/>
      <c r="QIT466" s="87"/>
      <c r="QIU466" s="87"/>
      <c r="QIV466" s="87"/>
      <c r="QIW466" s="87"/>
      <c r="QIX466" s="87"/>
      <c r="QIY466" s="87"/>
      <c r="QIZ466" s="87"/>
      <c r="QJA466" s="87"/>
      <c r="QJB466" s="87"/>
      <c r="QJC466" s="87"/>
      <c r="QJD466" s="87"/>
      <c r="QJE466" s="87"/>
      <c r="QJF466" s="87"/>
      <c r="QJG466" s="87"/>
      <c r="QJH466" s="87"/>
      <c r="QJI466" s="87"/>
      <c r="QJJ466" s="87"/>
      <c r="QJK466" s="87"/>
      <c r="QJL466" s="87"/>
      <c r="QJM466" s="87"/>
      <c r="QJN466" s="87"/>
      <c r="QJO466" s="87"/>
      <c r="QJP466" s="87"/>
      <c r="QJQ466" s="87"/>
      <c r="QJR466" s="87"/>
      <c r="QJS466" s="87"/>
      <c r="QJT466" s="87"/>
      <c r="QJU466" s="87"/>
      <c r="QJV466" s="87"/>
      <c r="QJW466" s="87"/>
      <c r="QJX466" s="87"/>
      <c r="QJY466" s="87"/>
      <c r="QJZ466" s="87"/>
      <c r="QKA466" s="87"/>
      <c r="QKB466" s="87"/>
      <c r="QKC466" s="87"/>
      <c r="QKD466" s="87"/>
      <c r="QKE466" s="87"/>
      <c r="QKF466" s="87"/>
      <c r="QKG466" s="87"/>
      <c r="QKH466" s="87"/>
      <c r="QKI466" s="87"/>
      <c r="QKJ466" s="87"/>
      <c r="QKK466" s="87"/>
      <c r="QKL466" s="87"/>
      <c r="QKM466" s="87"/>
      <c r="QKN466" s="87"/>
      <c r="QKO466" s="87"/>
      <c r="QKP466" s="87"/>
      <c r="QKQ466" s="87"/>
      <c r="QKR466" s="87"/>
      <c r="QKS466" s="87"/>
      <c r="QKT466" s="87"/>
      <c r="QKU466" s="87"/>
      <c r="QKV466" s="87"/>
      <c r="QKW466" s="87"/>
      <c r="QKX466" s="87"/>
      <c r="QKY466" s="87"/>
      <c r="QKZ466" s="87"/>
      <c r="QLA466" s="87"/>
      <c r="QLB466" s="87"/>
      <c r="QLC466" s="87"/>
      <c r="QLD466" s="87"/>
      <c r="QLE466" s="87"/>
      <c r="QLF466" s="87"/>
      <c r="QLG466" s="87"/>
      <c r="QLH466" s="87"/>
      <c r="QLI466" s="87"/>
      <c r="QLJ466" s="87"/>
      <c r="QLK466" s="87"/>
      <c r="QLL466" s="87"/>
      <c r="QLM466" s="87"/>
      <c r="QLN466" s="87"/>
      <c r="QLO466" s="87"/>
      <c r="QLP466" s="87"/>
      <c r="QLQ466" s="87"/>
      <c r="QLR466" s="87"/>
      <c r="QLS466" s="87"/>
      <c r="QLT466" s="87"/>
      <c r="QLU466" s="87"/>
      <c r="QLV466" s="87"/>
      <c r="QLW466" s="87"/>
      <c r="QLX466" s="87"/>
      <c r="QLY466" s="87"/>
      <c r="QLZ466" s="87"/>
      <c r="QMA466" s="87"/>
      <c r="QMB466" s="87"/>
      <c r="QMC466" s="87"/>
      <c r="QMD466" s="87"/>
      <c r="QME466" s="87"/>
      <c r="QMF466" s="87"/>
      <c r="QMG466" s="87"/>
      <c r="QMH466" s="87"/>
      <c r="QMI466" s="87"/>
      <c r="QMJ466" s="87"/>
      <c r="QMK466" s="87"/>
      <c r="QML466" s="87"/>
      <c r="QMM466" s="87"/>
      <c r="QMN466" s="87"/>
      <c r="QMO466" s="87"/>
      <c r="QMP466" s="87"/>
      <c r="QMQ466" s="87"/>
      <c r="QMR466" s="87"/>
      <c r="QMS466" s="87"/>
      <c r="QMT466" s="87"/>
      <c r="QMU466" s="87"/>
      <c r="QMV466" s="87"/>
      <c r="QMW466" s="87"/>
      <c r="QMX466" s="87"/>
      <c r="QMY466" s="87"/>
      <c r="QMZ466" s="87"/>
      <c r="QNA466" s="87"/>
      <c r="QNB466" s="87"/>
      <c r="QNC466" s="87"/>
      <c r="QND466" s="87"/>
      <c r="QNE466" s="87"/>
      <c r="QNF466" s="87"/>
      <c r="QNG466" s="87"/>
      <c r="QNH466" s="87"/>
      <c r="QNI466" s="87"/>
      <c r="QNJ466" s="87"/>
      <c r="QNK466" s="87"/>
      <c r="QNL466" s="87"/>
      <c r="QNM466" s="87"/>
      <c r="QNN466" s="87"/>
      <c r="QNO466" s="87"/>
      <c r="QNP466" s="87"/>
      <c r="QNQ466" s="87"/>
      <c r="QNR466" s="87"/>
      <c r="QNS466" s="87"/>
      <c r="QNT466" s="87"/>
      <c r="QNU466" s="87"/>
      <c r="QNV466" s="87"/>
      <c r="QNW466" s="87"/>
      <c r="QNX466" s="87"/>
      <c r="QNY466" s="87"/>
      <c r="QNZ466" s="87"/>
      <c r="QOA466" s="87"/>
      <c r="QOB466" s="87"/>
      <c r="QOC466" s="87"/>
      <c r="QOD466" s="87"/>
      <c r="QOE466" s="87"/>
      <c r="QOF466" s="87"/>
      <c r="QOG466" s="87"/>
      <c r="QOH466" s="87"/>
      <c r="QOI466" s="87"/>
      <c r="QOJ466" s="87"/>
      <c r="QOK466" s="87"/>
      <c r="QOL466" s="87"/>
      <c r="QOM466" s="87"/>
      <c r="QON466" s="87"/>
      <c r="QOO466" s="87"/>
      <c r="QOP466" s="87"/>
      <c r="QOQ466" s="87"/>
      <c r="QOR466" s="87"/>
      <c r="QOS466" s="87"/>
      <c r="QOT466" s="87"/>
      <c r="QOU466" s="87"/>
      <c r="QOV466" s="87"/>
      <c r="QOW466" s="87"/>
      <c r="QOX466" s="87"/>
      <c r="QOY466" s="87"/>
      <c r="QOZ466" s="87"/>
      <c r="QPA466" s="87"/>
      <c r="QPB466" s="87"/>
      <c r="QPC466" s="87"/>
      <c r="QPD466" s="87"/>
      <c r="QPE466" s="87"/>
      <c r="QPF466" s="87"/>
      <c r="QPG466" s="87"/>
      <c r="QPH466" s="87"/>
      <c r="QPI466" s="87"/>
      <c r="QPJ466" s="87"/>
      <c r="QPK466" s="87"/>
      <c r="QPL466" s="87"/>
      <c r="QPM466" s="87"/>
      <c r="QPN466" s="87"/>
      <c r="QPO466" s="87"/>
      <c r="QPP466" s="87"/>
      <c r="QPQ466" s="87"/>
      <c r="QPR466" s="87"/>
      <c r="QPS466" s="87"/>
      <c r="QPT466" s="87"/>
      <c r="QPU466" s="87"/>
      <c r="QPV466" s="87"/>
      <c r="QPW466" s="87"/>
      <c r="QPX466" s="87"/>
      <c r="QPY466" s="87"/>
      <c r="QPZ466" s="87"/>
      <c r="QQA466" s="87"/>
      <c r="QQB466" s="87"/>
      <c r="QQC466" s="87"/>
      <c r="QQD466" s="87"/>
      <c r="QQE466" s="87"/>
      <c r="QQF466" s="87"/>
      <c r="QQG466" s="87"/>
      <c r="QQH466" s="87"/>
      <c r="QQI466" s="87"/>
      <c r="QQJ466" s="87"/>
      <c r="QQK466" s="87"/>
      <c r="QQL466" s="87"/>
      <c r="QQM466" s="87"/>
      <c r="QQN466" s="87"/>
      <c r="QQO466" s="87"/>
      <c r="QQP466" s="87"/>
      <c r="QQQ466" s="87"/>
      <c r="QQR466" s="87"/>
      <c r="QQS466" s="87"/>
      <c r="QQT466" s="87"/>
      <c r="QQU466" s="87"/>
      <c r="QQV466" s="87"/>
      <c r="QQW466" s="87"/>
      <c r="QQX466" s="87"/>
      <c r="QQY466" s="87"/>
      <c r="QQZ466" s="87"/>
      <c r="QRA466" s="87"/>
      <c r="QRB466" s="87"/>
      <c r="QRC466" s="87"/>
      <c r="QRD466" s="87"/>
      <c r="QRE466" s="87"/>
      <c r="QRF466" s="87"/>
      <c r="QRG466" s="87"/>
      <c r="QRH466" s="87"/>
      <c r="QRI466" s="87"/>
      <c r="QRJ466" s="87"/>
      <c r="QRK466" s="87"/>
      <c r="QRL466" s="87"/>
      <c r="QRM466" s="87"/>
      <c r="QRN466" s="87"/>
      <c r="QRO466" s="87"/>
      <c r="QRP466" s="87"/>
      <c r="QRQ466" s="87"/>
      <c r="QRR466" s="87"/>
      <c r="QRS466" s="87"/>
      <c r="QRT466" s="87"/>
      <c r="QRU466" s="87"/>
      <c r="QRV466" s="87"/>
      <c r="QRW466" s="87"/>
      <c r="QRX466" s="87"/>
      <c r="QRY466" s="87"/>
      <c r="QRZ466" s="87"/>
      <c r="QSA466" s="87"/>
      <c r="QSB466" s="87"/>
      <c r="QSC466" s="87"/>
      <c r="QSD466" s="87"/>
      <c r="QSE466" s="87"/>
      <c r="QSF466" s="87"/>
      <c r="QSG466" s="87"/>
      <c r="QSH466" s="87"/>
      <c r="QSI466" s="87"/>
      <c r="QSJ466" s="87"/>
      <c r="QSK466" s="87"/>
      <c r="QSL466" s="87"/>
      <c r="QSM466" s="87"/>
      <c r="QSN466" s="87"/>
      <c r="QSO466" s="87"/>
      <c r="QSP466" s="87"/>
      <c r="QSQ466" s="87"/>
      <c r="QSR466" s="87"/>
      <c r="QSS466" s="87"/>
      <c r="QST466" s="87"/>
      <c r="QSU466" s="87"/>
      <c r="QSV466" s="87"/>
      <c r="QSW466" s="87"/>
      <c r="QSX466" s="87"/>
      <c r="QSY466" s="87"/>
      <c r="QSZ466" s="87"/>
      <c r="QTA466" s="87"/>
      <c r="QTB466" s="87"/>
      <c r="QTC466" s="87"/>
      <c r="QTD466" s="87"/>
      <c r="QTE466" s="87"/>
      <c r="QTF466" s="87"/>
      <c r="QTG466" s="87"/>
      <c r="QTH466" s="87"/>
      <c r="QTI466" s="87"/>
      <c r="QTJ466" s="87"/>
      <c r="QTK466" s="87"/>
      <c r="QTL466" s="87"/>
      <c r="QTM466" s="87"/>
      <c r="QTN466" s="87"/>
      <c r="QTO466" s="87"/>
      <c r="QTP466" s="87"/>
      <c r="QTQ466" s="87"/>
      <c r="QTR466" s="87"/>
      <c r="QTS466" s="87"/>
      <c r="QTT466" s="87"/>
      <c r="QTU466" s="87"/>
      <c r="QTV466" s="87"/>
      <c r="QTW466" s="87"/>
      <c r="QTX466" s="87"/>
      <c r="QTY466" s="87"/>
      <c r="QTZ466" s="87"/>
      <c r="QUA466" s="87"/>
      <c r="QUB466" s="87"/>
      <c r="QUC466" s="87"/>
      <c r="QUD466" s="87"/>
      <c r="QUE466" s="87"/>
      <c r="QUF466" s="87"/>
      <c r="QUG466" s="87"/>
      <c r="QUH466" s="87"/>
      <c r="QUI466" s="87"/>
      <c r="QUJ466" s="87"/>
      <c r="QUK466" s="87"/>
      <c r="QUL466" s="87"/>
      <c r="QUM466" s="87"/>
      <c r="QUN466" s="87"/>
      <c r="QUO466" s="87"/>
      <c r="QUP466" s="87"/>
      <c r="QUQ466" s="87"/>
      <c r="QUR466" s="87"/>
      <c r="QUS466" s="87"/>
      <c r="QUT466" s="87"/>
      <c r="QUU466" s="87"/>
      <c r="QUV466" s="87"/>
      <c r="QUW466" s="87"/>
      <c r="QUX466" s="87"/>
      <c r="QUY466" s="87"/>
      <c r="QUZ466" s="87"/>
      <c r="QVA466" s="87"/>
      <c r="QVB466" s="87"/>
      <c r="QVC466" s="87"/>
      <c r="QVD466" s="87"/>
      <c r="QVE466" s="87"/>
      <c r="QVF466" s="87"/>
      <c r="QVG466" s="87"/>
      <c r="QVH466" s="87"/>
      <c r="QVI466" s="87"/>
      <c r="QVJ466" s="87"/>
      <c r="QVK466" s="87"/>
      <c r="QVL466" s="87"/>
      <c r="QVM466" s="87"/>
      <c r="QVN466" s="87"/>
      <c r="QVO466" s="87"/>
      <c r="QVP466" s="87"/>
      <c r="QVQ466" s="87"/>
      <c r="QVR466" s="87"/>
      <c r="QVS466" s="87"/>
      <c r="QVT466" s="87"/>
      <c r="QVU466" s="87"/>
      <c r="QVV466" s="87"/>
      <c r="QVW466" s="87"/>
      <c r="QVX466" s="87"/>
      <c r="QVY466" s="87"/>
      <c r="QVZ466" s="87"/>
      <c r="QWA466" s="87"/>
      <c r="QWB466" s="87"/>
      <c r="QWC466" s="87"/>
      <c r="QWD466" s="87"/>
      <c r="QWE466" s="87"/>
      <c r="QWF466" s="87"/>
      <c r="QWG466" s="87"/>
      <c r="QWH466" s="87"/>
      <c r="QWI466" s="87"/>
      <c r="QWJ466" s="87"/>
      <c r="QWK466" s="87"/>
      <c r="QWL466" s="87"/>
      <c r="QWM466" s="87"/>
      <c r="QWN466" s="87"/>
      <c r="QWO466" s="87"/>
      <c r="QWP466" s="87"/>
      <c r="QWQ466" s="87"/>
      <c r="QWR466" s="87"/>
      <c r="QWS466" s="87"/>
      <c r="QWT466" s="87"/>
      <c r="QWU466" s="87"/>
      <c r="QWV466" s="87"/>
      <c r="QWW466" s="87"/>
      <c r="QWX466" s="87"/>
      <c r="QWY466" s="87"/>
      <c r="QWZ466" s="87"/>
      <c r="QXA466" s="87"/>
      <c r="QXB466" s="87"/>
      <c r="QXC466" s="87"/>
      <c r="QXD466" s="87"/>
      <c r="QXE466" s="87"/>
      <c r="QXF466" s="87"/>
      <c r="QXG466" s="87"/>
      <c r="QXH466" s="87"/>
      <c r="QXI466" s="87"/>
      <c r="QXJ466" s="87"/>
      <c r="QXK466" s="87"/>
      <c r="QXL466" s="87"/>
      <c r="QXM466" s="87"/>
      <c r="QXN466" s="87"/>
      <c r="QXO466" s="87"/>
      <c r="QXP466" s="87"/>
      <c r="QXQ466" s="87"/>
      <c r="QXR466" s="87"/>
      <c r="QXS466" s="87"/>
      <c r="QXT466" s="87"/>
      <c r="QXU466" s="87"/>
      <c r="QXV466" s="87"/>
      <c r="QXW466" s="87"/>
      <c r="QXX466" s="87"/>
      <c r="QXY466" s="87"/>
      <c r="QXZ466" s="87"/>
      <c r="QYA466" s="87"/>
      <c r="QYB466" s="87"/>
      <c r="QYC466" s="87"/>
      <c r="QYD466" s="87"/>
      <c r="QYE466" s="87"/>
      <c r="QYF466" s="87"/>
      <c r="QYG466" s="87"/>
      <c r="QYH466" s="87"/>
      <c r="QYI466" s="87"/>
      <c r="QYJ466" s="87"/>
      <c r="QYK466" s="87"/>
      <c r="QYL466" s="87"/>
      <c r="QYM466" s="87"/>
      <c r="QYN466" s="87"/>
      <c r="QYO466" s="87"/>
      <c r="QYP466" s="87"/>
      <c r="QYQ466" s="87"/>
      <c r="QYR466" s="87"/>
      <c r="QYS466" s="87"/>
      <c r="QYT466" s="87"/>
      <c r="QYU466" s="87"/>
      <c r="QYV466" s="87"/>
      <c r="QYW466" s="87"/>
      <c r="QYX466" s="87"/>
      <c r="QYY466" s="87"/>
      <c r="QYZ466" s="87"/>
      <c r="QZA466" s="87"/>
      <c r="QZB466" s="87"/>
      <c r="QZC466" s="87"/>
      <c r="QZD466" s="87"/>
      <c r="QZE466" s="87"/>
      <c r="QZF466" s="87"/>
      <c r="QZG466" s="87"/>
      <c r="QZH466" s="87"/>
      <c r="QZI466" s="87"/>
      <c r="QZJ466" s="87"/>
      <c r="QZK466" s="87"/>
      <c r="QZL466" s="87"/>
      <c r="QZM466" s="87"/>
      <c r="QZN466" s="87"/>
      <c r="QZO466" s="87"/>
      <c r="QZP466" s="87"/>
      <c r="QZQ466" s="87"/>
      <c r="QZR466" s="87"/>
      <c r="QZS466" s="87"/>
      <c r="QZT466" s="87"/>
      <c r="QZU466" s="87"/>
      <c r="QZV466" s="87"/>
      <c r="QZW466" s="87"/>
      <c r="QZX466" s="87"/>
      <c r="QZY466" s="87"/>
      <c r="QZZ466" s="87"/>
      <c r="RAA466" s="87"/>
      <c r="RAB466" s="87"/>
      <c r="RAC466" s="87"/>
      <c r="RAD466" s="87"/>
      <c r="RAE466" s="87"/>
      <c r="RAF466" s="87"/>
      <c r="RAG466" s="87"/>
      <c r="RAH466" s="87"/>
      <c r="RAI466" s="87"/>
      <c r="RAJ466" s="87"/>
      <c r="RAK466" s="87"/>
      <c r="RAL466" s="87"/>
      <c r="RAM466" s="87"/>
      <c r="RAN466" s="87"/>
      <c r="RAO466" s="87"/>
      <c r="RAP466" s="87"/>
      <c r="RAQ466" s="87"/>
      <c r="RAR466" s="87"/>
      <c r="RAS466" s="87"/>
      <c r="RAT466" s="87"/>
      <c r="RAU466" s="87"/>
      <c r="RAV466" s="87"/>
      <c r="RAW466" s="87"/>
      <c r="RAX466" s="87"/>
      <c r="RAY466" s="87"/>
      <c r="RAZ466" s="87"/>
      <c r="RBA466" s="87"/>
      <c r="RBB466" s="87"/>
      <c r="RBC466" s="87"/>
      <c r="RBD466" s="87"/>
      <c r="RBE466" s="87"/>
      <c r="RBF466" s="87"/>
      <c r="RBG466" s="87"/>
      <c r="RBH466" s="87"/>
      <c r="RBI466" s="87"/>
      <c r="RBJ466" s="87"/>
      <c r="RBK466" s="87"/>
      <c r="RBL466" s="87"/>
      <c r="RBM466" s="87"/>
      <c r="RBN466" s="87"/>
      <c r="RBO466" s="87"/>
      <c r="RBP466" s="87"/>
      <c r="RBQ466" s="87"/>
      <c r="RBR466" s="87"/>
      <c r="RBS466" s="87"/>
      <c r="RBT466" s="87"/>
      <c r="RBU466" s="87"/>
      <c r="RBV466" s="87"/>
      <c r="RBW466" s="87"/>
      <c r="RBX466" s="87"/>
      <c r="RBY466" s="87"/>
      <c r="RBZ466" s="87"/>
      <c r="RCA466" s="87"/>
      <c r="RCB466" s="87"/>
      <c r="RCC466" s="87"/>
      <c r="RCD466" s="87"/>
      <c r="RCE466" s="87"/>
      <c r="RCF466" s="87"/>
      <c r="RCG466" s="87"/>
      <c r="RCH466" s="87"/>
      <c r="RCI466" s="87"/>
      <c r="RCJ466" s="87"/>
      <c r="RCK466" s="87"/>
      <c r="RCL466" s="87"/>
      <c r="RCM466" s="87"/>
      <c r="RCN466" s="87"/>
      <c r="RCO466" s="87"/>
      <c r="RCP466" s="87"/>
      <c r="RCQ466" s="87"/>
      <c r="RCR466" s="87"/>
      <c r="RCS466" s="87"/>
      <c r="RCT466" s="87"/>
      <c r="RCU466" s="87"/>
      <c r="RCV466" s="87"/>
      <c r="RCW466" s="87"/>
      <c r="RCX466" s="87"/>
      <c r="RCY466" s="87"/>
      <c r="RCZ466" s="87"/>
      <c r="RDA466" s="87"/>
      <c r="RDB466" s="87"/>
      <c r="RDC466" s="87"/>
      <c r="RDD466" s="87"/>
      <c r="RDE466" s="87"/>
      <c r="RDF466" s="87"/>
      <c r="RDG466" s="87"/>
      <c r="RDH466" s="87"/>
      <c r="RDI466" s="87"/>
      <c r="RDJ466" s="87"/>
      <c r="RDK466" s="87"/>
      <c r="RDL466" s="87"/>
      <c r="RDM466" s="87"/>
      <c r="RDN466" s="87"/>
      <c r="RDO466" s="87"/>
      <c r="RDP466" s="87"/>
      <c r="RDQ466" s="87"/>
      <c r="RDR466" s="87"/>
      <c r="RDS466" s="87"/>
      <c r="RDT466" s="87"/>
      <c r="RDU466" s="87"/>
      <c r="RDV466" s="87"/>
      <c r="RDW466" s="87"/>
      <c r="RDX466" s="87"/>
      <c r="RDY466" s="87"/>
      <c r="RDZ466" s="87"/>
      <c r="REA466" s="87"/>
      <c r="REB466" s="87"/>
      <c r="REC466" s="87"/>
      <c r="RED466" s="87"/>
      <c r="REE466" s="87"/>
      <c r="REF466" s="87"/>
      <c r="REG466" s="87"/>
      <c r="REH466" s="87"/>
      <c r="REI466" s="87"/>
      <c r="REJ466" s="87"/>
      <c r="REK466" s="87"/>
      <c r="REL466" s="87"/>
      <c r="REM466" s="87"/>
      <c r="REN466" s="87"/>
      <c r="REO466" s="87"/>
      <c r="REP466" s="87"/>
      <c r="REQ466" s="87"/>
      <c r="RER466" s="87"/>
      <c r="RES466" s="87"/>
      <c r="RET466" s="87"/>
      <c r="REU466" s="87"/>
      <c r="REV466" s="87"/>
      <c r="REW466" s="87"/>
      <c r="REX466" s="87"/>
      <c r="REY466" s="87"/>
      <c r="REZ466" s="87"/>
      <c r="RFA466" s="87"/>
      <c r="RFB466" s="87"/>
      <c r="RFC466" s="87"/>
      <c r="RFD466" s="87"/>
      <c r="RFE466" s="87"/>
      <c r="RFF466" s="87"/>
      <c r="RFG466" s="87"/>
      <c r="RFH466" s="87"/>
      <c r="RFI466" s="87"/>
      <c r="RFJ466" s="87"/>
      <c r="RFK466" s="87"/>
      <c r="RFL466" s="87"/>
      <c r="RFM466" s="87"/>
      <c r="RFN466" s="87"/>
      <c r="RFO466" s="87"/>
      <c r="RFP466" s="87"/>
      <c r="RFQ466" s="87"/>
      <c r="RFR466" s="87"/>
      <c r="RFS466" s="87"/>
      <c r="RFT466" s="87"/>
      <c r="RFU466" s="87"/>
      <c r="RFV466" s="87"/>
      <c r="RFW466" s="87"/>
      <c r="RFX466" s="87"/>
      <c r="RFY466" s="87"/>
      <c r="RFZ466" s="87"/>
      <c r="RGA466" s="87"/>
      <c r="RGB466" s="87"/>
      <c r="RGC466" s="87"/>
      <c r="RGD466" s="87"/>
      <c r="RGE466" s="87"/>
      <c r="RGF466" s="87"/>
      <c r="RGG466" s="87"/>
      <c r="RGH466" s="87"/>
      <c r="RGI466" s="87"/>
      <c r="RGJ466" s="87"/>
      <c r="RGK466" s="87"/>
      <c r="RGL466" s="87"/>
      <c r="RGM466" s="87"/>
      <c r="RGN466" s="87"/>
      <c r="RGO466" s="87"/>
      <c r="RGP466" s="87"/>
      <c r="RGQ466" s="87"/>
      <c r="RGR466" s="87"/>
      <c r="RGS466" s="87"/>
      <c r="RGT466" s="87"/>
      <c r="RGU466" s="87"/>
      <c r="RGV466" s="87"/>
      <c r="RGW466" s="87"/>
      <c r="RGX466" s="87"/>
      <c r="RGY466" s="87"/>
      <c r="RGZ466" s="87"/>
      <c r="RHA466" s="87"/>
      <c r="RHB466" s="87"/>
      <c r="RHC466" s="87"/>
      <c r="RHD466" s="87"/>
      <c r="RHE466" s="87"/>
      <c r="RHF466" s="87"/>
      <c r="RHG466" s="87"/>
      <c r="RHH466" s="87"/>
      <c r="RHI466" s="87"/>
      <c r="RHJ466" s="87"/>
      <c r="RHK466" s="87"/>
      <c r="RHL466" s="87"/>
      <c r="RHM466" s="87"/>
      <c r="RHN466" s="87"/>
      <c r="RHO466" s="87"/>
      <c r="RHP466" s="87"/>
      <c r="RHQ466" s="87"/>
      <c r="RHR466" s="87"/>
      <c r="RHS466" s="87"/>
      <c r="RHT466" s="87"/>
      <c r="RHU466" s="87"/>
      <c r="RHV466" s="87"/>
      <c r="RHW466" s="87"/>
      <c r="RHX466" s="87"/>
      <c r="RHY466" s="87"/>
      <c r="RHZ466" s="87"/>
      <c r="RIA466" s="87"/>
      <c r="RIB466" s="87"/>
      <c r="RIC466" s="87"/>
      <c r="RID466" s="87"/>
      <c r="RIE466" s="87"/>
      <c r="RIF466" s="87"/>
      <c r="RIG466" s="87"/>
      <c r="RIH466" s="87"/>
      <c r="RII466" s="87"/>
      <c r="RIJ466" s="87"/>
      <c r="RIK466" s="87"/>
      <c r="RIL466" s="87"/>
      <c r="RIM466" s="87"/>
      <c r="RIN466" s="87"/>
      <c r="RIO466" s="87"/>
      <c r="RIP466" s="87"/>
      <c r="RIQ466" s="87"/>
      <c r="RIR466" s="87"/>
      <c r="RIS466" s="87"/>
      <c r="RIT466" s="87"/>
      <c r="RIU466" s="87"/>
      <c r="RIV466" s="87"/>
      <c r="RIW466" s="87"/>
      <c r="RIX466" s="87"/>
      <c r="RIY466" s="87"/>
      <c r="RIZ466" s="87"/>
      <c r="RJA466" s="87"/>
      <c r="RJB466" s="87"/>
      <c r="RJC466" s="87"/>
      <c r="RJD466" s="87"/>
      <c r="RJE466" s="87"/>
      <c r="RJF466" s="87"/>
      <c r="RJG466" s="87"/>
      <c r="RJH466" s="87"/>
      <c r="RJI466" s="87"/>
      <c r="RJJ466" s="87"/>
      <c r="RJK466" s="87"/>
      <c r="RJL466" s="87"/>
      <c r="RJM466" s="87"/>
      <c r="RJN466" s="87"/>
      <c r="RJO466" s="87"/>
      <c r="RJP466" s="87"/>
      <c r="RJQ466" s="87"/>
      <c r="RJR466" s="87"/>
      <c r="RJS466" s="87"/>
      <c r="RJT466" s="87"/>
      <c r="RJU466" s="87"/>
      <c r="RJV466" s="87"/>
      <c r="RJW466" s="87"/>
      <c r="RJX466" s="87"/>
      <c r="RJY466" s="87"/>
      <c r="RJZ466" s="87"/>
      <c r="RKA466" s="87"/>
      <c r="RKB466" s="87"/>
      <c r="RKC466" s="87"/>
      <c r="RKD466" s="87"/>
      <c r="RKE466" s="87"/>
      <c r="RKF466" s="87"/>
      <c r="RKG466" s="87"/>
      <c r="RKH466" s="87"/>
      <c r="RKI466" s="87"/>
      <c r="RKJ466" s="87"/>
      <c r="RKK466" s="87"/>
      <c r="RKL466" s="87"/>
      <c r="RKM466" s="87"/>
      <c r="RKN466" s="87"/>
      <c r="RKO466" s="87"/>
      <c r="RKP466" s="87"/>
      <c r="RKQ466" s="87"/>
      <c r="RKR466" s="87"/>
      <c r="RKS466" s="87"/>
      <c r="RKT466" s="87"/>
      <c r="RKU466" s="87"/>
      <c r="RKV466" s="87"/>
      <c r="RKW466" s="87"/>
      <c r="RKX466" s="87"/>
      <c r="RKY466" s="87"/>
      <c r="RKZ466" s="87"/>
      <c r="RLA466" s="87"/>
      <c r="RLB466" s="87"/>
      <c r="RLC466" s="87"/>
      <c r="RLD466" s="87"/>
      <c r="RLE466" s="87"/>
      <c r="RLF466" s="87"/>
      <c r="RLG466" s="87"/>
      <c r="RLH466" s="87"/>
      <c r="RLI466" s="87"/>
      <c r="RLJ466" s="87"/>
      <c r="RLK466" s="87"/>
      <c r="RLL466" s="87"/>
      <c r="RLM466" s="87"/>
      <c r="RLN466" s="87"/>
      <c r="RLO466" s="87"/>
      <c r="RLP466" s="87"/>
      <c r="RLQ466" s="87"/>
      <c r="RLR466" s="87"/>
      <c r="RLS466" s="87"/>
      <c r="RLT466" s="87"/>
      <c r="RLU466" s="87"/>
      <c r="RLV466" s="87"/>
      <c r="RLW466" s="87"/>
      <c r="RLX466" s="87"/>
      <c r="RLY466" s="87"/>
      <c r="RLZ466" s="87"/>
      <c r="RMA466" s="87"/>
      <c r="RMB466" s="87"/>
      <c r="RMC466" s="87"/>
      <c r="RMD466" s="87"/>
      <c r="RME466" s="87"/>
      <c r="RMF466" s="87"/>
      <c r="RMG466" s="87"/>
      <c r="RMH466" s="87"/>
      <c r="RMI466" s="87"/>
      <c r="RMJ466" s="87"/>
      <c r="RMK466" s="87"/>
      <c r="RML466" s="87"/>
      <c r="RMM466" s="87"/>
      <c r="RMN466" s="87"/>
      <c r="RMO466" s="87"/>
      <c r="RMP466" s="87"/>
      <c r="RMQ466" s="87"/>
      <c r="RMR466" s="87"/>
      <c r="RMS466" s="87"/>
      <c r="RMT466" s="87"/>
      <c r="RMU466" s="87"/>
      <c r="RMV466" s="87"/>
      <c r="RMW466" s="87"/>
      <c r="RMX466" s="87"/>
      <c r="RMY466" s="87"/>
      <c r="RMZ466" s="87"/>
      <c r="RNA466" s="87"/>
      <c r="RNB466" s="87"/>
      <c r="RNC466" s="87"/>
      <c r="RND466" s="87"/>
      <c r="RNE466" s="87"/>
      <c r="RNF466" s="87"/>
      <c r="RNG466" s="87"/>
      <c r="RNH466" s="87"/>
      <c r="RNI466" s="87"/>
      <c r="RNJ466" s="87"/>
      <c r="RNK466" s="87"/>
      <c r="RNL466" s="87"/>
      <c r="RNM466" s="87"/>
      <c r="RNN466" s="87"/>
      <c r="RNO466" s="87"/>
      <c r="RNP466" s="87"/>
      <c r="RNQ466" s="87"/>
      <c r="RNR466" s="87"/>
      <c r="RNS466" s="87"/>
      <c r="RNT466" s="87"/>
      <c r="RNU466" s="87"/>
      <c r="RNV466" s="87"/>
      <c r="RNW466" s="87"/>
      <c r="RNX466" s="87"/>
      <c r="RNY466" s="87"/>
      <c r="RNZ466" s="87"/>
      <c r="ROA466" s="87"/>
      <c r="ROB466" s="87"/>
      <c r="ROC466" s="87"/>
      <c r="ROD466" s="87"/>
      <c r="ROE466" s="87"/>
      <c r="ROF466" s="87"/>
      <c r="ROG466" s="87"/>
      <c r="ROH466" s="87"/>
      <c r="ROI466" s="87"/>
      <c r="ROJ466" s="87"/>
      <c r="ROK466" s="87"/>
      <c r="ROL466" s="87"/>
      <c r="ROM466" s="87"/>
      <c r="RON466" s="87"/>
      <c r="ROO466" s="87"/>
      <c r="ROP466" s="87"/>
      <c r="ROQ466" s="87"/>
      <c r="ROR466" s="87"/>
      <c r="ROS466" s="87"/>
      <c r="ROT466" s="87"/>
      <c r="ROU466" s="87"/>
      <c r="ROV466" s="87"/>
      <c r="ROW466" s="87"/>
      <c r="ROX466" s="87"/>
      <c r="ROY466" s="87"/>
      <c r="ROZ466" s="87"/>
      <c r="RPA466" s="87"/>
      <c r="RPB466" s="87"/>
      <c r="RPC466" s="87"/>
      <c r="RPD466" s="87"/>
      <c r="RPE466" s="87"/>
      <c r="RPF466" s="87"/>
      <c r="RPG466" s="87"/>
      <c r="RPH466" s="87"/>
      <c r="RPI466" s="87"/>
      <c r="RPJ466" s="87"/>
      <c r="RPK466" s="87"/>
      <c r="RPL466" s="87"/>
      <c r="RPM466" s="87"/>
      <c r="RPN466" s="87"/>
      <c r="RPO466" s="87"/>
      <c r="RPP466" s="87"/>
      <c r="RPQ466" s="87"/>
      <c r="RPR466" s="87"/>
      <c r="RPS466" s="87"/>
      <c r="RPT466" s="87"/>
      <c r="RPU466" s="87"/>
      <c r="RPV466" s="87"/>
      <c r="RPW466" s="87"/>
      <c r="RPX466" s="87"/>
      <c r="RPY466" s="87"/>
      <c r="RPZ466" s="87"/>
      <c r="RQA466" s="87"/>
      <c r="RQB466" s="87"/>
      <c r="RQC466" s="87"/>
      <c r="RQD466" s="87"/>
      <c r="RQE466" s="87"/>
      <c r="RQF466" s="87"/>
      <c r="RQG466" s="87"/>
      <c r="RQH466" s="87"/>
      <c r="RQI466" s="87"/>
      <c r="RQJ466" s="87"/>
      <c r="RQK466" s="87"/>
      <c r="RQL466" s="87"/>
      <c r="RQM466" s="87"/>
      <c r="RQN466" s="87"/>
      <c r="RQO466" s="87"/>
      <c r="RQP466" s="87"/>
      <c r="RQQ466" s="87"/>
      <c r="RQR466" s="87"/>
      <c r="RQS466" s="87"/>
      <c r="RQT466" s="87"/>
      <c r="RQU466" s="87"/>
      <c r="RQV466" s="87"/>
      <c r="RQW466" s="87"/>
      <c r="RQX466" s="87"/>
      <c r="RQY466" s="87"/>
      <c r="RQZ466" s="87"/>
      <c r="RRA466" s="87"/>
      <c r="RRB466" s="87"/>
      <c r="RRC466" s="87"/>
      <c r="RRD466" s="87"/>
      <c r="RRE466" s="87"/>
      <c r="RRF466" s="87"/>
      <c r="RRG466" s="87"/>
      <c r="RRH466" s="87"/>
      <c r="RRI466" s="87"/>
      <c r="RRJ466" s="87"/>
      <c r="RRK466" s="87"/>
      <c r="RRL466" s="87"/>
      <c r="RRM466" s="87"/>
      <c r="RRN466" s="87"/>
      <c r="RRO466" s="87"/>
      <c r="RRP466" s="87"/>
      <c r="RRQ466" s="87"/>
      <c r="RRR466" s="87"/>
      <c r="RRS466" s="87"/>
      <c r="RRT466" s="87"/>
      <c r="RRU466" s="87"/>
      <c r="RRV466" s="87"/>
      <c r="RRW466" s="87"/>
      <c r="RRX466" s="87"/>
      <c r="RRY466" s="87"/>
      <c r="RRZ466" s="87"/>
      <c r="RSA466" s="87"/>
      <c r="RSB466" s="87"/>
      <c r="RSC466" s="87"/>
      <c r="RSD466" s="87"/>
      <c r="RSE466" s="87"/>
      <c r="RSF466" s="87"/>
      <c r="RSG466" s="87"/>
      <c r="RSH466" s="87"/>
      <c r="RSI466" s="87"/>
      <c r="RSJ466" s="87"/>
      <c r="RSK466" s="87"/>
      <c r="RSL466" s="87"/>
      <c r="RSM466" s="87"/>
      <c r="RSN466" s="87"/>
      <c r="RSO466" s="87"/>
      <c r="RSP466" s="87"/>
      <c r="RSQ466" s="87"/>
      <c r="RSR466" s="87"/>
      <c r="RSS466" s="87"/>
      <c r="RST466" s="87"/>
      <c r="RSU466" s="87"/>
      <c r="RSV466" s="87"/>
      <c r="RSW466" s="87"/>
      <c r="RSX466" s="87"/>
      <c r="RSY466" s="87"/>
      <c r="RSZ466" s="87"/>
      <c r="RTA466" s="87"/>
      <c r="RTB466" s="87"/>
      <c r="RTC466" s="87"/>
      <c r="RTD466" s="87"/>
      <c r="RTE466" s="87"/>
      <c r="RTF466" s="87"/>
      <c r="RTG466" s="87"/>
      <c r="RTH466" s="87"/>
      <c r="RTI466" s="87"/>
      <c r="RTJ466" s="87"/>
      <c r="RTK466" s="87"/>
      <c r="RTL466" s="87"/>
      <c r="RTM466" s="87"/>
      <c r="RTN466" s="87"/>
      <c r="RTO466" s="87"/>
      <c r="RTP466" s="87"/>
      <c r="RTQ466" s="87"/>
      <c r="RTR466" s="87"/>
      <c r="RTS466" s="87"/>
      <c r="RTT466" s="87"/>
      <c r="RTU466" s="87"/>
      <c r="RTV466" s="87"/>
      <c r="RTW466" s="87"/>
      <c r="RTX466" s="87"/>
      <c r="RTY466" s="87"/>
      <c r="RTZ466" s="87"/>
      <c r="RUA466" s="87"/>
      <c r="RUB466" s="87"/>
      <c r="RUC466" s="87"/>
      <c r="RUD466" s="87"/>
      <c r="RUE466" s="87"/>
      <c r="RUF466" s="87"/>
      <c r="RUG466" s="87"/>
      <c r="RUH466" s="87"/>
      <c r="RUI466" s="87"/>
      <c r="RUJ466" s="87"/>
      <c r="RUK466" s="87"/>
      <c r="RUL466" s="87"/>
      <c r="RUM466" s="87"/>
      <c r="RUN466" s="87"/>
      <c r="RUO466" s="87"/>
      <c r="RUP466" s="87"/>
      <c r="RUQ466" s="87"/>
      <c r="RUR466" s="87"/>
      <c r="RUS466" s="87"/>
      <c r="RUT466" s="87"/>
      <c r="RUU466" s="87"/>
      <c r="RUV466" s="87"/>
      <c r="RUW466" s="87"/>
      <c r="RUX466" s="87"/>
      <c r="RUY466" s="87"/>
      <c r="RUZ466" s="87"/>
      <c r="RVA466" s="87"/>
      <c r="RVB466" s="87"/>
      <c r="RVC466" s="87"/>
      <c r="RVD466" s="87"/>
      <c r="RVE466" s="87"/>
      <c r="RVF466" s="87"/>
      <c r="RVG466" s="87"/>
      <c r="RVH466" s="87"/>
      <c r="RVI466" s="87"/>
      <c r="RVJ466" s="87"/>
      <c r="RVK466" s="87"/>
      <c r="RVL466" s="87"/>
      <c r="RVM466" s="87"/>
      <c r="RVN466" s="87"/>
      <c r="RVO466" s="87"/>
      <c r="RVP466" s="87"/>
      <c r="RVQ466" s="87"/>
      <c r="RVR466" s="87"/>
      <c r="RVS466" s="87"/>
      <c r="RVT466" s="87"/>
      <c r="RVU466" s="87"/>
      <c r="RVV466" s="87"/>
      <c r="RVW466" s="87"/>
      <c r="RVX466" s="87"/>
      <c r="RVY466" s="87"/>
      <c r="RVZ466" s="87"/>
      <c r="RWA466" s="87"/>
      <c r="RWB466" s="87"/>
      <c r="RWC466" s="87"/>
      <c r="RWD466" s="87"/>
      <c r="RWE466" s="87"/>
      <c r="RWF466" s="87"/>
      <c r="RWG466" s="87"/>
      <c r="RWH466" s="87"/>
      <c r="RWI466" s="87"/>
      <c r="RWJ466" s="87"/>
      <c r="RWK466" s="87"/>
      <c r="RWL466" s="87"/>
      <c r="RWM466" s="87"/>
      <c r="RWN466" s="87"/>
      <c r="RWO466" s="87"/>
      <c r="RWP466" s="87"/>
      <c r="RWQ466" s="87"/>
      <c r="RWR466" s="87"/>
      <c r="RWS466" s="87"/>
      <c r="RWT466" s="87"/>
      <c r="RWU466" s="87"/>
      <c r="RWV466" s="87"/>
      <c r="RWW466" s="87"/>
      <c r="RWX466" s="87"/>
      <c r="RWY466" s="87"/>
      <c r="RWZ466" s="87"/>
      <c r="RXA466" s="87"/>
      <c r="RXB466" s="87"/>
      <c r="RXC466" s="87"/>
      <c r="RXD466" s="87"/>
      <c r="RXE466" s="87"/>
      <c r="RXF466" s="87"/>
      <c r="RXG466" s="87"/>
      <c r="RXH466" s="87"/>
      <c r="RXI466" s="87"/>
      <c r="RXJ466" s="87"/>
      <c r="RXK466" s="87"/>
      <c r="RXL466" s="87"/>
      <c r="RXM466" s="87"/>
      <c r="RXN466" s="87"/>
      <c r="RXO466" s="87"/>
      <c r="RXP466" s="87"/>
      <c r="RXQ466" s="87"/>
      <c r="RXR466" s="87"/>
      <c r="RXS466" s="87"/>
      <c r="RXT466" s="87"/>
      <c r="RXU466" s="87"/>
      <c r="RXV466" s="87"/>
      <c r="RXW466" s="87"/>
      <c r="RXX466" s="87"/>
      <c r="RXY466" s="87"/>
      <c r="RXZ466" s="87"/>
      <c r="RYA466" s="87"/>
      <c r="RYB466" s="87"/>
      <c r="RYC466" s="87"/>
      <c r="RYD466" s="87"/>
      <c r="RYE466" s="87"/>
      <c r="RYF466" s="87"/>
      <c r="RYG466" s="87"/>
      <c r="RYH466" s="87"/>
      <c r="RYI466" s="87"/>
      <c r="RYJ466" s="87"/>
      <c r="RYK466" s="87"/>
      <c r="RYL466" s="87"/>
      <c r="RYM466" s="87"/>
      <c r="RYN466" s="87"/>
      <c r="RYO466" s="87"/>
      <c r="RYP466" s="87"/>
      <c r="RYQ466" s="87"/>
      <c r="RYR466" s="87"/>
      <c r="RYS466" s="87"/>
      <c r="RYT466" s="87"/>
      <c r="RYU466" s="87"/>
      <c r="RYV466" s="87"/>
      <c r="RYW466" s="87"/>
      <c r="RYX466" s="87"/>
      <c r="RYY466" s="87"/>
      <c r="RYZ466" s="87"/>
      <c r="RZA466" s="87"/>
      <c r="RZB466" s="87"/>
      <c r="RZC466" s="87"/>
      <c r="RZD466" s="87"/>
      <c r="RZE466" s="87"/>
      <c r="RZF466" s="87"/>
      <c r="RZG466" s="87"/>
      <c r="RZH466" s="87"/>
      <c r="RZI466" s="87"/>
      <c r="RZJ466" s="87"/>
      <c r="RZK466" s="87"/>
      <c r="RZL466" s="87"/>
      <c r="RZM466" s="87"/>
      <c r="RZN466" s="87"/>
      <c r="RZO466" s="87"/>
      <c r="RZP466" s="87"/>
      <c r="RZQ466" s="87"/>
      <c r="RZR466" s="87"/>
      <c r="RZS466" s="87"/>
      <c r="RZT466" s="87"/>
      <c r="RZU466" s="87"/>
      <c r="RZV466" s="87"/>
      <c r="RZW466" s="87"/>
      <c r="RZX466" s="87"/>
      <c r="RZY466" s="87"/>
      <c r="RZZ466" s="87"/>
      <c r="SAA466" s="87"/>
      <c r="SAB466" s="87"/>
      <c r="SAC466" s="87"/>
      <c r="SAD466" s="87"/>
      <c r="SAE466" s="87"/>
      <c r="SAF466" s="87"/>
      <c r="SAG466" s="87"/>
      <c r="SAH466" s="87"/>
      <c r="SAI466" s="87"/>
      <c r="SAJ466" s="87"/>
      <c r="SAK466" s="87"/>
      <c r="SAL466" s="87"/>
      <c r="SAM466" s="87"/>
      <c r="SAN466" s="87"/>
      <c r="SAO466" s="87"/>
      <c r="SAP466" s="87"/>
      <c r="SAQ466" s="87"/>
      <c r="SAR466" s="87"/>
      <c r="SAS466" s="87"/>
      <c r="SAT466" s="87"/>
      <c r="SAU466" s="87"/>
      <c r="SAV466" s="87"/>
      <c r="SAW466" s="87"/>
      <c r="SAX466" s="87"/>
      <c r="SAY466" s="87"/>
      <c r="SAZ466" s="87"/>
      <c r="SBA466" s="87"/>
      <c r="SBB466" s="87"/>
      <c r="SBC466" s="87"/>
      <c r="SBD466" s="87"/>
      <c r="SBE466" s="87"/>
      <c r="SBF466" s="87"/>
      <c r="SBG466" s="87"/>
      <c r="SBH466" s="87"/>
      <c r="SBI466" s="87"/>
      <c r="SBJ466" s="87"/>
      <c r="SBK466" s="87"/>
      <c r="SBL466" s="87"/>
      <c r="SBM466" s="87"/>
      <c r="SBN466" s="87"/>
      <c r="SBO466" s="87"/>
      <c r="SBP466" s="87"/>
      <c r="SBQ466" s="87"/>
      <c r="SBR466" s="87"/>
      <c r="SBS466" s="87"/>
      <c r="SBT466" s="87"/>
      <c r="SBU466" s="87"/>
      <c r="SBV466" s="87"/>
      <c r="SBW466" s="87"/>
      <c r="SBX466" s="87"/>
      <c r="SBY466" s="87"/>
      <c r="SBZ466" s="87"/>
      <c r="SCA466" s="87"/>
      <c r="SCB466" s="87"/>
      <c r="SCC466" s="87"/>
      <c r="SCD466" s="87"/>
      <c r="SCE466" s="87"/>
      <c r="SCF466" s="87"/>
      <c r="SCG466" s="87"/>
      <c r="SCH466" s="87"/>
      <c r="SCI466" s="87"/>
      <c r="SCJ466" s="87"/>
      <c r="SCK466" s="87"/>
      <c r="SCL466" s="87"/>
      <c r="SCM466" s="87"/>
      <c r="SCN466" s="87"/>
      <c r="SCO466" s="87"/>
      <c r="SCP466" s="87"/>
      <c r="SCQ466" s="87"/>
      <c r="SCR466" s="87"/>
      <c r="SCS466" s="87"/>
      <c r="SCT466" s="87"/>
      <c r="SCU466" s="87"/>
      <c r="SCV466" s="87"/>
      <c r="SCW466" s="87"/>
      <c r="SCX466" s="87"/>
      <c r="SCY466" s="87"/>
      <c r="SCZ466" s="87"/>
      <c r="SDA466" s="87"/>
      <c r="SDB466" s="87"/>
      <c r="SDC466" s="87"/>
      <c r="SDD466" s="87"/>
      <c r="SDE466" s="87"/>
      <c r="SDF466" s="87"/>
      <c r="SDG466" s="87"/>
      <c r="SDH466" s="87"/>
      <c r="SDI466" s="87"/>
      <c r="SDJ466" s="87"/>
      <c r="SDK466" s="87"/>
      <c r="SDL466" s="87"/>
      <c r="SDM466" s="87"/>
      <c r="SDN466" s="87"/>
      <c r="SDO466" s="87"/>
      <c r="SDP466" s="87"/>
      <c r="SDQ466" s="87"/>
      <c r="SDR466" s="87"/>
      <c r="SDS466" s="87"/>
      <c r="SDT466" s="87"/>
      <c r="SDU466" s="87"/>
      <c r="SDV466" s="87"/>
      <c r="SDW466" s="87"/>
      <c r="SDX466" s="87"/>
      <c r="SDY466" s="87"/>
      <c r="SDZ466" s="87"/>
      <c r="SEA466" s="87"/>
      <c r="SEB466" s="87"/>
      <c r="SEC466" s="87"/>
      <c r="SED466" s="87"/>
      <c r="SEE466" s="87"/>
      <c r="SEF466" s="87"/>
      <c r="SEG466" s="87"/>
      <c r="SEH466" s="87"/>
      <c r="SEI466" s="87"/>
      <c r="SEJ466" s="87"/>
      <c r="SEK466" s="87"/>
      <c r="SEL466" s="87"/>
      <c r="SEM466" s="87"/>
      <c r="SEN466" s="87"/>
      <c r="SEO466" s="87"/>
      <c r="SEP466" s="87"/>
      <c r="SEQ466" s="87"/>
      <c r="SER466" s="87"/>
      <c r="SES466" s="87"/>
      <c r="SET466" s="87"/>
      <c r="SEU466" s="87"/>
      <c r="SEV466" s="87"/>
      <c r="SEW466" s="87"/>
      <c r="SEX466" s="87"/>
      <c r="SEY466" s="87"/>
      <c r="SEZ466" s="87"/>
      <c r="SFA466" s="87"/>
      <c r="SFB466" s="87"/>
      <c r="SFC466" s="87"/>
      <c r="SFD466" s="87"/>
      <c r="SFE466" s="87"/>
      <c r="SFF466" s="87"/>
      <c r="SFG466" s="87"/>
      <c r="SFH466" s="87"/>
      <c r="SFI466" s="87"/>
      <c r="SFJ466" s="87"/>
      <c r="SFK466" s="87"/>
      <c r="SFL466" s="87"/>
      <c r="SFM466" s="87"/>
      <c r="SFN466" s="87"/>
      <c r="SFO466" s="87"/>
      <c r="SFP466" s="87"/>
      <c r="SFQ466" s="87"/>
      <c r="SFR466" s="87"/>
      <c r="SFS466" s="87"/>
      <c r="SFT466" s="87"/>
      <c r="SFU466" s="87"/>
      <c r="SFV466" s="87"/>
      <c r="SFW466" s="87"/>
      <c r="SFX466" s="87"/>
      <c r="SFY466" s="87"/>
      <c r="SFZ466" s="87"/>
      <c r="SGA466" s="87"/>
      <c r="SGB466" s="87"/>
      <c r="SGC466" s="87"/>
      <c r="SGD466" s="87"/>
      <c r="SGE466" s="87"/>
      <c r="SGF466" s="87"/>
      <c r="SGG466" s="87"/>
      <c r="SGH466" s="87"/>
      <c r="SGI466" s="87"/>
      <c r="SGJ466" s="87"/>
      <c r="SGK466" s="87"/>
      <c r="SGL466" s="87"/>
      <c r="SGM466" s="87"/>
      <c r="SGN466" s="87"/>
      <c r="SGO466" s="87"/>
      <c r="SGP466" s="87"/>
      <c r="SGQ466" s="87"/>
      <c r="SGR466" s="87"/>
      <c r="SGS466" s="87"/>
      <c r="SGT466" s="87"/>
      <c r="SGU466" s="87"/>
      <c r="SGV466" s="87"/>
      <c r="SGW466" s="87"/>
      <c r="SGX466" s="87"/>
      <c r="SGY466" s="87"/>
      <c r="SGZ466" s="87"/>
      <c r="SHA466" s="87"/>
      <c r="SHB466" s="87"/>
      <c r="SHC466" s="87"/>
      <c r="SHD466" s="87"/>
      <c r="SHE466" s="87"/>
      <c r="SHF466" s="87"/>
      <c r="SHG466" s="87"/>
      <c r="SHH466" s="87"/>
      <c r="SHI466" s="87"/>
      <c r="SHJ466" s="87"/>
      <c r="SHK466" s="87"/>
      <c r="SHL466" s="87"/>
      <c r="SHM466" s="87"/>
      <c r="SHN466" s="87"/>
      <c r="SHO466" s="87"/>
      <c r="SHP466" s="87"/>
      <c r="SHQ466" s="87"/>
      <c r="SHR466" s="87"/>
      <c r="SHS466" s="87"/>
      <c r="SHT466" s="87"/>
      <c r="SHU466" s="87"/>
      <c r="SHV466" s="87"/>
      <c r="SHW466" s="87"/>
      <c r="SHX466" s="87"/>
      <c r="SHY466" s="87"/>
      <c r="SHZ466" s="87"/>
      <c r="SIA466" s="87"/>
      <c r="SIB466" s="87"/>
      <c r="SIC466" s="87"/>
      <c r="SID466" s="87"/>
      <c r="SIE466" s="87"/>
      <c r="SIF466" s="87"/>
      <c r="SIG466" s="87"/>
      <c r="SIH466" s="87"/>
      <c r="SII466" s="87"/>
      <c r="SIJ466" s="87"/>
      <c r="SIK466" s="87"/>
      <c r="SIL466" s="87"/>
      <c r="SIM466" s="87"/>
      <c r="SIN466" s="87"/>
      <c r="SIO466" s="87"/>
      <c r="SIP466" s="87"/>
      <c r="SIQ466" s="87"/>
      <c r="SIR466" s="87"/>
      <c r="SIS466" s="87"/>
      <c r="SIT466" s="87"/>
      <c r="SIU466" s="87"/>
      <c r="SIV466" s="87"/>
      <c r="SIW466" s="87"/>
      <c r="SIX466" s="87"/>
      <c r="SIY466" s="87"/>
      <c r="SIZ466" s="87"/>
      <c r="SJA466" s="87"/>
      <c r="SJB466" s="87"/>
      <c r="SJC466" s="87"/>
      <c r="SJD466" s="87"/>
      <c r="SJE466" s="87"/>
      <c r="SJF466" s="87"/>
      <c r="SJG466" s="87"/>
      <c r="SJH466" s="87"/>
      <c r="SJI466" s="87"/>
      <c r="SJJ466" s="87"/>
      <c r="SJK466" s="87"/>
      <c r="SJL466" s="87"/>
      <c r="SJM466" s="87"/>
      <c r="SJN466" s="87"/>
      <c r="SJO466" s="87"/>
      <c r="SJP466" s="87"/>
      <c r="SJQ466" s="87"/>
      <c r="SJR466" s="87"/>
      <c r="SJS466" s="87"/>
      <c r="SJT466" s="87"/>
      <c r="SJU466" s="87"/>
      <c r="SJV466" s="87"/>
      <c r="SJW466" s="87"/>
      <c r="SJX466" s="87"/>
      <c r="SJY466" s="87"/>
      <c r="SJZ466" s="87"/>
      <c r="SKA466" s="87"/>
      <c r="SKB466" s="87"/>
      <c r="SKC466" s="87"/>
      <c r="SKD466" s="87"/>
      <c r="SKE466" s="87"/>
      <c r="SKF466" s="87"/>
      <c r="SKG466" s="87"/>
      <c r="SKH466" s="87"/>
      <c r="SKI466" s="87"/>
      <c r="SKJ466" s="87"/>
      <c r="SKK466" s="87"/>
      <c r="SKL466" s="87"/>
      <c r="SKM466" s="87"/>
      <c r="SKN466" s="87"/>
      <c r="SKO466" s="87"/>
      <c r="SKP466" s="87"/>
      <c r="SKQ466" s="87"/>
      <c r="SKR466" s="87"/>
      <c r="SKS466" s="87"/>
      <c r="SKT466" s="87"/>
      <c r="SKU466" s="87"/>
      <c r="SKV466" s="87"/>
      <c r="SKW466" s="87"/>
      <c r="SKX466" s="87"/>
      <c r="SKY466" s="87"/>
      <c r="SKZ466" s="87"/>
      <c r="SLA466" s="87"/>
      <c r="SLB466" s="87"/>
      <c r="SLC466" s="87"/>
      <c r="SLD466" s="87"/>
      <c r="SLE466" s="87"/>
      <c r="SLF466" s="87"/>
      <c r="SLG466" s="87"/>
      <c r="SLH466" s="87"/>
      <c r="SLI466" s="87"/>
      <c r="SLJ466" s="87"/>
      <c r="SLK466" s="87"/>
      <c r="SLL466" s="87"/>
      <c r="SLM466" s="87"/>
      <c r="SLN466" s="87"/>
      <c r="SLO466" s="87"/>
      <c r="SLP466" s="87"/>
      <c r="SLQ466" s="87"/>
      <c r="SLR466" s="87"/>
      <c r="SLS466" s="87"/>
      <c r="SLT466" s="87"/>
      <c r="SLU466" s="87"/>
      <c r="SLV466" s="87"/>
      <c r="SLW466" s="87"/>
      <c r="SLX466" s="87"/>
      <c r="SLY466" s="87"/>
      <c r="SLZ466" s="87"/>
      <c r="SMA466" s="87"/>
      <c r="SMB466" s="87"/>
      <c r="SMC466" s="87"/>
      <c r="SMD466" s="87"/>
      <c r="SME466" s="87"/>
      <c r="SMF466" s="87"/>
      <c r="SMG466" s="87"/>
      <c r="SMH466" s="87"/>
      <c r="SMI466" s="87"/>
      <c r="SMJ466" s="87"/>
      <c r="SMK466" s="87"/>
      <c r="SML466" s="87"/>
      <c r="SMM466" s="87"/>
      <c r="SMN466" s="87"/>
      <c r="SMO466" s="87"/>
      <c r="SMP466" s="87"/>
      <c r="SMQ466" s="87"/>
      <c r="SMR466" s="87"/>
      <c r="SMS466" s="87"/>
      <c r="SMT466" s="87"/>
      <c r="SMU466" s="87"/>
      <c r="SMV466" s="87"/>
      <c r="SMW466" s="87"/>
      <c r="SMX466" s="87"/>
      <c r="SMY466" s="87"/>
      <c r="SMZ466" s="87"/>
      <c r="SNA466" s="87"/>
      <c r="SNB466" s="87"/>
      <c r="SNC466" s="87"/>
      <c r="SND466" s="87"/>
      <c r="SNE466" s="87"/>
      <c r="SNF466" s="87"/>
      <c r="SNG466" s="87"/>
      <c r="SNH466" s="87"/>
      <c r="SNI466" s="87"/>
      <c r="SNJ466" s="87"/>
      <c r="SNK466" s="87"/>
      <c r="SNL466" s="87"/>
      <c r="SNM466" s="87"/>
      <c r="SNN466" s="87"/>
      <c r="SNO466" s="87"/>
      <c r="SNP466" s="87"/>
      <c r="SNQ466" s="87"/>
      <c r="SNR466" s="87"/>
      <c r="SNS466" s="87"/>
      <c r="SNT466" s="87"/>
      <c r="SNU466" s="87"/>
      <c r="SNV466" s="87"/>
      <c r="SNW466" s="87"/>
      <c r="SNX466" s="87"/>
      <c r="SNY466" s="87"/>
      <c r="SNZ466" s="87"/>
      <c r="SOA466" s="87"/>
      <c r="SOB466" s="87"/>
      <c r="SOC466" s="87"/>
      <c r="SOD466" s="87"/>
      <c r="SOE466" s="87"/>
      <c r="SOF466" s="87"/>
      <c r="SOG466" s="87"/>
      <c r="SOH466" s="87"/>
      <c r="SOI466" s="87"/>
      <c r="SOJ466" s="87"/>
      <c r="SOK466" s="87"/>
      <c r="SOL466" s="87"/>
      <c r="SOM466" s="87"/>
      <c r="SON466" s="87"/>
      <c r="SOO466" s="87"/>
      <c r="SOP466" s="87"/>
      <c r="SOQ466" s="87"/>
      <c r="SOR466" s="87"/>
      <c r="SOS466" s="87"/>
      <c r="SOT466" s="87"/>
      <c r="SOU466" s="87"/>
      <c r="SOV466" s="87"/>
      <c r="SOW466" s="87"/>
      <c r="SOX466" s="87"/>
      <c r="SOY466" s="87"/>
      <c r="SOZ466" s="87"/>
      <c r="SPA466" s="87"/>
      <c r="SPB466" s="87"/>
      <c r="SPC466" s="87"/>
      <c r="SPD466" s="87"/>
      <c r="SPE466" s="87"/>
      <c r="SPF466" s="87"/>
      <c r="SPG466" s="87"/>
      <c r="SPH466" s="87"/>
      <c r="SPI466" s="87"/>
      <c r="SPJ466" s="87"/>
      <c r="SPK466" s="87"/>
      <c r="SPL466" s="87"/>
      <c r="SPM466" s="87"/>
      <c r="SPN466" s="87"/>
      <c r="SPO466" s="87"/>
      <c r="SPP466" s="87"/>
      <c r="SPQ466" s="87"/>
      <c r="SPR466" s="87"/>
      <c r="SPS466" s="87"/>
      <c r="SPT466" s="87"/>
      <c r="SPU466" s="87"/>
      <c r="SPV466" s="87"/>
      <c r="SPW466" s="87"/>
      <c r="SPX466" s="87"/>
      <c r="SPY466" s="87"/>
      <c r="SPZ466" s="87"/>
      <c r="SQA466" s="87"/>
      <c r="SQB466" s="87"/>
      <c r="SQC466" s="87"/>
      <c r="SQD466" s="87"/>
      <c r="SQE466" s="87"/>
      <c r="SQF466" s="87"/>
      <c r="SQG466" s="87"/>
      <c r="SQH466" s="87"/>
      <c r="SQI466" s="87"/>
      <c r="SQJ466" s="87"/>
      <c r="SQK466" s="87"/>
      <c r="SQL466" s="87"/>
      <c r="SQM466" s="87"/>
      <c r="SQN466" s="87"/>
      <c r="SQO466" s="87"/>
      <c r="SQP466" s="87"/>
      <c r="SQQ466" s="87"/>
      <c r="SQR466" s="87"/>
      <c r="SQS466" s="87"/>
      <c r="SQT466" s="87"/>
      <c r="SQU466" s="87"/>
      <c r="SQV466" s="87"/>
      <c r="SQW466" s="87"/>
      <c r="SQX466" s="87"/>
      <c r="SQY466" s="87"/>
      <c r="SQZ466" s="87"/>
      <c r="SRA466" s="87"/>
      <c r="SRB466" s="87"/>
      <c r="SRC466" s="87"/>
      <c r="SRD466" s="87"/>
      <c r="SRE466" s="87"/>
      <c r="SRF466" s="87"/>
      <c r="SRG466" s="87"/>
      <c r="SRH466" s="87"/>
      <c r="SRI466" s="87"/>
      <c r="SRJ466" s="87"/>
      <c r="SRK466" s="87"/>
      <c r="SRL466" s="87"/>
      <c r="SRM466" s="87"/>
      <c r="SRN466" s="87"/>
      <c r="SRO466" s="87"/>
      <c r="SRP466" s="87"/>
      <c r="SRQ466" s="87"/>
      <c r="SRR466" s="87"/>
      <c r="SRS466" s="87"/>
      <c r="SRT466" s="87"/>
      <c r="SRU466" s="87"/>
      <c r="SRV466" s="87"/>
      <c r="SRW466" s="87"/>
      <c r="SRX466" s="87"/>
      <c r="SRY466" s="87"/>
      <c r="SRZ466" s="87"/>
      <c r="SSA466" s="87"/>
      <c r="SSB466" s="87"/>
      <c r="SSC466" s="87"/>
      <c r="SSD466" s="87"/>
      <c r="SSE466" s="87"/>
      <c r="SSF466" s="87"/>
      <c r="SSG466" s="87"/>
      <c r="SSH466" s="87"/>
      <c r="SSI466" s="87"/>
      <c r="SSJ466" s="87"/>
      <c r="SSK466" s="87"/>
      <c r="SSL466" s="87"/>
      <c r="SSM466" s="87"/>
      <c r="SSN466" s="87"/>
      <c r="SSO466" s="87"/>
      <c r="SSP466" s="87"/>
      <c r="SSQ466" s="87"/>
      <c r="SSR466" s="87"/>
      <c r="SSS466" s="87"/>
      <c r="SST466" s="87"/>
      <c r="SSU466" s="87"/>
      <c r="SSV466" s="87"/>
      <c r="SSW466" s="87"/>
      <c r="SSX466" s="87"/>
      <c r="SSY466" s="87"/>
      <c r="SSZ466" s="87"/>
      <c r="STA466" s="87"/>
      <c r="STB466" s="87"/>
      <c r="STC466" s="87"/>
      <c r="STD466" s="87"/>
      <c r="STE466" s="87"/>
      <c r="STF466" s="87"/>
      <c r="STG466" s="87"/>
      <c r="STH466" s="87"/>
      <c r="STI466" s="87"/>
      <c r="STJ466" s="87"/>
      <c r="STK466" s="87"/>
      <c r="STL466" s="87"/>
      <c r="STM466" s="87"/>
      <c r="STN466" s="87"/>
      <c r="STO466" s="87"/>
      <c r="STP466" s="87"/>
      <c r="STQ466" s="87"/>
      <c r="STR466" s="87"/>
      <c r="STS466" s="87"/>
      <c r="STT466" s="87"/>
      <c r="STU466" s="87"/>
      <c r="STV466" s="87"/>
      <c r="STW466" s="87"/>
      <c r="STX466" s="87"/>
      <c r="STY466" s="87"/>
      <c r="STZ466" s="87"/>
      <c r="SUA466" s="87"/>
      <c r="SUB466" s="87"/>
      <c r="SUC466" s="87"/>
      <c r="SUD466" s="87"/>
      <c r="SUE466" s="87"/>
      <c r="SUF466" s="87"/>
      <c r="SUG466" s="87"/>
      <c r="SUH466" s="87"/>
      <c r="SUI466" s="87"/>
      <c r="SUJ466" s="87"/>
      <c r="SUK466" s="87"/>
      <c r="SUL466" s="87"/>
      <c r="SUM466" s="87"/>
      <c r="SUN466" s="87"/>
      <c r="SUO466" s="87"/>
      <c r="SUP466" s="87"/>
      <c r="SUQ466" s="87"/>
      <c r="SUR466" s="87"/>
      <c r="SUS466" s="87"/>
      <c r="SUT466" s="87"/>
      <c r="SUU466" s="87"/>
      <c r="SUV466" s="87"/>
      <c r="SUW466" s="87"/>
      <c r="SUX466" s="87"/>
      <c r="SUY466" s="87"/>
      <c r="SUZ466" s="87"/>
      <c r="SVA466" s="87"/>
      <c r="SVB466" s="87"/>
      <c r="SVC466" s="87"/>
      <c r="SVD466" s="87"/>
      <c r="SVE466" s="87"/>
      <c r="SVF466" s="87"/>
      <c r="SVG466" s="87"/>
      <c r="SVH466" s="87"/>
      <c r="SVI466" s="87"/>
      <c r="SVJ466" s="87"/>
      <c r="SVK466" s="87"/>
      <c r="SVL466" s="87"/>
      <c r="SVM466" s="87"/>
      <c r="SVN466" s="87"/>
      <c r="SVO466" s="87"/>
      <c r="SVP466" s="87"/>
      <c r="SVQ466" s="87"/>
      <c r="SVR466" s="87"/>
      <c r="SVS466" s="87"/>
      <c r="SVT466" s="87"/>
      <c r="SVU466" s="87"/>
      <c r="SVV466" s="87"/>
      <c r="SVW466" s="87"/>
      <c r="SVX466" s="87"/>
      <c r="SVY466" s="87"/>
      <c r="SVZ466" s="87"/>
      <c r="SWA466" s="87"/>
      <c r="SWB466" s="87"/>
      <c r="SWC466" s="87"/>
      <c r="SWD466" s="87"/>
      <c r="SWE466" s="87"/>
      <c r="SWF466" s="87"/>
      <c r="SWG466" s="87"/>
      <c r="SWH466" s="87"/>
      <c r="SWI466" s="87"/>
      <c r="SWJ466" s="87"/>
      <c r="SWK466" s="87"/>
      <c r="SWL466" s="87"/>
      <c r="SWM466" s="87"/>
      <c r="SWN466" s="87"/>
      <c r="SWO466" s="87"/>
      <c r="SWP466" s="87"/>
      <c r="SWQ466" s="87"/>
      <c r="SWR466" s="87"/>
      <c r="SWS466" s="87"/>
      <c r="SWT466" s="87"/>
      <c r="SWU466" s="87"/>
      <c r="SWV466" s="87"/>
      <c r="SWW466" s="87"/>
      <c r="SWX466" s="87"/>
      <c r="SWY466" s="87"/>
      <c r="SWZ466" s="87"/>
      <c r="SXA466" s="87"/>
      <c r="SXB466" s="87"/>
      <c r="SXC466" s="87"/>
      <c r="SXD466" s="87"/>
      <c r="SXE466" s="87"/>
      <c r="SXF466" s="87"/>
      <c r="SXG466" s="87"/>
      <c r="SXH466" s="87"/>
      <c r="SXI466" s="87"/>
      <c r="SXJ466" s="87"/>
      <c r="SXK466" s="87"/>
      <c r="SXL466" s="87"/>
      <c r="SXM466" s="87"/>
      <c r="SXN466" s="87"/>
      <c r="SXO466" s="87"/>
      <c r="SXP466" s="87"/>
      <c r="SXQ466" s="87"/>
      <c r="SXR466" s="87"/>
      <c r="SXS466" s="87"/>
      <c r="SXT466" s="87"/>
      <c r="SXU466" s="87"/>
      <c r="SXV466" s="87"/>
      <c r="SXW466" s="87"/>
      <c r="SXX466" s="87"/>
      <c r="SXY466" s="87"/>
      <c r="SXZ466" s="87"/>
      <c r="SYA466" s="87"/>
      <c r="SYB466" s="87"/>
      <c r="SYC466" s="87"/>
      <c r="SYD466" s="87"/>
      <c r="SYE466" s="87"/>
      <c r="SYF466" s="87"/>
      <c r="SYG466" s="87"/>
      <c r="SYH466" s="87"/>
      <c r="SYI466" s="87"/>
      <c r="SYJ466" s="87"/>
      <c r="SYK466" s="87"/>
      <c r="SYL466" s="87"/>
      <c r="SYM466" s="87"/>
      <c r="SYN466" s="87"/>
      <c r="SYO466" s="87"/>
      <c r="SYP466" s="87"/>
      <c r="SYQ466" s="87"/>
      <c r="SYR466" s="87"/>
      <c r="SYS466" s="87"/>
      <c r="SYT466" s="87"/>
      <c r="SYU466" s="87"/>
      <c r="SYV466" s="87"/>
      <c r="SYW466" s="87"/>
      <c r="SYX466" s="87"/>
      <c r="SYY466" s="87"/>
      <c r="SYZ466" s="87"/>
      <c r="SZA466" s="87"/>
      <c r="SZB466" s="87"/>
      <c r="SZC466" s="87"/>
      <c r="SZD466" s="87"/>
      <c r="SZE466" s="87"/>
      <c r="SZF466" s="87"/>
      <c r="SZG466" s="87"/>
      <c r="SZH466" s="87"/>
      <c r="SZI466" s="87"/>
      <c r="SZJ466" s="87"/>
      <c r="SZK466" s="87"/>
      <c r="SZL466" s="87"/>
      <c r="SZM466" s="87"/>
      <c r="SZN466" s="87"/>
      <c r="SZO466" s="87"/>
      <c r="SZP466" s="87"/>
      <c r="SZQ466" s="87"/>
      <c r="SZR466" s="87"/>
      <c r="SZS466" s="87"/>
      <c r="SZT466" s="87"/>
      <c r="SZU466" s="87"/>
      <c r="SZV466" s="87"/>
      <c r="SZW466" s="87"/>
      <c r="SZX466" s="87"/>
      <c r="SZY466" s="87"/>
      <c r="SZZ466" s="87"/>
      <c r="TAA466" s="87"/>
      <c r="TAB466" s="87"/>
      <c r="TAC466" s="87"/>
      <c r="TAD466" s="87"/>
      <c r="TAE466" s="87"/>
      <c r="TAF466" s="87"/>
      <c r="TAG466" s="87"/>
      <c r="TAH466" s="87"/>
      <c r="TAI466" s="87"/>
      <c r="TAJ466" s="87"/>
      <c r="TAK466" s="87"/>
      <c r="TAL466" s="87"/>
      <c r="TAM466" s="87"/>
      <c r="TAN466" s="87"/>
      <c r="TAO466" s="87"/>
      <c r="TAP466" s="87"/>
      <c r="TAQ466" s="87"/>
      <c r="TAR466" s="87"/>
      <c r="TAS466" s="87"/>
      <c r="TAT466" s="87"/>
      <c r="TAU466" s="87"/>
      <c r="TAV466" s="87"/>
      <c r="TAW466" s="87"/>
      <c r="TAX466" s="87"/>
      <c r="TAY466" s="87"/>
      <c r="TAZ466" s="87"/>
      <c r="TBA466" s="87"/>
      <c r="TBB466" s="87"/>
      <c r="TBC466" s="87"/>
      <c r="TBD466" s="87"/>
      <c r="TBE466" s="87"/>
      <c r="TBF466" s="87"/>
      <c r="TBG466" s="87"/>
      <c r="TBH466" s="87"/>
      <c r="TBI466" s="87"/>
      <c r="TBJ466" s="87"/>
      <c r="TBK466" s="87"/>
      <c r="TBL466" s="87"/>
      <c r="TBM466" s="87"/>
      <c r="TBN466" s="87"/>
      <c r="TBO466" s="87"/>
      <c r="TBP466" s="87"/>
      <c r="TBQ466" s="87"/>
      <c r="TBR466" s="87"/>
      <c r="TBS466" s="87"/>
      <c r="TBT466" s="87"/>
      <c r="TBU466" s="87"/>
      <c r="TBV466" s="87"/>
      <c r="TBW466" s="87"/>
      <c r="TBX466" s="87"/>
      <c r="TBY466" s="87"/>
      <c r="TBZ466" s="87"/>
      <c r="TCA466" s="87"/>
      <c r="TCB466" s="87"/>
      <c r="TCC466" s="87"/>
      <c r="TCD466" s="87"/>
      <c r="TCE466" s="87"/>
      <c r="TCF466" s="87"/>
      <c r="TCG466" s="87"/>
      <c r="TCH466" s="87"/>
      <c r="TCI466" s="87"/>
      <c r="TCJ466" s="87"/>
      <c r="TCK466" s="87"/>
      <c r="TCL466" s="87"/>
      <c r="TCM466" s="87"/>
      <c r="TCN466" s="87"/>
      <c r="TCO466" s="87"/>
      <c r="TCP466" s="87"/>
      <c r="TCQ466" s="87"/>
      <c r="TCR466" s="87"/>
      <c r="TCS466" s="87"/>
      <c r="TCT466" s="87"/>
      <c r="TCU466" s="87"/>
      <c r="TCV466" s="87"/>
      <c r="TCW466" s="87"/>
      <c r="TCX466" s="87"/>
      <c r="TCY466" s="87"/>
      <c r="TCZ466" s="87"/>
      <c r="TDA466" s="87"/>
      <c r="TDB466" s="87"/>
      <c r="TDC466" s="87"/>
      <c r="TDD466" s="87"/>
      <c r="TDE466" s="87"/>
      <c r="TDF466" s="87"/>
      <c r="TDG466" s="87"/>
      <c r="TDH466" s="87"/>
      <c r="TDI466" s="87"/>
      <c r="TDJ466" s="87"/>
      <c r="TDK466" s="87"/>
      <c r="TDL466" s="87"/>
      <c r="TDM466" s="87"/>
      <c r="TDN466" s="87"/>
      <c r="TDO466" s="87"/>
      <c r="TDP466" s="87"/>
      <c r="TDQ466" s="87"/>
      <c r="TDR466" s="87"/>
      <c r="TDS466" s="87"/>
      <c r="TDT466" s="87"/>
      <c r="TDU466" s="87"/>
      <c r="TDV466" s="87"/>
      <c r="TDW466" s="87"/>
      <c r="TDX466" s="87"/>
      <c r="TDY466" s="87"/>
      <c r="TDZ466" s="87"/>
      <c r="TEA466" s="87"/>
      <c r="TEB466" s="87"/>
      <c r="TEC466" s="87"/>
      <c r="TED466" s="87"/>
      <c r="TEE466" s="87"/>
      <c r="TEF466" s="87"/>
      <c r="TEG466" s="87"/>
      <c r="TEH466" s="87"/>
      <c r="TEI466" s="87"/>
      <c r="TEJ466" s="87"/>
      <c r="TEK466" s="87"/>
      <c r="TEL466" s="87"/>
      <c r="TEM466" s="87"/>
      <c r="TEN466" s="87"/>
      <c r="TEO466" s="87"/>
      <c r="TEP466" s="87"/>
      <c r="TEQ466" s="87"/>
      <c r="TER466" s="87"/>
      <c r="TES466" s="87"/>
      <c r="TET466" s="87"/>
      <c r="TEU466" s="87"/>
      <c r="TEV466" s="87"/>
      <c r="TEW466" s="87"/>
      <c r="TEX466" s="87"/>
      <c r="TEY466" s="87"/>
      <c r="TEZ466" s="87"/>
      <c r="TFA466" s="87"/>
      <c r="TFB466" s="87"/>
      <c r="TFC466" s="87"/>
      <c r="TFD466" s="87"/>
      <c r="TFE466" s="87"/>
      <c r="TFF466" s="87"/>
      <c r="TFG466" s="87"/>
      <c r="TFH466" s="87"/>
      <c r="TFI466" s="87"/>
      <c r="TFJ466" s="87"/>
      <c r="TFK466" s="87"/>
      <c r="TFL466" s="87"/>
      <c r="TFM466" s="87"/>
      <c r="TFN466" s="87"/>
      <c r="TFO466" s="87"/>
      <c r="TFP466" s="87"/>
      <c r="TFQ466" s="87"/>
      <c r="TFR466" s="87"/>
      <c r="TFS466" s="87"/>
      <c r="TFT466" s="87"/>
      <c r="TFU466" s="87"/>
      <c r="TFV466" s="87"/>
      <c r="TFW466" s="87"/>
      <c r="TFX466" s="87"/>
      <c r="TFY466" s="87"/>
      <c r="TFZ466" s="87"/>
      <c r="TGA466" s="87"/>
      <c r="TGB466" s="87"/>
      <c r="TGC466" s="87"/>
      <c r="TGD466" s="87"/>
      <c r="TGE466" s="87"/>
      <c r="TGF466" s="87"/>
      <c r="TGG466" s="87"/>
      <c r="TGH466" s="87"/>
      <c r="TGI466" s="87"/>
      <c r="TGJ466" s="87"/>
      <c r="TGK466" s="87"/>
      <c r="TGL466" s="87"/>
      <c r="TGM466" s="87"/>
      <c r="TGN466" s="87"/>
      <c r="TGO466" s="87"/>
      <c r="TGP466" s="87"/>
      <c r="TGQ466" s="87"/>
      <c r="TGR466" s="87"/>
      <c r="TGS466" s="87"/>
      <c r="TGT466" s="87"/>
      <c r="TGU466" s="87"/>
      <c r="TGV466" s="87"/>
      <c r="TGW466" s="87"/>
      <c r="TGX466" s="87"/>
      <c r="TGY466" s="87"/>
      <c r="TGZ466" s="87"/>
      <c r="THA466" s="87"/>
      <c r="THB466" s="87"/>
      <c r="THC466" s="87"/>
      <c r="THD466" s="87"/>
      <c r="THE466" s="87"/>
      <c r="THF466" s="87"/>
      <c r="THG466" s="87"/>
      <c r="THH466" s="87"/>
      <c r="THI466" s="87"/>
      <c r="THJ466" s="87"/>
      <c r="THK466" s="87"/>
      <c r="THL466" s="87"/>
      <c r="THM466" s="87"/>
      <c r="THN466" s="87"/>
      <c r="THO466" s="87"/>
      <c r="THP466" s="87"/>
      <c r="THQ466" s="87"/>
      <c r="THR466" s="87"/>
      <c r="THS466" s="87"/>
      <c r="THT466" s="87"/>
      <c r="THU466" s="87"/>
      <c r="THV466" s="87"/>
      <c r="THW466" s="87"/>
      <c r="THX466" s="87"/>
      <c r="THY466" s="87"/>
      <c r="THZ466" s="87"/>
      <c r="TIA466" s="87"/>
      <c r="TIB466" s="87"/>
      <c r="TIC466" s="87"/>
      <c r="TID466" s="87"/>
      <c r="TIE466" s="87"/>
      <c r="TIF466" s="87"/>
      <c r="TIG466" s="87"/>
      <c r="TIH466" s="87"/>
      <c r="TII466" s="87"/>
      <c r="TIJ466" s="87"/>
      <c r="TIK466" s="87"/>
      <c r="TIL466" s="87"/>
      <c r="TIM466" s="87"/>
      <c r="TIN466" s="87"/>
      <c r="TIO466" s="87"/>
      <c r="TIP466" s="87"/>
      <c r="TIQ466" s="87"/>
      <c r="TIR466" s="87"/>
      <c r="TIS466" s="87"/>
      <c r="TIT466" s="87"/>
      <c r="TIU466" s="87"/>
      <c r="TIV466" s="87"/>
      <c r="TIW466" s="87"/>
      <c r="TIX466" s="87"/>
      <c r="TIY466" s="87"/>
      <c r="TIZ466" s="87"/>
      <c r="TJA466" s="87"/>
      <c r="TJB466" s="87"/>
      <c r="TJC466" s="87"/>
      <c r="TJD466" s="87"/>
      <c r="TJE466" s="87"/>
      <c r="TJF466" s="87"/>
      <c r="TJG466" s="87"/>
      <c r="TJH466" s="87"/>
      <c r="TJI466" s="87"/>
      <c r="TJJ466" s="87"/>
      <c r="TJK466" s="87"/>
      <c r="TJL466" s="87"/>
      <c r="TJM466" s="87"/>
      <c r="TJN466" s="87"/>
      <c r="TJO466" s="87"/>
      <c r="TJP466" s="87"/>
      <c r="TJQ466" s="87"/>
      <c r="TJR466" s="87"/>
      <c r="TJS466" s="87"/>
      <c r="TJT466" s="87"/>
      <c r="TJU466" s="87"/>
      <c r="TJV466" s="87"/>
      <c r="TJW466" s="87"/>
      <c r="TJX466" s="87"/>
      <c r="TJY466" s="87"/>
      <c r="TJZ466" s="87"/>
      <c r="TKA466" s="87"/>
      <c r="TKB466" s="87"/>
      <c r="TKC466" s="87"/>
      <c r="TKD466" s="87"/>
      <c r="TKE466" s="87"/>
      <c r="TKF466" s="87"/>
      <c r="TKG466" s="87"/>
      <c r="TKH466" s="87"/>
      <c r="TKI466" s="87"/>
      <c r="TKJ466" s="87"/>
      <c r="TKK466" s="87"/>
      <c r="TKL466" s="87"/>
      <c r="TKM466" s="87"/>
      <c r="TKN466" s="87"/>
      <c r="TKO466" s="87"/>
      <c r="TKP466" s="87"/>
      <c r="TKQ466" s="87"/>
      <c r="TKR466" s="87"/>
      <c r="TKS466" s="87"/>
      <c r="TKT466" s="87"/>
      <c r="TKU466" s="87"/>
      <c r="TKV466" s="87"/>
      <c r="TKW466" s="87"/>
      <c r="TKX466" s="87"/>
      <c r="TKY466" s="87"/>
      <c r="TKZ466" s="87"/>
      <c r="TLA466" s="87"/>
      <c r="TLB466" s="87"/>
      <c r="TLC466" s="87"/>
      <c r="TLD466" s="87"/>
      <c r="TLE466" s="87"/>
      <c r="TLF466" s="87"/>
      <c r="TLG466" s="87"/>
      <c r="TLH466" s="87"/>
      <c r="TLI466" s="87"/>
      <c r="TLJ466" s="87"/>
      <c r="TLK466" s="87"/>
      <c r="TLL466" s="87"/>
      <c r="TLM466" s="87"/>
      <c r="TLN466" s="87"/>
      <c r="TLO466" s="87"/>
      <c r="TLP466" s="87"/>
      <c r="TLQ466" s="87"/>
      <c r="TLR466" s="87"/>
      <c r="TLS466" s="87"/>
      <c r="TLT466" s="87"/>
      <c r="TLU466" s="87"/>
      <c r="TLV466" s="87"/>
      <c r="TLW466" s="87"/>
      <c r="TLX466" s="87"/>
      <c r="TLY466" s="87"/>
      <c r="TLZ466" s="87"/>
      <c r="TMA466" s="87"/>
      <c r="TMB466" s="87"/>
      <c r="TMC466" s="87"/>
      <c r="TMD466" s="87"/>
      <c r="TME466" s="87"/>
      <c r="TMF466" s="87"/>
      <c r="TMG466" s="87"/>
      <c r="TMH466" s="87"/>
      <c r="TMI466" s="87"/>
      <c r="TMJ466" s="87"/>
      <c r="TMK466" s="87"/>
      <c r="TML466" s="87"/>
      <c r="TMM466" s="87"/>
      <c r="TMN466" s="87"/>
      <c r="TMO466" s="87"/>
      <c r="TMP466" s="87"/>
      <c r="TMQ466" s="87"/>
      <c r="TMR466" s="87"/>
      <c r="TMS466" s="87"/>
      <c r="TMT466" s="87"/>
      <c r="TMU466" s="87"/>
      <c r="TMV466" s="87"/>
      <c r="TMW466" s="87"/>
      <c r="TMX466" s="87"/>
      <c r="TMY466" s="87"/>
      <c r="TMZ466" s="87"/>
      <c r="TNA466" s="87"/>
      <c r="TNB466" s="87"/>
      <c r="TNC466" s="87"/>
      <c r="TND466" s="87"/>
      <c r="TNE466" s="87"/>
      <c r="TNF466" s="87"/>
      <c r="TNG466" s="87"/>
      <c r="TNH466" s="87"/>
      <c r="TNI466" s="87"/>
      <c r="TNJ466" s="87"/>
      <c r="TNK466" s="87"/>
      <c r="TNL466" s="87"/>
      <c r="TNM466" s="87"/>
      <c r="TNN466" s="87"/>
      <c r="TNO466" s="87"/>
      <c r="TNP466" s="87"/>
      <c r="TNQ466" s="87"/>
      <c r="TNR466" s="87"/>
      <c r="TNS466" s="87"/>
      <c r="TNT466" s="87"/>
      <c r="TNU466" s="87"/>
      <c r="TNV466" s="87"/>
      <c r="TNW466" s="87"/>
      <c r="TNX466" s="87"/>
      <c r="TNY466" s="87"/>
      <c r="TNZ466" s="87"/>
      <c r="TOA466" s="87"/>
      <c r="TOB466" s="87"/>
      <c r="TOC466" s="87"/>
      <c r="TOD466" s="87"/>
      <c r="TOE466" s="87"/>
      <c r="TOF466" s="87"/>
      <c r="TOG466" s="87"/>
      <c r="TOH466" s="87"/>
      <c r="TOI466" s="87"/>
      <c r="TOJ466" s="87"/>
      <c r="TOK466" s="87"/>
      <c r="TOL466" s="87"/>
      <c r="TOM466" s="87"/>
      <c r="TON466" s="87"/>
      <c r="TOO466" s="87"/>
      <c r="TOP466" s="87"/>
      <c r="TOQ466" s="87"/>
      <c r="TOR466" s="87"/>
      <c r="TOS466" s="87"/>
      <c r="TOT466" s="87"/>
      <c r="TOU466" s="87"/>
      <c r="TOV466" s="87"/>
      <c r="TOW466" s="87"/>
      <c r="TOX466" s="87"/>
      <c r="TOY466" s="87"/>
      <c r="TOZ466" s="87"/>
      <c r="TPA466" s="87"/>
      <c r="TPB466" s="87"/>
      <c r="TPC466" s="87"/>
      <c r="TPD466" s="87"/>
      <c r="TPE466" s="87"/>
      <c r="TPF466" s="87"/>
      <c r="TPG466" s="87"/>
      <c r="TPH466" s="87"/>
      <c r="TPI466" s="87"/>
      <c r="TPJ466" s="87"/>
      <c r="TPK466" s="87"/>
      <c r="TPL466" s="87"/>
      <c r="TPM466" s="87"/>
      <c r="TPN466" s="87"/>
      <c r="TPO466" s="87"/>
      <c r="TPP466" s="87"/>
      <c r="TPQ466" s="87"/>
      <c r="TPR466" s="87"/>
      <c r="TPS466" s="87"/>
      <c r="TPT466" s="87"/>
      <c r="TPU466" s="87"/>
      <c r="TPV466" s="87"/>
      <c r="TPW466" s="87"/>
      <c r="TPX466" s="87"/>
      <c r="TPY466" s="87"/>
      <c r="TPZ466" s="87"/>
      <c r="TQA466" s="87"/>
      <c r="TQB466" s="87"/>
      <c r="TQC466" s="87"/>
      <c r="TQD466" s="87"/>
      <c r="TQE466" s="87"/>
      <c r="TQF466" s="87"/>
      <c r="TQG466" s="87"/>
      <c r="TQH466" s="87"/>
      <c r="TQI466" s="87"/>
      <c r="TQJ466" s="87"/>
      <c r="TQK466" s="87"/>
      <c r="TQL466" s="87"/>
      <c r="TQM466" s="87"/>
      <c r="TQN466" s="87"/>
      <c r="TQO466" s="87"/>
      <c r="TQP466" s="87"/>
      <c r="TQQ466" s="87"/>
      <c r="TQR466" s="87"/>
      <c r="TQS466" s="87"/>
      <c r="TQT466" s="87"/>
      <c r="TQU466" s="87"/>
      <c r="TQV466" s="87"/>
      <c r="TQW466" s="87"/>
      <c r="TQX466" s="87"/>
      <c r="TQY466" s="87"/>
      <c r="TQZ466" s="87"/>
      <c r="TRA466" s="87"/>
      <c r="TRB466" s="87"/>
      <c r="TRC466" s="87"/>
      <c r="TRD466" s="87"/>
      <c r="TRE466" s="87"/>
      <c r="TRF466" s="87"/>
      <c r="TRG466" s="87"/>
      <c r="TRH466" s="87"/>
      <c r="TRI466" s="87"/>
      <c r="TRJ466" s="87"/>
      <c r="TRK466" s="87"/>
      <c r="TRL466" s="87"/>
      <c r="TRM466" s="87"/>
      <c r="TRN466" s="87"/>
      <c r="TRO466" s="87"/>
      <c r="TRP466" s="87"/>
      <c r="TRQ466" s="87"/>
      <c r="TRR466" s="87"/>
      <c r="TRS466" s="87"/>
      <c r="TRT466" s="87"/>
      <c r="TRU466" s="87"/>
      <c r="TRV466" s="87"/>
      <c r="TRW466" s="87"/>
      <c r="TRX466" s="87"/>
      <c r="TRY466" s="87"/>
      <c r="TRZ466" s="87"/>
      <c r="TSA466" s="87"/>
      <c r="TSB466" s="87"/>
      <c r="TSC466" s="87"/>
      <c r="TSD466" s="87"/>
      <c r="TSE466" s="87"/>
      <c r="TSF466" s="87"/>
      <c r="TSG466" s="87"/>
      <c r="TSH466" s="87"/>
      <c r="TSI466" s="87"/>
      <c r="TSJ466" s="87"/>
      <c r="TSK466" s="87"/>
      <c r="TSL466" s="87"/>
      <c r="TSM466" s="87"/>
      <c r="TSN466" s="87"/>
      <c r="TSO466" s="87"/>
      <c r="TSP466" s="87"/>
      <c r="TSQ466" s="87"/>
      <c r="TSR466" s="87"/>
      <c r="TSS466" s="87"/>
      <c r="TST466" s="87"/>
      <c r="TSU466" s="87"/>
      <c r="TSV466" s="87"/>
      <c r="TSW466" s="87"/>
      <c r="TSX466" s="87"/>
      <c r="TSY466" s="87"/>
      <c r="TSZ466" s="87"/>
      <c r="TTA466" s="87"/>
      <c r="TTB466" s="87"/>
      <c r="TTC466" s="87"/>
      <c r="TTD466" s="87"/>
      <c r="TTE466" s="87"/>
      <c r="TTF466" s="87"/>
      <c r="TTG466" s="87"/>
      <c r="TTH466" s="87"/>
      <c r="TTI466" s="87"/>
      <c r="TTJ466" s="87"/>
      <c r="TTK466" s="87"/>
      <c r="TTL466" s="87"/>
      <c r="TTM466" s="87"/>
      <c r="TTN466" s="87"/>
      <c r="TTO466" s="87"/>
      <c r="TTP466" s="87"/>
      <c r="TTQ466" s="87"/>
      <c r="TTR466" s="87"/>
      <c r="TTS466" s="87"/>
      <c r="TTT466" s="87"/>
      <c r="TTU466" s="87"/>
      <c r="TTV466" s="87"/>
      <c r="TTW466" s="87"/>
      <c r="TTX466" s="87"/>
      <c r="TTY466" s="87"/>
      <c r="TTZ466" s="87"/>
      <c r="TUA466" s="87"/>
      <c r="TUB466" s="87"/>
      <c r="TUC466" s="87"/>
      <c r="TUD466" s="87"/>
      <c r="TUE466" s="87"/>
      <c r="TUF466" s="87"/>
      <c r="TUG466" s="87"/>
      <c r="TUH466" s="87"/>
      <c r="TUI466" s="87"/>
      <c r="TUJ466" s="87"/>
      <c r="TUK466" s="87"/>
      <c r="TUL466" s="87"/>
      <c r="TUM466" s="87"/>
      <c r="TUN466" s="87"/>
      <c r="TUO466" s="87"/>
      <c r="TUP466" s="87"/>
      <c r="TUQ466" s="87"/>
      <c r="TUR466" s="87"/>
      <c r="TUS466" s="87"/>
      <c r="TUT466" s="87"/>
      <c r="TUU466" s="87"/>
      <c r="TUV466" s="87"/>
      <c r="TUW466" s="87"/>
      <c r="TUX466" s="87"/>
      <c r="TUY466" s="87"/>
      <c r="TUZ466" s="87"/>
      <c r="TVA466" s="87"/>
      <c r="TVB466" s="87"/>
      <c r="TVC466" s="87"/>
      <c r="TVD466" s="87"/>
      <c r="TVE466" s="87"/>
      <c r="TVF466" s="87"/>
      <c r="TVG466" s="87"/>
      <c r="TVH466" s="87"/>
      <c r="TVI466" s="87"/>
      <c r="TVJ466" s="87"/>
      <c r="TVK466" s="87"/>
      <c r="TVL466" s="87"/>
      <c r="TVM466" s="87"/>
      <c r="TVN466" s="87"/>
      <c r="TVO466" s="87"/>
      <c r="TVP466" s="87"/>
      <c r="TVQ466" s="87"/>
      <c r="TVR466" s="87"/>
      <c r="TVS466" s="87"/>
      <c r="TVT466" s="87"/>
      <c r="TVU466" s="87"/>
      <c r="TVV466" s="87"/>
      <c r="TVW466" s="87"/>
      <c r="TVX466" s="87"/>
      <c r="TVY466" s="87"/>
      <c r="TVZ466" s="87"/>
      <c r="TWA466" s="87"/>
      <c r="TWB466" s="87"/>
      <c r="TWC466" s="87"/>
      <c r="TWD466" s="87"/>
      <c r="TWE466" s="87"/>
      <c r="TWF466" s="87"/>
      <c r="TWG466" s="87"/>
      <c r="TWH466" s="87"/>
      <c r="TWI466" s="87"/>
      <c r="TWJ466" s="87"/>
      <c r="TWK466" s="87"/>
      <c r="TWL466" s="87"/>
      <c r="TWM466" s="87"/>
      <c r="TWN466" s="87"/>
      <c r="TWO466" s="87"/>
      <c r="TWP466" s="87"/>
      <c r="TWQ466" s="87"/>
      <c r="TWR466" s="87"/>
      <c r="TWS466" s="87"/>
      <c r="TWT466" s="87"/>
      <c r="TWU466" s="87"/>
      <c r="TWV466" s="87"/>
      <c r="TWW466" s="87"/>
      <c r="TWX466" s="87"/>
      <c r="TWY466" s="87"/>
      <c r="TWZ466" s="87"/>
      <c r="TXA466" s="87"/>
      <c r="TXB466" s="87"/>
      <c r="TXC466" s="87"/>
      <c r="TXD466" s="87"/>
      <c r="TXE466" s="87"/>
      <c r="TXF466" s="87"/>
      <c r="TXG466" s="87"/>
      <c r="TXH466" s="87"/>
      <c r="TXI466" s="87"/>
      <c r="TXJ466" s="87"/>
      <c r="TXK466" s="87"/>
      <c r="TXL466" s="87"/>
      <c r="TXM466" s="87"/>
      <c r="TXN466" s="87"/>
      <c r="TXO466" s="87"/>
      <c r="TXP466" s="87"/>
      <c r="TXQ466" s="87"/>
      <c r="TXR466" s="87"/>
      <c r="TXS466" s="87"/>
      <c r="TXT466" s="87"/>
      <c r="TXU466" s="87"/>
      <c r="TXV466" s="87"/>
      <c r="TXW466" s="87"/>
      <c r="TXX466" s="87"/>
      <c r="TXY466" s="87"/>
      <c r="TXZ466" s="87"/>
      <c r="TYA466" s="87"/>
      <c r="TYB466" s="87"/>
      <c r="TYC466" s="87"/>
      <c r="TYD466" s="87"/>
      <c r="TYE466" s="87"/>
      <c r="TYF466" s="87"/>
      <c r="TYG466" s="87"/>
      <c r="TYH466" s="87"/>
      <c r="TYI466" s="87"/>
      <c r="TYJ466" s="87"/>
      <c r="TYK466" s="87"/>
      <c r="TYL466" s="87"/>
      <c r="TYM466" s="87"/>
      <c r="TYN466" s="87"/>
      <c r="TYO466" s="87"/>
      <c r="TYP466" s="87"/>
      <c r="TYQ466" s="87"/>
      <c r="TYR466" s="87"/>
      <c r="TYS466" s="87"/>
      <c r="TYT466" s="87"/>
      <c r="TYU466" s="87"/>
      <c r="TYV466" s="87"/>
      <c r="TYW466" s="87"/>
      <c r="TYX466" s="87"/>
      <c r="TYY466" s="87"/>
      <c r="TYZ466" s="87"/>
      <c r="TZA466" s="87"/>
      <c r="TZB466" s="87"/>
      <c r="TZC466" s="87"/>
      <c r="TZD466" s="87"/>
      <c r="TZE466" s="87"/>
      <c r="TZF466" s="87"/>
      <c r="TZG466" s="87"/>
      <c r="TZH466" s="87"/>
      <c r="TZI466" s="87"/>
      <c r="TZJ466" s="87"/>
      <c r="TZK466" s="87"/>
      <c r="TZL466" s="87"/>
      <c r="TZM466" s="87"/>
      <c r="TZN466" s="87"/>
      <c r="TZO466" s="87"/>
      <c r="TZP466" s="87"/>
      <c r="TZQ466" s="87"/>
      <c r="TZR466" s="87"/>
      <c r="TZS466" s="87"/>
      <c r="TZT466" s="87"/>
      <c r="TZU466" s="87"/>
      <c r="TZV466" s="87"/>
      <c r="TZW466" s="87"/>
      <c r="TZX466" s="87"/>
      <c r="TZY466" s="87"/>
      <c r="TZZ466" s="87"/>
      <c r="UAA466" s="87"/>
      <c r="UAB466" s="87"/>
      <c r="UAC466" s="87"/>
      <c r="UAD466" s="87"/>
      <c r="UAE466" s="87"/>
      <c r="UAF466" s="87"/>
      <c r="UAG466" s="87"/>
      <c r="UAH466" s="87"/>
      <c r="UAI466" s="87"/>
      <c r="UAJ466" s="87"/>
      <c r="UAK466" s="87"/>
      <c r="UAL466" s="87"/>
      <c r="UAM466" s="87"/>
      <c r="UAN466" s="87"/>
      <c r="UAO466" s="87"/>
      <c r="UAP466" s="87"/>
      <c r="UAQ466" s="87"/>
      <c r="UAR466" s="87"/>
      <c r="UAS466" s="87"/>
      <c r="UAT466" s="87"/>
      <c r="UAU466" s="87"/>
      <c r="UAV466" s="87"/>
      <c r="UAW466" s="87"/>
      <c r="UAX466" s="87"/>
      <c r="UAY466" s="87"/>
      <c r="UAZ466" s="87"/>
      <c r="UBA466" s="87"/>
      <c r="UBB466" s="87"/>
      <c r="UBC466" s="87"/>
      <c r="UBD466" s="87"/>
      <c r="UBE466" s="87"/>
      <c r="UBF466" s="87"/>
      <c r="UBG466" s="87"/>
      <c r="UBH466" s="87"/>
      <c r="UBI466" s="87"/>
      <c r="UBJ466" s="87"/>
      <c r="UBK466" s="87"/>
      <c r="UBL466" s="87"/>
      <c r="UBM466" s="87"/>
      <c r="UBN466" s="87"/>
      <c r="UBO466" s="87"/>
      <c r="UBP466" s="87"/>
      <c r="UBQ466" s="87"/>
      <c r="UBR466" s="87"/>
      <c r="UBS466" s="87"/>
      <c r="UBT466" s="87"/>
      <c r="UBU466" s="87"/>
      <c r="UBV466" s="87"/>
      <c r="UBW466" s="87"/>
      <c r="UBX466" s="87"/>
      <c r="UBY466" s="87"/>
      <c r="UBZ466" s="87"/>
      <c r="UCA466" s="87"/>
      <c r="UCB466" s="87"/>
      <c r="UCC466" s="87"/>
      <c r="UCD466" s="87"/>
      <c r="UCE466" s="87"/>
      <c r="UCF466" s="87"/>
      <c r="UCG466" s="87"/>
      <c r="UCH466" s="87"/>
      <c r="UCI466" s="87"/>
      <c r="UCJ466" s="87"/>
      <c r="UCK466" s="87"/>
      <c r="UCL466" s="87"/>
      <c r="UCM466" s="87"/>
      <c r="UCN466" s="87"/>
      <c r="UCO466" s="87"/>
      <c r="UCP466" s="87"/>
      <c r="UCQ466" s="87"/>
      <c r="UCR466" s="87"/>
      <c r="UCS466" s="87"/>
      <c r="UCT466" s="87"/>
      <c r="UCU466" s="87"/>
      <c r="UCV466" s="87"/>
      <c r="UCW466" s="87"/>
      <c r="UCX466" s="87"/>
      <c r="UCY466" s="87"/>
      <c r="UCZ466" s="87"/>
      <c r="UDA466" s="87"/>
      <c r="UDB466" s="87"/>
      <c r="UDC466" s="87"/>
      <c r="UDD466" s="87"/>
      <c r="UDE466" s="87"/>
      <c r="UDF466" s="87"/>
      <c r="UDG466" s="87"/>
      <c r="UDH466" s="87"/>
      <c r="UDI466" s="87"/>
      <c r="UDJ466" s="87"/>
      <c r="UDK466" s="87"/>
      <c r="UDL466" s="87"/>
      <c r="UDM466" s="87"/>
      <c r="UDN466" s="87"/>
      <c r="UDO466" s="87"/>
      <c r="UDP466" s="87"/>
      <c r="UDQ466" s="87"/>
      <c r="UDR466" s="87"/>
      <c r="UDS466" s="87"/>
      <c r="UDT466" s="87"/>
      <c r="UDU466" s="87"/>
      <c r="UDV466" s="87"/>
      <c r="UDW466" s="87"/>
      <c r="UDX466" s="87"/>
      <c r="UDY466" s="87"/>
      <c r="UDZ466" s="87"/>
      <c r="UEA466" s="87"/>
      <c r="UEB466" s="87"/>
      <c r="UEC466" s="87"/>
      <c r="UED466" s="87"/>
      <c r="UEE466" s="87"/>
      <c r="UEF466" s="87"/>
      <c r="UEG466" s="87"/>
      <c r="UEH466" s="87"/>
      <c r="UEI466" s="87"/>
      <c r="UEJ466" s="87"/>
      <c r="UEK466" s="87"/>
      <c r="UEL466" s="87"/>
      <c r="UEM466" s="87"/>
      <c r="UEN466" s="87"/>
      <c r="UEO466" s="87"/>
      <c r="UEP466" s="87"/>
      <c r="UEQ466" s="87"/>
      <c r="UER466" s="87"/>
      <c r="UES466" s="87"/>
      <c r="UET466" s="87"/>
      <c r="UEU466" s="87"/>
      <c r="UEV466" s="87"/>
      <c r="UEW466" s="87"/>
      <c r="UEX466" s="87"/>
      <c r="UEY466" s="87"/>
      <c r="UEZ466" s="87"/>
      <c r="UFA466" s="87"/>
      <c r="UFB466" s="87"/>
      <c r="UFC466" s="87"/>
      <c r="UFD466" s="87"/>
      <c r="UFE466" s="87"/>
      <c r="UFF466" s="87"/>
      <c r="UFG466" s="87"/>
      <c r="UFH466" s="87"/>
      <c r="UFI466" s="87"/>
      <c r="UFJ466" s="87"/>
      <c r="UFK466" s="87"/>
      <c r="UFL466" s="87"/>
      <c r="UFM466" s="87"/>
      <c r="UFN466" s="87"/>
      <c r="UFO466" s="87"/>
      <c r="UFP466" s="87"/>
      <c r="UFQ466" s="87"/>
      <c r="UFR466" s="87"/>
      <c r="UFS466" s="87"/>
      <c r="UFT466" s="87"/>
      <c r="UFU466" s="87"/>
      <c r="UFV466" s="87"/>
      <c r="UFW466" s="87"/>
      <c r="UFX466" s="87"/>
      <c r="UFY466" s="87"/>
      <c r="UFZ466" s="87"/>
      <c r="UGA466" s="87"/>
      <c r="UGB466" s="87"/>
      <c r="UGC466" s="87"/>
      <c r="UGD466" s="87"/>
      <c r="UGE466" s="87"/>
      <c r="UGF466" s="87"/>
      <c r="UGG466" s="87"/>
      <c r="UGH466" s="87"/>
      <c r="UGI466" s="87"/>
      <c r="UGJ466" s="87"/>
      <c r="UGK466" s="87"/>
      <c r="UGL466" s="87"/>
      <c r="UGM466" s="87"/>
      <c r="UGN466" s="87"/>
      <c r="UGO466" s="87"/>
      <c r="UGP466" s="87"/>
      <c r="UGQ466" s="87"/>
      <c r="UGR466" s="87"/>
      <c r="UGS466" s="87"/>
      <c r="UGT466" s="87"/>
      <c r="UGU466" s="87"/>
      <c r="UGV466" s="87"/>
      <c r="UGW466" s="87"/>
      <c r="UGX466" s="87"/>
      <c r="UGY466" s="87"/>
      <c r="UGZ466" s="87"/>
      <c r="UHA466" s="87"/>
      <c r="UHB466" s="87"/>
      <c r="UHC466" s="87"/>
      <c r="UHD466" s="87"/>
      <c r="UHE466" s="87"/>
      <c r="UHF466" s="87"/>
      <c r="UHG466" s="87"/>
      <c r="UHH466" s="87"/>
      <c r="UHI466" s="87"/>
      <c r="UHJ466" s="87"/>
      <c r="UHK466" s="87"/>
      <c r="UHL466" s="87"/>
      <c r="UHM466" s="87"/>
      <c r="UHN466" s="87"/>
      <c r="UHO466" s="87"/>
      <c r="UHP466" s="87"/>
      <c r="UHQ466" s="87"/>
      <c r="UHR466" s="87"/>
      <c r="UHS466" s="87"/>
      <c r="UHT466" s="87"/>
      <c r="UHU466" s="87"/>
      <c r="UHV466" s="87"/>
      <c r="UHW466" s="87"/>
      <c r="UHX466" s="87"/>
      <c r="UHY466" s="87"/>
      <c r="UHZ466" s="87"/>
      <c r="UIA466" s="87"/>
      <c r="UIB466" s="87"/>
      <c r="UIC466" s="87"/>
      <c r="UID466" s="87"/>
      <c r="UIE466" s="87"/>
      <c r="UIF466" s="87"/>
      <c r="UIG466" s="87"/>
      <c r="UIH466" s="87"/>
      <c r="UII466" s="87"/>
      <c r="UIJ466" s="87"/>
      <c r="UIK466" s="87"/>
      <c r="UIL466" s="87"/>
      <c r="UIM466" s="87"/>
      <c r="UIN466" s="87"/>
      <c r="UIO466" s="87"/>
      <c r="UIP466" s="87"/>
      <c r="UIQ466" s="87"/>
      <c r="UIR466" s="87"/>
      <c r="UIS466" s="87"/>
      <c r="UIT466" s="87"/>
      <c r="UIU466" s="87"/>
      <c r="UIV466" s="87"/>
      <c r="UIW466" s="87"/>
      <c r="UIX466" s="87"/>
      <c r="UIY466" s="87"/>
      <c r="UIZ466" s="87"/>
      <c r="UJA466" s="87"/>
      <c r="UJB466" s="87"/>
      <c r="UJC466" s="87"/>
      <c r="UJD466" s="87"/>
      <c r="UJE466" s="87"/>
      <c r="UJF466" s="87"/>
      <c r="UJG466" s="87"/>
      <c r="UJH466" s="87"/>
      <c r="UJI466" s="87"/>
      <c r="UJJ466" s="87"/>
      <c r="UJK466" s="87"/>
      <c r="UJL466" s="87"/>
      <c r="UJM466" s="87"/>
      <c r="UJN466" s="87"/>
      <c r="UJO466" s="87"/>
      <c r="UJP466" s="87"/>
      <c r="UJQ466" s="87"/>
      <c r="UJR466" s="87"/>
      <c r="UJS466" s="87"/>
      <c r="UJT466" s="87"/>
      <c r="UJU466" s="87"/>
      <c r="UJV466" s="87"/>
      <c r="UJW466" s="87"/>
      <c r="UJX466" s="87"/>
      <c r="UJY466" s="87"/>
      <c r="UJZ466" s="87"/>
      <c r="UKA466" s="87"/>
      <c r="UKB466" s="87"/>
      <c r="UKC466" s="87"/>
      <c r="UKD466" s="87"/>
      <c r="UKE466" s="87"/>
      <c r="UKF466" s="87"/>
      <c r="UKG466" s="87"/>
      <c r="UKH466" s="87"/>
      <c r="UKI466" s="87"/>
      <c r="UKJ466" s="87"/>
      <c r="UKK466" s="87"/>
      <c r="UKL466" s="87"/>
      <c r="UKM466" s="87"/>
      <c r="UKN466" s="87"/>
      <c r="UKO466" s="87"/>
      <c r="UKP466" s="87"/>
      <c r="UKQ466" s="87"/>
      <c r="UKR466" s="87"/>
      <c r="UKS466" s="87"/>
      <c r="UKT466" s="87"/>
      <c r="UKU466" s="87"/>
      <c r="UKV466" s="87"/>
      <c r="UKW466" s="87"/>
      <c r="UKX466" s="87"/>
      <c r="UKY466" s="87"/>
      <c r="UKZ466" s="87"/>
      <c r="ULA466" s="87"/>
      <c r="ULB466" s="87"/>
      <c r="ULC466" s="87"/>
      <c r="ULD466" s="87"/>
      <c r="ULE466" s="87"/>
      <c r="ULF466" s="87"/>
      <c r="ULG466" s="87"/>
      <c r="ULH466" s="87"/>
      <c r="ULI466" s="87"/>
      <c r="ULJ466" s="87"/>
      <c r="ULK466" s="87"/>
      <c r="ULL466" s="87"/>
      <c r="ULM466" s="87"/>
      <c r="ULN466" s="87"/>
      <c r="ULO466" s="87"/>
      <c r="ULP466" s="87"/>
      <c r="ULQ466" s="87"/>
      <c r="ULR466" s="87"/>
      <c r="ULS466" s="87"/>
      <c r="ULT466" s="87"/>
      <c r="ULU466" s="87"/>
      <c r="ULV466" s="87"/>
      <c r="ULW466" s="87"/>
      <c r="ULX466" s="87"/>
      <c r="ULY466" s="87"/>
      <c r="ULZ466" s="87"/>
      <c r="UMA466" s="87"/>
      <c r="UMB466" s="87"/>
      <c r="UMC466" s="87"/>
      <c r="UMD466" s="87"/>
      <c r="UME466" s="87"/>
      <c r="UMF466" s="87"/>
      <c r="UMG466" s="87"/>
      <c r="UMH466" s="87"/>
      <c r="UMI466" s="87"/>
      <c r="UMJ466" s="87"/>
      <c r="UMK466" s="87"/>
      <c r="UML466" s="87"/>
      <c r="UMM466" s="87"/>
      <c r="UMN466" s="87"/>
      <c r="UMO466" s="87"/>
      <c r="UMP466" s="87"/>
      <c r="UMQ466" s="87"/>
      <c r="UMR466" s="87"/>
      <c r="UMS466" s="87"/>
      <c r="UMT466" s="87"/>
      <c r="UMU466" s="87"/>
      <c r="UMV466" s="87"/>
      <c r="UMW466" s="87"/>
      <c r="UMX466" s="87"/>
      <c r="UMY466" s="87"/>
      <c r="UMZ466" s="87"/>
      <c r="UNA466" s="87"/>
      <c r="UNB466" s="87"/>
      <c r="UNC466" s="87"/>
      <c r="UND466" s="87"/>
      <c r="UNE466" s="87"/>
      <c r="UNF466" s="87"/>
      <c r="UNG466" s="87"/>
      <c r="UNH466" s="87"/>
      <c r="UNI466" s="87"/>
      <c r="UNJ466" s="87"/>
      <c r="UNK466" s="87"/>
      <c r="UNL466" s="87"/>
      <c r="UNM466" s="87"/>
      <c r="UNN466" s="87"/>
      <c r="UNO466" s="87"/>
      <c r="UNP466" s="87"/>
      <c r="UNQ466" s="87"/>
      <c r="UNR466" s="87"/>
      <c r="UNS466" s="87"/>
      <c r="UNT466" s="87"/>
      <c r="UNU466" s="87"/>
      <c r="UNV466" s="87"/>
      <c r="UNW466" s="87"/>
      <c r="UNX466" s="87"/>
      <c r="UNY466" s="87"/>
      <c r="UNZ466" s="87"/>
      <c r="UOA466" s="87"/>
      <c r="UOB466" s="87"/>
      <c r="UOC466" s="87"/>
      <c r="UOD466" s="87"/>
      <c r="UOE466" s="87"/>
      <c r="UOF466" s="87"/>
      <c r="UOG466" s="87"/>
      <c r="UOH466" s="87"/>
      <c r="UOI466" s="87"/>
      <c r="UOJ466" s="87"/>
      <c r="UOK466" s="87"/>
      <c r="UOL466" s="87"/>
      <c r="UOM466" s="87"/>
      <c r="UON466" s="87"/>
      <c r="UOO466" s="87"/>
      <c r="UOP466" s="87"/>
      <c r="UOQ466" s="87"/>
      <c r="UOR466" s="87"/>
      <c r="UOS466" s="87"/>
      <c r="UOT466" s="87"/>
      <c r="UOU466" s="87"/>
      <c r="UOV466" s="87"/>
      <c r="UOW466" s="87"/>
      <c r="UOX466" s="87"/>
      <c r="UOY466" s="87"/>
      <c r="UOZ466" s="87"/>
      <c r="UPA466" s="87"/>
      <c r="UPB466" s="87"/>
      <c r="UPC466" s="87"/>
      <c r="UPD466" s="87"/>
      <c r="UPE466" s="87"/>
      <c r="UPF466" s="87"/>
      <c r="UPG466" s="87"/>
      <c r="UPH466" s="87"/>
      <c r="UPI466" s="87"/>
      <c r="UPJ466" s="87"/>
      <c r="UPK466" s="87"/>
      <c r="UPL466" s="87"/>
      <c r="UPM466" s="87"/>
      <c r="UPN466" s="87"/>
      <c r="UPO466" s="87"/>
      <c r="UPP466" s="87"/>
      <c r="UPQ466" s="87"/>
      <c r="UPR466" s="87"/>
      <c r="UPS466" s="87"/>
      <c r="UPT466" s="87"/>
      <c r="UPU466" s="87"/>
      <c r="UPV466" s="87"/>
      <c r="UPW466" s="87"/>
      <c r="UPX466" s="87"/>
      <c r="UPY466" s="87"/>
      <c r="UPZ466" s="87"/>
      <c r="UQA466" s="87"/>
      <c r="UQB466" s="87"/>
      <c r="UQC466" s="87"/>
      <c r="UQD466" s="87"/>
      <c r="UQE466" s="87"/>
      <c r="UQF466" s="87"/>
      <c r="UQG466" s="87"/>
      <c r="UQH466" s="87"/>
      <c r="UQI466" s="87"/>
      <c r="UQJ466" s="87"/>
      <c r="UQK466" s="87"/>
      <c r="UQL466" s="87"/>
      <c r="UQM466" s="87"/>
      <c r="UQN466" s="87"/>
      <c r="UQO466" s="87"/>
      <c r="UQP466" s="87"/>
      <c r="UQQ466" s="87"/>
      <c r="UQR466" s="87"/>
      <c r="UQS466" s="87"/>
      <c r="UQT466" s="87"/>
      <c r="UQU466" s="87"/>
      <c r="UQV466" s="87"/>
      <c r="UQW466" s="87"/>
      <c r="UQX466" s="87"/>
      <c r="UQY466" s="87"/>
      <c r="UQZ466" s="87"/>
      <c r="URA466" s="87"/>
      <c r="URB466" s="87"/>
      <c r="URC466" s="87"/>
      <c r="URD466" s="87"/>
      <c r="URE466" s="87"/>
      <c r="URF466" s="87"/>
      <c r="URG466" s="87"/>
      <c r="URH466" s="87"/>
      <c r="URI466" s="87"/>
      <c r="URJ466" s="87"/>
      <c r="URK466" s="87"/>
      <c r="URL466" s="87"/>
      <c r="URM466" s="87"/>
      <c r="URN466" s="87"/>
      <c r="URO466" s="87"/>
      <c r="URP466" s="87"/>
      <c r="URQ466" s="87"/>
      <c r="URR466" s="87"/>
      <c r="URS466" s="87"/>
      <c r="URT466" s="87"/>
      <c r="URU466" s="87"/>
      <c r="URV466" s="87"/>
      <c r="URW466" s="87"/>
      <c r="URX466" s="87"/>
      <c r="URY466" s="87"/>
      <c r="URZ466" s="87"/>
      <c r="USA466" s="87"/>
      <c r="USB466" s="87"/>
      <c r="USC466" s="87"/>
      <c r="USD466" s="87"/>
      <c r="USE466" s="87"/>
      <c r="USF466" s="87"/>
      <c r="USG466" s="87"/>
      <c r="USH466" s="87"/>
      <c r="USI466" s="87"/>
      <c r="USJ466" s="87"/>
      <c r="USK466" s="87"/>
      <c r="USL466" s="87"/>
      <c r="USM466" s="87"/>
      <c r="USN466" s="87"/>
      <c r="USO466" s="87"/>
      <c r="USP466" s="87"/>
      <c r="USQ466" s="87"/>
      <c r="USR466" s="87"/>
      <c r="USS466" s="87"/>
      <c r="UST466" s="87"/>
      <c r="USU466" s="87"/>
      <c r="USV466" s="87"/>
      <c r="USW466" s="87"/>
      <c r="USX466" s="87"/>
      <c r="USY466" s="87"/>
      <c r="USZ466" s="87"/>
      <c r="UTA466" s="87"/>
      <c r="UTB466" s="87"/>
      <c r="UTC466" s="87"/>
      <c r="UTD466" s="87"/>
      <c r="UTE466" s="87"/>
      <c r="UTF466" s="87"/>
      <c r="UTG466" s="87"/>
      <c r="UTH466" s="87"/>
      <c r="UTI466" s="87"/>
      <c r="UTJ466" s="87"/>
      <c r="UTK466" s="87"/>
      <c r="UTL466" s="87"/>
      <c r="UTM466" s="87"/>
      <c r="UTN466" s="87"/>
      <c r="UTO466" s="87"/>
      <c r="UTP466" s="87"/>
      <c r="UTQ466" s="87"/>
      <c r="UTR466" s="87"/>
      <c r="UTS466" s="87"/>
      <c r="UTT466" s="87"/>
      <c r="UTU466" s="87"/>
      <c r="UTV466" s="87"/>
      <c r="UTW466" s="87"/>
      <c r="UTX466" s="87"/>
      <c r="UTY466" s="87"/>
      <c r="UTZ466" s="87"/>
      <c r="UUA466" s="87"/>
      <c r="UUB466" s="87"/>
      <c r="UUC466" s="87"/>
      <c r="UUD466" s="87"/>
      <c r="UUE466" s="87"/>
      <c r="UUF466" s="87"/>
      <c r="UUG466" s="87"/>
      <c r="UUH466" s="87"/>
      <c r="UUI466" s="87"/>
      <c r="UUJ466" s="87"/>
      <c r="UUK466" s="87"/>
      <c r="UUL466" s="87"/>
      <c r="UUM466" s="87"/>
      <c r="UUN466" s="87"/>
      <c r="UUO466" s="87"/>
      <c r="UUP466" s="87"/>
      <c r="UUQ466" s="87"/>
      <c r="UUR466" s="87"/>
      <c r="UUS466" s="87"/>
      <c r="UUT466" s="87"/>
      <c r="UUU466" s="87"/>
      <c r="UUV466" s="87"/>
      <c r="UUW466" s="87"/>
      <c r="UUX466" s="87"/>
      <c r="UUY466" s="87"/>
      <c r="UUZ466" s="87"/>
      <c r="UVA466" s="87"/>
      <c r="UVB466" s="87"/>
      <c r="UVC466" s="87"/>
      <c r="UVD466" s="87"/>
      <c r="UVE466" s="87"/>
      <c r="UVF466" s="87"/>
      <c r="UVG466" s="87"/>
      <c r="UVH466" s="87"/>
      <c r="UVI466" s="87"/>
      <c r="UVJ466" s="87"/>
      <c r="UVK466" s="87"/>
      <c r="UVL466" s="87"/>
      <c r="UVM466" s="87"/>
      <c r="UVN466" s="87"/>
      <c r="UVO466" s="87"/>
      <c r="UVP466" s="87"/>
      <c r="UVQ466" s="87"/>
      <c r="UVR466" s="87"/>
      <c r="UVS466" s="87"/>
      <c r="UVT466" s="87"/>
      <c r="UVU466" s="87"/>
      <c r="UVV466" s="87"/>
      <c r="UVW466" s="87"/>
      <c r="UVX466" s="87"/>
      <c r="UVY466" s="87"/>
      <c r="UVZ466" s="87"/>
      <c r="UWA466" s="87"/>
      <c r="UWB466" s="87"/>
      <c r="UWC466" s="87"/>
      <c r="UWD466" s="87"/>
      <c r="UWE466" s="87"/>
      <c r="UWF466" s="87"/>
      <c r="UWG466" s="87"/>
      <c r="UWH466" s="87"/>
      <c r="UWI466" s="87"/>
      <c r="UWJ466" s="87"/>
      <c r="UWK466" s="87"/>
      <c r="UWL466" s="87"/>
      <c r="UWM466" s="87"/>
      <c r="UWN466" s="87"/>
      <c r="UWO466" s="87"/>
      <c r="UWP466" s="87"/>
      <c r="UWQ466" s="87"/>
      <c r="UWR466" s="87"/>
      <c r="UWS466" s="87"/>
      <c r="UWT466" s="87"/>
      <c r="UWU466" s="87"/>
      <c r="UWV466" s="87"/>
      <c r="UWW466" s="87"/>
      <c r="UWX466" s="87"/>
      <c r="UWY466" s="87"/>
      <c r="UWZ466" s="87"/>
      <c r="UXA466" s="87"/>
      <c r="UXB466" s="87"/>
      <c r="UXC466" s="87"/>
      <c r="UXD466" s="87"/>
      <c r="UXE466" s="87"/>
      <c r="UXF466" s="87"/>
      <c r="UXG466" s="87"/>
      <c r="UXH466" s="87"/>
      <c r="UXI466" s="87"/>
      <c r="UXJ466" s="87"/>
      <c r="UXK466" s="87"/>
      <c r="UXL466" s="87"/>
      <c r="UXM466" s="87"/>
      <c r="UXN466" s="87"/>
      <c r="UXO466" s="87"/>
      <c r="UXP466" s="87"/>
      <c r="UXQ466" s="87"/>
      <c r="UXR466" s="87"/>
      <c r="UXS466" s="87"/>
      <c r="UXT466" s="87"/>
      <c r="UXU466" s="87"/>
      <c r="UXV466" s="87"/>
      <c r="UXW466" s="87"/>
      <c r="UXX466" s="87"/>
      <c r="UXY466" s="87"/>
      <c r="UXZ466" s="87"/>
      <c r="UYA466" s="87"/>
      <c r="UYB466" s="87"/>
      <c r="UYC466" s="87"/>
      <c r="UYD466" s="87"/>
      <c r="UYE466" s="87"/>
      <c r="UYF466" s="87"/>
      <c r="UYG466" s="87"/>
      <c r="UYH466" s="87"/>
      <c r="UYI466" s="87"/>
      <c r="UYJ466" s="87"/>
      <c r="UYK466" s="87"/>
      <c r="UYL466" s="87"/>
      <c r="UYM466" s="87"/>
      <c r="UYN466" s="87"/>
      <c r="UYO466" s="87"/>
      <c r="UYP466" s="87"/>
      <c r="UYQ466" s="87"/>
      <c r="UYR466" s="87"/>
      <c r="UYS466" s="87"/>
      <c r="UYT466" s="87"/>
      <c r="UYU466" s="87"/>
      <c r="UYV466" s="87"/>
      <c r="UYW466" s="87"/>
      <c r="UYX466" s="87"/>
      <c r="UYY466" s="87"/>
      <c r="UYZ466" s="87"/>
      <c r="UZA466" s="87"/>
      <c r="UZB466" s="87"/>
      <c r="UZC466" s="87"/>
      <c r="UZD466" s="87"/>
      <c r="UZE466" s="87"/>
      <c r="UZF466" s="87"/>
      <c r="UZG466" s="87"/>
      <c r="UZH466" s="87"/>
      <c r="UZI466" s="87"/>
      <c r="UZJ466" s="87"/>
      <c r="UZK466" s="87"/>
      <c r="UZL466" s="87"/>
      <c r="UZM466" s="87"/>
      <c r="UZN466" s="87"/>
      <c r="UZO466" s="87"/>
      <c r="UZP466" s="87"/>
      <c r="UZQ466" s="87"/>
      <c r="UZR466" s="87"/>
      <c r="UZS466" s="87"/>
      <c r="UZT466" s="87"/>
      <c r="UZU466" s="87"/>
      <c r="UZV466" s="87"/>
      <c r="UZW466" s="87"/>
      <c r="UZX466" s="87"/>
      <c r="UZY466" s="87"/>
      <c r="UZZ466" s="87"/>
      <c r="VAA466" s="87"/>
      <c r="VAB466" s="87"/>
      <c r="VAC466" s="87"/>
      <c r="VAD466" s="87"/>
      <c r="VAE466" s="87"/>
      <c r="VAF466" s="87"/>
      <c r="VAG466" s="87"/>
      <c r="VAH466" s="87"/>
      <c r="VAI466" s="87"/>
      <c r="VAJ466" s="87"/>
      <c r="VAK466" s="87"/>
      <c r="VAL466" s="87"/>
      <c r="VAM466" s="87"/>
      <c r="VAN466" s="87"/>
      <c r="VAO466" s="87"/>
      <c r="VAP466" s="87"/>
      <c r="VAQ466" s="87"/>
      <c r="VAR466" s="87"/>
      <c r="VAS466" s="87"/>
      <c r="VAT466" s="87"/>
      <c r="VAU466" s="87"/>
      <c r="VAV466" s="87"/>
      <c r="VAW466" s="87"/>
      <c r="VAX466" s="87"/>
      <c r="VAY466" s="87"/>
      <c r="VAZ466" s="87"/>
      <c r="VBA466" s="87"/>
      <c r="VBB466" s="87"/>
      <c r="VBC466" s="87"/>
      <c r="VBD466" s="87"/>
      <c r="VBE466" s="87"/>
      <c r="VBF466" s="87"/>
      <c r="VBG466" s="87"/>
      <c r="VBH466" s="87"/>
      <c r="VBI466" s="87"/>
      <c r="VBJ466" s="87"/>
      <c r="VBK466" s="87"/>
      <c r="VBL466" s="87"/>
      <c r="VBM466" s="87"/>
      <c r="VBN466" s="87"/>
      <c r="VBO466" s="87"/>
      <c r="VBP466" s="87"/>
      <c r="VBQ466" s="87"/>
      <c r="VBR466" s="87"/>
      <c r="VBS466" s="87"/>
      <c r="VBT466" s="87"/>
      <c r="VBU466" s="87"/>
      <c r="VBV466" s="87"/>
      <c r="VBW466" s="87"/>
      <c r="VBX466" s="87"/>
      <c r="VBY466" s="87"/>
      <c r="VBZ466" s="87"/>
      <c r="VCA466" s="87"/>
      <c r="VCB466" s="87"/>
      <c r="VCC466" s="87"/>
      <c r="VCD466" s="87"/>
      <c r="VCE466" s="87"/>
      <c r="VCF466" s="87"/>
      <c r="VCG466" s="87"/>
      <c r="VCH466" s="87"/>
      <c r="VCI466" s="87"/>
      <c r="VCJ466" s="87"/>
      <c r="VCK466" s="87"/>
      <c r="VCL466" s="87"/>
      <c r="VCM466" s="87"/>
      <c r="VCN466" s="87"/>
      <c r="VCO466" s="87"/>
      <c r="VCP466" s="87"/>
      <c r="VCQ466" s="87"/>
      <c r="VCR466" s="87"/>
      <c r="VCS466" s="87"/>
      <c r="VCT466" s="87"/>
      <c r="VCU466" s="87"/>
      <c r="VCV466" s="87"/>
      <c r="VCW466" s="87"/>
      <c r="VCX466" s="87"/>
      <c r="VCY466" s="87"/>
      <c r="VCZ466" s="87"/>
      <c r="VDA466" s="87"/>
      <c r="VDB466" s="87"/>
      <c r="VDC466" s="87"/>
      <c r="VDD466" s="87"/>
      <c r="VDE466" s="87"/>
      <c r="VDF466" s="87"/>
      <c r="VDG466" s="87"/>
      <c r="VDH466" s="87"/>
      <c r="VDI466" s="87"/>
      <c r="VDJ466" s="87"/>
      <c r="VDK466" s="87"/>
      <c r="VDL466" s="87"/>
      <c r="VDM466" s="87"/>
      <c r="VDN466" s="87"/>
      <c r="VDO466" s="87"/>
      <c r="VDP466" s="87"/>
      <c r="VDQ466" s="87"/>
      <c r="VDR466" s="87"/>
      <c r="VDS466" s="87"/>
      <c r="VDT466" s="87"/>
      <c r="VDU466" s="87"/>
      <c r="VDV466" s="87"/>
      <c r="VDW466" s="87"/>
      <c r="VDX466" s="87"/>
      <c r="VDY466" s="87"/>
      <c r="VDZ466" s="87"/>
      <c r="VEA466" s="87"/>
      <c r="VEB466" s="87"/>
      <c r="VEC466" s="87"/>
      <c r="VED466" s="87"/>
      <c r="VEE466" s="87"/>
      <c r="VEF466" s="87"/>
      <c r="VEG466" s="87"/>
      <c r="VEH466" s="87"/>
      <c r="VEI466" s="87"/>
      <c r="VEJ466" s="87"/>
      <c r="VEK466" s="87"/>
      <c r="VEL466" s="87"/>
      <c r="VEM466" s="87"/>
      <c r="VEN466" s="87"/>
      <c r="VEO466" s="87"/>
      <c r="VEP466" s="87"/>
      <c r="VEQ466" s="87"/>
      <c r="VER466" s="87"/>
      <c r="VES466" s="87"/>
      <c r="VET466" s="87"/>
      <c r="VEU466" s="87"/>
      <c r="VEV466" s="87"/>
      <c r="VEW466" s="87"/>
      <c r="VEX466" s="87"/>
      <c r="VEY466" s="87"/>
      <c r="VEZ466" s="87"/>
      <c r="VFA466" s="87"/>
      <c r="VFB466" s="87"/>
      <c r="VFC466" s="87"/>
      <c r="VFD466" s="87"/>
      <c r="VFE466" s="87"/>
      <c r="VFF466" s="87"/>
      <c r="VFG466" s="87"/>
      <c r="VFH466" s="87"/>
      <c r="VFI466" s="87"/>
      <c r="VFJ466" s="87"/>
      <c r="VFK466" s="87"/>
      <c r="VFL466" s="87"/>
      <c r="VFM466" s="87"/>
      <c r="VFN466" s="87"/>
      <c r="VFO466" s="87"/>
      <c r="VFP466" s="87"/>
      <c r="VFQ466" s="87"/>
      <c r="VFR466" s="87"/>
      <c r="VFS466" s="87"/>
      <c r="VFT466" s="87"/>
      <c r="VFU466" s="87"/>
      <c r="VFV466" s="87"/>
      <c r="VFW466" s="87"/>
      <c r="VFX466" s="87"/>
      <c r="VFY466" s="87"/>
      <c r="VFZ466" s="87"/>
      <c r="VGA466" s="87"/>
      <c r="VGB466" s="87"/>
      <c r="VGC466" s="87"/>
      <c r="VGD466" s="87"/>
      <c r="VGE466" s="87"/>
      <c r="VGF466" s="87"/>
      <c r="VGG466" s="87"/>
      <c r="VGH466" s="87"/>
      <c r="VGI466" s="87"/>
      <c r="VGJ466" s="87"/>
      <c r="VGK466" s="87"/>
      <c r="VGL466" s="87"/>
      <c r="VGM466" s="87"/>
      <c r="VGN466" s="87"/>
      <c r="VGO466" s="87"/>
      <c r="VGP466" s="87"/>
      <c r="VGQ466" s="87"/>
      <c r="VGR466" s="87"/>
      <c r="VGS466" s="87"/>
      <c r="VGT466" s="87"/>
      <c r="VGU466" s="87"/>
      <c r="VGV466" s="87"/>
      <c r="VGW466" s="87"/>
      <c r="VGX466" s="87"/>
      <c r="VGY466" s="87"/>
      <c r="VGZ466" s="87"/>
      <c r="VHA466" s="87"/>
      <c r="VHB466" s="87"/>
      <c r="VHC466" s="87"/>
      <c r="VHD466" s="87"/>
      <c r="VHE466" s="87"/>
      <c r="VHF466" s="87"/>
      <c r="VHG466" s="87"/>
      <c r="VHH466" s="87"/>
      <c r="VHI466" s="87"/>
      <c r="VHJ466" s="87"/>
      <c r="VHK466" s="87"/>
      <c r="VHL466" s="87"/>
      <c r="VHM466" s="87"/>
      <c r="VHN466" s="87"/>
      <c r="VHO466" s="87"/>
      <c r="VHP466" s="87"/>
      <c r="VHQ466" s="87"/>
      <c r="VHR466" s="87"/>
      <c r="VHS466" s="87"/>
      <c r="VHT466" s="87"/>
      <c r="VHU466" s="87"/>
      <c r="VHV466" s="87"/>
      <c r="VHW466" s="87"/>
      <c r="VHX466" s="87"/>
      <c r="VHY466" s="87"/>
      <c r="VHZ466" s="87"/>
      <c r="VIA466" s="87"/>
      <c r="VIB466" s="87"/>
      <c r="VIC466" s="87"/>
      <c r="VID466" s="87"/>
      <c r="VIE466" s="87"/>
      <c r="VIF466" s="87"/>
      <c r="VIG466" s="87"/>
      <c r="VIH466" s="87"/>
      <c r="VII466" s="87"/>
      <c r="VIJ466" s="87"/>
      <c r="VIK466" s="87"/>
      <c r="VIL466" s="87"/>
      <c r="VIM466" s="87"/>
      <c r="VIN466" s="87"/>
      <c r="VIO466" s="87"/>
      <c r="VIP466" s="87"/>
      <c r="VIQ466" s="87"/>
      <c r="VIR466" s="87"/>
      <c r="VIS466" s="87"/>
      <c r="VIT466" s="87"/>
      <c r="VIU466" s="87"/>
      <c r="VIV466" s="87"/>
      <c r="VIW466" s="87"/>
      <c r="VIX466" s="87"/>
      <c r="VIY466" s="87"/>
      <c r="VIZ466" s="87"/>
      <c r="VJA466" s="87"/>
      <c r="VJB466" s="87"/>
      <c r="VJC466" s="87"/>
      <c r="VJD466" s="87"/>
      <c r="VJE466" s="87"/>
      <c r="VJF466" s="87"/>
      <c r="VJG466" s="87"/>
      <c r="VJH466" s="87"/>
      <c r="VJI466" s="87"/>
      <c r="VJJ466" s="87"/>
      <c r="VJK466" s="87"/>
      <c r="VJL466" s="87"/>
      <c r="VJM466" s="87"/>
      <c r="VJN466" s="87"/>
      <c r="VJO466" s="87"/>
      <c r="VJP466" s="87"/>
      <c r="VJQ466" s="87"/>
      <c r="VJR466" s="87"/>
      <c r="VJS466" s="87"/>
      <c r="VJT466" s="87"/>
      <c r="VJU466" s="87"/>
      <c r="VJV466" s="87"/>
      <c r="VJW466" s="87"/>
      <c r="VJX466" s="87"/>
      <c r="VJY466" s="87"/>
      <c r="VJZ466" s="87"/>
      <c r="VKA466" s="87"/>
      <c r="VKB466" s="87"/>
      <c r="VKC466" s="87"/>
      <c r="VKD466" s="87"/>
      <c r="VKE466" s="87"/>
      <c r="VKF466" s="87"/>
      <c r="VKG466" s="87"/>
      <c r="VKH466" s="87"/>
      <c r="VKI466" s="87"/>
      <c r="VKJ466" s="87"/>
      <c r="VKK466" s="87"/>
      <c r="VKL466" s="87"/>
      <c r="VKM466" s="87"/>
      <c r="VKN466" s="87"/>
      <c r="VKO466" s="87"/>
      <c r="VKP466" s="87"/>
      <c r="VKQ466" s="87"/>
      <c r="VKR466" s="87"/>
      <c r="VKS466" s="87"/>
      <c r="VKT466" s="87"/>
      <c r="VKU466" s="87"/>
      <c r="VKV466" s="87"/>
      <c r="VKW466" s="87"/>
      <c r="VKX466" s="87"/>
      <c r="VKY466" s="87"/>
      <c r="VKZ466" s="87"/>
      <c r="VLA466" s="87"/>
      <c r="VLB466" s="87"/>
      <c r="VLC466" s="87"/>
      <c r="VLD466" s="87"/>
      <c r="VLE466" s="87"/>
      <c r="VLF466" s="87"/>
      <c r="VLG466" s="87"/>
      <c r="VLH466" s="87"/>
      <c r="VLI466" s="87"/>
      <c r="VLJ466" s="87"/>
      <c r="VLK466" s="87"/>
      <c r="VLL466" s="87"/>
      <c r="VLM466" s="87"/>
      <c r="VLN466" s="87"/>
      <c r="VLO466" s="87"/>
      <c r="VLP466" s="87"/>
      <c r="VLQ466" s="87"/>
      <c r="VLR466" s="87"/>
      <c r="VLS466" s="87"/>
      <c r="VLT466" s="87"/>
      <c r="VLU466" s="87"/>
      <c r="VLV466" s="87"/>
      <c r="VLW466" s="87"/>
      <c r="VLX466" s="87"/>
      <c r="VLY466" s="87"/>
      <c r="VLZ466" s="87"/>
      <c r="VMA466" s="87"/>
      <c r="VMB466" s="87"/>
      <c r="VMC466" s="87"/>
      <c r="VMD466" s="87"/>
      <c r="VME466" s="87"/>
      <c r="VMF466" s="87"/>
      <c r="VMG466" s="87"/>
      <c r="VMH466" s="87"/>
      <c r="VMI466" s="87"/>
      <c r="VMJ466" s="87"/>
      <c r="VMK466" s="87"/>
      <c r="VML466" s="87"/>
      <c r="VMM466" s="87"/>
      <c r="VMN466" s="87"/>
      <c r="VMO466" s="87"/>
      <c r="VMP466" s="87"/>
      <c r="VMQ466" s="87"/>
      <c r="VMR466" s="87"/>
      <c r="VMS466" s="87"/>
      <c r="VMT466" s="87"/>
      <c r="VMU466" s="87"/>
      <c r="VMV466" s="87"/>
      <c r="VMW466" s="87"/>
      <c r="VMX466" s="87"/>
      <c r="VMY466" s="87"/>
      <c r="VMZ466" s="87"/>
      <c r="VNA466" s="87"/>
      <c r="VNB466" s="87"/>
      <c r="VNC466" s="87"/>
      <c r="VND466" s="87"/>
      <c r="VNE466" s="87"/>
      <c r="VNF466" s="87"/>
      <c r="VNG466" s="87"/>
      <c r="VNH466" s="87"/>
      <c r="VNI466" s="87"/>
      <c r="VNJ466" s="87"/>
      <c r="VNK466" s="87"/>
      <c r="VNL466" s="87"/>
      <c r="VNM466" s="87"/>
      <c r="VNN466" s="87"/>
      <c r="VNO466" s="87"/>
      <c r="VNP466" s="87"/>
      <c r="VNQ466" s="87"/>
      <c r="VNR466" s="87"/>
      <c r="VNS466" s="87"/>
      <c r="VNT466" s="87"/>
      <c r="VNU466" s="87"/>
      <c r="VNV466" s="87"/>
      <c r="VNW466" s="87"/>
      <c r="VNX466" s="87"/>
      <c r="VNY466" s="87"/>
      <c r="VNZ466" s="87"/>
      <c r="VOA466" s="87"/>
      <c r="VOB466" s="87"/>
      <c r="VOC466" s="87"/>
      <c r="VOD466" s="87"/>
      <c r="VOE466" s="87"/>
      <c r="VOF466" s="87"/>
      <c r="VOG466" s="87"/>
      <c r="VOH466" s="87"/>
      <c r="VOI466" s="87"/>
      <c r="VOJ466" s="87"/>
      <c r="VOK466" s="87"/>
      <c r="VOL466" s="87"/>
      <c r="VOM466" s="87"/>
      <c r="VON466" s="87"/>
      <c r="VOO466" s="87"/>
      <c r="VOP466" s="87"/>
      <c r="VOQ466" s="87"/>
      <c r="VOR466" s="87"/>
      <c r="VOS466" s="87"/>
      <c r="VOT466" s="87"/>
      <c r="VOU466" s="87"/>
      <c r="VOV466" s="87"/>
      <c r="VOW466" s="87"/>
      <c r="VOX466" s="87"/>
      <c r="VOY466" s="87"/>
      <c r="VOZ466" s="87"/>
      <c r="VPA466" s="87"/>
      <c r="VPB466" s="87"/>
      <c r="VPC466" s="87"/>
      <c r="VPD466" s="87"/>
      <c r="VPE466" s="87"/>
      <c r="VPF466" s="87"/>
      <c r="VPG466" s="87"/>
      <c r="VPH466" s="87"/>
      <c r="VPI466" s="87"/>
      <c r="VPJ466" s="87"/>
      <c r="VPK466" s="87"/>
      <c r="VPL466" s="87"/>
      <c r="VPM466" s="87"/>
      <c r="VPN466" s="87"/>
      <c r="VPO466" s="87"/>
      <c r="VPP466" s="87"/>
      <c r="VPQ466" s="87"/>
      <c r="VPR466" s="87"/>
      <c r="VPS466" s="87"/>
      <c r="VPT466" s="87"/>
      <c r="VPU466" s="87"/>
      <c r="VPV466" s="87"/>
      <c r="VPW466" s="87"/>
      <c r="VPX466" s="87"/>
      <c r="VPY466" s="87"/>
      <c r="VPZ466" s="87"/>
      <c r="VQA466" s="87"/>
      <c r="VQB466" s="87"/>
      <c r="VQC466" s="87"/>
      <c r="VQD466" s="87"/>
      <c r="VQE466" s="87"/>
      <c r="VQF466" s="87"/>
      <c r="VQG466" s="87"/>
      <c r="VQH466" s="87"/>
      <c r="VQI466" s="87"/>
      <c r="VQJ466" s="87"/>
      <c r="VQK466" s="87"/>
      <c r="VQL466" s="87"/>
      <c r="VQM466" s="87"/>
      <c r="VQN466" s="87"/>
      <c r="VQO466" s="87"/>
      <c r="VQP466" s="87"/>
      <c r="VQQ466" s="87"/>
      <c r="VQR466" s="87"/>
      <c r="VQS466" s="87"/>
      <c r="VQT466" s="87"/>
      <c r="VQU466" s="87"/>
      <c r="VQV466" s="87"/>
      <c r="VQW466" s="87"/>
      <c r="VQX466" s="87"/>
      <c r="VQY466" s="87"/>
      <c r="VQZ466" s="87"/>
      <c r="VRA466" s="87"/>
      <c r="VRB466" s="87"/>
      <c r="VRC466" s="87"/>
      <c r="VRD466" s="87"/>
      <c r="VRE466" s="87"/>
      <c r="VRF466" s="87"/>
      <c r="VRG466" s="87"/>
      <c r="VRH466" s="87"/>
      <c r="VRI466" s="87"/>
      <c r="VRJ466" s="87"/>
      <c r="VRK466" s="87"/>
      <c r="VRL466" s="87"/>
      <c r="VRM466" s="87"/>
      <c r="VRN466" s="87"/>
      <c r="VRO466" s="87"/>
      <c r="VRP466" s="87"/>
      <c r="VRQ466" s="87"/>
      <c r="VRR466" s="87"/>
      <c r="VRS466" s="87"/>
      <c r="VRT466" s="87"/>
      <c r="VRU466" s="87"/>
      <c r="VRV466" s="87"/>
      <c r="VRW466" s="87"/>
      <c r="VRX466" s="87"/>
      <c r="VRY466" s="87"/>
      <c r="VRZ466" s="87"/>
      <c r="VSA466" s="87"/>
      <c r="VSB466" s="87"/>
      <c r="VSC466" s="87"/>
      <c r="VSD466" s="87"/>
      <c r="VSE466" s="87"/>
      <c r="VSF466" s="87"/>
      <c r="VSG466" s="87"/>
      <c r="VSH466" s="87"/>
      <c r="VSI466" s="87"/>
      <c r="VSJ466" s="87"/>
      <c r="VSK466" s="87"/>
      <c r="VSL466" s="87"/>
      <c r="VSM466" s="87"/>
      <c r="VSN466" s="87"/>
      <c r="VSO466" s="87"/>
      <c r="VSP466" s="87"/>
      <c r="VSQ466" s="87"/>
      <c r="VSR466" s="87"/>
      <c r="VSS466" s="87"/>
      <c r="VST466" s="87"/>
      <c r="VSU466" s="87"/>
      <c r="VSV466" s="87"/>
      <c r="VSW466" s="87"/>
      <c r="VSX466" s="87"/>
      <c r="VSY466" s="87"/>
      <c r="VSZ466" s="87"/>
      <c r="VTA466" s="87"/>
      <c r="VTB466" s="87"/>
      <c r="VTC466" s="87"/>
      <c r="VTD466" s="87"/>
      <c r="VTE466" s="87"/>
      <c r="VTF466" s="87"/>
      <c r="VTG466" s="87"/>
      <c r="VTH466" s="87"/>
      <c r="VTI466" s="87"/>
      <c r="VTJ466" s="87"/>
      <c r="VTK466" s="87"/>
      <c r="VTL466" s="87"/>
      <c r="VTM466" s="87"/>
      <c r="VTN466" s="87"/>
      <c r="VTO466" s="87"/>
      <c r="VTP466" s="87"/>
      <c r="VTQ466" s="87"/>
      <c r="VTR466" s="87"/>
      <c r="VTS466" s="87"/>
      <c r="VTT466" s="87"/>
      <c r="VTU466" s="87"/>
      <c r="VTV466" s="87"/>
      <c r="VTW466" s="87"/>
      <c r="VTX466" s="87"/>
      <c r="VTY466" s="87"/>
      <c r="VTZ466" s="87"/>
      <c r="VUA466" s="87"/>
      <c r="VUB466" s="87"/>
      <c r="VUC466" s="87"/>
      <c r="VUD466" s="87"/>
      <c r="VUE466" s="87"/>
      <c r="VUF466" s="87"/>
      <c r="VUG466" s="87"/>
      <c r="VUH466" s="87"/>
      <c r="VUI466" s="87"/>
      <c r="VUJ466" s="87"/>
      <c r="VUK466" s="87"/>
      <c r="VUL466" s="87"/>
      <c r="VUM466" s="87"/>
      <c r="VUN466" s="87"/>
      <c r="VUO466" s="87"/>
      <c r="VUP466" s="87"/>
      <c r="VUQ466" s="87"/>
      <c r="VUR466" s="87"/>
      <c r="VUS466" s="87"/>
      <c r="VUT466" s="87"/>
      <c r="VUU466" s="87"/>
      <c r="VUV466" s="87"/>
      <c r="VUW466" s="87"/>
      <c r="VUX466" s="87"/>
      <c r="VUY466" s="87"/>
      <c r="VUZ466" s="87"/>
      <c r="VVA466" s="87"/>
      <c r="VVB466" s="87"/>
      <c r="VVC466" s="87"/>
      <c r="VVD466" s="87"/>
      <c r="VVE466" s="87"/>
      <c r="VVF466" s="87"/>
      <c r="VVG466" s="87"/>
      <c r="VVH466" s="87"/>
      <c r="VVI466" s="87"/>
      <c r="VVJ466" s="87"/>
      <c r="VVK466" s="87"/>
      <c r="VVL466" s="87"/>
      <c r="VVM466" s="87"/>
      <c r="VVN466" s="87"/>
      <c r="VVO466" s="87"/>
      <c r="VVP466" s="87"/>
      <c r="VVQ466" s="87"/>
      <c r="VVR466" s="87"/>
      <c r="VVS466" s="87"/>
      <c r="VVT466" s="87"/>
      <c r="VVU466" s="87"/>
      <c r="VVV466" s="87"/>
      <c r="VVW466" s="87"/>
      <c r="VVX466" s="87"/>
      <c r="VVY466" s="87"/>
      <c r="VVZ466" s="87"/>
      <c r="VWA466" s="87"/>
      <c r="VWB466" s="87"/>
      <c r="VWC466" s="87"/>
      <c r="VWD466" s="87"/>
      <c r="VWE466" s="87"/>
      <c r="VWF466" s="87"/>
      <c r="VWG466" s="87"/>
      <c r="VWH466" s="87"/>
      <c r="VWI466" s="87"/>
      <c r="VWJ466" s="87"/>
      <c r="VWK466" s="87"/>
      <c r="VWL466" s="87"/>
      <c r="VWM466" s="87"/>
      <c r="VWN466" s="87"/>
      <c r="VWO466" s="87"/>
      <c r="VWP466" s="87"/>
      <c r="VWQ466" s="87"/>
      <c r="VWR466" s="87"/>
      <c r="VWS466" s="87"/>
      <c r="VWT466" s="87"/>
      <c r="VWU466" s="87"/>
      <c r="VWV466" s="87"/>
      <c r="VWW466" s="87"/>
      <c r="VWX466" s="87"/>
      <c r="VWY466" s="87"/>
      <c r="VWZ466" s="87"/>
      <c r="VXA466" s="87"/>
      <c r="VXB466" s="87"/>
      <c r="VXC466" s="87"/>
      <c r="VXD466" s="87"/>
      <c r="VXE466" s="87"/>
      <c r="VXF466" s="87"/>
      <c r="VXG466" s="87"/>
      <c r="VXH466" s="87"/>
      <c r="VXI466" s="87"/>
      <c r="VXJ466" s="87"/>
      <c r="VXK466" s="87"/>
      <c r="VXL466" s="87"/>
      <c r="VXM466" s="87"/>
      <c r="VXN466" s="87"/>
      <c r="VXO466" s="87"/>
      <c r="VXP466" s="87"/>
      <c r="VXQ466" s="87"/>
      <c r="VXR466" s="87"/>
      <c r="VXS466" s="87"/>
      <c r="VXT466" s="87"/>
      <c r="VXU466" s="87"/>
      <c r="VXV466" s="87"/>
      <c r="VXW466" s="87"/>
      <c r="VXX466" s="87"/>
      <c r="VXY466" s="87"/>
      <c r="VXZ466" s="87"/>
      <c r="VYA466" s="87"/>
      <c r="VYB466" s="87"/>
      <c r="VYC466" s="87"/>
      <c r="VYD466" s="87"/>
      <c r="VYE466" s="87"/>
      <c r="VYF466" s="87"/>
      <c r="VYG466" s="87"/>
      <c r="VYH466" s="87"/>
      <c r="VYI466" s="87"/>
      <c r="VYJ466" s="87"/>
      <c r="VYK466" s="87"/>
      <c r="VYL466" s="87"/>
      <c r="VYM466" s="87"/>
      <c r="VYN466" s="87"/>
      <c r="VYO466" s="87"/>
      <c r="VYP466" s="87"/>
      <c r="VYQ466" s="87"/>
      <c r="VYR466" s="87"/>
      <c r="VYS466" s="87"/>
      <c r="VYT466" s="87"/>
      <c r="VYU466" s="87"/>
      <c r="VYV466" s="87"/>
      <c r="VYW466" s="87"/>
      <c r="VYX466" s="87"/>
      <c r="VYY466" s="87"/>
      <c r="VYZ466" s="87"/>
      <c r="VZA466" s="87"/>
      <c r="VZB466" s="87"/>
      <c r="VZC466" s="87"/>
      <c r="VZD466" s="87"/>
      <c r="VZE466" s="87"/>
      <c r="VZF466" s="87"/>
      <c r="VZG466" s="87"/>
      <c r="VZH466" s="87"/>
      <c r="VZI466" s="87"/>
      <c r="VZJ466" s="87"/>
      <c r="VZK466" s="87"/>
      <c r="VZL466" s="87"/>
      <c r="VZM466" s="87"/>
      <c r="VZN466" s="87"/>
      <c r="VZO466" s="87"/>
      <c r="VZP466" s="87"/>
      <c r="VZQ466" s="87"/>
      <c r="VZR466" s="87"/>
      <c r="VZS466" s="87"/>
      <c r="VZT466" s="87"/>
      <c r="VZU466" s="87"/>
      <c r="VZV466" s="87"/>
      <c r="VZW466" s="87"/>
      <c r="VZX466" s="87"/>
      <c r="VZY466" s="87"/>
      <c r="VZZ466" s="87"/>
      <c r="WAA466" s="87"/>
      <c r="WAB466" s="87"/>
      <c r="WAC466" s="87"/>
      <c r="WAD466" s="87"/>
      <c r="WAE466" s="87"/>
      <c r="WAF466" s="87"/>
      <c r="WAG466" s="87"/>
      <c r="WAH466" s="87"/>
      <c r="WAI466" s="87"/>
      <c r="WAJ466" s="87"/>
      <c r="WAK466" s="87"/>
      <c r="WAL466" s="87"/>
      <c r="WAM466" s="87"/>
      <c r="WAN466" s="87"/>
      <c r="WAO466" s="87"/>
      <c r="WAP466" s="87"/>
      <c r="WAQ466" s="87"/>
      <c r="WAR466" s="87"/>
      <c r="WAS466" s="87"/>
      <c r="WAT466" s="87"/>
      <c r="WAU466" s="87"/>
      <c r="WAV466" s="87"/>
      <c r="WAW466" s="87"/>
      <c r="WAX466" s="87"/>
      <c r="WAY466" s="87"/>
      <c r="WAZ466" s="87"/>
      <c r="WBA466" s="87"/>
      <c r="WBB466" s="87"/>
      <c r="WBC466" s="87"/>
      <c r="WBD466" s="87"/>
      <c r="WBE466" s="87"/>
      <c r="WBF466" s="87"/>
      <c r="WBG466" s="87"/>
      <c r="WBH466" s="87"/>
      <c r="WBI466" s="87"/>
      <c r="WBJ466" s="87"/>
      <c r="WBK466" s="87"/>
      <c r="WBL466" s="87"/>
      <c r="WBM466" s="87"/>
      <c r="WBN466" s="87"/>
      <c r="WBO466" s="87"/>
      <c r="WBP466" s="87"/>
      <c r="WBQ466" s="87"/>
      <c r="WBR466" s="87"/>
      <c r="WBS466" s="87"/>
      <c r="WBT466" s="87"/>
      <c r="WBU466" s="87"/>
      <c r="WBV466" s="87"/>
      <c r="WBW466" s="87"/>
      <c r="WBX466" s="87"/>
      <c r="WBY466" s="87"/>
      <c r="WBZ466" s="87"/>
      <c r="WCA466" s="87"/>
      <c r="WCB466" s="87"/>
      <c r="WCC466" s="87"/>
      <c r="WCD466" s="87"/>
      <c r="WCE466" s="87"/>
      <c r="WCF466" s="87"/>
      <c r="WCG466" s="87"/>
      <c r="WCH466" s="87"/>
      <c r="WCI466" s="87"/>
      <c r="WCJ466" s="87"/>
      <c r="WCK466" s="87"/>
      <c r="WCL466" s="87"/>
      <c r="WCM466" s="87"/>
      <c r="WCN466" s="87"/>
      <c r="WCO466" s="87"/>
      <c r="WCP466" s="87"/>
      <c r="WCQ466" s="87"/>
      <c r="WCR466" s="87"/>
      <c r="WCS466" s="87"/>
      <c r="WCT466" s="87"/>
      <c r="WCU466" s="87"/>
      <c r="WCV466" s="87"/>
      <c r="WCW466" s="87"/>
      <c r="WCX466" s="87"/>
      <c r="WCY466" s="87"/>
      <c r="WCZ466" s="87"/>
      <c r="WDA466" s="87"/>
      <c r="WDB466" s="87"/>
      <c r="WDC466" s="87"/>
      <c r="WDD466" s="87"/>
      <c r="WDE466" s="87"/>
      <c r="WDF466" s="87"/>
      <c r="WDG466" s="87"/>
      <c r="WDH466" s="87"/>
      <c r="WDI466" s="87"/>
      <c r="WDJ466" s="87"/>
      <c r="WDK466" s="87"/>
      <c r="WDL466" s="87"/>
      <c r="WDM466" s="87"/>
      <c r="WDN466" s="87"/>
      <c r="WDO466" s="87"/>
      <c r="WDP466" s="87"/>
      <c r="WDQ466" s="87"/>
      <c r="WDR466" s="87"/>
      <c r="WDS466" s="87"/>
      <c r="WDT466" s="87"/>
      <c r="WDU466" s="87"/>
      <c r="WDV466" s="87"/>
      <c r="WDW466" s="87"/>
      <c r="WDX466" s="87"/>
      <c r="WDY466" s="87"/>
      <c r="WDZ466" s="87"/>
      <c r="WEA466" s="87"/>
      <c r="WEB466" s="87"/>
      <c r="WEC466" s="87"/>
      <c r="WED466" s="87"/>
      <c r="WEE466" s="87"/>
      <c r="WEF466" s="87"/>
      <c r="WEG466" s="87"/>
      <c r="WEH466" s="87"/>
      <c r="WEI466" s="87"/>
      <c r="WEJ466" s="87"/>
      <c r="WEK466" s="87"/>
      <c r="WEL466" s="87"/>
      <c r="WEM466" s="87"/>
      <c r="WEN466" s="87"/>
      <c r="WEO466" s="87"/>
      <c r="WEP466" s="87"/>
      <c r="WEQ466" s="87"/>
      <c r="WER466" s="87"/>
      <c r="WES466" s="87"/>
      <c r="WET466" s="87"/>
      <c r="WEU466" s="87"/>
      <c r="WEV466" s="87"/>
      <c r="WEW466" s="87"/>
      <c r="WEX466" s="87"/>
      <c r="WEY466" s="87"/>
      <c r="WEZ466" s="87"/>
      <c r="WFA466" s="87"/>
      <c r="WFB466" s="87"/>
      <c r="WFC466" s="87"/>
      <c r="WFD466" s="87"/>
      <c r="WFE466" s="87"/>
      <c r="WFF466" s="87"/>
      <c r="WFG466" s="87"/>
      <c r="WFH466" s="87"/>
      <c r="WFI466" s="87"/>
      <c r="WFJ466" s="87"/>
      <c r="WFK466" s="87"/>
      <c r="WFL466" s="87"/>
      <c r="WFM466" s="87"/>
      <c r="WFN466" s="87"/>
      <c r="WFO466" s="87"/>
      <c r="WFP466" s="87"/>
      <c r="WFQ466" s="87"/>
      <c r="WFR466" s="87"/>
      <c r="WFS466" s="87"/>
      <c r="WFT466" s="87"/>
      <c r="WFU466" s="87"/>
      <c r="WFV466" s="87"/>
      <c r="WFW466" s="87"/>
      <c r="WFX466" s="87"/>
      <c r="WFY466" s="87"/>
      <c r="WFZ466" s="87"/>
      <c r="WGA466" s="87"/>
      <c r="WGB466" s="87"/>
      <c r="WGC466" s="87"/>
      <c r="WGD466" s="87"/>
      <c r="WGE466" s="87"/>
      <c r="WGF466" s="87"/>
      <c r="WGG466" s="87"/>
      <c r="WGH466" s="87"/>
      <c r="WGI466" s="87"/>
      <c r="WGJ466" s="87"/>
      <c r="WGK466" s="87"/>
      <c r="WGL466" s="87"/>
      <c r="WGM466" s="87"/>
      <c r="WGN466" s="87"/>
      <c r="WGO466" s="87"/>
      <c r="WGP466" s="87"/>
      <c r="WGQ466" s="87"/>
      <c r="WGR466" s="87"/>
      <c r="WGS466" s="87"/>
      <c r="WGT466" s="87"/>
      <c r="WGU466" s="87"/>
      <c r="WGV466" s="87"/>
      <c r="WGW466" s="87"/>
      <c r="WGX466" s="87"/>
      <c r="WGY466" s="87"/>
      <c r="WGZ466" s="87"/>
      <c r="WHA466" s="87"/>
      <c r="WHB466" s="87"/>
      <c r="WHC466" s="87"/>
      <c r="WHD466" s="87"/>
      <c r="WHE466" s="87"/>
      <c r="WHF466" s="87"/>
      <c r="WHG466" s="87"/>
      <c r="WHH466" s="87"/>
      <c r="WHI466" s="87"/>
      <c r="WHJ466" s="87"/>
      <c r="WHK466" s="87"/>
      <c r="WHL466" s="87"/>
      <c r="WHM466" s="87"/>
      <c r="WHN466" s="87"/>
      <c r="WHO466" s="87"/>
      <c r="WHP466" s="87"/>
      <c r="WHQ466" s="87"/>
      <c r="WHR466" s="87"/>
      <c r="WHS466" s="87"/>
      <c r="WHT466" s="87"/>
      <c r="WHU466" s="87"/>
      <c r="WHV466" s="87"/>
      <c r="WHW466" s="87"/>
      <c r="WHX466" s="87"/>
      <c r="WHY466" s="87"/>
      <c r="WHZ466" s="87"/>
      <c r="WIA466" s="87"/>
      <c r="WIB466" s="87"/>
      <c r="WIC466" s="87"/>
      <c r="WID466" s="87"/>
      <c r="WIE466" s="87"/>
      <c r="WIF466" s="87"/>
      <c r="WIG466" s="87"/>
      <c r="WIH466" s="87"/>
      <c r="WII466" s="87"/>
      <c r="WIJ466" s="87"/>
      <c r="WIK466" s="87"/>
      <c r="WIL466" s="87"/>
      <c r="WIM466" s="87"/>
      <c r="WIN466" s="87"/>
      <c r="WIO466" s="87"/>
      <c r="WIP466" s="87"/>
      <c r="WIQ466" s="87"/>
      <c r="WIR466" s="87"/>
      <c r="WIS466" s="87"/>
      <c r="WIT466" s="87"/>
      <c r="WIU466" s="87"/>
      <c r="WIV466" s="87"/>
      <c r="WIW466" s="87"/>
      <c r="WIX466" s="87"/>
      <c r="WIY466" s="87"/>
      <c r="WIZ466" s="87"/>
      <c r="WJA466" s="87"/>
      <c r="WJB466" s="87"/>
      <c r="WJC466" s="87"/>
      <c r="WJD466" s="87"/>
      <c r="WJE466" s="87"/>
      <c r="WJF466" s="87"/>
      <c r="WJG466" s="87"/>
      <c r="WJH466" s="87"/>
      <c r="WJI466" s="87"/>
      <c r="WJJ466" s="87"/>
      <c r="WJK466" s="87"/>
      <c r="WJL466" s="87"/>
      <c r="WJM466" s="87"/>
      <c r="WJN466" s="87"/>
      <c r="WJO466" s="87"/>
      <c r="WJP466" s="87"/>
      <c r="WJQ466" s="87"/>
      <c r="WJR466" s="87"/>
      <c r="WJS466" s="87"/>
      <c r="WJT466" s="87"/>
      <c r="WJU466" s="87"/>
      <c r="WJV466" s="87"/>
      <c r="WJW466" s="87"/>
      <c r="WJX466" s="87"/>
      <c r="WJY466" s="87"/>
      <c r="WJZ466" s="87"/>
      <c r="WKA466" s="87"/>
      <c r="WKB466" s="87"/>
      <c r="WKC466" s="87"/>
      <c r="WKD466" s="87"/>
      <c r="WKE466" s="87"/>
      <c r="WKF466" s="87"/>
      <c r="WKG466" s="87"/>
      <c r="WKH466" s="87"/>
      <c r="WKI466" s="87"/>
      <c r="WKJ466" s="87"/>
      <c r="WKK466" s="87"/>
      <c r="WKL466" s="87"/>
      <c r="WKM466" s="87"/>
      <c r="WKN466" s="87"/>
      <c r="WKO466" s="87"/>
      <c r="WKP466" s="87"/>
      <c r="WKQ466" s="87"/>
      <c r="WKR466" s="87"/>
      <c r="WKS466" s="87"/>
      <c r="WKT466" s="87"/>
      <c r="WKU466" s="87"/>
      <c r="WKV466" s="87"/>
      <c r="WKW466" s="87"/>
      <c r="WKX466" s="87"/>
      <c r="WKY466" s="87"/>
      <c r="WKZ466" s="87"/>
      <c r="WLA466" s="87"/>
      <c r="WLB466" s="87"/>
      <c r="WLC466" s="87"/>
      <c r="WLD466" s="87"/>
      <c r="WLE466" s="87"/>
      <c r="WLF466" s="87"/>
      <c r="WLG466" s="87"/>
      <c r="WLH466" s="87"/>
      <c r="WLI466" s="87"/>
      <c r="WLJ466" s="87"/>
      <c r="WLK466" s="87"/>
      <c r="WLL466" s="87"/>
      <c r="WLM466" s="87"/>
      <c r="WLN466" s="87"/>
      <c r="WLO466" s="87"/>
      <c r="WLP466" s="87"/>
      <c r="WLQ466" s="87"/>
      <c r="WLR466" s="87"/>
      <c r="WLS466" s="87"/>
      <c r="WLT466" s="87"/>
      <c r="WLU466" s="87"/>
      <c r="WLV466" s="87"/>
      <c r="WLW466" s="87"/>
      <c r="WLX466" s="87"/>
      <c r="WLY466" s="87"/>
      <c r="WLZ466" s="87"/>
      <c r="WMA466" s="87"/>
      <c r="WMB466" s="87"/>
      <c r="WMC466" s="87"/>
      <c r="WMD466" s="87"/>
      <c r="WME466" s="87"/>
      <c r="WMF466" s="87"/>
      <c r="WMG466" s="87"/>
      <c r="WMH466" s="87"/>
      <c r="WMI466" s="87"/>
      <c r="WMJ466" s="87"/>
      <c r="WMK466" s="87"/>
      <c r="WML466" s="87"/>
      <c r="WMM466" s="87"/>
      <c r="WMN466" s="87"/>
      <c r="WMO466" s="87"/>
      <c r="WMP466" s="87"/>
      <c r="WMQ466" s="87"/>
      <c r="WMR466" s="87"/>
      <c r="WMS466" s="87"/>
      <c r="WMT466" s="87"/>
      <c r="WMU466" s="87"/>
      <c r="WMV466" s="87"/>
      <c r="WMW466" s="87"/>
      <c r="WMX466" s="87"/>
      <c r="WMY466" s="87"/>
      <c r="WMZ466" s="87"/>
      <c r="WNA466" s="87"/>
      <c r="WNB466" s="87"/>
      <c r="WNC466" s="87"/>
      <c r="WND466" s="87"/>
      <c r="WNE466" s="87"/>
      <c r="WNF466" s="87"/>
      <c r="WNG466" s="87"/>
      <c r="WNH466" s="87"/>
      <c r="WNI466" s="87"/>
      <c r="WNJ466" s="87"/>
      <c r="WNK466" s="87"/>
      <c r="WNL466" s="87"/>
      <c r="WNM466" s="87"/>
      <c r="WNN466" s="87"/>
      <c r="WNO466" s="87"/>
      <c r="WNP466" s="87"/>
      <c r="WNQ466" s="87"/>
      <c r="WNR466" s="87"/>
      <c r="WNS466" s="87"/>
      <c r="WNT466" s="87"/>
      <c r="WNU466" s="87"/>
      <c r="WNV466" s="87"/>
      <c r="WNW466" s="87"/>
      <c r="WNX466" s="87"/>
      <c r="WNY466" s="87"/>
      <c r="WNZ466" s="87"/>
      <c r="WOA466" s="87"/>
      <c r="WOB466" s="87"/>
      <c r="WOC466" s="87"/>
      <c r="WOD466" s="87"/>
      <c r="WOE466" s="87"/>
      <c r="WOF466" s="87"/>
      <c r="WOG466" s="87"/>
      <c r="WOH466" s="87"/>
      <c r="WOI466" s="87"/>
      <c r="WOJ466" s="87"/>
      <c r="WOK466" s="87"/>
      <c r="WOL466" s="87"/>
      <c r="WOM466" s="87"/>
      <c r="WON466" s="87"/>
      <c r="WOO466" s="87"/>
      <c r="WOP466" s="87"/>
      <c r="WOQ466" s="87"/>
      <c r="WOR466" s="87"/>
      <c r="WOS466" s="87"/>
      <c r="WOT466" s="87"/>
      <c r="WOU466" s="87"/>
      <c r="WOV466" s="87"/>
      <c r="WOW466" s="87"/>
      <c r="WOX466" s="87"/>
      <c r="WOY466" s="87"/>
      <c r="WOZ466" s="87"/>
      <c r="WPA466" s="87"/>
      <c r="WPB466" s="87"/>
      <c r="WPC466" s="87"/>
      <c r="WPD466" s="87"/>
      <c r="WPE466" s="87"/>
      <c r="WPF466" s="87"/>
      <c r="WPG466" s="87"/>
      <c r="WPH466" s="87"/>
      <c r="WPI466" s="87"/>
      <c r="WPJ466" s="87"/>
      <c r="WPK466" s="87"/>
      <c r="WPL466" s="87"/>
      <c r="WPM466" s="87"/>
      <c r="WPN466" s="87"/>
      <c r="WPO466" s="87"/>
      <c r="WPP466" s="87"/>
      <c r="WPQ466" s="87"/>
      <c r="WPR466" s="87"/>
      <c r="WPS466" s="87"/>
      <c r="WPT466" s="87"/>
      <c r="WPU466" s="87"/>
      <c r="WPV466" s="87"/>
      <c r="WPW466" s="87"/>
      <c r="WPX466" s="87"/>
      <c r="WPY466" s="87"/>
      <c r="WPZ466" s="87"/>
      <c r="WQA466" s="87"/>
      <c r="WQB466" s="87"/>
      <c r="WQC466" s="87"/>
      <c r="WQD466" s="87"/>
      <c r="WQE466" s="87"/>
      <c r="WQF466" s="87"/>
      <c r="WQG466" s="87"/>
      <c r="WQH466" s="87"/>
      <c r="WQI466" s="87"/>
      <c r="WQJ466" s="87"/>
      <c r="WQK466" s="87"/>
      <c r="WQL466" s="87"/>
      <c r="WQM466" s="87"/>
      <c r="WQN466" s="87"/>
      <c r="WQO466" s="87"/>
      <c r="WQP466" s="87"/>
      <c r="WQQ466" s="87"/>
      <c r="WQR466" s="87"/>
      <c r="WQS466" s="87"/>
      <c r="WQT466" s="87"/>
      <c r="WQU466" s="87"/>
      <c r="WQV466" s="87"/>
      <c r="WQW466" s="87"/>
      <c r="WQX466" s="87"/>
      <c r="WQY466" s="87"/>
      <c r="WQZ466" s="87"/>
      <c r="WRA466" s="87"/>
      <c r="WRB466" s="87"/>
      <c r="WRC466" s="87"/>
      <c r="WRD466" s="87"/>
      <c r="WRE466" s="87"/>
      <c r="WRF466" s="87"/>
      <c r="WRG466" s="87"/>
      <c r="WRH466" s="87"/>
      <c r="WRI466" s="87"/>
      <c r="WRJ466" s="87"/>
      <c r="WRK466" s="87"/>
      <c r="WRL466" s="87"/>
      <c r="WRM466" s="87"/>
      <c r="WRN466" s="87"/>
      <c r="WRO466" s="87"/>
      <c r="WRP466" s="87"/>
      <c r="WRQ466" s="87"/>
      <c r="WRR466" s="87"/>
      <c r="WRS466" s="87"/>
      <c r="WRT466" s="87"/>
      <c r="WRU466" s="87"/>
      <c r="WRV466" s="87"/>
      <c r="WRW466" s="87"/>
      <c r="WRX466" s="87"/>
      <c r="WRY466" s="87"/>
      <c r="WRZ466" s="87"/>
      <c r="WSA466" s="87"/>
      <c r="WSB466" s="87"/>
      <c r="WSC466" s="87"/>
      <c r="WSD466" s="87"/>
      <c r="WSE466" s="87"/>
      <c r="WSF466" s="87"/>
      <c r="WSG466" s="87"/>
      <c r="WSH466" s="87"/>
      <c r="WSI466" s="87"/>
      <c r="WSJ466" s="87"/>
      <c r="WSK466" s="87"/>
      <c r="WSL466" s="87"/>
      <c r="WSM466" s="87"/>
      <c r="WSN466" s="87"/>
      <c r="WSO466" s="87"/>
      <c r="WSP466" s="87"/>
      <c r="WSQ466" s="87"/>
      <c r="WSR466" s="87"/>
      <c r="WSS466" s="87"/>
      <c r="WST466" s="87"/>
      <c r="WSU466" s="87"/>
      <c r="WSV466" s="87"/>
      <c r="WSW466" s="87"/>
      <c r="WSX466" s="87"/>
      <c r="WSY466" s="87"/>
      <c r="WSZ466" s="87"/>
      <c r="WTA466" s="87"/>
      <c r="WTB466" s="87"/>
      <c r="WTC466" s="87"/>
      <c r="WTD466" s="87"/>
      <c r="WTE466" s="87"/>
      <c r="WTF466" s="87"/>
      <c r="WTG466" s="87"/>
      <c r="WTH466" s="87"/>
      <c r="WTI466" s="87"/>
      <c r="WTJ466" s="87"/>
      <c r="WTK466" s="87"/>
      <c r="WTL466" s="87"/>
      <c r="WTM466" s="87"/>
      <c r="WTN466" s="87"/>
      <c r="WTO466" s="87"/>
      <c r="WTP466" s="87"/>
      <c r="WTQ466" s="87"/>
      <c r="WTR466" s="87"/>
      <c r="WTS466" s="87"/>
      <c r="WTT466" s="87"/>
      <c r="WTU466" s="87"/>
      <c r="WTV466" s="87"/>
      <c r="WTW466" s="87"/>
      <c r="WTX466" s="87"/>
      <c r="WTY466" s="87"/>
      <c r="WTZ466" s="87"/>
      <c r="WUA466" s="87"/>
      <c r="WUB466" s="87"/>
      <c r="WUC466" s="87"/>
      <c r="WUD466" s="87"/>
      <c r="WUE466" s="87"/>
      <c r="WUF466" s="87"/>
      <c r="WUG466" s="87"/>
      <c r="WUH466" s="87"/>
      <c r="WUI466" s="87"/>
      <c r="WUJ466" s="87"/>
      <c r="WUK466" s="87"/>
      <c r="WUL466" s="87"/>
      <c r="WUM466" s="87"/>
      <c r="WUN466" s="87"/>
      <c r="WUO466" s="87"/>
      <c r="WUP466" s="87"/>
      <c r="WUQ466" s="87"/>
      <c r="WUR466" s="87"/>
      <c r="WUS466" s="87"/>
      <c r="WUT466" s="87"/>
      <c r="WUU466" s="87"/>
      <c r="WUV466" s="87"/>
      <c r="WUW466" s="87"/>
      <c r="WUX466" s="87"/>
      <c r="WUY466" s="87"/>
      <c r="WUZ466" s="87"/>
      <c r="WVA466" s="87"/>
      <c r="WVB466" s="87"/>
      <c r="WVC466" s="87"/>
      <c r="WVD466" s="87"/>
      <c r="WVE466" s="87"/>
      <c r="WVF466" s="87"/>
      <c r="WVG466" s="87"/>
      <c r="WVH466" s="87"/>
      <c r="WVI466" s="87"/>
      <c r="WVJ466" s="87"/>
      <c r="WVK466" s="87"/>
      <c r="WVL466" s="87"/>
      <c r="WVM466" s="87"/>
      <c r="WVN466" s="87"/>
      <c r="WVO466" s="87"/>
      <c r="WVP466" s="87"/>
      <c r="WVQ466" s="87"/>
      <c r="WVR466" s="87"/>
      <c r="WVS466" s="87"/>
      <c r="WVT466" s="87"/>
      <c r="WVU466" s="87"/>
      <c r="WVV466" s="87"/>
      <c r="WVW466" s="87"/>
      <c r="WVX466" s="87"/>
      <c r="WVY466" s="87"/>
      <c r="WVZ466" s="87"/>
      <c r="WWA466" s="87"/>
      <c r="WWB466" s="87"/>
      <c r="WWC466" s="87"/>
      <c r="WWD466" s="87"/>
      <c r="WWE466" s="87"/>
      <c r="WWF466" s="87"/>
      <c r="WWG466" s="87"/>
      <c r="WWH466" s="87"/>
      <c r="WWI466" s="87"/>
      <c r="WWJ466" s="87"/>
      <c r="WWK466" s="87"/>
      <c r="WWL466" s="87"/>
      <c r="WWM466" s="87"/>
      <c r="WWN466" s="87"/>
      <c r="WWO466" s="87"/>
      <c r="WWP466" s="87"/>
      <c r="WWQ466" s="87"/>
      <c r="WWR466" s="87"/>
      <c r="WWS466" s="87"/>
      <c r="WWT466" s="87"/>
      <c r="WWU466" s="87"/>
      <c r="WWV466" s="87"/>
      <c r="WWW466" s="87"/>
      <c r="WWX466" s="87"/>
      <c r="WWY466" s="87"/>
      <c r="WWZ466" s="87"/>
      <c r="WXA466" s="87"/>
      <c r="WXB466" s="87"/>
      <c r="WXC466" s="87"/>
      <c r="WXD466" s="87"/>
      <c r="WXE466" s="87"/>
      <c r="WXF466" s="87"/>
      <c r="WXG466" s="87"/>
      <c r="WXH466" s="87"/>
      <c r="WXI466" s="87"/>
      <c r="WXJ466" s="87"/>
      <c r="WXK466" s="87"/>
      <c r="WXL466" s="87"/>
      <c r="WXM466" s="87"/>
      <c r="WXN466" s="87"/>
      <c r="WXO466" s="87"/>
      <c r="WXP466" s="87"/>
      <c r="WXQ466" s="87"/>
      <c r="WXR466" s="87"/>
      <c r="WXS466" s="87"/>
      <c r="WXT466" s="87"/>
      <c r="WXU466" s="87"/>
      <c r="WXV466" s="87"/>
      <c r="WXW466" s="87"/>
      <c r="WXX466" s="87"/>
      <c r="WXY466" s="87"/>
      <c r="WXZ466" s="87"/>
      <c r="WYA466" s="87"/>
      <c r="WYB466" s="87"/>
      <c r="WYC466" s="87"/>
      <c r="WYD466" s="87"/>
      <c r="WYE466" s="87"/>
      <c r="WYF466" s="87"/>
      <c r="WYG466" s="87"/>
      <c r="WYH466" s="87"/>
      <c r="WYI466" s="87"/>
      <c r="WYJ466" s="87"/>
      <c r="WYK466" s="87"/>
      <c r="WYL466" s="87"/>
      <c r="WYM466" s="87"/>
      <c r="WYN466" s="87"/>
      <c r="WYO466" s="87"/>
      <c r="WYP466" s="87"/>
      <c r="WYQ466" s="87"/>
      <c r="WYR466" s="87"/>
      <c r="WYS466" s="87"/>
      <c r="WYT466" s="87"/>
      <c r="WYU466" s="87"/>
      <c r="WYV466" s="87"/>
      <c r="WYW466" s="87"/>
      <c r="WYX466" s="87"/>
      <c r="WYY466" s="87"/>
      <c r="WYZ466" s="87"/>
      <c r="WZA466" s="87"/>
      <c r="WZB466" s="87"/>
      <c r="WZC466" s="87"/>
      <c r="WZD466" s="87"/>
      <c r="WZE466" s="87"/>
      <c r="WZF466" s="87"/>
      <c r="WZG466" s="87"/>
      <c r="WZH466" s="87"/>
      <c r="WZI466" s="87"/>
      <c r="WZJ466" s="87"/>
      <c r="WZK466" s="87"/>
      <c r="WZL466" s="87"/>
      <c r="WZM466" s="87"/>
      <c r="WZN466" s="87"/>
      <c r="WZO466" s="87"/>
      <c r="WZP466" s="87"/>
      <c r="WZQ466" s="87"/>
      <c r="WZR466" s="87"/>
      <c r="WZS466" s="87"/>
      <c r="WZT466" s="87"/>
      <c r="WZU466" s="87"/>
      <c r="WZV466" s="87"/>
      <c r="WZW466" s="87"/>
      <c r="WZX466" s="87"/>
      <c r="WZY466" s="87"/>
      <c r="WZZ466" s="87"/>
      <c r="XAA466" s="87"/>
      <c r="XAB466" s="87"/>
      <c r="XAC466" s="87"/>
      <c r="XAD466" s="87"/>
      <c r="XAE466" s="87"/>
      <c r="XAF466" s="87"/>
      <c r="XAG466" s="87"/>
      <c r="XAH466" s="87"/>
      <c r="XAI466" s="87"/>
      <c r="XAJ466" s="87"/>
      <c r="XAK466" s="87"/>
      <c r="XAL466" s="87"/>
      <c r="XAM466" s="87"/>
      <c r="XAN466" s="87"/>
      <c r="XAO466" s="87"/>
      <c r="XAP466" s="87"/>
      <c r="XAQ466" s="87"/>
      <c r="XAR466" s="87"/>
      <c r="XAS466" s="87"/>
      <c r="XAT466" s="87"/>
      <c r="XAU466" s="87"/>
      <c r="XAV466" s="87"/>
      <c r="XAW466" s="87"/>
      <c r="XAX466" s="87"/>
      <c r="XAY466" s="87"/>
      <c r="XAZ466" s="87"/>
      <c r="XBA466" s="87"/>
      <c r="XBB466" s="87"/>
      <c r="XBC466" s="87"/>
      <c r="XBD466" s="87"/>
      <c r="XBE466" s="87"/>
      <c r="XBF466" s="87"/>
      <c r="XBG466" s="87"/>
      <c r="XBH466" s="87"/>
      <c r="XBI466" s="87"/>
      <c r="XBJ466" s="87"/>
      <c r="XBK466" s="87"/>
      <c r="XBL466" s="87"/>
      <c r="XBM466" s="87"/>
      <c r="XBN466" s="87"/>
      <c r="XBO466" s="87"/>
      <c r="XBP466" s="87"/>
      <c r="XBQ466" s="87"/>
      <c r="XBR466" s="87"/>
      <c r="XBS466" s="87"/>
      <c r="XBT466" s="87"/>
      <c r="XBU466" s="87"/>
      <c r="XBV466" s="87"/>
      <c r="XBW466" s="87"/>
      <c r="XBX466" s="87"/>
      <c r="XBY466" s="87"/>
      <c r="XBZ466" s="87"/>
      <c r="XCA466" s="87"/>
      <c r="XCB466" s="87"/>
      <c r="XCC466" s="87"/>
      <c r="XCD466" s="87"/>
      <c r="XCE466" s="87"/>
      <c r="XCF466" s="87"/>
      <c r="XCG466" s="87"/>
      <c r="XCH466" s="87"/>
      <c r="XCI466" s="87"/>
      <c r="XCJ466" s="87"/>
      <c r="XCK466" s="87"/>
      <c r="XCL466" s="87"/>
      <c r="XCM466" s="87"/>
      <c r="XCN466" s="87"/>
      <c r="XCO466" s="87"/>
      <c r="XCP466" s="87"/>
      <c r="XCQ466" s="87"/>
      <c r="XCR466" s="87"/>
      <c r="XCS466" s="87"/>
      <c r="XCT466" s="87"/>
      <c r="XCU466" s="87"/>
      <c r="XCV466" s="87"/>
      <c r="XCW466" s="87"/>
      <c r="XCX466" s="87"/>
      <c r="XCY466" s="87"/>
      <c r="XCZ466" s="87"/>
      <c r="XDA466" s="87"/>
      <c r="XDB466" s="87"/>
      <c r="XDC466" s="87"/>
      <c r="XDD466" s="87"/>
      <c r="XDE466" s="87"/>
      <c r="XDF466" s="87"/>
      <c r="XDG466" s="87"/>
      <c r="XDH466" s="87"/>
      <c r="XDI466" s="87"/>
      <c r="XDJ466" s="87"/>
      <c r="XDK466" s="87"/>
      <c r="XDL466" s="87"/>
      <c r="XDM466" s="87"/>
      <c r="XDN466" s="87"/>
      <c r="XDO466" s="87"/>
      <c r="XDP466" s="87"/>
      <c r="XDQ466" s="87"/>
      <c r="XDR466" s="87"/>
      <c r="XDS466" s="87"/>
      <c r="XDT466" s="87"/>
      <c r="XDU466" s="87"/>
      <c r="XDV466" s="87"/>
      <c r="XDW466" s="87"/>
      <c r="XDX466" s="87"/>
      <c r="XDY466" s="87"/>
      <c r="XDZ466" s="87"/>
      <c r="XEA466" s="87"/>
      <c r="XEB466" s="87"/>
      <c r="XEC466" s="87"/>
      <c r="XED466" s="87"/>
      <c r="XEE466" s="87"/>
      <c r="XEF466" s="87"/>
      <c r="XEG466" s="87"/>
      <c r="XEH466" s="87"/>
      <c r="XEI466" s="87"/>
      <c r="XEJ466" s="87"/>
      <c r="XEK466" s="87"/>
      <c r="XEL466" s="87"/>
      <c r="XEM466" s="87"/>
      <c r="XEN466" s="87"/>
      <c r="XEO466" s="87"/>
      <c r="XEP466" s="87"/>
      <c r="XEQ466" s="87"/>
      <c r="XER466" s="87"/>
      <c r="XES466" s="87"/>
      <c r="XET466" s="87"/>
      <c r="XEU466" s="87"/>
      <c r="XEV466" s="87"/>
      <c r="XEW466" s="87"/>
      <c r="XEX466" s="87"/>
      <c r="XEY466" s="87"/>
      <c r="XEZ466" s="87"/>
      <c r="XFA466" s="87"/>
      <c r="XFB466" s="87"/>
      <c r="XFC466" s="87"/>
      <c r="XFD466" s="87"/>
    </row>
    <row r="467" spans="1:16384" s="24" customFormat="1" ht="23.25" customHeight="1" x14ac:dyDescent="0.4">
      <c r="A467" s="882"/>
      <c r="B467" s="882"/>
      <c r="C467" s="882"/>
      <c r="D467" s="882"/>
      <c r="E467" s="882"/>
      <c r="F467" s="882"/>
      <c r="G467" s="882"/>
      <c r="H467" s="882"/>
      <c r="I467" s="884"/>
      <c r="J467" s="882"/>
      <c r="K467" s="882"/>
      <c r="L467" s="882"/>
      <c r="M467" s="882"/>
      <c r="N467" s="882"/>
      <c r="O467" s="882"/>
      <c r="P467" s="7"/>
      <c r="Q467" s="882" t="s">
        <v>887</v>
      </c>
      <c r="R467" s="882" t="s">
        <v>875</v>
      </c>
      <c r="S467" s="882">
        <v>240</v>
      </c>
      <c r="T467" s="882"/>
      <c r="U467" s="882">
        <v>240</v>
      </c>
      <c r="V467" s="882"/>
      <c r="W467" s="882"/>
      <c r="X467" s="882"/>
      <c r="Y467" s="882"/>
      <c r="Z467" s="882"/>
      <c r="AA467" s="882"/>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c r="CA467" s="84"/>
      <c r="CB467" s="84"/>
      <c r="CC467" s="84"/>
      <c r="CD467" s="84"/>
      <c r="CE467" s="84"/>
      <c r="CF467" s="84"/>
      <c r="CG467" s="84"/>
      <c r="CH467" s="84"/>
      <c r="CI467" s="84"/>
      <c r="CJ467" s="84"/>
      <c r="CK467" s="84"/>
      <c r="CL467" s="84"/>
      <c r="CM467" s="84"/>
      <c r="CN467" s="84"/>
      <c r="CO467" s="84"/>
      <c r="CP467" s="84"/>
      <c r="CQ467" s="84"/>
      <c r="CR467" s="84"/>
      <c r="CS467" s="84"/>
      <c r="CT467" s="84"/>
      <c r="CU467" s="84"/>
      <c r="CV467" s="84"/>
      <c r="CW467" s="84"/>
      <c r="CX467" s="84"/>
      <c r="CY467" s="84"/>
      <c r="CZ467" s="84"/>
      <c r="DA467" s="84"/>
      <c r="DB467" s="84"/>
      <c r="DC467" s="84"/>
      <c r="DD467" s="84"/>
      <c r="DE467" s="84"/>
      <c r="DF467" s="84"/>
      <c r="DG467" s="84"/>
      <c r="DH467" s="84"/>
      <c r="DI467" s="84"/>
      <c r="DJ467" s="84"/>
      <c r="DK467" s="84"/>
      <c r="DL467" s="84"/>
      <c r="DM467" s="84"/>
      <c r="DN467" s="84"/>
      <c r="DO467" s="84"/>
      <c r="DP467" s="84"/>
      <c r="DQ467" s="84"/>
      <c r="DR467" s="84"/>
      <c r="DS467" s="84"/>
      <c r="DT467" s="84"/>
      <c r="DU467" s="84"/>
      <c r="DV467" s="84"/>
      <c r="DW467" s="84"/>
      <c r="DX467" s="84"/>
      <c r="DY467" s="84"/>
      <c r="DZ467" s="84"/>
      <c r="EA467" s="84"/>
      <c r="EB467" s="84"/>
      <c r="EC467" s="84"/>
      <c r="ED467" s="84"/>
      <c r="EE467" s="84"/>
      <c r="EF467" s="84"/>
      <c r="EG467" s="84"/>
      <c r="EH467" s="84"/>
      <c r="EI467" s="84"/>
      <c r="EJ467" s="84"/>
      <c r="EK467" s="84"/>
      <c r="EL467" s="84"/>
      <c r="EM467" s="84"/>
      <c r="EN467" s="84"/>
      <c r="EO467" s="84"/>
      <c r="EP467" s="84"/>
      <c r="EQ467" s="84"/>
      <c r="ER467" s="84"/>
      <c r="ES467" s="84"/>
      <c r="ET467" s="84"/>
      <c r="EU467" s="84"/>
      <c r="EV467" s="84"/>
      <c r="EW467" s="84"/>
      <c r="EX467" s="84"/>
      <c r="EY467" s="84"/>
      <c r="EZ467" s="84"/>
      <c r="FA467" s="84"/>
      <c r="FB467" s="84"/>
      <c r="FC467" s="84"/>
      <c r="FD467" s="84"/>
      <c r="FE467" s="84"/>
      <c r="FF467" s="84"/>
      <c r="FG467" s="84"/>
      <c r="FH467" s="84"/>
      <c r="FI467" s="84"/>
      <c r="FJ467" s="84"/>
      <c r="FK467" s="84"/>
      <c r="FL467" s="84"/>
      <c r="FM467" s="84"/>
      <c r="FN467" s="84"/>
      <c r="FO467" s="84"/>
      <c r="FP467" s="84"/>
      <c r="FQ467" s="84"/>
      <c r="FR467" s="84"/>
      <c r="FS467" s="84"/>
      <c r="FT467" s="84"/>
      <c r="FU467" s="84"/>
      <c r="FV467" s="84"/>
      <c r="FW467" s="84"/>
      <c r="FX467" s="84"/>
      <c r="FY467" s="84"/>
      <c r="FZ467" s="84"/>
      <c r="GA467" s="84"/>
      <c r="GB467" s="84"/>
      <c r="GC467" s="84"/>
      <c r="GD467" s="84"/>
      <c r="GE467" s="84"/>
      <c r="GF467" s="84"/>
      <c r="GG467" s="84"/>
      <c r="GH467" s="84"/>
      <c r="GI467" s="84"/>
      <c r="GJ467" s="84"/>
      <c r="GK467" s="84"/>
      <c r="GL467" s="84"/>
      <c r="GM467" s="84"/>
      <c r="GN467" s="84"/>
      <c r="GO467" s="84"/>
      <c r="GP467" s="84"/>
      <c r="GQ467" s="84"/>
      <c r="GR467" s="84"/>
      <c r="GS467" s="84"/>
      <c r="GT467" s="84"/>
      <c r="GU467" s="84"/>
      <c r="GV467" s="84"/>
      <c r="GW467" s="84"/>
      <c r="GX467" s="84"/>
      <c r="GY467" s="84"/>
      <c r="GZ467" s="84"/>
      <c r="HA467" s="84"/>
      <c r="HB467" s="84"/>
      <c r="HC467" s="84"/>
      <c r="HD467" s="84"/>
      <c r="HE467" s="84"/>
      <c r="HF467" s="84"/>
      <c r="HG467" s="84"/>
      <c r="HH467" s="84"/>
      <c r="HI467" s="84"/>
      <c r="HJ467" s="84"/>
      <c r="HK467" s="84"/>
      <c r="HL467" s="84"/>
      <c r="HM467" s="84"/>
      <c r="HN467" s="84"/>
      <c r="HO467" s="84"/>
      <c r="HP467" s="84"/>
      <c r="HQ467" s="84"/>
      <c r="HR467" s="84"/>
      <c r="HS467" s="84"/>
      <c r="HT467" s="84"/>
      <c r="HU467" s="84"/>
      <c r="HV467" s="84"/>
      <c r="HW467" s="84"/>
      <c r="HX467" s="84"/>
      <c r="HY467" s="84"/>
      <c r="HZ467" s="84"/>
      <c r="IA467" s="84"/>
      <c r="IB467" s="84"/>
      <c r="IC467" s="84"/>
      <c r="ID467" s="84"/>
      <c r="IE467" s="84"/>
      <c r="IF467" s="84"/>
      <c r="IG467" s="84"/>
      <c r="IH467" s="84"/>
      <c r="II467" s="84"/>
      <c r="IJ467" s="84"/>
      <c r="IK467" s="84"/>
      <c r="IL467" s="84"/>
      <c r="IM467" s="84"/>
      <c r="IN467" s="84"/>
      <c r="IO467" s="84"/>
      <c r="IP467" s="84"/>
      <c r="IQ467" s="84"/>
      <c r="IR467" s="84"/>
      <c r="IS467" s="84"/>
      <c r="IT467" s="84"/>
      <c r="IU467" s="84"/>
      <c r="IV467" s="84"/>
      <c r="IW467" s="84"/>
      <c r="IX467" s="84"/>
      <c r="IY467" s="84"/>
      <c r="IZ467" s="84"/>
      <c r="JA467" s="84"/>
      <c r="JB467" s="84"/>
      <c r="JC467" s="84"/>
      <c r="JD467" s="84"/>
      <c r="JE467" s="84"/>
      <c r="JF467" s="84"/>
      <c r="JG467" s="84"/>
      <c r="JH467" s="84"/>
      <c r="JI467" s="84"/>
      <c r="JJ467" s="84"/>
      <c r="JK467" s="84"/>
      <c r="JL467" s="84"/>
      <c r="JM467" s="84"/>
      <c r="JN467" s="84"/>
      <c r="JO467" s="84"/>
      <c r="JP467" s="84"/>
      <c r="JQ467" s="84"/>
      <c r="JR467" s="84"/>
      <c r="JS467" s="84"/>
      <c r="JT467" s="84"/>
      <c r="JU467" s="84"/>
      <c r="JV467" s="84"/>
      <c r="JW467" s="84"/>
      <c r="JX467" s="84"/>
      <c r="JY467" s="84"/>
      <c r="JZ467" s="84"/>
      <c r="KA467" s="84"/>
      <c r="KB467" s="84"/>
      <c r="KC467" s="84"/>
      <c r="KD467" s="84"/>
      <c r="KE467" s="84"/>
      <c r="KF467" s="84"/>
      <c r="KG467" s="84"/>
      <c r="KH467" s="84"/>
      <c r="KI467" s="84"/>
      <c r="KJ467" s="84"/>
      <c r="KK467" s="84"/>
      <c r="KL467" s="84"/>
      <c r="KM467" s="84"/>
      <c r="KN467" s="84"/>
      <c r="KO467" s="84"/>
      <c r="KP467" s="84"/>
      <c r="KQ467" s="84"/>
      <c r="KR467" s="84"/>
      <c r="KS467" s="84"/>
      <c r="KT467" s="84"/>
      <c r="KU467" s="84"/>
      <c r="KV467" s="84"/>
      <c r="KW467" s="84"/>
      <c r="KX467" s="84"/>
      <c r="KY467" s="84"/>
      <c r="KZ467" s="84"/>
      <c r="LA467" s="84"/>
      <c r="LB467" s="84"/>
      <c r="LC467" s="84"/>
      <c r="LD467" s="84"/>
      <c r="LE467" s="84"/>
      <c r="LF467" s="84"/>
      <c r="LG467" s="84"/>
      <c r="LH467" s="84"/>
      <c r="LI467" s="84"/>
      <c r="LJ467" s="84"/>
      <c r="LK467" s="84"/>
      <c r="LL467" s="84"/>
      <c r="LM467" s="84"/>
      <c r="LN467" s="84"/>
      <c r="LO467" s="84"/>
      <c r="LP467" s="84"/>
      <c r="LQ467" s="84"/>
      <c r="LR467" s="84"/>
      <c r="LS467" s="84"/>
      <c r="LT467" s="84"/>
      <c r="LU467" s="84"/>
      <c r="LV467" s="84"/>
      <c r="LW467" s="84"/>
      <c r="LX467" s="84"/>
      <c r="LY467" s="84"/>
      <c r="LZ467" s="84"/>
      <c r="MA467" s="84"/>
      <c r="MB467" s="84"/>
      <c r="MC467" s="84"/>
      <c r="MD467" s="84"/>
      <c r="ME467" s="84"/>
      <c r="MF467" s="84"/>
      <c r="MG467" s="84"/>
      <c r="MH467" s="84"/>
      <c r="MI467" s="84"/>
      <c r="MJ467" s="84"/>
      <c r="MK467" s="84"/>
      <c r="ML467" s="84"/>
      <c r="MM467" s="84"/>
      <c r="MN467" s="84"/>
      <c r="MO467" s="84"/>
      <c r="MP467" s="84"/>
      <c r="MQ467" s="84"/>
      <c r="MR467" s="84"/>
      <c r="MS467" s="84"/>
      <c r="MT467" s="84"/>
      <c r="MU467" s="84"/>
      <c r="MV467" s="84"/>
      <c r="MW467" s="84"/>
      <c r="MX467" s="84"/>
      <c r="MY467" s="84"/>
      <c r="MZ467" s="84"/>
      <c r="NA467" s="84"/>
      <c r="NB467" s="84"/>
      <c r="NC467" s="84"/>
      <c r="ND467" s="84"/>
      <c r="NE467" s="84"/>
      <c r="NF467" s="84"/>
      <c r="NG467" s="84"/>
      <c r="NH467" s="84"/>
      <c r="NI467" s="84"/>
      <c r="NJ467" s="84"/>
      <c r="NK467" s="84"/>
      <c r="NL467" s="84"/>
      <c r="NM467" s="84"/>
      <c r="NN467" s="84"/>
      <c r="NO467" s="84"/>
      <c r="NP467" s="84"/>
      <c r="NQ467" s="84"/>
      <c r="NR467" s="84"/>
      <c r="NS467" s="84"/>
      <c r="NT467" s="84"/>
      <c r="NU467" s="84"/>
      <c r="NV467" s="84"/>
      <c r="NW467" s="84"/>
      <c r="NX467" s="84"/>
      <c r="NY467" s="84"/>
      <c r="NZ467" s="84"/>
      <c r="OA467" s="84"/>
      <c r="OB467" s="84"/>
      <c r="OC467" s="84"/>
      <c r="OD467" s="84"/>
      <c r="OE467" s="84"/>
      <c r="OF467" s="84"/>
      <c r="OG467" s="84"/>
      <c r="OH467" s="84"/>
      <c r="OI467" s="84"/>
      <c r="OJ467" s="84"/>
      <c r="OK467" s="84"/>
      <c r="OL467" s="84"/>
      <c r="OM467" s="84"/>
      <c r="ON467" s="84"/>
      <c r="OO467" s="84"/>
      <c r="OP467" s="84"/>
      <c r="OQ467" s="84"/>
      <c r="OR467" s="84"/>
      <c r="OS467" s="84"/>
      <c r="OT467" s="84"/>
      <c r="OU467" s="84"/>
      <c r="OV467" s="84"/>
      <c r="OW467" s="84"/>
      <c r="OX467" s="84"/>
      <c r="OY467" s="84"/>
      <c r="OZ467" s="84"/>
      <c r="PA467" s="84"/>
      <c r="PB467" s="84"/>
      <c r="PC467" s="84"/>
      <c r="PD467" s="84"/>
      <c r="PE467" s="84"/>
      <c r="PF467" s="84"/>
      <c r="PG467" s="84"/>
      <c r="PH467" s="84"/>
      <c r="PI467" s="84"/>
      <c r="PJ467" s="84"/>
      <c r="PK467" s="84"/>
      <c r="PL467" s="84"/>
      <c r="PM467" s="84"/>
      <c r="PN467" s="84"/>
      <c r="PO467" s="84"/>
      <c r="PP467" s="84"/>
      <c r="PQ467" s="84"/>
      <c r="PR467" s="84"/>
      <c r="PS467" s="84"/>
      <c r="PT467" s="84"/>
      <c r="PU467" s="84"/>
      <c r="PV467" s="84"/>
      <c r="PW467" s="84"/>
      <c r="PX467" s="84"/>
      <c r="PY467" s="84"/>
      <c r="PZ467" s="84"/>
      <c r="QA467" s="84"/>
      <c r="QB467" s="84"/>
      <c r="QC467" s="84"/>
      <c r="QD467" s="84"/>
      <c r="QE467" s="84"/>
      <c r="QF467" s="84"/>
      <c r="QG467" s="84"/>
      <c r="QH467" s="84"/>
      <c r="QI467" s="84"/>
      <c r="QJ467" s="84"/>
      <c r="QK467" s="84"/>
      <c r="QL467" s="84"/>
      <c r="QM467" s="84"/>
      <c r="QN467" s="84"/>
      <c r="QO467" s="84"/>
      <c r="QP467" s="84"/>
      <c r="QQ467" s="84"/>
      <c r="QR467" s="84"/>
      <c r="QS467" s="84"/>
      <c r="QT467" s="84"/>
      <c r="QU467" s="84"/>
      <c r="QV467" s="84"/>
      <c r="QW467" s="84"/>
      <c r="QX467" s="84"/>
      <c r="QY467" s="84"/>
      <c r="QZ467" s="84"/>
      <c r="RA467" s="84"/>
      <c r="RB467" s="84"/>
      <c r="RC467" s="84"/>
      <c r="RD467" s="84"/>
      <c r="RE467" s="84"/>
      <c r="RF467" s="84"/>
      <c r="RG467" s="84"/>
      <c r="RH467" s="84"/>
      <c r="RI467" s="84"/>
      <c r="RJ467" s="84"/>
      <c r="RK467" s="84"/>
      <c r="RL467" s="84"/>
      <c r="RM467" s="84"/>
      <c r="RN467" s="84"/>
      <c r="RO467" s="84"/>
      <c r="RP467" s="84"/>
      <c r="RQ467" s="84"/>
      <c r="RR467" s="84"/>
      <c r="RS467" s="84"/>
      <c r="RT467" s="84"/>
      <c r="RU467" s="84"/>
      <c r="RV467" s="84"/>
      <c r="RW467" s="84"/>
      <c r="RX467" s="84"/>
      <c r="RY467" s="84"/>
      <c r="RZ467" s="84"/>
      <c r="SA467" s="84"/>
      <c r="SB467" s="84"/>
      <c r="SC467" s="84"/>
      <c r="SD467" s="84"/>
      <c r="SE467" s="84"/>
      <c r="SF467" s="84"/>
      <c r="SG467" s="84"/>
      <c r="SH467" s="84"/>
      <c r="SI467" s="84"/>
      <c r="SJ467" s="84"/>
      <c r="SK467" s="84"/>
      <c r="SL467" s="84"/>
      <c r="SM467" s="84"/>
      <c r="SN467" s="84"/>
      <c r="SO467" s="84"/>
      <c r="SP467" s="84"/>
      <c r="SQ467" s="84"/>
      <c r="SR467" s="84"/>
      <c r="SS467" s="84"/>
      <c r="ST467" s="84"/>
      <c r="SU467" s="84"/>
      <c r="SV467" s="84"/>
      <c r="SW467" s="84"/>
      <c r="SX467" s="84"/>
      <c r="SY467" s="84"/>
      <c r="SZ467" s="84"/>
      <c r="TA467" s="84"/>
      <c r="TB467" s="84"/>
      <c r="TC467" s="84"/>
      <c r="TD467" s="84"/>
      <c r="TE467" s="84"/>
      <c r="TF467" s="84"/>
      <c r="TG467" s="84"/>
      <c r="TH467" s="84"/>
      <c r="TI467" s="84"/>
      <c r="TJ467" s="84"/>
      <c r="TK467" s="84"/>
      <c r="TL467" s="84"/>
      <c r="TM467" s="84"/>
      <c r="TN467" s="84"/>
      <c r="TO467" s="84"/>
      <c r="TP467" s="84"/>
      <c r="TQ467" s="84"/>
      <c r="TR467" s="84"/>
      <c r="TS467" s="84"/>
      <c r="TT467" s="84"/>
      <c r="TU467" s="84"/>
      <c r="TV467" s="84"/>
      <c r="TW467" s="84"/>
      <c r="TX467" s="84"/>
      <c r="TY467" s="84"/>
      <c r="TZ467" s="84"/>
      <c r="UA467" s="84"/>
      <c r="UB467" s="84"/>
      <c r="UC467" s="84"/>
      <c r="UD467" s="84"/>
      <c r="UE467" s="84"/>
      <c r="UF467" s="84"/>
      <c r="UG467" s="84"/>
      <c r="UH467" s="84"/>
      <c r="UI467" s="84"/>
      <c r="UJ467" s="84"/>
      <c r="UK467" s="84"/>
      <c r="UL467" s="84"/>
      <c r="UM467" s="84"/>
      <c r="UN467" s="84"/>
      <c r="UO467" s="84"/>
      <c r="UP467" s="84"/>
      <c r="UQ467" s="84"/>
      <c r="UR467" s="84"/>
      <c r="US467" s="84"/>
      <c r="UT467" s="84"/>
      <c r="UU467" s="84"/>
      <c r="UV467" s="84"/>
      <c r="UW467" s="84"/>
      <c r="UX467" s="84"/>
      <c r="UY467" s="84"/>
      <c r="UZ467" s="84"/>
      <c r="VA467" s="84"/>
      <c r="VB467" s="84"/>
      <c r="VC467" s="84"/>
      <c r="VD467" s="84"/>
      <c r="VE467" s="84"/>
      <c r="VF467" s="84"/>
      <c r="VG467" s="84"/>
      <c r="VH467" s="84"/>
      <c r="VI467" s="84"/>
      <c r="VJ467" s="84"/>
      <c r="VK467" s="84"/>
      <c r="VL467" s="84"/>
      <c r="VM467" s="84"/>
      <c r="VN467" s="84"/>
      <c r="VO467" s="84"/>
      <c r="VP467" s="84"/>
      <c r="VQ467" s="84"/>
      <c r="VR467" s="84"/>
      <c r="VS467" s="84"/>
      <c r="VT467" s="84"/>
      <c r="VU467" s="84"/>
      <c r="VV467" s="84"/>
      <c r="VW467" s="84"/>
      <c r="VX467" s="84"/>
      <c r="VY467" s="84"/>
      <c r="VZ467" s="84"/>
      <c r="WA467" s="84"/>
      <c r="WB467" s="84"/>
      <c r="WC467" s="84"/>
      <c r="WD467" s="84"/>
      <c r="WE467" s="84"/>
      <c r="WF467" s="84"/>
      <c r="WG467" s="84"/>
      <c r="WH467" s="84"/>
      <c r="WI467" s="84"/>
      <c r="WJ467" s="84"/>
      <c r="WK467" s="84"/>
      <c r="WL467" s="84"/>
      <c r="WM467" s="84"/>
      <c r="WN467" s="84"/>
      <c r="WO467" s="84"/>
      <c r="WP467" s="84"/>
      <c r="WQ467" s="84"/>
      <c r="WR467" s="84"/>
      <c r="WS467" s="84"/>
      <c r="WT467" s="84"/>
      <c r="WU467" s="84"/>
      <c r="WV467" s="84"/>
      <c r="WW467" s="84"/>
      <c r="WX467" s="84"/>
      <c r="WY467" s="84"/>
      <c r="WZ467" s="84"/>
      <c r="XA467" s="84"/>
      <c r="XB467" s="84"/>
      <c r="XC467" s="84"/>
      <c r="XD467" s="84"/>
      <c r="XE467" s="84"/>
      <c r="XF467" s="84"/>
      <c r="XG467" s="84"/>
      <c r="XH467" s="84"/>
      <c r="XI467" s="84"/>
      <c r="XJ467" s="84"/>
      <c r="XK467" s="84"/>
      <c r="XL467" s="84"/>
      <c r="XM467" s="84"/>
      <c r="XN467" s="84"/>
      <c r="XO467" s="84"/>
      <c r="XP467" s="84"/>
      <c r="XQ467" s="84"/>
      <c r="XR467" s="84"/>
      <c r="XS467" s="84"/>
      <c r="XT467" s="84"/>
      <c r="XU467" s="84"/>
      <c r="XV467" s="84"/>
      <c r="XW467" s="84"/>
      <c r="XX467" s="84"/>
      <c r="XY467" s="84"/>
      <c r="XZ467" s="84"/>
      <c r="YA467" s="84"/>
      <c r="YB467" s="84"/>
      <c r="YC467" s="84"/>
      <c r="YD467" s="84"/>
      <c r="YE467" s="84"/>
      <c r="YF467" s="84"/>
      <c r="YG467" s="84"/>
      <c r="YH467" s="84"/>
      <c r="YI467" s="84"/>
      <c r="YJ467" s="84"/>
      <c r="YK467" s="84"/>
      <c r="YL467" s="84"/>
      <c r="YM467" s="84"/>
      <c r="YN467" s="84"/>
      <c r="YO467" s="84"/>
      <c r="YP467" s="84"/>
      <c r="YQ467" s="84"/>
      <c r="YR467" s="84"/>
      <c r="YS467" s="84"/>
      <c r="YT467" s="84"/>
      <c r="YU467" s="84"/>
      <c r="YV467" s="84"/>
      <c r="YW467" s="84"/>
      <c r="YX467" s="84"/>
      <c r="YY467" s="84"/>
      <c r="YZ467" s="84"/>
      <c r="ZA467" s="84"/>
      <c r="ZB467" s="84"/>
      <c r="ZC467" s="84"/>
      <c r="ZD467" s="84"/>
      <c r="ZE467" s="84"/>
      <c r="ZF467" s="84"/>
      <c r="ZG467" s="84"/>
      <c r="ZH467" s="84"/>
      <c r="ZI467" s="84"/>
      <c r="ZJ467" s="84"/>
      <c r="ZK467" s="84"/>
      <c r="ZL467" s="84"/>
      <c r="ZM467" s="84"/>
      <c r="ZN467" s="84"/>
      <c r="ZO467" s="84"/>
      <c r="ZP467" s="84"/>
      <c r="ZQ467" s="84"/>
      <c r="ZR467" s="84"/>
      <c r="ZS467" s="84"/>
      <c r="ZT467" s="84"/>
      <c r="ZU467" s="84"/>
      <c r="ZV467" s="84"/>
      <c r="ZW467" s="84"/>
      <c r="ZX467" s="84"/>
      <c r="ZY467" s="84"/>
      <c r="ZZ467" s="84"/>
      <c r="AAA467" s="84"/>
      <c r="AAB467" s="84"/>
      <c r="AAC467" s="84"/>
      <c r="AAD467" s="84"/>
      <c r="AAE467" s="84"/>
      <c r="AAF467" s="84"/>
      <c r="AAG467" s="84"/>
      <c r="AAH467" s="84"/>
      <c r="AAI467" s="84"/>
      <c r="AAJ467" s="84"/>
      <c r="AAK467" s="84"/>
      <c r="AAL467" s="84"/>
      <c r="AAM467" s="84"/>
      <c r="AAN467" s="84"/>
      <c r="AAO467" s="84"/>
      <c r="AAP467" s="84"/>
      <c r="AAQ467" s="84"/>
      <c r="AAR467" s="84"/>
      <c r="AAS467" s="84"/>
      <c r="AAT467" s="84"/>
      <c r="AAU467" s="84"/>
      <c r="AAV467" s="84"/>
      <c r="AAW467" s="84"/>
      <c r="AAX467" s="84"/>
      <c r="AAY467" s="84"/>
      <c r="AAZ467" s="84"/>
      <c r="ABA467" s="84"/>
      <c r="ABB467" s="84"/>
      <c r="ABC467" s="84"/>
      <c r="ABD467" s="84"/>
      <c r="ABE467" s="84"/>
      <c r="ABF467" s="84"/>
      <c r="ABG467" s="84"/>
      <c r="ABH467" s="84"/>
      <c r="ABI467" s="84"/>
      <c r="ABJ467" s="84"/>
      <c r="ABK467" s="84"/>
      <c r="ABL467" s="84"/>
      <c r="ABM467" s="84"/>
      <c r="ABN467" s="84"/>
      <c r="ABO467" s="84"/>
      <c r="ABP467" s="84"/>
      <c r="ABQ467" s="84"/>
      <c r="ABR467" s="84"/>
      <c r="ABS467" s="84"/>
      <c r="ABT467" s="84"/>
      <c r="ABU467" s="84"/>
      <c r="ABV467" s="84"/>
      <c r="ABW467" s="84"/>
      <c r="ABX467" s="84"/>
      <c r="ABY467" s="84"/>
      <c r="ABZ467" s="84"/>
      <c r="ACA467" s="84"/>
      <c r="ACB467" s="84"/>
      <c r="ACC467" s="84"/>
      <c r="ACD467" s="84"/>
      <c r="ACE467" s="84"/>
      <c r="ACF467" s="84"/>
      <c r="ACG467" s="84"/>
      <c r="ACH467" s="84"/>
      <c r="ACI467" s="84"/>
      <c r="ACJ467" s="84"/>
      <c r="ACK467" s="84"/>
      <c r="ACL467" s="84"/>
      <c r="ACM467" s="84"/>
      <c r="ACN467" s="84"/>
      <c r="ACO467" s="84"/>
      <c r="ACP467" s="84"/>
      <c r="ACQ467" s="84"/>
      <c r="ACR467" s="84"/>
      <c r="ACS467" s="84"/>
      <c r="ACT467" s="84"/>
      <c r="ACU467" s="84"/>
      <c r="ACV467" s="84"/>
      <c r="ACW467" s="84"/>
      <c r="ACX467" s="84"/>
      <c r="ACY467" s="84"/>
      <c r="ACZ467" s="84"/>
      <c r="ADA467" s="84"/>
      <c r="ADB467" s="84"/>
      <c r="ADC467" s="84"/>
      <c r="ADD467" s="84"/>
      <c r="ADE467" s="84"/>
      <c r="ADF467" s="84"/>
      <c r="ADG467" s="84"/>
      <c r="ADH467" s="84"/>
      <c r="ADI467" s="84"/>
      <c r="ADJ467" s="84"/>
      <c r="ADK467" s="84"/>
      <c r="ADL467" s="84"/>
      <c r="ADM467" s="84"/>
      <c r="ADN467" s="84"/>
      <c r="ADO467" s="84"/>
      <c r="ADP467" s="84"/>
      <c r="ADQ467" s="84"/>
      <c r="ADR467" s="84"/>
      <c r="ADS467" s="84"/>
      <c r="ADT467" s="84"/>
      <c r="ADU467" s="84"/>
      <c r="ADV467" s="84"/>
      <c r="ADW467" s="84"/>
      <c r="ADX467" s="84"/>
      <c r="ADY467" s="84"/>
      <c r="ADZ467" s="84"/>
      <c r="AEA467" s="84"/>
      <c r="AEB467" s="84"/>
      <c r="AEC467" s="84"/>
      <c r="AED467" s="84"/>
      <c r="AEE467" s="84"/>
      <c r="AEF467" s="84"/>
      <c r="AEG467" s="84"/>
      <c r="AEH467" s="84"/>
      <c r="AEI467" s="84"/>
      <c r="AEJ467" s="84"/>
      <c r="AEK467" s="84"/>
      <c r="AEL467" s="84"/>
      <c r="AEM467" s="84"/>
      <c r="AEN467" s="84"/>
      <c r="AEO467" s="84"/>
      <c r="AEP467" s="84"/>
      <c r="AEQ467" s="84"/>
      <c r="AER467" s="84"/>
      <c r="AES467" s="84"/>
      <c r="AET467" s="84"/>
      <c r="AEU467" s="84"/>
      <c r="AEV467" s="84"/>
      <c r="AEW467" s="84"/>
      <c r="AEX467" s="84"/>
      <c r="AEY467" s="84"/>
      <c r="AEZ467" s="84"/>
      <c r="AFA467" s="84"/>
      <c r="AFB467" s="84"/>
      <c r="AFC467" s="84"/>
      <c r="AFD467" s="84"/>
      <c r="AFE467" s="84"/>
      <c r="AFF467" s="84"/>
      <c r="AFG467" s="84"/>
      <c r="AFH467" s="84"/>
      <c r="AFI467" s="84"/>
      <c r="AFJ467" s="84"/>
      <c r="AFK467" s="84"/>
      <c r="AFL467" s="84"/>
      <c r="AFM467" s="84"/>
      <c r="AFN467" s="84"/>
      <c r="AFO467" s="84"/>
      <c r="AFP467" s="84"/>
      <c r="AFQ467" s="84"/>
      <c r="AFR467" s="84"/>
      <c r="AFS467" s="84"/>
      <c r="AFT467" s="84"/>
      <c r="AFU467" s="84"/>
      <c r="AFV467" s="84"/>
      <c r="AFW467" s="84"/>
      <c r="AFX467" s="84"/>
      <c r="AFY467" s="84"/>
      <c r="AFZ467" s="84"/>
      <c r="AGA467" s="84"/>
      <c r="AGB467" s="84"/>
      <c r="AGC467" s="84"/>
      <c r="AGD467" s="84"/>
      <c r="AGE467" s="84"/>
      <c r="AGF467" s="84"/>
      <c r="AGG467" s="84"/>
      <c r="AGH467" s="84"/>
      <c r="AGI467" s="84"/>
      <c r="AGJ467" s="84"/>
      <c r="AGK467" s="84"/>
      <c r="AGL467" s="84"/>
      <c r="AGM467" s="84"/>
      <c r="AGN467" s="84"/>
      <c r="AGO467" s="84"/>
      <c r="AGP467" s="84"/>
      <c r="AGQ467" s="84"/>
      <c r="AGR467" s="84"/>
      <c r="AGS467" s="84"/>
      <c r="AGT467" s="84"/>
      <c r="AGU467" s="84"/>
      <c r="AGV467" s="84"/>
      <c r="AGW467" s="84"/>
      <c r="AGX467" s="84"/>
      <c r="AGY467" s="84"/>
      <c r="AGZ467" s="84"/>
      <c r="AHA467" s="84"/>
      <c r="AHB467" s="84"/>
      <c r="AHC467" s="84"/>
      <c r="AHD467" s="84"/>
      <c r="AHE467" s="84"/>
      <c r="AHF467" s="84"/>
      <c r="AHG467" s="84"/>
      <c r="AHH467" s="84"/>
      <c r="AHI467" s="84"/>
      <c r="AHJ467" s="84"/>
      <c r="AHK467" s="84"/>
      <c r="AHL467" s="84"/>
      <c r="AHM467" s="84"/>
      <c r="AHN467" s="84"/>
      <c r="AHO467" s="84"/>
      <c r="AHP467" s="84"/>
      <c r="AHQ467" s="84"/>
      <c r="AHR467" s="84"/>
      <c r="AHS467" s="84"/>
      <c r="AHT467" s="84"/>
      <c r="AHU467" s="84"/>
      <c r="AHV467" s="84"/>
      <c r="AHW467" s="84"/>
      <c r="AHX467" s="84"/>
      <c r="AHY467" s="84"/>
      <c r="AHZ467" s="84"/>
      <c r="AIA467" s="84"/>
      <c r="AIB467" s="84"/>
      <c r="AIC467" s="84"/>
      <c r="AID467" s="84"/>
      <c r="AIE467" s="84"/>
      <c r="AIF467" s="84"/>
      <c r="AIG467" s="84"/>
      <c r="AIH467" s="84"/>
      <c r="AII467" s="84"/>
      <c r="AIJ467" s="84"/>
      <c r="AIK467" s="84"/>
      <c r="AIL467" s="84"/>
      <c r="AIM467" s="84"/>
      <c r="AIN467" s="84"/>
      <c r="AIO467" s="84"/>
      <c r="AIP467" s="84"/>
      <c r="AIQ467" s="84"/>
      <c r="AIR467" s="84"/>
      <c r="AIS467" s="84"/>
      <c r="AIT467" s="84"/>
      <c r="AIU467" s="84"/>
      <c r="AIV467" s="84"/>
      <c r="AIW467" s="84"/>
      <c r="AIX467" s="84"/>
      <c r="AIY467" s="84"/>
      <c r="AIZ467" s="84"/>
      <c r="AJA467" s="84"/>
      <c r="AJB467" s="84"/>
      <c r="AJC467" s="84"/>
      <c r="AJD467" s="84"/>
      <c r="AJE467" s="84"/>
      <c r="AJF467" s="84"/>
      <c r="AJG467" s="84"/>
      <c r="AJH467" s="84"/>
      <c r="AJI467" s="84"/>
      <c r="AJJ467" s="84"/>
      <c r="AJK467" s="84"/>
      <c r="AJL467" s="84"/>
      <c r="AJM467" s="84"/>
      <c r="AJN467" s="84"/>
      <c r="AJO467" s="84"/>
      <c r="AJP467" s="84"/>
      <c r="AJQ467" s="84"/>
      <c r="AJR467" s="84"/>
      <c r="AJS467" s="84"/>
      <c r="AJT467" s="84"/>
      <c r="AJU467" s="84"/>
      <c r="AJV467" s="84"/>
      <c r="AJW467" s="84"/>
      <c r="AJX467" s="84"/>
      <c r="AJY467" s="84"/>
      <c r="AJZ467" s="84"/>
      <c r="AKA467" s="84"/>
      <c r="AKB467" s="84"/>
      <c r="AKC467" s="84"/>
      <c r="AKD467" s="84"/>
      <c r="AKE467" s="84"/>
      <c r="AKF467" s="84"/>
      <c r="AKG467" s="84"/>
      <c r="AKH467" s="84"/>
      <c r="AKI467" s="84"/>
      <c r="AKJ467" s="84"/>
      <c r="AKK467" s="84"/>
      <c r="AKL467" s="84"/>
      <c r="AKM467" s="84"/>
      <c r="AKN467" s="84"/>
      <c r="AKO467" s="84"/>
      <c r="AKP467" s="84"/>
      <c r="AKQ467" s="84"/>
      <c r="AKR467" s="84"/>
      <c r="AKS467" s="84"/>
      <c r="AKT467" s="84"/>
      <c r="AKU467" s="84"/>
      <c r="AKV467" s="84"/>
      <c r="AKW467" s="84"/>
      <c r="AKX467" s="84"/>
      <c r="AKY467" s="84"/>
      <c r="AKZ467" s="84"/>
      <c r="ALA467" s="84"/>
      <c r="ALB467" s="84"/>
      <c r="ALC467" s="84"/>
      <c r="ALD467" s="84"/>
      <c r="ALE467" s="84"/>
      <c r="ALF467" s="84"/>
      <c r="ALG467" s="84"/>
      <c r="ALH467" s="84"/>
      <c r="ALI467" s="84"/>
      <c r="ALJ467" s="84"/>
      <c r="ALK467" s="84"/>
      <c r="ALL467" s="84"/>
      <c r="ALM467" s="84"/>
      <c r="ALN467" s="84"/>
      <c r="ALO467" s="84"/>
      <c r="ALP467" s="84"/>
      <c r="ALQ467" s="84"/>
      <c r="ALR467" s="84"/>
      <c r="ALS467" s="84"/>
      <c r="ALT467" s="84"/>
      <c r="ALU467" s="84"/>
      <c r="ALV467" s="84"/>
      <c r="ALW467" s="84"/>
      <c r="ALX467" s="84"/>
      <c r="ALY467" s="84"/>
      <c r="ALZ467" s="84"/>
      <c r="AMA467" s="84"/>
      <c r="AMB467" s="84"/>
      <c r="AMC467" s="84"/>
      <c r="AMD467" s="84"/>
      <c r="AME467" s="84"/>
      <c r="AMF467" s="84"/>
      <c r="AMG467" s="84"/>
      <c r="AMH467" s="84"/>
      <c r="AMI467" s="84"/>
      <c r="AMJ467" s="84"/>
      <c r="AMK467" s="84"/>
      <c r="AML467" s="84"/>
      <c r="AMM467" s="84"/>
      <c r="AMN467" s="84"/>
      <c r="AMO467" s="84"/>
      <c r="AMP467" s="84"/>
      <c r="AMQ467" s="84"/>
      <c r="AMR467" s="84"/>
      <c r="AMS467" s="84"/>
      <c r="AMT467" s="84"/>
      <c r="AMU467" s="84"/>
      <c r="AMV467" s="84"/>
      <c r="AMW467" s="84"/>
      <c r="AMX467" s="84"/>
      <c r="AMY467" s="84"/>
      <c r="AMZ467" s="84"/>
      <c r="ANA467" s="84"/>
      <c r="ANB467" s="84"/>
      <c r="ANC467" s="84"/>
      <c r="AND467" s="84"/>
      <c r="ANE467" s="84"/>
      <c r="ANF467" s="84"/>
      <c r="ANG467" s="84"/>
      <c r="ANH467" s="84"/>
      <c r="ANI467" s="84"/>
      <c r="ANJ467" s="84"/>
      <c r="ANK467" s="84"/>
      <c r="ANL467" s="84"/>
      <c r="ANM467" s="84"/>
      <c r="ANN467" s="84"/>
      <c r="ANO467" s="84"/>
      <c r="ANP467" s="84"/>
      <c r="ANQ467" s="84"/>
      <c r="ANR467" s="84"/>
      <c r="ANS467" s="84"/>
      <c r="ANT467" s="84"/>
      <c r="ANU467" s="84"/>
      <c r="ANV467" s="84"/>
      <c r="ANW467" s="84"/>
      <c r="ANX467" s="84"/>
      <c r="ANY467" s="84"/>
      <c r="ANZ467" s="84"/>
      <c r="AOA467" s="84"/>
      <c r="AOB467" s="84"/>
      <c r="AOC467" s="84"/>
      <c r="AOD467" s="84"/>
      <c r="AOE467" s="84"/>
      <c r="AOF467" s="84"/>
      <c r="AOG467" s="84"/>
      <c r="AOH467" s="84"/>
      <c r="AOI467" s="84"/>
      <c r="AOJ467" s="84"/>
      <c r="AOK467" s="84"/>
      <c r="AOL467" s="84"/>
      <c r="AOM467" s="84"/>
      <c r="AON467" s="84"/>
      <c r="AOO467" s="84"/>
      <c r="AOP467" s="84"/>
      <c r="AOQ467" s="84"/>
      <c r="AOR467" s="84"/>
      <c r="AOS467" s="84"/>
      <c r="AOT467" s="84"/>
      <c r="AOU467" s="84"/>
      <c r="AOV467" s="84"/>
      <c r="AOW467" s="84"/>
      <c r="AOX467" s="84"/>
      <c r="AOY467" s="84"/>
      <c r="AOZ467" s="84"/>
      <c r="APA467" s="84"/>
      <c r="APB467" s="84"/>
      <c r="APC467" s="84"/>
      <c r="APD467" s="84"/>
      <c r="APE467" s="84"/>
      <c r="APF467" s="84"/>
      <c r="APG467" s="84"/>
      <c r="APH467" s="84"/>
      <c r="API467" s="84"/>
      <c r="APJ467" s="84"/>
      <c r="APK467" s="84"/>
      <c r="APL467" s="84"/>
      <c r="APM467" s="84"/>
      <c r="APN467" s="84"/>
      <c r="APO467" s="84"/>
      <c r="APP467" s="84"/>
      <c r="APQ467" s="84"/>
      <c r="APR467" s="84"/>
      <c r="APS467" s="84"/>
      <c r="APT467" s="84"/>
      <c r="APU467" s="84"/>
      <c r="APV467" s="84"/>
      <c r="APW467" s="84"/>
      <c r="APX467" s="84"/>
      <c r="APY467" s="84"/>
      <c r="APZ467" s="84"/>
      <c r="AQA467" s="84"/>
      <c r="AQB467" s="84"/>
      <c r="AQC467" s="84"/>
      <c r="AQD467" s="84"/>
      <c r="AQE467" s="84"/>
      <c r="AQF467" s="84"/>
      <c r="AQG467" s="84"/>
      <c r="AQH467" s="84"/>
      <c r="AQI467" s="84"/>
      <c r="AQJ467" s="84"/>
      <c r="AQK467" s="84"/>
      <c r="AQL467" s="84"/>
      <c r="AQM467" s="84"/>
      <c r="AQN467" s="84"/>
      <c r="AQO467" s="84"/>
      <c r="AQP467" s="84"/>
      <c r="AQQ467" s="84"/>
      <c r="AQR467" s="84"/>
      <c r="AQS467" s="84"/>
      <c r="AQT467" s="84"/>
      <c r="AQU467" s="84"/>
      <c r="AQV467" s="84"/>
      <c r="AQW467" s="84"/>
      <c r="AQX467" s="84"/>
      <c r="AQY467" s="84"/>
      <c r="AQZ467" s="84"/>
      <c r="ARA467" s="84"/>
      <c r="ARB467" s="84"/>
      <c r="ARC467" s="84"/>
      <c r="ARD467" s="84"/>
      <c r="ARE467" s="84"/>
      <c r="ARF467" s="84"/>
      <c r="ARG467" s="84"/>
      <c r="ARH467" s="84"/>
      <c r="ARI467" s="84"/>
      <c r="ARJ467" s="84"/>
      <c r="ARK467" s="84"/>
      <c r="ARL467" s="84"/>
      <c r="ARM467" s="84"/>
      <c r="ARN467" s="84"/>
      <c r="ARO467" s="84"/>
      <c r="ARP467" s="84"/>
      <c r="ARQ467" s="84"/>
      <c r="ARR467" s="84"/>
      <c r="ARS467" s="84"/>
      <c r="ART467" s="84"/>
      <c r="ARU467" s="84"/>
      <c r="ARV467" s="84"/>
      <c r="ARW467" s="84"/>
      <c r="ARX467" s="84"/>
      <c r="ARY467" s="84"/>
      <c r="ARZ467" s="84"/>
      <c r="ASA467" s="84"/>
      <c r="ASB467" s="84"/>
      <c r="ASC467" s="84"/>
      <c r="ASD467" s="84"/>
      <c r="ASE467" s="84"/>
      <c r="ASF467" s="84"/>
      <c r="ASG467" s="84"/>
      <c r="ASH467" s="84"/>
      <c r="ASI467" s="84"/>
      <c r="ASJ467" s="84"/>
      <c r="ASK467" s="84"/>
      <c r="ASL467" s="84"/>
      <c r="ASM467" s="84"/>
      <c r="ASN467" s="84"/>
      <c r="ASO467" s="84"/>
      <c r="ASP467" s="84"/>
      <c r="ASQ467" s="84"/>
      <c r="ASR467" s="84"/>
      <c r="ASS467" s="84"/>
      <c r="AST467" s="84"/>
      <c r="ASU467" s="84"/>
      <c r="ASV467" s="84"/>
      <c r="ASW467" s="84"/>
      <c r="ASX467" s="84"/>
      <c r="ASY467" s="84"/>
      <c r="ASZ467" s="84"/>
      <c r="ATA467" s="84"/>
      <c r="ATB467" s="84"/>
      <c r="ATC467" s="84"/>
      <c r="ATD467" s="84"/>
      <c r="ATE467" s="84"/>
      <c r="ATF467" s="84"/>
      <c r="ATG467" s="84"/>
      <c r="ATH467" s="84"/>
      <c r="ATI467" s="84"/>
      <c r="ATJ467" s="84"/>
      <c r="ATK467" s="84"/>
      <c r="ATL467" s="84"/>
      <c r="ATM467" s="84"/>
      <c r="ATN467" s="84"/>
      <c r="ATO467" s="84"/>
      <c r="ATP467" s="84"/>
      <c r="ATQ467" s="84"/>
      <c r="ATR467" s="84"/>
      <c r="ATS467" s="84"/>
      <c r="ATT467" s="84"/>
      <c r="ATU467" s="84"/>
      <c r="ATV467" s="84"/>
      <c r="ATW467" s="84"/>
      <c r="ATX467" s="84"/>
      <c r="ATY467" s="84"/>
      <c r="ATZ467" s="84"/>
      <c r="AUA467" s="84"/>
      <c r="AUB467" s="84"/>
      <c r="AUC467" s="84"/>
      <c r="AUD467" s="84"/>
      <c r="AUE467" s="84"/>
      <c r="AUF467" s="84"/>
      <c r="AUG467" s="84"/>
      <c r="AUH467" s="84"/>
      <c r="AUI467" s="84"/>
      <c r="AUJ467" s="84"/>
      <c r="AUK467" s="84"/>
      <c r="AUL467" s="84"/>
      <c r="AUM467" s="84"/>
      <c r="AUN467" s="84"/>
      <c r="AUO467" s="84"/>
      <c r="AUP467" s="84"/>
      <c r="AUQ467" s="84"/>
      <c r="AUR467" s="84"/>
      <c r="AUS467" s="84"/>
      <c r="AUT467" s="84"/>
      <c r="AUU467" s="84"/>
      <c r="AUV467" s="84"/>
      <c r="AUW467" s="84"/>
      <c r="AUX467" s="84"/>
      <c r="AUY467" s="84"/>
      <c r="AUZ467" s="84"/>
      <c r="AVA467" s="84"/>
      <c r="AVB467" s="84"/>
      <c r="AVC467" s="84"/>
      <c r="AVD467" s="84"/>
      <c r="AVE467" s="84"/>
      <c r="AVF467" s="84"/>
      <c r="AVG467" s="84"/>
      <c r="AVH467" s="84"/>
      <c r="AVI467" s="84"/>
      <c r="AVJ467" s="84"/>
      <c r="AVK467" s="84"/>
      <c r="AVL467" s="84"/>
      <c r="AVM467" s="84"/>
      <c r="AVN467" s="84"/>
      <c r="AVO467" s="84"/>
      <c r="AVP467" s="84"/>
      <c r="AVQ467" s="84"/>
      <c r="AVR467" s="84"/>
      <c r="AVS467" s="84"/>
      <c r="AVT467" s="84"/>
      <c r="AVU467" s="84"/>
      <c r="AVV467" s="84"/>
      <c r="AVW467" s="84"/>
      <c r="AVX467" s="84"/>
      <c r="AVY467" s="84"/>
      <c r="AVZ467" s="84"/>
      <c r="AWA467" s="84"/>
      <c r="AWB467" s="84"/>
      <c r="AWC467" s="84"/>
      <c r="AWD467" s="84"/>
      <c r="AWE467" s="84"/>
      <c r="AWF467" s="84"/>
      <c r="AWG467" s="84"/>
      <c r="AWH467" s="84"/>
      <c r="AWI467" s="84"/>
      <c r="AWJ467" s="84"/>
      <c r="AWK467" s="84"/>
      <c r="AWL467" s="84"/>
      <c r="AWM467" s="84"/>
      <c r="AWN467" s="84"/>
      <c r="AWO467" s="84"/>
      <c r="AWP467" s="84"/>
      <c r="AWQ467" s="84"/>
      <c r="AWR467" s="84"/>
      <c r="AWS467" s="84"/>
      <c r="AWT467" s="84"/>
      <c r="AWU467" s="84"/>
      <c r="AWV467" s="84"/>
      <c r="AWW467" s="84"/>
      <c r="AWX467" s="84"/>
      <c r="AWY467" s="84"/>
      <c r="AWZ467" s="84"/>
      <c r="AXA467" s="84"/>
      <c r="AXB467" s="84"/>
      <c r="AXC467" s="84"/>
      <c r="AXD467" s="84"/>
      <c r="AXE467" s="84"/>
      <c r="AXF467" s="84"/>
      <c r="AXG467" s="84"/>
      <c r="AXH467" s="84"/>
      <c r="AXI467" s="84"/>
      <c r="AXJ467" s="84"/>
      <c r="AXK467" s="84"/>
      <c r="AXL467" s="84"/>
      <c r="AXM467" s="84"/>
      <c r="AXN467" s="84"/>
      <c r="AXO467" s="84"/>
      <c r="AXP467" s="84"/>
      <c r="AXQ467" s="84"/>
      <c r="AXR467" s="84"/>
      <c r="AXS467" s="84"/>
      <c r="AXT467" s="84"/>
      <c r="AXU467" s="84"/>
      <c r="AXV467" s="84"/>
      <c r="AXW467" s="84"/>
      <c r="AXX467" s="84"/>
      <c r="AXY467" s="84"/>
      <c r="AXZ467" s="84"/>
      <c r="AYA467" s="84"/>
      <c r="AYB467" s="84"/>
      <c r="AYC467" s="84"/>
      <c r="AYD467" s="84"/>
      <c r="AYE467" s="84"/>
      <c r="AYF467" s="84"/>
      <c r="AYG467" s="84"/>
      <c r="AYH467" s="84"/>
      <c r="AYI467" s="84"/>
      <c r="AYJ467" s="84"/>
      <c r="AYK467" s="84"/>
      <c r="AYL467" s="84"/>
      <c r="AYM467" s="84"/>
      <c r="AYN467" s="84"/>
      <c r="AYO467" s="84"/>
      <c r="AYP467" s="84"/>
      <c r="AYQ467" s="84"/>
      <c r="AYR467" s="84"/>
      <c r="AYS467" s="84"/>
      <c r="AYT467" s="84"/>
      <c r="AYU467" s="84"/>
      <c r="AYV467" s="84"/>
      <c r="AYW467" s="84"/>
      <c r="AYX467" s="84"/>
      <c r="AYY467" s="84"/>
      <c r="AYZ467" s="84"/>
      <c r="AZA467" s="84"/>
      <c r="AZB467" s="84"/>
      <c r="AZC467" s="84"/>
      <c r="AZD467" s="84"/>
      <c r="AZE467" s="84"/>
      <c r="AZF467" s="84"/>
      <c r="AZG467" s="84"/>
      <c r="AZH467" s="84"/>
      <c r="AZI467" s="84"/>
      <c r="AZJ467" s="84"/>
      <c r="AZK467" s="84"/>
      <c r="AZL467" s="84"/>
      <c r="AZM467" s="84"/>
      <c r="AZN467" s="84"/>
      <c r="AZO467" s="84"/>
      <c r="AZP467" s="84"/>
      <c r="AZQ467" s="84"/>
      <c r="AZR467" s="84"/>
      <c r="AZS467" s="84"/>
      <c r="AZT467" s="84"/>
      <c r="AZU467" s="84"/>
      <c r="AZV467" s="84"/>
      <c r="AZW467" s="84"/>
      <c r="AZX467" s="84"/>
      <c r="AZY467" s="84"/>
      <c r="AZZ467" s="84"/>
      <c r="BAA467" s="84"/>
      <c r="BAB467" s="84"/>
      <c r="BAC467" s="84"/>
      <c r="BAD467" s="84"/>
      <c r="BAE467" s="84"/>
      <c r="BAF467" s="84"/>
      <c r="BAG467" s="84"/>
      <c r="BAH467" s="84"/>
      <c r="BAI467" s="84"/>
      <c r="BAJ467" s="84"/>
      <c r="BAK467" s="84"/>
      <c r="BAL467" s="84"/>
      <c r="BAM467" s="84"/>
      <c r="BAN467" s="84"/>
      <c r="BAO467" s="84"/>
      <c r="BAP467" s="84"/>
      <c r="BAQ467" s="84"/>
      <c r="BAR467" s="84"/>
      <c r="BAS467" s="84"/>
      <c r="BAT467" s="84"/>
      <c r="BAU467" s="84"/>
      <c r="BAV467" s="84"/>
      <c r="BAW467" s="84"/>
      <c r="BAX467" s="84"/>
      <c r="BAY467" s="84"/>
      <c r="BAZ467" s="84"/>
      <c r="BBA467" s="84"/>
      <c r="BBB467" s="84"/>
      <c r="BBC467" s="84"/>
      <c r="BBD467" s="84"/>
      <c r="BBE467" s="84"/>
      <c r="BBF467" s="84"/>
      <c r="BBG467" s="84"/>
      <c r="BBH467" s="84"/>
      <c r="BBI467" s="84"/>
      <c r="BBJ467" s="84"/>
      <c r="BBK467" s="84"/>
      <c r="BBL467" s="84"/>
      <c r="BBM467" s="84"/>
      <c r="BBN467" s="84"/>
      <c r="BBO467" s="84"/>
      <c r="BBP467" s="84"/>
      <c r="BBQ467" s="84"/>
      <c r="BBR467" s="84"/>
      <c r="BBS467" s="84"/>
      <c r="BBT467" s="84"/>
      <c r="BBU467" s="84"/>
      <c r="BBV467" s="84"/>
      <c r="BBW467" s="84"/>
      <c r="BBX467" s="84"/>
      <c r="BBY467" s="84"/>
      <c r="BBZ467" s="84"/>
      <c r="BCA467" s="84"/>
      <c r="BCB467" s="84"/>
      <c r="BCC467" s="84"/>
      <c r="BCD467" s="84"/>
      <c r="BCE467" s="84"/>
      <c r="BCF467" s="84"/>
      <c r="BCG467" s="84"/>
      <c r="BCH467" s="84"/>
      <c r="BCI467" s="84"/>
      <c r="BCJ467" s="84"/>
      <c r="BCK467" s="84"/>
      <c r="BCL467" s="84"/>
      <c r="BCM467" s="84"/>
      <c r="BCN467" s="84"/>
      <c r="BCO467" s="84"/>
      <c r="BCP467" s="84"/>
      <c r="BCQ467" s="84"/>
      <c r="BCR467" s="84"/>
      <c r="BCS467" s="84"/>
      <c r="BCT467" s="84"/>
      <c r="BCU467" s="84"/>
      <c r="BCV467" s="84"/>
      <c r="BCW467" s="84"/>
      <c r="BCX467" s="84"/>
      <c r="BCY467" s="84"/>
      <c r="BCZ467" s="84"/>
      <c r="BDA467" s="84"/>
      <c r="BDB467" s="84"/>
      <c r="BDC467" s="84"/>
      <c r="BDD467" s="84"/>
      <c r="BDE467" s="84"/>
      <c r="BDF467" s="84"/>
      <c r="BDG467" s="84"/>
      <c r="BDH467" s="84"/>
      <c r="BDI467" s="84"/>
      <c r="BDJ467" s="84"/>
      <c r="BDK467" s="84"/>
      <c r="BDL467" s="84"/>
      <c r="BDM467" s="84"/>
      <c r="BDN467" s="84"/>
      <c r="BDO467" s="84"/>
      <c r="BDP467" s="84"/>
      <c r="BDQ467" s="84"/>
      <c r="BDR467" s="84"/>
      <c r="BDS467" s="84"/>
      <c r="BDT467" s="84"/>
      <c r="BDU467" s="84"/>
      <c r="BDV467" s="84"/>
      <c r="BDW467" s="84"/>
      <c r="BDX467" s="84"/>
      <c r="BDY467" s="84"/>
      <c r="BDZ467" s="84"/>
      <c r="BEA467" s="84"/>
      <c r="BEB467" s="84"/>
      <c r="BEC467" s="84"/>
      <c r="BED467" s="84"/>
      <c r="BEE467" s="84"/>
      <c r="BEF467" s="84"/>
      <c r="BEG467" s="84"/>
      <c r="BEH467" s="84"/>
      <c r="BEI467" s="84"/>
      <c r="BEJ467" s="84"/>
      <c r="BEK467" s="84"/>
      <c r="BEL467" s="84"/>
      <c r="BEM467" s="84"/>
      <c r="BEN467" s="84"/>
      <c r="BEO467" s="84"/>
      <c r="BEP467" s="84"/>
      <c r="BEQ467" s="84"/>
      <c r="BER467" s="84"/>
      <c r="BES467" s="84"/>
      <c r="BET467" s="84"/>
      <c r="BEU467" s="84"/>
      <c r="BEV467" s="84"/>
      <c r="BEW467" s="84"/>
      <c r="BEX467" s="84"/>
      <c r="BEY467" s="84"/>
      <c r="BEZ467" s="84"/>
      <c r="BFA467" s="84"/>
      <c r="BFB467" s="84"/>
      <c r="BFC467" s="84"/>
      <c r="BFD467" s="84"/>
      <c r="BFE467" s="84"/>
      <c r="BFF467" s="84"/>
      <c r="BFG467" s="84"/>
      <c r="BFH467" s="84"/>
      <c r="BFI467" s="84"/>
      <c r="BFJ467" s="84"/>
      <c r="BFK467" s="84"/>
      <c r="BFL467" s="84"/>
      <c r="BFM467" s="84"/>
      <c r="BFN467" s="84"/>
      <c r="BFO467" s="84"/>
      <c r="BFP467" s="84"/>
      <c r="BFQ467" s="84"/>
      <c r="BFR467" s="84"/>
      <c r="BFS467" s="84"/>
      <c r="BFT467" s="84"/>
      <c r="BFU467" s="84"/>
      <c r="BFV467" s="84"/>
      <c r="BFW467" s="84"/>
      <c r="BFX467" s="84"/>
      <c r="BFY467" s="84"/>
      <c r="BFZ467" s="84"/>
      <c r="BGA467" s="84"/>
      <c r="BGB467" s="84"/>
      <c r="BGC467" s="84"/>
      <c r="BGD467" s="84"/>
      <c r="BGE467" s="84"/>
      <c r="BGF467" s="84"/>
      <c r="BGG467" s="84"/>
      <c r="BGH467" s="84"/>
      <c r="BGI467" s="84"/>
      <c r="BGJ467" s="84"/>
      <c r="BGK467" s="84"/>
      <c r="BGL467" s="84"/>
      <c r="BGM467" s="84"/>
      <c r="BGN467" s="84"/>
      <c r="BGO467" s="84"/>
      <c r="BGP467" s="84"/>
      <c r="BGQ467" s="84"/>
      <c r="BGR467" s="84"/>
      <c r="BGS467" s="84"/>
      <c r="BGT467" s="84"/>
      <c r="BGU467" s="84"/>
      <c r="BGV467" s="84"/>
      <c r="BGW467" s="84"/>
      <c r="BGX467" s="84"/>
      <c r="BGY467" s="84"/>
      <c r="BGZ467" s="84"/>
      <c r="BHA467" s="84"/>
      <c r="BHB467" s="84"/>
      <c r="BHC467" s="84"/>
      <c r="BHD467" s="84"/>
      <c r="BHE467" s="84"/>
      <c r="BHF467" s="84"/>
      <c r="BHG467" s="84"/>
      <c r="BHH467" s="84"/>
      <c r="BHI467" s="84"/>
      <c r="BHJ467" s="84"/>
      <c r="BHK467" s="84"/>
      <c r="BHL467" s="84"/>
      <c r="BHM467" s="84"/>
      <c r="BHN467" s="84"/>
      <c r="BHO467" s="84"/>
      <c r="BHP467" s="84"/>
      <c r="BHQ467" s="84"/>
      <c r="BHR467" s="84"/>
      <c r="BHS467" s="84"/>
      <c r="BHT467" s="84"/>
      <c r="BHU467" s="84"/>
      <c r="BHV467" s="84"/>
      <c r="BHW467" s="84"/>
      <c r="BHX467" s="84"/>
      <c r="BHY467" s="84"/>
      <c r="BHZ467" s="84"/>
      <c r="BIA467" s="84"/>
      <c r="BIB467" s="84"/>
      <c r="BIC467" s="84"/>
      <c r="BID467" s="84"/>
      <c r="BIE467" s="84"/>
      <c r="BIF467" s="84"/>
      <c r="BIG467" s="84"/>
      <c r="BIH467" s="84"/>
      <c r="BII467" s="84"/>
      <c r="BIJ467" s="84"/>
      <c r="BIK467" s="84"/>
      <c r="BIL467" s="84"/>
      <c r="BIM467" s="84"/>
      <c r="BIN467" s="84"/>
      <c r="BIO467" s="84"/>
      <c r="BIP467" s="84"/>
      <c r="BIQ467" s="84"/>
      <c r="BIR467" s="84"/>
      <c r="BIS467" s="84"/>
      <c r="BIT467" s="84"/>
      <c r="BIU467" s="84"/>
      <c r="BIV467" s="84"/>
      <c r="BIW467" s="84"/>
      <c r="BIX467" s="84"/>
      <c r="BIY467" s="84"/>
      <c r="BIZ467" s="84"/>
      <c r="BJA467" s="84"/>
      <c r="BJB467" s="84"/>
      <c r="BJC467" s="84"/>
      <c r="BJD467" s="84"/>
      <c r="BJE467" s="84"/>
      <c r="BJF467" s="84"/>
      <c r="BJG467" s="84"/>
      <c r="BJH467" s="84"/>
      <c r="BJI467" s="84"/>
      <c r="BJJ467" s="84"/>
      <c r="BJK467" s="84"/>
      <c r="BJL467" s="84"/>
      <c r="BJM467" s="84"/>
      <c r="BJN467" s="84"/>
      <c r="BJO467" s="84"/>
      <c r="BJP467" s="84"/>
      <c r="BJQ467" s="84"/>
      <c r="BJR467" s="84"/>
      <c r="BJS467" s="84"/>
      <c r="BJT467" s="84"/>
      <c r="BJU467" s="84"/>
      <c r="BJV467" s="84"/>
      <c r="BJW467" s="84"/>
      <c r="BJX467" s="84"/>
      <c r="BJY467" s="84"/>
      <c r="BJZ467" s="84"/>
      <c r="BKA467" s="84"/>
      <c r="BKB467" s="84"/>
      <c r="BKC467" s="84"/>
      <c r="BKD467" s="84"/>
      <c r="BKE467" s="84"/>
      <c r="BKF467" s="84"/>
      <c r="BKG467" s="84"/>
      <c r="BKH467" s="84"/>
      <c r="BKI467" s="84"/>
      <c r="BKJ467" s="84"/>
      <c r="BKK467" s="84"/>
      <c r="BKL467" s="84"/>
      <c r="BKM467" s="84"/>
      <c r="BKN467" s="84"/>
      <c r="BKO467" s="84"/>
      <c r="BKP467" s="84"/>
      <c r="BKQ467" s="84"/>
      <c r="BKR467" s="84"/>
      <c r="BKS467" s="84"/>
      <c r="BKT467" s="84"/>
      <c r="BKU467" s="84"/>
      <c r="BKV467" s="84"/>
      <c r="BKW467" s="84"/>
      <c r="BKX467" s="84"/>
      <c r="BKY467" s="84"/>
      <c r="BKZ467" s="84"/>
      <c r="BLA467" s="84"/>
      <c r="BLB467" s="84"/>
      <c r="BLC467" s="84"/>
      <c r="BLD467" s="84"/>
      <c r="BLE467" s="84"/>
      <c r="BLF467" s="84"/>
      <c r="BLG467" s="84"/>
      <c r="BLH467" s="84"/>
      <c r="BLI467" s="84"/>
      <c r="BLJ467" s="84"/>
      <c r="BLK467" s="84"/>
      <c r="BLL467" s="84"/>
      <c r="BLM467" s="84"/>
      <c r="BLN467" s="84"/>
      <c r="BLO467" s="84"/>
      <c r="BLP467" s="84"/>
      <c r="BLQ467" s="84"/>
      <c r="BLR467" s="84"/>
      <c r="BLS467" s="84"/>
      <c r="BLT467" s="84"/>
      <c r="BLU467" s="84"/>
      <c r="BLV467" s="84"/>
      <c r="BLW467" s="84"/>
      <c r="BLX467" s="84"/>
      <c r="BLY467" s="84"/>
      <c r="BLZ467" s="84"/>
      <c r="BMA467" s="84"/>
      <c r="BMB467" s="84"/>
      <c r="BMC467" s="84"/>
      <c r="BMD467" s="84"/>
      <c r="BME467" s="84"/>
      <c r="BMF467" s="84"/>
      <c r="BMG467" s="84"/>
      <c r="BMH467" s="84"/>
      <c r="BMI467" s="84"/>
      <c r="BMJ467" s="84"/>
      <c r="BMK467" s="84"/>
      <c r="BML467" s="84"/>
      <c r="BMM467" s="84"/>
      <c r="BMN467" s="84"/>
      <c r="BMO467" s="84"/>
      <c r="BMP467" s="84"/>
      <c r="BMQ467" s="84"/>
      <c r="BMR467" s="84"/>
      <c r="BMS467" s="84"/>
      <c r="BMT467" s="84"/>
      <c r="BMU467" s="84"/>
      <c r="BMV467" s="84"/>
      <c r="BMW467" s="84"/>
      <c r="BMX467" s="84"/>
      <c r="BMY467" s="84"/>
      <c r="BMZ467" s="84"/>
      <c r="BNA467" s="84"/>
      <c r="BNB467" s="84"/>
      <c r="BNC467" s="84"/>
      <c r="BND467" s="84"/>
      <c r="BNE467" s="84"/>
      <c r="BNF467" s="84"/>
      <c r="BNG467" s="84"/>
      <c r="BNH467" s="84"/>
      <c r="BNI467" s="84"/>
      <c r="BNJ467" s="84"/>
      <c r="BNK467" s="84"/>
      <c r="BNL467" s="84"/>
      <c r="BNM467" s="84"/>
      <c r="BNN467" s="84"/>
      <c r="BNO467" s="84"/>
      <c r="BNP467" s="84"/>
      <c r="BNQ467" s="84"/>
      <c r="BNR467" s="84"/>
      <c r="BNS467" s="84"/>
      <c r="BNT467" s="84"/>
      <c r="BNU467" s="84"/>
      <c r="BNV467" s="84"/>
      <c r="BNW467" s="84"/>
      <c r="BNX467" s="84"/>
      <c r="BNY467" s="84"/>
      <c r="BNZ467" s="84"/>
      <c r="BOA467" s="84"/>
      <c r="BOB467" s="84"/>
      <c r="BOC467" s="84"/>
      <c r="BOD467" s="84"/>
      <c r="BOE467" s="84"/>
      <c r="BOF467" s="84"/>
      <c r="BOG467" s="84"/>
      <c r="BOH467" s="84"/>
      <c r="BOI467" s="84"/>
      <c r="BOJ467" s="84"/>
      <c r="BOK467" s="84"/>
      <c r="BOL467" s="84"/>
      <c r="BOM467" s="84"/>
      <c r="BON467" s="84"/>
      <c r="BOO467" s="84"/>
      <c r="BOP467" s="84"/>
      <c r="BOQ467" s="84"/>
      <c r="BOR467" s="84"/>
      <c r="BOS467" s="84"/>
      <c r="BOT467" s="84"/>
      <c r="BOU467" s="84"/>
      <c r="BOV467" s="84"/>
      <c r="BOW467" s="84"/>
      <c r="BOX467" s="84"/>
      <c r="BOY467" s="84"/>
      <c r="BOZ467" s="84"/>
      <c r="BPA467" s="84"/>
      <c r="BPB467" s="84"/>
      <c r="BPC467" s="84"/>
      <c r="BPD467" s="84"/>
      <c r="BPE467" s="84"/>
      <c r="BPF467" s="84"/>
      <c r="BPG467" s="84"/>
      <c r="BPH467" s="84"/>
      <c r="BPI467" s="84"/>
      <c r="BPJ467" s="84"/>
      <c r="BPK467" s="84"/>
      <c r="BPL467" s="84"/>
      <c r="BPM467" s="84"/>
      <c r="BPN467" s="84"/>
      <c r="BPO467" s="84"/>
      <c r="BPP467" s="84"/>
      <c r="BPQ467" s="84"/>
      <c r="BPR467" s="84"/>
      <c r="BPS467" s="84"/>
      <c r="BPT467" s="84"/>
      <c r="BPU467" s="84"/>
      <c r="BPV467" s="84"/>
      <c r="BPW467" s="84"/>
      <c r="BPX467" s="84"/>
      <c r="BPY467" s="84"/>
      <c r="BPZ467" s="84"/>
      <c r="BQA467" s="84"/>
      <c r="BQB467" s="84"/>
      <c r="BQC467" s="84"/>
      <c r="BQD467" s="84"/>
      <c r="BQE467" s="84"/>
      <c r="BQF467" s="84"/>
      <c r="BQG467" s="84"/>
      <c r="BQH467" s="84"/>
      <c r="BQI467" s="84"/>
      <c r="BQJ467" s="84"/>
      <c r="BQK467" s="84"/>
      <c r="BQL467" s="84"/>
      <c r="BQM467" s="84"/>
      <c r="BQN467" s="84"/>
      <c r="BQO467" s="84"/>
      <c r="BQP467" s="84"/>
      <c r="BQQ467" s="84"/>
      <c r="BQR467" s="84"/>
      <c r="BQS467" s="84"/>
      <c r="BQT467" s="84"/>
      <c r="BQU467" s="84"/>
      <c r="BQV467" s="84"/>
      <c r="BQW467" s="84"/>
      <c r="BQX467" s="84"/>
      <c r="BQY467" s="84"/>
      <c r="BQZ467" s="84"/>
      <c r="BRA467" s="84"/>
      <c r="BRB467" s="84"/>
      <c r="BRC467" s="84"/>
      <c r="BRD467" s="84"/>
      <c r="BRE467" s="84"/>
      <c r="BRF467" s="84"/>
      <c r="BRG467" s="84"/>
      <c r="BRH467" s="84"/>
      <c r="BRI467" s="84"/>
      <c r="BRJ467" s="84"/>
      <c r="BRK467" s="84"/>
      <c r="BRL467" s="84"/>
      <c r="BRM467" s="84"/>
      <c r="BRN467" s="84"/>
      <c r="BRO467" s="84"/>
      <c r="BRP467" s="84"/>
      <c r="BRQ467" s="84"/>
      <c r="BRR467" s="84"/>
      <c r="BRS467" s="84"/>
      <c r="BRT467" s="84"/>
      <c r="BRU467" s="84"/>
      <c r="BRV467" s="84"/>
      <c r="BRW467" s="84"/>
      <c r="BRX467" s="84"/>
      <c r="BRY467" s="84"/>
      <c r="BRZ467" s="84"/>
      <c r="BSA467" s="84"/>
      <c r="BSB467" s="84"/>
      <c r="BSC467" s="84"/>
      <c r="BSD467" s="84"/>
      <c r="BSE467" s="84"/>
      <c r="BSF467" s="84"/>
      <c r="BSG467" s="84"/>
      <c r="BSH467" s="84"/>
      <c r="BSI467" s="84"/>
      <c r="BSJ467" s="84"/>
      <c r="BSK467" s="84"/>
      <c r="BSL467" s="84"/>
      <c r="BSM467" s="84"/>
      <c r="BSN467" s="84"/>
      <c r="BSO467" s="84"/>
      <c r="BSP467" s="84"/>
      <c r="BSQ467" s="84"/>
      <c r="BSR467" s="84"/>
      <c r="BSS467" s="84"/>
      <c r="BST467" s="84"/>
      <c r="BSU467" s="84"/>
      <c r="BSV467" s="84"/>
      <c r="BSW467" s="84"/>
      <c r="BSX467" s="84"/>
      <c r="BSY467" s="84"/>
      <c r="BSZ467" s="84"/>
      <c r="BTA467" s="84"/>
      <c r="BTB467" s="84"/>
      <c r="BTC467" s="84"/>
      <c r="BTD467" s="84"/>
      <c r="BTE467" s="84"/>
      <c r="BTF467" s="84"/>
      <c r="BTG467" s="84"/>
      <c r="BTH467" s="84"/>
      <c r="BTI467" s="84"/>
      <c r="BTJ467" s="84"/>
      <c r="BTK467" s="84"/>
      <c r="BTL467" s="84"/>
      <c r="BTM467" s="84"/>
      <c r="BTN467" s="84"/>
      <c r="BTO467" s="84"/>
      <c r="BTP467" s="84"/>
      <c r="BTQ467" s="84"/>
      <c r="BTR467" s="84"/>
      <c r="BTS467" s="84"/>
      <c r="BTT467" s="84"/>
      <c r="BTU467" s="84"/>
      <c r="BTV467" s="84"/>
      <c r="BTW467" s="84"/>
      <c r="BTX467" s="84"/>
      <c r="BTY467" s="84"/>
      <c r="BTZ467" s="84"/>
      <c r="BUA467" s="84"/>
      <c r="BUB467" s="84"/>
      <c r="BUC467" s="84"/>
      <c r="BUD467" s="84"/>
      <c r="BUE467" s="84"/>
      <c r="BUF467" s="84"/>
      <c r="BUG467" s="84"/>
      <c r="BUH467" s="84"/>
      <c r="BUI467" s="84"/>
      <c r="BUJ467" s="84"/>
      <c r="BUK467" s="84"/>
      <c r="BUL467" s="84"/>
      <c r="BUM467" s="84"/>
      <c r="BUN467" s="84"/>
      <c r="BUO467" s="84"/>
      <c r="BUP467" s="84"/>
      <c r="BUQ467" s="84"/>
      <c r="BUR467" s="84"/>
      <c r="BUS467" s="84"/>
      <c r="BUT467" s="84"/>
      <c r="BUU467" s="84"/>
      <c r="BUV467" s="84"/>
      <c r="BUW467" s="84"/>
      <c r="BUX467" s="84"/>
      <c r="BUY467" s="84"/>
      <c r="BUZ467" s="84"/>
      <c r="BVA467" s="84"/>
      <c r="BVB467" s="84"/>
      <c r="BVC467" s="84"/>
      <c r="BVD467" s="84"/>
      <c r="BVE467" s="84"/>
      <c r="BVF467" s="84"/>
      <c r="BVG467" s="84"/>
      <c r="BVH467" s="84"/>
      <c r="BVI467" s="84"/>
      <c r="BVJ467" s="84"/>
      <c r="BVK467" s="84"/>
      <c r="BVL467" s="84"/>
      <c r="BVM467" s="84"/>
      <c r="BVN467" s="84"/>
      <c r="BVO467" s="84"/>
      <c r="BVP467" s="84"/>
      <c r="BVQ467" s="84"/>
      <c r="BVR467" s="84"/>
      <c r="BVS467" s="84"/>
      <c r="BVT467" s="84"/>
      <c r="BVU467" s="84"/>
      <c r="BVV467" s="84"/>
      <c r="BVW467" s="84"/>
      <c r="BVX467" s="84"/>
      <c r="BVY467" s="84"/>
      <c r="BVZ467" s="84"/>
      <c r="BWA467" s="84"/>
      <c r="BWB467" s="84"/>
      <c r="BWC467" s="84"/>
      <c r="BWD467" s="84"/>
      <c r="BWE467" s="84"/>
      <c r="BWF467" s="84"/>
      <c r="BWG467" s="84"/>
      <c r="BWH467" s="84"/>
      <c r="BWI467" s="84"/>
      <c r="BWJ467" s="84"/>
      <c r="BWK467" s="84"/>
      <c r="BWL467" s="84"/>
      <c r="BWM467" s="84"/>
      <c r="BWN467" s="84"/>
      <c r="BWO467" s="84"/>
      <c r="BWP467" s="84"/>
      <c r="BWQ467" s="84"/>
      <c r="BWR467" s="84"/>
      <c r="BWS467" s="84"/>
      <c r="BWT467" s="84"/>
      <c r="BWU467" s="84"/>
      <c r="BWV467" s="84"/>
      <c r="BWW467" s="84"/>
      <c r="BWX467" s="84"/>
      <c r="BWY467" s="84"/>
      <c r="BWZ467" s="84"/>
      <c r="BXA467" s="84"/>
      <c r="BXB467" s="84"/>
      <c r="BXC467" s="84"/>
      <c r="BXD467" s="84"/>
      <c r="BXE467" s="84"/>
      <c r="BXF467" s="84"/>
      <c r="BXG467" s="84"/>
      <c r="BXH467" s="84"/>
      <c r="BXI467" s="84"/>
      <c r="BXJ467" s="84"/>
      <c r="BXK467" s="84"/>
      <c r="BXL467" s="84"/>
      <c r="BXM467" s="84"/>
      <c r="BXN467" s="84"/>
      <c r="BXO467" s="84"/>
      <c r="BXP467" s="84"/>
      <c r="BXQ467" s="84"/>
      <c r="BXR467" s="84"/>
      <c r="BXS467" s="84"/>
      <c r="BXT467" s="84"/>
      <c r="BXU467" s="84"/>
      <c r="BXV467" s="84"/>
      <c r="BXW467" s="84"/>
      <c r="BXX467" s="84"/>
      <c r="BXY467" s="84"/>
      <c r="BXZ467" s="84"/>
      <c r="BYA467" s="84"/>
      <c r="BYB467" s="84"/>
      <c r="BYC467" s="84"/>
      <c r="BYD467" s="84"/>
      <c r="BYE467" s="84"/>
      <c r="BYF467" s="84"/>
      <c r="BYG467" s="84"/>
      <c r="BYH467" s="84"/>
      <c r="BYI467" s="84"/>
      <c r="BYJ467" s="84"/>
      <c r="BYK467" s="84"/>
      <c r="BYL467" s="84"/>
      <c r="BYM467" s="84"/>
      <c r="BYN467" s="84"/>
      <c r="BYO467" s="84"/>
      <c r="BYP467" s="84"/>
      <c r="BYQ467" s="84"/>
      <c r="BYR467" s="84"/>
      <c r="BYS467" s="84"/>
      <c r="BYT467" s="84"/>
      <c r="BYU467" s="84"/>
      <c r="BYV467" s="84"/>
      <c r="BYW467" s="84"/>
      <c r="BYX467" s="84"/>
      <c r="BYY467" s="84"/>
      <c r="BYZ467" s="84"/>
      <c r="BZA467" s="84"/>
      <c r="BZB467" s="84"/>
      <c r="BZC467" s="84"/>
      <c r="BZD467" s="84"/>
      <c r="BZE467" s="84"/>
      <c r="BZF467" s="84"/>
      <c r="BZG467" s="84"/>
      <c r="BZH467" s="84"/>
      <c r="BZI467" s="84"/>
      <c r="BZJ467" s="84"/>
      <c r="BZK467" s="84"/>
      <c r="BZL467" s="84"/>
      <c r="BZM467" s="84"/>
      <c r="BZN467" s="84"/>
      <c r="BZO467" s="84"/>
      <c r="BZP467" s="84"/>
      <c r="BZQ467" s="84"/>
      <c r="BZR467" s="84"/>
      <c r="BZS467" s="84"/>
      <c r="BZT467" s="84"/>
      <c r="BZU467" s="84"/>
      <c r="BZV467" s="84"/>
      <c r="BZW467" s="84"/>
      <c r="BZX467" s="84"/>
      <c r="BZY467" s="84"/>
      <c r="BZZ467" s="84"/>
      <c r="CAA467" s="84"/>
      <c r="CAB467" s="84"/>
      <c r="CAC467" s="84"/>
      <c r="CAD467" s="84"/>
      <c r="CAE467" s="84"/>
      <c r="CAF467" s="84"/>
      <c r="CAG467" s="84"/>
      <c r="CAH467" s="84"/>
      <c r="CAI467" s="84"/>
      <c r="CAJ467" s="84"/>
      <c r="CAK467" s="84"/>
      <c r="CAL467" s="84"/>
      <c r="CAM467" s="84"/>
      <c r="CAN467" s="84"/>
      <c r="CAO467" s="84"/>
      <c r="CAP467" s="84"/>
      <c r="CAQ467" s="84"/>
      <c r="CAR467" s="84"/>
      <c r="CAS467" s="84"/>
      <c r="CAT467" s="84"/>
      <c r="CAU467" s="84"/>
      <c r="CAV467" s="84"/>
      <c r="CAW467" s="84"/>
      <c r="CAX467" s="84"/>
      <c r="CAY467" s="84"/>
      <c r="CAZ467" s="84"/>
      <c r="CBA467" s="84"/>
      <c r="CBB467" s="84"/>
      <c r="CBC467" s="84"/>
      <c r="CBD467" s="84"/>
      <c r="CBE467" s="84"/>
      <c r="CBF467" s="84"/>
      <c r="CBG467" s="84"/>
      <c r="CBH467" s="84"/>
      <c r="CBI467" s="84"/>
      <c r="CBJ467" s="84"/>
      <c r="CBK467" s="84"/>
      <c r="CBL467" s="84"/>
      <c r="CBM467" s="84"/>
      <c r="CBN467" s="84"/>
      <c r="CBO467" s="84"/>
      <c r="CBP467" s="84"/>
      <c r="CBQ467" s="84"/>
      <c r="CBR467" s="84"/>
      <c r="CBS467" s="84"/>
      <c r="CBT467" s="84"/>
      <c r="CBU467" s="84"/>
      <c r="CBV467" s="84"/>
      <c r="CBW467" s="84"/>
      <c r="CBX467" s="84"/>
      <c r="CBY467" s="84"/>
      <c r="CBZ467" s="84"/>
      <c r="CCA467" s="84"/>
      <c r="CCB467" s="84"/>
      <c r="CCC467" s="84"/>
      <c r="CCD467" s="84"/>
      <c r="CCE467" s="84"/>
      <c r="CCF467" s="84"/>
      <c r="CCG467" s="84"/>
      <c r="CCH467" s="84"/>
      <c r="CCI467" s="84"/>
      <c r="CCJ467" s="84"/>
      <c r="CCK467" s="84"/>
      <c r="CCL467" s="84"/>
      <c r="CCM467" s="84"/>
      <c r="CCN467" s="84"/>
      <c r="CCO467" s="84"/>
      <c r="CCP467" s="84"/>
      <c r="CCQ467" s="84"/>
      <c r="CCR467" s="84"/>
      <c r="CCS467" s="84"/>
      <c r="CCT467" s="84"/>
      <c r="CCU467" s="84"/>
      <c r="CCV467" s="84"/>
      <c r="CCW467" s="84"/>
      <c r="CCX467" s="84"/>
      <c r="CCY467" s="84"/>
      <c r="CCZ467" s="84"/>
      <c r="CDA467" s="84"/>
      <c r="CDB467" s="84"/>
      <c r="CDC467" s="84"/>
      <c r="CDD467" s="84"/>
      <c r="CDE467" s="84"/>
      <c r="CDF467" s="84"/>
      <c r="CDG467" s="84"/>
      <c r="CDH467" s="84"/>
      <c r="CDI467" s="84"/>
      <c r="CDJ467" s="84"/>
      <c r="CDK467" s="84"/>
      <c r="CDL467" s="84"/>
      <c r="CDM467" s="84"/>
      <c r="CDN467" s="84"/>
      <c r="CDO467" s="84"/>
      <c r="CDP467" s="84"/>
      <c r="CDQ467" s="84"/>
      <c r="CDR467" s="84"/>
      <c r="CDS467" s="84"/>
      <c r="CDT467" s="84"/>
      <c r="CDU467" s="84"/>
      <c r="CDV467" s="84"/>
      <c r="CDW467" s="84"/>
      <c r="CDX467" s="84"/>
      <c r="CDY467" s="84"/>
      <c r="CDZ467" s="84"/>
      <c r="CEA467" s="84"/>
      <c r="CEB467" s="84"/>
      <c r="CEC467" s="84"/>
      <c r="CED467" s="84"/>
      <c r="CEE467" s="84"/>
      <c r="CEF467" s="84"/>
      <c r="CEG467" s="84"/>
      <c r="CEH467" s="84"/>
      <c r="CEI467" s="84"/>
      <c r="CEJ467" s="84"/>
      <c r="CEK467" s="84"/>
      <c r="CEL467" s="84"/>
      <c r="CEM467" s="84"/>
      <c r="CEN467" s="84"/>
      <c r="CEO467" s="84"/>
      <c r="CEP467" s="84"/>
      <c r="CEQ467" s="84"/>
      <c r="CER467" s="84"/>
      <c r="CES467" s="84"/>
      <c r="CET467" s="84"/>
      <c r="CEU467" s="84"/>
      <c r="CEV467" s="84"/>
      <c r="CEW467" s="84"/>
      <c r="CEX467" s="84"/>
      <c r="CEY467" s="84"/>
      <c r="CEZ467" s="84"/>
      <c r="CFA467" s="84"/>
      <c r="CFB467" s="84"/>
      <c r="CFC467" s="84"/>
      <c r="CFD467" s="84"/>
      <c r="CFE467" s="84"/>
      <c r="CFF467" s="84"/>
      <c r="CFG467" s="84"/>
      <c r="CFH467" s="84"/>
      <c r="CFI467" s="84"/>
      <c r="CFJ467" s="84"/>
      <c r="CFK467" s="84"/>
      <c r="CFL467" s="84"/>
      <c r="CFM467" s="84"/>
      <c r="CFN467" s="84"/>
      <c r="CFO467" s="84"/>
      <c r="CFP467" s="84"/>
      <c r="CFQ467" s="84"/>
      <c r="CFR467" s="84"/>
      <c r="CFS467" s="84"/>
      <c r="CFT467" s="84"/>
      <c r="CFU467" s="84"/>
      <c r="CFV467" s="84"/>
      <c r="CFW467" s="84"/>
      <c r="CFX467" s="84"/>
      <c r="CFY467" s="84"/>
      <c r="CFZ467" s="84"/>
      <c r="CGA467" s="84"/>
      <c r="CGB467" s="84"/>
      <c r="CGC467" s="84"/>
      <c r="CGD467" s="84"/>
      <c r="CGE467" s="84"/>
      <c r="CGF467" s="84"/>
      <c r="CGG467" s="84"/>
      <c r="CGH467" s="84"/>
      <c r="CGI467" s="84"/>
      <c r="CGJ467" s="84"/>
      <c r="CGK467" s="84"/>
      <c r="CGL467" s="84"/>
      <c r="CGM467" s="84"/>
      <c r="CGN467" s="84"/>
      <c r="CGO467" s="84"/>
      <c r="CGP467" s="84"/>
      <c r="CGQ467" s="84"/>
      <c r="CGR467" s="84"/>
      <c r="CGS467" s="84"/>
      <c r="CGT467" s="84"/>
      <c r="CGU467" s="84"/>
      <c r="CGV467" s="84"/>
      <c r="CGW467" s="84"/>
      <c r="CGX467" s="84"/>
      <c r="CGY467" s="84"/>
      <c r="CGZ467" s="84"/>
      <c r="CHA467" s="84"/>
      <c r="CHB467" s="84"/>
      <c r="CHC467" s="84"/>
      <c r="CHD467" s="84"/>
      <c r="CHE467" s="84"/>
      <c r="CHF467" s="84"/>
      <c r="CHG467" s="84"/>
      <c r="CHH467" s="84"/>
      <c r="CHI467" s="84"/>
      <c r="CHJ467" s="84"/>
      <c r="CHK467" s="84"/>
      <c r="CHL467" s="84"/>
      <c r="CHM467" s="84"/>
      <c r="CHN467" s="84"/>
      <c r="CHO467" s="84"/>
      <c r="CHP467" s="84"/>
      <c r="CHQ467" s="84"/>
      <c r="CHR467" s="84"/>
      <c r="CHS467" s="84"/>
      <c r="CHT467" s="84"/>
      <c r="CHU467" s="84"/>
      <c r="CHV467" s="84"/>
      <c r="CHW467" s="84"/>
      <c r="CHX467" s="84"/>
      <c r="CHY467" s="84"/>
      <c r="CHZ467" s="84"/>
      <c r="CIA467" s="84"/>
      <c r="CIB467" s="84"/>
      <c r="CIC467" s="84"/>
      <c r="CID467" s="84"/>
      <c r="CIE467" s="84"/>
      <c r="CIF467" s="84"/>
      <c r="CIG467" s="84"/>
      <c r="CIH467" s="84"/>
      <c r="CII467" s="84"/>
      <c r="CIJ467" s="84"/>
      <c r="CIK467" s="84"/>
      <c r="CIL467" s="84"/>
      <c r="CIM467" s="84"/>
      <c r="CIN467" s="84"/>
      <c r="CIO467" s="84"/>
      <c r="CIP467" s="84"/>
      <c r="CIQ467" s="84"/>
      <c r="CIR467" s="84"/>
      <c r="CIS467" s="84"/>
      <c r="CIT467" s="84"/>
      <c r="CIU467" s="84"/>
      <c r="CIV467" s="84"/>
      <c r="CIW467" s="84"/>
      <c r="CIX467" s="84"/>
      <c r="CIY467" s="84"/>
      <c r="CIZ467" s="84"/>
      <c r="CJA467" s="84"/>
      <c r="CJB467" s="84"/>
      <c r="CJC467" s="84"/>
      <c r="CJD467" s="84"/>
      <c r="CJE467" s="84"/>
      <c r="CJF467" s="84"/>
      <c r="CJG467" s="84"/>
      <c r="CJH467" s="84"/>
      <c r="CJI467" s="84"/>
      <c r="CJJ467" s="84"/>
      <c r="CJK467" s="84"/>
      <c r="CJL467" s="84"/>
      <c r="CJM467" s="84"/>
      <c r="CJN467" s="84"/>
      <c r="CJO467" s="84"/>
      <c r="CJP467" s="84"/>
      <c r="CJQ467" s="84"/>
      <c r="CJR467" s="84"/>
      <c r="CJS467" s="84"/>
      <c r="CJT467" s="84"/>
      <c r="CJU467" s="84"/>
      <c r="CJV467" s="84"/>
      <c r="CJW467" s="84"/>
      <c r="CJX467" s="84"/>
      <c r="CJY467" s="84"/>
      <c r="CJZ467" s="84"/>
      <c r="CKA467" s="84"/>
      <c r="CKB467" s="84"/>
      <c r="CKC467" s="84"/>
      <c r="CKD467" s="84"/>
      <c r="CKE467" s="84"/>
      <c r="CKF467" s="84"/>
      <c r="CKG467" s="84"/>
      <c r="CKH467" s="84"/>
      <c r="CKI467" s="84"/>
      <c r="CKJ467" s="84"/>
      <c r="CKK467" s="84"/>
      <c r="CKL467" s="84"/>
      <c r="CKM467" s="84"/>
      <c r="CKN467" s="84"/>
      <c r="CKO467" s="84"/>
      <c r="CKP467" s="84"/>
      <c r="CKQ467" s="84"/>
      <c r="CKR467" s="84"/>
      <c r="CKS467" s="84"/>
      <c r="CKT467" s="84"/>
      <c r="CKU467" s="84"/>
      <c r="CKV467" s="84"/>
      <c r="CKW467" s="84"/>
      <c r="CKX467" s="84"/>
      <c r="CKY467" s="84"/>
      <c r="CKZ467" s="84"/>
      <c r="CLA467" s="84"/>
      <c r="CLB467" s="84"/>
      <c r="CLC467" s="84"/>
      <c r="CLD467" s="84"/>
      <c r="CLE467" s="84"/>
      <c r="CLF467" s="84"/>
      <c r="CLG467" s="84"/>
      <c r="CLH467" s="84"/>
      <c r="CLI467" s="84"/>
      <c r="CLJ467" s="84"/>
      <c r="CLK467" s="84"/>
      <c r="CLL467" s="84"/>
      <c r="CLM467" s="84"/>
      <c r="CLN467" s="84"/>
      <c r="CLO467" s="84"/>
      <c r="CLP467" s="84"/>
      <c r="CLQ467" s="84"/>
      <c r="CLR467" s="84"/>
      <c r="CLS467" s="84"/>
      <c r="CLT467" s="84"/>
      <c r="CLU467" s="84"/>
      <c r="CLV467" s="84"/>
      <c r="CLW467" s="84"/>
      <c r="CLX467" s="84"/>
      <c r="CLY467" s="84"/>
      <c r="CLZ467" s="84"/>
      <c r="CMA467" s="84"/>
      <c r="CMB467" s="84"/>
      <c r="CMC467" s="84"/>
      <c r="CMD467" s="84"/>
      <c r="CME467" s="84"/>
      <c r="CMF467" s="84"/>
      <c r="CMG467" s="84"/>
      <c r="CMH467" s="84"/>
      <c r="CMI467" s="84"/>
      <c r="CMJ467" s="84"/>
      <c r="CMK467" s="84"/>
      <c r="CML467" s="84"/>
      <c r="CMM467" s="84"/>
      <c r="CMN467" s="84"/>
      <c r="CMO467" s="84"/>
      <c r="CMP467" s="84"/>
      <c r="CMQ467" s="84"/>
      <c r="CMR467" s="84"/>
      <c r="CMS467" s="84"/>
      <c r="CMT467" s="84"/>
      <c r="CMU467" s="84"/>
      <c r="CMV467" s="84"/>
      <c r="CMW467" s="84"/>
      <c r="CMX467" s="84"/>
      <c r="CMY467" s="84"/>
      <c r="CMZ467" s="84"/>
      <c r="CNA467" s="84"/>
      <c r="CNB467" s="84"/>
      <c r="CNC467" s="84"/>
      <c r="CND467" s="84"/>
      <c r="CNE467" s="84"/>
      <c r="CNF467" s="84"/>
      <c r="CNG467" s="84"/>
      <c r="CNH467" s="84"/>
      <c r="CNI467" s="84"/>
      <c r="CNJ467" s="84"/>
      <c r="CNK467" s="84"/>
      <c r="CNL467" s="84"/>
      <c r="CNM467" s="84"/>
      <c r="CNN467" s="84"/>
      <c r="CNO467" s="84"/>
      <c r="CNP467" s="84"/>
      <c r="CNQ467" s="84"/>
      <c r="CNR467" s="84"/>
      <c r="CNS467" s="84"/>
      <c r="CNT467" s="84"/>
      <c r="CNU467" s="84"/>
      <c r="CNV467" s="84"/>
      <c r="CNW467" s="84"/>
      <c r="CNX467" s="84"/>
      <c r="CNY467" s="84"/>
      <c r="CNZ467" s="84"/>
      <c r="COA467" s="84"/>
      <c r="COB467" s="84"/>
      <c r="COC467" s="84"/>
      <c r="COD467" s="84"/>
      <c r="COE467" s="84"/>
      <c r="COF467" s="84"/>
      <c r="COG467" s="84"/>
      <c r="COH467" s="84"/>
      <c r="COI467" s="84"/>
      <c r="COJ467" s="84"/>
      <c r="COK467" s="84"/>
      <c r="COL467" s="84"/>
      <c r="COM467" s="84"/>
      <c r="CON467" s="84"/>
      <c r="COO467" s="84"/>
      <c r="COP467" s="84"/>
      <c r="COQ467" s="84"/>
      <c r="COR467" s="84"/>
      <c r="COS467" s="84"/>
      <c r="COT467" s="84"/>
      <c r="COU467" s="84"/>
      <c r="COV467" s="84"/>
      <c r="COW467" s="84"/>
      <c r="COX467" s="84"/>
      <c r="COY467" s="84"/>
      <c r="COZ467" s="84"/>
      <c r="CPA467" s="84"/>
      <c r="CPB467" s="84"/>
      <c r="CPC467" s="84"/>
      <c r="CPD467" s="84"/>
      <c r="CPE467" s="84"/>
      <c r="CPF467" s="84"/>
      <c r="CPG467" s="84"/>
      <c r="CPH467" s="84"/>
      <c r="CPI467" s="84"/>
      <c r="CPJ467" s="84"/>
      <c r="CPK467" s="84"/>
      <c r="CPL467" s="84"/>
      <c r="CPM467" s="84"/>
      <c r="CPN467" s="84"/>
      <c r="CPO467" s="84"/>
      <c r="CPP467" s="84"/>
      <c r="CPQ467" s="84"/>
      <c r="CPR467" s="84"/>
      <c r="CPS467" s="84"/>
      <c r="CPT467" s="84"/>
      <c r="CPU467" s="84"/>
      <c r="CPV467" s="84"/>
      <c r="CPW467" s="84"/>
      <c r="CPX467" s="84"/>
      <c r="CPY467" s="84"/>
      <c r="CPZ467" s="84"/>
      <c r="CQA467" s="84"/>
      <c r="CQB467" s="84"/>
      <c r="CQC467" s="84"/>
      <c r="CQD467" s="84"/>
      <c r="CQE467" s="84"/>
      <c r="CQF467" s="84"/>
      <c r="CQG467" s="84"/>
      <c r="CQH467" s="84"/>
      <c r="CQI467" s="84"/>
      <c r="CQJ467" s="84"/>
      <c r="CQK467" s="84"/>
      <c r="CQL467" s="84"/>
      <c r="CQM467" s="84"/>
      <c r="CQN467" s="84"/>
      <c r="CQO467" s="84"/>
      <c r="CQP467" s="84"/>
      <c r="CQQ467" s="84"/>
      <c r="CQR467" s="84"/>
      <c r="CQS467" s="84"/>
      <c r="CQT467" s="84"/>
      <c r="CQU467" s="84"/>
      <c r="CQV467" s="84"/>
      <c r="CQW467" s="84"/>
      <c r="CQX467" s="84"/>
      <c r="CQY467" s="84"/>
      <c r="CQZ467" s="84"/>
      <c r="CRA467" s="84"/>
      <c r="CRB467" s="84"/>
      <c r="CRC467" s="84"/>
      <c r="CRD467" s="84"/>
      <c r="CRE467" s="84"/>
      <c r="CRF467" s="84"/>
      <c r="CRG467" s="84"/>
      <c r="CRH467" s="84"/>
      <c r="CRI467" s="84"/>
      <c r="CRJ467" s="84"/>
      <c r="CRK467" s="84"/>
      <c r="CRL467" s="84"/>
      <c r="CRM467" s="84"/>
      <c r="CRN467" s="84"/>
      <c r="CRO467" s="84"/>
      <c r="CRP467" s="84"/>
      <c r="CRQ467" s="84"/>
      <c r="CRR467" s="84"/>
      <c r="CRS467" s="84"/>
      <c r="CRT467" s="84"/>
      <c r="CRU467" s="84"/>
      <c r="CRV467" s="84"/>
      <c r="CRW467" s="84"/>
      <c r="CRX467" s="84"/>
      <c r="CRY467" s="84"/>
      <c r="CRZ467" s="84"/>
      <c r="CSA467" s="84"/>
      <c r="CSB467" s="84"/>
      <c r="CSC467" s="84"/>
      <c r="CSD467" s="84"/>
      <c r="CSE467" s="84"/>
      <c r="CSF467" s="84"/>
      <c r="CSG467" s="84"/>
      <c r="CSH467" s="84"/>
      <c r="CSI467" s="84"/>
      <c r="CSJ467" s="84"/>
      <c r="CSK467" s="84"/>
      <c r="CSL467" s="84"/>
      <c r="CSM467" s="84"/>
      <c r="CSN467" s="84"/>
      <c r="CSO467" s="84"/>
      <c r="CSP467" s="84"/>
      <c r="CSQ467" s="84"/>
      <c r="CSR467" s="84"/>
      <c r="CSS467" s="84"/>
      <c r="CST467" s="84"/>
      <c r="CSU467" s="84"/>
      <c r="CSV467" s="84"/>
      <c r="CSW467" s="84"/>
      <c r="CSX467" s="84"/>
      <c r="CSY467" s="84"/>
      <c r="CSZ467" s="84"/>
      <c r="CTA467" s="84"/>
      <c r="CTB467" s="84"/>
      <c r="CTC467" s="84"/>
      <c r="CTD467" s="84"/>
      <c r="CTE467" s="84"/>
      <c r="CTF467" s="84"/>
      <c r="CTG467" s="84"/>
      <c r="CTH467" s="84"/>
      <c r="CTI467" s="84"/>
      <c r="CTJ467" s="84"/>
      <c r="CTK467" s="84"/>
      <c r="CTL467" s="84"/>
      <c r="CTM467" s="84"/>
      <c r="CTN467" s="84"/>
      <c r="CTO467" s="84"/>
      <c r="CTP467" s="84"/>
      <c r="CTQ467" s="84"/>
      <c r="CTR467" s="84"/>
      <c r="CTS467" s="84"/>
      <c r="CTT467" s="84"/>
      <c r="CTU467" s="84"/>
      <c r="CTV467" s="84"/>
      <c r="CTW467" s="84"/>
      <c r="CTX467" s="84"/>
      <c r="CTY467" s="84"/>
      <c r="CTZ467" s="84"/>
      <c r="CUA467" s="84"/>
      <c r="CUB467" s="84"/>
      <c r="CUC467" s="84"/>
      <c r="CUD467" s="84"/>
      <c r="CUE467" s="84"/>
      <c r="CUF467" s="84"/>
      <c r="CUG467" s="84"/>
      <c r="CUH467" s="84"/>
      <c r="CUI467" s="84"/>
      <c r="CUJ467" s="84"/>
      <c r="CUK467" s="84"/>
      <c r="CUL467" s="84"/>
      <c r="CUM467" s="84"/>
      <c r="CUN467" s="84"/>
      <c r="CUO467" s="84"/>
      <c r="CUP467" s="84"/>
      <c r="CUQ467" s="84"/>
      <c r="CUR467" s="84"/>
      <c r="CUS467" s="84"/>
      <c r="CUT467" s="84"/>
      <c r="CUU467" s="84"/>
      <c r="CUV467" s="84"/>
      <c r="CUW467" s="84"/>
      <c r="CUX467" s="84"/>
      <c r="CUY467" s="84"/>
      <c r="CUZ467" s="84"/>
      <c r="CVA467" s="84"/>
      <c r="CVB467" s="84"/>
      <c r="CVC467" s="84"/>
      <c r="CVD467" s="84"/>
      <c r="CVE467" s="84"/>
      <c r="CVF467" s="84"/>
      <c r="CVG467" s="84"/>
      <c r="CVH467" s="84"/>
      <c r="CVI467" s="84"/>
      <c r="CVJ467" s="84"/>
      <c r="CVK467" s="84"/>
      <c r="CVL467" s="84"/>
      <c r="CVM467" s="84"/>
      <c r="CVN467" s="84"/>
      <c r="CVO467" s="84"/>
      <c r="CVP467" s="84"/>
      <c r="CVQ467" s="84"/>
      <c r="CVR467" s="84"/>
      <c r="CVS467" s="84"/>
      <c r="CVT467" s="84"/>
      <c r="CVU467" s="84"/>
      <c r="CVV467" s="84"/>
      <c r="CVW467" s="84"/>
      <c r="CVX467" s="84"/>
      <c r="CVY467" s="84"/>
      <c r="CVZ467" s="84"/>
      <c r="CWA467" s="84"/>
      <c r="CWB467" s="84"/>
      <c r="CWC467" s="84"/>
      <c r="CWD467" s="84"/>
      <c r="CWE467" s="84"/>
      <c r="CWF467" s="84"/>
      <c r="CWG467" s="84"/>
      <c r="CWH467" s="84"/>
      <c r="CWI467" s="84"/>
      <c r="CWJ467" s="84"/>
      <c r="CWK467" s="84"/>
      <c r="CWL467" s="84"/>
      <c r="CWM467" s="84"/>
      <c r="CWN467" s="84"/>
      <c r="CWO467" s="84"/>
      <c r="CWP467" s="84"/>
      <c r="CWQ467" s="84"/>
      <c r="CWR467" s="84"/>
      <c r="CWS467" s="84"/>
      <c r="CWT467" s="84"/>
      <c r="CWU467" s="84"/>
      <c r="CWV467" s="84"/>
      <c r="CWW467" s="84"/>
      <c r="CWX467" s="84"/>
      <c r="CWY467" s="84"/>
      <c r="CWZ467" s="84"/>
      <c r="CXA467" s="84"/>
      <c r="CXB467" s="84"/>
      <c r="CXC467" s="84"/>
      <c r="CXD467" s="84"/>
      <c r="CXE467" s="84"/>
      <c r="CXF467" s="84"/>
      <c r="CXG467" s="84"/>
      <c r="CXH467" s="84"/>
      <c r="CXI467" s="84"/>
      <c r="CXJ467" s="84"/>
      <c r="CXK467" s="84"/>
      <c r="CXL467" s="84"/>
      <c r="CXM467" s="84"/>
      <c r="CXN467" s="84"/>
      <c r="CXO467" s="84"/>
      <c r="CXP467" s="84"/>
      <c r="CXQ467" s="84"/>
      <c r="CXR467" s="84"/>
      <c r="CXS467" s="84"/>
      <c r="CXT467" s="84"/>
      <c r="CXU467" s="84"/>
      <c r="CXV467" s="84"/>
      <c r="CXW467" s="84"/>
      <c r="CXX467" s="84"/>
      <c r="CXY467" s="84"/>
      <c r="CXZ467" s="84"/>
      <c r="CYA467" s="84"/>
      <c r="CYB467" s="84"/>
      <c r="CYC467" s="84"/>
      <c r="CYD467" s="84"/>
      <c r="CYE467" s="84"/>
      <c r="CYF467" s="84"/>
      <c r="CYG467" s="84"/>
      <c r="CYH467" s="84"/>
      <c r="CYI467" s="84"/>
      <c r="CYJ467" s="84"/>
      <c r="CYK467" s="84"/>
      <c r="CYL467" s="84"/>
      <c r="CYM467" s="84"/>
      <c r="CYN467" s="84"/>
      <c r="CYO467" s="84"/>
      <c r="CYP467" s="84"/>
      <c r="CYQ467" s="84"/>
      <c r="CYR467" s="84"/>
      <c r="CYS467" s="84"/>
      <c r="CYT467" s="84"/>
      <c r="CYU467" s="84"/>
      <c r="CYV467" s="84"/>
      <c r="CYW467" s="84"/>
      <c r="CYX467" s="84"/>
      <c r="CYY467" s="84"/>
      <c r="CYZ467" s="84"/>
      <c r="CZA467" s="84"/>
      <c r="CZB467" s="84"/>
      <c r="CZC467" s="84"/>
      <c r="CZD467" s="84"/>
      <c r="CZE467" s="84"/>
      <c r="CZF467" s="84"/>
      <c r="CZG467" s="84"/>
      <c r="CZH467" s="84"/>
      <c r="CZI467" s="84"/>
      <c r="CZJ467" s="84"/>
      <c r="CZK467" s="84"/>
      <c r="CZL467" s="84"/>
      <c r="CZM467" s="84"/>
      <c r="CZN467" s="84"/>
      <c r="CZO467" s="84"/>
      <c r="CZP467" s="84"/>
      <c r="CZQ467" s="84"/>
      <c r="CZR467" s="84"/>
      <c r="CZS467" s="84"/>
      <c r="CZT467" s="84"/>
      <c r="CZU467" s="84"/>
      <c r="CZV467" s="84"/>
      <c r="CZW467" s="84"/>
      <c r="CZX467" s="84"/>
      <c r="CZY467" s="84"/>
      <c r="CZZ467" s="84"/>
      <c r="DAA467" s="84"/>
      <c r="DAB467" s="84"/>
      <c r="DAC467" s="84"/>
      <c r="DAD467" s="84"/>
      <c r="DAE467" s="84"/>
      <c r="DAF467" s="84"/>
      <c r="DAG467" s="84"/>
      <c r="DAH467" s="84"/>
      <c r="DAI467" s="84"/>
      <c r="DAJ467" s="84"/>
      <c r="DAK467" s="84"/>
      <c r="DAL467" s="84"/>
      <c r="DAM467" s="84"/>
      <c r="DAN467" s="84"/>
      <c r="DAO467" s="84"/>
      <c r="DAP467" s="84"/>
      <c r="DAQ467" s="84"/>
      <c r="DAR467" s="84"/>
      <c r="DAS467" s="84"/>
      <c r="DAT467" s="84"/>
      <c r="DAU467" s="84"/>
      <c r="DAV467" s="84"/>
      <c r="DAW467" s="84"/>
      <c r="DAX467" s="84"/>
      <c r="DAY467" s="84"/>
      <c r="DAZ467" s="84"/>
      <c r="DBA467" s="84"/>
      <c r="DBB467" s="84"/>
      <c r="DBC467" s="84"/>
      <c r="DBD467" s="84"/>
      <c r="DBE467" s="84"/>
      <c r="DBF467" s="84"/>
      <c r="DBG467" s="84"/>
      <c r="DBH467" s="84"/>
      <c r="DBI467" s="84"/>
      <c r="DBJ467" s="84"/>
      <c r="DBK467" s="84"/>
      <c r="DBL467" s="84"/>
      <c r="DBM467" s="84"/>
      <c r="DBN467" s="84"/>
      <c r="DBO467" s="84"/>
      <c r="DBP467" s="84"/>
      <c r="DBQ467" s="84"/>
      <c r="DBR467" s="84"/>
      <c r="DBS467" s="84"/>
      <c r="DBT467" s="84"/>
      <c r="DBU467" s="84"/>
      <c r="DBV467" s="84"/>
      <c r="DBW467" s="84"/>
      <c r="DBX467" s="84"/>
      <c r="DBY467" s="84"/>
      <c r="DBZ467" s="84"/>
      <c r="DCA467" s="84"/>
      <c r="DCB467" s="84"/>
      <c r="DCC467" s="84"/>
      <c r="DCD467" s="84"/>
      <c r="DCE467" s="84"/>
      <c r="DCF467" s="84"/>
      <c r="DCG467" s="84"/>
      <c r="DCH467" s="84"/>
      <c r="DCI467" s="84"/>
      <c r="DCJ467" s="84"/>
      <c r="DCK467" s="84"/>
      <c r="DCL467" s="84"/>
      <c r="DCM467" s="84"/>
      <c r="DCN467" s="84"/>
      <c r="DCO467" s="84"/>
      <c r="DCP467" s="84"/>
      <c r="DCQ467" s="84"/>
      <c r="DCR467" s="84"/>
      <c r="DCS467" s="84"/>
      <c r="DCT467" s="84"/>
      <c r="DCU467" s="84"/>
      <c r="DCV467" s="84"/>
      <c r="DCW467" s="84"/>
      <c r="DCX467" s="84"/>
      <c r="DCY467" s="84"/>
      <c r="DCZ467" s="84"/>
      <c r="DDA467" s="84"/>
      <c r="DDB467" s="84"/>
      <c r="DDC467" s="84"/>
      <c r="DDD467" s="84"/>
      <c r="DDE467" s="84"/>
      <c r="DDF467" s="84"/>
      <c r="DDG467" s="84"/>
      <c r="DDH467" s="84"/>
      <c r="DDI467" s="84"/>
      <c r="DDJ467" s="84"/>
      <c r="DDK467" s="84"/>
      <c r="DDL467" s="84"/>
      <c r="DDM467" s="84"/>
      <c r="DDN467" s="84"/>
      <c r="DDO467" s="84"/>
      <c r="DDP467" s="84"/>
      <c r="DDQ467" s="84"/>
      <c r="DDR467" s="84"/>
      <c r="DDS467" s="84"/>
      <c r="DDT467" s="84"/>
      <c r="DDU467" s="84"/>
      <c r="DDV467" s="84"/>
      <c r="DDW467" s="84"/>
      <c r="DDX467" s="84"/>
      <c r="DDY467" s="84"/>
      <c r="DDZ467" s="84"/>
      <c r="DEA467" s="84"/>
      <c r="DEB467" s="84"/>
      <c r="DEC467" s="84"/>
      <c r="DED467" s="84"/>
      <c r="DEE467" s="84"/>
      <c r="DEF467" s="84"/>
      <c r="DEG467" s="84"/>
      <c r="DEH467" s="84"/>
      <c r="DEI467" s="84"/>
      <c r="DEJ467" s="84"/>
      <c r="DEK467" s="84"/>
      <c r="DEL467" s="84"/>
      <c r="DEM467" s="84"/>
      <c r="DEN467" s="84"/>
      <c r="DEO467" s="84"/>
      <c r="DEP467" s="84"/>
      <c r="DEQ467" s="84"/>
      <c r="DER467" s="84"/>
      <c r="DES467" s="84"/>
      <c r="DET467" s="84"/>
      <c r="DEU467" s="84"/>
      <c r="DEV467" s="84"/>
      <c r="DEW467" s="84"/>
      <c r="DEX467" s="84"/>
      <c r="DEY467" s="84"/>
      <c r="DEZ467" s="84"/>
      <c r="DFA467" s="84"/>
      <c r="DFB467" s="84"/>
      <c r="DFC467" s="84"/>
      <c r="DFD467" s="84"/>
      <c r="DFE467" s="84"/>
      <c r="DFF467" s="84"/>
      <c r="DFG467" s="84"/>
      <c r="DFH467" s="84"/>
      <c r="DFI467" s="84"/>
      <c r="DFJ467" s="84"/>
      <c r="DFK467" s="84"/>
      <c r="DFL467" s="84"/>
      <c r="DFM467" s="84"/>
      <c r="DFN467" s="84"/>
      <c r="DFO467" s="84"/>
      <c r="DFP467" s="84"/>
      <c r="DFQ467" s="84"/>
      <c r="DFR467" s="84"/>
      <c r="DFS467" s="84"/>
      <c r="DFT467" s="84"/>
      <c r="DFU467" s="84"/>
      <c r="DFV467" s="84"/>
      <c r="DFW467" s="84"/>
      <c r="DFX467" s="84"/>
      <c r="DFY467" s="84"/>
      <c r="DFZ467" s="84"/>
      <c r="DGA467" s="84"/>
      <c r="DGB467" s="84"/>
      <c r="DGC467" s="84"/>
      <c r="DGD467" s="84"/>
      <c r="DGE467" s="84"/>
      <c r="DGF467" s="84"/>
      <c r="DGG467" s="84"/>
      <c r="DGH467" s="84"/>
      <c r="DGI467" s="84"/>
      <c r="DGJ467" s="84"/>
      <c r="DGK467" s="84"/>
      <c r="DGL467" s="84"/>
      <c r="DGM467" s="84"/>
      <c r="DGN467" s="84"/>
      <c r="DGO467" s="84"/>
      <c r="DGP467" s="84"/>
      <c r="DGQ467" s="84"/>
      <c r="DGR467" s="84"/>
      <c r="DGS467" s="84"/>
      <c r="DGT467" s="84"/>
      <c r="DGU467" s="84"/>
      <c r="DGV467" s="84"/>
      <c r="DGW467" s="84"/>
      <c r="DGX467" s="84"/>
      <c r="DGY467" s="84"/>
      <c r="DGZ467" s="84"/>
      <c r="DHA467" s="84"/>
      <c r="DHB467" s="84"/>
      <c r="DHC467" s="84"/>
      <c r="DHD467" s="84"/>
      <c r="DHE467" s="84"/>
      <c r="DHF467" s="84"/>
      <c r="DHG467" s="84"/>
      <c r="DHH467" s="84"/>
      <c r="DHI467" s="84"/>
      <c r="DHJ467" s="84"/>
      <c r="DHK467" s="84"/>
      <c r="DHL467" s="84"/>
      <c r="DHM467" s="84"/>
      <c r="DHN467" s="84"/>
      <c r="DHO467" s="84"/>
      <c r="DHP467" s="84"/>
      <c r="DHQ467" s="84"/>
      <c r="DHR467" s="84"/>
      <c r="DHS467" s="84"/>
      <c r="DHT467" s="84"/>
      <c r="DHU467" s="84"/>
      <c r="DHV467" s="84"/>
      <c r="DHW467" s="84"/>
      <c r="DHX467" s="84"/>
      <c r="DHY467" s="84"/>
      <c r="DHZ467" s="84"/>
      <c r="DIA467" s="84"/>
      <c r="DIB467" s="84"/>
      <c r="DIC467" s="84"/>
      <c r="DID467" s="84"/>
      <c r="DIE467" s="84"/>
      <c r="DIF467" s="84"/>
      <c r="DIG467" s="84"/>
      <c r="DIH467" s="84"/>
      <c r="DII467" s="84"/>
      <c r="DIJ467" s="84"/>
      <c r="DIK467" s="84"/>
      <c r="DIL467" s="84"/>
      <c r="DIM467" s="84"/>
      <c r="DIN467" s="84"/>
      <c r="DIO467" s="84"/>
      <c r="DIP467" s="84"/>
      <c r="DIQ467" s="84"/>
      <c r="DIR467" s="84"/>
      <c r="DIS467" s="84"/>
      <c r="DIT467" s="84"/>
      <c r="DIU467" s="84"/>
      <c r="DIV467" s="84"/>
      <c r="DIW467" s="84"/>
      <c r="DIX467" s="84"/>
      <c r="DIY467" s="84"/>
      <c r="DIZ467" s="84"/>
      <c r="DJA467" s="84"/>
      <c r="DJB467" s="84"/>
      <c r="DJC467" s="84"/>
      <c r="DJD467" s="84"/>
      <c r="DJE467" s="84"/>
      <c r="DJF467" s="84"/>
      <c r="DJG467" s="84"/>
      <c r="DJH467" s="84"/>
      <c r="DJI467" s="84"/>
      <c r="DJJ467" s="84"/>
      <c r="DJK467" s="84"/>
      <c r="DJL467" s="84"/>
      <c r="DJM467" s="84"/>
      <c r="DJN467" s="84"/>
      <c r="DJO467" s="84"/>
      <c r="DJP467" s="84"/>
      <c r="DJQ467" s="84"/>
      <c r="DJR467" s="84"/>
      <c r="DJS467" s="84"/>
      <c r="DJT467" s="84"/>
      <c r="DJU467" s="84"/>
      <c r="DJV467" s="84"/>
      <c r="DJW467" s="84"/>
      <c r="DJX467" s="84"/>
      <c r="DJY467" s="84"/>
      <c r="DJZ467" s="84"/>
      <c r="DKA467" s="84"/>
      <c r="DKB467" s="84"/>
      <c r="DKC467" s="84"/>
      <c r="DKD467" s="84"/>
      <c r="DKE467" s="84"/>
      <c r="DKF467" s="84"/>
      <c r="DKG467" s="84"/>
      <c r="DKH467" s="84"/>
      <c r="DKI467" s="84"/>
      <c r="DKJ467" s="84"/>
      <c r="DKK467" s="84"/>
      <c r="DKL467" s="84"/>
      <c r="DKM467" s="84"/>
      <c r="DKN467" s="84"/>
      <c r="DKO467" s="84"/>
      <c r="DKP467" s="84"/>
      <c r="DKQ467" s="84"/>
      <c r="DKR467" s="84"/>
      <c r="DKS467" s="84"/>
      <c r="DKT467" s="84"/>
      <c r="DKU467" s="84"/>
      <c r="DKV467" s="84"/>
      <c r="DKW467" s="84"/>
      <c r="DKX467" s="84"/>
      <c r="DKY467" s="84"/>
      <c r="DKZ467" s="84"/>
      <c r="DLA467" s="84"/>
      <c r="DLB467" s="84"/>
      <c r="DLC467" s="84"/>
      <c r="DLD467" s="84"/>
      <c r="DLE467" s="84"/>
      <c r="DLF467" s="84"/>
      <c r="DLG467" s="84"/>
      <c r="DLH467" s="84"/>
      <c r="DLI467" s="84"/>
      <c r="DLJ467" s="84"/>
      <c r="DLK467" s="84"/>
      <c r="DLL467" s="84"/>
      <c r="DLM467" s="84"/>
      <c r="DLN467" s="84"/>
      <c r="DLO467" s="84"/>
      <c r="DLP467" s="84"/>
      <c r="DLQ467" s="84"/>
      <c r="DLR467" s="84"/>
      <c r="DLS467" s="84"/>
      <c r="DLT467" s="84"/>
      <c r="DLU467" s="84"/>
      <c r="DLV467" s="84"/>
      <c r="DLW467" s="84"/>
      <c r="DLX467" s="84"/>
      <c r="DLY467" s="84"/>
      <c r="DLZ467" s="84"/>
      <c r="DMA467" s="84"/>
      <c r="DMB467" s="84"/>
      <c r="DMC467" s="84"/>
      <c r="DMD467" s="84"/>
      <c r="DME467" s="84"/>
      <c r="DMF467" s="84"/>
      <c r="DMG467" s="84"/>
      <c r="DMH467" s="84"/>
      <c r="DMI467" s="84"/>
      <c r="DMJ467" s="84"/>
      <c r="DMK467" s="84"/>
      <c r="DML467" s="84"/>
      <c r="DMM467" s="84"/>
      <c r="DMN467" s="84"/>
      <c r="DMO467" s="84"/>
      <c r="DMP467" s="84"/>
      <c r="DMQ467" s="84"/>
      <c r="DMR467" s="84"/>
      <c r="DMS467" s="84"/>
      <c r="DMT467" s="84"/>
      <c r="DMU467" s="84"/>
      <c r="DMV467" s="84"/>
      <c r="DMW467" s="84"/>
      <c r="DMX467" s="84"/>
      <c r="DMY467" s="84"/>
      <c r="DMZ467" s="84"/>
      <c r="DNA467" s="84"/>
      <c r="DNB467" s="84"/>
      <c r="DNC467" s="84"/>
      <c r="DND467" s="84"/>
      <c r="DNE467" s="84"/>
      <c r="DNF467" s="84"/>
      <c r="DNG467" s="84"/>
      <c r="DNH467" s="84"/>
      <c r="DNI467" s="84"/>
      <c r="DNJ467" s="84"/>
      <c r="DNK467" s="84"/>
      <c r="DNL467" s="84"/>
      <c r="DNM467" s="84"/>
      <c r="DNN467" s="84"/>
      <c r="DNO467" s="84"/>
      <c r="DNP467" s="84"/>
      <c r="DNQ467" s="84"/>
      <c r="DNR467" s="84"/>
      <c r="DNS467" s="84"/>
      <c r="DNT467" s="84"/>
      <c r="DNU467" s="84"/>
      <c r="DNV467" s="84"/>
      <c r="DNW467" s="84"/>
      <c r="DNX467" s="84"/>
      <c r="DNY467" s="84"/>
      <c r="DNZ467" s="84"/>
      <c r="DOA467" s="84"/>
      <c r="DOB467" s="84"/>
      <c r="DOC467" s="84"/>
      <c r="DOD467" s="84"/>
      <c r="DOE467" s="84"/>
      <c r="DOF467" s="84"/>
      <c r="DOG467" s="84"/>
      <c r="DOH467" s="84"/>
      <c r="DOI467" s="84"/>
      <c r="DOJ467" s="84"/>
      <c r="DOK467" s="84"/>
      <c r="DOL467" s="84"/>
      <c r="DOM467" s="84"/>
      <c r="DON467" s="84"/>
      <c r="DOO467" s="84"/>
      <c r="DOP467" s="84"/>
      <c r="DOQ467" s="84"/>
      <c r="DOR467" s="84"/>
      <c r="DOS467" s="84"/>
      <c r="DOT467" s="84"/>
      <c r="DOU467" s="84"/>
      <c r="DOV467" s="84"/>
      <c r="DOW467" s="84"/>
      <c r="DOX467" s="84"/>
      <c r="DOY467" s="84"/>
      <c r="DOZ467" s="84"/>
      <c r="DPA467" s="84"/>
      <c r="DPB467" s="84"/>
      <c r="DPC467" s="84"/>
      <c r="DPD467" s="84"/>
      <c r="DPE467" s="84"/>
      <c r="DPF467" s="84"/>
      <c r="DPG467" s="84"/>
      <c r="DPH467" s="84"/>
      <c r="DPI467" s="84"/>
      <c r="DPJ467" s="84"/>
      <c r="DPK467" s="84"/>
      <c r="DPL467" s="84"/>
      <c r="DPM467" s="84"/>
      <c r="DPN467" s="84"/>
      <c r="DPO467" s="84"/>
      <c r="DPP467" s="84"/>
      <c r="DPQ467" s="84"/>
      <c r="DPR467" s="84"/>
      <c r="DPS467" s="84"/>
      <c r="DPT467" s="84"/>
      <c r="DPU467" s="84"/>
      <c r="DPV467" s="84"/>
      <c r="DPW467" s="84"/>
      <c r="DPX467" s="84"/>
      <c r="DPY467" s="84"/>
      <c r="DPZ467" s="84"/>
      <c r="DQA467" s="84"/>
      <c r="DQB467" s="84"/>
      <c r="DQC467" s="84"/>
      <c r="DQD467" s="84"/>
      <c r="DQE467" s="84"/>
      <c r="DQF467" s="84"/>
      <c r="DQG467" s="84"/>
      <c r="DQH467" s="84"/>
      <c r="DQI467" s="84"/>
      <c r="DQJ467" s="84"/>
      <c r="DQK467" s="84"/>
      <c r="DQL467" s="84"/>
      <c r="DQM467" s="84"/>
      <c r="DQN467" s="84"/>
      <c r="DQO467" s="84"/>
      <c r="DQP467" s="84"/>
      <c r="DQQ467" s="84"/>
      <c r="DQR467" s="84"/>
      <c r="DQS467" s="84"/>
      <c r="DQT467" s="84"/>
      <c r="DQU467" s="84"/>
      <c r="DQV467" s="84"/>
      <c r="DQW467" s="84"/>
      <c r="DQX467" s="84"/>
      <c r="DQY467" s="84"/>
      <c r="DQZ467" s="84"/>
      <c r="DRA467" s="84"/>
      <c r="DRB467" s="84"/>
      <c r="DRC467" s="84"/>
      <c r="DRD467" s="84"/>
      <c r="DRE467" s="84"/>
      <c r="DRF467" s="84"/>
      <c r="DRG467" s="84"/>
      <c r="DRH467" s="84"/>
      <c r="DRI467" s="84"/>
      <c r="DRJ467" s="84"/>
      <c r="DRK467" s="84"/>
      <c r="DRL467" s="84"/>
      <c r="DRM467" s="84"/>
      <c r="DRN467" s="84"/>
      <c r="DRO467" s="84"/>
      <c r="DRP467" s="84"/>
      <c r="DRQ467" s="84"/>
      <c r="DRR467" s="84"/>
      <c r="DRS467" s="84"/>
      <c r="DRT467" s="84"/>
      <c r="DRU467" s="84"/>
      <c r="DRV467" s="84"/>
      <c r="DRW467" s="84"/>
      <c r="DRX467" s="84"/>
      <c r="DRY467" s="84"/>
      <c r="DRZ467" s="84"/>
      <c r="DSA467" s="84"/>
      <c r="DSB467" s="84"/>
      <c r="DSC467" s="84"/>
      <c r="DSD467" s="84"/>
      <c r="DSE467" s="84"/>
      <c r="DSF467" s="84"/>
      <c r="DSG467" s="84"/>
      <c r="DSH467" s="84"/>
      <c r="DSI467" s="84"/>
      <c r="DSJ467" s="84"/>
      <c r="DSK467" s="84"/>
      <c r="DSL467" s="84"/>
      <c r="DSM467" s="84"/>
      <c r="DSN467" s="84"/>
      <c r="DSO467" s="84"/>
      <c r="DSP467" s="84"/>
      <c r="DSQ467" s="84"/>
      <c r="DSR467" s="84"/>
      <c r="DSS467" s="84"/>
      <c r="DST467" s="84"/>
      <c r="DSU467" s="84"/>
      <c r="DSV467" s="84"/>
      <c r="DSW467" s="84"/>
      <c r="DSX467" s="84"/>
      <c r="DSY467" s="84"/>
      <c r="DSZ467" s="84"/>
      <c r="DTA467" s="84"/>
      <c r="DTB467" s="84"/>
      <c r="DTC467" s="84"/>
      <c r="DTD467" s="84"/>
      <c r="DTE467" s="84"/>
      <c r="DTF467" s="84"/>
      <c r="DTG467" s="84"/>
      <c r="DTH467" s="84"/>
      <c r="DTI467" s="84"/>
      <c r="DTJ467" s="84"/>
      <c r="DTK467" s="84"/>
      <c r="DTL467" s="84"/>
      <c r="DTM467" s="84"/>
      <c r="DTN467" s="84"/>
      <c r="DTO467" s="84"/>
      <c r="DTP467" s="84"/>
      <c r="DTQ467" s="84"/>
      <c r="DTR467" s="84"/>
      <c r="DTS467" s="84"/>
      <c r="DTT467" s="84"/>
      <c r="DTU467" s="84"/>
      <c r="DTV467" s="84"/>
      <c r="DTW467" s="84"/>
      <c r="DTX467" s="84"/>
      <c r="DTY467" s="84"/>
      <c r="DTZ467" s="84"/>
      <c r="DUA467" s="84"/>
      <c r="DUB467" s="84"/>
      <c r="DUC467" s="84"/>
      <c r="DUD467" s="84"/>
      <c r="DUE467" s="84"/>
      <c r="DUF467" s="84"/>
      <c r="DUG467" s="84"/>
      <c r="DUH467" s="84"/>
      <c r="DUI467" s="84"/>
      <c r="DUJ467" s="84"/>
      <c r="DUK467" s="84"/>
      <c r="DUL467" s="84"/>
      <c r="DUM467" s="84"/>
      <c r="DUN467" s="84"/>
      <c r="DUO467" s="84"/>
      <c r="DUP467" s="84"/>
      <c r="DUQ467" s="84"/>
      <c r="DUR467" s="84"/>
      <c r="DUS467" s="84"/>
      <c r="DUT467" s="84"/>
      <c r="DUU467" s="84"/>
      <c r="DUV467" s="84"/>
      <c r="DUW467" s="84"/>
      <c r="DUX467" s="84"/>
      <c r="DUY467" s="84"/>
      <c r="DUZ467" s="84"/>
      <c r="DVA467" s="84"/>
      <c r="DVB467" s="84"/>
      <c r="DVC467" s="84"/>
      <c r="DVD467" s="84"/>
      <c r="DVE467" s="84"/>
      <c r="DVF467" s="84"/>
      <c r="DVG467" s="84"/>
      <c r="DVH467" s="84"/>
      <c r="DVI467" s="84"/>
      <c r="DVJ467" s="84"/>
      <c r="DVK467" s="84"/>
      <c r="DVL467" s="84"/>
      <c r="DVM467" s="84"/>
      <c r="DVN467" s="84"/>
      <c r="DVO467" s="84"/>
      <c r="DVP467" s="84"/>
      <c r="DVQ467" s="84"/>
      <c r="DVR467" s="84"/>
      <c r="DVS467" s="84"/>
      <c r="DVT467" s="84"/>
      <c r="DVU467" s="84"/>
      <c r="DVV467" s="84"/>
      <c r="DVW467" s="84"/>
      <c r="DVX467" s="84"/>
      <c r="DVY467" s="84"/>
      <c r="DVZ467" s="84"/>
      <c r="DWA467" s="84"/>
      <c r="DWB467" s="84"/>
      <c r="DWC467" s="84"/>
      <c r="DWD467" s="84"/>
      <c r="DWE467" s="84"/>
      <c r="DWF467" s="84"/>
      <c r="DWG467" s="84"/>
      <c r="DWH467" s="84"/>
      <c r="DWI467" s="84"/>
      <c r="DWJ467" s="84"/>
      <c r="DWK467" s="84"/>
      <c r="DWL467" s="84"/>
      <c r="DWM467" s="84"/>
      <c r="DWN467" s="84"/>
      <c r="DWO467" s="84"/>
      <c r="DWP467" s="84"/>
      <c r="DWQ467" s="84"/>
      <c r="DWR467" s="84"/>
      <c r="DWS467" s="84"/>
      <c r="DWT467" s="84"/>
      <c r="DWU467" s="84"/>
      <c r="DWV467" s="84"/>
      <c r="DWW467" s="84"/>
      <c r="DWX467" s="84"/>
      <c r="DWY467" s="84"/>
      <c r="DWZ467" s="84"/>
      <c r="DXA467" s="84"/>
      <c r="DXB467" s="84"/>
      <c r="DXC467" s="84"/>
      <c r="DXD467" s="84"/>
      <c r="DXE467" s="84"/>
      <c r="DXF467" s="84"/>
      <c r="DXG467" s="84"/>
      <c r="DXH467" s="84"/>
      <c r="DXI467" s="84"/>
      <c r="DXJ467" s="84"/>
      <c r="DXK467" s="84"/>
      <c r="DXL467" s="84"/>
      <c r="DXM467" s="84"/>
      <c r="DXN467" s="84"/>
      <c r="DXO467" s="84"/>
      <c r="DXP467" s="84"/>
      <c r="DXQ467" s="84"/>
      <c r="DXR467" s="84"/>
      <c r="DXS467" s="84"/>
      <c r="DXT467" s="84"/>
      <c r="DXU467" s="84"/>
      <c r="DXV467" s="84"/>
      <c r="DXW467" s="84"/>
      <c r="DXX467" s="84"/>
      <c r="DXY467" s="84"/>
      <c r="DXZ467" s="84"/>
      <c r="DYA467" s="84"/>
      <c r="DYB467" s="84"/>
      <c r="DYC467" s="84"/>
      <c r="DYD467" s="84"/>
      <c r="DYE467" s="84"/>
      <c r="DYF467" s="84"/>
      <c r="DYG467" s="84"/>
      <c r="DYH467" s="84"/>
      <c r="DYI467" s="84"/>
      <c r="DYJ467" s="84"/>
      <c r="DYK467" s="84"/>
      <c r="DYL467" s="84"/>
      <c r="DYM467" s="84"/>
      <c r="DYN467" s="84"/>
      <c r="DYO467" s="84"/>
      <c r="DYP467" s="84"/>
      <c r="DYQ467" s="84"/>
      <c r="DYR467" s="84"/>
      <c r="DYS467" s="84"/>
      <c r="DYT467" s="84"/>
      <c r="DYU467" s="84"/>
      <c r="DYV467" s="84"/>
      <c r="DYW467" s="84"/>
      <c r="DYX467" s="84"/>
      <c r="DYY467" s="84"/>
      <c r="DYZ467" s="84"/>
      <c r="DZA467" s="84"/>
      <c r="DZB467" s="84"/>
      <c r="DZC467" s="84"/>
      <c r="DZD467" s="84"/>
      <c r="DZE467" s="84"/>
      <c r="DZF467" s="84"/>
      <c r="DZG467" s="84"/>
      <c r="DZH467" s="84"/>
      <c r="DZI467" s="84"/>
      <c r="DZJ467" s="84"/>
      <c r="DZK467" s="84"/>
      <c r="DZL467" s="84"/>
      <c r="DZM467" s="84"/>
      <c r="DZN467" s="84"/>
      <c r="DZO467" s="84"/>
      <c r="DZP467" s="84"/>
      <c r="DZQ467" s="84"/>
      <c r="DZR467" s="84"/>
      <c r="DZS467" s="84"/>
      <c r="DZT467" s="84"/>
      <c r="DZU467" s="84"/>
      <c r="DZV467" s="84"/>
      <c r="DZW467" s="84"/>
      <c r="DZX467" s="84"/>
      <c r="DZY467" s="84"/>
      <c r="DZZ467" s="84"/>
      <c r="EAA467" s="84"/>
      <c r="EAB467" s="84"/>
      <c r="EAC467" s="84"/>
      <c r="EAD467" s="84"/>
      <c r="EAE467" s="84"/>
      <c r="EAF467" s="84"/>
      <c r="EAG467" s="84"/>
      <c r="EAH467" s="84"/>
      <c r="EAI467" s="84"/>
      <c r="EAJ467" s="84"/>
      <c r="EAK467" s="84"/>
      <c r="EAL467" s="84"/>
      <c r="EAM467" s="84"/>
      <c r="EAN467" s="84"/>
      <c r="EAO467" s="84"/>
      <c r="EAP467" s="84"/>
      <c r="EAQ467" s="84"/>
      <c r="EAR467" s="84"/>
      <c r="EAS467" s="84"/>
      <c r="EAT467" s="84"/>
      <c r="EAU467" s="84"/>
      <c r="EAV467" s="84"/>
      <c r="EAW467" s="84"/>
      <c r="EAX467" s="84"/>
      <c r="EAY467" s="84"/>
      <c r="EAZ467" s="84"/>
      <c r="EBA467" s="84"/>
      <c r="EBB467" s="84"/>
      <c r="EBC467" s="84"/>
      <c r="EBD467" s="84"/>
      <c r="EBE467" s="84"/>
      <c r="EBF467" s="84"/>
      <c r="EBG467" s="84"/>
      <c r="EBH467" s="84"/>
      <c r="EBI467" s="84"/>
      <c r="EBJ467" s="84"/>
      <c r="EBK467" s="84"/>
      <c r="EBL467" s="84"/>
      <c r="EBM467" s="84"/>
      <c r="EBN467" s="84"/>
      <c r="EBO467" s="84"/>
      <c r="EBP467" s="84"/>
      <c r="EBQ467" s="84"/>
      <c r="EBR467" s="84"/>
      <c r="EBS467" s="84"/>
      <c r="EBT467" s="84"/>
      <c r="EBU467" s="84"/>
      <c r="EBV467" s="84"/>
      <c r="EBW467" s="84"/>
      <c r="EBX467" s="84"/>
      <c r="EBY467" s="84"/>
      <c r="EBZ467" s="84"/>
      <c r="ECA467" s="84"/>
      <c r="ECB467" s="84"/>
      <c r="ECC467" s="84"/>
      <c r="ECD467" s="84"/>
      <c r="ECE467" s="84"/>
      <c r="ECF467" s="84"/>
      <c r="ECG467" s="84"/>
      <c r="ECH467" s="84"/>
      <c r="ECI467" s="84"/>
      <c r="ECJ467" s="84"/>
      <c r="ECK467" s="84"/>
      <c r="ECL467" s="84"/>
      <c r="ECM467" s="84"/>
      <c r="ECN467" s="84"/>
      <c r="ECO467" s="84"/>
      <c r="ECP467" s="84"/>
      <c r="ECQ467" s="84"/>
      <c r="ECR467" s="84"/>
      <c r="ECS467" s="84"/>
      <c r="ECT467" s="84"/>
      <c r="ECU467" s="84"/>
      <c r="ECV467" s="84"/>
      <c r="ECW467" s="84"/>
      <c r="ECX467" s="84"/>
      <c r="ECY467" s="84"/>
      <c r="ECZ467" s="84"/>
      <c r="EDA467" s="84"/>
      <c r="EDB467" s="84"/>
      <c r="EDC467" s="84"/>
      <c r="EDD467" s="84"/>
      <c r="EDE467" s="84"/>
      <c r="EDF467" s="84"/>
      <c r="EDG467" s="84"/>
      <c r="EDH467" s="84"/>
      <c r="EDI467" s="84"/>
      <c r="EDJ467" s="84"/>
      <c r="EDK467" s="84"/>
      <c r="EDL467" s="84"/>
      <c r="EDM467" s="84"/>
      <c r="EDN467" s="84"/>
      <c r="EDO467" s="84"/>
      <c r="EDP467" s="84"/>
      <c r="EDQ467" s="84"/>
      <c r="EDR467" s="84"/>
      <c r="EDS467" s="84"/>
      <c r="EDT467" s="84"/>
      <c r="EDU467" s="84"/>
      <c r="EDV467" s="84"/>
      <c r="EDW467" s="84"/>
      <c r="EDX467" s="84"/>
      <c r="EDY467" s="84"/>
      <c r="EDZ467" s="84"/>
      <c r="EEA467" s="84"/>
      <c r="EEB467" s="84"/>
      <c r="EEC467" s="84"/>
      <c r="EED467" s="84"/>
      <c r="EEE467" s="84"/>
      <c r="EEF467" s="84"/>
      <c r="EEG467" s="84"/>
      <c r="EEH467" s="84"/>
      <c r="EEI467" s="84"/>
      <c r="EEJ467" s="84"/>
      <c r="EEK467" s="84"/>
      <c r="EEL467" s="84"/>
      <c r="EEM467" s="84"/>
      <c r="EEN467" s="84"/>
      <c r="EEO467" s="84"/>
      <c r="EEP467" s="84"/>
      <c r="EEQ467" s="84"/>
      <c r="EER467" s="84"/>
      <c r="EES467" s="84"/>
      <c r="EET467" s="84"/>
      <c r="EEU467" s="84"/>
      <c r="EEV467" s="84"/>
      <c r="EEW467" s="84"/>
      <c r="EEX467" s="84"/>
      <c r="EEY467" s="84"/>
      <c r="EEZ467" s="84"/>
      <c r="EFA467" s="84"/>
      <c r="EFB467" s="84"/>
      <c r="EFC467" s="84"/>
      <c r="EFD467" s="84"/>
      <c r="EFE467" s="84"/>
      <c r="EFF467" s="84"/>
      <c r="EFG467" s="84"/>
      <c r="EFH467" s="84"/>
      <c r="EFI467" s="84"/>
      <c r="EFJ467" s="84"/>
      <c r="EFK467" s="84"/>
      <c r="EFL467" s="84"/>
      <c r="EFM467" s="84"/>
      <c r="EFN467" s="84"/>
      <c r="EFO467" s="84"/>
      <c r="EFP467" s="84"/>
      <c r="EFQ467" s="84"/>
      <c r="EFR467" s="84"/>
      <c r="EFS467" s="84"/>
      <c r="EFT467" s="84"/>
      <c r="EFU467" s="84"/>
      <c r="EFV467" s="84"/>
      <c r="EFW467" s="84"/>
      <c r="EFX467" s="84"/>
      <c r="EFY467" s="84"/>
      <c r="EFZ467" s="84"/>
      <c r="EGA467" s="84"/>
      <c r="EGB467" s="84"/>
      <c r="EGC467" s="84"/>
      <c r="EGD467" s="84"/>
      <c r="EGE467" s="84"/>
      <c r="EGF467" s="84"/>
      <c r="EGG467" s="84"/>
      <c r="EGH467" s="84"/>
      <c r="EGI467" s="84"/>
      <c r="EGJ467" s="84"/>
      <c r="EGK467" s="84"/>
      <c r="EGL467" s="84"/>
      <c r="EGM467" s="84"/>
      <c r="EGN467" s="84"/>
      <c r="EGO467" s="84"/>
      <c r="EGP467" s="84"/>
      <c r="EGQ467" s="84"/>
      <c r="EGR467" s="84"/>
      <c r="EGS467" s="84"/>
      <c r="EGT467" s="84"/>
      <c r="EGU467" s="84"/>
      <c r="EGV467" s="84"/>
      <c r="EGW467" s="84"/>
      <c r="EGX467" s="84"/>
      <c r="EGY467" s="84"/>
      <c r="EGZ467" s="84"/>
      <c r="EHA467" s="84"/>
      <c r="EHB467" s="84"/>
      <c r="EHC467" s="84"/>
      <c r="EHD467" s="84"/>
      <c r="EHE467" s="84"/>
      <c r="EHF467" s="84"/>
      <c r="EHG467" s="84"/>
      <c r="EHH467" s="84"/>
      <c r="EHI467" s="84"/>
      <c r="EHJ467" s="84"/>
      <c r="EHK467" s="84"/>
      <c r="EHL467" s="84"/>
      <c r="EHM467" s="84"/>
      <c r="EHN467" s="84"/>
      <c r="EHO467" s="84"/>
      <c r="EHP467" s="84"/>
      <c r="EHQ467" s="84"/>
      <c r="EHR467" s="84"/>
      <c r="EHS467" s="84"/>
      <c r="EHT467" s="84"/>
      <c r="EHU467" s="84"/>
      <c r="EHV467" s="84"/>
      <c r="EHW467" s="84"/>
      <c r="EHX467" s="84"/>
      <c r="EHY467" s="84"/>
      <c r="EHZ467" s="84"/>
      <c r="EIA467" s="84"/>
      <c r="EIB467" s="84"/>
      <c r="EIC467" s="84"/>
      <c r="EID467" s="84"/>
      <c r="EIE467" s="84"/>
      <c r="EIF467" s="84"/>
      <c r="EIG467" s="84"/>
      <c r="EIH467" s="84"/>
      <c r="EII467" s="84"/>
      <c r="EIJ467" s="84"/>
      <c r="EIK467" s="84"/>
      <c r="EIL467" s="84"/>
      <c r="EIM467" s="84"/>
      <c r="EIN467" s="84"/>
      <c r="EIO467" s="84"/>
      <c r="EIP467" s="84"/>
      <c r="EIQ467" s="84"/>
      <c r="EIR467" s="84"/>
      <c r="EIS467" s="84"/>
      <c r="EIT467" s="84"/>
      <c r="EIU467" s="84"/>
      <c r="EIV467" s="84"/>
      <c r="EIW467" s="84"/>
      <c r="EIX467" s="84"/>
      <c r="EIY467" s="84"/>
      <c r="EIZ467" s="84"/>
      <c r="EJA467" s="84"/>
      <c r="EJB467" s="84"/>
      <c r="EJC467" s="84"/>
      <c r="EJD467" s="84"/>
      <c r="EJE467" s="84"/>
      <c r="EJF467" s="84"/>
      <c r="EJG467" s="84"/>
      <c r="EJH467" s="84"/>
      <c r="EJI467" s="84"/>
      <c r="EJJ467" s="84"/>
      <c r="EJK467" s="84"/>
      <c r="EJL467" s="84"/>
      <c r="EJM467" s="84"/>
      <c r="EJN467" s="84"/>
      <c r="EJO467" s="84"/>
      <c r="EJP467" s="84"/>
      <c r="EJQ467" s="84"/>
      <c r="EJR467" s="84"/>
      <c r="EJS467" s="84"/>
      <c r="EJT467" s="84"/>
      <c r="EJU467" s="84"/>
      <c r="EJV467" s="84"/>
      <c r="EJW467" s="84"/>
      <c r="EJX467" s="84"/>
      <c r="EJY467" s="84"/>
      <c r="EJZ467" s="84"/>
      <c r="EKA467" s="84"/>
      <c r="EKB467" s="84"/>
      <c r="EKC467" s="84"/>
      <c r="EKD467" s="84"/>
      <c r="EKE467" s="84"/>
      <c r="EKF467" s="84"/>
      <c r="EKG467" s="84"/>
      <c r="EKH467" s="84"/>
      <c r="EKI467" s="84"/>
      <c r="EKJ467" s="84"/>
      <c r="EKK467" s="84"/>
      <c r="EKL467" s="84"/>
      <c r="EKM467" s="84"/>
      <c r="EKN467" s="84"/>
      <c r="EKO467" s="84"/>
      <c r="EKP467" s="84"/>
      <c r="EKQ467" s="84"/>
      <c r="EKR467" s="84"/>
      <c r="EKS467" s="84"/>
      <c r="EKT467" s="84"/>
      <c r="EKU467" s="84"/>
      <c r="EKV467" s="84"/>
      <c r="EKW467" s="84"/>
      <c r="EKX467" s="84"/>
      <c r="EKY467" s="84"/>
      <c r="EKZ467" s="84"/>
      <c r="ELA467" s="84"/>
      <c r="ELB467" s="84"/>
      <c r="ELC467" s="84"/>
      <c r="ELD467" s="84"/>
      <c r="ELE467" s="84"/>
      <c r="ELF467" s="84"/>
      <c r="ELG467" s="84"/>
      <c r="ELH467" s="84"/>
      <c r="ELI467" s="84"/>
      <c r="ELJ467" s="84"/>
      <c r="ELK467" s="84"/>
      <c r="ELL467" s="84"/>
      <c r="ELM467" s="84"/>
      <c r="ELN467" s="84"/>
      <c r="ELO467" s="84"/>
      <c r="ELP467" s="84"/>
      <c r="ELQ467" s="84"/>
      <c r="ELR467" s="84"/>
      <c r="ELS467" s="84"/>
      <c r="ELT467" s="84"/>
      <c r="ELU467" s="84"/>
      <c r="ELV467" s="84"/>
      <c r="ELW467" s="84"/>
      <c r="ELX467" s="84"/>
      <c r="ELY467" s="84"/>
      <c r="ELZ467" s="84"/>
      <c r="EMA467" s="84"/>
      <c r="EMB467" s="84"/>
      <c r="EMC467" s="84"/>
      <c r="EMD467" s="84"/>
      <c r="EME467" s="84"/>
      <c r="EMF467" s="84"/>
      <c r="EMG467" s="84"/>
      <c r="EMH467" s="84"/>
      <c r="EMI467" s="84"/>
      <c r="EMJ467" s="84"/>
      <c r="EMK467" s="84"/>
      <c r="EML467" s="84"/>
      <c r="EMM467" s="84"/>
      <c r="EMN467" s="84"/>
      <c r="EMO467" s="84"/>
      <c r="EMP467" s="84"/>
      <c r="EMQ467" s="84"/>
      <c r="EMR467" s="84"/>
      <c r="EMS467" s="84"/>
      <c r="EMT467" s="84"/>
      <c r="EMU467" s="84"/>
      <c r="EMV467" s="84"/>
      <c r="EMW467" s="84"/>
      <c r="EMX467" s="84"/>
      <c r="EMY467" s="84"/>
      <c r="EMZ467" s="84"/>
      <c r="ENA467" s="84"/>
      <c r="ENB467" s="84"/>
      <c r="ENC467" s="84"/>
      <c r="END467" s="84"/>
      <c r="ENE467" s="84"/>
      <c r="ENF467" s="84"/>
      <c r="ENG467" s="84"/>
      <c r="ENH467" s="84"/>
      <c r="ENI467" s="84"/>
      <c r="ENJ467" s="84"/>
      <c r="ENK467" s="84"/>
      <c r="ENL467" s="84"/>
      <c r="ENM467" s="84"/>
      <c r="ENN467" s="84"/>
      <c r="ENO467" s="84"/>
      <c r="ENP467" s="84"/>
      <c r="ENQ467" s="84"/>
      <c r="ENR467" s="84"/>
      <c r="ENS467" s="84"/>
      <c r="ENT467" s="84"/>
      <c r="ENU467" s="84"/>
      <c r="ENV467" s="84"/>
      <c r="ENW467" s="84"/>
      <c r="ENX467" s="84"/>
      <c r="ENY467" s="84"/>
      <c r="ENZ467" s="84"/>
      <c r="EOA467" s="84"/>
      <c r="EOB467" s="84"/>
      <c r="EOC467" s="84"/>
      <c r="EOD467" s="84"/>
      <c r="EOE467" s="84"/>
      <c r="EOF467" s="84"/>
      <c r="EOG467" s="84"/>
      <c r="EOH467" s="84"/>
      <c r="EOI467" s="84"/>
      <c r="EOJ467" s="84"/>
      <c r="EOK467" s="84"/>
      <c r="EOL467" s="84"/>
      <c r="EOM467" s="84"/>
      <c r="EON467" s="84"/>
      <c r="EOO467" s="84"/>
      <c r="EOP467" s="84"/>
      <c r="EOQ467" s="84"/>
      <c r="EOR467" s="84"/>
      <c r="EOS467" s="84"/>
      <c r="EOT467" s="84"/>
      <c r="EOU467" s="84"/>
      <c r="EOV467" s="84"/>
      <c r="EOW467" s="84"/>
      <c r="EOX467" s="84"/>
      <c r="EOY467" s="84"/>
      <c r="EOZ467" s="84"/>
      <c r="EPA467" s="84"/>
      <c r="EPB467" s="84"/>
      <c r="EPC467" s="84"/>
      <c r="EPD467" s="84"/>
      <c r="EPE467" s="84"/>
      <c r="EPF467" s="84"/>
      <c r="EPG467" s="84"/>
      <c r="EPH467" s="84"/>
      <c r="EPI467" s="84"/>
      <c r="EPJ467" s="84"/>
      <c r="EPK467" s="84"/>
      <c r="EPL467" s="84"/>
      <c r="EPM467" s="84"/>
      <c r="EPN467" s="84"/>
      <c r="EPO467" s="84"/>
      <c r="EPP467" s="84"/>
      <c r="EPQ467" s="84"/>
      <c r="EPR467" s="84"/>
      <c r="EPS467" s="84"/>
      <c r="EPT467" s="84"/>
      <c r="EPU467" s="84"/>
      <c r="EPV467" s="84"/>
      <c r="EPW467" s="84"/>
      <c r="EPX467" s="84"/>
      <c r="EPY467" s="84"/>
      <c r="EPZ467" s="84"/>
      <c r="EQA467" s="84"/>
      <c r="EQB467" s="84"/>
      <c r="EQC467" s="84"/>
      <c r="EQD467" s="84"/>
      <c r="EQE467" s="84"/>
      <c r="EQF467" s="84"/>
      <c r="EQG467" s="84"/>
      <c r="EQH467" s="84"/>
      <c r="EQI467" s="84"/>
      <c r="EQJ467" s="84"/>
      <c r="EQK467" s="84"/>
      <c r="EQL467" s="84"/>
      <c r="EQM467" s="84"/>
      <c r="EQN467" s="84"/>
      <c r="EQO467" s="84"/>
      <c r="EQP467" s="84"/>
      <c r="EQQ467" s="84"/>
      <c r="EQR467" s="84"/>
      <c r="EQS467" s="84"/>
      <c r="EQT467" s="84"/>
      <c r="EQU467" s="84"/>
      <c r="EQV467" s="84"/>
      <c r="EQW467" s="84"/>
      <c r="EQX467" s="84"/>
      <c r="EQY467" s="84"/>
      <c r="EQZ467" s="84"/>
      <c r="ERA467" s="84"/>
      <c r="ERB467" s="84"/>
      <c r="ERC467" s="84"/>
      <c r="ERD467" s="84"/>
      <c r="ERE467" s="84"/>
      <c r="ERF467" s="84"/>
      <c r="ERG467" s="84"/>
      <c r="ERH467" s="84"/>
      <c r="ERI467" s="84"/>
      <c r="ERJ467" s="84"/>
      <c r="ERK467" s="84"/>
      <c r="ERL467" s="84"/>
      <c r="ERM467" s="84"/>
      <c r="ERN467" s="84"/>
      <c r="ERO467" s="84"/>
      <c r="ERP467" s="84"/>
      <c r="ERQ467" s="84"/>
      <c r="ERR467" s="84"/>
      <c r="ERS467" s="84"/>
      <c r="ERT467" s="84"/>
      <c r="ERU467" s="84"/>
      <c r="ERV467" s="84"/>
      <c r="ERW467" s="84"/>
      <c r="ERX467" s="84"/>
      <c r="ERY467" s="84"/>
      <c r="ERZ467" s="84"/>
      <c r="ESA467" s="84"/>
      <c r="ESB467" s="84"/>
      <c r="ESC467" s="84"/>
      <c r="ESD467" s="84"/>
      <c r="ESE467" s="84"/>
      <c r="ESF467" s="84"/>
      <c r="ESG467" s="84"/>
      <c r="ESH467" s="84"/>
      <c r="ESI467" s="84"/>
      <c r="ESJ467" s="84"/>
      <c r="ESK467" s="84"/>
      <c r="ESL467" s="84"/>
      <c r="ESM467" s="84"/>
      <c r="ESN467" s="84"/>
      <c r="ESO467" s="84"/>
      <c r="ESP467" s="84"/>
      <c r="ESQ467" s="84"/>
      <c r="ESR467" s="84"/>
      <c r="ESS467" s="84"/>
      <c r="EST467" s="84"/>
      <c r="ESU467" s="84"/>
      <c r="ESV467" s="84"/>
      <c r="ESW467" s="84"/>
      <c r="ESX467" s="84"/>
      <c r="ESY467" s="84"/>
      <c r="ESZ467" s="84"/>
      <c r="ETA467" s="84"/>
      <c r="ETB467" s="84"/>
      <c r="ETC467" s="84"/>
      <c r="ETD467" s="84"/>
      <c r="ETE467" s="84"/>
      <c r="ETF467" s="84"/>
      <c r="ETG467" s="84"/>
      <c r="ETH467" s="84"/>
      <c r="ETI467" s="84"/>
      <c r="ETJ467" s="84"/>
      <c r="ETK467" s="84"/>
      <c r="ETL467" s="84"/>
      <c r="ETM467" s="84"/>
      <c r="ETN467" s="84"/>
      <c r="ETO467" s="84"/>
      <c r="ETP467" s="84"/>
      <c r="ETQ467" s="84"/>
      <c r="ETR467" s="84"/>
      <c r="ETS467" s="84"/>
      <c r="ETT467" s="84"/>
      <c r="ETU467" s="84"/>
      <c r="ETV467" s="84"/>
      <c r="ETW467" s="84"/>
      <c r="ETX467" s="84"/>
      <c r="ETY467" s="84"/>
      <c r="ETZ467" s="84"/>
      <c r="EUA467" s="84"/>
      <c r="EUB467" s="84"/>
      <c r="EUC467" s="84"/>
      <c r="EUD467" s="84"/>
      <c r="EUE467" s="84"/>
      <c r="EUF467" s="84"/>
      <c r="EUG467" s="84"/>
      <c r="EUH467" s="84"/>
      <c r="EUI467" s="84"/>
      <c r="EUJ467" s="84"/>
      <c r="EUK467" s="84"/>
      <c r="EUL467" s="84"/>
      <c r="EUM467" s="84"/>
      <c r="EUN467" s="84"/>
      <c r="EUO467" s="84"/>
      <c r="EUP467" s="84"/>
      <c r="EUQ467" s="84"/>
      <c r="EUR467" s="84"/>
      <c r="EUS467" s="84"/>
      <c r="EUT467" s="84"/>
      <c r="EUU467" s="84"/>
      <c r="EUV467" s="84"/>
      <c r="EUW467" s="84"/>
      <c r="EUX467" s="84"/>
      <c r="EUY467" s="84"/>
      <c r="EUZ467" s="84"/>
      <c r="EVA467" s="84"/>
      <c r="EVB467" s="84"/>
      <c r="EVC467" s="84"/>
      <c r="EVD467" s="84"/>
      <c r="EVE467" s="84"/>
      <c r="EVF467" s="84"/>
      <c r="EVG467" s="84"/>
      <c r="EVH467" s="84"/>
      <c r="EVI467" s="84"/>
      <c r="EVJ467" s="84"/>
      <c r="EVK467" s="84"/>
      <c r="EVL467" s="84"/>
      <c r="EVM467" s="84"/>
      <c r="EVN467" s="84"/>
      <c r="EVO467" s="84"/>
      <c r="EVP467" s="84"/>
      <c r="EVQ467" s="84"/>
      <c r="EVR467" s="84"/>
      <c r="EVS467" s="84"/>
      <c r="EVT467" s="84"/>
      <c r="EVU467" s="84"/>
      <c r="EVV467" s="84"/>
      <c r="EVW467" s="84"/>
      <c r="EVX467" s="84"/>
      <c r="EVY467" s="84"/>
      <c r="EVZ467" s="84"/>
      <c r="EWA467" s="84"/>
      <c r="EWB467" s="84"/>
      <c r="EWC467" s="84"/>
      <c r="EWD467" s="84"/>
      <c r="EWE467" s="84"/>
      <c r="EWF467" s="84"/>
      <c r="EWG467" s="84"/>
      <c r="EWH467" s="84"/>
      <c r="EWI467" s="84"/>
      <c r="EWJ467" s="84"/>
      <c r="EWK467" s="84"/>
      <c r="EWL467" s="84"/>
      <c r="EWM467" s="84"/>
      <c r="EWN467" s="84"/>
      <c r="EWO467" s="84"/>
      <c r="EWP467" s="84"/>
      <c r="EWQ467" s="84"/>
      <c r="EWR467" s="84"/>
      <c r="EWS467" s="84"/>
      <c r="EWT467" s="84"/>
      <c r="EWU467" s="84"/>
      <c r="EWV467" s="84"/>
      <c r="EWW467" s="84"/>
      <c r="EWX467" s="84"/>
      <c r="EWY467" s="84"/>
      <c r="EWZ467" s="84"/>
      <c r="EXA467" s="84"/>
      <c r="EXB467" s="84"/>
      <c r="EXC467" s="84"/>
      <c r="EXD467" s="84"/>
      <c r="EXE467" s="84"/>
      <c r="EXF467" s="84"/>
      <c r="EXG467" s="84"/>
      <c r="EXH467" s="84"/>
      <c r="EXI467" s="84"/>
      <c r="EXJ467" s="84"/>
      <c r="EXK467" s="84"/>
      <c r="EXL467" s="84"/>
      <c r="EXM467" s="84"/>
      <c r="EXN467" s="84"/>
      <c r="EXO467" s="84"/>
      <c r="EXP467" s="84"/>
      <c r="EXQ467" s="84"/>
      <c r="EXR467" s="84"/>
      <c r="EXS467" s="84"/>
      <c r="EXT467" s="84"/>
      <c r="EXU467" s="84"/>
      <c r="EXV467" s="84"/>
      <c r="EXW467" s="84"/>
      <c r="EXX467" s="84"/>
      <c r="EXY467" s="84"/>
      <c r="EXZ467" s="84"/>
      <c r="EYA467" s="84"/>
      <c r="EYB467" s="84"/>
      <c r="EYC467" s="84"/>
      <c r="EYD467" s="84"/>
      <c r="EYE467" s="84"/>
      <c r="EYF467" s="84"/>
      <c r="EYG467" s="84"/>
      <c r="EYH467" s="84"/>
      <c r="EYI467" s="84"/>
      <c r="EYJ467" s="84"/>
      <c r="EYK467" s="84"/>
      <c r="EYL467" s="84"/>
      <c r="EYM467" s="84"/>
      <c r="EYN467" s="84"/>
      <c r="EYO467" s="84"/>
      <c r="EYP467" s="84"/>
      <c r="EYQ467" s="84"/>
      <c r="EYR467" s="84"/>
      <c r="EYS467" s="84"/>
      <c r="EYT467" s="84"/>
      <c r="EYU467" s="84"/>
      <c r="EYV467" s="84"/>
      <c r="EYW467" s="84"/>
      <c r="EYX467" s="84"/>
      <c r="EYY467" s="84"/>
      <c r="EYZ467" s="84"/>
      <c r="EZA467" s="84"/>
      <c r="EZB467" s="84"/>
      <c r="EZC467" s="84"/>
      <c r="EZD467" s="84"/>
      <c r="EZE467" s="84"/>
      <c r="EZF467" s="84"/>
      <c r="EZG467" s="84"/>
      <c r="EZH467" s="84"/>
      <c r="EZI467" s="84"/>
      <c r="EZJ467" s="84"/>
      <c r="EZK467" s="84"/>
      <c r="EZL467" s="84"/>
      <c r="EZM467" s="84"/>
      <c r="EZN467" s="84"/>
      <c r="EZO467" s="84"/>
      <c r="EZP467" s="84"/>
      <c r="EZQ467" s="84"/>
      <c r="EZR467" s="84"/>
      <c r="EZS467" s="84"/>
      <c r="EZT467" s="84"/>
      <c r="EZU467" s="84"/>
      <c r="EZV467" s="84"/>
      <c r="EZW467" s="84"/>
      <c r="EZX467" s="84"/>
      <c r="EZY467" s="84"/>
      <c r="EZZ467" s="84"/>
      <c r="FAA467" s="84"/>
      <c r="FAB467" s="84"/>
      <c r="FAC467" s="84"/>
      <c r="FAD467" s="84"/>
      <c r="FAE467" s="84"/>
      <c r="FAF467" s="84"/>
      <c r="FAG467" s="84"/>
      <c r="FAH467" s="84"/>
      <c r="FAI467" s="84"/>
      <c r="FAJ467" s="84"/>
      <c r="FAK467" s="84"/>
      <c r="FAL467" s="84"/>
      <c r="FAM467" s="84"/>
      <c r="FAN467" s="84"/>
      <c r="FAO467" s="84"/>
      <c r="FAP467" s="84"/>
      <c r="FAQ467" s="84"/>
      <c r="FAR467" s="84"/>
      <c r="FAS467" s="84"/>
      <c r="FAT467" s="84"/>
      <c r="FAU467" s="84"/>
      <c r="FAV467" s="84"/>
      <c r="FAW467" s="84"/>
      <c r="FAX467" s="84"/>
      <c r="FAY467" s="84"/>
      <c r="FAZ467" s="84"/>
      <c r="FBA467" s="84"/>
      <c r="FBB467" s="84"/>
      <c r="FBC467" s="84"/>
      <c r="FBD467" s="84"/>
      <c r="FBE467" s="84"/>
      <c r="FBF467" s="84"/>
      <c r="FBG467" s="84"/>
      <c r="FBH467" s="84"/>
      <c r="FBI467" s="84"/>
      <c r="FBJ467" s="84"/>
      <c r="FBK467" s="84"/>
      <c r="FBL467" s="84"/>
      <c r="FBM467" s="84"/>
      <c r="FBN467" s="84"/>
      <c r="FBO467" s="84"/>
      <c r="FBP467" s="84"/>
      <c r="FBQ467" s="84"/>
      <c r="FBR467" s="84"/>
      <c r="FBS467" s="84"/>
      <c r="FBT467" s="84"/>
      <c r="FBU467" s="84"/>
      <c r="FBV467" s="84"/>
      <c r="FBW467" s="84"/>
      <c r="FBX467" s="84"/>
      <c r="FBY467" s="84"/>
      <c r="FBZ467" s="84"/>
      <c r="FCA467" s="84"/>
      <c r="FCB467" s="84"/>
      <c r="FCC467" s="84"/>
      <c r="FCD467" s="84"/>
      <c r="FCE467" s="84"/>
      <c r="FCF467" s="84"/>
      <c r="FCG467" s="84"/>
      <c r="FCH467" s="84"/>
      <c r="FCI467" s="84"/>
      <c r="FCJ467" s="84"/>
      <c r="FCK467" s="84"/>
      <c r="FCL467" s="84"/>
      <c r="FCM467" s="84"/>
      <c r="FCN467" s="84"/>
      <c r="FCO467" s="84"/>
      <c r="FCP467" s="84"/>
      <c r="FCQ467" s="84"/>
      <c r="FCR467" s="84"/>
      <c r="FCS467" s="84"/>
      <c r="FCT467" s="84"/>
      <c r="FCU467" s="84"/>
      <c r="FCV467" s="84"/>
      <c r="FCW467" s="84"/>
      <c r="FCX467" s="84"/>
      <c r="FCY467" s="84"/>
      <c r="FCZ467" s="84"/>
      <c r="FDA467" s="84"/>
      <c r="FDB467" s="84"/>
      <c r="FDC467" s="84"/>
      <c r="FDD467" s="84"/>
      <c r="FDE467" s="84"/>
      <c r="FDF467" s="84"/>
      <c r="FDG467" s="84"/>
      <c r="FDH467" s="84"/>
      <c r="FDI467" s="84"/>
      <c r="FDJ467" s="84"/>
      <c r="FDK467" s="84"/>
      <c r="FDL467" s="84"/>
      <c r="FDM467" s="84"/>
      <c r="FDN467" s="84"/>
      <c r="FDO467" s="84"/>
      <c r="FDP467" s="84"/>
      <c r="FDQ467" s="84"/>
      <c r="FDR467" s="84"/>
      <c r="FDS467" s="84"/>
      <c r="FDT467" s="84"/>
      <c r="FDU467" s="84"/>
      <c r="FDV467" s="84"/>
      <c r="FDW467" s="84"/>
      <c r="FDX467" s="84"/>
      <c r="FDY467" s="84"/>
      <c r="FDZ467" s="84"/>
      <c r="FEA467" s="84"/>
      <c r="FEB467" s="84"/>
      <c r="FEC467" s="84"/>
      <c r="FED467" s="84"/>
      <c r="FEE467" s="84"/>
      <c r="FEF467" s="84"/>
      <c r="FEG467" s="84"/>
      <c r="FEH467" s="84"/>
      <c r="FEI467" s="84"/>
      <c r="FEJ467" s="84"/>
      <c r="FEK467" s="84"/>
      <c r="FEL467" s="84"/>
      <c r="FEM467" s="84"/>
      <c r="FEN467" s="84"/>
      <c r="FEO467" s="84"/>
      <c r="FEP467" s="84"/>
      <c r="FEQ467" s="84"/>
      <c r="FER467" s="84"/>
      <c r="FES467" s="84"/>
      <c r="FET467" s="84"/>
      <c r="FEU467" s="84"/>
      <c r="FEV467" s="84"/>
      <c r="FEW467" s="84"/>
      <c r="FEX467" s="84"/>
      <c r="FEY467" s="84"/>
      <c r="FEZ467" s="84"/>
      <c r="FFA467" s="84"/>
      <c r="FFB467" s="84"/>
      <c r="FFC467" s="84"/>
      <c r="FFD467" s="84"/>
      <c r="FFE467" s="84"/>
      <c r="FFF467" s="84"/>
      <c r="FFG467" s="84"/>
      <c r="FFH467" s="84"/>
      <c r="FFI467" s="84"/>
      <c r="FFJ467" s="84"/>
      <c r="FFK467" s="84"/>
      <c r="FFL467" s="84"/>
      <c r="FFM467" s="84"/>
      <c r="FFN467" s="84"/>
      <c r="FFO467" s="84"/>
      <c r="FFP467" s="84"/>
      <c r="FFQ467" s="84"/>
      <c r="FFR467" s="84"/>
      <c r="FFS467" s="84"/>
      <c r="FFT467" s="84"/>
      <c r="FFU467" s="84"/>
      <c r="FFV467" s="84"/>
      <c r="FFW467" s="84"/>
      <c r="FFX467" s="84"/>
      <c r="FFY467" s="84"/>
      <c r="FFZ467" s="84"/>
      <c r="FGA467" s="84"/>
      <c r="FGB467" s="84"/>
      <c r="FGC467" s="84"/>
      <c r="FGD467" s="84"/>
      <c r="FGE467" s="84"/>
      <c r="FGF467" s="84"/>
      <c r="FGG467" s="84"/>
      <c r="FGH467" s="84"/>
      <c r="FGI467" s="84"/>
      <c r="FGJ467" s="84"/>
      <c r="FGK467" s="84"/>
      <c r="FGL467" s="84"/>
      <c r="FGM467" s="84"/>
      <c r="FGN467" s="84"/>
      <c r="FGO467" s="84"/>
      <c r="FGP467" s="84"/>
      <c r="FGQ467" s="84"/>
      <c r="FGR467" s="84"/>
      <c r="FGS467" s="84"/>
      <c r="FGT467" s="84"/>
      <c r="FGU467" s="84"/>
      <c r="FGV467" s="84"/>
      <c r="FGW467" s="84"/>
      <c r="FGX467" s="84"/>
      <c r="FGY467" s="84"/>
      <c r="FGZ467" s="84"/>
      <c r="FHA467" s="84"/>
      <c r="FHB467" s="84"/>
      <c r="FHC467" s="84"/>
      <c r="FHD467" s="84"/>
      <c r="FHE467" s="84"/>
      <c r="FHF467" s="84"/>
      <c r="FHG467" s="84"/>
      <c r="FHH467" s="84"/>
      <c r="FHI467" s="84"/>
      <c r="FHJ467" s="84"/>
      <c r="FHK467" s="84"/>
      <c r="FHL467" s="84"/>
      <c r="FHM467" s="84"/>
      <c r="FHN467" s="84"/>
      <c r="FHO467" s="84"/>
      <c r="FHP467" s="84"/>
      <c r="FHQ467" s="84"/>
      <c r="FHR467" s="84"/>
      <c r="FHS467" s="84"/>
      <c r="FHT467" s="84"/>
      <c r="FHU467" s="84"/>
      <c r="FHV467" s="84"/>
      <c r="FHW467" s="84"/>
      <c r="FHX467" s="84"/>
      <c r="FHY467" s="84"/>
      <c r="FHZ467" s="84"/>
      <c r="FIA467" s="84"/>
      <c r="FIB467" s="84"/>
      <c r="FIC467" s="84"/>
      <c r="FID467" s="84"/>
      <c r="FIE467" s="84"/>
      <c r="FIF467" s="84"/>
      <c r="FIG467" s="84"/>
      <c r="FIH467" s="84"/>
      <c r="FII467" s="84"/>
      <c r="FIJ467" s="84"/>
      <c r="FIK467" s="84"/>
      <c r="FIL467" s="84"/>
      <c r="FIM467" s="84"/>
      <c r="FIN467" s="84"/>
      <c r="FIO467" s="84"/>
      <c r="FIP467" s="84"/>
      <c r="FIQ467" s="84"/>
      <c r="FIR467" s="84"/>
      <c r="FIS467" s="84"/>
      <c r="FIT467" s="84"/>
      <c r="FIU467" s="84"/>
      <c r="FIV467" s="84"/>
      <c r="FIW467" s="84"/>
      <c r="FIX467" s="84"/>
      <c r="FIY467" s="84"/>
      <c r="FIZ467" s="84"/>
      <c r="FJA467" s="84"/>
      <c r="FJB467" s="84"/>
      <c r="FJC467" s="84"/>
      <c r="FJD467" s="84"/>
      <c r="FJE467" s="84"/>
      <c r="FJF467" s="84"/>
      <c r="FJG467" s="84"/>
      <c r="FJH467" s="84"/>
      <c r="FJI467" s="84"/>
      <c r="FJJ467" s="84"/>
      <c r="FJK467" s="84"/>
      <c r="FJL467" s="84"/>
      <c r="FJM467" s="84"/>
      <c r="FJN467" s="84"/>
      <c r="FJO467" s="84"/>
      <c r="FJP467" s="84"/>
      <c r="FJQ467" s="84"/>
      <c r="FJR467" s="84"/>
      <c r="FJS467" s="84"/>
      <c r="FJT467" s="84"/>
      <c r="FJU467" s="84"/>
      <c r="FJV467" s="84"/>
      <c r="FJW467" s="84"/>
      <c r="FJX467" s="84"/>
      <c r="FJY467" s="84"/>
      <c r="FJZ467" s="84"/>
      <c r="FKA467" s="84"/>
      <c r="FKB467" s="84"/>
      <c r="FKC467" s="84"/>
      <c r="FKD467" s="84"/>
      <c r="FKE467" s="84"/>
      <c r="FKF467" s="84"/>
      <c r="FKG467" s="84"/>
      <c r="FKH467" s="84"/>
      <c r="FKI467" s="84"/>
      <c r="FKJ467" s="84"/>
      <c r="FKK467" s="84"/>
      <c r="FKL467" s="84"/>
      <c r="FKM467" s="84"/>
      <c r="FKN467" s="84"/>
      <c r="FKO467" s="84"/>
      <c r="FKP467" s="84"/>
      <c r="FKQ467" s="84"/>
      <c r="FKR467" s="84"/>
      <c r="FKS467" s="84"/>
      <c r="FKT467" s="84"/>
      <c r="FKU467" s="84"/>
      <c r="FKV467" s="84"/>
      <c r="FKW467" s="84"/>
      <c r="FKX467" s="84"/>
      <c r="FKY467" s="84"/>
      <c r="FKZ467" s="84"/>
      <c r="FLA467" s="84"/>
      <c r="FLB467" s="84"/>
      <c r="FLC467" s="84"/>
      <c r="FLD467" s="84"/>
      <c r="FLE467" s="84"/>
      <c r="FLF467" s="84"/>
      <c r="FLG467" s="84"/>
      <c r="FLH467" s="84"/>
      <c r="FLI467" s="84"/>
      <c r="FLJ467" s="84"/>
      <c r="FLK467" s="84"/>
      <c r="FLL467" s="84"/>
      <c r="FLM467" s="84"/>
      <c r="FLN467" s="84"/>
      <c r="FLO467" s="84"/>
      <c r="FLP467" s="84"/>
      <c r="FLQ467" s="84"/>
      <c r="FLR467" s="84"/>
      <c r="FLS467" s="84"/>
      <c r="FLT467" s="84"/>
      <c r="FLU467" s="84"/>
      <c r="FLV467" s="84"/>
      <c r="FLW467" s="84"/>
      <c r="FLX467" s="84"/>
      <c r="FLY467" s="84"/>
      <c r="FLZ467" s="84"/>
      <c r="FMA467" s="84"/>
      <c r="FMB467" s="84"/>
      <c r="FMC467" s="84"/>
      <c r="FMD467" s="84"/>
      <c r="FME467" s="84"/>
      <c r="FMF467" s="84"/>
      <c r="FMG467" s="84"/>
      <c r="FMH467" s="84"/>
      <c r="FMI467" s="84"/>
      <c r="FMJ467" s="84"/>
      <c r="FMK467" s="84"/>
      <c r="FML467" s="84"/>
      <c r="FMM467" s="84"/>
      <c r="FMN467" s="84"/>
      <c r="FMO467" s="84"/>
      <c r="FMP467" s="84"/>
      <c r="FMQ467" s="84"/>
      <c r="FMR467" s="84"/>
      <c r="FMS467" s="84"/>
      <c r="FMT467" s="84"/>
      <c r="FMU467" s="84"/>
      <c r="FMV467" s="84"/>
      <c r="FMW467" s="84"/>
      <c r="FMX467" s="84"/>
      <c r="FMY467" s="84"/>
      <c r="FMZ467" s="84"/>
      <c r="FNA467" s="84"/>
      <c r="FNB467" s="84"/>
      <c r="FNC467" s="84"/>
      <c r="FND467" s="84"/>
      <c r="FNE467" s="84"/>
      <c r="FNF467" s="84"/>
      <c r="FNG467" s="84"/>
      <c r="FNH467" s="84"/>
      <c r="FNI467" s="84"/>
      <c r="FNJ467" s="84"/>
      <c r="FNK467" s="84"/>
      <c r="FNL467" s="84"/>
      <c r="FNM467" s="84"/>
      <c r="FNN467" s="84"/>
      <c r="FNO467" s="84"/>
      <c r="FNP467" s="84"/>
      <c r="FNQ467" s="84"/>
      <c r="FNR467" s="84"/>
      <c r="FNS467" s="84"/>
      <c r="FNT467" s="84"/>
      <c r="FNU467" s="84"/>
      <c r="FNV467" s="84"/>
      <c r="FNW467" s="84"/>
      <c r="FNX467" s="84"/>
      <c r="FNY467" s="84"/>
      <c r="FNZ467" s="84"/>
      <c r="FOA467" s="84"/>
      <c r="FOB467" s="84"/>
      <c r="FOC467" s="84"/>
      <c r="FOD467" s="84"/>
      <c r="FOE467" s="84"/>
      <c r="FOF467" s="84"/>
      <c r="FOG467" s="84"/>
      <c r="FOH467" s="84"/>
      <c r="FOI467" s="84"/>
      <c r="FOJ467" s="84"/>
      <c r="FOK467" s="84"/>
      <c r="FOL467" s="84"/>
      <c r="FOM467" s="84"/>
      <c r="FON467" s="84"/>
      <c r="FOO467" s="84"/>
      <c r="FOP467" s="84"/>
      <c r="FOQ467" s="84"/>
      <c r="FOR467" s="84"/>
      <c r="FOS467" s="84"/>
      <c r="FOT467" s="84"/>
      <c r="FOU467" s="84"/>
      <c r="FOV467" s="84"/>
      <c r="FOW467" s="84"/>
      <c r="FOX467" s="84"/>
      <c r="FOY467" s="84"/>
      <c r="FOZ467" s="84"/>
      <c r="FPA467" s="84"/>
      <c r="FPB467" s="84"/>
      <c r="FPC467" s="84"/>
      <c r="FPD467" s="84"/>
      <c r="FPE467" s="84"/>
      <c r="FPF467" s="84"/>
      <c r="FPG467" s="84"/>
      <c r="FPH467" s="84"/>
      <c r="FPI467" s="84"/>
      <c r="FPJ467" s="84"/>
      <c r="FPK467" s="84"/>
      <c r="FPL467" s="84"/>
      <c r="FPM467" s="84"/>
      <c r="FPN467" s="84"/>
      <c r="FPO467" s="84"/>
      <c r="FPP467" s="84"/>
      <c r="FPQ467" s="84"/>
      <c r="FPR467" s="84"/>
      <c r="FPS467" s="84"/>
      <c r="FPT467" s="84"/>
      <c r="FPU467" s="84"/>
      <c r="FPV467" s="84"/>
      <c r="FPW467" s="84"/>
      <c r="FPX467" s="84"/>
      <c r="FPY467" s="84"/>
      <c r="FPZ467" s="84"/>
      <c r="FQA467" s="84"/>
      <c r="FQB467" s="84"/>
      <c r="FQC467" s="84"/>
      <c r="FQD467" s="84"/>
      <c r="FQE467" s="84"/>
      <c r="FQF467" s="84"/>
      <c r="FQG467" s="84"/>
      <c r="FQH467" s="84"/>
      <c r="FQI467" s="84"/>
      <c r="FQJ467" s="84"/>
      <c r="FQK467" s="84"/>
      <c r="FQL467" s="84"/>
      <c r="FQM467" s="84"/>
      <c r="FQN467" s="84"/>
      <c r="FQO467" s="84"/>
      <c r="FQP467" s="84"/>
      <c r="FQQ467" s="84"/>
      <c r="FQR467" s="84"/>
      <c r="FQS467" s="84"/>
      <c r="FQT467" s="84"/>
      <c r="FQU467" s="84"/>
      <c r="FQV467" s="84"/>
      <c r="FQW467" s="84"/>
      <c r="FQX467" s="84"/>
      <c r="FQY467" s="84"/>
      <c r="FQZ467" s="84"/>
      <c r="FRA467" s="84"/>
      <c r="FRB467" s="84"/>
      <c r="FRC467" s="84"/>
      <c r="FRD467" s="84"/>
      <c r="FRE467" s="84"/>
      <c r="FRF467" s="84"/>
      <c r="FRG467" s="84"/>
      <c r="FRH467" s="84"/>
      <c r="FRI467" s="84"/>
      <c r="FRJ467" s="84"/>
      <c r="FRK467" s="84"/>
      <c r="FRL467" s="84"/>
      <c r="FRM467" s="84"/>
      <c r="FRN467" s="84"/>
      <c r="FRO467" s="84"/>
      <c r="FRP467" s="84"/>
      <c r="FRQ467" s="84"/>
      <c r="FRR467" s="84"/>
      <c r="FRS467" s="84"/>
      <c r="FRT467" s="84"/>
      <c r="FRU467" s="84"/>
      <c r="FRV467" s="84"/>
      <c r="FRW467" s="84"/>
      <c r="FRX467" s="84"/>
      <c r="FRY467" s="84"/>
      <c r="FRZ467" s="84"/>
      <c r="FSA467" s="84"/>
      <c r="FSB467" s="84"/>
      <c r="FSC467" s="84"/>
      <c r="FSD467" s="84"/>
      <c r="FSE467" s="84"/>
      <c r="FSF467" s="84"/>
      <c r="FSG467" s="84"/>
      <c r="FSH467" s="84"/>
      <c r="FSI467" s="84"/>
      <c r="FSJ467" s="84"/>
      <c r="FSK467" s="84"/>
      <c r="FSL467" s="84"/>
      <c r="FSM467" s="84"/>
      <c r="FSN467" s="84"/>
      <c r="FSO467" s="84"/>
      <c r="FSP467" s="84"/>
      <c r="FSQ467" s="84"/>
      <c r="FSR467" s="84"/>
      <c r="FSS467" s="84"/>
      <c r="FST467" s="84"/>
      <c r="FSU467" s="84"/>
      <c r="FSV467" s="84"/>
      <c r="FSW467" s="84"/>
      <c r="FSX467" s="84"/>
      <c r="FSY467" s="84"/>
      <c r="FSZ467" s="84"/>
      <c r="FTA467" s="84"/>
      <c r="FTB467" s="84"/>
      <c r="FTC467" s="84"/>
      <c r="FTD467" s="84"/>
      <c r="FTE467" s="84"/>
      <c r="FTF467" s="84"/>
      <c r="FTG467" s="84"/>
      <c r="FTH467" s="84"/>
      <c r="FTI467" s="84"/>
      <c r="FTJ467" s="84"/>
      <c r="FTK467" s="84"/>
      <c r="FTL467" s="84"/>
      <c r="FTM467" s="84"/>
      <c r="FTN467" s="84"/>
      <c r="FTO467" s="84"/>
      <c r="FTP467" s="84"/>
      <c r="FTQ467" s="84"/>
      <c r="FTR467" s="84"/>
      <c r="FTS467" s="84"/>
      <c r="FTT467" s="84"/>
      <c r="FTU467" s="84"/>
      <c r="FTV467" s="84"/>
      <c r="FTW467" s="84"/>
      <c r="FTX467" s="84"/>
      <c r="FTY467" s="84"/>
      <c r="FTZ467" s="84"/>
      <c r="FUA467" s="84"/>
      <c r="FUB467" s="84"/>
      <c r="FUC467" s="84"/>
      <c r="FUD467" s="84"/>
      <c r="FUE467" s="84"/>
      <c r="FUF467" s="84"/>
      <c r="FUG467" s="84"/>
      <c r="FUH467" s="84"/>
      <c r="FUI467" s="84"/>
      <c r="FUJ467" s="84"/>
      <c r="FUK467" s="84"/>
      <c r="FUL467" s="84"/>
      <c r="FUM467" s="84"/>
      <c r="FUN467" s="84"/>
      <c r="FUO467" s="84"/>
      <c r="FUP467" s="84"/>
      <c r="FUQ467" s="84"/>
      <c r="FUR467" s="84"/>
      <c r="FUS467" s="84"/>
      <c r="FUT467" s="84"/>
      <c r="FUU467" s="84"/>
      <c r="FUV467" s="84"/>
      <c r="FUW467" s="84"/>
      <c r="FUX467" s="84"/>
      <c r="FUY467" s="84"/>
      <c r="FUZ467" s="84"/>
      <c r="FVA467" s="84"/>
      <c r="FVB467" s="84"/>
      <c r="FVC467" s="84"/>
      <c r="FVD467" s="84"/>
      <c r="FVE467" s="84"/>
      <c r="FVF467" s="84"/>
      <c r="FVG467" s="84"/>
      <c r="FVH467" s="84"/>
      <c r="FVI467" s="84"/>
      <c r="FVJ467" s="84"/>
      <c r="FVK467" s="84"/>
      <c r="FVL467" s="84"/>
      <c r="FVM467" s="84"/>
      <c r="FVN467" s="84"/>
      <c r="FVO467" s="84"/>
      <c r="FVP467" s="84"/>
      <c r="FVQ467" s="84"/>
      <c r="FVR467" s="84"/>
      <c r="FVS467" s="84"/>
      <c r="FVT467" s="84"/>
      <c r="FVU467" s="84"/>
      <c r="FVV467" s="84"/>
      <c r="FVW467" s="84"/>
      <c r="FVX467" s="84"/>
      <c r="FVY467" s="84"/>
      <c r="FVZ467" s="84"/>
      <c r="FWA467" s="84"/>
      <c r="FWB467" s="84"/>
      <c r="FWC467" s="84"/>
      <c r="FWD467" s="84"/>
      <c r="FWE467" s="84"/>
      <c r="FWF467" s="84"/>
      <c r="FWG467" s="84"/>
      <c r="FWH467" s="84"/>
      <c r="FWI467" s="84"/>
      <c r="FWJ467" s="84"/>
      <c r="FWK467" s="84"/>
      <c r="FWL467" s="84"/>
      <c r="FWM467" s="84"/>
      <c r="FWN467" s="84"/>
      <c r="FWO467" s="84"/>
      <c r="FWP467" s="84"/>
      <c r="FWQ467" s="84"/>
      <c r="FWR467" s="84"/>
      <c r="FWS467" s="84"/>
      <c r="FWT467" s="84"/>
      <c r="FWU467" s="84"/>
      <c r="FWV467" s="84"/>
      <c r="FWW467" s="84"/>
      <c r="FWX467" s="84"/>
      <c r="FWY467" s="84"/>
      <c r="FWZ467" s="84"/>
      <c r="FXA467" s="84"/>
      <c r="FXB467" s="84"/>
      <c r="FXC467" s="84"/>
      <c r="FXD467" s="84"/>
      <c r="FXE467" s="84"/>
      <c r="FXF467" s="84"/>
      <c r="FXG467" s="84"/>
      <c r="FXH467" s="84"/>
      <c r="FXI467" s="84"/>
      <c r="FXJ467" s="84"/>
      <c r="FXK467" s="84"/>
      <c r="FXL467" s="84"/>
      <c r="FXM467" s="84"/>
      <c r="FXN467" s="84"/>
      <c r="FXO467" s="84"/>
      <c r="FXP467" s="84"/>
      <c r="FXQ467" s="84"/>
      <c r="FXR467" s="84"/>
      <c r="FXS467" s="84"/>
      <c r="FXT467" s="84"/>
      <c r="FXU467" s="84"/>
      <c r="FXV467" s="84"/>
      <c r="FXW467" s="84"/>
      <c r="FXX467" s="84"/>
      <c r="FXY467" s="84"/>
      <c r="FXZ467" s="84"/>
      <c r="FYA467" s="84"/>
      <c r="FYB467" s="84"/>
      <c r="FYC467" s="84"/>
      <c r="FYD467" s="84"/>
      <c r="FYE467" s="84"/>
      <c r="FYF467" s="84"/>
      <c r="FYG467" s="84"/>
      <c r="FYH467" s="84"/>
      <c r="FYI467" s="84"/>
      <c r="FYJ467" s="84"/>
      <c r="FYK467" s="84"/>
      <c r="FYL467" s="84"/>
      <c r="FYM467" s="84"/>
      <c r="FYN467" s="84"/>
      <c r="FYO467" s="84"/>
      <c r="FYP467" s="84"/>
      <c r="FYQ467" s="84"/>
      <c r="FYR467" s="84"/>
      <c r="FYS467" s="84"/>
      <c r="FYT467" s="84"/>
      <c r="FYU467" s="84"/>
      <c r="FYV467" s="84"/>
      <c r="FYW467" s="84"/>
      <c r="FYX467" s="84"/>
      <c r="FYY467" s="84"/>
      <c r="FYZ467" s="84"/>
      <c r="FZA467" s="84"/>
      <c r="FZB467" s="84"/>
      <c r="FZC467" s="84"/>
      <c r="FZD467" s="84"/>
      <c r="FZE467" s="84"/>
      <c r="FZF467" s="84"/>
      <c r="FZG467" s="84"/>
      <c r="FZH467" s="84"/>
      <c r="FZI467" s="84"/>
      <c r="FZJ467" s="84"/>
      <c r="FZK467" s="84"/>
      <c r="FZL467" s="84"/>
      <c r="FZM467" s="84"/>
      <c r="FZN467" s="84"/>
      <c r="FZO467" s="84"/>
      <c r="FZP467" s="84"/>
      <c r="FZQ467" s="84"/>
      <c r="FZR467" s="84"/>
      <c r="FZS467" s="84"/>
      <c r="FZT467" s="84"/>
      <c r="FZU467" s="84"/>
      <c r="FZV467" s="84"/>
      <c r="FZW467" s="84"/>
      <c r="FZX467" s="84"/>
      <c r="FZY467" s="84"/>
      <c r="FZZ467" s="84"/>
      <c r="GAA467" s="84"/>
      <c r="GAB467" s="84"/>
      <c r="GAC467" s="84"/>
      <c r="GAD467" s="84"/>
      <c r="GAE467" s="84"/>
      <c r="GAF467" s="84"/>
      <c r="GAG467" s="84"/>
      <c r="GAH467" s="84"/>
      <c r="GAI467" s="84"/>
      <c r="GAJ467" s="84"/>
      <c r="GAK467" s="84"/>
      <c r="GAL467" s="84"/>
      <c r="GAM467" s="84"/>
      <c r="GAN467" s="84"/>
      <c r="GAO467" s="84"/>
      <c r="GAP467" s="84"/>
      <c r="GAQ467" s="84"/>
      <c r="GAR467" s="84"/>
      <c r="GAS467" s="84"/>
      <c r="GAT467" s="84"/>
      <c r="GAU467" s="84"/>
      <c r="GAV467" s="84"/>
      <c r="GAW467" s="84"/>
      <c r="GAX467" s="84"/>
      <c r="GAY467" s="84"/>
      <c r="GAZ467" s="84"/>
      <c r="GBA467" s="84"/>
      <c r="GBB467" s="84"/>
      <c r="GBC467" s="84"/>
      <c r="GBD467" s="84"/>
      <c r="GBE467" s="84"/>
      <c r="GBF467" s="84"/>
      <c r="GBG467" s="84"/>
      <c r="GBH467" s="84"/>
      <c r="GBI467" s="84"/>
      <c r="GBJ467" s="84"/>
      <c r="GBK467" s="84"/>
      <c r="GBL467" s="84"/>
      <c r="GBM467" s="84"/>
      <c r="GBN467" s="84"/>
      <c r="GBO467" s="84"/>
      <c r="GBP467" s="84"/>
      <c r="GBQ467" s="84"/>
      <c r="GBR467" s="84"/>
      <c r="GBS467" s="84"/>
      <c r="GBT467" s="84"/>
      <c r="GBU467" s="84"/>
      <c r="GBV467" s="84"/>
      <c r="GBW467" s="84"/>
      <c r="GBX467" s="84"/>
      <c r="GBY467" s="84"/>
      <c r="GBZ467" s="84"/>
      <c r="GCA467" s="84"/>
      <c r="GCB467" s="84"/>
      <c r="GCC467" s="84"/>
      <c r="GCD467" s="84"/>
      <c r="GCE467" s="84"/>
      <c r="GCF467" s="84"/>
      <c r="GCG467" s="84"/>
      <c r="GCH467" s="84"/>
      <c r="GCI467" s="84"/>
      <c r="GCJ467" s="84"/>
      <c r="GCK467" s="84"/>
      <c r="GCL467" s="84"/>
      <c r="GCM467" s="84"/>
      <c r="GCN467" s="84"/>
      <c r="GCO467" s="84"/>
      <c r="GCP467" s="84"/>
      <c r="GCQ467" s="84"/>
      <c r="GCR467" s="84"/>
      <c r="GCS467" s="84"/>
      <c r="GCT467" s="84"/>
      <c r="GCU467" s="84"/>
      <c r="GCV467" s="84"/>
      <c r="GCW467" s="84"/>
      <c r="GCX467" s="84"/>
      <c r="GCY467" s="84"/>
      <c r="GCZ467" s="84"/>
      <c r="GDA467" s="84"/>
      <c r="GDB467" s="84"/>
      <c r="GDC467" s="84"/>
      <c r="GDD467" s="84"/>
      <c r="GDE467" s="84"/>
      <c r="GDF467" s="84"/>
      <c r="GDG467" s="84"/>
      <c r="GDH467" s="84"/>
      <c r="GDI467" s="84"/>
      <c r="GDJ467" s="84"/>
      <c r="GDK467" s="84"/>
      <c r="GDL467" s="84"/>
      <c r="GDM467" s="84"/>
      <c r="GDN467" s="84"/>
      <c r="GDO467" s="84"/>
      <c r="GDP467" s="84"/>
      <c r="GDQ467" s="84"/>
      <c r="GDR467" s="84"/>
      <c r="GDS467" s="84"/>
      <c r="GDT467" s="84"/>
      <c r="GDU467" s="84"/>
      <c r="GDV467" s="84"/>
      <c r="GDW467" s="84"/>
      <c r="GDX467" s="84"/>
      <c r="GDY467" s="84"/>
      <c r="GDZ467" s="84"/>
      <c r="GEA467" s="84"/>
      <c r="GEB467" s="84"/>
      <c r="GEC467" s="84"/>
      <c r="GED467" s="84"/>
      <c r="GEE467" s="84"/>
      <c r="GEF467" s="84"/>
      <c r="GEG467" s="84"/>
      <c r="GEH467" s="84"/>
      <c r="GEI467" s="84"/>
      <c r="GEJ467" s="84"/>
      <c r="GEK467" s="84"/>
      <c r="GEL467" s="84"/>
      <c r="GEM467" s="84"/>
      <c r="GEN467" s="84"/>
      <c r="GEO467" s="84"/>
      <c r="GEP467" s="84"/>
      <c r="GEQ467" s="84"/>
      <c r="GER467" s="84"/>
      <c r="GES467" s="84"/>
      <c r="GET467" s="84"/>
      <c r="GEU467" s="84"/>
      <c r="GEV467" s="84"/>
      <c r="GEW467" s="84"/>
      <c r="GEX467" s="84"/>
      <c r="GEY467" s="84"/>
      <c r="GEZ467" s="84"/>
      <c r="GFA467" s="84"/>
      <c r="GFB467" s="84"/>
      <c r="GFC467" s="84"/>
      <c r="GFD467" s="84"/>
      <c r="GFE467" s="84"/>
      <c r="GFF467" s="84"/>
      <c r="GFG467" s="84"/>
      <c r="GFH467" s="84"/>
      <c r="GFI467" s="84"/>
      <c r="GFJ467" s="84"/>
      <c r="GFK467" s="84"/>
      <c r="GFL467" s="84"/>
      <c r="GFM467" s="84"/>
      <c r="GFN467" s="84"/>
      <c r="GFO467" s="84"/>
      <c r="GFP467" s="84"/>
      <c r="GFQ467" s="84"/>
      <c r="GFR467" s="84"/>
      <c r="GFS467" s="84"/>
      <c r="GFT467" s="84"/>
      <c r="GFU467" s="84"/>
      <c r="GFV467" s="84"/>
      <c r="GFW467" s="84"/>
      <c r="GFX467" s="84"/>
      <c r="GFY467" s="84"/>
      <c r="GFZ467" s="84"/>
      <c r="GGA467" s="84"/>
      <c r="GGB467" s="84"/>
      <c r="GGC467" s="84"/>
      <c r="GGD467" s="84"/>
      <c r="GGE467" s="84"/>
      <c r="GGF467" s="84"/>
      <c r="GGG467" s="84"/>
      <c r="GGH467" s="84"/>
      <c r="GGI467" s="84"/>
      <c r="GGJ467" s="84"/>
      <c r="GGK467" s="84"/>
      <c r="GGL467" s="84"/>
      <c r="GGM467" s="84"/>
      <c r="GGN467" s="84"/>
      <c r="GGO467" s="84"/>
      <c r="GGP467" s="84"/>
      <c r="GGQ467" s="84"/>
      <c r="GGR467" s="84"/>
      <c r="GGS467" s="84"/>
      <c r="GGT467" s="84"/>
      <c r="GGU467" s="84"/>
      <c r="GGV467" s="84"/>
      <c r="GGW467" s="84"/>
      <c r="GGX467" s="84"/>
      <c r="GGY467" s="84"/>
      <c r="GGZ467" s="84"/>
      <c r="GHA467" s="84"/>
      <c r="GHB467" s="84"/>
      <c r="GHC467" s="84"/>
      <c r="GHD467" s="84"/>
      <c r="GHE467" s="84"/>
      <c r="GHF467" s="84"/>
      <c r="GHG467" s="84"/>
      <c r="GHH467" s="84"/>
      <c r="GHI467" s="84"/>
      <c r="GHJ467" s="84"/>
      <c r="GHK467" s="84"/>
      <c r="GHL467" s="84"/>
      <c r="GHM467" s="84"/>
      <c r="GHN467" s="84"/>
      <c r="GHO467" s="84"/>
      <c r="GHP467" s="84"/>
      <c r="GHQ467" s="84"/>
      <c r="GHR467" s="84"/>
      <c r="GHS467" s="84"/>
      <c r="GHT467" s="84"/>
      <c r="GHU467" s="84"/>
      <c r="GHV467" s="84"/>
      <c r="GHW467" s="84"/>
      <c r="GHX467" s="84"/>
      <c r="GHY467" s="84"/>
      <c r="GHZ467" s="84"/>
      <c r="GIA467" s="84"/>
      <c r="GIB467" s="84"/>
      <c r="GIC467" s="84"/>
      <c r="GID467" s="84"/>
      <c r="GIE467" s="84"/>
      <c r="GIF467" s="84"/>
      <c r="GIG467" s="84"/>
      <c r="GIH467" s="84"/>
      <c r="GII467" s="84"/>
      <c r="GIJ467" s="84"/>
      <c r="GIK467" s="84"/>
      <c r="GIL467" s="84"/>
      <c r="GIM467" s="84"/>
      <c r="GIN467" s="84"/>
      <c r="GIO467" s="84"/>
      <c r="GIP467" s="84"/>
      <c r="GIQ467" s="84"/>
      <c r="GIR467" s="84"/>
      <c r="GIS467" s="84"/>
      <c r="GIT467" s="84"/>
      <c r="GIU467" s="84"/>
      <c r="GIV467" s="84"/>
      <c r="GIW467" s="84"/>
      <c r="GIX467" s="84"/>
      <c r="GIY467" s="84"/>
      <c r="GIZ467" s="84"/>
      <c r="GJA467" s="84"/>
      <c r="GJB467" s="84"/>
      <c r="GJC467" s="84"/>
      <c r="GJD467" s="84"/>
      <c r="GJE467" s="84"/>
      <c r="GJF467" s="84"/>
      <c r="GJG467" s="84"/>
      <c r="GJH467" s="84"/>
      <c r="GJI467" s="84"/>
      <c r="GJJ467" s="84"/>
      <c r="GJK467" s="84"/>
      <c r="GJL467" s="84"/>
      <c r="GJM467" s="84"/>
      <c r="GJN467" s="84"/>
      <c r="GJO467" s="84"/>
      <c r="GJP467" s="84"/>
      <c r="GJQ467" s="84"/>
      <c r="GJR467" s="84"/>
      <c r="GJS467" s="84"/>
      <c r="GJT467" s="84"/>
      <c r="GJU467" s="84"/>
      <c r="GJV467" s="84"/>
      <c r="GJW467" s="84"/>
      <c r="GJX467" s="84"/>
      <c r="GJY467" s="84"/>
      <c r="GJZ467" s="84"/>
      <c r="GKA467" s="84"/>
      <c r="GKB467" s="84"/>
      <c r="GKC467" s="84"/>
      <c r="GKD467" s="84"/>
      <c r="GKE467" s="84"/>
      <c r="GKF467" s="84"/>
      <c r="GKG467" s="84"/>
      <c r="GKH467" s="84"/>
      <c r="GKI467" s="84"/>
      <c r="GKJ467" s="84"/>
      <c r="GKK467" s="84"/>
      <c r="GKL467" s="84"/>
      <c r="GKM467" s="84"/>
      <c r="GKN467" s="84"/>
      <c r="GKO467" s="84"/>
      <c r="GKP467" s="84"/>
      <c r="GKQ467" s="84"/>
      <c r="GKR467" s="84"/>
      <c r="GKS467" s="84"/>
      <c r="GKT467" s="84"/>
      <c r="GKU467" s="84"/>
      <c r="GKV467" s="84"/>
      <c r="GKW467" s="84"/>
      <c r="GKX467" s="84"/>
      <c r="GKY467" s="84"/>
      <c r="GKZ467" s="84"/>
      <c r="GLA467" s="84"/>
      <c r="GLB467" s="84"/>
      <c r="GLC467" s="84"/>
      <c r="GLD467" s="84"/>
      <c r="GLE467" s="84"/>
      <c r="GLF467" s="84"/>
      <c r="GLG467" s="84"/>
      <c r="GLH467" s="84"/>
      <c r="GLI467" s="84"/>
      <c r="GLJ467" s="84"/>
      <c r="GLK467" s="84"/>
      <c r="GLL467" s="84"/>
      <c r="GLM467" s="84"/>
      <c r="GLN467" s="84"/>
      <c r="GLO467" s="84"/>
      <c r="GLP467" s="84"/>
      <c r="GLQ467" s="84"/>
      <c r="GLR467" s="84"/>
      <c r="GLS467" s="84"/>
      <c r="GLT467" s="84"/>
      <c r="GLU467" s="84"/>
      <c r="GLV467" s="84"/>
      <c r="GLW467" s="84"/>
      <c r="GLX467" s="84"/>
      <c r="GLY467" s="84"/>
      <c r="GLZ467" s="84"/>
      <c r="GMA467" s="84"/>
      <c r="GMB467" s="84"/>
      <c r="GMC467" s="84"/>
      <c r="GMD467" s="84"/>
      <c r="GME467" s="84"/>
      <c r="GMF467" s="84"/>
      <c r="GMG467" s="84"/>
      <c r="GMH467" s="84"/>
      <c r="GMI467" s="84"/>
      <c r="GMJ467" s="84"/>
      <c r="GMK467" s="84"/>
      <c r="GML467" s="84"/>
      <c r="GMM467" s="84"/>
      <c r="GMN467" s="84"/>
      <c r="GMO467" s="84"/>
      <c r="GMP467" s="84"/>
      <c r="GMQ467" s="84"/>
      <c r="GMR467" s="84"/>
      <c r="GMS467" s="84"/>
      <c r="GMT467" s="84"/>
      <c r="GMU467" s="84"/>
      <c r="GMV467" s="84"/>
      <c r="GMW467" s="84"/>
      <c r="GMX467" s="84"/>
      <c r="GMY467" s="84"/>
      <c r="GMZ467" s="84"/>
      <c r="GNA467" s="84"/>
      <c r="GNB467" s="84"/>
      <c r="GNC467" s="84"/>
      <c r="GND467" s="84"/>
      <c r="GNE467" s="84"/>
      <c r="GNF467" s="84"/>
      <c r="GNG467" s="84"/>
      <c r="GNH467" s="84"/>
      <c r="GNI467" s="84"/>
      <c r="GNJ467" s="84"/>
      <c r="GNK467" s="84"/>
      <c r="GNL467" s="84"/>
      <c r="GNM467" s="84"/>
      <c r="GNN467" s="84"/>
      <c r="GNO467" s="84"/>
      <c r="GNP467" s="84"/>
      <c r="GNQ467" s="84"/>
      <c r="GNR467" s="84"/>
      <c r="GNS467" s="84"/>
      <c r="GNT467" s="84"/>
      <c r="GNU467" s="84"/>
      <c r="GNV467" s="84"/>
      <c r="GNW467" s="84"/>
      <c r="GNX467" s="84"/>
      <c r="GNY467" s="84"/>
      <c r="GNZ467" s="84"/>
      <c r="GOA467" s="84"/>
      <c r="GOB467" s="84"/>
      <c r="GOC467" s="84"/>
      <c r="GOD467" s="84"/>
      <c r="GOE467" s="84"/>
      <c r="GOF467" s="84"/>
      <c r="GOG467" s="84"/>
      <c r="GOH467" s="84"/>
      <c r="GOI467" s="84"/>
      <c r="GOJ467" s="84"/>
      <c r="GOK467" s="84"/>
      <c r="GOL467" s="84"/>
      <c r="GOM467" s="84"/>
      <c r="GON467" s="84"/>
      <c r="GOO467" s="84"/>
      <c r="GOP467" s="84"/>
      <c r="GOQ467" s="84"/>
      <c r="GOR467" s="84"/>
      <c r="GOS467" s="84"/>
      <c r="GOT467" s="84"/>
      <c r="GOU467" s="84"/>
      <c r="GOV467" s="84"/>
      <c r="GOW467" s="84"/>
      <c r="GOX467" s="84"/>
      <c r="GOY467" s="84"/>
      <c r="GOZ467" s="84"/>
      <c r="GPA467" s="84"/>
      <c r="GPB467" s="84"/>
      <c r="GPC467" s="84"/>
      <c r="GPD467" s="84"/>
      <c r="GPE467" s="84"/>
      <c r="GPF467" s="84"/>
      <c r="GPG467" s="84"/>
      <c r="GPH467" s="84"/>
      <c r="GPI467" s="84"/>
      <c r="GPJ467" s="84"/>
      <c r="GPK467" s="84"/>
      <c r="GPL467" s="84"/>
      <c r="GPM467" s="84"/>
      <c r="GPN467" s="84"/>
      <c r="GPO467" s="84"/>
      <c r="GPP467" s="84"/>
      <c r="GPQ467" s="84"/>
      <c r="GPR467" s="84"/>
      <c r="GPS467" s="84"/>
      <c r="GPT467" s="84"/>
      <c r="GPU467" s="84"/>
      <c r="GPV467" s="84"/>
      <c r="GPW467" s="84"/>
      <c r="GPX467" s="84"/>
      <c r="GPY467" s="84"/>
      <c r="GPZ467" s="84"/>
      <c r="GQA467" s="84"/>
      <c r="GQB467" s="84"/>
      <c r="GQC467" s="84"/>
      <c r="GQD467" s="84"/>
      <c r="GQE467" s="84"/>
      <c r="GQF467" s="84"/>
      <c r="GQG467" s="84"/>
      <c r="GQH467" s="84"/>
      <c r="GQI467" s="84"/>
      <c r="GQJ467" s="84"/>
      <c r="GQK467" s="84"/>
      <c r="GQL467" s="84"/>
      <c r="GQM467" s="84"/>
      <c r="GQN467" s="84"/>
      <c r="GQO467" s="84"/>
      <c r="GQP467" s="84"/>
      <c r="GQQ467" s="84"/>
      <c r="GQR467" s="84"/>
      <c r="GQS467" s="84"/>
      <c r="GQT467" s="84"/>
      <c r="GQU467" s="84"/>
      <c r="GQV467" s="84"/>
      <c r="GQW467" s="84"/>
      <c r="GQX467" s="84"/>
      <c r="GQY467" s="84"/>
      <c r="GQZ467" s="84"/>
      <c r="GRA467" s="84"/>
      <c r="GRB467" s="84"/>
      <c r="GRC467" s="84"/>
      <c r="GRD467" s="84"/>
      <c r="GRE467" s="84"/>
      <c r="GRF467" s="84"/>
      <c r="GRG467" s="84"/>
      <c r="GRH467" s="84"/>
      <c r="GRI467" s="84"/>
      <c r="GRJ467" s="84"/>
      <c r="GRK467" s="84"/>
      <c r="GRL467" s="84"/>
      <c r="GRM467" s="84"/>
      <c r="GRN467" s="84"/>
      <c r="GRO467" s="84"/>
      <c r="GRP467" s="84"/>
      <c r="GRQ467" s="84"/>
      <c r="GRR467" s="84"/>
      <c r="GRS467" s="84"/>
      <c r="GRT467" s="84"/>
      <c r="GRU467" s="84"/>
      <c r="GRV467" s="84"/>
      <c r="GRW467" s="84"/>
      <c r="GRX467" s="84"/>
      <c r="GRY467" s="84"/>
      <c r="GRZ467" s="84"/>
      <c r="GSA467" s="84"/>
      <c r="GSB467" s="84"/>
      <c r="GSC467" s="84"/>
      <c r="GSD467" s="84"/>
      <c r="GSE467" s="84"/>
      <c r="GSF467" s="84"/>
      <c r="GSG467" s="84"/>
      <c r="GSH467" s="84"/>
      <c r="GSI467" s="84"/>
      <c r="GSJ467" s="84"/>
      <c r="GSK467" s="84"/>
      <c r="GSL467" s="84"/>
      <c r="GSM467" s="84"/>
      <c r="GSN467" s="84"/>
      <c r="GSO467" s="84"/>
      <c r="GSP467" s="84"/>
      <c r="GSQ467" s="84"/>
      <c r="GSR467" s="84"/>
      <c r="GSS467" s="84"/>
      <c r="GST467" s="84"/>
      <c r="GSU467" s="84"/>
      <c r="GSV467" s="84"/>
      <c r="GSW467" s="84"/>
      <c r="GSX467" s="84"/>
      <c r="GSY467" s="84"/>
      <c r="GSZ467" s="84"/>
      <c r="GTA467" s="84"/>
      <c r="GTB467" s="84"/>
      <c r="GTC467" s="84"/>
      <c r="GTD467" s="84"/>
      <c r="GTE467" s="84"/>
      <c r="GTF467" s="84"/>
      <c r="GTG467" s="84"/>
      <c r="GTH467" s="84"/>
      <c r="GTI467" s="84"/>
      <c r="GTJ467" s="84"/>
      <c r="GTK467" s="84"/>
      <c r="GTL467" s="84"/>
      <c r="GTM467" s="84"/>
      <c r="GTN467" s="84"/>
      <c r="GTO467" s="84"/>
      <c r="GTP467" s="84"/>
      <c r="GTQ467" s="84"/>
      <c r="GTR467" s="84"/>
      <c r="GTS467" s="84"/>
      <c r="GTT467" s="84"/>
      <c r="GTU467" s="84"/>
      <c r="GTV467" s="84"/>
      <c r="GTW467" s="84"/>
      <c r="GTX467" s="84"/>
      <c r="GTY467" s="84"/>
      <c r="GTZ467" s="84"/>
      <c r="GUA467" s="84"/>
      <c r="GUB467" s="84"/>
      <c r="GUC467" s="84"/>
      <c r="GUD467" s="84"/>
      <c r="GUE467" s="84"/>
      <c r="GUF467" s="84"/>
      <c r="GUG467" s="84"/>
      <c r="GUH467" s="84"/>
      <c r="GUI467" s="84"/>
      <c r="GUJ467" s="84"/>
      <c r="GUK467" s="84"/>
      <c r="GUL467" s="84"/>
      <c r="GUM467" s="84"/>
      <c r="GUN467" s="84"/>
      <c r="GUO467" s="84"/>
      <c r="GUP467" s="84"/>
      <c r="GUQ467" s="84"/>
      <c r="GUR467" s="84"/>
      <c r="GUS467" s="84"/>
      <c r="GUT467" s="84"/>
      <c r="GUU467" s="84"/>
      <c r="GUV467" s="84"/>
      <c r="GUW467" s="84"/>
      <c r="GUX467" s="84"/>
      <c r="GUY467" s="84"/>
      <c r="GUZ467" s="84"/>
      <c r="GVA467" s="84"/>
      <c r="GVB467" s="84"/>
      <c r="GVC467" s="84"/>
      <c r="GVD467" s="84"/>
      <c r="GVE467" s="84"/>
      <c r="GVF467" s="84"/>
      <c r="GVG467" s="84"/>
      <c r="GVH467" s="84"/>
      <c r="GVI467" s="84"/>
      <c r="GVJ467" s="84"/>
      <c r="GVK467" s="84"/>
      <c r="GVL467" s="84"/>
      <c r="GVM467" s="84"/>
      <c r="GVN467" s="84"/>
      <c r="GVO467" s="84"/>
      <c r="GVP467" s="84"/>
      <c r="GVQ467" s="84"/>
      <c r="GVR467" s="84"/>
      <c r="GVS467" s="84"/>
      <c r="GVT467" s="84"/>
      <c r="GVU467" s="84"/>
      <c r="GVV467" s="84"/>
      <c r="GVW467" s="84"/>
      <c r="GVX467" s="84"/>
      <c r="GVY467" s="84"/>
      <c r="GVZ467" s="84"/>
      <c r="GWA467" s="84"/>
      <c r="GWB467" s="84"/>
      <c r="GWC467" s="84"/>
      <c r="GWD467" s="84"/>
      <c r="GWE467" s="84"/>
      <c r="GWF467" s="84"/>
      <c r="GWG467" s="84"/>
      <c r="GWH467" s="84"/>
      <c r="GWI467" s="84"/>
      <c r="GWJ467" s="84"/>
      <c r="GWK467" s="84"/>
      <c r="GWL467" s="84"/>
      <c r="GWM467" s="84"/>
      <c r="GWN467" s="84"/>
      <c r="GWO467" s="84"/>
      <c r="GWP467" s="84"/>
      <c r="GWQ467" s="84"/>
      <c r="GWR467" s="84"/>
      <c r="GWS467" s="84"/>
      <c r="GWT467" s="84"/>
      <c r="GWU467" s="84"/>
      <c r="GWV467" s="84"/>
      <c r="GWW467" s="84"/>
      <c r="GWX467" s="84"/>
      <c r="GWY467" s="84"/>
      <c r="GWZ467" s="84"/>
      <c r="GXA467" s="84"/>
      <c r="GXB467" s="84"/>
      <c r="GXC467" s="84"/>
      <c r="GXD467" s="84"/>
      <c r="GXE467" s="84"/>
      <c r="GXF467" s="84"/>
      <c r="GXG467" s="84"/>
      <c r="GXH467" s="84"/>
      <c r="GXI467" s="84"/>
      <c r="GXJ467" s="84"/>
      <c r="GXK467" s="84"/>
      <c r="GXL467" s="84"/>
      <c r="GXM467" s="84"/>
      <c r="GXN467" s="84"/>
      <c r="GXO467" s="84"/>
      <c r="GXP467" s="84"/>
      <c r="GXQ467" s="84"/>
      <c r="GXR467" s="84"/>
      <c r="GXS467" s="84"/>
      <c r="GXT467" s="84"/>
      <c r="GXU467" s="84"/>
      <c r="GXV467" s="84"/>
      <c r="GXW467" s="84"/>
      <c r="GXX467" s="84"/>
      <c r="GXY467" s="84"/>
      <c r="GXZ467" s="84"/>
      <c r="GYA467" s="84"/>
      <c r="GYB467" s="84"/>
      <c r="GYC467" s="84"/>
      <c r="GYD467" s="84"/>
      <c r="GYE467" s="84"/>
      <c r="GYF467" s="84"/>
      <c r="GYG467" s="84"/>
      <c r="GYH467" s="84"/>
      <c r="GYI467" s="84"/>
      <c r="GYJ467" s="84"/>
      <c r="GYK467" s="84"/>
      <c r="GYL467" s="84"/>
      <c r="GYM467" s="84"/>
      <c r="GYN467" s="84"/>
      <c r="GYO467" s="84"/>
      <c r="GYP467" s="84"/>
      <c r="GYQ467" s="84"/>
      <c r="GYR467" s="84"/>
      <c r="GYS467" s="84"/>
      <c r="GYT467" s="84"/>
      <c r="GYU467" s="84"/>
      <c r="GYV467" s="84"/>
      <c r="GYW467" s="84"/>
      <c r="GYX467" s="84"/>
      <c r="GYY467" s="84"/>
      <c r="GYZ467" s="84"/>
      <c r="GZA467" s="84"/>
      <c r="GZB467" s="84"/>
      <c r="GZC467" s="84"/>
      <c r="GZD467" s="84"/>
      <c r="GZE467" s="84"/>
      <c r="GZF467" s="84"/>
      <c r="GZG467" s="84"/>
      <c r="GZH467" s="84"/>
      <c r="GZI467" s="84"/>
      <c r="GZJ467" s="84"/>
      <c r="GZK467" s="84"/>
      <c r="GZL467" s="84"/>
      <c r="GZM467" s="84"/>
      <c r="GZN467" s="84"/>
      <c r="GZO467" s="84"/>
      <c r="GZP467" s="84"/>
      <c r="GZQ467" s="84"/>
      <c r="GZR467" s="84"/>
      <c r="GZS467" s="84"/>
      <c r="GZT467" s="84"/>
      <c r="GZU467" s="84"/>
      <c r="GZV467" s="84"/>
      <c r="GZW467" s="84"/>
      <c r="GZX467" s="84"/>
      <c r="GZY467" s="84"/>
      <c r="GZZ467" s="84"/>
      <c r="HAA467" s="84"/>
      <c r="HAB467" s="84"/>
      <c r="HAC467" s="84"/>
      <c r="HAD467" s="84"/>
      <c r="HAE467" s="84"/>
      <c r="HAF467" s="84"/>
      <c r="HAG467" s="84"/>
      <c r="HAH467" s="84"/>
      <c r="HAI467" s="84"/>
      <c r="HAJ467" s="84"/>
      <c r="HAK467" s="84"/>
      <c r="HAL467" s="84"/>
      <c r="HAM467" s="84"/>
      <c r="HAN467" s="84"/>
      <c r="HAO467" s="84"/>
      <c r="HAP467" s="84"/>
      <c r="HAQ467" s="84"/>
      <c r="HAR467" s="84"/>
      <c r="HAS467" s="84"/>
      <c r="HAT467" s="84"/>
      <c r="HAU467" s="84"/>
      <c r="HAV467" s="84"/>
      <c r="HAW467" s="84"/>
      <c r="HAX467" s="84"/>
      <c r="HAY467" s="84"/>
      <c r="HAZ467" s="84"/>
      <c r="HBA467" s="84"/>
      <c r="HBB467" s="84"/>
      <c r="HBC467" s="84"/>
      <c r="HBD467" s="84"/>
      <c r="HBE467" s="84"/>
      <c r="HBF467" s="84"/>
      <c r="HBG467" s="84"/>
      <c r="HBH467" s="84"/>
      <c r="HBI467" s="84"/>
      <c r="HBJ467" s="84"/>
      <c r="HBK467" s="84"/>
      <c r="HBL467" s="84"/>
      <c r="HBM467" s="84"/>
      <c r="HBN467" s="84"/>
      <c r="HBO467" s="84"/>
      <c r="HBP467" s="84"/>
      <c r="HBQ467" s="84"/>
      <c r="HBR467" s="84"/>
      <c r="HBS467" s="84"/>
      <c r="HBT467" s="84"/>
      <c r="HBU467" s="84"/>
      <c r="HBV467" s="84"/>
      <c r="HBW467" s="84"/>
      <c r="HBX467" s="84"/>
      <c r="HBY467" s="84"/>
      <c r="HBZ467" s="84"/>
      <c r="HCA467" s="84"/>
      <c r="HCB467" s="84"/>
      <c r="HCC467" s="84"/>
      <c r="HCD467" s="84"/>
      <c r="HCE467" s="84"/>
      <c r="HCF467" s="84"/>
      <c r="HCG467" s="84"/>
      <c r="HCH467" s="84"/>
      <c r="HCI467" s="84"/>
      <c r="HCJ467" s="84"/>
      <c r="HCK467" s="84"/>
      <c r="HCL467" s="84"/>
      <c r="HCM467" s="84"/>
      <c r="HCN467" s="84"/>
      <c r="HCO467" s="84"/>
      <c r="HCP467" s="84"/>
      <c r="HCQ467" s="84"/>
      <c r="HCR467" s="84"/>
      <c r="HCS467" s="84"/>
      <c r="HCT467" s="84"/>
      <c r="HCU467" s="84"/>
      <c r="HCV467" s="84"/>
      <c r="HCW467" s="84"/>
      <c r="HCX467" s="84"/>
      <c r="HCY467" s="84"/>
      <c r="HCZ467" s="84"/>
      <c r="HDA467" s="84"/>
      <c r="HDB467" s="84"/>
      <c r="HDC467" s="84"/>
      <c r="HDD467" s="84"/>
      <c r="HDE467" s="84"/>
      <c r="HDF467" s="84"/>
      <c r="HDG467" s="84"/>
      <c r="HDH467" s="84"/>
      <c r="HDI467" s="84"/>
      <c r="HDJ467" s="84"/>
      <c r="HDK467" s="84"/>
      <c r="HDL467" s="84"/>
      <c r="HDM467" s="84"/>
      <c r="HDN467" s="84"/>
      <c r="HDO467" s="84"/>
      <c r="HDP467" s="84"/>
      <c r="HDQ467" s="84"/>
      <c r="HDR467" s="84"/>
      <c r="HDS467" s="84"/>
      <c r="HDT467" s="84"/>
      <c r="HDU467" s="84"/>
      <c r="HDV467" s="84"/>
      <c r="HDW467" s="84"/>
      <c r="HDX467" s="84"/>
      <c r="HDY467" s="84"/>
      <c r="HDZ467" s="84"/>
      <c r="HEA467" s="84"/>
      <c r="HEB467" s="84"/>
      <c r="HEC467" s="84"/>
      <c r="HED467" s="84"/>
      <c r="HEE467" s="84"/>
      <c r="HEF467" s="84"/>
      <c r="HEG467" s="84"/>
      <c r="HEH467" s="84"/>
      <c r="HEI467" s="84"/>
      <c r="HEJ467" s="84"/>
      <c r="HEK467" s="84"/>
      <c r="HEL467" s="84"/>
      <c r="HEM467" s="84"/>
      <c r="HEN467" s="84"/>
      <c r="HEO467" s="84"/>
      <c r="HEP467" s="84"/>
      <c r="HEQ467" s="84"/>
      <c r="HER467" s="84"/>
      <c r="HES467" s="84"/>
      <c r="HET467" s="84"/>
      <c r="HEU467" s="84"/>
      <c r="HEV467" s="84"/>
      <c r="HEW467" s="84"/>
      <c r="HEX467" s="84"/>
      <c r="HEY467" s="84"/>
      <c r="HEZ467" s="84"/>
      <c r="HFA467" s="84"/>
      <c r="HFB467" s="84"/>
      <c r="HFC467" s="84"/>
      <c r="HFD467" s="84"/>
      <c r="HFE467" s="84"/>
      <c r="HFF467" s="84"/>
      <c r="HFG467" s="84"/>
      <c r="HFH467" s="84"/>
      <c r="HFI467" s="84"/>
      <c r="HFJ467" s="84"/>
      <c r="HFK467" s="84"/>
      <c r="HFL467" s="84"/>
      <c r="HFM467" s="84"/>
      <c r="HFN467" s="84"/>
      <c r="HFO467" s="84"/>
      <c r="HFP467" s="84"/>
      <c r="HFQ467" s="84"/>
      <c r="HFR467" s="84"/>
      <c r="HFS467" s="84"/>
      <c r="HFT467" s="84"/>
      <c r="HFU467" s="84"/>
      <c r="HFV467" s="84"/>
      <c r="HFW467" s="84"/>
      <c r="HFX467" s="84"/>
      <c r="HFY467" s="84"/>
      <c r="HFZ467" s="84"/>
      <c r="HGA467" s="84"/>
      <c r="HGB467" s="84"/>
      <c r="HGC467" s="84"/>
      <c r="HGD467" s="84"/>
      <c r="HGE467" s="84"/>
      <c r="HGF467" s="84"/>
      <c r="HGG467" s="84"/>
      <c r="HGH467" s="84"/>
      <c r="HGI467" s="84"/>
      <c r="HGJ467" s="84"/>
      <c r="HGK467" s="84"/>
      <c r="HGL467" s="84"/>
      <c r="HGM467" s="84"/>
      <c r="HGN467" s="84"/>
      <c r="HGO467" s="84"/>
      <c r="HGP467" s="84"/>
      <c r="HGQ467" s="84"/>
      <c r="HGR467" s="84"/>
      <c r="HGS467" s="84"/>
      <c r="HGT467" s="84"/>
      <c r="HGU467" s="84"/>
      <c r="HGV467" s="84"/>
      <c r="HGW467" s="84"/>
      <c r="HGX467" s="84"/>
      <c r="HGY467" s="84"/>
      <c r="HGZ467" s="84"/>
      <c r="HHA467" s="84"/>
      <c r="HHB467" s="84"/>
      <c r="HHC467" s="84"/>
      <c r="HHD467" s="84"/>
      <c r="HHE467" s="84"/>
      <c r="HHF467" s="84"/>
      <c r="HHG467" s="84"/>
      <c r="HHH467" s="84"/>
      <c r="HHI467" s="84"/>
      <c r="HHJ467" s="84"/>
      <c r="HHK467" s="84"/>
      <c r="HHL467" s="84"/>
      <c r="HHM467" s="84"/>
      <c r="HHN467" s="84"/>
      <c r="HHO467" s="84"/>
      <c r="HHP467" s="84"/>
      <c r="HHQ467" s="84"/>
      <c r="HHR467" s="84"/>
      <c r="HHS467" s="84"/>
      <c r="HHT467" s="84"/>
      <c r="HHU467" s="84"/>
      <c r="HHV467" s="84"/>
      <c r="HHW467" s="84"/>
      <c r="HHX467" s="84"/>
      <c r="HHY467" s="84"/>
      <c r="HHZ467" s="84"/>
      <c r="HIA467" s="84"/>
      <c r="HIB467" s="84"/>
      <c r="HIC467" s="84"/>
      <c r="HID467" s="84"/>
      <c r="HIE467" s="84"/>
      <c r="HIF467" s="84"/>
      <c r="HIG467" s="84"/>
      <c r="HIH467" s="84"/>
      <c r="HII467" s="84"/>
      <c r="HIJ467" s="84"/>
      <c r="HIK467" s="84"/>
      <c r="HIL467" s="84"/>
      <c r="HIM467" s="84"/>
      <c r="HIN467" s="84"/>
      <c r="HIO467" s="84"/>
      <c r="HIP467" s="84"/>
      <c r="HIQ467" s="84"/>
      <c r="HIR467" s="84"/>
      <c r="HIS467" s="84"/>
      <c r="HIT467" s="84"/>
      <c r="HIU467" s="84"/>
      <c r="HIV467" s="84"/>
      <c r="HIW467" s="84"/>
      <c r="HIX467" s="84"/>
      <c r="HIY467" s="84"/>
      <c r="HIZ467" s="84"/>
      <c r="HJA467" s="84"/>
      <c r="HJB467" s="84"/>
      <c r="HJC467" s="84"/>
      <c r="HJD467" s="84"/>
      <c r="HJE467" s="84"/>
      <c r="HJF467" s="84"/>
      <c r="HJG467" s="84"/>
      <c r="HJH467" s="84"/>
      <c r="HJI467" s="84"/>
      <c r="HJJ467" s="84"/>
      <c r="HJK467" s="84"/>
      <c r="HJL467" s="84"/>
      <c r="HJM467" s="84"/>
      <c r="HJN467" s="84"/>
      <c r="HJO467" s="84"/>
      <c r="HJP467" s="84"/>
      <c r="HJQ467" s="84"/>
      <c r="HJR467" s="84"/>
      <c r="HJS467" s="84"/>
      <c r="HJT467" s="84"/>
      <c r="HJU467" s="84"/>
      <c r="HJV467" s="84"/>
      <c r="HJW467" s="84"/>
      <c r="HJX467" s="84"/>
      <c r="HJY467" s="84"/>
      <c r="HJZ467" s="84"/>
      <c r="HKA467" s="84"/>
      <c r="HKB467" s="84"/>
      <c r="HKC467" s="84"/>
      <c r="HKD467" s="84"/>
      <c r="HKE467" s="84"/>
      <c r="HKF467" s="84"/>
      <c r="HKG467" s="84"/>
      <c r="HKH467" s="84"/>
      <c r="HKI467" s="84"/>
      <c r="HKJ467" s="84"/>
      <c r="HKK467" s="84"/>
      <c r="HKL467" s="84"/>
      <c r="HKM467" s="84"/>
      <c r="HKN467" s="84"/>
      <c r="HKO467" s="84"/>
      <c r="HKP467" s="84"/>
      <c r="HKQ467" s="84"/>
      <c r="HKR467" s="84"/>
      <c r="HKS467" s="84"/>
      <c r="HKT467" s="84"/>
      <c r="HKU467" s="84"/>
      <c r="HKV467" s="84"/>
      <c r="HKW467" s="84"/>
      <c r="HKX467" s="84"/>
      <c r="HKY467" s="84"/>
      <c r="HKZ467" s="84"/>
      <c r="HLA467" s="84"/>
      <c r="HLB467" s="84"/>
      <c r="HLC467" s="84"/>
      <c r="HLD467" s="84"/>
      <c r="HLE467" s="84"/>
      <c r="HLF467" s="84"/>
      <c r="HLG467" s="84"/>
      <c r="HLH467" s="84"/>
      <c r="HLI467" s="84"/>
      <c r="HLJ467" s="84"/>
      <c r="HLK467" s="84"/>
      <c r="HLL467" s="84"/>
      <c r="HLM467" s="84"/>
      <c r="HLN467" s="84"/>
      <c r="HLO467" s="84"/>
      <c r="HLP467" s="84"/>
      <c r="HLQ467" s="84"/>
      <c r="HLR467" s="84"/>
      <c r="HLS467" s="84"/>
      <c r="HLT467" s="84"/>
      <c r="HLU467" s="84"/>
      <c r="HLV467" s="84"/>
      <c r="HLW467" s="84"/>
      <c r="HLX467" s="84"/>
      <c r="HLY467" s="84"/>
      <c r="HLZ467" s="84"/>
      <c r="HMA467" s="84"/>
      <c r="HMB467" s="84"/>
      <c r="HMC467" s="84"/>
      <c r="HMD467" s="84"/>
      <c r="HME467" s="84"/>
      <c r="HMF467" s="84"/>
      <c r="HMG467" s="84"/>
      <c r="HMH467" s="84"/>
      <c r="HMI467" s="84"/>
      <c r="HMJ467" s="84"/>
      <c r="HMK467" s="84"/>
      <c r="HML467" s="84"/>
      <c r="HMM467" s="84"/>
      <c r="HMN467" s="84"/>
      <c r="HMO467" s="84"/>
      <c r="HMP467" s="84"/>
      <c r="HMQ467" s="84"/>
      <c r="HMR467" s="84"/>
      <c r="HMS467" s="84"/>
      <c r="HMT467" s="84"/>
      <c r="HMU467" s="84"/>
      <c r="HMV467" s="84"/>
      <c r="HMW467" s="84"/>
      <c r="HMX467" s="84"/>
      <c r="HMY467" s="84"/>
      <c r="HMZ467" s="84"/>
      <c r="HNA467" s="84"/>
      <c r="HNB467" s="84"/>
      <c r="HNC467" s="84"/>
      <c r="HND467" s="84"/>
      <c r="HNE467" s="84"/>
      <c r="HNF467" s="84"/>
      <c r="HNG467" s="84"/>
      <c r="HNH467" s="84"/>
      <c r="HNI467" s="84"/>
      <c r="HNJ467" s="84"/>
      <c r="HNK467" s="84"/>
      <c r="HNL467" s="84"/>
      <c r="HNM467" s="84"/>
      <c r="HNN467" s="84"/>
      <c r="HNO467" s="84"/>
      <c r="HNP467" s="84"/>
      <c r="HNQ467" s="84"/>
      <c r="HNR467" s="84"/>
      <c r="HNS467" s="84"/>
      <c r="HNT467" s="84"/>
      <c r="HNU467" s="84"/>
      <c r="HNV467" s="84"/>
      <c r="HNW467" s="84"/>
      <c r="HNX467" s="84"/>
      <c r="HNY467" s="84"/>
      <c r="HNZ467" s="84"/>
      <c r="HOA467" s="84"/>
      <c r="HOB467" s="84"/>
      <c r="HOC467" s="84"/>
      <c r="HOD467" s="84"/>
      <c r="HOE467" s="84"/>
      <c r="HOF467" s="84"/>
      <c r="HOG467" s="84"/>
      <c r="HOH467" s="84"/>
      <c r="HOI467" s="84"/>
      <c r="HOJ467" s="84"/>
      <c r="HOK467" s="84"/>
      <c r="HOL467" s="84"/>
      <c r="HOM467" s="84"/>
      <c r="HON467" s="84"/>
      <c r="HOO467" s="84"/>
      <c r="HOP467" s="84"/>
      <c r="HOQ467" s="84"/>
      <c r="HOR467" s="84"/>
      <c r="HOS467" s="84"/>
      <c r="HOT467" s="84"/>
      <c r="HOU467" s="84"/>
      <c r="HOV467" s="84"/>
      <c r="HOW467" s="84"/>
      <c r="HOX467" s="84"/>
      <c r="HOY467" s="84"/>
      <c r="HOZ467" s="84"/>
      <c r="HPA467" s="84"/>
      <c r="HPB467" s="84"/>
      <c r="HPC467" s="84"/>
      <c r="HPD467" s="84"/>
      <c r="HPE467" s="84"/>
      <c r="HPF467" s="84"/>
      <c r="HPG467" s="84"/>
      <c r="HPH467" s="84"/>
      <c r="HPI467" s="84"/>
      <c r="HPJ467" s="84"/>
      <c r="HPK467" s="84"/>
      <c r="HPL467" s="84"/>
      <c r="HPM467" s="84"/>
      <c r="HPN467" s="84"/>
      <c r="HPO467" s="84"/>
      <c r="HPP467" s="84"/>
      <c r="HPQ467" s="84"/>
      <c r="HPR467" s="84"/>
      <c r="HPS467" s="84"/>
      <c r="HPT467" s="84"/>
      <c r="HPU467" s="84"/>
      <c r="HPV467" s="84"/>
      <c r="HPW467" s="84"/>
      <c r="HPX467" s="84"/>
      <c r="HPY467" s="84"/>
      <c r="HPZ467" s="84"/>
      <c r="HQA467" s="84"/>
      <c r="HQB467" s="84"/>
      <c r="HQC467" s="84"/>
      <c r="HQD467" s="84"/>
      <c r="HQE467" s="84"/>
      <c r="HQF467" s="84"/>
      <c r="HQG467" s="84"/>
      <c r="HQH467" s="84"/>
      <c r="HQI467" s="84"/>
      <c r="HQJ467" s="84"/>
      <c r="HQK467" s="84"/>
      <c r="HQL467" s="84"/>
      <c r="HQM467" s="84"/>
      <c r="HQN467" s="84"/>
      <c r="HQO467" s="84"/>
      <c r="HQP467" s="84"/>
      <c r="HQQ467" s="84"/>
      <c r="HQR467" s="84"/>
      <c r="HQS467" s="84"/>
      <c r="HQT467" s="84"/>
      <c r="HQU467" s="84"/>
      <c r="HQV467" s="84"/>
      <c r="HQW467" s="84"/>
      <c r="HQX467" s="84"/>
      <c r="HQY467" s="84"/>
      <c r="HQZ467" s="84"/>
      <c r="HRA467" s="84"/>
      <c r="HRB467" s="84"/>
      <c r="HRC467" s="84"/>
      <c r="HRD467" s="84"/>
      <c r="HRE467" s="84"/>
      <c r="HRF467" s="84"/>
      <c r="HRG467" s="84"/>
      <c r="HRH467" s="84"/>
      <c r="HRI467" s="84"/>
      <c r="HRJ467" s="84"/>
      <c r="HRK467" s="84"/>
      <c r="HRL467" s="84"/>
      <c r="HRM467" s="84"/>
      <c r="HRN467" s="84"/>
      <c r="HRO467" s="84"/>
      <c r="HRP467" s="84"/>
      <c r="HRQ467" s="84"/>
      <c r="HRR467" s="84"/>
      <c r="HRS467" s="84"/>
      <c r="HRT467" s="84"/>
      <c r="HRU467" s="84"/>
      <c r="HRV467" s="84"/>
      <c r="HRW467" s="84"/>
      <c r="HRX467" s="84"/>
      <c r="HRY467" s="84"/>
      <c r="HRZ467" s="84"/>
      <c r="HSA467" s="84"/>
      <c r="HSB467" s="84"/>
      <c r="HSC467" s="84"/>
      <c r="HSD467" s="84"/>
      <c r="HSE467" s="84"/>
      <c r="HSF467" s="84"/>
      <c r="HSG467" s="84"/>
      <c r="HSH467" s="84"/>
      <c r="HSI467" s="84"/>
      <c r="HSJ467" s="84"/>
      <c r="HSK467" s="84"/>
      <c r="HSL467" s="84"/>
      <c r="HSM467" s="84"/>
      <c r="HSN467" s="84"/>
      <c r="HSO467" s="84"/>
      <c r="HSP467" s="84"/>
      <c r="HSQ467" s="84"/>
      <c r="HSR467" s="84"/>
      <c r="HSS467" s="84"/>
      <c r="HST467" s="84"/>
      <c r="HSU467" s="84"/>
      <c r="HSV467" s="84"/>
      <c r="HSW467" s="84"/>
      <c r="HSX467" s="84"/>
      <c r="HSY467" s="84"/>
      <c r="HSZ467" s="84"/>
      <c r="HTA467" s="84"/>
      <c r="HTB467" s="84"/>
      <c r="HTC467" s="84"/>
      <c r="HTD467" s="84"/>
      <c r="HTE467" s="84"/>
      <c r="HTF467" s="84"/>
      <c r="HTG467" s="84"/>
      <c r="HTH467" s="84"/>
      <c r="HTI467" s="84"/>
      <c r="HTJ467" s="84"/>
      <c r="HTK467" s="84"/>
      <c r="HTL467" s="84"/>
      <c r="HTM467" s="84"/>
      <c r="HTN467" s="84"/>
      <c r="HTO467" s="84"/>
      <c r="HTP467" s="84"/>
      <c r="HTQ467" s="84"/>
      <c r="HTR467" s="84"/>
      <c r="HTS467" s="84"/>
      <c r="HTT467" s="84"/>
      <c r="HTU467" s="84"/>
      <c r="HTV467" s="84"/>
      <c r="HTW467" s="84"/>
      <c r="HTX467" s="84"/>
      <c r="HTY467" s="84"/>
      <c r="HTZ467" s="84"/>
      <c r="HUA467" s="84"/>
      <c r="HUB467" s="84"/>
      <c r="HUC467" s="84"/>
      <c r="HUD467" s="84"/>
      <c r="HUE467" s="84"/>
      <c r="HUF467" s="84"/>
      <c r="HUG467" s="84"/>
      <c r="HUH467" s="84"/>
      <c r="HUI467" s="84"/>
      <c r="HUJ467" s="84"/>
      <c r="HUK467" s="84"/>
      <c r="HUL467" s="84"/>
      <c r="HUM467" s="84"/>
      <c r="HUN467" s="84"/>
      <c r="HUO467" s="84"/>
      <c r="HUP467" s="84"/>
      <c r="HUQ467" s="84"/>
      <c r="HUR467" s="84"/>
      <c r="HUS467" s="84"/>
      <c r="HUT467" s="84"/>
      <c r="HUU467" s="84"/>
      <c r="HUV467" s="84"/>
      <c r="HUW467" s="84"/>
      <c r="HUX467" s="84"/>
      <c r="HUY467" s="84"/>
      <c r="HUZ467" s="84"/>
      <c r="HVA467" s="84"/>
      <c r="HVB467" s="84"/>
      <c r="HVC467" s="84"/>
      <c r="HVD467" s="84"/>
      <c r="HVE467" s="84"/>
      <c r="HVF467" s="84"/>
      <c r="HVG467" s="84"/>
      <c r="HVH467" s="84"/>
      <c r="HVI467" s="84"/>
      <c r="HVJ467" s="84"/>
      <c r="HVK467" s="84"/>
      <c r="HVL467" s="84"/>
      <c r="HVM467" s="84"/>
      <c r="HVN467" s="84"/>
      <c r="HVO467" s="84"/>
      <c r="HVP467" s="84"/>
      <c r="HVQ467" s="84"/>
      <c r="HVR467" s="84"/>
      <c r="HVS467" s="84"/>
      <c r="HVT467" s="84"/>
      <c r="HVU467" s="84"/>
      <c r="HVV467" s="84"/>
      <c r="HVW467" s="84"/>
      <c r="HVX467" s="84"/>
      <c r="HVY467" s="84"/>
      <c r="HVZ467" s="84"/>
      <c r="HWA467" s="84"/>
      <c r="HWB467" s="84"/>
      <c r="HWC467" s="84"/>
      <c r="HWD467" s="84"/>
      <c r="HWE467" s="84"/>
      <c r="HWF467" s="84"/>
      <c r="HWG467" s="84"/>
      <c r="HWH467" s="84"/>
      <c r="HWI467" s="84"/>
      <c r="HWJ467" s="84"/>
      <c r="HWK467" s="84"/>
      <c r="HWL467" s="84"/>
      <c r="HWM467" s="84"/>
      <c r="HWN467" s="84"/>
      <c r="HWO467" s="84"/>
      <c r="HWP467" s="84"/>
      <c r="HWQ467" s="84"/>
      <c r="HWR467" s="84"/>
      <c r="HWS467" s="84"/>
      <c r="HWT467" s="84"/>
      <c r="HWU467" s="84"/>
      <c r="HWV467" s="84"/>
      <c r="HWW467" s="84"/>
      <c r="HWX467" s="84"/>
      <c r="HWY467" s="84"/>
      <c r="HWZ467" s="84"/>
      <c r="HXA467" s="84"/>
      <c r="HXB467" s="84"/>
      <c r="HXC467" s="84"/>
      <c r="HXD467" s="84"/>
      <c r="HXE467" s="84"/>
      <c r="HXF467" s="84"/>
      <c r="HXG467" s="84"/>
      <c r="HXH467" s="84"/>
      <c r="HXI467" s="84"/>
      <c r="HXJ467" s="84"/>
      <c r="HXK467" s="84"/>
      <c r="HXL467" s="84"/>
      <c r="HXM467" s="84"/>
      <c r="HXN467" s="84"/>
      <c r="HXO467" s="84"/>
      <c r="HXP467" s="84"/>
      <c r="HXQ467" s="84"/>
      <c r="HXR467" s="84"/>
      <c r="HXS467" s="84"/>
      <c r="HXT467" s="84"/>
      <c r="HXU467" s="84"/>
      <c r="HXV467" s="84"/>
      <c r="HXW467" s="84"/>
      <c r="HXX467" s="84"/>
      <c r="HXY467" s="84"/>
      <c r="HXZ467" s="84"/>
      <c r="HYA467" s="84"/>
      <c r="HYB467" s="84"/>
      <c r="HYC467" s="84"/>
      <c r="HYD467" s="84"/>
      <c r="HYE467" s="84"/>
      <c r="HYF467" s="84"/>
      <c r="HYG467" s="84"/>
      <c r="HYH467" s="84"/>
      <c r="HYI467" s="84"/>
      <c r="HYJ467" s="84"/>
      <c r="HYK467" s="84"/>
      <c r="HYL467" s="84"/>
      <c r="HYM467" s="84"/>
      <c r="HYN467" s="84"/>
      <c r="HYO467" s="84"/>
      <c r="HYP467" s="84"/>
      <c r="HYQ467" s="84"/>
      <c r="HYR467" s="84"/>
      <c r="HYS467" s="84"/>
      <c r="HYT467" s="84"/>
      <c r="HYU467" s="84"/>
      <c r="HYV467" s="84"/>
      <c r="HYW467" s="84"/>
      <c r="HYX467" s="84"/>
      <c r="HYY467" s="84"/>
      <c r="HYZ467" s="84"/>
      <c r="HZA467" s="84"/>
      <c r="HZB467" s="84"/>
      <c r="HZC467" s="84"/>
      <c r="HZD467" s="84"/>
      <c r="HZE467" s="84"/>
      <c r="HZF467" s="84"/>
      <c r="HZG467" s="84"/>
      <c r="HZH467" s="84"/>
      <c r="HZI467" s="84"/>
      <c r="HZJ467" s="84"/>
      <c r="HZK467" s="84"/>
      <c r="HZL467" s="84"/>
      <c r="HZM467" s="84"/>
      <c r="HZN467" s="84"/>
      <c r="HZO467" s="84"/>
      <c r="HZP467" s="84"/>
      <c r="HZQ467" s="84"/>
      <c r="HZR467" s="84"/>
      <c r="HZS467" s="84"/>
      <c r="HZT467" s="84"/>
      <c r="HZU467" s="84"/>
      <c r="HZV467" s="84"/>
      <c r="HZW467" s="84"/>
      <c r="HZX467" s="84"/>
      <c r="HZY467" s="84"/>
      <c r="HZZ467" s="84"/>
      <c r="IAA467" s="84"/>
      <c r="IAB467" s="84"/>
      <c r="IAC467" s="84"/>
      <c r="IAD467" s="84"/>
      <c r="IAE467" s="84"/>
      <c r="IAF467" s="84"/>
      <c r="IAG467" s="84"/>
      <c r="IAH467" s="84"/>
      <c r="IAI467" s="84"/>
      <c r="IAJ467" s="84"/>
      <c r="IAK467" s="84"/>
      <c r="IAL467" s="84"/>
      <c r="IAM467" s="84"/>
      <c r="IAN467" s="84"/>
      <c r="IAO467" s="84"/>
      <c r="IAP467" s="84"/>
      <c r="IAQ467" s="84"/>
      <c r="IAR467" s="84"/>
      <c r="IAS467" s="84"/>
      <c r="IAT467" s="84"/>
      <c r="IAU467" s="84"/>
      <c r="IAV467" s="84"/>
      <c r="IAW467" s="84"/>
      <c r="IAX467" s="84"/>
      <c r="IAY467" s="84"/>
      <c r="IAZ467" s="84"/>
      <c r="IBA467" s="84"/>
      <c r="IBB467" s="84"/>
      <c r="IBC467" s="84"/>
      <c r="IBD467" s="84"/>
      <c r="IBE467" s="84"/>
      <c r="IBF467" s="84"/>
      <c r="IBG467" s="84"/>
      <c r="IBH467" s="84"/>
      <c r="IBI467" s="84"/>
      <c r="IBJ467" s="84"/>
      <c r="IBK467" s="84"/>
      <c r="IBL467" s="84"/>
      <c r="IBM467" s="84"/>
      <c r="IBN467" s="84"/>
      <c r="IBO467" s="84"/>
      <c r="IBP467" s="84"/>
      <c r="IBQ467" s="84"/>
      <c r="IBR467" s="84"/>
      <c r="IBS467" s="84"/>
      <c r="IBT467" s="84"/>
      <c r="IBU467" s="84"/>
      <c r="IBV467" s="84"/>
      <c r="IBW467" s="84"/>
      <c r="IBX467" s="84"/>
      <c r="IBY467" s="84"/>
      <c r="IBZ467" s="84"/>
      <c r="ICA467" s="84"/>
      <c r="ICB467" s="84"/>
      <c r="ICC467" s="84"/>
      <c r="ICD467" s="84"/>
      <c r="ICE467" s="84"/>
      <c r="ICF467" s="84"/>
      <c r="ICG467" s="84"/>
      <c r="ICH467" s="84"/>
      <c r="ICI467" s="84"/>
      <c r="ICJ467" s="84"/>
      <c r="ICK467" s="84"/>
      <c r="ICL467" s="84"/>
      <c r="ICM467" s="84"/>
      <c r="ICN467" s="84"/>
      <c r="ICO467" s="84"/>
      <c r="ICP467" s="84"/>
      <c r="ICQ467" s="84"/>
      <c r="ICR467" s="84"/>
      <c r="ICS467" s="84"/>
      <c r="ICT467" s="84"/>
      <c r="ICU467" s="84"/>
      <c r="ICV467" s="84"/>
      <c r="ICW467" s="84"/>
      <c r="ICX467" s="84"/>
      <c r="ICY467" s="84"/>
      <c r="ICZ467" s="84"/>
      <c r="IDA467" s="84"/>
      <c r="IDB467" s="84"/>
      <c r="IDC467" s="84"/>
      <c r="IDD467" s="84"/>
      <c r="IDE467" s="84"/>
      <c r="IDF467" s="84"/>
      <c r="IDG467" s="84"/>
      <c r="IDH467" s="84"/>
      <c r="IDI467" s="84"/>
      <c r="IDJ467" s="84"/>
      <c r="IDK467" s="84"/>
      <c r="IDL467" s="84"/>
      <c r="IDM467" s="84"/>
      <c r="IDN467" s="84"/>
      <c r="IDO467" s="84"/>
      <c r="IDP467" s="84"/>
      <c r="IDQ467" s="84"/>
      <c r="IDR467" s="84"/>
      <c r="IDS467" s="84"/>
      <c r="IDT467" s="84"/>
      <c r="IDU467" s="84"/>
      <c r="IDV467" s="84"/>
      <c r="IDW467" s="84"/>
      <c r="IDX467" s="84"/>
      <c r="IDY467" s="84"/>
      <c r="IDZ467" s="84"/>
      <c r="IEA467" s="84"/>
      <c r="IEB467" s="84"/>
      <c r="IEC467" s="84"/>
      <c r="IED467" s="84"/>
      <c r="IEE467" s="84"/>
      <c r="IEF467" s="84"/>
      <c r="IEG467" s="84"/>
      <c r="IEH467" s="84"/>
      <c r="IEI467" s="84"/>
      <c r="IEJ467" s="84"/>
      <c r="IEK467" s="84"/>
      <c r="IEL467" s="84"/>
      <c r="IEM467" s="84"/>
      <c r="IEN467" s="84"/>
      <c r="IEO467" s="84"/>
      <c r="IEP467" s="84"/>
      <c r="IEQ467" s="84"/>
      <c r="IER467" s="84"/>
      <c r="IES467" s="84"/>
      <c r="IET467" s="84"/>
      <c r="IEU467" s="84"/>
      <c r="IEV467" s="84"/>
      <c r="IEW467" s="84"/>
      <c r="IEX467" s="84"/>
      <c r="IEY467" s="84"/>
      <c r="IEZ467" s="84"/>
      <c r="IFA467" s="84"/>
      <c r="IFB467" s="84"/>
      <c r="IFC467" s="84"/>
      <c r="IFD467" s="84"/>
      <c r="IFE467" s="84"/>
      <c r="IFF467" s="84"/>
      <c r="IFG467" s="84"/>
      <c r="IFH467" s="84"/>
      <c r="IFI467" s="84"/>
      <c r="IFJ467" s="84"/>
      <c r="IFK467" s="84"/>
      <c r="IFL467" s="84"/>
      <c r="IFM467" s="84"/>
      <c r="IFN467" s="84"/>
      <c r="IFO467" s="84"/>
      <c r="IFP467" s="84"/>
      <c r="IFQ467" s="84"/>
      <c r="IFR467" s="84"/>
      <c r="IFS467" s="84"/>
      <c r="IFT467" s="84"/>
      <c r="IFU467" s="84"/>
      <c r="IFV467" s="84"/>
      <c r="IFW467" s="84"/>
      <c r="IFX467" s="84"/>
      <c r="IFY467" s="84"/>
      <c r="IFZ467" s="84"/>
      <c r="IGA467" s="84"/>
      <c r="IGB467" s="84"/>
      <c r="IGC467" s="84"/>
      <c r="IGD467" s="84"/>
      <c r="IGE467" s="84"/>
      <c r="IGF467" s="84"/>
      <c r="IGG467" s="84"/>
      <c r="IGH467" s="84"/>
      <c r="IGI467" s="84"/>
      <c r="IGJ467" s="84"/>
      <c r="IGK467" s="84"/>
      <c r="IGL467" s="84"/>
      <c r="IGM467" s="84"/>
      <c r="IGN467" s="84"/>
      <c r="IGO467" s="84"/>
      <c r="IGP467" s="84"/>
      <c r="IGQ467" s="84"/>
      <c r="IGR467" s="84"/>
      <c r="IGS467" s="84"/>
      <c r="IGT467" s="84"/>
      <c r="IGU467" s="84"/>
      <c r="IGV467" s="84"/>
      <c r="IGW467" s="84"/>
      <c r="IGX467" s="84"/>
      <c r="IGY467" s="84"/>
      <c r="IGZ467" s="84"/>
      <c r="IHA467" s="84"/>
      <c r="IHB467" s="84"/>
      <c r="IHC467" s="84"/>
      <c r="IHD467" s="84"/>
      <c r="IHE467" s="84"/>
      <c r="IHF467" s="84"/>
      <c r="IHG467" s="84"/>
      <c r="IHH467" s="84"/>
      <c r="IHI467" s="84"/>
      <c r="IHJ467" s="84"/>
      <c r="IHK467" s="84"/>
      <c r="IHL467" s="84"/>
      <c r="IHM467" s="84"/>
      <c r="IHN467" s="84"/>
      <c r="IHO467" s="84"/>
      <c r="IHP467" s="84"/>
      <c r="IHQ467" s="84"/>
      <c r="IHR467" s="84"/>
      <c r="IHS467" s="84"/>
      <c r="IHT467" s="84"/>
      <c r="IHU467" s="84"/>
      <c r="IHV467" s="84"/>
      <c r="IHW467" s="84"/>
      <c r="IHX467" s="84"/>
      <c r="IHY467" s="84"/>
      <c r="IHZ467" s="84"/>
      <c r="IIA467" s="84"/>
      <c r="IIB467" s="84"/>
      <c r="IIC467" s="84"/>
      <c r="IID467" s="84"/>
      <c r="IIE467" s="84"/>
      <c r="IIF467" s="84"/>
      <c r="IIG467" s="84"/>
      <c r="IIH467" s="84"/>
      <c r="III467" s="84"/>
      <c r="IIJ467" s="84"/>
      <c r="IIK467" s="84"/>
      <c r="IIL467" s="84"/>
      <c r="IIM467" s="84"/>
      <c r="IIN467" s="84"/>
      <c r="IIO467" s="84"/>
      <c r="IIP467" s="84"/>
      <c r="IIQ467" s="84"/>
      <c r="IIR467" s="84"/>
      <c r="IIS467" s="84"/>
      <c r="IIT467" s="84"/>
      <c r="IIU467" s="84"/>
      <c r="IIV467" s="84"/>
      <c r="IIW467" s="84"/>
      <c r="IIX467" s="84"/>
      <c r="IIY467" s="84"/>
      <c r="IIZ467" s="84"/>
      <c r="IJA467" s="84"/>
      <c r="IJB467" s="84"/>
      <c r="IJC467" s="84"/>
      <c r="IJD467" s="84"/>
      <c r="IJE467" s="84"/>
      <c r="IJF467" s="84"/>
      <c r="IJG467" s="84"/>
      <c r="IJH467" s="84"/>
      <c r="IJI467" s="84"/>
      <c r="IJJ467" s="84"/>
      <c r="IJK467" s="84"/>
      <c r="IJL467" s="84"/>
      <c r="IJM467" s="84"/>
      <c r="IJN467" s="84"/>
      <c r="IJO467" s="84"/>
      <c r="IJP467" s="84"/>
      <c r="IJQ467" s="84"/>
      <c r="IJR467" s="84"/>
      <c r="IJS467" s="84"/>
      <c r="IJT467" s="84"/>
      <c r="IJU467" s="84"/>
      <c r="IJV467" s="84"/>
      <c r="IJW467" s="84"/>
      <c r="IJX467" s="84"/>
      <c r="IJY467" s="84"/>
      <c r="IJZ467" s="84"/>
      <c r="IKA467" s="84"/>
      <c r="IKB467" s="84"/>
      <c r="IKC467" s="84"/>
      <c r="IKD467" s="84"/>
      <c r="IKE467" s="84"/>
      <c r="IKF467" s="84"/>
      <c r="IKG467" s="84"/>
      <c r="IKH467" s="84"/>
      <c r="IKI467" s="84"/>
      <c r="IKJ467" s="84"/>
      <c r="IKK467" s="84"/>
      <c r="IKL467" s="84"/>
      <c r="IKM467" s="84"/>
      <c r="IKN467" s="84"/>
      <c r="IKO467" s="84"/>
      <c r="IKP467" s="84"/>
      <c r="IKQ467" s="84"/>
      <c r="IKR467" s="84"/>
      <c r="IKS467" s="84"/>
      <c r="IKT467" s="84"/>
      <c r="IKU467" s="84"/>
      <c r="IKV467" s="84"/>
      <c r="IKW467" s="84"/>
      <c r="IKX467" s="84"/>
      <c r="IKY467" s="84"/>
      <c r="IKZ467" s="84"/>
      <c r="ILA467" s="84"/>
      <c r="ILB467" s="84"/>
      <c r="ILC467" s="84"/>
      <c r="ILD467" s="84"/>
      <c r="ILE467" s="84"/>
      <c r="ILF467" s="84"/>
      <c r="ILG467" s="84"/>
      <c r="ILH467" s="84"/>
      <c r="ILI467" s="84"/>
      <c r="ILJ467" s="84"/>
      <c r="ILK467" s="84"/>
      <c r="ILL467" s="84"/>
      <c r="ILM467" s="84"/>
      <c r="ILN467" s="84"/>
      <c r="ILO467" s="84"/>
      <c r="ILP467" s="84"/>
      <c r="ILQ467" s="84"/>
      <c r="ILR467" s="84"/>
      <c r="ILS467" s="84"/>
      <c r="ILT467" s="84"/>
      <c r="ILU467" s="84"/>
      <c r="ILV467" s="84"/>
      <c r="ILW467" s="84"/>
      <c r="ILX467" s="84"/>
      <c r="ILY467" s="84"/>
      <c r="ILZ467" s="84"/>
      <c r="IMA467" s="84"/>
      <c r="IMB467" s="84"/>
      <c r="IMC467" s="84"/>
      <c r="IMD467" s="84"/>
      <c r="IME467" s="84"/>
      <c r="IMF467" s="84"/>
      <c r="IMG467" s="84"/>
      <c r="IMH467" s="84"/>
      <c r="IMI467" s="84"/>
      <c r="IMJ467" s="84"/>
      <c r="IMK467" s="84"/>
      <c r="IML467" s="84"/>
      <c r="IMM467" s="84"/>
      <c r="IMN467" s="84"/>
      <c r="IMO467" s="84"/>
      <c r="IMP467" s="84"/>
      <c r="IMQ467" s="84"/>
      <c r="IMR467" s="84"/>
      <c r="IMS467" s="84"/>
      <c r="IMT467" s="84"/>
      <c r="IMU467" s="84"/>
      <c r="IMV467" s="84"/>
      <c r="IMW467" s="84"/>
      <c r="IMX467" s="84"/>
      <c r="IMY467" s="84"/>
      <c r="IMZ467" s="84"/>
      <c r="INA467" s="84"/>
      <c r="INB467" s="84"/>
      <c r="INC467" s="84"/>
      <c r="IND467" s="84"/>
      <c r="INE467" s="84"/>
      <c r="INF467" s="84"/>
      <c r="ING467" s="84"/>
      <c r="INH467" s="84"/>
      <c r="INI467" s="84"/>
      <c r="INJ467" s="84"/>
      <c r="INK467" s="84"/>
      <c r="INL467" s="84"/>
      <c r="INM467" s="84"/>
      <c r="INN467" s="84"/>
      <c r="INO467" s="84"/>
      <c r="INP467" s="84"/>
      <c r="INQ467" s="84"/>
      <c r="INR467" s="84"/>
      <c r="INS467" s="84"/>
      <c r="INT467" s="84"/>
      <c r="INU467" s="84"/>
      <c r="INV467" s="84"/>
      <c r="INW467" s="84"/>
      <c r="INX467" s="84"/>
      <c r="INY467" s="84"/>
      <c r="INZ467" s="84"/>
      <c r="IOA467" s="84"/>
      <c r="IOB467" s="84"/>
      <c r="IOC467" s="84"/>
      <c r="IOD467" s="84"/>
      <c r="IOE467" s="84"/>
      <c r="IOF467" s="84"/>
      <c r="IOG467" s="84"/>
      <c r="IOH467" s="84"/>
      <c r="IOI467" s="84"/>
      <c r="IOJ467" s="84"/>
      <c r="IOK467" s="84"/>
      <c r="IOL467" s="84"/>
      <c r="IOM467" s="84"/>
      <c r="ION467" s="84"/>
      <c r="IOO467" s="84"/>
      <c r="IOP467" s="84"/>
      <c r="IOQ467" s="84"/>
      <c r="IOR467" s="84"/>
      <c r="IOS467" s="84"/>
      <c r="IOT467" s="84"/>
      <c r="IOU467" s="84"/>
      <c r="IOV467" s="84"/>
      <c r="IOW467" s="84"/>
      <c r="IOX467" s="84"/>
      <c r="IOY467" s="84"/>
      <c r="IOZ467" s="84"/>
      <c r="IPA467" s="84"/>
      <c r="IPB467" s="84"/>
      <c r="IPC467" s="84"/>
      <c r="IPD467" s="84"/>
      <c r="IPE467" s="84"/>
      <c r="IPF467" s="84"/>
      <c r="IPG467" s="84"/>
      <c r="IPH467" s="84"/>
      <c r="IPI467" s="84"/>
      <c r="IPJ467" s="84"/>
      <c r="IPK467" s="84"/>
      <c r="IPL467" s="84"/>
      <c r="IPM467" s="84"/>
      <c r="IPN467" s="84"/>
      <c r="IPO467" s="84"/>
      <c r="IPP467" s="84"/>
      <c r="IPQ467" s="84"/>
      <c r="IPR467" s="84"/>
      <c r="IPS467" s="84"/>
      <c r="IPT467" s="84"/>
      <c r="IPU467" s="84"/>
      <c r="IPV467" s="84"/>
      <c r="IPW467" s="84"/>
      <c r="IPX467" s="84"/>
      <c r="IPY467" s="84"/>
      <c r="IPZ467" s="84"/>
      <c r="IQA467" s="84"/>
      <c r="IQB467" s="84"/>
      <c r="IQC467" s="84"/>
      <c r="IQD467" s="84"/>
      <c r="IQE467" s="84"/>
      <c r="IQF467" s="84"/>
      <c r="IQG467" s="84"/>
      <c r="IQH467" s="84"/>
      <c r="IQI467" s="84"/>
      <c r="IQJ467" s="84"/>
      <c r="IQK467" s="84"/>
      <c r="IQL467" s="84"/>
      <c r="IQM467" s="84"/>
      <c r="IQN467" s="84"/>
      <c r="IQO467" s="84"/>
      <c r="IQP467" s="84"/>
      <c r="IQQ467" s="84"/>
      <c r="IQR467" s="84"/>
      <c r="IQS467" s="84"/>
      <c r="IQT467" s="84"/>
      <c r="IQU467" s="84"/>
      <c r="IQV467" s="84"/>
      <c r="IQW467" s="84"/>
      <c r="IQX467" s="84"/>
      <c r="IQY467" s="84"/>
      <c r="IQZ467" s="84"/>
      <c r="IRA467" s="84"/>
      <c r="IRB467" s="84"/>
      <c r="IRC467" s="84"/>
      <c r="IRD467" s="84"/>
      <c r="IRE467" s="84"/>
      <c r="IRF467" s="84"/>
      <c r="IRG467" s="84"/>
      <c r="IRH467" s="84"/>
      <c r="IRI467" s="84"/>
      <c r="IRJ467" s="84"/>
      <c r="IRK467" s="84"/>
      <c r="IRL467" s="84"/>
      <c r="IRM467" s="84"/>
      <c r="IRN467" s="84"/>
      <c r="IRO467" s="84"/>
      <c r="IRP467" s="84"/>
      <c r="IRQ467" s="84"/>
      <c r="IRR467" s="84"/>
      <c r="IRS467" s="84"/>
      <c r="IRT467" s="84"/>
      <c r="IRU467" s="84"/>
      <c r="IRV467" s="84"/>
      <c r="IRW467" s="84"/>
      <c r="IRX467" s="84"/>
      <c r="IRY467" s="84"/>
      <c r="IRZ467" s="84"/>
      <c r="ISA467" s="84"/>
      <c r="ISB467" s="84"/>
      <c r="ISC467" s="84"/>
      <c r="ISD467" s="84"/>
      <c r="ISE467" s="84"/>
      <c r="ISF467" s="84"/>
      <c r="ISG467" s="84"/>
      <c r="ISH467" s="84"/>
      <c r="ISI467" s="84"/>
      <c r="ISJ467" s="84"/>
      <c r="ISK467" s="84"/>
      <c r="ISL467" s="84"/>
      <c r="ISM467" s="84"/>
      <c r="ISN467" s="84"/>
      <c r="ISO467" s="84"/>
      <c r="ISP467" s="84"/>
      <c r="ISQ467" s="84"/>
      <c r="ISR467" s="84"/>
      <c r="ISS467" s="84"/>
      <c r="IST467" s="84"/>
      <c r="ISU467" s="84"/>
      <c r="ISV467" s="84"/>
      <c r="ISW467" s="84"/>
      <c r="ISX467" s="84"/>
      <c r="ISY467" s="84"/>
      <c r="ISZ467" s="84"/>
      <c r="ITA467" s="84"/>
      <c r="ITB467" s="84"/>
      <c r="ITC467" s="84"/>
      <c r="ITD467" s="84"/>
      <c r="ITE467" s="84"/>
      <c r="ITF467" s="84"/>
      <c r="ITG467" s="84"/>
      <c r="ITH467" s="84"/>
      <c r="ITI467" s="84"/>
      <c r="ITJ467" s="84"/>
      <c r="ITK467" s="84"/>
      <c r="ITL467" s="84"/>
      <c r="ITM467" s="84"/>
      <c r="ITN467" s="84"/>
      <c r="ITO467" s="84"/>
      <c r="ITP467" s="84"/>
      <c r="ITQ467" s="84"/>
      <c r="ITR467" s="84"/>
      <c r="ITS467" s="84"/>
      <c r="ITT467" s="84"/>
      <c r="ITU467" s="84"/>
      <c r="ITV467" s="84"/>
      <c r="ITW467" s="84"/>
      <c r="ITX467" s="84"/>
      <c r="ITY467" s="84"/>
      <c r="ITZ467" s="84"/>
      <c r="IUA467" s="84"/>
      <c r="IUB467" s="84"/>
      <c r="IUC467" s="84"/>
      <c r="IUD467" s="84"/>
      <c r="IUE467" s="84"/>
      <c r="IUF467" s="84"/>
      <c r="IUG467" s="84"/>
      <c r="IUH467" s="84"/>
      <c r="IUI467" s="84"/>
      <c r="IUJ467" s="84"/>
      <c r="IUK467" s="84"/>
      <c r="IUL467" s="84"/>
      <c r="IUM467" s="84"/>
      <c r="IUN467" s="84"/>
      <c r="IUO467" s="84"/>
      <c r="IUP467" s="84"/>
      <c r="IUQ467" s="84"/>
      <c r="IUR467" s="84"/>
      <c r="IUS467" s="84"/>
      <c r="IUT467" s="84"/>
      <c r="IUU467" s="84"/>
      <c r="IUV467" s="84"/>
      <c r="IUW467" s="84"/>
      <c r="IUX467" s="84"/>
      <c r="IUY467" s="84"/>
      <c r="IUZ467" s="84"/>
      <c r="IVA467" s="84"/>
      <c r="IVB467" s="84"/>
      <c r="IVC467" s="84"/>
      <c r="IVD467" s="84"/>
      <c r="IVE467" s="84"/>
      <c r="IVF467" s="84"/>
      <c r="IVG467" s="84"/>
      <c r="IVH467" s="84"/>
      <c r="IVI467" s="84"/>
      <c r="IVJ467" s="84"/>
      <c r="IVK467" s="84"/>
      <c r="IVL467" s="84"/>
      <c r="IVM467" s="84"/>
      <c r="IVN467" s="84"/>
      <c r="IVO467" s="84"/>
      <c r="IVP467" s="84"/>
      <c r="IVQ467" s="84"/>
      <c r="IVR467" s="84"/>
      <c r="IVS467" s="84"/>
      <c r="IVT467" s="84"/>
      <c r="IVU467" s="84"/>
      <c r="IVV467" s="84"/>
      <c r="IVW467" s="84"/>
      <c r="IVX467" s="84"/>
      <c r="IVY467" s="84"/>
      <c r="IVZ467" s="84"/>
      <c r="IWA467" s="84"/>
      <c r="IWB467" s="84"/>
      <c r="IWC467" s="84"/>
      <c r="IWD467" s="84"/>
      <c r="IWE467" s="84"/>
      <c r="IWF467" s="84"/>
      <c r="IWG467" s="84"/>
      <c r="IWH467" s="84"/>
      <c r="IWI467" s="84"/>
      <c r="IWJ467" s="84"/>
      <c r="IWK467" s="84"/>
      <c r="IWL467" s="84"/>
      <c r="IWM467" s="84"/>
      <c r="IWN467" s="84"/>
      <c r="IWO467" s="84"/>
      <c r="IWP467" s="84"/>
      <c r="IWQ467" s="84"/>
      <c r="IWR467" s="84"/>
      <c r="IWS467" s="84"/>
      <c r="IWT467" s="84"/>
      <c r="IWU467" s="84"/>
      <c r="IWV467" s="84"/>
      <c r="IWW467" s="84"/>
      <c r="IWX467" s="84"/>
      <c r="IWY467" s="84"/>
      <c r="IWZ467" s="84"/>
      <c r="IXA467" s="84"/>
      <c r="IXB467" s="84"/>
      <c r="IXC467" s="84"/>
      <c r="IXD467" s="84"/>
      <c r="IXE467" s="84"/>
      <c r="IXF467" s="84"/>
      <c r="IXG467" s="84"/>
      <c r="IXH467" s="84"/>
      <c r="IXI467" s="84"/>
      <c r="IXJ467" s="84"/>
      <c r="IXK467" s="84"/>
      <c r="IXL467" s="84"/>
      <c r="IXM467" s="84"/>
      <c r="IXN467" s="84"/>
      <c r="IXO467" s="84"/>
      <c r="IXP467" s="84"/>
      <c r="IXQ467" s="84"/>
      <c r="IXR467" s="84"/>
      <c r="IXS467" s="84"/>
      <c r="IXT467" s="84"/>
      <c r="IXU467" s="84"/>
      <c r="IXV467" s="84"/>
      <c r="IXW467" s="84"/>
      <c r="IXX467" s="84"/>
      <c r="IXY467" s="84"/>
      <c r="IXZ467" s="84"/>
      <c r="IYA467" s="84"/>
      <c r="IYB467" s="84"/>
      <c r="IYC467" s="84"/>
      <c r="IYD467" s="84"/>
      <c r="IYE467" s="84"/>
      <c r="IYF467" s="84"/>
      <c r="IYG467" s="84"/>
      <c r="IYH467" s="84"/>
      <c r="IYI467" s="84"/>
      <c r="IYJ467" s="84"/>
      <c r="IYK467" s="84"/>
      <c r="IYL467" s="84"/>
      <c r="IYM467" s="84"/>
      <c r="IYN467" s="84"/>
      <c r="IYO467" s="84"/>
      <c r="IYP467" s="84"/>
      <c r="IYQ467" s="84"/>
      <c r="IYR467" s="84"/>
      <c r="IYS467" s="84"/>
      <c r="IYT467" s="84"/>
      <c r="IYU467" s="84"/>
      <c r="IYV467" s="84"/>
      <c r="IYW467" s="84"/>
      <c r="IYX467" s="84"/>
      <c r="IYY467" s="84"/>
      <c r="IYZ467" s="84"/>
      <c r="IZA467" s="84"/>
      <c r="IZB467" s="84"/>
      <c r="IZC467" s="84"/>
      <c r="IZD467" s="84"/>
      <c r="IZE467" s="84"/>
      <c r="IZF467" s="84"/>
      <c r="IZG467" s="84"/>
      <c r="IZH467" s="84"/>
      <c r="IZI467" s="84"/>
      <c r="IZJ467" s="84"/>
      <c r="IZK467" s="84"/>
      <c r="IZL467" s="84"/>
      <c r="IZM467" s="84"/>
      <c r="IZN467" s="84"/>
      <c r="IZO467" s="84"/>
      <c r="IZP467" s="84"/>
      <c r="IZQ467" s="84"/>
      <c r="IZR467" s="84"/>
      <c r="IZS467" s="84"/>
      <c r="IZT467" s="84"/>
      <c r="IZU467" s="84"/>
      <c r="IZV467" s="84"/>
      <c r="IZW467" s="84"/>
      <c r="IZX467" s="84"/>
      <c r="IZY467" s="84"/>
      <c r="IZZ467" s="84"/>
      <c r="JAA467" s="84"/>
      <c r="JAB467" s="84"/>
      <c r="JAC467" s="84"/>
      <c r="JAD467" s="84"/>
      <c r="JAE467" s="84"/>
      <c r="JAF467" s="84"/>
      <c r="JAG467" s="84"/>
      <c r="JAH467" s="84"/>
      <c r="JAI467" s="84"/>
      <c r="JAJ467" s="84"/>
      <c r="JAK467" s="84"/>
      <c r="JAL467" s="84"/>
      <c r="JAM467" s="84"/>
      <c r="JAN467" s="84"/>
      <c r="JAO467" s="84"/>
      <c r="JAP467" s="84"/>
      <c r="JAQ467" s="84"/>
      <c r="JAR467" s="84"/>
      <c r="JAS467" s="84"/>
      <c r="JAT467" s="84"/>
      <c r="JAU467" s="84"/>
      <c r="JAV467" s="84"/>
      <c r="JAW467" s="84"/>
      <c r="JAX467" s="84"/>
      <c r="JAY467" s="84"/>
      <c r="JAZ467" s="84"/>
      <c r="JBA467" s="84"/>
      <c r="JBB467" s="84"/>
      <c r="JBC467" s="84"/>
      <c r="JBD467" s="84"/>
      <c r="JBE467" s="84"/>
      <c r="JBF467" s="84"/>
      <c r="JBG467" s="84"/>
      <c r="JBH467" s="84"/>
      <c r="JBI467" s="84"/>
      <c r="JBJ467" s="84"/>
      <c r="JBK467" s="84"/>
      <c r="JBL467" s="84"/>
      <c r="JBM467" s="84"/>
      <c r="JBN467" s="84"/>
      <c r="JBO467" s="84"/>
      <c r="JBP467" s="84"/>
      <c r="JBQ467" s="84"/>
      <c r="JBR467" s="84"/>
      <c r="JBS467" s="84"/>
      <c r="JBT467" s="84"/>
      <c r="JBU467" s="84"/>
      <c r="JBV467" s="84"/>
      <c r="JBW467" s="84"/>
      <c r="JBX467" s="84"/>
      <c r="JBY467" s="84"/>
      <c r="JBZ467" s="84"/>
      <c r="JCA467" s="84"/>
      <c r="JCB467" s="84"/>
      <c r="JCC467" s="84"/>
      <c r="JCD467" s="84"/>
      <c r="JCE467" s="84"/>
      <c r="JCF467" s="84"/>
      <c r="JCG467" s="84"/>
      <c r="JCH467" s="84"/>
      <c r="JCI467" s="84"/>
      <c r="JCJ467" s="84"/>
      <c r="JCK467" s="84"/>
      <c r="JCL467" s="84"/>
      <c r="JCM467" s="84"/>
      <c r="JCN467" s="84"/>
      <c r="JCO467" s="84"/>
      <c r="JCP467" s="84"/>
      <c r="JCQ467" s="84"/>
      <c r="JCR467" s="84"/>
      <c r="JCS467" s="84"/>
      <c r="JCT467" s="84"/>
      <c r="JCU467" s="84"/>
      <c r="JCV467" s="84"/>
      <c r="JCW467" s="84"/>
      <c r="JCX467" s="84"/>
      <c r="JCY467" s="84"/>
      <c r="JCZ467" s="84"/>
      <c r="JDA467" s="84"/>
      <c r="JDB467" s="84"/>
      <c r="JDC467" s="84"/>
      <c r="JDD467" s="84"/>
      <c r="JDE467" s="84"/>
      <c r="JDF467" s="84"/>
      <c r="JDG467" s="84"/>
      <c r="JDH467" s="84"/>
      <c r="JDI467" s="84"/>
      <c r="JDJ467" s="84"/>
      <c r="JDK467" s="84"/>
      <c r="JDL467" s="84"/>
      <c r="JDM467" s="84"/>
      <c r="JDN467" s="84"/>
      <c r="JDO467" s="84"/>
      <c r="JDP467" s="84"/>
      <c r="JDQ467" s="84"/>
      <c r="JDR467" s="84"/>
      <c r="JDS467" s="84"/>
      <c r="JDT467" s="84"/>
      <c r="JDU467" s="84"/>
      <c r="JDV467" s="84"/>
      <c r="JDW467" s="84"/>
      <c r="JDX467" s="84"/>
      <c r="JDY467" s="84"/>
      <c r="JDZ467" s="84"/>
      <c r="JEA467" s="84"/>
      <c r="JEB467" s="84"/>
      <c r="JEC467" s="84"/>
      <c r="JED467" s="84"/>
      <c r="JEE467" s="84"/>
      <c r="JEF467" s="84"/>
      <c r="JEG467" s="84"/>
      <c r="JEH467" s="84"/>
      <c r="JEI467" s="84"/>
      <c r="JEJ467" s="84"/>
      <c r="JEK467" s="84"/>
      <c r="JEL467" s="84"/>
      <c r="JEM467" s="84"/>
      <c r="JEN467" s="84"/>
      <c r="JEO467" s="84"/>
      <c r="JEP467" s="84"/>
      <c r="JEQ467" s="84"/>
      <c r="JER467" s="84"/>
      <c r="JES467" s="84"/>
      <c r="JET467" s="84"/>
      <c r="JEU467" s="84"/>
      <c r="JEV467" s="84"/>
      <c r="JEW467" s="84"/>
      <c r="JEX467" s="84"/>
      <c r="JEY467" s="84"/>
      <c r="JEZ467" s="84"/>
      <c r="JFA467" s="84"/>
      <c r="JFB467" s="84"/>
      <c r="JFC467" s="84"/>
      <c r="JFD467" s="84"/>
      <c r="JFE467" s="84"/>
      <c r="JFF467" s="84"/>
      <c r="JFG467" s="84"/>
      <c r="JFH467" s="84"/>
      <c r="JFI467" s="84"/>
      <c r="JFJ467" s="84"/>
      <c r="JFK467" s="84"/>
      <c r="JFL467" s="84"/>
      <c r="JFM467" s="84"/>
      <c r="JFN467" s="84"/>
      <c r="JFO467" s="84"/>
      <c r="JFP467" s="84"/>
      <c r="JFQ467" s="84"/>
      <c r="JFR467" s="84"/>
      <c r="JFS467" s="84"/>
      <c r="JFT467" s="84"/>
      <c r="JFU467" s="84"/>
      <c r="JFV467" s="84"/>
      <c r="JFW467" s="84"/>
      <c r="JFX467" s="84"/>
      <c r="JFY467" s="84"/>
      <c r="JFZ467" s="84"/>
      <c r="JGA467" s="84"/>
      <c r="JGB467" s="84"/>
      <c r="JGC467" s="84"/>
      <c r="JGD467" s="84"/>
      <c r="JGE467" s="84"/>
      <c r="JGF467" s="84"/>
      <c r="JGG467" s="84"/>
      <c r="JGH467" s="84"/>
      <c r="JGI467" s="84"/>
      <c r="JGJ467" s="84"/>
      <c r="JGK467" s="84"/>
      <c r="JGL467" s="84"/>
      <c r="JGM467" s="84"/>
      <c r="JGN467" s="84"/>
      <c r="JGO467" s="84"/>
      <c r="JGP467" s="84"/>
      <c r="JGQ467" s="84"/>
      <c r="JGR467" s="84"/>
      <c r="JGS467" s="84"/>
      <c r="JGT467" s="84"/>
      <c r="JGU467" s="84"/>
      <c r="JGV467" s="84"/>
      <c r="JGW467" s="84"/>
      <c r="JGX467" s="84"/>
      <c r="JGY467" s="84"/>
      <c r="JGZ467" s="84"/>
      <c r="JHA467" s="84"/>
      <c r="JHB467" s="84"/>
      <c r="JHC467" s="84"/>
      <c r="JHD467" s="84"/>
      <c r="JHE467" s="84"/>
      <c r="JHF467" s="84"/>
      <c r="JHG467" s="84"/>
      <c r="JHH467" s="84"/>
      <c r="JHI467" s="84"/>
      <c r="JHJ467" s="84"/>
      <c r="JHK467" s="84"/>
      <c r="JHL467" s="84"/>
      <c r="JHM467" s="84"/>
      <c r="JHN467" s="84"/>
      <c r="JHO467" s="84"/>
      <c r="JHP467" s="84"/>
      <c r="JHQ467" s="84"/>
      <c r="JHR467" s="84"/>
      <c r="JHS467" s="84"/>
      <c r="JHT467" s="84"/>
      <c r="JHU467" s="84"/>
      <c r="JHV467" s="84"/>
      <c r="JHW467" s="84"/>
      <c r="JHX467" s="84"/>
      <c r="JHY467" s="84"/>
      <c r="JHZ467" s="84"/>
      <c r="JIA467" s="84"/>
      <c r="JIB467" s="84"/>
      <c r="JIC467" s="84"/>
      <c r="JID467" s="84"/>
      <c r="JIE467" s="84"/>
      <c r="JIF467" s="84"/>
      <c r="JIG467" s="84"/>
      <c r="JIH467" s="84"/>
      <c r="JII467" s="84"/>
      <c r="JIJ467" s="84"/>
      <c r="JIK467" s="84"/>
      <c r="JIL467" s="84"/>
      <c r="JIM467" s="84"/>
      <c r="JIN467" s="84"/>
      <c r="JIO467" s="84"/>
      <c r="JIP467" s="84"/>
      <c r="JIQ467" s="84"/>
      <c r="JIR467" s="84"/>
      <c r="JIS467" s="84"/>
      <c r="JIT467" s="84"/>
      <c r="JIU467" s="84"/>
      <c r="JIV467" s="84"/>
      <c r="JIW467" s="84"/>
      <c r="JIX467" s="84"/>
      <c r="JIY467" s="84"/>
      <c r="JIZ467" s="84"/>
      <c r="JJA467" s="84"/>
      <c r="JJB467" s="84"/>
      <c r="JJC467" s="84"/>
      <c r="JJD467" s="84"/>
      <c r="JJE467" s="84"/>
      <c r="JJF467" s="84"/>
      <c r="JJG467" s="84"/>
      <c r="JJH467" s="84"/>
      <c r="JJI467" s="84"/>
      <c r="JJJ467" s="84"/>
      <c r="JJK467" s="84"/>
      <c r="JJL467" s="84"/>
      <c r="JJM467" s="84"/>
      <c r="JJN467" s="84"/>
      <c r="JJO467" s="84"/>
      <c r="JJP467" s="84"/>
      <c r="JJQ467" s="84"/>
      <c r="JJR467" s="84"/>
      <c r="JJS467" s="84"/>
      <c r="JJT467" s="84"/>
      <c r="JJU467" s="84"/>
      <c r="JJV467" s="84"/>
      <c r="JJW467" s="84"/>
      <c r="JJX467" s="84"/>
      <c r="JJY467" s="84"/>
      <c r="JJZ467" s="84"/>
      <c r="JKA467" s="84"/>
      <c r="JKB467" s="84"/>
      <c r="JKC467" s="84"/>
      <c r="JKD467" s="84"/>
      <c r="JKE467" s="84"/>
      <c r="JKF467" s="84"/>
      <c r="JKG467" s="84"/>
      <c r="JKH467" s="84"/>
      <c r="JKI467" s="84"/>
      <c r="JKJ467" s="84"/>
      <c r="JKK467" s="84"/>
      <c r="JKL467" s="84"/>
      <c r="JKM467" s="84"/>
      <c r="JKN467" s="84"/>
      <c r="JKO467" s="84"/>
      <c r="JKP467" s="84"/>
      <c r="JKQ467" s="84"/>
      <c r="JKR467" s="84"/>
      <c r="JKS467" s="84"/>
      <c r="JKT467" s="84"/>
      <c r="JKU467" s="84"/>
      <c r="JKV467" s="84"/>
      <c r="JKW467" s="84"/>
      <c r="JKX467" s="84"/>
      <c r="JKY467" s="84"/>
      <c r="JKZ467" s="84"/>
      <c r="JLA467" s="84"/>
      <c r="JLB467" s="84"/>
      <c r="JLC467" s="84"/>
      <c r="JLD467" s="84"/>
      <c r="JLE467" s="84"/>
      <c r="JLF467" s="84"/>
      <c r="JLG467" s="84"/>
      <c r="JLH467" s="84"/>
      <c r="JLI467" s="84"/>
      <c r="JLJ467" s="84"/>
      <c r="JLK467" s="84"/>
      <c r="JLL467" s="84"/>
      <c r="JLM467" s="84"/>
      <c r="JLN467" s="84"/>
      <c r="JLO467" s="84"/>
      <c r="JLP467" s="84"/>
      <c r="JLQ467" s="84"/>
      <c r="JLR467" s="84"/>
      <c r="JLS467" s="84"/>
      <c r="JLT467" s="84"/>
      <c r="JLU467" s="84"/>
      <c r="JLV467" s="84"/>
      <c r="JLW467" s="84"/>
      <c r="JLX467" s="84"/>
      <c r="JLY467" s="84"/>
      <c r="JLZ467" s="84"/>
      <c r="JMA467" s="84"/>
      <c r="JMB467" s="84"/>
      <c r="JMC467" s="84"/>
      <c r="JMD467" s="84"/>
      <c r="JME467" s="84"/>
      <c r="JMF467" s="84"/>
      <c r="JMG467" s="84"/>
      <c r="JMH467" s="84"/>
      <c r="JMI467" s="84"/>
      <c r="JMJ467" s="84"/>
      <c r="JMK467" s="84"/>
      <c r="JML467" s="84"/>
      <c r="JMM467" s="84"/>
      <c r="JMN467" s="84"/>
      <c r="JMO467" s="84"/>
      <c r="JMP467" s="84"/>
      <c r="JMQ467" s="84"/>
      <c r="JMR467" s="84"/>
      <c r="JMS467" s="84"/>
      <c r="JMT467" s="84"/>
      <c r="JMU467" s="84"/>
      <c r="JMV467" s="84"/>
      <c r="JMW467" s="84"/>
      <c r="JMX467" s="84"/>
      <c r="JMY467" s="84"/>
      <c r="JMZ467" s="84"/>
      <c r="JNA467" s="84"/>
      <c r="JNB467" s="84"/>
      <c r="JNC467" s="84"/>
      <c r="JND467" s="84"/>
      <c r="JNE467" s="84"/>
      <c r="JNF467" s="84"/>
      <c r="JNG467" s="84"/>
      <c r="JNH467" s="84"/>
      <c r="JNI467" s="84"/>
      <c r="JNJ467" s="84"/>
      <c r="JNK467" s="84"/>
      <c r="JNL467" s="84"/>
      <c r="JNM467" s="84"/>
      <c r="JNN467" s="84"/>
      <c r="JNO467" s="84"/>
      <c r="JNP467" s="84"/>
      <c r="JNQ467" s="84"/>
      <c r="JNR467" s="84"/>
      <c r="JNS467" s="84"/>
      <c r="JNT467" s="84"/>
      <c r="JNU467" s="84"/>
      <c r="JNV467" s="84"/>
      <c r="JNW467" s="84"/>
      <c r="JNX467" s="84"/>
      <c r="JNY467" s="84"/>
      <c r="JNZ467" s="84"/>
      <c r="JOA467" s="84"/>
      <c r="JOB467" s="84"/>
      <c r="JOC467" s="84"/>
      <c r="JOD467" s="84"/>
      <c r="JOE467" s="84"/>
      <c r="JOF467" s="84"/>
      <c r="JOG467" s="84"/>
      <c r="JOH467" s="84"/>
      <c r="JOI467" s="84"/>
      <c r="JOJ467" s="84"/>
      <c r="JOK467" s="84"/>
      <c r="JOL467" s="84"/>
      <c r="JOM467" s="84"/>
      <c r="JON467" s="84"/>
      <c r="JOO467" s="84"/>
      <c r="JOP467" s="84"/>
      <c r="JOQ467" s="84"/>
      <c r="JOR467" s="84"/>
      <c r="JOS467" s="84"/>
      <c r="JOT467" s="84"/>
      <c r="JOU467" s="84"/>
      <c r="JOV467" s="84"/>
      <c r="JOW467" s="84"/>
      <c r="JOX467" s="84"/>
      <c r="JOY467" s="84"/>
      <c r="JOZ467" s="84"/>
      <c r="JPA467" s="84"/>
      <c r="JPB467" s="84"/>
      <c r="JPC467" s="84"/>
      <c r="JPD467" s="84"/>
      <c r="JPE467" s="84"/>
      <c r="JPF467" s="84"/>
      <c r="JPG467" s="84"/>
      <c r="JPH467" s="84"/>
      <c r="JPI467" s="84"/>
      <c r="JPJ467" s="84"/>
      <c r="JPK467" s="84"/>
      <c r="JPL467" s="84"/>
      <c r="JPM467" s="84"/>
      <c r="JPN467" s="84"/>
      <c r="JPO467" s="84"/>
      <c r="JPP467" s="84"/>
      <c r="JPQ467" s="84"/>
      <c r="JPR467" s="84"/>
      <c r="JPS467" s="84"/>
      <c r="JPT467" s="84"/>
      <c r="JPU467" s="84"/>
      <c r="JPV467" s="84"/>
      <c r="JPW467" s="84"/>
      <c r="JPX467" s="84"/>
      <c r="JPY467" s="84"/>
      <c r="JPZ467" s="84"/>
      <c r="JQA467" s="84"/>
      <c r="JQB467" s="84"/>
      <c r="JQC467" s="84"/>
      <c r="JQD467" s="84"/>
      <c r="JQE467" s="84"/>
      <c r="JQF467" s="84"/>
      <c r="JQG467" s="84"/>
      <c r="JQH467" s="84"/>
      <c r="JQI467" s="84"/>
      <c r="JQJ467" s="84"/>
      <c r="JQK467" s="84"/>
      <c r="JQL467" s="84"/>
      <c r="JQM467" s="84"/>
      <c r="JQN467" s="84"/>
      <c r="JQO467" s="84"/>
      <c r="JQP467" s="84"/>
      <c r="JQQ467" s="84"/>
      <c r="JQR467" s="84"/>
      <c r="JQS467" s="84"/>
      <c r="JQT467" s="84"/>
      <c r="JQU467" s="84"/>
      <c r="JQV467" s="84"/>
      <c r="JQW467" s="84"/>
      <c r="JQX467" s="84"/>
      <c r="JQY467" s="84"/>
      <c r="JQZ467" s="84"/>
      <c r="JRA467" s="84"/>
      <c r="JRB467" s="84"/>
      <c r="JRC467" s="84"/>
      <c r="JRD467" s="84"/>
      <c r="JRE467" s="84"/>
      <c r="JRF467" s="84"/>
      <c r="JRG467" s="84"/>
      <c r="JRH467" s="84"/>
      <c r="JRI467" s="84"/>
      <c r="JRJ467" s="84"/>
      <c r="JRK467" s="84"/>
      <c r="JRL467" s="84"/>
      <c r="JRM467" s="84"/>
      <c r="JRN467" s="84"/>
      <c r="JRO467" s="84"/>
      <c r="JRP467" s="84"/>
      <c r="JRQ467" s="84"/>
      <c r="JRR467" s="84"/>
      <c r="JRS467" s="84"/>
      <c r="JRT467" s="84"/>
      <c r="JRU467" s="84"/>
      <c r="JRV467" s="84"/>
      <c r="JRW467" s="84"/>
      <c r="JRX467" s="84"/>
      <c r="JRY467" s="84"/>
      <c r="JRZ467" s="84"/>
      <c r="JSA467" s="84"/>
      <c r="JSB467" s="84"/>
      <c r="JSC467" s="84"/>
      <c r="JSD467" s="84"/>
      <c r="JSE467" s="84"/>
      <c r="JSF467" s="84"/>
      <c r="JSG467" s="84"/>
      <c r="JSH467" s="84"/>
      <c r="JSI467" s="84"/>
      <c r="JSJ467" s="84"/>
      <c r="JSK467" s="84"/>
      <c r="JSL467" s="84"/>
      <c r="JSM467" s="84"/>
      <c r="JSN467" s="84"/>
      <c r="JSO467" s="84"/>
      <c r="JSP467" s="84"/>
      <c r="JSQ467" s="84"/>
      <c r="JSR467" s="84"/>
      <c r="JSS467" s="84"/>
      <c r="JST467" s="84"/>
      <c r="JSU467" s="84"/>
      <c r="JSV467" s="84"/>
      <c r="JSW467" s="84"/>
      <c r="JSX467" s="84"/>
      <c r="JSY467" s="84"/>
      <c r="JSZ467" s="84"/>
      <c r="JTA467" s="84"/>
      <c r="JTB467" s="84"/>
      <c r="JTC467" s="84"/>
      <c r="JTD467" s="84"/>
      <c r="JTE467" s="84"/>
      <c r="JTF467" s="84"/>
      <c r="JTG467" s="84"/>
      <c r="JTH467" s="84"/>
      <c r="JTI467" s="84"/>
      <c r="JTJ467" s="84"/>
      <c r="JTK467" s="84"/>
      <c r="JTL467" s="84"/>
      <c r="JTM467" s="84"/>
      <c r="JTN467" s="84"/>
      <c r="JTO467" s="84"/>
      <c r="JTP467" s="84"/>
      <c r="JTQ467" s="84"/>
      <c r="JTR467" s="84"/>
      <c r="JTS467" s="84"/>
      <c r="JTT467" s="84"/>
      <c r="JTU467" s="84"/>
      <c r="JTV467" s="84"/>
      <c r="JTW467" s="84"/>
      <c r="JTX467" s="84"/>
      <c r="JTY467" s="84"/>
      <c r="JTZ467" s="84"/>
      <c r="JUA467" s="84"/>
      <c r="JUB467" s="84"/>
      <c r="JUC467" s="84"/>
      <c r="JUD467" s="84"/>
      <c r="JUE467" s="84"/>
      <c r="JUF467" s="84"/>
      <c r="JUG467" s="84"/>
      <c r="JUH467" s="84"/>
      <c r="JUI467" s="84"/>
      <c r="JUJ467" s="84"/>
      <c r="JUK467" s="84"/>
      <c r="JUL467" s="84"/>
      <c r="JUM467" s="84"/>
      <c r="JUN467" s="84"/>
      <c r="JUO467" s="84"/>
      <c r="JUP467" s="84"/>
      <c r="JUQ467" s="84"/>
      <c r="JUR467" s="84"/>
      <c r="JUS467" s="84"/>
      <c r="JUT467" s="84"/>
      <c r="JUU467" s="84"/>
      <c r="JUV467" s="84"/>
      <c r="JUW467" s="84"/>
      <c r="JUX467" s="84"/>
      <c r="JUY467" s="84"/>
      <c r="JUZ467" s="84"/>
      <c r="JVA467" s="84"/>
      <c r="JVB467" s="84"/>
      <c r="JVC467" s="84"/>
      <c r="JVD467" s="84"/>
      <c r="JVE467" s="84"/>
      <c r="JVF467" s="84"/>
      <c r="JVG467" s="84"/>
      <c r="JVH467" s="84"/>
      <c r="JVI467" s="84"/>
      <c r="JVJ467" s="84"/>
      <c r="JVK467" s="84"/>
      <c r="JVL467" s="84"/>
      <c r="JVM467" s="84"/>
      <c r="JVN467" s="84"/>
      <c r="JVO467" s="84"/>
      <c r="JVP467" s="84"/>
      <c r="JVQ467" s="84"/>
      <c r="JVR467" s="84"/>
      <c r="JVS467" s="84"/>
      <c r="JVT467" s="84"/>
      <c r="JVU467" s="84"/>
      <c r="JVV467" s="84"/>
      <c r="JVW467" s="84"/>
      <c r="JVX467" s="84"/>
      <c r="JVY467" s="84"/>
      <c r="JVZ467" s="84"/>
      <c r="JWA467" s="84"/>
      <c r="JWB467" s="84"/>
      <c r="JWC467" s="84"/>
      <c r="JWD467" s="84"/>
      <c r="JWE467" s="84"/>
      <c r="JWF467" s="84"/>
      <c r="JWG467" s="84"/>
      <c r="JWH467" s="84"/>
      <c r="JWI467" s="84"/>
      <c r="JWJ467" s="84"/>
      <c r="JWK467" s="84"/>
      <c r="JWL467" s="84"/>
      <c r="JWM467" s="84"/>
      <c r="JWN467" s="84"/>
      <c r="JWO467" s="84"/>
      <c r="JWP467" s="84"/>
      <c r="JWQ467" s="84"/>
      <c r="JWR467" s="84"/>
      <c r="JWS467" s="84"/>
      <c r="JWT467" s="84"/>
      <c r="JWU467" s="84"/>
      <c r="JWV467" s="84"/>
      <c r="JWW467" s="84"/>
      <c r="JWX467" s="84"/>
      <c r="JWY467" s="84"/>
      <c r="JWZ467" s="84"/>
      <c r="JXA467" s="84"/>
      <c r="JXB467" s="84"/>
      <c r="JXC467" s="84"/>
      <c r="JXD467" s="84"/>
      <c r="JXE467" s="84"/>
      <c r="JXF467" s="84"/>
      <c r="JXG467" s="84"/>
      <c r="JXH467" s="84"/>
      <c r="JXI467" s="84"/>
      <c r="JXJ467" s="84"/>
      <c r="JXK467" s="84"/>
      <c r="JXL467" s="84"/>
      <c r="JXM467" s="84"/>
      <c r="JXN467" s="84"/>
      <c r="JXO467" s="84"/>
      <c r="JXP467" s="84"/>
      <c r="JXQ467" s="84"/>
      <c r="JXR467" s="84"/>
      <c r="JXS467" s="84"/>
      <c r="JXT467" s="84"/>
      <c r="JXU467" s="84"/>
      <c r="JXV467" s="84"/>
      <c r="JXW467" s="84"/>
      <c r="JXX467" s="84"/>
      <c r="JXY467" s="84"/>
      <c r="JXZ467" s="84"/>
      <c r="JYA467" s="84"/>
      <c r="JYB467" s="84"/>
      <c r="JYC467" s="84"/>
      <c r="JYD467" s="84"/>
      <c r="JYE467" s="84"/>
      <c r="JYF467" s="84"/>
      <c r="JYG467" s="84"/>
      <c r="JYH467" s="84"/>
      <c r="JYI467" s="84"/>
      <c r="JYJ467" s="84"/>
      <c r="JYK467" s="84"/>
      <c r="JYL467" s="84"/>
      <c r="JYM467" s="84"/>
      <c r="JYN467" s="84"/>
      <c r="JYO467" s="84"/>
      <c r="JYP467" s="84"/>
      <c r="JYQ467" s="84"/>
      <c r="JYR467" s="84"/>
      <c r="JYS467" s="84"/>
      <c r="JYT467" s="84"/>
      <c r="JYU467" s="84"/>
      <c r="JYV467" s="84"/>
      <c r="JYW467" s="84"/>
      <c r="JYX467" s="84"/>
      <c r="JYY467" s="84"/>
      <c r="JYZ467" s="84"/>
      <c r="JZA467" s="84"/>
      <c r="JZB467" s="84"/>
      <c r="JZC467" s="84"/>
      <c r="JZD467" s="84"/>
      <c r="JZE467" s="84"/>
      <c r="JZF467" s="84"/>
      <c r="JZG467" s="84"/>
      <c r="JZH467" s="84"/>
      <c r="JZI467" s="84"/>
      <c r="JZJ467" s="84"/>
      <c r="JZK467" s="84"/>
      <c r="JZL467" s="84"/>
      <c r="JZM467" s="84"/>
      <c r="JZN467" s="84"/>
      <c r="JZO467" s="84"/>
      <c r="JZP467" s="84"/>
      <c r="JZQ467" s="84"/>
      <c r="JZR467" s="84"/>
      <c r="JZS467" s="84"/>
      <c r="JZT467" s="84"/>
      <c r="JZU467" s="84"/>
      <c r="JZV467" s="84"/>
      <c r="JZW467" s="84"/>
      <c r="JZX467" s="84"/>
      <c r="JZY467" s="84"/>
      <c r="JZZ467" s="84"/>
      <c r="KAA467" s="84"/>
      <c r="KAB467" s="84"/>
      <c r="KAC467" s="84"/>
      <c r="KAD467" s="84"/>
      <c r="KAE467" s="84"/>
      <c r="KAF467" s="84"/>
      <c r="KAG467" s="84"/>
      <c r="KAH467" s="84"/>
      <c r="KAI467" s="84"/>
      <c r="KAJ467" s="84"/>
      <c r="KAK467" s="84"/>
      <c r="KAL467" s="84"/>
      <c r="KAM467" s="84"/>
      <c r="KAN467" s="84"/>
      <c r="KAO467" s="84"/>
      <c r="KAP467" s="84"/>
      <c r="KAQ467" s="84"/>
      <c r="KAR467" s="84"/>
      <c r="KAS467" s="84"/>
      <c r="KAT467" s="84"/>
      <c r="KAU467" s="84"/>
      <c r="KAV467" s="84"/>
      <c r="KAW467" s="84"/>
      <c r="KAX467" s="84"/>
      <c r="KAY467" s="84"/>
      <c r="KAZ467" s="84"/>
      <c r="KBA467" s="84"/>
      <c r="KBB467" s="84"/>
      <c r="KBC467" s="84"/>
      <c r="KBD467" s="84"/>
      <c r="KBE467" s="84"/>
      <c r="KBF467" s="84"/>
      <c r="KBG467" s="84"/>
      <c r="KBH467" s="84"/>
      <c r="KBI467" s="84"/>
      <c r="KBJ467" s="84"/>
      <c r="KBK467" s="84"/>
      <c r="KBL467" s="84"/>
      <c r="KBM467" s="84"/>
      <c r="KBN467" s="84"/>
      <c r="KBO467" s="84"/>
      <c r="KBP467" s="84"/>
      <c r="KBQ467" s="84"/>
      <c r="KBR467" s="84"/>
      <c r="KBS467" s="84"/>
      <c r="KBT467" s="84"/>
      <c r="KBU467" s="84"/>
      <c r="KBV467" s="84"/>
      <c r="KBW467" s="84"/>
      <c r="KBX467" s="84"/>
      <c r="KBY467" s="84"/>
      <c r="KBZ467" s="84"/>
      <c r="KCA467" s="84"/>
      <c r="KCB467" s="84"/>
      <c r="KCC467" s="84"/>
      <c r="KCD467" s="84"/>
      <c r="KCE467" s="84"/>
      <c r="KCF467" s="84"/>
      <c r="KCG467" s="84"/>
      <c r="KCH467" s="84"/>
      <c r="KCI467" s="84"/>
      <c r="KCJ467" s="84"/>
      <c r="KCK467" s="84"/>
      <c r="KCL467" s="84"/>
      <c r="KCM467" s="84"/>
      <c r="KCN467" s="84"/>
      <c r="KCO467" s="84"/>
      <c r="KCP467" s="84"/>
      <c r="KCQ467" s="84"/>
      <c r="KCR467" s="84"/>
      <c r="KCS467" s="84"/>
      <c r="KCT467" s="84"/>
      <c r="KCU467" s="84"/>
      <c r="KCV467" s="84"/>
      <c r="KCW467" s="84"/>
      <c r="KCX467" s="84"/>
      <c r="KCY467" s="84"/>
      <c r="KCZ467" s="84"/>
      <c r="KDA467" s="84"/>
      <c r="KDB467" s="84"/>
      <c r="KDC467" s="84"/>
      <c r="KDD467" s="84"/>
      <c r="KDE467" s="84"/>
      <c r="KDF467" s="84"/>
      <c r="KDG467" s="84"/>
      <c r="KDH467" s="84"/>
      <c r="KDI467" s="84"/>
      <c r="KDJ467" s="84"/>
      <c r="KDK467" s="84"/>
      <c r="KDL467" s="84"/>
      <c r="KDM467" s="84"/>
      <c r="KDN467" s="84"/>
      <c r="KDO467" s="84"/>
      <c r="KDP467" s="84"/>
      <c r="KDQ467" s="84"/>
      <c r="KDR467" s="84"/>
      <c r="KDS467" s="84"/>
      <c r="KDT467" s="84"/>
      <c r="KDU467" s="84"/>
      <c r="KDV467" s="84"/>
      <c r="KDW467" s="84"/>
      <c r="KDX467" s="84"/>
      <c r="KDY467" s="84"/>
      <c r="KDZ467" s="84"/>
      <c r="KEA467" s="84"/>
      <c r="KEB467" s="84"/>
      <c r="KEC467" s="84"/>
      <c r="KED467" s="84"/>
      <c r="KEE467" s="84"/>
      <c r="KEF467" s="84"/>
      <c r="KEG467" s="84"/>
      <c r="KEH467" s="84"/>
      <c r="KEI467" s="84"/>
      <c r="KEJ467" s="84"/>
      <c r="KEK467" s="84"/>
      <c r="KEL467" s="84"/>
      <c r="KEM467" s="84"/>
      <c r="KEN467" s="84"/>
      <c r="KEO467" s="84"/>
      <c r="KEP467" s="84"/>
      <c r="KEQ467" s="84"/>
      <c r="KER467" s="84"/>
      <c r="KES467" s="84"/>
      <c r="KET467" s="84"/>
      <c r="KEU467" s="84"/>
      <c r="KEV467" s="84"/>
      <c r="KEW467" s="84"/>
      <c r="KEX467" s="84"/>
      <c r="KEY467" s="84"/>
      <c r="KEZ467" s="84"/>
      <c r="KFA467" s="84"/>
      <c r="KFB467" s="84"/>
      <c r="KFC467" s="84"/>
      <c r="KFD467" s="84"/>
      <c r="KFE467" s="84"/>
      <c r="KFF467" s="84"/>
      <c r="KFG467" s="84"/>
      <c r="KFH467" s="84"/>
      <c r="KFI467" s="84"/>
      <c r="KFJ467" s="84"/>
      <c r="KFK467" s="84"/>
      <c r="KFL467" s="84"/>
      <c r="KFM467" s="84"/>
      <c r="KFN467" s="84"/>
      <c r="KFO467" s="84"/>
      <c r="KFP467" s="84"/>
      <c r="KFQ467" s="84"/>
      <c r="KFR467" s="84"/>
      <c r="KFS467" s="84"/>
      <c r="KFT467" s="84"/>
      <c r="KFU467" s="84"/>
      <c r="KFV467" s="84"/>
      <c r="KFW467" s="84"/>
      <c r="KFX467" s="84"/>
      <c r="KFY467" s="84"/>
      <c r="KFZ467" s="84"/>
      <c r="KGA467" s="84"/>
      <c r="KGB467" s="84"/>
      <c r="KGC467" s="84"/>
      <c r="KGD467" s="84"/>
      <c r="KGE467" s="84"/>
      <c r="KGF467" s="84"/>
      <c r="KGG467" s="84"/>
      <c r="KGH467" s="84"/>
      <c r="KGI467" s="84"/>
      <c r="KGJ467" s="84"/>
      <c r="KGK467" s="84"/>
      <c r="KGL467" s="84"/>
      <c r="KGM467" s="84"/>
      <c r="KGN467" s="84"/>
      <c r="KGO467" s="84"/>
      <c r="KGP467" s="84"/>
      <c r="KGQ467" s="84"/>
      <c r="KGR467" s="84"/>
      <c r="KGS467" s="84"/>
      <c r="KGT467" s="84"/>
      <c r="KGU467" s="84"/>
      <c r="KGV467" s="84"/>
      <c r="KGW467" s="84"/>
      <c r="KGX467" s="84"/>
      <c r="KGY467" s="84"/>
      <c r="KGZ467" s="84"/>
      <c r="KHA467" s="84"/>
      <c r="KHB467" s="84"/>
      <c r="KHC467" s="84"/>
      <c r="KHD467" s="84"/>
      <c r="KHE467" s="84"/>
      <c r="KHF467" s="84"/>
      <c r="KHG467" s="84"/>
      <c r="KHH467" s="84"/>
      <c r="KHI467" s="84"/>
      <c r="KHJ467" s="84"/>
      <c r="KHK467" s="84"/>
      <c r="KHL467" s="84"/>
      <c r="KHM467" s="84"/>
      <c r="KHN467" s="84"/>
      <c r="KHO467" s="84"/>
      <c r="KHP467" s="84"/>
      <c r="KHQ467" s="84"/>
      <c r="KHR467" s="84"/>
      <c r="KHS467" s="84"/>
      <c r="KHT467" s="84"/>
      <c r="KHU467" s="84"/>
      <c r="KHV467" s="84"/>
      <c r="KHW467" s="84"/>
      <c r="KHX467" s="84"/>
      <c r="KHY467" s="84"/>
      <c r="KHZ467" s="84"/>
      <c r="KIA467" s="84"/>
      <c r="KIB467" s="84"/>
      <c r="KIC467" s="84"/>
      <c r="KID467" s="84"/>
      <c r="KIE467" s="84"/>
      <c r="KIF467" s="84"/>
      <c r="KIG467" s="84"/>
      <c r="KIH467" s="84"/>
      <c r="KII467" s="84"/>
      <c r="KIJ467" s="84"/>
      <c r="KIK467" s="84"/>
      <c r="KIL467" s="84"/>
      <c r="KIM467" s="84"/>
      <c r="KIN467" s="84"/>
      <c r="KIO467" s="84"/>
      <c r="KIP467" s="84"/>
      <c r="KIQ467" s="84"/>
      <c r="KIR467" s="84"/>
      <c r="KIS467" s="84"/>
      <c r="KIT467" s="84"/>
      <c r="KIU467" s="84"/>
      <c r="KIV467" s="84"/>
      <c r="KIW467" s="84"/>
      <c r="KIX467" s="84"/>
      <c r="KIY467" s="84"/>
      <c r="KIZ467" s="84"/>
      <c r="KJA467" s="84"/>
      <c r="KJB467" s="84"/>
      <c r="KJC467" s="84"/>
      <c r="KJD467" s="84"/>
      <c r="KJE467" s="84"/>
      <c r="KJF467" s="84"/>
      <c r="KJG467" s="84"/>
      <c r="KJH467" s="84"/>
      <c r="KJI467" s="84"/>
      <c r="KJJ467" s="84"/>
      <c r="KJK467" s="84"/>
      <c r="KJL467" s="84"/>
      <c r="KJM467" s="84"/>
      <c r="KJN467" s="84"/>
      <c r="KJO467" s="84"/>
      <c r="KJP467" s="84"/>
      <c r="KJQ467" s="84"/>
      <c r="KJR467" s="84"/>
      <c r="KJS467" s="84"/>
      <c r="KJT467" s="84"/>
      <c r="KJU467" s="84"/>
      <c r="KJV467" s="84"/>
      <c r="KJW467" s="84"/>
      <c r="KJX467" s="84"/>
      <c r="KJY467" s="84"/>
      <c r="KJZ467" s="84"/>
      <c r="KKA467" s="84"/>
      <c r="KKB467" s="84"/>
      <c r="KKC467" s="84"/>
      <c r="KKD467" s="84"/>
      <c r="KKE467" s="84"/>
      <c r="KKF467" s="84"/>
      <c r="KKG467" s="84"/>
      <c r="KKH467" s="84"/>
      <c r="KKI467" s="84"/>
      <c r="KKJ467" s="84"/>
      <c r="KKK467" s="84"/>
      <c r="KKL467" s="84"/>
      <c r="KKM467" s="84"/>
      <c r="KKN467" s="84"/>
      <c r="KKO467" s="84"/>
      <c r="KKP467" s="84"/>
      <c r="KKQ467" s="84"/>
      <c r="KKR467" s="84"/>
      <c r="KKS467" s="84"/>
      <c r="KKT467" s="84"/>
      <c r="KKU467" s="84"/>
      <c r="KKV467" s="84"/>
      <c r="KKW467" s="84"/>
      <c r="KKX467" s="84"/>
      <c r="KKY467" s="84"/>
      <c r="KKZ467" s="84"/>
      <c r="KLA467" s="84"/>
      <c r="KLB467" s="84"/>
      <c r="KLC467" s="84"/>
      <c r="KLD467" s="84"/>
      <c r="KLE467" s="84"/>
      <c r="KLF467" s="84"/>
      <c r="KLG467" s="84"/>
      <c r="KLH467" s="84"/>
      <c r="KLI467" s="84"/>
      <c r="KLJ467" s="84"/>
      <c r="KLK467" s="84"/>
      <c r="KLL467" s="84"/>
      <c r="KLM467" s="84"/>
      <c r="KLN467" s="84"/>
      <c r="KLO467" s="84"/>
      <c r="KLP467" s="84"/>
      <c r="KLQ467" s="84"/>
      <c r="KLR467" s="84"/>
      <c r="KLS467" s="84"/>
      <c r="KLT467" s="84"/>
      <c r="KLU467" s="84"/>
      <c r="KLV467" s="84"/>
      <c r="KLW467" s="84"/>
      <c r="KLX467" s="84"/>
      <c r="KLY467" s="84"/>
      <c r="KLZ467" s="84"/>
      <c r="KMA467" s="84"/>
      <c r="KMB467" s="84"/>
      <c r="KMC467" s="84"/>
      <c r="KMD467" s="84"/>
      <c r="KME467" s="84"/>
      <c r="KMF467" s="84"/>
      <c r="KMG467" s="84"/>
      <c r="KMH467" s="84"/>
      <c r="KMI467" s="84"/>
      <c r="KMJ467" s="84"/>
      <c r="KMK467" s="84"/>
      <c r="KML467" s="84"/>
      <c r="KMM467" s="84"/>
      <c r="KMN467" s="84"/>
      <c r="KMO467" s="84"/>
      <c r="KMP467" s="84"/>
      <c r="KMQ467" s="84"/>
      <c r="KMR467" s="84"/>
      <c r="KMS467" s="84"/>
      <c r="KMT467" s="84"/>
      <c r="KMU467" s="84"/>
      <c r="KMV467" s="84"/>
      <c r="KMW467" s="84"/>
      <c r="KMX467" s="84"/>
      <c r="KMY467" s="84"/>
      <c r="KMZ467" s="84"/>
      <c r="KNA467" s="84"/>
      <c r="KNB467" s="84"/>
      <c r="KNC467" s="84"/>
      <c r="KND467" s="84"/>
      <c r="KNE467" s="84"/>
      <c r="KNF467" s="84"/>
      <c r="KNG467" s="84"/>
      <c r="KNH467" s="84"/>
      <c r="KNI467" s="84"/>
      <c r="KNJ467" s="84"/>
      <c r="KNK467" s="84"/>
      <c r="KNL467" s="84"/>
      <c r="KNM467" s="84"/>
      <c r="KNN467" s="84"/>
      <c r="KNO467" s="84"/>
      <c r="KNP467" s="84"/>
      <c r="KNQ467" s="84"/>
      <c r="KNR467" s="84"/>
      <c r="KNS467" s="84"/>
      <c r="KNT467" s="84"/>
      <c r="KNU467" s="84"/>
      <c r="KNV467" s="84"/>
      <c r="KNW467" s="84"/>
      <c r="KNX467" s="84"/>
      <c r="KNY467" s="84"/>
      <c r="KNZ467" s="84"/>
      <c r="KOA467" s="84"/>
      <c r="KOB467" s="84"/>
      <c r="KOC467" s="84"/>
      <c r="KOD467" s="84"/>
      <c r="KOE467" s="84"/>
      <c r="KOF467" s="84"/>
      <c r="KOG467" s="84"/>
      <c r="KOH467" s="84"/>
      <c r="KOI467" s="84"/>
      <c r="KOJ467" s="84"/>
      <c r="KOK467" s="84"/>
      <c r="KOL467" s="84"/>
      <c r="KOM467" s="84"/>
      <c r="KON467" s="84"/>
      <c r="KOO467" s="84"/>
      <c r="KOP467" s="84"/>
      <c r="KOQ467" s="84"/>
      <c r="KOR467" s="84"/>
      <c r="KOS467" s="84"/>
      <c r="KOT467" s="84"/>
      <c r="KOU467" s="84"/>
      <c r="KOV467" s="84"/>
      <c r="KOW467" s="84"/>
      <c r="KOX467" s="84"/>
      <c r="KOY467" s="84"/>
      <c r="KOZ467" s="84"/>
      <c r="KPA467" s="84"/>
      <c r="KPB467" s="84"/>
      <c r="KPC467" s="84"/>
      <c r="KPD467" s="84"/>
      <c r="KPE467" s="84"/>
      <c r="KPF467" s="84"/>
      <c r="KPG467" s="84"/>
      <c r="KPH467" s="84"/>
      <c r="KPI467" s="84"/>
      <c r="KPJ467" s="84"/>
      <c r="KPK467" s="84"/>
      <c r="KPL467" s="84"/>
      <c r="KPM467" s="84"/>
      <c r="KPN467" s="84"/>
      <c r="KPO467" s="84"/>
      <c r="KPP467" s="84"/>
      <c r="KPQ467" s="84"/>
      <c r="KPR467" s="84"/>
      <c r="KPS467" s="84"/>
      <c r="KPT467" s="84"/>
      <c r="KPU467" s="84"/>
      <c r="KPV467" s="84"/>
      <c r="KPW467" s="84"/>
      <c r="KPX467" s="84"/>
      <c r="KPY467" s="84"/>
      <c r="KPZ467" s="84"/>
      <c r="KQA467" s="84"/>
      <c r="KQB467" s="84"/>
      <c r="KQC467" s="84"/>
      <c r="KQD467" s="84"/>
      <c r="KQE467" s="84"/>
      <c r="KQF467" s="84"/>
      <c r="KQG467" s="84"/>
      <c r="KQH467" s="84"/>
      <c r="KQI467" s="84"/>
      <c r="KQJ467" s="84"/>
      <c r="KQK467" s="84"/>
      <c r="KQL467" s="84"/>
      <c r="KQM467" s="84"/>
      <c r="KQN467" s="84"/>
      <c r="KQO467" s="84"/>
      <c r="KQP467" s="84"/>
      <c r="KQQ467" s="84"/>
      <c r="KQR467" s="84"/>
      <c r="KQS467" s="84"/>
      <c r="KQT467" s="84"/>
      <c r="KQU467" s="84"/>
      <c r="KQV467" s="84"/>
      <c r="KQW467" s="84"/>
      <c r="KQX467" s="84"/>
      <c r="KQY467" s="84"/>
      <c r="KQZ467" s="84"/>
      <c r="KRA467" s="84"/>
      <c r="KRB467" s="84"/>
      <c r="KRC467" s="84"/>
      <c r="KRD467" s="84"/>
      <c r="KRE467" s="84"/>
      <c r="KRF467" s="84"/>
      <c r="KRG467" s="84"/>
      <c r="KRH467" s="84"/>
      <c r="KRI467" s="84"/>
      <c r="KRJ467" s="84"/>
      <c r="KRK467" s="84"/>
      <c r="KRL467" s="84"/>
      <c r="KRM467" s="84"/>
      <c r="KRN467" s="84"/>
      <c r="KRO467" s="84"/>
      <c r="KRP467" s="84"/>
      <c r="KRQ467" s="84"/>
      <c r="KRR467" s="84"/>
      <c r="KRS467" s="84"/>
      <c r="KRT467" s="84"/>
      <c r="KRU467" s="84"/>
      <c r="KRV467" s="84"/>
      <c r="KRW467" s="84"/>
      <c r="KRX467" s="84"/>
      <c r="KRY467" s="84"/>
      <c r="KRZ467" s="84"/>
      <c r="KSA467" s="84"/>
      <c r="KSB467" s="84"/>
      <c r="KSC467" s="84"/>
      <c r="KSD467" s="84"/>
      <c r="KSE467" s="84"/>
      <c r="KSF467" s="84"/>
      <c r="KSG467" s="84"/>
      <c r="KSH467" s="84"/>
      <c r="KSI467" s="84"/>
      <c r="KSJ467" s="84"/>
      <c r="KSK467" s="84"/>
      <c r="KSL467" s="84"/>
      <c r="KSM467" s="84"/>
      <c r="KSN467" s="84"/>
      <c r="KSO467" s="84"/>
      <c r="KSP467" s="84"/>
      <c r="KSQ467" s="84"/>
      <c r="KSR467" s="84"/>
      <c r="KSS467" s="84"/>
      <c r="KST467" s="84"/>
      <c r="KSU467" s="84"/>
      <c r="KSV467" s="84"/>
      <c r="KSW467" s="84"/>
      <c r="KSX467" s="84"/>
      <c r="KSY467" s="84"/>
      <c r="KSZ467" s="84"/>
      <c r="KTA467" s="84"/>
      <c r="KTB467" s="84"/>
      <c r="KTC467" s="84"/>
      <c r="KTD467" s="84"/>
      <c r="KTE467" s="84"/>
      <c r="KTF467" s="84"/>
      <c r="KTG467" s="84"/>
      <c r="KTH467" s="84"/>
      <c r="KTI467" s="84"/>
      <c r="KTJ467" s="84"/>
      <c r="KTK467" s="84"/>
      <c r="KTL467" s="84"/>
      <c r="KTM467" s="84"/>
      <c r="KTN467" s="84"/>
      <c r="KTO467" s="84"/>
      <c r="KTP467" s="84"/>
      <c r="KTQ467" s="84"/>
      <c r="KTR467" s="84"/>
      <c r="KTS467" s="84"/>
      <c r="KTT467" s="84"/>
      <c r="KTU467" s="84"/>
      <c r="KTV467" s="84"/>
      <c r="KTW467" s="84"/>
      <c r="KTX467" s="84"/>
      <c r="KTY467" s="84"/>
      <c r="KTZ467" s="84"/>
      <c r="KUA467" s="84"/>
      <c r="KUB467" s="84"/>
      <c r="KUC467" s="84"/>
      <c r="KUD467" s="84"/>
      <c r="KUE467" s="84"/>
      <c r="KUF467" s="84"/>
      <c r="KUG467" s="84"/>
      <c r="KUH467" s="84"/>
      <c r="KUI467" s="84"/>
      <c r="KUJ467" s="84"/>
      <c r="KUK467" s="84"/>
      <c r="KUL467" s="84"/>
      <c r="KUM467" s="84"/>
      <c r="KUN467" s="84"/>
      <c r="KUO467" s="84"/>
      <c r="KUP467" s="84"/>
      <c r="KUQ467" s="84"/>
      <c r="KUR467" s="84"/>
      <c r="KUS467" s="84"/>
      <c r="KUT467" s="84"/>
      <c r="KUU467" s="84"/>
      <c r="KUV467" s="84"/>
      <c r="KUW467" s="84"/>
      <c r="KUX467" s="84"/>
      <c r="KUY467" s="84"/>
      <c r="KUZ467" s="84"/>
      <c r="KVA467" s="84"/>
      <c r="KVB467" s="84"/>
      <c r="KVC467" s="84"/>
      <c r="KVD467" s="84"/>
      <c r="KVE467" s="84"/>
      <c r="KVF467" s="84"/>
      <c r="KVG467" s="84"/>
      <c r="KVH467" s="84"/>
      <c r="KVI467" s="84"/>
      <c r="KVJ467" s="84"/>
      <c r="KVK467" s="84"/>
      <c r="KVL467" s="84"/>
      <c r="KVM467" s="84"/>
      <c r="KVN467" s="84"/>
      <c r="KVO467" s="84"/>
      <c r="KVP467" s="84"/>
      <c r="KVQ467" s="84"/>
      <c r="KVR467" s="84"/>
      <c r="KVS467" s="84"/>
      <c r="KVT467" s="84"/>
      <c r="KVU467" s="84"/>
      <c r="KVV467" s="84"/>
      <c r="KVW467" s="84"/>
      <c r="KVX467" s="84"/>
      <c r="KVY467" s="84"/>
      <c r="KVZ467" s="84"/>
      <c r="KWA467" s="84"/>
      <c r="KWB467" s="84"/>
      <c r="KWC467" s="84"/>
      <c r="KWD467" s="84"/>
      <c r="KWE467" s="84"/>
      <c r="KWF467" s="84"/>
      <c r="KWG467" s="84"/>
      <c r="KWH467" s="84"/>
      <c r="KWI467" s="84"/>
      <c r="KWJ467" s="84"/>
      <c r="KWK467" s="84"/>
      <c r="KWL467" s="84"/>
      <c r="KWM467" s="84"/>
      <c r="KWN467" s="84"/>
      <c r="KWO467" s="84"/>
      <c r="KWP467" s="84"/>
      <c r="KWQ467" s="84"/>
      <c r="KWR467" s="84"/>
      <c r="KWS467" s="84"/>
      <c r="KWT467" s="84"/>
      <c r="KWU467" s="84"/>
      <c r="KWV467" s="84"/>
      <c r="KWW467" s="84"/>
      <c r="KWX467" s="84"/>
      <c r="KWY467" s="84"/>
      <c r="KWZ467" s="84"/>
      <c r="KXA467" s="84"/>
      <c r="KXB467" s="84"/>
      <c r="KXC467" s="84"/>
      <c r="KXD467" s="84"/>
      <c r="KXE467" s="84"/>
      <c r="KXF467" s="84"/>
      <c r="KXG467" s="84"/>
      <c r="KXH467" s="84"/>
      <c r="KXI467" s="84"/>
      <c r="KXJ467" s="84"/>
      <c r="KXK467" s="84"/>
      <c r="KXL467" s="84"/>
      <c r="KXM467" s="84"/>
      <c r="KXN467" s="84"/>
      <c r="KXO467" s="84"/>
      <c r="KXP467" s="84"/>
      <c r="KXQ467" s="84"/>
      <c r="KXR467" s="84"/>
      <c r="KXS467" s="84"/>
      <c r="KXT467" s="84"/>
      <c r="KXU467" s="84"/>
      <c r="KXV467" s="84"/>
      <c r="KXW467" s="84"/>
      <c r="KXX467" s="84"/>
      <c r="KXY467" s="84"/>
      <c r="KXZ467" s="84"/>
      <c r="KYA467" s="84"/>
      <c r="KYB467" s="84"/>
      <c r="KYC467" s="84"/>
      <c r="KYD467" s="84"/>
      <c r="KYE467" s="84"/>
      <c r="KYF467" s="84"/>
      <c r="KYG467" s="84"/>
      <c r="KYH467" s="84"/>
      <c r="KYI467" s="84"/>
      <c r="KYJ467" s="84"/>
      <c r="KYK467" s="84"/>
      <c r="KYL467" s="84"/>
      <c r="KYM467" s="84"/>
      <c r="KYN467" s="84"/>
      <c r="KYO467" s="84"/>
      <c r="KYP467" s="84"/>
      <c r="KYQ467" s="84"/>
      <c r="KYR467" s="84"/>
      <c r="KYS467" s="84"/>
      <c r="KYT467" s="84"/>
      <c r="KYU467" s="84"/>
      <c r="KYV467" s="84"/>
      <c r="KYW467" s="84"/>
      <c r="KYX467" s="84"/>
      <c r="KYY467" s="84"/>
      <c r="KYZ467" s="84"/>
      <c r="KZA467" s="84"/>
      <c r="KZB467" s="84"/>
      <c r="KZC467" s="84"/>
      <c r="KZD467" s="84"/>
      <c r="KZE467" s="84"/>
      <c r="KZF467" s="84"/>
      <c r="KZG467" s="84"/>
      <c r="KZH467" s="84"/>
      <c r="KZI467" s="84"/>
      <c r="KZJ467" s="84"/>
      <c r="KZK467" s="84"/>
      <c r="KZL467" s="84"/>
      <c r="KZM467" s="84"/>
      <c r="KZN467" s="84"/>
      <c r="KZO467" s="84"/>
      <c r="KZP467" s="84"/>
      <c r="KZQ467" s="84"/>
      <c r="KZR467" s="84"/>
      <c r="KZS467" s="84"/>
      <c r="KZT467" s="84"/>
      <c r="KZU467" s="84"/>
      <c r="KZV467" s="84"/>
      <c r="KZW467" s="84"/>
      <c r="KZX467" s="84"/>
      <c r="KZY467" s="84"/>
      <c r="KZZ467" s="84"/>
      <c r="LAA467" s="84"/>
      <c r="LAB467" s="84"/>
      <c r="LAC467" s="84"/>
      <c r="LAD467" s="84"/>
      <c r="LAE467" s="84"/>
      <c r="LAF467" s="84"/>
      <c r="LAG467" s="84"/>
      <c r="LAH467" s="84"/>
      <c r="LAI467" s="84"/>
      <c r="LAJ467" s="84"/>
      <c r="LAK467" s="84"/>
      <c r="LAL467" s="84"/>
      <c r="LAM467" s="84"/>
      <c r="LAN467" s="84"/>
      <c r="LAO467" s="84"/>
      <c r="LAP467" s="84"/>
      <c r="LAQ467" s="84"/>
      <c r="LAR467" s="84"/>
      <c r="LAS467" s="84"/>
      <c r="LAT467" s="84"/>
      <c r="LAU467" s="84"/>
      <c r="LAV467" s="84"/>
      <c r="LAW467" s="84"/>
      <c r="LAX467" s="84"/>
      <c r="LAY467" s="84"/>
      <c r="LAZ467" s="84"/>
      <c r="LBA467" s="84"/>
      <c r="LBB467" s="84"/>
      <c r="LBC467" s="84"/>
      <c r="LBD467" s="84"/>
      <c r="LBE467" s="84"/>
      <c r="LBF467" s="84"/>
      <c r="LBG467" s="84"/>
      <c r="LBH467" s="84"/>
      <c r="LBI467" s="84"/>
      <c r="LBJ467" s="84"/>
      <c r="LBK467" s="84"/>
      <c r="LBL467" s="84"/>
      <c r="LBM467" s="84"/>
      <c r="LBN467" s="84"/>
      <c r="LBO467" s="84"/>
      <c r="LBP467" s="84"/>
      <c r="LBQ467" s="84"/>
      <c r="LBR467" s="84"/>
      <c r="LBS467" s="84"/>
      <c r="LBT467" s="84"/>
      <c r="LBU467" s="84"/>
      <c r="LBV467" s="84"/>
      <c r="LBW467" s="84"/>
      <c r="LBX467" s="84"/>
      <c r="LBY467" s="84"/>
      <c r="LBZ467" s="84"/>
      <c r="LCA467" s="84"/>
      <c r="LCB467" s="84"/>
      <c r="LCC467" s="84"/>
      <c r="LCD467" s="84"/>
      <c r="LCE467" s="84"/>
      <c r="LCF467" s="84"/>
      <c r="LCG467" s="84"/>
      <c r="LCH467" s="84"/>
      <c r="LCI467" s="84"/>
      <c r="LCJ467" s="84"/>
      <c r="LCK467" s="84"/>
      <c r="LCL467" s="84"/>
      <c r="LCM467" s="84"/>
      <c r="LCN467" s="84"/>
      <c r="LCO467" s="84"/>
      <c r="LCP467" s="84"/>
      <c r="LCQ467" s="84"/>
      <c r="LCR467" s="84"/>
      <c r="LCS467" s="84"/>
      <c r="LCT467" s="84"/>
      <c r="LCU467" s="84"/>
      <c r="LCV467" s="84"/>
      <c r="LCW467" s="84"/>
      <c r="LCX467" s="84"/>
      <c r="LCY467" s="84"/>
      <c r="LCZ467" s="84"/>
      <c r="LDA467" s="84"/>
      <c r="LDB467" s="84"/>
      <c r="LDC467" s="84"/>
      <c r="LDD467" s="84"/>
      <c r="LDE467" s="84"/>
      <c r="LDF467" s="84"/>
      <c r="LDG467" s="84"/>
      <c r="LDH467" s="84"/>
      <c r="LDI467" s="84"/>
      <c r="LDJ467" s="84"/>
      <c r="LDK467" s="84"/>
      <c r="LDL467" s="84"/>
      <c r="LDM467" s="84"/>
      <c r="LDN467" s="84"/>
      <c r="LDO467" s="84"/>
      <c r="LDP467" s="84"/>
      <c r="LDQ467" s="84"/>
      <c r="LDR467" s="84"/>
      <c r="LDS467" s="84"/>
      <c r="LDT467" s="84"/>
      <c r="LDU467" s="84"/>
      <c r="LDV467" s="84"/>
      <c r="LDW467" s="84"/>
      <c r="LDX467" s="84"/>
      <c r="LDY467" s="84"/>
      <c r="LDZ467" s="84"/>
      <c r="LEA467" s="84"/>
      <c r="LEB467" s="84"/>
      <c r="LEC467" s="84"/>
      <c r="LED467" s="84"/>
      <c r="LEE467" s="84"/>
      <c r="LEF467" s="84"/>
      <c r="LEG467" s="84"/>
      <c r="LEH467" s="84"/>
      <c r="LEI467" s="84"/>
      <c r="LEJ467" s="84"/>
      <c r="LEK467" s="84"/>
      <c r="LEL467" s="84"/>
      <c r="LEM467" s="84"/>
      <c r="LEN467" s="84"/>
      <c r="LEO467" s="84"/>
      <c r="LEP467" s="84"/>
      <c r="LEQ467" s="84"/>
      <c r="LER467" s="84"/>
      <c r="LES467" s="84"/>
      <c r="LET467" s="84"/>
      <c r="LEU467" s="84"/>
      <c r="LEV467" s="84"/>
      <c r="LEW467" s="84"/>
      <c r="LEX467" s="84"/>
      <c r="LEY467" s="84"/>
      <c r="LEZ467" s="84"/>
      <c r="LFA467" s="84"/>
      <c r="LFB467" s="84"/>
      <c r="LFC467" s="84"/>
      <c r="LFD467" s="84"/>
      <c r="LFE467" s="84"/>
      <c r="LFF467" s="84"/>
      <c r="LFG467" s="84"/>
      <c r="LFH467" s="84"/>
      <c r="LFI467" s="84"/>
      <c r="LFJ467" s="84"/>
      <c r="LFK467" s="84"/>
      <c r="LFL467" s="84"/>
      <c r="LFM467" s="84"/>
      <c r="LFN467" s="84"/>
      <c r="LFO467" s="84"/>
      <c r="LFP467" s="84"/>
      <c r="LFQ467" s="84"/>
      <c r="LFR467" s="84"/>
      <c r="LFS467" s="84"/>
      <c r="LFT467" s="84"/>
      <c r="LFU467" s="84"/>
      <c r="LFV467" s="84"/>
      <c r="LFW467" s="84"/>
      <c r="LFX467" s="84"/>
      <c r="LFY467" s="84"/>
      <c r="LFZ467" s="84"/>
      <c r="LGA467" s="84"/>
      <c r="LGB467" s="84"/>
      <c r="LGC467" s="84"/>
      <c r="LGD467" s="84"/>
      <c r="LGE467" s="84"/>
      <c r="LGF467" s="84"/>
      <c r="LGG467" s="84"/>
      <c r="LGH467" s="84"/>
      <c r="LGI467" s="84"/>
      <c r="LGJ467" s="84"/>
      <c r="LGK467" s="84"/>
      <c r="LGL467" s="84"/>
      <c r="LGM467" s="84"/>
      <c r="LGN467" s="84"/>
      <c r="LGO467" s="84"/>
      <c r="LGP467" s="84"/>
      <c r="LGQ467" s="84"/>
      <c r="LGR467" s="84"/>
      <c r="LGS467" s="84"/>
      <c r="LGT467" s="84"/>
      <c r="LGU467" s="84"/>
      <c r="LGV467" s="84"/>
      <c r="LGW467" s="84"/>
      <c r="LGX467" s="84"/>
      <c r="LGY467" s="84"/>
      <c r="LGZ467" s="84"/>
      <c r="LHA467" s="84"/>
      <c r="LHB467" s="84"/>
      <c r="LHC467" s="84"/>
      <c r="LHD467" s="84"/>
      <c r="LHE467" s="84"/>
      <c r="LHF467" s="84"/>
      <c r="LHG467" s="84"/>
      <c r="LHH467" s="84"/>
      <c r="LHI467" s="84"/>
      <c r="LHJ467" s="84"/>
      <c r="LHK467" s="84"/>
      <c r="LHL467" s="84"/>
      <c r="LHM467" s="84"/>
      <c r="LHN467" s="84"/>
      <c r="LHO467" s="84"/>
      <c r="LHP467" s="84"/>
      <c r="LHQ467" s="84"/>
      <c r="LHR467" s="84"/>
      <c r="LHS467" s="84"/>
      <c r="LHT467" s="84"/>
      <c r="LHU467" s="84"/>
      <c r="LHV467" s="84"/>
      <c r="LHW467" s="84"/>
      <c r="LHX467" s="84"/>
      <c r="LHY467" s="84"/>
      <c r="LHZ467" s="84"/>
      <c r="LIA467" s="84"/>
      <c r="LIB467" s="84"/>
      <c r="LIC467" s="84"/>
      <c r="LID467" s="84"/>
      <c r="LIE467" s="84"/>
      <c r="LIF467" s="84"/>
      <c r="LIG467" s="84"/>
      <c r="LIH467" s="84"/>
      <c r="LII467" s="84"/>
      <c r="LIJ467" s="84"/>
      <c r="LIK467" s="84"/>
      <c r="LIL467" s="84"/>
      <c r="LIM467" s="84"/>
      <c r="LIN467" s="84"/>
      <c r="LIO467" s="84"/>
      <c r="LIP467" s="84"/>
      <c r="LIQ467" s="84"/>
      <c r="LIR467" s="84"/>
      <c r="LIS467" s="84"/>
      <c r="LIT467" s="84"/>
      <c r="LIU467" s="84"/>
      <c r="LIV467" s="84"/>
      <c r="LIW467" s="84"/>
      <c r="LIX467" s="84"/>
      <c r="LIY467" s="84"/>
      <c r="LIZ467" s="84"/>
      <c r="LJA467" s="84"/>
      <c r="LJB467" s="84"/>
      <c r="LJC467" s="84"/>
      <c r="LJD467" s="84"/>
      <c r="LJE467" s="84"/>
      <c r="LJF467" s="84"/>
      <c r="LJG467" s="84"/>
      <c r="LJH467" s="84"/>
      <c r="LJI467" s="84"/>
      <c r="LJJ467" s="84"/>
      <c r="LJK467" s="84"/>
      <c r="LJL467" s="84"/>
      <c r="LJM467" s="84"/>
      <c r="LJN467" s="84"/>
      <c r="LJO467" s="84"/>
      <c r="LJP467" s="84"/>
      <c r="LJQ467" s="84"/>
      <c r="LJR467" s="84"/>
      <c r="LJS467" s="84"/>
      <c r="LJT467" s="84"/>
      <c r="LJU467" s="84"/>
      <c r="LJV467" s="84"/>
      <c r="LJW467" s="84"/>
      <c r="LJX467" s="84"/>
      <c r="LJY467" s="84"/>
      <c r="LJZ467" s="84"/>
      <c r="LKA467" s="84"/>
      <c r="LKB467" s="84"/>
      <c r="LKC467" s="84"/>
      <c r="LKD467" s="84"/>
      <c r="LKE467" s="84"/>
      <c r="LKF467" s="84"/>
      <c r="LKG467" s="84"/>
      <c r="LKH467" s="84"/>
      <c r="LKI467" s="84"/>
      <c r="LKJ467" s="84"/>
      <c r="LKK467" s="84"/>
      <c r="LKL467" s="84"/>
      <c r="LKM467" s="84"/>
      <c r="LKN467" s="84"/>
      <c r="LKO467" s="84"/>
      <c r="LKP467" s="84"/>
      <c r="LKQ467" s="84"/>
      <c r="LKR467" s="84"/>
      <c r="LKS467" s="84"/>
      <c r="LKT467" s="84"/>
      <c r="LKU467" s="84"/>
      <c r="LKV467" s="84"/>
      <c r="LKW467" s="84"/>
      <c r="LKX467" s="84"/>
      <c r="LKY467" s="84"/>
      <c r="LKZ467" s="84"/>
      <c r="LLA467" s="84"/>
      <c r="LLB467" s="84"/>
      <c r="LLC467" s="84"/>
      <c r="LLD467" s="84"/>
      <c r="LLE467" s="84"/>
      <c r="LLF467" s="84"/>
      <c r="LLG467" s="84"/>
      <c r="LLH467" s="84"/>
      <c r="LLI467" s="84"/>
      <c r="LLJ467" s="84"/>
      <c r="LLK467" s="84"/>
      <c r="LLL467" s="84"/>
      <c r="LLM467" s="84"/>
      <c r="LLN467" s="84"/>
      <c r="LLO467" s="84"/>
      <c r="LLP467" s="84"/>
      <c r="LLQ467" s="84"/>
      <c r="LLR467" s="84"/>
      <c r="LLS467" s="84"/>
      <c r="LLT467" s="84"/>
      <c r="LLU467" s="84"/>
      <c r="LLV467" s="84"/>
      <c r="LLW467" s="84"/>
      <c r="LLX467" s="84"/>
      <c r="LLY467" s="84"/>
      <c r="LLZ467" s="84"/>
      <c r="LMA467" s="84"/>
      <c r="LMB467" s="84"/>
      <c r="LMC467" s="84"/>
      <c r="LMD467" s="84"/>
      <c r="LME467" s="84"/>
      <c r="LMF467" s="84"/>
      <c r="LMG467" s="84"/>
      <c r="LMH467" s="84"/>
      <c r="LMI467" s="84"/>
      <c r="LMJ467" s="84"/>
      <c r="LMK467" s="84"/>
      <c r="LML467" s="84"/>
      <c r="LMM467" s="84"/>
      <c r="LMN467" s="84"/>
      <c r="LMO467" s="84"/>
      <c r="LMP467" s="84"/>
      <c r="LMQ467" s="84"/>
      <c r="LMR467" s="84"/>
      <c r="LMS467" s="84"/>
      <c r="LMT467" s="84"/>
      <c r="LMU467" s="84"/>
      <c r="LMV467" s="84"/>
      <c r="LMW467" s="84"/>
      <c r="LMX467" s="84"/>
      <c r="LMY467" s="84"/>
      <c r="LMZ467" s="84"/>
      <c r="LNA467" s="84"/>
      <c r="LNB467" s="84"/>
      <c r="LNC467" s="84"/>
      <c r="LND467" s="84"/>
      <c r="LNE467" s="84"/>
      <c r="LNF467" s="84"/>
      <c r="LNG467" s="84"/>
      <c r="LNH467" s="84"/>
      <c r="LNI467" s="84"/>
      <c r="LNJ467" s="84"/>
      <c r="LNK467" s="84"/>
      <c r="LNL467" s="84"/>
      <c r="LNM467" s="84"/>
      <c r="LNN467" s="84"/>
      <c r="LNO467" s="84"/>
      <c r="LNP467" s="84"/>
      <c r="LNQ467" s="84"/>
      <c r="LNR467" s="84"/>
      <c r="LNS467" s="84"/>
      <c r="LNT467" s="84"/>
      <c r="LNU467" s="84"/>
      <c r="LNV467" s="84"/>
      <c r="LNW467" s="84"/>
      <c r="LNX467" s="84"/>
      <c r="LNY467" s="84"/>
      <c r="LNZ467" s="84"/>
      <c r="LOA467" s="84"/>
      <c r="LOB467" s="84"/>
      <c r="LOC467" s="84"/>
      <c r="LOD467" s="84"/>
      <c r="LOE467" s="84"/>
      <c r="LOF467" s="84"/>
      <c r="LOG467" s="84"/>
      <c r="LOH467" s="84"/>
      <c r="LOI467" s="84"/>
      <c r="LOJ467" s="84"/>
      <c r="LOK467" s="84"/>
      <c r="LOL467" s="84"/>
      <c r="LOM467" s="84"/>
      <c r="LON467" s="84"/>
      <c r="LOO467" s="84"/>
      <c r="LOP467" s="84"/>
      <c r="LOQ467" s="84"/>
      <c r="LOR467" s="84"/>
      <c r="LOS467" s="84"/>
      <c r="LOT467" s="84"/>
      <c r="LOU467" s="84"/>
      <c r="LOV467" s="84"/>
      <c r="LOW467" s="84"/>
      <c r="LOX467" s="84"/>
      <c r="LOY467" s="84"/>
      <c r="LOZ467" s="84"/>
      <c r="LPA467" s="84"/>
      <c r="LPB467" s="84"/>
      <c r="LPC467" s="84"/>
      <c r="LPD467" s="84"/>
      <c r="LPE467" s="84"/>
      <c r="LPF467" s="84"/>
      <c r="LPG467" s="84"/>
      <c r="LPH467" s="84"/>
      <c r="LPI467" s="84"/>
      <c r="LPJ467" s="84"/>
      <c r="LPK467" s="84"/>
      <c r="LPL467" s="84"/>
      <c r="LPM467" s="84"/>
      <c r="LPN467" s="84"/>
      <c r="LPO467" s="84"/>
      <c r="LPP467" s="84"/>
      <c r="LPQ467" s="84"/>
      <c r="LPR467" s="84"/>
      <c r="LPS467" s="84"/>
      <c r="LPT467" s="84"/>
      <c r="LPU467" s="84"/>
      <c r="LPV467" s="84"/>
      <c r="LPW467" s="84"/>
      <c r="LPX467" s="84"/>
      <c r="LPY467" s="84"/>
      <c r="LPZ467" s="84"/>
      <c r="LQA467" s="84"/>
      <c r="LQB467" s="84"/>
      <c r="LQC467" s="84"/>
      <c r="LQD467" s="84"/>
      <c r="LQE467" s="84"/>
      <c r="LQF467" s="84"/>
      <c r="LQG467" s="84"/>
      <c r="LQH467" s="84"/>
      <c r="LQI467" s="84"/>
      <c r="LQJ467" s="84"/>
      <c r="LQK467" s="84"/>
      <c r="LQL467" s="84"/>
      <c r="LQM467" s="84"/>
      <c r="LQN467" s="84"/>
      <c r="LQO467" s="84"/>
      <c r="LQP467" s="84"/>
      <c r="LQQ467" s="84"/>
      <c r="LQR467" s="84"/>
      <c r="LQS467" s="84"/>
      <c r="LQT467" s="84"/>
      <c r="LQU467" s="84"/>
      <c r="LQV467" s="84"/>
      <c r="LQW467" s="84"/>
      <c r="LQX467" s="84"/>
      <c r="LQY467" s="84"/>
      <c r="LQZ467" s="84"/>
      <c r="LRA467" s="84"/>
      <c r="LRB467" s="84"/>
      <c r="LRC467" s="84"/>
      <c r="LRD467" s="84"/>
      <c r="LRE467" s="84"/>
      <c r="LRF467" s="84"/>
      <c r="LRG467" s="84"/>
      <c r="LRH467" s="84"/>
      <c r="LRI467" s="84"/>
      <c r="LRJ467" s="84"/>
      <c r="LRK467" s="84"/>
      <c r="LRL467" s="84"/>
      <c r="LRM467" s="84"/>
      <c r="LRN467" s="84"/>
      <c r="LRO467" s="84"/>
      <c r="LRP467" s="84"/>
      <c r="LRQ467" s="84"/>
      <c r="LRR467" s="84"/>
      <c r="LRS467" s="84"/>
      <c r="LRT467" s="84"/>
      <c r="LRU467" s="84"/>
      <c r="LRV467" s="84"/>
      <c r="LRW467" s="84"/>
      <c r="LRX467" s="84"/>
      <c r="LRY467" s="84"/>
      <c r="LRZ467" s="84"/>
      <c r="LSA467" s="84"/>
      <c r="LSB467" s="84"/>
      <c r="LSC467" s="84"/>
      <c r="LSD467" s="84"/>
      <c r="LSE467" s="84"/>
      <c r="LSF467" s="84"/>
      <c r="LSG467" s="84"/>
      <c r="LSH467" s="84"/>
      <c r="LSI467" s="84"/>
      <c r="LSJ467" s="84"/>
      <c r="LSK467" s="84"/>
      <c r="LSL467" s="84"/>
      <c r="LSM467" s="84"/>
      <c r="LSN467" s="84"/>
      <c r="LSO467" s="84"/>
      <c r="LSP467" s="84"/>
      <c r="LSQ467" s="84"/>
      <c r="LSR467" s="84"/>
      <c r="LSS467" s="84"/>
      <c r="LST467" s="84"/>
      <c r="LSU467" s="84"/>
      <c r="LSV467" s="84"/>
      <c r="LSW467" s="84"/>
      <c r="LSX467" s="84"/>
      <c r="LSY467" s="84"/>
      <c r="LSZ467" s="84"/>
      <c r="LTA467" s="84"/>
      <c r="LTB467" s="84"/>
      <c r="LTC467" s="84"/>
      <c r="LTD467" s="84"/>
      <c r="LTE467" s="84"/>
      <c r="LTF467" s="84"/>
      <c r="LTG467" s="84"/>
      <c r="LTH467" s="84"/>
      <c r="LTI467" s="84"/>
      <c r="LTJ467" s="84"/>
      <c r="LTK467" s="84"/>
      <c r="LTL467" s="84"/>
      <c r="LTM467" s="84"/>
      <c r="LTN467" s="84"/>
      <c r="LTO467" s="84"/>
      <c r="LTP467" s="84"/>
      <c r="LTQ467" s="84"/>
      <c r="LTR467" s="84"/>
      <c r="LTS467" s="84"/>
      <c r="LTT467" s="84"/>
      <c r="LTU467" s="84"/>
      <c r="LTV467" s="84"/>
      <c r="LTW467" s="84"/>
      <c r="LTX467" s="84"/>
      <c r="LTY467" s="84"/>
      <c r="LTZ467" s="84"/>
      <c r="LUA467" s="84"/>
      <c r="LUB467" s="84"/>
      <c r="LUC467" s="84"/>
      <c r="LUD467" s="84"/>
      <c r="LUE467" s="84"/>
      <c r="LUF467" s="84"/>
      <c r="LUG467" s="84"/>
      <c r="LUH467" s="84"/>
      <c r="LUI467" s="84"/>
      <c r="LUJ467" s="84"/>
      <c r="LUK467" s="84"/>
      <c r="LUL467" s="84"/>
      <c r="LUM467" s="84"/>
      <c r="LUN467" s="84"/>
      <c r="LUO467" s="84"/>
      <c r="LUP467" s="84"/>
      <c r="LUQ467" s="84"/>
      <c r="LUR467" s="84"/>
      <c r="LUS467" s="84"/>
      <c r="LUT467" s="84"/>
      <c r="LUU467" s="84"/>
      <c r="LUV467" s="84"/>
      <c r="LUW467" s="84"/>
      <c r="LUX467" s="84"/>
      <c r="LUY467" s="84"/>
      <c r="LUZ467" s="84"/>
      <c r="LVA467" s="84"/>
      <c r="LVB467" s="84"/>
      <c r="LVC467" s="84"/>
      <c r="LVD467" s="84"/>
      <c r="LVE467" s="84"/>
      <c r="LVF467" s="84"/>
      <c r="LVG467" s="84"/>
      <c r="LVH467" s="84"/>
      <c r="LVI467" s="84"/>
      <c r="LVJ467" s="84"/>
      <c r="LVK467" s="84"/>
      <c r="LVL467" s="84"/>
      <c r="LVM467" s="84"/>
      <c r="LVN467" s="84"/>
      <c r="LVO467" s="84"/>
      <c r="LVP467" s="84"/>
      <c r="LVQ467" s="84"/>
      <c r="LVR467" s="84"/>
      <c r="LVS467" s="84"/>
      <c r="LVT467" s="84"/>
      <c r="LVU467" s="84"/>
      <c r="LVV467" s="84"/>
      <c r="LVW467" s="84"/>
      <c r="LVX467" s="84"/>
      <c r="LVY467" s="84"/>
      <c r="LVZ467" s="84"/>
      <c r="LWA467" s="84"/>
      <c r="LWB467" s="84"/>
      <c r="LWC467" s="84"/>
      <c r="LWD467" s="84"/>
      <c r="LWE467" s="84"/>
      <c r="LWF467" s="84"/>
      <c r="LWG467" s="84"/>
      <c r="LWH467" s="84"/>
      <c r="LWI467" s="84"/>
      <c r="LWJ467" s="84"/>
      <c r="LWK467" s="84"/>
      <c r="LWL467" s="84"/>
      <c r="LWM467" s="84"/>
      <c r="LWN467" s="84"/>
      <c r="LWO467" s="84"/>
      <c r="LWP467" s="84"/>
      <c r="LWQ467" s="84"/>
      <c r="LWR467" s="84"/>
      <c r="LWS467" s="84"/>
      <c r="LWT467" s="84"/>
      <c r="LWU467" s="84"/>
      <c r="LWV467" s="84"/>
      <c r="LWW467" s="84"/>
      <c r="LWX467" s="84"/>
      <c r="LWY467" s="84"/>
      <c r="LWZ467" s="84"/>
      <c r="LXA467" s="84"/>
      <c r="LXB467" s="84"/>
      <c r="LXC467" s="84"/>
      <c r="LXD467" s="84"/>
      <c r="LXE467" s="84"/>
      <c r="LXF467" s="84"/>
      <c r="LXG467" s="84"/>
      <c r="LXH467" s="84"/>
      <c r="LXI467" s="84"/>
      <c r="LXJ467" s="84"/>
      <c r="LXK467" s="84"/>
      <c r="LXL467" s="84"/>
      <c r="LXM467" s="84"/>
      <c r="LXN467" s="84"/>
      <c r="LXO467" s="84"/>
      <c r="LXP467" s="84"/>
      <c r="LXQ467" s="84"/>
      <c r="LXR467" s="84"/>
      <c r="LXS467" s="84"/>
      <c r="LXT467" s="84"/>
      <c r="LXU467" s="84"/>
      <c r="LXV467" s="84"/>
      <c r="LXW467" s="84"/>
      <c r="LXX467" s="84"/>
      <c r="LXY467" s="84"/>
      <c r="LXZ467" s="84"/>
      <c r="LYA467" s="84"/>
      <c r="LYB467" s="84"/>
      <c r="LYC467" s="84"/>
      <c r="LYD467" s="84"/>
      <c r="LYE467" s="84"/>
      <c r="LYF467" s="84"/>
      <c r="LYG467" s="84"/>
      <c r="LYH467" s="84"/>
      <c r="LYI467" s="84"/>
      <c r="LYJ467" s="84"/>
      <c r="LYK467" s="84"/>
      <c r="LYL467" s="84"/>
      <c r="LYM467" s="84"/>
      <c r="LYN467" s="84"/>
      <c r="LYO467" s="84"/>
      <c r="LYP467" s="84"/>
      <c r="LYQ467" s="84"/>
      <c r="LYR467" s="84"/>
      <c r="LYS467" s="84"/>
      <c r="LYT467" s="84"/>
      <c r="LYU467" s="84"/>
      <c r="LYV467" s="84"/>
      <c r="LYW467" s="84"/>
      <c r="LYX467" s="84"/>
      <c r="LYY467" s="84"/>
      <c r="LYZ467" s="84"/>
      <c r="LZA467" s="84"/>
      <c r="LZB467" s="84"/>
      <c r="LZC467" s="84"/>
      <c r="LZD467" s="84"/>
      <c r="LZE467" s="84"/>
      <c r="LZF467" s="84"/>
      <c r="LZG467" s="84"/>
      <c r="LZH467" s="84"/>
      <c r="LZI467" s="84"/>
      <c r="LZJ467" s="84"/>
      <c r="LZK467" s="84"/>
      <c r="LZL467" s="84"/>
      <c r="LZM467" s="84"/>
      <c r="LZN467" s="84"/>
      <c r="LZO467" s="84"/>
      <c r="LZP467" s="84"/>
      <c r="LZQ467" s="84"/>
      <c r="LZR467" s="84"/>
      <c r="LZS467" s="84"/>
      <c r="LZT467" s="84"/>
      <c r="LZU467" s="84"/>
      <c r="LZV467" s="84"/>
      <c r="LZW467" s="84"/>
      <c r="LZX467" s="84"/>
      <c r="LZY467" s="84"/>
      <c r="LZZ467" s="84"/>
      <c r="MAA467" s="84"/>
      <c r="MAB467" s="84"/>
      <c r="MAC467" s="84"/>
      <c r="MAD467" s="84"/>
      <c r="MAE467" s="84"/>
      <c r="MAF467" s="84"/>
      <c r="MAG467" s="84"/>
      <c r="MAH467" s="84"/>
      <c r="MAI467" s="84"/>
      <c r="MAJ467" s="84"/>
      <c r="MAK467" s="84"/>
      <c r="MAL467" s="84"/>
      <c r="MAM467" s="84"/>
      <c r="MAN467" s="84"/>
      <c r="MAO467" s="84"/>
      <c r="MAP467" s="84"/>
      <c r="MAQ467" s="84"/>
      <c r="MAR467" s="84"/>
      <c r="MAS467" s="84"/>
      <c r="MAT467" s="84"/>
      <c r="MAU467" s="84"/>
      <c r="MAV467" s="84"/>
      <c r="MAW467" s="84"/>
      <c r="MAX467" s="84"/>
      <c r="MAY467" s="84"/>
      <c r="MAZ467" s="84"/>
      <c r="MBA467" s="84"/>
      <c r="MBB467" s="84"/>
      <c r="MBC467" s="84"/>
      <c r="MBD467" s="84"/>
      <c r="MBE467" s="84"/>
      <c r="MBF467" s="84"/>
      <c r="MBG467" s="84"/>
      <c r="MBH467" s="84"/>
      <c r="MBI467" s="84"/>
      <c r="MBJ467" s="84"/>
      <c r="MBK467" s="84"/>
      <c r="MBL467" s="84"/>
      <c r="MBM467" s="84"/>
      <c r="MBN467" s="84"/>
      <c r="MBO467" s="84"/>
      <c r="MBP467" s="84"/>
      <c r="MBQ467" s="84"/>
      <c r="MBR467" s="84"/>
      <c r="MBS467" s="84"/>
      <c r="MBT467" s="84"/>
      <c r="MBU467" s="84"/>
      <c r="MBV467" s="84"/>
      <c r="MBW467" s="84"/>
      <c r="MBX467" s="84"/>
      <c r="MBY467" s="84"/>
      <c r="MBZ467" s="84"/>
      <c r="MCA467" s="84"/>
      <c r="MCB467" s="84"/>
      <c r="MCC467" s="84"/>
      <c r="MCD467" s="84"/>
      <c r="MCE467" s="84"/>
      <c r="MCF467" s="84"/>
      <c r="MCG467" s="84"/>
      <c r="MCH467" s="84"/>
      <c r="MCI467" s="84"/>
      <c r="MCJ467" s="84"/>
      <c r="MCK467" s="84"/>
      <c r="MCL467" s="84"/>
      <c r="MCM467" s="84"/>
      <c r="MCN467" s="84"/>
      <c r="MCO467" s="84"/>
      <c r="MCP467" s="84"/>
      <c r="MCQ467" s="84"/>
      <c r="MCR467" s="84"/>
      <c r="MCS467" s="84"/>
      <c r="MCT467" s="84"/>
      <c r="MCU467" s="84"/>
      <c r="MCV467" s="84"/>
      <c r="MCW467" s="84"/>
      <c r="MCX467" s="84"/>
      <c r="MCY467" s="84"/>
      <c r="MCZ467" s="84"/>
      <c r="MDA467" s="84"/>
      <c r="MDB467" s="84"/>
      <c r="MDC467" s="84"/>
      <c r="MDD467" s="84"/>
      <c r="MDE467" s="84"/>
      <c r="MDF467" s="84"/>
      <c r="MDG467" s="84"/>
      <c r="MDH467" s="84"/>
      <c r="MDI467" s="84"/>
      <c r="MDJ467" s="84"/>
      <c r="MDK467" s="84"/>
      <c r="MDL467" s="84"/>
      <c r="MDM467" s="84"/>
      <c r="MDN467" s="84"/>
      <c r="MDO467" s="84"/>
      <c r="MDP467" s="84"/>
      <c r="MDQ467" s="84"/>
      <c r="MDR467" s="84"/>
      <c r="MDS467" s="84"/>
      <c r="MDT467" s="84"/>
      <c r="MDU467" s="84"/>
      <c r="MDV467" s="84"/>
      <c r="MDW467" s="84"/>
      <c r="MDX467" s="84"/>
      <c r="MDY467" s="84"/>
      <c r="MDZ467" s="84"/>
      <c r="MEA467" s="84"/>
      <c r="MEB467" s="84"/>
      <c r="MEC467" s="84"/>
      <c r="MED467" s="84"/>
      <c r="MEE467" s="84"/>
      <c r="MEF467" s="84"/>
      <c r="MEG467" s="84"/>
      <c r="MEH467" s="84"/>
      <c r="MEI467" s="84"/>
      <c r="MEJ467" s="84"/>
      <c r="MEK467" s="84"/>
      <c r="MEL467" s="84"/>
      <c r="MEM467" s="84"/>
      <c r="MEN467" s="84"/>
      <c r="MEO467" s="84"/>
      <c r="MEP467" s="84"/>
      <c r="MEQ467" s="84"/>
      <c r="MER467" s="84"/>
      <c r="MES467" s="84"/>
      <c r="MET467" s="84"/>
      <c r="MEU467" s="84"/>
      <c r="MEV467" s="84"/>
      <c r="MEW467" s="84"/>
      <c r="MEX467" s="84"/>
      <c r="MEY467" s="84"/>
      <c r="MEZ467" s="84"/>
      <c r="MFA467" s="84"/>
      <c r="MFB467" s="84"/>
      <c r="MFC467" s="84"/>
      <c r="MFD467" s="84"/>
      <c r="MFE467" s="84"/>
      <c r="MFF467" s="84"/>
      <c r="MFG467" s="84"/>
      <c r="MFH467" s="84"/>
      <c r="MFI467" s="84"/>
      <c r="MFJ467" s="84"/>
      <c r="MFK467" s="84"/>
      <c r="MFL467" s="84"/>
      <c r="MFM467" s="84"/>
      <c r="MFN467" s="84"/>
      <c r="MFO467" s="84"/>
      <c r="MFP467" s="84"/>
      <c r="MFQ467" s="84"/>
      <c r="MFR467" s="84"/>
      <c r="MFS467" s="84"/>
      <c r="MFT467" s="84"/>
      <c r="MFU467" s="84"/>
      <c r="MFV467" s="84"/>
      <c r="MFW467" s="84"/>
      <c r="MFX467" s="84"/>
      <c r="MFY467" s="84"/>
      <c r="MFZ467" s="84"/>
      <c r="MGA467" s="84"/>
      <c r="MGB467" s="84"/>
      <c r="MGC467" s="84"/>
      <c r="MGD467" s="84"/>
      <c r="MGE467" s="84"/>
      <c r="MGF467" s="84"/>
      <c r="MGG467" s="84"/>
      <c r="MGH467" s="84"/>
      <c r="MGI467" s="84"/>
      <c r="MGJ467" s="84"/>
      <c r="MGK467" s="84"/>
      <c r="MGL467" s="84"/>
      <c r="MGM467" s="84"/>
      <c r="MGN467" s="84"/>
      <c r="MGO467" s="84"/>
      <c r="MGP467" s="84"/>
      <c r="MGQ467" s="84"/>
      <c r="MGR467" s="84"/>
      <c r="MGS467" s="84"/>
      <c r="MGT467" s="84"/>
      <c r="MGU467" s="84"/>
      <c r="MGV467" s="84"/>
      <c r="MGW467" s="84"/>
      <c r="MGX467" s="84"/>
      <c r="MGY467" s="84"/>
      <c r="MGZ467" s="84"/>
      <c r="MHA467" s="84"/>
      <c r="MHB467" s="84"/>
      <c r="MHC467" s="84"/>
      <c r="MHD467" s="84"/>
      <c r="MHE467" s="84"/>
      <c r="MHF467" s="84"/>
      <c r="MHG467" s="84"/>
      <c r="MHH467" s="84"/>
      <c r="MHI467" s="84"/>
      <c r="MHJ467" s="84"/>
      <c r="MHK467" s="84"/>
      <c r="MHL467" s="84"/>
      <c r="MHM467" s="84"/>
      <c r="MHN467" s="84"/>
      <c r="MHO467" s="84"/>
      <c r="MHP467" s="84"/>
      <c r="MHQ467" s="84"/>
      <c r="MHR467" s="84"/>
      <c r="MHS467" s="84"/>
      <c r="MHT467" s="84"/>
      <c r="MHU467" s="84"/>
      <c r="MHV467" s="84"/>
      <c r="MHW467" s="84"/>
      <c r="MHX467" s="84"/>
      <c r="MHY467" s="84"/>
      <c r="MHZ467" s="84"/>
      <c r="MIA467" s="84"/>
      <c r="MIB467" s="84"/>
      <c r="MIC467" s="84"/>
      <c r="MID467" s="84"/>
      <c r="MIE467" s="84"/>
      <c r="MIF467" s="84"/>
      <c r="MIG467" s="84"/>
      <c r="MIH467" s="84"/>
      <c r="MII467" s="84"/>
      <c r="MIJ467" s="84"/>
      <c r="MIK467" s="84"/>
      <c r="MIL467" s="84"/>
      <c r="MIM467" s="84"/>
      <c r="MIN467" s="84"/>
      <c r="MIO467" s="84"/>
      <c r="MIP467" s="84"/>
      <c r="MIQ467" s="84"/>
      <c r="MIR467" s="84"/>
      <c r="MIS467" s="84"/>
      <c r="MIT467" s="84"/>
      <c r="MIU467" s="84"/>
      <c r="MIV467" s="84"/>
      <c r="MIW467" s="84"/>
      <c r="MIX467" s="84"/>
      <c r="MIY467" s="84"/>
      <c r="MIZ467" s="84"/>
      <c r="MJA467" s="84"/>
      <c r="MJB467" s="84"/>
      <c r="MJC467" s="84"/>
      <c r="MJD467" s="84"/>
      <c r="MJE467" s="84"/>
      <c r="MJF467" s="84"/>
      <c r="MJG467" s="84"/>
      <c r="MJH467" s="84"/>
      <c r="MJI467" s="84"/>
      <c r="MJJ467" s="84"/>
      <c r="MJK467" s="84"/>
      <c r="MJL467" s="84"/>
      <c r="MJM467" s="84"/>
      <c r="MJN467" s="84"/>
      <c r="MJO467" s="84"/>
      <c r="MJP467" s="84"/>
      <c r="MJQ467" s="84"/>
      <c r="MJR467" s="84"/>
      <c r="MJS467" s="84"/>
      <c r="MJT467" s="84"/>
      <c r="MJU467" s="84"/>
      <c r="MJV467" s="84"/>
      <c r="MJW467" s="84"/>
      <c r="MJX467" s="84"/>
      <c r="MJY467" s="84"/>
      <c r="MJZ467" s="84"/>
      <c r="MKA467" s="84"/>
      <c r="MKB467" s="84"/>
      <c r="MKC467" s="84"/>
      <c r="MKD467" s="84"/>
      <c r="MKE467" s="84"/>
      <c r="MKF467" s="84"/>
      <c r="MKG467" s="84"/>
      <c r="MKH467" s="84"/>
      <c r="MKI467" s="84"/>
      <c r="MKJ467" s="84"/>
      <c r="MKK467" s="84"/>
      <c r="MKL467" s="84"/>
      <c r="MKM467" s="84"/>
      <c r="MKN467" s="84"/>
      <c r="MKO467" s="84"/>
      <c r="MKP467" s="84"/>
      <c r="MKQ467" s="84"/>
      <c r="MKR467" s="84"/>
      <c r="MKS467" s="84"/>
      <c r="MKT467" s="84"/>
      <c r="MKU467" s="84"/>
      <c r="MKV467" s="84"/>
      <c r="MKW467" s="84"/>
      <c r="MKX467" s="84"/>
      <c r="MKY467" s="84"/>
      <c r="MKZ467" s="84"/>
      <c r="MLA467" s="84"/>
      <c r="MLB467" s="84"/>
      <c r="MLC467" s="84"/>
      <c r="MLD467" s="84"/>
      <c r="MLE467" s="84"/>
      <c r="MLF467" s="84"/>
      <c r="MLG467" s="84"/>
      <c r="MLH467" s="84"/>
      <c r="MLI467" s="84"/>
      <c r="MLJ467" s="84"/>
      <c r="MLK467" s="84"/>
      <c r="MLL467" s="84"/>
      <c r="MLM467" s="84"/>
      <c r="MLN467" s="84"/>
      <c r="MLO467" s="84"/>
      <c r="MLP467" s="84"/>
      <c r="MLQ467" s="84"/>
      <c r="MLR467" s="84"/>
      <c r="MLS467" s="84"/>
      <c r="MLT467" s="84"/>
      <c r="MLU467" s="84"/>
      <c r="MLV467" s="84"/>
      <c r="MLW467" s="84"/>
      <c r="MLX467" s="84"/>
      <c r="MLY467" s="84"/>
      <c r="MLZ467" s="84"/>
      <c r="MMA467" s="84"/>
      <c r="MMB467" s="84"/>
      <c r="MMC467" s="84"/>
      <c r="MMD467" s="84"/>
      <c r="MME467" s="84"/>
      <c r="MMF467" s="84"/>
      <c r="MMG467" s="84"/>
      <c r="MMH467" s="84"/>
      <c r="MMI467" s="84"/>
      <c r="MMJ467" s="84"/>
      <c r="MMK467" s="84"/>
      <c r="MML467" s="84"/>
      <c r="MMM467" s="84"/>
      <c r="MMN467" s="84"/>
      <c r="MMO467" s="84"/>
      <c r="MMP467" s="84"/>
      <c r="MMQ467" s="84"/>
      <c r="MMR467" s="84"/>
      <c r="MMS467" s="84"/>
      <c r="MMT467" s="84"/>
      <c r="MMU467" s="84"/>
      <c r="MMV467" s="84"/>
      <c r="MMW467" s="84"/>
      <c r="MMX467" s="84"/>
      <c r="MMY467" s="84"/>
      <c r="MMZ467" s="84"/>
      <c r="MNA467" s="84"/>
      <c r="MNB467" s="84"/>
      <c r="MNC467" s="84"/>
      <c r="MND467" s="84"/>
      <c r="MNE467" s="84"/>
      <c r="MNF467" s="84"/>
      <c r="MNG467" s="84"/>
      <c r="MNH467" s="84"/>
      <c r="MNI467" s="84"/>
      <c r="MNJ467" s="84"/>
      <c r="MNK467" s="84"/>
      <c r="MNL467" s="84"/>
      <c r="MNM467" s="84"/>
      <c r="MNN467" s="84"/>
      <c r="MNO467" s="84"/>
      <c r="MNP467" s="84"/>
      <c r="MNQ467" s="84"/>
      <c r="MNR467" s="84"/>
      <c r="MNS467" s="84"/>
      <c r="MNT467" s="84"/>
      <c r="MNU467" s="84"/>
      <c r="MNV467" s="84"/>
      <c r="MNW467" s="84"/>
      <c r="MNX467" s="84"/>
      <c r="MNY467" s="84"/>
      <c r="MNZ467" s="84"/>
      <c r="MOA467" s="84"/>
      <c r="MOB467" s="84"/>
      <c r="MOC467" s="84"/>
      <c r="MOD467" s="84"/>
      <c r="MOE467" s="84"/>
      <c r="MOF467" s="84"/>
      <c r="MOG467" s="84"/>
      <c r="MOH467" s="84"/>
      <c r="MOI467" s="84"/>
      <c r="MOJ467" s="84"/>
      <c r="MOK467" s="84"/>
      <c r="MOL467" s="84"/>
      <c r="MOM467" s="84"/>
      <c r="MON467" s="84"/>
      <c r="MOO467" s="84"/>
      <c r="MOP467" s="84"/>
      <c r="MOQ467" s="84"/>
      <c r="MOR467" s="84"/>
      <c r="MOS467" s="84"/>
      <c r="MOT467" s="84"/>
      <c r="MOU467" s="84"/>
      <c r="MOV467" s="84"/>
      <c r="MOW467" s="84"/>
      <c r="MOX467" s="84"/>
      <c r="MOY467" s="84"/>
      <c r="MOZ467" s="84"/>
      <c r="MPA467" s="84"/>
      <c r="MPB467" s="84"/>
      <c r="MPC467" s="84"/>
      <c r="MPD467" s="84"/>
      <c r="MPE467" s="84"/>
      <c r="MPF467" s="84"/>
      <c r="MPG467" s="84"/>
      <c r="MPH467" s="84"/>
      <c r="MPI467" s="84"/>
      <c r="MPJ467" s="84"/>
      <c r="MPK467" s="84"/>
      <c r="MPL467" s="84"/>
      <c r="MPM467" s="84"/>
      <c r="MPN467" s="84"/>
      <c r="MPO467" s="84"/>
      <c r="MPP467" s="84"/>
      <c r="MPQ467" s="84"/>
      <c r="MPR467" s="84"/>
      <c r="MPS467" s="84"/>
      <c r="MPT467" s="84"/>
      <c r="MPU467" s="84"/>
      <c r="MPV467" s="84"/>
      <c r="MPW467" s="84"/>
      <c r="MPX467" s="84"/>
      <c r="MPY467" s="84"/>
      <c r="MPZ467" s="84"/>
      <c r="MQA467" s="84"/>
      <c r="MQB467" s="84"/>
      <c r="MQC467" s="84"/>
      <c r="MQD467" s="84"/>
      <c r="MQE467" s="84"/>
      <c r="MQF467" s="84"/>
      <c r="MQG467" s="84"/>
      <c r="MQH467" s="84"/>
      <c r="MQI467" s="84"/>
      <c r="MQJ467" s="84"/>
      <c r="MQK467" s="84"/>
      <c r="MQL467" s="84"/>
      <c r="MQM467" s="84"/>
      <c r="MQN467" s="84"/>
      <c r="MQO467" s="84"/>
      <c r="MQP467" s="84"/>
      <c r="MQQ467" s="84"/>
      <c r="MQR467" s="84"/>
      <c r="MQS467" s="84"/>
      <c r="MQT467" s="84"/>
      <c r="MQU467" s="84"/>
      <c r="MQV467" s="84"/>
      <c r="MQW467" s="84"/>
      <c r="MQX467" s="84"/>
      <c r="MQY467" s="84"/>
      <c r="MQZ467" s="84"/>
      <c r="MRA467" s="84"/>
      <c r="MRB467" s="84"/>
      <c r="MRC467" s="84"/>
      <c r="MRD467" s="84"/>
      <c r="MRE467" s="84"/>
      <c r="MRF467" s="84"/>
      <c r="MRG467" s="84"/>
      <c r="MRH467" s="84"/>
      <c r="MRI467" s="84"/>
      <c r="MRJ467" s="84"/>
      <c r="MRK467" s="84"/>
      <c r="MRL467" s="84"/>
      <c r="MRM467" s="84"/>
      <c r="MRN467" s="84"/>
      <c r="MRO467" s="84"/>
      <c r="MRP467" s="84"/>
      <c r="MRQ467" s="84"/>
      <c r="MRR467" s="84"/>
      <c r="MRS467" s="84"/>
      <c r="MRT467" s="84"/>
      <c r="MRU467" s="84"/>
      <c r="MRV467" s="84"/>
      <c r="MRW467" s="84"/>
      <c r="MRX467" s="84"/>
      <c r="MRY467" s="84"/>
      <c r="MRZ467" s="84"/>
      <c r="MSA467" s="84"/>
      <c r="MSB467" s="84"/>
      <c r="MSC467" s="84"/>
      <c r="MSD467" s="84"/>
      <c r="MSE467" s="84"/>
      <c r="MSF467" s="84"/>
      <c r="MSG467" s="84"/>
      <c r="MSH467" s="84"/>
      <c r="MSI467" s="84"/>
      <c r="MSJ467" s="84"/>
      <c r="MSK467" s="84"/>
      <c r="MSL467" s="84"/>
      <c r="MSM467" s="84"/>
      <c r="MSN467" s="84"/>
      <c r="MSO467" s="84"/>
      <c r="MSP467" s="84"/>
      <c r="MSQ467" s="84"/>
      <c r="MSR467" s="84"/>
      <c r="MSS467" s="84"/>
      <c r="MST467" s="84"/>
      <c r="MSU467" s="84"/>
      <c r="MSV467" s="84"/>
      <c r="MSW467" s="84"/>
      <c r="MSX467" s="84"/>
      <c r="MSY467" s="84"/>
      <c r="MSZ467" s="84"/>
      <c r="MTA467" s="84"/>
      <c r="MTB467" s="84"/>
      <c r="MTC467" s="84"/>
      <c r="MTD467" s="84"/>
      <c r="MTE467" s="84"/>
      <c r="MTF467" s="84"/>
      <c r="MTG467" s="84"/>
      <c r="MTH467" s="84"/>
      <c r="MTI467" s="84"/>
      <c r="MTJ467" s="84"/>
      <c r="MTK467" s="84"/>
      <c r="MTL467" s="84"/>
      <c r="MTM467" s="84"/>
      <c r="MTN467" s="84"/>
      <c r="MTO467" s="84"/>
      <c r="MTP467" s="84"/>
      <c r="MTQ467" s="84"/>
      <c r="MTR467" s="84"/>
      <c r="MTS467" s="84"/>
      <c r="MTT467" s="84"/>
      <c r="MTU467" s="84"/>
      <c r="MTV467" s="84"/>
      <c r="MTW467" s="84"/>
      <c r="MTX467" s="84"/>
      <c r="MTY467" s="84"/>
      <c r="MTZ467" s="84"/>
      <c r="MUA467" s="84"/>
      <c r="MUB467" s="84"/>
      <c r="MUC467" s="84"/>
      <c r="MUD467" s="84"/>
      <c r="MUE467" s="84"/>
      <c r="MUF467" s="84"/>
      <c r="MUG467" s="84"/>
      <c r="MUH467" s="84"/>
      <c r="MUI467" s="84"/>
      <c r="MUJ467" s="84"/>
      <c r="MUK467" s="84"/>
      <c r="MUL467" s="84"/>
      <c r="MUM467" s="84"/>
      <c r="MUN467" s="84"/>
      <c r="MUO467" s="84"/>
      <c r="MUP467" s="84"/>
      <c r="MUQ467" s="84"/>
      <c r="MUR467" s="84"/>
      <c r="MUS467" s="84"/>
      <c r="MUT467" s="84"/>
      <c r="MUU467" s="84"/>
      <c r="MUV467" s="84"/>
      <c r="MUW467" s="84"/>
      <c r="MUX467" s="84"/>
      <c r="MUY467" s="84"/>
      <c r="MUZ467" s="84"/>
      <c r="MVA467" s="84"/>
      <c r="MVB467" s="84"/>
      <c r="MVC467" s="84"/>
      <c r="MVD467" s="84"/>
      <c r="MVE467" s="84"/>
      <c r="MVF467" s="84"/>
      <c r="MVG467" s="84"/>
      <c r="MVH467" s="84"/>
      <c r="MVI467" s="84"/>
      <c r="MVJ467" s="84"/>
      <c r="MVK467" s="84"/>
      <c r="MVL467" s="84"/>
      <c r="MVM467" s="84"/>
      <c r="MVN467" s="84"/>
      <c r="MVO467" s="84"/>
      <c r="MVP467" s="84"/>
      <c r="MVQ467" s="84"/>
      <c r="MVR467" s="84"/>
      <c r="MVS467" s="84"/>
      <c r="MVT467" s="84"/>
      <c r="MVU467" s="84"/>
      <c r="MVV467" s="84"/>
      <c r="MVW467" s="84"/>
      <c r="MVX467" s="84"/>
      <c r="MVY467" s="84"/>
      <c r="MVZ467" s="84"/>
      <c r="MWA467" s="84"/>
      <c r="MWB467" s="84"/>
      <c r="MWC467" s="84"/>
      <c r="MWD467" s="84"/>
      <c r="MWE467" s="84"/>
      <c r="MWF467" s="84"/>
      <c r="MWG467" s="84"/>
      <c r="MWH467" s="84"/>
      <c r="MWI467" s="84"/>
      <c r="MWJ467" s="84"/>
      <c r="MWK467" s="84"/>
      <c r="MWL467" s="84"/>
      <c r="MWM467" s="84"/>
      <c r="MWN467" s="84"/>
      <c r="MWO467" s="84"/>
      <c r="MWP467" s="84"/>
      <c r="MWQ467" s="84"/>
      <c r="MWR467" s="84"/>
      <c r="MWS467" s="84"/>
      <c r="MWT467" s="84"/>
      <c r="MWU467" s="84"/>
      <c r="MWV467" s="84"/>
      <c r="MWW467" s="84"/>
      <c r="MWX467" s="84"/>
      <c r="MWY467" s="84"/>
      <c r="MWZ467" s="84"/>
      <c r="MXA467" s="84"/>
      <c r="MXB467" s="84"/>
      <c r="MXC467" s="84"/>
      <c r="MXD467" s="84"/>
      <c r="MXE467" s="84"/>
      <c r="MXF467" s="84"/>
      <c r="MXG467" s="84"/>
      <c r="MXH467" s="84"/>
      <c r="MXI467" s="84"/>
      <c r="MXJ467" s="84"/>
      <c r="MXK467" s="84"/>
      <c r="MXL467" s="84"/>
      <c r="MXM467" s="84"/>
      <c r="MXN467" s="84"/>
      <c r="MXO467" s="84"/>
      <c r="MXP467" s="84"/>
      <c r="MXQ467" s="84"/>
      <c r="MXR467" s="84"/>
      <c r="MXS467" s="84"/>
      <c r="MXT467" s="84"/>
      <c r="MXU467" s="84"/>
      <c r="MXV467" s="84"/>
      <c r="MXW467" s="84"/>
      <c r="MXX467" s="84"/>
      <c r="MXY467" s="84"/>
      <c r="MXZ467" s="84"/>
      <c r="MYA467" s="84"/>
      <c r="MYB467" s="84"/>
      <c r="MYC467" s="84"/>
      <c r="MYD467" s="84"/>
      <c r="MYE467" s="84"/>
      <c r="MYF467" s="84"/>
      <c r="MYG467" s="84"/>
      <c r="MYH467" s="84"/>
      <c r="MYI467" s="84"/>
      <c r="MYJ467" s="84"/>
      <c r="MYK467" s="84"/>
      <c r="MYL467" s="84"/>
      <c r="MYM467" s="84"/>
      <c r="MYN467" s="84"/>
      <c r="MYO467" s="84"/>
      <c r="MYP467" s="84"/>
      <c r="MYQ467" s="84"/>
      <c r="MYR467" s="84"/>
      <c r="MYS467" s="84"/>
      <c r="MYT467" s="84"/>
      <c r="MYU467" s="84"/>
      <c r="MYV467" s="84"/>
      <c r="MYW467" s="84"/>
      <c r="MYX467" s="84"/>
      <c r="MYY467" s="84"/>
      <c r="MYZ467" s="84"/>
      <c r="MZA467" s="84"/>
      <c r="MZB467" s="84"/>
      <c r="MZC467" s="84"/>
      <c r="MZD467" s="84"/>
      <c r="MZE467" s="84"/>
      <c r="MZF467" s="84"/>
      <c r="MZG467" s="84"/>
      <c r="MZH467" s="84"/>
      <c r="MZI467" s="84"/>
      <c r="MZJ467" s="84"/>
      <c r="MZK467" s="84"/>
      <c r="MZL467" s="84"/>
      <c r="MZM467" s="84"/>
      <c r="MZN467" s="84"/>
      <c r="MZO467" s="84"/>
      <c r="MZP467" s="84"/>
      <c r="MZQ467" s="84"/>
      <c r="MZR467" s="84"/>
      <c r="MZS467" s="84"/>
      <c r="MZT467" s="84"/>
      <c r="MZU467" s="84"/>
      <c r="MZV467" s="84"/>
      <c r="MZW467" s="84"/>
      <c r="MZX467" s="84"/>
      <c r="MZY467" s="84"/>
      <c r="MZZ467" s="84"/>
      <c r="NAA467" s="84"/>
      <c r="NAB467" s="84"/>
      <c r="NAC467" s="84"/>
      <c r="NAD467" s="84"/>
      <c r="NAE467" s="84"/>
      <c r="NAF467" s="84"/>
      <c r="NAG467" s="84"/>
      <c r="NAH467" s="84"/>
      <c r="NAI467" s="84"/>
      <c r="NAJ467" s="84"/>
      <c r="NAK467" s="84"/>
      <c r="NAL467" s="84"/>
      <c r="NAM467" s="84"/>
      <c r="NAN467" s="84"/>
      <c r="NAO467" s="84"/>
      <c r="NAP467" s="84"/>
      <c r="NAQ467" s="84"/>
      <c r="NAR467" s="84"/>
      <c r="NAS467" s="84"/>
      <c r="NAT467" s="84"/>
      <c r="NAU467" s="84"/>
      <c r="NAV467" s="84"/>
      <c r="NAW467" s="84"/>
      <c r="NAX467" s="84"/>
      <c r="NAY467" s="84"/>
      <c r="NAZ467" s="84"/>
      <c r="NBA467" s="84"/>
      <c r="NBB467" s="84"/>
      <c r="NBC467" s="84"/>
      <c r="NBD467" s="84"/>
      <c r="NBE467" s="84"/>
      <c r="NBF467" s="84"/>
      <c r="NBG467" s="84"/>
      <c r="NBH467" s="84"/>
      <c r="NBI467" s="84"/>
      <c r="NBJ467" s="84"/>
      <c r="NBK467" s="84"/>
      <c r="NBL467" s="84"/>
      <c r="NBM467" s="84"/>
      <c r="NBN467" s="84"/>
      <c r="NBO467" s="84"/>
      <c r="NBP467" s="84"/>
      <c r="NBQ467" s="84"/>
      <c r="NBR467" s="84"/>
      <c r="NBS467" s="84"/>
      <c r="NBT467" s="84"/>
      <c r="NBU467" s="84"/>
      <c r="NBV467" s="84"/>
      <c r="NBW467" s="84"/>
      <c r="NBX467" s="84"/>
      <c r="NBY467" s="84"/>
      <c r="NBZ467" s="84"/>
      <c r="NCA467" s="84"/>
      <c r="NCB467" s="84"/>
      <c r="NCC467" s="84"/>
      <c r="NCD467" s="84"/>
      <c r="NCE467" s="84"/>
      <c r="NCF467" s="84"/>
      <c r="NCG467" s="84"/>
      <c r="NCH467" s="84"/>
      <c r="NCI467" s="84"/>
      <c r="NCJ467" s="84"/>
      <c r="NCK467" s="84"/>
      <c r="NCL467" s="84"/>
      <c r="NCM467" s="84"/>
      <c r="NCN467" s="84"/>
      <c r="NCO467" s="84"/>
      <c r="NCP467" s="84"/>
      <c r="NCQ467" s="84"/>
      <c r="NCR467" s="84"/>
      <c r="NCS467" s="84"/>
      <c r="NCT467" s="84"/>
      <c r="NCU467" s="84"/>
      <c r="NCV467" s="84"/>
      <c r="NCW467" s="84"/>
      <c r="NCX467" s="84"/>
      <c r="NCY467" s="84"/>
      <c r="NCZ467" s="84"/>
      <c r="NDA467" s="84"/>
      <c r="NDB467" s="84"/>
      <c r="NDC467" s="84"/>
      <c r="NDD467" s="84"/>
      <c r="NDE467" s="84"/>
      <c r="NDF467" s="84"/>
      <c r="NDG467" s="84"/>
      <c r="NDH467" s="84"/>
      <c r="NDI467" s="84"/>
      <c r="NDJ467" s="84"/>
      <c r="NDK467" s="84"/>
      <c r="NDL467" s="84"/>
      <c r="NDM467" s="84"/>
      <c r="NDN467" s="84"/>
      <c r="NDO467" s="84"/>
      <c r="NDP467" s="84"/>
      <c r="NDQ467" s="84"/>
      <c r="NDR467" s="84"/>
      <c r="NDS467" s="84"/>
      <c r="NDT467" s="84"/>
      <c r="NDU467" s="84"/>
      <c r="NDV467" s="84"/>
      <c r="NDW467" s="84"/>
      <c r="NDX467" s="84"/>
      <c r="NDY467" s="84"/>
      <c r="NDZ467" s="84"/>
      <c r="NEA467" s="84"/>
      <c r="NEB467" s="84"/>
      <c r="NEC467" s="84"/>
      <c r="NED467" s="84"/>
      <c r="NEE467" s="84"/>
      <c r="NEF467" s="84"/>
      <c r="NEG467" s="84"/>
      <c r="NEH467" s="84"/>
      <c r="NEI467" s="84"/>
      <c r="NEJ467" s="84"/>
      <c r="NEK467" s="84"/>
      <c r="NEL467" s="84"/>
      <c r="NEM467" s="84"/>
      <c r="NEN467" s="84"/>
      <c r="NEO467" s="84"/>
      <c r="NEP467" s="84"/>
      <c r="NEQ467" s="84"/>
      <c r="NER467" s="84"/>
      <c r="NES467" s="84"/>
      <c r="NET467" s="84"/>
      <c r="NEU467" s="84"/>
      <c r="NEV467" s="84"/>
      <c r="NEW467" s="84"/>
      <c r="NEX467" s="84"/>
      <c r="NEY467" s="84"/>
      <c r="NEZ467" s="84"/>
      <c r="NFA467" s="84"/>
      <c r="NFB467" s="84"/>
      <c r="NFC467" s="84"/>
      <c r="NFD467" s="84"/>
      <c r="NFE467" s="84"/>
      <c r="NFF467" s="84"/>
      <c r="NFG467" s="84"/>
      <c r="NFH467" s="84"/>
      <c r="NFI467" s="84"/>
      <c r="NFJ467" s="84"/>
      <c r="NFK467" s="84"/>
      <c r="NFL467" s="84"/>
      <c r="NFM467" s="84"/>
      <c r="NFN467" s="84"/>
      <c r="NFO467" s="84"/>
      <c r="NFP467" s="84"/>
      <c r="NFQ467" s="84"/>
      <c r="NFR467" s="84"/>
      <c r="NFS467" s="84"/>
      <c r="NFT467" s="84"/>
      <c r="NFU467" s="84"/>
      <c r="NFV467" s="84"/>
      <c r="NFW467" s="84"/>
      <c r="NFX467" s="84"/>
      <c r="NFY467" s="84"/>
      <c r="NFZ467" s="84"/>
      <c r="NGA467" s="84"/>
      <c r="NGB467" s="84"/>
      <c r="NGC467" s="84"/>
      <c r="NGD467" s="84"/>
      <c r="NGE467" s="84"/>
      <c r="NGF467" s="84"/>
      <c r="NGG467" s="84"/>
      <c r="NGH467" s="84"/>
      <c r="NGI467" s="84"/>
      <c r="NGJ467" s="84"/>
      <c r="NGK467" s="84"/>
      <c r="NGL467" s="84"/>
      <c r="NGM467" s="84"/>
      <c r="NGN467" s="84"/>
      <c r="NGO467" s="84"/>
      <c r="NGP467" s="84"/>
      <c r="NGQ467" s="84"/>
      <c r="NGR467" s="84"/>
      <c r="NGS467" s="84"/>
      <c r="NGT467" s="84"/>
      <c r="NGU467" s="84"/>
      <c r="NGV467" s="84"/>
      <c r="NGW467" s="84"/>
      <c r="NGX467" s="84"/>
      <c r="NGY467" s="84"/>
      <c r="NGZ467" s="84"/>
      <c r="NHA467" s="84"/>
      <c r="NHB467" s="84"/>
      <c r="NHC467" s="84"/>
      <c r="NHD467" s="84"/>
      <c r="NHE467" s="84"/>
      <c r="NHF467" s="84"/>
      <c r="NHG467" s="84"/>
      <c r="NHH467" s="84"/>
      <c r="NHI467" s="84"/>
      <c r="NHJ467" s="84"/>
      <c r="NHK467" s="84"/>
      <c r="NHL467" s="84"/>
      <c r="NHM467" s="84"/>
      <c r="NHN467" s="84"/>
      <c r="NHO467" s="84"/>
      <c r="NHP467" s="84"/>
      <c r="NHQ467" s="84"/>
      <c r="NHR467" s="84"/>
      <c r="NHS467" s="84"/>
      <c r="NHT467" s="84"/>
      <c r="NHU467" s="84"/>
      <c r="NHV467" s="84"/>
      <c r="NHW467" s="84"/>
      <c r="NHX467" s="84"/>
      <c r="NHY467" s="84"/>
      <c r="NHZ467" s="84"/>
      <c r="NIA467" s="84"/>
      <c r="NIB467" s="84"/>
      <c r="NIC467" s="84"/>
      <c r="NID467" s="84"/>
      <c r="NIE467" s="84"/>
      <c r="NIF467" s="84"/>
      <c r="NIG467" s="84"/>
      <c r="NIH467" s="84"/>
      <c r="NII467" s="84"/>
      <c r="NIJ467" s="84"/>
      <c r="NIK467" s="84"/>
      <c r="NIL467" s="84"/>
      <c r="NIM467" s="84"/>
      <c r="NIN467" s="84"/>
      <c r="NIO467" s="84"/>
      <c r="NIP467" s="84"/>
      <c r="NIQ467" s="84"/>
      <c r="NIR467" s="84"/>
      <c r="NIS467" s="84"/>
      <c r="NIT467" s="84"/>
      <c r="NIU467" s="84"/>
      <c r="NIV467" s="84"/>
      <c r="NIW467" s="84"/>
      <c r="NIX467" s="84"/>
      <c r="NIY467" s="84"/>
      <c r="NIZ467" s="84"/>
      <c r="NJA467" s="84"/>
      <c r="NJB467" s="84"/>
      <c r="NJC467" s="84"/>
      <c r="NJD467" s="84"/>
      <c r="NJE467" s="84"/>
      <c r="NJF467" s="84"/>
      <c r="NJG467" s="84"/>
      <c r="NJH467" s="84"/>
      <c r="NJI467" s="84"/>
      <c r="NJJ467" s="84"/>
      <c r="NJK467" s="84"/>
      <c r="NJL467" s="84"/>
      <c r="NJM467" s="84"/>
      <c r="NJN467" s="84"/>
      <c r="NJO467" s="84"/>
      <c r="NJP467" s="84"/>
      <c r="NJQ467" s="84"/>
      <c r="NJR467" s="84"/>
      <c r="NJS467" s="84"/>
      <c r="NJT467" s="84"/>
      <c r="NJU467" s="84"/>
      <c r="NJV467" s="84"/>
      <c r="NJW467" s="84"/>
      <c r="NJX467" s="84"/>
      <c r="NJY467" s="84"/>
      <c r="NJZ467" s="84"/>
      <c r="NKA467" s="84"/>
      <c r="NKB467" s="84"/>
      <c r="NKC467" s="84"/>
      <c r="NKD467" s="84"/>
      <c r="NKE467" s="84"/>
      <c r="NKF467" s="84"/>
      <c r="NKG467" s="84"/>
      <c r="NKH467" s="84"/>
      <c r="NKI467" s="84"/>
      <c r="NKJ467" s="84"/>
      <c r="NKK467" s="84"/>
      <c r="NKL467" s="84"/>
      <c r="NKM467" s="84"/>
      <c r="NKN467" s="84"/>
      <c r="NKO467" s="84"/>
      <c r="NKP467" s="84"/>
      <c r="NKQ467" s="84"/>
      <c r="NKR467" s="84"/>
      <c r="NKS467" s="84"/>
      <c r="NKT467" s="84"/>
      <c r="NKU467" s="84"/>
      <c r="NKV467" s="84"/>
      <c r="NKW467" s="84"/>
      <c r="NKX467" s="84"/>
      <c r="NKY467" s="84"/>
      <c r="NKZ467" s="84"/>
      <c r="NLA467" s="84"/>
      <c r="NLB467" s="84"/>
      <c r="NLC467" s="84"/>
      <c r="NLD467" s="84"/>
      <c r="NLE467" s="84"/>
      <c r="NLF467" s="84"/>
      <c r="NLG467" s="84"/>
      <c r="NLH467" s="84"/>
      <c r="NLI467" s="84"/>
      <c r="NLJ467" s="84"/>
      <c r="NLK467" s="84"/>
      <c r="NLL467" s="84"/>
      <c r="NLM467" s="84"/>
      <c r="NLN467" s="84"/>
      <c r="NLO467" s="84"/>
      <c r="NLP467" s="84"/>
      <c r="NLQ467" s="84"/>
      <c r="NLR467" s="84"/>
      <c r="NLS467" s="84"/>
      <c r="NLT467" s="84"/>
      <c r="NLU467" s="84"/>
      <c r="NLV467" s="84"/>
      <c r="NLW467" s="84"/>
      <c r="NLX467" s="84"/>
      <c r="NLY467" s="84"/>
      <c r="NLZ467" s="84"/>
      <c r="NMA467" s="84"/>
      <c r="NMB467" s="84"/>
      <c r="NMC467" s="84"/>
      <c r="NMD467" s="84"/>
      <c r="NME467" s="84"/>
      <c r="NMF467" s="84"/>
      <c r="NMG467" s="84"/>
      <c r="NMH467" s="84"/>
      <c r="NMI467" s="84"/>
      <c r="NMJ467" s="84"/>
      <c r="NMK467" s="84"/>
      <c r="NML467" s="84"/>
      <c r="NMM467" s="84"/>
      <c r="NMN467" s="84"/>
      <c r="NMO467" s="84"/>
      <c r="NMP467" s="84"/>
      <c r="NMQ467" s="84"/>
      <c r="NMR467" s="84"/>
      <c r="NMS467" s="84"/>
      <c r="NMT467" s="84"/>
      <c r="NMU467" s="84"/>
      <c r="NMV467" s="84"/>
      <c r="NMW467" s="84"/>
      <c r="NMX467" s="84"/>
      <c r="NMY467" s="84"/>
      <c r="NMZ467" s="84"/>
      <c r="NNA467" s="84"/>
      <c r="NNB467" s="84"/>
      <c r="NNC467" s="84"/>
      <c r="NND467" s="84"/>
      <c r="NNE467" s="84"/>
      <c r="NNF467" s="84"/>
      <c r="NNG467" s="84"/>
      <c r="NNH467" s="84"/>
      <c r="NNI467" s="84"/>
      <c r="NNJ467" s="84"/>
      <c r="NNK467" s="84"/>
      <c r="NNL467" s="84"/>
      <c r="NNM467" s="84"/>
      <c r="NNN467" s="84"/>
      <c r="NNO467" s="84"/>
      <c r="NNP467" s="84"/>
      <c r="NNQ467" s="84"/>
      <c r="NNR467" s="84"/>
      <c r="NNS467" s="84"/>
      <c r="NNT467" s="84"/>
      <c r="NNU467" s="84"/>
      <c r="NNV467" s="84"/>
      <c r="NNW467" s="84"/>
      <c r="NNX467" s="84"/>
      <c r="NNY467" s="84"/>
      <c r="NNZ467" s="84"/>
      <c r="NOA467" s="84"/>
      <c r="NOB467" s="84"/>
      <c r="NOC467" s="84"/>
      <c r="NOD467" s="84"/>
      <c r="NOE467" s="84"/>
      <c r="NOF467" s="84"/>
      <c r="NOG467" s="84"/>
      <c r="NOH467" s="84"/>
      <c r="NOI467" s="84"/>
      <c r="NOJ467" s="84"/>
      <c r="NOK467" s="84"/>
      <c r="NOL467" s="84"/>
      <c r="NOM467" s="84"/>
      <c r="NON467" s="84"/>
      <c r="NOO467" s="84"/>
      <c r="NOP467" s="84"/>
      <c r="NOQ467" s="84"/>
      <c r="NOR467" s="84"/>
      <c r="NOS467" s="84"/>
      <c r="NOT467" s="84"/>
      <c r="NOU467" s="84"/>
      <c r="NOV467" s="84"/>
      <c r="NOW467" s="84"/>
      <c r="NOX467" s="84"/>
      <c r="NOY467" s="84"/>
      <c r="NOZ467" s="84"/>
      <c r="NPA467" s="84"/>
      <c r="NPB467" s="84"/>
      <c r="NPC467" s="84"/>
      <c r="NPD467" s="84"/>
      <c r="NPE467" s="84"/>
      <c r="NPF467" s="84"/>
      <c r="NPG467" s="84"/>
      <c r="NPH467" s="84"/>
      <c r="NPI467" s="84"/>
      <c r="NPJ467" s="84"/>
      <c r="NPK467" s="84"/>
      <c r="NPL467" s="84"/>
      <c r="NPM467" s="84"/>
      <c r="NPN467" s="84"/>
      <c r="NPO467" s="84"/>
      <c r="NPP467" s="84"/>
      <c r="NPQ467" s="84"/>
      <c r="NPR467" s="84"/>
      <c r="NPS467" s="84"/>
      <c r="NPT467" s="84"/>
      <c r="NPU467" s="84"/>
      <c r="NPV467" s="84"/>
      <c r="NPW467" s="84"/>
      <c r="NPX467" s="84"/>
      <c r="NPY467" s="84"/>
      <c r="NPZ467" s="84"/>
      <c r="NQA467" s="84"/>
      <c r="NQB467" s="84"/>
      <c r="NQC467" s="84"/>
      <c r="NQD467" s="84"/>
      <c r="NQE467" s="84"/>
      <c r="NQF467" s="84"/>
      <c r="NQG467" s="84"/>
      <c r="NQH467" s="84"/>
      <c r="NQI467" s="84"/>
      <c r="NQJ467" s="84"/>
      <c r="NQK467" s="84"/>
      <c r="NQL467" s="84"/>
      <c r="NQM467" s="84"/>
      <c r="NQN467" s="84"/>
      <c r="NQO467" s="84"/>
      <c r="NQP467" s="84"/>
      <c r="NQQ467" s="84"/>
      <c r="NQR467" s="84"/>
      <c r="NQS467" s="84"/>
      <c r="NQT467" s="84"/>
      <c r="NQU467" s="84"/>
      <c r="NQV467" s="84"/>
      <c r="NQW467" s="84"/>
      <c r="NQX467" s="84"/>
      <c r="NQY467" s="84"/>
      <c r="NQZ467" s="84"/>
      <c r="NRA467" s="84"/>
      <c r="NRB467" s="84"/>
      <c r="NRC467" s="84"/>
      <c r="NRD467" s="84"/>
      <c r="NRE467" s="84"/>
      <c r="NRF467" s="84"/>
      <c r="NRG467" s="84"/>
      <c r="NRH467" s="84"/>
      <c r="NRI467" s="84"/>
      <c r="NRJ467" s="84"/>
      <c r="NRK467" s="84"/>
      <c r="NRL467" s="84"/>
      <c r="NRM467" s="84"/>
      <c r="NRN467" s="84"/>
      <c r="NRO467" s="84"/>
      <c r="NRP467" s="84"/>
      <c r="NRQ467" s="84"/>
      <c r="NRR467" s="84"/>
      <c r="NRS467" s="84"/>
      <c r="NRT467" s="84"/>
      <c r="NRU467" s="84"/>
      <c r="NRV467" s="84"/>
      <c r="NRW467" s="84"/>
      <c r="NRX467" s="84"/>
      <c r="NRY467" s="84"/>
      <c r="NRZ467" s="84"/>
      <c r="NSA467" s="84"/>
      <c r="NSB467" s="84"/>
      <c r="NSC467" s="84"/>
      <c r="NSD467" s="84"/>
      <c r="NSE467" s="84"/>
      <c r="NSF467" s="84"/>
      <c r="NSG467" s="84"/>
      <c r="NSH467" s="84"/>
      <c r="NSI467" s="84"/>
      <c r="NSJ467" s="84"/>
      <c r="NSK467" s="84"/>
      <c r="NSL467" s="84"/>
      <c r="NSM467" s="84"/>
      <c r="NSN467" s="84"/>
      <c r="NSO467" s="84"/>
      <c r="NSP467" s="84"/>
      <c r="NSQ467" s="84"/>
      <c r="NSR467" s="84"/>
      <c r="NSS467" s="84"/>
      <c r="NST467" s="84"/>
      <c r="NSU467" s="84"/>
      <c r="NSV467" s="84"/>
      <c r="NSW467" s="84"/>
      <c r="NSX467" s="84"/>
      <c r="NSY467" s="84"/>
      <c r="NSZ467" s="84"/>
      <c r="NTA467" s="84"/>
      <c r="NTB467" s="84"/>
      <c r="NTC467" s="84"/>
      <c r="NTD467" s="84"/>
      <c r="NTE467" s="84"/>
      <c r="NTF467" s="84"/>
      <c r="NTG467" s="84"/>
      <c r="NTH467" s="84"/>
      <c r="NTI467" s="84"/>
      <c r="NTJ467" s="84"/>
      <c r="NTK467" s="84"/>
      <c r="NTL467" s="84"/>
      <c r="NTM467" s="84"/>
      <c r="NTN467" s="84"/>
      <c r="NTO467" s="84"/>
      <c r="NTP467" s="84"/>
      <c r="NTQ467" s="84"/>
      <c r="NTR467" s="84"/>
      <c r="NTS467" s="84"/>
      <c r="NTT467" s="84"/>
      <c r="NTU467" s="84"/>
      <c r="NTV467" s="84"/>
      <c r="NTW467" s="84"/>
      <c r="NTX467" s="84"/>
      <c r="NTY467" s="84"/>
      <c r="NTZ467" s="84"/>
      <c r="NUA467" s="84"/>
      <c r="NUB467" s="84"/>
      <c r="NUC467" s="84"/>
      <c r="NUD467" s="84"/>
      <c r="NUE467" s="84"/>
      <c r="NUF467" s="84"/>
      <c r="NUG467" s="84"/>
      <c r="NUH467" s="84"/>
      <c r="NUI467" s="84"/>
      <c r="NUJ467" s="84"/>
      <c r="NUK467" s="84"/>
      <c r="NUL467" s="84"/>
      <c r="NUM467" s="84"/>
      <c r="NUN467" s="84"/>
      <c r="NUO467" s="84"/>
      <c r="NUP467" s="84"/>
      <c r="NUQ467" s="84"/>
      <c r="NUR467" s="84"/>
      <c r="NUS467" s="84"/>
      <c r="NUT467" s="84"/>
      <c r="NUU467" s="84"/>
      <c r="NUV467" s="84"/>
      <c r="NUW467" s="84"/>
      <c r="NUX467" s="84"/>
      <c r="NUY467" s="84"/>
      <c r="NUZ467" s="84"/>
      <c r="NVA467" s="84"/>
      <c r="NVB467" s="84"/>
      <c r="NVC467" s="84"/>
      <c r="NVD467" s="84"/>
      <c r="NVE467" s="84"/>
      <c r="NVF467" s="84"/>
      <c r="NVG467" s="84"/>
      <c r="NVH467" s="84"/>
      <c r="NVI467" s="84"/>
      <c r="NVJ467" s="84"/>
      <c r="NVK467" s="84"/>
      <c r="NVL467" s="84"/>
      <c r="NVM467" s="84"/>
      <c r="NVN467" s="84"/>
      <c r="NVO467" s="84"/>
      <c r="NVP467" s="84"/>
      <c r="NVQ467" s="84"/>
      <c r="NVR467" s="84"/>
      <c r="NVS467" s="84"/>
      <c r="NVT467" s="84"/>
      <c r="NVU467" s="84"/>
      <c r="NVV467" s="84"/>
      <c r="NVW467" s="84"/>
      <c r="NVX467" s="84"/>
      <c r="NVY467" s="84"/>
      <c r="NVZ467" s="84"/>
      <c r="NWA467" s="84"/>
      <c r="NWB467" s="84"/>
      <c r="NWC467" s="84"/>
      <c r="NWD467" s="84"/>
      <c r="NWE467" s="84"/>
      <c r="NWF467" s="84"/>
      <c r="NWG467" s="84"/>
      <c r="NWH467" s="84"/>
      <c r="NWI467" s="84"/>
      <c r="NWJ467" s="84"/>
      <c r="NWK467" s="84"/>
      <c r="NWL467" s="84"/>
      <c r="NWM467" s="84"/>
      <c r="NWN467" s="84"/>
      <c r="NWO467" s="84"/>
      <c r="NWP467" s="84"/>
      <c r="NWQ467" s="84"/>
      <c r="NWR467" s="84"/>
      <c r="NWS467" s="84"/>
      <c r="NWT467" s="84"/>
      <c r="NWU467" s="84"/>
      <c r="NWV467" s="84"/>
      <c r="NWW467" s="84"/>
      <c r="NWX467" s="84"/>
      <c r="NWY467" s="84"/>
      <c r="NWZ467" s="84"/>
      <c r="NXA467" s="84"/>
      <c r="NXB467" s="84"/>
      <c r="NXC467" s="84"/>
      <c r="NXD467" s="84"/>
      <c r="NXE467" s="84"/>
      <c r="NXF467" s="84"/>
      <c r="NXG467" s="84"/>
      <c r="NXH467" s="84"/>
      <c r="NXI467" s="84"/>
      <c r="NXJ467" s="84"/>
      <c r="NXK467" s="84"/>
      <c r="NXL467" s="84"/>
      <c r="NXM467" s="84"/>
      <c r="NXN467" s="84"/>
      <c r="NXO467" s="84"/>
      <c r="NXP467" s="84"/>
      <c r="NXQ467" s="84"/>
      <c r="NXR467" s="84"/>
      <c r="NXS467" s="84"/>
      <c r="NXT467" s="84"/>
      <c r="NXU467" s="84"/>
      <c r="NXV467" s="84"/>
      <c r="NXW467" s="84"/>
      <c r="NXX467" s="84"/>
      <c r="NXY467" s="84"/>
      <c r="NXZ467" s="84"/>
      <c r="NYA467" s="84"/>
      <c r="NYB467" s="84"/>
      <c r="NYC467" s="84"/>
      <c r="NYD467" s="84"/>
      <c r="NYE467" s="84"/>
      <c r="NYF467" s="84"/>
      <c r="NYG467" s="84"/>
      <c r="NYH467" s="84"/>
      <c r="NYI467" s="84"/>
      <c r="NYJ467" s="84"/>
      <c r="NYK467" s="84"/>
      <c r="NYL467" s="84"/>
      <c r="NYM467" s="84"/>
      <c r="NYN467" s="84"/>
      <c r="NYO467" s="84"/>
      <c r="NYP467" s="84"/>
      <c r="NYQ467" s="84"/>
      <c r="NYR467" s="84"/>
      <c r="NYS467" s="84"/>
      <c r="NYT467" s="84"/>
      <c r="NYU467" s="84"/>
      <c r="NYV467" s="84"/>
      <c r="NYW467" s="84"/>
      <c r="NYX467" s="84"/>
      <c r="NYY467" s="84"/>
      <c r="NYZ467" s="84"/>
      <c r="NZA467" s="84"/>
      <c r="NZB467" s="84"/>
      <c r="NZC467" s="84"/>
      <c r="NZD467" s="84"/>
      <c r="NZE467" s="84"/>
      <c r="NZF467" s="84"/>
      <c r="NZG467" s="84"/>
      <c r="NZH467" s="84"/>
      <c r="NZI467" s="84"/>
      <c r="NZJ467" s="84"/>
      <c r="NZK467" s="84"/>
      <c r="NZL467" s="84"/>
      <c r="NZM467" s="84"/>
      <c r="NZN467" s="84"/>
      <c r="NZO467" s="84"/>
      <c r="NZP467" s="84"/>
      <c r="NZQ467" s="84"/>
      <c r="NZR467" s="84"/>
      <c r="NZS467" s="84"/>
      <c r="NZT467" s="84"/>
      <c r="NZU467" s="84"/>
      <c r="NZV467" s="84"/>
      <c r="NZW467" s="84"/>
      <c r="NZX467" s="84"/>
      <c r="NZY467" s="84"/>
      <c r="NZZ467" s="84"/>
      <c r="OAA467" s="84"/>
      <c r="OAB467" s="84"/>
      <c r="OAC467" s="84"/>
      <c r="OAD467" s="84"/>
      <c r="OAE467" s="84"/>
      <c r="OAF467" s="84"/>
      <c r="OAG467" s="84"/>
      <c r="OAH467" s="84"/>
      <c r="OAI467" s="84"/>
      <c r="OAJ467" s="84"/>
      <c r="OAK467" s="84"/>
      <c r="OAL467" s="84"/>
      <c r="OAM467" s="84"/>
      <c r="OAN467" s="84"/>
      <c r="OAO467" s="84"/>
      <c r="OAP467" s="84"/>
      <c r="OAQ467" s="84"/>
      <c r="OAR467" s="84"/>
      <c r="OAS467" s="84"/>
      <c r="OAT467" s="84"/>
      <c r="OAU467" s="84"/>
      <c r="OAV467" s="84"/>
      <c r="OAW467" s="84"/>
      <c r="OAX467" s="84"/>
      <c r="OAY467" s="84"/>
      <c r="OAZ467" s="84"/>
      <c r="OBA467" s="84"/>
      <c r="OBB467" s="84"/>
      <c r="OBC467" s="84"/>
      <c r="OBD467" s="84"/>
      <c r="OBE467" s="84"/>
      <c r="OBF467" s="84"/>
      <c r="OBG467" s="84"/>
      <c r="OBH467" s="84"/>
      <c r="OBI467" s="84"/>
      <c r="OBJ467" s="84"/>
      <c r="OBK467" s="84"/>
      <c r="OBL467" s="84"/>
      <c r="OBM467" s="84"/>
      <c r="OBN467" s="84"/>
      <c r="OBO467" s="84"/>
      <c r="OBP467" s="84"/>
      <c r="OBQ467" s="84"/>
      <c r="OBR467" s="84"/>
      <c r="OBS467" s="84"/>
      <c r="OBT467" s="84"/>
      <c r="OBU467" s="84"/>
      <c r="OBV467" s="84"/>
      <c r="OBW467" s="84"/>
      <c r="OBX467" s="84"/>
      <c r="OBY467" s="84"/>
      <c r="OBZ467" s="84"/>
      <c r="OCA467" s="84"/>
      <c r="OCB467" s="84"/>
      <c r="OCC467" s="84"/>
      <c r="OCD467" s="84"/>
      <c r="OCE467" s="84"/>
      <c r="OCF467" s="84"/>
      <c r="OCG467" s="84"/>
      <c r="OCH467" s="84"/>
      <c r="OCI467" s="84"/>
      <c r="OCJ467" s="84"/>
      <c r="OCK467" s="84"/>
      <c r="OCL467" s="84"/>
      <c r="OCM467" s="84"/>
      <c r="OCN467" s="84"/>
      <c r="OCO467" s="84"/>
      <c r="OCP467" s="84"/>
      <c r="OCQ467" s="84"/>
      <c r="OCR467" s="84"/>
      <c r="OCS467" s="84"/>
      <c r="OCT467" s="84"/>
      <c r="OCU467" s="84"/>
      <c r="OCV467" s="84"/>
      <c r="OCW467" s="84"/>
      <c r="OCX467" s="84"/>
      <c r="OCY467" s="84"/>
      <c r="OCZ467" s="84"/>
      <c r="ODA467" s="84"/>
      <c r="ODB467" s="84"/>
      <c r="ODC467" s="84"/>
      <c r="ODD467" s="84"/>
      <c r="ODE467" s="84"/>
      <c r="ODF467" s="84"/>
      <c r="ODG467" s="84"/>
      <c r="ODH467" s="84"/>
      <c r="ODI467" s="84"/>
      <c r="ODJ467" s="84"/>
      <c r="ODK467" s="84"/>
      <c r="ODL467" s="84"/>
      <c r="ODM467" s="84"/>
      <c r="ODN467" s="84"/>
      <c r="ODO467" s="84"/>
      <c r="ODP467" s="84"/>
      <c r="ODQ467" s="84"/>
      <c r="ODR467" s="84"/>
      <c r="ODS467" s="84"/>
      <c r="ODT467" s="84"/>
      <c r="ODU467" s="84"/>
      <c r="ODV467" s="84"/>
      <c r="ODW467" s="84"/>
      <c r="ODX467" s="84"/>
      <c r="ODY467" s="84"/>
      <c r="ODZ467" s="84"/>
      <c r="OEA467" s="84"/>
      <c r="OEB467" s="84"/>
      <c r="OEC467" s="84"/>
      <c r="OED467" s="84"/>
      <c r="OEE467" s="84"/>
      <c r="OEF467" s="84"/>
      <c r="OEG467" s="84"/>
      <c r="OEH467" s="84"/>
      <c r="OEI467" s="84"/>
      <c r="OEJ467" s="84"/>
      <c r="OEK467" s="84"/>
      <c r="OEL467" s="84"/>
      <c r="OEM467" s="84"/>
      <c r="OEN467" s="84"/>
      <c r="OEO467" s="84"/>
      <c r="OEP467" s="84"/>
      <c r="OEQ467" s="84"/>
      <c r="OER467" s="84"/>
      <c r="OES467" s="84"/>
      <c r="OET467" s="84"/>
      <c r="OEU467" s="84"/>
      <c r="OEV467" s="84"/>
      <c r="OEW467" s="84"/>
      <c r="OEX467" s="84"/>
      <c r="OEY467" s="84"/>
      <c r="OEZ467" s="84"/>
      <c r="OFA467" s="84"/>
      <c r="OFB467" s="84"/>
      <c r="OFC467" s="84"/>
      <c r="OFD467" s="84"/>
      <c r="OFE467" s="84"/>
      <c r="OFF467" s="84"/>
      <c r="OFG467" s="84"/>
      <c r="OFH467" s="84"/>
      <c r="OFI467" s="84"/>
      <c r="OFJ467" s="84"/>
      <c r="OFK467" s="84"/>
      <c r="OFL467" s="84"/>
      <c r="OFM467" s="84"/>
      <c r="OFN467" s="84"/>
      <c r="OFO467" s="84"/>
      <c r="OFP467" s="84"/>
      <c r="OFQ467" s="84"/>
      <c r="OFR467" s="84"/>
      <c r="OFS467" s="84"/>
      <c r="OFT467" s="84"/>
      <c r="OFU467" s="84"/>
      <c r="OFV467" s="84"/>
      <c r="OFW467" s="84"/>
      <c r="OFX467" s="84"/>
      <c r="OFY467" s="84"/>
      <c r="OFZ467" s="84"/>
      <c r="OGA467" s="84"/>
      <c r="OGB467" s="84"/>
      <c r="OGC467" s="84"/>
      <c r="OGD467" s="84"/>
      <c r="OGE467" s="84"/>
      <c r="OGF467" s="84"/>
      <c r="OGG467" s="84"/>
      <c r="OGH467" s="84"/>
      <c r="OGI467" s="84"/>
      <c r="OGJ467" s="84"/>
      <c r="OGK467" s="84"/>
      <c r="OGL467" s="84"/>
      <c r="OGM467" s="84"/>
      <c r="OGN467" s="84"/>
      <c r="OGO467" s="84"/>
      <c r="OGP467" s="84"/>
      <c r="OGQ467" s="84"/>
      <c r="OGR467" s="84"/>
      <c r="OGS467" s="84"/>
      <c r="OGT467" s="84"/>
      <c r="OGU467" s="84"/>
      <c r="OGV467" s="84"/>
      <c r="OGW467" s="84"/>
      <c r="OGX467" s="84"/>
      <c r="OGY467" s="84"/>
      <c r="OGZ467" s="84"/>
      <c r="OHA467" s="84"/>
      <c r="OHB467" s="84"/>
      <c r="OHC467" s="84"/>
      <c r="OHD467" s="84"/>
      <c r="OHE467" s="84"/>
      <c r="OHF467" s="84"/>
      <c r="OHG467" s="84"/>
      <c r="OHH467" s="84"/>
      <c r="OHI467" s="84"/>
      <c r="OHJ467" s="84"/>
      <c r="OHK467" s="84"/>
      <c r="OHL467" s="84"/>
      <c r="OHM467" s="84"/>
      <c r="OHN467" s="84"/>
      <c r="OHO467" s="84"/>
      <c r="OHP467" s="84"/>
      <c r="OHQ467" s="84"/>
      <c r="OHR467" s="84"/>
      <c r="OHS467" s="84"/>
      <c r="OHT467" s="84"/>
      <c r="OHU467" s="84"/>
      <c r="OHV467" s="84"/>
      <c r="OHW467" s="84"/>
      <c r="OHX467" s="84"/>
      <c r="OHY467" s="84"/>
      <c r="OHZ467" s="84"/>
      <c r="OIA467" s="84"/>
      <c r="OIB467" s="84"/>
      <c r="OIC467" s="84"/>
      <c r="OID467" s="84"/>
      <c r="OIE467" s="84"/>
      <c r="OIF467" s="84"/>
      <c r="OIG467" s="84"/>
      <c r="OIH467" s="84"/>
      <c r="OII467" s="84"/>
      <c r="OIJ467" s="84"/>
      <c r="OIK467" s="84"/>
      <c r="OIL467" s="84"/>
      <c r="OIM467" s="84"/>
      <c r="OIN467" s="84"/>
      <c r="OIO467" s="84"/>
      <c r="OIP467" s="84"/>
      <c r="OIQ467" s="84"/>
      <c r="OIR467" s="84"/>
      <c r="OIS467" s="84"/>
      <c r="OIT467" s="84"/>
      <c r="OIU467" s="84"/>
      <c r="OIV467" s="84"/>
      <c r="OIW467" s="84"/>
      <c r="OIX467" s="84"/>
      <c r="OIY467" s="84"/>
      <c r="OIZ467" s="84"/>
      <c r="OJA467" s="84"/>
      <c r="OJB467" s="84"/>
      <c r="OJC467" s="84"/>
      <c r="OJD467" s="84"/>
      <c r="OJE467" s="84"/>
      <c r="OJF467" s="84"/>
      <c r="OJG467" s="84"/>
      <c r="OJH467" s="84"/>
      <c r="OJI467" s="84"/>
      <c r="OJJ467" s="84"/>
      <c r="OJK467" s="84"/>
      <c r="OJL467" s="84"/>
      <c r="OJM467" s="84"/>
      <c r="OJN467" s="84"/>
      <c r="OJO467" s="84"/>
      <c r="OJP467" s="84"/>
      <c r="OJQ467" s="84"/>
      <c r="OJR467" s="84"/>
      <c r="OJS467" s="84"/>
      <c r="OJT467" s="84"/>
      <c r="OJU467" s="84"/>
      <c r="OJV467" s="84"/>
      <c r="OJW467" s="84"/>
      <c r="OJX467" s="84"/>
      <c r="OJY467" s="84"/>
      <c r="OJZ467" s="84"/>
      <c r="OKA467" s="84"/>
      <c r="OKB467" s="84"/>
      <c r="OKC467" s="84"/>
      <c r="OKD467" s="84"/>
      <c r="OKE467" s="84"/>
      <c r="OKF467" s="84"/>
      <c r="OKG467" s="84"/>
      <c r="OKH467" s="84"/>
      <c r="OKI467" s="84"/>
      <c r="OKJ467" s="84"/>
      <c r="OKK467" s="84"/>
      <c r="OKL467" s="84"/>
      <c r="OKM467" s="84"/>
      <c r="OKN467" s="84"/>
      <c r="OKO467" s="84"/>
      <c r="OKP467" s="84"/>
      <c r="OKQ467" s="84"/>
      <c r="OKR467" s="84"/>
      <c r="OKS467" s="84"/>
      <c r="OKT467" s="84"/>
      <c r="OKU467" s="84"/>
      <c r="OKV467" s="84"/>
      <c r="OKW467" s="84"/>
      <c r="OKX467" s="84"/>
      <c r="OKY467" s="84"/>
      <c r="OKZ467" s="84"/>
      <c r="OLA467" s="84"/>
      <c r="OLB467" s="84"/>
      <c r="OLC467" s="84"/>
      <c r="OLD467" s="84"/>
      <c r="OLE467" s="84"/>
      <c r="OLF467" s="84"/>
      <c r="OLG467" s="84"/>
      <c r="OLH467" s="84"/>
      <c r="OLI467" s="84"/>
      <c r="OLJ467" s="84"/>
      <c r="OLK467" s="84"/>
      <c r="OLL467" s="84"/>
      <c r="OLM467" s="84"/>
      <c r="OLN467" s="84"/>
      <c r="OLO467" s="84"/>
      <c r="OLP467" s="84"/>
      <c r="OLQ467" s="84"/>
      <c r="OLR467" s="84"/>
      <c r="OLS467" s="84"/>
      <c r="OLT467" s="84"/>
      <c r="OLU467" s="84"/>
      <c r="OLV467" s="84"/>
      <c r="OLW467" s="84"/>
      <c r="OLX467" s="84"/>
      <c r="OLY467" s="84"/>
      <c r="OLZ467" s="84"/>
      <c r="OMA467" s="84"/>
      <c r="OMB467" s="84"/>
      <c r="OMC467" s="84"/>
      <c r="OMD467" s="84"/>
      <c r="OME467" s="84"/>
      <c r="OMF467" s="84"/>
      <c r="OMG467" s="84"/>
      <c r="OMH467" s="84"/>
      <c r="OMI467" s="84"/>
      <c r="OMJ467" s="84"/>
      <c r="OMK467" s="84"/>
      <c r="OML467" s="84"/>
      <c r="OMM467" s="84"/>
      <c r="OMN467" s="84"/>
      <c r="OMO467" s="84"/>
      <c r="OMP467" s="84"/>
      <c r="OMQ467" s="84"/>
      <c r="OMR467" s="84"/>
      <c r="OMS467" s="84"/>
      <c r="OMT467" s="84"/>
      <c r="OMU467" s="84"/>
      <c r="OMV467" s="84"/>
      <c r="OMW467" s="84"/>
      <c r="OMX467" s="84"/>
      <c r="OMY467" s="84"/>
      <c r="OMZ467" s="84"/>
      <c r="ONA467" s="84"/>
      <c r="ONB467" s="84"/>
      <c r="ONC467" s="84"/>
      <c r="OND467" s="84"/>
      <c r="ONE467" s="84"/>
      <c r="ONF467" s="84"/>
      <c r="ONG467" s="84"/>
      <c r="ONH467" s="84"/>
      <c r="ONI467" s="84"/>
      <c r="ONJ467" s="84"/>
      <c r="ONK467" s="84"/>
      <c r="ONL467" s="84"/>
      <c r="ONM467" s="84"/>
      <c r="ONN467" s="84"/>
      <c r="ONO467" s="84"/>
      <c r="ONP467" s="84"/>
      <c r="ONQ467" s="84"/>
      <c r="ONR467" s="84"/>
      <c r="ONS467" s="84"/>
      <c r="ONT467" s="84"/>
      <c r="ONU467" s="84"/>
      <c r="ONV467" s="84"/>
      <c r="ONW467" s="84"/>
      <c r="ONX467" s="84"/>
      <c r="ONY467" s="84"/>
      <c r="ONZ467" s="84"/>
      <c r="OOA467" s="84"/>
      <c r="OOB467" s="84"/>
      <c r="OOC467" s="84"/>
      <c r="OOD467" s="84"/>
      <c r="OOE467" s="84"/>
      <c r="OOF467" s="84"/>
      <c r="OOG467" s="84"/>
      <c r="OOH467" s="84"/>
      <c r="OOI467" s="84"/>
      <c r="OOJ467" s="84"/>
      <c r="OOK467" s="84"/>
      <c r="OOL467" s="84"/>
      <c r="OOM467" s="84"/>
      <c r="OON467" s="84"/>
      <c r="OOO467" s="84"/>
      <c r="OOP467" s="84"/>
      <c r="OOQ467" s="84"/>
      <c r="OOR467" s="84"/>
      <c r="OOS467" s="84"/>
      <c r="OOT467" s="84"/>
      <c r="OOU467" s="84"/>
      <c r="OOV467" s="84"/>
      <c r="OOW467" s="84"/>
      <c r="OOX467" s="84"/>
      <c r="OOY467" s="84"/>
      <c r="OOZ467" s="84"/>
      <c r="OPA467" s="84"/>
      <c r="OPB467" s="84"/>
      <c r="OPC467" s="84"/>
      <c r="OPD467" s="84"/>
      <c r="OPE467" s="84"/>
      <c r="OPF467" s="84"/>
      <c r="OPG467" s="84"/>
      <c r="OPH467" s="84"/>
      <c r="OPI467" s="84"/>
      <c r="OPJ467" s="84"/>
      <c r="OPK467" s="84"/>
      <c r="OPL467" s="84"/>
      <c r="OPM467" s="84"/>
      <c r="OPN467" s="84"/>
      <c r="OPO467" s="84"/>
      <c r="OPP467" s="84"/>
      <c r="OPQ467" s="84"/>
      <c r="OPR467" s="84"/>
      <c r="OPS467" s="84"/>
      <c r="OPT467" s="84"/>
      <c r="OPU467" s="84"/>
      <c r="OPV467" s="84"/>
      <c r="OPW467" s="84"/>
      <c r="OPX467" s="84"/>
      <c r="OPY467" s="84"/>
      <c r="OPZ467" s="84"/>
      <c r="OQA467" s="84"/>
      <c r="OQB467" s="84"/>
      <c r="OQC467" s="84"/>
      <c r="OQD467" s="84"/>
      <c r="OQE467" s="84"/>
      <c r="OQF467" s="84"/>
      <c r="OQG467" s="84"/>
      <c r="OQH467" s="84"/>
      <c r="OQI467" s="84"/>
      <c r="OQJ467" s="84"/>
      <c r="OQK467" s="84"/>
      <c r="OQL467" s="84"/>
      <c r="OQM467" s="84"/>
      <c r="OQN467" s="84"/>
      <c r="OQO467" s="84"/>
      <c r="OQP467" s="84"/>
      <c r="OQQ467" s="84"/>
      <c r="OQR467" s="84"/>
      <c r="OQS467" s="84"/>
      <c r="OQT467" s="84"/>
      <c r="OQU467" s="84"/>
      <c r="OQV467" s="84"/>
      <c r="OQW467" s="84"/>
      <c r="OQX467" s="84"/>
      <c r="OQY467" s="84"/>
      <c r="OQZ467" s="84"/>
      <c r="ORA467" s="84"/>
      <c r="ORB467" s="84"/>
      <c r="ORC467" s="84"/>
      <c r="ORD467" s="84"/>
      <c r="ORE467" s="84"/>
      <c r="ORF467" s="84"/>
      <c r="ORG467" s="84"/>
      <c r="ORH467" s="84"/>
      <c r="ORI467" s="84"/>
      <c r="ORJ467" s="84"/>
      <c r="ORK467" s="84"/>
      <c r="ORL467" s="84"/>
      <c r="ORM467" s="84"/>
      <c r="ORN467" s="84"/>
      <c r="ORO467" s="84"/>
      <c r="ORP467" s="84"/>
      <c r="ORQ467" s="84"/>
      <c r="ORR467" s="84"/>
      <c r="ORS467" s="84"/>
      <c r="ORT467" s="84"/>
      <c r="ORU467" s="84"/>
      <c r="ORV467" s="84"/>
      <c r="ORW467" s="84"/>
      <c r="ORX467" s="84"/>
      <c r="ORY467" s="84"/>
      <c r="ORZ467" s="84"/>
      <c r="OSA467" s="84"/>
      <c r="OSB467" s="84"/>
      <c r="OSC467" s="84"/>
      <c r="OSD467" s="84"/>
      <c r="OSE467" s="84"/>
      <c r="OSF467" s="84"/>
      <c r="OSG467" s="84"/>
      <c r="OSH467" s="84"/>
      <c r="OSI467" s="84"/>
      <c r="OSJ467" s="84"/>
      <c r="OSK467" s="84"/>
      <c r="OSL467" s="84"/>
      <c r="OSM467" s="84"/>
      <c r="OSN467" s="84"/>
      <c r="OSO467" s="84"/>
      <c r="OSP467" s="84"/>
      <c r="OSQ467" s="84"/>
      <c r="OSR467" s="84"/>
      <c r="OSS467" s="84"/>
      <c r="OST467" s="84"/>
      <c r="OSU467" s="84"/>
      <c r="OSV467" s="84"/>
      <c r="OSW467" s="84"/>
      <c r="OSX467" s="84"/>
      <c r="OSY467" s="84"/>
      <c r="OSZ467" s="84"/>
      <c r="OTA467" s="84"/>
      <c r="OTB467" s="84"/>
      <c r="OTC467" s="84"/>
      <c r="OTD467" s="84"/>
      <c r="OTE467" s="84"/>
      <c r="OTF467" s="84"/>
      <c r="OTG467" s="84"/>
      <c r="OTH467" s="84"/>
      <c r="OTI467" s="84"/>
      <c r="OTJ467" s="84"/>
      <c r="OTK467" s="84"/>
      <c r="OTL467" s="84"/>
      <c r="OTM467" s="84"/>
      <c r="OTN467" s="84"/>
      <c r="OTO467" s="84"/>
      <c r="OTP467" s="84"/>
      <c r="OTQ467" s="84"/>
      <c r="OTR467" s="84"/>
      <c r="OTS467" s="84"/>
      <c r="OTT467" s="84"/>
      <c r="OTU467" s="84"/>
      <c r="OTV467" s="84"/>
      <c r="OTW467" s="84"/>
      <c r="OTX467" s="84"/>
      <c r="OTY467" s="84"/>
      <c r="OTZ467" s="84"/>
      <c r="OUA467" s="84"/>
      <c r="OUB467" s="84"/>
      <c r="OUC467" s="84"/>
      <c r="OUD467" s="84"/>
      <c r="OUE467" s="84"/>
      <c r="OUF467" s="84"/>
      <c r="OUG467" s="84"/>
      <c r="OUH467" s="84"/>
      <c r="OUI467" s="84"/>
      <c r="OUJ467" s="84"/>
      <c r="OUK467" s="84"/>
      <c r="OUL467" s="84"/>
      <c r="OUM467" s="84"/>
      <c r="OUN467" s="84"/>
      <c r="OUO467" s="84"/>
      <c r="OUP467" s="84"/>
      <c r="OUQ467" s="84"/>
      <c r="OUR467" s="84"/>
      <c r="OUS467" s="84"/>
      <c r="OUT467" s="84"/>
      <c r="OUU467" s="84"/>
      <c r="OUV467" s="84"/>
      <c r="OUW467" s="84"/>
      <c r="OUX467" s="84"/>
      <c r="OUY467" s="84"/>
      <c r="OUZ467" s="84"/>
      <c r="OVA467" s="84"/>
      <c r="OVB467" s="84"/>
      <c r="OVC467" s="84"/>
      <c r="OVD467" s="84"/>
      <c r="OVE467" s="84"/>
      <c r="OVF467" s="84"/>
      <c r="OVG467" s="84"/>
      <c r="OVH467" s="84"/>
      <c r="OVI467" s="84"/>
      <c r="OVJ467" s="84"/>
      <c r="OVK467" s="84"/>
      <c r="OVL467" s="84"/>
      <c r="OVM467" s="84"/>
      <c r="OVN467" s="84"/>
      <c r="OVO467" s="84"/>
      <c r="OVP467" s="84"/>
      <c r="OVQ467" s="84"/>
      <c r="OVR467" s="84"/>
      <c r="OVS467" s="84"/>
      <c r="OVT467" s="84"/>
      <c r="OVU467" s="84"/>
      <c r="OVV467" s="84"/>
      <c r="OVW467" s="84"/>
      <c r="OVX467" s="84"/>
      <c r="OVY467" s="84"/>
      <c r="OVZ467" s="84"/>
      <c r="OWA467" s="84"/>
      <c r="OWB467" s="84"/>
      <c r="OWC467" s="84"/>
      <c r="OWD467" s="84"/>
      <c r="OWE467" s="84"/>
      <c r="OWF467" s="84"/>
      <c r="OWG467" s="84"/>
      <c r="OWH467" s="84"/>
      <c r="OWI467" s="84"/>
      <c r="OWJ467" s="84"/>
      <c r="OWK467" s="84"/>
      <c r="OWL467" s="84"/>
      <c r="OWM467" s="84"/>
      <c r="OWN467" s="84"/>
      <c r="OWO467" s="84"/>
      <c r="OWP467" s="84"/>
      <c r="OWQ467" s="84"/>
      <c r="OWR467" s="84"/>
      <c r="OWS467" s="84"/>
      <c r="OWT467" s="84"/>
      <c r="OWU467" s="84"/>
      <c r="OWV467" s="84"/>
      <c r="OWW467" s="84"/>
      <c r="OWX467" s="84"/>
      <c r="OWY467" s="84"/>
      <c r="OWZ467" s="84"/>
      <c r="OXA467" s="84"/>
      <c r="OXB467" s="84"/>
      <c r="OXC467" s="84"/>
      <c r="OXD467" s="84"/>
      <c r="OXE467" s="84"/>
      <c r="OXF467" s="84"/>
      <c r="OXG467" s="84"/>
      <c r="OXH467" s="84"/>
      <c r="OXI467" s="84"/>
      <c r="OXJ467" s="84"/>
      <c r="OXK467" s="84"/>
      <c r="OXL467" s="84"/>
      <c r="OXM467" s="84"/>
      <c r="OXN467" s="84"/>
      <c r="OXO467" s="84"/>
      <c r="OXP467" s="84"/>
      <c r="OXQ467" s="84"/>
      <c r="OXR467" s="84"/>
      <c r="OXS467" s="84"/>
      <c r="OXT467" s="84"/>
      <c r="OXU467" s="84"/>
      <c r="OXV467" s="84"/>
      <c r="OXW467" s="84"/>
      <c r="OXX467" s="84"/>
      <c r="OXY467" s="84"/>
      <c r="OXZ467" s="84"/>
      <c r="OYA467" s="84"/>
      <c r="OYB467" s="84"/>
      <c r="OYC467" s="84"/>
      <c r="OYD467" s="84"/>
      <c r="OYE467" s="84"/>
      <c r="OYF467" s="84"/>
      <c r="OYG467" s="84"/>
      <c r="OYH467" s="84"/>
      <c r="OYI467" s="84"/>
      <c r="OYJ467" s="84"/>
      <c r="OYK467" s="84"/>
      <c r="OYL467" s="84"/>
      <c r="OYM467" s="84"/>
      <c r="OYN467" s="84"/>
      <c r="OYO467" s="84"/>
      <c r="OYP467" s="84"/>
      <c r="OYQ467" s="84"/>
      <c r="OYR467" s="84"/>
      <c r="OYS467" s="84"/>
      <c r="OYT467" s="84"/>
      <c r="OYU467" s="84"/>
      <c r="OYV467" s="84"/>
      <c r="OYW467" s="84"/>
      <c r="OYX467" s="84"/>
      <c r="OYY467" s="84"/>
      <c r="OYZ467" s="84"/>
      <c r="OZA467" s="84"/>
      <c r="OZB467" s="84"/>
      <c r="OZC467" s="84"/>
      <c r="OZD467" s="84"/>
      <c r="OZE467" s="84"/>
      <c r="OZF467" s="84"/>
      <c r="OZG467" s="84"/>
      <c r="OZH467" s="84"/>
      <c r="OZI467" s="84"/>
      <c r="OZJ467" s="84"/>
      <c r="OZK467" s="84"/>
      <c r="OZL467" s="84"/>
      <c r="OZM467" s="84"/>
      <c r="OZN467" s="84"/>
      <c r="OZO467" s="84"/>
      <c r="OZP467" s="84"/>
      <c r="OZQ467" s="84"/>
      <c r="OZR467" s="84"/>
      <c r="OZS467" s="84"/>
      <c r="OZT467" s="84"/>
      <c r="OZU467" s="84"/>
      <c r="OZV467" s="84"/>
      <c r="OZW467" s="84"/>
      <c r="OZX467" s="84"/>
      <c r="OZY467" s="84"/>
      <c r="OZZ467" s="84"/>
      <c r="PAA467" s="84"/>
      <c r="PAB467" s="84"/>
      <c r="PAC467" s="84"/>
      <c r="PAD467" s="84"/>
      <c r="PAE467" s="84"/>
      <c r="PAF467" s="84"/>
      <c r="PAG467" s="84"/>
      <c r="PAH467" s="84"/>
      <c r="PAI467" s="84"/>
      <c r="PAJ467" s="84"/>
      <c r="PAK467" s="84"/>
      <c r="PAL467" s="84"/>
      <c r="PAM467" s="84"/>
      <c r="PAN467" s="84"/>
      <c r="PAO467" s="84"/>
      <c r="PAP467" s="84"/>
      <c r="PAQ467" s="84"/>
      <c r="PAR467" s="84"/>
      <c r="PAS467" s="84"/>
      <c r="PAT467" s="84"/>
      <c r="PAU467" s="84"/>
      <c r="PAV467" s="84"/>
      <c r="PAW467" s="84"/>
      <c r="PAX467" s="84"/>
      <c r="PAY467" s="84"/>
      <c r="PAZ467" s="84"/>
      <c r="PBA467" s="84"/>
      <c r="PBB467" s="84"/>
      <c r="PBC467" s="84"/>
      <c r="PBD467" s="84"/>
      <c r="PBE467" s="84"/>
      <c r="PBF467" s="84"/>
      <c r="PBG467" s="84"/>
      <c r="PBH467" s="84"/>
      <c r="PBI467" s="84"/>
      <c r="PBJ467" s="84"/>
      <c r="PBK467" s="84"/>
      <c r="PBL467" s="84"/>
      <c r="PBM467" s="84"/>
      <c r="PBN467" s="84"/>
      <c r="PBO467" s="84"/>
      <c r="PBP467" s="84"/>
      <c r="PBQ467" s="84"/>
      <c r="PBR467" s="84"/>
      <c r="PBS467" s="84"/>
      <c r="PBT467" s="84"/>
      <c r="PBU467" s="84"/>
      <c r="PBV467" s="84"/>
      <c r="PBW467" s="84"/>
      <c r="PBX467" s="84"/>
      <c r="PBY467" s="84"/>
      <c r="PBZ467" s="84"/>
      <c r="PCA467" s="84"/>
      <c r="PCB467" s="84"/>
      <c r="PCC467" s="84"/>
      <c r="PCD467" s="84"/>
      <c r="PCE467" s="84"/>
      <c r="PCF467" s="84"/>
      <c r="PCG467" s="84"/>
      <c r="PCH467" s="84"/>
      <c r="PCI467" s="84"/>
      <c r="PCJ467" s="84"/>
      <c r="PCK467" s="84"/>
      <c r="PCL467" s="84"/>
      <c r="PCM467" s="84"/>
      <c r="PCN467" s="84"/>
      <c r="PCO467" s="84"/>
      <c r="PCP467" s="84"/>
      <c r="PCQ467" s="84"/>
      <c r="PCR467" s="84"/>
      <c r="PCS467" s="84"/>
      <c r="PCT467" s="84"/>
      <c r="PCU467" s="84"/>
      <c r="PCV467" s="84"/>
      <c r="PCW467" s="84"/>
      <c r="PCX467" s="84"/>
      <c r="PCY467" s="84"/>
      <c r="PCZ467" s="84"/>
      <c r="PDA467" s="84"/>
      <c r="PDB467" s="84"/>
      <c r="PDC467" s="84"/>
      <c r="PDD467" s="84"/>
      <c r="PDE467" s="84"/>
      <c r="PDF467" s="84"/>
      <c r="PDG467" s="84"/>
      <c r="PDH467" s="84"/>
      <c r="PDI467" s="84"/>
      <c r="PDJ467" s="84"/>
      <c r="PDK467" s="84"/>
      <c r="PDL467" s="84"/>
      <c r="PDM467" s="84"/>
      <c r="PDN467" s="84"/>
      <c r="PDO467" s="84"/>
      <c r="PDP467" s="84"/>
      <c r="PDQ467" s="84"/>
      <c r="PDR467" s="84"/>
      <c r="PDS467" s="84"/>
      <c r="PDT467" s="84"/>
      <c r="PDU467" s="84"/>
      <c r="PDV467" s="84"/>
      <c r="PDW467" s="84"/>
      <c r="PDX467" s="84"/>
      <c r="PDY467" s="84"/>
      <c r="PDZ467" s="84"/>
      <c r="PEA467" s="84"/>
      <c r="PEB467" s="84"/>
      <c r="PEC467" s="84"/>
      <c r="PED467" s="84"/>
      <c r="PEE467" s="84"/>
      <c r="PEF467" s="84"/>
      <c r="PEG467" s="84"/>
      <c r="PEH467" s="84"/>
      <c r="PEI467" s="84"/>
      <c r="PEJ467" s="84"/>
      <c r="PEK467" s="84"/>
      <c r="PEL467" s="84"/>
      <c r="PEM467" s="84"/>
      <c r="PEN467" s="84"/>
      <c r="PEO467" s="84"/>
      <c r="PEP467" s="84"/>
      <c r="PEQ467" s="84"/>
      <c r="PER467" s="84"/>
      <c r="PES467" s="84"/>
      <c r="PET467" s="84"/>
      <c r="PEU467" s="84"/>
      <c r="PEV467" s="84"/>
      <c r="PEW467" s="84"/>
      <c r="PEX467" s="84"/>
      <c r="PEY467" s="84"/>
      <c r="PEZ467" s="84"/>
      <c r="PFA467" s="84"/>
      <c r="PFB467" s="84"/>
      <c r="PFC467" s="84"/>
      <c r="PFD467" s="84"/>
      <c r="PFE467" s="84"/>
      <c r="PFF467" s="84"/>
      <c r="PFG467" s="84"/>
      <c r="PFH467" s="84"/>
      <c r="PFI467" s="84"/>
      <c r="PFJ467" s="84"/>
      <c r="PFK467" s="84"/>
      <c r="PFL467" s="84"/>
      <c r="PFM467" s="84"/>
      <c r="PFN467" s="84"/>
      <c r="PFO467" s="84"/>
      <c r="PFP467" s="84"/>
      <c r="PFQ467" s="84"/>
      <c r="PFR467" s="84"/>
      <c r="PFS467" s="84"/>
      <c r="PFT467" s="84"/>
      <c r="PFU467" s="84"/>
      <c r="PFV467" s="84"/>
      <c r="PFW467" s="84"/>
      <c r="PFX467" s="84"/>
      <c r="PFY467" s="84"/>
      <c r="PFZ467" s="84"/>
      <c r="PGA467" s="84"/>
      <c r="PGB467" s="84"/>
      <c r="PGC467" s="84"/>
      <c r="PGD467" s="84"/>
      <c r="PGE467" s="84"/>
      <c r="PGF467" s="84"/>
      <c r="PGG467" s="84"/>
      <c r="PGH467" s="84"/>
      <c r="PGI467" s="84"/>
      <c r="PGJ467" s="84"/>
      <c r="PGK467" s="84"/>
      <c r="PGL467" s="84"/>
      <c r="PGM467" s="84"/>
      <c r="PGN467" s="84"/>
      <c r="PGO467" s="84"/>
      <c r="PGP467" s="84"/>
      <c r="PGQ467" s="84"/>
      <c r="PGR467" s="84"/>
      <c r="PGS467" s="84"/>
      <c r="PGT467" s="84"/>
      <c r="PGU467" s="84"/>
      <c r="PGV467" s="84"/>
      <c r="PGW467" s="84"/>
      <c r="PGX467" s="84"/>
      <c r="PGY467" s="84"/>
      <c r="PGZ467" s="84"/>
      <c r="PHA467" s="84"/>
      <c r="PHB467" s="84"/>
      <c r="PHC467" s="84"/>
      <c r="PHD467" s="84"/>
      <c r="PHE467" s="84"/>
      <c r="PHF467" s="84"/>
      <c r="PHG467" s="84"/>
      <c r="PHH467" s="84"/>
      <c r="PHI467" s="84"/>
      <c r="PHJ467" s="84"/>
      <c r="PHK467" s="84"/>
      <c r="PHL467" s="84"/>
      <c r="PHM467" s="84"/>
      <c r="PHN467" s="84"/>
      <c r="PHO467" s="84"/>
      <c r="PHP467" s="84"/>
      <c r="PHQ467" s="84"/>
      <c r="PHR467" s="84"/>
      <c r="PHS467" s="84"/>
      <c r="PHT467" s="84"/>
      <c r="PHU467" s="84"/>
      <c r="PHV467" s="84"/>
      <c r="PHW467" s="84"/>
      <c r="PHX467" s="84"/>
      <c r="PHY467" s="84"/>
      <c r="PHZ467" s="84"/>
      <c r="PIA467" s="84"/>
      <c r="PIB467" s="84"/>
      <c r="PIC467" s="84"/>
      <c r="PID467" s="84"/>
      <c r="PIE467" s="84"/>
      <c r="PIF467" s="84"/>
      <c r="PIG467" s="84"/>
      <c r="PIH467" s="84"/>
      <c r="PII467" s="84"/>
      <c r="PIJ467" s="84"/>
      <c r="PIK467" s="84"/>
      <c r="PIL467" s="84"/>
      <c r="PIM467" s="84"/>
      <c r="PIN467" s="84"/>
      <c r="PIO467" s="84"/>
      <c r="PIP467" s="84"/>
      <c r="PIQ467" s="84"/>
      <c r="PIR467" s="84"/>
      <c r="PIS467" s="84"/>
      <c r="PIT467" s="84"/>
      <c r="PIU467" s="84"/>
      <c r="PIV467" s="84"/>
      <c r="PIW467" s="84"/>
      <c r="PIX467" s="84"/>
      <c r="PIY467" s="84"/>
      <c r="PIZ467" s="84"/>
      <c r="PJA467" s="84"/>
      <c r="PJB467" s="84"/>
      <c r="PJC467" s="84"/>
      <c r="PJD467" s="84"/>
      <c r="PJE467" s="84"/>
      <c r="PJF467" s="84"/>
      <c r="PJG467" s="84"/>
      <c r="PJH467" s="84"/>
      <c r="PJI467" s="84"/>
      <c r="PJJ467" s="84"/>
      <c r="PJK467" s="84"/>
      <c r="PJL467" s="84"/>
      <c r="PJM467" s="84"/>
      <c r="PJN467" s="84"/>
      <c r="PJO467" s="84"/>
      <c r="PJP467" s="84"/>
      <c r="PJQ467" s="84"/>
      <c r="PJR467" s="84"/>
      <c r="PJS467" s="84"/>
      <c r="PJT467" s="84"/>
      <c r="PJU467" s="84"/>
      <c r="PJV467" s="84"/>
      <c r="PJW467" s="84"/>
      <c r="PJX467" s="84"/>
      <c r="PJY467" s="84"/>
      <c r="PJZ467" s="84"/>
      <c r="PKA467" s="84"/>
      <c r="PKB467" s="84"/>
      <c r="PKC467" s="84"/>
      <c r="PKD467" s="84"/>
      <c r="PKE467" s="84"/>
      <c r="PKF467" s="84"/>
      <c r="PKG467" s="84"/>
      <c r="PKH467" s="84"/>
      <c r="PKI467" s="84"/>
      <c r="PKJ467" s="84"/>
      <c r="PKK467" s="84"/>
      <c r="PKL467" s="84"/>
      <c r="PKM467" s="84"/>
      <c r="PKN467" s="84"/>
      <c r="PKO467" s="84"/>
      <c r="PKP467" s="84"/>
      <c r="PKQ467" s="84"/>
      <c r="PKR467" s="84"/>
      <c r="PKS467" s="84"/>
      <c r="PKT467" s="84"/>
      <c r="PKU467" s="84"/>
      <c r="PKV467" s="84"/>
      <c r="PKW467" s="84"/>
      <c r="PKX467" s="84"/>
      <c r="PKY467" s="84"/>
      <c r="PKZ467" s="84"/>
      <c r="PLA467" s="84"/>
      <c r="PLB467" s="84"/>
      <c r="PLC467" s="84"/>
      <c r="PLD467" s="84"/>
      <c r="PLE467" s="84"/>
      <c r="PLF467" s="84"/>
      <c r="PLG467" s="84"/>
      <c r="PLH467" s="84"/>
      <c r="PLI467" s="84"/>
      <c r="PLJ467" s="84"/>
      <c r="PLK467" s="84"/>
      <c r="PLL467" s="84"/>
      <c r="PLM467" s="84"/>
      <c r="PLN467" s="84"/>
      <c r="PLO467" s="84"/>
      <c r="PLP467" s="84"/>
      <c r="PLQ467" s="84"/>
      <c r="PLR467" s="84"/>
      <c r="PLS467" s="84"/>
      <c r="PLT467" s="84"/>
      <c r="PLU467" s="84"/>
      <c r="PLV467" s="84"/>
      <c r="PLW467" s="84"/>
      <c r="PLX467" s="84"/>
      <c r="PLY467" s="84"/>
      <c r="PLZ467" s="84"/>
      <c r="PMA467" s="84"/>
      <c r="PMB467" s="84"/>
      <c r="PMC467" s="84"/>
      <c r="PMD467" s="84"/>
      <c r="PME467" s="84"/>
      <c r="PMF467" s="84"/>
      <c r="PMG467" s="84"/>
      <c r="PMH467" s="84"/>
      <c r="PMI467" s="84"/>
      <c r="PMJ467" s="84"/>
      <c r="PMK467" s="84"/>
      <c r="PML467" s="84"/>
      <c r="PMM467" s="84"/>
      <c r="PMN467" s="84"/>
      <c r="PMO467" s="84"/>
      <c r="PMP467" s="84"/>
      <c r="PMQ467" s="84"/>
      <c r="PMR467" s="84"/>
      <c r="PMS467" s="84"/>
      <c r="PMT467" s="84"/>
      <c r="PMU467" s="84"/>
      <c r="PMV467" s="84"/>
      <c r="PMW467" s="84"/>
      <c r="PMX467" s="84"/>
      <c r="PMY467" s="84"/>
      <c r="PMZ467" s="84"/>
      <c r="PNA467" s="84"/>
      <c r="PNB467" s="84"/>
      <c r="PNC467" s="84"/>
      <c r="PND467" s="84"/>
      <c r="PNE467" s="84"/>
      <c r="PNF467" s="84"/>
      <c r="PNG467" s="84"/>
      <c r="PNH467" s="84"/>
      <c r="PNI467" s="84"/>
      <c r="PNJ467" s="84"/>
      <c r="PNK467" s="84"/>
      <c r="PNL467" s="84"/>
      <c r="PNM467" s="84"/>
      <c r="PNN467" s="84"/>
      <c r="PNO467" s="84"/>
      <c r="PNP467" s="84"/>
      <c r="PNQ467" s="84"/>
      <c r="PNR467" s="84"/>
      <c r="PNS467" s="84"/>
      <c r="PNT467" s="84"/>
      <c r="PNU467" s="84"/>
      <c r="PNV467" s="84"/>
      <c r="PNW467" s="84"/>
      <c r="PNX467" s="84"/>
      <c r="PNY467" s="84"/>
      <c r="PNZ467" s="84"/>
      <c r="POA467" s="84"/>
      <c r="POB467" s="84"/>
      <c r="POC467" s="84"/>
      <c r="POD467" s="84"/>
      <c r="POE467" s="84"/>
      <c r="POF467" s="84"/>
      <c r="POG467" s="84"/>
      <c r="POH467" s="84"/>
      <c r="POI467" s="84"/>
      <c r="POJ467" s="84"/>
      <c r="POK467" s="84"/>
      <c r="POL467" s="84"/>
      <c r="POM467" s="84"/>
      <c r="PON467" s="84"/>
      <c r="POO467" s="84"/>
      <c r="POP467" s="84"/>
      <c r="POQ467" s="84"/>
      <c r="POR467" s="84"/>
      <c r="POS467" s="84"/>
      <c r="POT467" s="84"/>
      <c r="POU467" s="84"/>
      <c r="POV467" s="84"/>
      <c r="POW467" s="84"/>
      <c r="POX467" s="84"/>
      <c r="POY467" s="84"/>
      <c r="POZ467" s="84"/>
      <c r="PPA467" s="84"/>
      <c r="PPB467" s="84"/>
      <c r="PPC467" s="84"/>
      <c r="PPD467" s="84"/>
      <c r="PPE467" s="84"/>
      <c r="PPF467" s="84"/>
      <c r="PPG467" s="84"/>
      <c r="PPH467" s="84"/>
      <c r="PPI467" s="84"/>
      <c r="PPJ467" s="84"/>
      <c r="PPK467" s="84"/>
      <c r="PPL467" s="84"/>
      <c r="PPM467" s="84"/>
      <c r="PPN467" s="84"/>
      <c r="PPO467" s="84"/>
      <c r="PPP467" s="84"/>
      <c r="PPQ467" s="84"/>
      <c r="PPR467" s="84"/>
      <c r="PPS467" s="84"/>
      <c r="PPT467" s="84"/>
      <c r="PPU467" s="84"/>
      <c r="PPV467" s="84"/>
      <c r="PPW467" s="84"/>
      <c r="PPX467" s="84"/>
      <c r="PPY467" s="84"/>
      <c r="PPZ467" s="84"/>
      <c r="PQA467" s="84"/>
      <c r="PQB467" s="84"/>
      <c r="PQC467" s="84"/>
      <c r="PQD467" s="84"/>
      <c r="PQE467" s="84"/>
      <c r="PQF467" s="84"/>
      <c r="PQG467" s="84"/>
      <c r="PQH467" s="84"/>
      <c r="PQI467" s="84"/>
      <c r="PQJ467" s="84"/>
      <c r="PQK467" s="84"/>
      <c r="PQL467" s="84"/>
      <c r="PQM467" s="84"/>
      <c r="PQN467" s="84"/>
      <c r="PQO467" s="84"/>
      <c r="PQP467" s="84"/>
      <c r="PQQ467" s="84"/>
      <c r="PQR467" s="84"/>
      <c r="PQS467" s="84"/>
      <c r="PQT467" s="84"/>
      <c r="PQU467" s="84"/>
      <c r="PQV467" s="84"/>
      <c r="PQW467" s="84"/>
      <c r="PQX467" s="84"/>
      <c r="PQY467" s="84"/>
      <c r="PQZ467" s="84"/>
      <c r="PRA467" s="84"/>
      <c r="PRB467" s="84"/>
      <c r="PRC467" s="84"/>
      <c r="PRD467" s="84"/>
      <c r="PRE467" s="84"/>
      <c r="PRF467" s="84"/>
      <c r="PRG467" s="84"/>
      <c r="PRH467" s="84"/>
      <c r="PRI467" s="84"/>
      <c r="PRJ467" s="84"/>
      <c r="PRK467" s="84"/>
      <c r="PRL467" s="84"/>
      <c r="PRM467" s="84"/>
      <c r="PRN467" s="84"/>
      <c r="PRO467" s="84"/>
      <c r="PRP467" s="84"/>
      <c r="PRQ467" s="84"/>
      <c r="PRR467" s="84"/>
      <c r="PRS467" s="84"/>
      <c r="PRT467" s="84"/>
      <c r="PRU467" s="84"/>
      <c r="PRV467" s="84"/>
      <c r="PRW467" s="84"/>
      <c r="PRX467" s="84"/>
      <c r="PRY467" s="84"/>
      <c r="PRZ467" s="84"/>
      <c r="PSA467" s="84"/>
      <c r="PSB467" s="84"/>
      <c r="PSC467" s="84"/>
      <c r="PSD467" s="84"/>
      <c r="PSE467" s="84"/>
      <c r="PSF467" s="84"/>
      <c r="PSG467" s="84"/>
      <c r="PSH467" s="84"/>
      <c r="PSI467" s="84"/>
      <c r="PSJ467" s="84"/>
      <c r="PSK467" s="84"/>
      <c r="PSL467" s="84"/>
      <c r="PSM467" s="84"/>
      <c r="PSN467" s="84"/>
      <c r="PSO467" s="84"/>
      <c r="PSP467" s="84"/>
      <c r="PSQ467" s="84"/>
      <c r="PSR467" s="84"/>
      <c r="PSS467" s="84"/>
      <c r="PST467" s="84"/>
      <c r="PSU467" s="84"/>
      <c r="PSV467" s="84"/>
      <c r="PSW467" s="84"/>
      <c r="PSX467" s="84"/>
      <c r="PSY467" s="84"/>
      <c r="PSZ467" s="84"/>
      <c r="PTA467" s="84"/>
      <c r="PTB467" s="84"/>
      <c r="PTC467" s="84"/>
      <c r="PTD467" s="84"/>
      <c r="PTE467" s="84"/>
      <c r="PTF467" s="84"/>
      <c r="PTG467" s="84"/>
      <c r="PTH467" s="84"/>
      <c r="PTI467" s="84"/>
      <c r="PTJ467" s="84"/>
      <c r="PTK467" s="84"/>
      <c r="PTL467" s="84"/>
      <c r="PTM467" s="84"/>
      <c r="PTN467" s="84"/>
      <c r="PTO467" s="84"/>
      <c r="PTP467" s="84"/>
      <c r="PTQ467" s="84"/>
      <c r="PTR467" s="84"/>
      <c r="PTS467" s="84"/>
      <c r="PTT467" s="84"/>
      <c r="PTU467" s="84"/>
      <c r="PTV467" s="84"/>
      <c r="PTW467" s="84"/>
      <c r="PTX467" s="84"/>
      <c r="PTY467" s="84"/>
      <c r="PTZ467" s="84"/>
      <c r="PUA467" s="84"/>
      <c r="PUB467" s="84"/>
      <c r="PUC467" s="84"/>
      <c r="PUD467" s="84"/>
      <c r="PUE467" s="84"/>
      <c r="PUF467" s="84"/>
      <c r="PUG467" s="84"/>
      <c r="PUH467" s="84"/>
      <c r="PUI467" s="84"/>
      <c r="PUJ467" s="84"/>
      <c r="PUK467" s="84"/>
      <c r="PUL467" s="84"/>
      <c r="PUM467" s="84"/>
      <c r="PUN467" s="84"/>
      <c r="PUO467" s="84"/>
      <c r="PUP467" s="84"/>
      <c r="PUQ467" s="84"/>
      <c r="PUR467" s="84"/>
      <c r="PUS467" s="84"/>
      <c r="PUT467" s="84"/>
      <c r="PUU467" s="84"/>
      <c r="PUV467" s="84"/>
      <c r="PUW467" s="84"/>
      <c r="PUX467" s="84"/>
      <c r="PUY467" s="84"/>
      <c r="PUZ467" s="84"/>
      <c r="PVA467" s="84"/>
      <c r="PVB467" s="84"/>
      <c r="PVC467" s="84"/>
      <c r="PVD467" s="84"/>
      <c r="PVE467" s="84"/>
      <c r="PVF467" s="84"/>
      <c r="PVG467" s="84"/>
      <c r="PVH467" s="84"/>
      <c r="PVI467" s="84"/>
      <c r="PVJ467" s="84"/>
      <c r="PVK467" s="84"/>
      <c r="PVL467" s="84"/>
      <c r="PVM467" s="84"/>
      <c r="PVN467" s="84"/>
      <c r="PVO467" s="84"/>
      <c r="PVP467" s="84"/>
      <c r="PVQ467" s="84"/>
      <c r="PVR467" s="84"/>
      <c r="PVS467" s="84"/>
      <c r="PVT467" s="84"/>
      <c r="PVU467" s="84"/>
      <c r="PVV467" s="84"/>
      <c r="PVW467" s="84"/>
      <c r="PVX467" s="84"/>
      <c r="PVY467" s="84"/>
      <c r="PVZ467" s="84"/>
      <c r="PWA467" s="84"/>
      <c r="PWB467" s="84"/>
      <c r="PWC467" s="84"/>
      <c r="PWD467" s="84"/>
      <c r="PWE467" s="84"/>
      <c r="PWF467" s="84"/>
      <c r="PWG467" s="84"/>
      <c r="PWH467" s="84"/>
      <c r="PWI467" s="84"/>
      <c r="PWJ467" s="84"/>
      <c r="PWK467" s="84"/>
      <c r="PWL467" s="84"/>
      <c r="PWM467" s="84"/>
      <c r="PWN467" s="84"/>
      <c r="PWO467" s="84"/>
      <c r="PWP467" s="84"/>
      <c r="PWQ467" s="84"/>
      <c r="PWR467" s="84"/>
      <c r="PWS467" s="84"/>
      <c r="PWT467" s="84"/>
      <c r="PWU467" s="84"/>
      <c r="PWV467" s="84"/>
      <c r="PWW467" s="84"/>
      <c r="PWX467" s="84"/>
      <c r="PWY467" s="84"/>
      <c r="PWZ467" s="84"/>
      <c r="PXA467" s="84"/>
      <c r="PXB467" s="84"/>
      <c r="PXC467" s="84"/>
      <c r="PXD467" s="84"/>
      <c r="PXE467" s="84"/>
      <c r="PXF467" s="84"/>
      <c r="PXG467" s="84"/>
      <c r="PXH467" s="84"/>
      <c r="PXI467" s="84"/>
      <c r="PXJ467" s="84"/>
      <c r="PXK467" s="84"/>
      <c r="PXL467" s="84"/>
      <c r="PXM467" s="84"/>
      <c r="PXN467" s="84"/>
      <c r="PXO467" s="84"/>
      <c r="PXP467" s="84"/>
      <c r="PXQ467" s="84"/>
      <c r="PXR467" s="84"/>
      <c r="PXS467" s="84"/>
      <c r="PXT467" s="84"/>
      <c r="PXU467" s="84"/>
      <c r="PXV467" s="84"/>
      <c r="PXW467" s="84"/>
      <c r="PXX467" s="84"/>
      <c r="PXY467" s="84"/>
      <c r="PXZ467" s="84"/>
      <c r="PYA467" s="84"/>
      <c r="PYB467" s="84"/>
      <c r="PYC467" s="84"/>
      <c r="PYD467" s="84"/>
      <c r="PYE467" s="84"/>
      <c r="PYF467" s="84"/>
      <c r="PYG467" s="84"/>
      <c r="PYH467" s="84"/>
      <c r="PYI467" s="84"/>
      <c r="PYJ467" s="84"/>
      <c r="PYK467" s="84"/>
      <c r="PYL467" s="84"/>
      <c r="PYM467" s="84"/>
      <c r="PYN467" s="84"/>
      <c r="PYO467" s="84"/>
      <c r="PYP467" s="84"/>
      <c r="PYQ467" s="84"/>
      <c r="PYR467" s="84"/>
      <c r="PYS467" s="84"/>
      <c r="PYT467" s="84"/>
      <c r="PYU467" s="84"/>
      <c r="PYV467" s="84"/>
      <c r="PYW467" s="84"/>
      <c r="PYX467" s="84"/>
      <c r="PYY467" s="84"/>
      <c r="PYZ467" s="84"/>
      <c r="PZA467" s="84"/>
      <c r="PZB467" s="84"/>
      <c r="PZC467" s="84"/>
      <c r="PZD467" s="84"/>
      <c r="PZE467" s="84"/>
      <c r="PZF467" s="84"/>
      <c r="PZG467" s="84"/>
      <c r="PZH467" s="84"/>
      <c r="PZI467" s="84"/>
      <c r="PZJ467" s="84"/>
      <c r="PZK467" s="84"/>
      <c r="PZL467" s="84"/>
      <c r="PZM467" s="84"/>
      <c r="PZN467" s="84"/>
      <c r="PZO467" s="84"/>
      <c r="PZP467" s="84"/>
      <c r="PZQ467" s="84"/>
      <c r="PZR467" s="84"/>
      <c r="PZS467" s="84"/>
      <c r="PZT467" s="84"/>
      <c r="PZU467" s="84"/>
      <c r="PZV467" s="84"/>
      <c r="PZW467" s="84"/>
      <c r="PZX467" s="84"/>
      <c r="PZY467" s="84"/>
      <c r="PZZ467" s="84"/>
      <c r="QAA467" s="84"/>
      <c r="QAB467" s="84"/>
      <c r="QAC467" s="84"/>
      <c r="QAD467" s="84"/>
      <c r="QAE467" s="84"/>
      <c r="QAF467" s="84"/>
      <c r="QAG467" s="84"/>
      <c r="QAH467" s="84"/>
      <c r="QAI467" s="84"/>
      <c r="QAJ467" s="84"/>
      <c r="QAK467" s="84"/>
      <c r="QAL467" s="84"/>
      <c r="QAM467" s="84"/>
      <c r="QAN467" s="84"/>
      <c r="QAO467" s="84"/>
      <c r="QAP467" s="84"/>
      <c r="QAQ467" s="84"/>
      <c r="QAR467" s="84"/>
      <c r="QAS467" s="84"/>
      <c r="QAT467" s="84"/>
      <c r="QAU467" s="84"/>
      <c r="QAV467" s="84"/>
      <c r="QAW467" s="84"/>
      <c r="QAX467" s="84"/>
      <c r="QAY467" s="84"/>
      <c r="QAZ467" s="84"/>
      <c r="QBA467" s="84"/>
      <c r="QBB467" s="84"/>
      <c r="QBC467" s="84"/>
      <c r="QBD467" s="84"/>
      <c r="QBE467" s="84"/>
      <c r="QBF467" s="84"/>
      <c r="QBG467" s="84"/>
      <c r="QBH467" s="84"/>
      <c r="QBI467" s="84"/>
      <c r="QBJ467" s="84"/>
      <c r="QBK467" s="84"/>
      <c r="QBL467" s="84"/>
      <c r="QBM467" s="84"/>
      <c r="QBN467" s="84"/>
      <c r="QBO467" s="84"/>
      <c r="QBP467" s="84"/>
      <c r="QBQ467" s="84"/>
      <c r="QBR467" s="84"/>
      <c r="QBS467" s="84"/>
      <c r="QBT467" s="84"/>
      <c r="QBU467" s="84"/>
      <c r="QBV467" s="84"/>
      <c r="QBW467" s="84"/>
      <c r="QBX467" s="84"/>
      <c r="QBY467" s="84"/>
      <c r="QBZ467" s="84"/>
      <c r="QCA467" s="84"/>
      <c r="QCB467" s="84"/>
      <c r="QCC467" s="84"/>
      <c r="QCD467" s="84"/>
      <c r="QCE467" s="84"/>
      <c r="QCF467" s="84"/>
      <c r="QCG467" s="84"/>
      <c r="QCH467" s="84"/>
      <c r="QCI467" s="84"/>
      <c r="QCJ467" s="84"/>
      <c r="QCK467" s="84"/>
      <c r="QCL467" s="84"/>
      <c r="QCM467" s="84"/>
      <c r="QCN467" s="84"/>
      <c r="QCO467" s="84"/>
      <c r="QCP467" s="84"/>
      <c r="QCQ467" s="84"/>
      <c r="QCR467" s="84"/>
      <c r="QCS467" s="84"/>
      <c r="QCT467" s="84"/>
      <c r="QCU467" s="84"/>
      <c r="QCV467" s="84"/>
      <c r="QCW467" s="84"/>
      <c r="QCX467" s="84"/>
      <c r="QCY467" s="84"/>
      <c r="QCZ467" s="84"/>
      <c r="QDA467" s="84"/>
      <c r="QDB467" s="84"/>
      <c r="QDC467" s="84"/>
      <c r="QDD467" s="84"/>
      <c r="QDE467" s="84"/>
      <c r="QDF467" s="84"/>
      <c r="QDG467" s="84"/>
      <c r="QDH467" s="84"/>
      <c r="QDI467" s="84"/>
      <c r="QDJ467" s="84"/>
      <c r="QDK467" s="84"/>
      <c r="QDL467" s="84"/>
      <c r="QDM467" s="84"/>
      <c r="QDN467" s="84"/>
      <c r="QDO467" s="84"/>
      <c r="QDP467" s="84"/>
      <c r="QDQ467" s="84"/>
      <c r="QDR467" s="84"/>
      <c r="QDS467" s="84"/>
      <c r="QDT467" s="84"/>
      <c r="QDU467" s="84"/>
      <c r="QDV467" s="84"/>
      <c r="QDW467" s="84"/>
      <c r="QDX467" s="84"/>
      <c r="QDY467" s="84"/>
      <c r="QDZ467" s="84"/>
      <c r="QEA467" s="84"/>
      <c r="QEB467" s="84"/>
      <c r="QEC467" s="84"/>
      <c r="QED467" s="84"/>
      <c r="QEE467" s="84"/>
      <c r="QEF467" s="84"/>
      <c r="QEG467" s="84"/>
      <c r="QEH467" s="84"/>
      <c r="QEI467" s="84"/>
      <c r="QEJ467" s="84"/>
      <c r="QEK467" s="84"/>
      <c r="QEL467" s="84"/>
      <c r="QEM467" s="84"/>
      <c r="QEN467" s="84"/>
      <c r="QEO467" s="84"/>
      <c r="QEP467" s="84"/>
      <c r="QEQ467" s="84"/>
      <c r="QER467" s="84"/>
      <c r="QES467" s="84"/>
      <c r="QET467" s="84"/>
      <c r="QEU467" s="84"/>
      <c r="QEV467" s="84"/>
      <c r="QEW467" s="84"/>
      <c r="QEX467" s="84"/>
      <c r="QEY467" s="84"/>
      <c r="QEZ467" s="84"/>
      <c r="QFA467" s="84"/>
      <c r="QFB467" s="84"/>
      <c r="QFC467" s="84"/>
      <c r="QFD467" s="84"/>
      <c r="QFE467" s="84"/>
      <c r="QFF467" s="84"/>
      <c r="QFG467" s="84"/>
      <c r="QFH467" s="84"/>
      <c r="QFI467" s="84"/>
      <c r="QFJ467" s="84"/>
      <c r="QFK467" s="84"/>
      <c r="QFL467" s="84"/>
      <c r="QFM467" s="84"/>
      <c r="QFN467" s="84"/>
      <c r="QFO467" s="84"/>
      <c r="QFP467" s="84"/>
      <c r="QFQ467" s="84"/>
      <c r="QFR467" s="84"/>
      <c r="QFS467" s="84"/>
      <c r="QFT467" s="84"/>
      <c r="QFU467" s="84"/>
      <c r="QFV467" s="84"/>
      <c r="QFW467" s="84"/>
      <c r="QFX467" s="84"/>
      <c r="QFY467" s="84"/>
      <c r="QFZ467" s="84"/>
      <c r="QGA467" s="84"/>
      <c r="QGB467" s="84"/>
      <c r="QGC467" s="84"/>
      <c r="QGD467" s="84"/>
      <c r="QGE467" s="84"/>
      <c r="QGF467" s="84"/>
      <c r="QGG467" s="84"/>
      <c r="QGH467" s="84"/>
      <c r="QGI467" s="84"/>
      <c r="QGJ467" s="84"/>
      <c r="QGK467" s="84"/>
      <c r="QGL467" s="84"/>
      <c r="QGM467" s="84"/>
      <c r="QGN467" s="84"/>
      <c r="QGO467" s="84"/>
      <c r="QGP467" s="84"/>
      <c r="QGQ467" s="84"/>
      <c r="QGR467" s="84"/>
      <c r="QGS467" s="84"/>
      <c r="QGT467" s="84"/>
      <c r="QGU467" s="84"/>
      <c r="QGV467" s="84"/>
      <c r="QGW467" s="84"/>
      <c r="QGX467" s="84"/>
      <c r="QGY467" s="84"/>
      <c r="QGZ467" s="84"/>
      <c r="QHA467" s="84"/>
      <c r="QHB467" s="84"/>
      <c r="QHC467" s="84"/>
      <c r="QHD467" s="84"/>
      <c r="QHE467" s="84"/>
      <c r="QHF467" s="84"/>
      <c r="QHG467" s="84"/>
      <c r="QHH467" s="84"/>
      <c r="QHI467" s="84"/>
      <c r="QHJ467" s="84"/>
      <c r="QHK467" s="84"/>
      <c r="QHL467" s="84"/>
      <c r="QHM467" s="84"/>
      <c r="QHN467" s="84"/>
      <c r="QHO467" s="84"/>
      <c r="QHP467" s="84"/>
      <c r="QHQ467" s="84"/>
      <c r="QHR467" s="84"/>
      <c r="QHS467" s="84"/>
      <c r="QHT467" s="84"/>
      <c r="QHU467" s="84"/>
      <c r="QHV467" s="84"/>
      <c r="QHW467" s="84"/>
      <c r="QHX467" s="84"/>
      <c r="QHY467" s="84"/>
      <c r="QHZ467" s="84"/>
      <c r="QIA467" s="84"/>
      <c r="QIB467" s="84"/>
      <c r="QIC467" s="84"/>
      <c r="QID467" s="84"/>
      <c r="QIE467" s="84"/>
      <c r="QIF467" s="84"/>
      <c r="QIG467" s="84"/>
      <c r="QIH467" s="84"/>
      <c r="QII467" s="84"/>
      <c r="QIJ467" s="84"/>
      <c r="QIK467" s="84"/>
      <c r="QIL467" s="84"/>
      <c r="QIM467" s="84"/>
      <c r="QIN467" s="84"/>
      <c r="QIO467" s="84"/>
      <c r="QIP467" s="84"/>
      <c r="QIQ467" s="84"/>
      <c r="QIR467" s="84"/>
      <c r="QIS467" s="84"/>
      <c r="QIT467" s="84"/>
      <c r="QIU467" s="84"/>
      <c r="QIV467" s="84"/>
      <c r="QIW467" s="84"/>
      <c r="QIX467" s="84"/>
      <c r="QIY467" s="84"/>
      <c r="QIZ467" s="84"/>
      <c r="QJA467" s="84"/>
      <c r="QJB467" s="84"/>
      <c r="QJC467" s="84"/>
      <c r="QJD467" s="84"/>
      <c r="QJE467" s="84"/>
      <c r="QJF467" s="84"/>
      <c r="QJG467" s="84"/>
      <c r="QJH467" s="84"/>
      <c r="QJI467" s="84"/>
      <c r="QJJ467" s="84"/>
      <c r="QJK467" s="84"/>
      <c r="QJL467" s="84"/>
      <c r="QJM467" s="84"/>
      <c r="QJN467" s="84"/>
      <c r="QJO467" s="84"/>
      <c r="QJP467" s="84"/>
      <c r="QJQ467" s="84"/>
      <c r="QJR467" s="84"/>
      <c r="QJS467" s="84"/>
      <c r="QJT467" s="84"/>
      <c r="QJU467" s="84"/>
      <c r="QJV467" s="84"/>
      <c r="QJW467" s="84"/>
      <c r="QJX467" s="84"/>
      <c r="QJY467" s="84"/>
      <c r="QJZ467" s="84"/>
      <c r="QKA467" s="84"/>
      <c r="QKB467" s="84"/>
      <c r="QKC467" s="84"/>
      <c r="QKD467" s="84"/>
      <c r="QKE467" s="84"/>
      <c r="QKF467" s="84"/>
      <c r="QKG467" s="84"/>
      <c r="QKH467" s="84"/>
      <c r="QKI467" s="84"/>
      <c r="QKJ467" s="84"/>
      <c r="QKK467" s="84"/>
      <c r="QKL467" s="84"/>
      <c r="QKM467" s="84"/>
      <c r="QKN467" s="84"/>
      <c r="QKO467" s="84"/>
      <c r="QKP467" s="84"/>
      <c r="QKQ467" s="84"/>
      <c r="QKR467" s="84"/>
      <c r="QKS467" s="84"/>
      <c r="QKT467" s="84"/>
      <c r="QKU467" s="84"/>
      <c r="QKV467" s="84"/>
      <c r="QKW467" s="84"/>
      <c r="QKX467" s="84"/>
      <c r="QKY467" s="84"/>
      <c r="QKZ467" s="84"/>
      <c r="QLA467" s="84"/>
      <c r="QLB467" s="84"/>
      <c r="QLC467" s="84"/>
      <c r="QLD467" s="84"/>
      <c r="QLE467" s="84"/>
      <c r="QLF467" s="84"/>
      <c r="QLG467" s="84"/>
      <c r="QLH467" s="84"/>
      <c r="QLI467" s="84"/>
      <c r="QLJ467" s="84"/>
      <c r="QLK467" s="84"/>
      <c r="QLL467" s="84"/>
      <c r="QLM467" s="84"/>
      <c r="QLN467" s="84"/>
      <c r="QLO467" s="84"/>
      <c r="QLP467" s="84"/>
      <c r="QLQ467" s="84"/>
      <c r="QLR467" s="84"/>
      <c r="QLS467" s="84"/>
      <c r="QLT467" s="84"/>
      <c r="QLU467" s="84"/>
      <c r="QLV467" s="84"/>
      <c r="QLW467" s="84"/>
      <c r="QLX467" s="84"/>
      <c r="QLY467" s="84"/>
      <c r="QLZ467" s="84"/>
      <c r="QMA467" s="84"/>
      <c r="QMB467" s="84"/>
      <c r="QMC467" s="84"/>
      <c r="QMD467" s="84"/>
      <c r="QME467" s="84"/>
      <c r="QMF467" s="84"/>
      <c r="QMG467" s="84"/>
      <c r="QMH467" s="84"/>
      <c r="QMI467" s="84"/>
      <c r="QMJ467" s="84"/>
      <c r="QMK467" s="84"/>
      <c r="QML467" s="84"/>
      <c r="QMM467" s="84"/>
      <c r="QMN467" s="84"/>
      <c r="QMO467" s="84"/>
      <c r="QMP467" s="84"/>
      <c r="QMQ467" s="84"/>
      <c r="QMR467" s="84"/>
      <c r="QMS467" s="84"/>
      <c r="QMT467" s="84"/>
      <c r="QMU467" s="84"/>
      <c r="QMV467" s="84"/>
      <c r="QMW467" s="84"/>
      <c r="QMX467" s="84"/>
      <c r="QMY467" s="84"/>
      <c r="QMZ467" s="84"/>
      <c r="QNA467" s="84"/>
      <c r="QNB467" s="84"/>
      <c r="QNC467" s="84"/>
      <c r="QND467" s="84"/>
      <c r="QNE467" s="84"/>
      <c r="QNF467" s="84"/>
      <c r="QNG467" s="84"/>
      <c r="QNH467" s="84"/>
      <c r="QNI467" s="84"/>
      <c r="QNJ467" s="84"/>
      <c r="QNK467" s="84"/>
      <c r="QNL467" s="84"/>
      <c r="QNM467" s="84"/>
      <c r="QNN467" s="84"/>
      <c r="QNO467" s="84"/>
      <c r="QNP467" s="84"/>
      <c r="QNQ467" s="84"/>
      <c r="QNR467" s="84"/>
      <c r="QNS467" s="84"/>
      <c r="QNT467" s="84"/>
      <c r="QNU467" s="84"/>
      <c r="QNV467" s="84"/>
      <c r="QNW467" s="84"/>
      <c r="QNX467" s="84"/>
      <c r="QNY467" s="84"/>
      <c r="QNZ467" s="84"/>
      <c r="QOA467" s="84"/>
      <c r="QOB467" s="84"/>
      <c r="QOC467" s="84"/>
      <c r="QOD467" s="84"/>
      <c r="QOE467" s="84"/>
      <c r="QOF467" s="84"/>
      <c r="QOG467" s="84"/>
      <c r="QOH467" s="84"/>
      <c r="QOI467" s="84"/>
      <c r="QOJ467" s="84"/>
      <c r="QOK467" s="84"/>
      <c r="QOL467" s="84"/>
      <c r="QOM467" s="84"/>
      <c r="QON467" s="84"/>
      <c r="QOO467" s="84"/>
      <c r="QOP467" s="84"/>
      <c r="QOQ467" s="84"/>
      <c r="QOR467" s="84"/>
      <c r="QOS467" s="84"/>
      <c r="QOT467" s="84"/>
      <c r="QOU467" s="84"/>
      <c r="QOV467" s="84"/>
      <c r="QOW467" s="84"/>
      <c r="QOX467" s="84"/>
      <c r="QOY467" s="84"/>
      <c r="QOZ467" s="84"/>
      <c r="QPA467" s="84"/>
      <c r="QPB467" s="84"/>
      <c r="QPC467" s="84"/>
      <c r="QPD467" s="84"/>
      <c r="QPE467" s="84"/>
      <c r="QPF467" s="84"/>
      <c r="QPG467" s="84"/>
      <c r="QPH467" s="84"/>
      <c r="QPI467" s="84"/>
      <c r="QPJ467" s="84"/>
      <c r="QPK467" s="84"/>
      <c r="QPL467" s="84"/>
      <c r="QPM467" s="84"/>
      <c r="QPN467" s="84"/>
      <c r="QPO467" s="84"/>
      <c r="QPP467" s="84"/>
      <c r="QPQ467" s="84"/>
      <c r="QPR467" s="84"/>
      <c r="QPS467" s="84"/>
      <c r="QPT467" s="84"/>
      <c r="QPU467" s="84"/>
      <c r="QPV467" s="84"/>
      <c r="QPW467" s="84"/>
      <c r="QPX467" s="84"/>
      <c r="QPY467" s="84"/>
      <c r="QPZ467" s="84"/>
      <c r="QQA467" s="84"/>
      <c r="QQB467" s="84"/>
      <c r="QQC467" s="84"/>
      <c r="QQD467" s="84"/>
      <c r="QQE467" s="84"/>
      <c r="QQF467" s="84"/>
      <c r="QQG467" s="84"/>
      <c r="QQH467" s="84"/>
      <c r="QQI467" s="84"/>
      <c r="QQJ467" s="84"/>
      <c r="QQK467" s="84"/>
      <c r="QQL467" s="84"/>
      <c r="QQM467" s="84"/>
      <c r="QQN467" s="84"/>
      <c r="QQO467" s="84"/>
      <c r="QQP467" s="84"/>
      <c r="QQQ467" s="84"/>
      <c r="QQR467" s="84"/>
      <c r="QQS467" s="84"/>
      <c r="QQT467" s="84"/>
      <c r="QQU467" s="84"/>
      <c r="QQV467" s="84"/>
      <c r="QQW467" s="84"/>
      <c r="QQX467" s="84"/>
      <c r="QQY467" s="84"/>
      <c r="QQZ467" s="84"/>
      <c r="QRA467" s="84"/>
      <c r="QRB467" s="84"/>
      <c r="QRC467" s="84"/>
      <c r="QRD467" s="84"/>
      <c r="QRE467" s="84"/>
      <c r="QRF467" s="84"/>
      <c r="QRG467" s="84"/>
      <c r="QRH467" s="84"/>
      <c r="QRI467" s="84"/>
      <c r="QRJ467" s="84"/>
      <c r="QRK467" s="84"/>
      <c r="QRL467" s="84"/>
      <c r="QRM467" s="84"/>
      <c r="QRN467" s="84"/>
      <c r="QRO467" s="84"/>
      <c r="QRP467" s="84"/>
      <c r="QRQ467" s="84"/>
      <c r="QRR467" s="84"/>
      <c r="QRS467" s="84"/>
      <c r="QRT467" s="84"/>
      <c r="QRU467" s="84"/>
      <c r="QRV467" s="84"/>
      <c r="QRW467" s="84"/>
      <c r="QRX467" s="84"/>
      <c r="QRY467" s="84"/>
      <c r="QRZ467" s="84"/>
      <c r="QSA467" s="84"/>
      <c r="QSB467" s="84"/>
      <c r="QSC467" s="84"/>
      <c r="QSD467" s="84"/>
      <c r="QSE467" s="84"/>
      <c r="QSF467" s="84"/>
      <c r="QSG467" s="84"/>
      <c r="QSH467" s="84"/>
      <c r="QSI467" s="84"/>
      <c r="QSJ467" s="84"/>
      <c r="QSK467" s="84"/>
      <c r="QSL467" s="84"/>
      <c r="QSM467" s="84"/>
      <c r="QSN467" s="84"/>
      <c r="QSO467" s="84"/>
      <c r="QSP467" s="84"/>
      <c r="QSQ467" s="84"/>
      <c r="QSR467" s="84"/>
      <c r="QSS467" s="84"/>
      <c r="QST467" s="84"/>
      <c r="QSU467" s="84"/>
      <c r="QSV467" s="84"/>
      <c r="QSW467" s="84"/>
      <c r="QSX467" s="84"/>
      <c r="QSY467" s="84"/>
      <c r="QSZ467" s="84"/>
      <c r="QTA467" s="84"/>
      <c r="QTB467" s="84"/>
      <c r="QTC467" s="84"/>
      <c r="QTD467" s="84"/>
      <c r="QTE467" s="84"/>
      <c r="QTF467" s="84"/>
      <c r="QTG467" s="84"/>
      <c r="QTH467" s="84"/>
      <c r="QTI467" s="84"/>
      <c r="QTJ467" s="84"/>
      <c r="QTK467" s="84"/>
      <c r="QTL467" s="84"/>
      <c r="QTM467" s="84"/>
      <c r="QTN467" s="84"/>
      <c r="QTO467" s="84"/>
      <c r="QTP467" s="84"/>
      <c r="QTQ467" s="84"/>
      <c r="QTR467" s="84"/>
      <c r="QTS467" s="84"/>
      <c r="QTT467" s="84"/>
      <c r="QTU467" s="84"/>
      <c r="QTV467" s="84"/>
      <c r="QTW467" s="84"/>
      <c r="QTX467" s="84"/>
      <c r="QTY467" s="84"/>
      <c r="QTZ467" s="84"/>
      <c r="QUA467" s="84"/>
      <c r="QUB467" s="84"/>
      <c r="QUC467" s="84"/>
      <c r="QUD467" s="84"/>
      <c r="QUE467" s="84"/>
      <c r="QUF467" s="84"/>
      <c r="QUG467" s="84"/>
      <c r="QUH467" s="84"/>
      <c r="QUI467" s="84"/>
      <c r="QUJ467" s="84"/>
      <c r="QUK467" s="84"/>
      <c r="QUL467" s="84"/>
      <c r="QUM467" s="84"/>
      <c r="QUN467" s="84"/>
      <c r="QUO467" s="84"/>
      <c r="QUP467" s="84"/>
      <c r="QUQ467" s="84"/>
      <c r="QUR467" s="84"/>
      <c r="QUS467" s="84"/>
      <c r="QUT467" s="84"/>
      <c r="QUU467" s="84"/>
      <c r="QUV467" s="84"/>
      <c r="QUW467" s="84"/>
      <c r="QUX467" s="84"/>
      <c r="QUY467" s="84"/>
      <c r="QUZ467" s="84"/>
      <c r="QVA467" s="84"/>
      <c r="QVB467" s="84"/>
      <c r="QVC467" s="84"/>
      <c r="QVD467" s="84"/>
      <c r="QVE467" s="84"/>
      <c r="QVF467" s="84"/>
      <c r="QVG467" s="84"/>
      <c r="QVH467" s="84"/>
      <c r="QVI467" s="84"/>
      <c r="QVJ467" s="84"/>
      <c r="QVK467" s="84"/>
      <c r="QVL467" s="84"/>
      <c r="QVM467" s="84"/>
      <c r="QVN467" s="84"/>
      <c r="QVO467" s="84"/>
      <c r="QVP467" s="84"/>
      <c r="QVQ467" s="84"/>
      <c r="QVR467" s="84"/>
      <c r="QVS467" s="84"/>
      <c r="QVT467" s="84"/>
      <c r="QVU467" s="84"/>
      <c r="QVV467" s="84"/>
      <c r="QVW467" s="84"/>
      <c r="QVX467" s="84"/>
      <c r="QVY467" s="84"/>
      <c r="QVZ467" s="84"/>
      <c r="QWA467" s="84"/>
      <c r="QWB467" s="84"/>
      <c r="QWC467" s="84"/>
      <c r="QWD467" s="84"/>
      <c r="QWE467" s="84"/>
      <c r="QWF467" s="84"/>
      <c r="QWG467" s="84"/>
      <c r="QWH467" s="84"/>
      <c r="QWI467" s="84"/>
      <c r="QWJ467" s="84"/>
      <c r="QWK467" s="84"/>
      <c r="QWL467" s="84"/>
      <c r="QWM467" s="84"/>
      <c r="QWN467" s="84"/>
      <c r="QWO467" s="84"/>
      <c r="QWP467" s="84"/>
      <c r="QWQ467" s="84"/>
      <c r="QWR467" s="84"/>
      <c r="QWS467" s="84"/>
      <c r="QWT467" s="84"/>
      <c r="QWU467" s="84"/>
      <c r="QWV467" s="84"/>
      <c r="QWW467" s="84"/>
      <c r="QWX467" s="84"/>
      <c r="QWY467" s="84"/>
      <c r="QWZ467" s="84"/>
      <c r="QXA467" s="84"/>
      <c r="QXB467" s="84"/>
      <c r="QXC467" s="84"/>
      <c r="QXD467" s="84"/>
      <c r="QXE467" s="84"/>
      <c r="QXF467" s="84"/>
      <c r="QXG467" s="84"/>
      <c r="QXH467" s="84"/>
      <c r="QXI467" s="84"/>
      <c r="QXJ467" s="84"/>
      <c r="QXK467" s="84"/>
      <c r="QXL467" s="84"/>
      <c r="QXM467" s="84"/>
      <c r="QXN467" s="84"/>
      <c r="QXO467" s="84"/>
      <c r="QXP467" s="84"/>
      <c r="QXQ467" s="84"/>
      <c r="QXR467" s="84"/>
      <c r="QXS467" s="84"/>
      <c r="QXT467" s="84"/>
      <c r="QXU467" s="84"/>
      <c r="QXV467" s="84"/>
      <c r="QXW467" s="84"/>
      <c r="QXX467" s="84"/>
      <c r="QXY467" s="84"/>
      <c r="QXZ467" s="84"/>
      <c r="QYA467" s="84"/>
      <c r="QYB467" s="84"/>
      <c r="QYC467" s="84"/>
      <c r="QYD467" s="84"/>
      <c r="QYE467" s="84"/>
      <c r="QYF467" s="84"/>
      <c r="QYG467" s="84"/>
      <c r="QYH467" s="84"/>
      <c r="QYI467" s="84"/>
      <c r="QYJ467" s="84"/>
      <c r="QYK467" s="84"/>
      <c r="QYL467" s="84"/>
      <c r="QYM467" s="84"/>
      <c r="QYN467" s="84"/>
      <c r="QYO467" s="84"/>
      <c r="QYP467" s="84"/>
      <c r="QYQ467" s="84"/>
      <c r="QYR467" s="84"/>
      <c r="QYS467" s="84"/>
      <c r="QYT467" s="84"/>
      <c r="QYU467" s="84"/>
      <c r="QYV467" s="84"/>
      <c r="QYW467" s="84"/>
      <c r="QYX467" s="84"/>
      <c r="QYY467" s="84"/>
      <c r="QYZ467" s="84"/>
      <c r="QZA467" s="84"/>
      <c r="QZB467" s="84"/>
      <c r="QZC467" s="84"/>
      <c r="QZD467" s="84"/>
      <c r="QZE467" s="84"/>
      <c r="QZF467" s="84"/>
      <c r="QZG467" s="84"/>
      <c r="QZH467" s="84"/>
      <c r="QZI467" s="84"/>
      <c r="QZJ467" s="84"/>
      <c r="QZK467" s="84"/>
      <c r="QZL467" s="84"/>
      <c r="QZM467" s="84"/>
      <c r="QZN467" s="84"/>
      <c r="QZO467" s="84"/>
      <c r="QZP467" s="84"/>
      <c r="QZQ467" s="84"/>
      <c r="QZR467" s="84"/>
      <c r="QZS467" s="84"/>
      <c r="QZT467" s="84"/>
      <c r="QZU467" s="84"/>
      <c r="QZV467" s="84"/>
      <c r="QZW467" s="84"/>
      <c r="QZX467" s="84"/>
      <c r="QZY467" s="84"/>
      <c r="QZZ467" s="84"/>
      <c r="RAA467" s="84"/>
      <c r="RAB467" s="84"/>
      <c r="RAC467" s="84"/>
      <c r="RAD467" s="84"/>
      <c r="RAE467" s="84"/>
      <c r="RAF467" s="84"/>
      <c r="RAG467" s="84"/>
      <c r="RAH467" s="84"/>
      <c r="RAI467" s="84"/>
      <c r="RAJ467" s="84"/>
      <c r="RAK467" s="84"/>
      <c r="RAL467" s="84"/>
      <c r="RAM467" s="84"/>
      <c r="RAN467" s="84"/>
      <c r="RAO467" s="84"/>
      <c r="RAP467" s="84"/>
      <c r="RAQ467" s="84"/>
      <c r="RAR467" s="84"/>
      <c r="RAS467" s="84"/>
      <c r="RAT467" s="84"/>
      <c r="RAU467" s="84"/>
      <c r="RAV467" s="84"/>
      <c r="RAW467" s="84"/>
      <c r="RAX467" s="84"/>
      <c r="RAY467" s="84"/>
      <c r="RAZ467" s="84"/>
      <c r="RBA467" s="84"/>
      <c r="RBB467" s="84"/>
      <c r="RBC467" s="84"/>
      <c r="RBD467" s="84"/>
      <c r="RBE467" s="84"/>
      <c r="RBF467" s="84"/>
      <c r="RBG467" s="84"/>
      <c r="RBH467" s="84"/>
      <c r="RBI467" s="84"/>
      <c r="RBJ467" s="84"/>
      <c r="RBK467" s="84"/>
      <c r="RBL467" s="84"/>
      <c r="RBM467" s="84"/>
      <c r="RBN467" s="84"/>
      <c r="RBO467" s="84"/>
      <c r="RBP467" s="84"/>
      <c r="RBQ467" s="84"/>
      <c r="RBR467" s="84"/>
      <c r="RBS467" s="84"/>
      <c r="RBT467" s="84"/>
      <c r="RBU467" s="84"/>
      <c r="RBV467" s="84"/>
      <c r="RBW467" s="84"/>
      <c r="RBX467" s="84"/>
      <c r="RBY467" s="84"/>
      <c r="RBZ467" s="84"/>
      <c r="RCA467" s="84"/>
      <c r="RCB467" s="84"/>
      <c r="RCC467" s="84"/>
      <c r="RCD467" s="84"/>
      <c r="RCE467" s="84"/>
      <c r="RCF467" s="84"/>
      <c r="RCG467" s="84"/>
      <c r="RCH467" s="84"/>
      <c r="RCI467" s="84"/>
      <c r="RCJ467" s="84"/>
      <c r="RCK467" s="84"/>
      <c r="RCL467" s="84"/>
      <c r="RCM467" s="84"/>
      <c r="RCN467" s="84"/>
      <c r="RCO467" s="84"/>
      <c r="RCP467" s="84"/>
      <c r="RCQ467" s="84"/>
      <c r="RCR467" s="84"/>
      <c r="RCS467" s="84"/>
      <c r="RCT467" s="84"/>
      <c r="RCU467" s="84"/>
      <c r="RCV467" s="84"/>
      <c r="RCW467" s="84"/>
      <c r="RCX467" s="84"/>
      <c r="RCY467" s="84"/>
      <c r="RCZ467" s="84"/>
      <c r="RDA467" s="84"/>
      <c r="RDB467" s="84"/>
      <c r="RDC467" s="84"/>
      <c r="RDD467" s="84"/>
      <c r="RDE467" s="84"/>
      <c r="RDF467" s="84"/>
      <c r="RDG467" s="84"/>
      <c r="RDH467" s="84"/>
      <c r="RDI467" s="84"/>
      <c r="RDJ467" s="84"/>
      <c r="RDK467" s="84"/>
      <c r="RDL467" s="84"/>
      <c r="RDM467" s="84"/>
      <c r="RDN467" s="84"/>
      <c r="RDO467" s="84"/>
      <c r="RDP467" s="84"/>
      <c r="RDQ467" s="84"/>
      <c r="RDR467" s="84"/>
      <c r="RDS467" s="84"/>
      <c r="RDT467" s="84"/>
      <c r="RDU467" s="84"/>
      <c r="RDV467" s="84"/>
      <c r="RDW467" s="84"/>
      <c r="RDX467" s="84"/>
      <c r="RDY467" s="84"/>
      <c r="RDZ467" s="84"/>
      <c r="REA467" s="84"/>
      <c r="REB467" s="84"/>
      <c r="REC467" s="84"/>
      <c r="RED467" s="84"/>
      <c r="REE467" s="84"/>
      <c r="REF467" s="84"/>
      <c r="REG467" s="84"/>
      <c r="REH467" s="84"/>
      <c r="REI467" s="84"/>
      <c r="REJ467" s="84"/>
      <c r="REK467" s="84"/>
      <c r="REL467" s="84"/>
      <c r="REM467" s="84"/>
      <c r="REN467" s="84"/>
      <c r="REO467" s="84"/>
      <c r="REP467" s="84"/>
      <c r="REQ467" s="84"/>
      <c r="RER467" s="84"/>
      <c r="RES467" s="84"/>
      <c r="RET467" s="84"/>
      <c r="REU467" s="84"/>
      <c r="REV467" s="84"/>
      <c r="REW467" s="84"/>
      <c r="REX467" s="84"/>
      <c r="REY467" s="84"/>
      <c r="REZ467" s="84"/>
      <c r="RFA467" s="84"/>
      <c r="RFB467" s="84"/>
      <c r="RFC467" s="84"/>
      <c r="RFD467" s="84"/>
      <c r="RFE467" s="84"/>
      <c r="RFF467" s="84"/>
      <c r="RFG467" s="84"/>
      <c r="RFH467" s="84"/>
      <c r="RFI467" s="84"/>
      <c r="RFJ467" s="84"/>
      <c r="RFK467" s="84"/>
      <c r="RFL467" s="84"/>
      <c r="RFM467" s="84"/>
      <c r="RFN467" s="84"/>
      <c r="RFO467" s="84"/>
      <c r="RFP467" s="84"/>
      <c r="RFQ467" s="84"/>
      <c r="RFR467" s="84"/>
      <c r="RFS467" s="84"/>
      <c r="RFT467" s="84"/>
      <c r="RFU467" s="84"/>
      <c r="RFV467" s="84"/>
      <c r="RFW467" s="84"/>
      <c r="RFX467" s="84"/>
      <c r="RFY467" s="84"/>
      <c r="RFZ467" s="84"/>
      <c r="RGA467" s="84"/>
      <c r="RGB467" s="84"/>
      <c r="RGC467" s="84"/>
      <c r="RGD467" s="84"/>
      <c r="RGE467" s="84"/>
      <c r="RGF467" s="84"/>
      <c r="RGG467" s="84"/>
      <c r="RGH467" s="84"/>
      <c r="RGI467" s="84"/>
      <c r="RGJ467" s="84"/>
      <c r="RGK467" s="84"/>
      <c r="RGL467" s="84"/>
      <c r="RGM467" s="84"/>
      <c r="RGN467" s="84"/>
      <c r="RGO467" s="84"/>
      <c r="RGP467" s="84"/>
      <c r="RGQ467" s="84"/>
      <c r="RGR467" s="84"/>
      <c r="RGS467" s="84"/>
      <c r="RGT467" s="84"/>
      <c r="RGU467" s="84"/>
      <c r="RGV467" s="84"/>
      <c r="RGW467" s="84"/>
      <c r="RGX467" s="84"/>
      <c r="RGY467" s="84"/>
      <c r="RGZ467" s="84"/>
      <c r="RHA467" s="84"/>
      <c r="RHB467" s="84"/>
      <c r="RHC467" s="84"/>
      <c r="RHD467" s="84"/>
      <c r="RHE467" s="84"/>
      <c r="RHF467" s="84"/>
      <c r="RHG467" s="84"/>
      <c r="RHH467" s="84"/>
      <c r="RHI467" s="84"/>
      <c r="RHJ467" s="84"/>
      <c r="RHK467" s="84"/>
      <c r="RHL467" s="84"/>
      <c r="RHM467" s="84"/>
      <c r="RHN467" s="84"/>
      <c r="RHO467" s="84"/>
      <c r="RHP467" s="84"/>
      <c r="RHQ467" s="84"/>
      <c r="RHR467" s="84"/>
      <c r="RHS467" s="84"/>
      <c r="RHT467" s="84"/>
      <c r="RHU467" s="84"/>
      <c r="RHV467" s="84"/>
      <c r="RHW467" s="84"/>
      <c r="RHX467" s="84"/>
      <c r="RHY467" s="84"/>
      <c r="RHZ467" s="84"/>
      <c r="RIA467" s="84"/>
      <c r="RIB467" s="84"/>
      <c r="RIC467" s="84"/>
      <c r="RID467" s="84"/>
      <c r="RIE467" s="84"/>
      <c r="RIF467" s="84"/>
      <c r="RIG467" s="84"/>
      <c r="RIH467" s="84"/>
      <c r="RII467" s="84"/>
      <c r="RIJ467" s="84"/>
      <c r="RIK467" s="84"/>
      <c r="RIL467" s="84"/>
      <c r="RIM467" s="84"/>
      <c r="RIN467" s="84"/>
      <c r="RIO467" s="84"/>
      <c r="RIP467" s="84"/>
      <c r="RIQ467" s="84"/>
      <c r="RIR467" s="84"/>
      <c r="RIS467" s="84"/>
      <c r="RIT467" s="84"/>
      <c r="RIU467" s="84"/>
      <c r="RIV467" s="84"/>
      <c r="RIW467" s="84"/>
      <c r="RIX467" s="84"/>
      <c r="RIY467" s="84"/>
      <c r="RIZ467" s="84"/>
      <c r="RJA467" s="84"/>
      <c r="RJB467" s="84"/>
      <c r="RJC467" s="84"/>
      <c r="RJD467" s="84"/>
      <c r="RJE467" s="84"/>
      <c r="RJF467" s="84"/>
      <c r="RJG467" s="84"/>
      <c r="RJH467" s="84"/>
      <c r="RJI467" s="84"/>
      <c r="RJJ467" s="84"/>
      <c r="RJK467" s="84"/>
      <c r="RJL467" s="84"/>
      <c r="RJM467" s="84"/>
      <c r="RJN467" s="84"/>
      <c r="RJO467" s="84"/>
      <c r="RJP467" s="84"/>
      <c r="RJQ467" s="84"/>
      <c r="RJR467" s="84"/>
      <c r="RJS467" s="84"/>
      <c r="RJT467" s="84"/>
      <c r="RJU467" s="84"/>
      <c r="RJV467" s="84"/>
      <c r="RJW467" s="84"/>
      <c r="RJX467" s="84"/>
      <c r="RJY467" s="84"/>
      <c r="RJZ467" s="84"/>
      <c r="RKA467" s="84"/>
      <c r="RKB467" s="84"/>
      <c r="RKC467" s="84"/>
      <c r="RKD467" s="84"/>
      <c r="RKE467" s="84"/>
      <c r="RKF467" s="84"/>
      <c r="RKG467" s="84"/>
      <c r="RKH467" s="84"/>
      <c r="RKI467" s="84"/>
      <c r="RKJ467" s="84"/>
      <c r="RKK467" s="84"/>
      <c r="RKL467" s="84"/>
      <c r="RKM467" s="84"/>
      <c r="RKN467" s="84"/>
      <c r="RKO467" s="84"/>
      <c r="RKP467" s="84"/>
      <c r="RKQ467" s="84"/>
      <c r="RKR467" s="84"/>
      <c r="RKS467" s="84"/>
      <c r="RKT467" s="84"/>
      <c r="RKU467" s="84"/>
      <c r="RKV467" s="84"/>
      <c r="RKW467" s="84"/>
      <c r="RKX467" s="84"/>
      <c r="RKY467" s="84"/>
      <c r="RKZ467" s="84"/>
      <c r="RLA467" s="84"/>
      <c r="RLB467" s="84"/>
      <c r="RLC467" s="84"/>
      <c r="RLD467" s="84"/>
      <c r="RLE467" s="84"/>
      <c r="RLF467" s="84"/>
      <c r="RLG467" s="84"/>
      <c r="RLH467" s="84"/>
      <c r="RLI467" s="84"/>
      <c r="RLJ467" s="84"/>
      <c r="RLK467" s="84"/>
      <c r="RLL467" s="84"/>
      <c r="RLM467" s="84"/>
      <c r="RLN467" s="84"/>
      <c r="RLO467" s="84"/>
      <c r="RLP467" s="84"/>
      <c r="RLQ467" s="84"/>
      <c r="RLR467" s="84"/>
      <c r="RLS467" s="84"/>
      <c r="RLT467" s="84"/>
      <c r="RLU467" s="84"/>
      <c r="RLV467" s="84"/>
      <c r="RLW467" s="84"/>
      <c r="RLX467" s="84"/>
      <c r="RLY467" s="84"/>
      <c r="RLZ467" s="84"/>
      <c r="RMA467" s="84"/>
      <c r="RMB467" s="84"/>
      <c r="RMC467" s="84"/>
      <c r="RMD467" s="84"/>
      <c r="RME467" s="84"/>
      <c r="RMF467" s="84"/>
      <c r="RMG467" s="84"/>
      <c r="RMH467" s="84"/>
      <c r="RMI467" s="84"/>
      <c r="RMJ467" s="84"/>
      <c r="RMK467" s="84"/>
      <c r="RML467" s="84"/>
      <c r="RMM467" s="84"/>
      <c r="RMN467" s="84"/>
      <c r="RMO467" s="84"/>
      <c r="RMP467" s="84"/>
      <c r="RMQ467" s="84"/>
      <c r="RMR467" s="84"/>
      <c r="RMS467" s="84"/>
      <c r="RMT467" s="84"/>
      <c r="RMU467" s="84"/>
      <c r="RMV467" s="84"/>
      <c r="RMW467" s="84"/>
      <c r="RMX467" s="84"/>
      <c r="RMY467" s="84"/>
      <c r="RMZ467" s="84"/>
      <c r="RNA467" s="84"/>
      <c r="RNB467" s="84"/>
      <c r="RNC467" s="84"/>
      <c r="RND467" s="84"/>
      <c r="RNE467" s="84"/>
      <c r="RNF467" s="84"/>
      <c r="RNG467" s="84"/>
      <c r="RNH467" s="84"/>
      <c r="RNI467" s="84"/>
      <c r="RNJ467" s="84"/>
      <c r="RNK467" s="84"/>
      <c r="RNL467" s="84"/>
      <c r="RNM467" s="84"/>
      <c r="RNN467" s="84"/>
      <c r="RNO467" s="84"/>
      <c r="RNP467" s="84"/>
      <c r="RNQ467" s="84"/>
      <c r="RNR467" s="84"/>
      <c r="RNS467" s="84"/>
      <c r="RNT467" s="84"/>
      <c r="RNU467" s="84"/>
      <c r="RNV467" s="84"/>
      <c r="RNW467" s="84"/>
      <c r="RNX467" s="84"/>
      <c r="RNY467" s="84"/>
      <c r="RNZ467" s="84"/>
      <c r="ROA467" s="84"/>
      <c r="ROB467" s="84"/>
      <c r="ROC467" s="84"/>
      <c r="ROD467" s="84"/>
      <c r="ROE467" s="84"/>
      <c r="ROF467" s="84"/>
      <c r="ROG467" s="84"/>
      <c r="ROH467" s="84"/>
      <c r="ROI467" s="84"/>
      <c r="ROJ467" s="84"/>
      <c r="ROK467" s="84"/>
      <c r="ROL467" s="84"/>
      <c r="ROM467" s="84"/>
      <c r="RON467" s="84"/>
      <c r="ROO467" s="84"/>
      <c r="ROP467" s="84"/>
      <c r="ROQ467" s="84"/>
      <c r="ROR467" s="84"/>
      <c r="ROS467" s="84"/>
      <c r="ROT467" s="84"/>
      <c r="ROU467" s="84"/>
      <c r="ROV467" s="84"/>
      <c r="ROW467" s="84"/>
      <c r="ROX467" s="84"/>
      <c r="ROY467" s="84"/>
      <c r="ROZ467" s="84"/>
      <c r="RPA467" s="84"/>
      <c r="RPB467" s="84"/>
      <c r="RPC467" s="84"/>
      <c r="RPD467" s="84"/>
      <c r="RPE467" s="84"/>
      <c r="RPF467" s="84"/>
      <c r="RPG467" s="84"/>
      <c r="RPH467" s="84"/>
      <c r="RPI467" s="84"/>
      <c r="RPJ467" s="84"/>
      <c r="RPK467" s="84"/>
      <c r="RPL467" s="84"/>
      <c r="RPM467" s="84"/>
      <c r="RPN467" s="84"/>
      <c r="RPO467" s="84"/>
      <c r="RPP467" s="84"/>
      <c r="RPQ467" s="84"/>
      <c r="RPR467" s="84"/>
      <c r="RPS467" s="84"/>
      <c r="RPT467" s="84"/>
      <c r="RPU467" s="84"/>
      <c r="RPV467" s="84"/>
      <c r="RPW467" s="84"/>
      <c r="RPX467" s="84"/>
      <c r="RPY467" s="84"/>
      <c r="RPZ467" s="84"/>
      <c r="RQA467" s="84"/>
      <c r="RQB467" s="84"/>
      <c r="RQC467" s="84"/>
      <c r="RQD467" s="84"/>
      <c r="RQE467" s="84"/>
      <c r="RQF467" s="84"/>
      <c r="RQG467" s="84"/>
      <c r="RQH467" s="84"/>
      <c r="RQI467" s="84"/>
      <c r="RQJ467" s="84"/>
      <c r="RQK467" s="84"/>
      <c r="RQL467" s="84"/>
      <c r="RQM467" s="84"/>
      <c r="RQN467" s="84"/>
      <c r="RQO467" s="84"/>
      <c r="RQP467" s="84"/>
      <c r="RQQ467" s="84"/>
      <c r="RQR467" s="84"/>
      <c r="RQS467" s="84"/>
      <c r="RQT467" s="84"/>
      <c r="RQU467" s="84"/>
      <c r="RQV467" s="84"/>
      <c r="RQW467" s="84"/>
      <c r="RQX467" s="84"/>
      <c r="RQY467" s="84"/>
      <c r="RQZ467" s="84"/>
      <c r="RRA467" s="84"/>
      <c r="RRB467" s="84"/>
      <c r="RRC467" s="84"/>
      <c r="RRD467" s="84"/>
      <c r="RRE467" s="84"/>
      <c r="RRF467" s="84"/>
      <c r="RRG467" s="84"/>
      <c r="RRH467" s="84"/>
      <c r="RRI467" s="84"/>
      <c r="RRJ467" s="84"/>
      <c r="RRK467" s="84"/>
      <c r="RRL467" s="84"/>
      <c r="RRM467" s="84"/>
      <c r="RRN467" s="84"/>
      <c r="RRO467" s="84"/>
      <c r="RRP467" s="84"/>
      <c r="RRQ467" s="84"/>
      <c r="RRR467" s="84"/>
      <c r="RRS467" s="84"/>
      <c r="RRT467" s="84"/>
      <c r="RRU467" s="84"/>
      <c r="RRV467" s="84"/>
      <c r="RRW467" s="84"/>
      <c r="RRX467" s="84"/>
      <c r="RRY467" s="84"/>
      <c r="RRZ467" s="84"/>
      <c r="RSA467" s="84"/>
      <c r="RSB467" s="84"/>
      <c r="RSC467" s="84"/>
      <c r="RSD467" s="84"/>
      <c r="RSE467" s="84"/>
      <c r="RSF467" s="84"/>
      <c r="RSG467" s="84"/>
      <c r="RSH467" s="84"/>
      <c r="RSI467" s="84"/>
      <c r="RSJ467" s="84"/>
      <c r="RSK467" s="84"/>
      <c r="RSL467" s="84"/>
      <c r="RSM467" s="84"/>
      <c r="RSN467" s="84"/>
      <c r="RSO467" s="84"/>
      <c r="RSP467" s="84"/>
      <c r="RSQ467" s="84"/>
      <c r="RSR467" s="84"/>
      <c r="RSS467" s="84"/>
      <c r="RST467" s="84"/>
      <c r="RSU467" s="84"/>
      <c r="RSV467" s="84"/>
      <c r="RSW467" s="84"/>
      <c r="RSX467" s="84"/>
      <c r="RSY467" s="84"/>
      <c r="RSZ467" s="84"/>
      <c r="RTA467" s="84"/>
      <c r="RTB467" s="84"/>
      <c r="RTC467" s="84"/>
      <c r="RTD467" s="84"/>
      <c r="RTE467" s="84"/>
      <c r="RTF467" s="84"/>
      <c r="RTG467" s="84"/>
      <c r="RTH467" s="84"/>
      <c r="RTI467" s="84"/>
      <c r="RTJ467" s="84"/>
      <c r="RTK467" s="84"/>
      <c r="RTL467" s="84"/>
      <c r="RTM467" s="84"/>
      <c r="RTN467" s="84"/>
      <c r="RTO467" s="84"/>
      <c r="RTP467" s="84"/>
      <c r="RTQ467" s="84"/>
      <c r="RTR467" s="84"/>
      <c r="RTS467" s="84"/>
      <c r="RTT467" s="84"/>
      <c r="RTU467" s="84"/>
      <c r="RTV467" s="84"/>
      <c r="RTW467" s="84"/>
      <c r="RTX467" s="84"/>
      <c r="RTY467" s="84"/>
      <c r="RTZ467" s="84"/>
      <c r="RUA467" s="84"/>
      <c r="RUB467" s="84"/>
      <c r="RUC467" s="84"/>
      <c r="RUD467" s="84"/>
      <c r="RUE467" s="84"/>
      <c r="RUF467" s="84"/>
      <c r="RUG467" s="84"/>
      <c r="RUH467" s="84"/>
      <c r="RUI467" s="84"/>
      <c r="RUJ467" s="84"/>
      <c r="RUK467" s="84"/>
      <c r="RUL467" s="84"/>
      <c r="RUM467" s="84"/>
      <c r="RUN467" s="84"/>
      <c r="RUO467" s="84"/>
      <c r="RUP467" s="84"/>
      <c r="RUQ467" s="84"/>
      <c r="RUR467" s="84"/>
      <c r="RUS467" s="84"/>
      <c r="RUT467" s="84"/>
      <c r="RUU467" s="84"/>
      <c r="RUV467" s="84"/>
      <c r="RUW467" s="84"/>
      <c r="RUX467" s="84"/>
      <c r="RUY467" s="84"/>
      <c r="RUZ467" s="84"/>
      <c r="RVA467" s="84"/>
      <c r="RVB467" s="84"/>
      <c r="RVC467" s="84"/>
      <c r="RVD467" s="84"/>
      <c r="RVE467" s="84"/>
      <c r="RVF467" s="84"/>
      <c r="RVG467" s="84"/>
      <c r="RVH467" s="84"/>
      <c r="RVI467" s="84"/>
      <c r="RVJ467" s="84"/>
      <c r="RVK467" s="84"/>
      <c r="RVL467" s="84"/>
      <c r="RVM467" s="84"/>
      <c r="RVN467" s="84"/>
      <c r="RVO467" s="84"/>
      <c r="RVP467" s="84"/>
      <c r="RVQ467" s="84"/>
      <c r="RVR467" s="84"/>
      <c r="RVS467" s="84"/>
      <c r="RVT467" s="84"/>
      <c r="RVU467" s="84"/>
      <c r="RVV467" s="84"/>
      <c r="RVW467" s="84"/>
      <c r="RVX467" s="84"/>
      <c r="RVY467" s="84"/>
      <c r="RVZ467" s="84"/>
      <c r="RWA467" s="84"/>
      <c r="RWB467" s="84"/>
      <c r="RWC467" s="84"/>
      <c r="RWD467" s="84"/>
      <c r="RWE467" s="84"/>
      <c r="RWF467" s="84"/>
      <c r="RWG467" s="84"/>
      <c r="RWH467" s="84"/>
      <c r="RWI467" s="84"/>
      <c r="RWJ467" s="84"/>
      <c r="RWK467" s="84"/>
      <c r="RWL467" s="84"/>
      <c r="RWM467" s="84"/>
      <c r="RWN467" s="84"/>
      <c r="RWO467" s="84"/>
      <c r="RWP467" s="84"/>
      <c r="RWQ467" s="84"/>
      <c r="RWR467" s="84"/>
      <c r="RWS467" s="84"/>
      <c r="RWT467" s="84"/>
      <c r="RWU467" s="84"/>
      <c r="RWV467" s="84"/>
      <c r="RWW467" s="84"/>
      <c r="RWX467" s="84"/>
      <c r="RWY467" s="84"/>
      <c r="RWZ467" s="84"/>
      <c r="RXA467" s="84"/>
      <c r="RXB467" s="84"/>
      <c r="RXC467" s="84"/>
      <c r="RXD467" s="84"/>
      <c r="RXE467" s="84"/>
      <c r="RXF467" s="84"/>
      <c r="RXG467" s="84"/>
      <c r="RXH467" s="84"/>
      <c r="RXI467" s="84"/>
      <c r="RXJ467" s="84"/>
      <c r="RXK467" s="84"/>
      <c r="RXL467" s="84"/>
      <c r="RXM467" s="84"/>
      <c r="RXN467" s="84"/>
      <c r="RXO467" s="84"/>
      <c r="RXP467" s="84"/>
      <c r="RXQ467" s="84"/>
      <c r="RXR467" s="84"/>
      <c r="RXS467" s="84"/>
      <c r="RXT467" s="84"/>
      <c r="RXU467" s="84"/>
      <c r="RXV467" s="84"/>
      <c r="RXW467" s="84"/>
      <c r="RXX467" s="84"/>
      <c r="RXY467" s="84"/>
      <c r="RXZ467" s="84"/>
      <c r="RYA467" s="84"/>
      <c r="RYB467" s="84"/>
      <c r="RYC467" s="84"/>
      <c r="RYD467" s="84"/>
      <c r="RYE467" s="84"/>
      <c r="RYF467" s="84"/>
      <c r="RYG467" s="84"/>
      <c r="RYH467" s="84"/>
      <c r="RYI467" s="84"/>
      <c r="RYJ467" s="84"/>
      <c r="RYK467" s="84"/>
      <c r="RYL467" s="84"/>
      <c r="RYM467" s="84"/>
      <c r="RYN467" s="84"/>
      <c r="RYO467" s="84"/>
      <c r="RYP467" s="84"/>
      <c r="RYQ467" s="84"/>
      <c r="RYR467" s="84"/>
      <c r="RYS467" s="84"/>
      <c r="RYT467" s="84"/>
      <c r="RYU467" s="84"/>
      <c r="RYV467" s="84"/>
      <c r="RYW467" s="84"/>
      <c r="RYX467" s="84"/>
      <c r="RYY467" s="84"/>
      <c r="RYZ467" s="84"/>
      <c r="RZA467" s="84"/>
      <c r="RZB467" s="84"/>
      <c r="RZC467" s="84"/>
      <c r="RZD467" s="84"/>
      <c r="RZE467" s="84"/>
      <c r="RZF467" s="84"/>
      <c r="RZG467" s="84"/>
      <c r="RZH467" s="84"/>
      <c r="RZI467" s="84"/>
      <c r="RZJ467" s="84"/>
      <c r="RZK467" s="84"/>
      <c r="RZL467" s="84"/>
      <c r="RZM467" s="84"/>
      <c r="RZN467" s="84"/>
      <c r="RZO467" s="84"/>
      <c r="RZP467" s="84"/>
      <c r="RZQ467" s="84"/>
      <c r="RZR467" s="84"/>
      <c r="RZS467" s="84"/>
      <c r="RZT467" s="84"/>
      <c r="RZU467" s="84"/>
      <c r="RZV467" s="84"/>
      <c r="RZW467" s="84"/>
      <c r="RZX467" s="84"/>
      <c r="RZY467" s="84"/>
      <c r="RZZ467" s="84"/>
      <c r="SAA467" s="84"/>
      <c r="SAB467" s="84"/>
      <c r="SAC467" s="84"/>
      <c r="SAD467" s="84"/>
      <c r="SAE467" s="84"/>
      <c r="SAF467" s="84"/>
      <c r="SAG467" s="84"/>
      <c r="SAH467" s="84"/>
      <c r="SAI467" s="84"/>
      <c r="SAJ467" s="84"/>
      <c r="SAK467" s="84"/>
      <c r="SAL467" s="84"/>
      <c r="SAM467" s="84"/>
      <c r="SAN467" s="84"/>
      <c r="SAO467" s="84"/>
      <c r="SAP467" s="84"/>
      <c r="SAQ467" s="84"/>
      <c r="SAR467" s="84"/>
      <c r="SAS467" s="84"/>
      <c r="SAT467" s="84"/>
      <c r="SAU467" s="84"/>
      <c r="SAV467" s="84"/>
      <c r="SAW467" s="84"/>
      <c r="SAX467" s="84"/>
      <c r="SAY467" s="84"/>
      <c r="SAZ467" s="84"/>
      <c r="SBA467" s="84"/>
      <c r="SBB467" s="84"/>
      <c r="SBC467" s="84"/>
      <c r="SBD467" s="84"/>
      <c r="SBE467" s="84"/>
      <c r="SBF467" s="84"/>
      <c r="SBG467" s="84"/>
      <c r="SBH467" s="84"/>
      <c r="SBI467" s="84"/>
      <c r="SBJ467" s="84"/>
      <c r="SBK467" s="84"/>
      <c r="SBL467" s="84"/>
      <c r="SBM467" s="84"/>
      <c r="SBN467" s="84"/>
      <c r="SBO467" s="84"/>
      <c r="SBP467" s="84"/>
      <c r="SBQ467" s="84"/>
      <c r="SBR467" s="84"/>
      <c r="SBS467" s="84"/>
      <c r="SBT467" s="84"/>
      <c r="SBU467" s="84"/>
      <c r="SBV467" s="84"/>
      <c r="SBW467" s="84"/>
      <c r="SBX467" s="84"/>
      <c r="SBY467" s="84"/>
      <c r="SBZ467" s="84"/>
      <c r="SCA467" s="84"/>
      <c r="SCB467" s="84"/>
      <c r="SCC467" s="84"/>
      <c r="SCD467" s="84"/>
      <c r="SCE467" s="84"/>
      <c r="SCF467" s="84"/>
      <c r="SCG467" s="84"/>
      <c r="SCH467" s="84"/>
      <c r="SCI467" s="84"/>
      <c r="SCJ467" s="84"/>
      <c r="SCK467" s="84"/>
      <c r="SCL467" s="84"/>
      <c r="SCM467" s="84"/>
      <c r="SCN467" s="84"/>
      <c r="SCO467" s="84"/>
      <c r="SCP467" s="84"/>
      <c r="SCQ467" s="84"/>
      <c r="SCR467" s="84"/>
      <c r="SCS467" s="84"/>
      <c r="SCT467" s="84"/>
      <c r="SCU467" s="84"/>
      <c r="SCV467" s="84"/>
      <c r="SCW467" s="84"/>
      <c r="SCX467" s="84"/>
      <c r="SCY467" s="84"/>
      <c r="SCZ467" s="84"/>
      <c r="SDA467" s="84"/>
      <c r="SDB467" s="84"/>
      <c r="SDC467" s="84"/>
      <c r="SDD467" s="84"/>
      <c r="SDE467" s="84"/>
      <c r="SDF467" s="84"/>
      <c r="SDG467" s="84"/>
      <c r="SDH467" s="84"/>
      <c r="SDI467" s="84"/>
      <c r="SDJ467" s="84"/>
      <c r="SDK467" s="84"/>
      <c r="SDL467" s="84"/>
      <c r="SDM467" s="84"/>
      <c r="SDN467" s="84"/>
      <c r="SDO467" s="84"/>
      <c r="SDP467" s="84"/>
      <c r="SDQ467" s="84"/>
      <c r="SDR467" s="84"/>
      <c r="SDS467" s="84"/>
      <c r="SDT467" s="84"/>
      <c r="SDU467" s="84"/>
      <c r="SDV467" s="84"/>
      <c r="SDW467" s="84"/>
      <c r="SDX467" s="84"/>
      <c r="SDY467" s="84"/>
      <c r="SDZ467" s="84"/>
      <c r="SEA467" s="84"/>
      <c r="SEB467" s="84"/>
      <c r="SEC467" s="84"/>
      <c r="SED467" s="84"/>
      <c r="SEE467" s="84"/>
      <c r="SEF467" s="84"/>
      <c r="SEG467" s="84"/>
      <c r="SEH467" s="84"/>
      <c r="SEI467" s="84"/>
      <c r="SEJ467" s="84"/>
      <c r="SEK467" s="84"/>
      <c r="SEL467" s="84"/>
      <c r="SEM467" s="84"/>
      <c r="SEN467" s="84"/>
      <c r="SEO467" s="84"/>
      <c r="SEP467" s="84"/>
      <c r="SEQ467" s="84"/>
      <c r="SER467" s="84"/>
      <c r="SES467" s="84"/>
      <c r="SET467" s="84"/>
      <c r="SEU467" s="84"/>
      <c r="SEV467" s="84"/>
      <c r="SEW467" s="84"/>
      <c r="SEX467" s="84"/>
      <c r="SEY467" s="84"/>
      <c r="SEZ467" s="84"/>
      <c r="SFA467" s="84"/>
      <c r="SFB467" s="84"/>
      <c r="SFC467" s="84"/>
      <c r="SFD467" s="84"/>
      <c r="SFE467" s="84"/>
      <c r="SFF467" s="84"/>
      <c r="SFG467" s="84"/>
      <c r="SFH467" s="84"/>
      <c r="SFI467" s="84"/>
      <c r="SFJ467" s="84"/>
      <c r="SFK467" s="84"/>
      <c r="SFL467" s="84"/>
      <c r="SFM467" s="84"/>
      <c r="SFN467" s="84"/>
      <c r="SFO467" s="84"/>
      <c r="SFP467" s="84"/>
      <c r="SFQ467" s="84"/>
      <c r="SFR467" s="84"/>
      <c r="SFS467" s="84"/>
      <c r="SFT467" s="84"/>
      <c r="SFU467" s="84"/>
      <c r="SFV467" s="84"/>
      <c r="SFW467" s="84"/>
      <c r="SFX467" s="84"/>
      <c r="SFY467" s="84"/>
      <c r="SFZ467" s="84"/>
      <c r="SGA467" s="84"/>
      <c r="SGB467" s="84"/>
      <c r="SGC467" s="84"/>
      <c r="SGD467" s="84"/>
      <c r="SGE467" s="84"/>
      <c r="SGF467" s="84"/>
      <c r="SGG467" s="84"/>
      <c r="SGH467" s="84"/>
      <c r="SGI467" s="84"/>
      <c r="SGJ467" s="84"/>
      <c r="SGK467" s="84"/>
      <c r="SGL467" s="84"/>
      <c r="SGM467" s="84"/>
      <c r="SGN467" s="84"/>
      <c r="SGO467" s="84"/>
      <c r="SGP467" s="84"/>
      <c r="SGQ467" s="84"/>
      <c r="SGR467" s="84"/>
      <c r="SGS467" s="84"/>
      <c r="SGT467" s="84"/>
      <c r="SGU467" s="84"/>
      <c r="SGV467" s="84"/>
      <c r="SGW467" s="84"/>
      <c r="SGX467" s="84"/>
      <c r="SGY467" s="84"/>
      <c r="SGZ467" s="84"/>
      <c r="SHA467" s="84"/>
      <c r="SHB467" s="84"/>
      <c r="SHC467" s="84"/>
      <c r="SHD467" s="84"/>
      <c r="SHE467" s="84"/>
      <c r="SHF467" s="84"/>
      <c r="SHG467" s="84"/>
      <c r="SHH467" s="84"/>
      <c r="SHI467" s="84"/>
      <c r="SHJ467" s="84"/>
      <c r="SHK467" s="84"/>
      <c r="SHL467" s="84"/>
      <c r="SHM467" s="84"/>
      <c r="SHN467" s="84"/>
      <c r="SHO467" s="84"/>
      <c r="SHP467" s="84"/>
      <c r="SHQ467" s="84"/>
      <c r="SHR467" s="84"/>
      <c r="SHS467" s="84"/>
      <c r="SHT467" s="84"/>
      <c r="SHU467" s="84"/>
      <c r="SHV467" s="84"/>
      <c r="SHW467" s="84"/>
      <c r="SHX467" s="84"/>
      <c r="SHY467" s="84"/>
      <c r="SHZ467" s="84"/>
      <c r="SIA467" s="84"/>
      <c r="SIB467" s="84"/>
      <c r="SIC467" s="84"/>
      <c r="SID467" s="84"/>
      <c r="SIE467" s="84"/>
      <c r="SIF467" s="84"/>
      <c r="SIG467" s="84"/>
      <c r="SIH467" s="84"/>
      <c r="SII467" s="84"/>
      <c r="SIJ467" s="84"/>
      <c r="SIK467" s="84"/>
      <c r="SIL467" s="84"/>
      <c r="SIM467" s="84"/>
      <c r="SIN467" s="84"/>
      <c r="SIO467" s="84"/>
      <c r="SIP467" s="84"/>
      <c r="SIQ467" s="84"/>
      <c r="SIR467" s="84"/>
      <c r="SIS467" s="84"/>
      <c r="SIT467" s="84"/>
      <c r="SIU467" s="84"/>
      <c r="SIV467" s="84"/>
      <c r="SIW467" s="84"/>
      <c r="SIX467" s="84"/>
      <c r="SIY467" s="84"/>
      <c r="SIZ467" s="84"/>
      <c r="SJA467" s="84"/>
      <c r="SJB467" s="84"/>
      <c r="SJC467" s="84"/>
      <c r="SJD467" s="84"/>
      <c r="SJE467" s="84"/>
      <c r="SJF467" s="84"/>
      <c r="SJG467" s="84"/>
      <c r="SJH467" s="84"/>
      <c r="SJI467" s="84"/>
      <c r="SJJ467" s="84"/>
      <c r="SJK467" s="84"/>
      <c r="SJL467" s="84"/>
      <c r="SJM467" s="84"/>
      <c r="SJN467" s="84"/>
      <c r="SJO467" s="84"/>
      <c r="SJP467" s="84"/>
      <c r="SJQ467" s="84"/>
      <c r="SJR467" s="84"/>
      <c r="SJS467" s="84"/>
      <c r="SJT467" s="84"/>
      <c r="SJU467" s="84"/>
      <c r="SJV467" s="84"/>
      <c r="SJW467" s="84"/>
      <c r="SJX467" s="84"/>
      <c r="SJY467" s="84"/>
      <c r="SJZ467" s="84"/>
      <c r="SKA467" s="84"/>
      <c r="SKB467" s="84"/>
      <c r="SKC467" s="84"/>
      <c r="SKD467" s="84"/>
      <c r="SKE467" s="84"/>
      <c r="SKF467" s="84"/>
      <c r="SKG467" s="84"/>
      <c r="SKH467" s="84"/>
      <c r="SKI467" s="84"/>
      <c r="SKJ467" s="84"/>
      <c r="SKK467" s="84"/>
      <c r="SKL467" s="84"/>
      <c r="SKM467" s="84"/>
      <c r="SKN467" s="84"/>
      <c r="SKO467" s="84"/>
      <c r="SKP467" s="84"/>
      <c r="SKQ467" s="84"/>
      <c r="SKR467" s="84"/>
      <c r="SKS467" s="84"/>
      <c r="SKT467" s="84"/>
      <c r="SKU467" s="84"/>
      <c r="SKV467" s="84"/>
      <c r="SKW467" s="84"/>
      <c r="SKX467" s="84"/>
      <c r="SKY467" s="84"/>
      <c r="SKZ467" s="84"/>
      <c r="SLA467" s="84"/>
      <c r="SLB467" s="84"/>
      <c r="SLC467" s="84"/>
      <c r="SLD467" s="84"/>
      <c r="SLE467" s="84"/>
      <c r="SLF467" s="84"/>
      <c r="SLG467" s="84"/>
      <c r="SLH467" s="84"/>
      <c r="SLI467" s="84"/>
      <c r="SLJ467" s="84"/>
      <c r="SLK467" s="84"/>
      <c r="SLL467" s="84"/>
      <c r="SLM467" s="84"/>
      <c r="SLN467" s="84"/>
      <c r="SLO467" s="84"/>
      <c r="SLP467" s="84"/>
      <c r="SLQ467" s="84"/>
      <c r="SLR467" s="84"/>
      <c r="SLS467" s="84"/>
      <c r="SLT467" s="84"/>
      <c r="SLU467" s="84"/>
      <c r="SLV467" s="84"/>
      <c r="SLW467" s="84"/>
      <c r="SLX467" s="84"/>
      <c r="SLY467" s="84"/>
      <c r="SLZ467" s="84"/>
      <c r="SMA467" s="84"/>
      <c r="SMB467" s="84"/>
      <c r="SMC467" s="84"/>
      <c r="SMD467" s="84"/>
      <c r="SME467" s="84"/>
      <c r="SMF467" s="84"/>
      <c r="SMG467" s="84"/>
      <c r="SMH467" s="84"/>
      <c r="SMI467" s="84"/>
      <c r="SMJ467" s="84"/>
      <c r="SMK467" s="84"/>
      <c r="SML467" s="84"/>
      <c r="SMM467" s="84"/>
      <c r="SMN467" s="84"/>
      <c r="SMO467" s="84"/>
      <c r="SMP467" s="84"/>
      <c r="SMQ467" s="84"/>
      <c r="SMR467" s="84"/>
      <c r="SMS467" s="84"/>
      <c r="SMT467" s="84"/>
      <c r="SMU467" s="84"/>
      <c r="SMV467" s="84"/>
      <c r="SMW467" s="84"/>
      <c r="SMX467" s="84"/>
      <c r="SMY467" s="84"/>
      <c r="SMZ467" s="84"/>
      <c r="SNA467" s="84"/>
      <c r="SNB467" s="84"/>
      <c r="SNC467" s="84"/>
      <c r="SND467" s="84"/>
      <c r="SNE467" s="84"/>
      <c r="SNF467" s="84"/>
      <c r="SNG467" s="84"/>
      <c r="SNH467" s="84"/>
      <c r="SNI467" s="84"/>
      <c r="SNJ467" s="84"/>
      <c r="SNK467" s="84"/>
      <c r="SNL467" s="84"/>
      <c r="SNM467" s="84"/>
      <c r="SNN467" s="84"/>
      <c r="SNO467" s="84"/>
      <c r="SNP467" s="84"/>
      <c r="SNQ467" s="84"/>
      <c r="SNR467" s="84"/>
      <c r="SNS467" s="84"/>
      <c r="SNT467" s="84"/>
      <c r="SNU467" s="84"/>
      <c r="SNV467" s="84"/>
      <c r="SNW467" s="84"/>
      <c r="SNX467" s="84"/>
      <c r="SNY467" s="84"/>
      <c r="SNZ467" s="84"/>
      <c r="SOA467" s="84"/>
      <c r="SOB467" s="84"/>
      <c r="SOC467" s="84"/>
      <c r="SOD467" s="84"/>
      <c r="SOE467" s="84"/>
      <c r="SOF467" s="84"/>
      <c r="SOG467" s="84"/>
      <c r="SOH467" s="84"/>
      <c r="SOI467" s="84"/>
      <c r="SOJ467" s="84"/>
      <c r="SOK467" s="84"/>
      <c r="SOL467" s="84"/>
      <c r="SOM467" s="84"/>
      <c r="SON467" s="84"/>
      <c r="SOO467" s="84"/>
      <c r="SOP467" s="84"/>
      <c r="SOQ467" s="84"/>
      <c r="SOR467" s="84"/>
      <c r="SOS467" s="84"/>
      <c r="SOT467" s="84"/>
      <c r="SOU467" s="84"/>
      <c r="SOV467" s="84"/>
      <c r="SOW467" s="84"/>
      <c r="SOX467" s="84"/>
      <c r="SOY467" s="84"/>
      <c r="SOZ467" s="84"/>
      <c r="SPA467" s="84"/>
      <c r="SPB467" s="84"/>
      <c r="SPC467" s="84"/>
      <c r="SPD467" s="84"/>
      <c r="SPE467" s="84"/>
      <c r="SPF467" s="84"/>
      <c r="SPG467" s="84"/>
      <c r="SPH467" s="84"/>
      <c r="SPI467" s="84"/>
      <c r="SPJ467" s="84"/>
      <c r="SPK467" s="84"/>
      <c r="SPL467" s="84"/>
      <c r="SPM467" s="84"/>
      <c r="SPN467" s="84"/>
      <c r="SPO467" s="84"/>
      <c r="SPP467" s="84"/>
      <c r="SPQ467" s="84"/>
      <c r="SPR467" s="84"/>
      <c r="SPS467" s="84"/>
      <c r="SPT467" s="84"/>
      <c r="SPU467" s="84"/>
      <c r="SPV467" s="84"/>
      <c r="SPW467" s="84"/>
      <c r="SPX467" s="84"/>
      <c r="SPY467" s="84"/>
      <c r="SPZ467" s="84"/>
      <c r="SQA467" s="84"/>
      <c r="SQB467" s="84"/>
      <c r="SQC467" s="84"/>
      <c r="SQD467" s="84"/>
      <c r="SQE467" s="84"/>
      <c r="SQF467" s="84"/>
      <c r="SQG467" s="84"/>
      <c r="SQH467" s="84"/>
      <c r="SQI467" s="84"/>
      <c r="SQJ467" s="84"/>
      <c r="SQK467" s="84"/>
      <c r="SQL467" s="84"/>
      <c r="SQM467" s="84"/>
      <c r="SQN467" s="84"/>
      <c r="SQO467" s="84"/>
      <c r="SQP467" s="84"/>
      <c r="SQQ467" s="84"/>
      <c r="SQR467" s="84"/>
      <c r="SQS467" s="84"/>
      <c r="SQT467" s="84"/>
      <c r="SQU467" s="84"/>
      <c r="SQV467" s="84"/>
      <c r="SQW467" s="84"/>
      <c r="SQX467" s="84"/>
      <c r="SQY467" s="84"/>
      <c r="SQZ467" s="84"/>
      <c r="SRA467" s="84"/>
      <c r="SRB467" s="84"/>
      <c r="SRC467" s="84"/>
      <c r="SRD467" s="84"/>
      <c r="SRE467" s="84"/>
      <c r="SRF467" s="84"/>
      <c r="SRG467" s="84"/>
      <c r="SRH467" s="84"/>
      <c r="SRI467" s="84"/>
      <c r="SRJ467" s="84"/>
      <c r="SRK467" s="84"/>
      <c r="SRL467" s="84"/>
      <c r="SRM467" s="84"/>
      <c r="SRN467" s="84"/>
      <c r="SRO467" s="84"/>
      <c r="SRP467" s="84"/>
      <c r="SRQ467" s="84"/>
      <c r="SRR467" s="84"/>
      <c r="SRS467" s="84"/>
      <c r="SRT467" s="84"/>
      <c r="SRU467" s="84"/>
      <c r="SRV467" s="84"/>
      <c r="SRW467" s="84"/>
      <c r="SRX467" s="84"/>
      <c r="SRY467" s="84"/>
      <c r="SRZ467" s="84"/>
      <c r="SSA467" s="84"/>
      <c r="SSB467" s="84"/>
      <c r="SSC467" s="84"/>
      <c r="SSD467" s="84"/>
      <c r="SSE467" s="84"/>
      <c r="SSF467" s="84"/>
      <c r="SSG467" s="84"/>
      <c r="SSH467" s="84"/>
      <c r="SSI467" s="84"/>
      <c r="SSJ467" s="84"/>
      <c r="SSK467" s="84"/>
      <c r="SSL467" s="84"/>
      <c r="SSM467" s="84"/>
      <c r="SSN467" s="84"/>
      <c r="SSO467" s="84"/>
      <c r="SSP467" s="84"/>
      <c r="SSQ467" s="84"/>
      <c r="SSR467" s="84"/>
      <c r="SSS467" s="84"/>
      <c r="SST467" s="84"/>
      <c r="SSU467" s="84"/>
      <c r="SSV467" s="84"/>
      <c r="SSW467" s="84"/>
      <c r="SSX467" s="84"/>
      <c r="SSY467" s="84"/>
      <c r="SSZ467" s="84"/>
      <c r="STA467" s="84"/>
      <c r="STB467" s="84"/>
      <c r="STC467" s="84"/>
      <c r="STD467" s="84"/>
      <c r="STE467" s="84"/>
      <c r="STF467" s="84"/>
      <c r="STG467" s="84"/>
      <c r="STH467" s="84"/>
      <c r="STI467" s="84"/>
      <c r="STJ467" s="84"/>
      <c r="STK467" s="84"/>
      <c r="STL467" s="84"/>
      <c r="STM467" s="84"/>
      <c r="STN467" s="84"/>
      <c r="STO467" s="84"/>
      <c r="STP467" s="84"/>
      <c r="STQ467" s="84"/>
      <c r="STR467" s="84"/>
      <c r="STS467" s="84"/>
      <c r="STT467" s="84"/>
      <c r="STU467" s="84"/>
      <c r="STV467" s="84"/>
      <c r="STW467" s="84"/>
      <c r="STX467" s="84"/>
      <c r="STY467" s="84"/>
      <c r="STZ467" s="84"/>
      <c r="SUA467" s="84"/>
      <c r="SUB467" s="84"/>
      <c r="SUC467" s="84"/>
      <c r="SUD467" s="84"/>
      <c r="SUE467" s="84"/>
      <c r="SUF467" s="84"/>
      <c r="SUG467" s="84"/>
      <c r="SUH467" s="84"/>
      <c r="SUI467" s="84"/>
      <c r="SUJ467" s="84"/>
      <c r="SUK467" s="84"/>
      <c r="SUL467" s="84"/>
      <c r="SUM467" s="84"/>
      <c r="SUN467" s="84"/>
      <c r="SUO467" s="84"/>
      <c r="SUP467" s="84"/>
      <c r="SUQ467" s="84"/>
      <c r="SUR467" s="84"/>
      <c r="SUS467" s="84"/>
      <c r="SUT467" s="84"/>
      <c r="SUU467" s="84"/>
      <c r="SUV467" s="84"/>
      <c r="SUW467" s="84"/>
      <c r="SUX467" s="84"/>
      <c r="SUY467" s="84"/>
      <c r="SUZ467" s="84"/>
      <c r="SVA467" s="84"/>
      <c r="SVB467" s="84"/>
      <c r="SVC467" s="84"/>
      <c r="SVD467" s="84"/>
      <c r="SVE467" s="84"/>
      <c r="SVF467" s="84"/>
      <c r="SVG467" s="84"/>
      <c r="SVH467" s="84"/>
      <c r="SVI467" s="84"/>
      <c r="SVJ467" s="84"/>
      <c r="SVK467" s="84"/>
      <c r="SVL467" s="84"/>
      <c r="SVM467" s="84"/>
      <c r="SVN467" s="84"/>
      <c r="SVO467" s="84"/>
      <c r="SVP467" s="84"/>
      <c r="SVQ467" s="84"/>
      <c r="SVR467" s="84"/>
      <c r="SVS467" s="84"/>
      <c r="SVT467" s="84"/>
      <c r="SVU467" s="84"/>
      <c r="SVV467" s="84"/>
      <c r="SVW467" s="84"/>
      <c r="SVX467" s="84"/>
      <c r="SVY467" s="84"/>
      <c r="SVZ467" s="84"/>
      <c r="SWA467" s="84"/>
      <c r="SWB467" s="84"/>
      <c r="SWC467" s="84"/>
      <c r="SWD467" s="84"/>
      <c r="SWE467" s="84"/>
      <c r="SWF467" s="84"/>
      <c r="SWG467" s="84"/>
      <c r="SWH467" s="84"/>
      <c r="SWI467" s="84"/>
      <c r="SWJ467" s="84"/>
      <c r="SWK467" s="84"/>
      <c r="SWL467" s="84"/>
      <c r="SWM467" s="84"/>
      <c r="SWN467" s="84"/>
      <c r="SWO467" s="84"/>
      <c r="SWP467" s="84"/>
      <c r="SWQ467" s="84"/>
      <c r="SWR467" s="84"/>
      <c r="SWS467" s="84"/>
      <c r="SWT467" s="84"/>
      <c r="SWU467" s="84"/>
      <c r="SWV467" s="84"/>
      <c r="SWW467" s="84"/>
      <c r="SWX467" s="84"/>
      <c r="SWY467" s="84"/>
      <c r="SWZ467" s="84"/>
      <c r="SXA467" s="84"/>
      <c r="SXB467" s="84"/>
      <c r="SXC467" s="84"/>
      <c r="SXD467" s="84"/>
      <c r="SXE467" s="84"/>
      <c r="SXF467" s="84"/>
      <c r="SXG467" s="84"/>
      <c r="SXH467" s="84"/>
      <c r="SXI467" s="84"/>
      <c r="SXJ467" s="84"/>
      <c r="SXK467" s="84"/>
      <c r="SXL467" s="84"/>
      <c r="SXM467" s="84"/>
      <c r="SXN467" s="84"/>
      <c r="SXO467" s="84"/>
      <c r="SXP467" s="84"/>
      <c r="SXQ467" s="84"/>
      <c r="SXR467" s="84"/>
      <c r="SXS467" s="84"/>
      <c r="SXT467" s="84"/>
      <c r="SXU467" s="84"/>
      <c r="SXV467" s="84"/>
      <c r="SXW467" s="84"/>
      <c r="SXX467" s="84"/>
      <c r="SXY467" s="84"/>
      <c r="SXZ467" s="84"/>
      <c r="SYA467" s="84"/>
      <c r="SYB467" s="84"/>
      <c r="SYC467" s="84"/>
      <c r="SYD467" s="84"/>
      <c r="SYE467" s="84"/>
      <c r="SYF467" s="84"/>
      <c r="SYG467" s="84"/>
      <c r="SYH467" s="84"/>
      <c r="SYI467" s="84"/>
      <c r="SYJ467" s="84"/>
      <c r="SYK467" s="84"/>
      <c r="SYL467" s="84"/>
      <c r="SYM467" s="84"/>
      <c r="SYN467" s="84"/>
      <c r="SYO467" s="84"/>
      <c r="SYP467" s="84"/>
      <c r="SYQ467" s="84"/>
      <c r="SYR467" s="84"/>
      <c r="SYS467" s="84"/>
      <c r="SYT467" s="84"/>
      <c r="SYU467" s="84"/>
      <c r="SYV467" s="84"/>
      <c r="SYW467" s="84"/>
      <c r="SYX467" s="84"/>
      <c r="SYY467" s="84"/>
      <c r="SYZ467" s="84"/>
      <c r="SZA467" s="84"/>
      <c r="SZB467" s="84"/>
      <c r="SZC467" s="84"/>
      <c r="SZD467" s="84"/>
      <c r="SZE467" s="84"/>
      <c r="SZF467" s="84"/>
      <c r="SZG467" s="84"/>
      <c r="SZH467" s="84"/>
      <c r="SZI467" s="84"/>
      <c r="SZJ467" s="84"/>
      <c r="SZK467" s="84"/>
      <c r="SZL467" s="84"/>
      <c r="SZM467" s="84"/>
      <c r="SZN467" s="84"/>
      <c r="SZO467" s="84"/>
      <c r="SZP467" s="84"/>
      <c r="SZQ467" s="84"/>
      <c r="SZR467" s="84"/>
      <c r="SZS467" s="84"/>
      <c r="SZT467" s="84"/>
      <c r="SZU467" s="84"/>
      <c r="SZV467" s="84"/>
      <c r="SZW467" s="84"/>
      <c r="SZX467" s="84"/>
      <c r="SZY467" s="84"/>
      <c r="SZZ467" s="84"/>
      <c r="TAA467" s="84"/>
      <c r="TAB467" s="84"/>
      <c r="TAC467" s="84"/>
      <c r="TAD467" s="84"/>
      <c r="TAE467" s="84"/>
      <c r="TAF467" s="84"/>
      <c r="TAG467" s="84"/>
      <c r="TAH467" s="84"/>
      <c r="TAI467" s="84"/>
      <c r="TAJ467" s="84"/>
      <c r="TAK467" s="84"/>
      <c r="TAL467" s="84"/>
      <c r="TAM467" s="84"/>
      <c r="TAN467" s="84"/>
      <c r="TAO467" s="84"/>
      <c r="TAP467" s="84"/>
      <c r="TAQ467" s="84"/>
      <c r="TAR467" s="84"/>
      <c r="TAS467" s="84"/>
      <c r="TAT467" s="84"/>
      <c r="TAU467" s="84"/>
      <c r="TAV467" s="84"/>
      <c r="TAW467" s="84"/>
      <c r="TAX467" s="84"/>
      <c r="TAY467" s="84"/>
      <c r="TAZ467" s="84"/>
      <c r="TBA467" s="84"/>
      <c r="TBB467" s="84"/>
      <c r="TBC467" s="84"/>
      <c r="TBD467" s="84"/>
      <c r="TBE467" s="84"/>
      <c r="TBF467" s="84"/>
      <c r="TBG467" s="84"/>
      <c r="TBH467" s="84"/>
      <c r="TBI467" s="84"/>
      <c r="TBJ467" s="84"/>
      <c r="TBK467" s="84"/>
      <c r="TBL467" s="84"/>
      <c r="TBM467" s="84"/>
      <c r="TBN467" s="84"/>
      <c r="TBO467" s="84"/>
      <c r="TBP467" s="84"/>
      <c r="TBQ467" s="84"/>
      <c r="TBR467" s="84"/>
      <c r="TBS467" s="84"/>
      <c r="TBT467" s="84"/>
      <c r="TBU467" s="84"/>
      <c r="TBV467" s="84"/>
      <c r="TBW467" s="84"/>
      <c r="TBX467" s="84"/>
      <c r="TBY467" s="84"/>
      <c r="TBZ467" s="84"/>
      <c r="TCA467" s="84"/>
      <c r="TCB467" s="84"/>
      <c r="TCC467" s="84"/>
      <c r="TCD467" s="84"/>
      <c r="TCE467" s="84"/>
      <c r="TCF467" s="84"/>
      <c r="TCG467" s="84"/>
      <c r="TCH467" s="84"/>
      <c r="TCI467" s="84"/>
      <c r="TCJ467" s="84"/>
      <c r="TCK467" s="84"/>
      <c r="TCL467" s="84"/>
      <c r="TCM467" s="84"/>
      <c r="TCN467" s="84"/>
      <c r="TCO467" s="84"/>
      <c r="TCP467" s="84"/>
      <c r="TCQ467" s="84"/>
      <c r="TCR467" s="84"/>
      <c r="TCS467" s="84"/>
      <c r="TCT467" s="84"/>
      <c r="TCU467" s="84"/>
      <c r="TCV467" s="84"/>
      <c r="TCW467" s="84"/>
      <c r="TCX467" s="84"/>
      <c r="TCY467" s="84"/>
      <c r="TCZ467" s="84"/>
      <c r="TDA467" s="84"/>
      <c r="TDB467" s="84"/>
      <c r="TDC467" s="84"/>
      <c r="TDD467" s="84"/>
      <c r="TDE467" s="84"/>
      <c r="TDF467" s="84"/>
      <c r="TDG467" s="84"/>
      <c r="TDH467" s="84"/>
      <c r="TDI467" s="84"/>
      <c r="TDJ467" s="84"/>
      <c r="TDK467" s="84"/>
      <c r="TDL467" s="84"/>
      <c r="TDM467" s="84"/>
      <c r="TDN467" s="84"/>
      <c r="TDO467" s="84"/>
      <c r="TDP467" s="84"/>
      <c r="TDQ467" s="84"/>
      <c r="TDR467" s="84"/>
      <c r="TDS467" s="84"/>
      <c r="TDT467" s="84"/>
      <c r="TDU467" s="84"/>
      <c r="TDV467" s="84"/>
      <c r="TDW467" s="84"/>
      <c r="TDX467" s="84"/>
      <c r="TDY467" s="84"/>
      <c r="TDZ467" s="84"/>
      <c r="TEA467" s="84"/>
      <c r="TEB467" s="84"/>
      <c r="TEC467" s="84"/>
      <c r="TED467" s="84"/>
      <c r="TEE467" s="84"/>
      <c r="TEF467" s="84"/>
      <c r="TEG467" s="84"/>
      <c r="TEH467" s="84"/>
      <c r="TEI467" s="84"/>
      <c r="TEJ467" s="84"/>
      <c r="TEK467" s="84"/>
      <c r="TEL467" s="84"/>
      <c r="TEM467" s="84"/>
      <c r="TEN467" s="84"/>
      <c r="TEO467" s="84"/>
      <c r="TEP467" s="84"/>
      <c r="TEQ467" s="84"/>
      <c r="TER467" s="84"/>
      <c r="TES467" s="84"/>
      <c r="TET467" s="84"/>
      <c r="TEU467" s="84"/>
      <c r="TEV467" s="84"/>
      <c r="TEW467" s="84"/>
      <c r="TEX467" s="84"/>
      <c r="TEY467" s="84"/>
      <c r="TEZ467" s="84"/>
      <c r="TFA467" s="84"/>
      <c r="TFB467" s="84"/>
      <c r="TFC467" s="84"/>
      <c r="TFD467" s="84"/>
      <c r="TFE467" s="84"/>
      <c r="TFF467" s="84"/>
      <c r="TFG467" s="84"/>
      <c r="TFH467" s="84"/>
      <c r="TFI467" s="84"/>
      <c r="TFJ467" s="84"/>
      <c r="TFK467" s="84"/>
      <c r="TFL467" s="84"/>
      <c r="TFM467" s="84"/>
      <c r="TFN467" s="84"/>
      <c r="TFO467" s="84"/>
      <c r="TFP467" s="84"/>
      <c r="TFQ467" s="84"/>
      <c r="TFR467" s="84"/>
      <c r="TFS467" s="84"/>
      <c r="TFT467" s="84"/>
      <c r="TFU467" s="84"/>
      <c r="TFV467" s="84"/>
      <c r="TFW467" s="84"/>
      <c r="TFX467" s="84"/>
      <c r="TFY467" s="84"/>
      <c r="TFZ467" s="84"/>
      <c r="TGA467" s="84"/>
      <c r="TGB467" s="84"/>
      <c r="TGC467" s="84"/>
      <c r="TGD467" s="84"/>
      <c r="TGE467" s="84"/>
      <c r="TGF467" s="84"/>
      <c r="TGG467" s="84"/>
      <c r="TGH467" s="84"/>
      <c r="TGI467" s="84"/>
      <c r="TGJ467" s="84"/>
      <c r="TGK467" s="84"/>
      <c r="TGL467" s="84"/>
      <c r="TGM467" s="84"/>
      <c r="TGN467" s="84"/>
      <c r="TGO467" s="84"/>
      <c r="TGP467" s="84"/>
      <c r="TGQ467" s="84"/>
      <c r="TGR467" s="84"/>
      <c r="TGS467" s="84"/>
      <c r="TGT467" s="84"/>
      <c r="TGU467" s="84"/>
      <c r="TGV467" s="84"/>
      <c r="TGW467" s="84"/>
      <c r="TGX467" s="84"/>
      <c r="TGY467" s="84"/>
      <c r="TGZ467" s="84"/>
      <c r="THA467" s="84"/>
      <c r="THB467" s="84"/>
      <c r="THC467" s="84"/>
      <c r="THD467" s="84"/>
      <c r="THE467" s="84"/>
      <c r="THF467" s="84"/>
      <c r="THG467" s="84"/>
      <c r="THH467" s="84"/>
      <c r="THI467" s="84"/>
      <c r="THJ467" s="84"/>
      <c r="THK467" s="84"/>
      <c r="THL467" s="84"/>
      <c r="THM467" s="84"/>
      <c r="THN467" s="84"/>
      <c r="THO467" s="84"/>
      <c r="THP467" s="84"/>
      <c r="THQ467" s="84"/>
      <c r="THR467" s="84"/>
      <c r="THS467" s="84"/>
      <c r="THT467" s="84"/>
      <c r="THU467" s="84"/>
      <c r="THV467" s="84"/>
      <c r="THW467" s="84"/>
      <c r="THX467" s="84"/>
      <c r="THY467" s="84"/>
      <c r="THZ467" s="84"/>
      <c r="TIA467" s="84"/>
      <c r="TIB467" s="84"/>
      <c r="TIC467" s="84"/>
      <c r="TID467" s="84"/>
      <c r="TIE467" s="84"/>
      <c r="TIF467" s="84"/>
      <c r="TIG467" s="84"/>
      <c r="TIH467" s="84"/>
      <c r="TII467" s="84"/>
      <c r="TIJ467" s="84"/>
      <c r="TIK467" s="84"/>
      <c r="TIL467" s="84"/>
      <c r="TIM467" s="84"/>
      <c r="TIN467" s="84"/>
      <c r="TIO467" s="84"/>
      <c r="TIP467" s="84"/>
      <c r="TIQ467" s="84"/>
      <c r="TIR467" s="84"/>
      <c r="TIS467" s="84"/>
      <c r="TIT467" s="84"/>
      <c r="TIU467" s="84"/>
      <c r="TIV467" s="84"/>
      <c r="TIW467" s="84"/>
      <c r="TIX467" s="84"/>
      <c r="TIY467" s="84"/>
      <c r="TIZ467" s="84"/>
      <c r="TJA467" s="84"/>
      <c r="TJB467" s="84"/>
      <c r="TJC467" s="84"/>
      <c r="TJD467" s="84"/>
      <c r="TJE467" s="84"/>
      <c r="TJF467" s="84"/>
      <c r="TJG467" s="84"/>
      <c r="TJH467" s="84"/>
      <c r="TJI467" s="84"/>
      <c r="TJJ467" s="84"/>
      <c r="TJK467" s="84"/>
      <c r="TJL467" s="84"/>
      <c r="TJM467" s="84"/>
      <c r="TJN467" s="84"/>
      <c r="TJO467" s="84"/>
      <c r="TJP467" s="84"/>
      <c r="TJQ467" s="84"/>
      <c r="TJR467" s="84"/>
      <c r="TJS467" s="84"/>
      <c r="TJT467" s="84"/>
      <c r="TJU467" s="84"/>
      <c r="TJV467" s="84"/>
      <c r="TJW467" s="84"/>
      <c r="TJX467" s="84"/>
      <c r="TJY467" s="84"/>
      <c r="TJZ467" s="84"/>
      <c r="TKA467" s="84"/>
      <c r="TKB467" s="84"/>
      <c r="TKC467" s="84"/>
      <c r="TKD467" s="84"/>
      <c r="TKE467" s="84"/>
      <c r="TKF467" s="84"/>
      <c r="TKG467" s="84"/>
      <c r="TKH467" s="84"/>
      <c r="TKI467" s="84"/>
      <c r="TKJ467" s="84"/>
      <c r="TKK467" s="84"/>
      <c r="TKL467" s="84"/>
      <c r="TKM467" s="84"/>
      <c r="TKN467" s="84"/>
      <c r="TKO467" s="84"/>
      <c r="TKP467" s="84"/>
      <c r="TKQ467" s="84"/>
      <c r="TKR467" s="84"/>
      <c r="TKS467" s="84"/>
      <c r="TKT467" s="84"/>
      <c r="TKU467" s="84"/>
      <c r="TKV467" s="84"/>
      <c r="TKW467" s="84"/>
      <c r="TKX467" s="84"/>
      <c r="TKY467" s="84"/>
      <c r="TKZ467" s="84"/>
      <c r="TLA467" s="84"/>
      <c r="TLB467" s="84"/>
      <c r="TLC467" s="84"/>
      <c r="TLD467" s="84"/>
      <c r="TLE467" s="84"/>
      <c r="TLF467" s="84"/>
      <c r="TLG467" s="84"/>
      <c r="TLH467" s="84"/>
      <c r="TLI467" s="84"/>
      <c r="TLJ467" s="84"/>
      <c r="TLK467" s="84"/>
      <c r="TLL467" s="84"/>
      <c r="TLM467" s="84"/>
      <c r="TLN467" s="84"/>
      <c r="TLO467" s="84"/>
      <c r="TLP467" s="84"/>
      <c r="TLQ467" s="84"/>
      <c r="TLR467" s="84"/>
      <c r="TLS467" s="84"/>
      <c r="TLT467" s="84"/>
      <c r="TLU467" s="84"/>
      <c r="TLV467" s="84"/>
      <c r="TLW467" s="84"/>
      <c r="TLX467" s="84"/>
      <c r="TLY467" s="84"/>
      <c r="TLZ467" s="84"/>
      <c r="TMA467" s="84"/>
      <c r="TMB467" s="84"/>
      <c r="TMC467" s="84"/>
      <c r="TMD467" s="84"/>
      <c r="TME467" s="84"/>
      <c r="TMF467" s="84"/>
      <c r="TMG467" s="84"/>
      <c r="TMH467" s="84"/>
      <c r="TMI467" s="84"/>
      <c r="TMJ467" s="84"/>
      <c r="TMK467" s="84"/>
      <c r="TML467" s="84"/>
      <c r="TMM467" s="84"/>
      <c r="TMN467" s="84"/>
      <c r="TMO467" s="84"/>
      <c r="TMP467" s="84"/>
      <c r="TMQ467" s="84"/>
      <c r="TMR467" s="84"/>
      <c r="TMS467" s="84"/>
      <c r="TMT467" s="84"/>
      <c r="TMU467" s="84"/>
      <c r="TMV467" s="84"/>
      <c r="TMW467" s="84"/>
      <c r="TMX467" s="84"/>
      <c r="TMY467" s="84"/>
      <c r="TMZ467" s="84"/>
      <c r="TNA467" s="84"/>
      <c r="TNB467" s="84"/>
      <c r="TNC467" s="84"/>
      <c r="TND467" s="84"/>
      <c r="TNE467" s="84"/>
      <c r="TNF467" s="84"/>
      <c r="TNG467" s="84"/>
      <c r="TNH467" s="84"/>
      <c r="TNI467" s="84"/>
      <c r="TNJ467" s="84"/>
      <c r="TNK467" s="84"/>
      <c r="TNL467" s="84"/>
      <c r="TNM467" s="84"/>
      <c r="TNN467" s="84"/>
      <c r="TNO467" s="84"/>
      <c r="TNP467" s="84"/>
      <c r="TNQ467" s="84"/>
      <c r="TNR467" s="84"/>
      <c r="TNS467" s="84"/>
      <c r="TNT467" s="84"/>
      <c r="TNU467" s="84"/>
      <c r="TNV467" s="84"/>
      <c r="TNW467" s="84"/>
      <c r="TNX467" s="84"/>
      <c r="TNY467" s="84"/>
      <c r="TNZ467" s="84"/>
      <c r="TOA467" s="84"/>
      <c r="TOB467" s="84"/>
      <c r="TOC467" s="84"/>
      <c r="TOD467" s="84"/>
      <c r="TOE467" s="84"/>
      <c r="TOF467" s="84"/>
      <c r="TOG467" s="84"/>
      <c r="TOH467" s="84"/>
      <c r="TOI467" s="84"/>
      <c r="TOJ467" s="84"/>
      <c r="TOK467" s="84"/>
      <c r="TOL467" s="84"/>
      <c r="TOM467" s="84"/>
      <c r="TON467" s="84"/>
      <c r="TOO467" s="84"/>
      <c r="TOP467" s="84"/>
      <c r="TOQ467" s="84"/>
      <c r="TOR467" s="84"/>
      <c r="TOS467" s="84"/>
      <c r="TOT467" s="84"/>
      <c r="TOU467" s="84"/>
      <c r="TOV467" s="84"/>
      <c r="TOW467" s="84"/>
      <c r="TOX467" s="84"/>
      <c r="TOY467" s="84"/>
      <c r="TOZ467" s="84"/>
      <c r="TPA467" s="84"/>
      <c r="TPB467" s="84"/>
      <c r="TPC467" s="84"/>
      <c r="TPD467" s="84"/>
      <c r="TPE467" s="84"/>
      <c r="TPF467" s="84"/>
      <c r="TPG467" s="84"/>
      <c r="TPH467" s="84"/>
      <c r="TPI467" s="84"/>
      <c r="TPJ467" s="84"/>
      <c r="TPK467" s="84"/>
      <c r="TPL467" s="84"/>
      <c r="TPM467" s="84"/>
      <c r="TPN467" s="84"/>
      <c r="TPO467" s="84"/>
      <c r="TPP467" s="84"/>
      <c r="TPQ467" s="84"/>
      <c r="TPR467" s="84"/>
      <c r="TPS467" s="84"/>
      <c r="TPT467" s="84"/>
      <c r="TPU467" s="84"/>
      <c r="TPV467" s="84"/>
      <c r="TPW467" s="84"/>
      <c r="TPX467" s="84"/>
      <c r="TPY467" s="84"/>
      <c r="TPZ467" s="84"/>
      <c r="TQA467" s="84"/>
      <c r="TQB467" s="84"/>
      <c r="TQC467" s="84"/>
      <c r="TQD467" s="84"/>
      <c r="TQE467" s="84"/>
      <c r="TQF467" s="84"/>
      <c r="TQG467" s="84"/>
      <c r="TQH467" s="84"/>
      <c r="TQI467" s="84"/>
      <c r="TQJ467" s="84"/>
      <c r="TQK467" s="84"/>
      <c r="TQL467" s="84"/>
      <c r="TQM467" s="84"/>
      <c r="TQN467" s="84"/>
      <c r="TQO467" s="84"/>
      <c r="TQP467" s="84"/>
      <c r="TQQ467" s="84"/>
      <c r="TQR467" s="84"/>
      <c r="TQS467" s="84"/>
      <c r="TQT467" s="84"/>
      <c r="TQU467" s="84"/>
      <c r="TQV467" s="84"/>
      <c r="TQW467" s="84"/>
      <c r="TQX467" s="84"/>
      <c r="TQY467" s="84"/>
      <c r="TQZ467" s="84"/>
      <c r="TRA467" s="84"/>
      <c r="TRB467" s="84"/>
      <c r="TRC467" s="84"/>
      <c r="TRD467" s="84"/>
      <c r="TRE467" s="84"/>
      <c r="TRF467" s="84"/>
      <c r="TRG467" s="84"/>
      <c r="TRH467" s="84"/>
      <c r="TRI467" s="84"/>
      <c r="TRJ467" s="84"/>
      <c r="TRK467" s="84"/>
      <c r="TRL467" s="84"/>
      <c r="TRM467" s="84"/>
      <c r="TRN467" s="84"/>
      <c r="TRO467" s="84"/>
      <c r="TRP467" s="84"/>
      <c r="TRQ467" s="84"/>
      <c r="TRR467" s="84"/>
      <c r="TRS467" s="84"/>
      <c r="TRT467" s="84"/>
      <c r="TRU467" s="84"/>
      <c r="TRV467" s="84"/>
      <c r="TRW467" s="84"/>
      <c r="TRX467" s="84"/>
      <c r="TRY467" s="84"/>
      <c r="TRZ467" s="84"/>
      <c r="TSA467" s="84"/>
      <c r="TSB467" s="84"/>
      <c r="TSC467" s="84"/>
      <c r="TSD467" s="84"/>
      <c r="TSE467" s="84"/>
      <c r="TSF467" s="84"/>
      <c r="TSG467" s="84"/>
      <c r="TSH467" s="84"/>
      <c r="TSI467" s="84"/>
      <c r="TSJ467" s="84"/>
      <c r="TSK467" s="84"/>
      <c r="TSL467" s="84"/>
      <c r="TSM467" s="84"/>
      <c r="TSN467" s="84"/>
      <c r="TSO467" s="84"/>
      <c r="TSP467" s="84"/>
      <c r="TSQ467" s="84"/>
      <c r="TSR467" s="84"/>
      <c r="TSS467" s="84"/>
      <c r="TST467" s="84"/>
      <c r="TSU467" s="84"/>
      <c r="TSV467" s="84"/>
      <c r="TSW467" s="84"/>
      <c r="TSX467" s="84"/>
      <c r="TSY467" s="84"/>
      <c r="TSZ467" s="84"/>
      <c r="TTA467" s="84"/>
      <c r="TTB467" s="84"/>
      <c r="TTC467" s="84"/>
      <c r="TTD467" s="84"/>
      <c r="TTE467" s="84"/>
      <c r="TTF467" s="84"/>
      <c r="TTG467" s="84"/>
      <c r="TTH467" s="84"/>
      <c r="TTI467" s="84"/>
      <c r="TTJ467" s="84"/>
      <c r="TTK467" s="84"/>
      <c r="TTL467" s="84"/>
      <c r="TTM467" s="84"/>
      <c r="TTN467" s="84"/>
      <c r="TTO467" s="84"/>
      <c r="TTP467" s="84"/>
      <c r="TTQ467" s="84"/>
      <c r="TTR467" s="84"/>
      <c r="TTS467" s="84"/>
      <c r="TTT467" s="84"/>
      <c r="TTU467" s="84"/>
      <c r="TTV467" s="84"/>
      <c r="TTW467" s="84"/>
      <c r="TTX467" s="84"/>
      <c r="TTY467" s="84"/>
      <c r="TTZ467" s="84"/>
      <c r="TUA467" s="84"/>
      <c r="TUB467" s="84"/>
      <c r="TUC467" s="84"/>
      <c r="TUD467" s="84"/>
      <c r="TUE467" s="84"/>
      <c r="TUF467" s="84"/>
      <c r="TUG467" s="84"/>
      <c r="TUH467" s="84"/>
      <c r="TUI467" s="84"/>
      <c r="TUJ467" s="84"/>
      <c r="TUK467" s="84"/>
      <c r="TUL467" s="84"/>
      <c r="TUM467" s="84"/>
      <c r="TUN467" s="84"/>
      <c r="TUO467" s="84"/>
      <c r="TUP467" s="84"/>
      <c r="TUQ467" s="84"/>
      <c r="TUR467" s="84"/>
      <c r="TUS467" s="84"/>
      <c r="TUT467" s="84"/>
      <c r="TUU467" s="84"/>
      <c r="TUV467" s="84"/>
      <c r="TUW467" s="84"/>
      <c r="TUX467" s="84"/>
      <c r="TUY467" s="84"/>
      <c r="TUZ467" s="84"/>
      <c r="TVA467" s="84"/>
      <c r="TVB467" s="84"/>
      <c r="TVC467" s="84"/>
      <c r="TVD467" s="84"/>
      <c r="TVE467" s="84"/>
      <c r="TVF467" s="84"/>
      <c r="TVG467" s="84"/>
      <c r="TVH467" s="84"/>
      <c r="TVI467" s="84"/>
      <c r="TVJ467" s="84"/>
      <c r="TVK467" s="84"/>
      <c r="TVL467" s="84"/>
      <c r="TVM467" s="84"/>
      <c r="TVN467" s="84"/>
      <c r="TVO467" s="84"/>
      <c r="TVP467" s="84"/>
      <c r="TVQ467" s="84"/>
      <c r="TVR467" s="84"/>
      <c r="TVS467" s="84"/>
      <c r="TVT467" s="84"/>
      <c r="TVU467" s="84"/>
      <c r="TVV467" s="84"/>
      <c r="TVW467" s="84"/>
      <c r="TVX467" s="84"/>
      <c r="TVY467" s="84"/>
      <c r="TVZ467" s="84"/>
      <c r="TWA467" s="84"/>
      <c r="TWB467" s="84"/>
      <c r="TWC467" s="84"/>
      <c r="TWD467" s="84"/>
      <c r="TWE467" s="84"/>
      <c r="TWF467" s="84"/>
      <c r="TWG467" s="84"/>
      <c r="TWH467" s="84"/>
      <c r="TWI467" s="84"/>
      <c r="TWJ467" s="84"/>
      <c r="TWK467" s="84"/>
      <c r="TWL467" s="84"/>
      <c r="TWM467" s="84"/>
      <c r="TWN467" s="84"/>
      <c r="TWO467" s="84"/>
      <c r="TWP467" s="84"/>
      <c r="TWQ467" s="84"/>
      <c r="TWR467" s="84"/>
      <c r="TWS467" s="84"/>
      <c r="TWT467" s="84"/>
      <c r="TWU467" s="84"/>
      <c r="TWV467" s="84"/>
      <c r="TWW467" s="84"/>
      <c r="TWX467" s="84"/>
      <c r="TWY467" s="84"/>
      <c r="TWZ467" s="84"/>
      <c r="TXA467" s="84"/>
      <c r="TXB467" s="84"/>
      <c r="TXC467" s="84"/>
      <c r="TXD467" s="84"/>
      <c r="TXE467" s="84"/>
      <c r="TXF467" s="84"/>
      <c r="TXG467" s="84"/>
      <c r="TXH467" s="84"/>
      <c r="TXI467" s="84"/>
      <c r="TXJ467" s="84"/>
      <c r="TXK467" s="84"/>
      <c r="TXL467" s="84"/>
      <c r="TXM467" s="84"/>
      <c r="TXN467" s="84"/>
      <c r="TXO467" s="84"/>
      <c r="TXP467" s="84"/>
      <c r="TXQ467" s="84"/>
      <c r="TXR467" s="84"/>
      <c r="TXS467" s="84"/>
      <c r="TXT467" s="84"/>
      <c r="TXU467" s="84"/>
      <c r="TXV467" s="84"/>
      <c r="TXW467" s="84"/>
      <c r="TXX467" s="84"/>
      <c r="TXY467" s="84"/>
      <c r="TXZ467" s="84"/>
      <c r="TYA467" s="84"/>
      <c r="TYB467" s="84"/>
      <c r="TYC467" s="84"/>
      <c r="TYD467" s="84"/>
      <c r="TYE467" s="84"/>
      <c r="TYF467" s="84"/>
      <c r="TYG467" s="84"/>
      <c r="TYH467" s="84"/>
      <c r="TYI467" s="84"/>
      <c r="TYJ467" s="84"/>
      <c r="TYK467" s="84"/>
      <c r="TYL467" s="84"/>
      <c r="TYM467" s="84"/>
      <c r="TYN467" s="84"/>
      <c r="TYO467" s="84"/>
      <c r="TYP467" s="84"/>
      <c r="TYQ467" s="84"/>
      <c r="TYR467" s="84"/>
      <c r="TYS467" s="84"/>
      <c r="TYT467" s="84"/>
      <c r="TYU467" s="84"/>
      <c r="TYV467" s="84"/>
      <c r="TYW467" s="84"/>
      <c r="TYX467" s="84"/>
      <c r="TYY467" s="84"/>
      <c r="TYZ467" s="84"/>
      <c r="TZA467" s="84"/>
      <c r="TZB467" s="84"/>
      <c r="TZC467" s="84"/>
      <c r="TZD467" s="84"/>
      <c r="TZE467" s="84"/>
      <c r="TZF467" s="84"/>
      <c r="TZG467" s="84"/>
      <c r="TZH467" s="84"/>
      <c r="TZI467" s="84"/>
      <c r="TZJ467" s="84"/>
      <c r="TZK467" s="84"/>
      <c r="TZL467" s="84"/>
      <c r="TZM467" s="84"/>
      <c r="TZN467" s="84"/>
      <c r="TZO467" s="84"/>
      <c r="TZP467" s="84"/>
      <c r="TZQ467" s="84"/>
      <c r="TZR467" s="84"/>
      <c r="TZS467" s="84"/>
      <c r="TZT467" s="84"/>
      <c r="TZU467" s="84"/>
      <c r="TZV467" s="84"/>
      <c r="TZW467" s="84"/>
      <c r="TZX467" s="84"/>
      <c r="TZY467" s="84"/>
      <c r="TZZ467" s="84"/>
      <c r="UAA467" s="84"/>
      <c r="UAB467" s="84"/>
      <c r="UAC467" s="84"/>
      <c r="UAD467" s="84"/>
      <c r="UAE467" s="84"/>
      <c r="UAF467" s="84"/>
      <c r="UAG467" s="84"/>
      <c r="UAH467" s="84"/>
      <c r="UAI467" s="84"/>
      <c r="UAJ467" s="84"/>
      <c r="UAK467" s="84"/>
      <c r="UAL467" s="84"/>
      <c r="UAM467" s="84"/>
      <c r="UAN467" s="84"/>
      <c r="UAO467" s="84"/>
      <c r="UAP467" s="84"/>
      <c r="UAQ467" s="84"/>
      <c r="UAR467" s="84"/>
      <c r="UAS467" s="84"/>
      <c r="UAT467" s="84"/>
      <c r="UAU467" s="84"/>
      <c r="UAV467" s="84"/>
      <c r="UAW467" s="84"/>
      <c r="UAX467" s="84"/>
      <c r="UAY467" s="84"/>
      <c r="UAZ467" s="84"/>
      <c r="UBA467" s="84"/>
      <c r="UBB467" s="84"/>
      <c r="UBC467" s="84"/>
      <c r="UBD467" s="84"/>
      <c r="UBE467" s="84"/>
      <c r="UBF467" s="84"/>
      <c r="UBG467" s="84"/>
      <c r="UBH467" s="84"/>
      <c r="UBI467" s="84"/>
      <c r="UBJ467" s="84"/>
      <c r="UBK467" s="84"/>
      <c r="UBL467" s="84"/>
      <c r="UBM467" s="84"/>
      <c r="UBN467" s="84"/>
      <c r="UBO467" s="84"/>
      <c r="UBP467" s="84"/>
      <c r="UBQ467" s="84"/>
      <c r="UBR467" s="84"/>
      <c r="UBS467" s="84"/>
      <c r="UBT467" s="84"/>
      <c r="UBU467" s="84"/>
      <c r="UBV467" s="84"/>
      <c r="UBW467" s="84"/>
      <c r="UBX467" s="84"/>
      <c r="UBY467" s="84"/>
      <c r="UBZ467" s="84"/>
      <c r="UCA467" s="84"/>
      <c r="UCB467" s="84"/>
      <c r="UCC467" s="84"/>
      <c r="UCD467" s="84"/>
      <c r="UCE467" s="84"/>
      <c r="UCF467" s="84"/>
      <c r="UCG467" s="84"/>
      <c r="UCH467" s="84"/>
      <c r="UCI467" s="84"/>
      <c r="UCJ467" s="84"/>
      <c r="UCK467" s="84"/>
      <c r="UCL467" s="84"/>
      <c r="UCM467" s="84"/>
      <c r="UCN467" s="84"/>
      <c r="UCO467" s="84"/>
      <c r="UCP467" s="84"/>
      <c r="UCQ467" s="84"/>
      <c r="UCR467" s="84"/>
      <c r="UCS467" s="84"/>
      <c r="UCT467" s="84"/>
      <c r="UCU467" s="84"/>
      <c r="UCV467" s="84"/>
      <c r="UCW467" s="84"/>
      <c r="UCX467" s="84"/>
      <c r="UCY467" s="84"/>
      <c r="UCZ467" s="84"/>
      <c r="UDA467" s="84"/>
      <c r="UDB467" s="84"/>
      <c r="UDC467" s="84"/>
      <c r="UDD467" s="84"/>
      <c r="UDE467" s="84"/>
      <c r="UDF467" s="84"/>
      <c r="UDG467" s="84"/>
      <c r="UDH467" s="84"/>
      <c r="UDI467" s="84"/>
      <c r="UDJ467" s="84"/>
      <c r="UDK467" s="84"/>
      <c r="UDL467" s="84"/>
      <c r="UDM467" s="84"/>
      <c r="UDN467" s="84"/>
      <c r="UDO467" s="84"/>
      <c r="UDP467" s="84"/>
      <c r="UDQ467" s="84"/>
      <c r="UDR467" s="84"/>
      <c r="UDS467" s="84"/>
      <c r="UDT467" s="84"/>
      <c r="UDU467" s="84"/>
      <c r="UDV467" s="84"/>
      <c r="UDW467" s="84"/>
      <c r="UDX467" s="84"/>
      <c r="UDY467" s="84"/>
      <c r="UDZ467" s="84"/>
      <c r="UEA467" s="84"/>
      <c r="UEB467" s="84"/>
      <c r="UEC467" s="84"/>
      <c r="UED467" s="84"/>
      <c r="UEE467" s="84"/>
      <c r="UEF467" s="84"/>
      <c r="UEG467" s="84"/>
      <c r="UEH467" s="84"/>
      <c r="UEI467" s="84"/>
      <c r="UEJ467" s="84"/>
      <c r="UEK467" s="84"/>
      <c r="UEL467" s="84"/>
      <c r="UEM467" s="84"/>
      <c r="UEN467" s="84"/>
      <c r="UEO467" s="84"/>
      <c r="UEP467" s="84"/>
      <c r="UEQ467" s="84"/>
      <c r="UER467" s="84"/>
      <c r="UES467" s="84"/>
      <c r="UET467" s="84"/>
      <c r="UEU467" s="84"/>
      <c r="UEV467" s="84"/>
      <c r="UEW467" s="84"/>
      <c r="UEX467" s="84"/>
      <c r="UEY467" s="84"/>
      <c r="UEZ467" s="84"/>
      <c r="UFA467" s="84"/>
      <c r="UFB467" s="84"/>
      <c r="UFC467" s="84"/>
      <c r="UFD467" s="84"/>
      <c r="UFE467" s="84"/>
      <c r="UFF467" s="84"/>
      <c r="UFG467" s="84"/>
      <c r="UFH467" s="84"/>
      <c r="UFI467" s="84"/>
      <c r="UFJ467" s="84"/>
      <c r="UFK467" s="84"/>
      <c r="UFL467" s="84"/>
      <c r="UFM467" s="84"/>
      <c r="UFN467" s="84"/>
      <c r="UFO467" s="84"/>
      <c r="UFP467" s="84"/>
      <c r="UFQ467" s="84"/>
      <c r="UFR467" s="84"/>
      <c r="UFS467" s="84"/>
      <c r="UFT467" s="84"/>
      <c r="UFU467" s="84"/>
      <c r="UFV467" s="84"/>
      <c r="UFW467" s="84"/>
      <c r="UFX467" s="84"/>
      <c r="UFY467" s="84"/>
      <c r="UFZ467" s="84"/>
      <c r="UGA467" s="84"/>
      <c r="UGB467" s="84"/>
      <c r="UGC467" s="84"/>
      <c r="UGD467" s="84"/>
      <c r="UGE467" s="84"/>
      <c r="UGF467" s="84"/>
      <c r="UGG467" s="84"/>
      <c r="UGH467" s="84"/>
      <c r="UGI467" s="84"/>
      <c r="UGJ467" s="84"/>
      <c r="UGK467" s="84"/>
      <c r="UGL467" s="84"/>
      <c r="UGM467" s="84"/>
      <c r="UGN467" s="84"/>
      <c r="UGO467" s="84"/>
      <c r="UGP467" s="84"/>
      <c r="UGQ467" s="84"/>
      <c r="UGR467" s="84"/>
      <c r="UGS467" s="84"/>
      <c r="UGT467" s="84"/>
      <c r="UGU467" s="84"/>
      <c r="UGV467" s="84"/>
      <c r="UGW467" s="84"/>
      <c r="UGX467" s="84"/>
      <c r="UGY467" s="84"/>
      <c r="UGZ467" s="84"/>
      <c r="UHA467" s="84"/>
      <c r="UHB467" s="84"/>
      <c r="UHC467" s="84"/>
      <c r="UHD467" s="84"/>
      <c r="UHE467" s="84"/>
      <c r="UHF467" s="84"/>
      <c r="UHG467" s="84"/>
      <c r="UHH467" s="84"/>
      <c r="UHI467" s="84"/>
      <c r="UHJ467" s="84"/>
      <c r="UHK467" s="84"/>
      <c r="UHL467" s="84"/>
      <c r="UHM467" s="84"/>
      <c r="UHN467" s="84"/>
      <c r="UHO467" s="84"/>
      <c r="UHP467" s="84"/>
      <c r="UHQ467" s="84"/>
      <c r="UHR467" s="84"/>
      <c r="UHS467" s="84"/>
      <c r="UHT467" s="84"/>
      <c r="UHU467" s="84"/>
      <c r="UHV467" s="84"/>
      <c r="UHW467" s="84"/>
      <c r="UHX467" s="84"/>
      <c r="UHY467" s="84"/>
      <c r="UHZ467" s="84"/>
      <c r="UIA467" s="84"/>
      <c r="UIB467" s="84"/>
      <c r="UIC467" s="84"/>
      <c r="UID467" s="84"/>
      <c r="UIE467" s="84"/>
      <c r="UIF467" s="84"/>
      <c r="UIG467" s="84"/>
      <c r="UIH467" s="84"/>
      <c r="UII467" s="84"/>
      <c r="UIJ467" s="84"/>
      <c r="UIK467" s="84"/>
      <c r="UIL467" s="84"/>
      <c r="UIM467" s="84"/>
      <c r="UIN467" s="84"/>
      <c r="UIO467" s="84"/>
      <c r="UIP467" s="84"/>
      <c r="UIQ467" s="84"/>
      <c r="UIR467" s="84"/>
      <c r="UIS467" s="84"/>
      <c r="UIT467" s="84"/>
      <c r="UIU467" s="84"/>
      <c r="UIV467" s="84"/>
      <c r="UIW467" s="84"/>
      <c r="UIX467" s="84"/>
      <c r="UIY467" s="84"/>
      <c r="UIZ467" s="84"/>
      <c r="UJA467" s="84"/>
      <c r="UJB467" s="84"/>
      <c r="UJC467" s="84"/>
      <c r="UJD467" s="84"/>
      <c r="UJE467" s="84"/>
      <c r="UJF467" s="84"/>
      <c r="UJG467" s="84"/>
      <c r="UJH467" s="84"/>
      <c r="UJI467" s="84"/>
      <c r="UJJ467" s="84"/>
      <c r="UJK467" s="84"/>
      <c r="UJL467" s="84"/>
      <c r="UJM467" s="84"/>
      <c r="UJN467" s="84"/>
      <c r="UJO467" s="84"/>
      <c r="UJP467" s="84"/>
      <c r="UJQ467" s="84"/>
      <c r="UJR467" s="84"/>
      <c r="UJS467" s="84"/>
      <c r="UJT467" s="84"/>
      <c r="UJU467" s="84"/>
      <c r="UJV467" s="84"/>
      <c r="UJW467" s="84"/>
      <c r="UJX467" s="84"/>
      <c r="UJY467" s="84"/>
      <c r="UJZ467" s="84"/>
      <c r="UKA467" s="84"/>
      <c r="UKB467" s="84"/>
      <c r="UKC467" s="84"/>
      <c r="UKD467" s="84"/>
      <c r="UKE467" s="84"/>
      <c r="UKF467" s="84"/>
      <c r="UKG467" s="84"/>
      <c r="UKH467" s="84"/>
      <c r="UKI467" s="84"/>
      <c r="UKJ467" s="84"/>
      <c r="UKK467" s="84"/>
      <c r="UKL467" s="84"/>
      <c r="UKM467" s="84"/>
      <c r="UKN467" s="84"/>
      <c r="UKO467" s="84"/>
      <c r="UKP467" s="84"/>
      <c r="UKQ467" s="84"/>
      <c r="UKR467" s="84"/>
      <c r="UKS467" s="84"/>
      <c r="UKT467" s="84"/>
      <c r="UKU467" s="84"/>
      <c r="UKV467" s="84"/>
      <c r="UKW467" s="84"/>
      <c r="UKX467" s="84"/>
      <c r="UKY467" s="84"/>
      <c r="UKZ467" s="84"/>
      <c r="ULA467" s="84"/>
      <c r="ULB467" s="84"/>
      <c r="ULC467" s="84"/>
      <c r="ULD467" s="84"/>
      <c r="ULE467" s="84"/>
      <c r="ULF467" s="84"/>
      <c r="ULG467" s="84"/>
      <c r="ULH467" s="84"/>
      <c r="ULI467" s="84"/>
      <c r="ULJ467" s="84"/>
      <c r="ULK467" s="84"/>
      <c r="ULL467" s="84"/>
      <c r="ULM467" s="84"/>
      <c r="ULN467" s="84"/>
      <c r="ULO467" s="84"/>
      <c r="ULP467" s="84"/>
      <c r="ULQ467" s="84"/>
      <c r="ULR467" s="84"/>
      <c r="ULS467" s="84"/>
      <c r="ULT467" s="84"/>
      <c r="ULU467" s="84"/>
      <c r="ULV467" s="84"/>
      <c r="ULW467" s="84"/>
      <c r="ULX467" s="84"/>
      <c r="ULY467" s="84"/>
      <c r="ULZ467" s="84"/>
      <c r="UMA467" s="84"/>
      <c r="UMB467" s="84"/>
      <c r="UMC467" s="84"/>
      <c r="UMD467" s="84"/>
      <c r="UME467" s="84"/>
      <c r="UMF467" s="84"/>
      <c r="UMG467" s="84"/>
      <c r="UMH467" s="84"/>
      <c r="UMI467" s="84"/>
      <c r="UMJ467" s="84"/>
      <c r="UMK467" s="84"/>
      <c r="UML467" s="84"/>
      <c r="UMM467" s="84"/>
      <c r="UMN467" s="84"/>
      <c r="UMO467" s="84"/>
      <c r="UMP467" s="84"/>
      <c r="UMQ467" s="84"/>
      <c r="UMR467" s="84"/>
      <c r="UMS467" s="84"/>
      <c r="UMT467" s="84"/>
      <c r="UMU467" s="84"/>
      <c r="UMV467" s="84"/>
      <c r="UMW467" s="84"/>
      <c r="UMX467" s="84"/>
      <c r="UMY467" s="84"/>
      <c r="UMZ467" s="84"/>
      <c r="UNA467" s="84"/>
      <c r="UNB467" s="84"/>
      <c r="UNC467" s="84"/>
      <c r="UND467" s="84"/>
      <c r="UNE467" s="84"/>
      <c r="UNF467" s="84"/>
      <c r="UNG467" s="84"/>
      <c r="UNH467" s="84"/>
      <c r="UNI467" s="84"/>
      <c r="UNJ467" s="84"/>
      <c r="UNK467" s="84"/>
      <c r="UNL467" s="84"/>
      <c r="UNM467" s="84"/>
      <c r="UNN467" s="84"/>
      <c r="UNO467" s="84"/>
      <c r="UNP467" s="84"/>
      <c r="UNQ467" s="84"/>
      <c r="UNR467" s="84"/>
      <c r="UNS467" s="84"/>
      <c r="UNT467" s="84"/>
      <c r="UNU467" s="84"/>
      <c r="UNV467" s="84"/>
      <c r="UNW467" s="84"/>
      <c r="UNX467" s="84"/>
      <c r="UNY467" s="84"/>
      <c r="UNZ467" s="84"/>
      <c r="UOA467" s="84"/>
      <c r="UOB467" s="84"/>
      <c r="UOC467" s="84"/>
      <c r="UOD467" s="84"/>
      <c r="UOE467" s="84"/>
      <c r="UOF467" s="84"/>
      <c r="UOG467" s="84"/>
      <c r="UOH467" s="84"/>
      <c r="UOI467" s="84"/>
      <c r="UOJ467" s="84"/>
      <c r="UOK467" s="84"/>
      <c r="UOL467" s="84"/>
      <c r="UOM467" s="84"/>
      <c r="UON467" s="84"/>
      <c r="UOO467" s="84"/>
      <c r="UOP467" s="84"/>
      <c r="UOQ467" s="84"/>
      <c r="UOR467" s="84"/>
      <c r="UOS467" s="84"/>
      <c r="UOT467" s="84"/>
      <c r="UOU467" s="84"/>
      <c r="UOV467" s="84"/>
      <c r="UOW467" s="84"/>
      <c r="UOX467" s="84"/>
      <c r="UOY467" s="84"/>
      <c r="UOZ467" s="84"/>
      <c r="UPA467" s="84"/>
      <c r="UPB467" s="84"/>
      <c r="UPC467" s="84"/>
      <c r="UPD467" s="84"/>
      <c r="UPE467" s="84"/>
      <c r="UPF467" s="84"/>
      <c r="UPG467" s="84"/>
      <c r="UPH467" s="84"/>
      <c r="UPI467" s="84"/>
      <c r="UPJ467" s="84"/>
      <c r="UPK467" s="84"/>
      <c r="UPL467" s="84"/>
      <c r="UPM467" s="84"/>
      <c r="UPN467" s="84"/>
      <c r="UPO467" s="84"/>
      <c r="UPP467" s="84"/>
      <c r="UPQ467" s="84"/>
      <c r="UPR467" s="84"/>
      <c r="UPS467" s="84"/>
      <c r="UPT467" s="84"/>
      <c r="UPU467" s="84"/>
      <c r="UPV467" s="84"/>
      <c r="UPW467" s="84"/>
      <c r="UPX467" s="84"/>
      <c r="UPY467" s="84"/>
      <c r="UPZ467" s="84"/>
      <c r="UQA467" s="84"/>
      <c r="UQB467" s="84"/>
      <c r="UQC467" s="84"/>
      <c r="UQD467" s="84"/>
      <c r="UQE467" s="84"/>
      <c r="UQF467" s="84"/>
      <c r="UQG467" s="84"/>
      <c r="UQH467" s="84"/>
      <c r="UQI467" s="84"/>
      <c r="UQJ467" s="84"/>
      <c r="UQK467" s="84"/>
      <c r="UQL467" s="84"/>
      <c r="UQM467" s="84"/>
      <c r="UQN467" s="84"/>
      <c r="UQO467" s="84"/>
      <c r="UQP467" s="84"/>
      <c r="UQQ467" s="84"/>
      <c r="UQR467" s="84"/>
      <c r="UQS467" s="84"/>
      <c r="UQT467" s="84"/>
      <c r="UQU467" s="84"/>
      <c r="UQV467" s="84"/>
      <c r="UQW467" s="84"/>
      <c r="UQX467" s="84"/>
      <c r="UQY467" s="84"/>
      <c r="UQZ467" s="84"/>
      <c r="URA467" s="84"/>
      <c r="URB467" s="84"/>
      <c r="URC467" s="84"/>
      <c r="URD467" s="84"/>
      <c r="URE467" s="84"/>
      <c r="URF467" s="84"/>
      <c r="URG467" s="84"/>
      <c r="URH467" s="84"/>
      <c r="URI467" s="84"/>
      <c r="URJ467" s="84"/>
      <c r="URK467" s="84"/>
      <c r="URL467" s="84"/>
      <c r="URM467" s="84"/>
      <c r="URN467" s="84"/>
      <c r="URO467" s="84"/>
      <c r="URP467" s="84"/>
      <c r="URQ467" s="84"/>
      <c r="URR467" s="84"/>
      <c r="URS467" s="84"/>
      <c r="URT467" s="84"/>
      <c r="URU467" s="84"/>
      <c r="URV467" s="84"/>
      <c r="URW467" s="84"/>
      <c r="URX467" s="84"/>
      <c r="URY467" s="84"/>
      <c r="URZ467" s="84"/>
      <c r="USA467" s="84"/>
      <c r="USB467" s="84"/>
      <c r="USC467" s="84"/>
      <c r="USD467" s="84"/>
      <c r="USE467" s="84"/>
      <c r="USF467" s="84"/>
      <c r="USG467" s="84"/>
      <c r="USH467" s="84"/>
      <c r="USI467" s="84"/>
      <c r="USJ467" s="84"/>
      <c r="USK467" s="84"/>
      <c r="USL467" s="84"/>
      <c r="USM467" s="84"/>
      <c r="USN467" s="84"/>
      <c r="USO467" s="84"/>
      <c r="USP467" s="84"/>
      <c r="USQ467" s="84"/>
      <c r="USR467" s="84"/>
      <c r="USS467" s="84"/>
      <c r="UST467" s="84"/>
      <c r="USU467" s="84"/>
      <c r="USV467" s="84"/>
      <c r="USW467" s="84"/>
      <c r="USX467" s="84"/>
      <c r="USY467" s="84"/>
      <c r="USZ467" s="84"/>
      <c r="UTA467" s="84"/>
      <c r="UTB467" s="84"/>
      <c r="UTC467" s="84"/>
      <c r="UTD467" s="84"/>
      <c r="UTE467" s="84"/>
      <c r="UTF467" s="84"/>
      <c r="UTG467" s="84"/>
      <c r="UTH467" s="84"/>
      <c r="UTI467" s="84"/>
      <c r="UTJ467" s="84"/>
      <c r="UTK467" s="84"/>
      <c r="UTL467" s="84"/>
      <c r="UTM467" s="84"/>
      <c r="UTN467" s="84"/>
      <c r="UTO467" s="84"/>
      <c r="UTP467" s="84"/>
      <c r="UTQ467" s="84"/>
      <c r="UTR467" s="84"/>
      <c r="UTS467" s="84"/>
      <c r="UTT467" s="84"/>
      <c r="UTU467" s="84"/>
      <c r="UTV467" s="84"/>
      <c r="UTW467" s="84"/>
      <c r="UTX467" s="84"/>
      <c r="UTY467" s="84"/>
      <c r="UTZ467" s="84"/>
      <c r="UUA467" s="84"/>
      <c r="UUB467" s="84"/>
      <c r="UUC467" s="84"/>
      <c r="UUD467" s="84"/>
      <c r="UUE467" s="84"/>
      <c r="UUF467" s="84"/>
      <c r="UUG467" s="84"/>
      <c r="UUH467" s="84"/>
      <c r="UUI467" s="84"/>
      <c r="UUJ467" s="84"/>
      <c r="UUK467" s="84"/>
      <c r="UUL467" s="84"/>
      <c r="UUM467" s="84"/>
      <c r="UUN467" s="84"/>
      <c r="UUO467" s="84"/>
      <c r="UUP467" s="84"/>
      <c r="UUQ467" s="84"/>
      <c r="UUR467" s="84"/>
      <c r="UUS467" s="84"/>
      <c r="UUT467" s="84"/>
      <c r="UUU467" s="84"/>
      <c r="UUV467" s="84"/>
      <c r="UUW467" s="84"/>
      <c r="UUX467" s="84"/>
      <c r="UUY467" s="84"/>
      <c r="UUZ467" s="84"/>
      <c r="UVA467" s="84"/>
      <c r="UVB467" s="84"/>
      <c r="UVC467" s="84"/>
      <c r="UVD467" s="84"/>
      <c r="UVE467" s="84"/>
      <c r="UVF467" s="84"/>
      <c r="UVG467" s="84"/>
      <c r="UVH467" s="84"/>
      <c r="UVI467" s="84"/>
      <c r="UVJ467" s="84"/>
      <c r="UVK467" s="84"/>
      <c r="UVL467" s="84"/>
      <c r="UVM467" s="84"/>
      <c r="UVN467" s="84"/>
      <c r="UVO467" s="84"/>
      <c r="UVP467" s="84"/>
      <c r="UVQ467" s="84"/>
      <c r="UVR467" s="84"/>
      <c r="UVS467" s="84"/>
      <c r="UVT467" s="84"/>
      <c r="UVU467" s="84"/>
      <c r="UVV467" s="84"/>
      <c r="UVW467" s="84"/>
      <c r="UVX467" s="84"/>
      <c r="UVY467" s="84"/>
      <c r="UVZ467" s="84"/>
      <c r="UWA467" s="84"/>
      <c r="UWB467" s="84"/>
      <c r="UWC467" s="84"/>
      <c r="UWD467" s="84"/>
      <c r="UWE467" s="84"/>
      <c r="UWF467" s="84"/>
      <c r="UWG467" s="84"/>
      <c r="UWH467" s="84"/>
      <c r="UWI467" s="84"/>
      <c r="UWJ467" s="84"/>
      <c r="UWK467" s="84"/>
      <c r="UWL467" s="84"/>
      <c r="UWM467" s="84"/>
      <c r="UWN467" s="84"/>
      <c r="UWO467" s="84"/>
      <c r="UWP467" s="84"/>
      <c r="UWQ467" s="84"/>
      <c r="UWR467" s="84"/>
      <c r="UWS467" s="84"/>
      <c r="UWT467" s="84"/>
      <c r="UWU467" s="84"/>
      <c r="UWV467" s="84"/>
      <c r="UWW467" s="84"/>
      <c r="UWX467" s="84"/>
      <c r="UWY467" s="84"/>
      <c r="UWZ467" s="84"/>
      <c r="UXA467" s="84"/>
      <c r="UXB467" s="84"/>
      <c r="UXC467" s="84"/>
      <c r="UXD467" s="84"/>
      <c r="UXE467" s="84"/>
      <c r="UXF467" s="84"/>
      <c r="UXG467" s="84"/>
      <c r="UXH467" s="84"/>
      <c r="UXI467" s="84"/>
      <c r="UXJ467" s="84"/>
      <c r="UXK467" s="84"/>
      <c r="UXL467" s="84"/>
      <c r="UXM467" s="84"/>
      <c r="UXN467" s="84"/>
      <c r="UXO467" s="84"/>
      <c r="UXP467" s="84"/>
      <c r="UXQ467" s="84"/>
      <c r="UXR467" s="84"/>
      <c r="UXS467" s="84"/>
      <c r="UXT467" s="84"/>
      <c r="UXU467" s="84"/>
      <c r="UXV467" s="84"/>
      <c r="UXW467" s="84"/>
      <c r="UXX467" s="84"/>
      <c r="UXY467" s="84"/>
      <c r="UXZ467" s="84"/>
      <c r="UYA467" s="84"/>
      <c r="UYB467" s="84"/>
      <c r="UYC467" s="84"/>
      <c r="UYD467" s="84"/>
      <c r="UYE467" s="84"/>
      <c r="UYF467" s="84"/>
      <c r="UYG467" s="84"/>
      <c r="UYH467" s="84"/>
      <c r="UYI467" s="84"/>
      <c r="UYJ467" s="84"/>
      <c r="UYK467" s="84"/>
      <c r="UYL467" s="84"/>
      <c r="UYM467" s="84"/>
      <c r="UYN467" s="84"/>
      <c r="UYO467" s="84"/>
      <c r="UYP467" s="84"/>
      <c r="UYQ467" s="84"/>
      <c r="UYR467" s="84"/>
      <c r="UYS467" s="84"/>
      <c r="UYT467" s="84"/>
      <c r="UYU467" s="84"/>
      <c r="UYV467" s="84"/>
      <c r="UYW467" s="84"/>
      <c r="UYX467" s="84"/>
      <c r="UYY467" s="84"/>
      <c r="UYZ467" s="84"/>
      <c r="UZA467" s="84"/>
      <c r="UZB467" s="84"/>
      <c r="UZC467" s="84"/>
      <c r="UZD467" s="84"/>
      <c r="UZE467" s="84"/>
      <c r="UZF467" s="84"/>
      <c r="UZG467" s="84"/>
      <c r="UZH467" s="84"/>
      <c r="UZI467" s="84"/>
      <c r="UZJ467" s="84"/>
      <c r="UZK467" s="84"/>
      <c r="UZL467" s="84"/>
      <c r="UZM467" s="84"/>
      <c r="UZN467" s="84"/>
      <c r="UZO467" s="84"/>
      <c r="UZP467" s="84"/>
      <c r="UZQ467" s="84"/>
      <c r="UZR467" s="84"/>
      <c r="UZS467" s="84"/>
      <c r="UZT467" s="84"/>
      <c r="UZU467" s="84"/>
      <c r="UZV467" s="84"/>
      <c r="UZW467" s="84"/>
      <c r="UZX467" s="84"/>
      <c r="UZY467" s="84"/>
      <c r="UZZ467" s="84"/>
      <c r="VAA467" s="84"/>
      <c r="VAB467" s="84"/>
      <c r="VAC467" s="84"/>
      <c r="VAD467" s="84"/>
      <c r="VAE467" s="84"/>
      <c r="VAF467" s="84"/>
      <c r="VAG467" s="84"/>
      <c r="VAH467" s="84"/>
      <c r="VAI467" s="84"/>
      <c r="VAJ467" s="84"/>
      <c r="VAK467" s="84"/>
      <c r="VAL467" s="84"/>
      <c r="VAM467" s="84"/>
      <c r="VAN467" s="84"/>
      <c r="VAO467" s="84"/>
      <c r="VAP467" s="84"/>
      <c r="VAQ467" s="84"/>
      <c r="VAR467" s="84"/>
      <c r="VAS467" s="84"/>
      <c r="VAT467" s="84"/>
      <c r="VAU467" s="84"/>
      <c r="VAV467" s="84"/>
      <c r="VAW467" s="84"/>
      <c r="VAX467" s="84"/>
      <c r="VAY467" s="84"/>
      <c r="VAZ467" s="84"/>
      <c r="VBA467" s="84"/>
      <c r="VBB467" s="84"/>
      <c r="VBC467" s="84"/>
      <c r="VBD467" s="84"/>
      <c r="VBE467" s="84"/>
      <c r="VBF467" s="84"/>
      <c r="VBG467" s="84"/>
      <c r="VBH467" s="84"/>
      <c r="VBI467" s="84"/>
      <c r="VBJ467" s="84"/>
      <c r="VBK467" s="84"/>
      <c r="VBL467" s="84"/>
      <c r="VBM467" s="84"/>
      <c r="VBN467" s="84"/>
      <c r="VBO467" s="84"/>
      <c r="VBP467" s="84"/>
      <c r="VBQ467" s="84"/>
      <c r="VBR467" s="84"/>
      <c r="VBS467" s="84"/>
      <c r="VBT467" s="84"/>
      <c r="VBU467" s="84"/>
      <c r="VBV467" s="84"/>
      <c r="VBW467" s="84"/>
      <c r="VBX467" s="84"/>
      <c r="VBY467" s="84"/>
      <c r="VBZ467" s="84"/>
      <c r="VCA467" s="84"/>
      <c r="VCB467" s="84"/>
      <c r="VCC467" s="84"/>
      <c r="VCD467" s="84"/>
      <c r="VCE467" s="84"/>
      <c r="VCF467" s="84"/>
      <c r="VCG467" s="84"/>
      <c r="VCH467" s="84"/>
      <c r="VCI467" s="84"/>
      <c r="VCJ467" s="84"/>
      <c r="VCK467" s="84"/>
      <c r="VCL467" s="84"/>
      <c r="VCM467" s="84"/>
      <c r="VCN467" s="84"/>
      <c r="VCO467" s="84"/>
      <c r="VCP467" s="84"/>
      <c r="VCQ467" s="84"/>
      <c r="VCR467" s="84"/>
      <c r="VCS467" s="84"/>
      <c r="VCT467" s="84"/>
      <c r="VCU467" s="84"/>
      <c r="VCV467" s="84"/>
      <c r="VCW467" s="84"/>
      <c r="VCX467" s="84"/>
      <c r="VCY467" s="84"/>
      <c r="VCZ467" s="84"/>
      <c r="VDA467" s="84"/>
      <c r="VDB467" s="84"/>
      <c r="VDC467" s="84"/>
      <c r="VDD467" s="84"/>
      <c r="VDE467" s="84"/>
      <c r="VDF467" s="84"/>
      <c r="VDG467" s="84"/>
      <c r="VDH467" s="84"/>
      <c r="VDI467" s="84"/>
      <c r="VDJ467" s="84"/>
      <c r="VDK467" s="84"/>
      <c r="VDL467" s="84"/>
      <c r="VDM467" s="84"/>
      <c r="VDN467" s="84"/>
      <c r="VDO467" s="84"/>
      <c r="VDP467" s="84"/>
      <c r="VDQ467" s="84"/>
      <c r="VDR467" s="84"/>
      <c r="VDS467" s="84"/>
      <c r="VDT467" s="84"/>
      <c r="VDU467" s="84"/>
      <c r="VDV467" s="84"/>
      <c r="VDW467" s="84"/>
      <c r="VDX467" s="84"/>
      <c r="VDY467" s="84"/>
      <c r="VDZ467" s="84"/>
      <c r="VEA467" s="84"/>
      <c r="VEB467" s="84"/>
      <c r="VEC467" s="84"/>
      <c r="VED467" s="84"/>
      <c r="VEE467" s="84"/>
      <c r="VEF467" s="84"/>
      <c r="VEG467" s="84"/>
      <c r="VEH467" s="84"/>
      <c r="VEI467" s="84"/>
      <c r="VEJ467" s="84"/>
      <c r="VEK467" s="84"/>
      <c r="VEL467" s="84"/>
      <c r="VEM467" s="84"/>
      <c r="VEN467" s="84"/>
      <c r="VEO467" s="84"/>
      <c r="VEP467" s="84"/>
      <c r="VEQ467" s="84"/>
      <c r="VER467" s="84"/>
      <c r="VES467" s="84"/>
      <c r="VET467" s="84"/>
      <c r="VEU467" s="84"/>
      <c r="VEV467" s="84"/>
      <c r="VEW467" s="84"/>
      <c r="VEX467" s="84"/>
      <c r="VEY467" s="84"/>
      <c r="VEZ467" s="84"/>
      <c r="VFA467" s="84"/>
      <c r="VFB467" s="84"/>
      <c r="VFC467" s="84"/>
      <c r="VFD467" s="84"/>
      <c r="VFE467" s="84"/>
      <c r="VFF467" s="84"/>
      <c r="VFG467" s="84"/>
      <c r="VFH467" s="84"/>
      <c r="VFI467" s="84"/>
      <c r="VFJ467" s="84"/>
      <c r="VFK467" s="84"/>
      <c r="VFL467" s="84"/>
      <c r="VFM467" s="84"/>
      <c r="VFN467" s="84"/>
      <c r="VFO467" s="84"/>
      <c r="VFP467" s="84"/>
      <c r="VFQ467" s="84"/>
      <c r="VFR467" s="84"/>
      <c r="VFS467" s="84"/>
      <c r="VFT467" s="84"/>
      <c r="VFU467" s="84"/>
      <c r="VFV467" s="84"/>
      <c r="VFW467" s="84"/>
      <c r="VFX467" s="84"/>
      <c r="VFY467" s="84"/>
      <c r="VFZ467" s="84"/>
      <c r="VGA467" s="84"/>
      <c r="VGB467" s="84"/>
      <c r="VGC467" s="84"/>
      <c r="VGD467" s="84"/>
      <c r="VGE467" s="84"/>
      <c r="VGF467" s="84"/>
      <c r="VGG467" s="84"/>
      <c r="VGH467" s="84"/>
      <c r="VGI467" s="84"/>
      <c r="VGJ467" s="84"/>
      <c r="VGK467" s="84"/>
      <c r="VGL467" s="84"/>
      <c r="VGM467" s="84"/>
      <c r="VGN467" s="84"/>
      <c r="VGO467" s="84"/>
      <c r="VGP467" s="84"/>
      <c r="VGQ467" s="84"/>
      <c r="VGR467" s="84"/>
      <c r="VGS467" s="84"/>
      <c r="VGT467" s="84"/>
      <c r="VGU467" s="84"/>
      <c r="VGV467" s="84"/>
      <c r="VGW467" s="84"/>
      <c r="VGX467" s="84"/>
      <c r="VGY467" s="84"/>
      <c r="VGZ467" s="84"/>
      <c r="VHA467" s="84"/>
      <c r="VHB467" s="84"/>
      <c r="VHC467" s="84"/>
      <c r="VHD467" s="84"/>
      <c r="VHE467" s="84"/>
      <c r="VHF467" s="84"/>
      <c r="VHG467" s="84"/>
      <c r="VHH467" s="84"/>
      <c r="VHI467" s="84"/>
      <c r="VHJ467" s="84"/>
      <c r="VHK467" s="84"/>
      <c r="VHL467" s="84"/>
      <c r="VHM467" s="84"/>
      <c r="VHN467" s="84"/>
      <c r="VHO467" s="84"/>
      <c r="VHP467" s="84"/>
      <c r="VHQ467" s="84"/>
      <c r="VHR467" s="84"/>
      <c r="VHS467" s="84"/>
      <c r="VHT467" s="84"/>
      <c r="VHU467" s="84"/>
      <c r="VHV467" s="84"/>
      <c r="VHW467" s="84"/>
      <c r="VHX467" s="84"/>
      <c r="VHY467" s="84"/>
      <c r="VHZ467" s="84"/>
      <c r="VIA467" s="84"/>
      <c r="VIB467" s="84"/>
      <c r="VIC467" s="84"/>
      <c r="VID467" s="84"/>
      <c r="VIE467" s="84"/>
      <c r="VIF467" s="84"/>
      <c r="VIG467" s="84"/>
      <c r="VIH467" s="84"/>
      <c r="VII467" s="84"/>
      <c r="VIJ467" s="84"/>
      <c r="VIK467" s="84"/>
      <c r="VIL467" s="84"/>
      <c r="VIM467" s="84"/>
      <c r="VIN467" s="84"/>
      <c r="VIO467" s="84"/>
      <c r="VIP467" s="84"/>
      <c r="VIQ467" s="84"/>
      <c r="VIR467" s="84"/>
      <c r="VIS467" s="84"/>
      <c r="VIT467" s="84"/>
      <c r="VIU467" s="84"/>
      <c r="VIV467" s="84"/>
      <c r="VIW467" s="84"/>
      <c r="VIX467" s="84"/>
      <c r="VIY467" s="84"/>
      <c r="VIZ467" s="84"/>
      <c r="VJA467" s="84"/>
      <c r="VJB467" s="84"/>
      <c r="VJC467" s="84"/>
      <c r="VJD467" s="84"/>
      <c r="VJE467" s="84"/>
      <c r="VJF467" s="84"/>
      <c r="VJG467" s="84"/>
      <c r="VJH467" s="84"/>
      <c r="VJI467" s="84"/>
      <c r="VJJ467" s="84"/>
      <c r="VJK467" s="84"/>
      <c r="VJL467" s="84"/>
      <c r="VJM467" s="84"/>
      <c r="VJN467" s="84"/>
      <c r="VJO467" s="84"/>
      <c r="VJP467" s="84"/>
      <c r="VJQ467" s="84"/>
      <c r="VJR467" s="84"/>
      <c r="VJS467" s="84"/>
      <c r="VJT467" s="84"/>
      <c r="VJU467" s="84"/>
      <c r="VJV467" s="84"/>
      <c r="VJW467" s="84"/>
      <c r="VJX467" s="84"/>
      <c r="VJY467" s="84"/>
      <c r="VJZ467" s="84"/>
      <c r="VKA467" s="84"/>
      <c r="VKB467" s="84"/>
      <c r="VKC467" s="84"/>
      <c r="VKD467" s="84"/>
      <c r="VKE467" s="84"/>
      <c r="VKF467" s="84"/>
      <c r="VKG467" s="84"/>
      <c r="VKH467" s="84"/>
      <c r="VKI467" s="84"/>
      <c r="VKJ467" s="84"/>
      <c r="VKK467" s="84"/>
      <c r="VKL467" s="84"/>
      <c r="VKM467" s="84"/>
      <c r="VKN467" s="84"/>
      <c r="VKO467" s="84"/>
      <c r="VKP467" s="84"/>
      <c r="VKQ467" s="84"/>
      <c r="VKR467" s="84"/>
      <c r="VKS467" s="84"/>
      <c r="VKT467" s="84"/>
      <c r="VKU467" s="84"/>
      <c r="VKV467" s="84"/>
      <c r="VKW467" s="84"/>
      <c r="VKX467" s="84"/>
      <c r="VKY467" s="84"/>
      <c r="VKZ467" s="84"/>
      <c r="VLA467" s="84"/>
      <c r="VLB467" s="84"/>
      <c r="VLC467" s="84"/>
      <c r="VLD467" s="84"/>
      <c r="VLE467" s="84"/>
      <c r="VLF467" s="84"/>
      <c r="VLG467" s="84"/>
      <c r="VLH467" s="84"/>
      <c r="VLI467" s="84"/>
      <c r="VLJ467" s="84"/>
      <c r="VLK467" s="84"/>
      <c r="VLL467" s="84"/>
      <c r="VLM467" s="84"/>
      <c r="VLN467" s="84"/>
      <c r="VLO467" s="84"/>
      <c r="VLP467" s="84"/>
      <c r="VLQ467" s="84"/>
      <c r="VLR467" s="84"/>
      <c r="VLS467" s="84"/>
      <c r="VLT467" s="84"/>
      <c r="VLU467" s="84"/>
      <c r="VLV467" s="84"/>
      <c r="VLW467" s="84"/>
      <c r="VLX467" s="84"/>
      <c r="VLY467" s="84"/>
      <c r="VLZ467" s="84"/>
      <c r="VMA467" s="84"/>
      <c r="VMB467" s="84"/>
      <c r="VMC467" s="84"/>
      <c r="VMD467" s="84"/>
      <c r="VME467" s="84"/>
      <c r="VMF467" s="84"/>
      <c r="VMG467" s="84"/>
      <c r="VMH467" s="84"/>
      <c r="VMI467" s="84"/>
      <c r="VMJ467" s="84"/>
      <c r="VMK467" s="84"/>
      <c r="VML467" s="84"/>
      <c r="VMM467" s="84"/>
      <c r="VMN467" s="84"/>
      <c r="VMO467" s="84"/>
      <c r="VMP467" s="84"/>
      <c r="VMQ467" s="84"/>
      <c r="VMR467" s="84"/>
      <c r="VMS467" s="84"/>
      <c r="VMT467" s="84"/>
      <c r="VMU467" s="84"/>
      <c r="VMV467" s="84"/>
      <c r="VMW467" s="84"/>
      <c r="VMX467" s="84"/>
      <c r="VMY467" s="84"/>
      <c r="VMZ467" s="84"/>
      <c r="VNA467" s="84"/>
      <c r="VNB467" s="84"/>
      <c r="VNC467" s="84"/>
      <c r="VND467" s="84"/>
      <c r="VNE467" s="84"/>
      <c r="VNF467" s="84"/>
      <c r="VNG467" s="84"/>
      <c r="VNH467" s="84"/>
      <c r="VNI467" s="84"/>
      <c r="VNJ467" s="84"/>
      <c r="VNK467" s="84"/>
      <c r="VNL467" s="84"/>
      <c r="VNM467" s="84"/>
      <c r="VNN467" s="84"/>
      <c r="VNO467" s="84"/>
      <c r="VNP467" s="84"/>
      <c r="VNQ467" s="84"/>
      <c r="VNR467" s="84"/>
      <c r="VNS467" s="84"/>
      <c r="VNT467" s="84"/>
      <c r="VNU467" s="84"/>
      <c r="VNV467" s="84"/>
      <c r="VNW467" s="84"/>
      <c r="VNX467" s="84"/>
      <c r="VNY467" s="84"/>
      <c r="VNZ467" s="84"/>
      <c r="VOA467" s="84"/>
      <c r="VOB467" s="84"/>
      <c r="VOC467" s="84"/>
      <c r="VOD467" s="84"/>
      <c r="VOE467" s="84"/>
      <c r="VOF467" s="84"/>
      <c r="VOG467" s="84"/>
      <c r="VOH467" s="84"/>
      <c r="VOI467" s="84"/>
      <c r="VOJ467" s="84"/>
      <c r="VOK467" s="84"/>
      <c r="VOL467" s="84"/>
      <c r="VOM467" s="84"/>
      <c r="VON467" s="84"/>
      <c r="VOO467" s="84"/>
      <c r="VOP467" s="84"/>
      <c r="VOQ467" s="84"/>
      <c r="VOR467" s="84"/>
      <c r="VOS467" s="84"/>
      <c r="VOT467" s="84"/>
      <c r="VOU467" s="84"/>
      <c r="VOV467" s="84"/>
      <c r="VOW467" s="84"/>
      <c r="VOX467" s="84"/>
      <c r="VOY467" s="84"/>
      <c r="VOZ467" s="84"/>
      <c r="VPA467" s="84"/>
      <c r="VPB467" s="84"/>
      <c r="VPC467" s="84"/>
      <c r="VPD467" s="84"/>
      <c r="VPE467" s="84"/>
      <c r="VPF467" s="84"/>
      <c r="VPG467" s="84"/>
      <c r="VPH467" s="84"/>
      <c r="VPI467" s="84"/>
      <c r="VPJ467" s="84"/>
      <c r="VPK467" s="84"/>
      <c r="VPL467" s="84"/>
      <c r="VPM467" s="84"/>
      <c r="VPN467" s="84"/>
      <c r="VPO467" s="84"/>
      <c r="VPP467" s="84"/>
      <c r="VPQ467" s="84"/>
      <c r="VPR467" s="84"/>
      <c r="VPS467" s="84"/>
      <c r="VPT467" s="84"/>
      <c r="VPU467" s="84"/>
      <c r="VPV467" s="84"/>
      <c r="VPW467" s="84"/>
      <c r="VPX467" s="84"/>
      <c r="VPY467" s="84"/>
      <c r="VPZ467" s="84"/>
      <c r="VQA467" s="84"/>
      <c r="VQB467" s="84"/>
      <c r="VQC467" s="84"/>
      <c r="VQD467" s="84"/>
      <c r="VQE467" s="84"/>
      <c r="VQF467" s="84"/>
      <c r="VQG467" s="84"/>
      <c r="VQH467" s="84"/>
      <c r="VQI467" s="84"/>
      <c r="VQJ467" s="84"/>
      <c r="VQK467" s="84"/>
      <c r="VQL467" s="84"/>
      <c r="VQM467" s="84"/>
      <c r="VQN467" s="84"/>
      <c r="VQO467" s="84"/>
      <c r="VQP467" s="84"/>
      <c r="VQQ467" s="84"/>
      <c r="VQR467" s="84"/>
      <c r="VQS467" s="84"/>
      <c r="VQT467" s="84"/>
      <c r="VQU467" s="84"/>
      <c r="VQV467" s="84"/>
      <c r="VQW467" s="84"/>
      <c r="VQX467" s="84"/>
      <c r="VQY467" s="84"/>
      <c r="VQZ467" s="84"/>
      <c r="VRA467" s="84"/>
      <c r="VRB467" s="84"/>
      <c r="VRC467" s="84"/>
      <c r="VRD467" s="84"/>
      <c r="VRE467" s="84"/>
      <c r="VRF467" s="84"/>
      <c r="VRG467" s="84"/>
      <c r="VRH467" s="84"/>
      <c r="VRI467" s="84"/>
      <c r="VRJ467" s="84"/>
      <c r="VRK467" s="84"/>
      <c r="VRL467" s="84"/>
      <c r="VRM467" s="84"/>
      <c r="VRN467" s="84"/>
      <c r="VRO467" s="84"/>
      <c r="VRP467" s="84"/>
      <c r="VRQ467" s="84"/>
      <c r="VRR467" s="84"/>
      <c r="VRS467" s="84"/>
      <c r="VRT467" s="84"/>
      <c r="VRU467" s="84"/>
      <c r="VRV467" s="84"/>
      <c r="VRW467" s="84"/>
      <c r="VRX467" s="84"/>
      <c r="VRY467" s="84"/>
      <c r="VRZ467" s="84"/>
      <c r="VSA467" s="84"/>
      <c r="VSB467" s="84"/>
      <c r="VSC467" s="84"/>
      <c r="VSD467" s="84"/>
      <c r="VSE467" s="84"/>
      <c r="VSF467" s="84"/>
      <c r="VSG467" s="84"/>
      <c r="VSH467" s="84"/>
      <c r="VSI467" s="84"/>
      <c r="VSJ467" s="84"/>
      <c r="VSK467" s="84"/>
      <c r="VSL467" s="84"/>
      <c r="VSM467" s="84"/>
      <c r="VSN467" s="84"/>
      <c r="VSO467" s="84"/>
      <c r="VSP467" s="84"/>
      <c r="VSQ467" s="84"/>
      <c r="VSR467" s="84"/>
      <c r="VSS467" s="84"/>
      <c r="VST467" s="84"/>
      <c r="VSU467" s="84"/>
      <c r="VSV467" s="84"/>
      <c r="VSW467" s="84"/>
      <c r="VSX467" s="84"/>
      <c r="VSY467" s="84"/>
      <c r="VSZ467" s="84"/>
      <c r="VTA467" s="84"/>
      <c r="VTB467" s="84"/>
      <c r="VTC467" s="84"/>
      <c r="VTD467" s="84"/>
      <c r="VTE467" s="84"/>
      <c r="VTF467" s="84"/>
      <c r="VTG467" s="84"/>
      <c r="VTH467" s="84"/>
      <c r="VTI467" s="84"/>
      <c r="VTJ467" s="84"/>
      <c r="VTK467" s="84"/>
      <c r="VTL467" s="84"/>
      <c r="VTM467" s="84"/>
      <c r="VTN467" s="84"/>
      <c r="VTO467" s="84"/>
      <c r="VTP467" s="84"/>
      <c r="VTQ467" s="84"/>
      <c r="VTR467" s="84"/>
      <c r="VTS467" s="84"/>
      <c r="VTT467" s="84"/>
      <c r="VTU467" s="84"/>
      <c r="VTV467" s="84"/>
      <c r="VTW467" s="84"/>
      <c r="VTX467" s="84"/>
      <c r="VTY467" s="84"/>
      <c r="VTZ467" s="84"/>
      <c r="VUA467" s="84"/>
      <c r="VUB467" s="84"/>
      <c r="VUC467" s="84"/>
      <c r="VUD467" s="84"/>
      <c r="VUE467" s="84"/>
      <c r="VUF467" s="84"/>
      <c r="VUG467" s="84"/>
      <c r="VUH467" s="84"/>
      <c r="VUI467" s="84"/>
      <c r="VUJ467" s="84"/>
      <c r="VUK467" s="84"/>
      <c r="VUL467" s="84"/>
      <c r="VUM467" s="84"/>
      <c r="VUN467" s="84"/>
      <c r="VUO467" s="84"/>
      <c r="VUP467" s="84"/>
      <c r="VUQ467" s="84"/>
      <c r="VUR467" s="84"/>
      <c r="VUS467" s="84"/>
      <c r="VUT467" s="84"/>
      <c r="VUU467" s="84"/>
      <c r="VUV467" s="84"/>
      <c r="VUW467" s="84"/>
      <c r="VUX467" s="84"/>
      <c r="VUY467" s="84"/>
      <c r="VUZ467" s="84"/>
      <c r="VVA467" s="84"/>
      <c r="VVB467" s="84"/>
      <c r="VVC467" s="84"/>
      <c r="VVD467" s="84"/>
      <c r="VVE467" s="84"/>
      <c r="VVF467" s="84"/>
      <c r="VVG467" s="84"/>
      <c r="VVH467" s="84"/>
      <c r="VVI467" s="84"/>
      <c r="VVJ467" s="84"/>
      <c r="VVK467" s="84"/>
      <c r="VVL467" s="84"/>
      <c r="VVM467" s="84"/>
      <c r="VVN467" s="84"/>
      <c r="VVO467" s="84"/>
      <c r="VVP467" s="84"/>
      <c r="VVQ467" s="84"/>
      <c r="VVR467" s="84"/>
      <c r="VVS467" s="84"/>
      <c r="VVT467" s="84"/>
      <c r="VVU467" s="84"/>
      <c r="VVV467" s="84"/>
      <c r="VVW467" s="84"/>
      <c r="VVX467" s="84"/>
      <c r="VVY467" s="84"/>
      <c r="VVZ467" s="84"/>
      <c r="VWA467" s="84"/>
      <c r="VWB467" s="84"/>
      <c r="VWC467" s="84"/>
      <c r="VWD467" s="84"/>
      <c r="VWE467" s="84"/>
      <c r="VWF467" s="84"/>
      <c r="VWG467" s="84"/>
      <c r="VWH467" s="84"/>
      <c r="VWI467" s="84"/>
      <c r="VWJ467" s="84"/>
      <c r="VWK467" s="84"/>
      <c r="VWL467" s="84"/>
      <c r="VWM467" s="84"/>
      <c r="VWN467" s="84"/>
      <c r="VWO467" s="84"/>
      <c r="VWP467" s="84"/>
      <c r="VWQ467" s="84"/>
      <c r="VWR467" s="84"/>
      <c r="VWS467" s="84"/>
      <c r="VWT467" s="84"/>
      <c r="VWU467" s="84"/>
      <c r="VWV467" s="84"/>
      <c r="VWW467" s="84"/>
      <c r="VWX467" s="84"/>
      <c r="VWY467" s="84"/>
      <c r="VWZ467" s="84"/>
      <c r="VXA467" s="84"/>
      <c r="VXB467" s="84"/>
      <c r="VXC467" s="84"/>
      <c r="VXD467" s="84"/>
      <c r="VXE467" s="84"/>
      <c r="VXF467" s="84"/>
      <c r="VXG467" s="84"/>
      <c r="VXH467" s="84"/>
      <c r="VXI467" s="84"/>
      <c r="VXJ467" s="84"/>
      <c r="VXK467" s="84"/>
      <c r="VXL467" s="84"/>
      <c r="VXM467" s="84"/>
      <c r="VXN467" s="84"/>
      <c r="VXO467" s="84"/>
      <c r="VXP467" s="84"/>
      <c r="VXQ467" s="84"/>
      <c r="VXR467" s="84"/>
      <c r="VXS467" s="84"/>
      <c r="VXT467" s="84"/>
      <c r="VXU467" s="84"/>
      <c r="VXV467" s="84"/>
      <c r="VXW467" s="84"/>
      <c r="VXX467" s="84"/>
      <c r="VXY467" s="84"/>
      <c r="VXZ467" s="84"/>
      <c r="VYA467" s="84"/>
      <c r="VYB467" s="84"/>
      <c r="VYC467" s="84"/>
      <c r="VYD467" s="84"/>
      <c r="VYE467" s="84"/>
      <c r="VYF467" s="84"/>
      <c r="VYG467" s="84"/>
      <c r="VYH467" s="84"/>
      <c r="VYI467" s="84"/>
      <c r="VYJ467" s="84"/>
      <c r="VYK467" s="84"/>
      <c r="VYL467" s="84"/>
      <c r="VYM467" s="84"/>
      <c r="VYN467" s="84"/>
      <c r="VYO467" s="84"/>
      <c r="VYP467" s="84"/>
      <c r="VYQ467" s="84"/>
      <c r="VYR467" s="84"/>
      <c r="VYS467" s="84"/>
      <c r="VYT467" s="84"/>
      <c r="VYU467" s="84"/>
      <c r="VYV467" s="84"/>
      <c r="VYW467" s="84"/>
      <c r="VYX467" s="84"/>
      <c r="VYY467" s="84"/>
      <c r="VYZ467" s="84"/>
      <c r="VZA467" s="84"/>
      <c r="VZB467" s="84"/>
      <c r="VZC467" s="84"/>
      <c r="VZD467" s="84"/>
      <c r="VZE467" s="84"/>
      <c r="VZF467" s="84"/>
      <c r="VZG467" s="84"/>
      <c r="VZH467" s="84"/>
      <c r="VZI467" s="84"/>
      <c r="VZJ467" s="84"/>
      <c r="VZK467" s="84"/>
      <c r="VZL467" s="84"/>
      <c r="VZM467" s="84"/>
      <c r="VZN467" s="84"/>
      <c r="VZO467" s="84"/>
      <c r="VZP467" s="84"/>
      <c r="VZQ467" s="84"/>
      <c r="VZR467" s="84"/>
      <c r="VZS467" s="84"/>
      <c r="VZT467" s="84"/>
      <c r="VZU467" s="84"/>
      <c r="VZV467" s="84"/>
      <c r="VZW467" s="84"/>
      <c r="VZX467" s="84"/>
      <c r="VZY467" s="84"/>
      <c r="VZZ467" s="84"/>
      <c r="WAA467" s="84"/>
      <c r="WAB467" s="84"/>
      <c r="WAC467" s="84"/>
      <c r="WAD467" s="84"/>
      <c r="WAE467" s="84"/>
      <c r="WAF467" s="84"/>
      <c r="WAG467" s="84"/>
      <c r="WAH467" s="84"/>
      <c r="WAI467" s="84"/>
      <c r="WAJ467" s="84"/>
      <c r="WAK467" s="84"/>
      <c r="WAL467" s="84"/>
      <c r="WAM467" s="84"/>
      <c r="WAN467" s="84"/>
      <c r="WAO467" s="84"/>
      <c r="WAP467" s="84"/>
      <c r="WAQ467" s="84"/>
      <c r="WAR467" s="84"/>
      <c r="WAS467" s="84"/>
      <c r="WAT467" s="84"/>
      <c r="WAU467" s="84"/>
      <c r="WAV467" s="84"/>
      <c r="WAW467" s="84"/>
      <c r="WAX467" s="84"/>
      <c r="WAY467" s="84"/>
      <c r="WAZ467" s="84"/>
      <c r="WBA467" s="84"/>
      <c r="WBB467" s="84"/>
      <c r="WBC467" s="84"/>
      <c r="WBD467" s="84"/>
      <c r="WBE467" s="84"/>
      <c r="WBF467" s="84"/>
      <c r="WBG467" s="84"/>
      <c r="WBH467" s="84"/>
      <c r="WBI467" s="84"/>
      <c r="WBJ467" s="84"/>
      <c r="WBK467" s="84"/>
      <c r="WBL467" s="84"/>
      <c r="WBM467" s="84"/>
      <c r="WBN467" s="84"/>
      <c r="WBO467" s="84"/>
      <c r="WBP467" s="84"/>
      <c r="WBQ467" s="84"/>
      <c r="WBR467" s="84"/>
      <c r="WBS467" s="84"/>
      <c r="WBT467" s="84"/>
      <c r="WBU467" s="84"/>
      <c r="WBV467" s="84"/>
      <c r="WBW467" s="84"/>
      <c r="WBX467" s="84"/>
      <c r="WBY467" s="84"/>
      <c r="WBZ467" s="84"/>
      <c r="WCA467" s="84"/>
      <c r="WCB467" s="84"/>
      <c r="WCC467" s="84"/>
      <c r="WCD467" s="84"/>
      <c r="WCE467" s="84"/>
      <c r="WCF467" s="84"/>
      <c r="WCG467" s="84"/>
      <c r="WCH467" s="84"/>
      <c r="WCI467" s="84"/>
      <c r="WCJ467" s="84"/>
      <c r="WCK467" s="84"/>
      <c r="WCL467" s="84"/>
      <c r="WCM467" s="84"/>
      <c r="WCN467" s="84"/>
      <c r="WCO467" s="84"/>
      <c r="WCP467" s="84"/>
      <c r="WCQ467" s="84"/>
      <c r="WCR467" s="84"/>
      <c r="WCS467" s="84"/>
      <c r="WCT467" s="84"/>
      <c r="WCU467" s="84"/>
      <c r="WCV467" s="84"/>
      <c r="WCW467" s="84"/>
      <c r="WCX467" s="84"/>
      <c r="WCY467" s="84"/>
      <c r="WCZ467" s="84"/>
      <c r="WDA467" s="84"/>
      <c r="WDB467" s="84"/>
      <c r="WDC467" s="84"/>
      <c r="WDD467" s="84"/>
      <c r="WDE467" s="84"/>
      <c r="WDF467" s="84"/>
      <c r="WDG467" s="84"/>
      <c r="WDH467" s="84"/>
      <c r="WDI467" s="84"/>
      <c r="WDJ467" s="84"/>
      <c r="WDK467" s="84"/>
      <c r="WDL467" s="84"/>
      <c r="WDM467" s="84"/>
      <c r="WDN467" s="84"/>
      <c r="WDO467" s="84"/>
      <c r="WDP467" s="84"/>
      <c r="WDQ467" s="84"/>
      <c r="WDR467" s="84"/>
      <c r="WDS467" s="84"/>
      <c r="WDT467" s="84"/>
      <c r="WDU467" s="84"/>
      <c r="WDV467" s="84"/>
      <c r="WDW467" s="84"/>
      <c r="WDX467" s="84"/>
      <c r="WDY467" s="84"/>
      <c r="WDZ467" s="84"/>
      <c r="WEA467" s="84"/>
      <c r="WEB467" s="84"/>
      <c r="WEC467" s="84"/>
      <c r="WED467" s="84"/>
      <c r="WEE467" s="84"/>
      <c r="WEF467" s="84"/>
      <c r="WEG467" s="84"/>
      <c r="WEH467" s="84"/>
      <c r="WEI467" s="84"/>
      <c r="WEJ467" s="84"/>
      <c r="WEK467" s="84"/>
      <c r="WEL467" s="84"/>
      <c r="WEM467" s="84"/>
      <c r="WEN467" s="84"/>
      <c r="WEO467" s="84"/>
      <c r="WEP467" s="84"/>
      <c r="WEQ467" s="84"/>
      <c r="WER467" s="84"/>
      <c r="WES467" s="84"/>
      <c r="WET467" s="84"/>
      <c r="WEU467" s="84"/>
      <c r="WEV467" s="84"/>
      <c r="WEW467" s="84"/>
      <c r="WEX467" s="84"/>
      <c r="WEY467" s="84"/>
      <c r="WEZ467" s="84"/>
      <c r="WFA467" s="84"/>
      <c r="WFB467" s="84"/>
      <c r="WFC467" s="84"/>
      <c r="WFD467" s="84"/>
      <c r="WFE467" s="84"/>
      <c r="WFF467" s="84"/>
      <c r="WFG467" s="84"/>
      <c r="WFH467" s="84"/>
      <c r="WFI467" s="84"/>
      <c r="WFJ467" s="84"/>
      <c r="WFK467" s="84"/>
      <c r="WFL467" s="84"/>
      <c r="WFM467" s="84"/>
      <c r="WFN467" s="84"/>
      <c r="WFO467" s="84"/>
      <c r="WFP467" s="84"/>
      <c r="WFQ467" s="84"/>
      <c r="WFR467" s="84"/>
      <c r="WFS467" s="84"/>
      <c r="WFT467" s="84"/>
      <c r="WFU467" s="84"/>
      <c r="WFV467" s="84"/>
      <c r="WFW467" s="84"/>
      <c r="WFX467" s="84"/>
      <c r="WFY467" s="84"/>
      <c r="WFZ467" s="84"/>
      <c r="WGA467" s="84"/>
      <c r="WGB467" s="84"/>
      <c r="WGC467" s="84"/>
      <c r="WGD467" s="84"/>
      <c r="WGE467" s="84"/>
      <c r="WGF467" s="84"/>
      <c r="WGG467" s="84"/>
      <c r="WGH467" s="84"/>
      <c r="WGI467" s="84"/>
      <c r="WGJ467" s="84"/>
      <c r="WGK467" s="84"/>
      <c r="WGL467" s="84"/>
      <c r="WGM467" s="84"/>
      <c r="WGN467" s="84"/>
      <c r="WGO467" s="84"/>
      <c r="WGP467" s="84"/>
      <c r="WGQ467" s="84"/>
      <c r="WGR467" s="84"/>
      <c r="WGS467" s="84"/>
      <c r="WGT467" s="84"/>
      <c r="WGU467" s="84"/>
      <c r="WGV467" s="84"/>
      <c r="WGW467" s="84"/>
      <c r="WGX467" s="84"/>
      <c r="WGY467" s="84"/>
      <c r="WGZ467" s="84"/>
      <c r="WHA467" s="84"/>
      <c r="WHB467" s="84"/>
      <c r="WHC467" s="84"/>
      <c r="WHD467" s="84"/>
      <c r="WHE467" s="84"/>
      <c r="WHF467" s="84"/>
      <c r="WHG467" s="84"/>
      <c r="WHH467" s="84"/>
      <c r="WHI467" s="84"/>
      <c r="WHJ467" s="84"/>
      <c r="WHK467" s="84"/>
      <c r="WHL467" s="84"/>
      <c r="WHM467" s="84"/>
      <c r="WHN467" s="84"/>
      <c r="WHO467" s="84"/>
      <c r="WHP467" s="84"/>
      <c r="WHQ467" s="84"/>
      <c r="WHR467" s="84"/>
      <c r="WHS467" s="84"/>
      <c r="WHT467" s="84"/>
      <c r="WHU467" s="84"/>
      <c r="WHV467" s="84"/>
      <c r="WHW467" s="84"/>
      <c r="WHX467" s="84"/>
      <c r="WHY467" s="84"/>
      <c r="WHZ467" s="84"/>
      <c r="WIA467" s="84"/>
      <c r="WIB467" s="84"/>
      <c r="WIC467" s="84"/>
      <c r="WID467" s="84"/>
      <c r="WIE467" s="84"/>
      <c r="WIF467" s="84"/>
      <c r="WIG467" s="84"/>
      <c r="WIH467" s="84"/>
      <c r="WII467" s="84"/>
      <c r="WIJ467" s="84"/>
      <c r="WIK467" s="84"/>
      <c r="WIL467" s="84"/>
      <c r="WIM467" s="84"/>
      <c r="WIN467" s="84"/>
      <c r="WIO467" s="84"/>
      <c r="WIP467" s="84"/>
      <c r="WIQ467" s="84"/>
      <c r="WIR467" s="84"/>
      <c r="WIS467" s="84"/>
      <c r="WIT467" s="84"/>
      <c r="WIU467" s="84"/>
      <c r="WIV467" s="84"/>
      <c r="WIW467" s="84"/>
      <c r="WIX467" s="84"/>
      <c r="WIY467" s="84"/>
      <c r="WIZ467" s="84"/>
      <c r="WJA467" s="84"/>
      <c r="WJB467" s="84"/>
      <c r="WJC467" s="84"/>
      <c r="WJD467" s="84"/>
      <c r="WJE467" s="84"/>
      <c r="WJF467" s="84"/>
      <c r="WJG467" s="84"/>
      <c r="WJH467" s="84"/>
      <c r="WJI467" s="84"/>
      <c r="WJJ467" s="84"/>
      <c r="WJK467" s="84"/>
      <c r="WJL467" s="84"/>
      <c r="WJM467" s="84"/>
      <c r="WJN467" s="84"/>
      <c r="WJO467" s="84"/>
      <c r="WJP467" s="84"/>
      <c r="WJQ467" s="84"/>
      <c r="WJR467" s="84"/>
      <c r="WJS467" s="84"/>
      <c r="WJT467" s="84"/>
      <c r="WJU467" s="84"/>
      <c r="WJV467" s="84"/>
      <c r="WJW467" s="84"/>
      <c r="WJX467" s="84"/>
      <c r="WJY467" s="84"/>
      <c r="WJZ467" s="84"/>
      <c r="WKA467" s="84"/>
      <c r="WKB467" s="84"/>
      <c r="WKC467" s="84"/>
      <c r="WKD467" s="84"/>
      <c r="WKE467" s="84"/>
      <c r="WKF467" s="84"/>
      <c r="WKG467" s="84"/>
      <c r="WKH467" s="84"/>
      <c r="WKI467" s="84"/>
      <c r="WKJ467" s="84"/>
      <c r="WKK467" s="84"/>
      <c r="WKL467" s="84"/>
      <c r="WKM467" s="84"/>
      <c r="WKN467" s="84"/>
      <c r="WKO467" s="84"/>
      <c r="WKP467" s="84"/>
      <c r="WKQ467" s="84"/>
      <c r="WKR467" s="84"/>
      <c r="WKS467" s="84"/>
      <c r="WKT467" s="84"/>
      <c r="WKU467" s="84"/>
      <c r="WKV467" s="84"/>
      <c r="WKW467" s="84"/>
      <c r="WKX467" s="84"/>
      <c r="WKY467" s="84"/>
      <c r="WKZ467" s="84"/>
      <c r="WLA467" s="84"/>
      <c r="WLB467" s="84"/>
      <c r="WLC467" s="84"/>
      <c r="WLD467" s="84"/>
      <c r="WLE467" s="84"/>
      <c r="WLF467" s="84"/>
      <c r="WLG467" s="84"/>
      <c r="WLH467" s="84"/>
      <c r="WLI467" s="84"/>
      <c r="WLJ467" s="84"/>
      <c r="WLK467" s="84"/>
      <c r="WLL467" s="84"/>
      <c r="WLM467" s="84"/>
      <c r="WLN467" s="84"/>
      <c r="WLO467" s="84"/>
      <c r="WLP467" s="84"/>
      <c r="WLQ467" s="84"/>
      <c r="WLR467" s="84"/>
      <c r="WLS467" s="84"/>
      <c r="WLT467" s="84"/>
      <c r="WLU467" s="84"/>
      <c r="WLV467" s="84"/>
      <c r="WLW467" s="84"/>
      <c r="WLX467" s="84"/>
      <c r="WLY467" s="84"/>
      <c r="WLZ467" s="84"/>
      <c r="WMA467" s="84"/>
      <c r="WMB467" s="84"/>
      <c r="WMC467" s="84"/>
      <c r="WMD467" s="84"/>
      <c r="WME467" s="84"/>
      <c r="WMF467" s="84"/>
      <c r="WMG467" s="84"/>
      <c r="WMH467" s="84"/>
      <c r="WMI467" s="84"/>
      <c r="WMJ467" s="84"/>
      <c r="WMK467" s="84"/>
      <c r="WML467" s="84"/>
      <c r="WMM467" s="84"/>
      <c r="WMN467" s="84"/>
      <c r="WMO467" s="84"/>
      <c r="WMP467" s="84"/>
      <c r="WMQ467" s="84"/>
      <c r="WMR467" s="84"/>
      <c r="WMS467" s="84"/>
      <c r="WMT467" s="84"/>
      <c r="WMU467" s="84"/>
      <c r="WMV467" s="84"/>
      <c r="WMW467" s="84"/>
      <c r="WMX467" s="84"/>
      <c r="WMY467" s="84"/>
      <c r="WMZ467" s="84"/>
      <c r="WNA467" s="84"/>
      <c r="WNB467" s="84"/>
      <c r="WNC467" s="84"/>
      <c r="WND467" s="84"/>
      <c r="WNE467" s="84"/>
      <c r="WNF467" s="84"/>
      <c r="WNG467" s="84"/>
      <c r="WNH467" s="84"/>
      <c r="WNI467" s="84"/>
      <c r="WNJ467" s="84"/>
      <c r="WNK467" s="84"/>
      <c r="WNL467" s="84"/>
      <c r="WNM467" s="84"/>
      <c r="WNN467" s="84"/>
      <c r="WNO467" s="84"/>
      <c r="WNP467" s="84"/>
      <c r="WNQ467" s="84"/>
      <c r="WNR467" s="84"/>
      <c r="WNS467" s="84"/>
      <c r="WNT467" s="84"/>
      <c r="WNU467" s="84"/>
      <c r="WNV467" s="84"/>
      <c r="WNW467" s="84"/>
      <c r="WNX467" s="84"/>
      <c r="WNY467" s="84"/>
      <c r="WNZ467" s="84"/>
      <c r="WOA467" s="84"/>
      <c r="WOB467" s="84"/>
      <c r="WOC467" s="84"/>
      <c r="WOD467" s="84"/>
      <c r="WOE467" s="84"/>
      <c r="WOF467" s="84"/>
      <c r="WOG467" s="84"/>
      <c r="WOH467" s="84"/>
      <c r="WOI467" s="84"/>
      <c r="WOJ467" s="84"/>
      <c r="WOK467" s="84"/>
      <c r="WOL467" s="84"/>
      <c r="WOM467" s="84"/>
      <c r="WON467" s="84"/>
      <c r="WOO467" s="84"/>
      <c r="WOP467" s="84"/>
      <c r="WOQ467" s="84"/>
      <c r="WOR467" s="84"/>
      <c r="WOS467" s="84"/>
      <c r="WOT467" s="84"/>
      <c r="WOU467" s="84"/>
      <c r="WOV467" s="84"/>
      <c r="WOW467" s="84"/>
      <c r="WOX467" s="84"/>
      <c r="WOY467" s="84"/>
      <c r="WOZ467" s="84"/>
      <c r="WPA467" s="84"/>
      <c r="WPB467" s="84"/>
      <c r="WPC467" s="84"/>
      <c r="WPD467" s="84"/>
      <c r="WPE467" s="84"/>
      <c r="WPF467" s="84"/>
      <c r="WPG467" s="84"/>
      <c r="WPH467" s="84"/>
      <c r="WPI467" s="84"/>
      <c r="WPJ467" s="84"/>
      <c r="WPK467" s="84"/>
      <c r="WPL467" s="84"/>
      <c r="WPM467" s="84"/>
      <c r="WPN467" s="84"/>
      <c r="WPO467" s="84"/>
      <c r="WPP467" s="84"/>
      <c r="WPQ467" s="84"/>
      <c r="WPR467" s="84"/>
      <c r="WPS467" s="84"/>
      <c r="WPT467" s="84"/>
      <c r="WPU467" s="84"/>
      <c r="WPV467" s="84"/>
      <c r="WPW467" s="84"/>
      <c r="WPX467" s="84"/>
      <c r="WPY467" s="84"/>
      <c r="WPZ467" s="84"/>
      <c r="WQA467" s="84"/>
      <c r="WQB467" s="84"/>
      <c r="WQC467" s="84"/>
      <c r="WQD467" s="84"/>
      <c r="WQE467" s="84"/>
      <c r="WQF467" s="84"/>
      <c r="WQG467" s="84"/>
      <c r="WQH467" s="84"/>
      <c r="WQI467" s="84"/>
      <c r="WQJ467" s="84"/>
      <c r="WQK467" s="84"/>
      <c r="WQL467" s="84"/>
      <c r="WQM467" s="84"/>
      <c r="WQN467" s="84"/>
      <c r="WQO467" s="84"/>
      <c r="WQP467" s="84"/>
      <c r="WQQ467" s="84"/>
      <c r="WQR467" s="84"/>
      <c r="WQS467" s="84"/>
      <c r="WQT467" s="84"/>
      <c r="WQU467" s="84"/>
      <c r="WQV467" s="84"/>
      <c r="WQW467" s="84"/>
      <c r="WQX467" s="84"/>
      <c r="WQY467" s="84"/>
      <c r="WQZ467" s="84"/>
      <c r="WRA467" s="84"/>
      <c r="WRB467" s="84"/>
      <c r="WRC467" s="84"/>
      <c r="WRD467" s="84"/>
      <c r="WRE467" s="84"/>
      <c r="WRF467" s="84"/>
      <c r="WRG467" s="84"/>
      <c r="WRH467" s="84"/>
      <c r="WRI467" s="84"/>
      <c r="WRJ467" s="84"/>
      <c r="WRK467" s="84"/>
      <c r="WRL467" s="84"/>
      <c r="WRM467" s="84"/>
      <c r="WRN467" s="84"/>
      <c r="WRO467" s="84"/>
      <c r="WRP467" s="84"/>
      <c r="WRQ467" s="84"/>
      <c r="WRR467" s="84"/>
      <c r="WRS467" s="84"/>
      <c r="WRT467" s="84"/>
      <c r="WRU467" s="84"/>
      <c r="WRV467" s="84"/>
      <c r="WRW467" s="84"/>
      <c r="WRX467" s="84"/>
      <c r="WRY467" s="84"/>
      <c r="WRZ467" s="84"/>
      <c r="WSA467" s="84"/>
      <c r="WSB467" s="84"/>
      <c r="WSC467" s="84"/>
      <c r="WSD467" s="84"/>
      <c r="WSE467" s="84"/>
      <c r="WSF467" s="84"/>
      <c r="WSG467" s="84"/>
      <c r="WSH467" s="84"/>
      <c r="WSI467" s="84"/>
      <c r="WSJ467" s="84"/>
      <c r="WSK467" s="84"/>
      <c r="WSL467" s="84"/>
      <c r="WSM467" s="84"/>
      <c r="WSN467" s="84"/>
      <c r="WSO467" s="84"/>
      <c r="WSP467" s="84"/>
      <c r="WSQ467" s="84"/>
      <c r="WSR467" s="84"/>
      <c r="WSS467" s="84"/>
      <c r="WST467" s="84"/>
      <c r="WSU467" s="84"/>
      <c r="WSV467" s="84"/>
      <c r="WSW467" s="84"/>
      <c r="WSX467" s="84"/>
      <c r="WSY467" s="84"/>
      <c r="WSZ467" s="84"/>
      <c r="WTA467" s="84"/>
      <c r="WTB467" s="84"/>
      <c r="WTC467" s="84"/>
      <c r="WTD467" s="84"/>
      <c r="WTE467" s="84"/>
      <c r="WTF467" s="84"/>
      <c r="WTG467" s="84"/>
      <c r="WTH467" s="84"/>
      <c r="WTI467" s="84"/>
      <c r="WTJ467" s="84"/>
      <c r="WTK467" s="84"/>
      <c r="WTL467" s="84"/>
      <c r="WTM467" s="84"/>
      <c r="WTN467" s="84"/>
      <c r="WTO467" s="84"/>
      <c r="WTP467" s="84"/>
      <c r="WTQ467" s="84"/>
      <c r="WTR467" s="84"/>
      <c r="WTS467" s="84"/>
      <c r="WTT467" s="84"/>
      <c r="WTU467" s="84"/>
      <c r="WTV467" s="84"/>
      <c r="WTW467" s="84"/>
      <c r="WTX467" s="84"/>
      <c r="WTY467" s="84"/>
      <c r="WTZ467" s="84"/>
      <c r="WUA467" s="84"/>
      <c r="WUB467" s="84"/>
      <c r="WUC467" s="84"/>
      <c r="WUD467" s="84"/>
      <c r="WUE467" s="84"/>
      <c r="WUF467" s="84"/>
      <c r="WUG467" s="84"/>
      <c r="WUH467" s="84"/>
      <c r="WUI467" s="84"/>
      <c r="WUJ467" s="84"/>
      <c r="WUK467" s="84"/>
      <c r="WUL467" s="84"/>
      <c r="WUM467" s="84"/>
      <c r="WUN467" s="84"/>
      <c r="WUO467" s="84"/>
      <c r="WUP467" s="84"/>
      <c r="WUQ467" s="84"/>
      <c r="WUR467" s="84"/>
      <c r="WUS467" s="84"/>
      <c r="WUT467" s="84"/>
      <c r="WUU467" s="84"/>
      <c r="WUV467" s="84"/>
      <c r="WUW467" s="84"/>
      <c r="WUX467" s="84"/>
      <c r="WUY467" s="84"/>
      <c r="WUZ467" s="84"/>
      <c r="WVA467" s="84"/>
      <c r="WVB467" s="84"/>
      <c r="WVC467" s="84"/>
      <c r="WVD467" s="84"/>
      <c r="WVE467" s="84"/>
      <c r="WVF467" s="84"/>
      <c r="WVG467" s="84"/>
      <c r="WVH467" s="84"/>
      <c r="WVI467" s="84"/>
      <c r="WVJ467" s="84"/>
      <c r="WVK467" s="84"/>
      <c r="WVL467" s="84"/>
      <c r="WVM467" s="84"/>
      <c r="WVN467" s="84"/>
      <c r="WVO467" s="84"/>
      <c r="WVP467" s="84"/>
      <c r="WVQ467" s="84"/>
      <c r="WVR467" s="84"/>
      <c r="WVS467" s="84"/>
      <c r="WVT467" s="84"/>
      <c r="WVU467" s="84"/>
      <c r="WVV467" s="84"/>
      <c r="WVW467" s="84"/>
      <c r="WVX467" s="84"/>
      <c r="WVY467" s="84"/>
      <c r="WVZ467" s="84"/>
      <c r="WWA467" s="84"/>
      <c r="WWB467" s="84"/>
      <c r="WWC467" s="84"/>
      <c r="WWD467" s="84"/>
      <c r="WWE467" s="84"/>
      <c r="WWF467" s="84"/>
      <c r="WWG467" s="84"/>
      <c r="WWH467" s="84"/>
      <c r="WWI467" s="84"/>
      <c r="WWJ467" s="84"/>
      <c r="WWK467" s="84"/>
      <c r="WWL467" s="84"/>
      <c r="WWM467" s="84"/>
      <c r="WWN467" s="84"/>
      <c r="WWO467" s="84"/>
      <c r="WWP467" s="84"/>
      <c r="WWQ467" s="84"/>
      <c r="WWR467" s="84"/>
      <c r="WWS467" s="84"/>
      <c r="WWT467" s="84"/>
      <c r="WWU467" s="84"/>
      <c r="WWV467" s="84"/>
      <c r="WWW467" s="84"/>
      <c r="WWX467" s="84"/>
      <c r="WWY467" s="84"/>
      <c r="WWZ467" s="84"/>
      <c r="WXA467" s="84"/>
      <c r="WXB467" s="84"/>
      <c r="WXC467" s="84"/>
      <c r="WXD467" s="84"/>
      <c r="WXE467" s="84"/>
      <c r="WXF467" s="84"/>
      <c r="WXG467" s="84"/>
      <c r="WXH467" s="84"/>
      <c r="WXI467" s="84"/>
      <c r="WXJ467" s="84"/>
      <c r="WXK467" s="84"/>
      <c r="WXL467" s="84"/>
      <c r="WXM467" s="84"/>
      <c r="WXN467" s="84"/>
      <c r="WXO467" s="84"/>
      <c r="WXP467" s="84"/>
      <c r="WXQ467" s="84"/>
      <c r="WXR467" s="84"/>
      <c r="WXS467" s="84"/>
      <c r="WXT467" s="84"/>
      <c r="WXU467" s="84"/>
      <c r="WXV467" s="84"/>
      <c r="WXW467" s="84"/>
      <c r="WXX467" s="84"/>
      <c r="WXY467" s="84"/>
      <c r="WXZ467" s="84"/>
      <c r="WYA467" s="84"/>
      <c r="WYB467" s="84"/>
      <c r="WYC467" s="84"/>
      <c r="WYD467" s="84"/>
      <c r="WYE467" s="84"/>
      <c r="WYF467" s="84"/>
      <c r="WYG467" s="84"/>
      <c r="WYH467" s="84"/>
      <c r="WYI467" s="84"/>
      <c r="WYJ467" s="84"/>
      <c r="WYK467" s="84"/>
      <c r="WYL467" s="84"/>
      <c r="WYM467" s="84"/>
      <c r="WYN467" s="84"/>
      <c r="WYO467" s="84"/>
      <c r="WYP467" s="84"/>
      <c r="WYQ467" s="84"/>
      <c r="WYR467" s="84"/>
      <c r="WYS467" s="84"/>
      <c r="WYT467" s="84"/>
      <c r="WYU467" s="84"/>
      <c r="WYV467" s="84"/>
      <c r="WYW467" s="84"/>
      <c r="WYX467" s="84"/>
      <c r="WYY467" s="84"/>
      <c r="WYZ467" s="84"/>
      <c r="WZA467" s="84"/>
      <c r="WZB467" s="84"/>
      <c r="WZC467" s="84"/>
      <c r="WZD467" s="84"/>
      <c r="WZE467" s="84"/>
      <c r="WZF467" s="84"/>
      <c r="WZG467" s="84"/>
      <c r="WZH467" s="84"/>
      <c r="WZI467" s="84"/>
      <c r="WZJ467" s="84"/>
      <c r="WZK467" s="84"/>
      <c r="WZL467" s="84"/>
      <c r="WZM467" s="84"/>
      <c r="WZN467" s="84"/>
      <c r="WZO467" s="84"/>
      <c r="WZP467" s="84"/>
      <c r="WZQ467" s="84"/>
      <c r="WZR467" s="84"/>
      <c r="WZS467" s="84"/>
      <c r="WZT467" s="84"/>
      <c r="WZU467" s="84"/>
      <c r="WZV467" s="84"/>
      <c r="WZW467" s="84"/>
      <c r="WZX467" s="84"/>
      <c r="WZY467" s="84"/>
      <c r="WZZ467" s="84"/>
      <c r="XAA467" s="84"/>
      <c r="XAB467" s="84"/>
      <c r="XAC467" s="84"/>
      <c r="XAD467" s="84"/>
      <c r="XAE467" s="84"/>
      <c r="XAF467" s="84"/>
      <c r="XAG467" s="84"/>
      <c r="XAH467" s="84"/>
      <c r="XAI467" s="84"/>
      <c r="XAJ467" s="84"/>
      <c r="XAK467" s="84"/>
      <c r="XAL467" s="84"/>
      <c r="XAM467" s="84"/>
      <c r="XAN467" s="84"/>
      <c r="XAO467" s="84"/>
      <c r="XAP467" s="84"/>
      <c r="XAQ467" s="84"/>
      <c r="XAR467" s="84"/>
      <c r="XAS467" s="84"/>
      <c r="XAT467" s="84"/>
      <c r="XAU467" s="84"/>
      <c r="XAV467" s="84"/>
      <c r="XAW467" s="84"/>
      <c r="XAX467" s="84"/>
      <c r="XAY467" s="84"/>
      <c r="XAZ467" s="84"/>
      <c r="XBA467" s="84"/>
      <c r="XBB467" s="84"/>
      <c r="XBC467" s="84"/>
      <c r="XBD467" s="84"/>
      <c r="XBE467" s="84"/>
      <c r="XBF467" s="84"/>
      <c r="XBG467" s="84"/>
      <c r="XBH467" s="84"/>
      <c r="XBI467" s="84"/>
      <c r="XBJ467" s="84"/>
      <c r="XBK467" s="84"/>
      <c r="XBL467" s="84"/>
      <c r="XBM467" s="84"/>
      <c r="XBN467" s="84"/>
      <c r="XBO467" s="84"/>
      <c r="XBP467" s="84"/>
      <c r="XBQ467" s="84"/>
      <c r="XBR467" s="84"/>
      <c r="XBS467" s="84"/>
      <c r="XBT467" s="84"/>
      <c r="XBU467" s="84"/>
      <c r="XBV467" s="84"/>
      <c r="XBW467" s="84"/>
      <c r="XBX467" s="84"/>
      <c r="XBY467" s="84"/>
      <c r="XBZ467" s="84"/>
      <c r="XCA467" s="84"/>
      <c r="XCB467" s="84"/>
      <c r="XCC467" s="84"/>
      <c r="XCD467" s="84"/>
      <c r="XCE467" s="84"/>
      <c r="XCF467" s="84"/>
      <c r="XCG467" s="84"/>
      <c r="XCH467" s="84"/>
      <c r="XCI467" s="84"/>
      <c r="XCJ467" s="84"/>
      <c r="XCK467" s="84"/>
      <c r="XCL467" s="84"/>
      <c r="XCM467" s="84"/>
      <c r="XCN467" s="84"/>
      <c r="XCO467" s="84"/>
      <c r="XCP467" s="84"/>
      <c r="XCQ467" s="84"/>
      <c r="XCR467" s="84"/>
      <c r="XCS467" s="84"/>
      <c r="XCT467" s="84"/>
      <c r="XCU467" s="84"/>
      <c r="XCV467" s="84"/>
      <c r="XCW467" s="84"/>
      <c r="XCX467" s="84"/>
      <c r="XCY467" s="84"/>
      <c r="XCZ467" s="84"/>
      <c r="XDA467" s="84"/>
      <c r="XDB467" s="84"/>
      <c r="XDC467" s="84"/>
      <c r="XDD467" s="84"/>
      <c r="XDE467" s="84"/>
      <c r="XDF467" s="84"/>
      <c r="XDG467" s="84"/>
      <c r="XDH467" s="84"/>
      <c r="XDI467" s="84"/>
      <c r="XDJ467" s="84"/>
      <c r="XDK467" s="84"/>
      <c r="XDL467" s="84"/>
      <c r="XDM467" s="84"/>
      <c r="XDN467" s="84"/>
      <c r="XDO467" s="84"/>
      <c r="XDP467" s="84"/>
      <c r="XDQ467" s="84"/>
      <c r="XDR467" s="84"/>
      <c r="XDS467" s="84"/>
      <c r="XDT467" s="84"/>
      <c r="XDU467" s="84"/>
      <c r="XDV467" s="84"/>
      <c r="XDW467" s="84"/>
      <c r="XDX467" s="84"/>
      <c r="XDY467" s="84"/>
      <c r="XDZ467" s="84"/>
      <c r="XEA467" s="84"/>
      <c r="XEB467" s="84"/>
      <c r="XEC467" s="84"/>
      <c r="XED467" s="84"/>
      <c r="XEE467" s="84"/>
      <c r="XEF467" s="84"/>
      <c r="XEG467" s="84"/>
      <c r="XEH467" s="84"/>
      <c r="XEI467" s="84"/>
      <c r="XEJ467" s="84"/>
      <c r="XEK467" s="84"/>
      <c r="XEL467" s="84"/>
      <c r="XEM467" s="84"/>
      <c r="XEN467" s="84"/>
      <c r="XEO467" s="84"/>
      <c r="XEP467" s="84"/>
      <c r="XEQ467" s="84"/>
      <c r="XER467" s="84"/>
      <c r="XES467" s="84"/>
      <c r="XET467" s="84"/>
      <c r="XEU467" s="84"/>
      <c r="XEV467" s="84"/>
      <c r="XEW467" s="84"/>
      <c r="XEX467" s="84"/>
      <c r="XEY467" s="84"/>
      <c r="XEZ467" s="84"/>
      <c r="XFA467" s="84"/>
      <c r="XFB467" s="84"/>
      <c r="XFC467" s="84"/>
      <c r="XFD467" s="84"/>
    </row>
    <row r="468" spans="1:16384" s="24" customFormat="1" ht="36" customHeight="1" x14ac:dyDescent="0.4">
      <c r="A468" s="882">
        <v>325</v>
      </c>
      <c r="B468" s="882" t="s">
        <v>26</v>
      </c>
      <c r="C468" s="882">
        <v>55184</v>
      </c>
      <c r="D468" s="882">
        <v>40</v>
      </c>
      <c r="E468" s="882">
        <v>4862</v>
      </c>
      <c r="F468" s="883" t="s">
        <v>879</v>
      </c>
      <c r="G468" s="882">
        <v>0</v>
      </c>
      <c r="H468" s="882">
        <v>1</v>
      </c>
      <c r="I468" s="884">
        <v>10</v>
      </c>
      <c r="J468" s="882"/>
      <c r="K468" s="882">
        <v>68</v>
      </c>
      <c r="L468" s="882"/>
      <c r="M468" s="882"/>
      <c r="N468" s="882">
        <v>42</v>
      </c>
      <c r="O468" s="882">
        <v>1</v>
      </c>
      <c r="P468" s="7">
        <v>407</v>
      </c>
      <c r="Q468" s="882" t="s">
        <v>903</v>
      </c>
      <c r="R468" s="882" t="s">
        <v>872</v>
      </c>
      <c r="S468" s="882">
        <v>272</v>
      </c>
      <c r="T468" s="882"/>
      <c r="U468" s="882">
        <v>272</v>
      </c>
      <c r="V468" s="882"/>
      <c r="W468" s="882"/>
      <c r="X468" s="882">
        <v>40</v>
      </c>
      <c r="Y468" s="882"/>
      <c r="Z468" s="882"/>
      <c r="AA468" s="882"/>
    </row>
    <row r="469" spans="1:16384" s="24" customFormat="1" ht="36" customHeight="1" x14ac:dyDescent="0.4">
      <c r="A469" s="882">
        <v>326</v>
      </c>
      <c r="B469" s="882" t="s">
        <v>26</v>
      </c>
      <c r="C469" s="882">
        <v>60037</v>
      </c>
      <c r="D469" s="882">
        <v>217</v>
      </c>
      <c r="E469" s="882">
        <v>5273</v>
      </c>
      <c r="F469" s="883" t="s">
        <v>879</v>
      </c>
      <c r="G469" s="882">
        <v>11</v>
      </c>
      <c r="H469" s="882">
        <v>1</v>
      </c>
      <c r="I469" s="884">
        <v>49</v>
      </c>
      <c r="J469" s="23">
        <v>4549</v>
      </c>
      <c r="K469" s="882"/>
      <c r="L469" s="882"/>
      <c r="M469" s="23"/>
      <c r="N469" s="882"/>
      <c r="O469" s="882"/>
      <c r="P469" s="7"/>
      <c r="Q469" s="882"/>
      <c r="R469" s="882"/>
      <c r="S469" s="882"/>
      <c r="T469" s="882"/>
      <c r="U469" s="882"/>
      <c r="V469" s="882"/>
      <c r="W469" s="882"/>
      <c r="X469" s="882"/>
      <c r="Y469" s="883"/>
      <c r="Z469" s="883"/>
      <c r="AA469" s="882"/>
    </row>
    <row r="470" spans="1:16384" s="24" customFormat="1" ht="36.75" customHeight="1" x14ac:dyDescent="0.4">
      <c r="A470" s="882">
        <v>327</v>
      </c>
      <c r="B470" s="882" t="s">
        <v>26</v>
      </c>
      <c r="C470" s="882">
        <v>73366</v>
      </c>
      <c r="D470" s="882">
        <v>55</v>
      </c>
      <c r="E470" s="882">
        <v>6483</v>
      </c>
      <c r="F470" s="883" t="s">
        <v>879</v>
      </c>
      <c r="G470" s="882">
        <v>0</v>
      </c>
      <c r="H470" s="882">
        <v>1</v>
      </c>
      <c r="I470" s="884">
        <v>33</v>
      </c>
      <c r="J470" s="882">
        <v>133</v>
      </c>
      <c r="K470" s="882"/>
      <c r="L470" s="882"/>
      <c r="M470" s="882"/>
      <c r="N470" s="882"/>
      <c r="O470" s="882"/>
      <c r="P470" s="7"/>
      <c r="Q470" s="882"/>
      <c r="R470" s="882"/>
      <c r="S470" s="882"/>
      <c r="T470" s="882"/>
      <c r="U470" s="882"/>
      <c r="V470" s="882"/>
      <c r="W470" s="882"/>
      <c r="X470" s="882"/>
      <c r="Y470" s="882"/>
      <c r="Z470" s="882"/>
      <c r="AA470" s="882"/>
    </row>
    <row r="471" spans="1:16384" s="24" customFormat="1" ht="32.25" customHeight="1" x14ac:dyDescent="0.4">
      <c r="A471" s="882">
        <v>328</v>
      </c>
      <c r="B471" s="882" t="s">
        <v>26</v>
      </c>
      <c r="C471" s="882">
        <v>35970</v>
      </c>
      <c r="D471" s="882">
        <v>5</v>
      </c>
      <c r="E471" s="882">
        <v>1777</v>
      </c>
      <c r="F471" s="883" t="s">
        <v>879</v>
      </c>
      <c r="G471" s="882">
        <v>0</v>
      </c>
      <c r="H471" s="882">
        <v>1</v>
      </c>
      <c r="I471" s="884">
        <v>46</v>
      </c>
      <c r="J471" s="882"/>
      <c r="K471" s="882">
        <v>23</v>
      </c>
      <c r="L471" s="882"/>
      <c r="M471" s="882"/>
      <c r="N471" s="882"/>
      <c r="O471" s="882"/>
      <c r="P471" s="7"/>
      <c r="Q471" s="882"/>
      <c r="R471" s="882"/>
      <c r="S471" s="882"/>
      <c r="T471" s="882"/>
      <c r="U471" s="882"/>
      <c r="V471" s="882"/>
      <c r="W471" s="882"/>
      <c r="X471" s="882"/>
      <c r="Y471" s="882"/>
      <c r="Z471" s="882"/>
      <c r="AA471" s="882"/>
    </row>
    <row r="472" spans="1:16384" s="24" customFormat="1" ht="24.75" customHeight="1" x14ac:dyDescent="0.4">
      <c r="A472" s="882"/>
      <c r="B472" s="882"/>
      <c r="C472" s="882"/>
      <c r="D472" s="882"/>
      <c r="E472" s="882"/>
      <c r="F472" s="882"/>
      <c r="G472" s="882"/>
      <c r="H472" s="882"/>
      <c r="I472" s="884"/>
      <c r="J472" s="882"/>
      <c r="K472" s="882"/>
      <c r="L472" s="882"/>
      <c r="M472" s="882"/>
      <c r="N472" s="882"/>
      <c r="O472" s="882">
        <v>1</v>
      </c>
      <c r="P472" s="7">
        <v>322</v>
      </c>
      <c r="Q472" s="882" t="s">
        <v>903</v>
      </c>
      <c r="R472" s="882" t="s">
        <v>872</v>
      </c>
      <c r="S472" s="882">
        <v>180</v>
      </c>
      <c r="T472" s="882"/>
      <c r="U472" s="882"/>
      <c r="V472" s="882"/>
      <c r="W472" s="882"/>
      <c r="X472" s="882">
        <v>18</v>
      </c>
      <c r="Y472" s="882"/>
      <c r="Z472" s="882"/>
      <c r="AA472" s="882"/>
      <c r="AB472" s="87"/>
      <c r="AC472" s="87"/>
      <c r="AD472" s="87"/>
      <c r="AE472" s="87"/>
      <c r="AF472" s="87"/>
      <c r="AG472" s="87"/>
      <c r="AH472" s="87"/>
      <c r="AI472" s="87"/>
      <c r="AJ472" s="87"/>
      <c r="AK472" s="87"/>
      <c r="AL472" s="87"/>
      <c r="AM472" s="87"/>
      <c r="AN472" s="87"/>
      <c r="AO472" s="87"/>
      <c r="AP472" s="87"/>
      <c r="AQ472" s="87"/>
      <c r="AR472" s="87"/>
      <c r="AS472" s="87"/>
      <c r="AT472" s="87"/>
      <c r="AU472" s="87"/>
      <c r="AV472" s="87"/>
      <c r="AW472" s="87"/>
      <c r="AX472" s="87"/>
      <c r="AY472" s="87"/>
      <c r="AZ472" s="87"/>
      <c r="BA472" s="87"/>
      <c r="BB472" s="87"/>
      <c r="BC472" s="87"/>
      <c r="BD472" s="87"/>
      <c r="BE472" s="87"/>
      <c r="BF472" s="87"/>
      <c r="BG472" s="87"/>
      <c r="BH472" s="87"/>
      <c r="BI472" s="87"/>
      <c r="BJ472" s="87"/>
      <c r="BK472" s="87"/>
      <c r="BL472" s="87"/>
      <c r="BM472" s="87"/>
      <c r="BN472" s="87"/>
      <c r="BO472" s="87"/>
      <c r="BP472" s="87"/>
      <c r="BQ472" s="87"/>
      <c r="BR472" s="87"/>
      <c r="BS472" s="87"/>
      <c r="BT472" s="87"/>
      <c r="BU472" s="87"/>
      <c r="BV472" s="87"/>
      <c r="BW472" s="87"/>
      <c r="BX472" s="87"/>
      <c r="BY472" s="87"/>
      <c r="BZ472" s="87"/>
      <c r="CA472" s="87"/>
      <c r="CB472" s="87"/>
      <c r="CC472" s="87"/>
      <c r="CD472" s="87"/>
      <c r="CE472" s="87"/>
      <c r="CF472" s="87"/>
      <c r="CG472" s="87"/>
      <c r="CH472" s="87"/>
      <c r="CI472" s="87"/>
      <c r="CJ472" s="87"/>
      <c r="CK472" s="87"/>
      <c r="CL472" s="87"/>
      <c r="CM472" s="87"/>
      <c r="CN472" s="87"/>
      <c r="CO472" s="87"/>
      <c r="CP472" s="87"/>
      <c r="CQ472" s="87"/>
      <c r="CR472" s="87"/>
      <c r="CS472" s="87"/>
      <c r="CT472" s="87"/>
      <c r="CU472" s="87"/>
      <c r="CV472" s="87"/>
      <c r="CW472" s="87"/>
      <c r="CX472" s="87"/>
      <c r="CY472" s="87"/>
      <c r="CZ472" s="87"/>
      <c r="DA472" s="87"/>
      <c r="DB472" s="87"/>
      <c r="DC472" s="87"/>
      <c r="DD472" s="87"/>
      <c r="DE472" s="87"/>
      <c r="DF472" s="87"/>
      <c r="DG472" s="87"/>
      <c r="DH472" s="87"/>
      <c r="DI472" s="87"/>
      <c r="DJ472" s="87"/>
      <c r="DK472" s="87"/>
      <c r="DL472" s="87"/>
      <c r="DM472" s="87"/>
      <c r="DN472" s="87"/>
      <c r="DO472" s="87"/>
      <c r="DP472" s="87"/>
      <c r="DQ472" s="87"/>
      <c r="DR472" s="87"/>
      <c r="DS472" s="87"/>
      <c r="DT472" s="87"/>
      <c r="DU472" s="87"/>
      <c r="DV472" s="87"/>
      <c r="DW472" s="87"/>
      <c r="DX472" s="87"/>
      <c r="DY472" s="87"/>
      <c r="DZ472" s="87"/>
      <c r="EA472" s="87"/>
      <c r="EB472" s="87"/>
      <c r="EC472" s="87"/>
      <c r="ED472" s="87"/>
      <c r="EE472" s="87"/>
      <c r="EF472" s="87"/>
      <c r="EG472" s="87"/>
      <c r="EH472" s="87"/>
      <c r="EI472" s="87"/>
      <c r="EJ472" s="87"/>
      <c r="EK472" s="87"/>
      <c r="EL472" s="87"/>
      <c r="EM472" s="87"/>
      <c r="EN472" s="87"/>
      <c r="EO472" s="87"/>
      <c r="EP472" s="87"/>
      <c r="EQ472" s="87"/>
      <c r="ER472" s="87"/>
      <c r="ES472" s="87"/>
      <c r="ET472" s="87"/>
      <c r="EU472" s="87"/>
      <c r="EV472" s="87"/>
      <c r="EW472" s="87"/>
      <c r="EX472" s="87"/>
      <c r="EY472" s="87"/>
      <c r="EZ472" s="87"/>
      <c r="FA472" s="87"/>
      <c r="FB472" s="87"/>
      <c r="FC472" s="87"/>
      <c r="FD472" s="87"/>
      <c r="FE472" s="87"/>
      <c r="FF472" s="87"/>
      <c r="FG472" s="87"/>
      <c r="FH472" s="87"/>
      <c r="FI472" s="87"/>
      <c r="FJ472" s="87"/>
      <c r="FK472" s="87"/>
      <c r="FL472" s="87"/>
      <c r="FM472" s="87"/>
      <c r="FN472" s="87"/>
      <c r="FO472" s="87"/>
      <c r="FP472" s="87"/>
      <c r="FQ472" s="87"/>
      <c r="FR472" s="87"/>
      <c r="FS472" s="87"/>
      <c r="FT472" s="87"/>
      <c r="FU472" s="87"/>
      <c r="FV472" s="87"/>
      <c r="FW472" s="87"/>
      <c r="FX472" s="87"/>
      <c r="FY472" s="87"/>
      <c r="FZ472" s="87"/>
      <c r="GA472" s="87"/>
      <c r="GB472" s="87"/>
      <c r="GC472" s="87"/>
      <c r="GD472" s="87"/>
      <c r="GE472" s="87"/>
      <c r="GF472" s="87"/>
      <c r="GG472" s="87"/>
      <c r="GH472" s="87"/>
      <c r="GI472" s="87"/>
      <c r="GJ472" s="87"/>
      <c r="GK472" s="87"/>
      <c r="GL472" s="87"/>
      <c r="GM472" s="87"/>
      <c r="GN472" s="87"/>
      <c r="GO472" s="87"/>
      <c r="GP472" s="87"/>
      <c r="GQ472" s="87"/>
      <c r="GR472" s="87"/>
      <c r="GS472" s="87"/>
      <c r="GT472" s="87"/>
      <c r="GU472" s="87"/>
      <c r="GV472" s="87"/>
      <c r="GW472" s="87"/>
      <c r="GX472" s="87"/>
      <c r="GY472" s="87"/>
      <c r="GZ472" s="87"/>
      <c r="HA472" s="87"/>
      <c r="HB472" s="87"/>
      <c r="HC472" s="87"/>
      <c r="HD472" s="87"/>
      <c r="HE472" s="87"/>
      <c r="HF472" s="87"/>
      <c r="HG472" s="87"/>
      <c r="HH472" s="87"/>
      <c r="HI472" s="87"/>
      <c r="HJ472" s="87"/>
      <c r="HK472" s="87"/>
      <c r="HL472" s="87"/>
      <c r="HM472" s="87"/>
      <c r="HN472" s="87"/>
      <c r="HO472" s="87"/>
      <c r="HP472" s="87"/>
      <c r="HQ472" s="87"/>
      <c r="HR472" s="87"/>
      <c r="HS472" s="87"/>
      <c r="HT472" s="87"/>
      <c r="HU472" s="87"/>
      <c r="HV472" s="87"/>
      <c r="HW472" s="87"/>
      <c r="HX472" s="87"/>
      <c r="HY472" s="87"/>
      <c r="HZ472" s="87"/>
      <c r="IA472" s="87"/>
      <c r="IB472" s="87"/>
      <c r="IC472" s="87"/>
      <c r="ID472" s="87"/>
      <c r="IE472" s="87"/>
      <c r="IF472" s="87"/>
      <c r="IG472" s="87"/>
      <c r="IH472" s="87"/>
      <c r="II472" s="87"/>
      <c r="IJ472" s="87"/>
      <c r="IK472" s="87"/>
      <c r="IL472" s="87"/>
      <c r="IM472" s="87"/>
      <c r="IN472" s="87"/>
      <c r="IO472" s="87"/>
      <c r="IP472" s="87"/>
      <c r="IQ472" s="87"/>
      <c r="IR472" s="87"/>
      <c r="IS472" s="87"/>
      <c r="IT472" s="87"/>
      <c r="IU472" s="87"/>
      <c r="IV472" s="87"/>
      <c r="IW472" s="87"/>
      <c r="IX472" s="87"/>
      <c r="IY472" s="87"/>
      <c r="IZ472" s="87"/>
      <c r="JA472" s="87"/>
      <c r="JB472" s="87"/>
      <c r="JC472" s="87"/>
      <c r="JD472" s="87"/>
      <c r="JE472" s="87"/>
      <c r="JF472" s="87"/>
      <c r="JG472" s="87"/>
      <c r="JH472" s="87"/>
      <c r="JI472" s="87"/>
      <c r="JJ472" s="87"/>
      <c r="JK472" s="87"/>
      <c r="JL472" s="87"/>
      <c r="JM472" s="87"/>
      <c r="JN472" s="87"/>
      <c r="JO472" s="87"/>
      <c r="JP472" s="87"/>
      <c r="JQ472" s="87"/>
      <c r="JR472" s="87"/>
      <c r="JS472" s="87"/>
      <c r="JT472" s="87"/>
      <c r="JU472" s="87"/>
      <c r="JV472" s="87"/>
      <c r="JW472" s="87"/>
      <c r="JX472" s="87"/>
      <c r="JY472" s="87"/>
      <c r="JZ472" s="87"/>
      <c r="KA472" s="87"/>
      <c r="KB472" s="87"/>
      <c r="KC472" s="87"/>
      <c r="KD472" s="87"/>
      <c r="KE472" s="87"/>
      <c r="KF472" s="87"/>
      <c r="KG472" s="87"/>
      <c r="KH472" s="87"/>
      <c r="KI472" s="87"/>
      <c r="KJ472" s="87"/>
      <c r="KK472" s="87"/>
      <c r="KL472" s="87"/>
      <c r="KM472" s="87"/>
      <c r="KN472" s="87"/>
      <c r="KO472" s="87"/>
      <c r="KP472" s="87"/>
      <c r="KQ472" s="87"/>
      <c r="KR472" s="87"/>
      <c r="KS472" s="87"/>
      <c r="KT472" s="87"/>
      <c r="KU472" s="87"/>
      <c r="KV472" s="87"/>
      <c r="KW472" s="87"/>
      <c r="KX472" s="87"/>
      <c r="KY472" s="87"/>
      <c r="KZ472" s="87"/>
      <c r="LA472" s="87"/>
      <c r="LB472" s="87"/>
      <c r="LC472" s="87"/>
      <c r="LD472" s="87"/>
      <c r="LE472" s="87"/>
      <c r="LF472" s="87"/>
      <c r="LG472" s="87"/>
      <c r="LH472" s="87"/>
      <c r="LI472" s="87"/>
      <c r="LJ472" s="87"/>
      <c r="LK472" s="87"/>
      <c r="LL472" s="87"/>
      <c r="LM472" s="87"/>
      <c r="LN472" s="87"/>
      <c r="LO472" s="87"/>
      <c r="LP472" s="87"/>
      <c r="LQ472" s="87"/>
      <c r="LR472" s="87"/>
      <c r="LS472" s="87"/>
      <c r="LT472" s="87"/>
      <c r="LU472" s="87"/>
      <c r="LV472" s="87"/>
      <c r="LW472" s="87"/>
      <c r="LX472" s="87"/>
      <c r="LY472" s="87"/>
      <c r="LZ472" s="87"/>
      <c r="MA472" s="87"/>
      <c r="MB472" s="87"/>
      <c r="MC472" s="87"/>
      <c r="MD472" s="87"/>
      <c r="ME472" s="87"/>
      <c r="MF472" s="87"/>
      <c r="MG472" s="87"/>
      <c r="MH472" s="87"/>
      <c r="MI472" s="87"/>
      <c r="MJ472" s="87"/>
      <c r="MK472" s="87"/>
      <c r="ML472" s="87"/>
      <c r="MM472" s="87"/>
      <c r="MN472" s="87"/>
      <c r="MO472" s="87"/>
      <c r="MP472" s="87"/>
      <c r="MQ472" s="87"/>
      <c r="MR472" s="87"/>
      <c r="MS472" s="87"/>
      <c r="MT472" s="87"/>
      <c r="MU472" s="87"/>
      <c r="MV472" s="87"/>
      <c r="MW472" s="87"/>
      <c r="MX472" s="87"/>
      <c r="MY472" s="87"/>
      <c r="MZ472" s="87"/>
      <c r="NA472" s="87"/>
      <c r="NB472" s="87"/>
      <c r="NC472" s="87"/>
      <c r="ND472" s="87"/>
      <c r="NE472" s="87"/>
      <c r="NF472" s="87"/>
      <c r="NG472" s="87"/>
      <c r="NH472" s="87"/>
      <c r="NI472" s="87"/>
      <c r="NJ472" s="87"/>
      <c r="NK472" s="87"/>
      <c r="NL472" s="87"/>
      <c r="NM472" s="87"/>
      <c r="NN472" s="87"/>
      <c r="NO472" s="87"/>
      <c r="NP472" s="87"/>
      <c r="NQ472" s="87"/>
      <c r="NR472" s="87"/>
      <c r="NS472" s="87"/>
      <c r="NT472" s="87"/>
      <c r="NU472" s="87"/>
      <c r="NV472" s="87"/>
      <c r="NW472" s="87"/>
      <c r="NX472" s="87"/>
      <c r="NY472" s="87"/>
      <c r="NZ472" s="87"/>
      <c r="OA472" s="87"/>
      <c r="OB472" s="87"/>
      <c r="OC472" s="87"/>
      <c r="OD472" s="87"/>
      <c r="OE472" s="87"/>
      <c r="OF472" s="87"/>
      <c r="OG472" s="87"/>
      <c r="OH472" s="87"/>
      <c r="OI472" s="87"/>
      <c r="OJ472" s="87"/>
      <c r="OK472" s="87"/>
      <c r="OL472" s="87"/>
      <c r="OM472" s="87"/>
      <c r="ON472" s="87"/>
      <c r="OO472" s="87"/>
      <c r="OP472" s="87"/>
      <c r="OQ472" s="87"/>
      <c r="OR472" s="87"/>
      <c r="OS472" s="87"/>
      <c r="OT472" s="87"/>
      <c r="OU472" s="87"/>
      <c r="OV472" s="87"/>
      <c r="OW472" s="87"/>
      <c r="OX472" s="87"/>
      <c r="OY472" s="87"/>
      <c r="OZ472" s="87"/>
      <c r="PA472" s="87"/>
      <c r="PB472" s="87"/>
      <c r="PC472" s="87"/>
      <c r="PD472" s="87"/>
      <c r="PE472" s="87"/>
      <c r="PF472" s="87"/>
      <c r="PG472" s="87"/>
      <c r="PH472" s="87"/>
      <c r="PI472" s="87"/>
      <c r="PJ472" s="87"/>
      <c r="PK472" s="87"/>
      <c r="PL472" s="87"/>
      <c r="PM472" s="87"/>
      <c r="PN472" s="87"/>
      <c r="PO472" s="87"/>
      <c r="PP472" s="87"/>
      <c r="PQ472" s="87"/>
      <c r="PR472" s="87"/>
      <c r="PS472" s="87"/>
      <c r="PT472" s="87"/>
      <c r="PU472" s="87"/>
      <c r="PV472" s="87"/>
      <c r="PW472" s="87"/>
      <c r="PX472" s="87"/>
      <c r="PY472" s="87"/>
      <c r="PZ472" s="87"/>
      <c r="QA472" s="87"/>
      <c r="QB472" s="87"/>
      <c r="QC472" s="87"/>
      <c r="QD472" s="87"/>
      <c r="QE472" s="87"/>
      <c r="QF472" s="87"/>
      <c r="QG472" s="87"/>
      <c r="QH472" s="87"/>
      <c r="QI472" s="87"/>
      <c r="QJ472" s="87"/>
      <c r="QK472" s="87"/>
      <c r="QL472" s="87"/>
      <c r="QM472" s="87"/>
      <c r="QN472" s="87"/>
      <c r="QO472" s="87"/>
      <c r="QP472" s="87"/>
      <c r="QQ472" s="87"/>
      <c r="QR472" s="87"/>
      <c r="QS472" s="87"/>
      <c r="QT472" s="87"/>
      <c r="QU472" s="87"/>
      <c r="QV472" s="87"/>
      <c r="QW472" s="87"/>
      <c r="QX472" s="87"/>
      <c r="QY472" s="87"/>
      <c r="QZ472" s="87"/>
      <c r="RA472" s="87"/>
      <c r="RB472" s="87"/>
      <c r="RC472" s="87"/>
      <c r="RD472" s="87"/>
      <c r="RE472" s="87"/>
      <c r="RF472" s="87"/>
      <c r="RG472" s="87"/>
      <c r="RH472" s="87"/>
      <c r="RI472" s="87"/>
      <c r="RJ472" s="87"/>
      <c r="RK472" s="87"/>
      <c r="RL472" s="87"/>
      <c r="RM472" s="87"/>
      <c r="RN472" s="87"/>
      <c r="RO472" s="87"/>
      <c r="RP472" s="87"/>
      <c r="RQ472" s="87"/>
      <c r="RR472" s="87"/>
      <c r="RS472" s="87"/>
      <c r="RT472" s="87"/>
      <c r="RU472" s="87"/>
      <c r="RV472" s="87"/>
      <c r="RW472" s="87"/>
      <c r="RX472" s="87"/>
      <c r="RY472" s="87"/>
      <c r="RZ472" s="87"/>
      <c r="SA472" s="87"/>
      <c r="SB472" s="87"/>
      <c r="SC472" s="87"/>
      <c r="SD472" s="87"/>
      <c r="SE472" s="87"/>
      <c r="SF472" s="87"/>
      <c r="SG472" s="87"/>
      <c r="SH472" s="87"/>
      <c r="SI472" s="87"/>
      <c r="SJ472" s="87"/>
      <c r="SK472" s="87"/>
      <c r="SL472" s="87"/>
      <c r="SM472" s="87"/>
      <c r="SN472" s="87"/>
      <c r="SO472" s="87"/>
      <c r="SP472" s="87"/>
      <c r="SQ472" s="87"/>
      <c r="SR472" s="87"/>
      <c r="SS472" s="87"/>
      <c r="ST472" s="87"/>
      <c r="SU472" s="87"/>
      <c r="SV472" s="87"/>
      <c r="SW472" s="87"/>
      <c r="SX472" s="87"/>
      <c r="SY472" s="87"/>
      <c r="SZ472" s="87"/>
      <c r="TA472" s="87"/>
      <c r="TB472" s="87"/>
      <c r="TC472" s="87"/>
      <c r="TD472" s="87"/>
      <c r="TE472" s="87"/>
      <c r="TF472" s="87"/>
      <c r="TG472" s="87"/>
      <c r="TH472" s="87"/>
      <c r="TI472" s="87"/>
      <c r="TJ472" s="87"/>
      <c r="TK472" s="87"/>
      <c r="TL472" s="87"/>
      <c r="TM472" s="87"/>
      <c r="TN472" s="87"/>
      <c r="TO472" s="87"/>
      <c r="TP472" s="87"/>
      <c r="TQ472" s="87"/>
      <c r="TR472" s="87"/>
      <c r="TS472" s="87"/>
      <c r="TT472" s="87"/>
      <c r="TU472" s="87"/>
      <c r="TV472" s="87"/>
      <c r="TW472" s="87"/>
      <c r="TX472" s="87"/>
      <c r="TY472" s="87"/>
      <c r="TZ472" s="87"/>
      <c r="UA472" s="87"/>
      <c r="UB472" s="87"/>
      <c r="UC472" s="87"/>
      <c r="UD472" s="87"/>
      <c r="UE472" s="87"/>
      <c r="UF472" s="87"/>
      <c r="UG472" s="87"/>
      <c r="UH472" s="87"/>
      <c r="UI472" s="87"/>
      <c r="UJ472" s="87"/>
      <c r="UK472" s="87"/>
      <c r="UL472" s="87"/>
      <c r="UM472" s="87"/>
      <c r="UN472" s="87"/>
      <c r="UO472" s="87"/>
      <c r="UP472" s="87"/>
      <c r="UQ472" s="87"/>
      <c r="UR472" s="87"/>
      <c r="US472" s="87"/>
      <c r="UT472" s="87"/>
      <c r="UU472" s="87"/>
      <c r="UV472" s="87"/>
      <c r="UW472" s="87"/>
      <c r="UX472" s="87"/>
      <c r="UY472" s="87"/>
      <c r="UZ472" s="87"/>
      <c r="VA472" s="87"/>
      <c r="VB472" s="87"/>
      <c r="VC472" s="87"/>
      <c r="VD472" s="87"/>
      <c r="VE472" s="87"/>
      <c r="VF472" s="87"/>
      <c r="VG472" s="87"/>
      <c r="VH472" s="87"/>
      <c r="VI472" s="87"/>
      <c r="VJ472" s="87"/>
      <c r="VK472" s="87"/>
      <c r="VL472" s="87"/>
      <c r="VM472" s="87"/>
      <c r="VN472" s="87"/>
      <c r="VO472" s="87"/>
      <c r="VP472" s="87"/>
      <c r="VQ472" s="87"/>
      <c r="VR472" s="87"/>
      <c r="VS472" s="87"/>
      <c r="VT472" s="87"/>
      <c r="VU472" s="87"/>
      <c r="VV472" s="87"/>
      <c r="VW472" s="87"/>
      <c r="VX472" s="87"/>
      <c r="VY472" s="87"/>
      <c r="VZ472" s="87"/>
      <c r="WA472" s="87"/>
      <c r="WB472" s="87"/>
      <c r="WC472" s="87"/>
      <c r="WD472" s="87"/>
      <c r="WE472" s="87"/>
      <c r="WF472" s="87"/>
      <c r="WG472" s="87"/>
      <c r="WH472" s="87"/>
      <c r="WI472" s="87"/>
      <c r="WJ472" s="87"/>
      <c r="WK472" s="87"/>
      <c r="WL472" s="87"/>
      <c r="WM472" s="87"/>
      <c r="WN472" s="87"/>
      <c r="WO472" s="87"/>
      <c r="WP472" s="87"/>
      <c r="WQ472" s="87"/>
      <c r="WR472" s="87"/>
      <c r="WS472" s="87"/>
      <c r="WT472" s="87"/>
      <c r="WU472" s="87"/>
      <c r="WV472" s="87"/>
      <c r="WW472" s="87"/>
      <c r="WX472" s="87"/>
      <c r="WY472" s="87"/>
      <c r="WZ472" s="87"/>
      <c r="XA472" s="87"/>
      <c r="XB472" s="87"/>
      <c r="XC472" s="87"/>
      <c r="XD472" s="87"/>
      <c r="XE472" s="87"/>
      <c r="XF472" s="87"/>
      <c r="XG472" s="87"/>
      <c r="XH472" s="87"/>
      <c r="XI472" s="87"/>
      <c r="XJ472" s="87"/>
      <c r="XK472" s="87"/>
      <c r="XL472" s="87"/>
      <c r="XM472" s="87"/>
      <c r="XN472" s="87"/>
      <c r="XO472" s="87"/>
      <c r="XP472" s="87"/>
      <c r="XQ472" s="87"/>
      <c r="XR472" s="87"/>
      <c r="XS472" s="87"/>
      <c r="XT472" s="87"/>
      <c r="XU472" s="87"/>
      <c r="XV472" s="87"/>
      <c r="XW472" s="87"/>
      <c r="XX472" s="87"/>
      <c r="XY472" s="87"/>
      <c r="XZ472" s="87"/>
      <c r="YA472" s="87"/>
      <c r="YB472" s="87"/>
      <c r="YC472" s="87"/>
      <c r="YD472" s="87"/>
      <c r="YE472" s="87"/>
      <c r="YF472" s="87"/>
      <c r="YG472" s="87"/>
      <c r="YH472" s="87"/>
      <c r="YI472" s="87"/>
      <c r="YJ472" s="87"/>
      <c r="YK472" s="87"/>
      <c r="YL472" s="87"/>
      <c r="YM472" s="87"/>
      <c r="YN472" s="87"/>
      <c r="YO472" s="87"/>
      <c r="YP472" s="87"/>
      <c r="YQ472" s="87"/>
      <c r="YR472" s="87"/>
      <c r="YS472" s="87"/>
      <c r="YT472" s="87"/>
      <c r="YU472" s="87"/>
      <c r="YV472" s="87"/>
      <c r="YW472" s="87"/>
      <c r="YX472" s="87"/>
      <c r="YY472" s="87"/>
      <c r="YZ472" s="87"/>
      <c r="ZA472" s="87"/>
      <c r="ZB472" s="87"/>
      <c r="ZC472" s="87"/>
      <c r="ZD472" s="87"/>
      <c r="ZE472" s="87"/>
      <c r="ZF472" s="87"/>
      <c r="ZG472" s="87"/>
      <c r="ZH472" s="87"/>
      <c r="ZI472" s="87"/>
      <c r="ZJ472" s="87"/>
      <c r="ZK472" s="87"/>
      <c r="ZL472" s="87"/>
      <c r="ZM472" s="87"/>
      <c r="ZN472" s="87"/>
      <c r="ZO472" s="87"/>
      <c r="ZP472" s="87"/>
      <c r="ZQ472" s="87"/>
      <c r="ZR472" s="87"/>
      <c r="ZS472" s="87"/>
      <c r="ZT472" s="87"/>
      <c r="ZU472" s="87"/>
      <c r="ZV472" s="87"/>
      <c r="ZW472" s="87"/>
      <c r="ZX472" s="87"/>
      <c r="ZY472" s="87"/>
      <c r="ZZ472" s="87"/>
      <c r="AAA472" s="87"/>
      <c r="AAB472" s="87"/>
      <c r="AAC472" s="87"/>
      <c r="AAD472" s="87"/>
      <c r="AAE472" s="87"/>
      <c r="AAF472" s="87"/>
      <c r="AAG472" s="87"/>
      <c r="AAH472" s="87"/>
      <c r="AAI472" s="87"/>
      <c r="AAJ472" s="87"/>
      <c r="AAK472" s="87"/>
      <c r="AAL472" s="87"/>
      <c r="AAM472" s="87"/>
      <c r="AAN472" s="87"/>
      <c r="AAO472" s="87"/>
      <c r="AAP472" s="87"/>
      <c r="AAQ472" s="87"/>
      <c r="AAR472" s="87"/>
      <c r="AAS472" s="87"/>
      <c r="AAT472" s="87"/>
      <c r="AAU472" s="87"/>
      <c r="AAV472" s="87"/>
      <c r="AAW472" s="87"/>
      <c r="AAX472" s="87"/>
      <c r="AAY472" s="87"/>
      <c r="AAZ472" s="87"/>
      <c r="ABA472" s="87"/>
      <c r="ABB472" s="87"/>
      <c r="ABC472" s="87"/>
      <c r="ABD472" s="87"/>
      <c r="ABE472" s="87"/>
      <c r="ABF472" s="87"/>
      <c r="ABG472" s="87"/>
      <c r="ABH472" s="87"/>
      <c r="ABI472" s="87"/>
      <c r="ABJ472" s="87"/>
      <c r="ABK472" s="87"/>
      <c r="ABL472" s="87"/>
      <c r="ABM472" s="87"/>
      <c r="ABN472" s="87"/>
      <c r="ABO472" s="87"/>
      <c r="ABP472" s="87"/>
      <c r="ABQ472" s="87"/>
      <c r="ABR472" s="87"/>
      <c r="ABS472" s="87"/>
      <c r="ABT472" s="87"/>
      <c r="ABU472" s="87"/>
      <c r="ABV472" s="87"/>
      <c r="ABW472" s="87"/>
      <c r="ABX472" s="87"/>
      <c r="ABY472" s="87"/>
      <c r="ABZ472" s="87"/>
      <c r="ACA472" s="87"/>
      <c r="ACB472" s="87"/>
      <c r="ACC472" s="87"/>
      <c r="ACD472" s="87"/>
      <c r="ACE472" s="87"/>
      <c r="ACF472" s="87"/>
      <c r="ACG472" s="87"/>
      <c r="ACH472" s="87"/>
      <c r="ACI472" s="87"/>
      <c r="ACJ472" s="87"/>
      <c r="ACK472" s="87"/>
      <c r="ACL472" s="87"/>
      <c r="ACM472" s="87"/>
      <c r="ACN472" s="87"/>
      <c r="ACO472" s="87"/>
      <c r="ACP472" s="87"/>
      <c r="ACQ472" s="87"/>
      <c r="ACR472" s="87"/>
      <c r="ACS472" s="87"/>
      <c r="ACT472" s="87"/>
      <c r="ACU472" s="87"/>
      <c r="ACV472" s="87"/>
      <c r="ACW472" s="87"/>
      <c r="ACX472" s="87"/>
      <c r="ACY472" s="87"/>
      <c r="ACZ472" s="87"/>
      <c r="ADA472" s="87"/>
      <c r="ADB472" s="87"/>
      <c r="ADC472" s="87"/>
      <c r="ADD472" s="87"/>
      <c r="ADE472" s="87"/>
      <c r="ADF472" s="87"/>
      <c r="ADG472" s="87"/>
      <c r="ADH472" s="87"/>
      <c r="ADI472" s="87"/>
      <c r="ADJ472" s="87"/>
      <c r="ADK472" s="87"/>
      <c r="ADL472" s="87"/>
      <c r="ADM472" s="87"/>
      <c r="ADN472" s="87"/>
      <c r="ADO472" s="87"/>
      <c r="ADP472" s="87"/>
      <c r="ADQ472" s="87"/>
      <c r="ADR472" s="87"/>
      <c r="ADS472" s="87"/>
      <c r="ADT472" s="87"/>
      <c r="ADU472" s="87"/>
      <c r="ADV472" s="87"/>
      <c r="ADW472" s="87"/>
      <c r="ADX472" s="87"/>
      <c r="ADY472" s="87"/>
      <c r="ADZ472" s="87"/>
      <c r="AEA472" s="87"/>
      <c r="AEB472" s="87"/>
      <c r="AEC472" s="87"/>
      <c r="AED472" s="87"/>
      <c r="AEE472" s="87"/>
      <c r="AEF472" s="87"/>
      <c r="AEG472" s="87"/>
      <c r="AEH472" s="87"/>
      <c r="AEI472" s="87"/>
      <c r="AEJ472" s="87"/>
      <c r="AEK472" s="87"/>
      <c r="AEL472" s="87"/>
      <c r="AEM472" s="87"/>
      <c r="AEN472" s="87"/>
      <c r="AEO472" s="87"/>
      <c r="AEP472" s="87"/>
      <c r="AEQ472" s="87"/>
      <c r="AER472" s="87"/>
      <c r="AES472" s="87"/>
      <c r="AET472" s="87"/>
      <c r="AEU472" s="87"/>
      <c r="AEV472" s="87"/>
      <c r="AEW472" s="87"/>
      <c r="AEX472" s="87"/>
      <c r="AEY472" s="87"/>
      <c r="AEZ472" s="87"/>
      <c r="AFA472" s="87"/>
      <c r="AFB472" s="87"/>
      <c r="AFC472" s="87"/>
      <c r="AFD472" s="87"/>
      <c r="AFE472" s="87"/>
      <c r="AFF472" s="87"/>
      <c r="AFG472" s="87"/>
      <c r="AFH472" s="87"/>
      <c r="AFI472" s="87"/>
      <c r="AFJ472" s="87"/>
      <c r="AFK472" s="87"/>
      <c r="AFL472" s="87"/>
      <c r="AFM472" s="87"/>
      <c r="AFN472" s="87"/>
      <c r="AFO472" s="87"/>
      <c r="AFP472" s="87"/>
      <c r="AFQ472" s="87"/>
      <c r="AFR472" s="87"/>
      <c r="AFS472" s="87"/>
      <c r="AFT472" s="87"/>
      <c r="AFU472" s="87"/>
      <c r="AFV472" s="87"/>
      <c r="AFW472" s="87"/>
      <c r="AFX472" s="87"/>
      <c r="AFY472" s="87"/>
      <c r="AFZ472" s="87"/>
      <c r="AGA472" s="87"/>
      <c r="AGB472" s="87"/>
      <c r="AGC472" s="87"/>
      <c r="AGD472" s="87"/>
      <c r="AGE472" s="87"/>
      <c r="AGF472" s="87"/>
      <c r="AGG472" s="87"/>
      <c r="AGH472" s="87"/>
      <c r="AGI472" s="87"/>
      <c r="AGJ472" s="87"/>
      <c r="AGK472" s="87"/>
      <c r="AGL472" s="87"/>
      <c r="AGM472" s="87"/>
      <c r="AGN472" s="87"/>
      <c r="AGO472" s="87"/>
      <c r="AGP472" s="87"/>
      <c r="AGQ472" s="87"/>
      <c r="AGR472" s="87"/>
      <c r="AGS472" s="87"/>
      <c r="AGT472" s="87"/>
      <c r="AGU472" s="87"/>
      <c r="AGV472" s="87"/>
      <c r="AGW472" s="87"/>
      <c r="AGX472" s="87"/>
      <c r="AGY472" s="87"/>
      <c r="AGZ472" s="87"/>
      <c r="AHA472" s="87"/>
      <c r="AHB472" s="87"/>
      <c r="AHC472" s="87"/>
      <c r="AHD472" s="87"/>
      <c r="AHE472" s="87"/>
      <c r="AHF472" s="87"/>
      <c r="AHG472" s="87"/>
      <c r="AHH472" s="87"/>
      <c r="AHI472" s="87"/>
      <c r="AHJ472" s="87"/>
      <c r="AHK472" s="87"/>
      <c r="AHL472" s="87"/>
      <c r="AHM472" s="87"/>
      <c r="AHN472" s="87"/>
      <c r="AHO472" s="87"/>
      <c r="AHP472" s="87"/>
      <c r="AHQ472" s="87"/>
      <c r="AHR472" s="87"/>
      <c r="AHS472" s="87"/>
      <c r="AHT472" s="87"/>
      <c r="AHU472" s="87"/>
      <c r="AHV472" s="87"/>
      <c r="AHW472" s="87"/>
      <c r="AHX472" s="87"/>
      <c r="AHY472" s="87"/>
      <c r="AHZ472" s="87"/>
      <c r="AIA472" s="87"/>
      <c r="AIB472" s="87"/>
      <c r="AIC472" s="87"/>
      <c r="AID472" s="87"/>
      <c r="AIE472" s="87"/>
      <c r="AIF472" s="87"/>
      <c r="AIG472" s="87"/>
      <c r="AIH472" s="87"/>
      <c r="AII472" s="87"/>
      <c r="AIJ472" s="87"/>
      <c r="AIK472" s="87"/>
      <c r="AIL472" s="87"/>
      <c r="AIM472" s="87"/>
      <c r="AIN472" s="87"/>
      <c r="AIO472" s="87"/>
      <c r="AIP472" s="87"/>
      <c r="AIQ472" s="87"/>
      <c r="AIR472" s="87"/>
      <c r="AIS472" s="87"/>
      <c r="AIT472" s="87"/>
      <c r="AIU472" s="87"/>
      <c r="AIV472" s="87"/>
      <c r="AIW472" s="87"/>
      <c r="AIX472" s="87"/>
      <c r="AIY472" s="87"/>
      <c r="AIZ472" s="87"/>
      <c r="AJA472" s="87"/>
      <c r="AJB472" s="87"/>
      <c r="AJC472" s="87"/>
      <c r="AJD472" s="87"/>
      <c r="AJE472" s="87"/>
      <c r="AJF472" s="87"/>
      <c r="AJG472" s="87"/>
      <c r="AJH472" s="87"/>
      <c r="AJI472" s="87"/>
      <c r="AJJ472" s="87"/>
      <c r="AJK472" s="87"/>
      <c r="AJL472" s="87"/>
      <c r="AJM472" s="87"/>
      <c r="AJN472" s="87"/>
      <c r="AJO472" s="87"/>
      <c r="AJP472" s="87"/>
      <c r="AJQ472" s="87"/>
      <c r="AJR472" s="87"/>
      <c r="AJS472" s="87"/>
      <c r="AJT472" s="87"/>
      <c r="AJU472" s="87"/>
      <c r="AJV472" s="87"/>
      <c r="AJW472" s="87"/>
      <c r="AJX472" s="87"/>
      <c r="AJY472" s="87"/>
      <c r="AJZ472" s="87"/>
      <c r="AKA472" s="87"/>
      <c r="AKB472" s="87"/>
      <c r="AKC472" s="87"/>
      <c r="AKD472" s="87"/>
      <c r="AKE472" s="87"/>
      <c r="AKF472" s="87"/>
      <c r="AKG472" s="87"/>
      <c r="AKH472" s="87"/>
      <c r="AKI472" s="87"/>
      <c r="AKJ472" s="87"/>
      <c r="AKK472" s="87"/>
      <c r="AKL472" s="87"/>
      <c r="AKM472" s="87"/>
      <c r="AKN472" s="87"/>
      <c r="AKO472" s="87"/>
      <c r="AKP472" s="87"/>
      <c r="AKQ472" s="87"/>
      <c r="AKR472" s="87"/>
      <c r="AKS472" s="87"/>
      <c r="AKT472" s="87"/>
      <c r="AKU472" s="87"/>
      <c r="AKV472" s="87"/>
      <c r="AKW472" s="87"/>
      <c r="AKX472" s="87"/>
      <c r="AKY472" s="87"/>
      <c r="AKZ472" s="87"/>
      <c r="ALA472" s="87"/>
      <c r="ALB472" s="87"/>
      <c r="ALC472" s="87"/>
      <c r="ALD472" s="87"/>
      <c r="ALE472" s="87"/>
      <c r="ALF472" s="87"/>
      <c r="ALG472" s="87"/>
      <c r="ALH472" s="87"/>
      <c r="ALI472" s="87"/>
      <c r="ALJ472" s="87"/>
      <c r="ALK472" s="87"/>
      <c r="ALL472" s="87"/>
      <c r="ALM472" s="87"/>
      <c r="ALN472" s="87"/>
      <c r="ALO472" s="87"/>
      <c r="ALP472" s="87"/>
      <c r="ALQ472" s="87"/>
      <c r="ALR472" s="87"/>
      <c r="ALS472" s="87"/>
      <c r="ALT472" s="87"/>
      <c r="ALU472" s="87"/>
      <c r="ALV472" s="87"/>
      <c r="ALW472" s="87"/>
      <c r="ALX472" s="87"/>
      <c r="ALY472" s="87"/>
      <c r="ALZ472" s="87"/>
      <c r="AMA472" s="87"/>
      <c r="AMB472" s="87"/>
      <c r="AMC472" s="87"/>
      <c r="AMD472" s="87"/>
      <c r="AME472" s="87"/>
      <c r="AMF472" s="87"/>
      <c r="AMG472" s="87"/>
      <c r="AMH472" s="87"/>
      <c r="AMI472" s="87"/>
      <c r="AMJ472" s="87"/>
      <c r="AMK472" s="87"/>
      <c r="AML472" s="87"/>
      <c r="AMM472" s="87"/>
      <c r="AMN472" s="87"/>
      <c r="AMO472" s="87"/>
      <c r="AMP472" s="87"/>
      <c r="AMQ472" s="87"/>
      <c r="AMR472" s="87"/>
      <c r="AMS472" s="87"/>
      <c r="AMT472" s="87"/>
      <c r="AMU472" s="87"/>
      <c r="AMV472" s="87"/>
      <c r="AMW472" s="87"/>
      <c r="AMX472" s="87"/>
      <c r="AMY472" s="87"/>
      <c r="AMZ472" s="87"/>
      <c r="ANA472" s="87"/>
      <c r="ANB472" s="87"/>
      <c r="ANC472" s="87"/>
      <c r="AND472" s="87"/>
      <c r="ANE472" s="87"/>
      <c r="ANF472" s="87"/>
      <c r="ANG472" s="87"/>
      <c r="ANH472" s="87"/>
      <c r="ANI472" s="87"/>
      <c r="ANJ472" s="87"/>
      <c r="ANK472" s="87"/>
      <c r="ANL472" s="87"/>
      <c r="ANM472" s="87"/>
      <c r="ANN472" s="87"/>
      <c r="ANO472" s="87"/>
      <c r="ANP472" s="87"/>
      <c r="ANQ472" s="87"/>
      <c r="ANR472" s="87"/>
      <c r="ANS472" s="87"/>
      <c r="ANT472" s="87"/>
      <c r="ANU472" s="87"/>
      <c r="ANV472" s="87"/>
      <c r="ANW472" s="87"/>
      <c r="ANX472" s="87"/>
      <c r="ANY472" s="87"/>
      <c r="ANZ472" s="87"/>
      <c r="AOA472" s="87"/>
      <c r="AOB472" s="87"/>
      <c r="AOC472" s="87"/>
      <c r="AOD472" s="87"/>
      <c r="AOE472" s="87"/>
      <c r="AOF472" s="87"/>
      <c r="AOG472" s="87"/>
      <c r="AOH472" s="87"/>
      <c r="AOI472" s="87"/>
      <c r="AOJ472" s="87"/>
      <c r="AOK472" s="87"/>
      <c r="AOL472" s="87"/>
      <c r="AOM472" s="87"/>
      <c r="AON472" s="87"/>
      <c r="AOO472" s="87"/>
      <c r="AOP472" s="87"/>
      <c r="AOQ472" s="87"/>
      <c r="AOR472" s="87"/>
      <c r="AOS472" s="87"/>
      <c r="AOT472" s="87"/>
      <c r="AOU472" s="87"/>
      <c r="AOV472" s="87"/>
      <c r="AOW472" s="87"/>
      <c r="AOX472" s="87"/>
      <c r="AOY472" s="87"/>
      <c r="AOZ472" s="87"/>
      <c r="APA472" s="87"/>
      <c r="APB472" s="87"/>
      <c r="APC472" s="87"/>
      <c r="APD472" s="87"/>
      <c r="APE472" s="87"/>
      <c r="APF472" s="87"/>
      <c r="APG472" s="87"/>
      <c r="APH472" s="87"/>
      <c r="API472" s="87"/>
      <c r="APJ472" s="87"/>
      <c r="APK472" s="87"/>
      <c r="APL472" s="87"/>
      <c r="APM472" s="87"/>
      <c r="APN472" s="87"/>
      <c r="APO472" s="87"/>
      <c r="APP472" s="87"/>
      <c r="APQ472" s="87"/>
      <c r="APR472" s="87"/>
      <c r="APS472" s="87"/>
      <c r="APT472" s="87"/>
      <c r="APU472" s="87"/>
      <c r="APV472" s="87"/>
      <c r="APW472" s="87"/>
      <c r="APX472" s="87"/>
      <c r="APY472" s="87"/>
      <c r="APZ472" s="87"/>
      <c r="AQA472" s="87"/>
      <c r="AQB472" s="87"/>
      <c r="AQC472" s="87"/>
      <c r="AQD472" s="87"/>
      <c r="AQE472" s="87"/>
      <c r="AQF472" s="87"/>
      <c r="AQG472" s="87"/>
      <c r="AQH472" s="87"/>
      <c r="AQI472" s="87"/>
      <c r="AQJ472" s="87"/>
      <c r="AQK472" s="87"/>
      <c r="AQL472" s="87"/>
      <c r="AQM472" s="87"/>
      <c r="AQN472" s="87"/>
      <c r="AQO472" s="87"/>
      <c r="AQP472" s="87"/>
      <c r="AQQ472" s="87"/>
      <c r="AQR472" s="87"/>
      <c r="AQS472" s="87"/>
      <c r="AQT472" s="87"/>
      <c r="AQU472" s="87"/>
      <c r="AQV472" s="87"/>
      <c r="AQW472" s="87"/>
      <c r="AQX472" s="87"/>
      <c r="AQY472" s="87"/>
      <c r="AQZ472" s="87"/>
      <c r="ARA472" s="87"/>
      <c r="ARB472" s="87"/>
      <c r="ARC472" s="87"/>
      <c r="ARD472" s="87"/>
      <c r="ARE472" s="87"/>
      <c r="ARF472" s="87"/>
      <c r="ARG472" s="87"/>
      <c r="ARH472" s="87"/>
      <c r="ARI472" s="87"/>
      <c r="ARJ472" s="87"/>
      <c r="ARK472" s="87"/>
      <c r="ARL472" s="87"/>
      <c r="ARM472" s="87"/>
      <c r="ARN472" s="87"/>
      <c r="ARO472" s="87"/>
      <c r="ARP472" s="87"/>
      <c r="ARQ472" s="87"/>
      <c r="ARR472" s="87"/>
      <c r="ARS472" s="87"/>
      <c r="ART472" s="87"/>
      <c r="ARU472" s="87"/>
      <c r="ARV472" s="87"/>
      <c r="ARW472" s="87"/>
      <c r="ARX472" s="87"/>
      <c r="ARY472" s="87"/>
      <c r="ARZ472" s="87"/>
      <c r="ASA472" s="87"/>
      <c r="ASB472" s="87"/>
      <c r="ASC472" s="87"/>
      <c r="ASD472" s="87"/>
      <c r="ASE472" s="87"/>
      <c r="ASF472" s="87"/>
      <c r="ASG472" s="87"/>
      <c r="ASH472" s="87"/>
      <c r="ASI472" s="87"/>
      <c r="ASJ472" s="87"/>
      <c r="ASK472" s="87"/>
      <c r="ASL472" s="87"/>
      <c r="ASM472" s="87"/>
      <c r="ASN472" s="87"/>
      <c r="ASO472" s="87"/>
      <c r="ASP472" s="87"/>
      <c r="ASQ472" s="87"/>
      <c r="ASR472" s="87"/>
      <c r="ASS472" s="87"/>
      <c r="AST472" s="87"/>
      <c r="ASU472" s="87"/>
      <c r="ASV472" s="87"/>
      <c r="ASW472" s="87"/>
      <c r="ASX472" s="87"/>
      <c r="ASY472" s="87"/>
      <c r="ASZ472" s="87"/>
      <c r="ATA472" s="87"/>
      <c r="ATB472" s="87"/>
      <c r="ATC472" s="87"/>
      <c r="ATD472" s="87"/>
      <c r="ATE472" s="87"/>
      <c r="ATF472" s="87"/>
      <c r="ATG472" s="87"/>
      <c r="ATH472" s="87"/>
      <c r="ATI472" s="87"/>
      <c r="ATJ472" s="87"/>
      <c r="ATK472" s="87"/>
      <c r="ATL472" s="87"/>
      <c r="ATM472" s="87"/>
      <c r="ATN472" s="87"/>
      <c r="ATO472" s="87"/>
      <c r="ATP472" s="87"/>
      <c r="ATQ472" s="87"/>
      <c r="ATR472" s="87"/>
      <c r="ATS472" s="87"/>
      <c r="ATT472" s="87"/>
      <c r="ATU472" s="87"/>
      <c r="ATV472" s="87"/>
      <c r="ATW472" s="87"/>
      <c r="ATX472" s="87"/>
      <c r="ATY472" s="87"/>
      <c r="ATZ472" s="87"/>
      <c r="AUA472" s="87"/>
      <c r="AUB472" s="87"/>
      <c r="AUC472" s="87"/>
      <c r="AUD472" s="87"/>
      <c r="AUE472" s="87"/>
      <c r="AUF472" s="87"/>
      <c r="AUG472" s="87"/>
      <c r="AUH472" s="87"/>
      <c r="AUI472" s="87"/>
      <c r="AUJ472" s="87"/>
      <c r="AUK472" s="87"/>
      <c r="AUL472" s="87"/>
      <c r="AUM472" s="87"/>
      <c r="AUN472" s="87"/>
      <c r="AUO472" s="87"/>
      <c r="AUP472" s="87"/>
      <c r="AUQ472" s="87"/>
      <c r="AUR472" s="87"/>
      <c r="AUS472" s="87"/>
      <c r="AUT472" s="87"/>
      <c r="AUU472" s="87"/>
      <c r="AUV472" s="87"/>
      <c r="AUW472" s="87"/>
      <c r="AUX472" s="87"/>
      <c r="AUY472" s="87"/>
      <c r="AUZ472" s="87"/>
      <c r="AVA472" s="87"/>
      <c r="AVB472" s="87"/>
      <c r="AVC472" s="87"/>
      <c r="AVD472" s="87"/>
      <c r="AVE472" s="87"/>
      <c r="AVF472" s="87"/>
      <c r="AVG472" s="87"/>
      <c r="AVH472" s="87"/>
      <c r="AVI472" s="87"/>
      <c r="AVJ472" s="87"/>
      <c r="AVK472" s="87"/>
      <c r="AVL472" s="87"/>
      <c r="AVM472" s="87"/>
      <c r="AVN472" s="87"/>
      <c r="AVO472" s="87"/>
      <c r="AVP472" s="87"/>
      <c r="AVQ472" s="87"/>
      <c r="AVR472" s="87"/>
      <c r="AVS472" s="87"/>
      <c r="AVT472" s="87"/>
      <c r="AVU472" s="87"/>
      <c r="AVV472" s="87"/>
      <c r="AVW472" s="87"/>
      <c r="AVX472" s="87"/>
      <c r="AVY472" s="87"/>
      <c r="AVZ472" s="87"/>
      <c r="AWA472" s="87"/>
      <c r="AWB472" s="87"/>
      <c r="AWC472" s="87"/>
      <c r="AWD472" s="87"/>
      <c r="AWE472" s="87"/>
      <c r="AWF472" s="87"/>
      <c r="AWG472" s="87"/>
      <c r="AWH472" s="87"/>
      <c r="AWI472" s="87"/>
      <c r="AWJ472" s="87"/>
      <c r="AWK472" s="87"/>
      <c r="AWL472" s="87"/>
      <c r="AWM472" s="87"/>
      <c r="AWN472" s="87"/>
      <c r="AWO472" s="87"/>
      <c r="AWP472" s="87"/>
      <c r="AWQ472" s="87"/>
      <c r="AWR472" s="87"/>
      <c r="AWS472" s="87"/>
      <c r="AWT472" s="87"/>
      <c r="AWU472" s="87"/>
      <c r="AWV472" s="87"/>
      <c r="AWW472" s="87"/>
      <c r="AWX472" s="87"/>
      <c r="AWY472" s="87"/>
      <c r="AWZ472" s="87"/>
      <c r="AXA472" s="87"/>
      <c r="AXB472" s="87"/>
      <c r="AXC472" s="87"/>
      <c r="AXD472" s="87"/>
      <c r="AXE472" s="87"/>
      <c r="AXF472" s="87"/>
      <c r="AXG472" s="87"/>
      <c r="AXH472" s="87"/>
      <c r="AXI472" s="87"/>
      <c r="AXJ472" s="87"/>
      <c r="AXK472" s="87"/>
      <c r="AXL472" s="87"/>
      <c r="AXM472" s="87"/>
      <c r="AXN472" s="87"/>
      <c r="AXO472" s="87"/>
      <c r="AXP472" s="87"/>
      <c r="AXQ472" s="87"/>
      <c r="AXR472" s="87"/>
      <c r="AXS472" s="87"/>
      <c r="AXT472" s="87"/>
      <c r="AXU472" s="87"/>
      <c r="AXV472" s="87"/>
      <c r="AXW472" s="87"/>
      <c r="AXX472" s="87"/>
      <c r="AXY472" s="87"/>
      <c r="AXZ472" s="87"/>
      <c r="AYA472" s="87"/>
      <c r="AYB472" s="87"/>
      <c r="AYC472" s="87"/>
      <c r="AYD472" s="87"/>
      <c r="AYE472" s="87"/>
      <c r="AYF472" s="87"/>
      <c r="AYG472" s="87"/>
      <c r="AYH472" s="87"/>
      <c r="AYI472" s="87"/>
      <c r="AYJ472" s="87"/>
      <c r="AYK472" s="87"/>
      <c r="AYL472" s="87"/>
      <c r="AYM472" s="87"/>
      <c r="AYN472" s="87"/>
      <c r="AYO472" s="87"/>
      <c r="AYP472" s="87"/>
      <c r="AYQ472" s="87"/>
      <c r="AYR472" s="87"/>
      <c r="AYS472" s="87"/>
      <c r="AYT472" s="87"/>
      <c r="AYU472" s="87"/>
      <c r="AYV472" s="87"/>
      <c r="AYW472" s="87"/>
      <c r="AYX472" s="87"/>
      <c r="AYY472" s="87"/>
      <c r="AYZ472" s="87"/>
      <c r="AZA472" s="87"/>
      <c r="AZB472" s="87"/>
      <c r="AZC472" s="87"/>
      <c r="AZD472" s="87"/>
      <c r="AZE472" s="87"/>
      <c r="AZF472" s="87"/>
      <c r="AZG472" s="87"/>
      <c r="AZH472" s="87"/>
      <c r="AZI472" s="87"/>
      <c r="AZJ472" s="87"/>
      <c r="AZK472" s="87"/>
      <c r="AZL472" s="87"/>
      <c r="AZM472" s="87"/>
      <c r="AZN472" s="87"/>
      <c r="AZO472" s="87"/>
      <c r="AZP472" s="87"/>
      <c r="AZQ472" s="87"/>
      <c r="AZR472" s="87"/>
      <c r="AZS472" s="87"/>
      <c r="AZT472" s="87"/>
      <c r="AZU472" s="87"/>
      <c r="AZV472" s="87"/>
      <c r="AZW472" s="87"/>
      <c r="AZX472" s="87"/>
      <c r="AZY472" s="87"/>
      <c r="AZZ472" s="87"/>
      <c r="BAA472" s="87"/>
      <c r="BAB472" s="87"/>
      <c r="BAC472" s="87"/>
      <c r="BAD472" s="87"/>
      <c r="BAE472" s="87"/>
      <c r="BAF472" s="87"/>
      <c r="BAG472" s="87"/>
      <c r="BAH472" s="87"/>
      <c r="BAI472" s="87"/>
      <c r="BAJ472" s="87"/>
      <c r="BAK472" s="87"/>
      <c r="BAL472" s="87"/>
      <c r="BAM472" s="87"/>
      <c r="BAN472" s="87"/>
      <c r="BAO472" s="87"/>
      <c r="BAP472" s="87"/>
      <c r="BAQ472" s="87"/>
      <c r="BAR472" s="87"/>
      <c r="BAS472" s="87"/>
      <c r="BAT472" s="87"/>
      <c r="BAU472" s="87"/>
      <c r="BAV472" s="87"/>
      <c r="BAW472" s="87"/>
      <c r="BAX472" s="87"/>
      <c r="BAY472" s="87"/>
      <c r="BAZ472" s="87"/>
      <c r="BBA472" s="87"/>
      <c r="BBB472" s="87"/>
      <c r="BBC472" s="87"/>
      <c r="BBD472" s="87"/>
      <c r="BBE472" s="87"/>
      <c r="BBF472" s="87"/>
      <c r="BBG472" s="87"/>
      <c r="BBH472" s="87"/>
      <c r="BBI472" s="87"/>
      <c r="BBJ472" s="87"/>
      <c r="BBK472" s="87"/>
      <c r="BBL472" s="87"/>
      <c r="BBM472" s="87"/>
      <c r="BBN472" s="87"/>
      <c r="BBO472" s="87"/>
      <c r="BBP472" s="87"/>
      <c r="BBQ472" s="87"/>
      <c r="BBR472" s="87"/>
      <c r="BBS472" s="87"/>
      <c r="BBT472" s="87"/>
      <c r="BBU472" s="87"/>
      <c r="BBV472" s="87"/>
      <c r="BBW472" s="87"/>
      <c r="BBX472" s="87"/>
      <c r="BBY472" s="87"/>
      <c r="BBZ472" s="87"/>
      <c r="BCA472" s="87"/>
      <c r="BCB472" s="87"/>
      <c r="BCC472" s="87"/>
      <c r="BCD472" s="87"/>
      <c r="BCE472" s="87"/>
      <c r="BCF472" s="87"/>
      <c r="BCG472" s="87"/>
      <c r="BCH472" s="87"/>
      <c r="BCI472" s="87"/>
      <c r="BCJ472" s="87"/>
      <c r="BCK472" s="87"/>
      <c r="BCL472" s="87"/>
      <c r="BCM472" s="87"/>
      <c r="BCN472" s="87"/>
      <c r="BCO472" s="87"/>
      <c r="BCP472" s="87"/>
      <c r="BCQ472" s="87"/>
      <c r="BCR472" s="87"/>
      <c r="BCS472" s="87"/>
      <c r="BCT472" s="87"/>
      <c r="BCU472" s="87"/>
      <c r="BCV472" s="87"/>
      <c r="BCW472" s="87"/>
      <c r="BCX472" s="87"/>
      <c r="BCY472" s="87"/>
      <c r="BCZ472" s="87"/>
      <c r="BDA472" s="87"/>
      <c r="BDB472" s="87"/>
      <c r="BDC472" s="87"/>
      <c r="BDD472" s="87"/>
      <c r="BDE472" s="87"/>
      <c r="BDF472" s="87"/>
      <c r="BDG472" s="87"/>
      <c r="BDH472" s="87"/>
      <c r="BDI472" s="87"/>
      <c r="BDJ472" s="87"/>
      <c r="BDK472" s="87"/>
      <c r="BDL472" s="87"/>
      <c r="BDM472" s="87"/>
      <c r="BDN472" s="87"/>
      <c r="BDO472" s="87"/>
      <c r="BDP472" s="87"/>
      <c r="BDQ472" s="87"/>
      <c r="BDR472" s="87"/>
      <c r="BDS472" s="87"/>
      <c r="BDT472" s="87"/>
      <c r="BDU472" s="87"/>
      <c r="BDV472" s="87"/>
      <c r="BDW472" s="87"/>
      <c r="BDX472" s="87"/>
      <c r="BDY472" s="87"/>
      <c r="BDZ472" s="87"/>
      <c r="BEA472" s="87"/>
      <c r="BEB472" s="87"/>
      <c r="BEC472" s="87"/>
      <c r="BED472" s="87"/>
      <c r="BEE472" s="87"/>
      <c r="BEF472" s="87"/>
      <c r="BEG472" s="87"/>
      <c r="BEH472" s="87"/>
      <c r="BEI472" s="87"/>
      <c r="BEJ472" s="87"/>
      <c r="BEK472" s="87"/>
      <c r="BEL472" s="87"/>
      <c r="BEM472" s="87"/>
      <c r="BEN472" s="87"/>
      <c r="BEO472" s="87"/>
      <c r="BEP472" s="87"/>
      <c r="BEQ472" s="87"/>
      <c r="BER472" s="87"/>
      <c r="BES472" s="87"/>
      <c r="BET472" s="87"/>
      <c r="BEU472" s="87"/>
      <c r="BEV472" s="87"/>
      <c r="BEW472" s="87"/>
      <c r="BEX472" s="87"/>
      <c r="BEY472" s="87"/>
      <c r="BEZ472" s="87"/>
      <c r="BFA472" s="87"/>
      <c r="BFB472" s="87"/>
      <c r="BFC472" s="87"/>
      <c r="BFD472" s="87"/>
      <c r="BFE472" s="87"/>
      <c r="BFF472" s="87"/>
      <c r="BFG472" s="87"/>
      <c r="BFH472" s="87"/>
      <c r="BFI472" s="87"/>
      <c r="BFJ472" s="87"/>
      <c r="BFK472" s="87"/>
      <c r="BFL472" s="87"/>
      <c r="BFM472" s="87"/>
      <c r="BFN472" s="87"/>
      <c r="BFO472" s="87"/>
      <c r="BFP472" s="87"/>
      <c r="BFQ472" s="87"/>
      <c r="BFR472" s="87"/>
      <c r="BFS472" s="87"/>
      <c r="BFT472" s="87"/>
      <c r="BFU472" s="87"/>
      <c r="BFV472" s="87"/>
      <c r="BFW472" s="87"/>
      <c r="BFX472" s="87"/>
      <c r="BFY472" s="87"/>
      <c r="BFZ472" s="87"/>
      <c r="BGA472" s="87"/>
      <c r="BGB472" s="87"/>
      <c r="BGC472" s="87"/>
      <c r="BGD472" s="87"/>
      <c r="BGE472" s="87"/>
      <c r="BGF472" s="87"/>
      <c r="BGG472" s="87"/>
      <c r="BGH472" s="87"/>
      <c r="BGI472" s="87"/>
      <c r="BGJ472" s="87"/>
      <c r="BGK472" s="87"/>
      <c r="BGL472" s="87"/>
      <c r="BGM472" s="87"/>
      <c r="BGN472" s="87"/>
      <c r="BGO472" s="87"/>
      <c r="BGP472" s="87"/>
      <c r="BGQ472" s="87"/>
      <c r="BGR472" s="87"/>
      <c r="BGS472" s="87"/>
      <c r="BGT472" s="87"/>
      <c r="BGU472" s="87"/>
      <c r="BGV472" s="87"/>
      <c r="BGW472" s="87"/>
      <c r="BGX472" s="87"/>
      <c r="BGY472" s="87"/>
      <c r="BGZ472" s="87"/>
      <c r="BHA472" s="87"/>
      <c r="BHB472" s="87"/>
      <c r="BHC472" s="87"/>
      <c r="BHD472" s="87"/>
      <c r="BHE472" s="87"/>
      <c r="BHF472" s="87"/>
      <c r="BHG472" s="87"/>
      <c r="BHH472" s="87"/>
      <c r="BHI472" s="87"/>
      <c r="BHJ472" s="87"/>
      <c r="BHK472" s="87"/>
      <c r="BHL472" s="87"/>
      <c r="BHM472" s="87"/>
      <c r="BHN472" s="87"/>
      <c r="BHO472" s="87"/>
      <c r="BHP472" s="87"/>
      <c r="BHQ472" s="87"/>
      <c r="BHR472" s="87"/>
      <c r="BHS472" s="87"/>
      <c r="BHT472" s="87"/>
      <c r="BHU472" s="87"/>
      <c r="BHV472" s="87"/>
      <c r="BHW472" s="87"/>
      <c r="BHX472" s="87"/>
      <c r="BHY472" s="87"/>
      <c r="BHZ472" s="87"/>
      <c r="BIA472" s="87"/>
      <c r="BIB472" s="87"/>
      <c r="BIC472" s="87"/>
      <c r="BID472" s="87"/>
      <c r="BIE472" s="87"/>
      <c r="BIF472" s="87"/>
      <c r="BIG472" s="87"/>
      <c r="BIH472" s="87"/>
      <c r="BII472" s="87"/>
      <c r="BIJ472" s="87"/>
      <c r="BIK472" s="87"/>
      <c r="BIL472" s="87"/>
      <c r="BIM472" s="87"/>
      <c r="BIN472" s="87"/>
      <c r="BIO472" s="87"/>
      <c r="BIP472" s="87"/>
      <c r="BIQ472" s="87"/>
      <c r="BIR472" s="87"/>
      <c r="BIS472" s="87"/>
      <c r="BIT472" s="87"/>
      <c r="BIU472" s="87"/>
      <c r="BIV472" s="87"/>
      <c r="BIW472" s="87"/>
      <c r="BIX472" s="87"/>
      <c r="BIY472" s="87"/>
      <c r="BIZ472" s="87"/>
      <c r="BJA472" s="87"/>
      <c r="BJB472" s="87"/>
      <c r="BJC472" s="87"/>
      <c r="BJD472" s="87"/>
      <c r="BJE472" s="87"/>
      <c r="BJF472" s="87"/>
      <c r="BJG472" s="87"/>
      <c r="BJH472" s="87"/>
      <c r="BJI472" s="87"/>
      <c r="BJJ472" s="87"/>
      <c r="BJK472" s="87"/>
      <c r="BJL472" s="87"/>
      <c r="BJM472" s="87"/>
      <c r="BJN472" s="87"/>
      <c r="BJO472" s="87"/>
      <c r="BJP472" s="87"/>
      <c r="BJQ472" s="87"/>
      <c r="BJR472" s="87"/>
      <c r="BJS472" s="87"/>
      <c r="BJT472" s="87"/>
      <c r="BJU472" s="87"/>
      <c r="BJV472" s="87"/>
      <c r="BJW472" s="87"/>
      <c r="BJX472" s="87"/>
      <c r="BJY472" s="87"/>
      <c r="BJZ472" s="87"/>
      <c r="BKA472" s="87"/>
      <c r="BKB472" s="87"/>
      <c r="BKC472" s="87"/>
      <c r="BKD472" s="87"/>
      <c r="BKE472" s="87"/>
      <c r="BKF472" s="87"/>
      <c r="BKG472" s="87"/>
      <c r="BKH472" s="87"/>
      <c r="BKI472" s="87"/>
      <c r="BKJ472" s="87"/>
      <c r="BKK472" s="87"/>
      <c r="BKL472" s="87"/>
      <c r="BKM472" s="87"/>
      <c r="BKN472" s="87"/>
      <c r="BKO472" s="87"/>
      <c r="BKP472" s="87"/>
      <c r="BKQ472" s="87"/>
      <c r="BKR472" s="87"/>
      <c r="BKS472" s="87"/>
      <c r="BKT472" s="87"/>
      <c r="BKU472" s="87"/>
      <c r="BKV472" s="87"/>
      <c r="BKW472" s="87"/>
      <c r="BKX472" s="87"/>
      <c r="BKY472" s="87"/>
      <c r="BKZ472" s="87"/>
      <c r="BLA472" s="87"/>
      <c r="BLB472" s="87"/>
      <c r="BLC472" s="87"/>
      <c r="BLD472" s="87"/>
      <c r="BLE472" s="87"/>
      <c r="BLF472" s="87"/>
      <c r="BLG472" s="87"/>
      <c r="BLH472" s="87"/>
      <c r="BLI472" s="87"/>
      <c r="BLJ472" s="87"/>
      <c r="BLK472" s="87"/>
      <c r="BLL472" s="87"/>
      <c r="BLM472" s="87"/>
      <c r="BLN472" s="87"/>
      <c r="BLO472" s="87"/>
      <c r="BLP472" s="87"/>
      <c r="BLQ472" s="87"/>
      <c r="BLR472" s="87"/>
      <c r="BLS472" s="87"/>
      <c r="BLT472" s="87"/>
      <c r="BLU472" s="87"/>
      <c r="BLV472" s="87"/>
      <c r="BLW472" s="87"/>
      <c r="BLX472" s="87"/>
      <c r="BLY472" s="87"/>
      <c r="BLZ472" s="87"/>
      <c r="BMA472" s="87"/>
      <c r="BMB472" s="87"/>
      <c r="BMC472" s="87"/>
      <c r="BMD472" s="87"/>
      <c r="BME472" s="87"/>
      <c r="BMF472" s="87"/>
      <c r="BMG472" s="87"/>
      <c r="BMH472" s="87"/>
      <c r="BMI472" s="87"/>
      <c r="BMJ472" s="87"/>
      <c r="BMK472" s="87"/>
      <c r="BML472" s="87"/>
      <c r="BMM472" s="87"/>
      <c r="BMN472" s="87"/>
      <c r="BMO472" s="87"/>
      <c r="BMP472" s="87"/>
      <c r="BMQ472" s="87"/>
      <c r="BMR472" s="87"/>
      <c r="BMS472" s="87"/>
      <c r="BMT472" s="87"/>
      <c r="BMU472" s="87"/>
      <c r="BMV472" s="87"/>
      <c r="BMW472" s="87"/>
      <c r="BMX472" s="87"/>
      <c r="BMY472" s="87"/>
      <c r="BMZ472" s="87"/>
      <c r="BNA472" s="87"/>
      <c r="BNB472" s="87"/>
      <c r="BNC472" s="87"/>
      <c r="BND472" s="87"/>
      <c r="BNE472" s="87"/>
      <c r="BNF472" s="87"/>
      <c r="BNG472" s="87"/>
      <c r="BNH472" s="87"/>
      <c r="BNI472" s="87"/>
      <c r="BNJ472" s="87"/>
      <c r="BNK472" s="87"/>
      <c r="BNL472" s="87"/>
      <c r="BNM472" s="87"/>
      <c r="BNN472" s="87"/>
      <c r="BNO472" s="87"/>
      <c r="BNP472" s="87"/>
      <c r="BNQ472" s="87"/>
      <c r="BNR472" s="87"/>
      <c r="BNS472" s="87"/>
      <c r="BNT472" s="87"/>
      <c r="BNU472" s="87"/>
      <c r="BNV472" s="87"/>
      <c r="BNW472" s="87"/>
      <c r="BNX472" s="87"/>
      <c r="BNY472" s="87"/>
      <c r="BNZ472" s="87"/>
      <c r="BOA472" s="87"/>
      <c r="BOB472" s="87"/>
      <c r="BOC472" s="87"/>
      <c r="BOD472" s="87"/>
      <c r="BOE472" s="87"/>
      <c r="BOF472" s="87"/>
      <c r="BOG472" s="87"/>
      <c r="BOH472" s="87"/>
      <c r="BOI472" s="87"/>
      <c r="BOJ472" s="87"/>
      <c r="BOK472" s="87"/>
      <c r="BOL472" s="87"/>
      <c r="BOM472" s="87"/>
      <c r="BON472" s="87"/>
      <c r="BOO472" s="87"/>
      <c r="BOP472" s="87"/>
      <c r="BOQ472" s="87"/>
      <c r="BOR472" s="87"/>
      <c r="BOS472" s="87"/>
      <c r="BOT472" s="87"/>
      <c r="BOU472" s="87"/>
      <c r="BOV472" s="87"/>
      <c r="BOW472" s="87"/>
      <c r="BOX472" s="87"/>
      <c r="BOY472" s="87"/>
      <c r="BOZ472" s="87"/>
      <c r="BPA472" s="87"/>
      <c r="BPB472" s="87"/>
      <c r="BPC472" s="87"/>
      <c r="BPD472" s="87"/>
      <c r="BPE472" s="87"/>
      <c r="BPF472" s="87"/>
      <c r="BPG472" s="87"/>
      <c r="BPH472" s="87"/>
      <c r="BPI472" s="87"/>
      <c r="BPJ472" s="87"/>
      <c r="BPK472" s="87"/>
      <c r="BPL472" s="87"/>
      <c r="BPM472" s="87"/>
      <c r="BPN472" s="87"/>
      <c r="BPO472" s="87"/>
      <c r="BPP472" s="87"/>
      <c r="BPQ472" s="87"/>
      <c r="BPR472" s="87"/>
      <c r="BPS472" s="87"/>
      <c r="BPT472" s="87"/>
      <c r="BPU472" s="87"/>
      <c r="BPV472" s="87"/>
      <c r="BPW472" s="87"/>
      <c r="BPX472" s="87"/>
      <c r="BPY472" s="87"/>
      <c r="BPZ472" s="87"/>
      <c r="BQA472" s="87"/>
      <c r="BQB472" s="87"/>
      <c r="BQC472" s="87"/>
      <c r="BQD472" s="87"/>
      <c r="BQE472" s="87"/>
      <c r="BQF472" s="87"/>
      <c r="BQG472" s="87"/>
      <c r="BQH472" s="87"/>
      <c r="BQI472" s="87"/>
      <c r="BQJ472" s="87"/>
      <c r="BQK472" s="87"/>
      <c r="BQL472" s="87"/>
      <c r="BQM472" s="87"/>
      <c r="BQN472" s="87"/>
      <c r="BQO472" s="87"/>
      <c r="BQP472" s="87"/>
      <c r="BQQ472" s="87"/>
      <c r="BQR472" s="87"/>
      <c r="BQS472" s="87"/>
      <c r="BQT472" s="87"/>
      <c r="BQU472" s="87"/>
      <c r="BQV472" s="87"/>
      <c r="BQW472" s="87"/>
      <c r="BQX472" s="87"/>
      <c r="BQY472" s="87"/>
      <c r="BQZ472" s="87"/>
      <c r="BRA472" s="87"/>
      <c r="BRB472" s="87"/>
      <c r="BRC472" s="87"/>
      <c r="BRD472" s="87"/>
      <c r="BRE472" s="87"/>
      <c r="BRF472" s="87"/>
      <c r="BRG472" s="87"/>
      <c r="BRH472" s="87"/>
      <c r="BRI472" s="87"/>
      <c r="BRJ472" s="87"/>
      <c r="BRK472" s="87"/>
      <c r="BRL472" s="87"/>
      <c r="BRM472" s="87"/>
      <c r="BRN472" s="87"/>
      <c r="BRO472" s="87"/>
      <c r="BRP472" s="87"/>
      <c r="BRQ472" s="87"/>
      <c r="BRR472" s="87"/>
      <c r="BRS472" s="87"/>
      <c r="BRT472" s="87"/>
      <c r="BRU472" s="87"/>
      <c r="BRV472" s="87"/>
      <c r="BRW472" s="87"/>
      <c r="BRX472" s="87"/>
      <c r="BRY472" s="87"/>
      <c r="BRZ472" s="87"/>
      <c r="BSA472" s="87"/>
      <c r="BSB472" s="87"/>
      <c r="BSC472" s="87"/>
      <c r="BSD472" s="87"/>
      <c r="BSE472" s="87"/>
      <c r="BSF472" s="87"/>
      <c r="BSG472" s="87"/>
      <c r="BSH472" s="87"/>
      <c r="BSI472" s="87"/>
      <c r="BSJ472" s="87"/>
      <c r="BSK472" s="87"/>
      <c r="BSL472" s="87"/>
      <c r="BSM472" s="87"/>
      <c r="BSN472" s="87"/>
      <c r="BSO472" s="87"/>
      <c r="BSP472" s="87"/>
      <c r="BSQ472" s="87"/>
      <c r="BSR472" s="87"/>
      <c r="BSS472" s="87"/>
      <c r="BST472" s="87"/>
      <c r="BSU472" s="87"/>
      <c r="BSV472" s="87"/>
      <c r="BSW472" s="87"/>
      <c r="BSX472" s="87"/>
      <c r="BSY472" s="87"/>
      <c r="BSZ472" s="87"/>
      <c r="BTA472" s="87"/>
      <c r="BTB472" s="87"/>
      <c r="BTC472" s="87"/>
      <c r="BTD472" s="87"/>
      <c r="BTE472" s="87"/>
      <c r="BTF472" s="87"/>
      <c r="BTG472" s="87"/>
      <c r="BTH472" s="87"/>
      <c r="BTI472" s="87"/>
      <c r="BTJ472" s="87"/>
      <c r="BTK472" s="87"/>
      <c r="BTL472" s="87"/>
      <c r="BTM472" s="87"/>
      <c r="BTN472" s="87"/>
      <c r="BTO472" s="87"/>
      <c r="BTP472" s="87"/>
      <c r="BTQ472" s="87"/>
      <c r="BTR472" s="87"/>
      <c r="BTS472" s="87"/>
      <c r="BTT472" s="87"/>
      <c r="BTU472" s="87"/>
      <c r="BTV472" s="87"/>
      <c r="BTW472" s="87"/>
      <c r="BTX472" s="87"/>
      <c r="BTY472" s="87"/>
      <c r="BTZ472" s="87"/>
      <c r="BUA472" s="87"/>
      <c r="BUB472" s="87"/>
      <c r="BUC472" s="87"/>
      <c r="BUD472" s="87"/>
      <c r="BUE472" s="87"/>
      <c r="BUF472" s="87"/>
      <c r="BUG472" s="87"/>
      <c r="BUH472" s="87"/>
      <c r="BUI472" s="87"/>
      <c r="BUJ472" s="87"/>
      <c r="BUK472" s="87"/>
      <c r="BUL472" s="87"/>
      <c r="BUM472" s="87"/>
      <c r="BUN472" s="87"/>
      <c r="BUO472" s="87"/>
      <c r="BUP472" s="87"/>
      <c r="BUQ472" s="87"/>
      <c r="BUR472" s="87"/>
      <c r="BUS472" s="87"/>
      <c r="BUT472" s="87"/>
      <c r="BUU472" s="87"/>
      <c r="BUV472" s="87"/>
      <c r="BUW472" s="87"/>
      <c r="BUX472" s="87"/>
      <c r="BUY472" s="87"/>
      <c r="BUZ472" s="87"/>
      <c r="BVA472" s="87"/>
      <c r="BVB472" s="87"/>
      <c r="BVC472" s="87"/>
      <c r="BVD472" s="87"/>
      <c r="BVE472" s="87"/>
      <c r="BVF472" s="87"/>
      <c r="BVG472" s="87"/>
      <c r="BVH472" s="87"/>
      <c r="BVI472" s="87"/>
      <c r="BVJ472" s="87"/>
      <c r="BVK472" s="87"/>
      <c r="BVL472" s="87"/>
      <c r="BVM472" s="87"/>
      <c r="BVN472" s="87"/>
      <c r="BVO472" s="87"/>
      <c r="BVP472" s="87"/>
      <c r="BVQ472" s="87"/>
      <c r="BVR472" s="87"/>
      <c r="BVS472" s="87"/>
      <c r="BVT472" s="87"/>
      <c r="BVU472" s="87"/>
      <c r="BVV472" s="87"/>
      <c r="BVW472" s="87"/>
      <c r="BVX472" s="87"/>
      <c r="BVY472" s="87"/>
      <c r="BVZ472" s="87"/>
      <c r="BWA472" s="87"/>
      <c r="BWB472" s="87"/>
      <c r="BWC472" s="87"/>
      <c r="BWD472" s="87"/>
      <c r="BWE472" s="87"/>
      <c r="BWF472" s="87"/>
      <c r="BWG472" s="87"/>
      <c r="BWH472" s="87"/>
      <c r="BWI472" s="87"/>
      <c r="BWJ472" s="87"/>
      <c r="BWK472" s="87"/>
      <c r="BWL472" s="87"/>
      <c r="BWM472" s="87"/>
      <c r="BWN472" s="87"/>
      <c r="BWO472" s="87"/>
      <c r="BWP472" s="87"/>
      <c r="BWQ472" s="87"/>
      <c r="BWR472" s="87"/>
      <c r="BWS472" s="87"/>
      <c r="BWT472" s="87"/>
      <c r="BWU472" s="87"/>
      <c r="BWV472" s="87"/>
      <c r="BWW472" s="87"/>
      <c r="BWX472" s="87"/>
      <c r="BWY472" s="87"/>
      <c r="BWZ472" s="87"/>
      <c r="BXA472" s="87"/>
      <c r="BXB472" s="87"/>
      <c r="BXC472" s="87"/>
      <c r="BXD472" s="87"/>
      <c r="BXE472" s="87"/>
      <c r="BXF472" s="87"/>
      <c r="BXG472" s="87"/>
      <c r="BXH472" s="87"/>
      <c r="BXI472" s="87"/>
      <c r="BXJ472" s="87"/>
      <c r="BXK472" s="87"/>
      <c r="BXL472" s="87"/>
      <c r="BXM472" s="87"/>
      <c r="BXN472" s="87"/>
      <c r="BXO472" s="87"/>
      <c r="BXP472" s="87"/>
      <c r="BXQ472" s="87"/>
      <c r="BXR472" s="87"/>
      <c r="BXS472" s="87"/>
      <c r="BXT472" s="87"/>
      <c r="BXU472" s="87"/>
      <c r="BXV472" s="87"/>
      <c r="BXW472" s="87"/>
      <c r="BXX472" s="87"/>
      <c r="BXY472" s="87"/>
      <c r="BXZ472" s="87"/>
      <c r="BYA472" s="87"/>
      <c r="BYB472" s="87"/>
      <c r="BYC472" s="87"/>
      <c r="BYD472" s="87"/>
      <c r="BYE472" s="87"/>
      <c r="BYF472" s="87"/>
      <c r="BYG472" s="87"/>
      <c r="BYH472" s="87"/>
      <c r="BYI472" s="87"/>
      <c r="BYJ472" s="87"/>
      <c r="BYK472" s="87"/>
      <c r="BYL472" s="87"/>
      <c r="BYM472" s="87"/>
      <c r="BYN472" s="87"/>
      <c r="BYO472" s="87"/>
      <c r="BYP472" s="87"/>
      <c r="BYQ472" s="87"/>
      <c r="BYR472" s="87"/>
      <c r="BYS472" s="87"/>
      <c r="BYT472" s="87"/>
      <c r="BYU472" s="87"/>
      <c r="BYV472" s="87"/>
      <c r="BYW472" s="87"/>
      <c r="BYX472" s="87"/>
      <c r="BYY472" s="87"/>
      <c r="BYZ472" s="87"/>
      <c r="BZA472" s="87"/>
      <c r="BZB472" s="87"/>
      <c r="BZC472" s="87"/>
      <c r="BZD472" s="87"/>
      <c r="BZE472" s="87"/>
      <c r="BZF472" s="87"/>
      <c r="BZG472" s="87"/>
      <c r="BZH472" s="87"/>
      <c r="BZI472" s="87"/>
      <c r="BZJ472" s="87"/>
      <c r="BZK472" s="87"/>
      <c r="BZL472" s="87"/>
      <c r="BZM472" s="87"/>
      <c r="BZN472" s="87"/>
      <c r="BZO472" s="87"/>
      <c r="BZP472" s="87"/>
      <c r="BZQ472" s="87"/>
      <c r="BZR472" s="87"/>
      <c r="BZS472" s="87"/>
      <c r="BZT472" s="87"/>
      <c r="BZU472" s="87"/>
      <c r="BZV472" s="87"/>
      <c r="BZW472" s="87"/>
      <c r="BZX472" s="87"/>
      <c r="BZY472" s="87"/>
      <c r="BZZ472" s="87"/>
      <c r="CAA472" s="87"/>
      <c r="CAB472" s="87"/>
      <c r="CAC472" s="87"/>
      <c r="CAD472" s="87"/>
      <c r="CAE472" s="87"/>
      <c r="CAF472" s="87"/>
      <c r="CAG472" s="87"/>
      <c r="CAH472" s="87"/>
      <c r="CAI472" s="87"/>
      <c r="CAJ472" s="87"/>
      <c r="CAK472" s="87"/>
      <c r="CAL472" s="87"/>
      <c r="CAM472" s="87"/>
      <c r="CAN472" s="87"/>
      <c r="CAO472" s="87"/>
      <c r="CAP472" s="87"/>
      <c r="CAQ472" s="87"/>
      <c r="CAR472" s="87"/>
      <c r="CAS472" s="87"/>
      <c r="CAT472" s="87"/>
      <c r="CAU472" s="87"/>
      <c r="CAV472" s="87"/>
      <c r="CAW472" s="87"/>
      <c r="CAX472" s="87"/>
      <c r="CAY472" s="87"/>
      <c r="CAZ472" s="87"/>
      <c r="CBA472" s="87"/>
      <c r="CBB472" s="87"/>
      <c r="CBC472" s="87"/>
      <c r="CBD472" s="87"/>
      <c r="CBE472" s="87"/>
      <c r="CBF472" s="87"/>
      <c r="CBG472" s="87"/>
      <c r="CBH472" s="87"/>
      <c r="CBI472" s="87"/>
      <c r="CBJ472" s="87"/>
      <c r="CBK472" s="87"/>
      <c r="CBL472" s="87"/>
      <c r="CBM472" s="87"/>
      <c r="CBN472" s="87"/>
      <c r="CBO472" s="87"/>
      <c r="CBP472" s="87"/>
      <c r="CBQ472" s="87"/>
      <c r="CBR472" s="87"/>
      <c r="CBS472" s="87"/>
      <c r="CBT472" s="87"/>
      <c r="CBU472" s="87"/>
      <c r="CBV472" s="87"/>
      <c r="CBW472" s="87"/>
      <c r="CBX472" s="87"/>
      <c r="CBY472" s="87"/>
      <c r="CBZ472" s="87"/>
      <c r="CCA472" s="87"/>
      <c r="CCB472" s="87"/>
      <c r="CCC472" s="87"/>
      <c r="CCD472" s="87"/>
      <c r="CCE472" s="87"/>
      <c r="CCF472" s="87"/>
      <c r="CCG472" s="87"/>
      <c r="CCH472" s="87"/>
      <c r="CCI472" s="87"/>
      <c r="CCJ472" s="87"/>
      <c r="CCK472" s="87"/>
      <c r="CCL472" s="87"/>
      <c r="CCM472" s="87"/>
      <c r="CCN472" s="87"/>
      <c r="CCO472" s="87"/>
      <c r="CCP472" s="87"/>
      <c r="CCQ472" s="87"/>
      <c r="CCR472" s="87"/>
      <c r="CCS472" s="87"/>
      <c r="CCT472" s="87"/>
      <c r="CCU472" s="87"/>
      <c r="CCV472" s="87"/>
      <c r="CCW472" s="87"/>
      <c r="CCX472" s="87"/>
      <c r="CCY472" s="87"/>
      <c r="CCZ472" s="87"/>
      <c r="CDA472" s="87"/>
      <c r="CDB472" s="87"/>
      <c r="CDC472" s="87"/>
      <c r="CDD472" s="87"/>
      <c r="CDE472" s="87"/>
      <c r="CDF472" s="87"/>
      <c r="CDG472" s="87"/>
      <c r="CDH472" s="87"/>
      <c r="CDI472" s="87"/>
      <c r="CDJ472" s="87"/>
      <c r="CDK472" s="87"/>
      <c r="CDL472" s="87"/>
      <c r="CDM472" s="87"/>
      <c r="CDN472" s="87"/>
      <c r="CDO472" s="87"/>
      <c r="CDP472" s="87"/>
      <c r="CDQ472" s="87"/>
      <c r="CDR472" s="87"/>
      <c r="CDS472" s="87"/>
      <c r="CDT472" s="87"/>
      <c r="CDU472" s="87"/>
      <c r="CDV472" s="87"/>
      <c r="CDW472" s="87"/>
      <c r="CDX472" s="87"/>
      <c r="CDY472" s="87"/>
      <c r="CDZ472" s="87"/>
      <c r="CEA472" s="87"/>
      <c r="CEB472" s="87"/>
      <c r="CEC472" s="87"/>
      <c r="CED472" s="87"/>
      <c r="CEE472" s="87"/>
      <c r="CEF472" s="87"/>
      <c r="CEG472" s="87"/>
      <c r="CEH472" s="87"/>
      <c r="CEI472" s="87"/>
      <c r="CEJ472" s="87"/>
      <c r="CEK472" s="87"/>
      <c r="CEL472" s="87"/>
      <c r="CEM472" s="87"/>
      <c r="CEN472" s="87"/>
      <c r="CEO472" s="87"/>
      <c r="CEP472" s="87"/>
      <c r="CEQ472" s="87"/>
      <c r="CER472" s="87"/>
      <c r="CES472" s="87"/>
      <c r="CET472" s="87"/>
      <c r="CEU472" s="87"/>
      <c r="CEV472" s="87"/>
      <c r="CEW472" s="87"/>
      <c r="CEX472" s="87"/>
      <c r="CEY472" s="87"/>
      <c r="CEZ472" s="87"/>
      <c r="CFA472" s="87"/>
      <c r="CFB472" s="87"/>
      <c r="CFC472" s="87"/>
      <c r="CFD472" s="87"/>
      <c r="CFE472" s="87"/>
      <c r="CFF472" s="87"/>
      <c r="CFG472" s="87"/>
      <c r="CFH472" s="87"/>
      <c r="CFI472" s="87"/>
      <c r="CFJ472" s="87"/>
      <c r="CFK472" s="87"/>
      <c r="CFL472" s="87"/>
      <c r="CFM472" s="87"/>
      <c r="CFN472" s="87"/>
      <c r="CFO472" s="87"/>
      <c r="CFP472" s="87"/>
      <c r="CFQ472" s="87"/>
      <c r="CFR472" s="87"/>
      <c r="CFS472" s="87"/>
      <c r="CFT472" s="87"/>
      <c r="CFU472" s="87"/>
      <c r="CFV472" s="87"/>
      <c r="CFW472" s="87"/>
      <c r="CFX472" s="87"/>
      <c r="CFY472" s="87"/>
      <c r="CFZ472" s="87"/>
      <c r="CGA472" s="87"/>
      <c r="CGB472" s="87"/>
      <c r="CGC472" s="87"/>
      <c r="CGD472" s="87"/>
      <c r="CGE472" s="87"/>
      <c r="CGF472" s="87"/>
      <c r="CGG472" s="87"/>
      <c r="CGH472" s="87"/>
      <c r="CGI472" s="87"/>
      <c r="CGJ472" s="87"/>
      <c r="CGK472" s="87"/>
      <c r="CGL472" s="87"/>
      <c r="CGM472" s="87"/>
      <c r="CGN472" s="87"/>
      <c r="CGO472" s="87"/>
      <c r="CGP472" s="87"/>
      <c r="CGQ472" s="87"/>
      <c r="CGR472" s="87"/>
      <c r="CGS472" s="87"/>
      <c r="CGT472" s="87"/>
      <c r="CGU472" s="87"/>
      <c r="CGV472" s="87"/>
      <c r="CGW472" s="87"/>
      <c r="CGX472" s="87"/>
      <c r="CGY472" s="87"/>
      <c r="CGZ472" s="87"/>
      <c r="CHA472" s="87"/>
      <c r="CHB472" s="87"/>
      <c r="CHC472" s="87"/>
      <c r="CHD472" s="87"/>
      <c r="CHE472" s="87"/>
      <c r="CHF472" s="87"/>
      <c r="CHG472" s="87"/>
      <c r="CHH472" s="87"/>
      <c r="CHI472" s="87"/>
      <c r="CHJ472" s="87"/>
      <c r="CHK472" s="87"/>
      <c r="CHL472" s="87"/>
      <c r="CHM472" s="87"/>
      <c r="CHN472" s="87"/>
      <c r="CHO472" s="87"/>
      <c r="CHP472" s="87"/>
      <c r="CHQ472" s="87"/>
      <c r="CHR472" s="87"/>
      <c r="CHS472" s="87"/>
      <c r="CHT472" s="87"/>
      <c r="CHU472" s="87"/>
      <c r="CHV472" s="87"/>
      <c r="CHW472" s="87"/>
      <c r="CHX472" s="87"/>
      <c r="CHY472" s="87"/>
      <c r="CHZ472" s="87"/>
      <c r="CIA472" s="87"/>
      <c r="CIB472" s="87"/>
      <c r="CIC472" s="87"/>
      <c r="CID472" s="87"/>
      <c r="CIE472" s="87"/>
      <c r="CIF472" s="87"/>
      <c r="CIG472" s="87"/>
      <c r="CIH472" s="87"/>
      <c r="CII472" s="87"/>
      <c r="CIJ472" s="87"/>
      <c r="CIK472" s="87"/>
      <c r="CIL472" s="87"/>
      <c r="CIM472" s="87"/>
      <c r="CIN472" s="87"/>
      <c r="CIO472" s="87"/>
      <c r="CIP472" s="87"/>
      <c r="CIQ472" s="87"/>
      <c r="CIR472" s="87"/>
      <c r="CIS472" s="87"/>
      <c r="CIT472" s="87"/>
      <c r="CIU472" s="87"/>
      <c r="CIV472" s="87"/>
      <c r="CIW472" s="87"/>
      <c r="CIX472" s="87"/>
      <c r="CIY472" s="87"/>
      <c r="CIZ472" s="87"/>
      <c r="CJA472" s="87"/>
      <c r="CJB472" s="87"/>
      <c r="CJC472" s="87"/>
      <c r="CJD472" s="87"/>
      <c r="CJE472" s="87"/>
      <c r="CJF472" s="87"/>
      <c r="CJG472" s="87"/>
      <c r="CJH472" s="87"/>
      <c r="CJI472" s="87"/>
      <c r="CJJ472" s="87"/>
      <c r="CJK472" s="87"/>
      <c r="CJL472" s="87"/>
      <c r="CJM472" s="87"/>
      <c r="CJN472" s="87"/>
      <c r="CJO472" s="87"/>
      <c r="CJP472" s="87"/>
      <c r="CJQ472" s="87"/>
      <c r="CJR472" s="87"/>
      <c r="CJS472" s="87"/>
      <c r="CJT472" s="87"/>
      <c r="CJU472" s="87"/>
      <c r="CJV472" s="87"/>
      <c r="CJW472" s="87"/>
      <c r="CJX472" s="87"/>
      <c r="CJY472" s="87"/>
      <c r="CJZ472" s="87"/>
      <c r="CKA472" s="87"/>
      <c r="CKB472" s="87"/>
      <c r="CKC472" s="87"/>
      <c r="CKD472" s="87"/>
      <c r="CKE472" s="87"/>
      <c r="CKF472" s="87"/>
      <c r="CKG472" s="87"/>
      <c r="CKH472" s="87"/>
      <c r="CKI472" s="87"/>
      <c r="CKJ472" s="87"/>
      <c r="CKK472" s="87"/>
      <c r="CKL472" s="87"/>
      <c r="CKM472" s="87"/>
      <c r="CKN472" s="87"/>
      <c r="CKO472" s="87"/>
      <c r="CKP472" s="87"/>
      <c r="CKQ472" s="87"/>
      <c r="CKR472" s="87"/>
      <c r="CKS472" s="87"/>
      <c r="CKT472" s="87"/>
      <c r="CKU472" s="87"/>
      <c r="CKV472" s="87"/>
      <c r="CKW472" s="87"/>
      <c r="CKX472" s="87"/>
      <c r="CKY472" s="87"/>
      <c r="CKZ472" s="87"/>
      <c r="CLA472" s="87"/>
      <c r="CLB472" s="87"/>
      <c r="CLC472" s="87"/>
      <c r="CLD472" s="87"/>
      <c r="CLE472" s="87"/>
      <c r="CLF472" s="87"/>
      <c r="CLG472" s="87"/>
      <c r="CLH472" s="87"/>
      <c r="CLI472" s="87"/>
      <c r="CLJ472" s="87"/>
      <c r="CLK472" s="87"/>
      <c r="CLL472" s="87"/>
      <c r="CLM472" s="87"/>
      <c r="CLN472" s="87"/>
      <c r="CLO472" s="87"/>
      <c r="CLP472" s="87"/>
      <c r="CLQ472" s="87"/>
      <c r="CLR472" s="87"/>
      <c r="CLS472" s="87"/>
      <c r="CLT472" s="87"/>
      <c r="CLU472" s="87"/>
      <c r="CLV472" s="87"/>
      <c r="CLW472" s="87"/>
      <c r="CLX472" s="87"/>
      <c r="CLY472" s="87"/>
      <c r="CLZ472" s="87"/>
      <c r="CMA472" s="87"/>
      <c r="CMB472" s="87"/>
      <c r="CMC472" s="87"/>
      <c r="CMD472" s="87"/>
      <c r="CME472" s="87"/>
      <c r="CMF472" s="87"/>
      <c r="CMG472" s="87"/>
      <c r="CMH472" s="87"/>
      <c r="CMI472" s="87"/>
      <c r="CMJ472" s="87"/>
      <c r="CMK472" s="87"/>
      <c r="CML472" s="87"/>
      <c r="CMM472" s="87"/>
      <c r="CMN472" s="87"/>
      <c r="CMO472" s="87"/>
      <c r="CMP472" s="87"/>
      <c r="CMQ472" s="87"/>
      <c r="CMR472" s="87"/>
      <c r="CMS472" s="87"/>
      <c r="CMT472" s="87"/>
      <c r="CMU472" s="87"/>
      <c r="CMV472" s="87"/>
      <c r="CMW472" s="87"/>
      <c r="CMX472" s="87"/>
      <c r="CMY472" s="87"/>
      <c r="CMZ472" s="87"/>
      <c r="CNA472" s="87"/>
      <c r="CNB472" s="87"/>
      <c r="CNC472" s="87"/>
      <c r="CND472" s="87"/>
      <c r="CNE472" s="87"/>
      <c r="CNF472" s="87"/>
      <c r="CNG472" s="87"/>
      <c r="CNH472" s="87"/>
      <c r="CNI472" s="87"/>
      <c r="CNJ472" s="87"/>
      <c r="CNK472" s="87"/>
      <c r="CNL472" s="87"/>
      <c r="CNM472" s="87"/>
      <c r="CNN472" s="87"/>
      <c r="CNO472" s="87"/>
      <c r="CNP472" s="87"/>
      <c r="CNQ472" s="87"/>
      <c r="CNR472" s="87"/>
      <c r="CNS472" s="87"/>
      <c r="CNT472" s="87"/>
      <c r="CNU472" s="87"/>
      <c r="CNV472" s="87"/>
      <c r="CNW472" s="87"/>
      <c r="CNX472" s="87"/>
      <c r="CNY472" s="87"/>
      <c r="CNZ472" s="87"/>
      <c r="COA472" s="87"/>
      <c r="COB472" s="87"/>
      <c r="COC472" s="87"/>
      <c r="COD472" s="87"/>
      <c r="COE472" s="87"/>
      <c r="COF472" s="87"/>
      <c r="COG472" s="87"/>
      <c r="COH472" s="87"/>
      <c r="COI472" s="87"/>
      <c r="COJ472" s="87"/>
      <c r="COK472" s="87"/>
      <c r="COL472" s="87"/>
      <c r="COM472" s="87"/>
      <c r="CON472" s="87"/>
      <c r="COO472" s="87"/>
      <c r="COP472" s="87"/>
      <c r="COQ472" s="87"/>
      <c r="COR472" s="87"/>
      <c r="COS472" s="87"/>
      <c r="COT472" s="87"/>
      <c r="COU472" s="87"/>
      <c r="COV472" s="87"/>
      <c r="COW472" s="87"/>
      <c r="COX472" s="87"/>
      <c r="COY472" s="87"/>
      <c r="COZ472" s="87"/>
      <c r="CPA472" s="87"/>
      <c r="CPB472" s="87"/>
      <c r="CPC472" s="87"/>
      <c r="CPD472" s="87"/>
      <c r="CPE472" s="87"/>
      <c r="CPF472" s="87"/>
      <c r="CPG472" s="87"/>
      <c r="CPH472" s="87"/>
      <c r="CPI472" s="87"/>
      <c r="CPJ472" s="87"/>
      <c r="CPK472" s="87"/>
      <c r="CPL472" s="87"/>
      <c r="CPM472" s="87"/>
      <c r="CPN472" s="87"/>
      <c r="CPO472" s="87"/>
      <c r="CPP472" s="87"/>
      <c r="CPQ472" s="87"/>
      <c r="CPR472" s="87"/>
      <c r="CPS472" s="87"/>
      <c r="CPT472" s="87"/>
      <c r="CPU472" s="87"/>
      <c r="CPV472" s="87"/>
      <c r="CPW472" s="87"/>
      <c r="CPX472" s="87"/>
      <c r="CPY472" s="87"/>
      <c r="CPZ472" s="87"/>
      <c r="CQA472" s="87"/>
      <c r="CQB472" s="87"/>
      <c r="CQC472" s="87"/>
      <c r="CQD472" s="87"/>
      <c r="CQE472" s="87"/>
      <c r="CQF472" s="87"/>
      <c r="CQG472" s="87"/>
      <c r="CQH472" s="87"/>
      <c r="CQI472" s="87"/>
      <c r="CQJ472" s="87"/>
      <c r="CQK472" s="87"/>
      <c r="CQL472" s="87"/>
      <c r="CQM472" s="87"/>
      <c r="CQN472" s="87"/>
      <c r="CQO472" s="87"/>
      <c r="CQP472" s="87"/>
      <c r="CQQ472" s="87"/>
      <c r="CQR472" s="87"/>
      <c r="CQS472" s="87"/>
      <c r="CQT472" s="87"/>
      <c r="CQU472" s="87"/>
      <c r="CQV472" s="87"/>
      <c r="CQW472" s="87"/>
      <c r="CQX472" s="87"/>
      <c r="CQY472" s="87"/>
      <c r="CQZ472" s="87"/>
      <c r="CRA472" s="87"/>
      <c r="CRB472" s="87"/>
      <c r="CRC472" s="87"/>
      <c r="CRD472" s="87"/>
      <c r="CRE472" s="87"/>
      <c r="CRF472" s="87"/>
      <c r="CRG472" s="87"/>
      <c r="CRH472" s="87"/>
      <c r="CRI472" s="87"/>
      <c r="CRJ472" s="87"/>
      <c r="CRK472" s="87"/>
      <c r="CRL472" s="87"/>
      <c r="CRM472" s="87"/>
      <c r="CRN472" s="87"/>
      <c r="CRO472" s="87"/>
      <c r="CRP472" s="87"/>
      <c r="CRQ472" s="87"/>
      <c r="CRR472" s="87"/>
      <c r="CRS472" s="87"/>
      <c r="CRT472" s="87"/>
      <c r="CRU472" s="87"/>
      <c r="CRV472" s="87"/>
      <c r="CRW472" s="87"/>
      <c r="CRX472" s="87"/>
      <c r="CRY472" s="87"/>
      <c r="CRZ472" s="87"/>
      <c r="CSA472" s="87"/>
      <c r="CSB472" s="87"/>
      <c r="CSC472" s="87"/>
      <c r="CSD472" s="87"/>
      <c r="CSE472" s="87"/>
      <c r="CSF472" s="87"/>
      <c r="CSG472" s="87"/>
      <c r="CSH472" s="87"/>
      <c r="CSI472" s="87"/>
      <c r="CSJ472" s="87"/>
      <c r="CSK472" s="87"/>
      <c r="CSL472" s="87"/>
      <c r="CSM472" s="87"/>
      <c r="CSN472" s="87"/>
      <c r="CSO472" s="87"/>
      <c r="CSP472" s="87"/>
      <c r="CSQ472" s="87"/>
      <c r="CSR472" s="87"/>
      <c r="CSS472" s="87"/>
      <c r="CST472" s="87"/>
      <c r="CSU472" s="87"/>
      <c r="CSV472" s="87"/>
      <c r="CSW472" s="87"/>
      <c r="CSX472" s="87"/>
      <c r="CSY472" s="87"/>
      <c r="CSZ472" s="87"/>
      <c r="CTA472" s="87"/>
      <c r="CTB472" s="87"/>
      <c r="CTC472" s="87"/>
      <c r="CTD472" s="87"/>
      <c r="CTE472" s="87"/>
      <c r="CTF472" s="87"/>
      <c r="CTG472" s="87"/>
      <c r="CTH472" s="87"/>
      <c r="CTI472" s="87"/>
      <c r="CTJ472" s="87"/>
      <c r="CTK472" s="87"/>
      <c r="CTL472" s="87"/>
      <c r="CTM472" s="87"/>
      <c r="CTN472" s="87"/>
      <c r="CTO472" s="87"/>
      <c r="CTP472" s="87"/>
      <c r="CTQ472" s="87"/>
      <c r="CTR472" s="87"/>
      <c r="CTS472" s="87"/>
      <c r="CTT472" s="87"/>
      <c r="CTU472" s="87"/>
      <c r="CTV472" s="87"/>
      <c r="CTW472" s="87"/>
      <c r="CTX472" s="87"/>
      <c r="CTY472" s="87"/>
      <c r="CTZ472" s="87"/>
      <c r="CUA472" s="87"/>
      <c r="CUB472" s="87"/>
      <c r="CUC472" s="87"/>
      <c r="CUD472" s="87"/>
      <c r="CUE472" s="87"/>
      <c r="CUF472" s="87"/>
      <c r="CUG472" s="87"/>
      <c r="CUH472" s="87"/>
      <c r="CUI472" s="87"/>
      <c r="CUJ472" s="87"/>
      <c r="CUK472" s="87"/>
      <c r="CUL472" s="87"/>
      <c r="CUM472" s="87"/>
      <c r="CUN472" s="87"/>
      <c r="CUO472" s="87"/>
      <c r="CUP472" s="87"/>
      <c r="CUQ472" s="87"/>
      <c r="CUR472" s="87"/>
      <c r="CUS472" s="87"/>
      <c r="CUT472" s="87"/>
      <c r="CUU472" s="87"/>
      <c r="CUV472" s="87"/>
      <c r="CUW472" s="87"/>
      <c r="CUX472" s="87"/>
      <c r="CUY472" s="87"/>
      <c r="CUZ472" s="87"/>
      <c r="CVA472" s="87"/>
      <c r="CVB472" s="87"/>
      <c r="CVC472" s="87"/>
      <c r="CVD472" s="87"/>
      <c r="CVE472" s="87"/>
      <c r="CVF472" s="87"/>
      <c r="CVG472" s="87"/>
      <c r="CVH472" s="87"/>
      <c r="CVI472" s="87"/>
      <c r="CVJ472" s="87"/>
      <c r="CVK472" s="87"/>
      <c r="CVL472" s="87"/>
      <c r="CVM472" s="87"/>
      <c r="CVN472" s="87"/>
      <c r="CVO472" s="87"/>
      <c r="CVP472" s="87"/>
      <c r="CVQ472" s="87"/>
      <c r="CVR472" s="87"/>
      <c r="CVS472" s="87"/>
      <c r="CVT472" s="87"/>
      <c r="CVU472" s="87"/>
      <c r="CVV472" s="87"/>
      <c r="CVW472" s="87"/>
      <c r="CVX472" s="87"/>
      <c r="CVY472" s="87"/>
      <c r="CVZ472" s="87"/>
      <c r="CWA472" s="87"/>
      <c r="CWB472" s="87"/>
      <c r="CWC472" s="87"/>
      <c r="CWD472" s="87"/>
      <c r="CWE472" s="87"/>
      <c r="CWF472" s="87"/>
      <c r="CWG472" s="87"/>
      <c r="CWH472" s="87"/>
      <c r="CWI472" s="87"/>
      <c r="CWJ472" s="87"/>
      <c r="CWK472" s="87"/>
      <c r="CWL472" s="87"/>
      <c r="CWM472" s="87"/>
      <c r="CWN472" s="87"/>
      <c r="CWO472" s="87"/>
      <c r="CWP472" s="87"/>
      <c r="CWQ472" s="87"/>
      <c r="CWR472" s="87"/>
      <c r="CWS472" s="87"/>
      <c r="CWT472" s="87"/>
      <c r="CWU472" s="87"/>
      <c r="CWV472" s="87"/>
      <c r="CWW472" s="87"/>
      <c r="CWX472" s="87"/>
      <c r="CWY472" s="87"/>
      <c r="CWZ472" s="87"/>
      <c r="CXA472" s="87"/>
      <c r="CXB472" s="87"/>
      <c r="CXC472" s="87"/>
      <c r="CXD472" s="87"/>
      <c r="CXE472" s="87"/>
      <c r="CXF472" s="87"/>
      <c r="CXG472" s="87"/>
      <c r="CXH472" s="87"/>
      <c r="CXI472" s="87"/>
      <c r="CXJ472" s="87"/>
      <c r="CXK472" s="87"/>
      <c r="CXL472" s="87"/>
      <c r="CXM472" s="87"/>
      <c r="CXN472" s="87"/>
      <c r="CXO472" s="87"/>
      <c r="CXP472" s="87"/>
      <c r="CXQ472" s="87"/>
      <c r="CXR472" s="87"/>
      <c r="CXS472" s="87"/>
      <c r="CXT472" s="87"/>
      <c r="CXU472" s="87"/>
      <c r="CXV472" s="87"/>
      <c r="CXW472" s="87"/>
      <c r="CXX472" s="87"/>
      <c r="CXY472" s="87"/>
      <c r="CXZ472" s="87"/>
      <c r="CYA472" s="87"/>
      <c r="CYB472" s="87"/>
      <c r="CYC472" s="87"/>
      <c r="CYD472" s="87"/>
      <c r="CYE472" s="87"/>
      <c r="CYF472" s="87"/>
      <c r="CYG472" s="87"/>
      <c r="CYH472" s="87"/>
      <c r="CYI472" s="87"/>
      <c r="CYJ472" s="87"/>
      <c r="CYK472" s="87"/>
      <c r="CYL472" s="87"/>
      <c r="CYM472" s="87"/>
      <c r="CYN472" s="87"/>
      <c r="CYO472" s="87"/>
      <c r="CYP472" s="87"/>
      <c r="CYQ472" s="87"/>
      <c r="CYR472" s="87"/>
      <c r="CYS472" s="87"/>
      <c r="CYT472" s="87"/>
      <c r="CYU472" s="87"/>
      <c r="CYV472" s="87"/>
      <c r="CYW472" s="87"/>
      <c r="CYX472" s="87"/>
      <c r="CYY472" s="87"/>
      <c r="CYZ472" s="87"/>
      <c r="CZA472" s="87"/>
      <c r="CZB472" s="87"/>
      <c r="CZC472" s="87"/>
      <c r="CZD472" s="87"/>
      <c r="CZE472" s="87"/>
      <c r="CZF472" s="87"/>
      <c r="CZG472" s="87"/>
      <c r="CZH472" s="87"/>
      <c r="CZI472" s="87"/>
      <c r="CZJ472" s="87"/>
      <c r="CZK472" s="87"/>
      <c r="CZL472" s="87"/>
      <c r="CZM472" s="87"/>
      <c r="CZN472" s="87"/>
      <c r="CZO472" s="87"/>
      <c r="CZP472" s="87"/>
      <c r="CZQ472" s="87"/>
      <c r="CZR472" s="87"/>
      <c r="CZS472" s="87"/>
      <c r="CZT472" s="87"/>
      <c r="CZU472" s="87"/>
      <c r="CZV472" s="87"/>
      <c r="CZW472" s="87"/>
      <c r="CZX472" s="87"/>
      <c r="CZY472" s="87"/>
      <c r="CZZ472" s="87"/>
      <c r="DAA472" s="87"/>
      <c r="DAB472" s="87"/>
      <c r="DAC472" s="87"/>
      <c r="DAD472" s="87"/>
      <c r="DAE472" s="87"/>
      <c r="DAF472" s="87"/>
      <c r="DAG472" s="87"/>
      <c r="DAH472" s="87"/>
      <c r="DAI472" s="87"/>
      <c r="DAJ472" s="87"/>
      <c r="DAK472" s="87"/>
      <c r="DAL472" s="87"/>
      <c r="DAM472" s="87"/>
      <c r="DAN472" s="87"/>
      <c r="DAO472" s="87"/>
      <c r="DAP472" s="87"/>
      <c r="DAQ472" s="87"/>
      <c r="DAR472" s="87"/>
      <c r="DAS472" s="87"/>
      <c r="DAT472" s="87"/>
      <c r="DAU472" s="87"/>
      <c r="DAV472" s="87"/>
      <c r="DAW472" s="87"/>
      <c r="DAX472" s="87"/>
      <c r="DAY472" s="87"/>
      <c r="DAZ472" s="87"/>
      <c r="DBA472" s="87"/>
      <c r="DBB472" s="87"/>
      <c r="DBC472" s="87"/>
      <c r="DBD472" s="87"/>
      <c r="DBE472" s="87"/>
      <c r="DBF472" s="87"/>
      <c r="DBG472" s="87"/>
      <c r="DBH472" s="87"/>
      <c r="DBI472" s="87"/>
      <c r="DBJ472" s="87"/>
      <c r="DBK472" s="87"/>
      <c r="DBL472" s="87"/>
      <c r="DBM472" s="87"/>
      <c r="DBN472" s="87"/>
      <c r="DBO472" s="87"/>
      <c r="DBP472" s="87"/>
      <c r="DBQ472" s="87"/>
      <c r="DBR472" s="87"/>
      <c r="DBS472" s="87"/>
      <c r="DBT472" s="87"/>
      <c r="DBU472" s="87"/>
      <c r="DBV472" s="87"/>
      <c r="DBW472" s="87"/>
      <c r="DBX472" s="87"/>
      <c r="DBY472" s="87"/>
      <c r="DBZ472" s="87"/>
      <c r="DCA472" s="87"/>
      <c r="DCB472" s="87"/>
      <c r="DCC472" s="87"/>
      <c r="DCD472" s="87"/>
      <c r="DCE472" s="87"/>
      <c r="DCF472" s="87"/>
      <c r="DCG472" s="87"/>
      <c r="DCH472" s="87"/>
      <c r="DCI472" s="87"/>
      <c r="DCJ472" s="87"/>
      <c r="DCK472" s="87"/>
      <c r="DCL472" s="87"/>
      <c r="DCM472" s="87"/>
      <c r="DCN472" s="87"/>
      <c r="DCO472" s="87"/>
      <c r="DCP472" s="87"/>
      <c r="DCQ472" s="87"/>
      <c r="DCR472" s="87"/>
      <c r="DCS472" s="87"/>
      <c r="DCT472" s="87"/>
      <c r="DCU472" s="87"/>
      <c r="DCV472" s="87"/>
      <c r="DCW472" s="87"/>
      <c r="DCX472" s="87"/>
      <c r="DCY472" s="87"/>
      <c r="DCZ472" s="87"/>
      <c r="DDA472" s="87"/>
      <c r="DDB472" s="87"/>
      <c r="DDC472" s="87"/>
      <c r="DDD472" s="87"/>
      <c r="DDE472" s="87"/>
      <c r="DDF472" s="87"/>
      <c r="DDG472" s="87"/>
      <c r="DDH472" s="87"/>
      <c r="DDI472" s="87"/>
      <c r="DDJ472" s="87"/>
      <c r="DDK472" s="87"/>
      <c r="DDL472" s="87"/>
      <c r="DDM472" s="87"/>
      <c r="DDN472" s="87"/>
      <c r="DDO472" s="87"/>
      <c r="DDP472" s="87"/>
      <c r="DDQ472" s="87"/>
      <c r="DDR472" s="87"/>
      <c r="DDS472" s="87"/>
      <c r="DDT472" s="87"/>
      <c r="DDU472" s="87"/>
      <c r="DDV472" s="87"/>
      <c r="DDW472" s="87"/>
      <c r="DDX472" s="87"/>
      <c r="DDY472" s="87"/>
      <c r="DDZ472" s="87"/>
      <c r="DEA472" s="87"/>
      <c r="DEB472" s="87"/>
      <c r="DEC472" s="87"/>
      <c r="DED472" s="87"/>
      <c r="DEE472" s="87"/>
      <c r="DEF472" s="87"/>
      <c r="DEG472" s="87"/>
      <c r="DEH472" s="87"/>
      <c r="DEI472" s="87"/>
      <c r="DEJ472" s="87"/>
      <c r="DEK472" s="87"/>
      <c r="DEL472" s="87"/>
      <c r="DEM472" s="87"/>
      <c r="DEN472" s="87"/>
      <c r="DEO472" s="87"/>
      <c r="DEP472" s="87"/>
      <c r="DEQ472" s="87"/>
      <c r="DER472" s="87"/>
      <c r="DES472" s="87"/>
      <c r="DET472" s="87"/>
      <c r="DEU472" s="87"/>
      <c r="DEV472" s="87"/>
      <c r="DEW472" s="87"/>
      <c r="DEX472" s="87"/>
      <c r="DEY472" s="87"/>
      <c r="DEZ472" s="87"/>
      <c r="DFA472" s="87"/>
      <c r="DFB472" s="87"/>
      <c r="DFC472" s="87"/>
      <c r="DFD472" s="87"/>
      <c r="DFE472" s="87"/>
      <c r="DFF472" s="87"/>
      <c r="DFG472" s="87"/>
      <c r="DFH472" s="87"/>
      <c r="DFI472" s="87"/>
      <c r="DFJ472" s="87"/>
      <c r="DFK472" s="87"/>
      <c r="DFL472" s="87"/>
      <c r="DFM472" s="87"/>
      <c r="DFN472" s="87"/>
      <c r="DFO472" s="87"/>
      <c r="DFP472" s="87"/>
      <c r="DFQ472" s="87"/>
      <c r="DFR472" s="87"/>
      <c r="DFS472" s="87"/>
      <c r="DFT472" s="87"/>
      <c r="DFU472" s="87"/>
      <c r="DFV472" s="87"/>
      <c r="DFW472" s="87"/>
      <c r="DFX472" s="87"/>
      <c r="DFY472" s="87"/>
      <c r="DFZ472" s="87"/>
      <c r="DGA472" s="87"/>
      <c r="DGB472" s="87"/>
      <c r="DGC472" s="87"/>
      <c r="DGD472" s="87"/>
      <c r="DGE472" s="87"/>
      <c r="DGF472" s="87"/>
      <c r="DGG472" s="87"/>
      <c r="DGH472" s="87"/>
      <c r="DGI472" s="87"/>
      <c r="DGJ472" s="87"/>
      <c r="DGK472" s="87"/>
      <c r="DGL472" s="87"/>
      <c r="DGM472" s="87"/>
      <c r="DGN472" s="87"/>
      <c r="DGO472" s="87"/>
      <c r="DGP472" s="87"/>
      <c r="DGQ472" s="87"/>
      <c r="DGR472" s="87"/>
      <c r="DGS472" s="87"/>
      <c r="DGT472" s="87"/>
      <c r="DGU472" s="87"/>
      <c r="DGV472" s="87"/>
      <c r="DGW472" s="87"/>
      <c r="DGX472" s="87"/>
      <c r="DGY472" s="87"/>
      <c r="DGZ472" s="87"/>
      <c r="DHA472" s="87"/>
      <c r="DHB472" s="87"/>
      <c r="DHC472" s="87"/>
      <c r="DHD472" s="87"/>
      <c r="DHE472" s="87"/>
      <c r="DHF472" s="87"/>
      <c r="DHG472" s="87"/>
      <c r="DHH472" s="87"/>
      <c r="DHI472" s="87"/>
      <c r="DHJ472" s="87"/>
      <c r="DHK472" s="87"/>
      <c r="DHL472" s="87"/>
      <c r="DHM472" s="87"/>
      <c r="DHN472" s="87"/>
      <c r="DHO472" s="87"/>
      <c r="DHP472" s="87"/>
      <c r="DHQ472" s="87"/>
      <c r="DHR472" s="87"/>
      <c r="DHS472" s="87"/>
      <c r="DHT472" s="87"/>
      <c r="DHU472" s="87"/>
      <c r="DHV472" s="87"/>
      <c r="DHW472" s="87"/>
      <c r="DHX472" s="87"/>
      <c r="DHY472" s="87"/>
      <c r="DHZ472" s="87"/>
      <c r="DIA472" s="87"/>
      <c r="DIB472" s="87"/>
      <c r="DIC472" s="87"/>
      <c r="DID472" s="87"/>
      <c r="DIE472" s="87"/>
      <c r="DIF472" s="87"/>
      <c r="DIG472" s="87"/>
      <c r="DIH472" s="87"/>
      <c r="DII472" s="87"/>
      <c r="DIJ472" s="87"/>
      <c r="DIK472" s="87"/>
      <c r="DIL472" s="87"/>
      <c r="DIM472" s="87"/>
      <c r="DIN472" s="87"/>
      <c r="DIO472" s="87"/>
      <c r="DIP472" s="87"/>
      <c r="DIQ472" s="87"/>
      <c r="DIR472" s="87"/>
      <c r="DIS472" s="87"/>
      <c r="DIT472" s="87"/>
      <c r="DIU472" s="87"/>
      <c r="DIV472" s="87"/>
      <c r="DIW472" s="87"/>
      <c r="DIX472" s="87"/>
      <c r="DIY472" s="87"/>
      <c r="DIZ472" s="87"/>
      <c r="DJA472" s="87"/>
      <c r="DJB472" s="87"/>
      <c r="DJC472" s="87"/>
      <c r="DJD472" s="87"/>
      <c r="DJE472" s="87"/>
      <c r="DJF472" s="87"/>
      <c r="DJG472" s="87"/>
      <c r="DJH472" s="87"/>
      <c r="DJI472" s="87"/>
      <c r="DJJ472" s="87"/>
      <c r="DJK472" s="87"/>
      <c r="DJL472" s="87"/>
      <c r="DJM472" s="87"/>
      <c r="DJN472" s="87"/>
      <c r="DJO472" s="87"/>
      <c r="DJP472" s="87"/>
      <c r="DJQ472" s="87"/>
      <c r="DJR472" s="87"/>
      <c r="DJS472" s="87"/>
      <c r="DJT472" s="87"/>
      <c r="DJU472" s="87"/>
      <c r="DJV472" s="87"/>
      <c r="DJW472" s="87"/>
      <c r="DJX472" s="87"/>
      <c r="DJY472" s="87"/>
      <c r="DJZ472" s="87"/>
      <c r="DKA472" s="87"/>
      <c r="DKB472" s="87"/>
      <c r="DKC472" s="87"/>
      <c r="DKD472" s="87"/>
      <c r="DKE472" s="87"/>
      <c r="DKF472" s="87"/>
      <c r="DKG472" s="87"/>
      <c r="DKH472" s="87"/>
      <c r="DKI472" s="87"/>
      <c r="DKJ472" s="87"/>
      <c r="DKK472" s="87"/>
      <c r="DKL472" s="87"/>
      <c r="DKM472" s="87"/>
      <c r="DKN472" s="87"/>
      <c r="DKO472" s="87"/>
      <c r="DKP472" s="87"/>
      <c r="DKQ472" s="87"/>
      <c r="DKR472" s="87"/>
      <c r="DKS472" s="87"/>
      <c r="DKT472" s="87"/>
      <c r="DKU472" s="87"/>
      <c r="DKV472" s="87"/>
      <c r="DKW472" s="87"/>
      <c r="DKX472" s="87"/>
      <c r="DKY472" s="87"/>
      <c r="DKZ472" s="87"/>
      <c r="DLA472" s="87"/>
      <c r="DLB472" s="87"/>
      <c r="DLC472" s="87"/>
      <c r="DLD472" s="87"/>
      <c r="DLE472" s="87"/>
      <c r="DLF472" s="87"/>
      <c r="DLG472" s="87"/>
      <c r="DLH472" s="87"/>
      <c r="DLI472" s="87"/>
      <c r="DLJ472" s="87"/>
      <c r="DLK472" s="87"/>
      <c r="DLL472" s="87"/>
      <c r="DLM472" s="87"/>
      <c r="DLN472" s="87"/>
      <c r="DLO472" s="87"/>
      <c r="DLP472" s="87"/>
      <c r="DLQ472" s="87"/>
      <c r="DLR472" s="87"/>
      <c r="DLS472" s="87"/>
      <c r="DLT472" s="87"/>
      <c r="DLU472" s="87"/>
      <c r="DLV472" s="87"/>
      <c r="DLW472" s="87"/>
      <c r="DLX472" s="87"/>
      <c r="DLY472" s="87"/>
      <c r="DLZ472" s="87"/>
      <c r="DMA472" s="87"/>
      <c r="DMB472" s="87"/>
      <c r="DMC472" s="87"/>
      <c r="DMD472" s="87"/>
      <c r="DME472" s="87"/>
      <c r="DMF472" s="87"/>
      <c r="DMG472" s="87"/>
      <c r="DMH472" s="87"/>
      <c r="DMI472" s="87"/>
      <c r="DMJ472" s="87"/>
      <c r="DMK472" s="87"/>
      <c r="DML472" s="87"/>
      <c r="DMM472" s="87"/>
      <c r="DMN472" s="87"/>
      <c r="DMO472" s="87"/>
      <c r="DMP472" s="87"/>
      <c r="DMQ472" s="87"/>
      <c r="DMR472" s="87"/>
      <c r="DMS472" s="87"/>
      <c r="DMT472" s="87"/>
      <c r="DMU472" s="87"/>
      <c r="DMV472" s="87"/>
      <c r="DMW472" s="87"/>
      <c r="DMX472" s="87"/>
      <c r="DMY472" s="87"/>
      <c r="DMZ472" s="87"/>
      <c r="DNA472" s="87"/>
      <c r="DNB472" s="87"/>
      <c r="DNC472" s="87"/>
      <c r="DND472" s="87"/>
      <c r="DNE472" s="87"/>
      <c r="DNF472" s="87"/>
      <c r="DNG472" s="87"/>
      <c r="DNH472" s="87"/>
      <c r="DNI472" s="87"/>
      <c r="DNJ472" s="87"/>
      <c r="DNK472" s="87"/>
      <c r="DNL472" s="87"/>
      <c r="DNM472" s="87"/>
      <c r="DNN472" s="87"/>
      <c r="DNO472" s="87"/>
      <c r="DNP472" s="87"/>
      <c r="DNQ472" s="87"/>
      <c r="DNR472" s="87"/>
      <c r="DNS472" s="87"/>
      <c r="DNT472" s="87"/>
      <c r="DNU472" s="87"/>
      <c r="DNV472" s="87"/>
      <c r="DNW472" s="87"/>
      <c r="DNX472" s="87"/>
      <c r="DNY472" s="87"/>
      <c r="DNZ472" s="87"/>
      <c r="DOA472" s="87"/>
      <c r="DOB472" s="87"/>
      <c r="DOC472" s="87"/>
      <c r="DOD472" s="87"/>
      <c r="DOE472" s="87"/>
      <c r="DOF472" s="87"/>
      <c r="DOG472" s="87"/>
      <c r="DOH472" s="87"/>
      <c r="DOI472" s="87"/>
      <c r="DOJ472" s="87"/>
      <c r="DOK472" s="87"/>
      <c r="DOL472" s="87"/>
      <c r="DOM472" s="87"/>
      <c r="DON472" s="87"/>
      <c r="DOO472" s="87"/>
      <c r="DOP472" s="87"/>
      <c r="DOQ472" s="87"/>
      <c r="DOR472" s="87"/>
      <c r="DOS472" s="87"/>
      <c r="DOT472" s="87"/>
      <c r="DOU472" s="87"/>
      <c r="DOV472" s="87"/>
      <c r="DOW472" s="87"/>
      <c r="DOX472" s="87"/>
      <c r="DOY472" s="87"/>
      <c r="DOZ472" s="87"/>
      <c r="DPA472" s="87"/>
      <c r="DPB472" s="87"/>
      <c r="DPC472" s="87"/>
      <c r="DPD472" s="87"/>
      <c r="DPE472" s="87"/>
      <c r="DPF472" s="87"/>
      <c r="DPG472" s="87"/>
      <c r="DPH472" s="87"/>
      <c r="DPI472" s="87"/>
      <c r="DPJ472" s="87"/>
      <c r="DPK472" s="87"/>
      <c r="DPL472" s="87"/>
      <c r="DPM472" s="87"/>
      <c r="DPN472" s="87"/>
      <c r="DPO472" s="87"/>
      <c r="DPP472" s="87"/>
      <c r="DPQ472" s="87"/>
      <c r="DPR472" s="87"/>
      <c r="DPS472" s="87"/>
      <c r="DPT472" s="87"/>
      <c r="DPU472" s="87"/>
      <c r="DPV472" s="87"/>
      <c r="DPW472" s="87"/>
      <c r="DPX472" s="87"/>
      <c r="DPY472" s="87"/>
      <c r="DPZ472" s="87"/>
      <c r="DQA472" s="87"/>
      <c r="DQB472" s="87"/>
      <c r="DQC472" s="87"/>
      <c r="DQD472" s="87"/>
      <c r="DQE472" s="87"/>
      <c r="DQF472" s="87"/>
      <c r="DQG472" s="87"/>
      <c r="DQH472" s="87"/>
      <c r="DQI472" s="87"/>
      <c r="DQJ472" s="87"/>
      <c r="DQK472" s="87"/>
      <c r="DQL472" s="87"/>
      <c r="DQM472" s="87"/>
      <c r="DQN472" s="87"/>
      <c r="DQO472" s="87"/>
      <c r="DQP472" s="87"/>
      <c r="DQQ472" s="87"/>
      <c r="DQR472" s="87"/>
      <c r="DQS472" s="87"/>
      <c r="DQT472" s="87"/>
      <c r="DQU472" s="87"/>
      <c r="DQV472" s="87"/>
      <c r="DQW472" s="87"/>
      <c r="DQX472" s="87"/>
      <c r="DQY472" s="87"/>
      <c r="DQZ472" s="87"/>
      <c r="DRA472" s="87"/>
      <c r="DRB472" s="87"/>
      <c r="DRC472" s="87"/>
      <c r="DRD472" s="87"/>
      <c r="DRE472" s="87"/>
      <c r="DRF472" s="87"/>
      <c r="DRG472" s="87"/>
      <c r="DRH472" s="87"/>
      <c r="DRI472" s="87"/>
      <c r="DRJ472" s="87"/>
      <c r="DRK472" s="87"/>
      <c r="DRL472" s="87"/>
      <c r="DRM472" s="87"/>
      <c r="DRN472" s="87"/>
      <c r="DRO472" s="87"/>
      <c r="DRP472" s="87"/>
      <c r="DRQ472" s="87"/>
      <c r="DRR472" s="87"/>
      <c r="DRS472" s="87"/>
      <c r="DRT472" s="87"/>
      <c r="DRU472" s="87"/>
      <c r="DRV472" s="87"/>
      <c r="DRW472" s="87"/>
      <c r="DRX472" s="87"/>
      <c r="DRY472" s="87"/>
      <c r="DRZ472" s="87"/>
      <c r="DSA472" s="87"/>
      <c r="DSB472" s="87"/>
      <c r="DSC472" s="87"/>
      <c r="DSD472" s="87"/>
      <c r="DSE472" s="87"/>
      <c r="DSF472" s="87"/>
      <c r="DSG472" s="87"/>
      <c r="DSH472" s="87"/>
      <c r="DSI472" s="87"/>
      <c r="DSJ472" s="87"/>
      <c r="DSK472" s="87"/>
      <c r="DSL472" s="87"/>
      <c r="DSM472" s="87"/>
      <c r="DSN472" s="87"/>
      <c r="DSO472" s="87"/>
      <c r="DSP472" s="87"/>
      <c r="DSQ472" s="87"/>
      <c r="DSR472" s="87"/>
      <c r="DSS472" s="87"/>
      <c r="DST472" s="87"/>
      <c r="DSU472" s="87"/>
      <c r="DSV472" s="87"/>
      <c r="DSW472" s="87"/>
      <c r="DSX472" s="87"/>
      <c r="DSY472" s="87"/>
      <c r="DSZ472" s="87"/>
      <c r="DTA472" s="87"/>
      <c r="DTB472" s="87"/>
      <c r="DTC472" s="87"/>
      <c r="DTD472" s="87"/>
      <c r="DTE472" s="87"/>
      <c r="DTF472" s="87"/>
      <c r="DTG472" s="87"/>
      <c r="DTH472" s="87"/>
      <c r="DTI472" s="87"/>
      <c r="DTJ472" s="87"/>
      <c r="DTK472" s="87"/>
      <c r="DTL472" s="87"/>
      <c r="DTM472" s="87"/>
      <c r="DTN472" s="87"/>
      <c r="DTO472" s="87"/>
      <c r="DTP472" s="87"/>
      <c r="DTQ472" s="87"/>
      <c r="DTR472" s="87"/>
      <c r="DTS472" s="87"/>
      <c r="DTT472" s="87"/>
      <c r="DTU472" s="87"/>
      <c r="DTV472" s="87"/>
      <c r="DTW472" s="87"/>
      <c r="DTX472" s="87"/>
      <c r="DTY472" s="87"/>
      <c r="DTZ472" s="87"/>
      <c r="DUA472" s="87"/>
      <c r="DUB472" s="87"/>
      <c r="DUC472" s="87"/>
      <c r="DUD472" s="87"/>
      <c r="DUE472" s="87"/>
      <c r="DUF472" s="87"/>
      <c r="DUG472" s="87"/>
      <c r="DUH472" s="87"/>
      <c r="DUI472" s="87"/>
      <c r="DUJ472" s="87"/>
      <c r="DUK472" s="87"/>
      <c r="DUL472" s="87"/>
      <c r="DUM472" s="87"/>
      <c r="DUN472" s="87"/>
      <c r="DUO472" s="87"/>
      <c r="DUP472" s="87"/>
      <c r="DUQ472" s="87"/>
      <c r="DUR472" s="87"/>
      <c r="DUS472" s="87"/>
      <c r="DUT472" s="87"/>
      <c r="DUU472" s="87"/>
      <c r="DUV472" s="87"/>
      <c r="DUW472" s="87"/>
      <c r="DUX472" s="87"/>
      <c r="DUY472" s="87"/>
      <c r="DUZ472" s="87"/>
      <c r="DVA472" s="87"/>
      <c r="DVB472" s="87"/>
      <c r="DVC472" s="87"/>
      <c r="DVD472" s="87"/>
      <c r="DVE472" s="87"/>
      <c r="DVF472" s="87"/>
      <c r="DVG472" s="87"/>
      <c r="DVH472" s="87"/>
      <c r="DVI472" s="87"/>
      <c r="DVJ472" s="87"/>
      <c r="DVK472" s="87"/>
      <c r="DVL472" s="87"/>
      <c r="DVM472" s="87"/>
      <c r="DVN472" s="87"/>
      <c r="DVO472" s="87"/>
      <c r="DVP472" s="87"/>
      <c r="DVQ472" s="87"/>
      <c r="DVR472" s="87"/>
      <c r="DVS472" s="87"/>
      <c r="DVT472" s="87"/>
      <c r="DVU472" s="87"/>
      <c r="DVV472" s="87"/>
      <c r="DVW472" s="87"/>
      <c r="DVX472" s="87"/>
      <c r="DVY472" s="87"/>
      <c r="DVZ472" s="87"/>
      <c r="DWA472" s="87"/>
      <c r="DWB472" s="87"/>
      <c r="DWC472" s="87"/>
      <c r="DWD472" s="87"/>
      <c r="DWE472" s="87"/>
      <c r="DWF472" s="87"/>
      <c r="DWG472" s="87"/>
      <c r="DWH472" s="87"/>
      <c r="DWI472" s="87"/>
      <c r="DWJ472" s="87"/>
      <c r="DWK472" s="87"/>
      <c r="DWL472" s="87"/>
      <c r="DWM472" s="87"/>
      <c r="DWN472" s="87"/>
      <c r="DWO472" s="87"/>
      <c r="DWP472" s="87"/>
      <c r="DWQ472" s="87"/>
      <c r="DWR472" s="87"/>
      <c r="DWS472" s="87"/>
      <c r="DWT472" s="87"/>
      <c r="DWU472" s="87"/>
      <c r="DWV472" s="87"/>
      <c r="DWW472" s="87"/>
      <c r="DWX472" s="87"/>
      <c r="DWY472" s="87"/>
      <c r="DWZ472" s="87"/>
      <c r="DXA472" s="87"/>
      <c r="DXB472" s="87"/>
      <c r="DXC472" s="87"/>
      <c r="DXD472" s="87"/>
      <c r="DXE472" s="87"/>
      <c r="DXF472" s="87"/>
      <c r="DXG472" s="87"/>
      <c r="DXH472" s="87"/>
      <c r="DXI472" s="87"/>
      <c r="DXJ472" s="87"/>
      <c r="DXK472" s="87"/>
      <c r="DXL472" s="87"/>
      <c r="DXM472" s="87"/>
      <c r="DXN472" s="87"/>
      <c r="DXO472" s="87"/>
      <c r="DXP472" s="87"/>
      <c r="DXQ472" s="87"/>
      <c r="DXR472" s="87"/>
      <c r="DXS472" s="87"/>
      <c r="DXT472" s="87"/>
      <c r="DXU472" s="87"/>
      <c r="DXV472" s="87"/>
      <c r="DXW472" s="87"/>
      <c r="DXX472" s="87"/>
      <c r="DXY472" s="87"/>
      <c r="DXZ472" s="87"/>
      <c r="DYA472" s="87"/>
      <c r="DYB472" s="87"/>
      <c r="DYC472" s="87"/>
      <c r="DYD472" s="87"/>
      <c r="DYE472" s="87"/>
      <c r="DYF472" s="87"/>
      <c r="DYG472" s="87"/>
      <c r="DYH472" s="87"/>
      <c r="DYI472" s="87"/>
      <c r="DYJ472" s="87"/>
      <c r="DYK472" s="87"/>
      <c r="DYL472" s="87"/>
      <c r="DYM472" s="87"/>
      <c r="DYN472" s="87"/>
      <c r="DYO472" s="87"/>
      <c r="DYP472" s="87"/>
      <c r="DYQ472" s="87"/>
      <c r="DYR472" s="87"/>
      <c r="DYS472" s="87"/>
      <c r="DYT472" s="87"/>
      <c r="DYU472" s="87"/>
      <c r="DYV472" s="87"/>
      <c r="DYW472" s="87"/>
      <c r="DYX472" s="87"/>
      <c r="DYY472" s="87"/>
      <c r="DYZ472" s="87"/>
      <c r="DZA472" s="87"/>
      <c r="DZB472" s="87"/>
      <c r="DZC472" s="87"/>
      <c r="DZD472" s="87"/>
      <c r="DZE472" s="87"/>
      <c r="DZF472" s="87"/>
      <c r="DZG472" s="87"/>
      <c r="DZH472" s="87"/>
      <c r="DZI472" s="87"/>
      <c r="DZJ472" s="87"/>
      <c r="DZK472" s="87"/>
      <c r="DZL472" s="87"/>
      <c r="DZM472" s="87"/>
      <c r="DZN472" s="87"/>
      <c r="DZO472" s="87"/>
      <c r="DZP472" s="87"/>
      <c r="DZQ472" s="87"/>
      <c r="DZR472" s="87"/>
      <c r="DZS472" s="87"/>
      <c r="DZT472" s="87"/>
      <c r="DZU472" s="87"/>
      <c r="DZV472" s="87"/>
      <c r="DZW472" s="87"/>
      <c r="DZX472" s="87"/>
      <c r="DZY472" s="87"/>
      <c r="DZZ472" s="87"/>
      <c r="EAA472" s="87"/>
      <c r="EAB472" s="87"/>
      <c r="EAC472" s="87"/>
      <c r="EAD472" s="87"/>
      <c r="EAE472" s="87"/>
      <c r="EAF472" s="87"/>
      <c r="EAG472" s="87"/>
      <c r="EAH472" s="87"/>
      <c r="EAI472" s="87"/>
      <c r="EAJ472" s="87"/>
      <c r="EAK472" s="87"/>
      <c r="EAL472" s="87"/>
      <c r="EAM472" s="87"/>
      <c r="EAN472" s="87"/>
      <c r="EAO472" s="87"/>
      <c r="EAP472" s="87"/>
      <c r="EAQ472" s="87"/>
      <c r="EAR472" s="87"/>
      <c r="EAS472" s="87"/>
      <c r="EAT472" s="87"/>
      <c r="EAU472" s="87"/>
      <c r="EAV472" s="87"/>
      <c r="EAW472" s="87"/>
      <c r="EAX472" s="87"/>
      <c r="EAY472" s="87"/>
      <c r="EAZ472" s="87"/>
      <c r="EBA472" s="87"/>
      <c r="EBB472" s="87"/>
      <c r="EBC472" s="87"/>
      <c r="EBD472" s="87"/>
      <c r="EBE472" s="87"/>
      <c r="EBF472" s="87"/>
      <c r="EBG472" s="87"/>
      <c r="EBH472" s="87"/>
      <c r="EBI472" s="87"/>
      <c r="EBJ472" s="87"/>
      <c r="EBK472" s="87"/>
      <c r="EBL472" s="87"/>
      <c r="EBM472" s="87"/>
      <c r="EBN472" s="87"/>
      <c r="EBO472" s="87"/>
      <c r="EBP472" s="87"/>
      <c r="EBQ472" s="87"/>
      <c r="EBR472" s="87"/>
      <c r="EBS472" s="87"/>
      <c r="EBT472" s="87"/>
      <c r="EBU472" s="87"/>
      <c r="EBV472" s="87"/>
      <c r="EBW472" s="87"/>
      <c r="EBX472" s="87"/>
      <c r="EBY472" s="87"/>
      <c r="EBZ472" s="87"/>
      <c r="ECA472" s="87"/>
      <c r="ECB472" s="87"/>
      <c r="ECC472" s="87"/>
      <c r="ECD472" s="87"/>
      <c r="ECE472" s="87"/>
      <c r="ECF472" s="87"/>
      <c r="ECG472" s="87"/>
      <c r="ECH472" s="87"/>
      <c r="ECI472" s="87"/>
      <c r="ECJ472" s="87"/>
      <c r="ECK472" s="87"/>
      <c r="ECL472" s="87"/>
      <c r="ECM472" s="87"/>
      <c r="ECN472" s="87"/>
      <c r="ECO472" s="87"/>
      <c r="ECP472" s="87"/>
      <c r="ECQ472" s="87"/>
      <c r="ECR472" s="87"/>
      <c r="ECS472" s="87"/>
      <c r="ECT472" s="87"/>
      <c r="ECU472" s="87"/>
      <c r="ECV472" s="87"/>
      <c r="ECW472" s="87"/>
      <c r="ECX472" s="87"/>
      <c r="ECY472" s="87"/>
      <c r="ECZ472" s="87"/>
      <c r="EDA472" s="87"/>
      <c r="EDB472" s="87"/>
      <c r="EDC472" s="87"/>
      <c r="EDD472" s="87"/>
      <c r="EDE472" s="87"/>
      <c r="EDF472" s="87"/>
      <c r="EDG472" s="87"/>
      <c r="EDH472" s="87"/>
      <c r="EDI472" s="87"/>
      <c r="EDJ472" s="87"/>
      <c r="EDK472" s="87"/>
      <c r="EDL472" s="87"/>
      <c r="EDM472" s="87"/>
      <c r="EDN472" s="87"/>
      <c r="EDO472" s="87"/>
      <c r="EDP472" s="87"/>
      <c r="EDQ472" s="87"/>
      <c r="EDR472" s="87"/>
      <c r="EDS472" s="87"/>
      <c r="EDT472" s="87"/>
      <c r="EDU472" s="87"/>
      <c r="EDV472" s="87"/>
      <c r="EDW472" s="87"/>
      <c r="EDX472" s="87"/>
      <c r="EDY472" s="87"/>
      <c r="EDZ472" s="87"/>
      <c r="EEA472" s="87"/>
      <c r="EEB472" s="87"/>
      <c r="EEC472" s="87"/>
      <c r="EED472" s="87"/>
      <c r="EEE472" s="87"/>
      <c r="EEF472" s="87"/>
      <c r="EEG472" s="87"/>
      <c r="EEH472" s="87"/>
      <c r="EEI472" s="87"/>
      <c r="EEJ472" s="87"/>
      <c r="EEK472" s="87"/>
      <c r="EEL472" s="87"/>
      <c r="EEM472" s="87"/>
      <c r="EEN472" s="87"/>
      <c r="EEO472" s="87"/>
      <c r="EEP472" s="87"/>
      <c r="EEQ472" s="87"/>
      <c r="EER472" s="87"/>
      <c r="EES472" s="87"/>
      <c r="EET472" s="87"/>
      <c r="EEU472" s="87"/>
      <c r="EEV472" s="87"/>
      <c r="EEW472" s="87"/>
      <c r="EEX472" s="87"/>
      <c r="EEY472" s="87"/>
      <c r="EEZ472" s="87"/>
      <c r="EFA472" s="87"/>
      <c r="EFB472" s="87"/>
      <c r="EFC472" s="87"/>
      <c r="EFD472" s="87"/>
      <c r="EFE472" s="87"/>
      <c r="EFF472" s="87"/>
      <c r="EFG472" s="87"/>
      <c r="EFH472" s="87"/>
      <c r="EFI472" s="87"/>
      <c r="EFJ472" s="87"/>
      <c r="EFK472" s="87"/>
      <c r="EFL472" s="87"/>
      <c r="EFM472" s="87"/>
      <c r="EFN472" s="87"/>
      <c r="EFO472" s="87"/>
      <c r="EFP472" s="87"/>
      <c r="EFQ472" s="87"/>
      <c r="EFR472" s="87"/>
      <c r="EFS472" s="87"/>
      <c r="EFT472" s="87"/>
      <c r="EFU472" s="87"/>
      <c r="EFV472" s="87"/>
      <c r="EFW472" s="87"/>
      <c r="EFX472" s="87"/>
      <c r="EFY472" s="87"/>
      <c r="EFZ472" s="87"/>
      <c r="EGA472" s="87"/>
      <c r="EGB472" s="87"/>
      <c r="EGC472" s="87"/>
      <c r="EGD472" s="87"/>
      <c r="EGE472" s="87"/>
      <c r="EGF472" s="87"/>
      <c r="EGG472" s="87"/>
      <c r="EGH472" s="87"/>
      <c r="EGI472" s="87"/>
      <c r="EGJ472" s="87"/>
      <c r="EGK472" s="87"/>
      <c r="EGL472" s="87"/>
      <c r="EGM472" s="87"/>
      <c r="EGN472" s="87"/>
      <c r="EGO472" s="87"/>
      <c r="EGP472" s="87"/>
      <c r="EGQ472" s="87"/>
      <c r="EGR472" s="87"/>
      <c r="EGS472" s="87"/>
      <c r="EGT472" s="87"/>
      <c r="EGU472" s="87"/>
      <c r="EGV472" s="87"/>
      <c r="EGW472" s="87"/>
      <c r="EGX472" s="87"/>
      <c r="EGY472" s="87"/>
      <c r="EGZ472" s="87"/>
      <c r="EHA472" s="87"/>
      <c r="EHB472" s="87"/>
      <c r="EHC472" s="87"/>
      <c r="EHD472" s="87"/>
      <c r="EHE472" s="87"/>
      <c r="EHF472" s="87"/>
      <c r="EHG472" s="87"/>
      <c r="EHH472" s="87"/>
      <c r="EHI472" s="87"/>
      <c r="EHJ472" s="87"/>
      <c r="EHK472" s="87"/>
      <c r="EHL472" s="87"/>
      <c r="EHM472" s="87"/>
      <c r="EHN472" s="87"/>
      <c r="EHO472" s="87"/>
      <c r="EHP472" s="87"/>
      <c r="EHQ472" s="87"/>
      <c r="EHR472" s="87"/>
      <c r="EHS472" s="87"/>
      <c r="EHT472" s="87"/>
      <c r="EHU472" s="87"/>
      <c r="EHV472" s="87"/>
      <c r="EHW472" s="87"/>
      <c r="EHX472" s="87"/>
      <c r="EHY472" s="87"/>
      <c r="EHZ472" s="87"/>
      <c r="EIA472" s="87"/>
      <c r="EIB472" s="87"/>
      <c r="EIC472" s="87"/>
      <c r="EID472" s="87"/>
      <c r="EIE472" s="87"/>
      <c r="EIF472" s="87"/>
      <c r="EIG472" s="87"/>
      <c r="EIH472" s="87"/>
      <c r="EII472" s="87"/>
      <c r="EIJ472" s="87"/>
      <c r="EIK472" s="87"/>
      <c r="EIL472" s="87"/>
      <c r="EIM472" s="87"/>
      <c r="EIN472" s="87"/>
      <c r="EIO472" s="87"/>
      <c r="EIP472" s="87"/>
      <c r="EIQ472" s="87"/>
      <c r="EIR472" s="87"/>
      <c r="EIS472" s="87"/>
      <c r="EIT472" s="87"/>
      <c r="EIU472" s="87"/>
      <c r="EIV472" s="87"/>
      <c r="EIW472" s="87"/>
      <c r="EIX472" s="87"/>
      <c r="EIY472" s="87"/>
      <c r="EIZ472" s="87"/>
      <c r="EJA472" s="87"/>
      <c r="EJB472" s="87"/>
      <c r="EJC472" s="87"/>
      <c r="EJD472" s="87"/>
      <c r="EJE472" s="87"/>
      <c r="EJF472" s="87"/>
      <c r="EJG472" s="87"/>
      <c r="EJH472" s="87"/>
      <c r="EJI472" s="87"/>
      <c r="EJJ472" s="87"/>
      <c r="EJK472" s="87"/>
      <c r="EJL472" s="87"/>
      <c r="EJM472" s="87"/>
      <c r="EJN472" s="87"/>
      <c r="EJO472" s="87"/>
      <c r="EJP472" s="87"/>
      <c r="EJQ472" s="87"/>
      <c r="EJR472" s="87"/>
      <c r="EJS472" s="87"/>
      <c r="EJT472" s="87"/>
      <c r="EJU472" s="87"/>
      <c r="EJV472" s="87"/>
      <c r="EJW472" s="87"/>
      <c r="EJX472" s="87"/>
      <c r="EJY472" s="87"/>
      <c r="EJZ472" s="87"/>
      <c r="EKA472" s="87"/>
      <c r="EKB472" s="87"/>
      <c r="EKC472" s="87"/>
      <c r="EKD472" s="87"/>
      <c r="EKE472" s="87"/>
      <c r="EKF472" s="87"/>
      <c r="EKG472" s="87"/>
      <c r="EKH472" s="87"/>
      <c r="EKI472" s="87"/>
      <c r="EKJ472" s="87"/>
      <c r="EKK472" s="87"/>
      <c r="EKL472" s="87"/>
      <c r="EKM472" s="87"/>
      <c r="EKN472" s="87"/>
      <c r="EKO472" s="87"/>
      <c r="EKP472" s="87"/>
      <c r="EKQ472" s="87"/>
      <c r="EKR472" s="87"/>
      <c r="EKS472" s="87"/>
      <c r="EKT472" s="87"/>
      <c r="EKU472" s="87"/>
      <c r="EKV472" s="87"/>
      <c r="EKW472" s="87"/>
      <c r="EKX472" s="87"/>
      <c r="EKY472" s="87"/>
      <c r="EKZ472" s="87"/>
      <c r="ELA472" s="87"/>
      <c r="ELB472" s="87"/>
      <c r="ELC472" s="87"/>
      <c r="ELD472" s="87"/>
      <c r="ELE472" s="87"/>
      <c r="ELF472" s="87"/>
      <c r="ELG472" s="87"/>
      <c r="ELH472" s="87"/>
      <c r="ELI472" s="87"/>
      <c r="ELJ472" s="87"/>
      <c r="ELK472" s="87"/>
      <c r="ELL472" s="87"/>
      <c r="ELM472" s="87"/>
      <c r="ELN472" s="87"/>
      <c r="ELO472" s="87"/>
      <c r="ELP472" s="87"/>
      <c r="ELQ472" s="87"/>
      <c r="ELR472" s="87"/>
      <c r="ELS472" s="87"/>
      <c r="ELT472" s="87"/>
      <c r="ELU472" s="87"/>
      <c r="ELV472" s="87"/>
      <c r="ELW472" s="87"/>
      <c r="ELX472" s="87"/>
      <c r="ELY472" s="87"/>
      <c r="ELZ472" s="87"/>
      <c r="EMA472" s="87"/>
      <c r="EMB472" s="87"/>
      <c r="EMC472" s="87"/>
      <c r="EMD472" s="87"/>
      <c r="EME472" s="87"/>
      <c r="EMF472" s="87"/>
      <c r="EMG472" s="87"/>
      <c r="EMH472" s="87"/>
      <c r="EMI472" s="87"/>
      <c r="EMJ472" s="87"/>
      <c r="EMK472" s="87"/>
      <c r="EML472" s="87"/>
      <c r="EMM472" s="87"/>
      <c r="EMN472" s="87"/>
      <c r="EMO472" s="87"/>
      <c r="EMP472" s="87"/>
      <c r="EMQ472" s="87"/>
      <c r="EMR472" s="87"/>
      <c r="EMS472" s="87"/>
      <c r="EMT472" s="87"/>
      <c r="EMU472" s="87"/>
      <c r="EMV472" s="87"/>
      <c r="EMW472" s="87"/>
      <c r="EMX472" s="87"/>
      <c r="EMY472" s="87"/>
      <c r="EMZ472" s="87"/>
      <c r="ENA472" s="87"/>
      <c r="ENB472" s="87"/>
      <c r="ENC472" s="87"/>
      <c r="END472" s="87"/>
      <c r="ENE472" s="87"/>
      <c r="ENF472" s="87"/>
      <c r="ENG472" s="87"/>
      <c r="ENH472" s="87"/>
      <c r="ENI472" s="87"/>
      <c r="ENJ472" s="87"/>
      <c r="ENK472" s="87"/>
      <c r="ENL472" s="87"/>
      <c r="ENM472" s="87"/>
      <c r="ENN472" s="87"/>
      <c r="ENO472" s="87"/>
      <c r="ENP472" s="87"/>
      <c r="ENQ472" s="87"/>
      <c r="ENR472" s="87"/>
      <c r="ENS472" s="87"/>
      <c r="ENT472" s="87"/>
      <c r="ENU472" s="87"/>
      <c r="ENV472" s="87"/>
      <c r="ENW472" s="87"/>
      <c r="ENX472" s="87"/>
      <c r="ENY472" s="87"/>
      <c r="ENZ472" s="87"/>
      <c r="EOA472" s="87"/>
      <c r="EOB472" s="87"/>
      <c r="EOC472" s="87"/>
      <c r="EOD472" s="87"/>
      <c r="EOE472" s="87"/>
      <c r="EOF472" s="87"/>
      <c r="EOG472" s="87"/>
      <c r="EOH472" s="87"/>
      <c r="EOI472" s="87"/>
      <c r="EOJ472" s="87"/>
      <c r="EOK472" s="87"/>
      <c r="EOL472" s="87"/>
      <c r="EOM472" s="87"/>
      <c r="EON472" s="87"/>
      <c r="EOO472" s="87"/>
      <c r="EOP472" s="87"/>
      <c r="EOQ472" s="87"/>
      <c r="EOR472" s="87"/>
      <c r="EOS472" s="87"/>
      <c r="EOT472" s="87"/>
      <c r="EOU472" s="87"/>
      <c r="EOV472" s="87"/>
      <c r="EOW472" s="87"/>
      <c r="EOX472" s="87"/>
      <c r="EOY472" s="87"/>
      <c r="EOZ472" s="87"/>
      <c r="EPA472" s="87"/>
      <c r="EPB472" s="87"/>
      <c r="EPC472" s="87"/>
      <c r="EPD472" s="87"/>
      <c r="EPE472" s="87"/>
      <c r="EPF472" s="87"/>
      <c r="EPG472" s="87"/>
      <c r="EPH472" s="87"/>
      <c r="EPI472" s="87"/>
      <c r="EPJ472" s="87"/>
      <c r="EPK472" s="87"/>
      <c r="EPL472" s="87"/>
      <c r="EPM472" s="87"/>
      <c r="EPN472" s="87"/>
      <c r="EPO472" s="87"/>
      <c r="EPP472" s="87"/>
      <c r="EPQ472" s="87"/>
      <c r="EPR472" s="87"/>
      <c r="EPS472" s="87"/>
      <c r="EPT472" s="87"/>
      <c r="EPU472" s="87"/>
      <c r="EPV472" s="87"/>
      <c r="EPW472" s="87"/>
      <c r="EPX472" s="87"/>
      <c r="EPY472" s="87"/>
      <c r="EPZ472" s="87"/>
      <c r="EQA472" s="87"/>
      <c r="EQB472" s="87"/>
      <c r="EQC472" s="87"/>
      <c r="EQD472" s="87"/>
      <c r="EQE472" s="87"/>
      <c r="EQF472" s="87"/>
      <c r="EQG472" s="87"/>
      <c r="EQH472" s="87"/>
      <c r="EQI472" s="87"/>
      <c r="EQJ472" s="87"/>
      <c r="EQK472" s="87"/>
      <c r="EQL472" s="87"/>
      <c r="EQM472" s="87"/>
      <c r="EQN472" s="87"/>
      <c r="EQO472" s="87"/>
      <c r="EQP472" s="87"/>
      <c r="EQQ472" s="87"/>
      <c r="EQR472" s="87"/>
      <c r="EQS472" s="87"/>
      <c r="EQT472" s="87"/>
      <c r="EQU472" s="87"/>
      <c r="EQV472" s="87"/>
      <c r="EQW472" s="87"/>
      <c r="EQX472" s="87"/>
      <c r="EQY472" s="87"/>
      <c r="EQZ472" s="87"/>
      <c r="ERA472" s="87"/>
      <c r="ERB472" s="87"/>
      <c r="ERC472" s="87"/>
      <c r="ERD472" s="87"/>
      <c r="ERE472" s="87"/>
      <c r="ERF472" s="87"/>
      <c r="ERG472" s="87"/>
      <c r="ERH472" s="87"/>
      <c r="ERI472" s="87"/>
      <c r="ERJ472" s="87"/>
      <c r="ERK472" s="87"/>
      <c r="ERL472" s="87"/>
      <c r="ERM472" s="87"/>
      <c r="ERN472" s="87"/>
      <c r="ERO472" s="87"/>
      <c r="ERP472" s="87"/>
      <c r="ERQ472" s="87"/>
      <c r="ERR472" s="87"/>
      <c r="ERS472" s="87"/>
      <c r="ERT472" s="87"/>
      <c r="ERU472" s="87"/>
      <c r="ERV472" s="87"/>
      <c r="ERW472" s="87"/>
      <c r="ERX472" s="87"/>
      <c r="ERY472" s="87"/>
      <c r="ERZ472" s="87"/>
      <c r="ESA472" s="87"/>
      <c r="ESB472" s="87"/>
      <c r="ESC472" s="87"/>
      <c r="ESD472" s="87"/>
      <c r="ESE472" s="87"/>
      <c r="ESF472" s="87"/>
      <c r="ESG472" s="87"/>
      <c r="ESH472" s="87"/>
      <c r="ESI472" s="87"/>
      <c r="ESJ472" s="87"/>
      <c r="ESK472" s="87"/>
      <c r="ESL472" s="87"/>
      <c r="ESM472" s="87"/>
      <c r="ESN472" s="87"/>
      <c r="ESO472" s="87"/>
      <c r="ESP472" s="87"/>
      <c r="ESQ472" s="87"/>
      <c r="ESR472" s="87"/>
      <c r="ESS472" s="87"/>
      <c r="EST472" s="87"/>
      <c r="ESU472" s="87"/>
      <c r="ESV472" s="87"/>
      <c r="ESW472" s="87"/>
      <c r="ESX472" s="87"/>
      <c r="ESY472" s="87"/>
      <c r="ESZ472" s="87"/>
      <c r="ETA472" s="87"/>
      <c r="ETB472" s="87"/>
      <c r="ETC472" s="87"/>
      <c r="ETD472" s="87"/>
      <c r="ETE472" s="87"/>
      <c r="ETF472" s="87"/>
      <c r="ETG472" s="87"/>
      <c r="ETH472" s="87"/>
      <c r="ETI472" s="87"/>
      <c r="ETJ472" s="87"/>
      <c r="ETK472" s="87"/>
      <c r="ETL472" s="87"/>
      <c r="ETM472" s="87"/>
      <c r="ETN472" s="87"/>
      <c r="ETO472" s="87"/>
      <c r="ETP472" s="87"/>
      <c r="ETQ472" s="87"/>
      <c r="ETR472" s="87"/>
      <c r="ETS472" s="87"/>
      <c r="ETT472" s="87"/>
      <c r="ETU472" s="87"/>
      <c r="ETV472" s="87"/>
      <c r="ETW472" s="87"/>
      <c r="ETX472" s="87"/>
      <c r="ETY472" s="87"/>
      <c r="ETZ472" s="87"/>
      <c r="EUA472" s="87"/>
      <c r="EUB472" s="87"/>
      <c r="EUC472" s="87"/>
      <c r="EUD472" s="87"/>
      <c r="EUE472" s="87"/>
      <c r="EUF472" s="87"/>
      <c r="EUG472" s="87"/>
      <c r="EUH472" s="87"/>
      <c r="EUI472" s="87"/>
      <c r="EUJ472" s="87"/>
      <c r="EUK472" s="87"/>
      <c r="EUL472" s="87"/>
      <c r="EUM472" s="87"/>
      <c r="EUN472" s="87"/>
      <c r="EUO472" s="87"/>
      <c r="EUP472" s="87"/>
      <c r="EUQ472" s="87"/>
      <c r="EUR472" s="87"/>
      <c r="EUS472" s="87"/>
      <c r="EUT472" s="87"/>
      <c r="EUU472" s="87"/>
      <c r="EUV472" s="87"/>
      <c r="EUW472" s="87"/>
      <c r="EUX472" s="87"/>
      <c r="EUY472" s="87"/>
      <c r="EUZ472" s="87"/>
      <c r="EVA472" s="87"/>
      <c r="EVB472" s="87"/>
      <c r="EVC472" s="87"/>
      <c r="EVD472" s="87"/>
      <c r="EVE472" s="87"/>
      <c r="EVF472" s="87"/>
      <c r="EVG472" s="87"/>
      <c r="EVH472" s="87"/>
      <c r="EVI472" s="87"/>
      <c r="EVJ472" s="87"/>
      <c r="EVK472" s="87"/>
      <c r="EVL472" s="87"/>
      <c r="EVM472" s="87"/>
      <c r="EVN472" s="87"/>
      <c r="EVO472" s="87"/>
      <c r="EVP472" s="87"/>
      <c r="EVQ472" s="87"/>
      <c r="EVR472" s="87"/>
      <c r="EVS472" s="87"/>
      <c r="EVT472" s="87"/>
      <c r="EVU472" s="87"/>
      <c r="EVV472" s="87"/>
      <c r="EVW472" s="87"/>
      <c r="EVX472" s="87"/>
      <c r="EVY472" s="87"/>
      <c r="EVZ472" s="87"/>
      <c r="EWA472" s="87"/>
      <c r="EWB472" s="87"/>
      <c r="EWC472" s="87"/>
      <c r="EWD472" s="87"/>
      <c r="EWE472" s="87"/>
      <c r="EWF472" s="87"/>
      <c r="EWG472" s="87"/>
      <c r="EWH472" s="87"/>
      <c r="EWI472" s="87"/>
      <c r="EWJ472" s="87"/>
      <c r="EWK472" s="87"/>
      <c r="EWL472" s="87"/>
      <c r="EWM472" s="87"/>
      <c r="EWN472" s="87"/>
      <c r="EWO472" s="87"/>
      <c r="EWP472" s="87"/>
      <c r="EWQ472" s="87"/>
      <c r="EWR472" s="87"/>
      <c r="EWS472" s="87"/>
      <c r="EWT472" s="87"/>
      <c r="EWU472" s="87"/>
      <c r="EWV472" s="87"/>
      <c r="EWW472" s="87"/>
      <c r="EWX472" s="87"/>
      <c r="EWY472" s="87"/>
      <c r="EWZ472" s="87"/>
      <c r="EXA472" s="87"/>
      <c r="EXB472" s="87"/>
      <c r="EXC472" s="87"/>
      <c r="EXD472" s="87"/>
      <c r="EXE472" s="87"/>
      <c r="EXF472" s="87"/>
      <c r="EXG472" s="87"/>
      <c r="EXH472" s="87"/>
      <c r="EXI472" s="87"/>
      <c r="EXJ472" s="87"/>
      <c r="EXK472" s="87"/>
      <c r="EXL472" s="87"/>
      <c r="EXM472" s="87"/>
      <c r="EXN472" s="87"/>
      <c r="EXO472" s="87"/>
      <c r="EXP472" s="87"/>
      <c r="EXQ472" s="87"/>
      <c r="EXR472" s="87"/>
      <c r="EXS472" s="87"/>
      <c r="EXT472" s="87"/>
      <c r="EXU472" s="87"/>
      <c r="EXV472" s="87"/>
      <c r="EXW472" s="87"/>
      <c r="EXX472" s="87"/>
      <c r="EXY472" s="87"/>
      <c r="EXZ472" s="87"/>
      <c r="EYA472" s="87"/>
      <c r="EYB472" s="87"/>
      <c r="EYC472" s="87"/>
      <c r="EYD472" s="87"/>
      <c r="EYE472" s="87"/>
      <c r="EYF472" s="87"/>
      <c r="EYG472" s="87"/>
      <c r="EYH472" s="87"/>
      <c r="EYI472" s="87"/>
      <c r="EYJ472" s="87"/>
      <c r="EYK472" s="87"/>
      <c r="EYL472" s="87"/>
      <c r="EYM472" s="87"/>
      <c r="EYN472" s="87"/>
      <c r="EYO472" s="87"/>
      <c r="EYP472" s="87"/>
      <c r="EYQ472" s="87"/>
      <c r="EYR472" s="87"/>
      <c r="EYS472" s="87"/>
      <c r="EYT472" s="87"/>
      <c r="EYU472" s="87"/>
      <c r="EYV472" s="87"/>
      <c r="EYW472" s="87"/>
      <c r="EYX472" s="87"/>
      <c r="EYY472" s="87"/>
      <c r="EYZ472" s="87"/>
      <c r="EZA472" s="87"/>
      <c r="EZB472" s="87"/>
      <c r="EZC472" s="87"/>
      <c r="EZD472" s="87"/>
      <c r="EZE472" s="87"/>
      <c r="EZF472" s="87"/>
      <c r="EZG472" s="87"/>
      <c r="EZH472" s="87"/>
      <c r="EZI472" s="87"/>
      <c r="EZJ472" s="87"/>
      <c r="EZK472" s="87"/>
      <c r="EZL472" s="87"/>
      <c r="EZM472" s="87"/>
      <c r="EZN472" s="87"/>
      <c r="EZO472" s="87"/>
      <c r="EZP472" s="87"/>
      <c r="EZQ472" s="87"/>
      <c r="EZR472" s="87"/>
      <c r="EZS472" s="87"/>
      <c r="EZT472" s="87"/>
      <c r="EZU472" s="87"/>
      <c r="EZV472" s="87"/>
      <c r="EZW472" s="87"/>
      <c r="EZX472" s="87"/>
      <c r="EZY472" s="87"/>
      <c r="EZZ472" s="87"/>
      <c r="FAA472" s="87"/>
      <c r="FAB472" s="87"/>
      <c r="FAC472" s="87"/>
      <c r="FAD472" s="87"/>
      <c r="FAE472" s="87"/>
      <c r="FAF472" s="87"/>
      <c r="FAG472" s="87"/>
      <c r="FAH472" s="87"/>
      <c r="FAI472" s="87"/>
      <c r="FAJ472" s="87"/>
      <c r="FAK472" s="87"/>
      <c r="FAL472" s="87"/>
      <c r="FAM472" s="87"/>
      <c r="FAN472" s="87"/>
      <c r="FAO472" s="87"/>
      <c r="FAP472" s="87"/>
      <c r="FAQ472" s="87"/>
      <c r="FAR472" s="87"/>
      <c r="FAS472" s="87"/>
      <c r="FAT472" s="87"/>
      <c r="FAU472" s="87"/>
      <c r="FAV472" s="87"/>
      <c r="FAW472" s="87"/>
      <c r="FAX472" s="87"/>
      <c r="FAY472" s="87"/>
      <c r="FAZ472" s="87"/>
      <c r="FBA472" s="87"/>
      <c r="FBB472" s="87"/>
      <c r="FBC472" s="87"/>
      <c r="FBD472" s="87"/>
      <c r="FBE472" s="87"/>
      <c r="FBF472" s="87"/>
      <c r="FBG472" s="87"/>
      <c r="FBH472" s="87"/>
      <c r="FBI472" s="87"/>
      <c r="FBJ472" s="87"/>
      <c r="FBK472" s="87"/>
      <c r="FBL472" s="87"/>
      <c r="FBM472" s="87"/>
      <c r="FBN472" s="87"/>
      <c r="FBO472" s="87"/>
      <c r="FBP472" s="87"/>
      <c r="FBQ472" s="87"/>
      <c r="FBR472" s="87"/>
      <c r="FBS472" s="87"/>
      <c r="FBT472" s="87"/>
      <c r="FBU472" s="87"/>
      <c r="FBV472" s="87"/>
      <c r="FBW472" s="87"/>
      <c r="FBX472" s="87"/>
      <c r="FBY472" s="87"/>
      <c r="FBZ472" s="87"/>
      <c r="FCA472" s="87"/>
      <c r="FCB472" s="87"/>
      <c r="FCC472" s="87"/>
      <c r="FCD472" s="87"/>
      <c r="FCE472" s="87"/>
      <c r="FCF472" s="87"/>
      <c r="FCG472" s="87"/>
      <c r="FCH472" s="87"/>
      <c r="FCI472" s="87"/>
      <c r="FCJ472" s="87"/>
      <c r="FCK472" s="87"/>
      <c r="FCL472" s="87"/>
      <c r="FCM472" s="87"/>
      <c r="FCN472" s="87"/>
      <c r="FCO472" s="87"/>
      <c r="FCP472" s="87"/>
      <c r="FCQ472" s="87"/>
      <c r="FCR472" s="87"/>
      <c r="FCS472" s="87"/>
      <c r="FCT472" s="87"/>
      <c r="FCU472" s="87"/>
      <c r="FCV472" s="87"/>
      <c r="FCW472" s="87"/>
      <c r="FCX472" s="87"/>
      <c r="FCY472" s="87"/>
      <c r="FCZ472" s="87"/>
      <c r="FDA472" s="87"/>
      <c r="FDB472" s="87"/>
      <c r="FDC472" s="87"/>
      <c r="FDD472" s="87"/>
      <c r="FDE472" s="87"/>
      <c r="FDF472" s="87"/>
      <c r="FDG472" s="87"/>
      <c r="FDH472" s="87"/>
      <c r="FDI472" s="87"/>
      <c r="FDJ472" s="87"/>
      <c r="FDK472" s="87"/>
      <c r="FDL472" s="87"/>
      <c r="FDM472" s="87"/>
      <c r="FDN472" s="87"/>
      <c r="FDO472" s="87"/>
      <c r="FDP472" s="87"/>
      <c r="FDQ472" s="87"/>
      <c r="FDR472" s="87"/>
      <c r="FDS472" s="87"/>
      <c r="FDT472" s="87"/>
      <c r="FDU472" s="87"/>
      <c r="FDV472" s="87"/>
      <c r="FDW472" s="87"/>
      <c r="FDX472" s="87"/>
      <c r="FDY472" s="87"/>
      <c r="FDZ472" s="87"/>
      <c r="FEA472" s="87"/>
      <c r="FEB472" s="87"/>
      <c r="FEC472" s="87"/>
      <c r="FED472" s="87"/>
      <c r="FEE472" s="87"/>
      <c r="FEF472" s="87"/>
      <c r="FEG472" s="87"/>
      <c r="FEH472" s="87"/>
      <c r="FEI472" s="87"/>
      <c r="FEJ472" s="87"/>
      <c r="FEK472" s="87"/>
      <c r="FEL472" s="87"/>
      <c r="FEM472" s="87"/>
      <c r="FEN472" s="87"/>
      <c r="FEO472" s="87"/>
      <c r="FEP472" s="87"/>
      <c r="FEQ472" s="87"/>
      <c r="FER472" s="87"/>
      <c r="FES472" s="87"/>
      <c r="FET472" s="87"/>
      <c r="FEU472" s="87"/>
      <c r="FEV472" s="87"/>
      <c r="FEW472" s="87"/>
      <c r="FEX472" s="87"/>
      <c r="FEY472" s="87"/>
      <c r="FEZ472" s="87"/>
      <c r="FFA472" s="87"/>
      <c r="FFB472" s="87"/>
      <c r="FFC472" s="87"/>
      <c r="FFD472" s="87"/>
      <c r="FFE472" s="87"/>
      <c r="FFF472" s="87"/>
      <c r="FFG472" s="87"/>
      <c r="FFH472" s="87"/>
      <c r="FFI472" s="87"/>
      <c r="FFJ472" s="87"/>
      <c r="FFK472" s="87"/>
      <c r="FFL472" s="87"/>
      <c r="FFM472" s="87"/>
      <c r="FFN472" s="87"/>
      <c r="FFO472" s="87"/>
      <c r="FFP472" s="87"/>
      <c r="FFQ472" s="87"/>
      <c r="FFR472" s="87"/>
      <c r="FFS472" s="87"/>
      <c r="FFT472" s="87"/>
      <c r="FFU472" s="87"/>
      <c r="FFV472" s="87"/>
      <c r="FFW472" s="87"/>
      <c r="FFX472" s="87"/>
      <c r="FFY472" s="87"/>
      <c r="FFZ472" s="87"/>
      <c r="FGA472" s="87"/>
      <c r="FGB472" s="87"/>
      <c r="FGC472" s="87"/>
      <c r="FGD472" s="87"/>
      <c r="FGE472" s="87"/>
      <c r="FGF472" s="87"/>
      <c r="FGG472" s="87"/>
      <c r="FGH472" s="87"/>
      <c r="FGI472" s="87"/>
      <c r="FGJ472" s="87"/>
      <c r="FGK472" s="87"/>
      <c r="FGL472" s="87"/>
      <c r="FGM472" s="87"/>
      <c r="FGN472" s="87"/>
      <c r="FGO472" s="87"/>
      <c r="FGP472" s="87"/>
      <c r="FGQ472" s="87"/>
      <c r="FGR472" s="87"/>
      <c r="FGS472" s="87"/>
      <c r="FGT472" s="87"/>
      <c r="FGU472" s="87"/>
      <c r="FGV472" s="87"/>
      <c r="FGW472" s="87"/>
      <c r="FGX472" s="87"/>
      <c r="FGY472" s="87"/>
      <c r="FGZ472" s="87"/>
      <c r="FHA472" s="87"/>
      <c r="FHB472" s="87"/>
      <c r="FHC472" s="87"/>
      <c r="FHD472" s="87"/>
      <c r="FHE472" s="87"/>
      <c r="FHF472" s="87"/>
      <c r="FHG472" s="87"/>
      <c r="FHH472" s="87"/>
      <c r="FHI472" s="87"/>
      <c r="FHJ472" s="87"/>
      <c r="FHK472" s="87"/>
      <c r="FHL472" s="87"/>
      <c r="FHM472" s="87"/>
      <c r="FHN472" s="87"/>
      <c r="FHO472" s="87"/>
      <c r="FHP472" s="87"/>
      <c r="FHQ472" s="87"/>
      <c r="FHR472" s="87"/>
      <c r="FHS472" s="87"/>
      <c r="FHT472" s="87"/>
      <c r="FHU472" s="87"/>
      <c r="FHV472" s="87"/>
      <c r="FHW472" s="87"/>
      <c r="FHX472" s="87"/>
      <c r="FHY472" s="87"/>
      <c r="FHZ472" s="87"/>
      <c r="FIA472" s="87"/>
      <c r="FIB472" s="87"/>
      <c r="FIC472" s="87"/>
      <c r="FID472" s="87"/>
      <c r="FIE472" s="87"/>
      <c r="FIF472" s="87"/>
      <c r="FIG472" s="87"/>
      <c r="FIH472" s="87"/>
      <c r="FII472" s="87"/>
      <c r="FIJ472" s="87"/>
      <c r="FIK472" s="87"/>
      <c r="FIL472" s="87"/>
      <c r="FIM472" s="87"/>
      <c r="FIN472" s="87"/>
      <c r="FIO472" s="87"/>
      <c r="FIP472" s="87"/>
      <c r="FIQ472" s="87"/>
      <c r="FIR472" s="87"/>
      <c r="FIS472" s="87"/>
      <c r="FIT472" s="87"/>
      <c r="FIU472" s="87"/>
      <c r="FIV472" s="87"/>
      <c r="FIW472" s="87"/>
      <c r="FIX472" s="87"/>
      <c r="FIY472" s="87"/>
      <c r="FIZ472" s="87"/>
      <c r="FJA472" s="87"/>
      <c r="FJB472" s="87"/>
      <c r="FJC472" s="87"/>
      <c r="FJD472" s="87"/>
      <c r="FJE472" s="87"/>
      <c r="FJF472" s="87"/>
      <c r="FJG472" s="87"/>
      <c r="FJH472" s="87"/>
      <c r="FJI472" s="87"/>
      <c r="FJJ472" s="87"/>
      <c r="FJK472" s="87"/>
      <c r="FJL472" s="87"/>
      <c r="FJM472" s="87"/>
      <c r="FJN472" s="87"/>
      <c r="FJO472" s="87"/>
      <c r="FJP472" s="87"/>
      <c r="FJQ472" s="87"/>
      <c r="FJR472" s="87"/>
      <c r="FJS472" s="87"/>
      <c r="FJT472" s="87"/>
      <c r="FJU472" s="87"/>
      <c r="FJV472" s="87"/>
      <c r="FJW472" s="87"/>
      <c r="FJX472" s="87"/>
      <c r="FJY472" s="87"/>
      <c r="FJZ472" s="87"/>
      <c r="FKA472" s="87"/>
      <c r="FKB472" s="87"/>
      <c r="FKC472" s="87"/>
      <c r="FKD472" s="87"/>
      <c r="FKE472" s="87"/>
      <c r="FKF472" s="87"/>
      <c r="FKG472" s="87"/>
      <c r="FKH472" s="87"/>
      <c r="FKI472" s="87"/>
      <c r="FKJ472" s="87"/>
      <c r="FKK472" s="87"/>
      <c r="FKL472" s="87"/>
      <c r="FKM472" s="87"/>
      <c r="FKN472" s="87"/>
      <c r="FKO472" s="87"/>
      <c r="FKP472" s="87"/>
      <c r="FKQ472" s="87"/>
      <c r="FKR472" s="87"/>
      <c r="FKS472" s="87"/>
      <c r="FKT472" s="87"/>
      <c r="FKU472" s="87"/>
      <c r="FKV472" s="87"/>
      <c r="FKW472" s="87"/>
      <c r="FKX472" s="87"/>
      <c r="FKY472" s="87"/>
      <c r="FKZ472" s="87"/>
      <c r="FLA472" s="87"/>
      <c r="FLB472" s="87"/>
      <c r="FLC472" s="87"/>
      <c r="FLD472" s="87"/>
      <c r="FLE472" s="87"/>
      <c r="FLF472" s="87"/>
      <c r="FLG472" s="87"/>
      <c r="FLH472" s="87"/>
      <c r="FLI472" s="87"/>
      <c r="FLJ472" s="87"/>
      <c r="FLK472" s="87"/>
      <c r="FLL472" s="87"/>
      <c r="FLM472" s="87"/>
      <c r="FLN472" s="87"/>
      <c r="FLO472" s="87"/>
      <c r="FLP472" s="87"/>
      <c r="FLQ472" s="87"/>
      <c r="FLR472" s="87"/>
      <c r="FLS472" s="87"/>
      <c r="FLT472" s="87"/>
      <c r="FLU472" s="87"/>
      <c r="FLV472" s="87"/>
      <c r="FLW472" s="87"/>
      <c r="FLX472" s="87"/>
      <c r="FLY472" s="87"/>
      <c r="FLZ472" s="87"/>
      <c r="FMA472" s="87"/>
      <c r="FMB472" s="87"/>
      <c r="FMC472" s="87"/>
      <c r="FMD472" s="87"/>
      <c r="FME472" s="87"/>
      <c r="FMF472" s="87"/>
      <c r="FMG472" s="87"/>
      <c r="FMH472" s="87"/>
      <c r="FMI472" s="87"/>
      <c r="FMJ472" s="87"/>
      <c r="FMK472" s="87"/>
      <c r="FML472" s="87"/>
      <c r="FMM472" s="87"/>
      <c r="FMN472" s="87"/>
      <c r="FMO472" s="87"/>
      <c r="FMP472" s="87"/>
      <c r="FMQ472" s="87"/>
      <c r="FMR472" s="87"/>
      <c r="FMS472" s="87"/>
      <c r="FMT472" s="87"/>
      <c r="FMU472" s="87"/>
      <c r="FMV472" s="87"/>
      <c r="FMW472" s="87"/>
      <c r="FMX472" s="87"/>
      <c r="FMY472" s="87"/>
      <c r="FMZ472" s="87"/>
      <c r="FNA472" s="87"/>
      <c r="FNB472" s="87"/>
      <c r="FNC472" s="87"/>
      <c r="FND472" s="87"/>
      <c r="FNE472" s="87"/>
      <c r="FNF472" s="87"/>
      <c r="FNG472" s="87"/>
      <c r="FNH472" s="87"/>
      <c r="FNI472" s="87"/>
      <c r="FNJ472" s="87"/>
      <c r="FNK472" s="87"/>
      <c r="FNL472" s="87"/>
      <c r="FNM472" s="87"/>
      <c r="FNN472" s="87"/>
      <c r="FNO472" s="87"/>
      <c r="FNP472" s="87"/>
      <c r="FNQ472" s="87"/>
      <c r="FNR472" s="87"/>
      <c r="FNS472" s="87"/>
      <c r="FNT472" s="87"/>
      <c r="FNU472" s="87"/>
      <c r="FNV472" s="87"/>
      <c r="FNW472" s="87"/>
      <c r="FNX472" s="87"/>
      <c r="FNY472" s="87"/>
      <c r="FNZ472" s="87"/>
      <c r="FOA472" s="87"/>
      <c r="FOB472" s="87"/>
      <c r="FOC472" s="87"/>
      <c r="FOD472" s="87"/>
      <c r="FOE472" s="87"/>
      <c r="FOF472" s="87"/>
      <c r="FOG472" s="87"/>
      <c r="FOH472" s="87"/>
      <c r="FOI472" s="87"/>
      <c r="FOJ472" s="87"/>
      <c r="FOK472" s="87"/>
      <c r="FOL472" s="87"/>
      <c r="FOM472" s="87"/>
      <c r="FON472" s="87"/>
      <c r="FOO472" s="87"/>
      <c r="FOP472" s="87"/>
      <c r="FOQ472" s="87"/>
      <c r="FOR472" s="87"/>
      <c r="FOS472" s="87"/>
      <c r="FOT472" s="87"/>
      <c r="FOU472" s="87"/>
      <c r="FOV472" s="87"/>
      <c r="FOW472" s="87"/>
      <c r="FOX472" s="87"/>
      <c r="FOY472" s="87"/>
      <c r="FOZ472" s="87"/>
      <c r="FPA472" s="87"/>
      <c r="FPB472" s="87"/>
      <c r="FPC472" s="87"/>
      <c r="FPD472" s="87"/>
      <c r="FPE472" s="87"/>
      <c r="FPF472" s="87"/>
      <c r="FPG472" s="87"/>
      <c r="FPH472" s="87"/>
      <c r="FPI472" s="87"/>
      <c r="FPJ472" s="87"/>
      <c r="FPK472" s="87"/>
      <c r="FPL472" s="87"/>
      <c r="FPM472" s="87"/>
      <c r="FPN472" s="87"/>
      <c r="FPO472" s="87"/>
      <c r="FPP472" s="87"/>
      <c r="FPQ472" s="87"/>
      <c r="FPR472" s="87"/>
      <c r="FPS472" s="87"/>
      <c r="FPT472" s="87"/>
      <c r="FPU472" s="87"/>
      <c r="FPV472" s="87"/>
      <c r="FPW472" s="87"/>
      <c r="FPX472" s="87"/>
      <c r="FPY472" s="87"/>
      <c r="FPZ472" s="87"/>
      <c r="FQA472" s="87"/>
      <c r="FQB472" s="87"/>
      <c r="FQC472" s="87"/>
      <c r="FQD472" s="87"/>
      <c r="FQE472" s="87"/>
      <c r="FQF472" s="87"/>
      <c r="FQG472" s="87"/>
      <c r="FQH472" s="87"/>
      <c r="FQI472" s="87"/>
      <c r="FQJ472" s="87"/>
      <c r="FQK472" s="87"/>
      <c r="FQL472" s="87"/>
      <c r="FQM472" s="87"/>
      <c r="FQN472" s="87"/>
      <c r="FQO472" s="87"/>
      <c r="FQP472" s="87"/>
      <c r="FQQ472" s="87"/>
      <c r="FQR472" s="87"/>
      <c r="FQS472" s="87"/>
      <c r="FQT472" s="87"/>
      <c r="FQU472" s="87"/>
      <c r="FQV472" s="87"/>
      <c r="FQW472" s="87"/>
      <c r="FQX472" s="87"/>
      <c r="FQY472" s="87"/>
      <c r="FQZ472" s="87"/>
      <c r="FRA472" s="87"/>
      <c r="FRB472" s="87"/>
      <c r="FRC472" s="87"/>
      <c r="FRD472" s="87"/>
      <c r="FRE472" s="87"/>
      <c r="FRF472" s="87"/>
      <c r="FRG472" s="87"/>
      <c r="FRH472" s="87"/>
      <c r="FRI472" s="87"/>
      <c r="FRJ472" s="87"/>
      <c r="FRK472" s="87"/>
      <c r="FRL472" s="87"/>
      <c r="FRM472" s="87"/>
      <c r="FRN472" s="87"/>
      <c r="FRO472" s="87"/>
      <c r="FRP472" s="87"/>
      <c r="FRQ472" s="87"/>
      <c r="FRR472" s="87"/>
      <c r="FRS472" s="87"/>
      <c r="FRT472" s="87"/>
      <c r="FRU472" s="87"/>
      <c r="FRV472" s="87"/>
      <c r="FRW472" s="87"/>
      <c r="FRX472" s="87"/>
      <c r="FRY472" s="87"/>
      <c r="FRZ472" s="87"/>
      <c r="FSA472" s="87"/>
      <c r="FSB472" s="87"/>
      <c r="FSC472" s="87"/>
      <c r="FSD472" s="87"/>
      <c r="FSE472" s="87"/>
      <c r="FSF472" s="87"/>
      <c r="FSG472" s="87"/>
      <c r="FSH472" s="87"/>
      <c r="FSI472" s="87"/>
      <c r="FSJ472" s="87"/>
      <c r="FSK472" s="87"/>
      <c r="FSL472" s="87"/>
      <c r="FSM472" s="87"/>
      <c r="FSN472" s="87"/>
      <c r="FSO472" s="87"/>
      <c r="FSP472" s="87"/>
      <c r="FSQ472" s="87"/>
      <c r="FSR472" s="87"/>
      <c r="FSS472" s="87"/>
      <c r="FST472" s="87"/>
      <c r="FSU472" s="87"/>
      <c r="FSV472" s="87"/>
      <c r="FSW472" s="87"/>
      <c r="FSX472" s="87"/>
      <c r="FSY472" s="87"/>
      <c r="FSZ472" s="87"/>
      <c r="FTA472" s="87"/>
      <c r="FTB472" s="87"/>
      <c r="FTC472" s="87"/>
      <c r="FTD472" s="87"/>
      <c r="FTE472" s="87"/>
      <c r="FTF472" s="87"/>
      <c r="FTG472" s="87"/>
      <c r="FTH472" s="87"/>
      <c r="FTI472" s="87"/>
      <c r="FTJ472" s="87"/>
      <c r="FTK472" s="87"/>
      <c r="FTL472" s="87"/>
      <c r="FTM472" s="87"/>
      <c r="FTN472" s="87"/>
      <c r="FTO472" s="87"/>
      <c r="FTP472" s="87"/>
      <c r="FTQ472" s="87"/>
      <c r="FTR472" s="87"/>
      <c r="FTS472" s="87"/>
      <c r="FTT472" s="87"/>
      <c r="FTU472" s="87"/>
      <c r="FTV472" s="87"/>
      <c r="FTW472" s="87"/>
      <c r="FTX472" s="87"/>
      <c r="FTY472" s="87"/>
      <c r="FTZ472" s="87"/>
      <c r="FUA472" s="87"/>
      <c r="FUB472" s="87"/>
      <c r="FUC472" s="87"/>
      <c r="FUD472" s="87"/>
      <c r="FUE472" s="87"/>
      <c r="FUF472" s="87"/>
      <c r="FUG472" s="87"/>
      <c r="FUH472" s="87"/>
      <c r="FUI472" s="87"/>
      <c r="FUJ472" s="87"/>
      <c r="FUK472" s="87"/>
      <c r="FUL472" s="87"/>
      <c r="FUM472" s="87"/>
      <c r="FUN472" s="87"/>
      <c r="FUO472" s="87"/>
      <c r="FUP472" s="87"/>
      <c r="FUQ472" s="87"/>
      <c r="FUR472" s="87"/>
      <c r="FUS472" s="87"/>
      <c r="FUT472" s="87"/>
      <c r="FUU472" s="87"/>
      <c r="FUV472" s="87"/>
      <c r="FUW472" s="87"/>
      <c r="FUX472" s="87"/>
      <c r="FUY472" s="87"/>
      <c r="FUZ472" s="87"/>
      <c r="FVA472" s="87"/>
      <c r="FVB472" s="87"/>
      <c r="FVC472" s="87"/>
      <c r="FVD472" s="87"/>
      <c r="FVE472" s="87"/>
      <c r="FVF472" s="87"/>
      <c r="FVG472" s="87"/>
      <c r="FVH472" s="87"/>
      <c r="FVI472" s="87"/>
      <c r="FVJ472" s="87"/>
      <c r="FVK472" s="87"/>
      <c r="FVL472" s="87"/>
      <c r="FVM472" s="87"/>
      <c r="FVN472" s="87"/>
      <c r="FVO472" s="87"/>
      <c r="FVP472" s="87"/>
      <c r="FVQ472" s="87"/>
      <c r="FVR472" s="87"/>
      <c r="FVS472" s="87"/>
      <c r="FVT472" s="87"/>
      <c r="FVU472" s="87"/>
      <c r="FVV472" s="87"/>
      <c r="FVW472" s="87"/>
      <c r="FVX472" s="87"/>
      <c r="FVY472" s="87"/>
      <c r="FVZ472" s="87"/>
      <c r="FWA472" s="87"/>
      <c r="FWB472" s="87"/>
      <c r="FWC472" s="87"/>
      <c r="FWD472" s="87"/>
      <c r="FWE472" s="87"/>
      <c r="FWF472" s="87"/>
      <c r="FWG472" s="87"/>
      <c r="FWH472" s="87"/>
      <c r="FWI472" s="87"/>
      <c r="FWJ472" s="87"/>
      <c r="FWK472" s="87"/>
      <c r="FWL472" s="87"/>
      <c r="FWM472" s="87"/>
      <c r="FWN472" s="87"/>
      <c r="FWO472" s="87"/>
      <c r="FWP472" s="87"/>
      <c r="FWQ472" s="87"/>
      <c r="FWR472" s="87"/>
      <c r="FWS472" s="87"/>
      <c r="FWT472" s="87"/>
      <c r="FWU472" s="87"/>
      <c r="FWV472" s="87"/>
      <c r="FWW472" s="87"/>
      <c r="FWX472" s="87"/>
      <c r="FWY472" s="87"/>
      <c r="FWZ472" s="87"/>
      <c r="FXA472" s="87"/>
      <c r="FXB472" s="87"/>
      <c r="FXC472" s="87"/>
      <c r="FXD472" s="87"/>
      <c r="FXE472" s="87"/>
      <c r="FXF472" s="87"/>
      <c r="FXG472" s="87"/>
      <c r="FXH472" s="87"/>
      <c r="FXI472" s="87"/>
      <c r="FXJ472" s="87"/>
      <c r="FXK472" s="87"/>
      <c r="FXL472" s="87"/>
      <c r="FXM472" s="87"/>
      <c r="FXN472" s="87"/>
      <c r="FXO472" s="87"/>
      <c r="FXP472" s="87"/>
      <c r="FXQ472" s="87"/>
      <c r="FXR472" s="87"/>
      <c r="FXS472" s="87"/>
      <c r="FXT472" s="87"/>
      <c r="FXU472" s="87"/>
      <c r="FXV472" s="87"/>
      <c r="FXW472" s="87"/>
      <c r="FXX472" s="87"/>
      <c r="FXY472" s="87"/>
      <c r="FXZ472" s="87"/>
      <c r="FYA472" s="87"/>
      <c r="FYB472" s="87"/>
      <c r="FYC472" s="87"/>
      <c r="FYD472" s="87"/>
      <c r="FYE472" s="87"/>
      <c r="FYF472" s="87"/>
      <c r="FYG472" s="87"/>
      <c r="FYH472" s="87"/>
      <c r="FYI472" s="87"/>
      <c r="FYJ472" s="87"/>
      <c r="FYK472" s="87"/>
      <c r="FYL472" s="87"/>
      <c r="FYM472" s="87"/>
      <c r="FYN472" s="87"/>
      <c r="FYO472" s="87"/>
      <c r="FYP472" s="87"/>
      <c r="FYQ472" s="87"/>
      <c r="FYR472" s="87"/>
      <c r="FYS472" s="87"/>
      <c r="FYT472" s="87"/>
      <c r="FYU472" s="87"/>
      <c r="FYV472" s="87"/>
      <c r="FYW472" s="87"/>
      <c r="FYX472" s="87"/>
      <c r="FYY472" s="87"/>
      <c r="FYZ472" s="87"/>
      <c r="FZA472" s="87"/>
      <c r="FZB472" s="87"/>
      <c r="FZC472" s="87"/>
      <c r="FZD472" s="87"/>
      <c r="FZE472" s="87"/>
      <c r="FZF472" s="87"/>
      <c r="FZG472" s="87"/>
      <c r="FZH472" s="87"/>
      <c r="FZI472" s="87"/>
      <c r="FZJ472" s="87"/>
      <c r="FZK472" s="87"/>
      <c r="FZL472" s="87"/>
      <c r="FZM472" s="87"/>
      <c r="FZN472" s="87"/>
      <c r="FZO472" s="87"/>
      <c r="FZP472" s="87"/>
      <c r="FZQ472" s="87"/>
      <c r="FZR472" s="87"/>
      <c r="FZS472" s="87"/>
      <c r="FZT472" s="87"/>
      <c r="FZU472" s="87"/>
      <c r="FZV472" s="87"/>
      <c r="FZW472" s="87"/>
      <c r="FZX472" s="87"/>
      <c r="FZY472" s="87"/>
      <c r="FZZ472" s="87"/>
      <c r="GAA472" s="87"/>
      <c r="GAB472" s="87"/>
      <c r="GAC472" s="87"/>
      <c r="GAD472" s="87"/>
      <c r="GAE472" s="87"/>
      <c r="GAF472" s="87"/>
      <c r="GAG472" s="87"/>
      <c r="GAH472" s="87"/>
      <c r="GAI472" s="87"/>
      <c r="GAJ472" s="87"/>
      <c r="GAK472" s="87"/>
      <c r="GAL472" s="87"/>
      <c r="GAM472" s="87"/>
      <c r="GAN472" s="87"/>
      <c r="GAO472" s="87"/>
      <c r="GAP472" s="87"/>
      <c r="GAQ472" s="87"/>
      <c r="GAR472" s="87"/>
      <c r="GAS472" s="87"/>
      <c r="GAT472" s="87"/>
      <c r="GAU472" s="87"/>
      <c r="GAV472" s="87"/>
      <c r="GAW472" s="87"/>
      <c r="GAX472" s="87"/>
      <c r="GAY472" s="87"/>
      <c r="GAZ472" s="87"/>
      <c r="GBA472" s="87"/>
      <c r="GBB472" s="87"/>
      <c r="GBC472" s="87"/>
      <c r="GBD472" s="87"/>
      <c r="GBE472" s="87"/>
      <c r="GBF472" s="87"/>
      <c r="GBG472" s="87"/>
      <c r="GBH472" s="87"/>
      <c r="GBI472" s="87"/>
      <c r="GBJ472" s="87"/>
      <c r="GBK472" s="87"/>
      <c r="GBL472" s="87"/>
      <c r="GBM472" s="87"/>
      <c r="GBN472" s="87"/>
      <c r="GBO472" s="87"/>
      <c r="GBP472" s="87"/>
      <c r="GBQ472" s="87"/>
      <c r="GBR472" s="87"/>
      <c r="GBS472" s="87"/>
      <c r="GBT472" s="87"/>
      <c r="GBU472" s="87"/>
      <c r="GBV472" s="87"/>
      <c r="GBW472" s="87"/>
      <c r="GBX472" s="87"/>
      <c r="GBY472" s="87"/>
      <c r="GBZ472" s="87"/>
      <c r="GCA472" s="87"/>
      <c r="GCB472" s="87"/>
      <c r="GCC472" s="87"/>
      <c r="GCD472" s="87"/>
      <c r="GCE472" s="87"/>
      <c r="GCF472" s="87"/>
      <c r="GCG472" s="87"/>
      <c r="GCH472" s="87"/>
      <c r="GCI472" s="87"/>
      <c r="GCJ472" s="87"/>
      <c r="GCK472" s="87"/>
      <c r="GCL472" s="87"/>
      <c r="GCM472" s="87"/>
      <c r="GCN472" s="87"/>
      <c r="GCO472" s="87"/>
      <c r="GCP472" s="87"/>
      <c r="GCQ472" s="87"/>
      <c r="GCR472" s="87"/>
      <c r="GCS472" s="87"/>
      <c r="GCT472" s="87"/>
      <c r="GCU472" s="87"/>
      <c r="GCV472" s="87"/>
      <c r="GCW472" s="87"/>
      <c r="GCX472" s="87"/>
      <c r="GCY472" s="87"/>
      <c r="GCZ472" s="87"/>
      <c r="GDA472" s="87"/>
      <c r="GDB472" s="87"/>
      <c r="GDC472" s="87"/>
      <c r="GDD472" s="87"/>
      <c r="GDE472" s="87"/>
      <c r="GDF472" s="87"/>
      <c r="GDG472" s="87"/>
      <c r="GDH472" s="87"/>
      <c r="GDI472" s="87"/>
      <c r="GDJ472" s="87"/>
      <c r="GDK472" s="87"/>
      <c r="GDL472" s="87"/>
      <c r="GDM472" s="87"/>
      <c r="GDN472" s="87"/>
      <c r="GDO472" s="87"/>
      <c r="GDP472" s="87"/>
      <c r="GDQ472" s="87"/>
      <c r="GDR472" s="87"/>
      <c r="GDS472" s="87"/>
      <c r="GDT472" s="87"/>
      <c r="GDU472" s="87"/>
      <c r="GDV472" s="87"/>
      <c r="GDW472" s="87"/>
      <c r="GDX472" s="87"/>
      <c r="GDY472" s="87"/>
      <c r="GDZ472" s="87"/>
      <c r="GEA472" s="87"/>
      <c r="GEB472" s="87"/>
      <c r="GEC472" s="87"/>
      <c r="GED472" s="87"/>
      <c r="GEE472" s="87"/>
      <c r="GEF472" s="87"/>
      <c r="GEG472" s="87"/>
      <c r="GEH472" s="87"/>
      <c r="GEI472" s="87"/>
      <c r="GEJ472" s="87"/>
      <c r="GEK472" s="87"/>
      <c r="GEL472" s="87"/>
      <c r="GEM472" s="87"/>
      <c r="GEN472" s="87"/>
      <c r="GEO472" s="87"/>
      <c r="GEP472" s="87"/>
      <c r="GEQ472" s="87"/>
      <c r="GER472" s="87"/>
      <c r="GES472" s="87"/>
      <c r="GET472" s="87"/>
      <c r="GEU472" s="87"/>
      <c r="GEV472" s="87"/>
      <c r="GEW472" s="87"/>
      <c r="GEX472" s="87"/>
      <c r="GEY472" s="87"/>
      <c r="GEZ472" s="87"/>
      <c r="GFA472" s="87"/>
      <c r="GFB472" s="87"/>
      <c r="GFC472" s="87"/>
      <c r="GFD472" s="87"/>
      <c r="GFE472" s="87"/>
      <c r="GFF472" s="87"/>
      <c r="GFG472" s="87"/>
      <c r="GFH472" s="87"/>
      <c r="GFI472" s="87"/>
      <c r="GFJ472" s="87"/>
      <c r="GFK472" s="87"/>
      <c r="GFL472" s="87"/>
      <c r="GFM472" s="87"/>
      <c r="GFN472" s="87"/>
      <c r="GFO472" s="87"/>
      <c r="GFP472" s="87"/>
      <c r="GFQ472" s="87"/>
      <c r="GFR472" s="87"/>
      <c r="GFS472" s="87"/>
      <c r="GFT472" s="87"/>
      <c r="GFU472" s="87"/>
      <c r="GFV472" s="87"/>
      <c r="GFW472" s="87"/>
      <c r="GFX472" s="87"/>
      <c r="GFY472" s="87"/>
      <c r="GFZ472" s="87"/>
      <c r="GGA472" s="87"/>
      <c r="GGB472" s="87"/>
      <c r="GGC472" s="87"/>
      <c r="GGD472" s="87"/>
      <c r="GGE472" s="87"/>
      <c r="GGF472" s="87"/>
      <c r="GGG472" s="87"/>
      <c r="GGH472" s="87"/>
      <c r="GGI472" s="87"/>
      <c r="GGJ472" s="87"/>
      <c r="GGK472" s="87"/>
      <c r="GGL472" s="87"/>
      <c r="GGM472" s="87"/>
      <c r="GGN472" s="87"/>
      <c r="GGO472" s="87"/>
      <c r="GGP472" s="87"/>
      <c r="GGQ472" s="87"/>
      <c r="GGR472" s="87"/>
      <c r="GGS472" s="87"/>
      <c r="GGT472" s="87"/>
      <c r="GGU472" s="87"/>
      <c r="GGV472" s="87"/>
      <c r="GGW472" s="87"/>
      <c r="GGX472" s="87"/>
      <c r="GGY472" s="87"/>
      <c r="GGZ472" s="87"/>
      <c r="GHA472" s="87"/>
      <c r="GHB472" s="87"/>
      <c r="GHC472" s="87"/>
      <c r="GHD472" s="87"/>
      <c r="GHE472" s="87"/>
      <c r="GHF472" s="87"/>
      <c r="GHG472" s="87"/>
      <c r="GHH472" s="87"/>
      <c r="GHI472" s="87"/>
      <c r="GHJ472" s="87"/>
      <c r="GHK472" s="87"/>
      <c r="GHL472" s="87"/>
      <c r="GHM472" s="87"/>
      <c r="GHN472" s="87"/>
      <c r="GHO472" s="87"/>
      <c r="GHP472" s="87"/>
      <c r="GHQ472" s="87"/>
      <c r="GHR472" s="87"/>
      <c r="GHS472" s="87"/>
      <c r="GHT472" s="87"/>
      <c r="GHU472" s="87"/>
      <c r="GHV472" s="87"/>
      <c r="GHW472" s="87"/>
      <c r="GHX472" s="87"/>
      <c r="GHY472" s="87"/>
      <c r="GHZ472" s="87"/>
      <c r="GIA472" s="87"/>
      <c r="GIB472" s="87"/>
      <c r="GIC472" s="87"/>
      <c r="GID472" s="87"/>
      <c r="GIE472" s="87"/>
      <c r="GIF472" s="87"/>
      <c r="GIG472" s="87"/>
      <c r="GIH472" s="87"/>
      <c r="GII472" s="87"/>
      <c r="GIJ472" s="87"/>
      <c r="GIK472" s="87"/>
      <c r="GIL472" s="87"/>
      <c r="GIM472" s="87"/>
      <c r="GIN472" s="87"/>
      <c r="GIO472" s="87"/>
      <c r="GIP472" s="87"/>
      <c r="GIQ472" s="87"/>
      <c r="GIR472" s="87"/>
      <c r="GIS472" s="87"/>
      <c r="GIT472" s="87"/>
      <c r="GIU472" s="87"/>
      <c r="GIV472" s="87"/>
      <c r="GIW472" s="87"/>
      <c r="GIX472" s="87"/>
      <c r="GIY472" s="87"/>
      <c r="GIZ472" s="87"/>
      <c r="GJA472" s="87"/>
      <c r="GJB472" s="87"/>
      <c r="GJC472" s="87"/>
      <c r="GJD472" s="87"/>
      <c r="GJE472" s="87"/>
      <c r="GJF472" s="87"/>
      <c r="GJG472" s="87"/>
      <c r="GJH472" s="87"/>
      <c r="GJI472" s="87"/>
      <c r="GJJ472" s="87"/>
      <c r="GJK472" s="87"/>
      <c r="GJL472" s="87"/>
      <c r="GJM472" s="87"/>
      <c r="GJN472" s="87"/>
      <c r="GJO472" s="87"/>
      <c r="GJP472" s="87"/>
      <c r="GJQ472" s="87"/>
      <c r="GJR472" s="87"/>
      <c r="GJS472" s="87"/>
      <c r="GJT472" s="87"/>
      <c r="GJU472" s="87"/>
      <c r="GJV472" s="87"/>
      <c r="GJW472" s="87"/>
      <c r="GJX472" s="87"/>
      <c r="GJY472" s="87"/>
      <c r="GJZ472" s="87"/>
      <c r="GKA472" s="87"/>
      <c r="GKB472" s="87"/>
      <c r="GKC472" s="87"/>
      <c r="GKD472" s="87"/>
      <c r="GKE472" s="87"/>
      <c r="GKF472" s="87"/>
      <c r="GKG472" s="87"/>
      <c r="GKH472" s="87"/>
      <c r="GKI472" s="87"/>
      <c r="GKJ472" s="87"/>
      <c r="GKK472" s="87"/>
      <c r="GKL472" s="87"/>
      <c r="GKM472" s="87"/>
      <c r="GKN472" s="87"/>
      <c r="GKO472" s="87"/>
      <c r="GKP472" s="87"/>
      <c r="GKQ472" s="87"/>
      <c r="GKR472" s="87"/>
      <c r="GKS472" s="87"/>
      <c r="GKT472" s="87"/>
      <c r="GKU472" s="87"/>
      <c r="GKV472" s="87"/>
      <c r="GKW472" s="87"/>
      <c r="GKX472" s="87"/>
      <c r="GKY472" s="87"/>
      <c r="GKZ472" s="87"/>
      <c r="GLA472" s="87"/>
      <c r="GLB472" s="87"/>
      <c r="GLC472" s="87"/>
      <c r="GLD472" s="87"/>
      <c r="GLE472" s="87"/>
      <c r="GLF472" s="87"/>
      <c r="GLG472" s="87"/>
      <c r="GLH472" s="87"/>
      <c r="GLI472" s="87"/>
      <c r="GLJ472" s="87"/>
      <c r="GLK472" s="87"/>
      <c r="GLL472" s="87"/>
      <c r="GLM472" s="87"/>
      <c r="GLN472" s="87"/>
      <c r="GLO472" s="87"/>
      <c r="GLP472" s="87"/>
      <c r="GLQ472" s="87"/>
      <c r="GLR472" s="87"/>
      <c r="GLS472" s="87"/>
      <c r="GLT472" s="87"/>
      <c r="GLU472" s="87"/>
      <c r="GLV472" s="87"/>
      <c r="GLW472" s="87"/>
      <c r="GLX472" s="87"/>
      <c r="GLY472" s="87"/>
      <c r="GLZ472" s="87"/>
      <c r="GMA472" s="87"/>
      <c r="GMB472" s="87"/>
      <c r="GMC472" s="87"/>
      <c r="GMD472" s="87"/>
      <c r="GME472" s="87"/>
      <c r="GMF472" s="87"/>
      <c r="GMG472" s="87"/>
      <c r="GMH472" s="87"/>
      <c r="GMI472" s="87"/>
      <c r="GMJ472" s="87"/>
      <c r="GMK472" s="87"/>
      <c r="GML472" s="87"/>
      <c r="GMM472" s="87"/>
      <c r="GMN472" s="87"/>
      <c r="GMO472" s="87"/>
      <c r="GMP472" s="87"/>
      <c r="GMQ472" s="87"/>
      <c r="GMR472" s="87"/>
      <c r="GMS472" s="87"/>
      <c r="GMT472" s="87"/>
      <c r="GMU472" s="87"/>
      <c r="GMV472" s="87"/>
      <c r="GMW472" s="87"/>
      <c r="GMX472" s="87"/>
      <c r="GMY472" s="87"/>
      <c r="GMZ472" s="87"/>
      <c r="GNA472" s="87"/>
      <c r="GNB472" s="87"/>
      <c r="GNC472" s="87"/>
      <c r="GND472" s="87"/>
      <c r="GNE472" s="87"/>
      <c r="GNF472" s="87"/>
      <c r="GNG472" s="87"/>
      <c r="GNH472" s="87"/>
      <c r="GNI472" s="87"/>
      <c r="GNJ472" s="87"/>
      <c r="GNK472" s="87"/>
      <c r="GNL472" s="87"/>
      <c r="GNM472" s="87"/>
      <c r="GNN472" s="87"/>
      <c r="GNO472" s="87"/>
      <c r="GNP472" s="87"/>
      <c r="GNQ472" s="87"/>
      <c r="GNR472" s="87"/>
      <c r="GNS472" s="87"/>
      <c r="GNT472" s="87"/>
      <c r="GNU472" s="87"/>
      <c r="GNV472" s="87"/>
      <c r="GNW472" s="87"/>
      <c r="GNX472" s="87"/>
      <c r="GNY472" s="87"/>
      <c r="GNZ472" s="87"/>
      <c r="GOA472" s="87"/>
      <c r="GOB472" s="87"/>
      <c r="GOC472" s="87"/>
      <c r="GOD472" s="87"/>
      <c r="GOE472" s="87"/>
      <c r="GOF472" s="87"/>
      <c r="GOG472" s="87"/>
      <c r="GOH472" s="87"/>
      <c r="GOI472" s="87"/>
      <c r="GOJ472" s="87"/>
      <c r="GOK472" s="87"/>
      <c r="GOL472" s="87"/>
      <c r="GOM472" s="87"/>
      <c r="GON472" s="87"/>
      <c r="GOO472" s="87"/>
      <c r="GOP472" s="87"/>
      <c r="GOQ472" s="87"/>
      <c r="GOR472" s="87"/>
      <c r="GOS472" s="87"/>
      <c r="GOT472" s="87"/>
      <c r="GOU472" s="87"/>
      <c r="GOV472" s="87"/>
      <c r="GOW472" s="87"/>
      <c r="GOX472" s="87"/>
      <c r="GOY472" s="87"/>
      <c r="GOZ472" s="87"/>
      <c r="GPA472" s="87"/>
      <c r="GPB472" s="87"/>
      <c r="GPC472" s="87"/>
      <c r="GPD472" s="87"/>
      <c r="GPE472" s="87"/>
      <c r="GPF472" s="87"/>
      <c r="GPG472" s="87"/>
      <c r="GPH472" s="87"/>
      <c r="GPI472" s="87"/>
      <c r="GPJ472" s="87"/>
      <c r="GPK472" s="87"/>
      <c r="GPL472" s="87"/>
      <c r="GPM472" s="87"/>
      <c r="GPN472" s="87"/>
      <c r="GPO472" s="87"/>
      <c r="GPP472" s="87"/>
      <c r="GPQ472" s="87"/>
      <c r="GPR472" s="87"/>
      <c r="GPS472" s="87"/>
      <c r="GPT472" s="87"/>
      <c r="GPU472" s="87"/>
      <c r="GPV472" s="87"/>
      <c r="GPW472" s="87"/>
      <c r="GPX472" s="87"/>
      <c r="GPY472" s="87"/>
      <c r="GPZ472" s="87"/>
      <c r="GQA472" s="87"/>
      <c r="GQB472" s="87"/>
      <c r="GQC472" s="87"/>
      <c r="GQD472" s="87"/>
      <c r="GQE472" s="87"/>
      <c r="GQF472" s="87"/>
      <c r="GQG472" s="87"/>
      <c r="GQH472" s="87"/>
      <c r="GQI472" s="87"/>
      <c r="GQJ472" s="87"/>
      <c r="GQK472" s="87"/>
      <c r="GQL472" s="87"/>
      <c r="GQM472" s="87"/>
      <c r="GQN472" s="87"/>
      <c r="GQO472" s="87"/>
      <c r="GQP472" s="87"/>
      <c r="GQQ472" s="87"/>
      <c r="GQR472" s="87"/>
      <c r="GQS472" s="87"/>
      <c r="GQT472" s="87"/>
      <c r="GQU472" s="87"/>
      <c r="GQV472" s="87"/>
      <c r="GQW472" s="87"/>
      <c r="GQX472" s="87"/>
      <c r="GQY472" s="87"/>
      <c r="GQZ472" s="87"/>
      <c r="GRA472" s="87"/>
      <c r="GRB472" s="87"/>
      <c r="GRC472" s="87"/>
      <c r="GRD472" s="87"/>
      <c r="GRE472" s="87"/>
      <c r="GRF472" s="87"/>
      <c r="GRG472" s="87"/>
      <c r="GRH472" s="87"/>
      <c r="GRI472" s="87"/>
      <c r="GRJ472" s="87"/>
      <c r="GRK472" s="87"/>
      <c r="GRL472" s="87"/>
      <c r="GRM472" s="87"/>
      <c r="GRN472" s="87"/>
      <c r="GRO472" s="87"/>
      <c r="GRP472" s="87"/>
      <c r="GRQ472" s="87"/>
      <c r="GRR472" s="87"/>
      <c r="GRS472" s="87"/>
      <c r="GRT472" s="87"/>
      <c r="GRU472" s="87"/>
      <c r="GRV472" s="87"/>
      <c r="GRW472" s="87"/>
      <c r="GRX472" s="87"/>
      <c r="GRY472" s="87"/>
      <c r="GRZ472" s="87"/>
      <c r="GSA472" s="87"/>
      <c r="GSB472" s="87"/>
      <c r="GSC472" s="87"/>
      <c r="GSD472" s="87"/>
      <c r="GSE472" s="87"/>
      <c r="GSF472" s="87"/>
      <c r="GSG472" s="87"/>
      <c r="GSH472" s="87"/>
      <c r="GSI472" s="87"/>
      <c r="GSJ472" s="87"/>
      <c r="GSK472" s="87"/>
      <c r="GSL472" s="87"/>
      <c r="GSM472" s="87"/>
      <c r="GSN472" s="87"/>
      <c r="GSO472" s="87"/>
      <c r="GSP472" s="87"/>
      <c r="GSQ472" s="87"/>
      <c r="GSR472" s="87"/>
      <c r="GSS472" s="87"/>
      <c r="GST472" s="87"/>
      <c r="GSU472" s="87"/>
      <c r="GSV472" s="87"/>
      <c r="GSW472" s="87"/>
      <c r="GSX472" s="87"/>
      <c r="GSY472" s="87"/>
      <c r="GSZ472" s="87"/>
      <c r="GTA472" s="87"/>
      <c r="GTB472" s="87"/>
      <c r="GTC472" s="87"/>
      <c r="GTD472" s="87"/>
      <c r="GTE472" s="87"/>
      <c r="GTF472" s="87"/>
      <c r="GTG472" s="87"/>
      <c r="GTH472" s="87"/>
      <c r="GTI472" s="87"/>
      <c r="GTJ472" s="87"/>
      <c r="GTK472" s="87"/>
      <c r="GTL472" s="87"/>
      <c r="GTM472" s="87"/>
      <c r="GTN472" s="87"/>
      <c r="GTO472" s="87"/>
      <c r="GTP472" s="87"/>
      <c r="GTQ472" s="87"/>
      <c r="GTR472" s="87"/>
      <c r="GTS472" s="87"/>
      <c r="GTT472" s="87"/>
      <c r="GTU472" s="87"/>
      <c r="GTV472" s="87"/>
      <c r="GTW472" s="87"/>
      <c r="GTX472" s="87"/>
      <c r="GTY472" s="87"/>
      <c r="GTZ472" s="87"/>
      <c r="GUA472" s="87"/>
      <c r="GUB472" s="87"/>
      <c r="GUC472" s="87"/>
      <c r="GUD472" s="87"/>
      <c r="GUE472" s="87"/>
      <c r="GUF472" s="87"/>
      <c r="GUG472" s="87"/>
      <c r="GUH472" s="87"/>
      <c r="GUI472" s="87"/>
      <c r="GUJ472" s="87"/>
      <c r="GUK472" s="87"/>
      <c r="GUL472" s="87"/>
      <c r="GUM472" s="87"/>
      <c r="GUN472" s="87"/>
      <c r="GUO472" s="87"/>
      <c r="GUP472" s="87"/>
      <c r="GUQ472" s="87"/>
      <c r="GUR472" s="87"/>
      <c r="GUS472" s="87"/>
      <c r="GUT472" s="87"/>
      <c r="GUU472" s="87"/>
      <c r="GUV472" s="87"/>
      <c r="GUW472" s="87"/>
      <c r="GUX472" s="87"/>
      <c r="GUY472" s="87"/>
      <c r="GUZ472" s="87"/>
      <c r="GVA472" s="87"/>
      <c r="GVB472" s="87"/>
      <c r="GVC472" s="87"/>
      <c r="GVD472" s="87"/>
      <c r="GVE472" s="87"/>
      <c r="GVF472" s="87"/>
      <c r="GVG472" s="87"/>
      <c r="GVH472" s="87"/>
      <c r="GVI472" s="87"/>
      <c r="GVJ472" s="87"/>
      <c r="GVK472" s="87"/>
      <c r="GVL472" s="87"/>
      <c r="GVM472" s="87"/>
      <c r="GVN472" s="87"/>
      <c r="GVO472" s="87"/>
      <c r="GVP472" s="87"/>
      <c r="GVQ472" s="87"/>
      <c r="GVR472" s="87"/>
      <c r="GVS472" s="87"/>
      <c r="GVT472" s="87"/>
      <c r="GVU472" s="87"/>
      <c r="GVV472" s="87"/>
      <c r="GVW472" s="87"/>
      <c r="GVX472" s="87"/>
      <c r="GVY472" s="87"/>
      <c r="GVZ472" s="87"/>
      <c r="GWA472" s="87"/>
      <c r="GWB472" s="87"/>
      <c r="GWC472" s="87"/>
      <c r="GWD472" s="87"/>
      <c r="GWE472" s="87"/>
      <c r="GWF472" s="87"/>
      <c r="GWG472" s="87"/>
      <c r="GWH472" s="87"/>
      <c r="GWI472" s="87"/>
      <c r="GWJ472" s="87"/>
      <c r="GWK472" s="87"/>
      <c r="GWL472" s="87"/>
      <c r="GWM472" s="87"/>
      <c r="GWN472" s="87"/>
      <c r="GWO472" s="87"/>
      <c r="GWP472" s="87"/>
      <c r="GWQ472" s="87"/>
      <c r="GWR472" s="87"/>
      <c r="GWS472" s="87"/>
      <c r="GWT472" s="87"/>
      <c r="GWU472" s="87"/>
      <c r="GWV472" s="87"/>
      <c r="GWW472" s="87"/>
      <c r="GWX472" s="87"/>
      <c r="GWY472" s="87"/>
      <c r="GWZ472" s="87"/>
      <c r="GXA472" s="87"/>
      <c r="GXB472" s="87"/>
      <c r="GXC472" s="87"/>
      <c r="GXD472" s="87"/>
      <c r="GXE472" s="87"/>
      <c r="GXF472" s="87"/>
      <c r="GXG472" s="87"/>
      <c r="GXH472" s="87"/>
      <c r="GXI472" s="87"/>
      <c r="GXJ472" s="87"/>
      <c r="GXK472" s="87"/>
      <c r="GXL472" s="87"/>
      <c r="GXM472" s="87"/>
      <c r="GXN472" s="87"/>
      <c r="GXO472" s="87"/>
      <c r="GXP472" s="87"/>
      <c r="GXQ472" s="87"/>
      <c r="GXR472" s="87"/>
      <c r="GXS472" s="87"/>
      <c r="GXT472" s="87"/>
      <c r="GXU472" s="87"/>
      <c r="GXV472" s="87"/>
      <c r="GXW472" s="87"/>
      <c r="GXX472" s="87"/>
      <c r="GXY472" s="87"/>
      <c r="GXZ472" s="87"/>
      <c r="GYA472" s="87"/>
      <c r="GYB472" s="87"/>
      <c r="GYC472" s="87"/>
      <c r="GYD472" s="87"/>
      <c r="GYE472" s="87"/>
      <c r="GYF472" s="87"/>
      <c r="GYG472" s="87"/>
      <c r="GYH472" s="87"/>
      <c r="GYI472" s="87"/>
      <c r="GYJ472" s="87"/>
      <c r="GYK472" s="87"/>
      <c r="GYL472" s="87"/>
      <c r="GYM472" s="87"/>
      <c r="GYN472" s="87"/>
      <c r="GYO472" s="87"/>
      <c r="GYP472" s="87"/>
      <c r="GYQ472" s="87"/>
      <c r="GYR472" s="87"/>
      <c r="GYS472" s="87"/>
      <c r="GYT472" s="87"/>
      <c r="GYU472" s="87"/>
      <c r="GYV472" s="87"/>
      <c r="GYW472" s="87"/>
      <c r="GYX472" s="87"/>
      <c r="GYY472" s="87"/>
      <c r="GYZ472" s="87"/>
      <c r="GZA472" s="87"/>
      <c r="GZB472" s="87"/>
      <c r="GZC472" s="87"/>
      <c r="GZD472" s="87"/>
      <c r="GZE472" s="87"/>
      <c r="GZF472" s="87"/>
      <c r="GZG472" s="87"/>
      <c r="GZH472" s="87"/>
      <c r="GZI472" s="87"/>
      <c r="GZJ472" s="87"/>
      <c r="GZK472" s="87"/>
      <c r="GZL472" s="87"/>
      <c r="GZM472" s="87"/>
      <c r="GZN472" s="87"/>
      <c r="GZO472" s="87"/>
      <c r="GZP472" s="87"/>
      <c r="GZQ472" s="87"/>
      <c r="GZR472" s="87"/>
      <c r="GZS472" s="87"/>
      <c r="GZT472" s="87"/>
      <c r="GZU472" s="87"/>
      <c r="GZV472" s="87"/>
      <c r="GZW472" s="87"/>
      <c r="GZX472" s="87"/>
      <c r="GZY472" s="87"/>
      <c r="GZZ472" s="87"/>
      <c r="HAA472" s="87"/>
      <c r="HAB472" s="87"/>
      <c r="HAC472" s="87"/>
      <c r="HAD472" s="87"/>
      <c r="HAE472" s="87"/>
      <c r="HAF472" s="87"/>
      <c r="HAG472" s="87"/>
      <c r="HAH472" s="87"/>
      <c r="HAI472" s="87"/>
      <c r="HAJ472" s="87"/>
      <c r="HAK472" s="87"/>
      <c r="HAL472" s="87"/>
      <c r="HAM472" s="87"/>
      <c r="HAN472" s="87"/>
      <c r="HAO472" s="87"/>
      <c r="HAP472" s="87"/>
      <c r="HAQ472" s="87"/>
      <c r="HAR472" s="87"/>
      <c r="HAS472" s="87"/>
      <c r="HAT472" s="87"/>
      <c r="HAU472" s="87"/>
      <c r="HAV472" s="87"/>
      <c r="HAW472" s="87"/>
      <c r="HAX472" s="87"/>
      <c r="HAY472" s="87"/>
      <c r="HAZ472" s="87"/>
      <c r="HBA472" s="87"/>
      <c r="HBB472" s="87"/>
      <c r="HBC472" s="87"/>
      <c r="HBD472" s="87"/>
      <c r="HBE472" s="87"/>
      <c r="HBF472" s="87"/>
      <c r="HBG472" s="87"/>
      <c r="HBH472" s="87"/>
      <c r="HBI472" s="87"/>
      <c r="HBJ472" s="87"/>
      <c r="HBK472" s="87"/>
      <c r="HBL472" s="87"/>
      <c r="HBM472" s="87"/>
      <c r="HBN472" s="87"/>
      <c r="HBO472" s="87"/>
      <c r="HBP472" s="87"/>
      <c r="HBQ472" s="87"/>
      <c r="HBR472" s="87"/>
      <c r="HBS472" s="87"/>
      <c r="HBT472" s="87"/>
      <c r="HBU472" s="87"/>
      <c r="HBV472" s="87"/>
      <c r="HBW472" s="87"/>
      <c r="HBX472" s="87"/>
      <c r="HBY472" s="87"/>
      <c r="HBZ472" s="87"/>
      <c r="HCA472" s="87"/>
      <c r="HCB472" s="87"/>
      <c r="HCC472" s="87"/>
      <c r="HCD472" s="87"/>
      <c r="HCE472" s="87"/>
      <c r="HCF472" s="87"/>
      <c r="HCG472" s="87"/>
      <c r="HCH472" s="87"/>
      <c r="HCI472" s="87"/>
      <c r="HCJ472" s="87"/>
      <c r="HCK472" s="87"/>
      <c r="HCL472" s="87"/>
      <c r="HCM472" s="87"/>
      <c r="HCN472" s="87"/>
      <c r="HCO472" s="87"/>
      <c r="HCP472" s="87"/>
      <c r="HCQ472" s="87"/>
      <c r="HCR472" s="87"/>
      <c r="HCS472" s="87"/>
      <c r="HCT472" s="87"/>
      <c r="HCU472" s="87"/>
      <c r="HCV472" s="87"/>
      <c r="HCW472" s="87"/>
      <c r="HCX472" s="87"/>
      <c r="HCY472" s="87"/>
      <c r="HCZ472" s="87"/>
      <c r="HDA472" s="87"/>
      <c r="HDB472" s="87"/>
      <c r="HDC472" s="87"/>
      <c r="HDD472" s="87"/>
      <c r="HDE472" s="87"/>
      <c r="HDF472" s="87"/>
      <c r="HDG472" s="87"/>
      <c r="HDH472" s="87"/>
      <c r="HDI472" s="87"/>
      <c r="HDJ472" s="87"/>
      <c r="HDK472" s="87"/>
      <c r="HDL472" s="87"/>
      <c r="HDM472" s="87"/>
      <c r="HDN472" s="87"/>
      <c r="HDO472" s="87"/>
      <c r="HDP472" s="87"/>
      <c r="HDQ472" s="87"/>
      <c r="HDR472" s="87"/>
      <c r="HDS472" s="87"/>
      <c r="HDT472" s="87"/>
      <c r="HDU472" s="87"/>
      <c r="HDV472" s="87"/>
      <c r="HDW472" s="87"/>
      <c r="HDX472" s="87"/>
      <c r="HDY472" s="87"/>
      <c r="HDZ472" s="87"/>
      <c r="HEA472" s="87"/>
      <c r="HEB472" s="87"/>
      <c r="HEC472" s="87"/>
      <c r="HED472" s="87"/>
      <c r="HEE472" s="87"/>
      <c r="HEF472" s="87"/>
      <c r="HEG472" s="87"/>
      <c r="HEH472" s="87"/>
      <c r="HEI472" s="87"/>
      <c r="HEJ472" s="87"/>
      <c r="HEK472" s="87"/>
      <c r="HEL472" s="87"/>
      <c r="HEM472" s="87"/>
      <c r="HEN472" s="87"/>
      <c r="HEO472" s="87"/>
      <c r="HEP472" s="87"/>
      <c r="HEQ472" s="87"/>
      <c r="HER472" s="87"/>
      <c r="HES472" s="87"/>
      <c r="HET472" s="87"/>
      <c r="HEU472" s="87"/>
      <c r="HEV472" s="87"/>
      <c r="HEW472" s="87"/>
      <c r="HEX472" s="87"/>
      <c r="HEY472" s="87"/>
      <c r="HEZ472" s="87"/>
      <c r="HFA472" s="87"/>
      <c r="HFB472" s="87"/>
      <c r="HFC472" s="87"/>
      <c r="HFD472" s="87"/>
      <c r="HFE472" s="87"/>
      <c r="HFF472" s="87"/>
      <c r="HFG472" s="87"/>
      <c r="HFH472" s="87"/>
      <c r="HFI472" s="87"/>
      <c r="HFJ472" s="87"/>
      <c r="HFK472" s="87"/>
      <c r="HFL472" s="87"/>
      <c r="HFM472" s="87"/>
      <c r="HFN472" s="87"/>
      <c r="HFO472" s="87"/>
      <c r="HFP472" s="87"/>
      <c r="HFQ472" s="87"/>
      <c r="HFR472" s="87"/>
      <c r="HFS472" s="87"/>
      <c r="HFT472" s="87"/>
      <c r="HFU472" s="87"/>
      <c r="HFV472" s="87"/>
      <c r="HFW472" s="87"/>
      <c r="HFX472" s="87"/>
      <c r="HFY472" s="87"/>
      <c r="HFZ472" s="87"/>
      <c r="HGA472" s="87"/>
      <c r="HGB472" s="87"/>
      <c r="HGC472" s="87"/>
      <c r="HGD472" s="87"/>
      <c r="HGE472" s="87"/>
      <c r="HGF472" s="87"/>
      <c r="HGG472" s="87"/>
      <c r="HGH472" s="87"/>
      <c r="HGI472" s="87"/>
      <c r="HGJ472" s="87"/>
      <c r="HGK472" s="87"/>
      <c r="HGL472" s="87"/>
      <c r="HGM472" s="87"/>
      <c r="HGN472" s="87"/>
      <c r="HGO472" s="87"/>
      <c r="HGP472" s="87"/>
      <c r="HGQ472" s="87"/>
      <c r="HGR472" s="87"/>
      <c r="HGS472" s="87"/>
      <c r="HGT472" s="87"/>
      <c r="HGU472" s="87"/>
      <c r="HGV472" s="87"/>
      <c r="HGW472" s="87"/>
      <c r="HGX472" s="87"/>
      <c r="HGY472" s="87"/>
      <c r="HGZ472" s="87"/>
      <c r="HHA472" s="87"/>
      <c r="HHB472" s="87"/>
      <c r="HHC472" s="87"/>
      <c r="HHD472" s="87"/>
      <c r="HHE472" s="87"/>
      <c r="HHF472" s="87"/>
      <c r="HHG472" s="87"/>
      <c r="HHH472" s="87"/>
      <c r="HHI472" s="87"/>
      <c r="HHJ472" s="87"/>
      <c r="HHK472" s="87"/>
      <c r="HHL472" s="87"/>
      <c r="HHM472" s="87"/>
      <c r="HHN472" s="87"/>
      <c r="HHO472" s="87"/>
      <c r="HHP472" s="87"/>
      <c r="HHQ472" s="87"/>
      <c r="HHR472" s="87"/>
      <c r="HHS472" s="87"/>
      <c r="HHT472" s="87"/>
      <c r="HHU472" s="87"/>
      <c r="HHV472" s="87"/>
      <c r="HHW472" s="87"/>
      <c r="HHX472" s="87"/>
      <c r="HHY472" s="87"/>
      <c r="HHZ472" s="87"/>
      <c r="HIA472" s="87"/>
      <c r="HIB472" s="87"/>
      <c r="HIC472" s="87"/>
      <c r="HID472" s="87"/>
      <c r="HIE472" s="87"/>
      <c r="HIF472" s="87"/>
      <c r="HIG472" s="87"/>
      <c r="HIH472" s="87"/>
      <c r="HII472" s="87"/>
      <c r="HIJ472" s="87"/>
      <c r="HIK472" s="87"/>
      <c r="HIL472" s="87"/>
      <c r="HIM472" s="87"/>
      <c r="HIN472" s="87"/>
      <c r="HIO472" s="87"/>
      <c r="HIP472" s="87"/>
      <c r="HIQ472" s="87"/>
      <c r="HIR472" s="87"/>
      <c r="HIS472" s="87"/>
      <c r="HIT472" s="87"/>
      <c r="HIU472" s="87"/>
      <c r="HIV472" s="87"/>
      <c r="HIW472" s="87"/>
      <c r="HIX472" s="87"/>
      <c r="HIY472" s="87"/>
      <c r="HIZ472" s="87"/>
      <c r="HJA472" s="87"/>
      <c r="HJB472" s="87"/>
      <c r="HJC472" s="87"/>
      <c r="HJD472" s="87"/>
      <c r="HJE472" s="87"/>
      <c r="HJF472" s="87"/>
      <c r="HJG472" s="87"/>
      <c r="HJH472" s="87"/>
      <c r="HJI472" s="87"/>
      <c r="HJJ472" s="87"/>
      <c r="HJK472" s="87"/>
      <c r="HJL472" s="87"/>
      <c r="HJM472" s="87"/>
      <c r="HJN472" s="87"/>
      <c r="HJO472" s="87"/>
      <c r="HJP472" s="87"/>
      <c r="HJQ472" s="87"/>
      <c r="HJR472" s="87"/>
      <c r="HJS472" s="87"/>
      <c r="HJT472" s="87"/>
      <c r="HJU472" s="87"/>
      <c r="HJV472" s="87"/>
      <c r="HJW472" s="87"/>
      <c r="HJX472" s="87"/>
      <c r="HJY472" s="87"/>
      <c r="HJZ472" s="87"/>
      <c r="HKA472" s="87"/>
      <c r="HKB472" s="87"/>
      <c r="HKC472" s="87"/>
      <c r="HKD472" s="87"/>
      <c r="HKE472" s="87"/>
      <c r="HKF472" s="87"/>
      <c r="HKG472" s="87"/>
      <c r="HKH472" s="87"/>
      <c r="HKI472" s="87"/>
      <c r="HKJ472" s="87"/>
      <c r="HKK472" s="87"/>
      <c r="HKL472" s="87"/>
      <c r="HKM472" s="87"/>
      <c r="HKN472" s="87"/>
      <c r="HKO472" s="87"/>
      <c r="HKP472" s="87"/>
      <c r="HKQ472" s="87"/>
      <c r="HKR472" s="87"/>
      <c r="HKS472" s="87"/>
      <c r="HKT472" s="87"/>
      <c r="HKU472" s="87"/>
      <c r="HKV472" s="87"/>
      <c r="HKW472" s="87"/>
      <c r="HKX472" s="87"/>
      <c r="HKY472" s="87"/>
      <c r="HKZ472" s="87"/>
      <c r="HLA472" s="87"/>
      <c r="HLB472" s="87"/>
      <c r="HLC472" s="87"/>
      <c r="HLD472" s="87"/>
      <c r="HLE472" s="87"/>
      <c r="HLF472" s="87"/>
      <c r="HLG472" s="87"/>
      <c r="HLH472" s="87"/>
      <c r="HLI472" s="87"/>
      <c r="HLJ472" s="87"/>
      <c r="HLK472" s="87"/>
      <c r="HLL472" s="87"/>
      <c r="HLM472" s="87"/>
      <c r="HLN472" s="87"/>
      <c r="HLO472" s="87"/>
      <c r="HLP472" s="87"/>
      <c r="HLQ472" s="87"/>
      <c r="HLR472" s="87"/>
      <c r="HLS472" s="87"/>
      <c r="HLT472" s="87"/>
      <c r="HLU472" s="87"/>
      <c r="HLV472" s="87"/>
      <c r="HLW472" s="87"/>
      <c r="HLX472" s="87"/>
      <c r="HLY472" s="87"/>
      <c r="HLZ472" s="87"/>
      <c r="HMA472" s="87"/>
      <c r="HMB472" s="87"/>
      <c r="HMC472" s="87"/>
      <c r="HMD472" s="87"/>
      <c r="HME472" s="87"/>
      <c r="HMF472" s="87"/>
      <c r="HMG472" s="87"/>
      <c r="HMH472" s="87"/>
      <c r="HMI472" s="87"/>
      <c r="HMJ472" s="87"/>
      <c r="HMK472" s="87"/>
      <c r="HML472" s="87"/>
      <c r="HMM472" s="87"/>
      <c r="HMN472" s="87"/>
      <c r="HMO472" s="87"/>
      <c r="HMP472" s="87"/>
      <c r="HMQ472" s="87"/>
      <c r="HMR472" s="87"/>
      <c r="HMS472" s="87"/>
      <c r="HMT472" s="87"/>
      <c r="HMU472" s="87"/>
      <c r="HMV472" s="87"/>
      <c r="HMW472" s="87"/>
      <c r="HMX472" s="87"/>
      <c r="HMY472" s="87"/>
      <c r="HMZ472" s="87"/>
      <c r="HNA472" s="87"/>
      <c r="HNB472" s="87"/>
      <c r="HNC472" s="87"/>
      <c r="HND472" s="87"/>
      <c r="HNE472" s="87"/>
      <c r="HNF472" s="87"/>
      <c r="HNG472" s="87"/>
      <c r="HNH472" s="87"/>
      <c r="HNI472" s="87"/>
      <c r="HNJ472" s="87"/>
      <c r="HNK472" s="87"/>
      <c r="HNL472" s="87"/>
      <c r="HNM472" s="87"/>
      <c r="HNN472" s="87"/>
      <c r="HNO472" s="87"/>
      <c r="HNP472" s="87"/>
      <c r="HNQ472" s="87"/>
      <c r="HNR472" s="87"/>
      <c r="HNS472" s="87"/>
      <c r="HNT472" s="87"/>
      <c r="HNU472" s="87"/>
      <c r="HNV472" s="87"/>
      <c r="HNW472" s="87"/>
      <c r="HNX472" s="87"/>
      <c r="HNY472" s="87"/>
      <c r="HNZ472" s="87"/>
      <c r="HOA472" s="87"/>
      <c r="HOB472" s="87"/>
      <c r="HOC472" s="87"/>
      <c r="HOD472" s="87"/>
      <c r="HOE472" s="87"/>
      <c r="HOF472" s="87"/>
      <c r="HOG472" s="87"/>
      <c r="HOH472" s="87"/>
      <c r="HOI472" s="87"/>
      <c r="HOJ472" s="87"/>
      <c r="HOK472" s="87"/>
      <c r="HOL472" s="87"/>
      <c r="HOM472" s="87"/>
      <c r="HON472" s="87"/>
      <c r="HOO472" s="87"/>
      <c r="HOP472" s="87"/>
      <c r="HOQ472" s="87"/>
      <c r="HOR472" s="87"/>
      <c r="HOS472" s="87"/>
      <c r="HOT472" s="87"/>
      <c r="HOU472" s="87"/>
      <c r="HOV472" s="87"/>
      <c r="HOW472" s="87"/>
      <c r="HOX472" s="87"/>
      <c r="HOY472" s="87"/>
      <c r="HOZ472" s="87"/>
      <c r="HPA472" s="87"/>
      <c r="HPB472" s="87"/>
      <c r="HPC472" s="87"/>
      <c r="HPD472" s="87"/>
      <c r="HPE472" s="87"/>
      <c r="HPF472" s="87"/>
      <c r="HPG472" s="87"/>
      <c r="HPH472" s="87"/>
      <c r="HPI472" s="87"/>
      <c r="HPJ472" s="87"/>
      <c r="HPK472" s="87"/>
      <c r="HPL472" s="87"/>
      <c r="HPM472" s="87"/>
      <c r="HPN472" s="87"/>
      <c r="HPO472" s="87"/>
      <c r="HPP472" s="87"/>
      <c r="HPQ472" s="87"/>
      <c r="HPR472" s="87"/>
      <c r="HPS472" s="87"/>
      <c r="HPT472" s="87"/>
      <c r="HPU472" s="87"/>
      <c r="HPV472" s="87"/>
      <c r="HPW472" s="87"/>
      <c r="HPX472" s="87"/>
      <c r="HPY472" s="87"/>
      <c r="HPZ472" s="87"/>
      <c r="HQA472" s="87"/>
      <c r="HQB472" s="87"/>
      <c r="HQC472" s="87"/>
      <c r="HQD472" s="87"/>
      <c r="HQE472" s="87"/>
      <c r="HQF472" s="87"/>
      <c r="HQG472" s="87"/>
      <c r="HQH472" s="87"/>
      <c r="HQI472" s="87"/>
      <c r="HQJ472" s="87"/>
      <c r="HQK472" s="87"/>
      <c r="HQL472" s="87"/>
      <c r="HQM472" s="87"/>
      <c r="HQN472" s="87"/>
      <c r="HQO472" s="87"/>
      <c r="HQP472" s="87"/>
      <c r="HQQ472" s="87"/>
      <c r="HQR472" s="87"/>
      <c r="HQS472" s="87"/>
      <c r="HQT472" s="87"/>
      <c r="HQU472" s="87"/>
      <c r="HQV472" s="87"/>
      <c r="HQW472" s="87"/>
      <c r="HQX472" s="87"/>
      <c r="HQY472" s="87"/>
      <c r="HQZ472" s="87"/>
      <c r="HRA472" s="87"/>
      <c r="HRB472" s="87"/>
      <c r="HRC472" s="87"/>
      <c r="HRD472" s="87"/>
      <c r="HRE472" s="87"/>
      <c r="HRF472" s="87"/>
      <c r="HRG472" s="87"/>
      <c r="HRH472" s="87"/>
      <c r="HRI472" s="87"/>
      <c r="HRJ472" s="87"/>
      <c r="HRK472" s="87"/>
      <c r="HRL472" s="87"/>
      <c r="HRM472" s="87"/>
      <c r="HRN472" s="87"/>
      <c r="HRO472" s="87"/>
      <c r="HRP472" s="87"/>
      <c r="HRQ472" s="87"/>
      <c r="HRR472" s="87"/>
      <c r="HRS472" s="87"/>
      <c r="HRT472" s="87"/>
      <c r="HRU472" s="87"/>
      <c r="HRV472" s="87"/>
      <c r="HRW472" s="87"/>
      <c r="HRX472" s="87"/>
      <c r="HRY472" s="87"/>
      <c r="HRZ472" s="87"/>
      <c r="HSA472" s="87"/>
      <c r="HSB472" s="87"/>
      <c r="HSC472" s="87"/>
      <c r="HSD472" s="87"/>
      <c r="HSE472" s="87"/>
      <c r="HSF472" s="87"/>
      <c r="HSG472" s="87"/>
      <c r="HSH472" s="87"/>
      <c r="HSI472" s="87"/>
      <c r="HSJ472" s="87"/>
      <c r="HSK472" s="87"/>
      <c r="HSL472" s="87"/>
      <c r="HSM472" s="87"/>
      <c r="HSN472" s="87"/>
      <c r="HSO472" s="87"/>
      <c r="HSP472" s="87"/>
      <c r="HSQ472" s="87"/>
      <c r="HSR472" s="87"/>
      <c r="HSS472" s="87"/>
      <c r="HST472" s="87"/>
      <c r="HSU472" s="87"/>
      <c r="HSV472" s="87"/>
      <c r="HSW472" s="87"/>
      <c r="HSX472" s="87"/>
      <c r="HSY472" s="87"/>
      <c r="HSZ472" s="87"/>
      <c r="HTA472" s="87"/>
      <c r="HTB472" s="87"/>
      <c r="HTC472" s="87"/>
      <c r="HTD472" s="87"/>
      <c r="HTE472" s="87"/>
      <c r="HTF472" s="87"/>
      <c r="HTG472" s="87"/>
      <c r="HTH472" s="87"/>
      <c r="HTI472" s="87"/>
      <c r="HTJ472" s="87"/>
      <c r="HTK472" s="87"/>
      <c r="HTL472" s="87"/>
      <c r="HTM472" s="87"/>
      <c r="HTN472" s="87"/>
      <c r="HTO472" s="87"/>
      <c r="HTP472" s="87"/>
      <c r="HTQ472" s="87"/>
      <c r="HTR472" s="87"/>
      <c r="HTS472" s="87"/>
      <c r="HTT472" s="87"/>
      <c r="HTU472" s="87"/>
      <c r="HTV472" s="87"/>
      <c r="HTW472" s="87"/>
      <c r="HTX472" s="87"/>
      <c r="HTY472" s="87"/>
      <c r="HTZ472" s="87"/>
      <c r="HUA472" s="87"/>
      <c r="HUB472" s="87"/>
      <c r="HUC472" s="87"/>
      <c r="HUD472" s="87"/>
      <c r="HUE472" s="87"/>
      <c r="HUF472" s="87"/>
      <c r="HUG472" s="87"/>
      <c r="HUH472" s="87"/>
      <c r="HUI472" s="87"/>
      <c r="HUJ472" s="87"/>
      <c r="HUK472" s="87"/>
      <c r="HUL472" s="87"/>
      <c r="HUM472" s="87"/>
      <c r="HUN472" s="87"/>
      <c r="HUO472" s="87"/>
      <c r="HUP472" s="87"/>
      <c r="HUQ472" s="87"/>
      <c r="HUR472" s="87"/>
      <c r="HUS472" s="87"/>
      <c r="HUT472" s="87"/>
      <c r="HUU472" s="87"/>
      <c r="HUV472" s="87"/>
      <c r="HUW472" s="87"/>
      <c r="HUX472" s="87"/>
      <c r="HUY472" s="87"/>
      <c r="HUZ472" s="87"/>
      <c r="HVA472" s="87"/>
      <c r="HVB472" s="87"/>
      <c r="HVC472" s="87"/>
      <c r="HVD472" s="87"/>
      <c r="HVE472" s="87"/>
      <c r="HVF472" s="87"/>
      <c r="HVG472" s="87"/>
      <c r="HVH472" s="87"/>
      <c r="HVI472" s="87"/>
      <c r="HVJ472" s="87"/>
      <c r="HVK472" s="87"/>
      <c r="HVL472" s="87"/>
      <c r="HVM472" s="87"/>
      <c r="HVN472" s="87"/>
      <c r="HVO472" s="87"/>
      <c r="HVP472" s="87"/>
      <c r="HVQ472" s="87"/>
      <c r="HVR472" s="87"/>
      <c r="HVS472" s="87"/>
      <c r="HVT472" s="87"/>
      <c r="HVU472" s="87"/>
      <c r="HVV472" s="87"/>
      <c r="HVW472" s="87"/>
      <c r="HVX472" s="87"/>
      <c r="HVY472" s="87"/>
      <c r="HVZ472" s="87"/>
      <c r="HWA472" s="87"/>
      <c r="HWB472" s="87"/>
      <c r="HWC472" s="87"/>
      <c r="HWD472" s="87"/>
      <c r="HWE472" s="87"/>
      <c r="HWF472" s="87"/>
      <c r="HWG472" s="87"/>
      <c r="HWH472" s="87"/>
      <c r="HWI472" s="87"/>
      <c r="HWJ472" s="87"/>
      <c r="HWK472" s="87"/>
      <c r="HWL472" s="87"/>
      <c r="HWM472" s="87"/>
      <c r="HWN472" s="87"/>
      <c r="HWO472" s="87"/>
      <c r="HWP472" s="87"/>
      <c r="HWQ472" s="87"/>
      <c r="HWR472" s="87"/>
      <c r="HWS472" s="87"/>
      <c r="HWT472" s="87"/>
      <c r="HWU472" s="87"/>
      <c r="HWV472" s="87"/>
      <c r="HWW472" s="87"/>
      <c r="HWX472" s="87"/>
      <c r="HWY472" s="87"/>
      <c r="HWZ472" s="87"/>
      <c r="HXA472" s="87"/>
      <c r="HXB472" s="87"/>
      <c r="HXC472" s="87"/>
      <c r="HXD472" s="87"/>
      <c r="HXE472" s="87"/>
      <c r="HXF472" s="87"/>
      <c r="HXG472" s="87"/>
      <c r="HXH472" s="87"/>
      <c r="HXI472" s="87"/>
      <c r="HXJ472" s="87"/>
      <c r="HXK472" s="87"/>
      <c r="HXL472" s="87"/>
      <c r="HXM472" s="87"/>
      <c r="HXN472" s="87"/>
      <c r="HXO472" s="87"/>
      <c r="HXP472" s="87"/>
      <c r="HXQ472" s="87"/>
      <c r="HXR472" s="87"/>
      <c r="HXS472" s="87"/>
      <c r="HXT472" s="87"/>
      <c r="HXU472" s="87"/>
      <c r="HXV472" s="87"/>
      <c r="HXW472" s="87"/>
      <c r="HXX472" s="87"/>
      <c r="HXY472" s="87"/>
      <c r="HXZ472" s="87"/>
      <c r="HYA472" s="87"/>
      <c r="HYB472" s="87"/>
      <c r="HYC472" s="87"/>
      <c r="HYD472" s="87"/>
      <c r="HYE472" s="87"/>
      <c r="HYF472" s="87"/>
      <c r="HYG472" s="87"/>
      <c r="HYH472" s="87"/>
      <c r="HYI472" s="87"/>
      <c r="HYJ472" s="87"/>
      <c r="HYK472" s="87"/>
      <c r="HYL472" s="87"/>
      <c r="HYM472" s="87"/>
      <c r="HYN472" s="87"/>
      <c r="HYO472" s="87"/>
      <c r="HYP472" s="87"/>
      <c r="HYQ472" s="87"/>
      <c r="HYR472" s="87"/>
      <c r="HYS472" s="87"/>
      <c r="HYT472" s="87"/>
      <c r="HYU472" s="87"/>
      <c r="HYV472" s="87"/>
      <c r="HYW472" s="87"/>
      <c r="HYX472" s="87"/>
      <c r="HYY472" s="87"/>
      <c r="HYZ472" s="87"/>
      <c r="HZA472" s="87"/>
      <c r="HZB472" s="87"/>
      <c r="HZC472" s="87"/>
      <c r="HZD472" s="87"/>
      <c r="HZE472" s="87"/>
      <c r="HZF472" s="87"/>
      <c r="HZG472" s="87"/>
      <c r="HZH472" s="87"/>
      <c r="HZI472" s="87"/>
      <c r="HZJ472" s="87"/>
      <c r="HZK472" s="87"/>
      <c r="HZL472" s="87"/>
      <c r="HZM472" s="87"/>
      <c r="HZN472" s="87"/>
      <c r="HZO472" s="87"/>
      <c r="HZP472" s="87"/>
      <c r="HZQ472" s="87"/>
      <c r="HZR472" s="87"/>
      <c r="HZS472" s="87"/>
      <c r="HZT472" s="87"/>
      <c r="HZU472" s="87"/>
      <c r="HZV472" s="87"/>
      <c r="HZW472" s="87"/>
      <c r="HZX472" s="87"/>
      <c r="HZY472" s="87"/>
      <c r="HZZ472" s="87"/>
      <c r="IAA472" s="87"/>
      <c r="IAB472" s="87"/>
      <c r="IAC472" s="87"/>
      <c r="IAD472" s="87"/>
      <c r="IAE472" s="87"/>
      <c r="IAF472" s="87"/>
      <c r="IAG472" s="87"/>
      <c r="IAH472" s="87"/>
      <c r="IAI472" s="87"/>
      <c r="IAJ472" s="87"/>
      <c r="IAK472" s="87"/>
      <c r="IAL472" s="87"/>
      <c r="IAM472" s="87"/>
      <c r="IAN472" s="87"/>
      <c r="IAO472" s="87"/>
      <c r="IAP472" s="87"/>
      <c r="IAQ472" s="87"/>
      <c r="IAR472" s="87"/>
      <c r="IAS472" s="87"/>
      <c r="IAT472" s="87"/>
      <c r="IAU472" s="87"/>
      <c r="IAV472" s="87"/>
      <c r="IAW472" s="87"/>
      <c r="IAX472" s="87"/>
      <c r="IAY472" s="87"/>
      <c r="IAZ472" s="87"/>
      <c r="IBA472" s="87"/>
      <c r="IBB472" s="87"/>
      <c r="IBC472" s="87"/>
      <c r="IBD472" s="87"/>
      <c r="IBE472" s="87"/>
      <c r="IBF472" s="87"/>
      <c r="IBG472" s="87"/>
      <c r="IBH472" s="87"/>
      <c r="IBI472" s="87"/>
      <c r="IBJ472" s="87"/>
      <c r="IBK472" s="87"/>
      <c r="IBL472" s="87"/>
      <c r="IBM472" s="87"/>
      <c r="IBN472" s="87"/>
      <c r="IBO472" s="87"/>
      <c r="IBP472" s="87"/>
      <c r="IBQ472" s="87"/>
      <c r="IBR472" s="87"/>
      <c r="IBS472" s="87"/>
      <c r="IBT472" s="87"/>
      <c r="IBU472" s="87"/>
      <c r="IBV472" s="87"/>
      <c r="IBW472" s="87"/>
      <c r="IBX472" s="87"/>
      <c r="IBY472" s="87"/>
      <c r="IBZ472" s="87"/>
      <c r="ICA472" s="87"/>
      <c r="ICB472" s="87"/>
      <c r="ICC472" s="87"/>
      <c r="ICD472" s="87"/>
      <c r="ICE472" s="87"/>
      <c r="ICF472" s="87"/>
      <c r="ICG472" s="87"/>
      <c r="ICH472" s="87"/>
      <c r="ICI472" s="87"/>
      <c r="ICJ472" s="87"/>
      <c r="ICK472" s="87"/>
      <c r="ICL472" s="87"/>
      <c r="ICM472" s="87"/>
      <c r="ICN472" s="87"/>
      <c r="ICO472" s="87"/>
      <c r="ICP472" s="87"/>
      <c r="ICQ472" s="87"/>
      <c r="ICR472" s="87"/>
      <c r="ICS472" s="87"/>
      <c r="ICT472" s="87"/>
      <c r="ICU472" s="87"/>
      <c r="ICV472" s="87"/>
      <c r="ICW472" s="87"/>
      <c r="ICX472" s="87"/>
      <c r="ICY472" s="87"/>
      <c r="ICZ472" s="87"/>
      <c r="IDA472" s="87"/>
      <c r="IDB472" s="87"/>
      <c r="IDC472" s="87"/>
      <c r="IDD472" s="87"/>
      <c r="IDE472" s="87"/>
      <c r="IDF472" s="87"/>
      <c r="IDG472" s="87"/>
      <c r="IDH472" s="87"/>
      <c r="IDI472" s="87"/>
      <c r="IDJ472" s="87"/>
      <c r="IDK472" s="87"/>
      <c r="IDL472" s="87"/>
      <c r="IDM472" s="87"/>
      <c r="IDN472" s="87"/>
      <c r="IDO472" s="87"/>
      <c r="IDP472" s="87"/>
      <c r="IDQ472" s="87"/>
      <c r="IDR472" s="87"/>
      <c r="IDS472" s="87"/>
      <c r="IDT472" s="87"/>
      <c r="IDU472" s="87"/>
      <c r="IDV472" s="87"/>
      <c r="IDW472" s="87"/>
      <c r="IDX472" s="87"/>
      <c r="IDY472" s="87"/>
      <c r="IDZ472" s="87"/>
      <c r="IEA472" s="87"/>
      <c r="IEB472" s="87"/>
      <c r="IEC472" s="87"/>
      <c r="IED472" s="87"/>
      <c r="IEE472" s="87"/>
      <c r="IEF472" s="87"/>
      <c r="IEG472" s="87"/>
      <c r="IEH472" s="87"/>
      <c r="IEI472" s="87"/>
      <c r="IEJ472" s="87"/>
      <c r="IEK472" s="87"/>
      <c r="IEL472" s="87"/>
      <c r="IEM472" s="87"/>
      <c r="IEN472" s="87"/>
      <c r="IEO472" s="87"/>
      <c r="IEP472" s="87"/>
      <c r="IEQ472" s="87"/>
      <c r="IER472" s="87"/>
      <c r="IES472" s="87"/>
      <c r="IET472" s="87"/>
      <c r="IEU472" s="87"/>
      <c r="IEV472" s="87"/>
      <c r="IEW472" s="87"/>
      <c r="IEX472" s="87"/>
      <c r="IEY472" s="87"/>
      <c r="IEZ472" s="87"/>
      <c r="IFA472" s="87"/>
      <c r="IFB472" s="87"/>
      <c r="IFC472" s="87"/>
      <c r="IFD472" s="87"/>
      <c r="IFE472" s="87"/>
      <c r="IFF472" s="87"/>
      <c r="IFG472" s="87"/>
      <c r="IFH472" s="87"/>
      <c r="IFI472" s="87"/>
      <c r="IFJ472" s="87"/>
      <c r="IFK472" s="87"/>
      <c r="IFL472" s="87"/>
      <c r="IFM472" s="87"/>
      <c r="IFN472" s="87"/>
      <c r="IFO472" s="87"/>
      <c r="IFP472" s="87"/>
      <c r="IFQ472" s="87"/>
      <c r="IFR472" s="87"/>
      <c r="IFS472" s="87"/>
      <c r="IFT472" s="87"/>
      <c r="IFU472" s="87"/>
      <c r="IFV472" s="87"/>
      <c r="IFW472" s="87"/>
      <c r="IFX472" s="87"/>
      <c r="IFY472" s="87"/>
      <c r="IFZ472" s="87"/>
      <c r="IGA472" s="87"/>
      <c r="IGB472" s="87"/>
      <c r="IGC472" s="87"/>
      <c r="IGD472" s="87"/>
      <c r="IGE472" s="87"/>
      <c r="IGF472" s="87"/>
      <c r="IGG472" s="87"/>
      <c r="IGH472" s="87"/>
      <c r="IGI472" s="87"/>
      <c r="IGJ472" s="87"/>
      <c r="IGK472" s="87"/>
      <c r="IGL472" s="87"/>
      <c r="IGM472" s="87"/>
      <c r="IGN472" s="87"/>
      <c r="IGO472" s="87"/>
      <c r="IGP472" s="87"/>
      <c r="IGQ472" s="87"/>
      <c r="IGR472" s="87"/>
      <c r="IGS472" s="87"/>
      <c r="IGT472" s="87"/>
      <c r="IGU472" s="87"/>
      <c r="IGV472" s="87"/>
      <c r="IGW472" s="87"/>
      <c r="IGX472" s="87"/>
      <c r="IGY472" s="87"/>
      <c r="IGZ472" s="87"/>
      <c r="IHA472" s="87"/>
      <c r="IHB472" s="87"/>
      <c r="IHC472" s="87"/>
      <c r="IHD472" s="87"/>
      <c r="IHE472" s="87"/>
      <c r="IHF472" s="87"/>
      <c r="IHG472" s="87"/>
      <c r="IHH472" s="87"/>
      <c r="IHI472" s="87"/>
      <c r="IHJ472" s="87"/>
      <c r="IHK472" s="87"/>
      <c r="IHL472" s="87"/>
      <c r="IHM472" s="87"/>
      <c r="IHN472" s="87"/>
      <c r="IHO472" s="87"/>
      <c r="IHP472" s="87"/>
      <c r="IHQ472" s="87"/>
      <c r="IHR472" s="87"/>
      <c r="IHS472" s="87"/>
      <c r="IHT472" s="87"/>
      <c r="IHU472" s="87"/>
      <c r="IHV472" s="87"/>
      <c r="IHW472" s="87"/>
      <c r="IHX472" s="87"/>
      <c r="IHY472" s="87"/>
      <c r="IHZ472" s="87"/>
      <c r="IIA472" s="87"/>
      <c r="IIB472" s="87"/>
      <c r="IIC472" s="87"/>
      <c r="IID472" s="87"/>
      <c r="IIE472" s="87"/>
      <c r="IIF472" s="87"/>
      <c r="IIG472" s="87"/>
      <c r="IIH472" s="87"/>
      <c r="III472" s="87"/>
      <c r="IIJ472" s="87"/>
      <c r="IIK472" s="87"/>
      <c r="IIL472" s="87"/>
      <c r="IIM472" s="87"/>
      <c r="IIN472" s="87"/>
      <c r="IIO472" s="87"/>
      <c r="IIP472" s="87"/>
      <c r="IIQ472" s="87"/>
      <c r="IIR472" s="87"/>
      <c r="IIS472" s="87"/>
      <c r="IIT472" s="87"/>
      <c r="IIU472" s="87"/>
      <c r="IIV472" s="87"/>
      <c r="IIW472" s="87"/>
      <c r="IIX472" s="87"/>
      <c r="IIY472" s="87"/>
      <c r="IIZ472" s="87"/>
      <c r="IJA472" s="87"/>
      <c r="IJB472" s="87"/>
      <c r="IJC472" s="87"/>
      <c r="IJD472" s="87"/>
      <c r="IJE472" s="87"/>
      <c r="IJF472" s="87"/>
      <c r="IJG472" s="87"/>
      <c r="IJH472" s="87"/>
      <c r="IJI472" s="87"/>
      <c r="IJJ472" s="87"/>
      <c r="IJK472" s="87"/>
      <c r="IJL472" s="87"/>
      <c r="IJM472" s="87"/>
      <c r="IJN472" s="87"/>
      <c r="IJO472" s="87"/>
      <c r="IJP472" s="87"/>
      <c r="IJQ472" s="87"/>
      <c r="IJR472" s="87"/>
      <c r="IJS472" s="87"/>
      <c r="IJT472" s="87"/>
      <c r="IJU472" s="87"/>
      <c r="IJV472" s="87"/>
      <c r="IJW472" s="87"/>
      <c r="IJX472" s="87"/>
      <c r="IJY472" s="87"/>
      <c r="IJZ472" s="87"/>
      <c r="IKA472" s="87"/>
      <c r="IKB472" s="87"/>
      <c r="IKC472" s="87"/>
      <c r="IKD472" s="87"/>
      <c r="IKE472" s="87"/>
      <c r="IKF472" s="87"/>
      <c r="IKG472" s="87"/>
      <c r="IKH472" s="87"/>
      <c r="IKI472" s="87"/>
      <c r="IKJ472" s="87"/>
      <c r="IKK472" s="87"/>
      <c r="IKL472" s="87"/>
      <c r="IKM472" s="87"/>
      <c r="IKN472" s="87"/>
      <c r="IKO472" s="87"/>
      <c r="IKP472" s="87"/>
      <c r="IKQ472" s="87"/>
      <c r="IKR472" s="87"/>
      <c r="IKS472" s="87"/>
      <c r="IKT472" s="87"/>
      <c r="IKU472" s="87"/>
      <c r="IKV472" s="87"/>
      <c r="IKW472" s="87"/>
      <c r="IKX472" s="87"/>
      <c r="IKY472" s="87"/>
      <c r="IKZ472" s="87"/>
      <c r="ILA472" s="87"/>
      <c r="ILB472" s="87"/>
      <c r="ILC472" s="87"/>
      <c r="ILD472" s="87"/>
      <c r="ILE472" s="87"/>
      <c r="ILF472" s="87"/>
      <c r="ILG472" s="87"/>
      <c r="ILH472" s="87"/>
      <c r="ILI472" s="87"/>
      <c r="ILJ472" s="87"/>
      <c r="ILK472" s="87"/>
      <c r="ILL472" s="87"/>
      <c r="ILM472" s="87"/>
      <c r="ILN472" s="87"/>
      <c r="ILO472" s="87"/>
      <c r="ILP472" s="87"/>
      <c r="ILQ472" s="87"/>
      <c r="ILR472" s="87"/>
      <c r="ILS472" s="87"/>
      <c r="ILT472" s="87"/>
      <c r="ILU472" s="87"/>
      <c r="ILV472" s="87"/>
      <c r="ILW472" s="87"/>
      <c r="ILX472" s="87"/>
      <c r="ILY472" s="87"/>
      <c r="ILZ472" s="87"/>
      <c r="IMA472" s="87"/>
      <c r="IMB472" s="87"/>
      <c r="IMC472" s="87"/>
      <c r="IMD472" s="87"/>
      <c r="IME472" s="87"/>
      <c r="IMF472" s="87"/>
      <c r="IMG472" s="87"/>
      <c r="IMH472" s="87"/>
      <c r="IMI472" s="87"/>
      <c r="IMJ472" s="87"/>
      <c r="IMK472" s="87"/>
      <c r="IML472" s="87"/>
      <c r="IMM472" s="87"/>
      <c r="IMN472" s="87"/>
      <c r="IMO472" s="87"/>
      <c r="IMP472" s="87"/>
      <c r="IMQ472" s="87"/>
      <c r="IMR472" s="87"/>
      <c r="IMS472" s="87"/>
      <c r="IMT472" s="87"/>
      <c r="IMU472" s="87"/>
      <c r="IMV472" s="87"/>
      <c r="IMW472" s="87"/>
      <c r="IMX472" s="87"/>
      <c r="IMY472" s="87"/>
      <c r="IMZ472" s="87"/>
      <c r="INA472" s="87"/>
      <c r="INB472" s="87"/>
      <c r="INC472" s="87"/>
      <c r="IND472" s="87"/>
      <c r="INE472" s="87"/>
      <c r="INF472" s="87"/>
      <c r="ING472" s="87"/>
      <c r="INH472" s="87"/>
      <c r="INI472" s="87"/>
      <c r="INJ472" s="87"/>
      <c r="INK472" s="87"/>
      <c r="INL472" s="87"/>
      <c r="INM472" s="87"/>
      <c r="INN472" s="87"/>
      <c r="INO472" s="87"/>
      <c r="INP472" s="87"/>
      <c r="INQ472" s="87"/>
      <c r="INR472" s="87"/>
      <c r="INS472" s="87"/>
      <c r="INT472" s="87"/>
      <c r="INU472" s="87"/>
      <c r="INV472" s="87"/>
      <c r="INW472" s="87"/>
      <c r="INX472" s="87"/>
      <c r="INY472" s="87"/>
      <c r="INZ472" s="87"/>
      <c r="IOA472" s="87"/>
      <c r="IOB472" s="87"/>
      <c r="IOC472" s="87"/>
      <c r="IOD472" s="87"/>
      <c r="IOE472" s="87"/>
      <c r="IOF472" s="87"/>
      <c r="IOG472" s="87"/>
      <c r="IOH472" s="87"/>
      <c r="IOI472" s="87"/>
      <c r="IOJ472" s="87"/>
      <c r="IOK472" s="87"/>
      <c r="IOL472" s="87"/>
      <c r="IOM472" s="87"/>
      <c r="ION472" s="87"/>
      <c r="IOO472" s="87"/>
      <c r="IOP472" s="87"/>
      <c r="IOQ472" s="87"/>
      <c r="IOR472" s="87"/>
      <c r="IOS472" s="87"/>
      <c r="IOT472" s="87"/>
      <c r="IOU472" s="87"/>
      <c r="IOV472" s="87"/>
      <c r="IOW472" s="87"/>
      <c r="IOX472" s="87"/>
      <c r="IOY472" s="87"/>
      <c r="IOZ472" s="87"/>
      <c r="IPA472" s="87"/>
      <c r="IPB472" s="87"/>
      <c r="IPC472" s="87"/>
      <c r="IPD472" s="87"/>
      <c r="IPE472" s="87"/>
      <c r="IPF472" s="87"/>
      <c r="IPG472" s="87"/>
      <c r="IPH472" s="87"/>
      <c r="IPI472" s="87"/>
      <c r="IPJ472" s="87"/>
      <c r="IPK472" s="87"/>
      <c r="IPL472" s="87"/>
      <c r="IPM472" s="87"/>
      <c r="IPN472" s="87"/>
      <c r="IPO472" s="87"/>
      <c r="IPP472" s="87"/>
      <c r="IPQ472" s="87"/>
      <c r="IPR472" s="87"/>
      <c r="IPS472" s="87"/>
      <c r="IPT472" s="87"/>
      <c r="IPU472" s="87"/>
      <c r="IPV472" s="87"/>
      <c r="IPW472" s="87"/>
      <c r="IPX472" s="87"/>
      <c r="IPY472" s="87"/>
      <c r="IPZ472" s="87"/>
      <c r="IQA472" s="87"/>
      <c r="IQB472" s="87"/>
      <c r="IQC472" s="87"/>
      <c r="IQD472" s="87"/>
      <c r="IQE472" s="87"/>
      <c r="IQF472" s="87"/>
      <c r="IQG472" s="87"/>
      <c r="IQH472" s="87"/>
      <c r="IQI472" s="87"/>
      <c r="IQJ472" s="87"/>
      <c r="IQK472" s="87"/>
      <c r="IQL472" s="87"/>
      <c r="IQM472" s="87"/>
      <c r="IQN472" s="87"/>
      <c r="IQO472" s="87"/>
      <c r="IQP472" s="87"/>
      <c r="IQQ472" s="87"/>
      <c r="IQR472" s="87"/>
      <c r="IQS472" s="87"/>
      <c r="IQT472" s="87"/>
      <c r="IQU472" s="87"/>
      <c r="IQV472" s="87"/>
      <c r="IQW472" s="87"/>
      <c r="IQX472" s="87"/>
      <c r="IQY472" s="87"/>
      <c r="IQZ472" s="87"/>
      <c r="IRA472" s="87"/>
      <c r="IRB472" s="87"/>
      <c r="IRC472" s="87"/>
      <c r="IRD472" s="87"/>
      <c r="IRE472" s="87"/>
      <c r="IRF472" s="87"/>
      <c r="IRG472" s="87"/>
      <c r="IRH472" s="87"/>
      <c r="IRI472" s="87"/>
      <c r="IRJ472" s="87"/>
      <c r="IRK472" s="87"/>
      <c r="IRL472" s="87"/>
      <c r="IRM472" s="87"/>
      <c r="IRN472" s="87"/>
      <c r="IRO472" s="87"/>
      <c r="IRP472" s="87"/>
      <c r="IRQ472" s="87"/>
      <c r="IRR472" s="87"/>
      <c r="IRS472" s="87"/>
      <c r="IRT472" s="87"/>
      <c r="IRU472" s="87"/>
      <c r="IRV472" s="87"/>
      <c r="IRW472" s="87"/>
      <c r="IRX472" s="87"/>
      <c r="IRY472" s="87"/>
      <c r="IRZ472" s="87"/>
      <c r="ISA472" s="87"/>
      <c r="ISB472" s="87"/>
      <c r="ISC472" s="87"/>
      <c r="ISD472" s="87"/>
      <c r="ISE472" s="87"/>
      <c r="ISF472" s="87"/>
      <c r="ISG472" s="87"/>
      <c r="ISH472" s="87"/>
      <c r="ISI472" s="87"/>
      <c r="ISJ472" s="87"/>
      <c r="ISK472" s="87"/>
      <c r="ISL472" s="87"/>
      <c r="ISM472" s="87"/>
      <c r="ISN472" s="87"/>
      <c r="ISO472" s="87"/>
      <c r="ISP472" s="87"/>
      <c r="ISQ472" s="87"/>
      <c r="ISR472" s="87"/>
      <c r="ISS472" s="87"/>
      <c r="IST472" s="87"/>
      <c r="ISU472" s="87"/>
      <c r="ISV472" s="87"/>
      <c r="ISW472" s="87"/>
      <c r="ISX472" s="87"/>
      <c r="ISY472" s="87"/>
      <c r="ISZ472" s="87"/>
      <c r="ITA472" s="87"/>
      <c r="ITB472" s="87"/>
      <c r="ITC472" s="87"/>
      <c r="ITD472" s="87"/>
      <c r="ITE472" s="87"/>
      <c r="ITF472" s="87"/>
      <c r="ITG472" s="87"/>
      <c r="ITH472" s="87"/>
      <c r="ITI472" s="87"/>
      <c r="ITJ472" s="87"/>
      <c r="ITK472" s="87"/>
      <c r="ITL472" s="87"/>
      <c r="ITM472" s="87"/>
      <c r="ITN472" s="87"/>
      <c r="ITO472" s="87"/>
      <c r="ITP472" s="87"/>
      <c r="ITQ472" s="87"/>
      <c r="ITR472" s="87"/>
      <c r="ITS472" s="87"/>
      <c r="ITT472" s="87"/>
      <c r="ITU472" s="87"/>
      <c r="ITV472" s="87"/>
      <c r="ITW472" s="87"/>
      <c r="ITX472" s="87"/>
      <c r="ITY472" s="87"/>
      <c r="ITZ472" s="87"/>
      <c r="IUA472" s="87"/>
      <c r="IUB472" s="87"/>
      <c r="IUC472" s="87"/>
      <c r="IUD472" s="87"/>
      <c r="IUE472" s="87"/>
      <c r="IUF472" s="87"/>
      <c r="IUG472" s="87"/>
      <c r="IUH472" s="87"/>
      <c r="IUI472" s="87"/>
      <c r="IUJ472" s="87"/>
      <c r="IUK472" s="87"/>
      <c r="IUL472" s="87"/>
      <c r="IUM472" s="87"/>
      <c r="IUN472" s="87"/>
      <c r="IUO472" s="87"/>
      <c r="IUP472" s="87"/>
      <c r="IUQ472" s="87"/>
      <c r="IUR472" s="87"/>
      <c r="IUS472" s="87"/>
      <c r="IUT472" s="87"/>
      <c r="IUU472" s="87"/>
      <c r="IUV472" s="87"/>
      <c r="IUW472" s="87"/>
      <c r="IUX472" s="87"/>
      <c r="IUY472" s="87"/>
      <c r="IUZ472" s="87"/>
      <c r="IVA472" s="87"/>
      <c r="IVB472" s="87"/>
      <c r="IVC472" s="87"/>
      <c r="IVD472" s="87"/>
      <c r="IVE472" s="87"/>
      <c r="IVF472" s="87"/>
      <c r="IVG472" s="87"/>
      <c r="IVH472" s="87"/>
      <c r="IVI472" s="87"/>
      <c r="IVJ472" s="87"/>
      <c r="IVK472" s="87"/>
      <c r="IVL472" s="87"/>
      <c r="IVM472" s="87"/>
      <c r="IVN472" s="87"/>
      <c r="IVO472" s="87"/>
      <c r="IVP472" s="87"/>
      <c r="IVQ472" s="87"/>
      <c r="IVR472" s="87"/>
      <c r="IVS472" s="87"/>
      <c r="IVT472" s="87"/>
      <c r="IVU472" s="87"/>
      <c r="IVV472" s="87"/>
      <c r="IVW472" s="87"/>
      <c r="IVX472" s="87"/>
      <c r="IVY472" s="87"/>
      <c r="IVZ472" s="87"/>
      <c r="IWA472" s="87"/>
      <c r="IWB472" s="87"/>
      <c r="IWC472" s="87"/>
      <c r="IWD472" s="87"/>
      <c r="IWE472" s="87"/>
      <c r="IWF472" s="87"/>
      <c r="IWG472" s="87"/>
      <c r="IWH472" s="87"/>
      <c r="IWI472" s="87"/>
      <c r="IWJ472" s="87"/>
      <c r="IWK472" s="87"/>
      <c r="IWL472" s="87"/>
      <c r="IWM472" s="87"/>
      <c r="IWN472" s="87"/>
      <c r="IWO472" s="87"/>
      <c r="IWP472" s="87"/>
      <c r="IWQ472" s="87"/>
      <c r="IWR472" s="87"/>
      <c r="IWS472" s="87"/>
      <c r="IWT472" s="87"/>
      <c r="IWU472" s="87"/>
      <c r="IWV472" s="87"/>
      <c r="IWW472" s="87"/>
      <c r="IWX472" s="87"/>
      <c r="IWY472" s="87"/>
      <c r="IWZ472" s="87"/>
      <c r="IXA472" s="87"/>
      <c r="IXB472" s="87"/>
      <c r="IXC472" s="87"/>
      <c r="IXD472" s="87"/>
      <c r="IXE472" s="87"/>
      <c r="IXF472" s="87"/>
      <c r="IXG472" s="87"/>
      <c r="IXH472" s="87"/>
      <c r="IXI472" s="87"/>
      <c r="IXJ472" s="87"/>
      <c r="IXK472" s="87"/>
      <c r="IXL472" s="87"/>
      <c r="IXM472" s="87"/>
      <c r="IXN472" s="87"/>
      <c r="IXO472" s="87"/>
      <c r="IXP472" s="87"/>
      <c r="IXQ472" s="87"/>
      <c r="IXR472" s="87"/>
      <c r="IXS472" s="87"/>
      <c r="IXT472" s="87"/>
      <c r="IXU472" s="87"/>
      <c r="IXV472" s="87"/>
      <c r="IXW472" s="87"/>
      <c r="IXX472" s="87"/>
      <c r="IXY472" s="87"/>
      <c r="IXZ472" s="87"/>
      <c r="IYA472" s="87"/>
      <c r="IYB472" s="87"/>
      <c r="IYC472" s="87"/>
      <c r="IYD472" s="87"/>
      <c r="IYE472" s="87"/>
      <c r="IYF472" s="87"/>
      <c r="IYG472" s="87"/>
      <c r="IYH472" s="87"/>
      <c r="IYI472" s="87"/>
      <c r="IYJ472" s="87"/>
      <c r="IYK472" s="87"/>
      <c r="IYL472" s="87"/>
      <c r="IYM472" s="87"/>
      <c r="IYN472" s="87"/>
      <c r="IYO472" s="87"/>
      <c r="IYP472" s="87"/>
      <c r="IYQ472" s="87"/>
      <c r="IYR472" s="87"/>
      <c r="IYS472" s="87"/>
      <c r="IYT472" s="87"/>
      <c r="IYU472" s="87"/>
      <c r="IYV472" s="87"/>
      <c r="IYW472" s="87"/>
      <c r="IYX472" s="87"/>
      <c r="IYY472" s="87"/>
      <c r="IYZ472" s="87"/>
      <c r="IZA472" s="87"/>
      <c r="IZB472" s="87"/>
      <c r="IZC472" s="87"/>
      <c r="IZD472" s="87"/>
      <c r="IZE472" s="87"/>
      <c r="IZF472" s="87"/>
      <c r="IZG472" s="87"/>
      <c r="IZH472" s="87"/>
      <c r="IZI472" s="87"/>
      <c r="IZJ472" s="87"/>
      <c r="IZK472" s="87"/>
      <c r="IZL472" s="87"/>
      <c r="IZM472" s="87"/>
      <c r="IZN472" s="87"/>
      <c r="IZO472" s="87"/>
      <c r="IZP472" s="87"/>
      <c r="IZQ472" s="87"/>
      <c r="IZR472" s="87"/>
      <c r="IZS472" s="87"/>
      <c r="IZT472" s="87"/>
      <c r="IZU472" s="87"/>
      <c r="IZV472" s="87"/>
      <c r="IZW472" s="87"/>
      <c r="IZX472" s="87"/>
      <c r="IZY472" s="87"/>
      <c r="IZZ472" s="87"/>
      <c r="JAA472" s="87"/>
      <c r="JAB472" s="87"/>
      <c r="JAC472" s="87"/>
      <c r="JAD472" s="87"/>
      <c r="JAE472" s="87"/>
      <c r="JAF472" s="87"/>
      <c r="JAG472" s="87"/>
      <c r="JAH472" s="87"/>
      <c r="JAI472" s="87"/>
      <c r="JAJ472" s="87"/>
      <c r="JAK472" s="87"/>
      <c r="JAL472" s="87"/>
      <c r="JAM472" s="87"/>
      <c r="JAN472" s="87"/>
      <c r="JAO472" s="87"/>
      <c r="JAP472" s="87"/>
      <c r="JAQ472" s="87"/>
      <c r="JAR472" s="87"/>
      <c r="JAS472" s="87"/>
      <c r="JAT472" s="87"/>
      <c r="JAU472" s="87"/>
      <c r="JAV472" s="87"/>
      <c r="JAW472" s="87"/>
      <c r="JAX472" s="87"/>
      <c r="JAY472" s="87"/>
      <c r="JAZ472" s="87"/>
      <c r="JBA472" s="87"/>
      <c r="JBB472" s="87"/>
      <c r="JBC472" s="87"/>
      <c r="JBD472" s="87"/>
      <c r="JBE472" s="87"/>
      <c r="JBF472" s="87"/>
      <c r="JBG472" s="87"/>
      <c r="JBH472" s="87"/>
      <c r="JBI472" s="87"/>
      <c r="JBJ472" s="87"/>
      <c r="JBK472" s="87"/>
      <c r="JBL472" s="87"/>
      <c r="JBM472" s="87"/>
      <c r="JBN472" s="87"/>
      <c r="JBO472" s="87"/>
      <c r="JBP472" s="87"/>
      <c r="JBQ472" s="87"/>
      <c r="JBR472" s="87"/>
      <c r="JBS472" s="87"/>
      <c r="JBT472" s="87"/>
      <c r="JBU472" s="87"/>
      <c r="JBV472" s="87"/>
      <c r="JBW472" s="87"/>
      <c r="JBX472" s="87"/>
      <c r="JBY472" s="87"/>
      <c r="JBZ472" s="87"/>
      <c r="JCA472" s="87"/>
      <c r="JCB472" s="87"/>
      <c r="JCC472" s="87"/>
      <c r="JCD472" s="87"/>
      <c r="JCE472" s="87"/>
      <c r="JCF472" s="87"/>
      <c r="JCG472" s="87"/>
      <c r="JCH472" s="87"/>
      <c r="JCI472" s="87"/>
      <c r="JCJ472" s="87"/>
      <c r="JCK472" s="87"/>
      <c r="JCL472" s="87"/>
      <c r="JCM472" s="87"/>
      <c r="JCN472" s="87"/>
      <c r="JCO472" s="87"/>
      <c r="JCP472" s="87"/>
      <c r="JCQ472" s="87"/>
      <c r="JCR472" s="87"/>
      <c r="JCS472" s="87"/>
      <c r="JCT472" s="87"/>
      <c r="JCU472" s="87"/>
      <c r="JCV472" s="87"/>
      <c r="JCW472" s="87"/>
      <c r="JCX472" s="87"/>
      <c r="JCY472" s="87"/>
      <c r="JCZ472" s="87"/>
      <c r="JDA472" s="87"/>
      <c r="JDB472" s="87"/>
      <c r="JDC472" s="87"/>
      <c r="JDD472" s="87"/>
      <c r="JDE472" s="87"/>
      <c r="JDF472" s="87"/>
      <c r="JDG472" s="87"/>
      <c r="JDH472" s="87"/>
      <c r="JDI472" s="87"/>
      <c r="JDJ472" s="87"/>
      <c r="JDK472" s="87"/>
      <c r="JDL472" s="87"/>
      <c r="JDM472" s="87"/>
      <c r="JDN472" s="87"/>
      <c r="JDO472" s="87"/>
      <c r="JDP472" s="87"/>
      <c r="JDQ472" s="87"/>
      <c r="JDR472" s="87"/>
      <c r="JDS472" s="87"/>
      <c r="JDT472" s="87"/>
      <c r="JDU472" s="87"/>
      <c r="JDV472" s="87"/>
      <c r="JDW472" s="87"/>
      <c r="JDX472" s="87"/>
      <c r="JDY472" s="87"/>
      <c r="JDZ472" s="87"/>
      <c r="JEA472" s="87"/>
      <c r="JEB472" s="87"/>
      <c r="JEC472" s="87"/>
      <c r="JED472" s="87"/>
      <c r="JEE472" s="87"/>
      <c r="JEF472" s="87"/>
      <c r="JEG472" s="87"/>
      <c r="JEH472" s="87"/>
      <c r="JEI472" s="87"/>
      <c r="JEJ472" s="87"/>
      <c r="JEK472" s="87"/>
      <c r="JEL472" s="87"/>
      <c r="JEM472" s="87"/>
      <c r="JEN472" s="87"/>
      <c r="JEO472" s="87"/>
      <c r="JEP472" s="87"/>
      <c r="JEQ472" s="87"/>
      <c r="JER472" s="87"/>
      <c r="JES472" s="87"/>
      <c r="JET472" s="87"/>
      <c r="JEU472" s="87"/>
      <c r="JEV472" s="87"/>
      <c r="JEW472" s="87"/>
      <c r="JEX472" s="87"/>
      <c r="JEY472" s="87"/>
      <c r="JEZ472" s="87"/>
      <c r="JFA472" s="87"/>
      <c r="JFB472" s="87"/>
      <c r="JFC472" s="87"/>
      <c r="JFD472" s="87"/>
      <c r="JFE472" s="87"/>
      <c r="JFF472" s="87"/>
      <c r="JFG472" s="87"/>
      <c r="JFH472" s="87"/>
      <c r="JFI472" s="87"/>
      <c r="JFJ472" s="87"/>
      <c r="JFK472" s="87"/>
      <c r="JFL472" s="87"/>
      <c r="JFM472" s="87"/>
      <c r="JFN472" s="87"/>
      <c r="JFO472" s="87"/>
      <c r="JFP472" s="87"/>
      <c r="JFQ472" s="87"/>
      <c r="JFR472" s="87"/>
      <c r="JFS472" s="87"/>
      <c r="JFT472" s="87"/>
      <c r="JFU472" s="87"/>
      <c r="JFV472" s="87"/>
      <c r="JFW472" s="87"/>
      <c r="JFX472" s="87"/>
      <c r="JFY472" s="87"/>
      <c r="JFZ472" s="87"/>
      <c r="JGA472" s="87"/>
      <c r="JGB472" s="87"/>
      <c r="JGC472" s="87"/>
      <c r="JGD472" s="87"/>
      <c r="JGE472" s="87"/>
      <c r="JGF472" s="87"/>
      <c r="JGG472" s="87"/>
      <c r="JGH472" s="87"/>
      <c r="JGI472" s="87"/>
      <c r="JGJ472" s="87"/>
      <c r="JGK472" s="87"/>
      <c r="JGL472" s="87"/>
      <c r="JGM472" s="87"/>
      <c r="JGN472" s="87"/>
      <c r="JGO472" s="87"/>
      <c r="JGP472" s="87"/>
      <c r="JGQ472" s="87"/>
      <c r="JGR472" s="87"/>
      <c r="JGS472" s="87"/>
      <c r="JGT472" s="87"/>
      <c r="JGU472" s="87"/>
      <c r="JGV472" s="87"/>
      <c r="JGW472" s="87"/>
      <c r="JGX472" s="87"/>
      <c r="JGY472" s="87"/>
      <c r="JGZ472" s="87"/>
      <c r="JHA472" s="87"/>
      <c r="JHB472" s="87"/>
      <c r="JHC472" s="87"/>
      <c r="JHD472" s="87"/>
      <c r="JHE472" s="87"/>
      <c r="JHF472" s="87"/>
      <c r="JHG472" s="87"/>
      <c r="JHH472" s="87"/>
      <c r="JHI472" s="87"/>
      <c r="JHJ472" s="87"/>
      <c r="JHK472" s="87"/>
      <c r="JHL472" s="87"/>
      <c r="JHM472" s="87"/>
      <c r="JHN472" s="87"/>
      <c r="JHO472" s="87"/>
      <c r="JHP472" s="87"/>
      <c r="JHQ472" s="87"/>
      <c r="JHR472" s="87"/>
      <c r="JHS472" s="87"/>
      <c r="JHT472" s="87"/>
      <c r="JHU472" s="87"/>
      <c r="JHV472" s="87"/>
      <c r="JHW472" s="87"/>
      <c r="JHX472" s="87"/>
      <c r="JHY472" s="87"/>
      <c r="JHZ472" s="87"/>
      <c r="JIA472" s="87"/>
      <c r="JIB472" s="87"/>
      <c r="JIC472" s="87"/>
      <c r="JID472" s="87"/>
      <c r="JIE472" s="87"/>
      <c r="JIF472" s="87"/>
      <c r="JIG472" s="87"/>
      <c r="JIH472" s="87"/>
      <c r="JII472" s="87"/>
      <c r="JIJ472" s="87"/>
      <c r="JIK472" s="87"/>
      <c r="JIL472" s="87"/>
      <c r="JIM472" s="87"/>
      <c r="JIN472" s="87"/>
      <c r="JIO472" s="87"/>
      <c r="JIP472" s="87"/>
      <c r="JIQ472" s="87"/>
      <c r="JIR472" s="87"/>
      <c r="JIS472" s="87"/>
      <c r="JIT472" s="87"/>
      <c r="JIU472" s="87"/>
      <c r="JIV472" s="87"/>
      <c r="JIW472" s="87"/>
      <c r="JIX472" s="87"/>
      <c r="JIY472" s="87"/>
      <c r="JIZ472" s="87"/>
      <c r="JJA472" s="87"/>
      <c r="JJB472" s="87"/>
      <c r="JJC472" s="87"/>
      <c r="JJD472" s="87"/>
      <c r="JJE472" s="87"/>
      <c r="JJF472" s="87"/>
      <c r="JJG472" s="87"/>
      <c r="JJH472" s="87"/>
      <c r="JJI472" s="87"/>
      <c r="JJJ472" s="87"/>
      <c r="JJK472" s="87"/>
      <c r="JJL472" s="87"/>
      <c r="JJM472" s="87"/>
      <c r="JJN472" s="87"/>
      <c r="JJO472" s="87"/>
      <c r="JJP472" s="87"/>
      <c r="JJQ472" s="87"/>
      <c r="JJR472" s="87"/>
      <c r="JJS472" s="87"/>
      <c r="JJT472" s="87"/>
      <c r="JJU472" s="87"/>
      <c r="JJV472" s="87"/>
      <c r="JJW472" s="87"/>
      <c r="JJX472" s="87"/>
      <c r="JJY472" s="87"/>
      <c r="JJZ472" s="87"/>
      <c r="JKA472" s="87"/>
      <c r="JKB472" s="87"/>
      <c r="JKC472" s="87"/>
      <c r="JKD472" s="87"/>
      <c r="JKE472" s="87"/>
      <c r="JKF472" s="87"/>
      <c r="JKG472" s="87"/>
      <c r="JKH472" s="87"/>
      <c r="JKI472" s="87"/>
      <c r="JKJ472" s="87"/>
      <c r="JKK472" s="87"/>
      <c r="JKL472" s="87"/>
      <c r="JKM472" s="87"/>
      <c r="JKN472" s="87"/>
      <c r="JKO472" s="87"/>
      <c r="JKP472" s="87"/>
      <c r="JKQ472" s="87"/>
      <c r="JKR472" s="87"/>
      <c r="JKS472" s="87"/>
      <c r="JKT472" s="87"/>
      <c r="JKU472" s="87"/>
      <c r="JKV472" s="87"/>
      <c r="JKW472" s="87"/>
      <c r="JKX472" s="87"/>
      <c r="JKY472" s="87"/>
      <c r="JKZ472" s="87"/>
      <c r="JLA472" s="87"/>
      <c r="JLB472" s="87"/>
      <c r="JLC472" s="87"/>
      <c r="JLD472" s="87"/>
      <c r="JLE472" s="87"/>
      <c r="JLF472" s="87"/>
      <c r="JLG472" s="87"/>
      <c r="JLH472" s="87"/>
      <c r="JLI472" s="87"/>
      <c r="JLJ472" s="87"/>
      <c r="JLK472" s="87"/>
      <c r="JLL472" s="87"/>
      <c r="JLM472" s="87"/>
      <c r="JLN472" s="87"/>
      <c r="JLO472" s="87"/>
      <c r="JLP472" s="87"/>
      <c r="JLQ472" s="87"/>
      <c r="JLR472" s="87"/>
      <c r="JLS472" s="87"/>
      <c r="JLT472" s="87"/>
      <c r="JLU472" s="87"/>
      <c r="JLV472" s="87"/>
      <c r="JLW472" s="87"/>
      <c r="JLX472" s="87"/>
      <c r="JLY472" s="87"/>
      <c r="JLZ472" s="87"/>
      <c r="JMA472" s="87"/>
      <c r="JMB472" s="87"/>
      <c r="JMC472" s="87"/>
      <c r="JMD472" s="87"/>
      <c r="JME472" s="87"/>
      <c r="JMF472" s="87"/>
      <c r="JMG472" s="87"/>
      <c r="JMH472" s="87"/>
      <c r="JMI472" s="87"/>
      <c r="JMJ472" s="87"/>
      <c r="JMK472" s="87"/>
      <c r="JML472" s="87"/>
      <c r="JMM472" s="87"/>
      <c r="JMN472" s="87"/>
      <c r="JMO472" s="87"/>
      <c r="JMP472" s="87"/>
      <c r="JMQ472" s="87"/>
      <c r="JMR472" s="87"/>
      <c r="JMS472" s="87"/>
      <c r="JMT472" s="87"/>
      <c r="JMU472" s="87"/>
      <c r="JMV472" s="87"/>
      <c r="JMW472" s="87"/>
      <c r="JMX472" s="87"/>
      <c r="JMY472" s="87"/>
      <c r="JMZ472" s="87"/>
      <c r="JNA472" s="87"/>
      <c r="JNB472" s="87"/>
      <c r="JNC472" s="87"/>
      <c r="JND472" s="87"/>
      <c r="JNE472" s="87"/>
      <c r="JNF472" s="87"/>
      <c r="JNG472" s="87"/>
      <c r="JNH472" s="87"/>
      <c r="JNI472" s="87"/>
      <c r="JNJ472" s="87"/>
      <c r="JNK472" s="87"/>
      <c r="JNL472" s="87"/>
      <c r="JNM472" s="87"/>
      <c r="JNN472" s="87"/>
      <c r="JNO472" s="87"/>
      <c r="JNP472" s="87"/>
      <c r="JNQ472" s="87"/>
      <c r="JNR472" s="87"/>
      <c r="JNS472" s="87"/>
      <c r="JNT472" s="87"/>
      <c r="JNU472" s="87"/>
      <c r="JNV472" s="87"/>
      <c r="JNW472" s="87"/>
      <c r="JNX472" s="87"/>
      <c r="JNY472" s="87"/>
      <c r="JNZ472" s="87"/>
      <c r="JOA472" s="87"/>
      <c r="JOB472" s="87"/>
      <c r="JOC472" s="87"/>
      <c r="JOD472" s="87"/>
      <c r="JOE472" s="87"/>
      <c r="JOF472" s="87"/>
      <c r="JOG472" s="87"/>
      <c r="JOH472" s="87"/>
      <c r="JOI472" s="87"/>
      <c r="JOJ472" s="87"/>
      <c r="JOK472" s="87"/>
      <c r="JOL472" s="87"/>
      <c r="JOM472" s="87"/>
      <c r="JON472" s="87"/>
      <c r="JOO472" s="87"/>
      <c r="JOP472" s="87"/>
      <c r="JOQ472" s="87"/>
      <c r="JOR472" s="87"/>
      <c r="JOS472" s="87"/>
      <c r="JOT472" s="87"/>
      <c r="JOU472" s="87"/>
      <c r="JOV472" s="87"/>
      <c r="JOW472" s="87"/>
      <c r="JOX472" s="87"/>
      <c r="JOY472" s="87"/>
      <c r="JOZ472" s="87"/>
      <c r="JPA472" s="87"/>
      <c r="JPB472" s="87"/>
      <c r="JPC472" s="87"/>
      <c r="JPD472" s="87"/>
      <c r="JPE472" s="87"/>
      <c r="JPF472" s="87"/>
      <c r="JPG472" s="87"/>
      <c r="JPH472" s="87"/>
      <c r="JPI472" s="87"/>
      <c r="JPJ472" s="87"/>
      <c r="JPK472" s="87"/>
      <c r="JPL472" s="87"/>
      <c r="JPM472" s="87"/>
      <c r="JPN472" s="87"/>
      <c r="JPO472" s="87"/>
      <c r="JPP472" s="87"/>
      <c r="JPQ472" s="87"/>
      <c r="JPR472" s="87"/>
      <c r="JPS472" s="87"/>
      <c r="JPT472" s="87"/>
      <c r="JPU472" s="87"/>
      <c r="JPV472" s="87"/>
      <c r="JPW472" s="87"/>
      <c r="JPX472" s="87"/>
      <c r="JPY472" s="87"/>
      <c r="JPZ472" s="87"/>
      <c r="JQA472" s="87"/>
      <c r="JQB472" s="87"/>
      <c r="JQC472" s="87"/>
      <c r="JQD472" s="87"/>
      <c r="JQE472" s="87"/>
      <c r="JQF472" s="87"/>
      <c r="JQG472" s="87"/>
      <c r="JQH472" s="87"/>
      <c r="JQI472" s="87"/>
      <c r="JQJ472" s="87"/>
      <c r="JQK472" s="87"/>
      <c r="JQL472" s="87"/>
      <c r="JQM472" s="87"/>
      <c r="JQN472" s="87"/>
      <c r="JQO472" s="87"/>
      <c r="JQP472" s="87"/>
      <c r="JQQ472" s="87"/>
      <c r="JQR472" s="87"/>
      <c r="JQS472" s="87"/>
      <c r="JQT472" s="87"/>
      <c r="JQU472" s="87"/>
      <c r="JQV472" s="87"/>
      <c r="JQW472" s="87"/>
      <c r="JQX472" s="87"/>
      <c r="JQY472" s="87"/>
      <c r="JQZ472" s="87"/>
      <c r="JRA472" s="87"/>
      <c r="JRB472" s="87"/>
      <c r="JRC472" s="87"/>
      <c r="JRD472" s="87"/>
      <c r="JRE472" s="87"/>
      <c r="JRF472" s="87"/>
      <c r="JRG472" s="87"/>
      <c r="JRH472" s="87"/>
      <c r="JRI472" s="87"/>
      <c r="JRJ472" s="87"/>
      <c r="JRK472" s="87"/>
      <c r="JRL472" s="87"/>
      <c r="JRM472" s="87"/>
      <c r="JRN472" s="87"/>
      <c r="JRO472" s="87"/>
      <c r="JRP472" s="87"/>
      <c r="JRQ472" s="87"/>
      <c r="JRR472" s="87"/>
      <c r="JRS472" s="87"/>
      <c r="JRT472" s="87"/>
      <c r="JRU472" s="87"/>
      <c r="JRV472" s="87"/>
      <c r="JRW472" s="87"/>
      <c r="JRX472" s="87"/>
      <c r="JRY472" s="87"/>
      <c r="JRZ472" s="87"/>
      <c r="JSA472" s="87"/>
      <c r="JSB472" s="87"/>
      <c r="JSC472" s="87"/>
      <c r="JSD472" s="87"/>
      <c r="JSE472" s="87"/>
      <c r="JSF472" s="87"/>
      <c r="JSG472" s="87"/>
      <c r="JSH472" s="87"/>
      <c r="JSI472" s="87"/>
      <c r="JSJ472" s="87"/>
      <c r="JSK472" s="87"/>
      <c r="JSL472" s="87"/>
      <c r="JSM472" s="87"/>
      <c r="JSN472" s="87"/>
      <c r="JSO472" s="87"/>
      <c r="JSP472" s="87"/>
      <c r="JSQ472" s="87"/>
      <c r="JSR472" s="87"/>
      <c r="JSS472" s="87"/>
      <c r="JST472" s="87"/>
      <c r="JSU472" s="87"/>
      <c r="JSV472" s="87"/>
      <c r="JSW472" s="87"/>
      <c r="JSX472" s="87"/>
      <c r="JSY472" s="87"/>
      <c r="JSZ472" s="87"/>
      <c r="JTA472" s="87"/>
      <c r="JTB472" s="87"/>
      <c r="JTC472" s="87"/>
      <c r="JTD472" s="87"/>
      <c r="JTE472" s="87"/>
      <c r="JTF472" s="87"/>
      <c r="JTG472" s="87"/>
      <c r="JTH472" s="87"/>
      <c r="JTI472" s="87"/>
      <c r="JTJ472" s="87"/>
      <c r="JTK472" s="87"/>
      <c r="JTL472" s="87"/>
      <c r="JTM472" s="87"/>
      <c r="JTN472" s="87"/>
      <c r="JTO472" s="87"/>
      <c r="JTP472" s="87"/>
      <c r="JTQ472" s="87"/>
      <c r="JTR472" s="87"/>
      <c r="JTS472" s="87"/>
      <c r="JTT472" s="87"/>
      <c r="JTU472" s="87"/>
      <c r="JTV472" s="87"/>
      <c r="JTW472" s="87"/>
      <c r="JTX472" s="87"/>
      <c r="JTY472" s="87"/>
      <c r="JTZ472" s="87"/>
      <c r="JUA472" s="87"/>
      <c r="JUB472" s="87"/>
      <c r="JUC472" s="87"/>
      <c r="JUD472" s="87"/>
      <c r="JUE472" s="87"/>
      <c r="JUF472" s="87"/>
      <c r="JUG472" s="87"/>
      <c r="JUH472" s="87"/>
      <c r="JUI472" s="87"/>
      <c r="JUJ472" s="87"/>
      <c r="JUK472" s="87"/>
      <c r="JUL472" s="87"/>
      <c r="JUM472" s="87"/>
      <c r="JUN472" s="87"/>
      <c r="JUO472" s="87"/>
      <c r="JUP472" s="87"/>
      <c r="JUQ472" s="87"/>
      <c r="JUR472" s="87"/>
      <c r="JUS472" s="87"/>
      <c r="JUT472" s="87"/>
      <c r="JUU472" s="87"/>
      <c r="JUV472" s="87"/>
      <c r="JUW472" s="87"/>
      <c r="JUX472" s="87"/>
      <c r="JUY472" s="87"/>
      <c r="JUZ472" s="87"/>
      <c r="JVA472" s="87"/>
      <c r="JVB472" s="87"/>
      <c r="JVC472" s="87"/>
      <c r="JVD472" s="87"/>
      <c r="JVE472" s="87"/>
      <c r="JVF472" s="87"/>
      <c r="JVG472" s="87"/>
      <c r="JVH472" s="87"/>
      <c r="JVI472" s="87"/>
      <c r="JVJ472" s="87"/>
      <c r="JVK472" s="87"/>
      <c r="JVL472" s="87"/>
      <c r="JVM472" s="87"/>
      <c r="JVN472" s="87"/>
      <c r="JVO472" s="87"/>
      <c r="JVP472" s="87"/>
      <c r="JVQ472" s="87"/>
      <c r="JVR472" s="87"/>
      <c r="JVS472" s="87"/>
      <c r="JVT472" s="87"/>
      <c r="JVU472" s="87"/>
      <c r="JVV472" s="87"/>
      <c r="JVW472" s="87"/>
      <c r="JVX472" s="87"/>
      <c r="JVY472" s="87"/>
      <c r="JVZ472" s="87"/>
      <c r="JWA472" s="87"/>
      <c r="JWB472" s="87"/>
      <c r="JWC472" s="87"/>
      <c r="JWD472" s="87"/>
      <c r="JWE472" s="87"/>
      <c r="JWF472" s="87"/>
      <c r="JWG472" s="87"/>
      <c r="JWH472" s="87"/>
      <c r="JWI472" s="87"/>
      <c r="JWJ472" s="87"/>
      <c r="JWK472" s="87"/>
      <c r="JWL472" s="87"/>
      <c r="JWM472" s="87"/>
      <c r="JWN472" s="87"/>
      <c r="JWO472" s="87"/>
      <c r="JWP472" s="87"/>
      <c r="JWQ472" s="87"/>
      <c r="JWR472" s="87"/>
      <c r="JWS472" s="87"/>
      <c r="JWT472" s="87"/>
      <c r="JWU472" s="87"/>
      <c r="JWV472" s="87"/>
      <c r="JWW472" s="87"/>
      <c r="JWX472" s="87"/>
      <c r="JWY472" s="87"/>
      <c r="JWZ472" s="87"/>
      <c r="JXA472" s="87"/>
      <c r="JXB472" s="87"/>
      <c r="JXC472" s="87"/>
      <c r="JXD472" s="87"/>
      <c r="JXE472" s="87"/>
      <c r="JXF472" s="87"/>
      <c r="JXG472" s="87"/>
      <c r="JXH472" s="87"/>
      <c r="JXI472" s="87"/>
      <c r="JXJ472" s="87"/>
      <c r="JXK472" s="87"/>
      <c r="JXL472" s="87"/>
      <c r="JXM472" s="87"/>
      <c r="JXN472" s="87"/>
      <c r="JXO472" s="87"/>
      <c r="JXP472" s="87"/>
      <c r="JXQ472" s="87"/>
      <c r="JXR472" s="87"/>
      <c r="JXS472" s="87"/>
      <c r="JXT472" s="87"/>
      <c r="JXU472" s="87"/>
      <c r="JXV472" s="87"/>
      <c r="JXW472" s="87"/>
      <c r="JXX472" s="87"/>
      <c r="JXY472" s="87"/>
      <c r="JXZ472" s="87"/>
      <c r="JYA472" s="87"/>
      <c r="JYB472" s="87"/>
      <c r="JYC472" s="87"/>
      <c r="JYD472" s="87"/>
      <c r="JYE472" s="87"/>
      <c r="JYF472" s="87"/>
      <c r="JYG472" s="87"/>
      <c r="JYH472" s="87"/>
      <c r="JYI472" s="87"/>
      <c r="JYJ472" s="87"/>
      <c r="JYK472" s="87"/>
      <c r="JYL472" s="87"/>
      <c r="JYM472" s="87"/>
      <c r="JYN472" s="87"/>
      <c r="JYO472" s="87"/>
      <c r="JYP472" s="87"/>
      <c r="JYQ472" s="87"/>
      <c r="JYR472" s="87"/>
      <c r="JYS472" s="87"/>
      <c r="JYT472" s="87"/>
      <c r="JYU472" s="87"/>
      <c r="JYV472" s="87"/>
      <c r="JYW472" s="87"/>
      <c r="JYX472" s="87"/>
      <c r="JYY472" s="87"/>
      <c r="JYZ472" s="87"/>
      <c r="JZA472" s="87"/>
      <c r="JZB472" s="87"/>
      <c r="JZC472" s="87"/>
      <c r="JZD472" s="87"/>
      <c r="JZE472" s="87"/>
      <c r="JZF472" s="87"/>
      <c r="JZG472" s="87"/>
      <c r="JZH472" s="87"/>
      <c r="JZI472" s="87"/>
      <c r="JZJ472" s="87"/>
      <c r="JZK472" s="87"/>
      <c r="JZL472" s="87"/>
      <c r="JZM472" s="87"/>
      <c r="JZN472" s="87"/>
      <c r="JZO472" s="87"/>
      <c r="JZP472" s="87"/>
      <c r="JZQ472" s="87"/>
      <c r="JZR472" s="87"/>
      <c r="JZS472" s="87"/>
      <c r="JZT472" s="87"/>
      <c r="JZU472" s="87"/>
      <c r="JZV472" s="87"/>
      <c r="JZW472" s="87"/>
      <c r="JZX472" s="87"/>
      <c r="JZY472" s="87"/>
      <c r="JZZ472" s="87"/>
      <c r="KAA472" s="87"/>
      <c r="KAB472" s="87"/>
      <c r="KAC472" s="87"/>
      <c r="KAD472" s="87"/>
      <c r="KAE472" s="87"/>
      <c r="KAF472" s="87"/>
      <c r="KAG472" s="87"/>
      <c r="KAH472" s="87"/>
      <c r="KAI472" s="87"/>
      <c r="KAJ472" s="87"/>
      <c r="KAK472" s="87"/>
      <c r="KAL472" s="87"/>
      <c r="KAM472" s="87"/>
      <c r="KAN472" s="87"/>
      <c r="KAO472" s="87"/>
      <c r="KAP472" s="87"/>
      <c r="KAQ472" s="87"/>
      <c r="KAR472" s="87"/>
      <c r="KAS472" s="87"/>
      <c r="KAT472" s="87"/>
      <c r="KAU472" s="87"/>
      <c r="KAV472" s="87"/>
      <c r="KAW472" s="87"/>
      <c r="KAX472" s="87"/>
      <c r="KAY472" s="87"/>
      <c r="KAZ472" s="87"/>
      <c r="KBA472" s="87"/>
      <c r="KBB472" s="87"/>
      <c r="KBC472" s="87"/>
      <c r="KBD472" s="87"/>
      <c r="KBE472" s="87"/>
      <c r="KBF472" s="87"/>
      <c r="KBG472" s="87"/>
      <c r="KBH472" s="87"/>
      <c r="KBI472" s="87"/>
      <c r="KBJ472" s="87"/>
      <c r="KBK472" s="87"/>
      <c r="KBL472" s="87"/>
      <c r="KBM472" s="87"/>
      <c r="KBN472" s="87"/>
      <c r="KBO472" s="87"/>
      <c r="KBP472" s="87"/>
      <c r="KBQ472" s="87"/>
      <c r="KBR472" s="87"/>
      <c r="KBS472" s="87"/>
      <c r="KBT472" s="87"/>
      <c r="KBU472" s="87"/>
      <c r="KBV472" s="87"/>
      <c r="KBW472" s="87"/>
      <c r="KBX472" s="87"/>
      <c r="KBY472" s="87"/>
      <c r="KBZ472" s="87"/>
      <c r="KCA472" s="87"/>
      <c r="KCB472" s="87"/>
      <c r="KCC472" s="87"/>
      <c r="KCD472" s="87"/>
      <c r="KCE472" s="87"/>
      <c r="KCF472" s="87"/>
      <c r="KCG472" s="87"/>
      <c r="KCH472" s="87"/>
      <c r="KCI472" s="87"/>
      <c r="KCJ472" s="87"/>
      <c r="KCK472" s="87"/>
      <c r="KCL472" s="87"/>
      <c r="KCM472" s="87"/>
      <c r="KCN472" s="87"/>
      <c r="KCO472" s="87"/>
      <c r="KCP472" s="87"/>
      <c r="KCQ472" s="87"/>
      <c r="KCR472" s="87"/>
      <c r="KCS472" s="87"/>
      <c r="KCT472" s="87"/>
      <c r="KCU472" s="87"/>
      <c r="KCV472" s="87"/>
      <c r="KCW472" s="87"/>
      <c r="KCX472" s="87"/>
      <c r="KCY472" s="87"/>
      <c r="KCZ472" s="87"/>
      <c r="KDA472" s="87"/>
      <c r="KDB472" s="87"/>
      <c r="KDC472" s="87"/>
      <c r="KDD472" s="87"/>
      <c r="KDE472" s="87"/>
      <c r="KDF472" s="87"/>
      <c r="KDG472" s="87"/>
      <c r="KDH472" s="87"/>
      <c r="KDI472" s="87"/>
      <c r="KDJ472" s="87"/>
      <c r="KDK472" s="87"/>
      <c r="KDL472" s="87"/>
      <c r="KDM472" s="87"/>
      <c r="KDN472" s="87"/>
      <c r="KDO472" s="87"/>
      <c r="KDP472" s="87"/>
      <c r="KDQ472" s="87"/>
      <c r="KDR472" s="87"/>
      <c r="KDS472" s="87"/>
      <c r="KDT472" s="87"/>
      <c r="KDU472" s="87"/>
      <c r="KDV472" s="87"/>
      <c r="KDW472" s="87"/>
      <c r="KDX472" s="87"/>
      <c r="KDY472" s="87"/>
      <c r="KDZ472" s="87"/>
      <c r="KEA472" s="87"/>
      <c r="KEB472" s="87"/>
      <c r="KEC472" s="87"/>
      <c r="KED472" s="87"/>
      <c r="KEE472" s="87"/>
      <c r="KEF472" s="87"/>
      <c r="KEG472" s="87"/>
      <c r="KEH472" s="87"/>
      <c r="KEI472" s="87"/>
      <c r="KEJ472" s="87"/>
      <c r="KEK472" s="87"/>
      <c r="KEL472" s="87"/>
      <c r="KEM472" s="87"/>
      <c r="KEN472" s="87"/>
      <c r="KEO472" s="87"/>
      <c r="KEP472" s="87"/>
      <c r="KEQ472" s="87"/>
      <c r="KER472" s="87"/>
      <c r="KES472" s="87"/>
      <c r="KET472" s="87"/>
      <c r="KEU472" s="87"/>
      <c r="KEV472" s="87"/>
      <c r="KEW472" s="87"/>
      <c r="KEX472" s="87"/>
      <c r="KEY472" s="87"/>
      <c r="KEZ472" s="87"/>
      <c r="KFA472" s="87"/>
      <c r="KFB472" s="87"/>
      <c r="KFC472" s="87"/>
      <c r="KFD472" s="87"/>
      <c r="KFE472" s="87"/>
      <c r="KFF472" s="87"/>
      <c r="KFG472" s="87"/>
      <c r="KFH472" s="87"/>
      <c r="KFI472" s="87"/>
      <c r="KFJ472" s="87"/>
      <c r="KFK472" s="87"/>
      <c r="KFL472" s="87"/>
      <c r="KFM472" s="87"/>
      <c r="KFN472" s="87"/>
      <c r="KFO472" s="87"/>
      <c r="KFP472" s="87"/>
      <c r="KFQ472" s="87"/>
      <c r="KFR472" s="87"/>
      <c r="KFS472" s="87"/>
      <c r="KFT472" s="87"/>
      <c r="KFU472" s="87"/>
      <c r="KFV472" s="87"/>
      <c r="KFW472" s="87"/>
      <c r="KFX472" s="87"/>
      <c r="KFY472" s="87"/>
      <c r="KFZ472" s="87"/>
      <c r="KGA472" s="87"/>
      <c r="KGB472" s="87"/>
      <c r="KGC472" s="87"/>
      <c r="KGD472" s="87"/>
      <c r="KGE472" s="87"/>
      <c r="KGF472" s="87"/>
      <c r="KGG472" s="87"/>
      <c r="KGH472" s="87"/>
      <c r="KGI472" s="87"/>
      <c r="KGJ472" s="87"/>
      <c r="KGK472" s="87"/>
      <c r="KGL472" s="87"/>
      <c r="KGM472" s="87"/>
      <c r="KGN472" s="87"/>
      <c r="KGO472" s="87"/>
      <c r="KGP472" s="87"/>
      <c r="KGQ472" s="87"/>
      <c r="KGR472" s="87"/>
      <c r="KGS472" s="87"/>
      <c r="KGT472" s="87"/>
      <c r="KGU472" s="87"/>
      <c r="KGV472" s="87"/>
      <c r="KGW472" s="87"/>
      <c r="KGX472" s="87"/>
      <c r="KGY472" s="87"/>
      <c r="KGZ472" s="87"/>
      <c r="KHA472" s="87"/>
      <c r="KHB472" s="87"/>
      <c r="KHC472" s="87"/>
      <c r="KHD472" s="87"/>
      <c r="KHE472" s="87"/>
      <c r="KHF472" s="87"/>
      <c r="KHG472" s="87"/>
      <c r="KHH472" s="87"/>
      <c r="KHI472" s="87"/>
      <c r="KHJ472" s="87"/>
      <c r="KHK472" s="87"/>
      <c r="KHL472" s="87"/>
      <c r="KHM472" s="87"/>
      <c r="KHN472" s="87"/>
      <c r="KHO472" s="87"/>
      <c r="KHP472" s="87"/>
      <c r="KHQ472" s="87"/>
      <c r="KHR472" s="87"/>
      <c r="KHS472" s="87"/>
      <c r="KHT472" s="87"/>
      <c r="KHU472" s="87"/>
      <c r="KHV472" s="87"/>
      <c r="KHW472" s="87"/>
      <c r="KHX472" s="87"/>
      <c r="KHY472" s="87"/>
      <c r="KHZ472" s="87"/>
      <c r="KIA472" s="87"/>
      <c r="KIB472" s="87"/>
      <c r="KIC472" s="87"/>
      <c r="KID472" s="87"/>
      <c r="KIE472" s="87"/>
      <c r="KIF472" s="87"/>
      <c r="KIG472" s="87"/>
      <c r="KIH472" s="87"/>
      <c r="KII472" s="87"/>
      <c r="KIJ472" s="87"/>
      <c r="KIK472" s="87"/>
      <c r="KIL472" s="87"/>
      <c r="KIM472" s="87"/>
      <c r="KIN472" s="87"/>
      <c r="KIO472" s="87"/>
      <c r="KIP472" s="87"/>
      <c r="KIQ472" s="87"/>
      <c r="KIR472" s="87"/>
      <c r="KIS472" s="87"/>
      <c r="KIT472" s="87"/>
      <c r="KIU472" s="87"/>
      <c r="KIV472" s="87"/>
      <c r="KIW472" s="87"/>
      <c r="KIX472" s="87"/>
      <c r="KIY472" s="87"/>
      <c r="KIZ472" s="87"/>
      <c r="KJA472" s="87"/>
      <c r="KJB472" s="87"/>
      <c r="KJC472" s="87"/>
      <c r="KJD472" s="87"/>
      <c r="KJE472" s="87"/>
      <c r="KJF472" s="87"/>
      <c r="KJG472" s="87"/>
      <c r="KJH472" s="87"/>
      <c r="KJI472" s="87"/>
      <c r="KJJ472" s="87"/>
      <c r="KJK472" s="87"/>
      <c r="KJL472" s="87"/>
      <c r="KJM472" s="87"/>
      <c r="KJN472" s="87"/>
      <c r="KJO472" s="87"/>
      <c r="KJP472" s="87"/>
      <c r="KJQ472" s="87"/>
      <c r="KJR472" s="87"/>
      <c r="KJS472" s="87"/>
      <c r="KJT472" s="87"/>
      <c r="KJU472" s="87"/>
      <c r="KJV472" s="87"/>
      <c r="KJW472" s="87"/>
      <c r="KJX472" s="87"/>
      <c r="KJY472" s="87"/>
      <c r="KJZ472" s="87"/>
      <c r="KKA472" s="87"/>
      <c r="KKB472" s="87"/>
      <c r="KKC472" s="87"/>
      <c r="KKD472" s="87"/>
      <c r="KKE472" s="87"/>
      <c r="KKF472" s="87"/>
      <c r="KKG472" s="87"/>
      <c r="KKH472" s="87"/>
      <c r="KKI472" s="87"/>
      <c r="KKJ472" s="87"/>
      <c r="KKK472" s="87"/>
      <c r="KKL472" s="87"/>
      <c r="KKM472" s="87"/>
      <c r="KKN472" s="87"/>
      <c r="KKO472" s="87"/>
      <c r="KKP472" s="87"/>
      <c r="KKQ472" s="87"/>
      <c r="KKR472" s="87"/>
      <c r="KKS472" s="87"/>
      <c r="KKT472" s="87"/>
      <c r="KKU472" s="87"/>
      <c r="KKV472" s="87"/>
      <c r="KKW472" s="87"/>
      <c r="KKX472" s="87"/>
      <c r="KKY472" s="87"/>
      <c r="KKZ472" s="87"/>
      <c r="KLA472" s="87"/>
      <c r="KLB472" s="87"/>
      <c r="KLC472" s="87"/>
      <c r="KLD472" s="87"/>
      <c r="KLE472" s="87"/>
      <c r="KLF472" s="87"/>
      <c r="KLG472" s="87"/>
      <c r="KLH472" s="87"/>
      <c r="KLI472" s="87"/>
      <c r="KLJ472" s="87"/>
      <c r="KLK472" s="87"/>
      <c r="KLL472" s="87"/>
      <c r="KLM472" s="87"/>
      <c r="KLN472" s="87"/>
      <c r="KLO472" s="87"/>
      <c r="KLP472" s="87"/>
      <c r="KLQ472" s="87"/>
      <c r="KLR472" s="87"/>
      <c r="KLS472" s="87"/>
      <c r="KLT472" s="87"/>
      <c r="KLU472" s="87"/>
      <c r="KLV472" s="87"/>
      <c r="KLW472" s="87"/>
      <c r="KLX472" s="87"/>
      <c r="KLY472" s="87"/>
      <c r="KLZ472" s="87"/>
      <c r="KMA472" s="87"/>
      <c r="KMB472" s="87"/>
      <c r="KMC472" s="87"/>
      <c r="KMD472" s="87"/>
      <c r="KME472" s="87"/>
      <c r="KMF472" s="87"/>
      <c r="KMG472" s="87"/>
      <c r="KMH472" s="87"/>
      <c r="KMI472" s="87"/>
      <c r="KMJ472" s="87"/>
      <c r="KMK472" s="87"/>
      <c r="KML472" s="87"/>
      <c r="KMM472" s="87"/>
      <c r="KMN472" s="87"/>
      <c r="KMO472" s="87"/>
      <c r="KMP472" s="87"/>
      <c r="KMQ472" s="87"/>
      <c r="KMR472" s="87"/>
      <c r="KMS472" s="87"/>
      <c r="KMT472" s="87"/>
      <c r="KMU472" s="87"/>
      <c r="KMV472" s="87"/>
      <c r="KMW472" s="87"/>
      <c r="KMX472" s="87"/>
      <c r="KMY472" s="87"/>
      <c r="KMZ472" s="87"/>
      <c r="KNA472" s="87"/>
      <c r="KNB472" s="87"/>
      <c r="KNC472" s="87"/>
      <c r="KND472" s="87"/>
      <c r="KNE472" s="87"/>
      <c r="KNF472" s="87"/>
      <c r="KNG472" s="87"/>
      <c r="KNH472" s="87"/>
      <c r="KNI472" s="87"/>
      <c r="KNJ472" s="87"/>
      <c r="KNK472" s="87"/>
      <c r="KNL472" s="87"/>
      <c r="KNM472" s="87"/>
      <c r="KNN472" s="87"/>
      <c r="KNO472" s="87"/>
      <c r="KNP472" s="87"/>
      <c r="KNQ472" s="87"/>
      <c r="KNR472" s="87"/>
      <c r="KNS472" s="87"/>
      <c r="KNT472" s="87"/>
      <c r="KNU472" s="87"/>
      <c r="KNV472" s="87"/>
      <c r="KNW472" s="87"/>
      <c r="KNX472" s="87"/>
      <c r="KNY472" s="87"/>
      <c r="KNZ472" s="87"/>
      <c r="KOA472" s="87"/>
      <c r="KOB472" s="87"/>
      <c r="KOC472" s="87"/>
      <c r="KOD472" s="87"/>
      <c r="KOE472" s="87"/>
      <c r="KOF472" s="87"/>
      <c r="KOG472" s="87"/>
      <c r="KOH472" s="87"/>
      <c r="KOI472" s="87"/>
      <c r="KOJ472" s="87"/>
      <c r="KOK472" s="87"/>
      <c r="KOL472" s="87"/>
      <c r="KOM472" s="87"/>
      <c r="KON472" s="87"/>
      <c r="KOO472" s="87"/>
      <c r="KOP472" s="87"/>
      <c r="KOQ472" s="87"/>
      <c r="KOR472" s="87"/>
      <c r="KOS472" s="87"/>
      <c r="KOT472" s="87"/>
      <c r="KOU472" s="87"/>
      <c r="KOV472" s="87"/>
      <c r="KOW472" s="87"/>
      <c r="KOX472" s="87"/>
      <c r="KOY472" s="87"/>
      <c r="KOZ472" s="87"/>
      <c r="KPA472" s="87"/>
      <c r="KPB472" s="87"/>
      <c r="KPC472" s="87"/>
      <c r="KPD472" s="87"/>
      <c r="KPE472" s="87"/>
      <c r="KPF472" s="87"/>
      <c r="KPG472" s="87"/>
      <c r="KPH472" s="87"/>
      <c r="KPI472" s="87"/>
      <c r="KPJ472" s="87"/>
      <c r="KPK472" s="87"/>
      <c r="KPL472" s="87"/>
      <c r="KPM472" s="87"/>
      <c r="KPN472" s="87"/>
      <c r="KPO472" s="87"/>
      <c r="KPP472" s="87"/>
      <c r="KPQ472" s="87"/>
      <c r="KPR472" s="87"/>
      <c r="KPS472" s="87"/>
      <c r="KPT472" s="87"/>
      <c r="KPU472" s="87"/>
      <c r="KPV472" s="87"/>
      <c r="KPW472" s="87"/>
      <c r="KPX472" s="87"/>
      <c r="KPY472" s="87"/>
      <c r="KPZ472" s="87"/>
      <c r="KQA472" s="87"/>
      <c r="KQB472" s="87"/>
      <c r="KQC472" s="87"/>
      <c r="KQD472" s="87"/>
      <c r="KQE472" s="87"/>
      <c r="KQF472" s="87"/>
      <c r="KQG472" s="87"/>
      <c r="KQH472" s="87"/>
      <c r="KQI472" s="87"/>
      <c r="KQJ472" s="87"/>
      <c r="KQK472" s="87"/>
      <c r="KQL472" s="87"/>
      <c r="KQM472" s="87"/>
      <c r="KQN472" s="87"/>
      <c r="KQO472" s="87"/>
      <c r="KQP472" s="87"/>
      <c r="KQQ472" s="87"/>
      <c r="KQR472" s="87"/>
      <c r="KQS472" s="87"/>
      <c r="KQT472" s="87"/>
      <c r="KQU472" s="87"/>
      <c r="KQV472" s="87"/>
      <c r="KQW472" s="87"/>
      <c r="KQX472" s="87"/>
      <c r="KQY472" s="87"/>
      <c r="KQZ472" s="87"/>
      <c r="KRA472" s="87"/>
      <c r="KRB472" s="87"/>
      <c r="KRC472" s="87"/>
      <c r="KRD472" s="87"/>
      <c r="KRE472" s="87"/>
      <c r="KRF472" s="87"/>
      <c r="KRG472" s="87"/>
      <c r="KRH472" s="87"/>
      <c r="KRI472" s="87"/>
      <c r="KRJ472" s="87"/>
      <c r="KRK472" s="87"/>
      <c r="KRL472" s="87"/>
      <c r="KRM472" s="87"/>
      <c r="KRN472" s="87"/>
      <c r="KRO472" s="87"/>
      <c r="KRP472" s="87"/>
      <c r="KRQ472" s="87"/>
      <c r="KRR472" s="87"/>
      <c r="KRS472" s="87"/>
      <c r="KRT472" s="87"/>
      <c r="KRU472" s="87"/>
      <c r="KRV472" s="87"/>
      <c r="KRW472" s="87"/>
      <c r="KRX472" s="87"/>
      <c r="KRY472" s="87"/>
      <c r="KRZ472" s="87"/>
      <c r="KSA472" s="87"/>
      <c r="KSB472" s="87"/>
      <c r="KSC472" s="87"/>
      <c r="KSD472" s="87"/>
      <c r="KSE472" s="87"/>
      <c r="KSF472" s="87"/>
      <c r="KSG472" s="87"/>
      <c r="KSH472" s="87"/>
      <c r="KSI472" s="87"/>
      <c r="KSJ472" s="87"/>
      <c r="KSK472" s="87"/>
      <c r="KSL472" s="87"/>
      <c r="KSM472" s="87"/>
      <c r="KSN472" s="87"/>
      <c r="KSO472" s="87"/>
      <c r="KSP472" s="87"/>
      <c r="KSQ472" s="87"/>
      <c r="KSR472" s="87"/>
      <c r="KSS472" s="87"/>
      <c r="KST472" s="87"/>
      <c r="KSU472" s="87"/>
      <c r="KSV472" s="87"/>
      <c r="KSW472" s="87"/>
      <c r="KSX472" s="87"/>
      <c r="KSY472" s="87"/>
      <c r="KSZ472" s="87"/>
      <c r="KTA472" s="87"/>
      <c r="KTB472" s="87"/>
      <c r="KTC472" s="87"/>
      <c r="KTD472" s="87"/>
      <c r="KTE472" s="87"/>
      <c r="KTF472" s="87"/>
      <c r="KTG472" s="87"/>
      <c r="KTH472" s="87"/>
      <c r="KTI472" s="87"/>
      <c r="KTJ472" s="87"/>
      <c r="KTK472" s="87"/>
      <c r="KTL472" s="87"/>
      <c r="KTM472" s="87"/>
      <c r="KTN472" s="87"/>
      <c r="KTO472" s="87"/>
      <c r="KTP472" s="87"/>
      <c r="KTQ472" s="87"/>
      <c r="KTR472" s="87"/>
      <c r="KTS472" s="87"/>
      <c r="KTT472" s="87"/>
      <c r="KTU472" s="87"/>
      <c r="KTV472" s="87"/>
      <c r="KTW472" s="87"/>
      <c r="KTX472" s="87"/>
      <c r="KTY472" s="87"/>
      <c r="KTZ472" s="87"/>
      <c r="KUA472" s="87"/>
      <c r="KUB472" s="87"/>
      <c r="KUC472" s="87"/>
      <c r="KUD472" s="87"/>
      <c r="KUE472" s="87"/>
      <c r="KUF472" s="87"/>
      <c r="KUG472" s="87"/>
      <c r="KUH472" s="87"/>
      <c r="KUI472" s="87"/>
      <c r="KUJ472" s="87"/>
      <c r="KUK472" s="87"/>
      <c r="KUL472" s="87"/>
      <c r="KUM472" s="87"/>
      <c r="KUN472" s="87"/>
      <c r="KUO472" s="87"/>
      <c r="KUP472" s="87"/>
      <c r="KUQ472" s="87"/>
      <c r="KUR472" s="87"/>
      <c r="KUS472" s="87"/>
      <c r="KUT472" s="87"/>
      <c r="KUU472" s="87"/>
      <c r="KUV472" s="87"/>
      <c r="KUW472" s="87"/>
      <c r="KUX472" s="87"/>
      <c r="KUY472" s="87"/>
      <c r="KUZ472" s="87"/>
      <c r="KVA472" s="87"/>
      <c r="KVB472" s="87"/>
      <c r="KVC472" s="87"/>
      <c r="KVD472" s="87"/>
      <c r="KVE472" s="87"/>
      <c r="KVF472" s="87"/>
      <c r="KVG472" s="87"/>
      <c r="KVH472" s="87"/>
      <c r="KVI472" s="87"/>
      <c r="KVJ472" s="87"/>
      <c r="KVK472" s="87"/>
      <c r="KVL472" s="87"/>
      <c r="KVM472" s="87"/>
      <c r="KVN472" s="87"/>
      <c r="KVO472" s="87"/>
      <c r="KVP472" s="87"/>
      <c r="KVQ472" s="87"/>
      <c r="KVR472" s="87"/>
      <c r="KVS472" s="87"/>
      <c r="KVT472" s="87"/>
      <c r="KVU472" s="87"/>
      <c r="KVV472" s="87"/>
      <c r="KVW472" s="87"/>
      <c r="KVX472" s="87"/>
      <c r="KVY472" s="87"/>
      <c r="KVZ472" s="87"/>
      <c r="KWA472" s="87"/>
      <c r="KWB472" s="87"/>
      <c r="KWC472" s="87"/>
      <c r="KWD472" s="87"/>
      <c r="KWE472" s="87"/>
      <c r="KWF472" s="87"/>
      <c r="KWG472" s="87"/>
      <c r="KWH472" s="87"/>
      <c r="KWI472" s="87"/>
      <c r="KWJ472" s="87"/>
      <c r="KWK472" s="87"/>
      <c r="KWL472" s="87"/>
      <c r="KWM472" s="87"/>
      <c r="KWN472" s="87"/>
      <c r="KWO472" s="87"/>
      <c r="KWP472" s="87"/>
      <c r="KWQ472" s="87"/>
      <c r="KWR472" s="87"/>
      <c r="KWS472" s="87"/>
      <c r="KWT472" s="87"/>
      <c r="KWU472" s="87"/>
      <c r="KWV472" s="87"/>
      <c r="KWW472" s="87"/>
      <c r="KWX472" s="87"/>
      <c r="KWY472" s="87"/>
      <c r="KWZ472" s="87"/>
      <c r="KXA472" s="87"/>
      <c r="KXB472" s="87"/>
      <c r="KXC472" s="87"/>
      <c r="KXD472" s="87"/>
      <c r="KXE472" s="87"/>
      <c r="KXF472" s="87"/>
      <c r="KXG472" s="87"/>
      <c r="KXH472" s="87"/>
      <c r="KXI472" s="87"/>
      <c r="KXJ472" s="87"/>
      <c r="KXK472" s="87"/>
      <c r="KXL472" s="87"/>
      <c r="KXM472" s="87"/>
      <c r="KXN472" s="87"/>
      <c r="KXO472" s="87"/>
      <c r="KXP472" s="87"/>
      <c r="KXQ472" s="87"/>
      <c r="KXR472" s="87"/>
      <c r="KXS472" s="87"/>
      <c r="KXT472" s="87"/>
      <c r="KXU472" s="87"/>
      <c r="KXV472" s="87"/>
      <c r="KXW472" s="87"/>
      <c r="KXX472" s="87"/>
      <c r="KXY472" s="87"/>
      <c r="KXZ472" s="87"/>
      <c r="KYA472" s="87"/>
      <c r="KYB472" s="87"/>
      <c r="KYC472" s="87"/>
      <c r="KYD472" s="87"/>
      <c r="KYE472" s="87"/>
      <c r="KYF472" s="87"/>
      <c r="KYG472" s="87"/>
      <c r="KYH472" s="87"/>
      <c r="KYI472" s="87"/>
      <c r="KYJ472" s="87"/>
      <c r="KYK472" s="87"/>
      <c r="KYL472" s="87"/>
      <c r="KYM472" s="87"/>
      <c r="KYN472" s="87"/>
      <c r="KYO472" s="87"/>
      <c r="KYP472" s="87"/>
      <c r="KYQ472" s="87"/>
      <c r="KYR472" s="87"/>
      <c r="KYS472" s="87"/>
      <c r="KYT472" s="87"/>
      <c r="KYU472" s="87"/>
      <c r="KYV472" s="87"/>
      <c r="KYW472" s="87"/>
      <c r="KYX472" s="87"/>
      <c r="KYY472" s="87"/>
      <c r="KYZ472" s="87"/>
      <c r="KZA472" s="87"/>
      <c r="KZB472" s="87"/>
      <c r="KZC472" s="87"/>
      <c r="KZD472" s="87"/>
      <c r="KZE472" s="87"/>
      <c r="KZF472" s="87"/>
      <c r="KZG472" s="87"/>
      <c r="KZH472" s="87"/>
      <c r="KZI472" s="87"/>
      <c r="KZJ472" s="87"/>
      <c r="KZK472" s="87"/>
      <c r="KZL472" s="87"/>
      <c r="KZM472" s="87"/>
      <c r="KZN472" s="87"/>
      <c r="KZO472" s="87"/>
      <c r="KZP472" s="87"/>
      <c r="KZQ472" s="87"/>
      <c r="KZR472" s="87"/>
      <c r="KZS472" s="87"/>
      <c r="KZT472" s="87"/>
      <c r="KZU472" s="87"/>
      <c r="KZV472" s="87"/>
      <c r="KZW472" s="87"/>
      <c r="KZX472" s="87"/>
      <c r="KZY472" s="87"/>
      <c r="KZZ472" s="87"/>
      <c r="LAA472" s="87"/>
      <c r="LAB472" s="87"/>
      <c r="LAC472" s="87"/>
      <c r="LAD472" s="87"/>
      <c r="LAE472" s="87"/>
      <c r="LAF472" s="87"/>
      <c r="LAG472" s="87"/>
      <c r="LAH472" s="87"/>
      <c r="LAI472" s="87"/>
      <c r="LAJ472" s="87"/>
      <c r="LAK472" s="87"/>
      <c r="LAL472" s="87"/>
      <c r="LAM472" s="87"/>
      <c r="LAN472" s="87"/>
      <c r="LAO472" s="87"/>
      <c r="LAP472" s="87"/>
      <c r="LAQ472" s="87"/>
      <c r="LAR472" s="87"/>
      <c r="LAS472" s="87"/>
      <c r="LAT472" s="87"/>
      <c r="LAU472" s="87"/>
      <c r="LAV472" s="87"/>
      <c r="LAW472" s="87"/>
      <c r="LAX472" s="87"/>
      <c r="LAY472" s="87"/>
      <c r="LAZ472" s="87"/>
      <c r="LBA472" s="87"/>
      <c r="LBB472" s="87"/>
      <c r="LBC472" s="87"/>
      <c r="LBD472" s="87"/>
      <c r="LBE472" s="87"/>
      <c r="LBF472" s="87"/>
      <c r="LBG472" s="87"/>
      <c r="LBH472" s="87"/>
      <c r="LBI472" s="87"/>
      <c r="LBJ472" s="87"/>
      <c r="LBK472" s="87"/>
      <c r="LBL472" s="87"/>
      <c r="LBM472" s="87"/>
      <c r="LBN472" s="87"/>
      <c r="LBO472" s="87"/>
      <c r="LBP472" s="87"/>
      <c r="LBQ472" s="87"/>
      <c r="LBR472" s="87"/>
      <c r="LBS472" s="87"/>
      <c r="LBT472" s="87"/>
      <c r="LBU472" s="87"/>
      <c r="LBV472" s="87"/>
      <c r="LBW472" s="87"/>
      <c r="LBX472" s="87"/>
      <c r="LBY472" s="87"/>
      <c r="LBZ472" s="87"/>
      <c r="LCA472" s="87"/>
      <c r="LCB472" s="87"/>
      <c r="LCC472" s="87"/>
      <c r="LCD472" s="87"/>
      <c r="LCE472" s="87"/>
      <c r="LCF472" s="87"/>
      <c r="LCG472" s="87"/>
      <c r="LCH472" s="87"/>
      <c r="LCI472" s="87"/>
      <c r="LCJ472" s="87"/>
      <c r="LCK472" s="87"/>
      <c r="LCL472" s="87"/>
      <c r="LCM472" s="87"/>
      <c r="LCN472" s="87"/>
      <c r="LCO472" s="87"/>
      <c r="LCP472" s="87"/>
      <c r="LCQ472" s="87"/>
      <c r="LCR472" s="87"/>
      <c r="LCS472" s="87"/>
      <c r="LCT472" s="87"/>
      <c r="LCU472" s="87"/>
      <c r="LCV472" s="87"/>
      <c r="LCW472" s="87"/>
      <c r="LCX472" s="87"/>
      <c r="LCY472" s="87"/>
      <c r="LCZ472" s="87"/>
      <c r="LDA472" s="87"/>
      <c r="LDB472" s="87"/>
      <c r="LDC472" s="87"/>
      <c r="LDD472" s="87"/>
      <c r="LDE472" s="87"/>
      <c r="LDF472" s="87"/>
      <c r="LDG472" s="87"/>
      <c r="LDH472" s="87"/>
      <c r="LDI472" s="87"/>
      <c r="LDJ472" s="87"/>
      <c r="LDK472" s="87"/>
      <c r="LDL472" s="87"/>
      <c r="LDM472" s="87"/>
      <c r="LDN472" s="87"/>
      <c r="LDO472" s="87"/>
      <c r="LDP472" s="87"/>
      <c r="LDQ472" s="87"/>
      <c r="LDR472" s="87"/>
      <c r="LDS472" s="87"/>
      <c r="LDT472" s="87"/>
      <c r="LDU472" s="87"/>
      <c r="LDV472" s="87"/>
      <c r="LDW472" s="87"/>
      <c r="LDX472" s="87"/>
      <c r="LDY472" s="87"/>
      <c r="LDZ472" s="87"/>
      <c r="LEA472" s="87"/>
      <c r="LEB472" s="87"/>
      <c r="LEC472" s="87"/>
      <c r="LED472" s="87"/>
      <c r="LEE472" s="87"/>
      <c r="LEF472" s="87"/>
      <c r="LEG472" s="87"/>
      <c r="LEH472" s="87"/>
      <c r="LEI472" s="87"/>
      <c r="LEJ472" s="87"/>
      <c r="LEK472" s="87"/>
      <c r="LEL472" s="87"/>
      <c r="LEM472" s="87"/>
      <c r="LEN472" s="87"/>
      <c r="LEO472" s="87"/>
      <c r="LEP472" s="87"/>
      <c r="LEQ472" s="87"/>
      <c r="LER472" s="87"/>
      <c r="LES472" s="87"/>
      <c r="LET472" s="87"/>
      <c r="LEU472" s="87"/>
      <c r="LEV472" s="87"/>
      <c r="LEW472" s="87"/>
      <c r="LEX472" s="87"/>
      <c r="LEY472" s="87"/>
      <c r="LEZ472" s="87"/>
      <c r="LFA472" s="87"/>
      <c r="LFB472" s="87"/>
      <c r="LFC472" s="87"/>
      <c r="LFD472" s="87"/>
      <c r="LFE472" s="87"/>
      <c r="LFF472" s="87"/>
      <c r="LFG472" s="87"/>
      <c r="LFH472" s="87"/>
      <c r="LFI472" s="87"/>
      <c r="LFJ472" s="87"/>
      <c r="LFK472" s="87"/>
      <c r="LFL472" s="87"/>
      <c r="LFM472" s="87"/>
      <c r="LFN472" s="87"/>
      <c r="LFO472" s="87"/>
      <c r="LFP472" s="87"/>
      <c r="LFQ472" s="87"/>
      <c r="LFR472" s="87"/>
      <c r="LFS472" s="87"/>
      <c r="LFT472" s="87"/>
      <c r="LFU472" s="87"/>
      <c r="LFV472" s="87"/>
      <c r="LFW472" s="87"/>
      <c r="LFX472" s="87"/>
      <c r="LFY472" s="87"/>
      <c r="LFZ472" s="87"/>
      <c r="LGA472" s="87"/>
      <c r="LGB472" s="87"/>
      <c r="LGC472" s="87"/>
      <c r="LGD472" s="87"/>
      <c r="LGE472" s="87"/>
      <c r="LGF472" s="87"/>
      <c r="LGG472" s="87"/>
      <c r="LGH472" s="87"/>
      <c r="LGI472" s="87"/>
      <c r="LGJ472" s="87"/>
      <c r="LGK472" s="87"/>
      <c r="LGL472" s="87"/>
      <c r="LGM472" s="87"/>
      <c r="LGN472" s="87"/>
      <c r="LGO472" s="87"/>
      <c r="LGP472" s="87"/>
      <c r="LGQ472" s="87"/>
      <c r="LGR472" s="87"/>
      <c r="LGS472" s="87"/>
      <c r="LGT472" s="87"/>
      <c r="LGU472" s="87"/>
      <c r="LGV472" s="87"/>
      <c r="LGW472" s="87"/>
      <c r="LGX472" s="87"/>
      <c r="LGY472" s="87"/>
      <c r="LGZ472" s="87"/>
      <c r="LHA472" s="87"/>
      <c r="LHB472" s="87"/>
      <c r="LHC472" s="87"/>
      <c r="LHD472" s="87"/>
      <c r="LHE472" s="87"/>
      <c r="LHF472" s="87"/>
      <c r="LHG472" s="87"/>
      <c r="LHH472" s="87"/>
      <c r="LHI472" s="87"/>
      <c r="LHJ472" s="87"/>
      <c r="LHK472" s="87"/>
      <c r="LHL472" s="87"/>
      <c r="LHM472" s="87"/>
      <c r="LHN472" s="87"/>
      <c r="LHO472" s="87"/>
      <c r="LHP472" s="87"/>
      <c r="LHQ472" s="87"/>
      <c r="LHR472" s="87"/>
      <c r="LHS472" s="87"/>
      <c r="LHT472" s="87"/>
      <c r="LHU472" s="87"/>
      <c r="LHV472" s="87"/>
      <c r="LHW472" s="87"/>
      <c r="LHX472" s="87"/>
      <c r="LHY472" s="87"/>
      <c r="LHZ472" s="87"/>
      <c r="LIA472" s="87"/>
      <c r="LIB472" s="87"/>
      <c r="LIC472" s="87"/>
      <c r="LID472" s="87"/>
      <c r="LIE472" s="87"/>
      <c r="LIF472" s="87"/>
      <c r="LIG472" s="87"/>
      <c r="LIH472" s="87"/>
      <c r="LII472" s="87"/>
      <c r="LIJ472" s="87"/>
      <c r="LIK472" s="87"/>
      <c r="LIL472" s="87"/>
      <c r="LIM472" s="87"/>
      <c r="LIN472" s="87"/>
      <c r="LIO472" s="87"/>
      <c r="LIP472" s="87"/>
      <c r="LIQ472" s="87"/>
      <c r="LIR472" s="87"/>
      <c r="LIS472" s="87"/>
      <c r="LIT472" s="87"/>
      <c r="LIU472" s="87"/>
      <c r="LIV472" s="87"/>
      <c r="LIW472" s="87"/>
      <c r="LIX472" s="87"/>
      <c r="LIY472" s="87"/>
      <c r="LIZ472" s="87"/>
      <c r="LJA472" s="87"/>
      <c r="LJB472" s="87"/>
      <c r="LJC472" s="87"/>
      <c r="LJD472" s="87"/>
      <c r="LJE472" s="87"/>
      <c r="LJF472" s="87"/>
      <c r="LJG472" s="87"/>
      <c r="LJH472" s="87"/>
      <c r="LJI472" s="87"/>
      <c r="LJJ472" s="87"/>
      <c r="LJK472" s="87"/>
      <c r="LJL472" s="87"/>
      <c r="LJM472" s="87"/>
      <c r="LJN472" s="87"/>
      <c r="LJO472" s="87"/>
      <c r="LJP472" s="87"/>
      <c r="LJQ472" s="87"/>
      <c r="LJR472" s="87"/>
      <c r="LJS472" s="87"/>
      <c r="LJT472" s="87"/>
      <c r="LJU472" s="87"/>
      <c r="LJV472" s="87"/>
      <c r="LJW472" s="87"/>
      <c r="LJX472" s="87"/>
      <c r="LJY472" s="87"/>
      <c r="LJZ472" s="87"/>
      <c r="LKA472" s="87"/>
      <c r="LKB472" s="87"/>
      <c r="LKC472" s="87"/>
      <c r="LKD472" s="87"/>
      <c r="LKE472" s="87"/>
      <c r="LKF472" s="87"/>
      <c r="LKG472" s="87"/>
      <c r="LKH472" s="87"/>
      <c r="LKI472" s="87"/>
      <c r="LKJ472" s="87"/>
      <c r="LKK472" s="87"/>
      <c r="LKL472" s="87"/>
      <c r="LKM472" s="87"/>
      <c r="LKN472" s="87"/>
      <c r="LKO472" s="87"/>
      <c r="LKP472" s="87"/>
      <c r="LKQ472" s="87"/>
      <c r="LKR472" s="87"/>
      <c r="LKS472" s="87"/>
      <c r="LKT472" s="87"/>
      <c r="LKU472" s="87"/>
      <c r="LKV472" s="87"/>
      <c r="LKW472" s="87"/>
      <c r="LKX472" s="87"/>
      <c r="LKY472" s="87"/>
      <c r="LKZ472" s="87"/>
      <c r="LLA472" s="87"/>
      <c r="LLB472" s="87"/>
      <c r="LLC472" s="87"/>
      <c r="LLD472" s="87"/>
      <c r="LLE472" s="87"/>
      <c r="LLF472" s="87"/>
      <c r="LLG472" s="87"/>
      <c r="LLH472" s="87"/>
      <c r="LLI472" s="87"/>
      <c r="LLJ472" s="87"/>
      <c r="LLK472" s="87"/>
      <c r="LLL472" s="87"/>
      <c r="LLM472" s="87"/>
      <c r="LLN472" s="87"/>
      <c r="LLO472" s="87"/>
      <c r="LLP472" s="87"/>
      <c r="LLQ472" s="87"/>
      <c r="LLR472" s="87"/>
      <c r="LLS472" s="87"/>
      <c r="LLT472" s="87"/>
      <c r="LLU472" s="87"/>
      <c r="LLV472" s="87"/>
      <c r="LLW472" s="87"/>
      <c r="LLX472" s="87"/>
      <c r="LLY472" s="87"/>
      <c r="LLZ472" s="87"/>
      <c r="LMA472" s="87"/>
      <c r="LMB472" s="87"/>
      <c r="LMC472" s="87"/>
      <c r="LMD472" s="87"/>
      <c r="LME472" s="87"/>
      <c r="LMF472" s="87"/>
      <c r="LMG472" s="87"/>
      <c r="LMH472" s="87"/>
      <c r="LMI472" s="87"/>
      <c r="LMJ472" s="87"/>
      <c r="LMK472" s="87"/>
      <c r="LML472" s="87"/>
      <c r="LMM472" s="87"/>
      <c r="LMN472" s="87"/>
      <c r="LMO472" s="87"/>
      <c r="LMP472" s="87"/>
      <c r="LMQ472" s="87"/>
      <c r="LMR472" s="87"/>
      <c r="LMS472" s="87"/>
      <c r="LMT472" s="87"/>
      <c r="LMU472" s="87"/>
      <c r="LMV472" s="87"/>
      <c r="LMW472" s="87"/>
      <c r="LMX472" s="87"/>
      <c r="LMY472" s="87"/>
      <c r="LMZ472" s="87"/>
      <c r="LNA472" s="87"/>
      <c r="LNB472" s="87"/>
      <c r="LNC472" s="87"/>
      <c r="LND472" s="87"/>
      <c r="LNE472" s="87"/>
      <c r="LNF472" s="87"/>
      <c r="LNG472" s="87"/>
      <c r="LNH472" s="87"/>
      <c r="LNI472" s="87"/>
      <c r="LNJ472" s="87"/>
      <c r="LNK472" s="87"/>
      <c r="LNL472" s="87"/>
      <c r="LNM472" s="87"/>
      <c r="LNN472" s="87"/>
      <c r="LNO472" s="87"/>
      <c r="LNP472" s="87"/>
      <c r="LNQ472" s="87"/>
      <c r="LNR472" s="87"/>
      <c r="LNS472" s="87"/>
      <c r="LNT472" s="87"/>
      <c r="LNU472" s="87"/>
      <c r="LNV472" s="87"/>
      <c r="LNW472" s="87"/>
      <c r="LNX472" s="87"/>
      <c r="LNY472" s="87"/>
      <c r="LNZ472" s="87"/>
      <c r="LOA472" s="87"/>
      <c r="LOB472" s="87"/>
      <c r="LOC472" s="87"/>
      <c r="LOD472" s="87"/>
      <c r="LOE472" s="87"/>
      <c r="LOF472" s="87"/>
      <c r="LOG472" s="87"/>
      <c r="LOH472" s="87"/>
      <c r="LOI472" s="87"/>
      <c r="LOJ472" s="87"/>
      <c r="LOK472" s="87"/>
      <c r="LOL472" s="87"/>
      <c r="LOM472" s="87"/>
      <c r="LON472" s="87"/>
      <c r="LOO472" s="87"/>
      <c r="LOP472" s="87"/>
      <c r="LOQ472" s="87"/>
      <c r="LOR472" s="87"/>
      <c r="LOS472" s="87"/>
      <c r="LOT472" s="87"/>
      <c r="LOU472" s="87"/>
      <c r="LOV472" s="87"/>
      <c r="LOW472" s="87"/>
      <c r="LOX472" s="87"/>
      <c r="LOY472" s="87"/>
      <c r="LOZ472" s="87"/>
      <c r="LPA472" s="87"/>
      <c r="LPB472" s="87"/>
      <c r="LPC472" s="87"/>
      <c r="LPD472" s="87"/>
      <c r="LPE472" s="87"/>
      <c r="LPF472" s="87"/>
      <c r="LPG472" s="87"/>
      <c r="LPH472" s="87"/>
      <c r="LPI472" s="87"/>
      <c r="LPJ472" s="87"/>
      <c r="LPK472" s="87"/>
      <c r="LPL472" s="87"/>
      <c r="LPM472" s="87"/>
      <c r="LPN472" s="87"/>
      <c r="LPO472" s="87"/>
      <c r="LPP472" s="87"/>
      <c r="LPQ472" s="87"/>
      <c r="LPR472" s="87"/>
      <c r="LPS472" s="87"/>
      <c r="LPT472" s="87"/>
      <c r="LPU472" s="87"/>
      <c r="LPV472" s="87"/>
      <c r="LPW472" s="87"/>
      <c r="LPX472" s="87"/>
      <c r="LPY472" s="87"/>
      <c r="LPZ472" s="87"/>
      <c r="LQA472" s="87"/>
      <c r="LQB472" s="87"/>
      <c r="LQC472" s="87"/>
      <c r="LQD472" s="87"/>
      <c r="LQE472" s="87"/>
      <c r="LQF472" s="87"/>
      <c r="LQG472" s="87"/>
      <c r="LQH472" s="87"/>
      <c r="LQI472" s="87"/>
      <c r="LQJ472" s="87"/>
      <c r="LQK472" s="87"/>
      <c r="LQL472" s="87"/>
      <c r="LQM472" s="87"/>
      <c r="LQN472" s="87"/>
      <c r="LQO472" s="87"/>
      <c r="LQP472" s="87"/>
      <c r="LQQ472" s="87"/>
      <c r="LQR472" s="87"/>
      <c r="LQS472" s="87"/>
      <c r="LQT472" s="87"/>
      <c r="LQU472" s="87"/>
      <c r="LQV472" s="87"/>
      <c r="LQW472" s="87"/>
      <c r="LQX472" s="87"/>
      <c r="LQY472" s="87"/>
      <c r="LQZ472" s="87"/>
      <c r="LRA472" s="87"/>
      <c r="LRB472" s="87"/>
      <c r="LRC472" s="87"/>
      <c r="LRD472" s="87"/>
      <c r="LRE472" s="87"/>
      <c r="LRF472" s="87"/>
      <c r="LRG472" s="87"/>
      <c r="LRH472" s="87"/>
      <c r="LRI472" s="87"/>
      <c r="LRJ472" s="87"/>
      <c r="LRK472" s="87"/>
      <c r="LRL472" s="87"/>
      <c r="LRM472" s="87"/>
      <c r="LRN472" s="87"/>
      <c r="LRO472" s="87"/>
      <c r="LRP472" s="87"/>
      <c r="LRQ472" s="87"/>
      <c r="LRR472" s="87"/>
      <c r="LRS472" s="87"/>
      <c r="LRT472" s="87"/>
      <c r="LRU472" s="87"/>
      <c r="LRV472" s="87"/>
      <c r="LRW472" s="87"/>
      <c r="LRX472" s="87"/>
      <c r="LRY472" s="87"/>
      <c r="LRZ472" s="87"/>
      <c r="LSA472" s="87"/>
      <c r="LSB472" s="87"/>
      <c r="LSC472" s="87"/>
      <c r="LSD472" s="87"/>
      <c r="LSE472" s="87"/>
      <c r="LSF472" s="87"/>
      <c r="LSG472" s="87"/>
      <c r="LSH472" s="87"/>
      <c r="LSI472" s="87"/>
      <c r="LSJ472" s="87"/>
      <c r="LSK472" s="87"/>
      <c r="LSL472" s="87"/>
      <c r="LSM472" s="87"/>
      <c r="LSN472" s="87"/>
      <c r="LSO472" s="87"/>
      <c r="LSP472" s="87"/>
      <c r="LSQ472" s="87"/>
      <c r="LSR472" s="87"/>
      <c r="LSS472" s="87"/>
      <c r="LST472" s="87"/>
      <c r="LSU472" s="87"/>
      <c r="LSV472" s="87"/>
      <c r="LSW472" s="87"/>
      <c r="LSX472" s="87"/>
      <c r="LSY472" s="87"/>
      <c r="LSZ472" s="87"/>
      <c r="LTA472" s="87"/>
      <c r="LTB472" s="87"/>
      <c r="LTC472" s="87"/>
      <c r="LTD472" s="87"/>
      <c r="LTE472" s="87"/>
      <c r="LTF472" s="87"/>
      <c r="LTG472" s="87"/>
      <c r="LTH472" s="87"/>
      <c r="LTI472" s="87"/>
      <c r="LTJ472" s="87"/>
      <c r="LTK472" s="87"/>
      <c r="LTL472" s="87"/>
      <c r="LTM472" s="87"/>
      <c r="LTN472" s="87"/>
      <c r="LTO472" s="87"/>
      <c r="LTP472" s="87"/>
      <c r="LTQ472" s="87"/>
      <c r="LTR472" s="87"/>
      <c r="LTS472" s="87"/>
      <c r="LTT472" s="87"/>
      <c r="LTU472" s="87"/>
      <c r="LTV472" s="87"/>
      <c r="LTW472" s="87"/>
      <c r="LTX472" s="87"/>
      <c r="LTY472" s="87"/>
      <c r="LTZ472" s="87"/>
      <c r="LUA472" s="87"/>
      <c r="LUB472" s="87"/>
      <c r="LUC472" s="87"/>
      <c r="LUD472" s="87"/>
      <c r="LUE472" s="87"/>
      <c r="LUF472" s="87"/>
      <c r="LUG472" s="87"/>
      <c r="LUH472" s="87"/>
      <c r="LUI472" s="87"/>
      <c r="LUJ472" s="87"/>
      <c r="LUK472" s="87"/>
      <c r="LUL472" s="87"/>
      <c r="LUM472" s="87"/>
      <c r="LUN472" s="87"/>
      <c r="LUO472" s="87"/>
      <c r="LUP472" s="87"/>
      <c r="LUQ472" s="87"/>
      <c r="LUR472" s="87"/>
      <c r="LUS472" s="87"/>
      <c r="LUT472" s="87"/>
      <c r="LUU472" s="87"/>
      <c r="LUV472" s="87"/>
      <c r="LUW472" s="87"/>
      <c r="LUX472" s="87"/>
      <c r="LUY472" s="87"/>
      <c r="LUZ472" s="87"/>
      <c r="LVA472" s="87"/>
      <c r="LVB472" s="87"/>
      <c r="LVC472" s="87"/>
      <c r="LVD472" s="87"/>
      <c r="LVE472" s="87"/>
      <c r="LVF472" s="87"/>
      <c r="LVG472" s="87"/>
      <c r="LVH472" s="87"/>
      <c r="LVI472" s="87"/>
      <c r="LVJ472" s="87"/>
      <c r="LVK472" s="87"/>
      <c r="LVL472" s="87"/>
      <c r="LVM472" s="87"/>
      <c r="LVN472" s="87"/>
      <c r="LVO472" s="87"/>
      <c r="LVP472" s="87"/>
      <c r="LVQ472" s="87"/>
      <c r="LVR472" s="87"/>
      <c r="LVS472" s="87"/>
      <c r="LVT472" s="87"/>
      <c r="LVU472" s="87"/>
      <c r="LVV472" s="87"/>
      <c r="LVW472" s="87"/>
      <c r="LVX472" s="87"/>
      <c r="LVY472" s="87"/>
      <c r="LVZ472" s="87"/>
      <c r="LWA472" s="87"/>
      <c r="LWB472" s="87"/>
      <c r="LWC472" s="87"/>
      <c r="LWD472" s="87"/>
      <c r="LWE472" s="87"/>
      <c r="LWF472" s="87"/>
      <c r="LWG472" s="87"/>
      <c r="LWH472" s="87"/>
      <c r="LWI472" s="87"/>
      <c r="LWJ472" s="87"/>
      <c r="LWK472" s="87"/>
      <c r="LWL472" s="87"/>
      <c r="LWM472" s="87"/>
      <c r="LWN472" s="87"/>
      <c r="LWO472" s="87"/>
      <c r="LWP472" s="87"/>
      <c r="LWQ472" s="87"/>
      <c r="LWR472" s="87"/>
      <c r="LWS472" s="87"/>
      <c r="LWT472" s="87"/>
      <c r="LWU472" s="87"/>
      <c r="LWV472" s="87"/>
      <c r="LWW472" s="87"/>
      <c r="LWX472" s="87"/>
      <c r="LWY472" s="87"/>
      <c r="LWZ472" s="87"/>
      <c r="LXA472" s="87"/>
      <c r="LXB472" s="87"/>
      <c r="LXC472" s="87"/>
      <c r="LXD472" s="87"/>
      <c r="LXE472" s="87"/>
      <c r="LXF472" s="87"/>
      <c r="LXG472" s="87"/>
      <c r="LXH472" s="87"/>
      <c r="LXI472" s="87"/>
      <c r="LXJ472" s="87"/>
      <c r="LXK472" s="87"/>
      <c r="LXL472" s="87"/>
      <c r="LXM472" s="87"/>
      <c r="LXN472" s="87"/>
      <c r="LXO472" s="87"/>
      <c r="LXP472" s="87"/>
      <c r="LXQ472" s="87"/>
      <c r="LXR472" s="87"/>
      <c r="LXS472" s="87"/>
      <c r="LXT472" s="87"/>
      <c r="LXU472" s="87"/>
      <c r="LXV472" s="87"/>
      <c r="LXW472" s="87"/>
      <c r="LXX472" s="87"/>
      <c r="LXY472" s="87"/>
      <c r="LXZ472" s="87"/>
      <c r="LYA472" s="87"/>
      <c r="LYB472" s="87"/>
      <c r="LYC472" s="87"/>
      <c r="LYD472" s="87"/>
      <c r="LYE472" s="87"/>
      <c r="LYF472" s="87"/>
      <c r="LYG472" s="87"/>
      <c r="LYH472" s="87"/>
      <c r="LYI472" s="87"/>
      <c r="LYJ472" s="87"/>
      <c r="LYK472" s="87"/>
      <c r="LYL472" s="87"/>
      <c r="LYM472" s="87"/>
      <c r="LYN472" s="87"/>
      <c r="LYO472" s="87"/>
      <c r="LYP472" s="87"/>
      <c r="LYQ472" s="87"/>
      <c r="LYR472" s="87"/>
      <c r="LYS472" s="87"/>
      <c r="LYT472" s="87"/>
      <c r="LYU472" s="87"/>
      <c r="LYV472" s="87"/>
      <c r="LYW472" s="87"/>
      <c r="LYX472" s="87"/>
      <c r="LYY472" s="87"/>
      <c r="LYZ472" s="87"/>
      <c r="LZA472" s="87"/>
      <c r="LZB472" s="87"/>
      <c r="LZC472" s="87"/>
      <c r="LZD472" s="87"/>
      <c r="LZE472" s="87"/>
      <c r="LZF472" s="87"/>
      <c r="LZG472" s="87"/>
      <c r="LZH472" s="87"/>
      <c r="LZI472" s="87"/>
      <c r="LZJ472" s="87"/>
      <c r="LZK472" s="87"/>
      <c r="LZL472" s="87"/>
      <c r="LZM472" s="87"/>
      <c r="LZN472" s="87"/>
      <c r="LZO472" s="87"/>
      <c r="LZP472" s="87"/>
      <c r="LZQ472" s="87"/>
      <c r="LZR472" s="87"/>
      <c r="LZS472" s="87"/>
      <c r="LZT472" s="87"/>
      <c r="LZU472" s="87"/>
      <c r="LZV472" s="87"/>
      <c r="LZW472" s="87"/>
      <c r="LZX472" s="87"/>
      <c r="LZY472" s="87"/>
      <c r="LZZ472" s="87"/>
      <c r="MAA472" s="87"/>
      <c r="MAB472" s="87"/>
      <c r="MAC472" s="87"/>
      <c r="MAD472" s="87"/>
      <c r="MAE472" s="87"/>
      <c r="MAF472" s="87"/>
      <c r="MAG472" s="87"/>
      <c r="MAH472" s="87"/>
      <c r="MAI472" s="87"/>
      <c r="MAJ472" s="87"/>
      <c r="MAK472" s="87"/>
      <c r="MAL472" s="87"/>
      <c r="MAM472" s="87"/>
      <c r="MAN472" s="87"/>
      <c r="MAO472" s="87"/>
      <c r="MAP472" s="87"/>
      <c r="MAQ472" s="87"/>
      <c r="MAR472" s="87"/>
      <c r="MAS472" s="87"/>
      <c r="MAT472" s="87"/>
      <c r="MAU472" s="87"/>
      <c r="MAV472" s="87"/>
      <c r="MAW472" s="87"/>
      <c r="MAX472" s="87"/>
      <c r="MAY472" s="87"/>
      <c r="MAZ472" s="87"/>
      <c r="MBA472" s="87"/>
      <c r="MBB472" s="87"/>
      <c r="MBC472" s="87"/>
      <c r="MBD472" s="87"/>
      <c r="MBE472" s="87"/>
      <c r="MBF472" s="87"/>
      <c r="MBG472" s="87"/>
      <c r="MBH472" s="87"/>
      <c r="MBI472" s="87"/>
      <c r="MBJ472" s="87"/>
      <c r="MBK472" s="87"/>
      <c r="MBL472" s="87"/>
      <c r="MBM472" s="87"/>
      <c r="MBN472" s="87"/>
      <c r="MBO472" s="87"/>
      <c r="MBP472" s="87"/>
      <c r="MBQ472" s="87"/>
      <c r="MBR472" s="87"/>
      <c r="MBS472" s="87"/>
      <c r="MBT472" s="87"/>
      <c r="MBU472" s="87"/>
      <c r="MBV472" s="87"/>
      <c r="MBW472" s="87"/>
      <c r="MBX472" s="87"/>
      <c r="MBY472" s="87"/>
      <c r="MBZ472" s="87"/>
      <c r="MCA472" s="87"/>
      <c r="MCB472" s="87"/>
      <c r="MCC472" s="87"/>
      <c r="MCD472" s="87"/>
      <c r="MCE472" s="87"/>
      <c r="MCF472" s="87"/>
      <c r="MCG472" s="87"/>
      <c r="MCH472" s="87"/>
      <c r="MCI472" s="87"/>
      <c r="MCJ472" s="87"/>
      <c r="MCK472" s="87"/>
      <c r="MCL472" s="87"/>
      <c r="MCM472" s="87"/>
      <c r="MCN472" s="87"/>
      <c r="MCO472" s="87"/>
      <c r="MCP472" s="87"/>
      <c r="MCQ472" s="87"/>
      <c r="MCR472" s="87"/>
      <c r="MCS472" s="87"/>
      <c r="MCT472" s="87"/>
      <c r="MCU472" s="87"/>
      <c r="MCV472" s="87"/>
      <c r="MCW472" s="87"/>
      <c r="MCX472" s="87"/>
      <c r="MCY472" s="87"/>
      <c r="MCZ472" s="87"/>
      <c r="MDA472" s="87"/>
      <c r="MDB472" s="87"/>
      <c r="MDC472" s="87"/>
      <c r="MDD472" s="87"/>
      <c r="MDE472" s="87"/>
      <c r="MDF472" s="87"/>
      <c r="MDG472" s="87"/>
      <c r="MDH472" s="87"/>
      <c r="MDI472" s="87"/>
      <c r="MDJ472" s="87"/>
      <c r="MDK472" s="87"/>
      <c r="MDL472" s="87"/>
      <c r="MDM472" s="87"/>
      <c r="MDN472" s="87"/>
      <c r="MDO472" s="87"/>
      <c r="MDP472" s="87"/>
      <c r="MDQ472" s="87"/>
      <c r="MDR472" s="87"/>
      <c r="MDS472" s="87"/>
      <c r="MDT472" s="87"/>
      <c r="MDU472" s="87"/>
      <c r="MDV472" s="87"/>
      <c r="MDW472" s="87"/>
      <c r="MDX472" s="87"/>
      <c r="MDY472" s="87"/>
      <c r="MDZ472" s="87"/>
      <c r="MEA472" s="87"/>
      <c r="MEB472" s="87"/>
      <c r="MEC472" s="87"/>
      <c r="MED472" s="87"/>
      <c r="MEE472" s="87"/>
      <c r="MEF472" s="87"/>
      <c r="MEG472" s="87"/>
      <c r="MEH472" s="87"/>
      <c r="MEI472" s="87"/>
      <c r="MEJ472" s="87"/>
      <c r="MEK472" s="87"/>
      <c r="MEL472" s="87"/>
      <c r="MEM472" s="87"/>
      <c r="MEN472" s="87"/>
      <c r="MEO472" s="87"/>
      <c r="MEP472" s="87"/>
      <c r="MEQ472" s="87"/>
      <c r="MER472" s="87"/>
      <c r="MES472" s="87"/>
      <c r="MET472" s="87"/>
      <c r="MEU472" s="87"/>
      <c r="MEV472" s="87"/>
      <c r="MEW472" s="87"/>
      <c r="MEX472" s="87"/>
      <c r="MEY472" s="87"/>
      <c r="MEZ472" s="87"/>
      <c r="MFA472" s="87"/>
      <c r="MFB472" s="87"/>
      <c r="MFC472" s="87"/>
      <c r="MFD472" s="87"/>
      <c r="MFE472" s="87"/>
      <c r="MFF472" s="87"/>
      <c r="MFG472" s="87"/>
      <c r="MFH472" s="87"/>
      <c r="MFI472" s="87"/>
      <c r="MFJ472" s="87"/>
      <c r="MFK472" s="87"/>
      <c r="MFL472" s="87"/>
      <c r="MFM472" s="87"/>
      <c r="MFN472" s="87"/>
      <c r="MFO472" s="87"/>
      <c r="MFP472" s="87"/>
      <c r="MFQ472" s="87"/>
      <c r="MFR472" s="87"/>
      <c r="MFS472" s="87"/>
      <c r="MFT472" s="87"/>
      <c r="MFU472" s="87"/>
      <c r="MFV472" s="87"/>
      <c r="MFW472" s="87"/>
      <c r="MFX472" s="87"/>
      <c r="MFY472" s="87"/>
      <c r="MFZ472" s="87"/>
      <c r="MGA472" s="87"/>
      <c r="MGB472" s="87"/>
      <c r="MGC472" s="87"/>
      <c r="MGD472" s="87"/>
      <c r="MGE472" s="87"/>
      <c r="MGF472" s="87"/>
      <c r="MGG472" s="87"/>
      <c r="MGH472" s="87"/>
      <c r="MGI472" s="87"/>
      <c r="MGJ472" s="87"/>
      <c r="MGK472" s="87"/>
      <c r="MGL472" s="87"/>
      <c r="MGM472" s="87"/>
      <c r="MGN472" s="87"/>
      <c r="MGO472" s="87"/>
      <c r="MGP472" s="87"/>
      <c r="MGQ472" s="87"/>
      <c r="MGR472" s="87"/>
      <c r="MGS472" s="87"/>
      <c r="MGT472" s="87"/>
      <c r="MGU472" s="87"/>
      <c r="MGV472" s="87"/>
      <c r="MGW472" s="87"/>
      <c r="MGX472" s="87"/>
      <c r="MGY472" s="87"/>
      <c r="MGZ472" s="87"/>
      <c r="MHA472" s="87"/>
      <c r="MHB472" s="87"/>
      <c r="MHC472" s="87"/>
      <c r="MHD472" s="87"/>
      <c r="MHE472" s="87"/>
      <c r="MHF472" s="87"/>
      <c r="MHG472" s="87"/>
      <c r="MHH472" s="87"/>
      <c r="MHI472" s="87"/>
      <c r="MHJ472" s="87"/>
      <c r="MHK472" s="87"/>
      <c r="MHL472" s="87"/>
      <c r="MHM472" s="87"/>
      <c r="MHN472" s="87"/>
      <c r="MHO472" s="87"/>
      <c r="MHP472" s="87"/>
      <c r="MHQ472" s="87"/>
      <c r="MHR472" s="87"/>
      <c r="MHS472" s="87"/>
      <c r="MHT472" s="87"/>
      <c r="MHU472" s="87"/>
      <c r="MHV472" s="87"/>
      <c r="MHW472" s="87"/>
      <c r="MHX472" s="87"/>
      <c r="MHY472" s="87"/>
      <c r="MHZ472" s="87"/>
      <c r="MIA472" s="87"/>
      <c r="MIB472" s="87"/>
      <c r="MIC472" s="87"/>
      <c r="MID472" s="87"/>
      <c r="MIE472" s="87"/>
      <c r="MIF472" s="87"/>
      <c r="MIG472" s="87"/>
      <c r="MIH472" s="87"/>
      <c r="MII472" s="87"/>
      <c r="MIJ472" s="87"/>
      <c r="MIK472" s="87"/>
      <c r="MIL472" s="87"/>
      <c r="MIM472" s="87"/>
      <c r="MIN472" s="87"/>
      <c r="MIO472" s="87"/>
      <c r="MIP472" s="87"/>
      <c r="MIQ472" s="87"/>
      <c r="MIR472" s="87"/>
      <c r="MIS472" s="87"/>
      <c r="MIT472" s="87"/>
      <c r="MIU472" s="87"/>
      <c r="MIV472" s="87"/>
      <c r="MIW472" s="87"/>
      <c r="MIX472" s="87"/>
      <c r="MIY472" s="87"/>
      <c r="MIZ472" s="87"/>
      <c r="MJA472" s="87"/>
      <c r="MJB472" s="87"/>
      <c r="MJC472" s="87"/>
      <c r="MJD472" s="87"/>
      <c r="MJE472" s="87"/>
      <c r="MJF472" s="87"/>
      <c r="MJG472" s="87"/>
      <c r="MJH472" s="87"/>
      <c r="MJI472" s="87"/>
      <c r="MJJ472" s="87"/>
      <c r="MJK472" s="87"/>
      <c r="MJL472" s="87"/>
      <c r="MJM472" s="87"/>
      <c r="MJN472" s="87"/>
      <c r="MJO472" s="87"/>
      <c r="MJP472" s="87"/>
      <c r="MJQ472" s="87"/>
      <c r="MJR472" s="87"/>
      <c r="MJS472" s="87"/>
      <c r="MJT472" s="87"/>
      <c r="MJU472" s="87"/>
      <c r="MJV472" s="87"/>
      <c r="MJW472" s="87"/>
      <c r="MJX472" s="87"/>
      <c r="MJY472" s="87"/>
      <c r="MJZ472" s="87"/>
      <c r="MKA472" s="87"/>
      <c r="MKB472" s="87"/>
      <c r="MKC472" s="87"/>
      <c r="MKD472" s="87"/>
      <c r="MKE472" s="87"/>
      <c r="MKF472" s="87"/>
      <c r="MKG472" s="87"/>
      <c r="MKH472" s="87"/>
      <c r="MKI472" s="87"/>
      <c r="MKJ472" s="87"/>
      <c r="MKK472" s="87"/>
      <c r="MKL472" s="87"/>
      <c r="MKM472" s="87"/>
      <c r="MKN472" s="87"/>
      <c r="MKO472" s="87"/>
      <c r="MKP472" s="87"/>
      <c r="MKQ472" s="87"/>
      <c r="MKR472" s="87"/>
      <c r="MKS472" s="87"/>
      <c r="MKT472" s="87"/>
      <c r="MKU472" s="87"/>
      <c r="MKV472" s="87"/>
      <c r="MKW472" s="87"/>
      <c r="MKX472" s="87"/>
      <c r="MKY472" s="87"/>
      <c r="MKZ472" s="87"/>
      <c r="MLA472" s="87"/>
      <c r="MLB472" s="87"/>
      <c r="MLC472" s="87"/>
      <c r="MLD472" s="87"/>
      <c r="MLE472" s="87"/>
      <c r="MLF472" s="87"/>
      <c r="MLG472" s="87"/>
      <c r="MLH472" s="87"/>
      <c r="MLI472" s="87"/>
      <c r="MLJ472" s="87"/>
      <c r="MLK472" s="87"/>
      <c r="MLL472" s="87"/>
      <c r="MLM472" s="87"/>
      <c r="MLN472" s="87"/>
      <c r="MLO472" s="87"/>
      <c r="MLP472" s="87"/>
      <c r="MLQ472" s="87"/>
      <c r="MLR472" s="87"/>
      <c r="MLS472" s="87"/>
      <c r="MLT472" s="87"/>
      <c r="MLU472" s="87"/>
      <c r="MLV472" s="87"/>
      <c r="MLW472" s="87"/>
      <c r="MLX472" s="87"/>
      <c r="MLY472" s="87"/>
      <c r="MLZ472" s="87"/>
      <c r="MMA472" s="87"/>
      <c r="MMB472" s="87"/>
      <c r="MMC472" s="87"/>
      <c r="MMD472" s="87"/>
      <c r="MME472" s="87"/>
      <c r="MMF472" s="87"/>
      <c r="MMG472" s="87"/>
      <c r="MMH472" s="87"/>
      <c r="MMI472" s="87"/>
      <c r="MMJ472" s="87"/>
      <c r="MMK472" s="87"/>
      <c r="MML472" s="87"/>
      <c r="MMM472" s="87"/>
      <c r="MMN472" s="87"/>
      <c r="MMO472" s="87"/>
      <c r="MMP472" s="87"/>
      <c r="MMQ472" s="87"/>
      <c r="MMR472" s="87"/>
      <c r="MMS472" s="87"/>
      <c r="MMT472" s="87"/>
      <c r="MMU472" s="87"/>
      <c r="MMV472" s="87"/>
      <c r="MMW472" s="87"/>
      <c r="MMX472" s="87"/>
      <c r="MMY472" s="87"/>
      <c r="MMZ472" s="87"/>
      <c r="MNA472" s="87"/>
      <c r="MNB472" s="87"/>
      <c r="MNC472" s="87"/>
      <c r="MND472" s="87"/>
      <c r="MNE472" s="87"/>
      <c r="MNF472" s="87"/>
      <c r="MNG472" s="87"/>
      <c r="MNH472" s="87"/>
      <c r="MNI472" s="87"/>
      <c r="MNJ472" s="87"/>
      <c r="MNK472" s="87"/>
      <c r="MNL472" s="87"/>
      <c r="MNM472" s="87"/>
      <c r="MNN472" s="87"/>
      <c r="MNO472" s="87"/>
      <c r="MNP472" s="87"/>
      <c r="MNQ472" s="87"/>
      <c r="MNR472" s="87"/>
      <c r="MNS472" s="87"/>
      <c r="MNT472" s="87"/>
      <c r="MNU472" s="87"/>
      <c r="MNV472" s="87"/>
      <c r="MNW472" s="87"/>
      <c r="MNX472" s="87"/>
      <c r="MNY472" s="87"/>
      <c r="MNZ472" s="87"/>
      <c r="MOA472" s="87"/>
      <c r="MOB472" s="87"/>
      <c r="MOC472" s="87"/>
      <c r="MOD472" s="87"/>
      <c r="MOE472" s="87"/>
      <c r="MOF472" s="87"/>
      <c r="MOG472" s="87"/>
      <c r="MOH472" s="87"/>
      <c r="MOI472" s="87"/>
      <c r="MOJ472" s="87"/>
      <c r="MOK472" s="87"/>
      <c r="MOL472" s="87"/>
      <c r="MOM472" s="87"/>
      <c r="MON472" s="87"/>
      <c r="MOO472" s="87"/>
      <c r="MOP472" s="87"/>
      <c r="MOQ472" s="87"/>
      <c r="MOR472" s="87"/>
      <c r="MOS472" s="87"/>
      <c r="MOT472" s="87"/>
      <c r="MOU472" s="87"/>
      <c r="MOV472" s="87"/>
      <c r="MOW472" s="87"/>
      <c r="MOX472" s="87"/>
      <c r="MOY472" s="87"/>
      <c r="MOZ472" s="87"/>
      <c r="MPA472" s="87"/>
      <c r="MPB472" s="87"/>
      <c r="MPC472" s="87"/>
      <c r="MPD472" s="87"/>
      <c r="MPE472" s="87"/>
      <c r="MPF472" s="87"/>
      <c r="MPG472" s="87"/>
      <c r="MPH472" s="87"/>
      <c r="MPI472" s="87"/>
      <c r="MPJ472" s="87"/>
      <c r="MPK472" s="87"/>
      <c r="MPL472" s="87"/>
      <c r="MPM472" s="87"/>
      <c r="MPN472" s="87"/>
      <c r="MPO472" s="87"/>
      <c r="MPP472" s="87"/>
      <c r="MPQ472" s="87"/>
      <c r="MPR472" s="87"/>
      <c r="MPS472" s="87"/>
      <c r="MPT472" s="87"/>
      <c r="MPU472" s="87"/>
      <c r="MPV472" s="87"/>
      <c r="MPW472" s="87"/>
      <c r="MPX472" s="87"/>
      <c r="MPY472" s="87"/>
      <c r="MPZ472" s="87"/>
      <c r="MQA472" s="87"/>
      <c r="MQB472" s="87"/>
      <c r="MQC472" s="87"/>
      <c r="MQD472" s="87"/>
      <c r="MQE472" s="87"/>
      <c r="MQF472" s="87"/>
      <c r="MQG472" s="87"/>
      <c r="MQH472" s="87"/>
      <c r="MQI472" s="87"/>
      <c r="MQJ472" s="87"/>
      <c r="MQK472" s="87"/>
      <c r="MQL472" s="87"/>
      <c r="MQM472" s="87"/>
      <c r="MQN472" s="87"/>
      <c r="MQO472" s="87"/>
      <c r="MQP472" s="87"/>
      <c r="MQQ472" s="87"/>
      <c r="MQR472" s="87"/>
      <c r="MQS472" s="87"/>
      <c r="MQT472" s="87"/>
      <c r="MQU472" s="87"/>
      <c r="MQV472" s="87"/>
      <c r="MQW472" s="87"/>
      <c r="MQX472" s="87"/>
      <c r="MQY472" s="87"/>
      <c r="MQZ472" s="87"/>
      <c r="MRA472" s="87"/>
      <c r="MRB472" s="87"/>
      <c r="MRC472" s="87"/>
      <c r="MRD472" s="87"/>
      <c r="MRE472" s="87"/>
      <c r="MRF472" s="87"/>
      <c r="MRG472" s="87"/>
      <c r="MRH472" s="87"/>
      <c r="MRI472" s="87"/>
      <c r="MRJ472" s="87"/>
      <c r="MRK472" s="87"/>
      <c r="MRL472" s="87"/>
      <c r="MRM472" s="87"/>
      <c r="MRN472" s="87"/>
      <c r="MRO472" s="87"/>
      <c r="MRP472" s="87"/>
      <c r="MRQ472" s="87"/>
      <c r="MRR472" s="87"/>
      <c r="MRS472" s="87"/>
      <c r="MRT472" s="87"/>
      <c r="MRU472" s="87"/>
      <c r="MRV472" s="87"/>
      <c r="MRW472" s="87"/>
      <c r="MRX472" s="87"/>
      <c r="MRY472" s="87"/>
      <c r="MRZ472" s="87"/>
      <c r="MSA472" s="87"/>
      <c r="MSB472" s="87"/>
      <c r="MSC472" s="87"/>
      <c r="MSD472" s="87"/>
      <c r="MSE472" s="87"/>
      <c r="MSF472" s="87"/>
      <c r="MSG472" s="87"/>
      <c r="MSH472" s="87"/>
      <c r="MSI472" s="87"/>
      <c r="MSJ472" s="87"/>
      <c r="MSK472" s="87"/>
      <c r="MSL472" s="87"/>
      <c r="MSM472" s="87"/>
      <c r="MSN472" s="87"/>
      <c r="MSO472" s="87"/>
      <c r="MSP472" s="87"/>
      <c r="MSQ472" s="87"/>
      <c r="MSR472" s="87"/>
      <c r="MSS472" s="87"/>
      <c r="MST472" s="87"/>
      <c r="MSU472" s="87"/>
      <c r="MSV472" s="87"/>
      <c r="MSW472" s="87"/>
      <c r="MSX472" s="87"/>
      <c r="MSY472" s="87"/>
      <c r="MSZ472" s="87"/>
      <c r="MTA472" s="87"/>
      <c r="MTB472" s="87"/>
      <c r="MTC472" s="87"/>
      <c r="MTD472" s="87"/>
      <c r="MTE472" s="87"/>
      <c r="MTF472" s="87"/>
      <c r="MTG472" s="87"/>
      <c r="MTH472" s="87"/>
      <c r="MTI472" s="87"/>
      <c r="MTJ472" s="87"/>
      <c r="MTK472" s="87"/>
      <c r="MTL472" s="87"/>
      <c r="MTM472" s="87"/>
      <c r="MTN472" s="87"/>
      <c r="MTO472" s="87"/>
      <c r="MTP472" s="87"/>
      <c r="MTQ472" s="87"/>
      <c r="MTR472" s="87"/>
      <c r="MTS472" s="87"/>
      <c r="MTT472" s="87"/>
      <c r="MTU472" s="87"/>
      <c r="MTV472" s="87"/>
      <c r="MTW472" s="87"/>
      <c r="MTX472" s="87"/>
      <c r="MTY472" s="87"/>
      <c r="MTZ472" s="87"/>
      <c r="MUA472" s="87"/>
      <c r="MUB472" s="87"/>
      <c r="MUC472" s="87"/>
      <c r="MUD472" s="87"/>
      <c r="MUE472" s="87"/>
      <c r="MUF472" s="87"/>
      <c r="MUG472" s="87"/>
      <c r="MUH472" s="87"/>
      <c r="MUI472" s="87"/>
      <c r="MUJ472" s="87"/>
      <c r="MUK472" s="87"/>
      <c r="MUL472" s="87"/>
      <c r="MUM472" s="87"/>
      <c r="MUN472" s="87"/>
      <c r="MUO472" s="87"/>
      <c r="MUP472" s="87"/>
      <c r="MUQ472" s="87"/>
      <c r="MUR472" s="87"/>
      <c r="MUS472" s="87"/>
      <c r="MUT472" s="87"/>
      <c r="MUU472" s="87"/>
      <c r="MUV472" s="87"/>
      <c r="MUW472" s="87"/>
      <c r="MUX472" s="87"/>
      <c r="MUY472" s="87"/>
      <c r="MUZ472" s="87"/>
      <c r="MVA472" s="87"/>
      <c r="MVB472" s="87"/>
      <c r="MVC472" s="87"/>
      <c r="MVD472" s="87"/>
      <c r="MVE472" s="87"/>
      <c r="MVF472" s="87"/>
      <c r="MVG472" s="87"/>
      <c r="MVH472" s="87"/>
      <c r="MVI472" s="87"/>
      <c r="MVJ472" s="87"/>
      <c r="MVK472" s="87"/>
      <c r="MVL472" s="87"/>
      <c r="MVM472" s="87"/>
      <c r="MVN472" s="87"/>
      <c r="MVO472" s="87"/>
      <c r="MVP472" s="87"/>
      <c r="MVQ472" s="87"/>
      <c r="MVR472" s="87"/>
      <c r="MVS472" s="87"/>
      <c r="MVT472" s="87"/>
      <c r="MVU472" s="87"/>
      <c r="MVV472" s="87"/>
      <c r="MVW472" s="87"/>
      <c r="MVX472" s="87"/>
      <c r="MVY472" s="87"/>
      <c r="MVZ472" s="87"/>
      <c r="MWA472" s="87"/>
      <c r="MWB472" s="87"/>
      <c r="MWC472" s="87"/>
      <c r="MWD472" s="87"/>
      <c r="MWE472" s="87"/>
      <c r="MWF472" s="87"/>
      <c r="MWG472" s="87"/>
      <c r="MWH472" s="87"/>
      <c r="MWI472" s="87"/>
      <c r="MWJ472" s="87"/>
      <c r="MWK472" s="87"/>
      <c r="MWL472" s="87"/>
      <c r="MWM472" s="87"/>
      <c r="MWN472" s="87"/>
      <c r="MWO472" s="87"/>
      <c r="MWP472" s="87"/>
      <c r="MWQ472" s="87"/>
      <c r="MWR472" s="87"/>
      <c r="MWS472" s="87"/>
      <c r="MWT472" s="87"/>
      <c r="MWU472" s="87"/>
      <c r="MWV472" s="87"/>
      <c r="MWW472" s="87"/>
      <c r="MWX472" s="87"/>
      <c r="MWY472" s="87"/>
      <c r="MWZ472" s="87"/>
      <c r="MXA472" s="87"/>
      <c r="MXB472" s="87"/>
      <c r="MXC472" s="87"/>
      <c r="MXD472" s="87"/>
      <c r="MXE472" s="87"/>
      <c r="MXF472" s="87"/>
      <c r="MXG472" s="87"/>
      <c r="MXH472" s="87"/>
      <c r="MXI472" s="87"/>
      <c r="MXJ472" s="87"/>
      <c r="MXK472" s="87"/>
      <c r="MXL472" s="87"/>
      <c r="MXM472" s="87"/>
      <c r="MXN472" s="87"/>
      <c r="MXO472" s="87"/>
      <c r="MXP472" s="87"/>
      <c r="MXQ472" s="87"/>
      <c r="MXR472" s="87"/>
      <c r="MXS472" s="87"/>
      <c r="MXT472" s="87"/>
      <c r="MXU472" s="87"/>
      <c r="MXV472" s="87"/>
      <c r="MXW472" s="87"/>
      <c r="MXX472" s="87"/>
      <c r="MXY472" s="87"/>
      <c r="MXZ472" s="87"/>
      <c r="MYA472" s="87"/>
      <c r="MYB472" s="87"/>
      <c r="MYC472" s="87"/>
      <c r="MYD472" s="87"/>
      <c r="MYE472" s="87"/>
      <c r="MYF472" s="87"/>
      <c r="MYG472" s="87"/>
      <c r="MYH472" s="87"/>
      <c r="MYI472" s="87"/>
      <c r="MYJ472" s="87"/>
      <c r="MYK472" s="87"/>
      <c r="MYL472" s="87"/>
      <c r="MYM472" s="87"/>
      <c r="MYN472" s="87"/>
      <c r="MYO472" s="87"/>
      <c r="MYP472" s="87"/>
      <c r="MYQ472" s="87"/>
      <c r="MYR472" s="87"/>
      <c r="MYS472" s="87"/>
      <c r="MYT472" s="87"/>
      <c r="MYU472" s="87"/>
      <c r="MYV472" s="87"/>
      <c r="MYW472" s="87"/>
      <c r="MYX472" s="87"/>
      <c r="MYY472" s="87"/>
      <c r="MYZ472" s="87"/>
      <c r="MZA472" s="87"/>
      <c r="MZB472" s="87"/>
      <c r="MZC472" s="87"/>
      <c r="MZD472" s="87"/>
      <c r="MZE472" s="87"/>
      <c r="MZF472" s="87"/>
      <c r="MZG472" s="87"/>
      <c r="MZH472" s="87"/>
      <c r="MZI472" s="87"/>
      <c r="MZJ472" s="87"/>
      <c r="MZK472" s="87"/>
      <c r="MZL472" s="87"/>
      <c r="MZM472" s="87"/>
      <c r="MZN472" s="87"/>
      <c r="MZO472" s="87"/>
      <c r="MZP472" s="87"/>
      <c r="MZQ472" s="87"/>
      <c r="MZR472" s="87"/>
      <c r="MZS472" s="87"/>
      <c r="MZT472" s="87"/>
      <c r="MZU472" s="87"/>
      <c r="MZV472" s="87"/>
      <c r="MZW472" s="87"/>
      <c r="MZX472" s="87"/>
      <c r="MZY472" s="87"/>
      <c r="MZZ472" s="87"/>
      <c r="NAA472" s="87"/>
      <c r="NAB472" s="87"/>
      <c r="NAC472" s="87"/>
      <c r="NAD472" s="87"/>
      <c r="NAE472" s="87"/>
      <c r="NAF472" s="87"/>
      <c r="NAG472" s="87"/>
      <c r="NAH472" s="87"/>
      <c r="NAI472" s="87"/>
      <c r="NAJ472" s="87"/>
      <c r="NAK472" s="87"/>
      <c r="NAL472" s="87"/>
      <c r="NAM472" s="87"/>
      <c r="NAN472" s="87"/>
      <c r="NAO472" s="87"/>
      <c r="NAP472" s="87"/>
      <c r="NAQ472" s="87"/>
      <c r="NAR472" s="87"/>
      <c r="NAS472" s="87"/>
      <c r="NAT472" s="87"/>
      <c r="NAU472" s="87"/>
      <c r="NAV472" s="87"/>
      <c r="NAW472" s="87"/>
      <c r="NAX472" s="87"/>
      <c r="NAY472" s="87"/>
      <c r="NAZ472" s="87"/>
      <c r="NBA472" s="87"/>
      <c r="NBB472" s="87"/>
      <c r="NBC472" s="87"/>
      <c r="NBD472" s="87"/>
      <c r="NBE472" s="87"/>
      <c r="NBF472" s="87"/>
      <c r="NBG472" s="87"/>
      <c r="NBH472" s="87"/>
      <c r="NBI472" s="87"/>
      <c r="NBJ472" s="87"/>
      <c r="NBK472" s="87"/>
      <c r="NBL472" s="87"/>
      <c r="NBM472" s="87"/>
      <c r="NBN472" s="87"/>
      <c r="NBO472" s="87"/>
      <c r="NBP472" s="87"/>
      <c r="NBQ472" s="87"/>
      <c r="NBR472" s="87"/>
      <c r="NBS472" s="87"/>
      <c r="NBT472" s="87"/>
      <c r="NBU472" s="87"/>
      <c r="NBV472" s="87"/>
      <c r="NBW472" s="87"/>
      <c r="NBX472" s="87"/>
      <c r="NBY472" s="87"/>
      <c r="NBZ472" s="87"/>
      <c r="NCA472" s="87"/>
      <c r="NCB472" s="87"/>
      <c r="NCC472" s="87"/>
      <c r="NCD472" s="87"/>
      <c r="NCE472" s="87"/>
      <c r="NCF472" s="87"/>
      <c r="NCG472" s="87"/>
      <c r="NCH472" s="87"/>
      <c r="NCI472" s="87"/>
      <c r="NCJ472" s="87"/>
      <c r="NCK472" s="87"/>
      <c r="NCL472" s="87"/>
      <c r="NCM472" s="87"/>
      <c r="NCN472" s="87"/>
      <c r="NCO472" s="87"/>
      <c r="NCP472" s="87"/>
      <c r="NCQ472" s="87"/>
      <c r="NCR472" s="87"/>
      <c r="NCS472" s="87"/>
      <c r="NCT472" s="87"/>
      <c r="NCU472" s="87"/>
      <c r="NCV472" s="87"/>
      <c r="NCW472" s="87"/>
      <c r="NCX472" s="87"/>
      <c r="NCY472" s="87"/>
      <c r="NCZ472" s="87"/>
      <c r="NDA472" s="87"/>
      <c r="NDB472" s="87"/>
      <c r="NDC472" s="87"/>
      <c r="NDD472" s="87"/>
      <c r="NDE472" s="87"/>
      <c r="NDF472" s="87"/>
      <c r="NDG472" s="87"/>
      <c r="NDH472" s="87"/>
      <c r="NDI472" s="87"/>
      <c r="NDJ472" s="87"/>
      <c r="NDK472" s="87"/>
      <c r="NDL472" s="87"/>
      <c r="NDM472" s="87"/>
      <c r="NDN472" s="87"/>
      <c r="NDO472" s="87"/>
      <c r="NDP472" s="87"/>
      <c r="NDQ472" s="87"/>
      <c r="NDR472" s="87"/>
      <c r="NDS472" s="87"/>
      <c r="NDT472" s="87"/>
      <c r="NDU472" s="87"/>
      <c r="NDV472" s="87"/>
      <c r="NDW472" s="87"/>
      <c r="NDX472" s="87"/>
      <c r="NDY472" s="87"/>
      <c r="NDZ472" s="87"/>
      <c r="NEA472" s="87"/>
      <c r="NEB472" s="87"/>
      <c r="NEC472" s="87"/>
      <c r="NED472" s="87"/>
      <c r="NEE472" s="87"/>
      <c r="NEF472" s="87"/>
      <c r="NEG472" s="87"/>
      <c r="NEH472" s="87"/>
      <c r="NEI472" s="87"/>
      <c r="NEJ472" s="87"/>
      <c r="NEK472" s="87"/>
      <c r="NEL472" s="87"/>
      <c r="NEM472" s="87"/>
      <c r="NEN472" s="87"/>
      <c r="NEO472" s="87"/>
      <c r="NEP472" s="87"/>
      <c r="NEQ472" s="87"/>
      <c r="NER472" s="87"/>
      <c r="NES472" s="87"/>
      <c r="NET472" s="87"/>
      <c r="NEU472" s="87"/>
      <c r="NEV472" s="87"/>
      <c r="NEW472" s="87"/>
      <c r="NEX472" s="87"/>
      <c r="NEY472" s="87"/>
      <c r="NEZ472" s="87"/>
      <c r="NFA472" s="87"/>
      <c r="NFB472" s="87"/>
      <c r="NFC472" s="87"/>
      <c r="NFD472" s="87"/>
      <c r="NFE472" s="87"/>
      <c r="NFF472" s="87"/>
      <c r="NFG472" s="87"/>
      <c r="NFH472" s="87"/>
      <c r="NFI472" s="87"/>
      <c r="NFJ472" s="87"/>
      <c r="NFK472" s="87"/>
      <c r="NFL472" s="87"/>
      <c r="NFM472" s="87"/>
      <c r="NFN472" s="87"/>
      <c r="NFO472" s="87"/>
      <c r="NFP472" s="87"/>
      <c r="NFQ472" s="87"/>
      <c r="NFR472" s="87"/>
      <c r="NFS472" s="87"/>
      <c r="NFT472" s="87"/>
      <c r="NFU472" s="87"/>
      <c r="NFV472" s="87"/>
      <c r="NFW472" s="87"/>
      <c r="NFX472" s="87"/>
      <c r="NFY472" s="87"/>
      <c r="NFZ472" s="87"/>
      <c r="NGA472" s="87"/>
      <c r="NGB472" s="87"/>
      <c r="NGC472" s="87"/>
      <c r="NGD472" s="87"/>
      <c r="NGE472" s="87"/>
      <c r="NGF472" s="87"/>
      <c r="NGG472" s="87"/>
      <c r="NGH472" s="87"/>
      <c r="NGI472" s="87"/>
      <c r="NGJ472" s="87"/>
      <c r="NGK472" s="87"/>
      <c r="NGL472" s="87"/>
      <c r="NGM472" s="87"/>
      <c r="NGN472" s="87"/>
      <c r="NGO472" s="87"/>
      <c r="NGP472" s="87"/>
      <c r="NGQ472" s="87"/>
      <c r="NGR472" s="87"/>
      <c r="NGS472" s="87"/>
      <c r="NGT472" s="87"/>
      <c r="NGU472" s="87"/>
      <c r="NGV472" s="87"/>
      <c r="NGW472" s="87"/>
      <c r="NGX472" s="87"/>
      <c r="NGY472" s="87"/>
      <c r="NGZ472" s="87"/>
      <c r="NHA472" s="87"/>
      <c r="NHB472" s="87"/>
      <c r="NHC472" s="87"/>
      <c r="NHD472" s="87"/>
      <c r="NHE472" s="87"/>
      <c r="NHF472" s="87"/>
      <c r="NHG472" s="87"/>
      <c r="NHH472" s="87"/>
      <c r="NHI472" s="87"/>
      <c r="NHJ472" s="87"/>
      <c r="NHK472" s="87"/>
      <c r="NHL472" s="87"/>
      <c r="NHM472" s="87"/>
      <c r="NHN472" s="87"/>
      <c r="NHO472" s="87"/>
      <c r="NHP472" s="87"/>
      <c r="NHQ472" s="87"/>
      <c r="NHR472" s="87"/>
      <c r="NHS472" s="87"/>
      <c r="NHT472" s="87"/>
      <c r="NHU472" s="87"/>
      <c r="NHV472" s="87"/>
      <c r="NHW472" s="87"/>
      <c r="NHX472" s="87"/>
      <c r="NHY472" s="87"/>
      <c r="NHZ472" s="87"/>
      <c r="NIA472" s="87"/>
      <c r="NIB472" s="87"/>
      <c r="NIC472" s="87"/>
      <c r="NID472" s="87"/>
      <c r="NIE472" s="87"/>
      <c r="NIF472" s="87"/>
      <c r="NIG472" s="87"/>
      <c r="NIH472" s="87"/>
      <c r="NII472" s="87"/>
      <c r="NIJ472" s="87"/>
      <c r="NIK472" s="87"/>
      <c r="NIL472" s="87"/>
      <c r="NIM472" s="87"/>
      <c r="NIN472" s="87"/>
      <c r="NIO472" s="87"/>
      <c r="NIP472" s="87"/>
      <c r="NIQ472" s="87"/>
      <c r="NIR472" s="87"/>
      <c r="NIS472" s="87"/>
      <c r="NIT472" s="87"/>
      <c r="NIU472" s="87"/>
      <c r="NIV472" s="87"/>
      <c r="NIW472" s="87"/>
      <c r="NIX472" s="87"/>
      <c r="NIY472" s="87"/>
      <c r="NIZ472" s="87"/>
      <c r="NJA472" s="87"/>
      <c r="NJB472" s="87"/>
      <c r="NJC472" s="87"/>
      <c r="NJD472" s="87"/>
      <c r="NJE472" s="87"/>
      <c r="NJF472" s="87"/>
      <c r="NJG472" s="87"/>
      <c r="NJH472" s="87"/>
      <c r="NJI472" s="87"/>
      <c r="NJJ472" s="87"/>
      <c r="NJK472" s="87"/>
      <c r="NJL472" s="87"/>
      <c r="NJM472" s="87"/>
      <c r="NJN472" s="87"/>
      <c r="NJO472" s="87"/>
      <c r="NJP472" s="87"/>
      <c r="NJQ472" s="87"/>
      <c r="NJR472" s="87"/>
      <c r="NJS472" s="87"/>
      <c r="NJT472" s="87"/>
      <c r="NJU472" s="87"/>
      <c r="NJV472" s="87"/>
      <c r="NJW472" s="87"/>
      <c r="NJX472" s="87"/>
      <c r="NJY472" s="87"/>
      <c r="NJZ472" s="87"/>
      <c r="NKA472" s="87"/>
      <c r="NKB472" s="87"/>
      <c r="NKC472" s="87"/>
      <c r="NKD472" s="87"/>
      <c r="NKE472" s="87"/>
      <c r="NKF472" s="87"/>
      <c r="NKG472" s="87"/>
      <c r="NKH472" s="87"/>
      <c r="NKI472" s="87"/>
      <c r="NKJ472" s="87"/>
      <c r="NKK472" s="87"/>
      <c r="NKL472" s="87"/>
      <c r="NKM472" s="87"/>
      <c r="NKN472" s="87"/>
      <c r="NKO472" s="87"/>
      <c r="NKP472" s="87"/>
      <c r="NKQ472" s="87"/>
      <c r="NKR472" s="87"/>
      <c r="NKS472" s="87"/>
      <c r="NKT472" s="87"/>
      <c r="NKU472" s="87"/>
      <c r="NKV472" s="87"/>
      <c r="NKW472" s="87"/>
      <c r="NKX472" s="87"/>
      <c r="NKY472" s="87"/>
      <c r="NKZ472" s="87"/>
      <c r="NLA472" s="87"/>
      <c r="NLB472" s="87"/>
      <c r="NLC472" s="87"/>
      <c r="NLD472" s="87"/>
      <c r="NLE472" s="87"/>
      <c r="NLF472" s="87"/>
      <c r="NLG472" s="87"/>
      <c r="NLH472" s="87"/>
      <c r="NLI472" s="87"/>
      <c r="NLJ472" s="87"/>
      <c r="NLK472" s="87"/>
      <c r="NLL472" s="87"/>
      <c r="NLM472" s="87"/>
      <c r="NLN472" s="87"/>
      <c r="NLO472" s="87"/>
      <c r="NLP472" s="87"/>
      <c r="NLQ472" s="87"/>
      <c r="NLR472" s="87"/>
      <c r="NLS472" s="87"/>
      <c r="NLT472" s="87"/>
      <c r="NLU472" s="87"/>
      <c r="NLV472" s="87"/>
      <c r="NLW472" s="87"/>
      <c r="NLX472" s="87"/>
      <c r="NLY472" s="87"/>
      <c r="NLZ472" s="87"/>
      <c r="NMA472" s="87"/>
      <c r="NMB472" s="87"/>
      <c r="NMC472" s="87"/>
      <c r="NMD472" s="87"/>
      <c r="NME472" s="87"/>
      <c r="NMF472" s="87"/>
      <c r="NMG472" s="87"/>
      <c r="NMH472" s="87"/>
      <c r="NMI472" s="87"/>
      <c r="NMJ472" s="87"/>
      <c r="NMK472" s="87"/>
      <c r="NML472" s="87"/>
      <c r="NMM472" s="87"/>
      <c r="NMN472" s="87"/>
      <c r="NMO472" s="87"/>
      <c r="NMP472" s="87"/>
      <c r="NMQ472" s="87"/>
      <c r="NMR472" s="87"/>
      <c r="NMS472" s="87"/>
      <c r="NMT472" s="87"/>
      <c r="NMU472" s="87"/>
      <c r="NMV472" s="87"/>
      <c r="NMW472" s="87"/>
      <c r="NMX472" s="87"/>
      <c r="NMY472" s="87"/>
      <c r="NMZ472" s="87"/>
      <c r="NNA472" s="87"/>
      <c r="NNB472" s="87"/>
      <c r="NNC472" s="87"/>
      <c r="NND472" s="87"/>
      <c r="NNE472" s="87"/>
      <c r="NNF472" s="87"/>
      <c r="NNG472" s="87"/>
      <c r="NNH472" s="87"/>
      <c r="NNI472" s="87"/>
      <c r="NNJ472" s="87"/>
      <c r="NNK472" s="87"/>
      <c r="NNL472" s="87"/>
      <c r="NNM472" s="87"/>
      <c r="NNN472" s="87"/>
      <c r="NNO472" s="87"/>
      <c r="NNP472" s="87"/>
      <c r="NNQ472" s="87"/>
      <c r="NNR472" s="87"/>
      <c r="NNS472" s="87"/>
      <c r="NNT472" s="87"/>
      <c r="NNU472" s="87"/>
      <c r="NNV472" s="87"/>
      <c r="NNW472" s="87"/>
      <c r="NNX472" s="87"/>
      <c r="NNY472" s="87"/>
      <c r="NNZ472" s="87"/>
      <c r="NOA472" s="87"/>
      <c r="NOB472" s="87"/>
      <c r="NOC472" s="87"/>
      <c r="NOD472" s="87"/>
      <c r="NOE472" s="87"/>
      <c r="NOF472" s="87"/>
      <c r="NOG472" s="87"/>
      <c r="NOH472" s="87"/>
      <c r="NOI472" s="87"/>
      <c r="NOJ472" s="87"/>
      <c r="NOK472" s="87"/>
      <c r="NOL472" s="87"/>
      <c r="NOM472" s="87"/>
      <c r="NON472" s="87"/>
      <c r="NOO472" s="87"/>
      <c r="NOP472" s="87"/>
      <c r="NOQ472" s="87"/>
      <c r="NOR472" s="87"/>
      <c r="NOS472" s="87"/>
      <c r="NOT472" s="87"/>
      <c r="NOU472" s="87"/>
      <c r="NOV472" s="87"/>
      <c r="NOW472" s="87"/>
      <c r="NOX472" s="87"/>
      <c r="NOY472" s="87"/>
      <c r="NOZ472" s="87"/>
      <c r="NPA472" s="87"/>
      <c r="NPB472" s="87"/>
      <c r="NPC472" s="87"/>
      <c r="NPD472" s="87"/>
      <c r="NPE472" s="87"/>
      <c r="NPF472" s="87"/>
      <c r="NPG472" s="87"/>
      <c r="NPH472" s="87"/>
      <c r="NPI472" s="87"/>
      <c r="NPJ472" s="87"/>
      <c r="NPK472" s="87"/>
      <c r="NPL472" s="87"/>
      <c r="NPM472" s="87"/>
      <c r="NPN472" s="87"/>
      <c r="NPO472" s="87"/>
      <c r="NPP472" s="87"/>
      <c r="NPQ472" s="87"/>
      <c r="NPR472" s="87"/>
      <c r="NPS472" s="87"/>
      <c r="NPT472" s="87"/>
      <c r="NPU472" s="87"/>
      <c r="NPV472" s="87"/>
      <c r="NPW472" s="87"/>
      <c r="NPX472" s="87"/>
      <c r="NPY472" s="87"/>
      <c r="NPZ472" s="87"/>
      <c r="NQA472" s="87"/>
      <c r="NQB472" s="87"/>
      <c r="NQC472" s="87"/>
      <c r="NQD472" s="87"/>
      <c r="NQE472" s="87"/>
      <c r="NQF472" s="87"/>
      <c r="NQG472" s="87"/>
      <c r="NQH472" s="87"/>
      <c r="NQI472" s="87"/>
      <c r="NQJ472" s="87"/>
      <c r="NQK472" s="87"/>
      <c r="NQL472" s="87"/>
      <c r="NQM472" s="87"/>
      <c r="NQN472" s="87"/>
      <c r="NQO472" s="87"/>
      <c r="NQP472" s="87"/>
      <c r="NQQ472" s="87"/>
      <c r="NQR472" s="87"/>
      <c r="NQS472" s="87"/>
      <c r="NQT472" s="87"/>
      <c r="NQU472" s="87"/>
      <c r="NQV472" s="87"/>
      <c r="NQW472" s="87"/>
      <c r="NQX472" s="87"/>
      <c r="NQY472" s="87"/>
      <c r="NQZ472" s="87"/>
      <c r="NRA472" s="87"/>
      <c r="NRB472" s="87"/>
      <c r="NRC472" s="87"/>
      <c r="NRD472" s="87"/>
      <c r="NRE472" s="87"/>
      <c r="NRF472" s="87"/>
      <c r="NRG472" s="87"/>
      <c r="NRH472" s="87"/>
      <c r="NRI472" s="87"/>
      <c r="NRJ472" s="87"/>
      <c r="NRK472" s="87"/>
      <c r="NRL472" s="87"/>
      <c r="NRM472" s="87"/>
      <c r="NRN472" s="87"/>
      <c r="NRO472" s="87"/>
      <c r="NRP472" s="87"/>
      <c r="NRQ472" s="87"/>
      <c r="NRR472" s="87"/>
      <c r="NRS472" s="87"/>
      <c r="NRT472" s="87"/>
      <c r="NRU472" s="87"/>
      <c r="NRV472" s="87"/>
      <c r="NRW472" s="87"/>
      <c r="NRX472" s="87"/>
      <c r="NRY472" s="87"/>
      <c r="NRZ472" s="87"/>
      <c r="NSA472" s="87"/>
      <c r="NSB472" s="87"/>
      <c r="NSC472" s="87"/>
      <c r="NSD472" s="87"/>
      <c r="NSE472" s="87"/>
      <c r="NSF472" s="87"/>
      <c r="NSG472" s="87"/>
      <c r="NSH472" s="87"/>
      <c r="NSI472" s="87"/>
      <c r="NSJ472" s="87"/>
      <c r="NSK472" s="87"/>
      <c r="NSL472" s="87"/>
      <c r="NSM472" s="87"/>
      <c r="NSN472" s="87"/>
      <c r="NSO472" s="87"/>
      <c r="NSP472" s="87"/>
      <c r="NSQ472" s="87"/>
      <c r="NSR472" s="87"/>
      <c r="NSS472" s="87"/>
      <c r="NST472" s="87"/>
      <c r="NSU472" s="87"/>
      <c r="NSV472" s="87"/>
      <c r="NSW472" s="87"/>
      <c r="NSX472" s="87"/>
      <c r="NSY472" s="87"/>
      <c r="NSZ472" s="87"/>
      <c r="NTA472" s="87"/>
      <c r="NTB472" s="87"/>
      <c r="NTC472" s="87"/>
      <c r="NTD472" s="87"/>
      <c r="NTE472" s="87"/>
      <c r="NTF472" s="87"/>
      <c r="NTG472" s="87"/>
      <c r="NTH472" s="87"/>
      <c r="NTI472" s="87"/>
      <c r="NTJ472" s="87"/>
      <c r="NTK472" s="87"/>
      <c r="NTL472" s="87"/>
      <c r="NTM472" s="87"/>
      <c r="NTN472" s="87"/>
      <c r="NTO472" s="87"/>
      <c r="NTP472" s="87"/>
      <c r="NTQ472" s="87"/>
      <c r="NTR472" s="87"/>
      <c r="NTS472" s="87"/>
      <c r="NTT472" s="87"/>
      <c r="NTU472" s="87"/>
      <c r="NTV472" s="87"/>
      <c r="NTW472" s="87"/>
      <c r="NTX472" s="87"/>
      <c r="NTY472" s="87"/>
      <c r="NTZ472" s="87"/>
      <c r="NUA472" s="87"/>
      <c r="NUB472" s="87"/>
      <c r="NUC472" s="87"/>
      <c r="NUD472" s="87"/>
      <c r="NUE472" s="87"/>
      <c r="NUF472" s="87"/>
      <c r="NUG472" s="87"/>
      <c r="NUH472" s="87"/>
      <c r="NUI472" s="87"/>
      <c r="NUJ472" s="87"/>
      <c r="NUK472" s="87"/>
      <c r="NUL472" s="87"/>
      <c r="NUM472" s="87"/>
      <c r="NUN472" s="87"/>
      <c r="NUO472" s="87"/>
      <c r="NUP472" s="87"/>
      <c r="NUQ472" s="87"/>
      <c r="NUR472" s="87"/>
      <c r="NUS472" s="87"/>
      <c r="NUT472" s="87"/>
      <c r="NUU472" s="87"/>
      <c r="NUV472" s="87"/>
      <c r="NUW472" s="87"/>
      <c r="NUX472" s="87"/>
      <c r="NUY472" s="87"/>
      <c r="NUZ472" s="87"/>
      <c r="NVA472" s="87"/>
      <c r="NVB472" s="87"/>
      <c r="NVC472" s="87"/>
      <c r="NVD472" s="87"/>
      <c r="NVE472" s="87"/>
      <c r="NVF472" s="87"/>
      <c r="NVG472" s="87"/>
      <c r="NVH472" s="87"/>
      <c r="NVI472" s="87"/>
      <c r="NVJ472" s="87"/>
      <c r="NVK472" s="87"/>
      <c r="NVL472" s="87"/>
      <c r="NVM472" s="87"/>
      <c r="NVN472" s="87"/>
      <c r="NVO472" s="87"/>
      <c r="NVP472" s="87"/>
      <c r="NVQ472" s="87"/>
      <c r="NVR472" s="87"/>
      <c r="NVS472" s="87"/>
      <c r="NVT472" s="87"/>
      <c r="NVU472" s="87"/>
      <c r="NVV472" s="87"/>
      <c r="NVW472" s="87"/>
      <c r="NVX472" s="87"/>
      <c r="NVY472" s="87"/>
      <c r="NVZ472" s="87"/>
      <c r="NWA472" s="87"/>
      <c r="NWB472" s="87"/>
      <c r="NWC472" s="87"/>
      <c r="NWD472" s="87"/>
      <c r="NWE472" s="87"/>
      <c r="NWF472" s="87"/>
      <c r="NWG472" s="87"/>
      <c r="NWH472" s="87"/>
      <c r="NWI472" s="87"/>
      <c r="NWJ472" s="87"/>
      <c r="NWK472" s="87"/>
      <c r="NWL472" s="87"/>
      <c r="NWM472" s="87"/>
      <c r="NWN472" s="87"/>
      <c r="NWO472" s="87"/>
      <c r="NWP472" s="87"/>
      <c r="NWQ472" s="87"/>
      <c r="NWR472" s="87"/>
      <c r="NWS472" s="87"/>
      <c r="NWT472" s="87"/>
      <c r="NWU472" s="87"/>
      <c r="NWV472" s="87"/>
      <c r="NWW472" s="87"/>
      <c r="NWX472" s="87"/>
      <c r="NWY472" s="87"/>
      <c r="NWZ472" s="87"/>
      <c r="NXA472" s="87"/>
      <c r="NXB472" s="87"/>
      <c r="NXC472" s="87"/>
      <c r="NXD472" s="87"/>
      <c r="NXE472" s="87"/>
      <c r="NXF472" s="87"/>
      <c r="NXG472" s="87"/>
      <c r="NXH472" s="87"/>
      <c r="NXI472" s="87"/>
      <c r="NXJ472" s="87"/>
      <c r="NXK472" s="87"/>
      <c r="NXL472" s="87"/>
      <c r="NXM472" s="87"/>
      <c r="NXN472" s="87"/>
      <c r="NXO472" s="87"/>
      <c r="NXP472" s="87"/>
      <c r="NXQ472" s="87"/>
      <c r="NXR472" s="87"/>
      <c r="NXS472" s="87"/>
      <c r="NXT472" s="87"/>
      <c r="NXU472" s="87"/>
      <c r="NXV472" s="87"/>
      <c r="NXW472" s="87"/>
      <c r="NXX472" s="87"/>
      <c r="NXY472" s="87"/>
      <c r="NXZ472" s="87"/>
      <c r="NYA472" s="87"/>
      <c r="NYB472" s="87"/>
      <c r="NYC472" s="87"/>
      <c r="NYD472" s="87"/>
      <c r="NYE472" s="87"/>
      <c r="NYF472" s="87"/>
      <c r="NYG472" s="87"/>
      <c r="NYH472" s="87"/>
      <c r="NYI472" s="87"/>
      <c r="NYJ472" s="87"/>
      <c r="NYK472" s="87"/>
      <c r="NYL472" s="87"/>
      <c r="NYM472" s="87"/>
      <c r="NYN472" s="87"/>
      <c r="NYO472" s="87"/>
      <c r="NYP472" s="87"/>
      <c r="NYQ472" s="87"/>
      <c r="NYR472" s="87"/>
      <c r="NYS472" s="87"/>
      <c r="NYT472" s="87"/>
      <c r="NYU472" s="87"/>
      <c r="NYV472" s="87"/>
      <c r="NYW472" s="87"/>
      <c r="NYX472" s="87"/>
      <c r="NYY472" s="87"/>
      <c r="NYZ472" s="87"/>
      <c r="NZA472" s="87"/>
      <c r="NZB472" s="87"/>
      <c r="NZC472" s="87"/>
      <c r="NZD472" s="87"/>
      <c r="NZE472" s="87"/>
      <c r="NZF472" s="87"/>
      <c r="NZG472" s="87"/>
      <c r="NZH472" s="87"/>
      <c r="NZI472" s="87"/>
      <c r="NZJ472" s="87"/>
      <c r="NZK472" s="87"/>
      <c r="NZL472" s="87"/>
      <c r="NZM472" s="87"/>
      <c r="NZN472" s="87"/>
      <c r="NZO472" s="87"/>
      <c r="NZP472" s="87"/>
      <c r="NZQ472" s="87"/>
      <c r="NZR472" s="87"/>
      <c r="NZS472" s="87"/>
      <c r="NZT472" s="87"/>
      <c r="NZU472" s="87"/>
      <c r="NZV472" s="87"/>
      <c r="NZW472" s="87"/>
      <c r="NZX472" s="87"/>
      <c r="NZY472" s="87"/>
      <c r="NZZ472" s="87"/>
      <c r="OAA472" s="87"/>
      <c r="OAB472" s="87"/>
      <c r="OAC472" s="87"/>
      <c r="OAD472" s="87"/>
      <c r="OAE472" s="87"/>
      <c r="OAF472" s="87"/>
      <c r="OAG472" s="87"/>
      <c r="OAH472" s="87"/>
      <c r="OAI472" s="87"/>
      <c r="OAJ472" s="87"/>
      <c r="OAK472" s="87"/>
      <c r="OAL472" s="87"/>
      <c r="OAM472" s="87"/>
      <c r="OAN472" s="87"/>
      <c r="OAO472" s="87"/>
      <c r="OAP472" s="87"/>
      <c r="OAQ472" s="87"/>
      <c r="OAR472" s="87"/>
      <c r="OAS472" s="87"/>
      <c r="OAT472" s="87"/>
      <c r="OAU472" s="87"/>
      <c r="OAV472" s="87"/>
      <c r="OAW472" s="87"/>
      <c r="OAX472" s="87"/>
      <c r="OAY472" s="87"/>
      <c r="OAZ472" s="87"/>
      <c r="OBA472" s="87"/>
      <c r="OBB472" s="87"/>
      <c r="OBC472" s="87"/>
      <c r="OBD472" s="87"/>
      <c r="OBE472" s="87"/>
      <c r="OBF472" s="87"/>
      <c r="OBG472" s="87"/>
      <c r="OBH472" s="87"/>
      <c r="OBI472" s="87"/>
      <c r="OBJ472" s="87"/>
      <c r="OBK472" s="87"/>
      <c r="OBL472" s="87"/>
      <c r="OBM472" s="87"/>
      <c r="OBN472" s="87"/>
      <c r="OBO472" s="87"/>
      <c r="OBP472" s="87"/>
      <c r="OBQ472" s="87"/>
      <c r="OBR472" s="87"/>
      <c r="OBS472" s="87"/>
      <c r="OBT472" s="87"/>
      <c r="OBU472" s="87"/>
      <c r="OBV472" s="87"/>
      <c r="OBW472" s="87"/>
      <c r="OBX472" s="87"/>
      <c r="OBY472" s="87"/>
      <c r="OBZ472" s="87"/>
      <c r="OCA472" s="87"/>
      <c r="OCB472" s="87"/>
      <c r="OCC472" s="87"/>
      <c r="OCD472" s="87"/>
      <c r="OCE472" s="87"/>
      <c r="OCF472" s="87"/>
      <c r="OCG472" s="87"/>
      <c r="OCH472" s="87"/>
      <c r="OCI472" s="87"/>
      <c r="OCJ472" s="87"/>
      <c r="OCK472" s="87"/>
      <c r="OCL472" s="87"/>
      <c r="OCM472" s="87"/>
      <c r="OCN472" s="87"/>
      <c r="OCO472" s="87"/>
      <c r="OCP472" s="87"/>
      <c r="OCQ472" s="87"/>
      <c r="OCR472" s="87"/>
      <c r="OCS472" s="87"/>
      <c r="OCT472" s="87"/>
      <c r="OCU472" s="87"/>
      <c r="OCV472" s="87"/>
      <c r="OCW472" s="87"/>
      <c r="OCX472" s="87"/>
      <c r="OCY472" s="87"/>
      <c r="OCZ472" s="87"/>
      <c r="ODA472" s="87"/>
      <c r="ODB472" s="87"/>
      <c r="ODC472" s="87"/>
      <c r="ODD472" s="87"/>
      <c r="ODE472" s="87"/>
      <c r="ODF472" s="87"/>
      <c r="ODG472" s="87"/>
      <c r="ODH472" s="87"/>
      <c r="ODI472" s="87"/>
      <c r="ODJ472" s="87"/>
      <c r="ODK472" s="87"/>
      <c r="ODL472" s="87"/>
      <c r="ODM472" s="87"/>
      <c r="ODN472" s="87"/>
      <c r="ODO472" s="87"/>
      <c r="ODP472" s="87"/>
      <c r="ODQ472" s="87"/>
      <c r="ODR472" s="87"/>
      <c r="ODS472" s="87"/>
      <c r="ODT472" s="87"/>
      <c r="ODU472" s="87"/>
      <c r="ODV472" s="87"/>
      <c r="ODW472" s="87"/>
      <c r="ODX472" s="87"/>
      <c r="ODY472" s="87"/>
      <c r="ODZ472" s="87"/>
      <c r="OEA472" s="87"/>
      <c r="OEB472" s="87"/>
      <c r="OEC472" s="87"/>
      <c r="OED472" s="87"/>
      <c r="OEE472" s="87"/>
      <c r="OEF472" s="87"/>
      <c r="OEG472" s="87"/>
      <c r="OEH472" s="87"/>
      <c r="OEI472" s="87"/>
      <c r="OEJ472" s="87"/>
      <c r="OEK472" s="87"/>
      <c r="OEL472" s="87"/>
      <c r="OEM472" s="87"/>
      <c r="OEN472" s="87"/>
      <c r="OEO472" s="87"/>
      <c r="OEP472" s="87"/>
      <c r="OEQ472" s="87"/>
      <c r="OER472" s="87"/>
      <c r="OES472" s="87"/>
      <c r="OET472" s="87"/>
      <c r="OEU472" s="87"/>
      <c r="OEV472" s="87"/>
      <c r="OEW472" s="87"/>
      <c r="OEX472" s="87"/>
      <c r="OEY472" s="87"/>
      <c r="OEZ472" s="87"/>
      <c r="OFA472" s="87"/>
      <c r="OFB472" s="87"/>
      <c r="OFC472" s="87"/>
      <c r="OFD472" s="87"/>
      <c r="OFE472" s="87"/>
      <c r="OFF472" s="87"/>
      <c r="OFG472" s="87"/>
      <c r="OFH472" s="87"/>
      <c r="OFI472" s="87"/>
      <c r="OFJ472" s="87"/>
      <c r="OFK472" s="87"/>
      <c r="OFL472" s="87"/>
      <c r="OFM472" s="87"/>
      <c r="OFN472" s="87"/>
      <c r="OFO472" s="87"/>
      <c r="OFP472" s="87"/>
      <c r="OFQ472" s="87"/>
      <c r="OFR472" s="87"/>
      <c r="OFS472" s="87"/>
      <c r="OFT472" s="87"/>
      <c r="OFU472" s="87"/>
      <c r="OFV472" s="87"/>
      <c r="OFW472" s="87"/>
      <c r="OFX472" s="87"/>
      <c r="OFY472" s="87"/>
      <c r="OFZ472" s="87"/>
      <c r="OGA472" s="87"/>
      <c r="OGB472" s="87"/>
      <c r="OGC472" s="87"/>
      <c r="OGD472" s="87"/>
      <c r="OGE472" s="87"/>
      <c r="OGF472" s="87"/>
      <c r="OGG472" s="87"/>
      <c r="OGH472" s="87"/>
      <c r="OGI472" s="87"/>
      <c r="OGJ472" s="87"/>
      <c r="OGK472" s="87"/>
      <c r="OGL472" s="87"/>
      <c r="OGM472" s="87"/>
      <c r="OGN472" s="87"/>
      <c r="OGO472" s="87"/>
      <c r="OGP472" s="87"/>
      <c r="OGQ472" s="87"/>
      <c r="OGR472" s="87"/>
      <c r="OGS472" s="87"/>
      <c r="OGT472" s="87"/>
      <c r="OGU472" s="87"/>
      <c r="OGV472" s="87"/>
      <c r="OGW472" s="87"/>
      <c r="OGX472" s="87"/>
      <c r="OGY472" s="87"/>
      <c r="OGZ472" s="87"/>
      <c r="OHA472" s="87"/>
      <c r="OHB472" s="87"/>
      <c r="OHC472" s="87"/>
      <c r="OHD472" s="87"/>
      <c r="OHE472" s="87"/>
      <c r="OHF472" s="87"/>
      <c r="OHG472" s="87"/>
      <c r="OHH472" s="87"/>
      <c r="OHI472" s="87"/>
      <c r="OHJ472" s="87"/>
      <c r="OHK472" s="87"/>
      <c r="OHL472" s="87"/>
      <c r="OHM472" s="87"/>
      <c r="OHN472" s="87"/>
      <c r="OHO472" s="87"/>
      <c r="OHP472" s="87"/>
      <c r="OHQ472" s="87"/>
      <c r="OHR472" s="87"/>
      <c r="OHS472" s="87"/>
      <c r="OHT472" s="87"/>
      <c r="OHU472" s="87"/>
      <c r="OHV472" s="87"/>
      <c r="OHW472" s="87"/>
      <c r="OHX472" s="87"/>
      <c r="OHY472" s="87"/>
      <c r="OHZ472" s="87"/>
      <c r="OIA472" s="87"/>
      <c r="OIB472" s="87"/>
      <c r="OIC472" s="87"/>
      <c r="OID472" s="87"/>
      <c r="OIE472" s="87"/>
      <c r="OIF472" s="87"/>
      <c r="OIG472" s="87"/>
      <c r="OIH472" s="87"/>
      <c r="OII472" s="87"/>
      <c r="OIJ472" s="87"/>
      <c r="OIK472" s="87"/>
      <c r="OIL472" s="87"/>
      <c r="OIM472" s="87"/>
      <c r="OIN472" s="87"/>
      <c r="OIO472" s="87"/>
      <c r="OIP472" s="87"/>
      <c r="OIQ472" s="87"/>
      <c r="OIR472" s="87"/>
      <c r="OIS472" s="87"/>
      <c r="OIT472" s="87"/>
      <c r="OIU472" s="87"/>
      <c r="OIV472" s="87"/>
      <c r="OIW472" s="87"/>
      <c r="OIX472" s="87"/>
      <c r="OIY472" s="87"/>
      <c r="OIZ472" s="87"/>
      <c r="OJA472" s="87"/>
      <c r="OJB472" s="87"/>
      <c r="OJC472" s="87"/>
      <c r="OJD472" s="87"/>
      <c r="OJE472" s="87"/>
      <c r="OJF472" s="87"/>
      <c r="OJG472" s="87"/>
      <c r="OJH472" s="87"/>
      <c r="OJI472" s="87"/>
      <c r="OJJ472" s="87"/>
      <c r="OJK472" s="87"/>
      <c r="OJL472" s="87"/>
      <c r="OJM472" s="87"/>
      <c r="OJN472" s="87"/>
      <c r="OJO472" s="87"/>
      <c r="OJP472" s="87"/>
      <c r="OJQ472" s="87"/>
      <c r="OJR472" s="87"/>
      <c r="OJS472" s="87"/>
      <c r="OJT472" s="87"/>
      <c r="OJU472" s="87"/>
      <c r="OJV472" s="87"/>
      <c r="OJW472" s="87"/>
      <c r="OJX472" s="87"/>
      <c r="OJY472" s="87"/>
      <c r="OJZ472" s="87"/>
      <c r="OKA472" s="87"/>
      <c r="OKB472" s="87"/>
      <c r="OKC472" s="87"/>
      <c r="OKD472" s="87"/>
      <c r="OKE472" s="87"/>
      <c r="OKF472" s="87"/>
      <c r="OKG472" s="87"/>
      <c r="OKH472" s="87"/>
      <c r="OKI472" s="87"/>
      <c r="OKJ472" s="87"/>
      <c r="OKK472" s="87"/>
      <c r="OKL472" s="87"/>
      <c r="OKM472" s="87"/>
      <c r="OKN472" s="87"/>
      <c r="OKO472" s="87"/>
      <c r="OKP472" s="87"/>
      <c r="OKQ472" s="87"/>
      <c r="OKR472" s="87"/>
      <c r="OKS472" s="87"/>
      <c r="OKT472" s="87"/>
      <c r="OKU472" s="87"/>
      <c r="OKV472" s="87"/>
      <c r="OKW472" s="87"/>
      <c r="OKX472" s="87"/>
      <c r="OKY472" s="87"/>
      <c r="OKZ472" s="87"/>
      <c r="OLA472" s="87"/>
      <c r="OLB472" s="87"/>
      <c r="OLC472" s="87"/>
      <c r="OLD472" s="87"/>
      <c r="OLE472" s="87"/>
      <c r="OLF472" s="87"/>
      <c r="OLG472" s="87"/>
      <c r="OLH472" s="87"/>
      <c r="OLI472" s="87"/>
      <c r="OLJ472" s="87"/>
      <c r="OLK472" s="87"/>
      <c r="OLL472" s="87"/>
      <c r="OLM472" s="87"/>
      <c r="OLN472" s="87"/>
      <c r="OLO472" s="87"/>
      <c r="OLP472" s="87"/>
      <c r="OLQ472" s="87"/>
      <c r="OLR472" s="87"/>
      <c r="OLS472" s="87"/>
      <c r="OLT472" s="87"/>
      <c r="OLU472" s="87"/>
      <c r="OLV472" s="87"/>
      <c r="OLW472" s="87"/>
      <c r="OLX472" s="87"/>
      <c r="OLY472" s="87"/>
      <c r="OLZ472" s="87"/>
      <c r="OMA472" s="87"/>
      <c r="OMB472" s="87"/>
      <c r="OMC472" s="87"/>
      <c r="OMD472" s="87"/>
      <c r="OME472" s="87"/>
      <c r="OMF472" s="87"/>
      <c r="OMG472" s="87"/>
      <c r="OMH472" s="87"/>
      <c r="OMI472" s="87"/>
      <c r="OMJ472" s="87"/>
      <c r="OMK472" s="87"/>
      <c r="OML472" s="87"/>
      <c r="OMM472" s="87"/>
      <c r="OMN472" s="87"/>
      <c r="OMO472" s="87"/>
      <c r="OMP472" s="87"/>
      <c r="OMQ472" s="87"/>
      <c r="OMR472" s="87"/>
      <c r="OMS472" s="87"/>
      <c r="OMT472" s="87"/>
      <c r="OMU472" s="87"/>
      <c r="OMV472" s="87"/>
      <c r="OMW472" s="87"/>
      <c r="OMX472" s="87"/>
      <c r="OMY472" s="87"/>
      <c r="OMZ472" s="87"/>
      <c r="ONA472" s="87"/>
      <c r="ONB472" s="87"/>
      <c r="ONC472" s="87"/>
      <c r="OND472" s="87"/>
      <c r="ONE472" s="87"/>
      <c r="ONF472" s="87"/>
      <c r="ONG472" s="87"/>
      <c r="ONH472" s="87"/>
      <c r="ONI472" s="87"/>
      <c r="ONJ472" s="87"/>
      <c r="ONK472" s="87"/>
      <c r="ONL472" s="87"/>
      <c r="ONM472" s="87"/>
      <c r="ONN472" s="87"/>
      <c r="ONO472" s="87"/>
      <c r="ONP472" s="87"/>
      <c r="ONQ472" s="87"/>
      <c r="ONR472" s="87"/>
      <c r="ONS472" s="87"/>
      <c r="ONT472" s="87"/>
      <c r="ONU472" s="87"/>
      <c r="ONV472" s="87"/>
      <c r="ONW472" s="87"/>
      <c r="ONX472" s="87"/>
      <c r="ONY472" s="87"/>
      <c r="ONZ472" s="87"/>
      <c r="OOA472" s="87"/>
      <c r="OOB472" s="87"/>
      <c r="OOC472" s="87"/>
      <c r="OOD472" s="87"/>
      <c r="OOE472" s="87"/>
      <c r="OOF472" s="87"/>
      <c r="OOG472" s="87"/>
      <c r="OOH472" s="87"/>
      <c r="OOI472" s="87"/>
      <c r="OOJ472" s="87"/>
      <c r="OOK472" s="87"/>
      <c r="OOL472" s="87"/>
      <c r="OOM472" s="87"/>
      <c r="OON472" s="87"/>
      <c r="OOO472" s="87"/>
      <c r="OOP472" s="87"/>
      <c r="OOQ472" s="87"/>
      <c r="OOR472" s="87"/>
      <c r="OOS472" s="87"/>
      <c r="OOT472" s="87"/>
      <c r="OOU472" s="87"/>
      <c r="OOV472" s="87"/>
      <c r="OOW472" s="87"/>
      <c r="OOX472" s="87"/>
      <c r="OOY472" s="87"/>
      <c r="OOZ472" s="87"/>
      <c r="OPA472" s="87"/>
      <c r="OPB472" s="87"/>
      <c r="OPC472" s="87"/>
      <c r="OPD472" s="87"/>
      <c r="OPE472" s="87"/>
      <c r="OPF472" s="87"/>
      <c r="OPG472" s="87"/>
      <c r="OPH472" s="87"/>
      <c r="OPI472" s="87"/>
      <c r="OPJ472" s="87"/>
      <c r="OPK472" s="87"/>
      <c r="OPL472" s="87"/>
      <c r="OPM472" s="87"/>
      <c r="OPN472" s="87"/>
      <c r="OPO472" s="87"/>
      <c r="OPP472" s="87"/>
      <c r="OPQ472" s="87"/>
      <c r="OPR472" s="87"/>
      <c r="OPS472" s="87"/>
      <c r="OPT472" s="87"/>
      <c r="OPU472" s="87"/>
      <c r="OPV472" s="87"/>
      <c r="OPW472" s="87"/>
      <c r="OPX472" s="87"/>
      <c r="OPY472" s="87"/>
      <c r="OPZ472" s="87"/>
      <c r="OQA472" s="87"/>
      <c r="OQB472" s="87"/>
      <c r="OQC472" s="87"/>
      <c r="OQD472" s="87"/>
      <c r="OQE472" s="87"/>
      <c r="OQF472" s="87"/>
      <c r="OQG472" s="87"/>
      <c r="OQH472" s="87"/>
      <c r="OQI472" s="87"/>
      <c r="OQJ472" s="87"/>
      <c r="OQK472" s="87"/>
      <c r="OQL472" s="87"/>
      <c r="OQM472" s="87"/>
      <c r="OQN472" s="87"/>
      <c r="OQO472" s="87"/>
      <c r="OQP472" s="87"/>
      <c r="OQQ472" s="87"/>
      <c r="OQR472" s="87"/>
      <c r="OQS472" s="87"/>
      <c r="OQT472" s="87"/>
      <c r="OQU472" s="87"/>
      <c r="OQV472" s="87"/>
      <c r="OQW472" s="87"/>
      <c r="OQX472" s="87"/>
      <c r="OQY472" s="87"/>
      <c r="OQZ472" s="87"/>
      <c r="ORA472" s="87"/>
      <c r="ORB472" s="87"/>
      <c r="ORC472" s="87"/>
      <c r="ORD472" s="87"/>
      <c r="ORE472" s="87"/>
      <c r="ORF472" s="87"/>
      <c r="ORG472" s="87"/>
      <c r="ORH472" s="87"/>
      <c r="ORI472" s="87"/>
      <c r="ORJ472" s="87"/>
      <c r="ORK472" s="87"/>
      <c r="ORL472" s="87"/>
      <c r="ORM472" s="87"/>
      <c r="ORN472" s="87"/>
      <c r="ORO472" s="87"/>
      <c r="ORP472" s="87"/>
      <c r="ORQ472" s="87"/>
      <c r="ORR472" s="87"/>
      <c r="ORS472" s="87"/>
      <c r="ORT472" s="87"/>
      <c r="ORU472" s="87"/>
      <c r="ORV472" s="87"/>
      <c r="ORW472" s="87"/>
      <c r="ORX472" s="87"/>
      <c r="ORY472" s="87"/>
      <c r="ORZ472" s="87"/>
      <c r="OSA472" s="87"/>
      <c r="OSB472" s="87"/>
      <c r="OSC472" s="87"/>
      <c r="OSD472" s="87"/>
      <c r="OSE472" s="87"/>
      <c r="OSF472" s="87"/>
      <c r="OSG472" s="87"/>
      <c r="OSH472" s="87"/>
      <c r="OSI472" s="87"/>
      <c r="OSJ472" s="87"/>
      <c r="OSK472" s="87"/>
      <c r="OSL472" s="87"/>
      <c r="OSM472" s="87"/>
      <c r="OSN472" s="87"/>
      <c r="OSO472" s="87"/>
      <c r="OSP472" s="87"/>
      <c r="OSQ472" s="87"/>
      <c r="OSR472" s="87"/>
      <c r="OSS472" s="87"/>
      <c r="OST472" s="87"/>
      <c r="OSU472" s="87"/>
      <c r="OSV472" s="87"/>
      <c r="OSW472" s="87"/>
      <c r="OSX472" s="87"/>
      <c r="OSY472" s="87"/>
      <c r="OSZ472" s="87"/>
      <c r="OTA472" s="87"/>
      <c r="OTB472" s="87"/>
      <c r="OTC472" s="87"/>
      <c r="OTD472" s="87"/>
      <c r="OTE472" s="87"/>
      <c r="OTF472" s="87"/>
      <c r="OTG472" s="87"/>
      <c r="OTH472" s="87"/>
      <c r="OTI472" s="87"/>
      <c r="OTJ472" s="87"/>
      <c r="OTK472" s="87"/>
      <c r="OTL472" s="87"/>
      <c r="OTM472" s="87"/>
      <c r="OTN472" s="87"/>
      <c r="OTO472" s="87"/>
      <c r="OTP472" s="87"/>
      <c r="OTQ472" s="87"/>
      <c r="OTR472" s="87"/>
      <c r="OTS472" s="87"/>
      <c r="OTT472" s="87"/>
      <c r="OTU472" s="87"/>
      <c r="OTV472" s="87"/>
      <c r="OTW472" s="87"/>
      <c r="OTX472" s="87"/>
      <c r="OTY472" s="87"/>
      <c r="OTZ472" s="87"/>
      <c r="OUA472" s="87"/>
      <c r="OUB472" s="87"/>
      <c r="OUC472" s="87"/>
      <c r="OUD472" s="87"/>
      <c r="OUE472" s="87"/>
      <c r="OUF472" s="87"/>
      <c r="OUG472" s="87"/>
      <c r="OUH472" s="87"/>
      <c r="OUI472" s="87"/>
      <c r="OUJ472" s="87"/>
      <c r="OUK472" s="87"/>
      <c r="OUL472" s="87"/>
      <c r="OUM472" s="87"/>
      <c r="OUN472" s="87"/>
      <c r="OUO472" s="87"/>
      <c r="OUP472" s="87"/>
      <c r="OUQ472" s="87"/>
      <c r="OUR472" s="87"/>
      <c r="OUS472" s="87"/>
      <c r="OUT472" s="87"/>
      <c r="OUU472" s="87"/>
      <c r="OUV472" s="87"/>
      <c r="OUW472" s="87"/>
      <c r="OUX472" s="87"/>
      <c r="OUY472" s="87"/>
      <c r="OUZ472" s="87"/>
      <c r="OVA472" s="87"/>
      <c r="OVB472" s="87"/>
      <c r="OVC472" s="87"/>
      <c r="OVD472" s="87"/>
      <c r="OVE472" s="87"/>
      <c r="OVF472" s="87"/>
      <c r="OVG472" s="87"/>
      <c r="OVH472" s="87"/>
      <c r="OVI472" s="87"/>
      <c r="OVJ472" s="87"/>
      <c r="OVK472" s="87"/>
      <c r="OVL472" s="87"/>
      <c r="OVM472" s="87"/>
      <c r="OVN472" s="87"/>
      <c r="OVO472" s="87"/>
      <c r="OVP472" s="87"/>
      <c r="OVQ472" s="87"/>
      <c r="OVR472" s="87"/>
      <c r="OVS472" s="87"/>
      <c r="OVT472" s="87"/>
      <c r="OVU472" s="87"/>
      <c r="OVV472" s="87"/>
      <c r="OVW472" s="87"/>
      <c r="OVX472" s="87"/>
      <c r="OVY472" s="87"/>
      <c r="OVZ472" s="87"/>
      <c r="OWA472" s="87"/>
      <c r="OWB472" s="87"/>
      <c r="OWC472" s="87"/>
      <c r="OWD472" s="87"/>
      <c r="OWE472" s="87"/>
      <c r="OWF472" s="87"/>
      <c r="OWG472" s="87"/>
      <c r="OWH472" s="87"/>
      <c r="OWI472" s="87"/>
      <c r="OWJ472" s="87"/>
      <c r="OWK472" s="87"/>
      <c r="OWL472" s="87"/>
      <c r="OWM472" s="87"/>
      <c r="OWN472" s="87"/>
      <c r="OWO472" s="87"/>
      <c r="OWP472" s="87"/>
      <c r="OWQ472" s="87"/>
      <c r="OWR472" s="87"/>
      <c r="OWS472" s="87"/>
      <c r="OWT472" s="87"/>
      <c r="OWU472" s="87"/>
      <c r="OWV472" s="87"/>
      <c r="OWW472" s="87"/>
      <c r="OWX472" s="87"/>
      <c r="OWY472" s="87"/>
      <c r="OWZ472" s="87"/>
      <c r="OXA472" s="87"/>
      <c r="OXB472" s="87"/>
      <c r="OXC472" s="87"/>
      <c r="OXD472" s="87"/>
      <c r="OXE472" s="87"/>
      <c r="OXF472" s="87"/>
      <c r="OXG472" s="87"/>
      <c r="OXH472" s="87"/>
      <c r="OXI472" s="87"/>
      <c r="OXJ472" s="87"/>
      <c r="OXK472" s="87"/>
      <c r="OXL472" s="87"/>
      <c r="OXM472" s="87"/>
      <c r="OXN472" s="87"/>
      <c r="OXO472" s="87"/>
      <c r="OXP472" s="87"/>
      <c r="OXQ472" s="87"/>
      <c r="OXR472" s="87"/>
      <c r="OXS472" s="87"/>
      <c r="OXT472" s="87"/>
      <c r="OXU472" s="87"/>
      <c r="OXV472" s="87"/>
      <c r="OXW472" s="87"/>
      <c r="OXX472" s="87"/>
      <c r="OXY472" s="87"/>
      <c r="OXZ472" s="87"/>
      <c r="OYA472" s="87"/>
      <c r="OYB472" s="87"/>
      <c r="OYC472" s="87"/>
      <c r="OYD472" s="87"/>
      <c r="OYE472" s="87"/>
      <c r="OYF472" s="87"/>
      <c r="OYG472" s="87"/>
      <c r="OYH472" s="87"/>
      <c r="OYI472" s="87"/>
      <c r="OYJ472" s="87"/>
      <c r="OYK472" s="87"/>
      <c r="OYL472" s="87"/>
      <c r="OYM472" s="87"/>
      <c r="OYN472" s="87"/>
      <c r="OYO472" s="87"/>
      <c r="OYP472" s="87"/>
      <c r="OYQ472" s="87"/>
      <c r="OYR472" s="87"/>
      <c r="OYS472" s="87"/>
      <c r="OYT472" s="87"/>
      <c r="OYU472" s="87"/>
      <c r="OYV472" s="87"/>
      <c r="OYW472" s="87"/>
      <c r="OYX472" s="87"/>
      <c r="OYY472" s="87"/>
      <c r="OYZ472" s="87"/>
      <c r="OZA472" s="87"/>
      <c r="OZB472" s="87"/>
      <c r="OZC472" s="87"/>
      <c r="OZD472" s="87"/>
      <c r="OZE472" s="87"/>
      <c r="OZF472" s="87"/>
      <c r="OZG472" s="87"/>
      <c r="OZH472" s="87"/>
      <c r="OZI472" s="87"/>
      <c r="OZJ472" s="87"/>
      <c r="OZK472" s="87"/>
      <c r="OZL472" s="87"/>
      <c r="OZM472" s="87"/>
      <c r="OZN472" s="87"/>
      <c r="OZO472" s="87"/>
      <c r="OZP472" s="87"/>
      <c r="OZQ472" s="87"/>
      <c r="OZR472" s="87"/>
      <c r="OZS472" s="87"/>
      <c r="OZT472" s="87"/>
      <c r="OZU472" s="87"/>
      <c r="OZV472" s="87"/>
      <c r="OZW472" s="87"/>
      <c r="OZX472" s="87"/>
      <c r="OZY472" s="87"/>
      <c r="OZZ472" s="87"/>
      <c r="PAA472" s="87"/>
      <c r="PAB472" s="87"/>
      <c r="PAC472" s="87"/>
      <c r="PAD472" s="87"/>
      <c r="PAE472" s="87"/>
      <c r="PAF472" s="87"/>
      <c r="PAG472" s="87"/>
      <c r="PAH472" s="87"/>
      <c r="PAI472" s="87"/>
      <c r="PAJ472" s="87"/>
      <c r="PAK472" s="87"/>
      <c r="PAL472" s="87"/>
      <c r="PAM472" s="87"/>
      <c r="PAN472" s="87"/>
      <c r="PAO472" s="87"/>
      <c r="PAP472" s="87"/>
      <c r="PAQ472" s="87"/>
      <c r="PAR472" s="87"/>
      <c r="PAS472" s="87"/>
      <c r="PAT472" s="87"/>
      <c r="PAU472" s="87"/>
      <c r="PAV472" s="87"/>
      <c r="PAW472" s="87"/>
      <c r="PAX472" s="87"/>
      <c r="PAY472" s="87"/>
      <c r="PAZ472" s="87"/>
      <c r="PBA472" s="87"/>
      <c r="PBB472" s="87"/>
      <c r="PBC472" s="87"/>
      <c r="PBD472" s="87"/>
      <c r="PBE472" s="87"/>
      <c r="PBF472" s="87"/>
      <c r="PBG472" s="87"/>
      <c r="PBH472" s="87"/>
      <c r="PBI472" s="87"/>
      <c r="PBJ472" s="87"/>
      <c r="PBK472" s="87"/>
      <c r="PBL472" s="87"/>
      <c r="PBM472" s="87"/>
      <c r="PBN472" s="87"/>
      <c r="PBO472" s="87"/>
      <c r="PBP472" s="87"/>
      <c r="PBQ472" s="87"/>
      <c r="PBR472" s="87"/>
      <c r="PBS472" s="87"/>
      <c r="PBT472" s="87"/>
      <c r="PBU472" s="87"/>
      <c r="PBV472" s="87"/>
      <c r="PBW472" s="87"/>
      <c r="PBX472" s="87"/>
      <c r="PBY472" s="87"/>
      <c r="PBZ472" s="87"/>
      <c r="PCA472" s="87"/>
      <c r="PCB472" s="87"/>
      <c r="PCC472" s="87"/>
      <c r="PCD472" s="87"/>
      <c r="PCE472" s="87"/>
      <c r="PCF472" s="87"/>
      <c r="PCG472" s="87"/>
      <c r="PCH472" s="87"/>
      <c r="PCI472" s="87"/>
      <c r="PCJ472" s="87"/>
      <c r="PCK472" s="87"/>
      <c r="PCL472" s="87"/>
      <c r="PCM472" s="87"/>
      <c r="PCN472" s="87"/>
      <c r="PCO472" s="87"/>
      <c r="PCP472" s="87"/>
      <c r="PCQ472" s="87"/>
      <c r="PCR472" s="87"/>
      <c r="PCS472" s="87"/>
      <c r="PCT472" s="87"/>
      <c r="PCU472" s="87"/>
      <c r="PCV472" s="87"/>
      <c r="PCW472" s="87"/>
      <c r="PCX472" s="87"/>
      <c r="PCY472" s="87"/>
      <c r="PCZ472" s="87"/>
      <c r="PDA472" s="87"/>
      <c r="PDB472" s="87"/>
      <c r="PDC472" s="87"/>
      <c r="PDD472" s="87"/>
      <c r="PDE472" s="87"/>
      <c r="PDF472" s="87"/>
      <c r="PDG472" s="87"/>
      <c r="PDH472" s="87"/>
      <c r="PDI472" s="87"/>
      <c r="PDJ472" s="87"/>
      <c r="PDK472" s="87"/>
      <c r="PDL472" s="87"/>
      <c r="PDM472" s="87"/>
      <c r="PDN472" s="87"/>
      <c r="PDO472" s="87"/>
      <c r="PDP472" s="87"/>
      <c r="PDQ472" s="87"/>
      <c r="PDR472" s="87"/>
      <c r="PDS472" s="87"/>
      <c r="PDT472" s="87"/>
      <c r="PDU472" s="87"/>
      <c r="PDV472" s="87"/>
      <c r="PDW472" s="87"/>
      <c r="PDX472" s="87"/>
      <c r="PDY472" s="87"/>
      <c r="PDZ472" s="87"/>
      <c r="PEA472" s="87"/>
      <c r="PEB472" s="87"/>
      <c r="PEC472" s="87"/>
      <c r="PED472" s="87"/>
      <c r="PEE472" s="87"/>
      <c r="PEF472" s="87"/>
      <c r="PEG472" s="87"/>
      <c r="PEH472" s="87"/>
      <c r="PEI472" s="87"/>
      <c r="PEJ472" s="87"/>
      <c r="PEK472" s="87"/>
      <c r="PEL472" s="87"/>
      <c r="PEM472" s="87"/>
      <c r="PEN472" s="87"/>
      <c r="PEO472" s="87"/>
      <c r="PEP472" s="87"/>
      <c r="PEQ472" s="87"/>
      <c r="PER472" s="87"/>
      <c r="PES472" s="87"/>
      <c r="PET472" s="87"/>
      <c r="PEU472" s="87"/>
      <c r="PEV472" s="87"/>
      <c r="PEW472" s="87"/>
      <c r="PEX472" s="87"/>
      <c r="PEY472" s="87"/>
      <c r="PEZ472" s="87"/>
      <c r="PFA472" s="87"/>
      <c r="PFB472" s="87"/>
      <c r="PFC472" s="87"/>
      <c r="PFD472" s="87"/>
      <c r="PFE472" s="87"/>
      <c r="PFF472" s="87"/>
      <c r="PFG472" s="87"/>
      <c r="PFH472" s="87"/>
      <c r="PFI472" s="87"/>
      <c r="PFJ472" s="87"/>
      <c r="PFK472" s="87"/>
      <c r="PFL472" s="87"/>
      <c r="PFM472" s="87"/>
      <c r="PFN472" s="87"/>
      <c r="PFO472" s="87"/>
      <c r="PFP472" s="87"/>
      <c r="PFQ472" s="87"/>
      <c r="PFR472" s="87"/>
      <c r="PFS472" s="87"/>
      <c r="PFT472" s="87"/>
      <c r="PFU472" s="87"/>
      <c r="PFV472" s="87"/>
      <c r="PFW472" s="87"/>
      <c r="PFX472" s="87"/>
      <c r="PFY472" s="87"/>
      <c r="PFZ472" s="87"/>
      <c r="PGA472" s="87"/>
      <c r="PGB472" s="87"/>
      <c r="PGC472" s="87"/>
      <c r="PGD472" s="87"/>
      <c r="PGE472" s="87"/>
      <c r="PGF472" s="87"/>
      <c r="PGG472" s="87"/>
      <c r="PGH472" s="87"/>
      <c r="PGI472" s="87"/>
      <c r="PGJ472" s="87"/>
      <c r="PGK472" s="87"/>
      <c r="PGL472" s="87"/>
      <c r="PGM472" s="87"/>
      <c r="PGN472" s="87"/>
      <c r="PGO472" s="87"/>
      <c r="PGP472" s="87"/>
      <c r="PGQ472" s="87"/>
      <c r="PGR472" s="87"/>
      <c r="PGS472" s="87"/>
      <c r="PGT472" s="87"/>
      <c r="PGU472" s="87"/>
      <c r="PGV472" s="87"/>
      <c r="PGW472" s="87"/>
      <c r="PGX472" s="87"/>
      <c r="PGY472" s="87"/>
      <c r="PGZ472" s="87"/>
      <c r="PHA472" s="87"/>
      <c r="PHB472" s="87"/>
      <c r="PHC472" s="87"/>
      <c r="PHD472" s="87"/>
      <c r="PHE472" s="87"/>
      <c r="PHF472" s="87"/>
      <c r="PHG472" s="87"/>
      <c r="PHH472" s="87"/>
      <c r="PHI472" s="87"/>
      <c r="PHJ472" s="87"/>
      <c r="PHK472" s="87"/>
      <c r="PHL472" s="87"/>
      <c r="PHM472" s="87"/>
      <c r="PHN472" s="87"/>
      <c r="PHO472" s="87"/>
      <c r="PHP472" s="87"/>
      <c r="PHQ472" s="87"/>
      <c r="PHR472" s="87"/>
      <c r="PHS472" s="87"/>
      <c r="PHT472" s="87"/>
      <c r="PHU472" s="87"/>
      <c r="PHV472" s="87"/>
      <c r="PHW472" s="87"/>
      <c r="PHX472" s="87"/>
      <c r="PHY472" s="87"/>
      <c r="PHZ472" s="87"/>
      <c r="PIA472" s="87"/>
      <c r="PIB472" s="87"/>
      <c r="PIC472" s="87"/>
      <c r="PID472" s="87"/>
      <c r="PIE472" s="87"/>
      <c r="PIF472" s="87"/>
      <c r="PIG472" s="87"/>
      <c r="PIH472" s="87"/>
      <c r="PII472" s="87"/>
      <c r="PIJ472" s="87"/>
      <c r="PIK472" s="87"/>
      <c r="PIL472" s="87"/>
      <c r="PIM472" s="87"/>
      <c r="PIN472" s="87"/>
      <c r="PIO472" s="87"/>
      <c r="PIP472" s="87"/>
      <c r="PIQ472" s="87"/>
      <c r="PIR472" s="87"/>
      <c r="PIS472" s="87"/>
      <c r="PIT472" s="87"/>
      <c r="PIU472" s="87"/>
      <c r="PIV472" s="87"/>
      <c r="PIW472" s="87"/>
      <c r="PIX472" s="87"/>
      <c r="PIY472" s="87"/>
      <c r="PIZ472" s="87"/>
      <c r="PJA472" s="87"/>
      <c r="PJB472" s="87"/>
      <c r="PJC472" s="87"/>
      <c r="PJD472" s="87"/>
      <c r="PJE472" s="87"/>
      <c r="PJF472" s="87"/>
      <c r="PJG472" s="87"/>
      <c r="PJH472" s="87"/>
      <c r="PJI472" s="87"/>
      <c r="PJJ472" s="87"/>
      <c r="PJK472" s="87"/>
      <c r="PJL472" s="87"/>
      <c r="PJM472" s="87"/>
      <c r="PJN472" s="87"/>
      <c r="PJO472" s="87"/>
      <c r="PJP472" s="87"/>
      <c r="PJQ472" s="87"/>
      <c r="PJR472" s="87"/>
      <c r="PJS472" s="87"/>
      <c r="PJT472" s="87"/>
      <c r="PJU472" s="87"/>
      <c r="PJV472" s="87"/>
      <c r="PJW472" s="87"/>
      <c r="PJX472" s="87"/>
      <c r="PJY472" s="87"/>
      <c r="PJZ472" s="87"/>
      <c r="PKA472" s="87"/>
      <c r="PKB472" s="87"/>
      <c r="PKC472" s="87"/>
      <c r="PKD472" s="87"/>
      <c r="PKE472" s="87"/>
      <c r="PKF472" s="87"/>
      <c r="PKG472" s="87"/>
      <c r="PKH472" s="87"/>
      <c r="PKI472" s="87"/>
      <c r="PKJ472" s="87"/>
      <c r="PKK472" s="87"/>
      <c r="PKL472" s="87"/>
      <c r="PKM472" s="87"/>
      <c r="PKN472" s="87"/>
      <c r="PKO472" s="87"/>
      <c r="PKP472" s="87"/>
      <c r="PKQ472" s="87"/>
      <c r="PKR472" s="87"/>
      <c r="PKS472" s="87"/>
      <c r="PKT472" s="87"/>
      <c r="PKU472" s="87"/>
      <c r="PKV472" s="87"/>
      <c r="PKW472" s="87"/>
      <c r="PKX472" s="87"/>
      <c r="PKY472" s="87"/>
      <c r="PKZ472" s="87"/>
      <c r="PLA472" s="87"/>
      <c r="PLB472" s="87"/>
      <c r="PLC472" s="87"/>
      <c r="PLD472" s="87"/>
      <c r="PLE472" s="87"/>
      <c r="PLF472" s="87"/>
      <c r="PLG472" s="87"/>
      <c r="PLH472" s="87"/>
      <c r="PLI472" s="87"/>
      <c r="PLJ472" s="87"/>
      <c r="PLK472" s="87"/>
      <c r="PLL472" s="87"/>
      <c r="PLM472" s="87"/>
      <c r="PLN472" s="87"/>
      <c r="PLO472" s="87"/>
      <c r="PLP472" s="87"/>
      <c r="PLQ472" s="87"/>
      <c r="PLR472" s="87"/>
      <c r="PLS472" s="87"/>
      <c r="PLT472" s="87"/>
      <c r="PLU472" s="87"/>
      <c r="PLV472" s="87"/>
      <c r="PLW472" s="87"/>
      <c r="PLX472" s="87"/>
      <c r="PLY472" s="87"/>
      <c r="PLZ472" s="87"/>
      <c r="PMA472" s="87"/>
      <c r="PMB472" s="87"/>
      <c r="PMC472" s="87"/>
      <c r="PMD472" s="87"/>
      <c r="PME472" s="87"/>
      <c r="PMF472" s="87"/>
      <c r="PMG472" s="87"/>
      <c r="PMH472" s="87"/>
      <c r="PMI472" s="87"/>
      <c r="PMJ472" s="87"/>
      <c r="PMK472" s="87"/>
      <c r="PML472" s="87"/>
      <c r="PMM472" s="87"/>
      <c r="PMN472" s="87"/>
      <c r="PMO472" s="87"/>
      <c r="PMP472" s="87"/>
      <c r="PMQ472" s="87"/>
      <c r="PMR472" s="87"/>
      <c r="PMS472" s="87"/>
      <c r="PMT472" s="87"/>
      <c r="PMU472" s="87"/>
      <c r="PMV472" s="87"/>
      <c r="PMW472" s="87"/>
      <c r="PMX472" s="87"/>
      <c r="PMY472" s="87"/>
      <c r="PMZ472" s="87"/>
      <c r="PNA472" s="87"/>
      <c r="PNB472" s="87"/>
      <c r="PNC472" s="87"/>
      <c r="PND472" s="87"/>
      <c r="PNE472" s="87"/>
      <c r="PNF472" s="87"/>
      <c r="PNG472" s="87"/>
      <c r="PNH472" s="87"/>
      <c r="PNI472" s="87"/>
      <c r="PNJ472" s="87"/>
      <c r="PNK472" s="87"/>
      <c r="PNL472" s="87"/>
      <c r="PNM472" s="87"/>
      <c r="PNN472" s="87"/>
      <c r="PNO472" s="87"/>
      <c r="PNP472" s="87"/>
      <c r="PNQ472" s="87"/>
      <c r="PNR472" s="87"/>
      <c r="PNS472" s="87"/>
      <c r="PNT472" s="87"/>
      <c r="PNU472" s="87"/>
      <c r="PNV472" s="87"/>
      <c r="PNW472" s="87"/>
      <c r="PNX472" s="87"/>
      <c r="PNY472" s="87"/>
      <c r="PNZ472" s="87"/>
      <c r="POA472" s="87"/>
      <c r="POB472" s="87"/>
      <c r="POC472" s="87"/>
      <c r="POD472" s="87"/>
      <c r="POE472" s="87"/>
      <c r="POF472" s="87"/>
      <c r="POG472" s="87"/>
      <c r="POH472" s="87"/>
      <c r="POI472" s="87"/>
      <c r="POJ472" s="87"/>
      <c r="POK472" s="87"/>
      <c r="POL472" s="87"/>
      <c r="POM472" s="87"/>
      <c r="PON472" s="87"/>
      <c r="POO472" s="87"/>
      <c r="POP472" s="87"/>
      <c r="POQ472" s="87"/>
      <c r="POR472" s="87"/>
      <c r="POS472" s="87"/>
      <c r="POT472" s="87"/>
      <c r="POU472" s="87"/>
      <c r="POV472" s="87"/>
      <c r="POW472" s="87"/>
      <c r="POX472" s="87"/>
      <c r="POY472" s="87"/>
      <c r="POZ472" s="87"/>
      <c r="PPA472" s="87"/>
      <c r="PPB472" s="87"/>
      <c r="PPC472" s="87"/>
      <c r="PPD472" s="87"/>
      <c r="PPE472" s="87"/>
      <c r="PPF472" s="87"/>
      <c r="PPG472" s="87"/>
      <c r="PPH472" s="87"/>
      <c r="PPI472" s="87"/>
      <c r="PPJ472" s="87"/>
      <c r="PPK472" s="87"/>
      <c r="PPL472" s="87"/>
      <c r="PPM472" s="87"/>
      <c r="PPN472" s="87"/>
      <c r="PPO472" s="87"/>
      <c r="PPP472" s="87"/>
      <c r="PPQ472" s="87"/>
      <c r="PPR472" s="87"/>
      <c r="PPS472" s="87"/>
      <c r="PPT472" s="87"/>
      <c r="PPU472" s="87"/>
      <c r="PPV472" s="87"/>
      <c r="PPW472" s="87"/>
      <c r="PPX472" s="87"/>
      <c r="PPY472" s="87"/>
      <c r="PPZ472" s="87"/>
      <c r="PQA472" s="87"/>
      <c r="PQB472" s="87"/>
      <c r="PQC472" s="87"/>
      <c r="PQD472" s="87"/>
      <c r="PQE472" s="87"/>
      <c r="PQF472" s="87"/>
      <c r="PQG472" s="87"/>
      <c r="PQH472" s="87"/>
      <c r="PQI472" s="87"/>
      <c r="PQJ472" s="87"/>
      <c r="PQK472" s="87"/>
      <c r="PQL472" s="87"/>
      <c r="PQM472" s="87"/>
      <c r="PQN472" s="87"/>
      <c r="PQO472" s="87"/>
      <c r="PQP472" s="87"/>
      <c r="PQQ472" s="87"/>
      <c r="PQR472" s="87"/>
      <c r="PQS472" s="87"/>
      <c r="PQT472" s="87"/>
      <c r="PQU472" s="87"/>
      <c r="PQV472" s="87"/>
      <c r="PQW472" s="87"/>
      <c r="PQX472" s="87"/>
      <c r="PQY472" s="87"/>
      <c r="PQZ472" s="87"/>
      <c r="PRA472" s="87"/>
      <c r="PRB472" s="87"/>
      <c r="PRC472" s="87"/>
      <c r="PRD472" s="87"/>
      <c r="PRE472" s="87"/>
      <c r="PRF472" s="87"/>
      <c r="PRG472" s="87"/>
      <c r="PRH472" s="87"/>
      <c r="PRI472" s="87"/>
      <c r="PRJ472" s="87"/>
      <c r="PRK472" s="87"/>
      <c r="PRL472" s="87"/>
      <c r="PRM472" s="87"/>
      <c r="PRN472" s="87"/>
      <c r="PRO472" s="87"/>
      <c r="PRP472" s="87"/>
      <c r="PRQ472" s="87"/>
      <c r="PRR472" s="87"/>
      <c r="PRS472" s="87"/>
      <c r="PRT472" s="87"/>
      <c r="PRU472" s="87"/>
      <c r="PRV472" s="87"/>
      <c r="PRW472" s="87"/>
      <c r="PRX472" s="87"/>
      <c r="PRY472" s="87"/>
      <c r="PRZ472" s="87"/>
      <c r="PSA472" s="87"/>
      <c r="PSB472" s="87"/>
      <c r="PSC472" s="87"/>
      <c r="PSD472" s="87"/>
      <c r="PSE472" s="87"/>
      <c r="PSF472" s="87"/>
      <c r="PSG472" s="87"/>
      <c r="PSH472" s="87"/>
      <c r="PSI472" s="87"/>
      <c r="PSJ472" s="87"/>
      <c r="PSK472" s="87"/>
      <c r="PSL472" s="87"/>
      <c r="PSM472" s="87"/>
      <c r="PSN472" s="87"/>
      <c r="PSO472" s="87"/>
      <c r="PSP472" s="87"/>
      <c r="PSQ472" s="87"/>
      <c r="PSR472" s="87"/>
      <c r="PSS472" s="87"/>
      <c r="PST472" s="87"/>
      <c r="PSU472" s="87"/>
      <c r="PSV472" s="87"/>
      <c r="PSW472" s="87"/>
      <c r="PSX472" s="87"/>
      <c r="PSY472" s="87"/>
      <c r="PSZ472" s="87"/>
      <c r="PTA472" s="87"/>
      <c r="PTB472" s="87"/>
      <c r="PTC472" s="87"/>
      <c r="PTD472" s="87"/>
      <c r="PTE472" s="87"/>
      <c r="PTF472" s="87"/>
      <c r="PTG472" s="87"/>
      <c r="PTH472" s="87"/>
      <c r="PTI472" s="87"/>
      <c r="PTJ472" s="87"/>
      <c r="PTK472" s="87"/>
      <c r="PTL472" s="87"/>
      <c r="PTM472" s="87"/>
      <c r="PTN472" s="87"/>
      <c r="PTO472" s="87"/>
      <c r="PTP472" s="87"/>
      <c r="PTQ472" s="87"/>
      <c r="PTR472" s="87"/>
      <c r="PTS472" s="87"/>
      <c r="PTT472" s="87"/>
      <c r="PTU472" s="87"/>
      <c r="PTV472" s="87"/>
      <c r="PTW472" s="87"/>
      <c r="PTX472" s="87"/>
      <c r="PTY472" s="87"/>
      <c r="PTZ472" s="87"/>
      <c r="PUA472" s="87"/>
      <c r="PUB472" s="87"/>
      <c r="PUC472" s="87"/>
      <c r="PUD472" s="87"/>
      <c r="PUE472" s="87"/>
      <c r="PUF472" s="87"/>
      <c r="PUG472" s="87"/>
      <c r="PUH472" s="87"/>
      <c r="PUI472" s="87"/>
      <c r="PUJ472" s="87"/>
      <c r="PUK472" s="87"/>
      <c r="PUL472" s="87"/>
      <c r="PUM472" s="87"/>
      <c r="PUN472" s="87"/>
      <c r="PUO472" s="87"/>
      <c r="PUP472" s="87"/>
      <c r="PUQ472" s="87"/>
      <c r="PUR472" s="87"/>
      <c r="PUS472" s="87"/>
      <c r="PUT472" s="87"/>
      <c r="PUU472" s="87"/>
      <c r="PUV472" s="87"/>
      <c r="PUW472" s="87"/>
      <c r="PUX472" s="87"/>
      <c r="PUY472" s="87"/>
      <c r="PUZ472" s="87"/>
      <c r="PVA472" s="87"/>
      <c r="PVB472" s="87"/>
      <c r="PVC472" s="87"/>
      <c r="PVD472" s="87"/>
      <c r="PVE472" s="87"/>
      <c r="PVF472" s="87"/>
      <c r="PVG472" s="87"/>
      <c r="PVH472" s="87"/>
      <c r="PVI472" s="87"/>
      <c r="PVJ472" s="87"/>
      <c r="PVK472" s="87"/>
      <c r="PVL472" s="87"/>
      <c r="PVM472" s="87"/>
      <c r="PVN472" s="87"/>
      <c r="PVO472" s="87"/>
      <c r="PVP472" s="87"/>
      <c r="PVQ472" s="87"/>
      <c r="PVR472" s="87"/>
      <c r="PVS472" s="87"/>
      <c r="PVT472" s="87"/>
      <c r="PVU472" s="87"/>
      <c r="PVV472" s="87"/>
      <c r="PVW472" s="87"/>
      <c r="PVX472" s="87"/>
      <c r="PVY472" s="87"/>
      <c r="PVZ472" s="87"/>
      <c r="PWA472" s="87"/>
      <c r="PWB472" s="87"/>
      <c r="PWC472" s="87"/>
      <c r="PWD472" s="87"/>
      <c r="PWE472" s="87"/>
      <c r="PWF472" s="87"/>
      <c r="PWG472" s="87"/>
      <c r="PWH472" s="87"/>
      <c r="PWI472" s="87"/>
      <c r="PWJ472" s="87"/>
      <c r="PWK472" s="87"/>
      <c r="PWL472" s="87"/>
      <c r="PWM472" s="87"/>
      <c r="PWN472" s="87"/>
      <c r="PWO472" s="87"/>
      <c r="PWP472" s="87"/>
      <c r="PWQ472" s="87"/>
      <c r="PWR472" s="87"/>
      <c r="PWS472" s="87"/>
      <c r="PWT472" s="87"/>
      <c r="PWU472" s="87"/>
      <c r="PWV472" s="87"/>
      <c r="PWW472" s="87"/>
      <c r="PWX472" s="87"/>
      <c r="PWY472" s="87"/>
      <c r="PWZ472" s="87"/>
      <c r="PXA472" s="87"/>
      <c r="PXB472" s="87"/>
      <c r="PXC472" s="87"/>
      <c r="PXD472" s="87"/>
      <c r="PXE472" s="87"/>
      <c r="PXF472" s="87"/>
      <c r="PXG472" s="87"/>
      <c r="PXH472" s="87"/>
      <c r="PXI472" s="87"/>
      <c r="PXJ472" s="87"/>
      <c r="PXK472" s="87"/>
      <c r="PXL472" s="87"/>
      <c r="PXM472" s="87"/>
      <c r="PXN472" s="87"/>
      <c r="PXO472" s="87"/>
      <c r="PXP472" s="87"/>
      <c r="PXQ472" s="87"/>
      <c r="PXR472" s="87"/>
      <c r="PXS472" s="87"/>
      <c r="PXT472" s="87"/>
      <c r="PXU472" s="87"/>
      <c r="PXV472" s="87"/>
      <c r="PXW472" s="87"/>
      <c r="PXX472" s="87"/>
      <c r="PXY472" s="87"/>
      <c r="PXZ472" s="87"/>
      <c r="PYA472" s="87"/>
      <c r="PYB472" s="87"/>
      <c r="PYC472" s="87"/>
      <c r="PYD472" s="87"/>
      <c r="PYE472" s="87"/>
      <c r="PYF472" s="87"/>
      <c r="PYG472" s="87"/>
      <c r="PYH472" s="87"/>
      <c r="PYI472" s="87"/>
      <c r="PYJ472" s="87"/>
      <c r="PYK472" s="87"/>
      <c r="PYL472" s="87"/>
      <c r="PYM472" s="87"/>
      <c r="PYN472" s="87"/>
      <c r="PYO472" s="87"/>
      <c r="PYP472" s="87"/>
      <c r="PYQ472" s="87"/>
      <c r="PYR472" s="87"/>
      <c r="PYS472" s="87"/>
      <c r="PYT472" s="87"/>
      <c r="PYU472" s="87"/>
      <c r="PYV472" s="87"/>
      <c r="PYW472" s="87"/>
      <c r="PYX472" s="87"/>
      <c r="PYY472" s="87"/>
      <c r="PYZ472" s="87"/>
      <c r="PZA472" s="87"/>
      <c r="PZB472" s="87"/>
      <c r="PZC472" s="87"/>
      <c r="PZD472" s="87"/>
      <c r="PZE472" s="87"/>
      <c r="PZF472" s="87"/>
      <c r="PZG472" s="87"/>
      <c r="PZH472" s="87"/>
      <c r="PZI472" s="87"/>
      <c r="PZJ472" s="87"/>
      <c r="PZK472" s="87"/>
      <c r="PZL472" s="87"/>
      <c r="PZM472" s="87"/>
      <c r="PZN472" s="87"/>
      <c r="PZO472" s="87"/>
      <c r="PZP472" s="87"/>
      <c r="PZQ472" s="87"/>
      <c r="PZR472" s="87"/>
      <c r="PZS472" s="87"/>
      <c r="PZT472" s="87"/>
      <c r="PZU472" s="87"/>
      <c r="PZV472" s="87"/>
      <c r="PZW472" s="87"/>
      <c r="PZX472" s="87"/>
      <c r="PZY472" s="87"/>
      <c r="PZZ472" s="87"/>
      <c r="QAA472" s="87"/>
      <c r="QAB472" s="87"/>
      <c r="QAC472" s="87"/>
      <c r="QAD472" s="87"/>
      <c r="QAE472" s="87"/>
      <c r="QAF472" s="87"/>
      <c r="QAG472" s="87"/>
      <c r="QAH472" s="87"/>
      <c r="QAI472" s="87"/>
      <c r="QAJ472" s="87"/>
      <c r="QAK472" s="87"/>
      <c r="QAL472" s="87"/>
      <c r="QAM472" s="87"/>
      <c r="QAN472" s="87"/>
      <c r="QAO472" s="87"/>
      <c r="QAP472" s="87"/>
      <c r="QAQ472" s="87"/>
      <c r="QAR472" s="87"/>
      <c r="QAS472" s="87"/>
      <c r="QAT472" s="87"/>
      <c r="QAU472" s="87"/>
      <c r="QAV472" s="87"/>
      <c r="QAW472" s="87"/>
      <c r="QAX472" s="87"/>
      <c r="QAY472" s="87"/>
      <c r="QAZ472" s="87"/>
      <c r="QBA472" s="87"/>
      <c r="QBB472" s="87"/>
      <c r="QBC472" s="87"/>
      <c r="QBD472" s="87"/>
      <c r="QBE472" s="87"/>
      <c r="QBF472" s="87"/>
      <c r="QBG472" s="87"/>
      <c r="QBH472" s="87"/>
      <c r="QBI472" s="87"/>
      <c r="QBJ472" s="87"/>
      <c r="QBK472" s="87"/>
      <c r="QBL472" s="87"/>
      <c r="QBM472" s="87"/>
      <c r="QBN472" s="87"/>
      <c r="QBO472" s="87"/>
      <c r="QBP472" s="87"/>
      <c r="QBQ472" s="87"/>
      <c r="QBR472" s="87"/>
      <c r="QBS472" s="87"/>
      <c r="QBT472" s="87"/>
      <c r="QBU472" s="87"/>
      <c r="QBV472" s="87"/>
      <c r="QBW472" s="87"/>
      <c r="QBX472" s="87"/>
      <c r="QBY472" s="87"/>
      <c r="QBZ472" s="87"/>
      <c r="QCA472" s="87"/>
      <c r="QCB472" s="87"/>
      <c r="QCC472" s="87"/>
      <c r="QCD472" s="87"/>
      <c r="QCE472" s="87"/>
      <c r="QCF472" s="87"/>
      <c r="QCG472" s="87"/>
      <c r="QCH472" s="87"/>
      <c r="QCI472" s="87"/>
      <c r="QCJ472" s="87"/>
      <c r="QCK472" s="87"/>
      <c r="QCL472" s="87"/>
      <c r="QCM472" s="87"/>
      <c r="QCN472" s="87"/>
      <c r="QCO472" s="87"/>
      <c r="QCP472" s="87"/>
      <c r="QCQ472" s="87"/>
      <c r="QCR472" s="87"/>
      <c r="QCS472" s="87"/>
      <c r="QCT472" s="87"/>
      <c r="QCU472" s="87"/>
      <c r="QCV472" s="87"/>
      <c r="QCW472" s="87"/>
      <c r="QCX472" s="87"/>
      <c r="QCY472" s="87"/>
      <c r="QCZ472" s="87"/>
      <c r="QDA472" s="87"/>
      <c r="QDB472" s="87"/>
      <c r="QDC472" s="87"/>
      <c r="QDD472" s="87"/>
      <c r="QDE472" s="87"/>
      <c r="QDF472" s="87"/>
      <c r="QDG472" s="87"/>
      <c r="QDH472" s="87"/>
      <c r="QDI472" s="87"/>
      <c r="QDJ472" s="87"/>
      <c r="QDK472" s="87"/>
      <c r="QDL472" s="87"/>
      <c r="QDM472" s="87"/>
      <c r="QDN472" s="87"/>
      <c r="QDO472" s="87"/>
      <c r="QDP472" s="87"/>
      <c r="QDQ472" s="87"/>
      <c r="QDR472" s="87"/>
      <c r="QDS472" s="87"/>
      <c r="QDT472" s="87"/>
      <c r="QDU472" s="87"/>
      <c r="QDV472" s="87"/>
      <c r="QDW472" s="87"/>
      <c r="QDX472" s="87"/>
      <c r="QDY472" s="87"/>
      <c r="QDZ472" s="87"/>
      <c r="QEA472" s="87"/>
      <c r="QEB472" s="87"/>
      <c r="QEC472" s="87"/>
      <c r="QED472" s="87"/>
      <c r="QEE472" s="87"/>
      <c r="QEF472" s="87"/>
      <c r="QEG472" s="87"/>
      <c r="QEH472" s="87"/>
      <c r="QEI472" s="87"/>
      <c r="QEJ472" s="87"/>
      <c r="QEK472" s="87"/>
      <c r="QEL472" s="87"/>
      <c r="QEM472" s="87"/>
      <c r="QEN472" s="87"/>
      <c r="QEO472" s="87"/>
      <c r="QEP472" s="87"/>
      <c r="QEQ472" s="87"/>
      <c r="QER472" s="87"/>
      <c r="QES472" s="87"/>
      <c r="QET472" s="87"/>
      <c r="QEU472" s="87"/>
      <c r="QEV472" s="87"/>
      <c r="QEW472" s="87"/>
      <c r="QEX472" s="87"/>
      <c r="QEY472" s="87"/>
      <c r="QEZ472" s="87"/>
      <c r="QFA472" s="87"/>
      <c r="QFB472" s="87"/>
      <c r="QFC472" s="87"/>
      <c r="QFD472" s="87"/>
      <c r="QFE472" s="87"/>
      <c r="QFF472" s="87"/>
      <c r="QFG472" s="87"/>
      <c r="QFH472" s="87"/>
      <c r="QFI472" s="87"/>
      <c r="QFJ472" s="87"/>
      <c r="QFK472" s="87"/>
      <c r="QFL472" s="87"/>
      <c r="QFM472" s="87"/>
      <c r="QFN472" s="87"/>
      <c r="QFO472" s="87"/>
      <c r="QFP472" s="87"/>
      <c r="QFQ472" s="87"/>
      <c r="QFR472" s="87"/>
      <c r="QFS472" s="87"/>
      <c r="QFT472" s="87"/>
      <c r="QFU472" s="87"/>
      <c r="QFV472" s="87"/>
      <c r="QFW472" s="87"/>
      <c r="QFX472" s="87"/>
      <c r="QFY472" s="87"/>
      <c r="QFZ472" s="87"/>
      <c r="QGA472" s="87"/>
      <c r="QGB472" s="87"/>
      <c r="QGC472" s="87"/>
      <c r="QGD472" s="87"/>
      <c r="QGE472" s="87"/>
      <c r="QGF472" s="87"/>
      <c r="QGG472" s="87"/>
      <c r="QGH472" s="87"/>
      <c r="QGI472" s="87"/>
      <c r="QGJ472" s="87"/>
      <c r="QGK472" s="87"/>
      <c r="QGL472" s="87"/>
      <c r="QGM472" s="87"/>
      <c r="QGN472" s="87"/>
      <c r="QGO472" s="87"/>
      <c r="QGP472" s="87"/>
      <c r="QGQ472" s="87"/>
      <c r="QGR472" s="87"/>
      <c r="QGS472" s="87"/>
      <c r="QGT472" s="87"/>
      <c r="QGU472" s="87"/>
      <c r="QGV472" s="87"/>
      <c r="QGW472" s="87"/>
      <c r="QGX472" s="87"/>
      <c r="QGY472" s="87"/>
      <c r="QGZ472" s="87"/>
      <c r="QHA472" s="87"/>
      <c r="QHB472" s="87"/>
      <c r="QHC472" s="87"/>
      <c r="QHD472" s="87"/>
      <c r="QHE472" s="87"/>
      <c r="QHF472" s="87"/>
      <c r="QHG472" s="87"/>
      <c r="QHH472" s="87"/>
      <c r="QHI472" s="87"/>
      <c r="QHJ472" s="87"/>
      <c r="QHK472" s="87"/>
      <c r="QHL472" s="87"/>
      <c r="QHM472" s="87"/>
      <c r="QHN472" s="87"/>
      <c r="QHO472" s="87"/>
      <c r="QHP472" s="87"/>
      <c r="QHQ472" s="87"/>
      <c r="QHR472" s="87"/>
      <c r="QHS472" s="87"/>
      <c r="QHT472" s="87"/>
      <c r="QHU472" s="87"/>
      <c r="QHV472" s="87"/>
      <c r="QHW472" s="87"/>
      <c r="QHX472" s="87"/>
      <c r="QHY472" s="87"/>
      <c r="QHZ472" s="87"/>
      <c r="QIA472" s="87"/>
      <c r="QIB472" s="87"/>
      <c r="QIC472" s="87"/>
      <c r="QID472" s="87"/>
      <c r="QIE472" s="87"/>
      <c r="QIF472" s="87"/>
      <c r="QIG472" s="87"/>
      <c r="QIH472" s="87"/>
      <c r="QII472" s="87"/>
      <c r="QIJ472" s="87"/>
      <c r="QIK472" s="87"/>
      <c r="QIL472" s="87"/>
      <c r="QIM472" s="87"/>
      <c r="QIN472" s="87"/>
      <c r="QIO472" s="87"/>
      <c r="QIP472" s="87"/>
      <c r="QIQ472" s="87"/>
      <c r="QIR472" s="87"/>
      <c r="QIS472" s="87"/>
      <c r="QIT472" s="87"/>
      <c r="QIU472" s="87"/>
      <c r="QIV472" s="87"/>
      <c r="QIW472" s="87"/>
      <c r="QIX472" s="87"/>
      <c r="QIY472" s="87"/>
      <c r="QIZ472" s="87"/>
      <c r="QJA472" s="87"/>
      <c r="QJB472" s="87"/>
      <c r="QJC472" s="87"/>
      <c r="QJD472" s="87"/>
      <c r="QJE472" s="87"/>
      <c r="QJF472" s="87"/>
      <c r="QJG472" s="87"/>
      <c r="QJH472" s="87"/>
      <c r="QJI472" s="87"/>
      <c r="QJJ472" s="87"/>
      <c r="QJK472" s="87"/>
      <c r="QJL472" s="87"/>
      <c r="QJM472" s="87"/>
      <c r="QJN472" s="87"/>
      <c r="QJO472" s="87"/>
      <c r="QJP472" s="87"/>
      <c r="QJQ472" s="87"/>
      <c r="QJR472" s="87"/>
      <c r="QJS472" s="87"/>
      <c r="QJT472" s="87"/>
      <c r="QJU472" s="87"/>
      <c r="QJV472" s="87"/>
      <c r="QJW472" s="87"/>
      <c r="QJX472" s="87"/>
      <c r="QJY472" s="87"/>
      <c r="QJZ472" s="87"/>
      <c r="QKA472" s="87"/>
      <c r="QKB472" s="87"/>
      <c r="QKC472" s="87"/>
      <c r="QKD472" s="87"/>
      <c r="QKE472" s="87"/>
      <c r="QKF472" s="87"/>
      <c r="QKG472" s="87"/>
      <c r="QKH472" s="87"/>
      <c r="QKI472" s="87"/>
      <c r="QKJ472" s="87"/>
      <c r="QKK472" s="87"/>
      <c r="QKL472" s="87"/>
      <c r="QKM472" s="87"/>
      <c r="QKN472" s="87"/>
      <c r="QKO472" s="87"/>
      <c r="QKP472" s="87"/>
      <c r="QKQ472" s="87"/>
      <c r="QKR472" s="87"/>
      <c r="QKS472" s="87"/>
      <c r="QKT472" s="87"/>
      <c r="QKU472" s="87"/>
      <c r="QKV472" s="87"/>
      <c r="QKW472" s="87"/>
      <c r="QKX472" s="87"/>
      <c r="QKY472" s="87"/>
      <c r="QKZ472" s="87"/>
      <c r="QLA472" s="87"/>
      <c r="QLB472" s="87"/>
      <c r="QLC472" s="87"/>
      <c r="QLD472" s="87"/>
      <c r="QLE472" s="87"/>
      <c r="QLF472" s="87"/>
      <c r="QLG472" s="87"/>
      <c r="QLH472" s="87"/>
      <c r="QLI472" s="87"/>
      <c r="QLJ472" s="87"/>
      <c r="QLK472" s="87"/>
      <c r="QLL472" s="87"/>
      <c r="QLM472" s="87"/>
      <c r="QLN472" s="87"/>
      <c r="QLO472" s="87"/>
      <c r="QLP472" s="87"/>
      <c r="QLQ472" s="87"/>
      <c r="QLR472" s="87"/>
      <c r="QLS472" s="87"/>
      <c r="QLT472" s="87"/>
      <c r="QLU472" s="87"/>
      <c r="QLV472" s="87"/>
      <c r="QLW472" s="87"/>
      <c r="QLX472" s="87"/>
      <c r="QLY472" s="87"/>
      <c r="QLZ472" s="87"/>
      <c r="QMA472" s="87"/>
      <c r="QMB472" s="87"/>
      <c r="QMC472" s="87"/>
      <c r="QMD472" s="87"/>
      <c r="QME472" s="87"/>
      <c r="QMF472" s="87"/>
      <c r="QMG472" s="87"/>
      <c r="QMH472" s="87"/>
      <c r="QMI472" s="87"/>
      <c r="QMJ472" s="87"/>
      <c r="QMK472" s="87"/>
      <c r="QML472" s="87"/>
      <c r="QMM472" s="87"/>
      <c r="QMN472" s="87"/>
      <c r="QMO472" s="87"/>
      <c r="QMP472" s="87"/>
      <c r="QMQ472" s="87"/>
      <c r="QMR472" s="87"/>
      <c r="QMS472" s="87"/>
      <c r="QMT472" s="87"/>
      <c r="QMU472" s="87"/>
      <c r="QMV472" s="87"/>
      <c r="QMW472" s="87"/>
      <c r="QMX472" s="87"/>
      <c r="QMY472" s="87"/>
      <c r="QMZ472" s="87"/>
      <c r="QNA472" s="87"/>
      <c r="QNB472" s="87"/>
      <c r="QNC472" s="87"/>
      <c r="QND472" s="87"/>
      <c r="QNE472" s="87"/>
      <c r="QNF472" s="87"/>
      <c r="QNG472" s="87"/>
      <c r="QNH472" s="87"/>
      <c r="QNI472" s="87"/>
      <c r="QNJ472" s="87"/>
      <c r="QNK472" s="87"/>
      <c r="QNL472" s="87"/>
      <c r="QNM472" s="87"/>
      <c r="QNN472" s="87"/>
      <c r="QNO472" s="87"/>
      <c r="QNP472" s="87"/>
      <c r="QNQ472" s="87"/>
      <c r="QNR472" s="87"/>
      <c r="QNS472" s="87"/>
      <c r="QNT472" s="87"/>
      <c r="QNU472" s="87"/>
      <c r="QNV472" s="87"/>
      <c r="QNW472" s="87"/>
      <c r="QNX472" s="87"/>
      <c r="QNY472" s="87"/>
      <c r="QNZ472" s="87"/>
      <c r="QOA472" s="87"/>
      <c r="QOB472" s="87"/>
      <c r="QOC472" s="87"/>
      <c r="QOD472" s="87"/>
      <c r="QOE472" s="87"/>
      <c r="QOF472" s="87"/>
      <c r="QOG472" s="87"/>
      <c r="QOH472" s="87"/>
      <c r="QOI472" s="87"/>
      <c r="QOJ472" s="87"/>
      <c r="QOK472" s="87"/>
      <c r="QOL472" s="87"/>
      <c r="QOM472" s="87"/>
      <c r="QON472" s="87"/>
      <c r="QOO472" s="87"/>
      <c r="QOP472" s="87"/>
      <c r="QOQ472" s="87"/>
      <c r="QOR472" s="87"/>
      <c r="QOS472" s="87"/>
      <c r="QOT472" s="87"/>
      <c r="QOU472" s="87"/>
      <c r="QOV472" s="87"/>
      <c r="QOW472" s="87"/>
      <c r="QOX472" s="87"/>
      <c r="QOY472" s="87"/>
      <c r="QOZ472" s="87"/>
      <c r="QPA472" s="87"/>
      <c r="QPB472" s="87"/>
      <c r="QPC472" s="87"/>
      <c r="QPD472" s="87"/>
      <c r="QPE472" s="87"/>
      <c r="QPF472" s="87"/>
      <c r="QPG472" s="87"/>
      <c r="QPH472" s="87"/>
      <c r="QPI472" s="87"/>
      <c r="QPJ472" s="87"/>
      <c r="QPK472" s="87"/>
      <c r="QPL472" s="87"/>
      <c r="QPM472" s="87"/>
      <c r="QPN472" s="87"/>
      <c r="QPO472" s="87"/>
      <c r="QPP472" s="87"/>
      <c r="QPQ472" s="87"/>
      <c r="QPR472" s="87"/>
      <c r="QPS472" s="87"/>
      <c r="QPT472" s="87"/>
      <c r="QPU472" s="87"/>
      <c r="QPV472" s="87"/>
      <c r="QPW472" s="87"/>
      <c r="QPX472" s="87"/>
      <c r="QPY472" s="87"/>
      <c r="QPZ472" s="87"/>
      <c r="QQA472" s="87"/>
      <c r="QQB472" s="87"/>
      <c r="QQC472" s="87"/>
      <c r="QQD472" s="87"/>
      <c r="QQE472" s="87"/>
      <c r="QQF472" s="87"/>
      <c r="QQG472" s="87"/>
      <c r="QQH472" s="87"/>
      <c r="QQI472" s="87"/>
      <c r="QQJ472" s="87"/>
      <c r="QQK472" s="87"/>
      <c r="QQL472" s="87"/>
      <c r="QQM472" s="87"/>
      <c r="QQN472" s="87"/>
      <c r="QQO472" s="87"/>
      <c r="QQP472" s="87"/>
      <c r="QQQ472" s="87"/>
      <c r="QQR472" s="87"/>
      <c r="QQS472" s="87"/>
      <c r="QQT472" s="87"/>
      <c r="QQU472" s="87"/>
      <c r="QQV472" s="87"/>
      <c r="QQW472" s="87"/>
      <c r="QQX472" s="87"/>
      <c r="QQY472" s="87"/>
      <c r="QQZ472" s="87"/>
      <c r="QRA472" s="87"/>
      <c r="QRB472" s="87"/>
      <c r="QRC472" s="87"/>
      <c r="QRD472" s="87"/>
      <c r="QRE472" s="87"/>
      <c r="QRF472" s="87"/>
      <c r="QRG472" s="87"/>
      <c r="QRH472" s="87"/>
      <c r="QRI472" s="87"/>
      <c r="QRJ472" s="87"/>
      <c r="QRK472" s="87"/>
      <c r="QRL472" s="87"/>
      <c r="QRM472" s="87"/>
      <c r="QRN472" s="87"/>
      <c r="QRO472" s="87"/>
      <c r="QRP472" s="87"/>
      <c r="QRQ472" s="87"/>
      <c r="QRR472" s="87"/>
      <c r="QRS472" s="87"/>
      <c r="QRT472" s="87"/>
      <c r="QRU472" s="87"/>
      <c r="QRV472" s="87"/>
      <c r="QRW472" s="87"/>
      <c r="QRX472" s="87"/>
      <c r="QRY472" s="87"/>
      <c r="QRZ472" s="87"/>
      <c r="QSA472" s="87"/>
      <c r="QSB472" s="87"/>
      <c r="QSC472" s="87"/>
      <c r="QSD472" s="87"/>
      <c r="QSE472" s="87"/>
      <c r="QSF472" s="87"/>
      <c r="QSG472" s="87"/>
      <c r="QSH472" s="87"/>
      <c r="QSI472" s="87"/>
      <c r="QSJ472" s="87"/>
      <c r="QSK472" s="87"/>
      <c r="QSL472" s="87"/>
      <c r="QSM472" s="87"/>
      <c r="QSN472" s="87"/>
      <c r="QSO472" s="87"/>
      <c r="QSP472" s="87"/>
      <c r="QSQ472" s="87"/>
      <c r="QSR472" s="87"/>
      <c r="QSS472" s="87"/>
      <c r="QST472" s="87"/>
      <c r="QSU472" s="87"/>
      <c r="QSV472" s="87"/>
      <c r="QSW472" s="87"/>
      <c r="QSX472" s="87"/>
      <c r="QSY472" s="87"/>
      <c r="QSZ472" s="87"/>
      <c r="QTA472" s="87"/>
      <c r="QTB472" s="87"/>
      <c r="QTC472" s="87"/>
      <c r="QTD472" s="87"/>
      <c r="QTE472" s="87"/>
      <c r="QTF472" s="87"/>
      <c r="QTG472" s="87"/>
      <c r="QTH472" s="87"/>
      <c r="QTI472" s="87"/>
      <c r="QTJ472" s="87"/>
      <c r="QTK472" s="87"/>
      <c r="QTL472" s="87"/>
      <c r="QTM472" s="87"/>
      <c r="QTN472" s="87"/>
      <c r="QTO472" s="87"/>
      <c r="QTP472" s="87"/>
      <c r="QTQ472" s="87"/>
      <c r="QTR472" s="87"/>
      <c r="QTS472" s="87"/>
      <c r="QTT472" s="87"/>
      <c r="QTU472" s="87"/>
      <c r="QTV472" s="87"/>
      <c r="QTW472" s="87"/>
      <c r="QTX472" s="87"/>
      <c r="QTY472" s="87"/>
      <c r="QTZ472" s="87"/>
      <c r="QUA472" s="87"/>
      <c r="QUB472" s="87"/>
      <c r="QUC472" s="87"/>
      <c r="QUD472" s="87"/>
      <c r="QUE472" s="87"/>
      <c r="QUF472" s="87"/>
      <c r="QUG472" s="87"/>
      <c r="QUH472" s="87"/>
      <c r="QUI472" s="87"/>
      <c r="QUJ472" s="87"/>
      <c r="QUK472" s="87"/>
      <c r="QUL472" s="87"/>
      <c r="QUM472" s="87"/>
      <c r="QUN472" s="87"/>
      <c r="QUO472" s="87"/>
      <c r="QUP472" s="87"/>
      <c r="QUQ472" s="87"/>
      <c r="QUR472" s="87"/>
      <c r="QUS472" s="87"/>
      <c r="QUT472" s="87"/>
      <c r="QUU472" s="87"/>
      <c r="QUV472" s="87"/>
      <c r="QUW472" s="87"/>
      <c r="QUX472" s="87"/>
      <c r="QUY472" s="87"/>
      <c r="QUZ472" s="87"/>
      <c r="QVA472" s="87"/>
      <c r="QVB472" s="87"/>
      <c r="QVC472" s="87"/>
      <c r="QVD472" s="87"/>
      <c r="QVE472" s="87"/>
      <c r="QVF472" s="87"/>
      <c r="QVG472" s="87"/>
      <c r="QVH472" s="87"/>
      <c r="QVI472" s="87"/>
      <c r="QVJ472" s="87"/>
      <c r="QVK472" s="87"/>
      <c r="QVL472" s="87"/>
      <c r="QVM472" s="87"/>
      <c r="QVN472" s="87"/>
      <c r="QVO472" s="87"/>
      <c r="QVP472" s="87"/>
      <c r="QVQ472" s="87"/>
      <c r="QVR472" s="87"/>
      <c r="QVS472" s="87"/>
      <c r="QVT472" s="87"/>
      <c r="QVU472" s="87"/>
      <c r="QVV472" s="87"/>
      <c r="QVW472" s="87"/>
      <c r="QVX472" s="87"/>
      <c r="QVY472" s="87"/>
      <c r="QVZ472" s="87"/>
      <c r="QWA472" s="87"/>
      <c r="QWB472" s="87"/>
      <c r="QWC472" s="87"/>
      <c r="QWD472" s="87"/>
      <c r="QWE472" s="87"/>
      <c r="QWF472" s="87"/>
      <c r="QWG472" s="87"/>
      <c r="QWH472" s="87"/>
      <c r="QWI472" s="87"/>
      <c r="QWJ472" s="87"/>
      <c r="QWK472" s="87"/>
      <c r="QWL472" s="87"/>
      <c r="QWM472" s="87"/>
      <c r="QWN472" s="87"/>
      <c r="QWO472" s="87"/>
      <c r="QWP472" s="87"/>
      <c r="QWQ472" s="87"/>
      <c r="QWR472" s="87"/>
      <c r="QWS472" s="87"/>
      <c r="QWT472" s="87"/>
      <c r="QWU472" s="87"/>
      <c r="QWV472" s="87"/>
      <c r="QWW472" s="87"/>
      <c r="QWX472" s="87"/>
      <c r="QWY472" s="87"/>
      <c r="QWZ472" s="87"/>
      <c r="QXA472" s="87"/>
      <c r="QXB472" s="87"/>
      <c r="QXC472" s="87"/>
      <c r="QXD472" s="87"/>
      <c r="QXE472" s="87"/>
      <c r="QXF472" s="87"/>
      <c r="QXG472" s="87"/>
      <c r="QXH472" s="87"/>
      <c r="QXI472" s="87"/>
      <c r="QXJ472" s="87"/>
      <c r="QXK472" s="87"/>
      <c r="QXL472" s="87"/>
      <c r="QXM472" s="87"/>
      <c r="QXN472" s="87"/>
      <c r="QXO472" s="87"/>
      <c r="QXP472" s="87"/>
      <c r="QXQ472" s="87"/>
      <c r="QXR472" s="87"/>
      <c r="QXS472" s="87"/>
      <c r="QXT472" s="87"/>
      <c r="QXU472" s="87"/>
      <c r="QXV472" s="87"/>
      <c r="QXW472" s="87"/>
      <c r="QXX472" s="87"/>
      <c r="QXY472" s="87"/>
      <c r="QXZ472" s="87"/>
      <c r="QYA472" s="87"/>
      <c r="QYB472" s="87"/>
      <c r="QYC472" s="87"/>
      <c r="QYD472" s="87"/>
      <c r="QYE472" s="87"/>
      <c r="QYF472" s="87"/>
      <c r="QYG472" s="87"/>
      <c r="QYH472" s="87"/>
      <c r="QYI472" s="87"/>
      <c r="QYJ472" s="87"/>
      <c r="QYK472" s="87"/>
      <c r="QYL472" s="87"/>
      <c r="QYM472" s="87"/>
      <c r="QYN472" s="87"/>
      <c r="QYO472" s="87"/>
      <c r="QYP472" s="87"/>
      <c r="QYQ472" s="87"/>
      <c r="QYR472" s="87"/>
      <c r="QYS472" s="87"/>
      <c r="QYT472" s="87"/>
      <c r="QYU472" s="87"/>
      <c r="QYV472" s="87"/>
      <c r="QYW472" s="87"/>
      <c r="QYX472" s="87"/>
      <c r="QYY472" s="87"/>
      <c r="QYZ472" s="87"/>
      <c r="QZA472" s="87"/>
      <c r="QZB472" s="87"/>
      <c r="QZC472" s="87"/>
      <c r="QZD472" s="87"/>
      <c r="QZE472" s="87"/>
      <c r="QZF472" s="87"/>
      <c r="QZG472" s="87"/>
      <c r="QZH472" s="87"/>
      <c r="QZI472" s="87"/>
      <c r="QZJ472" s="87"/>
      <c r="QZK472" s="87"/>
      <c r="QZL472" s="87"/>
      <c r="QZM472" s="87"/>
      <c r="QZN472" s="87"/>
      <c r="QZO472" s="87"/>
      <c r="QZP472" s="87"/>
      <c r="QZQ472" s="87"/>
      <c r="QZR472" s="87"/>
      <c r="QZS472" s="87"/>
      <c r="QZT472" s="87"/>
      <c r="QZU472" s="87"/>
      <c r="QZV472" s="87"/>
      <c r="QZW472" s="87"/>
      <c r="QZX472" s="87"/>
      <c r="QZY472" s="87"/>
      <c r="QZZ472" s="87"/>
      <c r="RAA472" s="87"/>
      <c r="RAB472" s="87"/>
      <c r="RAC472" s="87"/>
      <c r="RAD472" s="87"/>
      <c r="RAE472" s="87"/>
      <c r="RAF472" s="87"/>
      <c r="RAG472" s="87"/>
      <c r="RAH472" s="87"/>
      <c r="RAI472" s="87"/>
      <c r="RAJ472" s="87"/>
      <c r="RAK472" s="87"/>
      <c r="RAL472" s="87"/>
      <c r="RAM472" s="87"/>
      <c r="RAN472" s="87"/>
      <c r="RAO472" s="87"/>
      <c r="RAP472" s="87"/>
      <c r="RAQ472" s="87"/>
      <c r="RAR472" s="87"/>
      <c r="RAS472" s="87"/>
      <c r="RAT472" s="87"/>
      <c r="RAU472" s="87"/>
      <c r="RAV472" s="87"/>
      <c r="RAW472" s="87"/>
      <c r="RAX472" s="87"/>
      <c r="RAY472" s="87"/>
      <c r="RAZ472" s="87"/>
      <c r="RBA472" s="87"/>
      <c r="RBB472" s="87"/>
      <c r="RBC472" s="87"/>
      <c r="RBD472" s="87"/>
      <c r="RBE472" s="87"/>
      <c r="RBF472" s="87"/>
      <c r="RBG472" s="87"/>
      <c r="RBH472" s="87"/>
      <c r="RBI472" s="87"/>
      <c r="RBJ472" s="87"/>
      <c r="RBK472" s="87"/>
      <c r="RBL472" s="87"/>
      <c r="RBM472" s="87"/>
      <c r="RBN472" s="87"/>
      <c r="RBO472" s="87"/>
      <c r="RBP472" s="87"/>
      <c r="RBQ472" s="87"/>
      <c r="RBR472" s="87"/>
      <c r="RBS472" s="87"/>
      <c r="RBT472" s="87"/>
      <c r="RBU472" s="87"/>
      <c r="RBV472" s="87"/>
      <c r="RBW472" s="87"/>
      <c r="RBX472" s="87"/>
      <c r="RBY472" s="87"/>
      <c r="RBZ472" s="87"/>
      <c r="RCA472" s="87"/>
      <c r="RCB472" s="87"/>
      <c r="RCC472" s="87"/>
      <c r="RCD472" s="87"/>
      <c r="RCE472" s="87"/>
      <c r="RCF472" s="87"/>
      <c r="RCG472" s="87"/>
      <c r="RCH472" s="87"/>
      <c r="RCI472" s="87"/>
      <c r="RCJ472" s="87"/>
      <c r="RCK472" s="87"/>
      <c r="RCL472" s="87"/>
      <c r="RCM472" s="87"/>
      <c r="RCN472" s="87"/>
      <c r="RCO472" s="87"/>
      <c r="RCP472" s="87"/>
      <c r="RCQ472" s="87"/>
      <c r="RCR472" s="87"/>
      <c r="RCS472" s="87"/>
      <c r="RCT472" s="87"/>
      <c r="RCU472" s="87"/>
      <c r="RCV472" s="87"/>
      <c r="RCW472" s="87"/>
      <c r="RCX472" s="87"/>
      <c r="RCY472" s="87"/>
      <c r="RCZ472" s="87"/>
      <c r="RDA472" s="87"/>
      <c r="RDB472" s="87"/>
      <c r="RDC472" s="87"/>
      <c r="RDD472" s="87"/>
      <c r="RDE472" s="87"/>
      <c r="RDF472" s="87"/>
      <c r="RDG472" s="87"/>
      <c r="RDH472" s="87"/>
      <c r="RDI472" s="87"/>
      <c r="RDJ472" s="87"/>
      <c r="RDK472" s="87"/>
      <c r="RDL472" s="87"/>
      <c r="RDM472" s="87"/>
      <c r="RDN472" s="87"/>
      <c r="RDO472" s="87"/>
      <c r="RDP472" s="87"/>
      <c r="RDQ472" s="87"/>
      <c r="RDR472" s="87"/>
      <c r="RDS472" s="87"/>
      <c r="RDT472" s="87"/>
      <c r="RDU472" s="87"/>
      <c r="RDV472" s="87"/>
      <c r="RDW472" s="87"/>
      <c r="RDX472" s="87"/>
      <c r="RDY472" s="87"/>
      <c r="RDZ472" s="87"/>
      <c r="REA472" s="87"/>
      <c r="REB472" s="87"/>
      <c r="REC472" s="87"/>
      <c r="RED472" s="87"/>
      <c r="REE472" s="87"/>
      <c r="REF472" s="87"/>
      <c r="REG472" s="87"/>
      <c r="REH472" s="87"/>
      <c r="REI472" s="87"/>
      <c r="REJ472" s="87"/>
      <c r="REK472" s="87"/>
      <c r="REL472" s="87"/>
      <c r="REM472" s="87"/>
      <c r="REN472" s="87"/>
      <c r="REO472" s="87"/>
      <c r="REP472" s="87"/>
      <c r="REQ472" s="87"/>
      <c r="RER472" s="87"/>
      <c r="RES472" s="87"/>
      <c r="RET472" s="87"/>
      <c r="REU472" s="87"/>
      <c r="REV472" s="87"/>
      <c r="REW472" s="87"/>
      <c r="REX472" s="87"/>
      <c r="REY472" s="87"/>
      <c r="REZ472" s="87"/>
      <c r="RFA472" s="87"/>
      <c r="RFB472" s="87"/>
      <c r="RFC472" s="87"/>
      <c r="RFD472" s="87"/>
      <c r="RFE472" s="87"/>
      <c r="RFF472" s="87"/>
      <c r="RFG472" s="87"/>
      <c r="RFH472" s="87"/>
      <c r="RFI472" s="87"/>
      <c r="RFJ472" s="87"/>
      <c r="RFK472" s="87"/>
      <c r="RFL472" s="87"/>
      <c r="RFM472" s="87"/>
      <c r="RFN472" s="87"/>
      <c r="RFO472" s="87"/>
      <c r="RFP472" s="87"/>
      <c r="RFQ472" s="87"/>
      <c r="RFR472" s="87"/>
      <c r="RFS472" s="87"/>
      <c r="RFT472" s="87"/>
      <c r="RFU472" s="87"/>
      <c r="RFV472" s="87"/>
      <c r="RFW472" s="87"/>
      <c r="RFX472" s="87"/>
      <c r="RFY472" s="87"/>
      <c r="RFZ472" s="87"/>
      <c r="RGA472" s="87"/>
      <c r="RGB472" s="87"/>
      <c r="RGC472" s="87"/>
      <c r="RGD472" s="87"/>
      <c r="RGE472" s="87"/>
      <c r="RGF472" s="87"/>
      <c r="RGG472" s="87"/>
      <c r="RGH472" s="87"/>
      <c r="RGI472" s="87"/>
      <c r="RGJ472" s="87"/>
      <c r="RGK472" s="87"/>
      <c r="RGL472" s="87"/>
      <c r="RGM472" s="87"/>
      <c r="RGN472" s="87"/>
      <c r="RGO472" s="87"/>
      <c r="RGP472" s="87"/>
      <c r="RGQ472" s="87"/>
      <c r="RGR472" s="87"/>
      <c r="RGS472" s="87"/>
      <c r="RGT472" s="87"/>
      <c r="RGU472" s="87"/>
      <c r="RGV472" s="87"/>
      <c r="RGW472" s="87"/>
      <c r="RGX472" s="87"/>
      <c r="RGY472" s="87"/>
      <c r="RGZ472" s="87"/>
      <c r="RHA472" s="87"/>
      <c r="RHB472" s="87"/>
      <c r="RHC472" s="87"/>
      <c r="RHD472" s="87"/>
      <c r="RHE472" s="87"/>
      <c r="RHF472" s="87"/>
      <c r="RHG472" s="87"/>
      <c r="RHH472" s="87"/>
      <c r="RHI472" s="87"/>
      <c r="RHJ472" s="87"/>
      <c r="RHK472" s="87"/>
      <c r="RHL472" s="87"/>
      <c r="RHM472" s="87"/>
      <c r="RHN472" s="87"/>
      <c r="RHO472" s="87"/>
      <c r="RHP472" s="87"/>
      <c r="RHQ472" s="87"/>
      <c r="RHR472" s="87"/>
      <c r="RHS472" s="87"/>
      <c r="RHT472" s="87"/>
      <c r="RHU472" s="87"/>
      <c r="RHV472" s="87"/>
      <c r="RHW472" s="87"/>
      <c r="RHX472" s="87"/>
      <c r="RHY472" s="87"/>
      <c r="RHZ472" s="87"/>
      <c r="RIA472" s="87"/>
      <c r="RIB472" s="87"/>
      <c r="RIC472" s="87"/>
      <c r="RID472" s="87"/>
      <c r="RIE472" s="87"/>
      <c r="RIF472" s="87"/>
      <c r="RIG472" s="87"/>
      <c r="RIH472" s="87"/>
      <c r="RII472" s="87"/>
      <c r="RIJ472" s="87"/>
      <c r="RIK472" s="87"/>
      <c r="RIL472" s="87"/>
      <c r="RIM472" s="87"/>
      <c r="RIN472" s="87"/>
      <c r="RIO472" s="87"/>
      <c r="RIP472" s="87"/>
      <c r="RIQ472" s="87"/>
      <c r="RIR472" s="87"/>
      <c r="RIS472" s="87"/>
      <c r="RIT472" s="87"/>
      <c r="RIU472" s="87"/>
      <c r="RIV472" s="87"/>
      <c r="RIW472" s="87"/>
      <c r="RIX472" s="87"/>
      <c r="RIY472" s="87"/>
      <c r="RIZ472" s="87"/>
      <c r="RJA472" s="87"/>
      <c r="RJB472" s="87"/>
      <c r="RJC472" s="87"/>
      <c r="RJD472" s="87"/>
      <c r="RJE472" s="87"/>
      <c r="RJF472" s="87"/>
      <c r="RJG472" s="87"/>
      <c r="RJH472" s="87"/>
      <c r="RJI472" s="87"/>
      <c r="RJJ472" s="87"/>
      <c r="RJK472" s="87"/>
      <c r="RJL472" s="87"/>
      <c r="RJM472" s="87"/>
      <c r="RJN472" s="87"/>
      <c r="RJO472" s="87"/>
      <c r="RJP472" s="87"/>
      <c r="RJQ472" s="87"/>
      <c r="RJR472" s="87"/>
      <c r="RJS472" s="87"/>
      <c r="RJT472" s="87"/>
      <c r="RJU472" s="87"/>
      <c r="RJV472" s="87"/>
      <c r="RJW472" s="87"/>
      <c r="RJX472" s="87"/>
      <c r="RJY472" s="87"/>
      <c r="RJZ472" s="87"/>
      <c r="RKA472" s="87"/>
      <c r="RKB472" s="87"/>
      <c r="RKC472" s="87"/>
      <c r="RKD472" s="87"/>
      <c r="RKE472" s="87"/>
      <c r="RKF472" s="87"/>
      <c r="RKG472" s="87"/>
      <c r="RKH472" s="87"/>
      <c r="RKI472" s="87"/>
      <c r="RKJ472" s="87"/>
      <c r="RKK472" s="87"/>
      <c r="RKL472" s="87"/>
      <c r="RKM472" s="87"/>
      <c r="RKN472" s="87"/>
      <c r="RKO472" s="87"/>
      <c r="RKP472" s="87"/>
      <c r="RKQ472" s="87"/>
      <c r="RKR472" s="87"/>
      <c r="RKS472" s="87"/>
      <c r="RKT472" s="87"/>
      <c r="RKU472" s="87"/>
      <c r="RKV472" s="87"/>
      <c r="RKW472" s="87"/>
      <c r="RKX472" s="87"/>
      <c r="RKY472" s="87"/>
      <c r="RKZ472" s="87"/>
      <c r="RLA472" s="87"/>
      <c r="RLB472" s="87"/>
      <c r="RLC472" s="87"/>
      <c r="RLD472" s="87"/>
      <c r="RLE472" s="87"/>
      <c r="RLF472" s="87"/>
      <c r="RLG472" s="87"/>
      <c r="RLH472" s="87"/>
      <c r="RLI472" s="87"/>
      <c r="RLJ472" s="87"/>
      <c r="RLK472" s="87"/>
      <c r="RLL472" s="87"/>
      <c r="RLM472" s="87"/>
      <c r="RLN472" s="87"/>
      <c r="RLO472" s="87"/>
      <c r="RLP472" s="87"/>
      <c r="RLQ472" s="87"/>
      <c r="RLR472" s="87"/>
      <c r="RLS472" s="87"/>
      <c r="RLT472" s="87"/>
      <c r="RLU472" s="87"/>
      <c r="RLV472" s="87"/>
      <c r="RLW472" s="87"/>
      <c r="RLX472" s="87"/>
      <c r="RLY472" s="87"/>
      <c r="RLZ472" s="87"/>
      <c r="RMA472" s="87"/>
      <c r="RMB472" s="87"/>
      <c r="RMC472" s="87"/>
      <c r="RMD472" s="87"/>
      <c r="RME472" s="87"/>
      <c r="RMF472" s="87"/>
      <c r="RMG472" s="87"/>
      <c r="RMH472" s="87"/>
      <c r="RMI472" s="87"/>
      <c r="RMJ472" s="87"/>
      <c r="RMK472" s="87"/>
      <c r="RML472" s="87"/>
      <c r="RMM472" s="87"/>
      <c r="RMN472" s="87"/>
      <c r="RMO472" s="87"/>
      <c r="RMP472" s="87"/>
      <c r="RMQ472" s="87"/>
      <c r="RMR472" s="87"/>
      <c r="RMS472" s="87"/>
      <c r="RMT472" s="87"/>
      <c r="RMU472" s="87"/>
      <c r="RMV472" s="87"/>
      <c r="RMW472" s="87"/>
      <c r="RMX472" s="87"/>
      <c r="RMY472" s="87"/>
      <c r="RMZ472" s="87"/>
      <c r="RNA472" s="87"/>
      <c r="RNB472" s="87"/>
      <c r="RNC472" s="87"/>
      <c r="RND472" s="87"/>
      <c r="RNE472" s="87"/>
      <c r="RNF472" s="87"/>
      <c r="RNG472" s="87"/>
      <c r="RNH472" s="87"/>
      <c r="RNI472" s="87"/>
      <c r="RNJ472" s="87"/>
      <c r="RNK472" s="87"/>
      <c r="RNL472" s="87"/>
      <c r="RNM472" s="87"/>
      <c r="RNN472" s="87"/>
      <c r="RNO472" s="87"/>
      <c r="RNP472" s="87"/>
      <c r="RNQ472" s="87"/>
      <c r="RNR472" s="87"/>
      <c r="RNS472" s="87"/>
      <c r="RNT472" s="87"/>
      <c r="RNU472" s="87"/>
      <c r="RNV472" s="87"/>
      <c r="RNW472" s="87"/>
      <c r="RNX472" s="87"/>
      <c r="RNY472" s="87"/>
      <c r="RNZ472" s="87"/>
      <c r="ROA472" s="87"/>
      <c r="ROB472" s="87"/>
      <c r="ROC472" s="87"/>
      <c r="ROD472" s="87"/>
      <c r="ROE472" s="87"/>
      <c r="ROF472" s="87"/>
      <c r="ROG472" s="87"/>
      <c r="ROH472" s="87"/>
      <c r="ROI472" s="87"/>
      <c r="ROJ472" s="87"/>
      <c r="ROK472" s="87"/>
      <c r="ROL472" s="87"/>
      <c r="ROM472" s="87"/>
      <c r="RON472" s="87"/>
      <c r="ROO472" s="87"/>
      <c r="ROP472" s="87"/>
      <c r="ROQ472" s="87"/>
      <c r="ROR472" s="87"/>
      <c r="ROS472" s="87"/>
      <c r="ROT472" s="87"/>
      <c r="ROU472" s="87"/>
      <c r="ROV472" s="87"/>
      <c r="ROW472" s="87"/>
      <c r="ROX472" s="87"/>
      <c r="ROY472" s="87"/>
      <c r="ROZ472" s="87"/>
      <c r="RPA472" s="87"/>
      <c r="RPB472" s="87"/>
      <c r="RPC472" s="87"/>
      <c r="RPD472" s="87"/>
      <c r="RPE472" s="87"/>
      <c r="RPF472" s="87"/>
      <c r="RPG472" s="87"/>
      <c r="RPH472" s="87"/>
      <c r="RPI472" s="87"/>
      <c r="RPJ472" s="87"/>
      <c r="RPK472" s="87"/>
      <c r="RPL472" s="87"/>
      <c r="RPM472" s="87"/>
      <c r="RPN472" s="87"/>
      <c r="RPO472" s="87"/>
      <c r="RPP472" s="87"/>
      <c r="RPQ472" s="87"/>
      <c r="RPR472" s="87"/>
      <c r="RPS472" s="87"/>
      <c r="RPT472" s="87"/>
      <c r="RPU472" s="87"/>
      <c r="RPV472" s="87"/>
      <c r="RPW472" s="87"/>
      <c r="RPX472" s="87"/>
      <c r="RPY472" s="87"/>
      <c r="RPZ472" s="87"/>
      <c r="RQA472" s="87"/>
      <c r="RQB472" s="87"/>
      <c r="RQC472" s="87"/>
      <c r="RQD472" s="87"/>
      <c r="RQE472" s="87"/>
      <c r="RQF472" s="87"/>
      <c r="RQG472" s="87"/>
      <c r="RQH472" s="87"/>
      <c r="RQI472" s="87"/>
      <c r="RQJ472" s="87"/>
      <c r="RQK472" s="87"/>
      <c r="RQL472" s="87"/>
      <c r="RQM472" s="87"/>
      <c r="RQN472" s="87"/>
      <c r="RQO472" s="87"/>
      <c r="RQP472" s="87"/>
      <c r="RQQ472" s="87"/>
      <c r="RQR472" s="87"/>
      <c r="RQS472" s="87"/>
      <c r="RQT472" s="87"/>
      <c r="RQU472" s="87"/>
      <c r="RQV472" s="87"/>
      <c r="RQW472" s="87"/>
      <c r="RQX472" s="87"/>
      <c r="RQY472" s="87"/>
      <c r="RQZ472" s="87"/>
      <c r="RRA472" s="87"/>
      <c r="RRB472" s="87"/>
      <c r="RRC472" s="87"/>
      <c r="RRD472" s="87"/>
      <c r="RRE472" s="87"/>
      <c r="RRF472" s="87"/>
      <c r="RRG472" s="87"/>
      <c r="RRH472" s="87"/>
      <c r="RRI472" s="87"/>
      <c r="RRJ472" s="87"/>
      <c r="RRK472" s="87"/>
      <c r="RRL472" s="87"/>
      <c r="RRM472" s="87"/>
      <c r="RRN472" s="87"/>
      <c r="RRO472" s="87"/>
      <c r="RRP472" s="87"/>
      <c r="RRQ472" s="87"/>
      <c r="RRR472" s="87"/>
      <c r="RRS472" s="87"/>
      <c r="RRT472" s="87"/>
      <c r="RRU472" s="87"/>
      <c r="RRV472" s="87"/>
      <c r="RRW472" s="87"/>
      <c r="RRX472" s="87"/>
      <c r="RRY472" s="87"/>
      <c r="RRZ472" s="87"/>
      <c r="RSA472" s="87"/>
      <c r="RSB472" s="87"/>
      <c r="RSC472" s="87"/>
      <c r="RSD472" s="87"/>
      <c r="RSE472" s="87"/>
      <c r="RSF472" s="87"/>
      <c r="RSG472" s="87"/>
      <c r="RSH472" s="87"/>
      <c r="RSI472" s="87"/>
      <c r="RSJ472" s="87"/>
      <c r="RSK472" s="87"/>
      <c r="RSL472" s="87"/>
      <c r="RSM472" s="87"/>
      <c r="RSN472" s="87"/>
      <c r="RSO472" s="87"/>
      <c r="RSP472" s="87"/>
      <c r="RSQ472" s="87"/>
      <c r="RSR472" s="87"/>
      <c r="RSS472" s="87"/>
      <c r="RST472" s="87"/>
      <c r="RSU472" s="87"/>
      <c r="RSV472" s="87"/>
      <c r="RSW472" s="87"/>
      <c r="RSX472" s="87"/>
      <c r="RSY472" s="87"/>
      <c r="RSZ472" s="87"/>
      <c r="RTA472" s="87"/>
      <c r="RTB472" s="87"/>
      <c r="RTC472" s="87"/>
      <c r="RTD472" s="87"/>
      <c r="RTE472" s="87"/>
      <c r="RTF472" s="87"/>
      <c r="RTG472" s="87"/>
      <c r="RTH472" s="87"/>
      <c r="RTI472" s="87"/>
      <c r="RTJ472" s="87"/>
      <c r="RTK472" s="87"/>
      <c r="RTL472" s="87"/>
      <c r="RTM472" s="87"/>
      <c r="RTN472" s="87"/>
      <c r="RTO472" s="87"/>
      <c r="RTP472" s="87"/>
      <c r="RTQ472" s="87"/>
      <c r="RTR472" s="87"/>
      <c r="RTS472" s="87"/>
      <c r="RTT472" s="87"/>
      <c r="RTU472" s="87"/>
      <c r="RTV472" s="87"/>
      <c r="RTW472" s="87"/>
      <c r="RTX472" s="87"/>
      <c r="RTY472" s="87"/>
      <c r="RTZ472" s="87"/>
      <c r="RUA472" s="87"/>
      <c r="RUB472" s="87"/>
      <c r="RUC472" s="87"/>
      <c r="RUD472" s="87"/>
      <c r="RUE472" s="87"/>
      <c r="RUF472" s="87"/>
      <c r="RUG472" s="87"/>
      <c r="RUH472" s="87"/>
      <c r="RUI472" s="87"/>
      <c r="RUJ472" s="87"/>
      <c r="RUK472" s="87"/>
      <c r="RUL472" s="87"/>
      <c r="RUM472" s="87"/>
      <c r="RUN472" s="87"/>
      <c r="RUO472" s="87"/>
      <c r="RUP472" s="87"/>
      <c r="RUQ472" s="87"/>
      <c r="RUR472" s="87"/>
      <c r="RUS472" s="87"/>
      <c r="RUT472" s="87"/>
      <c r="RUU472" s="87"/>
      <c r="RUV472" s="87"/>
      <c r="RUW472" s="87"/>
      <c r="RUX472" s="87"/>
      <c r="RUY472" s="87"/>
      <c r="RUZ472" s="87"/>
      <c r="RVA472" s="87"/>
      <c r="RVB472" s="87"/>
      <c r="RVC472" s="87"/>
      <c r="RVD472" s="87"/>
      <c r="RVE472" s="87"/>
      <c r="RVF472" s="87"/>
      <c r="RVG472" s="87"/>
      <c r="RVH472" s="87"/>
      <c r="RVI472" s="87"/>
      <c r="RVJ472" s="87"/>
      <c r="RVK472" s="87"/>
      <c r="RVL472" s="87"/>
      <c r="RVM472" s="87"/>
      <c r="RVN472" s="87"/>
      <c r="RVO472" s="87"/>
      <c r="RVP472" s="87"/>
      <c r="RVQ472" s="87"/>
      <c r="RVR472" s="87"/>
      <c r="RVS472" s="87"/>
      <c r="RVT472" s="87"/>
      <c r="RVU472" s="87"/>
      <c r="RVV472" s="87"/>
      <c r="RVW472" s="87"/>
      <c r="RVX472" s="87"/>
      <c r="RVY472" s="87"/>
      <c r="RVZ472" s="87"/>
      <c r="RWA472" s="87"/>
      <c r="RWB472" s="87"/>
      <c r="RWC472" s="87"/>
      <c r="RWD472" s="87"/>
      <c r="RWE472" s="87"/>
      <c r="RWF472" s="87"/>
      <c r="RWG472" s="87"/>
      <c r="RWH472" s="87"/>
      <c r="RWI472" s="87"/>
      <c r="RWJ472" s="87"/>
      <c r="RWK472" s="87"/>
      <c r="RWL472" s="87"/>
      <c r="RWM472" s="87"/>
      <c r="RWN472" s="87"/>
      <c r="RWO472" s="87"/>
      <c r="RWP472" s="87"/>
      <c r="RWQ472" s="87"/>
      <c r="RWR472" s="87"/>
      <c r="RWS472" s="87"/>
      <c r="RWT472" s="87"/>
      <c r="RWU472" s="87"/>
      <c r="RWV472" s="87"/>
      <c r="RWW472" s="87"/>
      <c r="RWX472" s="87"/>
      <c r="RWY472" s="87"/>
      <c r="RWZ472" s="87"/>
      <c r="RXA472" s="87"/>
      <c r="RXB472" s="87"/>
      <c r="RXC472" s="87"/>
      <c r="RXD472" s="87"/>
      <c r="RXE472" s="87"/>
      <c r="RXF472" s="87"/>
      <c r="RXG472" s="87"/>
      <c r="RXH472" s="87"/>
      <c r="RXI472" s="87"/>
      <c r="RXJ472" s="87"/>
      <c r="RXK472" s="87"/>
      <c r="RXL472" s="87"/>
      <c r="RXM472" s="87"/>
      <c r="RXN472" s="87"/>
      <c r="RXO472" s="87"/>
      <c r="RXP472" s="87"/>
      <c r="RXQ472" s="87"/>
      <c r="RXR472" s="87"/>
      <c r="RXS472" s="87"/>
      <c r="RXT472" s="87"/>
      <c r="RXU472" s="87"/>
      <c r="RXV472" s="87"/>
      <c r="RXW472" s="87"/>
      <c r="RXX472" s="87"/>
      <c r="RXY472" s="87"/>
      <c r="RXZ472" s="87"/>
      <c r="RYA472" s="87"/>
      <c r="RYB472" s="87"/>
      <c r="RYC472" s="87"/>
      <c r="RYD472" s="87"/>
      <c r="RYE472" s="87"/>
      <c r="RYF472" s="87"/>
      <c r="RYG472" s="87"/>
      <c r="RYH472" s="87"/>
      <c r="RYI472" s="87"/>
      <c r="RYJ472" s="87"/>
      <c r="RYK472" s="87"/>
      <c r="RYL472" s="87"/>
      <c r="RYM472" s="87"/>
      <c r="RYN472" s="87"/>
      <c r="RYO472" s="87"/>
      <c r="RYP472" s="87"/>
      <c r="RYQ472" s="87"/>
      <c r="RYR472" s="87"/>
      <c r="RYS472" s="87"/>
      <c r="RYT472" s="87"/>
      <c r="RYU472" s="87"/>
      <c r="RYV472" s="87"/>
      <c r="RYW472" s="87"/>
      <c r="RYX472" s="87"/>
      <c r="RYY472" s="87"/>
      <c r="RYZ472" s="87"/>
      <c r="RZA472" s="87"/>
      <c r="RZB472" s="87"/>
      <c r="RZC472" s="87"/>
      <c r="RZD472" s="87"/>
      <c r="RZE472" s="87"/>
      <c r="RZF472" s="87"/>
      <c r="RZG472" s="87"/>
      <c r="RZH472" s="87"/>
      <c r="RZI472" s="87"/>
      <c r="RZJ472" s="87"/>
      <c r="RZK472" s="87"/>
      <c r="RZL472" s="87"/>
      <c r="RZM472" s="87"/>
      <c r="RZN472" s="87"/>
      <c r="RZO472" s="87"/>
      <c r="RZP472" s="87"/>
      <c r="RZQ472" s="87"/>
      <c r="RZR472" s="87"/>
      <c r="RZS472" s="87"/>
      <c r="RZT472" s="87"/>
      <c r="RZU472" s="87"/>
      <c r="RZV472" s="87"/>
      <c r="RZW472" s="87"/>
      <c r="RZX472" s="87"/>
      <c r="RZY472" s="87"/>
      <c r="RZZ472" s="87"/>
      <c r="SAA472" s="87"/>
      <c r="SAB472" s="87"/>
      <c r="SAC472" s="87"/>
      <c r="SAD472" s="87"/>
      <c r="SAE472" s="87"/>
      <c r="SAF472" s="87"/>
      <c r="SAG472" s="87"/>
      <c r="SAH472" s="87"/>
      <c r="SAI472" s="87"/>
      <c r="SAJ472" s="87"/>
      <c r="SAK472" s="87"/>
      <c r="SAL472" s="87"/>
      <c r="SAM472" s="87"/>
      <c r="SAN472" s="87"/>
      <c r="SAO472" s="87"/>
      <c r="SAP472" s="87"/>
      <c r="SAQ472" s="87"/>
      <c r="SAR472" s="87"/>
      <c r="SAS472" s="87"/>
      <c r="SAT472" s="87"/>
      <c r="SAU472" s="87"/>
      <c r="SAV472" s="87"/>
      <c r="SAW472" s="87"/>
      <c r="SAX472" s="87"/>
      <c r="SAY472" s="87"/>
      <c r="SAZ472" s="87"/>
      <c r="SBA472" s="87"/>
      <c r="SBB472" s="87"/>
      <c r="SBC472" s="87"/>
      <c r="SBD472" s="87"/>
      <c r="SBE472" s="87"/>
      <c r="SBF472" s="87"/>
      <c r="SBG472" s="87"/>
      <c r="SBH472" s="87"/>
      <c r="SBI472" s="87"/>
      <c r="SBJ472" s="87"/>
      <c r="SBK472" s="87"/>
      <c r="SBL472" s="87"/>
      <c r="SBM472" s="87"/>
      <c r="SBN472" s="87"/>
      <c r="SBO472" s="87"/>
      <c r="SBP472" s="87"/>
      <c r="SBQ472" s="87"/>
      <c r="SBR472" s="87"/>
      <c r="SBS472" s="87"/>
      <c r="SBT472" s="87"/>
      <c r="SBU472" s="87"/>
      <c r="SBV472" s="87"/>
      <c r="SBW472" s="87"/>
      <c r="SBX472" s="87"/>
      <c r="SBY472" s="87"/>
      <c r="SBZ472" s="87"/>
      <c r="SCA472" s="87"/>
      <c r="SCB472" s="87"/>
      <c r="SCC472" s="87"/>
      <c r="SCD472" s="87"/>
      <c r="SCE472" s="87"/>
      <c r="SCF472" s="87"/>
      <c r="SCG472" s="87"/>
      <c r="SCH472" s="87"/>
      <c r="SCI472" s="87"/>
      <c r="SCJ472" s="87"/>
      <c r="SCK472" s="87"/>
      <c r="SCL472" s="87"/>
      <c r="SCM472" s="87"/>
      <c r="SCN472" s="87"/>
      <c r="SCO472" s="87"/>
      <c r="SCP472" s="87"/>
      <c r="SCQ472" s="87"/>
      <c r="SCR472" s="87"/>
      <c r="SCS472" s="87"/>
      <c r="SCT472" s="87"/>
      <c r="SCU472" s="87"/>
      <c r="SCV472" s="87"/>
      <c r="SCW472" s="87"/>
      <c r="SCX472" s="87"/>
      <c r="SCY472" s="87"/>
      <c r="SCZ472" s="87"/>
      <c r="SDA472" s="87"/>
      <c r="SDB472" s="87"/>
      <c r="SDC472" s="87"/>
      <c r="SDD472" s="87"/>
      <c r="SDE472" s="87"/>
      <c r="SDF472" s="87"/>
      <c r="SDG472" s="87"/>
      <c r="SDH472" s="87"/>
      <c r="SDI472" s="87"/>
      <c r="SDJ472" s="87"/>
      <c r="SDK472" s="87"/>
      <c r="SDL472" s="87"/>
      <c r="SDM472" s="87"/>
      <c r="SDN472" s="87"/>
      <c r="SDO472" s="87"/>
      <c r="SDP472" s="87"/>
      <c r="SDQ472" s="87"/>
      <c r="SDR472" s="87"/>
      <c r="SDS472" s="87"/>
      <c r="SDT472" s="87"/>
      <c r="SDU472" s="87"/>
      <c r="SDV472" s="87"/>
      <c r="SDW472" s="87"/>
      <c r="SDX472" s="87"/>
      <c r="SDY472" s="87"/>
      <c r="SDZ472" s="87"/>
      <c r="SEA472" s="87"/>
      <c r="SEB472" s="87"/>
      <c r="SEC472" s="87"/>
      <c r="SED472" s="87"/>
      <c r="SEE472" s="87"/>
      <c r="SEF472" s="87"/>
      <c r="SEG472" s="87"/>
      <c r="SEH472" s="87"/>
      <c r="SEI472" s="87"/>
      <c r="SEJ472" s="87"/>
      <c r="SEK472" s="87"/>
      <c r="SEL472" s="87"/>
      <c r="SEM472" s="87"/>
      <c r="SEN472" s="87"/>
      <c r="SEO472" s="87"/>
      <c r="SEP472" s="87"/>
      <c r="SEQ472" s="87"/>
      <c r="SER472" s="87"/>
      <c r="SES472" s="87"/>
      <c r="SET472" s="87"/>
      <c r="SEU472" s="87"/>
      <c r="SEV472" s="87"/>
      <c r="SEW472" s="87"/>
      <c r="SEX472" s="87"/>
      <c r="SEY472" s="87"/>
      <c r="SEZ472" s="87"/>
      <c r="SFA472" s="87"/>
      <c r="SFB472" s="87"/>
      <c r="SFC472" s="87"/>
      <c r="SFD472" s="87"/>
      <c r="SFE472" s="87"/>
      <c r="SFF472" s="87"/>
      <c r="SFG472" s="87"/>
      <c r="SFH472" s="87"/>
      <c r="SFI472" s="87"/>
      <c r="SFJ472" s="87"/>
      <c r="SFK472" s="87"/>
      <c r="SFL472" s="87"/>
      <c r="SFM472" s="87"/>
      <c r="SFN472" s="87"/>
      <c r="SFO472" s="87"/>
      <c r="SFP472" s="87"/>
      <c r="SFQ472" s="87"/>
      <c r="SFR472" s="87"/>
      <c r="SFS472" s="87"/>
      <c r="SFT472" s="87"/>
      <c r="SFU472" s="87"/>
      <c r="SFV472" s="87"/>
      <c r="SFW472" s="87"/>
      <c r="SFX472" s="87"/>
      <c r="SFY472" s="87"/>
      <c r="SFZ472" s="87"/>
      <c r="SGA472" s="87"/>
      <c r="SGB472" s="87"/>
      <c r="SGC472" s="87"/>
      <c r="SGD472" s="87"/>
      <c r="SGE472" s="87"/>
      <c r="SGF472" s="87"/>
      <c r="SGG472" s="87"/>
      <c r="SGH472" s="87"/>
      <c r="SGI472" s="87"/>
      <c r="SGJ472" s="87"/>
      <c r="SGK472" s="87"/>
      <c r="SGL472" s="87"/>
      <c r="SGM472" s="87"/>
      <c r="SGN472" s="87"/>
      <c r="SGO472" s="87"/>
      <c r="SGP472" s="87"/>
      <c r="SGQ472" s="87"/>
      <c r="SGR472" s="87"/>
      <c r="SGS472" s="87"/>
      <c r="SGT472" s="87"/>
      <c r="SGU472" s="87"/>
      <c r="SGV472" s="87"/>
      <c r="SGW472" s="87"/>
      <c r="SGX472" s="87"/>
      <c r="SGY472" s="87"/>
      <c r="SGZ472" s="87"/>
      <c r="SHA472" s="87"/>
      <c r="SHB472" s="87"/>
      <c r="SHC472" s="87"/>
      <c r="SHD472" s="87"/>
      <c r="SHE472" s="87"/>
      <c r="SHF472" s="87"/>
      <c r="SHG472" s="87"/>
      <c r="SHH472" s="87"/>
      <c r="SHI472" s="87"/>
      <c r="SHJ472" s="87"/>
      <c r="SHK472" s="87"/>
      <c r="SHL472" s="87"/>
      <c r="SHM472" s="87"/>
      <c r="SHN472" s="87"/>
      <c r="SHO472" s="87"/>
      <c r="SHP472" s="87"/>
      <c r="SHQ472" s="87"/>
      <c r="SHR472" s="87"/>
      <c r="SHS472" s="87"/>
      <c r="SHT472" s="87"/>
      <c r="SHU472" s="87"/>
      <c r="SHV472" s="87"/>
      <c r="SHW472" s="87"/>
      <c r="SHX472" s="87"/>
      <c r="SHY472" s="87"/>
      <c r="SHZ472" s="87"/>
      <c r="SIA472" s="87"/>
      <c r="SIB472" s="87"/>
      <c r="SIC472" s="87"/>
      <c r="SID472" s="87"/>
      <c r="SIE472" s="87"/>
      <c r="SIF472" s="87"/>
      <c r="SIG472" s="87"/>
      <c r="SIH472" s="87"/>
      <c r="SII472" s="87"/>
      <c r="SIJ472" s="87"/>
      <c r="SIK472" s="87"/>
      <c r="SIL472" s="87"/>
      <c r="SIM472" s="87"/>
      <c r="SIN472" s="87"/>
      <c r="SIO472" s="87"/>
      <c r="SIP472" s="87"/>
      <c r="SIQ472" s="87"/>
      <c r="SIR472" s="87"/>
      <c r="SIS472" s="87"/>
      <c r="SIT472" s="87"/>
      <c r="SIU472" s="87"/>
      <c r="SIV472" s="87"/>
      <c r="SIW472" s="87"/>
      <c r="SIX472" s="87"/>
      <c r="SIY472" s="87"/>
      <c r="SIZ472" s="87"/>
      <c r="SJA472" s="87"/>
      <c r="SJB472" s="87"/>
      <c r="SJC472" s="87"/>
      <c r="SJD472" s="87"/>
      <c r="SJE472" s="87"/>
      <c r="SJF472" s="87"/>
      <c r="SJG472" s="87"/>
      <c r="SJH472" s="87"/>
      <c r="SJI472" s="87"/>
      <c r="SJJ472" s="87"/>
      <c r="SJK472" s="87"/>
      <c r="SJL472" s="87"/>
      <c r="SJM472" s="87"/>
      <c r="SJN472" s="87"/>
      <c r="SJO472" s="87"/>
      <c r="SJP472" s="87"/>
      <c r="SJQ472" s="87"/>
      <c r="SJR472" s="87"/>
      <c r="SJS472" s="87"/>
      <c r="SJT472" s="87"/>
      <c r="SJU472" s="87"/>
      <c r="SJV472" s="87"/>
      <c r="SJW472" s="87"/>
      <c r="SJX472" s="87"/>
      <c r="SJY472" s="87"/>
      <c r="SJZ472" s="87"/>
      <c r="SKA472" s="87"/>
      <c r="SKB472" s="87"/>
      <c r="SKC472" s="87"/>
      <c r="SKD472" s="87"/>
      <c r="SKE472" s="87"/>
      <c r="SKF472" s="87"/>
      <c r="SKG472" s="87"/>
      <c r="SKH472" s="87"/>
      <c r="SKI472" s="87"/>
      <c r="SKJ472" s="87"/>
      <c r="SKK472" s="87"/>
      <c r="SKL472" s="87"/>
      <c r="SKM472" s="87"/>
      <c r="SKN472" s="87"/>
      <c r="SKO472" s="87"/>
      <c r="SKP472" s="87"/>
      <c r="SKQ472" s="87"/>
      <c r="SKR472" s="87"/>
      <c r="SKS472" s="87"/>
      <c r="SKT472" s="87"/>
      <c r="SKU472" s="87"/>
      <c r="SKV472" s="87"/>
      <c r="SKW472" s="87"/>
      <c r="SKX472" s="87"/>
      <c r="SKY472" s="87"/>
      <c r="SKZ472" s="87"/>
      <c r="SLA472" s="87"/>
      <c r="SLB472" s="87"/>
      <c r="SLC472" s="87"/>
      <c r="SLD472" s="87"/>
      <c r="SLE472" s="87"/>
      <c r="SLF472" s="87"/>
      <c r="SLG472" s="87"/>
      <c r="SLH472" s="87"/>
      <c r="SLI472" s="87"/>
      <c r="SLJ472" s="87"/>
      <c r="SLK472" s="87"/>
      <c r="SLL472" s="87"/>
      <c r="SLM472" s="87"/>
      <c r="SLN472" s="87"/>
      <c r="SLO472" s="87"/>
      <c r="SLP472" s="87"/>
      <c r="SLQ472" s="87"/>
      <c r="SLR472" s="87"/>
      <c r="SLS472" s="87"/>
      <c r="SLT472" s="87"/>
      <c r="SLU472" s="87"/>
      <c r="SLV472" s="87"/>
      <c r="SLW472" s="87"/>
      <c r="SLX472" s="87"/>
      <c r="SLY472" s="87"/>
      <c r="SLZ472" s="87"/>
      <c r="SMA472" s="87"/>
      <c r="SMB472" s="87"/>
      <c r="SMC472" s="87"/>
      <c r="SMD472" s="87"/>
      <c r="SME472" s="87"/>
      <c r="SMF472" s="87"/>
      <c r="SMG472" s="87"/>
      <c r="SMH472" s="87"/>
      <c r="SMI472" s="87"/>
      <c r="SMJ472" s="87"/>
      <c r="SMK472" s="87"/>
      <c r="SML472" s="87"/>
      <c r="SMM472" s="87"/>
      <c r="SMN472" s="87"/>
      <c r="SMO472" s="87"/>
      <c r="SMP472" s="87"/>
      <c r="SMQ472" s="87"/>
      <c r="SMR472" s="87"/>
      <c r="SMS472" s="87"/>
      <c r="SMT472" s="87"/>
      <c r="SMU472" s="87"/>
      <c r="SMV472" s="87"/>
      <c r="SMW472" s="87"/>
      <c r="SMX472" s="87"/>
      <c r="SMY472" s="87"/>
      <c r="SMZ472" s="87"/>
      <c r="SNA472" s="87"/>
      <c r="SNB472" s="87"/>
      <c r="SNC472" s="87"/>
      <c r="SND472" s="87"/>
      <c r="SNE472" s="87"/>
      <c r="SNF472" s="87"/>
      <c r="SNG472" s="87"/>
      <c r="SNH472" s="87"/>
      <c r="SNI472" s="87"/>
      <c r="SNJ472" s="87"/>
      <c r="SNK472" s="87"/>
      <c r="SNL472" s="87"/>
      <c r="SNM472" s="87"/>
      <c r="SNN472" s="87"/>
      <c r="SNO472" s="87"/>
      <c r="SNP472" s="87"/>
      <c r="SNQ472" s="87"/>
      <c r="SNR472" s="87"/>
      <c r="SNS472" s="87"/>
      <c r="SNT472" s="87"/>
      <c r="SNU472" s="87"/>
      <c r="SNV472" s="87"/>
      <c r="SNW472" s="87"/>
      <c r="SNX472" s="87"/>
      <c r="SNY472" s="87"/>
      <c r="SNZ472" s="87"/>
      <c r="SOA472" s="87"/>
      <c r="SOB472" s="87"/>
      <c r="SOC472" s="87"/>
      <c r="SOD472" s="87"/>
      <c r="SOE472" s="87"/>
      <c r="SOF472" s="87"/>
      <c r="SOG472" s="87"/>
      <c r="SOH472" s="87"/>
      <c r="SOI472" s="87"/>
      <c r="SOJ472" s="87"/>
      <c r="SOK472" s="87"/>
      <c r="SOL472" s="87"/>
      <c r="SOM472" s="87"/>
      <c r="SON472" s="87"/>
      <c r="SOO472" s="87"/>
      <c r="SOP472" s="87"/>
      <c r="SOQ472" s="87"/>
      <c r="SOR472" s="87"/>
      <c r="SOS472" s="87"/>
      <c r="SOT472" s="87"/>
      <c r="SOU472" s="87"/>
      <c r="SOV472" s="87"/>
      <c r="SOW472" s="87"/>
      <c r="SOX472" s="87"/>
      <c r="SOY472" s="87"/>
      <c r="SOZ472" s="87"/>
      <c r="SPA472" s="87"/>
      <c r="SPB472" s="87"/>
      <c r="SPC472" s="87"/>
      <c r="SPD472" s="87"/>
      <c r="SPE472" s="87"/>
      <c r="SPF472" s="87"/>
      <c r="SPG472" s="87"/>
      <c r="SPH472" s="87"/>
      <c r="SPI472" s="87"/>
      <c r="SPJ472" s="87"/>
      <c r="SPK472" s="87"/>
      <c r="SPL472" s="87"/>
      <c r="SPM472" s="87"/>
      <c r="SPN472" s="87"/>
      <c r="SPO472" s="87"/>
      <c r="SPP472" s="87"/>
      <c r="SPQ472" s="87"/>
      <c r="SPR472" s="87"/>
      <c r="SPS472" s="87"/>
      <c r="SPT472" s="87"/>
      <c r="SPU472" s="87"/>
      <c r="SPV472" s="87"/>
      <c r="SPW472" s="87"/>
      <c r="SPX472" s="87"/>
      <c r="SPY472" s="87"/>
      <c r="SPZ472" s="87"/>
      <c r="SQA472" s="87"/>
      <c r="SQB472" s="87"/>
      <c r="SQC472" s="87"/>
      <c r="SQD472" s="87"/>
      <c r="SQE472" s="87"/>
      <c r="SQF472" s="87"/>
      <c r="SQG472" s="87"/>
      <c r="SQH472" s="87"/>
      <c r="SQI472" s="87"/>
      <c r="SQJ472" s="87"/>
      <c r="SQK472" s="87"/>
      <c r="SQL472" s="87"/>
      <c r="SQM472" s="87"/>
      <c r="SQN472" s="87"/>
      <c r="SQO472" s="87"/>
      <c r="SQP472" s="87"/>
      <c r="SQQ472" s="87"/>
      <c r="SQR472" s="87"/>
      <c r="SQS472" s="87"/>
      <c r="SQT472" s="87"/>
      <c r="SQU472" s="87"/>
      <c r="SQV472" s="87"/>
      <c r="SQW472" s="87"/>
      <c r="SQX472" s="87"/>
      <c r="SQY472" s="87"/>
      <c r="SQZ472" s="87"/>
      <c r="SRA472" s="87"/>
      <c r="SRB472" s="87"/>
      <c r="SRC472" s="87"/>
      <c r="SRD472" s="87"/>
      <c r="SRE472" s="87"/>
      <c r="SRF472" s="87"/>
      <c r="SRG472" s="87"/>
      <c r="SRH472" s="87"/>
      <c r="SRI472" s="87"/>
      <c r="SRJ472" s="87"/>
      <c r="SRK472" s="87"/>
      <c r="SRL472" s="87"/>
      <c r="SRM472" s="87"/>
      <c r="SRN472" s="87"/>
      <c r="SRO472" s="87"/>
      <c r="SRP472" s="87"/>
      <c r="SRQ472" s="87"/>
      <c r="SRR472" s="87"/>
      <c r="SRS472" s="87"/>
      <c r="SRT472" s="87"/>
      <c r="SRU472" s="87"/>
      <c r="SRV472" s="87"/>
      <c r="SRW472" s="87"/>
      <c r="SRX472" s="87"/>
      <c r="SRY472" s="87"/>
      <c r="SRZ472" s="87"/>
      <c r="SSA472" s="87"/>
      <c r="SSB472" s="87"/>
      <c r="SSC472" s="87"/>
      <c r="SSD472" s="87"/>
      <c r="SSE472" s="87"/>
      <c r="SSF472" s="87"/>
      <c r="SSG472" s="87"/>
      <c r="SSH472" s="87"/>
      <c r="SSI472" s="87"/>
      <c r="SSJ472" s="87"/>
      <c r="SSK472" s="87"/>
      <c r="SSL472" s="87"/>
      <c r="SSM472" s="87"/>
      <c r="SSN472" s="87"/>
      <c r="SSO472" s="87"/>
      <c r="SSP472" s="87"/>
      <c r="SSQ472" s="87"/>
      <c r="SSR472" s="87"/>
      <c r="SSS472" s="87"/>
      <c r="SST472" s="87"/>
      <c r="SSU472" s="87"/>
      <c r="SSV472" s="87"/>
      <c r="SSW472" s="87"/>
      <c r="SSX472" s="87"/>
      <c r="SSY472" s="87"/>
      <c r="SSZ472" s="87"/>
      <c r="STA472" s="87"/>
      <c r="STB472" s="87"/>
      <c r="STC472" s="87"/>
      <c r="STD472" s="87"/>
      <c r="STE472" s="87"/>
      <c r="STF472" s="87"/>
      <c r="STG472" s="87"/>
      <c r="STH472" s="87"/>
      <c r="STI472" s="87"/>
      <c r="STJ472" s="87"/>
      <c r="STK472" s="87"/>
      <c r="STL472" s="87"/>
      <c r="STM472" s="87"/>
      <c r="STN472" s="87"/>
      <c r="STO472" s="87"/>
      <c r="STP472" s="87"/>
      <c r="STQ472" s="87"/>
      <c r="STR472" s="87"/>
      <c r="STS472" s="87"/>
      <c r="STT472" s="87"/>
      <c r="STU472" s="87"/>
      <c r="STV472" s="87"/>
      <c r="STW472" s="87"/>
      <c r="STX472" s="87"/>
      <c r="STY472" s="87"/>
      <c r="STZ472" s="87"/>
      <c r="SUA472" s="87"/>
      <c r="SUB472" s="87"/>
      <c r="SUC472" s="87"/>
      <c r="SUD472" s="87"/>
      <c r="SUE472" s="87"/>
      <c r="SUF472" s="87"/>
      <c r="SUG472" s="87"/>
      <c r="SUH472" s="87"/>
      <c r="SUI472" s="87"/>
      <c r="SUJ472" s="87"/>
      <c r="SUK472" s="87"/>
      <c r="SUL472" s="87"/>
      <c r="SUM472" s="87"/>
      <c r="SUN472" s="87"/>
      <c r="SUO472" s="87"/>
      <c r="SUP472" s="87"/>
      <c r="SUQ472" s="87"/>
      <c r="SUR472" s="87"/>
      <c r="SUS472" s="87"/>
      <c r="SUT472" s="87"/>
      <c r="SUU472" s="87"/>
      <c r="SUV472" s="87"/>
      <c r="SUW472" s="87"/>
      <c r="SUX472" s="87"/>
      <c r="SUY472" s="87"/>
      <c r="SUZ472" s="87"/>
      <c r="SVA472" s="87"/>
      <c r="SVB472" s="87"/>
      <c r="SVC472" s="87"/>
      <c r="SVD472" s="87"/>
      <c r="SVE472" s="87"/>
      <c r="SVF472" s="87"/>
      <c r="SVG472" s="87"/>
      <c r="SVH472" s="87"/>
      <c r="SVI472" s="87"/>
      <c r="SVJ472" s="87"/>
      <c r="SVK472" s="87"/>
      <c r="SVL472" s="87"/>
      <c r="SVM472" s="87"/>
      <c r="SVN472" s="87"/>
      <c r="SVO472" s="87"/>
      <c r="SVP472" s="87"/>
      <c r="SVQ472" s="87"/>
      <c r="SVR472" s="87"/>
      <c r="SVS472" s="87"/>
      <c r="SVT472" s="87"/>
      <c r="SVU472" s="87"/>
      <c r="SVV472" s="87"/>
      <c r="SVW472" s="87"/>
      <c r="SVX472" s="87"/>
      <c r="SVY472" s="87"/>
      <c r="SVZ472" s="87"/>
      <c r="SWA472" s="87"/>
      <c r="SWB472" s="87"/>
      <c r="SWC472" s="87"/>
      <c r="SWD472" s="87"/>
      <c r="SWE472" s="87"/>
      <c r="SWF472" s="87"/>
      <c r="SWG472" s="87"/>
      <c r="SWH472" s="87"/>
      <c r="SWI472" s="87"/>
      <c r="SWJ472" s="87"/>
      <c r="SWK472" s="87"/>
      <c r="SWL472" s="87"/>
      <c r="SWM472" s="87"/>
      <c r="SWN472" s="87"/>
      <c r="SWO472" s="87"/>
      <c r="SWP472" s="87"/>
      <c r="SWQ472" s="87"/>
      <c r="SWR472" s="87"/>
      <c r="SWS472" s="87"/>
      <c r="SWT472" s="87"/>
      <c r="SWU472" s="87"/>
      <c r="SWV472" s="87"/>
      <c r="SWW472" s="87"/>
      <c r="SWX472" s="87"/>
      <c r="SWY472" s="87"/>
      <c r="SWZ472" s="87"/>
      <c r="SXA472" s="87"/>
      <c r="SXB472" s="87"/>
      <c r="SXC472" s="87"/>
      <c r="SXD472" s="87"/>
      <c r="SXE472" s="87"/>
      <c r="SXF472" s="87"/>
      <c r="SXG472" s="87"/>
      <c r="SXH472" s="87"/>
      <c r="SXI472" s="87"/>
      <c r="SXJ472" s="87"/>
      <c r="SXK472" s="87"/>
      <c r="SXL472" s="87"/>
      <c r="SXM472" s="87"/>
      <c r="SXN472" s="87"/>
      <c r="SXO472" s="87"/>
      <c r="SXP472" s="87"/>
      <c r="SXQ472" s="87"/>
      <c r="SXR472" s="87"/>
      <c r="SXS472" s="87"/>
      <c r="SXT472" s="87"/>
      <c r="SXU472" s="87"/>
      <c r="SXV472" s="87"/>
      <c r="SXW472" s="87"/>
      <c r="SXX472" s="87"/>
      <c r="SXY472" s="87"/>
      <c r="SXZ472" s="87"/>
      <c r="SYA472" s="87"/>
      <c r="SYB472" s="87"/>
      <c r="SYC472" s="87"/>
      <c r="SYD472" s="87"/>
      <c r="SYE472" s="87"/>
      <c r="SYF472" s="87"/>
      <c r="SYG472" s="87"/>
      <c r="SYH472" s="87"/>
      <c r="SYI472" s="87"/>
      <c r="SYJ472" s="87"/>
      <c r="SYK472" s="87"/>
      <c r="SYL472" s="87"/>
      <c r="SYM472" s="87"/>
      <c r="SYN472" s="87"/>
      <c r="SYO472" s="87"/>
      <c r="SYP472" s="87"/>
      <c r="SYQ472" s="87"/>
      <c r="SYR472" s="87"/>
      <c r="SYS472" s="87"/>
      <c r="SYT472" s="87"/>
      <c r="SYU472" s="87"/>
      <c r="SYV472" s="87"/>
      <c r="SYW472" s="87"/>
      <c r="SYX472" s="87"/>
      <c r="SYY472" s="87"/>
      <c r="SYZ472" s="87"/>
      <c r="SZA472" s="87"/>
      <c r="SZB472" s="87"/>
      <c r="SZC472" s="87"/>
      <c r="SZD472" s="87"/>
      <c r="SZE472" s="87"/>
      <c r="SZF472" s="87"/>
      <c r="SZG472" s="87"/>
      <c r="SZH472" s="87"/>
      <c r="SZI472" s="87"/>
      <c r="SZJ472" s="87"/>
      <c r="SZK472" s="87"/>
      <c r="SZL472" s="87"/>
      <c r="SZM472" s="87"/>
      <c r="SZN472" s="87"/>
      <c r="SZO472" s="87"/>
      <c r="SZP472" s="87"/>
      <c r="SZQ472" s="87"/>
      <c r="SZR472" s="87"/>
      <c r="SZS472" s="87"/>
      <c r="SZT472" s="87"/>
      <c r="SZU472" s="87"/>
      <c r="SZV472" s="87"/>
      <c r="SZW472" s="87"/>
      <c r="SZX472" s="87"/>
      <c r="SZY472" s="87"/>
      <c r="SZZ472" s="87"/>
      <c r="TAA472" s="87"/>
      <c r="TAB472" s="87"/>
      <c r="TAC472" s="87"/>
      <c r="TAD472" s="87"/>
      <c r="TAE472" s="87"/>
      <c r="TAF472" s="87"/>
      <c r="TAG472" s="87"/>
      <c r="TAH472" s="87"/>
      <c r="TAI472" s="87"/>
      <c r="TAJ472" s="87"/>
      <c r="TAK472" s="87"/>
      <c r="TAL472" s="87"/>
      <c r="TAM472" s="87"/>
      <c r="TAN472" s="87"/>
      <c r="TAO472" s="87"/>
      <c r="TAP472" s="87"/>
      <c r="TAQ472" s="87"/>
      <c r="TAR472" s="87"/>
      <c r="TAS472" s="87"/>
      <c r="TAT472" s="87"/>
      <c r="TAU472" s="87"/>
      <c r="TAV472" s="87"/>
      <c r="TAW472" s="87"/>
      <c r="TAX472" s="87"/>
      <c r="TAY472" s="87"/>
      <c r="TAZ472" s="87"/>
      <c r="TBA472" s="87"/>
      <c r="TBB472" s="87"/>
      <c r="TBC472" s="87"/>
      <c r="TBD472" s="87"/>
      <c r="TBE472" s="87"/>
      <c r="TBF472" s="87"/>
      <c r="TBG472" s="87"/>
      <c r="TBH472" s="87"/>
      <c r="TBI472" s="87"/>
      <c r="TBJ472" s="87"/>
      <c r="TBK472" s="87"/>
      <c r="TBL472" s="87"/>
      <c r="TBM472" s="87"/>
      <c r="TBN472" s="87"/>
      <c r="TBO472" s="87"/>
      <c r="TBP472" s="87"/>
      <c r="TBQ472" s="87"/>
      <c r="TBR472" s="87"/>
      <c r="TBS472" s="87"/>
      <c r="TBT472" s="87"/>
      <c r="TBU472" s="87"/>
      <c r="TBV472" s="87"/>
      <c r="TBW472" s="87"/>
      <c r="TBX472" s="87"/>
      <c r="TBY472" s="87"/>
      <c r="TBZ472" s="87"/>
      <c r="TCA472" s="87"/>
      <c r="TCB472" s="87"/>
      <c r="TCC472" s="87"/>
      <c r="TCD472" s="87"/>
      <c r="TCE472" s="87"/>
      <c r="TCF472" s="87"/>
      <c r="TCG472" s="87"/>
      <c r="TCH472" s="87"/>
      <c r="TCI472" s="87"/>
      <c r="TCJ472" s="87"/>
      <c r="TCK472" s="87"/>
      <c r="TCL472" s="87"/>
      <c r="TCM472" s="87"/>
      <c r="TCN472" s="87"/>
      <c r="TCO472" s="87"/>
      <c r="TCP472" s="87"/>
      <c r="TCQ472" s="87"/>
      <c r="TCR472" s="87"/>
      <c r="TCS472" s="87"/>
      <c r="TCT472" s="87"/>
      <c r="TCU472" s="87"/>
      <c r="TCV472" s="87"/>
      <c r="TCW472" s="87"/>
      <c r="TCX472" s="87"/>
      <c r="TCY472" s="87"/>
      <c r="TCZ472" s="87"/>
      <c r="TDA472" s="87"/>
      <c r="TDB472" s="87"/>
      <c r="TDC472" s="87"/>
      <c r="TDD472" s="87"/>
      <c r="TDE472" s="87"/>
      <c r="TDF472" s="87"/>
      <c r="TDG472" s="87"/>
      <c r="TDH472" s="87"/>
      <c r="TDI472" s="87"/>
      <c r="TDJ472" s="87"/>
      <c r="TDK472" s="87"/>
      <c r="TDL472" s="87"/>
      <c r="TDM472" s="87"/>
      <c r="TDN472" s="87"/>
      <c r="TDO472" s="87"/>
      <c r="TDP472" s="87"/>
      <c r="TDQ472" s="87"/>
      <c r="TDR472" s="87"/>
      <c r="TDS472" s="87"/>
      <c r="TDT472" s="87"/>
      <c r="TDU472" s="87"/>
      <c r="TDV472" s="87"/>
      <c r="TDW472" s="87"/>
      <c r="TDX472" s="87"/>
      <c r="TDY472" s="87"/>
      <c r="TDZ472" s="87"/>
      <c r="TEA472" s="87"/>
      <c r="TEB472" s="87"/>
      <c r="TEC472" s="87"/>
      <c r="TED472" s="87"/>
      <c r="TEE472" s="87"/>
      <c r="TEF472" s="87"/>
      <c r="TEG472" s="87"/>
      <c r="TEH472" s="87"/>
      <c r="TEI472" s="87"/>
      <c r="TEJ472" s="87"/>
      <c r="TEK472" s="87"/>
      <c r="TEL472" s="87"/>
      <c r="TEM472" s="87"/>
      <c r="TEN472" s="87"/>
      <c r="TEO472" s="87"/>
      <c r="TEP472" s="87"/>
      <c r="TEQ472" s="87"/>
      <c r="TER472" s="87"/>
      <c r="TES472" s="87"/>
      <c r="TET472" s="87"/>
      <c r="TEU472" s="87"/>
      <c r="TEV472" s="87"/>
      <c r="TEW472" s="87"/>
      <c r="TEX472" s="87"/>
      <c r="TEY472" s="87"/>
      <c r="TEZ472" s="87"/>
      <c r="TFA472" s="87"/>
      <c r="TFB472" s="87"/>
      <c r="TFC472" s="87"/>
      <c r="TFD472" s="87"/>
      <c r="TFE472" s="87"/>
      <c r="TFF472" s="87"/>
      <c r="TFG472" s="87"/>
      <c r="TFH472" s="87"/>
      <c r="TFI472" s="87"/>
      <c r="TFJ472" s="87"/>
      <c r="TFK472" s="87"/>
      <c r="TFL472" s="87"/>
      <c r="TFM472" s="87"/>
      <c r="TFN472" s="87"/>
      <c r="TFO472" s="87"/>
      <c r="TFP472" s="87"/>
      <c r="TFQ472" s="87"/>
      <c r="TFR472" s="87"/>
      <c r="TFS472" s="87"/>
      <c r="TFT472" s="87"/>
      <c r="TFU472" s="87"/>
      <c r="TFV472" s="87"/>
      <c r="TFW472" s="87"/>
      <c r="TFX472" s="87"/>
      <c r="TFY472" s="87"/>
      <c r="TFZ472" s="87"/>
      <c r="TGA472" s="87"/>
      <c r="TGB472" s="87"/>
      <c r="TGC472" s="87"/>
      <c r="TGD472" s="87"/>
      <c r="TGE472" s="87"/>
      <c r="TGF472" s="87"/>
      <c r="TGG472" s="87"/>
      <c r="TGH472" s="87"/>
      <c r="TGI472" s="87"/>
      <c r="TGJ472" s="87"/>
      <c r="TGK472" s="87"/>
      <c r="TGL472" s="87"/>
      <c r="TGM472" s="87"/>
      <c r="TGN472" s="87"/>
      <c r="TGO472" s="87"/>
      <c r="TGP472" s="87"/>
      <c r="TGQ472" s="87"/>
      <c r="TGR472" s="87"/>
      <c r="TGS472" s="87"/>
      <c r="TGT472" s="87"/>
      <c r="TGU472" s="87"/>
      <c r="TGV472" s="87"/>
      <c r="TGW472" s="87"/>
      <c r="TGX472" s="87"/>
      <c r="TGY472" s="87"/>
      <c r="TGZ472" s="87"/>
      <c r="THA472" s="87"/>
      <c r="THB472" s="87"/>
      <c r="THC472" s="87"/>
      <c r="THD472" s="87"/>
      <c r="THE472" s="87"/>
      <c r="THF472" s="87"/>
      <c r="THG472" s="87"/>
      <c r="THH472" s="87"/>
      <c r="THI472" s="87"/>
      <c r="THJ472" s="87"/>
      <c r="THK472" s="87"/>
      <c r="THL472" s="87"/>
      <c r="THM472" s="87"/>
      <c r="THN472" s="87"/>
      <c r="THO472" s="87"/>
      <c r="THP472" s="87"/>
      <c r="THQ472" s="87"/>
      <c r="THR472" s="87"/>
      <c r="THS472" s="87"/>
      <c r="THT472" s="87"/>
      <c r="THU472" s="87"/>
      <c r="THV472" s="87"/>
      <c r="THW472" s="87"/>
      <c r="THX472" s="87"/>
      <c r="THY472" s="87"/>
      <c r="THZ472" s="87"/>
      <c r="TIA472" s="87"/>
      <c r="TIB472" s="87"/>
      <c r="TIC472" s="87"/>
      <c r="TID472" s="87"/>
      <c r="TIE472" s="87"/>
      <c r="TIF472" s="87"/>
      <c r="TIG472" s="87"/>
      <c r="TIH472" s="87"/>
      <c r="TII472" s="87"/>
      <c r="TIJ472" s="87"/>
      <c r="TIK472" s="87"/>
      <c r="TIL472" s="87"/>
      <c r="TIM472" s="87"/>
      <c r="TIN472" s="87"/>
      <c r="TIO472" s="87"/>
      <c r="TIP472" s="87"/>
      <c r="TIQ472" s="87"/>
      <c r="TIR472" s="87"/>
      <c r="TIS472" s="87"/>
      <c r="TIT472" s="87"/>
      <c r="TIU472" s="87"/>
      <c r="TIV472" s="87"/>
      <c r="TIW472" s="87"/>
      <c r="TIX472" s="87"/>
      <c r="TIY472" s="87"/>
      <c r="TIZ472" s="87"/>
      <c r="TJA472" s="87"/>
      <c r="TJB472" s="87"/>
      <c r="TJC472" s="87"/>
      <c r="TJD472" s="87"/>
      <c r="TJE472" s="87"/>
      <c r="TJF472" s="87"/>
      <c r="TJG472" s="87"/>
      <c r="TJH472" s="87"/>
      <c r="TJI472" s="87"/>
      <c r="TJJ472" s="87"/>
      <c r="TJK472" s="87"/>
      <c r="TJL472" s="87"/>
      <c r="TJM472" s="87"/>
      <c r="TJN472" s="87"/>
      <c r="TJO472" s="87"/>
      <c r="TJP472" s="87"/>
      <c r="TJQ472" s="87"/>
      <c r="TJR472" s="87"/>
      <c r="TJS472" s="87"/>
      <c r="TJT472" s="87"/>
      <c r="TJU472" s="87"/>
      <c r="TJV472" s="87"/>
      <c r="TJW472" s="87"/>
      <c r="TJX472" s="87"/>
      <c r="TJY472" s="87"/>
      <c r="TJZ472" s="87"/>
      <c r="TKA472" s="87"/>
      <c r="TKB472" s="87"/>
      <c r="TKC472" s="87"/>
      <c r="TKD472" s="87"/>
      <c r="TKE472" s="87"/>
      <c r="TKF472" s="87"/>
      <c r="TKG472" s="87"/>
      <c r="TKH472" s="87"/>
      <c r="TKI472" s="87"/>
      <c r="TKJ472" s="87"/>
      <c r="TKK472" s="87"/>
      <c r="TKL472" s="87"/>
      <c r="TKM472" s="87"/>
      <c r="TKN472" s="87"/>
      <c r="TKO472" s="87"/>
      <c r="TKP472" s="87"/>
      <c r="TKQ472" s="87"/>
      <c r="TKR472" s="87"/>
      <c r="TKS472" s="87"/>
      <c r="TKT472" s="87"/>
      <c r="TKU472" s="87"/>
      <c r="TKV472" s="87"/>
      <c r="TKW472" s="87"/>
      <c r="TKX472" s="87"/>
      <c r="TKY472" s="87"/>
      <c r="TKZ472" s="87"/>
      <c r="TLA472" s="87"/>
      <c r="TLB472" s="87"/>
      <c r="TLC472" s="87"/>
      <c r="TLD472" s="87"/>
      <c r="TLE472" s="87"/>
      <c r="TLF472" s="87"/>
      <c r="TLG472" s="87"/>
      <c r="TLH472" s="87"/>
      <c r="TLI472" s="87"/>
      <c r="TLJ472" s="87"/>
      <c r="TLK472" s="87"/>
      <c r="TLL472" s="87"/>
      <c r="TLM472" s="87"/>
      <c r="TLN472" s="87"/>
      <c r="TLO472" s="87"/>
      <c r="TLP472" s="87"/>
      <c r="TLQ472" s="87"/>
      <c r="TLR472" s="87"/>
      <c r="TLS472" s="87"/>
      <c r="TLT472" s="87"/>
      <c r="TLU472" s="87"/>
      <c r="TLV472" s="87"/>
      <c r="TLW472" s="87"/>
      <c r="TLX472" s="87"/>
      <c r="TLY472" s="87"/>
      <c r="TLZ472" s="87"/>
      <c r="TMA472" s="87"/>
      <c r="TMB472" s="87"/>
      <c r="TMC472" s="87"/>
      <c r="TMD472" s="87"/>
      <c r="TME472" s="87"/>
      <c r="TMF472" s="87"/>
      <c r="TMG472" s="87"/>
      <c r="TMH472" s="87"/>
      <c r="TMI472" s="87"/>
      <c r="TMJ472" s="87"/>
      <c r="TMK472" s="87"/>
      <c r="TML472" s="87"/>
      <c r="TMM472" s="87"/>
      <c r="TMN472" s="87"/>
      <c r="TMO472" s="87"/>
      <c r="TMP472" s="87"/>
      <c r="TMQ472" s="87"/>
      <c r="TMR472" s="87"/>
      <c r="TMS472" s="87"/>
      <c r="TMT472" s="87"/>
      <c r="TMU472" s="87"/>
      <c r="TMV472" s="87"/>
      <c r="TMW472" s="87"/>
      <c r="TMX472" s="87"/>
      <c r="TMY472" s="87"/>
      <c r="TMZ472" s="87"/>
      <c r="TNA472" s="87"/>
      <c r="TNB472" s="87"/>
      <c r="TNC472" s="87"/>
      <c r="TND472" s="87"/>
      <c r="TNE472" s="87"/>
      <c r="TNF472" s="87"/>
      <c r="TNG472" s="87"/>
      <c r="TNH472" s="87"/>
      <c r="TNI472" s="87"/>
      <c r="TNJ472" s="87"/>
      <c r="TNK472" s="87"/>
      <c r="TNL472" s="87"/>
      <c r="TNM472" s="87"/>
      <c r="TNN472" s="87"/>
      <c r="TNO472" s="87"/>
      <c r="TNP472" s="87"/>
      <c r="TNQ472" s="87"/>
      <c r="TNR472" s="87"/>
      <c r="TNS472" s="87"/>
      <c r="TNT472" s="87"/>
      <c r="TNU472" s="87"/>
      <c r="TNV472" s="87"/>
      <c r="TNW472" s="87"/>
      <c r="TNX472" s="87"/>
      <c r="TNY472" s="87"/>
      <c r="TNZ472" s="87"/>
      <c r="TOA472" s="87"/>
      <c r="TOB472" s="87"/>
      <c r="TOC472" s="87"/>
      <c r="TOD472" s="87"/>
      <c r="TOE472" s="87"/>
      <c r="TOF472" s="87"/>
      <c r="TOG472" s="87"/>
      <c r="TOH472" s="87"/>
      <c r="TOI472" s="87"/>
      <c r="TOJ472" s="87"/>
      <c r="TOK472" s="87"/>
      <c r="TOL472" s="87"/>
      <c r="TOM472" s="87"/>
      <c r="TON472" s="87"/>
      <c r="TOO472" s="87"/>
      <c r="TOP472" s="87"/>
      <c r="TOQ472" s="87"/>
      <c r="TOR472" s="87"/>
      <c r="TOS472" s="87"/>
      <c r="TOT472" s="87"/>
      <c r="TOU472" s="87"/>
      <c r="TOV472" s="87"/>
      <c r="TOW472" s="87"/>
      <c r="TOX472" s="87"/>
      <c r="TOY472" s="87"/>
      <c r="TOZ472" s="87"/>
      <c r="TPA472" s="87"/>
      <c r="TPB472" s="87"/>
      <c r="TPC472" s="87"/>
      <c r="TPD472" s="87"/>
      <c r="TPE472" s="87"/>
      <c r="TPF472" s="87"/>
      <c r="TPG472" s="87"/>
      <c r="TPH472" s="87"/>
      <c r="TPI472" s="87"/>
      <c r="TPJ472" s="87"/>
      <c r="TPK472" s="87"/>
      <c r="TPL472" s="87"/>
      <c r="TPM472" s="87"/>
      <c r="TPN472" s="87"/>
      <c r="TPO472" s="87"/>
      <c r="TPP472" s="87"/>
      <c r="TPQ472" s="87"/>
      <c r="TPR472" s="87"/>
      <c r="TPS472" s="87"/>
      <c r="TPT472" s="87"/>
      <c r="TPU472" s="87"/>
      <c r="TPV472" s="87"/>
      <c r="TPW472" s="87"/>
      <c r="TPX472" s="87"/>
      <c r="TPY472" s="87"/>
      <c r="TPZ472" s="87"/>
      <c r="TQA472" s="87"/>
      <c r="TQB472" s="87"/>
      <c r="TQC472" s="87"/>
      <c r="TQD472" s="87"/>
      <c r="TQE472" s="87"/>
      <c r="TQF472" s="87"/>
      <c r="TQG472" s="87"/>
      <c r="TQH472" s="87"/>
      <c r="TQI472" s="87"/>
      <c r="TQJ472" s="87"/>
      <c r="TQK472" s="87"/>
      <c r="TQL472" s="87"/>
      <c r="TQM472" s="87"/>
      <c r="TQN472" s="87"/>
      <c r="TQO472" s="87"/>
      <c r="TQP472" s="87"/>
      <c r="TQQ472" s="87"/>
      <c r="TQR472" s="87"/>
      <c r="TQS472" s="87"/>
      <c r="TQT472" s="87"/>
      <c r="TQU472" s="87"/>
      <c r="TQV472" s="87"/>
      <c r="TQW472" s="87"/>
      <c r="TQX472" s="87"/>
      <c r="TQY472" s="87"/>
      <c r="TQZ472" s="87"/>
      <c r="TRA472" s="87"/>
      <c r="TRB472" s="87"/>
      <c r="TRC472" s="87"/>
      <c r="TRD472" s="87"/>
      <c r="TRE472" s="87"/>
      <c r="TRF472" s="87"/>
      <c r="TRG472" s="87"/>
      <c r="TRH472" s="87"/>
      <c r="TRI472" s="87"/>
      <c r="TRJ472" s="87"/>
      <c r="TRK472" s="87"/>
      <c r="TRL472" s="87"/>
      <c r="TRM472" s="87"/>
      <c r="TRN472" s="87"/>
      <c r="TRO472" s="87"/>
      <c r="TRP472" s="87"/>
      <c r="TRQ472" s="87"/>
      <c r="TRR472" s="87"/>
      <c r="TRS472" s="87"/>
      <c r="TRT472" s="87"/>
      <c r="TRU472" s="87"/>
      <c r="TRV472" s="87"/>
      <c r="TRW472" s="87"/>
      <c r="TRX472" s="87"/>
      <c r="TRY472" s="87"/>
      <c r="TRZ472" s="87"/>
      <c r="TSA472" s="87"/>
      <c r="TSB472" s="87"/>
      <c r="TSC472" s="87"/>
      <c r="TSD472" s="87"/>
      <c r="TSE472" s="87"/>
      <c r="TSF472" s="87"/>
      <c r="TSG472" s="87"/>
      <c r="TSH472" s="87"/>
      <c r="TSI472" s="87"/>
      <c r="TSJ472" s="87"/>
      <c r="TSK472" s="87"/>
      <c r="TSL472" s="87"/>
      <c r="TSM472" s="87"/>
      <c r="TSN472" s="87"/>
      <c r="TSO472" s="87"/>
      <c r="TSP472" s="87"/>
      <c r="TSQ472" s="87"/>
      <c r="TSR472" s="87"/>
      <c r="TSS472" s="87"/>
      <c r="TST472" s="87"/>
      <c r="TSU472" s="87"/>
      <c r="TSV472" s="87"/>
      <c r="TSW472" s="87"/>
      <c r="TSX472" s="87"/>
      <c r="TSY472" s="87"/>
      <c r="TSZ472" s="87"/>
      <c r="TTA472" s="87"/>
      <c r="TTB472" s="87"/>
      <c r="TTC472" s="87"/>
      <c r="TTD472" s="87"/>
      <c r="TTE472" s="87"/>
      <c r="TTF472" s="87"/>
      <c r="TTG472" s="87"/>
      <c r="TTH472" s="87"/>
      <c r="TTI472" s="87"/>
      <c r="TTJ472" s="87"/>
      <c r="TTK472" s="87"/>
      <c r="TTL472" s="87"/>
      <c r="TTM472" s="87"/>
      <c r="TTN472" s="87"/>
      <c r="TTO472" s="87"/>
      <c r="TTP472" s="87"/>
      <c r="TTQ472" s="87"/>
      <c r="TTR472" s="87"/>
      <c r="TTS472" s="87"/>
      <c r="TTT472" s="87"/>
      <c r="TTU472" s="87"/>
      <c r="TTV472" s="87"/>
      <c r="TTW472" s="87"/>
      <c r="TTX472" s="87"/>
      <c r="TTY472" s="87"/>
      <c r="TTZ472" s="87"/>
      <c r="TUA472" s="87"/>
      <c r="TUB472" s="87"/>
      <c r="TUC472" s="87"/>
      <c r="TUD472" s="87"/>
      <c r="TUE472" s="87"/>
      <c r="TUF472" s="87"/>
      <c r="TUG472" s="87"/>
      <c r="TUH472" s="87"/>
      <c r="TUI472" s="87"/>
      <c r="TUJ472" s="87"/>
      <c r="TUK472" s="87"/>
      <c r="TUL472" s="87"/>
      <c r="TUM472" s="87"/>
      <c r="TUN472" s="87"/>
      <c r="TUO472" s="87"/>
      <c r="TUP472" s="87"/>
      <c r="TUQ472" s="87"/>
      <c r="TUR472" s="87"/>
      <c r="TUS472" s="87"/>
      <c r="TUT472" s="87"/>
      <c r="TUU472" s="87"/>
      <c r="TUV472" s="87"/>
      <c r="TUW472" s="87"/>
      <c r="TUX472" s="87"/>
      <c r="TUY472" s="87"/>
      <c r="TUZ472" s="87"/>
      <c r="TVA472" s="87"/>
      <c r="TVB472" s="87"/>
      <c r="TVC472" s="87"/>
      <c r="TVD472" s="87"/>
      <c r="TVE472" s="87"/>
      <c r="TVF472" s="87"/>
      <c r="TVG472" s="87"/>
      <c r="TVH472" s="87"/>
      <c r="TVI472" s="87"/>
      <c r="TVJ472" s="87"/>
      <c r="TVK472" s="87"/>
      <c r="TVL472" s="87"/>
      <c r="TVM472" s="87"/>
      <c r="TVN472" s="87"/>
      <c r="TVO472" s="87"/>
      <c r="TVP472" s="87"/>
      <c r="TVQ472" s="87"/>
      <c r="TVR472" s="87"/>
      <c r="TVS472" s="87"/>
      <c r="TVT472" s="87"/>
      <c r="TVU472" s="87"/>
      <c r="TVV472" s="87"/>
      <c r="TVW472" s="87"/>
      <c r="TVX472" s="87"/>
      <c r="TVY472" s="87"/>
      <c r="TVZ472" s="87"/>
      <c r="TWA472" s="87"/>
      <c r="TWB472" s="87"/>
      <c r="TWC472" s="87"/>
      <c r="TWD472" s="87"/>
      <c r="TWE472" s="87"/>
      <c r="TWF472" s="87"/>
      <c r="TWG472" s="87"/>
      <c r="TWH472" s="87"/>
      <c r="TWI472" s="87"/>
      <c r="TWJ472" s="87"/>
      <c r="TWK472" s="87"/>
      <c r="TWL472" s="87"/>
      <c r="TWM472" s="87"/>
      <c r="TWN472" s="87"/>
      <c r="TWO472" s="87"/>
      <c r="TWP472" s="87"/>
      <c r="TWQ472" s="87"/>
      <c r="TWR472" s="87"/>
      <c r="TWS472" s="87"/>
      <c r="TWT472" s="87"/>
      <c r="TWU472" s="87"/>
      <c r="TWV472" s="87"/>
      <c r="TWW472" s="87"/>
      <c r="TWX472" s="87"/>
      <c r="TWY472" s="87"/>
      <c r="TWZ472" s="87"/>
      <c r="TXA472" s="87"/>
      <c r="TXB472" s="87"/>
      <c r="TXC472" s="87"/>
      <c r="TXD472" s="87"/>
      <c r="TXE472" s="87"/>
      <c r="TXF472" s="87"/>
      <c r="TXG472" s="87"/>
      <c r="TXH472" s="87"/>
      <c r="TXI472" s="87"/>
      <c r="TXJ472" s="87"/>
      <c r="TXK472" s="87"/>
      <c r="TXL472" s="87"/>
      <c r="TXM472" s="87"/>
      <c r="TXN472" s="87"/>
      <c r="TXO472" s="87"/>
      <c r="TXP472" s="87"/>
      <c r="TXQ472" s="87"/>
      <c r="TXR472" s="87"/>
      <c r="TXS472" s="87"/>
      <c r="TXT472" s="87"/>
      <c r="TXU472" s="87"/>
      <c r="TXV472" s="87"/>
      <c r="TXW472" s="87"/>
      <c r="TXX472" s="87"/>
      <c r="TXY472" s="87"/>
      <c r="TXZ472" s="87"/>
      <c r="TYA472" s="87"/>
      <c r="TYB472" s="87"/>
      <c r="TYC472" s="87"/>
      <c r="TYD472" s="87"/>
      <c r="TYE472" s="87"/>
      <c r="TYF472" s="87"/>
      <c r="TYG472" s="87"/>
      <c r="TYH472" s="87"/>
      <c r="TYI472" s="87"/>
      <c r="TYJ472" s="87"/>
      <c r="TYK472" s="87"/>
      <c r="TYL472" s="87"/>
      <c r="TYM472" s="87"/>
      <c r="TYN472" s="87"/>
      <c r="TYO472" s="87"/>
      <c r="TYP472" s="87"/>
      <c r="TYQ472" s="87"/>
      <c r="TYR472" s="87"/>
      <c r="TYS472" s="87"/>
      <c r="TYT472" s="87"/>
      <c r="TYU472" s="87"/>
      <c r="TYV472" s="87"/>
      <c r="TYW472" s="87"/>
      <c r="TYX472" s="87"/>
      <c r="TYY472" s="87"/>
      <c r="TYZ472" s="87"/>
      <c r="TZA472" s="87"/>
      <c r="TZB472" s="87"/>
      <c r="TZC472" s="87"/>
      <c r="TZD472" s="87"/>
      <c r="TZE472" s="87"/>
      <c r="TZF472" s="87"/>
      <c r="TZG472" s="87"/>
      <c r="TZH472" s="87"/>
      <c r="TZI472" s="87"/>
      <c r="TZJ472" s="87"/>
      <c r="TZK472" s="87"/>
      <c r="TZL472" s="87"/>
      <c r="TZM472" s="87"/>
      <c r="TZN472" s="87"/>
      <c r="TZO472" s="87"/>
      <c r="TZP472" s="87"/>
      <c r="TZQ472" s="87"/>
      <c r="TZR472" s="87"/>
      <c r="TZS472" s="87"/>
      <c r="TZT472" s="87"/>
      <c r="TZU472" s="87"/>
      <c r="TZV472" s="87"/>
      <c r="TZW472" s="87"/>
      <c r="TZX472" s="87"/>
      <c r="TZY472" s="87"/>
      <c r="TZZ472" s="87"/>
      <c r="UAA472" s="87"/>
      <c r="UAB472" s="87"/>
      <c r="UAC472" s="87"/>
      <c r="UAD472" s="87"/>
      <c r="UAE472" s="87"/>
      <c r="UAF472" s="87"/>
      <c r="UAG472" s="87"/>
      <c r="UAH472" s="87"/>
      <c r="UAI472" s="87"/>
      <c r="UAJ472" s="87"/>
      <c r="UAK472" s="87"/>
      <c r="UAL472" s="87"/>
      <c r="UAM472" s="87"/>
      <c r="UAN472" s="87"/>
      <c r="UAO472" s="87"/>
      <c r="UAP472" s="87"/>
      <c r="UAQ472" s="87"/>
      <c r="UAR472" s="87"/>
      <c r="UAS472" s="87"/>
      <c r="UAT472" s="87"/>
      <c r="UAU472" s="87"/>
      <c r="UAV472" s="87"/>
      <c r="UAW472" s="87"/>
      <c r="UAX472" s="87"/>
      <c r="UAY472" s="87"/>
      <c r="UAZ472" s="87"/>
      <c r="UBA472" s="87"/>
      <c r="UBB472" s="87"/>
      <c r="UBC472" s="87"/>
      <c r="UBD472" s="87"/>
      <c r="UBE472" s="87"/>
      <c r="UBF472" s="87"/>
      <c r="UBG472" s="87"/>
      <c r="UBH472" s="87"/>
      <c r="UBI472" s="87"/>
      <c r="UBJ472" s="87"/>
      <c r="UBK472" s="87"/>
      <c r="UBL472" s="87"/>
      <c r="UBM472" s="87"/>
      <c r="UBN472" s="87"/>
      <c r="UBO472" s="87"/>
      <c r="UBP472" s="87"/>
      <c r="UBQ472" s="87"/>
      <c r="UBR472" s="87"/>
      <c r="UBS472" s="87"/>
      <c r="UBT472" s="87"/>
      <c r="UBU472" s="87"/>
      <c r="UBV472" s="87"/>
      <c r="UBW472" s="87"/>
      <c r="UBX472" s="87"/>
      <c r="UBY472" s="87"/>
      <c r="UBZ472" s="87"/>
      <c r="UCA472" s="87"/>
      <c r="UCB472" s="87"/>
      <c r="UCC472" s="87"/>
      <c r="UCD472" s="87"/>
      <c r="UCE472" s="87"/>
      <c r="UCF472" s="87"/>
      <c r="UCG472" s="87"/>
      <c r="UCH472" s="87"/>
      <c r="UCI472" s="87"/>
      <c r="UCJ472" s="87"/>
      <c r="UCK472" s="87"/>
      <c r="UCL472" s="87"/>
      <c r="UCM472" s="87"/>
      <c r="UCN472" s="87"/>
      <c r="UCO472" s="87"/>
      <c r="UCP472" s="87"/>
      <c r="UCQ472" s="87"/>
      <c r="UCR472" s="87"/>
      <c r="UCS472" s="87"/>
      <c r="UCT472" s="87"/>
      <c r="UCU472" s="87"/>
      <c r="UCV472" s="87"/>
      <c r="UCW472" s="87"/>
      <c r="UCX472" s="87"/>
      <c r="UCY472" s="87"/>
      <c r="UCZ472" s="87"/>
      <c r="UDA472" s="87"/>
      <c r="UDB472" s="87"/>
      <c r="UDC472" s="87"/>
      <c r="UDD472" s="87"/>
      <c r="UDE472" s="87"/>
      <c r="UDF472" s="87"/>
      <c r="UDG472" s="87"/>
      <c r="UDH472" s="87"/>
      <c r="UDI472" s="87"/>
      <c r="UDJ472" s="87"/>
      <c r="UDK472" s="87"/>
      <c r="UDL472" s="87"/>
      <c r="UDM472" s="87"/>
      <c r="UDN472" s="87"/>
      <c r="UDO472" s="87"/>
      <c r="UDP472" s="87"/>
      <c r="UDQ472" s="87"/>
      <c r="UDR472" s="87"/>
      <c r="UDS472" s="87"/>
      <c r="UDT472" s="87"/>
      <c r="UDU472" s="87"/>
      <c r="UDV472" s="87"/>
      <c r="UDW472" s="87"/>
      <c r="UDX472" s="87"/>
      <c r="UDY472" s="87"/>
      <c r="UDZ472" s="87"/>
      <c r="UEA472" s="87"/>
      <c r="UEB472" s="87"/>
      <c r="UEC472" s="87"/>
      <c r="UED472" s="87"/>
      <c r="UEE472" s="87"/>
      <c r="UEF472" s="87"/>
      <c r="UEG472" s="87"/>
      <c r="UEH472" s="87"/>
      <c r="UEI472" s="87"/>
      <c r="UEJ472" s="87"/>
      <c r="UEK472" s="87"/>
      <c r="UEL472" s="87"/>
      <c r="UEM472" s="87"/>
      <c r="UEN472" s="87"/>
      <c r="UEO472" s="87"/>
      <c r="UEP472" s="87"/>
      <c r="UEQ472" s="87"/>
      <c r="UER472" s="87"/>
      <c r="UES472" s="87"/>
      <c r="UET472" s="87"/>
      <c r="UEU472" s="87"/>
      <c r="UEV472" s="87"/>
      <c r="UEW472" s="87"/>
      <c r="UEX472" s="87"/>
      <c r="UEY472" s="87"/>
      <c r="UEZ472" s="87"/>
      <c r="UFA472" s="87"/>
      <c r="UFB472" s="87"/>
      <c r="UFC472" s="87"/>
      <c r="UFD472" s="87"/>
      <c r="UFE472" s="87"/>
      <c r="UFF472" s="87"/>
      <c r="UFG472" s="87"/>
      <c r="UFH472" s="87"/>
      <c r="UFI472" s="87"/>
      <c r="UFJ472" s="87"/>
      <c r="UFK472" s="87"/>
      <c r="UFL472" s="87"/>
      <c r="UFM472" s="87"/>
      <c r="UFN472" s="87"/>
      <c r="UFO472" s="87"/>
      <c r="UFP472" s="87"/>
      <c r="UFQ472" s="87"/>
      <c r="UFR472" s="87"/>
      <c r="UFS472" s="87"/>
      <c r="UFT472" s="87"/>
      <c r="UFU472" s="87"/>
      <c r="UFV472" s="87"/>
      <c r="UFW472" s="87"/>
      <c r="UFX472" s="87"/>
      <c r="UFY472" s="87"/>
      <c r="UFZ472" s="87"/>
      <c r="UGA472" s="87"/>
      <c r="UGB472" s="87"/>
      <c r="UGC472" s="87"/>
      <c r="UGD472" s="87"/>
      <c r="UGE472" s="87"/>
      <c r="UGF472" s="87"/>
      <c r="UGG472" s="87"/>
      <c r="UGH472" s="87"/>
      <c r="UGI472" s="87"/>
      <c r="UGJ472" s="87"/>
      <c r="UGK472" s="87"/>
      <c r="UGL472" s="87"/>
      <c r="UGM472" s="87"/>
      <c r="UGN472" s="87"/>
      <c r="UGO472" s="87"/>
      <c r="UGP472" s="87"/>
      <c r="UGQ472" s="87"/>
      <c r="UGR472" s="87"/>
      <c r="UGS472" s="87"/>
      <c r="UGT472" s="87"/>
      <c r="UGU472" s="87"/>
      <c r="UGV472" s="87"/>
      <c r="UGW472" s="87"/>
      <c r="UGX472" s="87"/>
      <c r="UGY472" s="87"/>
      <c r="UGZ472" s="87"/>
      <c r="UHA472" s="87"/>
      <c r="UHB472" s="87"/>
      <c r="UHC472" s="87"/>
      <c r="UHD472" s="87"/>
      <c r="UHE472" s="87"/>
      <c r="UHF472" s="87"/>
      <c r="UHG472" s="87"/>
      <c r="UHH472" s="87"/>
      <c r="UHI472" s="87"/>
      <c r="UHJ472" s="87"/>
      <c r="UHK472" s="87"/>
      <c r="UHL472" s="87"/>
      <c r="UHM472" s="87"/>
      <c r="UHN472" s="87"/>
      <c r="UHO472" s="87"/>
      <c r="UHP472" s="87"/>
      <c r="UHQ472" s="87"/>
      <c r="UHR472" s="87"/>
      <c r="UHS472" s="87"/>
      <c r="UHT472" s="87"/>
      <c r="UHU472" s="87"/>
      <c r="UHV472" s="87"/>
      <c r="UHW472" s="87"/>
      <c r="UHX472" s="87"/>
      <c r="UHY472" s="87"/>
      <c r="UHZ472" s="87"/>
      <c r="UIA472" s="87"/>
      <c r="UIB472" s="87"/>
      <c r="UIC472" s="87"/>
      <c r="UID472" s="87"/>
      <c r="UIE472" s="87"/>
      <c r="UIF472" s="87"/>
      <c r="UIG472" s="87"/>
      <c r="UIH472" s="87"/>
      <c r="UII472" s="87"/>
      <c r="UIJ472" s="87"/>
      <c r="UIK472" s="87"/>
      <c r="UIL472" s="87"/>
      <c r="UIM472" s="87"/>
      <c r="UIN472" s="87"/>
      <c r="UIO472" s="87"/>
      <c r="UIP472" s="87"/>
      <c r="UIQ472" s="87"/>
      <c r="UIR472" s="87"/>
      <c r="UIS472" s="87"/>
      <c r="UIT472" s="87"/>
      <c r="UIU472" s="87"/>
      <c r="UIV472" s="87"/>
      <c r="UIW472" s="87"/>
      <c r="UIX472" s="87"/>
      <c r="UIY472" s="87"/>
      <c r="UIZ472" s="87"/>
      <c r="UJA472" s="87"/>
      <c r="UJB472" s="87"/>
      <c r="UJC472" s="87"/>
      <c r="UJD472" s="87"/>
      <c r="UJE472" s="87"/>
      <c r="UJF472" s="87"/>
      <c r="UJG472" s="87"/>
      <c r="UJH472" s="87"/>
      <c r="UJI472" s="87"/>
      <c r="UJJ472" s="87"/>
      <c r="UJK472" s="87"/>
      <c r="UJL472" s="87"/>
      <c r="UJM472" s="87"/>
      <c r="UJN472" s="87"/>
      <c r="UJO472" s="87"/>
      <c r="UJP472" s="87"/>
      <c r="UJQ472" s="87"/>
      <c r="UJR472" s="87"/>
      <c r="UJS472" s="87"/>
      <c r="UJT472" s="87"/>
      <c r="UJU472" s="87"/>
      <c r="UJV472" s="87"/>
      <c r="UJW472" s="87"/>
      <c r="UJX472" s="87"/>
      <c r="UJY472" s="87"/>
      <c r="UJZ472" s="87"/>
      <c r="UKA472" s="87"/>
      <c r="UKB472" s="87"/>
      <c r="UKC472" s="87"/>
      <c r="UKD472" s="87"/>
      <c r="UKE472" s="87"/>
      <c r="UKF472" s="87"/>
      <c r="UKG472" s="87"/>
      <c r="UKH472" s="87"/>
      <c r="UKI472" s="87"/>
      <c r="UKJ472" s="87"/>
      <c r="UKK472" s="87"/>
      <c r="UKL472" s="87"/>
      <c r="UKM472" s="87"/>
      <c r="UKN472" s="87"/>
      <c r="UKO472" s="87"/>
      <c r="UKP472" s="87"/>
      <c r="UKQ472" s="87"/>
      <c r="UKR472" s="87"/>
      <c r="UKS472" s="87"/>
      <c r="UKT472" s="87"/>
      <c r="UKU472" s="87"/>
      <c r="UKV472" s="87"/>
      <c r="UKW472" s="87"/>
      <c r="UKX472" s="87"/>
      <c r="UKY472" s="87"/>
      <c r="UKZ472" s="87"/>
      <c r="ULA472" s="87"/>
      <c r="ULB472" s="87"/>
      <c r="ULC472" s="87"/>
      <c r="ULD472" s="87"/>
      <c r="ULE472" s="87"/>
      <c r="ULF472" s="87"/>
      <c r="ULG472" s="87"/>
      <c r="ULH472" s="87"/>
      <c r="ULI472" s="87"/>
      <c r="ULJ472" s="87"/>
      <c r="ULK472" s="87"/>
      <c r="ULL472" s="87"/>
      <c r="ULM472" s="87"/>
      <c r="ULN472" s="87"/>
      <c r="ULO472" s="87"/>
      <c r="ULP472" s="87"/>
      <c r="ULQ472" s="87"/>
      <c r="ULR472" s="87"/>
      <c r="ULS472" s="87"/>
      <c r="ULT472" s="87"/>
      <c r="ULU472" s="87"/>
      <c r="ULV472" s="87"/>
      <c r="ULW472" s="87"/>
      <c r="ULX472" s="87"/>
      <c r="ULY472" s="87"/>
      <c r="ULZ472" s="87"/>
      <c r="UMA472" s="87"/>
      <c r="UMB472" s="87"/>
      <c r="UMC472" s="87"/>
      <c r="UMD472" s="87"/>
      <c r="UME472" s="87"/>
      <c r="UMF472" s="87"/>
      <c r="UMG472" s="87"/>
      <c r="UMH472" s="87"/>
      <c r="UMI472" s="87"/>
      <c r="UMJ472" s="87"/>
      <c r="UMK472" s="87"/>
      <c r="UML472" s="87"/>
      <c r="UMM472" s="87"/>
      <c r="UMN472" s="87"/>
      <c r="UMO472" s="87"/>
      <c r="UMP472" s="87"/>
      <c r="UMQ472" s="87"/>
      <c r="UMR472" s="87"/>
      <c r="UMS472" s="87"/>
      <c r="UMT472" s="87"/>
      <c r="UMU472" s="87"/>
      <c r="UMV472" s="87"/>
      <c r="UMW472" s="87"/>
      <c r="UMX472" s="87"/>
      <c r="UMY472" s="87"/>
      <c r="UMZ472" s="87"/>
      <c r="UNA472" s="87"/>
      <c r="UNB472" s="87"/>
      <c r="UNC472" s="87"/>
      <c r="UND472" s="87"/>
      <c r="UNE472" s="87"/>
      <c r="UNF472" s="87"/>
      <c r="UNG472" s="87"/>
      <c r="UNH472" s="87"/>
      <c r="UNI472" s="87"/>
      <c r="UNJ472" s="87"/>
      <c r="UNK472" s="87"/>
      <c r="UNL472" s="87"/>
      <c r="UNM472" s="87"/>
      <c r="UNN472" s="87"/>
      <c r="UNO472" s="87"/>
      <c r="UNP472" s="87"/>
      <c r="UNQ472" s="87"/>
      <c r="UNR472" s="87"/>
      <c r="UNS472" s="87"/>
      <c r="UNT472" s="87"/>
      <c r="UNU472" s="87"/>
      <c r="UNV472" s="87"/>
      <c r="UNW472" s="87"/>
      <c r="UNX472" s="87"/>
      <c r="UNY472" s="87"/>
      <c r="UNZ472" s="87"/>
      <c r="UOA472" s="87"/>
      <c r="UOB472" s="87"/>
      <c r="UOC472" s="87"/>
      <c r="UOD472" s="87"/>
      <c r="UOE472" s="87"/>
      <c r="UOF472" s="87"/>
      <c r="UOG472" s="87"/>
      <c r="UOH472" s="87"/>
      <c r="UOI472" s="87"/>
      <c r="UOJ472" s="87"/>
      <c r="UOK472" s="87"/>
      <c r="UOL472" s="87"/>
      <c r="UOM472" s="87"/>
      <c r="UON472" s="87"/>
      <c r="UOO472" s="87"/>
      <c r="UOP472" s="87"/>
      <c r="UOQ472" s="87"/>
      <c r="UOR472" s="87"/>
      <c r="UOS472" s="87"/>
      <c r="UOT472" s="87"/>
      <c r="UOU472" s="87"/>
      <c r="UOV472" s="87"/>
      <c r="UOW472" s="87"/>
      <c r="UOX472" s="87"/>
      <c r="UOY472" s="87"/>
      <c r="UOZ472" s="87"/>
      <c r="UPA472" s="87"/>
      <c r="UPB472" s="87"/>
      <c r="UPC472" s="87"/>
      <c r="UPD472" s="87"/>
      <c r="UPE472" s="87"/>
      <c r="UPF472" s="87"/>
      <c r="UPG472" s="87"/>
      <c r="UPH472" s="87"/>
      <c r="UPI472" s="87"/>
      <c r="UPJ472" s="87"/>
      <c r="UPK472" s="87"/>
      <c r="UPL472" s="87"/>
      <c r="UPM472" s="87"/>
      <c r="UPN472" s="87"/>
      <c r="UPO472" s="87"/>
      <c r="UPP472" s="87"/>
      <c r="UPQ472" s="87"/>
      <c r="UPR472" s="87"/>
      <c r="UPS472" s="87"/>
      <c r="UPT472" s="87"/>
      <c r="UPU472" s="87"/>
      <c r="UPV472" s="87"/>
      <c r="UPW472" s="87"/>
      <c r="UPX472" s="87"/>
      <c r="UPY472" s="87"/>
      <c r="UPZ472" s="87"/>
      <c r="UQA472" s="87"/>
      <c r="UQB472" s="87"/>
      <c r="UQC472" s="87"/>
      <c r="UQD472" s="87"/>
      <c r="UQE472" s="87"/>
      <c r="UQF472" s="87"/>
      <c r="UQG472" s="87"/>
      <c r="UQH472" s="87"/>
      <c r="UQI472" s="87"/>
      <c r="UQJ472" s="87"/>
      <c r="UQK472" s="87"/>
      <c r="UQL472" s="87"/>
      <c r="UQM472" s="87"/>
      <c r="UQN472" s="87"/>
      <c r="UQO472" s="87"/>
      <c r="UQP472" s="87"/>
      <c r="UQQ472" s="87"/>
      <c r="UQR472" s="87"/>
      <c r="UQS472" s="87"/>
      <c r="UQT472" s="87"/>
      <c r="UQU472" s="87"/>
      <c r="UQV472" s="87"/>
      <c r="UQW472" s="87"/>
      <c r="UQX472" s="87"/>
      <c r="UQY472" s="87"/>
      <c r="UQZ472" s="87"/>
      <c r="URA472" s="87"/>
      <c r="URB472" s="87"/>
      <c r="URC472" s="87"/>
      <c r="URD472" s="87"/>
      <c r="URE472" s="87"/>
      <c r="URF472" s="87"/>
      <c r="URG472" s="87"/>
      <c r="URH472" s="87"/>
      <c r="URI472" s="87"/>
      <c r="URJ472" s="87"/>
      <c r="URK472" s="87"/>
      <c r="URL472" s="87"/>
      <c r="URM472" s="87"/>
      <c r="URN472" s="87"/>
      <c r="URO472" s="87"/>
      <c r="URP472" s="87"/>
      <c r="URQ472" s="87"/>
      <c r="URR472" s="87"/>
      <c r="URS472" s="87"/>
      <c r="URT472" s="87"/>
      <c r="URU472" s="87"/>
      <c r="URV472" s="87"/>
      <c r="URW472" s="87"/>
      <c r="URX472" s="87"/>
      <c r="URY472" s="87"/>
      <c r="URZ472" s="87"/>
      <c r="USA472" s="87"/>
      <c r="USB472" s="87"/>
      <c r="USC472" s="87"/>
      <c r="USD472" s="87"/>
      <c r="USE472" s="87"/>
      <c r="USF472" s="87"/>
      <c r="USG472" s="87"/>
      <c r="USH472" s="87"/>
      <c r="USI472" s="87"/>
      <c r="USJ472" s="87"/>
      <c r="USK472" s="87"/>
      <c r="USL472" s="87"/>
      <c r="USM472" s="87"/>
      <c r="USN472" s="87"/>
      <c r="USO472" s="87"/>
      <c r="USP472" s="87"/>
      <c r="USQ472" s="87"/>
      <c r="USR472" s="87"/>
      <c r="USS472" s="87"/>
      <c r="UST472" s="87"/>
      <c r="USU472" s="87"/>
      <c r="USV472" s="87"/>
      <c r="USW472" s="87"/>
      <c r="USX472" s="87"/>
      <c r="USY472" s="87"/>
      <c r="USZ472" s="87"/>
      <c r="UTA472" s="87"/>
      <c r="UTB472" s="87"/>
      <c r="UTC472" s="87"/>
      <c r="UTD472" s="87"/>
      <c r="UTE472" s="87"/>
      <c r="UTF472" s="87"/>
      <c r="UTG472" s="87"/>
      <c r="UTH472" s="87"/>
      <c r="UTI472" s="87"/>
      <c r="UTJ472" s="87"/>
      <c r="UTK472" s="87"/>
      <c r="UTL472" s="87"/>
      <c r="UTM472" s="87"/>
      <c r="UTN472" s="87"/>
      <c r="UTO472" s="87"/>
      <c r="UTP472" s="87"/>
      <c r="UTQ472" s="87"/>
      <c r="UTR472" s="87"/>
      <c r="UTS472" s="87"/>
      <c r="UTT472" s="87"/>
      <c r="UTU472" s="87"/>
      <c r="UTV472" s="87"/>
      <c r="UTW472" s="87"/>
      <c r="UTX472" s="87"/>
      <c r="UTY472" s="87"/>
      <c r="UTZ472" s="87"/>
      <c r="UUA472" s="87"/>
      <c r="UUB472" s="87"/>
      <c r="UUC472" s="87"/>
      <c r="UUD472" s="87"/>
      <c r="UUE472" s="87"/>
      <c r="UUF472" s="87"/>
      <c r="UUG472" s="87"/>
      <c r="UUH472" s="87"/>
      <c r="UUI472" s="87"/>
      <c r="UUJ472" s="87"/>
      <c r="UUK472" s="87"/>
      <c r="UUL472" s="87"/>
      <c r="UUM472" s="87"/>
      <c r="UUN472" s="87"/>
      <c r="UUO472" s="87"/>
      <c r="UUP472" s="87"/>
      <c r="UUQ472" s="87"/>
      <c r="UUR472" s="87"/>
      <c r="UUS472" s="87"/>
      <c r="UUT472" s="87"/>
      <c r="UUU472" s="87"/>
      <c r="UUV472" s="87"/>
      <c r="UUW472" s="87"/>
      <c r="UUX472" s="87"/>
      <c r="UUY472" s="87"/>
      <c r="UUZ472" s="87"/>
      <c r="UVA472" s="87"/>
      <c r="UVB472" s="87"/>
      <c r="UVC472" s="87"/>
      <c r="UVD472" s="87"/>
      <c r="UVE472" s="87"/>
      <c r="UVF472" s="87"/>
      <c r="UVG472" s="87"/>
      <c r="UVH472" s="87"/>
      <c r="UVI472" s="87"/>
      <c r="UVJ472" s="87"/>
      <c r="UVK472" s="87"/>
      <c r="UVL472" s="87"/>
      <c r="UVM472" s="87"/>
      <c r="UVN472" s="87"/>
      <c r="UVO472" s="87"/>
      <c r="UVP472" s="87"/>
      <c r="UVQ472" s="87"/>
      <c r="UVR472" s="87"/>
      <c r="UVS472" s="87"/>
      <c r="UVT472" s="87"/>
      <c r="UVU472" s="87"/>
      <c r="UVV472" s="87"/>
      <c r="UVW472" s="87"/>
      <c r="UVX472" s="87"/>
      <c r="UVY472" s="87"/>
      <c r="UVZ472" s="87"/>
      <c r="UWA472" s="87"/>
      <c r="UWB472" s="87"/>
      <c r="UWC472" s="87"/>
      <c r="UWD472" s="87"/>
      <c r="UWE472" s="87"/>
      <c r="UWF472" s="87"/>
      <c r="UWG472" s="87"/>
      <c r="UWH472" s="87"/>
      <c r="UWI472" s="87"/>
      <c r="UWJ472" s="87"/>
      <c r="UWK472" s="87"/>
      <c r="UWL472" s="87"/>
      <c r="UWM472" s="87"/>
      <c r="UWN472" s="87"/>
      <c r="UWO472" s="87"/>
      <c r="UWP472" s="87"/>
      <c r="UWQ472" s="87"/>
      <c r="UWR472" s="87"/>
      <c r="UWS472" s="87"/>
      <c r="UWT472" s="87"/>
      <c r="UWU472" s="87"/>
      <c r="UWV472" s="87"/>
      <c r="UWW472" s="87"/>
      <c r="UWX472" s="87"/>
      <c r="UWY472" s="87"/>
      <c r="UWZ472" s="87"/>
      <c r="UXA472" s="87"/>
      <c r="UXB472" s="87"/>
      <c r="UXC472" s="87"/>
      <c r="UXD472" s="87"/>
      <c r="UXE472" s="87"/>
      <c r="UXF472" s="87"/>
      <c r="UXG472" s="87"/>
      <c r="UXH472" s="87"/>
      <c r="UXI472" s="87"/>
      <c r="UXJ472" s="87"/>
      <c r="UXK472" s="87"/>
      <c r="UXL472" s="87"/>
      <c r="UXM472" s="87"/>
      <c r="UXN472" s="87"/>
      <c r="UXO472" s="87"/>
      <c r="UXP472" s="87"/>
      <c r="UXQ472" s="87"/>
      <c r="UXR472" s="87"/>
      <c r="UXS472" s="87"/>
      <c r="UXT472" s="87"/>
      <c r="UXU472" s="87"/>
      <c r="UXV472" s="87"/>
      <c r="UXW472" s="87"/>
      <c r="UXX472" s="87"/>
      <c r="UXY472" s="87"/>
      <c r="UXZ472" s="87"/>
      <c r="UYA472" s="87"/>
      <c r="UYB472" s="87"/>
      <c r="UYC472" s="87"/>
      <c r="UYD472" s="87"/>
      <c r="UYE472" s="87"/>
      <c r="UYF472" s="87"/>
      <c r="UYG472" s="87"/>
      <c r="UYH472" s="87"/>
      <c r="UYI472" s="87"/>
      <c r="UYJ472" s="87"/>
      <c r="UYK472" s="87"/>
      <c r="UYL472" s="87"/>
      <c r="UYM472" s="87"/>
      <c r="UYN472" s="87"/>
      <c r="UYO472" s="87"/>
      <c r="UYP472" s="87"/>
      <c r="UYQ472" s="87"/>
      <c r="UYR472" s="87"/>
      <c r="UYS472" s="87"/>
      <c r="UYT472" s="87"/>
      <c r="UYU472" s="87"/>
      <c r="UYV472" s="87"/>
      <c r="UYW472" s="87"/>
      <c r="UYX472" s="87"/>
      <c r="UYY472" s="87"/>
      <c r="UYZ472" s="87"/>
      <c r="UZA472" s="87"/>
      <c r="UZB472" s="87"/>
      <c r="UZC472" s="87"/>
      <c r="UZD472" s="87"/>
      <c r="UZE472" s="87"/>
      <c r="UZF472" s="87"/>
      <c r="UZG472" s="87"/>
      <c r="UZH472" s="87"/>
      <c r="UZI472" s="87"/>
      <c r="UZJ472" s="87"/>
      <c r="UZK472" s="87"/>
      <c r="UZL472" s="87"/>
      <c r="UZM472" s="87"/>
      <c r="UZN472" s="87"/>
      <c r="UZO472" s="87"/>
      <c r="UZP472" s="87"/>
      <c r="UZQ472" s="87"/>
      <c r="UZR472" s="87"/>
      <c r="UZS472" s="87"/>
      <c r="UZT472" s="87"/>
      <c r="UZU472" s="87"/>
      <c r="UZV472" s="87"/>
      <c r="UZW472" s="87"/>
      <c r="UZX472" s="87"/>
      <c r="UZY472" s="87"/>
      <c r="UZZ472" s="87"/>
      <c r="VAA472" s="87"/>
      <c r="VAB472" s="87"/>
      <c r="VAC472" s="87"/>
      <c r="VAD472" s="87"/>
      <c r="VAE472" s="87"/>
      <c r="VAF472" s="87"/>
      <c r="VAG472" s="87"/>
      <c r="VAH472" s="87"/>
      <c r="VAI472" s="87"/>
      <c r="VAJ472" s="87"/>
      <c r="VAK472" s="87"/>
      <c r="VAL472" s="87"/>
      <c r="VAM472" s="87"/>
      <c r="VAN472" s="87"/>
      <c r="VAO472" s="87"/>
      <c r="VAP472" s="87"/>
      <c r="VAQ472" s="87"/>
      <c r="VAR472" s="87"/>
      <c r="VAS472" s="87"/>
      <c r="VAT472" s="87"/>
      <c r="VAU472" s="87"/>
      <c r="VAV472" s="87"/>
      <c r="VAW472" s="87"/>
      <c r="VAX472" s="87"/>
      <c r="VAY472" s="87"/>
      <c r="VAZ472" s="87"/>
      <c r="VBA472" s="87"/>
      <c r="VBB472" s="87"/>
      <c r="VBC472" s="87"/>
      <c r="VBD472" s="87"/>
      <c r="VBE472" s="87"/>
      <c r="VBF472" s="87"/>
      <c r="VBG472" s="87"/>
      <c r="VBH472" s="87"/>
      <c r="VBI472" s="87"/>
      <c r="VBJ472" s="87"/>
      <c r="VBK472" s="87"/>
      <c r="VBL472" s="87"/>
      <c r="VBM472" s="87"/>
      <c r="VBN472" s="87"/>
      <c r="VBO472" s="87"/>
      <c r="VBP472" s="87"/>
      <c r="VBQ472" s="87"/>
      <c r="VBR472" s="87"/>
      <c r="VBS472" s="87"/>
      <c r="VBT472" s="87"/>
      <c r="VBU472" s="87"/>
      <c r="VBV472" s="87"/>
      <c r="VBW472" s="87"/>
      <c r="VBX472" s="87"/>
      <c r="VBY472" s="87"/>
      <c r="VBZ472" s="87"/>
      <c r="VCA472" s="87"/>
      <c r="VCB472" s="87"/>
      <c r="VCC472" s="87"/>
      <c r="VCD472" s="87"/>
      <c r="VCE472" s="87"/>
      <c r="VCF472" s="87"/>
      <c r="VCG472" s="87"/>
      <c r="VCH472" s="87"/>
      <c r="VCI472" s="87"/>
      <c r="VCJ472" s="87"/>
      <c r="VCK472" s="87"/>
      <c r="VCL472" s="87"/>
      <c r="VCM472" s="87"/>
      <c r="VCN472" s="87"/>
      <c r="VCO472" s="87"/>
      <c r="VCP472" s="87"/>
      <c r="VCQ472" s="87"/>
      <c r="VCR472" s="87"/>
      <c r="VCS472" s="87"/>
      <c r="VCT472" s="87"/>
      <c r="VCU472" s="87"/>
      <c r="VCV472" s="87"/>
      <c r="VCW472" s="87"/>
      <c r="VCX472" s="87"/>
      <c r="VCY472" s="87"/>
      <c r="VCZ472" s="87"/>
      <c r="VDA472" s="87"/>
      <c r="VDB472" s="87"/>
      <c r="VDC472" s="87"/>
      <c r="VDD472" s="87"/>
      <c r="VDE472" s="87"/>
      <c r="VDF472" s="87"/>
      <c r="VDG472" s="87"/>
      <c r="VDH472" s="87"/>
      <c r="VDI472" s="87"/>
      <c r="VDJ472" s="87"/>
      <c r="VDK472" s="87"/>
      <c r="VDL472" s="87"/>
      <c r="VDM472" s="87"/>
      <c r="VDN472" s="87"/>
      <c r="VDO472" s="87"/>
      <c r="VDP472" s="87"/>
      <c r="VDQ472" s="87"/>
      <c r="VDR472" s="87"/>
      <c r="VDS472" s="87"/>
      <c r="VDT472" s="87"/>
      <c r="VDU472" s="87"/>
      <c r="VDV472" s="87"/>
      <c r="VDW472" s="87"/>
      <c r="VDX472" s="87"/>
      <c r="VDY472" s="87"/>
      <c r="VDZ472" s="87"/>
      <c r="VEA472" s="87"/>
      <c r="VEB472" s="87"/>
      <c r="VEC472" s="87"/>
      <c r="VED472" s="87"/>
      <c r="VEE472" s="87"/>
      <c r="VEF472" s="87"/>
      <c r="VEG472" s="87"/>
      <c r="VEH472" s="87"/>
      <c r="VEI472" s="87"/>
      <c r="VEJ472" s="87"/>
      <c r="VEK472" s="87"/>
      <c r="VEL472" s="87"/>
      <c r="VEM472" s="87"/>
      <c r="VEN472" s="87"/>
      <c r="VEO472" s="87"/>
      <c r="VEP472" s="87"/>
      <c r="VEQ472" s="87"/>
      <c r="VER472" s="87"/>
      <c r="VES472" s="87"/>
      <c r="VET472" s="87"/>
      <c r="VEU472" s="87"/>
      <c r="VEV472" s="87"/>
      <c r="VEW472" s="87"/>
      <c r="VEX472" s="87"/>
      <c r="VEY472" s="87"/>
      <c r="VEZ472" s="87"/>
      <c r="VFA472" s="87"/>
      <c r="VFB472" s="87"/>
      <c r="VFC472" s="87"/>
      <c r="VFD472" s="87"/>
      <c r="VFE472" s="87"/>
      <c r="VFF472" s="87"/>
      <c r="VFG472" s="87"/>
      <c r="VFH472" s="87"/>
      <c r="VFI472" s="87"/>
      <c r="VFJ472" s="87"/>
      <c r="VFK472" s="87"/>
      <c r="VFL472" s="87"/>
      <c r="VFM472" s="87"/>
      <c r="VFN472" s="87"/>
      <c r="VFO472" s="87"/>
      <c r="VFP472" s="87"/>
      <c r="VFQ472" s="87"/>
      <c r="VFR472" s="87"/>
      <c r="VFS472" s="87"/>
      <c r="VFT472" s="87"/>
      <c r="VFU472" s="87"/>
      <c r="VFV472" s="87"/>
      <c r="VFW472" s="87"/>
      <c r="VFX472" s="87"/>
      <c r="VFY472" s="87"/>
      <c r="VFZ472" s="87"/>
      <c r="VGA472" s="87"/>
      <c r="VGB472" s="87"/>
      <c r="VGC472" s="87"/>
      <c r="VGD472" s="87"/>
      <c r="VGE472" s="87"/>
      <c r="VGF472" s="87"/>
      <c r="VGG472" s="87"/>
      <c r="VGH472" s="87"/>
      <c r="VGI472" s="87"/>
      <c r="VGJ472" s="87"/>
      <c r="VGK472" s="87"/>
      <c r="VGL472" s="87"/>
      <c r="VGM472" s="87"/>
      <c r="VGN472" s="87"/>
      <c r="VGO472" s="87"/>
      <c r="VGP472" s="87"/>
      <c r="VGQ472" s="87"/>
      <c r="VGR472" s="87"/>
      <c r="VGS472" s="87"/>
      <c r="VGT472" s="87"/>
      <c r="VGU472" s="87"/>
      <c r="VGV472" s="87"/>
      <c r="VGW472" s="87"/>
      <c r="VGX472" s="87"/>
      <c r="VGY472" s="87"/>
      <c r="VGZ472" s="87"/>
      <c r="VHA472" s="87"/>
      <c r="VHB472" s="87"/>
      <c r="VHC472" s="87"/>
      <c r="VHD472" s="87"/>
      <c r="VHE472" s="87"/>
      <c r="VHF472" s="87"/>
      <c r="VHG472" s="87"/>
      <c r="VHH472" s="87"/>
      <c r="VHI472" s="87"/>
      <c r="VHJ472" s="87"/>
      <c r="VHK472" s="87"/>
      <c r="VHL472" s="87"/>
      <c r="VHM472" s="87"/>
      <c r="VHN472" s="87"/>
      <c r="VHO472" s="87"/>
      <c r="VHP472" s="87"/>
      <c r="VHQ472" s="87"/>
      <c r="VHR472" s="87"/>
      <c r="VHS472" s="87"/>
      <c r="VHT472" s="87"/>
      <c r="VHU472" s="87"/>
      <c r="VHV472" s="87"/>
      <c r="VHW472" s="87"/>
      <c r="VHX472" s="87"/>
      <c r="VHY472" s="87"/>
      <c r="VHZ472" s="87"/>
      <c r="VIA472" s="87"/>
      <c r="VIB472" s="87"/>
      <c r="VIC472" s="87"/>
      <c r="VID472" s="87"/>
      <c r="VIE472" s="87"/>
      <c r="VIF472" s="87"/>
      <c r="VIG472" s="87"/>
      <c r="VIH472" s="87"/>
      <c r="VII472" s="87"/>
      <c r="VIJ472" s="87"/>
      <c r="VIK472" s="87"/>
      <c r="VIL472" s="87"/>
      <c r="VIM472" s="87"/>
      <c r="VIN472" s="87"/>
      <c r="VIO472" s="87"/>
      <c r="VIP472" s="87"/>
      <c r="VIQ472" s="87"/>
      <c r="VIR472" s="87"/>
      <c r="VIS472" s="87"/>
      <c r="VIT472" s="87"/>
      <c r="VIU472" s="87"/>
      <c r="VIV472" s="87"/>
      <c r="VIW472" s="87"/>
      <c r="VIX472" s="87"/>
      <c r="VIY472" s="87"/>
      <c r="VIZ472" s="87"/>
      <c r="VJA472" s="87"/>
      <c r="VJB472" s="87"/>
      <c r="VJC472" s="87"/>
      <c r="VJD472" s="87"/>
      <c r="VJE472" s="87"/>
      <c r="VJF472" s="87"/>
      <c r="VJG472" s="87"/>
      <c r="VJH472" s="87"/>
      <c r="VJI472" s="87"/>
      <c r="VJJ472" s="87"/>
      <c r="VJK472" s="87"/>
      <c r="VJL472" s="87"/>
      <c r="VJM472" s="87"/>
      <c r="VJN472" s="87"/>
      <c r="VJO472" s="87"/>
      <c r="VJP472" s="87"/>
      <c r="VJQ472" s="87"/>
      <c r="VJR472" s="87"/>
      <c r="VJS472" s="87"/>
      <c r="VJT472" s="87"/>
      <c r="VJU472" s="87"/>
      <c r="VJV472" s="87"/>
      <c r="VJW472" s="87"/>
      <c r="VJX472" s="87"/>
      <c r="VJY472" s="87"/>
      <c r="VJZ472" s="87"/>
      <c r="VKA472" s="87"/>
      <c r="VKB472" s="87"/>
      <c r="VKC472" s="87"/>
      <c r="VKD472" s="87"/>
      <c r="VKE472" s="87"/>
      <c r="VKF472" s="87"/>
      <c r="VKG472" s="87"/>
      <c r="VKH472" s="87"/>
      <c r="VKI472" s="87"/>
      <c r="VKJ472" s="87"/>
      <c r="VKK472" s="87"/>
      <c r="VKL472" s="87"/>
      <c r="VKM472" s="87"/>
      <c r="VKN472" s="87"/>
      <c r="VKO472" s="87"/>
      <c r="VKP472" s="87"/>
      <c r="VKQ472" s="87"/>
      <c r="VKR472" s="87"/>
      <c r="VKS472" s="87"/>
      <c r="VKT472" s="87"/>
      <c r="VKU472" s="87"/>
      <c r="VKV472" s="87"/>
      <c r="VKW472" s="87"/>
      <c r="VKX472" s="87"/>
      <c r="VKY472" s="87"/>
      <c r="VKZ472" s="87"/>
      <c r="VLA472" s="87"/>
      <c r="VLB472" s="87"/>
      <c r="VLC472" s="87"/>
      <c r="VLD472" s="87"/>
      <c r="VLE472" s="87"/>
      <c r="VLF472" s="87"/>
      <c r="VLG472" s="87"/>
      <c r="VLH472" s="87"/>
      <c r="VLI472" s="87"/>
      <c r="VLJ472" s="87"/>
      <c r="VLK472" s="87"/>
      <c r="VLL472" s="87"/>
      <c r="VLM472" s="87"/>
      <c r="VLN472" s="87"/>
      <c r="VLO472" s="87"/>
      <c r="VLP472" s="87"/>
      <c r="VLQ472" s="87"/>
      <c r="VLR472" s="87"/>
      <c r="VLS472" s="87"/>
      <c r="VLT472" s="87"/>
      <c r="VLU472" s="87"/>
      <c r="VLV472" s="87"/>
      <c r="VLW472" s="87"/>
      <c r="VLX472" s="87"/>
      <c r="VLY472" s="87"/>
      <c r="VLZ472" s="87"/>
      <c r="VMA472" s="87"/>
      <c r="VMB472" s="87"/>
      <c r="VMC472" s="87"/>
      <c r="VMD472" s="87"/>
      <c r="VME472" s="87"/>
      <c r="VMF472" s="87"/>
      <c r="VMG472" s="87"/>
      <c r="VMH472" s="87"/>
      <c r="VMI472" s="87"/>
      <c r="VMJ472" s="87"/>
      <c r="VMK472" s="87"/>
      <c r="VML472" s="87"/>
      <c r="VMM472" s="87"/>
      <c r="VMN472" s="87"/>
      <c r="VMO472" s="87"/>
      <c r="VMP472" s="87"/>
      <c r="VMQ472" s="87"/>
      <c r="VMR472" s="87"/>
      <c r="VMS472" s="87"/>
      <c r="VMT472" s="87"/>
      <c r="VMU472" s="87"/>
      <c r="VMV472" s="87"/>
      <c r="VMW472" s="87"/>
      <c r="VMX472" s="87"/>
      <c r="VMY472" s="87"/>
      <c r="VMZ472" s="87"/>
      <c r="VNA472" s="87"/>
      <c r="VNB472" s="87"/>
      <c r="VNC472" s="87"/>
      <c r="VND472" s="87"/>
      <c r="VNE472" s="87"/>
      <c r="VNF472" s="87"/>
      <c r="VNG472" s="87"/>
      <c r="VNH472" s="87"/>
      <c r="VNI472" s="87"/>
      <c r="VNJ472" s="87"/>
      <c r="VNK472" s="87"/>
      <c r="VNL472" s="87"/>
      <c r="VNM472" s="87"/>
      <c r="VNN472" s="87"/>
      <c r="VNO472" s="87"/>
      <c r="VNP472" s="87"/>
      <c r="VNQ472" s="87"/>
      <c r="VNR472" s="87"/>
      <c r="VNS472" s="87"/>
      <c r="VNT472" s="87"/>
      <c r="VNU472" s="87"/>
      <c r="VNV472" s="87"/>
      <c r="VNW472" s="87"/>
      <c r="VNX472" s="87"/>
      <c r="VNY472" s="87"/>
      <c r="VNZ472" s="87"/>
      <c r="VOA472" s="87"/>
      <c r="VOB472" s="87"/>
      <c r="VOC472" s="87"/>
      <c r="VOD472" s="87"/>
      <c r="VOE472" s="87"/>
      <c r="VOF472" s="87"/>
      <c r="VOG472" s="87"/>
      <c r="VOH472" s="87"/>
      <c r="VOI472" s="87"/>
      <c r="VOJ472" s="87"/>
      <c r="VOK472" s="87"/>
      <c r="VOL472" s="87"/>
      <c r="VOM472" s="87"/>
      <c r="VON472" s="87"/>
      <c r="VOO472" s="87"/>
      <c r="VOP472" s="87"/>
      <c r="VOQ472" s="87"/>
      <c r="VOR472" s="87"/>
      <c r="VOS472" s="87"/>
      <c r="VOT472" s="87"/>
      <c r="VOU472" s="87"/>
      <c r="VOV472" s="87"/>
      <c r="VOW472" s="87"/>
      <c r="VOX472" s="87"/>
      <c r="VOY472" s="87"/>
      <c r="VOZ472" s="87"/>
      <c r="VPA472" s="87"/>
      <c r="VPB472" s="87"/>
      <c r="VPC472" s="87"/>
      <c r="VPD472" s="87"/>
      <c r="VPE472" s="87"/>
      <c r="VPF472" s="87"/>
      <c r="VPG472" s="87"/>
      <c r="VPH472" s="87"/>
      <c r="VPI472" s="87"/>
      <c r="VPJ472" s="87"/>
      <c r="VPK472" s="87"/>
      <c r="VPL472" s="87"/>
      <c r="VPM472" s="87"/>
      <c r="VPN472" s="87"/>
      <c r="VPO472" s="87"/>
      <c r="VPP472" s="87"/>
      <c r="VPQ472" s="87"/>
      <c r="VPR472" s="87"/>
      <c r="VPS472" s="87"/>
      <c r="VPT472" s="87"/>
      <c r="VPU472" s="87"/>
      <c r="VPV472" s="87"/>
      <c r="VPW472" s="87"/>
      <c r="VPX472" s="87"/>
      <c r="VPY472" s="87"/>
      <c r="VPZ472" s="87"/>
      <c r="VQA472" s="87"/>
      <c r="VQB472" s="87"/>
      <c r="VQC472" s="87"/>
      <c r="VQD472" s="87"/>
      <c r="VQE472" s="87"/>
      <c r="VQF472" s="87"/>
      <c r="VQG472" s="87"/>
      <c r="VQH472" s="87"/>
      <c r="VQI472" s="87"/>
      <c r="VQJ472" s="87"/>
      <c r="VQK472" s="87"/>
      <c r="VQL472" s="87"/>
      <c r="VQM472" s="87"/>
      <c r="VQN472" s="87"/>
      <c r="VQO472" s="87"/>
      <c r="VQP472" s="87"/>
      <c r="VQQ472" s="87"/>
      <c r="VQR472" s="87"/>
      <c r="VQS472" s="87"/>
      <c r="VQT472" s="87"/>
      <c r="VQU472" s="87"/>
      <c r="VQV472" s="87"/>
      <c r="VQW472" s="87"/>
      <c r="VQX472" s="87"/>
      <c r="VQY472" s="87"/>
      <c r="VQZ472" s="87"/>
      <c r="VRA472" s="87"/>
      <c r="VRB472" s="87"/>
      <c r="VRC472" s="87"/>
      <c r="VRD472" s="87"/>
      <c r="VRE472" s="87"/>
      <c r="VRF472" s="87"/>
      <c r="VRG472" s="87"/>
      <c r="VRH472" s="87"/>
      <c r="VRI472" s="87"/>
      <c r="VRJ472" s="87"/>
      <c r="VRK472" s="87"/>
      <c r="VRL472" s="87"/>
      <c r="VRM472" s="87"/>
      <c r="VRN472" s="87"/>
      <c r="VRO472" s="87"/>
      <c r="VRP472" s="87"/>
      <c r="VRQ472" s="87"/>
      <c r="VRR472" s="87"/>
      <c r="VRS472" s="87"/>
      <c r="VRT472" s="87"/>
      <c r="VRU472" s="87"/>
      <c r="VRV472" s="87"/>
      <c r="VRW472" s="87"/>
      <c r="VRX472" s="87"/>
      <c r="VRY472" s="87"/>
      <c r="VRZ472" s="87"/>
      <c r="VSA472" s="87"/>
      <c r="VSB472" s="87"/>
      <c r="VSC472" s="87"/>
      <c r="VSD472" s="87"/>
      <c r="VSE472" s="87"/>
      <c r="VSF472" s="87"/>
      <c r="VSG472" s="87"/>
      <c r="VSH472" s="87"/>
      <c r="VSI472" s="87"/>
      <c r="VSJ472" s="87"/>
      <c r="VSK472" s="87"/>
      <c r="VSL472" s="87"/>
      <c r="VSM472" s="87"/>
      <c r="VSN472" s="87"/>
      <c r="VSO472" s="87"/>
      <c r="VSP472" s="87"/>
      <c r="VSQ472" s="87"/>
      <c r="VSR472" s="87"/>
      <c r="VSS472" s="87"/>
      <c r="VST472" s="87"/>
      <c r="VSU472" s="87"/>
      <c r="VSV472" s="87"/>
      <c r="VSW472" s="87"/>
      <c r="VSX472" s="87"/>
      <c r="VSY472" s="87"/>
      <c r="VSZ472" s="87"/>
      <c r="VTA472" s="87"/>
      <c r="VTB472" s="87"/>
      <c r="VTC472" s="87"/>
      <c r="VTD472" s="87"/>
      <c r="VTE472" s="87"/>
      <c r="VTF472" s="87"/>
      <c r="VTG472" s="87"/>
      <c r="VTH472" s="87"/>
      <c r="VTI472" s="87"/>
      <c r="VTJ472" s="87"/>
      <c r="VTK472" s="87"/>
      <c r="VTL472" s="87"/>
      <c r="VTM472" s="87"/>
      <c r="VTN472" s="87"/>
      <c r="VTO472" s="87"/>
      <c r="VTP472" s="87"/>
      <c r="VTQ472" s="87"/>
      <c r="VTR472" s="87"/>
      <c r="VTS472" s="87"/>
      <c r="VTT472" s="87"/>
      <c r="VTU472" s="87"/>
      <c r="VTV472" s="87"/>
      <c r="VTW472" s="87"/>
      <c r="VTX472" s="87"/>
      <c r="VTY472" s="87"/>
      <c r="VTZ472" s="87"/>
      <c r="VUA472" s="87"/>
      <c r="VUB472" s="87"/>
      <c r="VUC472" s="87"/>
      <c r="VUD472" s="87"/>
      <c r="VUE472" s="87"/>
      <c r="VUF472" s="87"/>
      <c r="VUG472" s="87"/>
      <c r="VUH472" s="87"/>
      <c r="VUI472" s="87"/>
      <c r="VUJ472" s="87"/>
      <c r="VUK472" s="87"/>
      <c r="VUL472" s="87"/>
      <c r="VUM472" s="87"/>
      <c r="VUN472" s="87"/>
      <c r="VUO472" s="87"/>
      <c r="VUP472" s="87"/>
      <c r="VUQ472" s="87"/>
      <c r="VUR472" s="87"/>
      <c r="VUS472" s="87"/>
      <c r="VUT472" s="87"/>
      <c r="VUU472" s="87"/>
      <c r="VUV472" s="87"/>
      <c r="VUW472" s="87"/>
      <c r="VUX472" s="87"/>
      <c r="VUY472" s="87"/>
      <c r="VUZ472" s="87"/>
      <c r="VVA472" s="87"/>
      <c r="VVB472" s="87"/>
      <c r="VVC472" s="87"/>
      <c r="VVD472" s="87"/>
      <c r="VVE472" s="87"/>
      <c r="VVF472" s="87"/>
      <c r="VVG472" s="87"/>
      <c r="VVH472" s="87"/>
      <c r="VVI472" s="87"/>
      <c r="VVJ472" s="87"/>
      <c r="VVK472" s="87"/>
      <c r="VVL472" s="87"/>
      <c r="VVM472" s="87"/>
      <c r="VVN472" s="87"/>
      <c r="VVO472" s="87"/>
      <c r="VVP472" s="87"/>
      <c r="VVQ472" s="87"/>
      <c r="VVR472" s="87"/>
      <c r="VVS472" s="87"/>
      <c r="VVT472" s="87"/>
      <c r="VVU472" s="87"/>
      <c r="VVV472" s="87"/>
      <c r="VVW472" s="87"/>
      <c r="VVX472" s="87"/>
      <c r="VVY472" s="87"/>
      <c r="VVZ472" s="87"/>
      <c r="VWA472" s="87"/>
      <c r="VWB472" s="87"/>
      <c r="VWC472" s="87"/>
      <c r="VWD472" s="87"/>
      <c r="VWE472" s="87"/>
      <c r="VWF472" s="87"/>
      <c r="VWG472" s="87"/>
      <c r="VWH472" s="87"/>
      <c r="VWI472" s="87"/>
      <c r="VWJ472" s="87"/>
      <c r="VWK472" s="87"/>
      <c r="VWL472" s="87"/>
      <c r="VWM472" s="87"/>
      <c r="VWN472" s="87"/>
      <c r="VWO472" s="87"/>
      <c r="VWP472" s="87"/>
      <c r="VWQ472" s="87"/>
      <c r="VWR472" s="87"/>
      <c r="VWS472" s="87"/>
      <c r="VWT472" s="87"/>
      <c r="VWU472" s="87"/>
      <c r="VWV472" s="87"/>
      <c r="VWW472" s="87"/>
      <c r="VWX472" s="87"/>
      <c r="VWY472" s="87"/>
      <c r="VWZ472" s="87"/>
      <c r="VXA472" s="87"/>
      <c r="VXB472" s="87"/>
      <c r="VXC472" s="87"/>
      <c r="VXD472" s="87"/>
      <c r="VXE472" s="87"/>
      <c r="VXF472" s="87"/>
      <c r="VXG472" s="87"/>
      <c r="VXH472" s="87"/>
      <c r="VXI472" s="87"/>
      <c r="VXJ472" s="87"/>
      <c r="VXK472" s="87"/>
      <c r="VXL472" s="87"/>
      <c r="VXM472" s="87"/>
      <c r="VXN472" s="87"/>
      <c r="VXO472" s="87"/>
      <c r="VXP472" s="87"/>
      <c r="VXQ472" s="87"/>
      <c r="VXR472" s="87"/>
      <c r="VXS472" s="87"/>
      <c r="VXT472" s="87"/>
      <c r="VXU472" s="87"/>
      <c r="VXV472" s="87"/>
      <c r="VXW472" s="87"/>
      <c r="VXX472" s="87"/>
      <c r="VXY472" s="87"/>
      <c r="VXZ472" s="87"/>
      <c r="VYA472" s="87"/>
      <c r="VYB472" s="87"/>
      <c r="VYC472" s="87"/>
      <c r="VYD472" s="87"/>
      <c r="VYE472" s="87"/>
      <c r="VYF472" s="87"/>
      <c r="VYG472" s="87"/>
      <c r="VYH472" s="87"/>
      <c r="VYI472" s="87"/>
      <c r="VYJ472" s="87"/>
      <c r="VYK472" s="87"/>
      <c r="VYL472" s="87"/>
      <c r="VYM472" s="87"/>
      <c r="VYN472" s="87"/>
      <c r="VYO472" s="87"/>
      <c r="VYP472" s="87"/>
      <c r="VYQ472" s="87"/>
      <c r="VYR472" s="87"/>
      <c r="VYS472" s="87"/>
      <c r="VYT472" s="87"/>
      <c r="VYU472" s="87"/>
      <c r="VYV472" s="87"/>
      <c r="VYW472" s="87"/>
      <c r="VYX472" s="87"/>
      <c r="VYY472" s="87"/>
      <c r="VYZ472" s="87"/>
      <c r="VZA472" s="87"/>
      <c r="VZB472" s="87"/>
      <c r="VZC472" s="87"/>
      <c r="VZD472" s="87"/>
      <c r="VZE472" s="87"/>
      <c r="VZF472" s="87"/>
      <c r="VZG472" s="87"/>
      <c r="VZH472" s="87"/>
      <c r="VZI472" s="87"/>
      <c r="VZJ472" s="87"/>
      <c r="VZK472" s="87"/>
      <c r="VZL472" s="87"/>
      <c r="VZM472" s="87"/>
      <c r="VZN472" s="87"/>
      <c r="VZO472" s="87"/>
      <c r="VZP472" s="87"/>
      <c r="VZQ472" s="87"/>
      <c r="VZR472" s="87"/>
      <c r="VZS472" s="87"/>
      <c r="VZT472" s="87"/>
      <c r="VZU472" s="87"/>
      <c r="VZV472" s="87"/>
      <c r="VZW472" s="87"/>
      <c r="VZX472" s="87"/>
      <c r="VZY472" s="87"/>
      <c r="VZZ472" s="87"/>
      <c r="WAA472" s="87"/>
      <c r="WAB472" s="87"/>
      <c r="WAC472" s="87"/>
      <c r="WAD472" s="87"/>
      <c r="WAE472" s="87"/>
      <c r="WAF472" s="87"/>
      <c r="WAG472" s="87"/>
      <c r="WAH472" s="87"/>
      <c r="WAI472" s="87"/>
      <c r="WAJ472" s="87"/>
      <c r="WAK472" s="87"/>
      <c r="WAL472" s="87"/>
      <c r="WAM472" s="87"/>
      <c r="WAN472" s="87"/>
      <c r="WAO472" s="87"/>
      <c r="WAP472" s="87"/>
      <c r="WAQ472" s="87"/>
      <c r="WAR472" s="87"/>
      <c r="WAS472" s="87"/>
      <c r="WAT472" s="87"/>
      <c r="WAU472" s="87"/>
      <c r="WAV472" s="87"/>
      <c r="WAW472" s="87"/>
      <c r="WAX472" s="87"/>
      <c r="WAY472" s="87"/>
      <c r="WAZ472" s="87"/>
      <c r="WBA472" s="87"/>
      <c r="WBB472" s="87"/>
      <c r="WBC472" s="87"/>
      <c r="WBD472" s="87"/>
      <c r="WBE472" s="87"/>
      <c r="WBF472" s="87"/>
      <c r="WBG472" s="87"/>
      <c r="WBH472" s="87"/>
      <c r="WBI472" s="87"/>
      <c r="WBJ472" s="87"/>
      <c r="WBK472" s="87"/>
      <c r="WBL472" s="87"/>
      <c r="WBM472" s="87"/>
      <c r="WBN472" s="87"/>
      <c r="WBO472" s="87"/>
      <c r="WBP472" s="87"/>
      <c r="WBQ472" s="87"/>
      <c r="WBR472" s="87"/>
      <c r="WBS472" s="87"/>
      <c r="WBT472" s="87"/>
      <c r="WBU472" s="87"/>
      <c r="WBV472" s="87"/>
      <c r="WBW472" s="87"/>
      <c r="WBX472" s="87"/>
      <c r="WBY472" s="87"/>
      <c r="WBZ472" s="87"/>
      <c r="WCA472" s="87"/>
      <c r="WCB472" s="87"/>
      <c r="WCC472" s="87"/>
      <c r="WCD472" s="87"/>
      <c r="WCE472" s="87"/>
      <c r="WCF472" s="87"/>
      <c r="WCG472" s="87"/>
      <c r="WCH472" s="87"/>
      <c r="WCI472" s="87"/>
      <c r="WCJ472" s="87"/>
      <c r="WCK472" s="87"/>
      <c r="WCL472" s="87"/>
      <c r="WCM472" s="87"/>
      <c r="WCN472" s="87"/>
      <c r="WCO472" s="87"/>
      <c r="WCP472" s="87"/>
      <c r="WCQ472" s="87"/>
      <c r="WCR472" s="87"/>
      <c r="WCS472" s="87"/>
      <c r="WCT472" s="87"/>
      <c r="WCU472" s="87"/>
      <c r="WCV472" s="87"/>
      <c r="WCW472" s="87"/>
      <c r="WCX472" s="87"/>
      <c r="WCY472" s="87"/>
      <c r="WCZ472" s="87"/>
      <c r="WDA472" s="87"/>
      <c r="WDB472" s="87"/>
      <c r="WDC472" s="87"/>
      <c r="WDD472" s="87"/>
      <c r="WDE472" s="87"/>
      <c r="WDF472" s="87"/>
      <c r="WDG472" s="87"/>
      <c r="WDH472" s="87"/>
      <c r="WDI472" s="87"/>
      <c r="WDJ472" s="87"/>
      <c r="WDK472" s="87"/>
      <c r="WDL472" s="87"/>
      <c r="WDM472" s="87"/>
      <c r="WDN472" s="87"/>
      <c r="WDO472" s="87"/>
      <c r="WDP472" s="87"/>
      <c r="WDQ472" s="87"/>
      <c r="WDR472" s="87"/>
      <c r="WDS472" s="87"/>
      <c r="WDT472" s="87"/>
      <c r="WDU472" s="87"/>
      <c r="WDV472" s="87"/>
      <c r="WDW472" s="87"/>
      <c r="WDX472" s="87"/>
      <c r="WDY472" s="87"/>
      <c r="WDZ472" s="87"/>
      <c r="WEA472" s="87"/>
      <c r="WEB472" s="87"/>
      <c r="WEC472" s="87"/>
      <c r="WED472" s="87"/>
      <c r="WEE472" s="87"/>
      <c r="WEF472" s="87"/>
      <c r="WEG472" s="87"/>
      <c r="WEH472" s="87"/>
      <c r="WEI472" s="87"/>
      <c r="WEJ472" s="87"/>
      <c r="WEK472" s="87"/>
      <c r="WEL472" s="87"/>
      <c r="WEM472" s="87"/>
      <c r="WEN472" s="87"/>
      <c r="WEO472" s="87"/>
      <c r="WEP472" s="87"/>
      <c r="WEQ472" s="87"/>
      <c r="WER472" s="87"/>
      <c r="WES472" s="87"/>
      <c r="WET472" s="87"/>
      <c r="WEU472" s="87"/>
      <c r="WEV472" s="87"/>
      <c r="WEW472" s="87"/>
      <c r="WEX472" s="87"/>
      <c r="WEY472" s="87"/>
      <c r="WEZ472" s="87"/>
      <c r="WFA472" s="87"/>
      <c r="WFB472" s="87"/>
      <c r="WFC472" s="87"/>
      <c r="WFD472" s="87"/>
      <c r="WFE472" s="87"/>
      <c r="WFF472" s="87"/>
      <c r="WFG472" s="87"/>
      <c r="WFH472" s="87"/>
      <c r="WFI472" s="87"/>
      <c r="WFJ472" s="87"/>
      <c r="WFK472" s="87"/>
      <c r="WFL472" s="87"/>
      <c r="WFM472" s="87"/>
      <c r="WFN472" s="87"/>
      <c r="WFO472" s="87"/>
      <c r="WFP472" s="87"/>
      <c r="WFQ472" s="87"/>
      <c r="WFR472" s="87"/>
      <c r="WFS472" s="87"/>
      <c r="WFT472" s="87"/>
      <c r="WFU472" s="87"/>
      <c r="WFV472" s="87"/>
      <c r="WFW472" s="87"/>
      <c r="WFX472" s="87"/>
      <c r="WFY472" s="87"/>
      <c r="WFZ472" s="87"/>
      <c r="WGA472" s="87"/>
      <c r="WGB472" s="87"/>
      <c r="WGC472" s="87"/>
      <c r="WGD472" s="87"/>
      <c r="WGE472" s="87"/>
      <c r="WGF472" s="87"/>
      <c r="WGG472" s="87"/>
      <c r="WGH472" s="87"/>
      <c r="WGI472" s="87"/>
      <c r="WGJ472" s="87"/>
      <c r="WGK472" s="87"/>
      <c r="WGL472" s="87"/>
      <c r="WGM472" s="87"/>
      <c r="WGN472" s="87"/>
      <c r="WGO472" s="87"/>
      <c r="WGP472" s="87"/>
      <c r="WGQ472" s="87"/>
      <c r="WGR472" s="87"/>
      <c r="WGS472" s="87"/>
      <c r="WGT472" s="87"/>
      <c r="WGU472" s="87"/>
      <c r="WGV472" s="87"/>
      <c r="WGW472" s="87"/>
      <c r="WGX472" s="87"/>
      <c r="WGY472" s="87"/>
      <c r="WGZ472" s="87"/>
      <c r="WHA472" s="87"/>
      <c r="WHB472" s="87"/>
      <c r="WHC472" s="87"/>
      <c r="WHD472" s="87"/>
      <c r="WHE472" s="87"/>
      <c r="WHF472" s="87"/>
      <c r="WHG472" s="87"/>
      <c r="WHH472" s="87"/>
      <c r="WHI472" s="87"/>
      <c r="WHJ472" s="87"/>
      <c r="WHK472" s="87"/>
      <c r="WHL472" s="87"/>
      <c r="WHM472" s="87"/>
      <c r="WHN472" s="87"/>
      <c r="WHO472" s="87"/>
      <c r="WHP472" s="87"/>
      <c r="WHQ472" s="87"/>
      <c r="WHR472" s="87"/>
      <c r="WHS472" s="87"/>
      <c r="WHT472" s="87"/>
      <c r="WHU472" s="87"/>
      <c r="WHV472" s="87"/>
      <c r="WHW472" s="87"/>
      <c r="WHX472" s="87"/>
      <c r="WHY472" s="87"/>
      <c r="WHZ472" s="87"/>
      <c r="WIA472" s="87"/>
      <c r="WIB472" s="87"/>
      <c r="WIC472" s="87"/>
      <c r="WID472" s="87"/>
      <c r="WIE472" s="87"/>
      <c r="WIF472" s="87"/>
      <c r="WIG472" s="87"/>
      <c r="WIH472" s="87"/>
      <c r="WII472" s="87"/>
      <c r="WIJ472" s="87"/>
      <c r="WIK472" s="87"/>
      <c r="WIL472" s="87"/>
      <c r="WIM472" s="87"/>
      <c r="WIN472" s="87"/>
      <c r="WIO472" s="87"/>
      <c r="WIP472" s="87"/>
      <c r="WIQ472" s="87"/>
      <c r="WIR472" s="87"/>
      <c r="WIS472" s="87"/>
      <c r="WIT472" s="87"/>
      <c r="WIU472" s="87"/>
      <c r="WIV472" s="87"/>
      <c r="WIW472" s="87"/>
      <c r="WIX472" s="87"/>
      <c r="WIY472" s="87"/>
      <c r="WIZ472" s="87"/>
      <c r="WJA472" s="87"/>
      <c r="WJB472" s="87"/>
      <c r="WJC472" s="87"/>
      <c r="WJD472" s="87"/>
      <c r="WJE472" s="87"/>
      <c r="WJF472" s="87"/>
      <c r="WJG472" s="87"/>
      <c r="WJH472" s="87"/>
      <c r="WJI472" s="87"/>
      <c r="WJJ472" s="87"/>
      <c r="WJK472" s="87"/>
      <c r="WJL472" s="87"/>
      <c r="WJM472" s="87"/>
      <c r="WJN472" s="87"/>
      <c r="WJO472" s="87"/>
      <c r="WJP472" s="87"/>
      <c r="WJQ472" s="87"/>
      <c r="WJR472" s="87"/>
      <c r="WJS472" s="87"/>
      <c r="WJT472" s="87"/>
      <c r="WJU472" s="87"/>
      <c r="WJV472" s="87"/>
      <c r="WJW472" s="87"/>
      <c r="WJX472" s="87"/>
      <c r="WJY472" s="87"/>
      <c r="WJZ472" s="87"/>
      <c r="WKA472" s="87"/>
      <c r="WKB472" s="87"/>
      <c r="WKC472" s="87"/>
      <c r="WKD472" s="87"/>
      <c r="WKE472" s="87"/>
      <c r="WKF472" s="87"/>
      <c r="WKG472" s="87"/>
      <c r="WKH472" s="87"/>
      <c r="WKI472" s="87"/>
      <c r="WKJ472" s="87"/>
      <c r="WKK472" s="87"/>
      <c r="WKL472" s="87"/>
      <c r="WKM472" s="87"/>
      <c r="WKN472" s="87"/>
      <c r="WKO472" s="87"/>
      <c r="WKP472" s="87"/>
      <c r="WKQ472" s="87"/>
      <c r="WKR472" s="87"/>
      <c r="WKS472" s="87"/>
      <c r="WKT472" s="87"/>
      <c r="WKU472" s="87"/>
      <c r="WKV472" s="87"/>
      <c r="WKW472" s="87"/>
      <c r="WKX472" s="87"/>
      <c r="WKY472" s="87"/>
      <c r="WKZ472" s="87"/>
      <c r="WLA472" s="87"/>
      <c r="WLB472" s="87"/>
      <c r="WLC472" s="87"/>
      <c r="WLD472" s="87"/>
      <c r="WLE472" s="87"/>
      <c r="WLF472" s="87"/>
      <c r="WLG472" s="87"/>
      <c r="WLH472" s="87"/>
      <c r="WLI472" s="87"/>
      <c r="WLJ472" s="87"/>
      <c r="WLK472" s="87"/>
      <c r="WLL472" s="87"/>
      <c r="WLM472" s="87"/>
      <c r="WLN472" s="87"/>
      <c r="WLO472" s="87"/>
      <c r="WLP472" s="87"/>
      <c r="WLQ472" s="87"/>
      <c r="WLR472" s="87"/>
      <c r="WLS472" s="87"/>
      <c r="WLT472" s="87"/>
      <c r="WLU472" s="87"/>
      <c r="WLV472" s="87"/>
      <c r="WLW472" s="87"/>
      <c r="WLX472" s="87"/>
      <c r="WLY472" s="87"/>
      <c r="WLZ472" s="87"/>
      <c r="WMA472" s="87"/>
      <c r="WMB472" s="87"/>
      <c r="WMC472" s="87"/>
      <c r="WMD472" s="87"/>
      <c r="WME472" s="87"/>
      <c r="WMF472" s="87"/>
      <c r="WMG472" s="87"/>
      <c r="WMH472" s="87"/>
      <c r="WMI472" s="87"/>
      <c r="WMJ472" s="87"/>
      <c r="WMK472" s="87"/>
      <c r="WML472" s="87"/>
      <c r="WMM472" s="87"/>
      <c r="WMN472" s="87"/>
      <c r="WMO472" s="87"/>
      <c r="WMP472" s="87"/>
      <c r="WMQ472" s="87"/>
      <c r="WMR472" s="87"/>
      <c r="WMS472" s="87"/>
      <c r="WMT472" s="87"/>
      <c r="WMU472" s="87"/>
      <c r="WMV472" s="87"/>
      <c r="WMW472" s="87"/>
      <c r="WMX472" s="87"/>
      <c r="WMY472" s="87"/>
      <c r="WMZ472" s="87"/>
      <c r="WNA472" s="87"/>
      <c r="WNB472" s="87"/>
      <c r="WNC472" s="87"/>
      <c r="WND472" s="87"/>
      <c r="WNE472" s="87"/>
      <c r="WNF472" s="87"/>
      <c r="WNG472" s="87"/>
      <c r="WNH472" s="87"/>
      <c r="WNI472" s="87"/>
      <c r="WNJ472" s="87"/>
      <c r="WNK472" s="87"/>
      <c r="WNL472" s="87"/>
      <c r="WNM472" s="87"/>
      <c r="WNN472" s="87"/>
      <c r="WNO472" s="87"/>
      <c r="WNP472" s="87"/>
      <c r="WNQ472" s="87"/>
      <c r="WNR472" s="87"/>
      <c r="WNS472" s="87"/>
      <c r="WNT472" s="87"/>
      <c r="WNU472" s="87"/>
      <c r="WNV472" s="87"/>
      <c r="WNW472" s="87"/>
      <c r="WNX472" s="87"/>
      <c r="WNY472" s="87"/>
      <c r="WNZ472" s="87"/>
      <c r="WOA472" s="87"/>
      <c r="WOB472" s="87"/>
      <c r="WOC472" s="87"/>
      <c r="WOD472" s="87"/>
      <c r="WOE472" s="87"/>
      <c r="WOF472" s="87"/>
      <c r="WOG472" s="87"/>
      <c r="WOH472" s="87"/>
      <c r="WOI472" s="87"/>
      <c r="WOJ472" s="87"/>
      <c r="WOK472" s="87"/>
      <c r="WOL472" s="87"/>
      <c r="WOM472" s="87"/>
      <c r="WON472" s="87"/>
      <c r="WOO472" s="87"/>
      <c r="WOP472" s="87"/>
      <c r="WOQ472" s="87"/>
      <c r="WOR472" s="87"/>
      <c r="WOS472" s="87"/>
      <c r="WOT472" s="87"/>
      <c r="WOU472" s="87"/>
      <c r="WOV472" s="87"/>
      <c r="WOW472" s="87"/>
      <c r="WOX472" s="87"/>
      <c r="WOY472" s="87"/>
      <c r="WOZ472" s="87"/>
      <c r="WPA472" s="87"/>
      <c r="WPB472" s="87"/>
      <c r="WPC472" s="87"/>
      <c r="WPD472" s="87"/>
      <c r="WPE472" s="87"/>
      <c r="WPF472" s="87"/>
      <c r="WPG472" s="87"/>
      <c r="WPH472" s="87"/>
      <c r="WPI472" s="87"/>
      <c r="WPJ472" s="87"/>
      <c r="WPK472" s="87"/>
      <c r="WPL472" s="87"/>
      <c r="WPM472" s="87"/>
      <c r="WPN472" s="87"/>
      <c r="WPO472" s="87"/>
      <c r="WPP472" s="87"/>
      <c r="WPQ472" s="87"/>
      <c r="WPR472" s="87"/>
      <c r="WPS472" s="87"/>
      <c r="WPT472" s="87"/>
      <c r="WPU472" s="87"/>
      <c r="WPV472" s="87"/>
      <c r="WPW472" s="87"/>
      <c r="WPX472" s="87"/>
      <c r="WPY472" s="87"/>
      <c r="WPZ472" s="87"/>
      <c r="WQA472" s="87"/>
      <c r="WQB472" s="87"/>
      <c r="WQC472" s="87"/>
      <c r="WQD472" s="87"/>
      <c r="WQE472" s="87"/>
      <c r="WQF472" s="87"/>
      <c r="WQG472" s="87"/>
      <c r="WQH472" s="87"/>
      <c r="WQI472" s="87"/>
      <c r="WQJ472" s="87"/>
      <c r="WQK472" s="87"/>
      <c r="WQL472" s="87"/>
      <c r="WQM472" s="87"/>
      <c r="WQN472" s="87"/>
      <c r="WQO472" s="87"/>
      <c r="WQP472" s="87"/>
      <c r="WQQ472" s="87"/>
      <c r="WQR472" s="87"/>
      <c r="WQS472" s="87"/>
      <c r="WQT472" s="87"/>
      <c r="WQU472" s="87"/>
      <c r="WQV472" s="87"/>
      <c r="WQW472" s="87"/>
      <c r="WQX472" s="87"/>
      <c r="WQY472" s="87"/>
      <c r="WQZ472" s="87"/>
      <c r="WRA472" s="87"/>
      <c r="WRB472" s="87"/>
      <c r="WRC472" s="87"/>
      <c r="WRD472" s="87"/>
      <c r="WRE472" s="87"/>
      <c r="WRF472" s="87"/>
      <c r="WRG472" s="87"/>
      <c r="WRH472" s="87"/>
      <c r="WRI472" s="87"/>
      <c r="WRJ472" s="87"/>
      <c r="WRK472" s="87"/>
      <c r="WRL472" s="87"/>
      <c r="WRM472" s="87"/>
      <c r="WRN472" s="87"/>
      <c r="WRO472" s="87"/>
      <c r="WRP472" s="87"/>
      <c r="WRQ472" s="87"/>
      <c r="WRR472" s="87"/>
      <c r="WRS472" s="87"/>
      <c r="WRT472" s="87"/>
      <c r="WRU472" s="87"/>
      <c r="WRV472" s="87"/>
      <c r="WRW472" s="87"/>
      <c r="WRX472" s="87"/>
      <c r="WRY472" s="87"/>
      <c r="WRZ472" s="87"/>
      <c r="WSA472" s="87"/>
      <c r="WSB472" s="87"/>
      <c r="WSC472" s="87"/>
      <c r="WSD472" s="87"/>
      <c r="WSE472" s="87"/>
      <c r="WSF472" s="87"/>
      <c r="WSG472" s="87"/>
      <c r="WSH472" s="87"/>
      <c r="WSI472" s="87"/>
      <c r="WSJ472" s="87"/>
      <c r="WSK472" s="87"/>
      <c r="WSL472" s="87"/>
      <c r="WSM472" s="87"/>
      <c r="WSN472" s="87"/>
      <c r="WSO472" s="87"/>
      <c r="WSP472" s="87"/>
      <c r="WSQ472" s="87"/>
      <c r="WSR472" s="87"/>
      <c r="WSS472" s="87"/>
      <c r="WST472" s="87"/>
      <c r="WSU472" s="87"/>
      <c r="WSV472" s="87"/>
      <c r="WSW472" s="87"/>
      <c r="WSX472" s="87"/>
      <c r="WSY472" s="87"/>
      <c r="WSZ472" s="87"/>
      <c r="WTA472" s="87"/>
      <c r="WTB472" s="87"/>
      <c r="WTC472" s="87"/>
      <c r="WTD472" s="87"/>
      <c r="WTE472" s="87"/>
      <c r="WTF472" s="87"/>
      <c r="WTG472" s="87"/>
      <c r="WTH472" s="87"/>
      <c r="WTI472" s="87"/>
      <c r="WTJ472" s="87"/>
      <c r="WTK472" s="87"/>
      <c r="WTL472" s="87"/>
      <c r="WTM472" s="87"/>
      <c r="WTN472" s="87"/>
      <c r="WTO472" s="87"/>
      <c r="WTP472" s="87"/>
      <c r="WTQ472" s="87"/>
      <c r="WTR472" s="87"/>
      <c r="WTS472" s="87"/>
      <c r="WTT472" s="87"/>
      <c r="WTU472" s="87"/>
      <c r="WTV472" s="87"/>
      <c r="WTW472" s="87"/>
      <c r="WTX472" s="87"/>
      <c r="WTY472" s="87"/>
      <c r="WTZ472" s="87"/>
      <c r="WUA472" s="87"/>
      <c r="WUB472" s="87"/>
      <c r="WUC472" s="87"/>
      <c r="WUD472" s="87"/>
      <c r="WUE472" s="87"/>
      <c r="WUF472" s="87"/>
      <c r="WUG472" s="87"/>
      <c r="WUH472" s="87"/>
      <c r="WUI472" s="87"/>
      <c r="WUJ472" s="87"/>
      <c r="WUK472" s="87"/>
      <c r="WUL472" s="87"/>
      <c r="WUM472" s="87"/>
      <c r="WUN472" s="87"/>
      <c r="WUO472" s="87"/>
      <c r="WUP472" s="87"/>
      <c r="WUQ472" s="87"/>
      <c r="WUR472" s="87"/>
      <c r="WUS472" s="87"/>
      <c r="WUT472" s="87"/>
      <c r="WUU472" s="87"/>
      <c r="WUV472" s="87"/>
      <c r="WUW472" s="87"/>
      <c r="WUX472" s="87"/>
      <c r="WUY472" s="87"/>
      <c r="WUZ472" s="87"/>
      <c r="WVA472" s="87"/>
      <c r="WVB472" s="87"/>
      <c r="WVC472" s="87"/>
      <c r="WVD472" s="87"/>
      <c r="WVE472" s="87"/>
      <c r="WVF472" s="87"/>
      <c r="WVG472" s="87"/>
      <c r="WVH472" s="87"/>
      <c r="WVI472" s="87"/>
      <c r="WVJ472" s="87"/>
      <c r="WVK472" s="87"/>
      <c r="WVL472" s="87"/>
      <c r="WVM472" s="87"/>
      <c r="WVN472" s="87"/>
      <c r="WVO472" s="87"/>
      <c r="WVP472" s="87"/>
      <c r="WVQ472" s="87"/>
      <c r="WVR472" s="87"/>
      <c r="WVS472" s="87"/>
      <c r="WVT472" s="87"/>
      <c r="WVU472" s="87"/>
      <c r="WVV472" s="87"/>
      <c r="WVW472" s="87"/>
      <c r="WVX472" s="87"/>
      <c r="WVY472" s="87"/>
      <c r="WVZ472" s="87"/>
      <c r="WWA472" s="87"/>
      <c r="WWB472" s="87"/>
      <c r="WWC472" s="87"/>
      <c r="WWD472" s="87"/>
      <c r="WWE472" s="87"/>
      <c r="WWF472" s="87"/>
      <c r="WWG472" s="87"/>
      <c r="WWH472" s="87"/>
      <c r="WWI472" s="87"/>
      <c r="WWJ472" s="87"/>
      <c r="WWK472" s="87"/>
      <c r="WWL472" s="87"/>
      <c r="WWM472" s="87"/>
      <c r="WWN472" s="87"/>
      <c r="WWO472" s="87"/>
      <c r="WWP472" s="87"/>
      <c r="WWQ472" s="87"/>
      <c r="WWR472" s="87"/>
      <c r="WWS472" s="87"/>
      <c r="WWT472" s="87"/>
      <c r="WWU472" s="87"/>
      <c r="WWV472" s="87"/>
      <c r="WWW472" s="87"/>
      <c r="WWX472" s="87"/>
      <c r="WWY472" s="87"/>
      <c r="WWZ472" s="87"/>
      <c r="WXA472" s="87"/>
      <c r="WXB472" s="87"/>
      <c r="WXC472" s="87"/>
      <c r="WXD472" s="87"/>
      <c r="WXE472" s="87"/>
      <c r="WXF472" s="87"/>
      <c r="WXG472" s="87"/>
      <c r="WXH472" s="87"/>
      <c r="WXI472" s="87"/>
      <c r="WXJ472" s="87"/>
      <c r="WXK472" s="87"/>
      <c r="WXL472" s="87"/>
      <c r="WXM472" s="87"/>
      <c r="WXN472" s="87"/>
      <c r="WXO472" s="87"/>
      <c r="WXP472" s="87"/>
      <c r="WXQ472" s="87"/>
      <c r="WXR472" s="87"/>
      <c r="WXS472" s="87"/>
      <c r="WXT472" s="87"/>
      <c r="WXU472" s="87"/>
      <c r="WXV472" s="87"/>
      <c r="WXW472" s="87"/>
      <c r="WXX472" s="87"/>
      <c r="WXY472" s="87"/>
      <c r="WXZ472" s="87"/>
      <c r="WYA472" s="87"/>
      <c r="WYB472" s="87"/>
      <c r="WYC472" s="87"/>
      <c r="WYD472" s="87"/>
      <c r="WYE472" s="87"/>
      <c r="WYF472" s="87"/>
      <c r="WYG472" s="87"/>
      <c r="WYH472" s="87"/>
      <c r="WYI472" s="87"/>
      <c r="WYJ472" s="87"/>
      <c r="WYK472" s="87"/>
      <c r="WYL472" s="87"/>
      <c r="WYM472" s="87"/>
      <c r="WYN472" s="87"/>
      <c r="WYO472" s="87"/>
      <c r="WYP472" s="87"/>
      <c r="WYQ472" s="87"/>
      <c r="WYR472" s="87"/>
      <c r="WYS472" s="87"/>
      <c r="WYT472" s="87"/>
      <c r="WYU472" s="87"/>
      <c r="WYV472" s="87"/>
      <c r="WYW472" s="87"/>
      <c r="WYX472" s="87"/>
      <c r="WYY472" s="87"/>
      <c r="WYZ472" s="87"/>
      <c r="WZA472" s="87"/>
      <c r="WZB472" s="87"/>
      <c r="WZC472" s="87"/>
      <c r="WZD472" s="87"/>
      <c r="WZE472" s="87"/>
      <c r="WZF472" s="87"/>
      <c r="WZG472" s="87"/>
      <c r="WZH472" s="87"/>
      <c r="WZI472" s="87"/>
      <c r="WZJ472" s="87"/>
      <c r="WZK472" s="87"/>
      <c r="WZL472" s="87"/>
      <c r="WZM472" s="87"/>
      <c r="WZN472" s="87"/>
      <c r="WZO472" s="87"/>
      <c r="WZP472" s="87"/>
      <c r="WZQ472" s="87"/>
      <c r="WZR472" s="87"/>
      <c r="WZS472" s="87"/>
      <c r="WZT472" s="87"/>
      <c r="WZU472" s="87"/>
      <c r="WZV472" s="87"/>
      <c r="WZW472" s="87"/>
      <c r="WZX472" s="87"/>
      <c r="WZY472" s="87"/>
      <c r="WZZ472" s="87"/>
      <c r="XAA472" s="87"/>
      <c r="XAB472" s="87"/>
      <c r="XAC472" s="87"/>
      <c r="XAD472" s="87"/>
      <c r="XAE472" s="87"/>
      <c r="XAF472" s="87"/>
      <c r="XAG472" s="87"/>
      <c r="XAH472" s="87"/>
      <c r="XAI472" s="87"/>
      <c r="XAJ472" s="87"/>
      <c r="XAK472" s="87"/>
      <c r="XAL472" s="87"/>
      <c r="XAM472" s="87"/>
      <c r="XAN472" s="87"/>
      <c r="XAO472" s="87"/>
      <c r="XAP472" s="87"/>
      <c r="XAQ472" s="87"/>
      <c r="XAR472" s="87"/>
      <c r="XAS472" s="87"/>
      <c r="XAT472" s="87"/>
      <c r="XAU472" s="87"/>
      <c r="XAV472" s="87"/>
      <c r="XAW472" s="87"/>
      <c r="XAX472" s="87"/>
      <c r="XAY472" s="87"/>
      <c r="XAZ472" s="87"/>
      <c r="XBA472" s="87"/>
      <c r="XBB472" s="87"/>
      <c r="XBC472" s="87"/>
      <c r="XBD472" s="87"/>
      <c r="XBE472" s="87"/>
      <c r="XBF472" s="87"/>
      <c r="XBG472" s="87"/>
      <c r="XBH472" s="87"/>
      <c r="XBI472" s="87"/>
      <c r="XBJ472" s="87"/>
      <c r="XBK472" s="87"/>
      <c r="XBL472" s="87"/>
      <c r="XBM472" s="87"/>
      <c r="XBN472" s="87"/>
      <c r="XBO472" s="87"/>
      <c r="XBP472" s="87"/>
      <c r="XBQ472" s="87"/>
      <c r="XBR472" s="87"/>
      <c r="XBS472" s="87"/>
      <c r="XBT472" s="87"/>
      <c r="XBU472" s="87"/>
      <c r="XBV472" s="87"/>
      <c r="XBW472" s="87"/>
      <c r="XBX472" s="87"/>
      <c r="XBY472" s="87"/>
      <c r="XBZ472" s="87"/>
      <c r="XCA472" s="87"/>
      <c r="XCB472" s="87"/>
      <c r="XCC472" s="87"/>
      <c r="XCD472" s="87"/>
      <c r="XCE472" s="87"/>
      <c r="XCF472" s="87"/>
      <c r="XCG472" s="87"/>
      <c r="XCH472" s="87"/>
      <c r="XCI472" s="87"/>
      <c r="XCJ472" s="87"/>
      <c r="XCK472" s="87"/>
      <c r="XCL472" s="87"/>
      <c r="XCM472" s="87"/>
      <c r="XCN472" s="87"/>
      <c r="XCO472" s="87"/>
      <c r="XCP472" s="87"/>
      <c r="XCQ472" s="87"/>
      <c r="XCR472" s="87"/>
      <c r="XCS472" s="87"/>
      <c r="XCT472" s="87"/>
      <c r="XCU472" s="87"/>
      <c r="XCV472" s="87"/>
      <c r="XCW472" s="87"/>
      <c r="XCX472" s="87"/>
      <c r="XCY472" s="87"/>
      <c r="XCZ472" s="87"/>
      <c r="XDA472" s="87"/>
      <c r="XDB472" s="87"/>
      <c r="XDC472" s="87"/>
      <c r="XDD472" s="87"/>
      <c r="XDE472" s="87"/>
      <c r="XDF472" s="87"/>
      <c r="XDG472" s="87"/>
      <c r="XDH472" s="87"/>
      <c r="XDI472" s="87"/>
      <c r="XDJ472" s="87"/>
      <c r="XDK472" s="87"/>
      <c r="XDL472" s="87"/>
      <c r="XDM472" s="87"/>
      <c r="XDN472" s="87"/>
      <c r="XDO472" s="87"/>
      <c r="XDP472" s="87"/>
      <c r="XDQ472" s="87"/>
      <c r="XDR472" s="87"/>
      <c r="XDS472" s="87"/>
      <c r="XDT472" s="87"/>
      <c r="XDU472" s="87"/>
      <c r="XDV472" s="87"/>
      <c r="XDW472" s="87"/>
      <c r="XDX472" s="87"/>
      <c r="XDY472" s="87"/>
      <c r="XDZ472" s="87"/>
      <c r="XEA472" s="87"/>
      <c r="XEB472" s="87"/>
      <c r="XEC472" s="87"/>
      <c r="XED472" s="87"/>
      <c r="XEE472" s="87"/>
      <c r="XEF472" s="87"/>
      <c r="XEG472" s="87"/>
      <c r="XEH472" s="87"/>
      <c r="XEI472" s="87"/>
      <c r="XEJ472" s="87"/>
      <c r="XEK472" s="87"/>
      <c r="XEL472" s="87"/>
      <c r="XEM472" s="87"/>
      <c r="XEN472" s="87"/>
      <c r="XEO472" s="87"/>
      <c r="XEP472" s="87"/>
      <c r="XEQ472" s="87"/>
      <c r="XER472" s="87"/>
      <c r="XES472" s="87"/>
      <c r="XET472" s="87"/>
      <c r="XEU472" s="87"/>
      <c r="XEV472" s="87"/>
      <c r="XEW472" s="87"/>
      <c r="XEX472" s="87"/>
      <c r="XEY472" s="87"/>
      <c r="XEZ472" s="87"/>
      <c r="XFA472" s="87"/>
      <c r="XFB472" s="87"/>
      <c r="XFC472" s="87"/>
      <c r="XFD472" s="87"/>
    </row>
    <row r="473" spans="1:16384" s="24" customFormat="1" ht="27" customHeight="1" x14ac:dyDescent="0.4">
      <c r="A473" s="882"/>
      <c r="B473" s="882"/>
      <c r="C473" s="882"/>
      <c r="D473" s="882"/>
      <c r="E473" s="882"/>
      <c r="F473" s="882"/>
      <c r="G473" s="882"/>
      <c r="H473" s="882"/>
      <c r="I473" s="884"/>
      <c r="J473" s="882"/>
      <c r="K473" s="882"/>
      <c r="L473" s="882"/>
      <c r="M473" s="882"/>
      <c r="N473" s="882"/>
      <c r="O473" s="882"/>
      <c r="P473" s="7"/>
      <c r="Q473" s="882" t="s">
        <v>886</v>
      </c>
      <c r="R473" s="882" t="s">
        <v>872</v>
      </c>
      <c r="S473" s="882">
        <v>90</v>
      </c>
      <c r="T473" s="882"/>
      <c r="U473" s="882" t="s">
        <v>894</v>
      </c>
      <c r="V473" s="882"/>
      <c r="W473" s="882"/>
      <c r="X473" s="882"/>
      <c r="Y473" s="882"/>
      <c r="Z473" s="882"/>
      <c r="AA473" s="882"/>
      <c r="AB473" s="87"/>
      <c r="AC473" s="87"/>
      <c r="AD473" s="87"/>
      <c r="AE473" s="87"/>
      <c r="AF473" s="87"/>
      <c r="AG473" s="87"/>
      <c r="AH473" s="87"/>
      <c r="AI473" s="87"/>
      <c r="AJ473" s="87"/>
      <c r="AK473" s="87"/>
      <c r="AL473" s="87"/>
      <c r="AM473" s="87"/>
      <c r="AN473" s="87"/>
      <c r="AO473" s="87"/>
      <c r="AP473" s="87"/>
      <c r="AQ473" s="87"/>
      <c r="AR473" s="87"/>
      <c r="AS473" s="87"/>
      <c r="AT473" s="87"/>
      <c r="AU473" s="87"/>
      <c r="AV473" s="87"/>
      <c r="AW473" s="87"/>
      <c r="AX473" s="87"/>
      <c r="AY473" s="87"/>
      <c r="AZ473" s="87"/>
      <c r="BA473" s="87"/>
      <c r="BB473" s="87"/>
      <c r="BC473" s="87"/>
      <c r="BD473" s="87"/>
      <c r="BE473" s="87"/>
      <c r="BF473" s="87"/>
      <c r="BG473" s="87"/>
      <c r="BH473" s="87"/>
      <c r="BI473" s="87"/>
      <c r="BJ473" s="87"/>
      <c r="BK473" s="87"/>
      <c r="BL473" s="87"/>
      <c r="BM473" s="87"/>
      <c r="BN473" s="87"/>
      <c r="BO473" s="87"/>
      <c r="BP473" s="87"/>
      <c r="BQ473" s="87"/>
      <c r="BR473" s="87"/>
      <c r="BS473" s="87"/>
      <c r="BT473" s="87"/>
      <c r="BU473" s="87"/>
      <c r="BV473" s="87"/>
      <c r="BW473" s="87"/>
      <c r="BX473" s="87"/>
      <c r="BY473" s="87"/>
      <c r="BZ473" s="87"/>
      <c r="CA473" s="87"/>
      <c r="CB473" s="87"/>
      <c r="CC473" s="87"/>
      <c r="CD473" s="87"/>
      <c r="CE473" s="87"/>
      <c r="CF473" s="87"/>
      <c r="CG473" s="87"/>
      <c r="CH473" s="87"/>
      <c r="CI473" s="87"/>
      <c r="CJ473" s="87"/>
      <c r="CK473" s="87"/>
      <c r="CL473" s="87"/>
      <c r="CM473" s="87"/>
      <c r="CN473" s="87"/>
      <c r="CO473" s="87"/>
      <c r="CP473" s="87"/>
      <c r="CQ473" s="87"/>
      <c r="CR473" s="87"/>
      <c r="CS473" s="87"/>
      <c r="CT473" s="87"/>
      <c r="CU473" s="87"/>
      <c r="CV473" s="87"/>
      <c r="CW473" s="87"/>
      <c r="CX473" s="87"/>
      <c r="CY473" s="87"/>
      <c r="CZ473" s="87"/>
      <c r="DA473" s="87"/>
      <c r="DB473" s="87"/>
      <c r="DC473" s="87"/>
      <c r="DD473" s="87"/>
      <c r="DE473" s="87"/>
      <c r="DF473" s="87"/>
      <c r="DG473" s="87"/>
      <c r="DH473" s="87"/>
      <c r="DI473" s="87"/>
      <c r="DJ473" s="87"/>
      <c r="DK473" s="87"/>
      <c r="DL473" s="87"/>
      <c r="DM473" s="87"/>
      <c r="DN473" s="87"/>
      <c r="DO473" s="87"/>
      <c r="DP473" s="87"/>
      <c r="DQ473" s="87"/>
      <c r="DR473" s="87"/>
      <c r="DS473" s="87"/>
      <c r="DT473" s="87"/>
      <c r="DU473" s="87"/>
      <c r="DV473" s="87"/>
      <c r="DW473" s="87"/>
      <c r="DX473" s="87"/>
      <c r="DY473" s="87"/>
      <c r="DZ473" s="87"/>
      <c r="EA473" s="87"/>
      <c r="EB473" s="87"/>
      <c r="EC473" s="87"/>
      <c r="ED473" s="87"/>
      <c r="EE473" s="87"/>
      <c r="EF473" s="87"/>
      <c r="EG473" s="87"/>
      <c r="EH473" s="87"/>
      <c r="EI473" s="87"/>
      <c r="EJ473" s="87"/>
      <c r="EK473" s="87"/>
      <c r="EL473" s="87"/>
      <c r="EM473" s="87"/>
      <c r="EN473" s="87"/>
      <c r="EO473" s="87"/>
      <c r="EP473" s="87"/>
      <c r="EQ473" s="87"/>
      <c r="ER473" s="87"/>
      <c r="ES473" s="87"/>
      <c r="ET473" s="87"/>
      <c r="EU473" s="87"/>
      <c r="EV473" s="87"/>
      <c r="EW473" s="87"/>
      <c r="EX473" s="87"/>
      <c r="EY473" s="87"/>
      <c r="EZ473" s="87"/>
      <c r="FA473" s="87"/>
      <c r="FB473" s="87"/>
      <c r="FC473" s="87"/>
      <c r="FD473" s="87"/>
      <c r="FE473" s="87"/>
      <c r="FF473" s="87"/>
      <c r="FG473" s="87"/>
      <c r="FH473" s="87"/>
      <c r="FI473" s="87"/>
      <c r="FJ473" s="87"/>
      <c r="FK473" s="87"/>
      <c r="FL473" s="87"/>
      <c r="FM473" s="87"/>
      <c r="FN473" s="87"/>
      <c r="FO473" s="87"/>
      <c r="FP473" s="87"/>
      <c r="FQ473" s="87"/>
      <c r="FR473" s="87"/>
      <c r="FS473" s="87"/>
      <c r="FT473" s="87"/>
      <c r="FU473" s="87"/>
      <c r="FV473" s="87"/>
      <c r="FW473" s="87"/>
      <c r="FX473" s="87"/>
      <c r="FY473" s="87"/>
      <c r="FZ473" s="87"/>
      <c r="GA473" s="87"/>
      <c r="GB473" s="87"/>
      <c r="GC473" s="87"/>
      <c r="GD473" s="87"/>
      <c r="GE473" s="87"/>
      <c r="GF473" s="87"/>
      <c r="GG473" s="87"/>
      <c r="GH473" s="87"/>
      <c r="GI473" s="87"/>
      <c r="GJ473" s="87"/>
      <c r="GK473" s="87"/>
      <c r="GL473" s="87"/>
      <c r="GM473" s="87"/>
      <c r="GN473" s="87"/>
      <c r="GO473" s="87"/>
      <c r="GP473" s="87"/>
      <c r="GQ473" s="87"/>
      <c r="GR473" s="87"/>
      <c r="GS473" s="87"/>
      <c r="GT473" s="87"/>
      <c r="GU473" s="87"/>
      <c r="GV473" s="87"/>
      <c r="GW473" s="87"/>
      <c r="GX473" s="87"/>
      <c r="GY473" s="87"/>
      <c r="GZ473" s="87"/>
      <c r="HA473" s="87"/>
      <c r="HB473" s="87"/>
      <c r="HC473" s="87"/>
      <c r="HD473" s="87"/>
      <c r="HE473" s="87"/>
      <c r="HF473" s="87"/>
      <c r="HG473" s="87"/>
      <c r="HH473" s="87"/>
      <c r="HI473" s="87"/>
      <c r="HJ473" s="87"/>
      <c r="HK473" s="87"/>
      <c r="HL473" s="87"/>
      <c r="HM473" s="87"/>
      <c r="HN473" s="87"/>
      <c r="HO473" s="87"/>
      <c r="HP473" s="87"/>
      <c r="HQ473" s="87"/>
      <c r="HR473" s="87"/>
      <c r="HS473" s="87"/>
      <c r="HT473" s="87"/>
      <c r="HU473" s="87"/>
      <c r="HV473" s="87"/>
      <c r="HW473" s="87"/>
      <c r="HX473" s="87"/>
      <c r="HY473" s="87"/>
      <c r="HZ473" s="87"/>
      <c r="IA473" s="87"/>
      <c r="IB473" s="87"/>
      <c r="IC473" s="87"/>
      <c r="ID473" s="87"/>
      <c r="IE473" s="87"/>
      <c r="IF473" s="87"/>
      <c r="IG473" s="87"/>
      <c r="IH473" s="87"/>
      <c r="II473" s="87"/>
      <c r="IJ473" s="87"/>
      <c r="IK473" s="87"/>
      <c r="IL473" s="87"/>
      <c r="IM473" s="87"/>
      <c r="IN473" s="87"/>
      <c r="IO473" s="87"/>
      <c r="IP473" s="87"/>
      <c r="IQ473" s="87"/>
      <c r="IR473" s="87"/>
      <c r="IS473" s="87"/>
      <c r="IT473" s="87"/>
      <c r="IU473" s="87"/>
      <c r="IV473" s="87"/>
      <c r="IW473" s="87"/>
      <c r="IX473" s="87"/>
      <c r="IY473" s="87"/>
      <c r="IZ473" s="87"/>
      <c r="JA473" s="87"/>
      <c r="JB473" s="87"/>
      <c r="JC473" s="87"/>
      <c r="JD473" s="87"/>
      <c r="JE473" s="87"/>
      <c r="JF473" s="87"/>
      <c r="JG473" s="87"/>
      <c r="JH473" s="87"/>
      <c r="JI473" s="87"/>
      <c r="JJ473" s="87"/>
      <c r="JK473" s="87"/>
      <c r="JL473" s="87"/>
      <c r="JM473" s="87"/>
      <c r="JN473" s="87"/>
      <c r="JO473" s="87"/>
      <c r="JP473" s="87"/>
      <c r="JQ473" s="87"/>
      <c r="JR473" s="87"/>
      <c r="JS473" s="87"/>
      <c r="JT473" s="87"/>
      <c r="JU473" s="87"/>
      <c r="JV473" s="87"/>
      <c r="JW473" s="87"/>
      <c r="JX473" s="87"/>
      <c r="JY473" s="87"/>
      <c r="JZ473" s="87"/>
      <c r="KA473" s="87"/>
      <c r="KB473" s="87"/>
      <c r="KC473" s="87"/>
      <c r="KD473" s="87"/>
      <c r="KE473" s="87"/>
      <c r="KF473" s="87"/>
      <c r="KG473" s="87"/>
      <c r="KH473" s="87"/>
      <c r="KI473" s="87"/>
      <c r="KJ473" s="87"/>
      <c r="KK473" s="87"/>
      <c r="KL473" s="87"/>
      <c r="KM473" s="87"/>
      <c r="KN473" s="87"/>
      <c r="KO473" s="87"/>
      <c r="KP473" s="87"/>
      <c r="KQ473" s="87"/>
      <c r="KR473" s="87"/>
      <c r="KS473" s="87"/>
      <c r="KT473" s="87"/>
      <c r="KU473" s="87"/>
      <c r="KV473" s="87"/>
      <c r="KW473" s="87"/>
      <c r="KX473" s="87"/>
      <c r="KY473" s="87"/>
      <c r="KZ473" s="87"/>
      <c r="LA473" s="87"/>
      <c r="LB473" s="87"/>
      <c r="LC473" s="87"/>
      <c r="LD473" s="87"/>
      <c r="LE473" s="87"/>
      <c r="LF473" s="87"/>
      <c r="LG473" s="87"/>
      <c r="LH473" s="87"/>
      <c r="LI473" s="87"/>
      <c r="LJ473" s="87"/>
      <c r="LK473" s="87"/>
      <c r="LL473" s="87"/>
      <c r="LM473" s="87"/>
      <c r="LN473" s="87"/>
      <c r="LO473" s="87"/>
      <c r="LP473" s="87"/>
      <c r="LQ473" s="87"/>
      <c r="LR473" s="87"/>
      <c r="LS473" s="87"/>
      <c r="LT473" s="87"/>
      <c r="LU473" s="87"/>
      <c r="LV473" s="87"/>
      <c r="LW473" s="87"/>
      <c r="LX473" s="87"/>
      <c r="LY473" s="87"/>
      <c r="LZ473" s="87"/>
      <c r="MA473" s="87"/>
      <c r="MB473" s="87"/>
      <c r="MC473" s="87"/>
      <c r="MD473" s="87"/>
      <c r="ME473" s="87"/>
      <c r="MF473" s="87"/>
      <c r="MG473" s="87"/>
      <c r="MH473" s="87"/>
      <c r="MI473" s="87"/>
      <c r="MJ473" s="87"/>
      <c r="MK473" s="87"/>
      <c r="ML473" s="87"/>
      <c r="MM473" s="87"/>
      <c r="MN473" s="87"/>
      <c r="MO473" s="87"/>
      <c r="MP473" s="87"/>
      <c r="MQ473" s="87"/>
      <c r="MR473" s="87"/>
      <c r="MS473" s="87"/>
      <c r="MT473" s="87"/>
      <c r="MU473" s="87"/>
      <c r="MV473" s="87"/>
      <c r="MW473" s="87"/>
      <c r="MX473" s="87"/>
      <c r="MY473" s="87"/>
      <c r="MZ473" s="87"/>
      <c r="NA473" s="87"/>
      <c r="NB473" s="87"/>
      <c r="NC473" s="87"/>
      <c r="ND473" s="87"/>
      <c r="NE473" s="87"/>
      <c r="NF473" s="87"/>
      <c r="NG473" s="87"/>
      <c r="NH473" s="87"/>
      <c r="NI473" s="87"/>
      <c r="NJ473" s="87"/>
      <c r="NK473" s="87"/>
      <c r="NL473" s="87"/>
      <c r="NM473" s="87"/>
      <c r="NN473" s="87"/>
      <c r="NO473" s="87"/>
      <c r="NP473" s="87"/>
      <c r="NQ473" s="87"/>
      <c r="NR473" s="87"/>
      <c r="NS473" s="87"/>
      <c r="NT473" s="87"/>
      <c r="NU473" s="87"/>
      <c r="NV473" s="87"/>
      <c r="NW473" s="87"/>
      <c r="NX473" s="87"/>
      <c r="NY473" s="87"/>
      <c r="NZ473" s="87"/>
      <c r="OA473" s="87"/>
      <c r="OB473" s="87"/>
      <c r="OC473" s="87"/>
      <c r="OD473" s="87"/>
      <c r="OE473" s="87"/>
      <c r="OF473" s="87"/>
      <c r="OG473" s="87"/>
      <c r="OH473" s="87"/>
      <c r="OI473" s="87"/>
      <c r="OJ473" s="87"/>
      <c r="OK473" s="87"/>
      <c r="OL473" s="87"/>
      <c r="OM473" s="87"/>
      <c r="ON473" s="87"/>
      <c r="OO473" s="87"/>
      <c r="OP473" s="87"/>
      <c r="OQ473" s="87"/>
      <c r="OR473" s="87"/>
      <c r="OS473" s="87"/>
      <c r="OT473" s="87"/>
      <c r="OU473" s="87"/>
      <c r="OV473" s="87"/>
      <c r="OW473" s="87"/>
      <c r="OX473" s="87"/>
      <c r="OY473" s="87"/>
      <c r="OZ473" s="87"/>
      <c r="PA473" s="87"/>
      <c r="PB473" s="87"/>
      <c r="PC473" s="87"/>
      <c r="PD473" s="87"/>
      <c r="PE473" s="87"/>
      <c r="PF473" s="87"/>
      <c r="PG473" s="87"/>
      <c r="PH473" s="87"/>
      <c r="PI473" s="87"/>
      <c r="PJ473" s="87"/>
      <c r="PK473" s="87"/>
      <c r="PL473" s="87"/>
      <c r="PM473" s="87"/>
      <c r="PN473" s="87"/>
      <c r="PO473" s="87"/>
      <c r="PP473" s="87"/>
      <c r="PQ473" s="87"/>
      <c r="PR473" s="87"/>
      <c r="PS473" s="87"/>
      <c r="PT473" s="87"/>
      <c r="PU473" s="87"/>
      <c r="PV473" s="87"/>
      <c r="PW473" s="87"/>
      <c r="PX473" s="87"/>
      <c r="PY473" s="87"/>
      <c r="PZ473" s="87"/>
      <c r="QA473" s="87"/>
      <c r="QB473" s="87"/>
      <c r="QC473" s="87"/>
      <c r="QD473" s="87"/>
      <c r="QE473" s="87"/>
      <c r="QF473" s="87"/>
      <c r="QG473" s="87"/>
      <c r="QH473" s="87"/>
      <c r="QI473" s="87"/>
      <c r="QJ473" s="87"/>
      <c r="QK473" s="87"/>
      <c r="QL473" s="87"/>
      <c r="QM473" s="87"/>
      <c r="QN473" s="87"/>
      <c r="QO473" s="87"/>
      <c r="QP473" s="87"/>
      <c r="QQ473" s="87"/>
      <c r="QR473" s="87"/>
      <c r="QS473" s="87"/>
      <c r="QT473" s="87"/>
      <c r="QU473" s="87"/>
      <c r="QV473" s="87"/>
      <c r="QW473" s="87"/>
      <c r="QX473" s="87"/>
      <c r="QY473" s="87"/>
      <c r="QZ473" s="87"/>
      <c r="RA473" s="87"/>
      <c r="RB473" s="87"/>
      <c r="RC473" s="87"/>
      <c r="RD473" s="87"/>
      <c r="RE473" s="87"/>
      <c r="RF473" s="87"/>
      <c r="RG473" s="87"/>
      <c r="RH473" s="87"/>
      <c r="RI473" s="87"/>
      <c r="RJ473" s="87"/>
      <c r="RK473" s="87"/>
      <c r="RL473" s="87"/>
      <c r="RM473" s="87"/>
      <c r="RN473" s="87"/>
      <c r="RO473" s="87"/>
      <c r="RP473" s="87"/>
      <c r="RQ473" s="87"/>
      <c r="RR473" s="87"/>
      <c r="RS473" s="87"/>
      <c r="RT473" s="87"/>
      <c r="RU473" s="87"/>
      <c r="RV473" s="87"/>
      <c r="RW473" s="87"/>
      <c r="RX473" s="87"/>
      <c r="RY473" s="87"/>
      <c r="RZ473" s="87"/>
      <c r="SA473" s="87"/>
      <c r="SB473" s="87"/>
      <c r="SC473" s="87"/>
      <c r="SD473" s="87"/>
      <c r="SE473" s="87"/>
      <c r="SF473" s="87"/>
      <c r="SG473" s="87"/>
      <c r="SH473" s="87"/>
      <c r="SI473" s="87"/>
      <c r="SJ473" s="87"/>
      <c r="SK473" s="87"/>
      <c r="SL473" s="87"/>
      <c r="SM473" s="87"/>
      <c r="SN473" s="87"/>
      <c r="SO473" s="87"/>
      <c r="SP473" s="87"/>
      <c r="SQ473" s="87"/>
      <c r="SR473" s="87"/>
      <c r="SS473" s="87"/>
      <c r="ST473" s="87"/>
      <c r="SU473" s="87"/>
      <c r="SV473" s="87"/>
      <c r="SW473" s="87"/>
      <c r="SX473" s="87"/>
      <c r="SY473" s="87"/>
      <c r="SZ473" s="87"/>
      <c r="TA473" s="87"/>
      <c r="TB473" s="87"/>
      <c r="TC473" s="87"/>
      <c r="TD473" s="87"/>
      <c r="TE473" s="87"/>
      <c r="TF473" s="87"/>
      <c r="TG473" s="87"/>
      <c r="TH473" s="87"/>
      <c r="TI473" s="87"/>
      <c r="TJ473" s="87"/>
      <c r="TK473" s="87"/>
      <c r="TL473" s="87"/>
      <c r="TM473" s="87"/>
      <c r="TN473" s="87"/>
      <c r="TO473" s="87"/>
      <c r="TP473" s="87"/>
      <c r="TQ473" s="87"/>
      <c r="TR473" s="87"/>
      <c r="TS473" s="87"/>
      <c r="TT473" s="87"/>
      <c r="TU473" s="87"/>
      <c r="TV473" s="87"/>
      <c r="TW473" s="87"/>
      <c r="TX473" s="87"/>
      <c r="TY473" s="87"/>
      <c r="TZ473" s="87"/>
      <c r="UA473" s="87"/>
      <c r="UB473" s="87"/>
      <c r="UC473" s="87"/>
      <c r="UD473" s="87"/>
      <c r="UE473" s="87"/>
      <c r="UF473" s="87"/>
      <c r="UG473" s="87"/>
      <c r="UH473" s="87"/>
      <c r="UI473" s="87"/>
      <c r="UJ473" s="87"/>
      <c r="UK473" s="87"/>
      <c r="UL473" s="87"/>
      <c r="UM473" s="87"/>
      <c r="UN473" s="87"/>
      <c r="UO473" s="87"/>
      <c r="UP473" s="87"/>
      <c r="UQ473" s="87"/>
      <c r="UR473" s="87"/>
      <c r="US473" s="87"/>
      <c r="UT473" s="87"/>
      <c r="UU473" s="87"/>
      <c r="UV473" s="87"/>
      <c r="UW473" s="87"/>
      <c r="UX473" s="87"/>
      <c r="UY473" s="87"/>
      <c r="UZ473" s="87"/>
      <c r="VA473" s="87"/>
      <c r="VB473" s="87"/>
      <c r="VC473" s="87"/>
      <c r="VD473" s="87"/>
      <c r="VE473" s="87"/>
      <c r="VF473" s="87"/>
      <c r="VG473" s="87"/>
      <c r="VH473" s="87"/>
      <c r="VI473" s="87"/>
      <c r="VJ473" s="87"/>
      <c r="VK473" s="87"/>
      <c r="VL473" s="87"/>
      <c r="VM473" s="87"/>
      <c r="VN473" s="87"/>
      <c r="VO473" s="87"/>
      <c r="VP473" s="87"/>
      <c r="VQ473" s="87"/>
      <c r="VR473" s="87"/>
      <c r="VS473" s="87"/>
      <c r="VT473" s="87"/>
      <c r="VU473" s="87"/>
      <c r="VV473" s="87"/>
      <c r="VW473" s="87"/>
      <c r="VX473" s="87"/>
      <c r="VY473" s="87"/>
      <c r="VZ473" s="87"/>
      <c r="WA473" s="87"/>
      <c r="WB473" s="87"/>
      <c r="WC473" s="87"/>
      <c r="WD473" s="87"/>
      <c r="WE473" s="87"/>
      <c r="WF473" s="87"/>
      <c r="WG473" s="87"/>
      <c r="WH473" s="87"/>
      <c r="WI473" s="87"/>
      <c r="WJ473" s="87"/>
      <c r="WK473" s="87"/>
      <c r="WL473" s="87"/>
      <c r="WM473" s="87"/>
      <c r="WN473" s="87"/>
      <c r="WO473" s="87"/>
      <c r="WP473" s="87"/>
      <c r="WQ473" s="87"/>
      <c r="WR473" s="87"/>
      <c r="WS473" s="87"/>
      <c r="WT473" s="87"/>
      <c r="WU473" s="87"/>
      <c r="WV473" s="87"/>
      <c r="WW473" s="87"/>
      <c r="WX473" s="87"/>
      <c r="WY473" s="87"/>
      <c r="WZ473" s="87"/>
      <c r="XA473" s="87"/>
      <c r="XB473" s="87"/>
      <c r="XC473" s="87"/>
      <c r="XD473" s="87"/>
      <c r="XE473" s="87"/>
      <c r="XF473" s="87"/>
      <c r="XG473" s="87"/>
      <c r="XH473" s="87"/>
      <c r="XI473" s="87"/>
      <c r="XJ473" s="87"/>
      <c r="XK473" s="87"/>
      <c r="XL473" s="87"/>
      <c r="XM473" s="87"/>
      <c r="XN473" s="87"/>
      <c r="XO473" s="87"/>
      <c r="XP473" s="87"/>
      <c r="XQ473" s="87"/>
      <c r="XR473" s="87"/>
      <c r="XS473" s="87"/>
      <c r="XT473" s="87"/>
      <c r="XU473" s="87"/>
      <c r="XV473" s="87"/>
      <c r="XW473" s="87"/>
      <c r="XX473" s="87"/>
      <c r="XY473" s="87"/>
      <c r="XZ473" s="87"/>
      <c r="YA473" s="87"/>
      <c r="YB473" s="87"/>
      <c r="YC473" s="87"/>
      <c r="YD473" s="87"/>
      <c r="YE473" s="87"/>
      <c r="YF473" s="87"/>
      <c r="YG473" s="87"/>
      <c r="YH473" s="87"/>
      <c r="YI473" s="87"/>
      <c r="YJ473" s="87"/>
      <c r="YK473" s="87"/>
      <c r="YL473" s="87"/>
      <c r="YM473" s="87"/>
      <c r="YN473" s="87"/>
      <c r="YO473" s="87"/>
      <c r="YP473" s="87"/>
      <c r="YQ473" s="87"/>
      <c r="YR473" s="87"/>
      <c r="YS473" s="87"/>
      <c r="YT473" s="87"/>
      <c r="YU473" s="87"/>
      <c r="YV473" s="87"/>
      <c r="YW473" s="87"/>
      <c r="YX473" s="87"/>
      <c r="YY473" s="87"/>
      <c r="YZ473" s="87"/>
      <c r="ZA473" s="87"/>
      <c r="ZB473" s="87"/>
      <c r="ZC473" s="87"/>
      <c r="ZD473" s="87"/>
      <c r="ZE473" s="87"/>
      <c r="ZF473" s="87"/>
      <c r="ZG473" s="87"/>
      <c r="ZH473" s="87"/>
      <c r="ZI473" s="87"/>
      <c r="ZJ473" s="87"/>
      <c r="ZK473" s="87"/>
      <c r="ZL473" s="87"/>
      <c r="ZM473" s="87"/>
      <c r="ZN473" s="87"/>
      <c r="ZO473" s="87"/>
      <c r="ZP473" s="87"/>
      <c r="ZQ473" s="87"/>
      <c r="ZR473" s="87"/>
      <c r="ZS473" s="87"/>
      <c r="ZT473" s="87"/>
      <c r="ZU473" s="87"/>
      <c r="ZV473" s="87"/>
      <c r="ZW473" s="87"/>
      <c r="ZX473" s="87"/>
      <c r="ZY473" s="87"/>
      <c r="ZZ473" s="87"/>
      <c r="AAA473" s="87"/>
      <c r="AAB473" s="87"/>
      <c r="AAC473" s="87"/>
      <c r="AAD473" s="87"/>
      <c r="AAE473" s="87"/>
      <c r="AAF473" s="87"/>
      <c r="AAG473" s="87"/>
      <c r="AAH473" s="87"/>
      <c r="AAI473" s="87"/>
      <c r="AAJ473" s="87"/>
      <c r="AAK473" s="87"/>
      <c r="AAL473" s="87"/>
      <c r="AAM473" s="87"/>
      <c r="AAN473" s="87"/>
      <c r="AAO473" s="87"/>
      <c r="AAP473" s="87"/>
      <c r="AAQ473" s="87"/>
      <c r="AAR473" s="87"/>
      <c r="AAS473" s="87"/>
      <c r="AAT473" s="87"/>
      <c r="AAU473" s="87"/>
      <c r="AAV473" s="87"/>
      <c r="AAW473" s="87"/>
      <c r="AAX473" s="87"/>
      <c r="AAY473" s="87"/>
      <c r="AAZ473" s="87"/>
      <c r="ABA473" s="87"/>
      <c r="ABB473" s="87"/>
      <c r="ABC473" s="87"/>
      <c r="ABD473" s="87"/>
      <c r="ABE473" s="87"/>
      <c r="ABF473" s="87"/>
      <c r="ABG473" s="87"/>
      <c r="ABH473" s="87"/>
      <c r="ABI473" s="87"/>
      <c r="ABJ473" s="87"/>
      <c r="ABK473" s="87"/>
      <c r="ABL473" s="87"/>
      <c r="ABM473" s="87"/>
      <c r="ABN473" s="87"/>
      <c r="ABO473" s="87"/>
      <c r="ABP473" s="87"/>
      <c r="ABQ473" s="87"/>
      <c r="ABR473" s="87"/>
      <c r="ABS473" s="87"/>
      <c r="ABT473" s="87"/>
      <c r="ABU473" s="87"/>
      <c r="ABV473" s="87"/>
      <c r="ABW473" s="87"/>
      <c r="ABX473" s="87"/>
      <c r="ABY473" s="87"/>
      <c r="ABZ473" s="87"/>
      <c r="ACA473" s="87"/>
      <c r="ACB473" s="87"/>
      <c r="ACC473" s="87"/>
      <c r="ACD473" s="87"/>
      <c r="ACE473" s="87"/>
      <c r="ACF473" s="87"/>
      <c r="ACG473" s="87"/>
      <c r="ACH473" s="87"/>
      <c r="ACI473" s="87"/>
      <c r="ACJ473" s="87"/>
      <c r="ACK473" s="87"/>
      <c r="ACL473" s="87"/>
      <c r="ACM473" s="87"/>
      <c r="ACN473" s="87"/>
      <c r="ACO473" s="87"/>
      <c r="ACP473" s="87"/>
      <c r="ACQ473" s="87"/>
      <c r="ACR473" s="87"/>
      <c r="ACS473" s="87"/>
      <c r="ACT473" s="87"/>
      <c r="ACU473" s="87"/>
      <c r="ACV473" s="87"/>
      <c r="ACW473" s="87"/>
      <c r="ACX473" s="87"/>
      <c r="ACY473" s="87"/>
      <c r="ACZ473" s="87"/>
      <c r="ADA473" s="87"/>
      <c r="ADB473" s="87"/>
      <c r="ADC473" s="87"/>
      <c r="ADD473" s="87"/>
      <c r="ADE473" s="87"/>
      <c r="ADF473" s="87"/>
      <c r="ADG473" s="87"/>
      <c r="ADH473" s="87"/>
      <c r="ADI473" s="87"/>
      <c r="ADJ473" s="87"/>
      <c r="ADK473" s="87"/>
      <c r="ADL473" s="87"/>
      <c r="ADM473" s="87"/>
      <c r="ADN473" s="87"/>
      <c r="ADO473" s="87"/>
      <c r="ADP473" s="87"/>
      <c r="ADQ473" s="87"/>
      <c r="ADR473" s="87"/>
      <c r="ADS473" s="87"/>
      <c r="ADT473" s="87"/>
      <c r="ADU473" s="87"/>
      <c r="ADV473" s="87"/>
      <c r="ADW473" s="87"/>
      <c r="ADX473" s="87"/>
      <c r="ADY473" s="87"/>
      <c r="ADZ473" s="87"/>
      <c r="AEA473" s="87"/>
      <c r="AEB473" s="87"/>
      <c r="AEC473" s="87"/>
      <c r="AED473" s="87"/>
      <c r="AEE473" s="87"/>
      <c r="AEF473" s="87"/>
      <c r="AEG473" s="87"/>
      <c r="AEH473" s="87"/>
      <c r="AEI473" s="87"/>
      <c r="AEJ473" s="87"/>
      <c r="AEK473" s="87"/>
      <c r="AEL473" s="87"/>
      <c r="AEM473" s="87"/>
      <c r="AEN473" s="87"/>
      <c r="AEO473" s="87"/>
      <c r="AEP473" s="87"/>
      <c r="AEQ473" s="87"/>
      <c r="AER473" s="87"/>
      <c r="AES473" s="87"/>
      <c r="AET473" s="87"/>
      <c r="AEU473" s="87"/>
      <c r="AEV473" s="87"/>
      <c r="AEW473" s="87"/>
      <c r="AEX473" s="87"/>
      <c r="AEY473" s="87"/>
      <c r="AEZ473" s="87"/>
      <c r="AFA473" s="87"/>
      <c r="AFB473" s="87"/>
      <c r="AFC473" s="87"/>
      <c r="AFD473" s="87"/>
      <c r="AFE473" s="87"/>
      <c r="AFF473" s="87"/>
      <c r="AFG473" s="87"/>
      <c r="AFH473" s="87"/>
      <c r="AFI473" s="87"/>
      <c r="AFJ473" s="87"/>
      <c r="AFK473" s="87"/>
      <c r="AFL473" s="87"/>
      <c r="AFM473" s="87"/>
      <c r="AFN473" s="87"/>
      <c r="AFO473" s="87"/>
      <c r="AFP473" s="87"/>
      <c r="AFQ473" s="87"/>
      <c r="AFR473" s="87"/>
      <c r="AFS473" s="87"/>
      <c r="AFT473" s="87"/>
      <c r="AFU473" s="87"/>
      <c r="AFV473" s="87"/>
      <c r="AFW473" s="87"/>
      <c r="AFX473" s="87"/>
      <c r="AFY473" s="87"/>
      <c r="AFZ473" s="87"/>
      <c r="AGA473" s="87"/>
      <c r="AGB473" s="87"/>
      <c r="AGC473" s="87"/>
      <c r="AGD473" s="87"/>
      <c r="AGE473" s="87"/>
      <c r="AGF473" s="87"/>
      <c r="AGG473" s="87"/>
      <c r="AGH473" s="87"/>
      <c r="AGI473" s="87"/>
      <c r="AGJ473" s="87"/>
      <c r="AGK473" s="87"/>
      <c r="AGL473" s="87"/>
      <c r="AGM473" s="87"/>
      <c r="AGN473" s="87"/>
      <c r="AGO473" s="87"/>
      <c r="AGP473" s="87"/>
      <c r="AGQ473" s="87"/>
      <c r="AGR473" s="87"/>
      <c r="AGS473" s="87"/>
      <c r="AGT473" s="87"/>
      <c r="AGU473" s="87"/>
      <c r="AGV473" s="87"/>
      <c r="AGW473" s="87"/>
      <c r="AGX473" s="87"/>
      <c r="AGY473" s="87"/>
      <c r="AGZ473" s="87"/>
      <c r="AHA473" s="87"/>
      <c r="AHB473" s="87"/>
      <c r="AHC473" s="87"/>
      <c r="AHD473" s="87"/>
      <c r="AHE473" s="87"/>
      <c r="AHF473" s="87"/>
      <c r="AHG473" s="87"/>
      <c r="AHH473" s="87"/>
      <c r="AHI473" s="87"/>
      <c r="AHJ473" s="87"/>
      <c r="AHK473" s="87"/>
      <c r="AHL473" s="87"/>
      <c r="AHM473" s="87"/>
      <c r="AHN473" s="87"/>
      <c r="AHO473" s="87"/>
      <c r="AHP473" s="87"/>
      <c r="AHQ473" s="87"/>
      <c r="AHR473" s="87"/>
      <c r="AHS473" s="87"/>
      <c r="AHT473" s="87"/>
      <c r="AHU473" s="87"/>
      <c r="AHV473" s="87"/>
      <c r="AHW473" s="87"/>
      <c r="AHX473" s="87"/>
      <c r="AHY473" s="87"/>
      <c r="AHZ473" s="87"/>
      <c r="AIA473" s="87"/>
      <c r="AIB473" s="87"/>
      <c r="AIC473" s="87"/>
      <c r="AID473" s="87"/>
      <c r="AIE473" s="87"/>
      <c r="AIF473" s="87"/>
      <c r="AIG473" s="87"/>
      <c r="AIH473" s="87"/>
      <c r="AII473" s="87"/>
      <c r="AIJ473" s="87"/>
      <c r="AIK473" s="87"/>
      <c r="AIL473" s="87"/>
      <c r="AIM473" s="87"/>
      <c r="AIN473" s="87"/>
      <c r="AIO473" s="87"/>
      <c r="AIP473" s="87"/>
      <c r="AIQ473" s="87"/>
      <c r="AIR473" s="87"/>
      <c r="AIS473" s="87"/>
      <c r="AIT473" s="87"/>
      <c r="AIU473" s="87"/>
      <c r="AIV473" s="87"/>
      <c r="AIW473" s="87"/>
      <c r="AIX473" s="87"/>
      <c r="AIY473" s="87"/>
      <c r="AIZ473" s="87"/>
      <c r="AJA473" s="87"/>
      <c r="AJB473" s="87"/>
      <c r="AJC473" s="87"/>
      <c r="AJD473" s="87"/>
      <c r="AJE473" s="87"/>
      <c r="AJF473" s="87"/>
      <c r="AJG473" s="87"/>
      <c r="AJH473" s="87"/>
      <c r="AJI473" s="87"/>
      <c r="AJJ473" s="87"/>
      <c r="AJK473" s="87"/>
      <c r="AJL473" s="87"/>
      <c r="AJM473" s="87"/>
      <c r="AJN473" s="87"/>
      <c r="AJO473" s="87"/>
      <c r="AJP473" s="87"/>
      <c r="AJQ473" s="87"/>
      <c r="AJR473" s="87"/>
      <c r="AJS473" s="87"/>
      <c r="AJT473" s="87"/>
      <c r="AJU473" s="87"/>
      <c r="AJV473" s="87"/>
      <c r="AJW473" s="87"/>
      <c r="AJX473" s="87"/>
      <c r="AJY473" s="87"/>
      <c r="AJZ473" s="87"/>
      <c r="AKA473" s="87"/>
      <c r="AKB473" s="87"/>
      <c r="AKC473" s="87"/>
      <c r="AKD473" s="87"/>
      <c r="AKE473" s="87"/>
      <c r="AKF473" s="87"/>
      <c r="AKG473" s="87"/>
      <c r="AKH473" s="87"/>
      <c r="AKI473" s="87"/>
      <c r="AKJ473" s="87"/>
      <c r="AKK473" s="87"/>
      <c r="AKL473" s="87"/>
      <c r="AKM473" s="87"/>
      <c r="AKN473" s="87"/>
      <c r="AKO473" s="87"/>
      <c r="AKP473" s="87"/>
      <c r="AKQ473" s="87"/>
      <c r="AKR473" s="87"/>
      <c r="AKS473" s="87"/>
      <c r="AKT473" s="87"/>
      <c r="AKU473" s="87"/>
      <c r="AKV473" s="87"/>
      <c r="AKW473" s="87"/>
      <c r="AKX473" s="87"/>
      <c r="AKY473" s="87"/>
      <c r="AKZ473" s="87"/>
      <c r="ALA473" s="87"/>
      <c r="ALB473" s="87"/>
      <c r="ALC473" s="87"/>
      <c r="ALD473" s="87"/>
      <c r="ALE473" s="87"/>
      <c r="ALF473" s="87"/>
      <c r="ALG473" s="87"/>
      <c r="ALH473" s="87"/>
      <c r="ALI473" s="87"/>
      <c r="ALJ473" s="87"/>
      <c r="ALK473" s="87"/>
      <c r="ALL473" s="87"/>
      <c r="ALM473" s="87"/>
      <c r="ALN473" s="87"/>
      <c r="ALO473" s="87"/>
      <c r="ALP473" s="87"/>
      <c r="ALQ473" s="87"/>
      <c r="ALR473" s="87"/>
      <c r="ALS473" s="87"/>
      <c r="ALT473" s="87"/>
      <c r="ALU473" s="87"/>
      <c r="ALV473" s="87"/>
      <c r="ALW473" s="87"/>
      <c r="ALX473" s="87"/>
      <c r="ALY473" s="87"/>
      <c r="ALZ473" s="87"/>
      <c r="AMA473" s="87"/>
      <c r="AMB473" s="87"/>
      <c r="AMC473" s="87"/>
      <c r="AMD473" s="87"/>
      <c r="AME473" s="87"/>
      <c r="AMF473" s="87"/>
      <c r="AMG473" s="87"/>
      <c r="AMH473" s="87"/>
      <c r="AMI473" s="87"/>
      <c r="AMJ473" s="87"/>
      <c r="AMK473" s="87"/>
      <c r="AML473" s="87"/>
      <c r="AMM473" s="87"/>
      <c r="AMN473" s="87"/>
      <c r="AMO473" s="87"/>
      <c r="AMP473" s="87"/>
      <c r="AMQ473" s="87"/>
      <c r="AMR473" s="87"/>
      <c r="AMS473" s="87"/>
      <c r="AMT473" s="87"/>
      <c r="AMU473" s="87"/>
      <c r="AMV473" s="87"/>
      <c r="AMW473" s="87"/>
      <c r="AMX473" s="87"/>
      <c r="AMY473" s="87"/>
      <c r="AMZ473" s="87"/>
      <c r="ANA473" s="87"/>
      <c r="ANB473" s="87"/>
      <c r="ANC473" s="87"/>
      <c r="AND473" s="87"/>
      <c r="ANE473" s="87"/>
      <c r="ANF473" s="87"/>
      <c r="ANG473" s="87"/>
      <c r="ANH473" s="87"/>
      <c r="ANI473" s="87"/>
      <c r="ANJ473" s="87"/>
      <c r="ANK473" s="87"/>
      <c r="ANL473" s="87"/>
      <c r="ANM473" s="87"/>
      <c r="ANN473" s="87"/>
      <c r="ANO473" s="87"/>
      <c r="ANP473" s="87"/>
      <c r="ANQ473" s="87"/>
      <c r="ANR473" s="87"/>
      <c r="ANS473" s="87"/>
      <c r="ANT473" s="87"/>
      <c r="ANU473" s="87"/>
      <c r="ANV473" s="87"/>
      <c r="ANW473" s="87"/>
      <c r="ANX473" s="87"/>
      <c r="ANY473" s="87"/>
      <c r="ANZ473" s="87"/>
      <c r="AOA473" s="87"/>
      <c r="AOB473" s="87"/>
      <c r="AOC473" s="87"/>
      <c r="AOD473" s="87"/>
      <c r="AOE473" s="87"/>
      <c r="AOF473" s="87"/>
      <c r="AOG473" s="87"/>
      <c r="AOH473" s="87"/>
      <c r="AOI473" s="87"/>
      <c r="AOJ473" s="87"/>
      <c r="AOK473" s="87"/>
      <c r="AOL473" s="87"/>
      <c r="AOM473" s="87"/>
      <c r="AON473" s="87"/>
      <c r="AOO473" s="87"/>
      <c r="AOP473" s="87"/>
      <c r="AOQ473" s="87"/>
      <c r="AOR473" s="87"/>
      <c r="AOS473" s="87"/>
      <c r="AOT473" s="87"/>
      <c r="AOU473" s="87"/>
      <c r="AOV473" s="87"/>
      <c r="AOW473" s="87"/>
      <c r="AOX473" s="87"/>
      <c r="AOY473" s="87"/>
      <c r="AOZ473" s="87"/>
      <c r="APA473" s="87"/>
      <c r="APB473" s="87"/>
      <c r="APC473" s="87"/>
      <c r="APD473" s="87"/>
      <c r="APE473" s="87"/>
      <c r="APF473" s="87"/>
      <c r="APG473" s="87"/>
      <c r="APH473" s="87"/>
      <c r="API473" s="87"/>
      <c r="APJ473" s="87"/>
      <c r="APK473" s="87"/>
      <c r="APL473" s="87"/>
      <c r="APM473" s="87"/>
      <c r="APN473" s="87"/>
      <c r="APO473" s="87"/>
      <c r="APP473" s="87"/>
      <c r="APQ473" s="87"/>
      <c r="APR473" s="87"/>
      <c r="APS473" s="87"/>
      <c r="APT473" s="87"/>
      <c r="APU473" s="87"/>
      <c r="APV473" s="87"/>
      <c r="APW473" s="87"/>
      <c r="APX473" s="87"/>
      <c r="APY473" s="87"/>
      <c r="APZ473" s="87"/>
      <c r="AQA473" s="87"/>
      <c r="AQB473" s="87"/>
      <c r="AQC473" s="87"/>
      <c r="AQD473" s="87"/>
      <c r="AQE473" s="87"/>
      <c r="AQF473" s="87"/>
      <c r="AQG473" s="87"/>
      <c r="AQH473" s="87"/>
      <c r="AQI473" s="87"/>
      <c r="AQJ473" s="87"/>
      <c r="AQK473" s="87"/>
      <c r="AQL473" s="87"/>
      <c r="AQM473" s="87"/>
      <c r="AQN473" s="87"/>
      <c r="AQO473" s="87"/>
      <c r="AQP473" s="87"/>
      <c r="AQQ473" s="87"/>
      <c r="AQR473" s="87"/>
      <c r="AQS473" s="87"/>
      <c r="AQT473" s="87"/>
      <c r="AQU473" s="87"/>
      <c r="AQV473" s="87"/>
      <c r="AQW473" s="87"/>
      <c r="AQX473" s="87"/>
      <c r="AQY473" s="87"/>
      <c r="AQZ473" s="87"/>
      <c r="ARA473" s="87"/>
      <c r="ARB473" s="87"/>
      <c r="ARC473" s="87"/>
      <c r="ARD473" s="87"/>
      <c r="ARE473" s="87"/>
      <c r="ARF473" s="87"/>
      <c r="ARG473" s="87"/>
      <c r="ARH473" s="87"/>
      <c r="ARI473" s="87"/>
      <c r="ARJ473" s="87"/>
      <c r="ARK473" s="87"/>
      <c r="ARL473" s="87"/>
      <c r="ARM473" s="87"/>
      <c r="ARN473" s="87"/>
      <c r="ARO473" s="87"/>
      <c r="ARP473" s="87"/>
      <c r="ARQ473" s="87"/>
      <c r="ARR473" s="87"/>
      <c r="ARS473" s="87"/>
      <c r="ART473" s="87"/>
      <c r="ARU473" s="87"/>
      <c r="ARV473" s="87"/>
      <c r="ARW473" s="87"/>
      <c r="ARX473" s="87"/>
      <c r="ARY473" s="87"/>
      <c r="ARZ473" s="87"/>
      <c r="ASA473" s="87"/>
      <c r="ASB473" s="87"/>
      <c r="ASC473" s="87"/>
      <c r="ASD473" s="87"/>
      <c r="ASE473" s="87"/>
      <c r="ASF473" s="87"/>
      <c r="ASG473" s="87"/>
      <c r="ASH473" s="87"/>
      <c r="ASI473" s="87"/>
      <c r="ASJ473" s="87"/>
      <c r="ASK473" s="87"/>
      <c r="ASL473" s="87"/>
      <c r="ASM473" s="87"/>
      <c r="ASN473" s="87"/>
      <c r="ASO473" s="87"/>
      <c r="ASP473" s="87"/>
      <c r="ASQ473" s="87"/>
      <c r="ASR473" s="87"/>
      <c r="ASS473" s="87"/>
      <c r="AST473" s="87"/>
      <c r="ASU473" s="87"/>
      <c r="ASV473" s="87"/>
      <c r="ASW473" s="87"/>
      <c r="ASX473" s="87"/>
      <c r="ASY473" s="87"/>
      <c r="ASZ473" s="87"/>
      <c r="ATA473" s="87"/>
      <c r="ATB473" s="87"/>
      <c r="ATC473" s="87"/>
      <c r="ATD473" s="87"/>
      <c r="ATE473" s="87"/>
      <c r="ATF473" s="87"/>
      <c r="ATG473" s="87"/>
      <c r="ATH473" s="87"/>
      <c r="ATI473" s="87"/>
      <c r="ATJ473" s="87"/>
      <c r="ATK473" s="87"/>
      <c r="ATL473" s="87"/>
      <c r="ATM473" s="87"/>
      <c r="ATN473" s="87"/>
      <c r="ATO473" s="87"/>
      <c r="ATP473" s="87"/>
      <c r="ATQ473" s="87"/>
      <c r="ATR473" s="87"/>
      <c r="ATS473" s="87"/>
      <c r="ATT473" s="87"/>
      <c r="ATU473" s="87"/>
      <c r="ATV473" s="87"/>
      <c r="ATW473" s="87"/>
      <c r="ATX473" s="87"/>
      <c r="ATY473" s="87"/>
      <c r="ATZ473" s="87"/>
      <c r="AUA473" s="87"/>
      <c r="AUB473" s="87"/>
      <c r="AUC473" s="87"/>
      <c r="AUD473" s="87"/>
      <c r="AUE473" s="87"/>
      <c r="AUF473" s="87"/>
      <c r="AUG473" s="87"/>
      <c r="AUH473" s="87"/>
      <c r="AUI473" s="87"/>
      <c r="AUJ473" s="87"/>
      <c r="AUK473" s="87"/>
      <c r="AUL473" s="87"/>
      <c r="AUM473" s="87"/>
      <c r="AUN473" s="87"/>
      <c r="AUO473" s="87"/>
      <c r="AUP473" s="87"/>
      <c r="AUQ473" s="87"/>
      <c r="AUR473" s="87"/>
      <c r="AUS473" s="87"/>
      <c r="AUT473" s="87"/>
      <c r="AUU473" s="87"/>
      <c r="AUV473" s="87"/>
      <c r="AUW473" s="87"/>
      <c r="AUX473" s="87"/>
      <c r="AUY473" s="87"/>
      <c r="AUZ473" s="87"/>
      <c r="AVA473" s="87"/>
      <c r="AVB473" s="87"/>
      <c r="AVC473" s="87"/>
      <c r="AVD473" s="87"/>
      <c r="AVE473" s="87"/>
      <c r="AVF473" s="87"/>
      <c r="AVG473" s="87"/>
      <c r="AVH473" s="87"/>
      <c r="AVI473" s="87"/>
      <c r="AVJ473" s="87"/>
      <c r="AVK473" s="87"/>
      <c r="AVL473" s="87"/>
      <c r="AVM473" s="87"/>
      <c r="AVN473" s="87"/>
      <c r="AVO473" s="87"/>
      <c r="AVP473" s="87"/>
      <c r="AVQ473" s="87"/>
      <c r="AVR473" s="87"/>
      <c r="AVS473" s="87"/>
      <c r="AVT473" s="87"/>
      <c r="AVU473" s="87"/>
      <c r="AVV473" s="87"/>
      <c r="AVW473" s="87"/>
      <c r="AVX473" s="87"/>
      <c r="AVY473" s="87"/>
      <c r="AVZ473" s="87"/>
      <c r="AWA473" s="87"/>
      <c r="AWB473" s="87"/>
      <c r="AWC473" s="87"/>
      <c r="AWD473" s="87"/>
      <c r="AWE473" s="87"/>
      <c r="AWF473" s="87"/>
      <c r="AWG473" s="87"/>
      <c r="AWH473" s="87"/>
      <c r="AWI473" s="87"/>
      <c r="AWJ473" s="87"/>
      <c r="AWK473" s="87"/>
      <c r="AWL473" s="87"/>
      <c r="AWM473" s="87"/>
      <c r="AWN473" s="87"/>
      <c r="AWO473" s="87"/>
      <c r="AWP473" s="87"/>
      <c r="AWQ473" s="87"/>
      <c r="AWR473" s="87"/>
      <c r="AWS473" s="87"/>
      <c r="AWT473" s="87"/>
      <c r="AWU473" s="87"/>
      <c r="AWV473" s="87"/>
      <c r="AWW473" s="87"/>
      <c r="AWX473" s="87"/>
      <c r="AWY473" s="87"/>
      <c r="AWZ473" s="87"/>
      <c r="AXA473" s="87"/>
      <c r="AXB473" s="87"/>
      <c r="AXC473" s="87"/>
      <c r="AXD473" s="87"/>
      <c r="AXE473" s="87"/>
      <c r="AXF473" s="87"/>
      <c r="AXG473" s="87"/>
      <c r="AXH473" s="87"/>
      <c r="AXI473" s="87"/>
      <c r="AXJ473" s="87"/>
      <c r="AXK473" s="87"/>
      <c r="AXL473" s="87"/>
      <c r="AXM473" s="87"/>
      <c r="AXN473" s="87"/>
      <c r="AXO473" s="87"/>
      <c r="AXP473" s="87"/>
      <c r="AXQ473" s="87"/>
      <c r="AXR473" s="87"/>
      <c r="AXS473" s="87"/>
      <c r="AXT473" s="87"/>
      <c r="AXU473" s="87"/>
      <c r="AXV473" s="87"/>
      <c r="AXW473" s="87"/>
      <c r="AXX473" s="87"/>
      <c r="AXY473" s="87"/>
      <c r="AXZ473" s="87"/>
      <c r="AYA473" s="87"/>
      <c r="AYB473" s="87"/>
      <c r="AYC473" s="87"/>
      <c r="AYD473" s="87"/>
      <c r="AYE473" s="87"/>
      <c r="AYF473" s="87"/>
      <c r="AYG473" s="87"/>
      <c r="AYH473" s="87"/>
      <c r="AYI473" s="87"/>
      <c r="AYJ473" s="87"/>
      <c r="AYK473" s="87"/>
      <c r="AYL473" s="87"/>
      <c r="AYM473" s="87"/>
      <c r="AYN473" s="87"/>
      <c r="AYO473" s="87"/>
      <c r="AYP473" s="87"/>
      <c r="AYQ473" s="87"/>
      <c r="AYR473" s="87"/>
      <c r="AYS473" s="87"/>
      <c r="AYT473" s="87"/>
      <c r="AYU473" s="87"/>
      <c r="AYV473" s="87"/>
      <c r="AYW473" s="87"/>
      <c r="AYX473" s="87"/>
      <c r="AYY473" s="87"/>
      <c r="AYZ473" s="87"/>
      <c r="AZA473" s="87"/>
      <c r="AZB473" s="87"/>
      <c r="AZC473" s="87"/>
      <c r="AZD473" s="87"/>
      <c r="AZE473" s="87"/>
      <c r="AZF473" s="87"/>
      <c r="AZG473" s="87"/>
      <c r="AZH473" s="87"/>
      <c r="AZI473" s="87"/>
      <c r="AZJ473" s="87"/>
      <c r="AZK473" s="87"/>
      <c r="AZL473" s="87"/>
      <c r="AZM473" s="87"/>
      <c r="AZN473" s="87"/>
      <c r="AZO473" s="87"/>
      <c r="AZP473" s="87"/>
      <c r="AZQ473" s="87"/>
      <c r="AZR473" s="87"/>
      <c r="AZS473" s="87"/>
      <c r="AZT473" s="87"/>
      <c r="AZU473" s="87"/>
      <c r="AZV473" s="87"/>
      <c r="AZW473" s="87"/>
      <c r="AZX473" s="87"/>
      <c r="AZY473" s="87"/>
      <c r="AZZ473" s="87"/>
      <c r="BAA473" s="87"/>
      <c r="BAB473" s="87"/>
      <c r="BAC473" s="87"/>
      <c r="BAD473" s="87"/>
      <c r="BAE473" s="87"/>
      <c r="BAF473" s="87"/>
      <c r="BAG473" s="87"/>
      <c r="BAH473" s="87"/>
      <c r="BAI473" s="87"/>
      <c r="BAJ473" s="87"/>
      <c r="BAK473" s="87"/>
      <c r="BAL473" s="87"/>
      <c r="BAM473" s="87"/>
      <c r="BAN473" s="87"/>
      <c r="BAO473" s="87"/>
      <c r="BAP473" s="87"/>
      <c r="BAQ473" s="87"/>
      <c r="BAR473" s="87"/>
      <c r="BAS473" s="87"/>
      <c r="BAT473" s="87"/>
      <c r="BAU473" s="87"/>
      <c r="BAV473" s="87"/>
      <c r="BAW473" s="87"/>
      <c r="BAX473" s="87"/>
      <c r="BAY473" s="87"/>
      <c r="BAZ473" s="87"/>
      <c r="BBA473" s="87"/>
      <c r="BBB473" s="87"/>
      <c r="BBC473" s="87"/>
      <c r="BBD473" s="87"/>
      <c r="BBE473" s="87"/>
      <c r="BBF473" s="87"/>
      <c r="BBG473" s="87"/>
      <c r="BBH473" s="87"/>
      <c r="BBI473" s="87"/>
      <c r="BBJ473" s="87"/>
      <c r="BBK473" s="87"/>
      <c r="BBL473" s="87"/>
      <c r="BBM473" s="87"/>
      <c r="BBN473" s="87"/>
      <c r="BBO473" s="87"/>
      <c r="BBP473" s="87"/>
      <c r="BBQ473" s="87"/>
      <c r="BBR473" s="87"/>
      <c r="BBS473" s="87"/>
      <c r="BBT473" s="87"/>
      <c r="BBU473" s="87"/>
      <c r="BBV473" s="87"/>
      <c r="BBW473" s="87"/>
      <c r="BBX473" s="87"/>
      <c r="BBY473" s="87"/>
      <c r="BBZ473" s="87"/>
      <c r="BCA473" s="87"/>
      <c r="BCB473" s="87"/>
      <c r="BCC473" s="87"/>
      <c r="BCD473" s="87"/>
      <c r="BCE473" s="87"/>
      <c r="BCF473" s="87"/>
      <c r="BCG473" s="87"/>
      <c r="BCH473" s="87"/>
      <c r="BCI473" s="87"/>
      <c r="BCJ473" s="87"/>
      <c r="BCK473" s="87"/>
      <c r="BCL473" s="87"/>
      <c r="BCM473" s="87"/>
      <c r="BCN473" s="87"/>
      <c r="BCO473" s="87"/>
      <c r="BCP473" s="87"/>
      <c r="BCQ473" s="87"/>
      <c r="BCR473" s="87"/>
      <c r="BCS473" s="87"/>
      <c r="BCT473" s="87"/>
      <c r="BCU473" s="87"/>
      <c r="BCV473" s="87"/>
      <c r="BCW473" s="87"/>
      <c r="BCX473" s="87"/>
      <c r="BCY473" s="87"/>
      <c r="BCZ473" s="87"/>
      <c r="BDA473" s="87"/>
      <c r="BDB473" s="87"/>
      <c r="BDC473" s="87"/>
      <c r="BDD473" s="87"/>
      <c r="BDE473" s="87"/>
      <c r="BDF473" s="87"/>
      <c r="BDG473" s="87"/>
      <c r="BDH473" s="87"/>
      <c r="BDI473" s="87"/>
      <c r="BDJ473" s="87"/>
      <c r="BDK473" s="87"/>
      <c r="BDL473" s="87"/>
      <c r="BDM473" s="87"/>
      <c r="BDN473" s="87"/>
      <c r="BDO473" s="87"/>
      <c r="BDP473" s="87"/>
      <c r="BDQ473" s="87"/>
      <c r="BDR473" s="87"/>
      <c r="BDS473" s="87"/>
      <c r="BDT473" s="87"/>
      <c r="BDU473" s="87"/>
      <c r="BDV473" s="87"/>
      <c r="BDW473" s="87"/>
      <c r="BDX473" s="87"/>
      <c r="BDY473" s="87"/>
      <c r="BDZ473" s="87"/>
      <c r="BEA473" s="87"/>
      <c r="BEB473" s="87"/>
      <c r="BEC473" s="87"/>
      <c r="BED473" s="87"/>
      <c r="BEE473" s="87"/>
      <c r="BEF473" s="87"/>
      <c r="BEG473" s="87"/>
      <c r="BEH473" s="87"/>
      <c r="BEI473" s="87"/>
      <c r="BEJ473" s="87"/>
      <c r="BEK473" s="87"/>
      <c r="BEL473" s="87"/>
      <c r="BEM473" s="87"/>
      <c r="BEN473" s="87"/>
      <c r="BEO473" s="87"/>
      <c r="BEP473" s="87"/>
      <c r="BEQ473" s="87"/>
      <c r="BER473" s="87"/>
      <c r="BES473" s="87"/>
      <c r="BET473" s="87"/>
      <c r="BEU473" s="87"/>
      <c r="BEV473" s="87"/>
      <c r="BEW473" s="87"/>
      <c r="BEX473" s="87"/>
      <c r="BEY473" s="87"/>
      <c r="BEZ473" s="87"/>
      <c r="BFA473" s="87"/>
      <c r="BFB473" s="87"/>
      <c r="BFC473" s="87"/>
      <c r="BFD473" s="87"/>
      <c r="BFE473" s="87"/>
      <c r="BFF473" s="87"/>
      <c r="BFG473" s="87"/>
      <c r="BFH473" s="87"/>
      <c r="BFI473" s="87"/>
      <c r="BFJ473" s="87"/>
      <c r="BFK473" s="87"/>
      <c r="BFL473" s="87"/>
      <c r="BFM473" s="87"/>
      <c r="BFN473" s="87"/>
      <c r="BFO473" s="87"/>
      <c r="BFP473" s="87"/>
      <c r="BFQ473" s="87"/>
      <c r="BFR473" s="87"/>
      <c r="BFS473" s="87"/>
      <c r="BFT473" s="87"/>
      <c r="BFU473" s="87"/>
      <c r="BFV473" s="87"/>
      <c r="BFW473" s="87"/>
      <c r="BFX473" s="87"/>
      <c r="BFY473" s="87"/>
      <c r="BFZ473" s="87"/>
      <c r="BGA473" s="87"/>
      <c r="BGB473" s="87"/>
      <c r="BGC473" s="87"/>
      <c r="BGD473" s="87"/>
      <c r="BGE473" s="87"/>
      <c r="BGF473" s="87"/>
      <c r="BGG473" s="87"/>
      <c r="BGH473" s="87"/>
      <c r="BGI473" s="87"/>
      <c r="BGJ473" s="87"/>
      <c r="BGK473" s="87"/>
      <c r="BGL473" s="87" t="s">
        <v>872</v>
      </c>
      <c r="BGM473" s="87" t="s">
        <v>886</v>
      </c>
      <c r="BGN473" s="87" t="s">
        <v>872</v>
      </c>
      <c r="BGO473" s="87" t="s">
        <v>886</v>
      </c>
      <c r="BGP473" s="87" t="s">
        <v>872</v>
      </c>
      <c r="BGQ473" s="87" t="s">
        <v>886</v>
      </c>
      <c r="BGR473" s="87" t="s">
        <v>872</v>
      </c>
      <c r="BGS473" s="87" t="s">
        <v>886</v>
      </c>
      <c r="BGT473" s="87" t="s">
        <v>872</v>
      </c>
      <c r="BGU473" s="87" t="s">
        <v>886</v>
      </c>
      <c r="BGV473" s="87" t="s">
        <v>872</v>
      </c>
      <c r="BGW473" s="87" t="s">
        <v>886</v>
      </c>
      <c r="BGX473" s="87" t="s">
        <v>872</v>
      </c>
      <c r="BGY473" s="87" t="s">
        <v>886</v>
      </c>
      <c r="BGZ473" s="87" t="s">
        <v>872</v>
      </c>
      <c r="BHA473" s="87" t="s">
        <v>886</v>
      </c>
      <c r="BHB473" s="87" t="s">
        <v>872</v>
      </c>
      <c r="BHC473" s="87" t="s">
        <v>886</v>
      </c>
      <c r="BHD473" s="87" t="s">
        <v>872</v>
      </c>
      <c r="BHE473" s="87" t="s">
        <v>886</v>
      </c>
      <c r="BHF473" s="87" t="s">
        <v>872</v>
      </c>
      <c r="BHG473" s="87" t="s">
        <v>886</v>
      </c>
      <c r="BHH473" s="87" t="s">
        <v>872</v>
      </c>
      <c r="BHI473" s="87" t="s">
        <v>886</v>
      </c>
      <c r="BHJ473" s="87" t="s">
        <v>872</v>
      </c>
      <c r="BHK473" s="87" t="s">
        <v>886</v>
      </c>
      <c r="BHL473" s="87" t="s">
        <v>872</v>
      </c>
      <c r="BHM473" s="87" t="s">
        <v>886</v>
      </c>
      <c r="BHN473" s="87" t="s">
        <v>872</v>
      </c>
      <c r="BHO473" s="87" t="s">
        <v>886</v>
      </c>
      <c r="BHP473" s="87" t="s">
        <v>872</v>
      </c>
      <c r="BHQ473" s="87" t="s">
        <v>886</v>
      </c>
      <c r="BHR473" s="87" t="s">
        <v>872</v>
      </c>
      <c r="BHS473" s="87" t="s">
        <v>886</v>
      </c>
      <c r="BHT473" s="87" t="s">
        <v>872</v>
      </c>
      <c r="BHU473" s="87" t="s">
        <v>886</v>
      </c>
      <c r="BHV473" s="87" t="s">
        <v>872</v>
      </c>
      <c r="BHW473" s="87" t="s">
        <v>886</v>
      </c>
      <c r="BHX473" s="87" t="s">
        <v>872</v>
      </c>
      <c r="BHY473" s="87" t="s">
        <v>886</v>
      </c>
      <c r="BHZ473" s="87" t="s">
        <v>872</v>
      </c>
      <c r="BIA473" s="87" t="s">
        <v>886</v>
      </c>
      <c r="BIB473" s="87" t="s">
        <v>872</v>
      </c>
      <c r="BIC473" s="87" t="s">
        <v>886</v>
      </c>
      <c r="BID473" s="87" t="s">
        <v>872</v>
      </c>
      <c r="BIE473" s="87" t="s">
        <v>886</v>
      </c>
      <c r="BIF473" s="87" t="s">
        <v>872</v>
      </c>
      <c r="BIG473" s="87" t="s">
        <v>886</v>
      </c>
      <c r="BIH473" s="87" t="s">
        <v>872</v>
      </c>
      <c r="BII473" s="87" t="s">
        <v>886</v>
      </c>
      <c r="BIJ473" s="87" t="s">
        <v>872</v>
      </c>
      <c r="BIK473" s="87" t="s">
        <v>886</v>
      </c>
      <c r="BIL473" s="87" t="s">
        <v>872</v>
      </c>
      <c r="BIM473" s="87" t="s">
        <v>886</v>
      </c>
      <c r="BIN473" s="87" t="s">
        <v>872</v>
      </c>
      <c r="BIO473" s="87" t="s">
        <v>886</v>
      </c>
      <c r="BIP473" s="87" t="s">
        <v>872</v>
      </c>
      <c r="BIQ473" s="87" t="s">
        <v>886</v>
      </c>
      <c r="BIR473" s="87" t="s">
        <v>872</v>
      </c>
      <c r="BIS473" s="87" t="s">
        <v>886</v>
      </c>
      <c r="BIT473" s="87" t="s">
        <v>872</v>
      </c>
      <c r="BIU473" s="87" t="s">
        <v>886</v>
      </c>
      <c r="BIV473" s="87" t="s">
        <v>872</v>
      </c>
      <c r="BIW473" s="87" t="s">
        <v>886</v>
      </c>
      <c r="BIX473" s="87" t="s">
        <v>872</v>
      </c>
      <c r="BIY473" s="87" t="s">
        <v>886</v>
      </c>
      <c r="BIZ473" s="87" t="s">
        <v>872</v>
      </c>
      <c r="BJA473" s="87" t="s">
        <v>886</v>
      </c>
      <c r="BJB473" s="87" t="s">
        <v>872</v>
      </c>
      <c r="BJC473" s="87" t="s">
        <v>886</v>
      </c>
      <c r="BJD473" s="87" t="s">
        <v>872</v>
      </c>
      <c r="BJE473" s="87" t="s">
        <v>886</v>
      </c>
      <c r="BJF473" s="87" t="s">
        <v>872</v>
      </c>
      <c r="BJG473" s="87" t="s">
        <v>886</v>
      </c>
      <c r="BJH473" s="87" t="s">
        <v>872</v>
      </c>
      <c r="BJI473" s="87" t="s">
        <v>886</v>
      </c>
      <c r="BJJ473" s="87" t="s">
        <v>872</v>
      </c>
      <c r="BJK473" s="87" t="s">
        <v>886</v>
      </c>
      <c r="BJL473" s="87" t="s">
        <v>872</v>
      </c>
      <c r="BJM473" s="87" t="s">
        <v>886</v>
      </c>
      <c r="BJN473" s="87" t="s">
        <v>872</v>
      </c>
      <c r="BJO473" s="87" t="s">
        <v>886</v>
      </c>
      <c r="BJP473" s="87" t="s">
        <v>872</v>
      </c>
      <c r="BJQ473" s="87" t="s">
        <v>886</v>
      </c>
      <c r="BJR473" s="87" t="s">
        <v>872</v>
      </c>
      <c r="BJS473" s="87" t="s">
        <v>886</v>
      </c>
      <c r="BJT473" s="87" t="s">
        <v>872</v>
      </c>
      <c r="BJU473" s="87" t="s">
        <v>886</v>
      </c>
      <c r="BJV473" s="87" t="s">
        <v>872</v>
      </c>
      <c r="BJW473" s="87" t="s">
        <v>886</v>
      </c>
      <c r="BJX473" s="87" t="s">
        <v>872</v>
      </c>
      <c r="BJY473" s="87" t="s">
        <v>886</v>
      </c>
      <c r="BJZ473" s="87" t="s">
        <v>872</v>
      </c>
      <c r="BKA473" s="87" t="s">
        <v>886</v>
      </c>
      <c r="BKB473" s="87" t="s">
        <v>872</v>
      </c>
      <c r="BKC473" s="87" t="s">
        <v>886</v>
      </c>
      <c r="BKD473" s="87" t="s">
        <v>872</v>
      </c>
      <c r="BKE473" s="87" t="s">
        <v>886</v>
      </c>
      <c r="BKF473" s="87" t="s">
        <v>872</v>
      </c>
      <c r="BKG473" s="87" t="s">
        <v>886</v>
      </c>
      <c r="BKH473" s="87" t="s">
        <v>872</v>
      </c>
      <c r="BKI473" s="87" t="s">
        <v>886</v>
      </c>
      <c r="BKJ473" s="87" t="s">
        <v>872</v>
      </c>
      <c r="BKK473" s="87" t="s">
        <v>886</v>
      </c>
      <c r="BKL473" s="87" t="s">
        <v>872</v>
      </c>
      <c r="BKM473" s="87" t="s">
        <v>886</v>
      </c>
      <c r="BKN473" s="87" t="s">
        <v>872</v>
      </c>
      <c r="BKO473" s="87" t="s">
        <v>886</v>
      </c>
      <c r="BKP473" s="87" t="s">
        <v>872</v>
      </c>
      <c r="BKQ473" s="87" t="s">
        <v>886</v>
      </c>
      <c r="BKR473" s="87" t="s">
        <v>872</v>
      </c>
      <c r="BKS473" s="87" t="s">
        <v>886</v>
      </c>
      <c r="BKT473" s="87" t="s">
        <v>872</v>
      </c>
      <c r="BKU473" s="87" t="s">
        <v>886</v>
      </c>
      <c r="BKV473" s="87" t="s">
        <v>872</v>
      </c>
      <c r="BKW473" s="87" t="s">
        <v>886</v>
      </c>
      <c r="BKX473" s="87" t="s">
        <v>872</v>
      </c>
      <c r="BKY473" s="87" t="s">
        <v>886</v>
      </c>
      <c r="BKZ473" s="87" t="s">
        <v>872</v>
      </c>
      <c r="BLA473" s="87" t="s">
        <v>886</v>
      </c>
      <c r="BLB473" s="87" t="s">
        <v>872</v>
      </c>
      <c r="BLC473" s="87" t="s">
        <v>886</v>
      </c>
      <c r="BLD473" s="87" t="s">
        <v>872</v>
      </c>
      <c r="BLE473" s="87" t="s">
        <v>886</v>
      </c>
      <c r="BLF473" s="87" t="s">
        <v>872</v>
      </c>
      <c r="BLG473" s="87" t="s">
        <v>886</v>
      </c>
      <c r="BLH473" s="87" t="s">
        <v>872</v>
      </c>
      <c r="BLI473" s="87" t="s">
        <v>886</v>
      </c>
      <c r="BLJ473" s="87" t="s">
        <v>872</v>
      </c>
      <c r="BLK473" s="87" t="s">
        <v>886</v>
      </c>
      <c r="BLL473" s="87" t="s">
        <v>872</v>
      </c>
      <c r="BLM473" s="87" t="s">
        <v>886</v>
      </c>
      <c r="BLN473" s="87" t="s">
        <v>872</v>
      </c>
      <c r="BLO473" s="87" t="s">
        <v>886</v>
      </c>
      <c r="BLP473" s="87" t="s">
        <v>872</v>
      </c>
      <c r="BLQ473" s="87" t="s">
        <v>886</v>
      </c>
      <c r="BLR473" s="87" t="s">
        <v>872</v>
      </c>
      <c r="BLS473" s="87" t="s">
        <v>886</v>
      </c>
      <c r="BLT473" s="87" t="s">
        <v>872</v>
      </c>
      <c r="BLU473" s="87" t="s">
        <v>886</v>
      </c>
      <c r="BLV473" s="87" t="s">
        <v>872</v>
      </c>
      <c r="BLW473" s="87" t="s">
        <v>886</v>
      </c>
      <c r="BLX473" s="87" t="s">
        <v>872</v>
      </c>
      <c r="BLY473" s="87" t="s">
        <v>886</v>
      </c>
      <c r="BLZ473" s="87" t="s">
        <v>872</v>
      </c>
      <c r="BMA473" s="87" t="s">
        <v>886</v>
      </c>
      <c r="BMB473" s="87" t="s">
        <v>872</v>
      </c>
      <c r="BMC473" s="87" t="s">
        <v>886</v>
      </c>
      <c r="BMD473" s="87" t="s">
        <v>872</v>
      </c>
      <c r="BME473" s="87" t="s">
        <v>886</v>
      </c>
      <c r="BMF473" s="87" t="s">
        <v>872</v>
      </c>
      <c r="BMG473" s="87" t="s">
        <v>886</v>
      </c>
      <c r="BMH473" s="87" t="s">
        <v>872</v>
      </c>
      <c r="BMI473" s="87" t="s">
        <v>886</v>
      </c>
      <c r="BMJ473" s="87" t="s">
        <v>872</v>
      </c>
      <c r="BMK473" s="87" t="s">
        <v>886</v>
      </c>
      <c r="BML473" s="87" t="s">
        <v>872</v>
      </c>
      <c r="BMM473" s="87" t="s">
        <v>886</v>
      </c>
      <c r="BMN473" s="87" t="s">
        <v>872</v>
      </c>
      <c r="BMO473" s="87" t="s">
        <v>886</v>
      </c>
      <c r="BMP473" s="87" t="s">
        <v>872</v>
      </c>
      <c r="BMQ473" s="87" t="s">
        <v>886</v>
      </c>
      <c r="BMR473" s="87" t="s">
        <v>872</v>
      </c>
      <c r="BMS473" s="87" t="s">
        <v>886</v>
      </c>
      <c r="BMT473" s="87" t="s">
        <v>872</v>
      </c>
      <c r="BMU473" s="87" t="s">
        <v>886</v>
      </c>
      <c r="BMV473" s="87" t="s">
        <v>872</v>
      </c>
      <c r="BMW473" s="87" t="s">
        <v>886</v>
      </c>
      <c r="BMX473" s="87" t="s">
        <v>872</v>
      </c>
      <c r="BMY473" s="87" t="s">
        <v>886</v>
      </c>
      <c r="BMZ473" s="87" t="s">
        <v>872</v>
      </c>
      <c r="BNA473" s="87" t="s">
        <v>886</v>
      </c>
      <c r="BNB473" s="87" t="s">
        <v>872</v>
      </c>
      <c r="BNC473" s="87" t="s">
        <v>886</v>
      </c>
      <c r="BND473" s="87" t="s">
        <v>872</v>
      </c>
      <c r="BNE473" s="87" t="s">
        <v>886</v>
      </c>
      <c r="BNF473" s="87" t="s">
        <v>872</v>
      </c>
      <c r="BNG473" s="87" t="s">
        <v>886</v>
      </c>
      <c r="BNH473" s="87" t="s">
        <v>872</v>
      </c>
      <c r="BNI473" s="87" t="s">
        <v>886</v>
      </c>
      <c r="BNJ473" s="87" t="s">
        <v>872</v>
      </c>
      <c r="BNK473" s="87" t="s">
        <v>886</v>
      </c>
      <c r="BNL473" s="87" t="s">
        <v>872</v>
      </c>
      <c r="BNM473" s="87" t="s">
        <v>886</v>
      </c>
      <c r="BNN473" s="87" t="s">
        <v>872</v>
      </c>
      <c r="BNO473" s="87" t="s">
        <v>886</v>
      </c>
      <c r="BNP473" s="87" t="s">
        <v>872</v>
      </c>
      <c r="BNQ473" s="87" t="s">
        <v>886</v>
      </c>
      <c r="BNR473" s="87" t="s">
        <v>872</v>
      </c>
      <c r="BNS473" s="87" t="s">
        <v>886</v>
      </c>
      <c r="BNT473" s="87" t="s">
        <v>872</v>
      </c>
      <c r="BNU473" s="87" t="s">
        <v>886</v>
      </c>
      <c r="BNV473" s="87" t="s">
        <v>872</v>
      </c>
      <c r="BNW473" s="87" t="s">
        <v>886</v>
      </c>
      <c r="BNX473" s="87" t="s">
        <v>872</v>
      </c>
      <c r="BNY473" s="87" t="s">
        <v>886</v>
      </c>
      <c r="BNZ473" s="87" t="s">
        <v>872</v>
      </c>
      <c r="BOA473" s="87" t="s">
        <v>886</v>
      </c>
      <c r="BOB473" s="87" t="s">
        <v>872</v>
      </c>
      <c r="BOC473" s="87" t="s">
        <v>886</v>
      </c>
      <c r="BOD473" s="87" t="s">
        <v>872</v>
      </c>
      <c r="BOE473" s="87" t="s">
        <v>886</v>
      </c>
      <c r="BOF473" s="87" t="s">
        <v>872</v>
      </c>
      <c r="BOG473" s="87" t="s">
        <v>886</v>
      </c>
      <c r="BOH473" s="87" t="s">
        <v>872</v>
      </c>
      <c r="BOI473" s="87" t="s">
        <v>886</v>
      </c>
      <c r="BOJ473" s="87" t="s">
        <v>872</v>
      </c>
      <c r="BOK473" s="87" t="s">
        <v>886</v>
      </c>
      <c r="BOL473" s="87" t="s">
        <v>872</v>
      </c>
      <c r="BOM473" s="87" t="s">
        <v>886</v>
      </c>
      <c r="BON473" s="87" t="s">
        <v>872</v>
      </c>
      <c r="BOO473" s="87" t="s">
        <v>886</v>
      </c>
      <c r="BOP473" s="87" t="s">
        <v>872</v>
      </c>
      <c r="BOQ473" s="87" t="s">
        <v>886</v>
      </c>
      <c r="BOR473" s="87" t="s">
        <v>872</v>
      </c>
      <c r="BOS473" s="87" t="s">
        <v>886</v>
      </c>
      <c r="BOT473" s="87" t="s">
        <v>872</v>
      </c>
      <c r="BOU473" s="87" t="s">
        <v>886</v>
      </c>
      <c r="BOV473" s="87" t="s">
        <v>872</v>
      </c>
      <c r="BOW473" s="87" t="s">
        <v>886</v>
      </c>
      <c r="BOX473" s="87" t="s">
        <v>872</v>
      </c>
      <c r="BOY473" s="87" t="s">
        <v>886</v>
      </c>
      <c r="BOZ473" s="87" t="s">
        <v>872</v>
      </c>
      <c r="BPA473" s="87" t="s">
        <v>886</v>
      </c>
      <c r="BPB473" s="87" t="s">
        <v>872</v>
      </c>
      <c r="BPC473" s="87" t="s">
        <v>886</v>
      </c>
      <c r="BPD473" s="87" t="s">
        <v>872</v>
      </c>
      <c r="BPE473" s="87" t="s">
        <v>886</v>
      </c>
      <c r="BPF473" s="87" t="s">
        <v>872</v>
      </c>
      <c r="BPG473" s="87" t="s">
        <v>886</v>
      </c>
      <c r="BPH473" s="87" t="s">
        <v>872</v>
      </c>
      <c r="BPI473" s="87" t="s">
        <v>886</v>
      </c>
      <c r="BPJ473" s="87" t="s">
        <v>872</v>
      </c>
      <c r="BPK473" s="87" t="s">
        <v>886</v>
      </c>
      <c r="BPL473" s="87" t="s">
        <v>872</v>
      </c>
      <c r="BPM473" s="87" t="s">
        <v>886</v>
      </c>
      <c r="BPN473" s="87" t="s">
        <v>872</v>
      </c>
      <c r="BPO473" s="87" t="s">
        <v>886</v>
      </c>
      <c r="BPP473" s="87" t="s">
        <v>872</v>
      </c>
      <c r="BPQ473" s="87" t="s">
        <v>886</v>
      </c>
      <c r="BPR473" s="87" t="s">
        <v>872</v>
      </c>
      <c r="BPS473" s="87" t="s">
        <v>886</v>
      </c>
      <c r="BPT473" s="87" t="s">
        <v>872</v>
      </c>
      <c r="BPU473" s="87" t="s">
        <v>886</v>
      </c>
      <c r="BPV473" s="87" t="s">
        <v>872</v>
      </c>
      <c r="BPW473" s="87" t="s">
        <v>886</v>
      </c>
      <c r="BPX473" s="87" t="s">
        <v>872</v>
      </c>
      <c r="BPY473" s="87" t="s">
        <v>886</v>
      </c>
      <c r="BPZ473" s="87" t="s">
        <v>872</v>
      </c>
      <c r="BQA473" s="87" t="s">
        <v>886</v>
      </c>
      <c r="BQB473" s="87" t="s">
        <v>872</v>
      </c>
      <c r="BQC473" s="87" t="s">
        <v>886</v>
      </c>
      <c r="BQD473" s="87" t="s">
        <v>872</v>
      </c>
      <c r="BQE473" s="87" t="s">
        <v>886</v>
      </c>
      <c r="BQF473" s="87" t="s">
        <v>872</v>
      </c>
      <c r="BQG473" s="87" t="s">
        <v>886</v>
      </c>
      <c r="BQH473" s="87" t="s">
        <v>872</v>
      </c>
      <c r="BQI473" s="87" t="s">
        <v>886</v>
      </c>
      <c r="BQJ473" s="87" t="s">
        <v>872</v>
      </c>
      <c r="BQK473" s="87" t="s">
        <v>886</v>
      </c>
      <c r="BQL473" s="87" t="s">
        <v>872</v>
      </c>
      <c r="BQM473" s="87" t="s">
        <v>886</v>
      </c>
      <c r="BQN473" s="87" t="s">
        <v>872</v>
      </c>
      <c r="BQO473" s="87" t="s">
        <v>886</v>
      </c>
      <c r="BQP473" s="87" t="s">
        <v>872</v>
      </c>
      <c r="BQQ473" s="87" t="s">
        <v>886</v>
      </c>
      <c r="BQR473" s="87" t="s">
        <v>872</v>
      </c>
      <c r="BQS473" s="87" t="s">
        <v>886</v>
      </c>
      <c r="BQT473" s="87" t="s">
        <v>872</v>
      </c>
      <c r="BQU473" s="87" t="s">
        <v>886</v>
      </c>
      <c r="BQV473" s="87" t="s">
        <v>872</v>
      </c>
      <c r="BQW473" s="87" t="s">
        <v>886</v>
      </c>
      <c r="BQX473" s="87" t="s">
        <v>872</v>
      </c>
      <c r="BQY473" s="87" t="s">
        <v>886</v>
      </c>
      <c r="BQZ473" s="87" t="s">
        <v>872</v>
      </c>
      <c r="BRA473" s="87" t="s">
        <v>886</v>
      </c>
      <c r="BRB473" s="87" t="s">
        <v>872</v>
      </c>
      <c r="BRC473" s="87" t="s">
        <v>886</v>
      </c>
      <c r="BRD473" s="87" t="s">
        <v>872</v>
      </c>
      <c r="BRE473" s="87" t="s">
        <v>886</v>
      </c>
      <c r="BRF473" s="87" t="s">
        <v>872</v>
      </c>
      <c r="BRG473" s="87" t="s">
        <v>886</v>
      </c>
      <c r="BRH473" s="87" t="s">
        <v>872</v>
      </c>
      <c r="BRI473" s="87" t="s">
        <v>886</v>
      </c>
      <c r="BRJ473" s="87" t="s">
        <v>872</v>
      </c>
      <c r="BRK473" s="87" t="s">
        <v>886</v>
      </c>
      <c r="BRL473" s="87" t="s">
        <v>872</v>
      </c>
      <c r="BRM473" s="87" t="s">
        <v>886</v>
      </c>
      <c r="BRN473" s="87" t="s">
        <v>872</v>
      </c>
      <c r="BRO473" s="87" t="s">
        <v>886</v>
      </c>
      <c r="BRP473" s="87" t="s">
        <v>872</v>
      </c>
      <c r="BRQ473" s="87" t="s">
        <v>886</v>
      </c>
      <c r="BRR473" s="87" t="s">
        <v>872</v>
      </c>
      <c r="BRS473" s="87" t="s">
        <v>886</v>
      </c>
      <c r="BRT473" s="87" t="s">
        <v>872</v>
      </c>
      <c r="BRU473" s="87" t="s">
        <v>886</v>
      </c>
      <c r="BRV473" s="87" t="s">
        <v>872</v>
      </c>
      <c r="BRW473" s="87" t="s">
        <v>886</v>
      </c>
      <c r="BRX473" s="87" t="s">
        <v>872</v>
      </c>
      <c r="BRY473" s="87" t="s">
        <v>886</v>
      </c>
      <c r="BRZ473" s="87" t="s">
        <v>872</v>
      </c>
      <c r="BSA473" s="87" t="s">
        <v>886</v>
      </c>
      <c r="BSB473" s="87" t="s">
        <v>872</v>
      </c>
      <c r="BSC473" s="87" t="s">
        <v>886</v>
      </c>
      <c r="BSD473" s="87" t="s">
        <v>872</v>
      </c>
      <c r="BSE473" s="87" t="s">
        <v>886</v>
      </c>
      <c r="BSF473" s="87" t="s">
        <v>872</v>
      </c>
      <c r="BSG473" s="87" t="s">
        <v>886</v>
      </c>
      <c r="BSH473" s="87" t="s">
        <v>872</v>
      </c>
      <c r="BSI473" s="87" t="s">
        <v>886</v>
      </c>
      <c r="BSJ473" s="87" t="s">
        <v>872</v>
      </c>
      <c r="BSK473" s="87" t="s">
        <v>886</v>
      </c>
      <c r="BSL473" s="87" t="s">
        <v>872</v>
      </c>
      <c r="BSM473" s="87" t="s">
        <v>886</v>
      </c>
      <c r="BSN473" s="87" t="s">
        <v>872</v>
      </c>
      <c r="BSO473" s="87" t="s">
        <v>886</v>
      </c>
      <c r="BSP473" s="87" t="s">
        <v>872</v>
      </c>
      <c r="BSQ473" s="87" t="s">
        <v>886</v>
      </c>
      <c r="BSR473" s="87" t="s">
        <v>872</v>
      </c>
      <c r="BSS473" s="87" t="s">
        <v>886</v>
      </c>
      <c r="BST473" s="87" t="s">
        <v>872</v>
      </c>
      <c r="BSU473" s="87" t="s">
        <v>886</v>
      </c>
      <c r="BSV473" s="87" t="s">
        <v>872</v>
      </c>
      <c r="BSW473" s="87" t="s">
        <v>886</v>
      </c>
      <c r="BSX473" s="87" t="s">
        <v>872</v>
      </c>
      <c r="BSY473" s="87" t="s">
        <v>886</v>
      </c>
      <c r="BSZ473" s="87" t="s">
        <v>872</v>
      </c>
      <c r="BTA473" s="87" t="s">
        <v>886</v>
      </c>
      <c r="BTB473" s="87" t="s">
        <v>872</v>
      </c>
      <c r="BTC473" s="87" t="s">
        <v>886</v>
      </c>
      <c r="BTD473" s="87" t="s">
        <v>872</v>
      </c>
      <c r="BTE473" s="87" t="s">
        <v>886</v>
      </c>
      <c r="BTF473" s="87" t="s">
        <v>872</v>
      </c>
      <c r="BTG473" s="87" t="s">
        <v>886</v>
      </c>
      <c r="BTH473" s="87" t="s">
        <v>872</v>
      </c>
      <c r="BTI473" s="87" t="s">
        <v>886</v>
      </c>
      <c r="BTJ473" s="87" t="s">
        <v>872</v>
      </c>
      <c r="BTK473" s="87" t="s">
        <v>886</v>
      </c>
      <c r="BTL473" s="87" t="s">
        <v>872</v>
      </c>
      <c r="BTM473" s="87" t="s">
        <v>886</v>
      </c>
      <c r="BTN473" s="87" t="s">
        <v>872</v>
      </c>
      <c r="BTO473" s="87" t="s">
        <v>886</v>
      </c>
      <c r="BTP473" s="87" t="s">
        <v>872</v>
      </c>
      <c r="BTQ473" s="87" t="s">
        <v>886</v>
      </c>
      <c r="BTR473" s="87" t="s">
        <v>872</v>
      </c>
      <c r="BTS473" s="87" t="s">
        <v>886</v>
      </c>
      <c r="BTT473" s="87" t="s">
        <v>872</v>
      </c>
      <c r="BTU473" s="87" t="s">
        <v>886</v>
      </c>
      <c r="BTV473" s="87" t="s">
        <v>872</v>
      </c>
      <c r="BTW473" s="87" t="s">
        <v>886</v>
      </c>
      <c r="BTX473" s="87" t="s">
        <v>872</v>
      </c>
      <c r="BTY473" s="87" t="s">
        <v>886</v>
      </c>
      <c r="BTZ473" s="87" t="s">
        <v>872</v>
      </c>
      <c r="BUA473" s="87" t="s">
        <v>886</v>
      </c>
      <c r="BUB473" s="87" t="s">
        <v>872</v>
      </c>
      <c r="BUC473" s="87" t="s">
        <v>886</v>
      </c>
      <c r="BUD473" s="87" t="s">
        <v>872</v>
      </c>
      <c r="BUE473" s="87" t="s">
        <v>886</v>
      </c>
      <c r="BUF473" s="87" t="s">
        <v>872</v>
      </c>
      <c r="BUG473" s="87" t="s">
        <v>886</v>
      </c>
      <c r="BUH473" s="87" t="s">
        <v>872</v>
      </c>
      <c r="BUI473" s="87" t="s">
        <v>886</v>
      </c>
      <c r="BUJ473" s="87" t="s">
        <v>872</v>
      </c>
      <c r="BUK473" s="87" t="s">
        <v>886</v>
      </c>
      <c r="BUL473" s="87" t="s">
        <v>872</v>
      </c>
      <c r="BUM473" s="87" t="s">
        <v>886</v>
      </c>
      <c r="BUN473" s="87" t="s">
        <v>872</v>
      </c>
      <c r="BUO473" s="87" t="s">
        <v>886</v>
      </c>
      <c r="BUP473" s="87" t="s">
        <v>872</v>
      </c>
      <c r="BUQ473" s="87" t="s">
        <v>886</v>
      </c>
      <c r="BUR473" s="87" t="s">
        <v>872</v>
      </c>
      <c r="BUS473" s="87" t="s">
        <v>886</v>
      </c>
      <c r="BUT473" s="87" t="s">
        <v>872</v>
      </c>
      <c r="BUU473" s="87" t="s">
        <v>886</v>
      </c>
      <c r="BUV473" s="87" t="s">
        <v>872</v>
      </c>
      <c r="BUW473" s="87" t="s">
        <v>886</v>
      </c>
      <c r="BUX473" s="87" t="s">
        <v>872</v>
      </c>
      <c r="BUY473" s="87" t="s">
        <v>886</v>
      </c>
      <c r="BUZ473" s="87" t="s">
        <v>872</v>
      </c>
      <c r="BVA473" s="87" t="s">
        <v>886</v>
      </c>
      <c r="BVB473" s="87" t="s">
        <v>872</v>
      </c>
      <c r="BVC473" s="87" t="s">
        <v>886</v>
      </c>
      <c r="BVD473" s="87" t="s">
        <v>872</v>
      </c>
      <c r="BVE473" s="87" t="s">
        <v>886</v>
      </c>
      <c r="BVF473" s="87" t="s">
        <v>872</v>
      </c>
      <c r="BVG473" s="87" t="s">
        <v>886</v>
      </c>
      <c r="BVH473" s="87" t="s">
        <v>872</v>
      </c>
      <c r="BVI473" s="87" t="s">
        <v>886</v>
      </c>
      <c r="BVJ473" s="87" t="s">
        <v>872</v>
      </c>
      <c r="BVK473" s="87" t="s">
        <v>886</v>
      </c>
      <c r="BVL473" s="87" t="s">
        <v>872</v>
      </c>
      <c r="BVM473" s="87" t="s">
        <v>886</v>
      </c>
      <c r="BVN473" s="87" t="s">
        <v>872</v>
      </c>
      <c r="BVO473" s="87" t="s">
        <v>886</v>
      </c>
      <c r="BVP473" s="87" t="s">
        <v>872</v>
      </c>
      <c r="BVQ473" s="87" t="s">
        <v>886</v>
      </c>
      <c r="BVR473" s="87" t="s">
        <v>872</v>
      </c>
      <c r="BVS473" s="87" t="s">
        <v>886</v>
      </c>
      <c r="BVT473" s="87" t="s">
        <v>872</v>
      </c>
      <c r="BVU473" s="87" t="s">
        <v>886</v>
      </c>
      <c r="BVV473" s="87" t="s">
        <v>872</v>
      </c>
      <c r="BVW473" s="87" t="s">
        <v>886</v>
      </c>
      <c r="BVX473" s="87" t="s">
        <v>872</v>
      </c>
      <c r="BVY473" s="87" t="s">
        <v>886</v>
      </c>
      <c r="BVZ473" s="87" t="s">
        <v>872</v>
      </c>
      <c r="BWA473" s="87" t="s">
        <v>886</v>
      </c>
      <c r="BWB473" s="87" t="s">
        <v>872</v>
      </c>
      <c r="BWC473" s="87" t="s">
        <v>886</v>
      </c>
      <c r="BWD473" s="87" t="s">
        <v>872</v>
      </c>
      <c r="BWE473" s="87" t="s">
        <v>886</v>
      </c>
      <c r="BWF473" s="87" t="s">
        <v>872</v>
      </c>
      <c r="BWG473" s="87" t="s">
        <v>886</v>
      </c>
      <c r="BWH473" s="87" t="s">
        <v>872</v>
      </c>
      <c r="BWI473" s="87" t="s">
        <v>886</v>
      </c>
      <c r="BWJ473" s="87" t="s">
        <v>872</v>
      </c>
      <c r="BWK473" s="87" t="s">
        <v>886</v>
      </c>
      <c r="BWL473" s="87" t="s">
        <v>872</v>
      </c>
      <c r="BWM473" s="87" t="s">
        <v>886</v>
      </c>
      <c r="BWN473" s="87" t="s">
        <v>872</v>
      </c>
      <c r="BWO473" s="87" t="s">
        <v>886</v>
      </c>
      <c r="BWP473" s="87" t="s">
        <v>872</v>
      </c>
      <c r="BWQ473" s="87" t="s">
        <v>886</v>
      </c>
      <c r="BWR473" s="87" t="s">
        <v>872</v>
      </c>
      <c r="BWS473" s="87" t="s">
        <v>886</v>
      </c>
      <c r="BWT473" s="87" t="s">
        <v>872</v>
      </c>
      <c r="BWU473" s="87" t="s">
        <v>886</v>
      </c>
      <c r="BWV473" s="87" t="s">
        <v>872</v>
      </c>
      <c r="BWW473" s="87" t="s">
        <v>886</v>
      </c>
      <c r="BWX473" s="87" t="s">
        <v>872</v>
      </c>
      <c r="BWY473" s="87" t="s">
        <v>886</v>
      </c>
      <c r="BWZ473" s="87" t="s">
        <v>872</v>
      </c>
      <c r="BXA473" s="87" t="s">
        <v>886</v>
      </c>
      <c r="BXB473" s="87" t="s">
        <v>872</v>
      </c>
      <c r="BXC473" s="87" t="s">
        <v>886</v>
      </c>
      <c r="BXD473" s="87" t="s">
        <v>872</v>
      </c>
      <c r="BXE473" s="87" t="s">
        <v>886</v>
      </c>
      <c r="BXF473" s="87" t="s">
        <v>872</v>
      </c>
      <c r="BXG473" s="87" t="s">
        <v>886</v>
      </c>
      <c r="BXH473" s="87" t="s">
        <v>872</v>
      </c>
      <c r="BXI473" s="87" t="s">
        <v>886</v>
      </c>
      <c r="BXJ473" s="87" t="s">
        <v>872</v>
      </c>
      <c r="BXK473" s="87" t="s">
        <v>886</v>
      </c>
      <c r="BXL473" s="87" t="s">
        <v>872</v>
      </c>
      <c r="BXM473" s="87" t="s">
        <v>886</v>
      </c>
      <c r="BXN473" s="87" t="s">
        <v>872</v>
      </c>
      <c r="BXO473" s="87" t="s">
        <v>886</v>
      </c>
      <c r="BXP473" s="87" t="s">
        <v>872</v>
      </c>
      <c r="BXQ473" s="87" t="s">
        <v>886</v>
      </c>
      <c r="BXR473" s="87" t="s">
        <v>872</v>
      </c>
      <c r="BXS473" s="87" t="s">
        <v>886</v>
      </c>
      <c r="BXT473" s="87" t="s">
        <v>872</v>
      </c>
      <c r="BXU473" s="87" t="s">
        <v>886</v>
      </c>
      <c r="BXV473" s="87" t="s">
        <v>872</v>
      </c>
      <c r="BXW473" s="87" t="s">
        <v>886</v>
      </c>
      <c r="BXX473" s="87" t="s">
        <v>872</v>
      </c>
      <c r="BXY473" s="87" t="s">
        <v>886</v>
      </c>
      <c r="BXZ473" s="87" t="s">
        <v>872</v>
      </c>
      <c r="BYA473" s="87" t="s">
        <v>886</v>
      </c>
      <c r="BYB473" s="87" t="s">
        <v>872</v>
      </c>
      <c r="BYC473" s="87" t="s">
        <v>886</v>
      </c>
      <c r="BYD473" s="87" t="s">
        <v>872</v>
      </c>
      <c r="BYE473" s="87" t="s">
        <v>886</v>
      </c>
      <c r="BYF473" s="87" t="s">
        <v>872</v>
      </c>
      <c r="BYG473" s="87" t="s">
        <v>886</v>
      </c>
      <c r="BYH473" s="87" t="s">
        <v>872</v>
      </c>
      <c r="BYI473" s="87" t="s">
        <v>886</v>
      </c>
      <c r="BYJ473" s="87" t="s">
        <v>872</v>
      </c>
      <c r="BYK473" s="87" t="s">
        <v>886</v>
      </c>
      <c r="BYL473" s="87" t="s">
        <v>872</v>
      </c>
      <c r="BYM473" s="87" t="s">
        <v>886</v>
      </c>
      <c r="BYN473" s="87" t="s">
        <v>872</v>
      </c>
      <c r="BYO473" s="87" t="s">
        <v>886</v>
      </c>
      <c r="BYP473" s="87" t="s">
        <v>872</v>
      </c>
      <c r="BYQ473" s="87" t="s">
        <v>886</v>
      </c>
      <c r="BYR473" s="87" t="s">
        <v>872</v>
      </c>
      <c r="BYS473" s="87" t="s">
        <v>886</v>
      </c>
      <c r="BYT473" s="87" t="s">
        <v>872</v>
      </c>
      <c r="BYU473" s="87" t="s">
        <v>886</v>
      </c>
      <c r="BYV473" s="87" t="s">
        <v>872</v>
      </c>
      <c r="BYW473" s="87" t="s">
        <v>886</v>
      </c>
      <c r="BYX473" s="87" t="s">
        <v>872</v>
      </c>
      <c r="BYY473" s="87" t="s">
        <v>886</v>
      </c>
      <c r="BYZ473" s="87" t="s">
        <v>872</v>
      </c>
      <c r="BZA473" s="87" t="s">
        <v>886</v>
      </c>
      <c r="BZB473" s="87" t="s">
        <v>872</v>
      </c>
      <c r="BZC473" s="87" t="s">
        <v>886</v>
      </c>
      <c r="BZD473" s="87" t="s">
        <v>872</v>
      </c>
      <c r="BZE473" s="87" t="s">
        <v>886</v>
      </c>
      <c r="BZF473" s="87" t="s">
        <v>872</v>
      </c>
      <c r="BZG473" s="87" t="s">
        <v>886</v>
      </c>
      <c r="BZH473" s="87" t="s">
        <v>872</v>
      </c>
      <c r="BZI473" s="87" t="s">
        <v>886</v>
      </c>
      <c r="BZJ473" s="87" t="s">
        <v>872</v>
      </c>
      <c r="BZK473" s="87" t="s">
        <v>886</v>
      </c>
      <c r="BZL473" s="87" t="s">
        <v>872</v>
      </c>
      <c r="BZM473" s="87" t="s">
        <v>886</v>
      </c>
      <c r="BZN473" s="87" t="s">
        <v>872</v>
      </c>
      <c r="BZO473" s="87" t="s">
        <v>886</v>
      </c>
      <c r="BZP473" s="87" t="s">
        <v>872</v>
      </c>
      <c r="BZQ473" s="87" t="s">
        <v>886</v>
      </c>
      <c r="BZR473" s="87" t="s">
        <v>872</v>
      </c>
      <c r="BZS473" s="87" t="s">
        <v>886</v>
      </c>
      <c r="BZT473" s="87" t="s">
        <v>872</v>
      </c>
      <c r="BZU473" s="87" t="s">
        <v>886</v>
      </c>
      <c r="BZV473" s="87" t="s">
        <v>872</v>
      </c>
      <c r="BZW473" s="87" t="s">
        <v>886</v>
      </c>
      <c r="BZX473" s="87" t="s">
        <v>872</v>
      </c>
      <c r="BZY473" s="87" t="s">
        <v>886</v>
      </c>
      <c r="BZZ473" s="87" t="s">
        <v>872</v>
      </c>
      <c r="CAA473" s="87" t="s">
        <v>886</v>
      </c>
      <c r="CAB473" s="87" t="s">
        <v>872</v>
      </c>
      <c r="CAC473" s="87" t="s">
        <v>886</v>
      </c>
      <c r="CAD473" s="87" t="s">
        <v>872</v>
      </c>
      <c r="CAE473" s="87" t="s">
        <v>886</v>
      </c>
      <c r="CAF473" s="87" t="s">
        <v>872</v>
      </c>
      <c r="CAG473" s="87" t="s">
        <v>886</v>
      </c>
      <c r="CAH473" s="87" t="s">
        <v>872</v>
      </c>
      <c r="CAI473" s="87" t="s">
        <v>886</v>
      </c>
      <c r="CAJ473" s="87" t="s">
        <v>872</v>
      </c>
      <c r="CAK473" s="87" t="s">
        <v>886</v>
      </c>
      <c r="CAL473" s="87" t="s">
        <v>872</v>
      </c>
      <c r="CAM473" s="87" t="s">
        <v>886</v>
      </c>
      <c r="CAN473" s="87" t="s">
        <v>872</v>
      </c>
      <c r="CAO473" s="87" t="s">
        <v>886</v>
      </c>
      <c r="CAP473" s="87" t="s">
        <v>872</v>
      </c>
      <c r="CAQ473" s="87" t="s">
        <v>886</v>
      </c>
      <c r="CAR473" s="87" t="s">
        <v>872</v>
      </c>
      <c r="CAS473" s="87" t="s">
        <v>886</v>
      </c>
      <c r="CAT473" s="87" t="s">
        <v>872</v>
      </c>
      <c r="CAU473" s="87" t="s">
        <v>886</v>
      </c>
      <c r="CAV473" s="87" t="s">
        <v>872</v>
      </c>
      <c r="CAW473" s="87" t="s">
        <v>886</v>
      </c>
      <c r="CAX473" s="87" t="s">
        <v>872</v>
      </c>
      <c r="CAY473" s="87" t="s">
        <v>886</v>
      </c>
      <c r="CAZ473" s="87" t="s">
        <v>872</v>
      </c>
      <c r="CBA473" s="87" t="s">
        <v>886</v>
      </c>
      <c r="CBB473" s="87" t="s">
        <v>872</v>
      </c>
      <c r="CBC473" s="87" t="s">
        <v>886</v>
      </c>
      <c r="CBD473" s="87" t="s">
        <v>872</v>
      </c>
      <c r="CBE473" s="87" t="s">
        <v>886</v>
      </c>
      <c r="CBF473" s="87" t="s">
        <v>872</v>
      </c>
      <c r="CBG473" s="87" t="s">
        <v>886</v>
      </c>
      <c r="CBH473" s="87" t="s">
        <v>872</v>
      </c>
      <c r="CBI473" s="87" t="s">
        <v>886</v>
      </c>
      <c r="CBJ473" s="87" t="s">
        <v>872</v>
      </c>
      <c r="CBK473" s="87" t="s">
        <v>886</v>
      </c>
      <c r="CBL473" s="87" t="s">
        <v>872</v>
      </c>
      <c r="CBM473" s="87" t="s">
        <v>886</v>
      </c>
      <c r="CBN473" s="87" t="s">
        <v>872</v>
      </c>
      <c r="CBO473" s="87" t="s">
        <v>886</v>
      </c>
      <c r="CBP473" s="87" t="s">
        <v>872</v>
      </c>
      <c r="CBQ473" s="87" t="s">
        <v>886</v>
      </c>
      <c r="CBR473" s="87" t="s">
        <v>872</v>
      </c>
      <c r="CBS473" s="87" t="s">
        <v>886</v>
      </c>
      <c r="CBT473" s="87" t="s">
        <v>872</v>
      </c>
      <c r="CBU473" s="87" t="s">
        <v>886</v>
      </c>
      <c r="CBV473" s="87" t="s">
        <v>872</v>
      </c>
      <c r="CBW473" s="87" t="s">
        <v>886</v>
      </c>
      <c r="CBX473" s="87" t="s">
        <v>872</v>
      </c>
      <c r="CBY473" s="87" t="s">
        <v>886</v>
      </c>
      <c r="CBZ473" s="87" t="s">
        <v>872</v>
      </c>
      <c r="CCA473" s="87" t="s">
        <v>886</v>
      </c>
      <c r="CCB473" s="87" t="s">
        <v>872</v>
      </c>
      <c r="CCC473" s="87" t="s">
        <v>886</v>
      </c>
      <c r="CCD473" s="87" t="s">
        <v>872</v>
      </c>
      <c r="CCE473" s="87" t="s">
        <v>886</v>
      </c>
      <c r="CCF473" s="87" t="s">
        <v>872</v>
      </c>
      <c r="CCG473" s="87" t="s">
        <v>886</v>
      </c>
      <c r="CCH473" s="87" t="s">
        <v>872</v>
      </c>
      <c r="CCI473" s="87" t="s">
        <v>886</v>
      </c>
      <c r="CCJ473" s="87" t="s">
        <v>872</v>
      </c>
      <c r="CCK473" s="87" t="s">
        <v>886</v>
      </c>
      <c r="CCL473" s="87" t="s">
        <v>872</v>
      </c>
      <c r="CCM473" s="87" t="s">
        <v>886</v>
      </c>
      <c r="CCN473" s="87" t="s">
        <v>872</v>
      </c>
      <c r="CCO473" s="87" t="s">
        <v>886</v>
      </c>
      <c r="CCP473" s="87" t="s">
        <v>872</v>
      </c>
      <c r="CCQ473" s="87" t="s">
        <v>886</v>
      </c>
      <c r="CCR473" s="87" t="s">
        <v>872</v>
      </c>
      <c r="CCS473" s="87" t="s">
        <v>886</v>
      </c>
      <c r="CCT473" s="87" t="s">
        <v>872</v>
      </c>
      <c r="CCU473" s="87" t="s">
        <v>886</v>
      </c>
      <c r="CCV473" s="87" t="s">
        <v>872</v>
      </c>
      <c r="CCW473" s="87" t="s">
        <v>886</v>
      </c>
      <c r="CCX473" s="87" t="s">
        <v>872</v>
      </c>
      <c r="CCY473" s="87" t="s">
        <v>886</v>
      </c>
      <c r="CCZ473" s="87" t="s">
        <v>872</v>
      </c>
      <c r="CDA473" s="87" t="s">
        <v>886</v>
      </c>
      <c r="CDB473" s="87" t="s">
        <v>872</v>
      </c>
      <c r="CDC473" s="87" t="s">
        <v>886</v>
      </c>
      <c r="CDD473" s="87" t="s">
        <v>872</v>
      </c>
      <c r="CDE473" s="87" t="s">
        <v>886</v>
      </c>
      <c r="CDF473" s="87" t="s">
        <v>872</v>
      </c>
      <c r="CDG473" s="87" t="s">
        <v>886</v>
      </c>
      <c r="CDH473" s="87" t="s">
        <v>872</v>
      </c>
      <c r="CDI473" s="87" t="s">
        <v>886</v>
      </c>
      <c r="CDJ473" s="87" t="s">
        <v>872</v>
      </c>
      <c r="CDK473" s="87" t="s">
        <v>886</v>
      </c>
      <c r="CDL473" s="87" t="s">
        <v>872</v>
      </c>
      <c r="CDM473" s="87" t="s">
        <v>886</v>
      </c>
      <c r="CDN473" s="87" t="s">
        <v>872</v>
      </c>
      <c r="CDO473" s="87" t="s">
        <v>886</v>
      </c>
      <c r="CDP473" s="87" t="s">
        <v>872</v>
      </c>
      <c r="CDQ473" s="87" t="s">
        <v>886</v>
      </c>
      <c r="CDR473" s="87" t="s">
        <v>872</v>
      </c>
      <c r="CDS473" s="87" t="s">
        <v>886</v>
      </c>
      <c r="CDT473" s="87" t="s">
        <v>872</v>
      </c>
      <c r="CDU473" s="87" t="s">
        <v>886</v>
      </c>
      <c r="CDV473" s="87" t="s">
        <v>872</v>
      </c>
      <c r="CDW473" s="87" t="s">
        <v>886</v>
      </c>
      <c r="CDX473" s="87" t="s">
        <v>872</v>
      </c>
      <c r="CDY473" s="87" t="s">
        <v>886</v>
      </c>
      <c r="CDZ473" s="87" t="s">
        <v>872</v>
      </c>
      <c r="CEA473" s="87" t="s">
        <v>886</v>
      </c>
      <c r="CEB473" s="87" t="s">
        <v>872</v>
      </c>
      <c r="CEC473" s="87" t="s">
        <v>886</v>
      </c>
      <c r="CED473" s="87" t="s">
        <v>872</v>
      </c>
      <c r="CEE473" s="87" t="s">
        <v>886</v>
      </c>
      <c r="CEF473" s="87" t="s">
        <v>872</v>
      </c>
      <c r="CEG473" s="87" t="s">
        <v>886</v>
      </c>
      <c r="CEH473" s="87" t="s">
        <v>872</v>
      </c>
      <c r="CEI473" s="87" t="s">
        <v>886</v>
      </c>
      <c r="CEJ473" s="87" t="s">
        <v>872</v>
      </c>
      <c r="CEK473" s="87" t="s">
        <v>886</v>
      </c>
      <c r="CEL473" s="87" t="s">
        <v>872</v>
      </c>
      <c r="CEM473" s="87" t="s">
        <v>886</v>
      </c>
      <c r="CEN473" s="87" t="s">
        <v>872</v>
      </c>
      <c r="CEO473" s="87" t="s">
        <v>886</v>
      </c>
      <c r="CEP473" s="87" t="s">
        <v>872</v>
      </c>
      <c r="CEQ473" s="87" t="s">
        <v>886</v>
      </c>
      <c r="CER473" s="87" t="s">
        <v>872</v>
      </c>
      <c r="CES473" s="87" t="s">
        <v>886</v>
      </c>
      <c r="CET473" s="87" t="s">
        <v>872</v>
      </c>
      <c r="CEU473" s="87" t="s">
        <v>886</v>
      </c>
      <c r="CEV473" s="87" t="s">
        <v>872</v>
      </c>
      <c r="CEW473" s="87" t="s">
        <v>886</v>
      </c>
      <c r="CEX473" s="87" t="s">
        <v>872</v>
      </c>
      <c r="CEY473" s="87" t="s">
        <v>886</v>
      </c>
      <c r="CEZ473" s="87" t="s">
        <v>872</v>
      </c>
      <c r="CFA473" s="87" t="s">
        <v>886</v>
      </c>
      <c r="CFB473" s="87" t="s">
        <v>872</v>
      </c>
      <c r="CFC473" s="87" t="s">
        <v>886</v>
      </c>
      <c r="CFD473" s="87" t="s">
        <v>872</v>
      </c>
      <c r="CFE473" s="87" t="s">
        <v>886</v>
      </c>
      <c r="CFF473" s="87" t="s">
        <v>872</v>
      </c>
      <c r="CFG473" s="87" t="s">
        <v>886</v>
      </c>
      <c r="CFH473" s="87" t="s">
        <v>872</v>
      </c>
      <c r="CFI473" s="87" t="s">
        <v>886</v>
      </c>
      <c r="CFJ473" s="87" t="s">
        <v>872</v>
      </c>
      <c r="CFK473" s="87" t="s">
        <v>886</v>
      </c>
      <c r="CFL473" s="87" t="s">
        <v>872</v>
      </c>
      <c r="CFM473" s="87" t="s">
        <v>886</v>
      </c>
      <c r="CFN473" s="87" t="s">
        <v>872</v>
      </c>
      <c r="CFO473" s="87" t="s">
        <v>886</v>
      </c>
      <c r="CFP473" s="87" t="s">
        <v>872</v>
      </c>
      <c r="CFQ473" s="87" t="s">
        <v>886</v>
      </c>
      <c r="CFR473" s="87" t="s">
        <v>872</v>
      </c>
      <c r="CFS473" s="87" t="s">
        <v>886</v>
      </c>
      <c r="CFT473" s="87" t="s">
        <v>872</v>
      </c>
      <c r="CFU473" s="87" t="s">
        <v>886</v>
      </c>
      <c r="CFV473" s="87" t="s">
        <v>872</v>
      </c>
      <c r="CFW473" s="87" t="s">
        <v>886</v>
      </c>
      <c r="CFX473" s="87" t="s">
        <v>872</v>
      </c>
      <c r="CFY473" s="87" t="s">
        <v>886</v>
      </c>
      <c r="CFZ473" s="87" t="s">
        <v>872</v>
      </c>
      <c r="CGA473" s="87" t="s">
        <v>886</v>
      </c>
      <c r="CGB473" s="87" t="s">
        <v>872</v>
      </c>
      <c r="CGC473" s="87" t="s">
        <v>886</v>
      </c>
      <c r="CGD473" s="87" t="s">
        <v>872</v>
      </c>
      <c r="CGE473" s="87" t="s">
        <v>886</v>
      </c>
      <c r="CGF473" s="87" t="s">
        <v>872</v>
      </c>
      <c r="CGG473" s="87" t="s">
        <v>886</v>
      </c>
      <c r="CGH473" s="87" t="s">
        <v>872</v>
      </c>
      <c r="CGI473" s="87" t="s">
        <v>886</v>
      </c>
      <c r="CGJ473" s="87" t="s">
        <v>872</v>
      </c>
      <c r="CGK473" s="87" t="s">
        <v>886</v>
      </c>
      <c r="CGL473" s="87" t="s">
        <v>872</v>
      </c>
      <c r="CGM473" s="87" t="s">
        <v>886</v>
      </c>
      <c r="CGN473" s="87" t="s">
        <v>872</v>
      </c>
      <c r="CGO473" s="87" t="s">
        <v>886</v>
      </c>
      <c r="CGP473" s="87" t="s">
        <v>872</v>
      </c>
      <c r="CGQ473" s="87" t="s">
        <v>886</v>
      </c>
      <c r="CGR473" s="87" t="s">
        <v>872</v>
      </c>
      <c r="CGS473" s="87" t="s">
        <v>886</v>
      </c>
      <c r="CGT473" s="87" t="s">
        <v>872</v>
      </c>
      <c r="CGU473" s="87" t="s">
        <v>886</v>
      </c>
      <c r="CGV473" s="87" t="s">
        <v>872</v>
      </c>
      <c r="CGW473" s="87" t="s">
        <v>886</v>
      </c>
      <c r="CGX473" s="87" t="s">
        <v>872</v>
      </c>
      <c r="CGY473" s="87" t="s">
        <v>886</v>
      </c>
      <c r="CGZ473" s="87" t="s">
        <v>872</v>
      </c>
      <c r="CHA473" s="87" t="s">
        <v>886</v>
      </c>
      <c r="CHB473" s="87" t="s">
        <v>872</v>
      </c>
      <c r="CHC473" s="87" t="s">
        <v>886</v>
      </c>
      <c r="CHD473" s="87" t="s">
        <v>872</v>
      </c>
      <c r="CHE473" s="87" t="s">
        <v>886</v>
      </c>
      <c r="CHF473" s="87" t="s">
        <v>872</v>
      </c>
      <c r="CHG473" s="87" t="s">
        <v>886</v>
      </c>
      <c r="CHH473" s="87" t="s">
        <v>872</v>
      </c>
      <c r="CHI473" s="87" t="s">
        <v>886</v>
      </c>
      <c r="CHJ473" s="87" t="s">
        <v>872</v>
      </c>
      <c r="CHK473" s="87" t="s">
        <v>886</v>
      </c>
      <c r="CHL473" s="87" t="s">
        <v>872</v>
      </c>
      <c r="CHM473" s="87" t="s">
        <v>886</v>
      </c>
      <c r="CHN473" s="87" t="s">
        <v>872</v>
      </c>
      <c r="CHO473" s="87" t="s">
        <v>886</v>
      </c>
      <c r="CHP473" s="87" t="s">
        <v>872</v>
      </c>
      <c r="CHQ473" s="87" t="s">
        <v>886</v>
      </c>
      <c r="CHR473" s="87" t="s">
        <v>872</v>
      </c>
      <c r="CHS473" s="87" t="s">
        <v>886</v>
      </c>
      <c r="CHT473" s="87" t="s">
        <v>872</v>
      </c>
      <c r="CHU473" s="87" t="s">
        <v>886</v>
      </c>
      <c r="CHV473" s="87" t="s">
        <v>872</v>
      </c>
      <c r="CHW473" s="87" t="s">
        <v>886</v>
      </c>
      <c r="CHX473" s="87" t="s">
        <v>872</v>
      </c>
      <c r="CHY473" s="87" t="s">
        <v>886</v>
      </c>
      <c r="CHZ473" s="87" t="s">
        <v>872</v>
      </c>
      <c r="CIA473" s="87" t="s">
        <v>886</v>
      </c>
      <c r="CIB473" s="87" t="s">
        <v>872</v>
      </c>
      <c r="CIC473" s="87" t="s">
        <v>886</v>
      </c>
      <c r="CID473" s="87" t="s">
        <v>872</v>
      </c>
      <c r="CIE473" s="87" t="s">
        <v>886</v>
      </c>
      <c r="CIF473" s="87" t="s">
        <v>872</v>
      </c>
      <c r="CIG473" s="87" t="s">
        <v>886</v>
      </c>
      <c r="CIH473" s="87" t="s">
        <v>872</v>
      </c>
      <c r="CII473" s="87" t="s">
        <v>886</v>
      </c>
      <c r="CIJ473" s="87" t="s">
        <v>872</v>
      </c>
      <c r="CIK473" s="87" t="s">
        <v>886</v>
      </c>
      <c r="CIL473" s="87" t="s">
        <v>872</v>
      </c>
      <c r="CIM473" s="87" t="s">
        <v>886</v>
      </c>
      <c r="CIN473" s="87" t="s">
        <v>872</v>
      </c>
      <c r="CIO473" s="87" t="s">
        <v>886</v>
      </c>
      <c r="CIP473" s="87" t="s">
        <v>872</v>
      </c>
      <c r="CIQ473" s="87" t="s">
        <v>886</v>
      </c>
      <c r="CIR473" s="87" t="s">
        <v>872</v>
      </c>
      <c r="CIS473" s="87" t="s">
        <v>886</v>
      </c>
      <c r="CIT473" s="87" t="s">
        <v>872</v>
      </c>
      <c r="CIU473" s="87" t="s">
        <v>886</v>
      </c>
      <c r="CIV473" s="87" t="s">
        <v>872</v>
      </c>
      <c r="CIW473" s="87" t="s">
        <v>886</v>
      </c>
      <c r="CIX473" s="87" t="s">
        <v>872</v>
      </c>
      <c r="CIY473" s="87" t="s">
        <v>886</v>
      </c>
      <c r="CIZ473" s="87" t="s">
        <v>872</v>
      </c>
      <c r="CJA473" s="87" t="s">
        <v>886</v>
      </c>
      <c r="CJB473" s="87" t="s">
        <v>872</v>
      </c>
      <c r="CJC473" s="87" t="s">
        <v>886</v>
      </c>
      <c r="CJD473" s="87" t="s">
        <v>872</v>
      </c>
      <c r="CJE473" s="87" t="s">
        <v>886</v>
      </c>
      <c r="CJF473" s="87" t="s">
        <v>872</v>
      </c>
      <c r="CJG473" s="87" t="s">
        <v>886</v>
      </c>
      <c r="CJH473" s="87" t="s">
        <v>872</v>
      </c>
      <c r="CJI473" s="87" t="s">
        <v>886</v>
      </c>
      <c r="CJJ473" s="87" t="s">
        <v>872</v>
      </c>
      <c r="CJK473" s="87" t="s">
        <v>886</v>
      </c>
      <c r="CJL473" s="87" t="s">
        <v>872</v>
      </c>
      <c r="CJM473" s="87" t="s">
        <v>886</v>
      </c>
      <c r="CJN473" s="87" t="s">
        <v>872</v>
      </c>
      <c r="CJO473" s="87" t="s">
        <v>886</v>
      </c>
      <c r="CJP473" s="87" t="s">
        <v>872</v>
      </c>
      <c r="CJQ473" s="87" t="s">
        <v>886</v>
      </c>
      <c r="CJR473" s="87" t="s">
        <v>872</v>
      </c>
      <c r="CJS473" s="87" t="s">
        <v>886</v>
      </c>
      <c r="CJT473" s="87" t="s">
        <v>872</v>
      </c>
      <c r="CJU473" s="87" t="s">
        <v>886</v>
      </c>
      <c r="CJV473" s="87" t="s">
        <v>872</v>
      </c>
      <c r="CJW473" s="87" t="s">
        <v>886</v>
      </c>
      <c r="CJX473" s="87" t="s">
        <v>872</v>
      </c>
      <c r="CJY473" s="87" t="s">
        <v>886</v>
      </c>
      <c r="CJZ473" s="87" t="s">
        <v>872</v>
      </c>
      <c r="CKA473" s="87" t="s">
        <v>886</v>
      </c>
      <c r="CKB473" s="87" t="s">
        <v>872</v>
      </c>
      <c r="CKC473" s="87" t="s">
        <v>886</v>
      </c>
      <c r="CKD473" s="87" t="s">
        <v>872</v>
      </c>
      <c r="CKE473" s="87" t="s">
        <v>886</v>
      </c>
      <c r="CKF473" s="87" t="s">
        <v>872</v>
      </c>
      <c r="CKG473" s="87" t="s">
        <v>886</v>
      </c>
      <c r="CKH473" s="87" t="s">
        <v>872</v>
      </c>
      <c r="CKI473" s="87" t="s">
        <v>886</v>
      </c>
      <c r="CKJ473" s="87" t="s">
        <v>872</v>
      </c>
      <c r="CKK473" s="87" t="s">
        <v>886</v>
      </c>
      <c r="CKL473" s="87" t="s">
        <v>872</v>
      </c>
      <c r="CKM473" s="87" t="s">
        <v>886</v>
      </c>
      <c r="CKN473" s="87" t="s">
        <v>872</v>
      </c>
      <c r="CKO473" s="87" t="s">
        <v>886</v>
      </c>
      <c r="CKP473" s="87" t="s">
        <v>872</v>
      </c>
      <c r="CKQ473" s="87" t="s">
        <v>886</v>
      </c>
      <c r="CKR473" s="87" t="s">
        <v>872</v>
      </c>
      <c r="CKS473" s="87" t="s">
        <v>886</v>
      </c>
      <c r="CKT473" s="87" t="s">
        <v>872</v>
      </c>
      <c r="CKU473" s="87" t="s">
        <v>886</v>
      </c>
      <c r="CKV473" s="87" t="s">
        <v>872</v>
      </c>
      <c r="CKW473" s="87" t="s">
        <v>886</v>
      </c>
      <c r="CKX473" s="87" t="s">
        <v>872</v>
      </c>
      <c r="CKY473" s="87" t="s">
        <v>886</v>
      </c>
      <c r="CKZ473" s="87" t="s">
        <v>872</v>
      </c>
      <c r="CLA473" s="87" t="s">
        <v>886</v>
      </c>
      <c r="CLB473" s="87" t="s">
        <v>872</v>
      </c>
      <c r="CLC473" s="87" t="s">
        <v>886</v>
      </c>
      <c r="CLD473" s="87" t="s">
        <v>872</v>
      </c>
      <c r="CLE473" s="87" t="s">
        <v>886</v>
      </c>
      <c r="CLF473" s="87" t="s">
        <v>872</v>
      </c>
      <c r="CLG473" s="87" t="s">
        <v>886</v>
      </c>
      <c r="CLH473" s="87" t="s">
        <v>872</v>
      </c>
      <c r="CLI473" s="87" t="s">
        <v>886</v>
      </c>
      <c r="CLJ473" s="87" t="s">
        <v>872</v>
      </c>
      <c r="CLK473" s="87" t="s">
        <v>886</v>
      </c>
      <c r="CLL473" s="87" t="s">
        <v>872</v>
      </c>
      <c r="CLM473" s="87" t="s">
        <v>886</v>
      </c>
      <c r="CLN473" s="87" t="s">
        <v>872</v>
      </c>
      <c r="CLO473" s="87" t="s">
        <v>886</v>
      </c>
      <c r="CLP473" s="87" t="s">
        <v>872</v>
      </c>
      <c r="CLQ473" s="87" t="s">
        <v>886</v>
      </c>
      <c r="CLR473" s="87" t="s">
        <v>872</v>
      </c>
      <c r="CLS473" s="87" t="s">
        <v>886</v>
      </c>
      <c r="CLT473" s="87" t="s">
        <v>872</v>
      </c>
      <c r="CLU473" s="87" t="s">
        <v>886</v>
      </c>
      <c r="CLV473" s="87" t="s">
        <v>872</v>
      </c>
      <c r="CLW473" s="87" t="s">
        <v>886</v>
      </c>
      <c r="CLX473" s="87" t="s">
        <v>872</v>
      </c>
      <c r="CLY473" s="87" t="s">
        <v>886</v>
      </c>
      <c r="CLZ473" s="87" t="s">
        <v>872</v>
      </c>
      <c r="CMA473" s="87" t="s">
        <v>886</v>
      </c>
      <c r="CMB473" s="87" t="s">
        <v>872</v>
      </c>
      <c r="CMC473" s="87" t="s">
        <v>886</v>
      </c>
      <c r="CMD473" s="87" t="s">
        <v>872</v>
      </c>
      <c r="CME473" s="87" t="s">
        <v>886</v>
      </c>
      <c r="CMF473" s="87" t="s">
        <v>872</v>
      </c>
      <c r="CMG473" s="87" t="s">
        <v>886</v>
      </c>
      <c r="CMH473" s="87" t="s">
        <v>872</v>
      </c>
      <c r="CMI473" s="87" t="s">
        <v>886</v>
      </c>
      <c r="CMJ473" s="87" t="s">
        <v>872</v>
      </c>
      <c r="CMK473" s="87" t="s">
        <v>886</v>
      </c>
      <c r="CML473" s="87" t="s">
        <v>872</v>
      </c>
      <c r="CMM473" s="87" t="s">
        <v>886</v>
      </c>
      <c r="CMN473" s="87" t="s">
        <v>872</v>
      </c>
      <c r="CMO473" s="87" t="s">
        <v>886</v>
      </c>
      <c r="CMP473" s="87" t="s">
        <v>872</v>
      </c>
      <c r="CMQ473" s="87" t="s">
        <v>886</v>
      </c>
      <c r="CMR473" s="87" t="s">
        <v>872</v>
      </c>
      <c r="CMS473" s="87" t="s">
        <v>886</v>
      </c>
      <c r="CMT473" s="87" t="s">
        <v>872</v>
      </c>
      <c r="CMU473" s="87" t="s">
        <v>886</v>
      </c>
      <c r="CMV473" s="87" t="s">
        <v>872</v>
      </c>
      <c r="CMW473" s="87" t="s">
        <v>886</v>
      </c>
      <c r="CMX473" s="87" t="s">
        <v>872</v>
      </c>
      <c r="CMY473" s="87" t="s">
        <v>886</v>
      </c>
      <c r="CMZ473" s="87" t="s">
        <v>872</v>
      </c>
      <c r="CNA473" s="87" t="s">
        <v>886</v>
      </c>
      <c r="CNB473" s="87" t="s">
        <v>872</v>
      </c>
      <c r="CNC473" s="87" t="s">
        <v>886</v>
      </c>
      <c r="CND473" s="87" t="s">
        <v>872</v>
      </c>
      <c r="CNE473" s="87" t="s">
        <v>886</v>
      </c>
      <c r="CNF473" s="87" t="s">
        <v>872</v>
      </c>
      <c r="CNG473" s="87" t="s">
        <v>886</v>
      </c>
      <c r="CNH473" s="87" t="s">
        <v>872</v>
      </c>
      <c r="CNI473" s="87" t="s">
        <v>886</v>
      </c>
      <c r="CNJ473" s="87" t="s">
        <v>872</v>
      </c>
      <c r="CNK473" s="87" t="s">
        <v>886</v>
      </c>
      <c r="CNL473" s="87" t="s">
        <v>872</v>
      </c>
      <c r="CNM473" s="87" t="s">
        <v>886</v>
      </c>
      <c r="CNN473" s="87" t="s">
        <v>872</v>
      </c>
      <c r="CNO473" s="87" t="s">
        <v>886</v>
      </c>
      <c r="CNP473" s="87" t="s">
        <v>872</v>
      </c>
      <c r="CNQ473" s="87" t="s">
        <v>886</v>
      </c>
      <c r="CNR473" s="87" t="s">
        <v>872</v>
      </c>
      <c r="CNS473" s="87" t="s">
        <v>886</v>
      </c>
      <c r="CNT473" s="87" t="s">
        <v>872</v>
      </c>
      <c r="CNU473" s="87" t="s">
        <v>886</v>
      </c>
      <c r="CNV473" s="87" t="s">
        <v>872</v>
      </c>
      <c r="CNW473" s="87" t="s">
        <v>886</v>
      </c>
      <c r="CNX473" s="87" t="s">
        <v>872</v>
      </c>
      <c r="CNY473" s="87" t="s">
        <v>886</v>
      </c>
      <c r="CNZ473" s="87" t="s">
        <v>872</v>
      </c>
      <c r="COA473" s="87" t="s">
        <v>886</v>
      </c>
      <c r="COB473" s="87" t="s">
        <v>872</v>
      </c>
      <c r="COC473" s="87" t="s">
        <v>886</v>
      </c>
      <c r="COD473" s="87" t="s">
        <v>872</v>
      </c>
      <c r="COE473" s="87" t="s">
        <v>886</v>
      </c>
      <c r="COF473" s="87" t="s">
        <v>872</v>
      </c>
      <c r="COG473" s="87" t="s">
        <v>886</v>
      </c>
      <c r="COH473" s="87" t="s">
        <v>872</v>
      </c>
      <c r="COI473" s="87" t="s">
        <v>886</v>
      </c>
      <c r="COJ473" s="87" t="s">
        <v>872</v>
      </c>
      <c r="COK473" s="87" t="s">
        <v>886</v>
      </c>
      <c r="COL473" s="87" t="s">
        <v>872</v>
      </c>
      <c r="COM473" s="87" t="s">
        <v>886</v>
      </c>
      <c r="CON473" s="87" t="s">
        <v>872</v>
      </c>
      <c r="COO473" s="87" t="s">
        <v>886</v>
      </c>
      <c r="COP473" s="87" t="s">
        <v>872</v>
      </c>
      <c r="COQ473" s="87" t="s">
        <v>886</v>
      </c>
      <c r="COR473" s="87" t="s">
        <v>872</v>
      </c>
      <c r="COS473" s="87" t="s">
        <v>886</v>
      </c>
      <c r="COT473" s="87" t="s">
        <v>872</v>
      </c>
      <c r="COU473" s="87" t="s">
        <v>886</v>
      </c>
      <c r="COV473" s="87" t="s">
        <v>872</v>
      </c>
      <c r="COW473" s="87" t="s">
        <v>886</v>
      </c>
      <c r="COX473" s="87" t="s">
        <v>872</v>
      </c>
      <c r="COY473" s="87" t="s">
        <v>886</v>
      </c>
      <c r="COZ473" s="87" t="s">
        <v>872</v>
      </c>
      <c r="CPA473" s="87" t="s">
        <v>886</v>
      </c>
      <c r="CPB473" s="87" t="s">
        <v>872</v>
      </c>
      <c r="CPC473" s="87" t="s">
        <v>886</v>
      </c>
      <c r="CPD473" s="87" t="s">
        <v>872</v>
      </c>
      <c r="CPE473" s="87" t="s">
        <v>886</v>
      </c>
      <c r="CPF473" s="87" t="s">
        <v>872</v>
      </c>
      <c r="CPG473" s="87" t="s">
        <v>886</v>
      </c>
      <c r="CPH473" s="87" t="s">
        <v>872</v>
      </c>
      <c r="CPI473" s="87" t="s">
        <v>886</v>
      </c>
      <c r="CPJ473" s="87" t="s">
        <v>872</v>
      </c>
      <c r="CPK473" s="87" t="s">
        <v>886</v>
      </c>
      <c r="CPL473" s="87" t="s">
        <v>872</v>
      </c>
      <c r="CPM473" s="87" t="s">
        <v>886</v>
      </c>
      <c r="CPN473" s="87" t="s">
        <v>872</v>
      </c>
      <c r="CPO473" s="87" t="s">
        <v>886</v>
      </c>
      <c r="CPP473" s="87" t="s">
        <v>872</v>
      </c>
      <c r="CPQ473" s="87" t="s">
        <v>886</v>
      </c>
      <c r="CPR473" s="87" t="s">
        <v>872</v>
      </c>
      <c r="CPS473" s="87" t="s">
        <v>886</v>
      </c>
      <c r="CPT473" s="87" t="s">
        <v>872</v>
      </c>
      <c r="CPU473" s="87" t="s">
        <v>886</v>
      </c>
      <c r="CPV473" s="87" t="s">
        <v>872</v>
      </c>
      <c r="CPW473" s="87" t="s">
        <v>886</v>
      </c>
      <c r="CPX473" s="87" t="s">
        <v>872</v>
      </c>
      <c r="CPY473" s="87" t="s">
        <v>886</v>
      </c>
      <c r="CPZ473" s="87" t="s">
        <v>872</v>
      </c>
      <c r="CQA473" s="87" t="s">
        <v>886</v>
      </c>
      <c r="CQB473" s="87" t="s">
        <v>872</v>
      </c>
      <c r="CQC473" s="87" t="s">
        <v>886</v>
      </c>
      <c r="CQD473" s="87" t="s">
        <v>872</v>
      </c>
      <c r="CQE473" s="87" t="s">
        <v>886</v>
      </c>
      <c r="CQF473" s="87" t="s">
        <v>872</v>
      </c>
      <c r="CQG473" s="87" t="s">
        <v>886</v>
      </c>
      <c r="CQH473" s="87" t="s">
        <v>872</v>
      </c>
      <c r="CQI473" s="87" t="s">
        <v>886</v>
      </c>
      <c r="CQJ473" s="87" t="s">
        <v>872</v>
      </c>
      <c r="CQK473" s="87" t="s">
        <v>886</v>
      </c>
      <c r="CQL473" s="87" t="s">
        <v>872</v>
      </c>
      <c r="CQM473" s="87" t="s">
        <v>886</v>
      </c>
      <c r="CQN473" s="87" t="s">
        <v>872</v>
      </c>
      <c r="CQO473" s="87" t="s">
        <v>886</v>
      </c>
      <c r="CQP473" s="87" t="s">
        <v>872</v>
      </c>
      <c r="CQQ473" s="87" t="s">
        <v>886</v>
      </c>
      <c r="CQR473" s="87" t="s">
        <v>872</v>
      </c>
      <c r="CQS473" s="87" t="s">
        <v>886</v>
      </c>
      <c r="CQT473" s="87" t="s">
        <v>872</v>
      </c>
      <c r="CQU473" s="87" t="s">
        <v>886</v>
      </c>
      <c r="CQV473" s="87" t="s">
        <v>872</v>
      </c>
      <c r="CQW473" s="87" t="s">
        <v>886</v>
      </c>
      <c r="CQX473" s="87" t="s">
        <v>872</v>
      </c>
      <c r="CQY473" s="87" t="s">
        <v>886</v>
      </c>
      <c r="CQZ473" s="87" t="s">
        <v>872</v>
      </c>
      <c r="CRA473" s="87" t="s">
        <v>886</v>
      </c>
      <c r="CRB473" s="87" t="s">
        <v>872</v>
      </c>
      <c r="CRC473" s="87" t="s">
        <v>886</v>
      </c>
      <c r="CRD473" s="87" t="s">
        <v>872</v>
      </c>
      <c r="CRE473" s="87" t="s">
        <v>886</v>
      </c>
      <c r="CRF473" s="87" t="s">
        <v>872</v>
      </c>
      <c r="CRG473" s="87" t="s">
        <v>886</v>
      </c>
      <c r="CRH473" s="87" t="s">
        <v>872</v>
      </c>
      <c r="CRI473" s="87" t="s">
        <v>886</v>
      </c>
      <c r="CRJ473" s="87" t="s">
        <v>872</v>
      </c>
      <c r="CRK473" s="87" t="s">
        <v>886</v>
      </c>
      <c r="CRL473" s="87" t="s">
        <v>872</v>
      </c>
      <c r="CRM473" s="87" t="s">
        <v>886</v>
      </c>
      <c r="CRN473" s="87" t="s">
        <v>872</v>
      </c>
      <c r="CRO473" s="87" t="s">
        <v>886</v>
      </c>
      <c r="CRP473" s="87" t="s">
        <v>872</v>
      </c>
      <c r="CRQ473" s="87" t="s">
        <v>886</v>
      </c>
      <c r="CRR473" s="87" t="s">
        <v>872</v>
      </c>
      <c r="CRS473" s="87" t="s">
        <v>886</v>
      </c>
      <c r="CRT473" s="87" t="s">
        <v>872</v>
      </c>
      <c r="CRU473" s="87" t="s">
        <v>886</v>
      </c>
      <c r="CRV473" s="87" t="s">
        <v>872</v>
      </c>
      <c r="CRW473" s="87" t="s">
        <v>886</v>
      </c>
      <c r="CRX473" s="87" t="s">
        <v>872</v>
      </c>
      <c r="CRY473" s="87" t="s">
        <v>886</v>
      </c>
      <c r="CRZ473" s="87" t="s">
        <v>872</v>
      </c>
      <c r="CSA473" s="87" t="s">
        <v>886</v>
      </c>
      <c r="CSB473" s="87" t="s">
        <v>872</v>
      </c>
      <c r="CSC473" s="87" t="s">
        <v>886</v>
      </c>
      <c r="CSD473" s="87" t="s">
        <v>872</v>
      </c>
      <c r="CSE473" s="87" t="s">
        <v>886</v>
      </c>
      <c r="CSF473" s="87" t="s">
        <v>872</v>
      </c>
      <c r="CSG473" s="87" t="s">
        <v>886</v>
      </c>
      <c r="CSH473" s="87" t="s">
        <v>872</v>
      </c>
      <c r="CSI473" s="87" t="s">
        <v>886</v>
      </c>
      <c r="CSJ473" s="87" t="s">
        <v>872</v>
      </c>
      <c r="CSK473" s="87" t="s">
        <v>886</v>
      </c>
      <c r="CSL473" s="87" t="s">
        <v>872</v>
      </c>
      <c r="CSM473" s="87" t="s">
        <v>886</v>
      </c>
      <c r="CSN473" s="87" t="s">
        <v>872</v>
      </c>
      <c r="CSO473" s="87" t="s">
        <v>886</v>
      </c>
      <c r="CSP473" s="87" t="s">
        <v>872</v>
      </c>
      <c r="CSQ473" s="87" t="s">
        <v>886</v>
      </c>
      <c r="CSR473" s="87" t="s">
        <v>872</v>
      </c>
      <c r="CSS473" s="87" t="s">
        <v>886</v>
      </c>
      <c r="CST473" s="87" t="s">
        <v>872</v>
      </c>
      <c r="CSU473" s="87" t="s">
        <v>886</v>
      </c>
      <c r="CSV473" s="87" t="s">
        <v>872</v>
      </c>
      <c r="CSW473" s="87" t="s">
        <v>886</v>
      </c>
      <c r="CSX473" s="87" t="s">
        <v>872</v>
      </c>
      <c r="CSY473" s="87" t="s">
        <v>886</v>
      </c>
      <c r="CSZ473" s="87" t="s">
        <v>872</v>
      </c>
      <c r="CTA473" s="87" t="s">
        <v>886</v>
      </c>
      <c r="CTB473" s="87" t="s">
        <v>872</v>
      </c>
      <c r="CTC473" s="87" t="s">
        <v>886</v>
      </c>
      <c r="CTD473" s="87" t="s">
        <v>872</v>
      </c>
      <c r="CTE473" s="87" t="s">
        <v>886</v>
      </c>
      <c r="CTF473" s="87" t="s">
        <v>872</v>
      </c>
      <c r="CTG473" s="87" t="s">
        <v>886</v>
      </c>
      <c r="CTH473" s="87" t="s">
        <v>872</v>
      </c>
      <c r="CTI473" s="87" t="s">
        <v>886</v>
      </c>
      <c r="CTJ473" s="87" t="s">
        <v>872</v>
      </c>
      <c r="CTK473" s="87" t="s">
        <v>886</v>
      </c>
      <c r="CTL473" s="87" t="s">
        <v>872</v>
      </c>
      <c r="CTM473" s="87" t="s">
        <v>886</v>
      </c>
      <c r="CTN473" s="87" t="s">
        <v>872</v>
      </c>
      <c r="CTO473" s="87" t="s">
        <v>886</v>
      </c>
      <c r="CTP473" s="87" t="s">
        <v>872</v>
      </c>
      <c r="CTQ473" s="87" t="s">
        <v>886</v>
      </c>
      <c r="CTR473" s="87" t="s">
        <v>872</v>
      </c>
      <c r="CTS473" s="87" t="s">
        <v>886</v>
      </c>
      <c r="CTT473" s="87" t="s">
        <v>872</v>
      </c>
      <c r="CTU473" s="87" t="s">
        <v>886</v>
      </c>
      <c r="CTV473" s="87" t="s">
        <v>872</v>
      </c>
      <c r="CTW473" s="87" t="s">
        <v>886</v>
      </c>
      <c r="CTX473" s="87" t="s">
        <v>872</v>
      </c>
      <c r="CTY473" s="87" t="s">
        <v>886</v>
      </c>
      <c r="CTZ473" s="87" t="s">
        <v>872</v>
      </c>
      <c r="CUA473" s="87" t="s">
        <v>886</v>
      </c>
      <c r="CUB473" s="87" t="s">
        <v>872</v>
      </c>
      <c r="CUC473" s="87" t="s">
        <v>886</v>
      </c>
      <c r="CUD473" s="87" t="s">
        <v>872</v>
      </c>
      <c r="CUE473" s="87" t="s">
        <v>886</v>
      </c>
      <c r="CUF473" s="87" t="s">
        <v>872</v>
      </c>
      <c r="CUG473" s="87" t="s">
        <v>886</v>
      </c>
      <c r="CUH473" s="87" t="s">
        <v>872</v>
      </c>
      <c r="CUI473" s="87" t="s">
        <v>886</v>
      </c>
      <c r="CUJ473" s="87" t="s">
        <v>872</v>
      </c>
      <c r="CUK473" s="87" t="s">
        <v>886</v>
      </c>
      <c r="CUL473" s="87" t="s">
        <v>872</v>
      </c>
      <c r="CUM473" s="87" t="s">
        <v>886</v>
      </c>
      <c r="CUN473" s="87" t="s">
        <v>872</v>
      </c>
      <c r="CUO473" s="87" t="s">
        <v>886</v>
      </c>
      <c r="CUP473" s="87" t="s">
        <v>872</v>
      </c>
      <c r="CUQ473" s="87" t="s">
        <v>886</v>
      </c>
      <c r="CUR473" s="87" t="s">
        <v>872</v>
      </c>
      <c r="CUS473" s="87" t="s">
        <v>886</v>
      </c>
      <c r="CUT473" s="87" t="s">
        <v>872</v>
      </c>
      <c r="CUU473" s="87" t="s">
        <v>886</v>
      </c>
      <c r="CUV473" s="87" t="s">
        <v>872</v>
      </c>
      <c r="CUW473" s="87" t="s">
        <v>886</v>
      </c>
      <c r="CUX473" s="87" t="s">
        <v>872</v>
      </c>
      <c r="CUY473" s="87" t="s">
        <v>886</v>
      </c>
      <c r="CUZ473" s="87" t="s">
        <v>872</v>
      </c>
      <c r="CVA473" s="87" t="s">
        <v>886</v>
      </c>
      <c r="CVB473" s="87" t="s">
        <v>872</v>
      </c>
      <c r="CVC473" s="87" t="s">
        <v>886</v>
      </c>
      <c r="CVD473" s="87" t="s">
        <v>872</v>
      </c>
      <c r="CVE473" s="87" t="s">
        <v>886</v>
      </c>
      <c r="CVF473" s="87" t="s">
        <v>872</v>
      </c>
      <c r="CVG473" s="87" t="s">
        <v>886</v>
      </c>
      <c r="CVH473" s="87" t="s">
        <v>872</v>
      </c>
      <c r="CVI473" s="87" t="s">
        <v>886</v>
      </c>
      <c r="CVJ473" s="87" t="s">
        <v>872</v>
      </c>
      <c r="CVK473" s="87" t="s">
        <v>886</v>
      </c>
      <c r="CVL473" s="87" t="s">
        <v>872</v>
      </c>
      <c r="CVM473" s="87" t="s">
        <v>886</v>
      </c>
      <c r="CVN473" s="87" t="s">
        <v>872</v>
      </c>
      <c r="CVO473" s="87" t="s">
        <v>886</v>
      </c>
      <c r="CVP473" s="87" t="s">
        <v>872</v>
      </c>
      <c r="CVQ473" s="87" t="s">
        <v>886</v>
      </c>
      <c r="CVR473" s="87" t="s">
        <v>872</v>
      </c>
      <c r="CVS473" s="87" t="s">
        <v>886</v>
      </c>
      <c r="CVT473" s="87" t="s">
        <v>872</v>
      </c>
      <c r="CVU473" s="87" t="s">
        <v>886</v>
      </c>
      <c r="CVV473" s="87" t="s">
        <v>872</v>
      </c>
      <c r="CVW473" s="87" t="s">
        <v>886</v>
      </c>
      <c r="CVX473" s="87" t="s">
        <v>872</v>
      </c>
      <c r="CVY473" s="87" t="s">
        <v>886</v>
      </c>
      <c r="CVZ473" s="87" t="s">
        <v>872</v>
      </c>
      <c r="CWA473" s="87" t="s">
        <v>886</v>
      </c>
      <c r="CWB473" s="87" t="s">
        <v>872</v>
      </c>
      <c r="CWC473" s="87" t="s">
        <v>886</v>
      </c>
      <c r="CWD473" s="87" t="s">
        <v>872</v>
      </c>
      <c r="CWE473" s="87" t="s">
        <v>886</v>
      </c>
      <c r="CWF473" s="87" t="s">
        <v>872</v>
      </c>
      <c r="CWG473" s="87" t="s">
        <v>886</v>
      </c>
      <c r="CWH473" s="87" t="s">
        <v>872</v>
      </c>
      <c r="CWI473" s="87" t="s">
        <v>886</v>
      </c>
      <c r="CWJ473" s="87" t="s">
        <v>872</v>
      </c>
      <c r="CWK473" s="87" t="s">
        <v>886</v>
      </c>
      <c r="CWL473" s="87" t="s">
        <v>872</v>
      </c>
      <c r="CWM473" s="87" t="s">
        <v>886</v>
      </c>
      <c r="CWN473" s="87" t="s">
        <v>872</v>
      </c>
      <c r="CWO473" s="87" t="s">
        <v>886</v>
      </c>
      <c r="CWP473" s="87" t="s">
        <v>872</v>
      </c>
      <c r="CWQ473" s="87" t="s">
        <v>886</v>
      </c>
      <c r="CWR473" s="87" t="s">
        <v>872</v>
      </c>
      <c r="CWS473" s="87" t="s">
        <v>886</v>
      </c>
      <c r="CWT473" s="87" t="s">
        <v>872</v>
      </c>
      <c r="CWU473" s="87" t="s">
        <v>886</v>
      </c>
      <c r="CWV473" s="87" t="s">
        <v>872</v>
      </c>
      <c r="CWW473" s="87" t="s">
        <v>886</v>
      </c>
      <c r="CWX473" s="87" t="s">
        <v>872</v>
      </c>
      <c r="CWY473" s="87" t="s">
        <v>886</v>
      </c>
      <c r="CWZ473" s="87" t="s">
        <v>872</v>
      </c>
      <c r="CXA473" s="87" t="s">
        <v>886</v>
      </c>
      <c r="CXB473" s="87" t="s">
        <v>872</v>
      </c>
      <c r="CXC473" s="87" t="s">
        <v>886</v>
      </c>
      <c r="CXD473" s="87" t="s">
        <v>872</v>
      </c>
      <c r="CXE473" s="87" t="s">
        <v>886</v>
      </c>
      <c r="CXF473" s="87" t="s">
        <v>872</v>
      </c>
      <c r="CXG473" s="87" t="s">
        <v>886</v>
      </c>
      <c r="CXH473" s="87" t="s">
        <v>872</v>
      </c>
      <c r="CXI473" s="87" t="s">
        <v>886</v>
      </c>
      <c r="CXJ473" s="87" t="s">
        <v>872</v>
      </c>
      <c r="CXK473" s="87" t="s">
        <v>886</v>
      </c>
      <c r="CXL473" s="87" t="s">
        <v>872</v>
      </c>
      <c r="CXM473" s="87" t="s">
        <v>886</v>
      </c>
      <c r="CXN473" s="87" t="s">
        <v>872</v>
      </c>
      <c r="CXO473" s="87" t="s">
        <v>886</v>
      </c>
      <c r="CXP473" s="87" t="s">
        <v>872</v>
      </c>
      <c r="CXQ473" s="87" t="s">
        <v>886</v>
      </c>
      <c r="CXR473" s="87" t="s">
        <v>872</v>
      </c>
      <c r="CXS473" s="87" t="s">
        <v>886</v>
      </c>
      <c r="CXT473" s="87" t="s">
        <v>872</v>
      </c>
      <c r="CXU473" s="87" t="s">
        <v>886</v>
      </c>
      <c r="CXV473" s="87" t="s">
        <v>872</v>
      </c>
      <c r="CXW473" s="87" t="s">
        <v>886</v>
      </c>
      <c r="CXX473" s="87" t="s">
        <v>872</v>
      </c>
      <c r="CXY473" s="87" t="s">
        <v>886</v>
      </c>
      <c r="CXZ473" s="87" t="s">
        <v>872</v>
      </c>
      <c r="CYA473" s="87" t="s">
        <v>886</v>
      </c>
      <c r="CYB473" s="87" t="s">
        <v>872</v>
      </c>
      <c r="CYC473" s="87" t="s">
        <v>886</v>
      </c>
      <c r="CYD473" s="87" t="s">
        <v>872</v>
      </c>
      <c r="CYE473" s="87" t="s">
        <v>886</v>
      </c>
      <c r="CYF473" s="87" t="s">
        <v>872</v>
      </c>
      <c r="CYG473" s="87" t="s">
        <v>886</v>
      </c>
      <c r="CYH473" s="87" t="s">
        <v>872</v>
      </c>
      <c r="CYI473" s="87" t="s">
        <v>886</v>
      </c>
      <c r="CYJ473" s="87" t="s">
        <v>872</v>
      </c>
      <c r="CYK473" s="87" t="s">
        <v>886</v>
      </c>
      <c r="CYL473" s="87" t="s">
        <v>872</v>
      </c>
      <c r="CYM473" s="87" t="s">
        <v>886</v>
      </c>
      <c r="CYN473" s="87" t="s">
        <v>872</v>
      </c>
      <c r="CYO473" s="87" t="s">
        <v>886</v>
      </c>
      <c r="CYP473" s="87" t="s">
        <v>872</v>
      </c>
      <c r="CYQ473" s="87" t="s">
        <v>886</v>
      </c>
      <c r="CYR473" s="87" t="s">
        <v>872</v>
      </c>
      <c r="CYS473" s="87" t="s">
        <v>886</v>
      </c>
      <c r="CYT473" s="87" t="s">
        <v>872</v>
      </c>
      <c r="CYU473" s="87" t="s">
        <v>886</v>
      </c>
      <c r="CYV473" s="87" t="s">
        <v>872</v>
      </c>
      <c r="CYW473" s="87" t="s">
        <v>886</v>
      </c>
      <c r="CYX473" s="87" t="s">
        <v>872</v>
      </c>
      <c r="CYY473" s="87" t="s">
        <v>886</v>
      </c>
      <c r="CYZ473" s="87" t="s">
        <v>872</v>
      </c>
      <c r="CZA473" s="87" t="s">
        <v>886</v>
      </c>
      <c r="CZB473" s="87" t="s">
        <v>872</v>
      </c>
      <c r="CZC473" s="87" t="s">
        <v>886</v>
      </c>
      <c r="CZD473" s="87" t="s">
        <v>872</v>
      </c>
      <c r="CZE473" s="87" t="s">
        <v>886</v>
      </c>
      <c r="CZF473" s="87" t="s">
        <v>872</v>
      </c>
      <c r="CZG473" s="87" t="s">
        <v>886</v>
      </c>
      <c r="CZH473" s="87" t="s">
        <v>872</v>
      </c>
      <c r="CZI473" s="87" t="s">
        <v>886</v>
      </c>
      <c r="CZJ473" s="87" t="s">
        <v>872</v>
      </c>
      <c r="CZK473" s="87" t="s">
        <v>886</v>
      </c>
      <c r="CZL473" s="87" t="s">
        <v>872</v>
      </c>
      <c r="CZM473" s="87" t="s">
        <v>886</v>
      </c>
      <c r="CZN473" s="87" t="s">
        <v>872</v>
      </c>
      <c r="CZO473" s="87" t="s">
        <v>886</v>
      </c>
      <c r="CZP473" s="87" t="s">
        <v>872</v>
      </c>
      <c r="CZQ473" s="87" t="s">
        <v>886</v>
      </c>
      <c r="CZR473" s="87" t="s">
        <v>872</v>
      </c>
      <c r="CZS473" s="87" t="s">
        <v>886</v>
      </c>
      <c r="CZT473" s="87" t="s">
        <v>872</v>
      </c>
      <c r="CZU473" s="87" t="s">
        <v>886</v>
      </c>
      <c r="CZV473" s="87" t="s">
        <v>872</v>
      </c>
      <c r="CZW473" s="87" t="s">
        <v>886</v>
      </c>
      <c r="CZX473" s="87" t="s">
        <v>872</v>
      </c>
      <c r="CZY473" s="87" t="s">
        <v>886</v>
      </c>
      <c r="CZZ473" s="87" t="s">
        <v>872</v>
      </c>
      <c r="DAA473" s="87" t="s">
        <v>886</v>
      </c>
      <c r="DAB473" s="87" t="s">
        <v>872</v>
      </c>
      <c r="DAC473" s="87" t="s">
        <v>886</v>
      </c>
      <c r="DAD473" s="87" t="s">
        <v>872</v>
      </c>
      <c r="DAE473" s="87" t="s">
        <v>886</v>
      </c>
      <c r="DAF473" s="87" t="s">
        <v>872</v>
      </c>
      <c r="DAG473" s="87" t="s">
        <v>886</v>
      </c>
      <c r="DAH473" s="87" t="s">
        <v>872</v>
      </c>
      <c r="DAI473" s="87" t="s">
        <v>886</v>
      </c>
      <c r="DAJ473" s="87" t="s">
        <v>872</v>
      </c>
      <c r="DAK473" s="87" t="s">
        <v>886</v>
      </c>
      <c r="DAL473" s="87" t="s">
        <v>872</v>
      </c>
      <c r="DAM473" s="87" t="s">
        <v>886</v>
      </c>
      <c r="DAN473" s="87" t="s">
        <v>872</v>
      </c>
      <c r="DAO473" s="87" t="s">
        <v>886</v>
      </c>
      <c r="DAP473" s="87" t="s">
        <v>872</v>
      </c>
      <c r="DAQ473" s="87" t="s">
        <v>886</v>
      </c>
      <c r="DAR473" s="87" t="s">
        <v>872</v>
      </c>
      <c r="DAS473" s="87" t="s">
        <v>886</v>
      </c>
      <c r="DAT473" s="87" t="s">
        <v>872</v>
      </c>
      <c r="DAU473" s="87" t="s">
        <v>886</v>
      </c>
      <c r="DAV473" s="87" t="s">
        <v>872</v>
      </c>
      <c r="DAW473" s="87" t="s">
        <v>886</v>
      </c>
      <c r="DAX473" s="87" t="s">
        <v>872</v>
      </c>
      <c r="DAY473" s="87" t="s">
        <v>886</v>
      </c>
      <c r="DAZ473" s="87" t="s">
        <v>872</v>
      </c>
      <c r="DBA473" s="87" t="s">
        <v>886</v>
      </c>
      <c r="DBB473" s="87" t="s">
        <v>872</v>
      </c>
      <c r="DBC473" s="87" t="s">
        <v>886</v>
      </c>
      <c r="DBD473" s="87" t="s">
        <v>872</v>
      </c>
      <c r="DBE473" s="87" t="s">
        <v>886</v>
      </c>
      <c r="DBF473" s="87" t="s">
        <v>872</v>
      </c>
      <c r="DBG473" s="87" t="s">
        <v>886</v>
      </c>
      <c r="DBH473" s="87" t="s">
        <v>872</v>
      </c>
      <c r="DBI473" s="87" t="s">
        <v>886</v>
      </c>
      <c r="DBJ473" s="87" t="s">
        <v>872</v>
      </c>
      <c r="DBK473" s="87" t="s">
        <v>886</v>
      </c>
      <c r="DBL473" s="87" t="s">
        <v>872</v>
      </c>
      <c r="DBM473" s="87" t="s">
        <v>886</v>
      </c>
      <c r="DBN473" s="87" t="s">
        <v>872</v>
      </c>
      <c r="DBO473" s="87" t="s">
        <v>886</v>
      </c>
      <c r="DBP473" s="87" t="s">
        <v>872</v>
      </c>
      <c r="DBQ473" s="87" t="s">
        <v>886</v>
      </c>
      <c r="DBR473" s="87" t="s">
        <v>872</v>
      </c>
      <c r="DBS473" s="87" t="s">
        <v>886</v>
      </c>
      <c r="DBT473" s="87" t="s">
        <v>872</v>
      </c>
      <c r="DBU473" s="87" t="s">
        <v>886</v>
      </c>
      <c r="DBV473" s="87" t="s">
        <v>872</v>
      </c>
      <c r="DBW473" s="87" t="s">
        <v>886</v>
      </c>
      <c r="DBX473" s="87" t="s">
        <v>872</v>
      </c>
      <c r="DBY473" s="87" t="s">
        <v>886</v>
      </c>
      <c r="DBZ473" s="87" t="s">
        <v>872</v>
      </c>
      <c r="DCA473" s="87" t="s">
        <v>886</v>
      </c>
      <c r="DCB473" s="87" t="s">
        <v>872</v>
      </c>
      <c r="DCC473" s="87" t="s">
        <v>886</v>
      </c>
      <c r="DCD473" s="87" t="s">
        <v>872</v>
      </c>
      <c r="DCE473" s="87" t="s">
        <v>886</v>
      </c>
      <c r="DCF473" s="87" t="s">
        <v>872</v>
      </c>
      <c r="DCG473" s="87" t="s">
        <v>886</v>
      </c>
      <c r="DCH473" s="87" t="s">
        <v>872</v>
      </c>
      <c r="DCI473" s="87" t="s">
        <v>886</v>
      </c>
      <c r="DCJ473" s="87" t="s">
        <v>872</v>
      </c>
      <c r="DCK473" s="87" t="s">
        <v>886</v>
      </c>
      <c r="DCL473" s="87" t="s">
        <v>872</v>
      </c>
      <c r="DCM473" s="87" t="s">
        <v>886</v>
      </c>
      <c r="DCN473" s="87" t="s">
        <v>872</v>
      </c>
      <c r="DCO473" s="87" t="s">
        <v>886</v>
      </c>
      <c r="DCP473" s="87" t="s">
        <v>872</v>
      </c>
      <c r="DCQ473" s="87" t="s">
        <v>886</v>
      </c>
      <c r="DCR473" s="87" t="s">
        <v>872</v>
      </c>
      <c r="DCS473" s="87" t="s">
        <v>886</v>
      </c>
      <c r="DCT473" s="87" t="s">
        <v>872</v>
      </c>
      <c r="DCU473" s="87" t="s">
        <v>886</v>
      </c>
      <c r="DCV473" s="87" t="s">
        <v>872</v>
      </c>
      <c r="DCW473" s="87" t="s">
        <v>886</v>
      </c>
      <c r="DCX473" s="87" t="s">
        <v>872</v>
      </c>
      <c r="DCY473" s="87" t="s">
        <v>886</v>
      </c>
      <c r="DCZ473" s="87" t="s">
        <v>872</v>
      </c>
      <c r="DDA473" s="87" t="s">
        <v>886</v>
      </c>
      <c r="DDB473" s="87" t="s">
        <v>872</v>
      </c>
      <c r="DDC473" s="87" t="s">
        <v>886</v>
      </c>
      <c r="DDD473" s="87" t="s">
        <v>872</v>
      </c>
      <c r="DDE473" s="87" t="s">
        <v>886</v>
      </c>
      <c r="DDF473" s="87" t="s">
        <v>872</v>
      </c>
      <c r="DDG473" s="87" t="s">
        <v>886</v>
      </c>
      <c r="DDH473" s="87" t="s">
        <v>872</v>
      </c>
      <c r="DDI473" s="87" t="s">
        <v>886</v>
      </c>
      <c r="DDJ473" s="87" t="s">
        <v>872</v>
      </c>
      <c r="DDK473" s="87" t="s">
        <v>886</v>
      </c>
      <c r="DDL473" s="87" t="s">
        <v>872</v>
      </c>
      <c r="DDM473" s="87" t="s">
        <v>886</v>
      </c>
      <c r="DDN473" s="87" t="s">
        <v>872</v>
      </c>
      <c r="DDO473" s="87" t="s">
        <v>886</v>
      </c>
      <c r="DDP473" s="87" t="s">
        <v>872</v>
      </c>
      <c r="DDQ473" s="87" t="s">
        <v>886</v>
      </c>
      <c r="DDR473" s="87" t="s">
        <v>872</v>
      </c>
      <c r="DDS473" s="87" t="s">
        <v>886</v>
      </c>
      <c r="DDT473" s="87" t="s">
        <v>872</v>
      </c>
      <c r="DDU473" s="87" t="s">
        <v>886</v>
      </c>
      <c r="DDV473" s="87" t="s">
        <v>872</v>
      </c>
      <c r="DDW473" s="87" t="s">
        <v>886</v>
      </c>
      <c r="DDX473" s="87" t="s">
        <v>872</v>
      </c>
      <c r="DDY473" s="87" t="s">
        <v>886</v>
      </c>
      <c r="DDZ473" s="87" t="s">
        <v>872</v>
      </c>
      <c r="DEA473" s="87" t="s">
        <v>886</v>
      </c>
      <c r="DEB473" s="87" t="s">
        <v>872</v>
      </c>
      <c r="DEC473" s="87" t="s">
        <v>886</v>
      </c>
      <c r="DED473" s="87" t="s">
        <v>872</v>
      </c>
      <c r="DEE473" s="87" t="s">
        <v>886</v>
      </c>
      <c r="DEF473" s="87" t="s">
        <v>872</v>
      </c>
      <c r="DEG473" s="87" t="s">
        <v>886</v>
      </c>
      <c r="DEH473" s="87" t="s">
        <v>872</v>
      </c>
      <c r="DEI473" s="87" t="s">
        <v>886</v>
      </c>
      <c r="DEJ473" s="87" t="s">
        <v>872</v>
      </c>
      <c r="DEK473" s="87" t="s">
        <v>886</v>
      </c>
      <c r="DEL473" s="87" t="s">
        <v>872</v>
      </c>
      <c r="DEM473" s="87" t="s">
        <v>886</v>
      </c>
      <c r="DEN473" s="87" t="s">
        <v>872</v>
      </c>
      <c r="DEO473" s="87" t="s">
        <v>886</v>
      </c>
      <c r="DEP473" s="87" t="s">
        <v>872</v>
      </c>
      <c r="DEQ473" s="87" t="s">
        <v>886</v>
      </c>
      <c r="DER473" s="87" t="s">
        <v>872</v>
      </c>
      <c r="DES473" s="87" t="s">
        <v>886</v>
      </c>
      <c r="DET473" s="87" t="s">
        <v>872</v>
      </c>
      <c r="DEU473" s="87" t="s">
        <v>886</v>
      </c>
      <c r="DEV473" s="87" t="s">
        <v>872</v>
      </c>
      <c r="DEW473" s="87" t="s">
        <v>886</v>
      </c>
      <c r="DEX473" s="87" t="s">
        <v>872</v>
      </c>
      <c r="DEY473" s="87" t="s">
        <v>886</v>
      </c>
      <c r="DEZ473" s="87" t="s">
        <v>872</v>
      </c>
      <c r="DFA473" s="87" t="s">
        <v>886</v>
      </c>
      <c r="DFB473" s="87" t="s">
        <v>872</v>
      </c>
      <c r="DFC473" s="87" t="s">
        <v>886</v>
      </c>
      <c r="DFD473" s="87" t="s">
        <v>872</v>
      </c>
      <c r="DFE473" s="87" t="s">
        <v>886</v>
      </c>
      <c r="DFF473" s="87" t="s">
        <v>872</v>
      </c>
      <c r="DFG473" s="87" t="s">
        <v>886</v>
      </c>
      <c r="DFH473" s="87" t="s">
        <v>872</v>
      </c>
      <c r="DFI473" s="87" t="s">
        <v>886</v>
      </c>
      <c r="DFJ473" s="87" t="s">
        <v>872</v>
      </c>
      <c r="DFK473" s="87" t="s">
        <v>886</v>
      </c>
      <c r="DFL473" s="87" t="s">
        <v>872</v>
      </c>
      <c r="DFM473" s="87" t="s">
        <v>886</v>
      </c>
      <c r="DFN473" s="87" t="s">
        <v>872</v>
      </c>
      <c r="DFO473" s="87" t="s">
        <v>886</v>
      </c>
      <c r="DFP473" s="87" t="s">
        <v>872</v>
      </c>
      <c r="DFQ473" s="87" t="s">
        <v>886</v>
      </c>
      <c r="DFR473" s="87" t="s">
        <v>872</v>
      </c>
      <c r="DFS473" s="87" t="s">
        <v>886</v>
      </c>
      <c r="DFT473" s="87" t="s">
        <v>872</v>
      </c>
      <c r="DFU473" s="87" t="s">
        <v>886</v>
      </c>
      <c r="DFV473" s="87" t="s">
        <v>872</v>
      </c>
      <c r="DFW473" s="87" t="s">
        <v>886</v>
      </c>
      <c r="DFX473" s="87" t="s">
        <v>872</v>
      </c>
      <c r="DFY473" s="87" t="s">
        <v>886</v>
      </c>
      <c r="DFZ473" s="87" t="s">
        <v>872</v>
      </c>
      <c r="DGA473" s="87" t="s">
        <v>886</v>
      </c>
      <c r="DGB473" s="87" t="s">
        <v>872</v>
      </c>
      <c r="DGC473" s="87" t="s">
        <v>886</v>
      </c>
      <c r="DGD473" s="87" t="s">
        <v>872</v>
      </c>
      <c r="DGE473" s="87" t="s">
        <v>886</v>
      </c>
      <c r="DGF473" s="87" t="s">
        <v>872</v>
      </c>
      <c r="DGG473" s="87" t="s">
        <v>886</v>
      </c>
      <c r="DGH473" s="87" t="s">
        <v>872</v>
      </c>
      <c r="DGI473" s="87" t="s">
        <v>886</v>
      </c>
      <c r="DGJ473" s="87" t="s">
        <v>872</v>
      </c>
      <c r="DGK473" s="87" t="s">
        <v>886</v>
      </c>
      <c r="DGL473" s="87" t="s">
        <v>872</v>
      </c>
      <c r="DGM473" s="87" t="s">
        <v>886</v>
      </c>
      <c r="DGN473" s="87" t="s">
        <v>872</v>
      </c>
      <c r="DGO473" s="87" t="s">
        <v>886</v>
      </c>
      <c r="DGP473" s="87" t="s">
        <v>872</v>
      </c>
      <c r="DGQ473" s="87" t="s">
        <v>886</v>
      </c>
      <c r="DGR473" s="87" t="s">
        <v>872</v>
      </c>
      <c r="DGS473" s="87" t="s">
        <v>886</v>
      </c>
      <c r="DGT473" s="87" t="s">
        <v>872</v>
      </c>
      <c r="DGU473" s="87" t="s">
        <v>886</v>
      </c>
      <c r="DGV473" s="87" t="s">
        <v>872</v>
      </c>
      <c r="DGW473" s="87" t="s">
        <v>886</v>
      </c>
      <c r="DGX473" s="87" t="s">
        <v>872</v>
      </c>
      <c r="DGY473" s="87" t="s">
        <v>886</v>
      </c>
      <c r="DGZ473" s="87" t="s">
        <v>872</v>
      </c>
      <c r="DHA473" s="87" t="s">
        <v>886</v>
      </c>
      <c r="DHB473" s="87" t="s">
        <v>872</v>
      </c>
      <c r="DHC473" s="87" t="s">
        <v>886</v>
      </c>
      <c r="DHD473" s="87" t="s">
        <v>872</v>
      </c>
      <c r="DHE473" s="87" t="s">
        <v>886</v>
      </c>
      <c r="DHF473" s="87" t="s">
        <v>872</v>
      </c>
      <c r="DHG473" s="87" t="s">
        <v>886</v>
      </c>
      <c r="DHH473" s="87" t="s">
        <v>872</v>
      </c>
      <c r="DHI473" s="87" t="s">
        <v>886</v>
      </c>
      <c r="DHJ473" s="87" t="s">
        <v>872</v>
      </c>
      <c r="DHK473" s="87" t="s">
        <v>886</v>
      </c>
      <c r="DHL473" s="87" t="s">
        <v>872</v>
      </c>
      <c r="DHM473" s="87" t="s">
        <v>886</v>
      </c>
      <c r="DHN473" s="87" t="s">
        <v>872</v>
      </c>
      <c r="DHO473" s="87" t="s">
        <v>886</v>
      </c>
      <c r="DHP473" s="87" t="s">
        <v>872</v>
      </c>
      <c r="DHQ473" s="87" t="s">
        <v>886</v>
      </c>
      <c r="DHR473" s="87" t="s">
        <v>872</v>
      </c>
      <c r="DHS473" s="87" t="s">
        <v>886</v>
      </c>
      <c r="DHT473" s="87" t="s">
        <v>872</v>
      </c>
      <c r="DHU473" s="87" t="s">
        <v>886</v>
      </c>
      <c r="DHV473" s="87" t="s">
        <v>872</v>
      </c>
      <c r="DHW473" s="87" t="s">
        <v>886</v>
      </c>
      <c r="DHX473" s="87" t="s">
        <v>872</v>
      </c>
      <c r="DHY473" s="87" t="s">
        <v>886</v>
      </c>
      <c r="DHZ473" s="87" t="s">
        <v>872</v>
      </c>
      <c r="DIA473" s="87" t="s">
        <v>886</v>
      </c>
      <c r="DIB473" s="87" t="s">
        <v>872</v>
      </c>
      <c r="DIC473" s="87" t="s">
        <v>886</v>
      </c>
      <c r="DID473" s="87" t="s">
        <v>872</v>
      </c>
      <c r="DIE473" s="87" t="s">
        <v>886</v>
      </c>
      <c r="DIF473" s="87" t="s">
        <v>872</v>
      </c>
      <c r="DIG473" s="87" t="s">
        <v>886</v>
      </c>
      <c r="DIH473" s="87" t="s">
        <v>872</v>
      </c>
      <c r="DII473" s="87" t="s">
        <v>886</v>
      </c>
      <c r="DIJ473" s="87" t="s">
        <v>872</v>
      </c>
      <c r="DIK473" s="87" t="s">
        <v>886</v>
      </c>
      <c r="DIL473" s="87" t="s">
        <v>872</v>
      </c>
      <c r="DIM473" s="87" t="s">
        <v>886</v>
      </c>
      <c r="DIN473" s="87" t="s">
        <v>872</v>
      </c>
      <c r="DIO473" s="87" t="s">
        <v>886</v>
      </c>
      <c r="DIP473" s="87" t="s">
        <v>872</v>
      </c>
      <c r="DIQ473" s="87" t="s">
        <v>886</v>
      </c>
      <c r="DIR473" s="87" t="s">
        <v>872</v>
      </c>
      <c r="DIS473" s="87" t="s">
        <v>886</v>
      </c>
      <c r="DIT473" s="87" t="s">
        <v>872</v>
      </c>
      <c r="DIU473" s="87" t="s">
        <v>886</v>
      </c>
      <c r="DIV473" s="87" t="s">
        <v>872</v>
      </c>
      <c r="DIW473" s="87" t="s">
        <v>886</v>
      </c>
      <c r="DIX473" s="87" t="s">
        <v>872</v>
      </c>
      <c r="DIY473" s="87" t="s">
        <v>886</v>
      </c>
      <c r="DIZ473" s="87" t="s">
        <v>872</v>
      </c>
      <c r="DJA473" s="87" t="s">
        <v>886</v>
      </c>
      <c r="DJB473" s="87" t="s">
        <v>872</v>
      </c>
      <c r="DJC473" s="87" t="s">
        <v>886</v>
      </c>
      <c r="DJD473" s="87" t="s">
        <v>872</v>
      </c>
      <c r="DJE473" s="87" t="s">
        <v>886</v>
      </c>
      <c r="DJF473" s="87" t="s">
        <v>872</v>
      </c>
      <c r="DJG473" s="87" t="s">
        <v>886</v>
      </c>
      <c r="DJH473" s="87" t="s">
        <v>872</v>
      </c>
      <c r="DJI473" s="87" t="s">
        <v>886</v>
      </c>
      <c r="DJJ473" s="87" t="s">
        <v>872</v>
      </c>
      <c r="DJK473" s="87" t="s">
        <v>886</v>
      </c>
      <c r="DJL473" s="87" t="s">
        <v>872</v>
      </c>
      <c r="DJM473" s="87" t="s">
        <v>886</v>
      </c>
      <c r="DJN473" s="87" t="s">
        <v>872</v>
      </c>
      <c r="DJO473" s="87" t="s">
        <v>886</v>
      </c>
      <c r="DJP473" s="87" t="s">
        <v>872</v>
      </c>
      <c r="DJQ473" s="87" t="s">
        <v>886</v>
      </c>
      <c r="DJR473" s="87" t="s">
        <v>872</v>
      </c>
      <c r="DJS473" s="87" t="s">
        <v>886</v>
      </c>
      <c r="DJT473" s="87" t="s">
        <v>872</v>
      </c>
      <c r="DJU473" s="87" t="s">
        <v>886</v>
      </c>
      <c r="DJV473" s="87" t="s">
        <v>872</v>
      </c>
      <c r="DJW473" s="87" t="s">
        <v>886</v>
      </c>
      <c r="DJX473" s="87" t="s">
        <v>872</v>
      </c>
      <c r="DJY473" s="87" t="s">
        <v>886</v>
      </c>
      <c r="DJZ473" s="87" t="s">
        <v>872</v>
      </c>
      <c r="DKA473" s="87" t="s">
        <v>886</v>
      </c>
      <c r="DKB473" s="87" t="s">
        <v>872</v>
      </c>
      <c r="DKC473" s="87" t="s">
        <v>886</v>
      </c>
      <c r="DKD473" s="87" t="s">
        <v>872</v>
      </c>
      <c r="DKE473" s="87" t="s">
        <v>886</v>
      </c>
      <c r="DKF473" s="87" t="s">
        <v>872</v>
      </c>
      <c r="DKG473" s="87" t="s">
        <v>886</v>
      </c>
      <c r="DKH473" s="87" t="s">
        <v>872</v>
      </c>
      <c r="DKI473" s="87" t="s">
        <v>886</v>
      </c>
      <c r="DKJ473" s="87" t="s">
        <v>872</v>
      </c>
      <c r="DKK473" s="87" t="s">
        <v>886</v>
      </c>
      <c r="DKL473" s="87" t="s">
        <v>872</v>
      </c>
      <c r="DKM473" s="87" t="s">
        <v>886</v>
      </c>
      <c r="DKN473" s="87" t="s">
        <v>872</v>
      </c>
      <c r="DKO473" s="87" t="s">
        <v>886</v>
      </c>
      <c r="DKP473" s="87" t="s">
        <v>872</v>
      </c>
      <c r="DKQ473" s="87" t="s">
        <v>886</v>
      </c>
      <c r="DKR473" s="87" t="s">
        <v>872</v>
      </c>
      <c r="DKS473" s="87" t="s">
        <v>886</v>
      </c>
      <c r="DKT473" s="87" t="s">
        <v>872</v>
      </c>
      <c r="DKU473" s="87" t="s">
        <v>886</v>
      </c>
      <c r="DKV473" s="87" t="s">
        <v>872</v>
      </c>
      <c r="DKW473" s="87" t="s">
        <v>886</v>
      </c>
      <c r="DKX473" s="87" t="s">
        <v>872</v>
      </c>
      <c r="DKY473" s="87" t="s">
        <v>886</v>
      </c>
      <c r="DKZ473" s="87" t="s">
        <v>872</v>
      </c>
      <c r="DLA473" s="87" t="s">
        <v>886</v>
      </c>
      <c r="DLB473" s="87" t="s">
        <v>872</v>
      </c>
      <c r="DLC473" s="87" t="s">
        <v>886</v>
      </c>
      <c r="DLD473" s="87" t="s">
        <v>872</v>
      </c>
      <c r="DLE473" s="87" t="s">
        <v>886</v>
      </c>
      <c r="DLF473" s="87" t="s">
        <v>872</v>
      </c>
      <c r="DLG473" s="87" t="s">
        <v>886</v>
      </c>
      <c r="DLH473" s="87" t="s">
        <v>872</v>
      </c>
      <c r="DLI473" s="87" t="s">
        <v>886</v>
      </c>
      <c r="DLJ473" s="87" t="s">
        <v>872</v>
      </c>
      <c r="DLK473" s="87" t="s">
        <v>886</v>
      </c>
      <c r="DLL473" s="87" t="s">
        <v>872</v>
      </c>
      <c r="DLM473" s="87" t="s">
        <v>886</v>
      </c>
      <c r="DLN473" s="87" t="s">
        <v>872</v>
      </c>
      <c r="DLO473" s="87" t="s">
        <v>886</v>
      </c>
      <c r="DLP473" s="87" t="s">
        <v>872</v>
      </c>
      <c r="DLQ473" s="87" t="s">
        <v>886</v>
      </c>
      <c r="DLR473" s="87" t="s">
        <v>872</v>
      </c>
      <c r="DLS473" s="87" t="s">
        <v>886</v>
      </c>
      <c r="DLT473" s="87" t="s">
        <v>872</v>
      </c>
      <c r="DLU473" s="87" t="s">
        <v>886</v>
      </c>
      <c r="DLV473" s="87" t="s">
        <v>872</v>
      </c>
      <c r="DLW473" s="87" t="s">
        <v>886</v>
      </c>
      <c r="DLX473" s="87" t="s">
        <v>872</v>
      </c>
      <c r="DLY473" s="87" t="s">
        <v>886</v>
      </c>
      <c r="DLZ473" s="87" t="s">
        <v>872</v>
      </c>
      <c r="DMA473" s="87" t="s">
        <v>886</v>
      </c>
      <c r="DMB473" s="87" t="s">
        <v>872</v>
      </c>
      <c r="DMC473" s="87" t="s">
        <v>886</v>
      </c>
      <c r="DMD473" s="87" t="s">
        <v>872</v>
      </c>
      <c r="DME473" s="87" t="s">
        <v>886</v>
      </c>
      <c r="DMF473" s="87" t="s">
        <v>872</v>
      </c>
      <c r="DMG473" s="87" t="s">
        <v>886</v>
      </c>
      <c r="DMH473" s="87" t="s">
        <v>872</v>
      </c>
      <c r="DMI473" s="87" t="s">
        <v>886</v>
      </c>
      <c r="DMJ473" s="87" t="s">
        <v>872</v>
      </c>
      <c r="DMK473" s="87" t="s">
        <v>886</v>
      </c>
      <c r="DML473" s="87" t="s">
        <v>872</v>
      </c>
      <c r="DMM473" s="87" t="s">
        <v>886</v>
      </c>
      <c r="DMN473" s="87" t="s">
        <v>872</v>
      </c>
      <c r="DMO473" s="87" t="s">
        <v>886</v>
      </c>
      <c r="DMP473" s="87" t="s">
        <v>872</v>
      </c>
      <c r="DMQ473" s="87" t="s">
        <v>886</v>
      </c>
      <c r="DMR473" s="87" t="s">
        <v>872</v>
      </c>
      <c r="DMS473" s="87" t="s">
        <v>886</v>
      </c>
      <c r="DMT473" s="87" t="s">
        <v>872</v>
      </c>
      <c r="DMU473" s="87" t="s">
        <v>886</v>
      </c>
      <c r="DMV473" s="87" t="s">
        <v>872</v>
      </c>
      <c r="DMW473" s="87" t="s">
        <v>886</v>
      </c>
      <c r="DMX473" s="87" t="s">
        <v>872</v>
      </c>
      <c r="DMY473" s="87" t="s">
        <v>886</v>
      </c>
      <c r="DMZ473" s="87" t="s">
        <v>872</v>
      </c>
      <c r="DNA473" s="87" t="s">
        <v>886</v>
      </c>
      <c r="DNB473" s="87" t="s">
        <v>872</v>
      </c>
      <c r="DNC473" s="87" t="s">
        <v>886</v>
      </c>
      <c r="DND473" s="87" t="s">
        <v>872</v>
      </c>
      <c r="DNE473" s="87" t="s">
        <v>886</v>
      </c>
      <c r="DNF473" s="87" t="s">
        <v>872</v>
      </c>
      <c r="DNG473" s="87" t="s">
        <v>886</v>
      </c>
      <c r="DNH473" s="87" t="s">
        <v>872</v>
      </c>
      <c r="DNI473" s="87" t="s">
        <v>886</v>
      </c>
      <c r="DNJ473" s="87" t="s">
        <v>872</v>
      </c>
      <c r="DNK473" s="87" t="s">
        <v>886</v>
      </c>
      <c r="DNL473" s="87" t="s">
        <v>872</v>
      </c>
      <c r="DNM473" s="87" t="s">
        <v>886</v>
      </c>
      <c r="DNN473" s="87" t="s">
        <v>872</v>
      </c>
      <c r="DNO473" s="87" t="s">
        <v>886</v>
      </c>
      <c r="DNP473" s="87" t="s">
        <v>872</v>
      </c>
      <c r="DNQ473" s="87" t="s">
        <v>886</v>
      </c>
      <c r="DNR473" s="87" t="s">
        <v>872</v>
      </c>
      <c r="DNS473" s="87" t="s">
        <v>886</v>
      </c>
      <c r="DNT473" s="87" t="s">
        <v>872</v>
      </c>
      <c r="DNU473" s="87" t="s">
        <v>886</v>
      </c>
      <c r="DNV473" s="87" t="s">
        <v>872</v>
      </c>
      <c r="DNW473" s="87" t="s">
        <v>886</v>
      </c>
      <c r="DNX473" s="87" t="s">
        <v>872</v>
      </c>
      <c r="DNY473" s="87" t="s">
        <v>886</v>
      </c>
      <c r="DNZ473" s="87" t="s">
        <v>872</v>
      </c>
      <c r="DOA473" s="87" t="s">
        <v>886</v>
      </c>
      <c r="DOB473" s="87" t="s">
        <v>872</v>
      </c>
      <c r="DOC473" s="87" t="s">
        <v>886</v>
      </c>
      <c r="DOD473" s="87" t="s">
        <v>872</v>
      </c>
      <c r="DOE473" s="87" t="s">
        <v>886</v>
      </c>
      <c r="DOF473" s="87" t="s">
        <v>872</v>
      </c>
      <c r="DOG473" s="87" t="s">
        <v>886</v>
      </c>
      <c r="DOH473" s="87" t="s">
        <v>872</v>
      </c>
      <c r="DOI473" s="87" t="s">
        <v>886</v>
      </c>
      <c r="DOJ473" s="87" t="s">
        <v>872</v>
      </c>
      <c r="DOK473" s="87" t="s">
        <v>886</v>
      </c>
      <c r="DOL473" s="87" t="s">
        <v>872</v>
      </c>
      <c r="DOM473" s="87" t="s">
        <v>886</v>
      </c>
      <c r="DON473" s="87" t="s">
        <v>872</v>
      </c>
      <c r="DOO473" s="87" t="s">
        <v>886</v>
      </c>
      <c r="DOP473" s="87" t="s">
        <v>872</v>
      </c>
      <c r="DOQ473" s="87" t="s">
        <v>886</v>
      </c>
      <c r="DOR473" s="87" t="s">
        <v>872</v>
      </c>
      <c r="DOS473" s="87" t="s">
        <v>886</v>
      </c>
      <c r="DOT473" s="87" t="s">
        <v>872</v>
      </c>
      <c r="DOU473" s="87" t="s">
        <v>886</v>
      </c>
      <c r="DOV473" s="87" t="s">
        <v>872</v>
      </c>
      <c r="DOW473" s="87" t="s">
        <v>886</v>
      </c>
      <c r="DOX473" s="87" t="s">
        <v>872</v>
      </c>
      <c r="DOY473" s="87" t="s">
        <v>886</v>
      </c>
      <c r="DOZ473" s="87" t="s">
        <v>872</v>
      </c>
      <c r="DPA473" s="87" t="s">
        <v>886</v>
      </c>
      <c r="DPB473" s="87" t="s">
        <v>872</v>
      </c>
      <c r="DPC473" s="87" t="s">
        <v>886</v>
      </c>
      <c r="DPD473" s="87" t="s">
        <v>872</v>
      </c>
      <c r="DPE473" s="87" t="s">
        <v>886</v>
      </c>
      <c r="DPF473" s="87" t="s">
        <v>872</v>
      </c>
      <c r="DPG473" s="87" t="s">
        <v>886</v>
      </c>
      <c r="DPH473" s="87" t="s">
        <v>872</v>
      </c>
      <c r="DPI473" s="87" t="s">
        <v>886</v>
      </c>
      <c r="DPJ473" s="87" t="s">
        <v>872</v>
      </c>
      <c r="DPK473" s="87" t="s">
        <v>886</v>
      </c>
      <c r="DPL473" s="87" t="s">
        <v>872</v>
      </c>
      <c r="DPM473" s="87" t="s">
        <v>886</v>
      </c>
      <c r="DPN473" s="87" t="s">
        <v>872</v>
      </c>
      <c r="DPO473" s="87" t="s">
        <v>886</v>
      </c>
      <c r="DPP473" s="87" t="s">
        <v>872</v>
      </c>
      <c r="DPQ473" s="87" t="s">
        <v>886</v>
      </c>
      <c r="DPR473" s="87" t="s">
        <v>872</v>
      </c>
      <c r="DPS473" s="87" t="s">
        <v>886</v>
      </c>
      <c r="DPT473" s="87" t="s">
        <v>872</v>
      </c>
      <c r="DPU473" s="87" t="s">
        <v>886</v>
      </c>
      <c r="DPV473" s="87" t="s">
        <v>872</v>
      </c>
      <c r="DPW473" s="87" t="s">
        <v>886</v>
      </c>
      <c r="DPX473" s="87" t="s">
        <v>872</v>
      </c>
      <c r="DPY473" s="87" t="s">
        <v>886</v>
      </c>
      <c r="DPZ473" s="87" t="s">
        <v>872</v>
      </c>
      <c r="DQA473" s="87" t="s">
        <v>886</v>
      </c>
      <c r="DQB473" s="87" t="s">
        <v>872</v>
      </c>
      <c r="DQC473" s="87" t="s">
        <v>886</v>
      </c>
      <c r="DQD473" s="87" t="s">
        <v>872</v>
      </c>
      <c r="DQE473" s="87" t="s">
        <v>886</v>
      </c>
      <c r="DQF473" s="87" t="s">
        <v>872</v>
      </c>
      <c r="DQG473" s="87" t="s">
        <v>886</v>
      </c>
      <c r="DQH473" s="87" t="s">
        <v>872</v>
      </c>
      <c r="DQI473" s="87" t="s">
        <v>886</v>
      </c>
      <c r="DQJ473" s="87" t="s">
        <v>872</v>
      </c>
      <c r="DQK473" s="87" t="s">
        <v>886</v>
      </c>
      <c r="DQL473" s="87" t="s">
        <v>872</v>
      </c>
      <c r="DQM473" s="87" t="s">
        <v>886</v>
      </c>
      <c r="DQN473" s="87" t="s">
        <v>872</v>
      </c>
      <c r="DQO473" s="87" t="s">
        <v>886</v>
      </c>
      <c r="DQP473" s="87" t="s">
        <v>872</v>
      </c>
      <c r="DQQ473" s="87" t="s">
        <v>886</v>
      </c>
      <c r="DQR473" s="87" t="s">
        <v>872</v>
      </c>
      <c r="DQS473" s="87" t="s">
        <v>886</v>
      </c>
      <c r="DQT473" s="87" t="s">
        <v>872</v>
      </c>
      <c r="DQU473" s="87" t="s">
        <v>886</v>
      </c>
      <c r="DQV473" s="87" t="s">
        <v>872</v>
      </c>
      <c r="DQW473" s="87" t="s">
        <v>886</v>
      </c>
      <c r="DQX473" s="87" t="s">
        <v>872</v>
      </c>
      <c r="DQY473" s="87" t="s">
        <v>886</v>
      </c>
      <c r="DQZ473" s="87" t="s">
        <v>872</v>
      </c>
      <c r="DRA473" s="87" t="s">
        <v>886</v>
      </c>
      <c r="DRB473" s="87" t="s">
        <v>872</v>
      </c>
      <c r="DRC473" s="87" t="s">
        <v>886</v>
      </c>
      <c r="DRD473" s="87" t="s">
        <v>872</v>
      </c>
      <c r="DRE473" s="87" t="s">
        <v>886</v>
      </c>
      <c r="DRF473" s="87" t="s">
        <v>872</v>
      </c>
      <c r="DRG473" s="87" t="s">
        <v>886</v>
      </c>
      <c r="DRH473" s="87" t="s">
        <v>872</v>
      </c>
      <c r="DRI473" s="87" t="s">
        <v>886</v>
      </c>
      <c r="DRJ473" s="87" t="s">
        <v>872</v>
      </c>
      <c r="DRK473" s="87" t="s">
        <v>886</v>
      </c>
      <c r="DRL473" s="87" t="s">
        <v>872</v>
      </c>
      <c r="DRM473" s="87" t="s">
        <v>886</v>
      </c>
      <c r="DRN473" s="87" t="s">
        <v>872</v>
      </c>
      <c r="DRO473" s="87" t="s">
        <v>886</v>
      </c>
      <c r="DRP473" s="87" t="s">
        <v>872</v>
      </c>
      <c r="DRQ473" s="87" t="s">
        <v>886</v>
      </c>
      <c r="DRR473" s="87" t="s">
        <v>872</v>
      </c>
      <c r="DRS473" s="87" t="s">
        <v>886</v>
      </c>
      <c r="DRT473" s="87" t="s">
        <v>872</v>
      </c>
      <c r="DRU473" s="87" t="s">
        <v>886</v>
      </c>
      <c r="DRV473" s="87" t="s">
        <v>872</v>
      </c>
      <c r="DRW473" s="87" t="s">
        <v>886</v>
      </c>
      <c r="DRX473" s="87" t="s">
        <v>872</v>
      </c>
      <c r="DRY473" s="87" t="s">
        <v>886</v>
      </c>
      <c r="DRZ473" s="87" t="s">
        <v>872</v>
      </c>
      <c r="DSA473" s="87" t="s">
        <v>886</v>
      </c>
      <c r="DSB473" s="87" t="s">
        <v>872</v>
      </c>
      <c r="DSC473" s="87" t="s">
        <v>886</v>
      </c>
      <c r="DSD473" s="87" t="s">
        <v>872</v>
      </c>
      <c r="DSE473" s="87" t="s">
        <v>886</v>
      </c>
      <c r="DSF473" s="87" t="s">
        <v>872</v>
      </c>
      <c r="DSG473" s="87" t="s">
        <v>886</v>
      </c>
      <c r="DSH473" s="87" t="s">
        <v>872</v>
      </c>
      <c r="DSI473" s="87" t="s">
        <v>886</v>
      </c>
      <c r="DSJ473" s="87" t="s">
        <v>872</v>
      </c>
      <c r="DSK473" s="87" t="s">
        <v>886</v>
      </c>
      <c r="DSL473" s="87" t="s">
        <v>872</v>
      </c>
      <c r="DSM473" s="87" t="s">
        <v>886</v>
      </c>
      <c r="DSN473" s="87" t="s">
        <v>872</v>
      </c>
      <c r="DSO473" s="87" t="s">
        <v>886</v>
      </c>
      <c r="DSP473" s="87" t="s">
        <v>872</v>
      </c>
      <c r="DSQ473" s="87" t="s">
        <v>886</v>
      </c>
      <c r="DSR473" s="87" t="s">
        <v>872</v>
      </c>
      <c r="DSS473" s="87" t="s">
        <v>886</v>
      </c>
      <c r="DST473" s="87" t="s">
        <v>872</v>
      </c>
      <c r="DSU473" s="87" t="s">
        <v>886</v>
      </c>
      <c r="DSV473" s="87" t="s">
        <v>872</v>
      </c>
      <c r="DSW473" s="87" t="s">
        <v>886</v>
      </c>
      <c r="DSX473" s="87" t="s">
        <v>872</v>
      </c>
      <c r="DSY473" s="87" t="s">
        <v>886</v>
      </c>
      <c r="DSZ473" s="87" t="s">
        <v>872</v>
      </c>
      <c r="DTA473" s="87" t="s">
        <v>886</v>
      </c>
      <c r="DTB473" s="87" t="s">
        <v>872</v>
      </c>
      <c r="DTC473" s="87" t="s">
        <v>886</v>
      </c>
      <c r="DTD473" s="87" t="s">
        <v>872</v>
      </c>
      <c r="DTE473" s="87" t="s">
        <v>886</v>
      </c>
      <c r="DTF473" s="87" t="s">
        <v>872</v>
      </c>
      <c r="DTG473" s="87" t="s">
        <v>886</v>
      </c>
      <c r="DTH473" s="87" t="s">
        <v>872</v>
      </c>
      <c r="DTI473" s="87" t="s">
        <v>886</v>
      </c>
      <c r="DTJ473" s="87" t="s">
        <v>872</v>
      </c>
      <c r="DTK473" s="87" t="s">
        <v>886</v>
      </c>
      <c r="DTL473" s="87" t="s">
        <v>872</v>
      </c>
      <c r="DTM473" s="87" t="s">
        <v>886</v>
      </c>
      <c r="DTN473" s="87" t="s">
        <v>872</v>
      </c>
      <c r="DTO473" s="87" t="s">
        <v>886</v>
      </c>
      <c r="DTP473" s="87" t="s">
        <v>872</v>
      </c>
      <c r="DTQ473" s="87" t="s">
        <v>886</v>
      </c>
      <c r="DTR473" s="87" t="s">
        <v>872</v>
      </c>
      <c r="DTS473" s="87" t="s">
        <v>886</v>
      </c>
      <c r="DTT473" s="87" t="s">
        <v>872</v>
      </c>
      <c r="DTU473" s="87" t="s">
        <v>886</v>
      </c>
      <c r="DTV473" s="87" t="s">
        <v>872</v>
      </c>
      <c r="DTW473" s="87" t="s">
        <v>886</v>
      </c>
      <c r="DTX473" s="87" t="s">
        <v>872</v>
      </c>
      <c r="DTY473" s="87" t="s">
        <v>886</v>
      </c>
      <c r="DTZ473" s="87" t="s">
        <v>872</v>
      </c>
      <c r="DUA473" s="87" t="s">
        <v>886</v>
      </c>
      <c r="DUB473" s="87" t="s">
        <v>872</v>
      </c>
      <c r="DUC473" s="87" t="s">
        <v>886</v>
      </c>
      <c r="DUD473" s="87" t="s">
        <v>872</v>
      </c>
      <c r="DUE473" s="87" t="s">
        <v>886</v>
      </c>
      <c r="DUF473" s="87" t="s">
        <v>872</v>
      </c>
      <c r="DUG473" s="87" t="s">
        <v>886</v>
      </c>
      <c r="DUH473" s="87" t="s">
        <v>872</v>
      </c>
      <c r="DUI473" s="87" t="s">
        <v>886</v>
      </c>
      <c r="DUJ473" s="87" t="s">
        <v>872</v>
      </c>
      <c r="DUK473" s="87" t="s">
        <v>886</v>
      </c>
      <c r="DUL473" s="87" t="s">
        <v>872</v>
      </c>
      <c r="DUM473" s="87" t="s">
        <v>886</v>
      </c>
      <c r="DUN473" s="87" t="s">
        <v>872</v>
      </c>
      <c r="DUO473" s="87" t="s">
        <v>886</v>
      </c>
      <c r="DUP473" s="87" t="s">
        <v>872</v>
      </c>
      <c r="DUQ473" s="87" t="s">
        <v>886</v>
      </c>
      <c r="DUR473" s="87" t="s">
        <v>872</v>
      </c>
      <c r="DUS473" s="87" t="s">
        <v>886</v>
      </c>
      <c r="DUT473" s="87" t="s">
        <v>872</v>
      </c>
      <c r="DUU473" s="87" t="s">
        <v>886</v>
      </c>
      <c r="DUV473" s="87" t="s">
        <v>872</v>
      </c>
      <c r="DUW473" s="87" t="s">
        <v>886</v>
      </c>
      <c r="DUX473" s="87" t="s">
        <v>872</v>
      </c>
      <c r="DUY473" s="87" t="s">
        <v>886</v>
      </c>
      <c r="DUZ473" s="87" t="s">
        <v>872</v>
      </c>
      <c r="DVA473" s="87" t="s">
        <v>886</v>
      </c>
      <c r="DVB473" s="87" t="s">
        <v>872</v>
      </c>
      <c r="DVC473" s="87" t="s">
        <v>886</v>
      </c>
      <c r="DVD473" s="87" t="s">
        <v>872</v>
      </c>
      <c r="DVE473" s="87" t="s">
        <v>886</v>
      </c>
      <c r="DVF473" s="87" t="s">
        <v>872</v>
      </c>
      <c r="DVG473" s="87" t="s">
        <v>886</v>
      </c>
      <c r="DVH473" s="87" t="s">
        <v>872</v>
      </c>
      <c r="DVI473" s="87" t="s">
        <v>886</v>
      </c>
      <c r="DVJ473" s="87" t="s">
        <v>872</v>
      </c>
      <c r="DVK473" s="87" t="s">
        <v>886</v>
      </c>
      <c r="DVL473" s="87" t="s">
        <v>872</v>
      </c>
      <c r="DVM473" s="87" t="s">
        <v>886</v>
      </c>
      <c r="DVN473" s="87" t="s">
        <v>872</v>
      </c>
      <c r="DVO473" s="87" t="s">
        <v>886</v>
      </c>
      <c r="DVP473" s="87" t="s">
        <v>872</v>
      </c>
      <c r="DVQ473" s="87" t="s">
        <v>886</v>
      </c>
      <c r="DVR473" s="87" t="s">
        <v>872</v>
      </c>
      <c r="DVS473" s="87" t="s">
        <v>886</v>
      </c>
      <c r="DVT473" s="87" t="s">
        <v>872</v>
      </c>
      <c r="DVU473" s="87" t="s">
        <v>886</v>
      </c>
      <c r="DVV473" s="87" t="s">
        <v>872</v>
      </c>
      <c r="DVW473" s="87" t="s">
        <v>886</v>
      </c>
      <c r="DVX473" s="87" t="s">
        <v>872</v>
      </c>
      <c r="DVY473" s="87" t="s">
        <v>886</v>
      </c>
      <c r="DVZ473" s="87" t="s">
        <v>872</v>
      </c>
      <c r="DWA473" s="87" t="s">
        <v>886</v>
      </c>
      <c r="DWB473" s="87" t="s">
        <v>872</v>
      </c>
      <c r="DWC473" s="87" t="s">
        <v>886</v>
      </c>
      <c r="DWD473" s="87" t="s">
        <v>872</v>
      </c>
      <c r="DWE473" s="87" t="s">
        <v>886</v>
      </c>
      <c r="DWF473" s="87" t="s">
        <v>872</v>
      </c>
      <c r="DWG473" s="87" t="s">
        <v>886</v>
      </c>
      <c r="DWH473" s="87" t="s">
        <v>872</v>
      </c>
      <c r="DWI473" s="87" t="s">
        <v>886</v>
      </c>
      <c r="DWJ473" s="87" t="s">
        <v>872</v>
      </c>
      <c r="DWK473" s="87" t="s">
        <v>886</v>
      </c>
      <c r="DWL473" s="87" t="s">
        <v>872</v>
      </c>
      <c r="DWM473" s="87" t="s">
        <v>886</v>
      </c>
      <c r="DWN473" s="87" t="s">
        <v>872</v>
      </c>
      <c r="DWO473" s="87" t="s">
        <v>886</v>
      </c>
      <c r="DWP473" s="87" t="s">
        <v>872</v>
      </c>
      <c r="DWQ473" s="87" t="s">
        <v>886</v>
      </c>
      <c r="DWR473" s="87" t="s">
        <v>872</v>
      </c>
      <c r="DWS473" s="87" t="s">
        <v>886</v>
      </c>
      <c r="DWT473" s="87" t="s">
        <v>872</v>
      </c>
      <c r="DWU473" s="87" t="s">
        <v>886</v>
      </c>
      <c r="DWV473" s="87" t="s">
        <v>872</v>
      </c>
      <c r="DWW473" s="87" t="s">
        <v>886</v>
      </c>
      <c r="DWX473" s="87" t="s">
        <v>872</v>
      </c>
      <c r="DWY473" s="87" t="s">
        <v>886</v>
      </c>
      <c r="DWZ473" s="87" t="s">
        <v>872</v>
      </c>
      <c r="DXA473" s="87" t="s">
        <v>886</v>
      </c>
      <c r="DXB473" s="87" t="s">
        <v>872</v>
      </c>
      <c r="DXC473" s="87" t="s">
        <v>886</v>
      </c>
      <c r="DXD473" s="87" t="s">
        <v>872</v>
      </c>
      <c r="DXE473" s="87" t="s">
        <v>886</v>
      </c>
      <c r="DXF473" s="87" t="s">
        <v>872</v>
      </c>
      <c r="DXG473" s="87" t="s">
        <v>886</v>
      </c>
      <c r="DXH473" s="87" t="s">
        <v>872</v>
      </c>
      <c r="DXI473" s="87" t="s">
        <v>886</v>
      </c>
      <c r="DXJ473" s="87" t="s">
        <v>872</v>
      </c>
      <c r="DXK473" s="87" t="s">
        <v>886</v>
      </c>
      <c r="DXL473" s="87" t="s">
        <v>872</v>
      </c>
      <c r="DXM473" s="87" t="s">
        <v>886</v>
      </c>
      <c r="DXN473" s="87" t="s">
        <v>872</v>
      </c>
      <c r="DXO473" s="87" t="s">
        <v>886</v>
      </c>
      <c r="DXP473" s="87" t="s">
        <v>872</v>
      </c>
      <c r="DXQ473" s="87" t="s">
        <v>886</v>
      </c>
      <c r="DXR473" s="87" t="s">
        <v>872</v>
      </c>
      <c r="DXS473" s="87" t="s">
        <v>886</v>
      </c>
      <c r="DXT473" s="87" t="s">
        <v>872</v>
      </c>
      <c r="DXU473" s="87" t="s">
        <v>886</v>
      </c>
      <c r="DXV473" s="87" t="s">
        <v>872</v>
      </c>
      <c r="DXW473" s="87" t="s">
        <v>886</v>
      </c>
      <c r="DXX473" s="87" t="s">
        <v>872</v>
      </c>
      <c r="DXY473" s="87" t="s">
        <v>886</v>
      </c>
      <c r="DXZ473" s="87" t="s">
        <v>872</v>
      </c>
      <c r="DYA473" s="87" t="s">
        <v>886</v>
      </c>
      <c r="DYB473" s="87" t="s">
        <v>872</v>
      </c>
      <c r="DYC473" s="87" t="s">
        <v>886</v>
      </c>
      <c r="DYD473" s="87" t="s">
        <v>872</v>
      </c>
      <c r="DYE473" s="87" t="s">
        <v>886</v>
      </c>
      <c r="DYF473" s="87" t="s">
        <v>872</v>
      </c>
      <c r="DYG473" s="87" t="s">
        <v>886</v>
      </c>
      <c r="DYH473" s="87" t="s">
        <v>872</v>
      </c>
      <c r="DYI473" s="87" t="s">
        <v>886</v>
      </c>
      <c r="DYJ473" s="87" t="s">
        <v>872</v>
      </c>
      <c r="DYK473" s="87" t="s">
        <v>886</v>
      </c>
      <c r="DYL473" s="87" t="s">
        <v>872</v>
      </c>
      <c r="DYM473" s="87" t="s">
        <v>886</v>
      </c>
      <c r="DYN473" s="87" t="s">
        <v>872</v>
      </c>
      <c r="DYO473" s="87" t="s">
        <v>886</v>
      </c>
      <c r="DYP473" s="87" t="s">
        <v>872</v>
      </c>
      <c r="DYQ473" s="87" t="s">
        <v>886</v>
      </c>
      <c r="DYR473" s="87" t="s">
        <v>872</v>
      </c>
      <c r="DYS473" s="87" t="s">
        <v>886</v>
      </c>
      <c r="DYT473" s="87" t="s">
        <v>872</v>
      </c>
      <c r="DYU473" s="87" t="s">
        <v>886</v>
      </c>
      <c r="DYV473" s="87" t="s">
        <v>872</v>
      </c>
      <c r="DYW473" s="87" t="s">
        <v>886</v>
      </c>
      <c r="DYX473" s="87" t="s">
        <v>872</v>
      </c>
      <c r="DYY473" s="87" t="s">
        <v>886</v>
      </c>
      <c r="DYZ473" s="87" t="s">
        <v>872</v>
      </c>
      <c r="DZA473" s="87" t="s">
        <v>886</v>
      </c>
      <c r="DZB473" s="87" t="s">
        <v>872</v>
      </c>
      <c r="DZC473" s="87" t="s">
        <v>886</v>
      </c>
      <c r="DZD473" s="87" t="s">
        <v>872</v>
      </c>
      <c r="DZE473" s="87" t="s">
        <v>886</v>
      </c>
      <c r="DZF473" s="87" t="s">
        <v>872</v>
      </c>
      <c r="DZG473" s="87" t="s">
        <v>886</v>
      </c>
      <c r="DZH473" s="87" t="s">
        <v>872</v>
      </c>
      <c r="DZI473" s="87" t="s">
        <v>886</v>
      </c>
      <c r="DZJ473" s="87" t="s">
        <v>872</v>
      </c>
      <c r="DZK473" s="87" t="s">
        <v>886</v>
      </c>
      <c r="DZL473" s="87" t="s">
        <v>872</v>
      </c>
      <c r="DZM473" s="87" t="s">
        <v>886</v>
      </c>
      <c r="DZN473" s="87" t="s">
        <v>872</v>
      </c>
      <c r="DZO473" s="87" t="s">
        <v>886</v>
      </c>
      <c r="DZP473" s="87" t="s">
        <v>872</v>
      </c>
      <c r="DZQ473" s="87" t="s">
        <v>886</v>
      </c>
      <c r="DZR473" s="87" t="s">
        <v>872</v>
      </c>
      <c r="DZS473" s="87" t="s">
        <v>886</v>
      </c>
      <c r="DZT473" s="87" t="s">
        <v>872</v>
      </c>
      <c r="DZU473" s="87" t="s">
        <v>886</v>
      </c>
      <c r="DZV473" s="87" t="s">
        <v>872</v>
      </c>
      <c r="DZW473" s="87" t="s">
        <v>886</v>
      </c>
      <c r="DZX473" s="87" t="s">
        <v>872</v>
      </c>
      <c r="DZY473" s="87" t="s">
        <v>886</v>
      </c>
      <c r="DZZ473" s="87" t="s">
        <v>872</v>
      </c>
      <c r="EAA473" s="87" t="s">
        <v>886</v>
      </c>
      <c r="EAB473" s="87" t="s">
        <v>872</v>
      </c>
      <c r="EAC473" s="87" t="s">
        <v>886</v>
      </c>
      <c r="EAD473" s="87" t="s">
        <v>872</v>
      </c>
      <c r="EAE473" s="87" t="s">
        <v>886</v>
      </c>
      <c r="EAF473" s="87" t="s">
        <v>872</v>
      </c>
      <c r="EAG473" s="87" t="s">
        <v>886</v>
      </c>
      <c r="EAH473" s="87" t="s">
        <v>872</v>
      </c>
      <c r="EAI473" s="87" t="s">
        <v>886</v>
      </c>
      <c r="EAJ473" s="87" t="s">
        <v>872</v>
      </c>
      <c r="EAK473" s="87" t="s">
        <v>886</v>
      </c>
      <c r="EAL473" s="87" t="s">
        <v>872</v>
      </c>
      <c r="EAM473" s="87" t="s">
        <v>886</v>
      </c>
      <c r="EAN473" s="87" t="s">
        <v>872</v>
      </c>
      <c r="EAO473" s="87" t="s">
        <v>886</v>
      </c>
      <c r="EAP473" s="87" t="s">
        <v>872</v>
      </c>
      <c r="EAQ473" s="87" t="s">
        <v>886</v>
      </c>
      <c r="EAR473" s="87" t="s">
        <v>872</v>
      </c>
      <c r="EAS473" s="87" t="s">
        <v>886</v>
      </c>
      <c r="EAT473" s="87" t="s">
        <v>872</v>
      </c>
      <c r="EAU473" s="87" t="s">
        <v>886</v>
      </c>
      <c r="EAV473" s="87" t="s">
        <v>872</v>
      </c>
      <c r="EAW473" s="87" t="s">
        <v>886</v>
      </c>
      <c r="EAX473" s="87" t="s">
        <v>872</v>
      </c>
      <c r="EAY473" s="87" t="s">
        <v>886</v>
      </c>
      <c r="EAZ473" s="87" t="s">
        <v>872</v>
      </c>
      <c r="EBA473" s="87" t="s">
        <v>886</v>
      </c>
      <c r="EBB473" s="87" t="s">
        <v>872</v>
      </c>
      <c r="EBC473" s="87" t="s">
        <v>886</v>
      </c>
      <c r="EBD473" s="87" t="s">
        <v>872</v>
      </c>
      <c r="EBE473" s="87" t="s">
        <v>886</v>
      </c>
      <c r="EBF473" s="87" t="s">
        <v>872</v>
      </c>
      <c r="EBG473" s="87" t="s">
        <v>886</v>
      </c>
      <c r="EBH473" s="87" t="s">
        <v>872</v>
      </c>
      <c r="EBI473" s="87" t="s">
        <v>886</v>
      </c>
      <c r="EBJ473" s="87" t="s">
        <v>872</v>
      </c>
      <c r="EBK473" s="87" t="s">
        <v>886</v>
      </c>
      <c r="EBL473" s="87" t="s">
        <v>872</v>
      </c>
      <c r="EBM473" s="87" t="s">
        <v>886</v>
      </c>
      <c r="EBN473" s="87" t="s">
        <v>872</v>
      </c>
      <c r="EBO473" s="87" t="s">
        <v>886</v>
      </c>
      <c r="EBP473" s="87" t="s">
        <v>872</v>
      </c>
      <c r="EBQ473" s="87" t="s">
        <v>886</v>
      </c>
      <c r="EBR473" s="87" t="s">
        <v>872</v>
      </c>
      <c r="EBS473" s="87" t="s">
        <v>886</v>
      </c>
      <c r="EBT473" s="87" t="s">
        <v>872</v>
      </c>
      <c r="EBU473" s="87" t="s">
        <v>886</v>
      </c>
      <c r="EBV473" s="87" t="s">
        <v>872</v>
      </c>
      <c r="EBW473" s="87" t="s">
        <v>886</v>
      </c>
      <c r="EBX473" s="87" t="s">
        <v>872</v>
      </c>
      <c r="EBY473" s="87" t="s">
        <v>886</v>
      </c>
      <c r="EBZ473" s="87" t="s">
        <v>872</v>
      </c>
      <c r="ECA473" s="87" t="s">
        <v>886</v>
      </c>
      <c r="ECB473" s="87" t="s">
        <v>872</v>
      </c>
      <c r="ECC473" s="87" t="s">
        <v>886</v>
      </c>
      <c r="ECD473" s="87" t="s">
        <v>872</v>
      </c>
      <c r="ECE473" s="87" t="s">
        <v>886</v>
      </c>
      <c r="ECF473" s="87" t="s">
        <v>872</v>
      </c>
      <c r="ECG473" s="87" t="s">
        <v>886</v>
      </c>
      <c r="ECH473" s="87" t="s">
        <v>872</v>
      </c>
      <c r="ECI473" s="87" t="s">
        <v>886</v>
      </c>
      <c r="ECJ473" s="87" t="s">
        <v>872</v>
      </c>
      <c r="ECK473" s="87" t="s">
        <v>886</v>
      </c>
      <c r="ECL473" s="87" t="s">
        <v>872</v>
      </c>
      <c r="ECM473" s="87" t="s">
        <v>886</v>
      </c>
      <c r="ECN473" s="87" t="s">
        <v>872</v>
      </c>
      <c r="ECO473" s="87" t="s">
        <v>886</v>
      </c>
      <c r="ECP473" s="87" t="s">
        <v>872</v>
      </c>
      <c r="ECQ473" s="87" t="s">
        <v>886</v>
      </c>
      <c r="ECR473" s="87" t="s">
        <v>872</v>
      </c>
      <c r="ECS473" s="87" t="s">
        <v>886</v>
      </c>
      <c r="ECT473" s="87" t="s">
        <v>872</v>
      </c>
      <c r="ECU473" s="87" t="s">
        <v>886</v>
      </c>
      <c r="ECV473" s="87" t="s">
        <v>872</v>
      </c>
      <c r="ECW473" s="87" t="s">
        <v>886</v>
      </c>
      <c r="ECX473" s="87" t="s">
        <v>872</v>
      </c>
      <c r="ECY473" s="87" t="s">
        <v>886</v>
      </c>
      <c r="ECZ473" s="87" t="s">
        <v>872</v>
      </c>
      <c r="EDA473" s="87" t="s">
        <v>886</v>
      </c>
      <c r="EDB473" s="87" t="s">
        <v>872</v>
      </c>
      <c r="EDC473" s="87" t="s">
        <v>886</v>
      </c>
      <c r="EDD473" s="87" t="s">
        <v>872</v>
      </c>
      <c r="EDE473" s="87" t="s">
        <v>886</v>
      </c>
      <c r="EDF473" s="87" t="s">
        <v>872</v>
      </c>
      <c r="EDG473" s="87" t="s">
        <v>886</v>
      </c>
      <c r="EDH473" s="87" t="s">
        <v>872</v>
      </c>
      <c r="EDI473" s="87" t="s">
        <v>886</v>
      </c>
      <c r="EDJ473" s="87" t="s">
        <v>872</v>
      </c>
      <c r="EDK473" s="87" t="s">
        <v>886</v>
      </c>
      <c r="EDL473" s="87" t="s">
        <v>872</v>
      </c>
      <c r="EDM473" s="87" t="s">
        <v>886</v>
      </c>
      <c r="EDN473" s="87" t="s">
        <v>872</v>
      </c>
      <c r="EDO473" s="87" t="s">
        <v>886</v>
      </c>
      <c r="EDP473" s="87" t="s">
        <v>872</v>
      </c>
      <c r="EDQ473" s="87" t="s">
        <v>886</v>
      </c>
      <c r="EDR473" s="87" t="s">
        <v>872</v>
      </c>
      <c r="EDS473" s="87" t="s">
        <v>886</v>
      </c>
      <c r="EDT473" s="87" t="s">
        <v>872</v>
      </c>
      <c r="EDU473" s="87" t="s">
        <v>886</v>
      </c>
      <c r="EDV473" s="87" t="s">
        <v>872</v>
      </c>
      <c r="EDW473" s="87" t="s">
        <v>886</v>
      </c>
      <c r="EDX473" s="87" t="s">
        <v>872</v>
      </c>
      <c r="EDY473" s="87" t="s">
        <v>886</v>
      </c>
      <c r="EDZ473" s="87" t="s">
        <v>872</v>
      </c>
      <c r="EEA473" s="87" t="s">
        <v>886</v>
      </c>
      <c r="EEB473" s="87" t="s">
        <v>872</v>
      </c>
      <c r="EEC473" s="87" t="s">
        <v>886</v>
      </c>
      <c r="EED473" s="87" t="s">
        <v>872</v>
      </c>
      <c r="EEE473" s="87" t="s">
        <v>886</v>
      </c>
      <c r="EEF473" s="87" t="s">
        <v>872</v>
      </c>
      <c r="EEG473" s="87" t="s">
        <v>886</v>
      </c>
      <c r="EEH473" s="87" t="s">
        <v>872</v>
      </c>
      <c r="EEI473" s="87" t="s">
        <v>886</v>
      </c>
      <c r="EEJ473" s="87" t="s">
        <v>872</v>
      </c>
      <c r="EEK473" s="87" t="s">
        <v>886</v>
      </c>
      <c r="EEL473" s="87" t="s">
        <v>872</v>
      </c>
      <c r="EEM473" s="87" t="s">
        <v>886</v>
      </c>
      <c r="EEN473" s="87" t="s">
        <v>872</v>
      </c>
      <c r="EEO473" s="87" t="s">
        <v>886</v>
      </c>
      <c r="EEP473" s="87" t="s">
        <v>872</v>
      </c>
      <c r="EEQ473" s="87" t="s">
        <v>886</v>
      </c>
      <c r="EER473" s="87" t="s">
        <v>872</v>
      </c>
      <c r="EES473" s="87" t="s">
        <v>886</v>
      </c>
      <c r="EET473" s="87" t="s">
        <v>872</v>
      </c>
      <c r="EEU473" s="87" t="s">
        <v>886</v>
      </c>
      <c r="EEV473" s="87" t="s">
        <v>872</v>
      </c>
      <c r="EEW473" s="87" t="s">
        <v>886</v>
      </c>
      <c r="EEX473" s="87" t="s">
        <v>872</v>
      </c>
      <c r="EEY473" s="87" t="s">
        <v>886</v>
      </c>
      <c r="EEZ473" s="87" t="s">
        <v>872</v>
      </c>
      <c r="EFA473" s="87" t="s">
        <v>886</v>
      </c>
      <c r="EFB473" s="87" t="s">
        <v>872</v>
      </c>
      <c r="EFC473" s="87" t="s">
        <v>886</v>
      </c>
      <c r="EFD473" s="87" t="s">
        <v>872</v>
      </c>
      <c r="EFE473" s="87" t="s">
        <v>886</v>
      </c>
      <c r="EFF473" s="87" t="s">
        <v>872</v>
      </c>
      <c r="EFG473" s="87" t="s">
        <v>886</v>
      </c>
      <c r="EFH473" s="87" t="s">
        <v>872</v>
      </c>
      <c r="EFI473" s="87" t="s">
        <v>886</v>
      </c>
      <c r="EFJ473" s="87" t="s">
        <v>872</v>
      </c>
      <c r="EFK473" s="87" t="s">
        <v>886</v>
      </c>
      <c r="EFL473" s="87" t="s">
        <v>872</v>
      </c>
      <c r="EFM473" s="87" t="s">
        <v>886</v>
      </c>
      <c r="EFN473" s="87" t="s">
        <v>872</v>
      </c>
      <c r="EFO473" s="87" t="s">
        <v>886</v>
      </c>
      <c r="EFP473" s="87" t="s">
        <v>872</v>
      </c>
      <c r="EFQ473" s="87" t="s">
        <v>886</v>
      </c>
      <c r="EFR473" s="87" t="s">
        <v>872</v>
      </c>
      <c r="EFS473" s="87" t="s">
        <v>886</v>
      </c>
      <c r="EFT473" s="87" t="s">
        <v>872</v>
      </c>
      <c r="EFU473" s="87" t="s">
        <v>886</v>
      </c>
      <c r="EFV473" s="87" t="s">
        <v>872</v>
      </c>
      <c r="EFW473" s="87" t="s">
        <v>886</v>
      </c>
      <c r="EFX473" s="87" t="s">
        <v>872</v>
      </c>
      <c r="EFY473" s="87" t="s">
        <v>886</v>
      </c>
      <c r="EFZ473" s="87" t="s">
        <v>872</v>
      </c>
      <c r="EGA473" s="87" t="s">
        <v>886</v>
      </c>
      <c r="EGB473" s="87" t="s">
        <v>872</v>
      </c>
      <c r="EGC473" s="87" t="s">
        <v>886</v>
      </c>
      <c r="EGD473" s="87" t="s">
        <v>872</v>
      </c>
      <c r="EGE473" s="87" t="s">
        <v>886</v>
      </c>
      <c r="EGF473" s="87" t="s">
        <v>872</v>
      </c>
      <c r="EGG473" s="87" t="s">
        <v>886</v>
      </c>
      <c r="EGH473" s="87" t="s">
        <v>872</v>
      </c>
      <c r="EGI473" s="87" t="s">
        <v>886</v>
      </c>
      <c r="EGJ473" s="87" t="s">
        <v>872</v>
      </c>
      <c r="EGK473" s="87" t="s">
        <v>886</v>
      </c>
      <c r="EGL473" s="87" t="s">
        <v>872</v>
      </c>
      <c r="EGM473" s="87" t="s">
        <v>886</v>
      </c>
      <c r="EGN473" s="87" t="s">
        <v>872</v>
      </c>
      <c r="EGO473" s="87" t="s">
        <v>886</v>
      </c>
      <c r="EGP473" s="87" t="s">
        <v>872</v>
      </c>
      <c r="EGQ473" s="87" t="s">
        <v>886</v>
      </c>
      <c r="EGR473" s="87" t="s">
        <v>872</v>
      </c>
      <c r="EGS473" s="87" t="s">
        <v>886</v>
      </c>
      <c r="EGT473" s="87" t="s">
        <v>872</v>
      </c>
      <c r="EGU473" s="87" t="s">
        <v>886</v>
      </c>
      <c r="EGV473" s="87" t="s">
        <v>872</v>
      </c>
      <c r="EGW473" s="87" t="s">
        <v>886</v>
      </c>
      <c r="EGX473" s="87" t="s">
        <v>872</v>
      </c>
      <c r="EGY473" s="87" t="s">
        <v>886</v>
      </c>
      <c r="EGZ473" s="87" t="s">
        <v>872</v>
      </c>
      <c r="EHA473" s="87" t="s">
        <v>886</v>
      </c>
      <c r="EHB473" s="87" t="s">
        <v>872</v>
      </c>
      <c r="EHC473" s="87" t="s">
        <v>886</v>
      </c>
      <c r="EHD473" s="87" t="s">
        <v>872</v>
      </c>
      <c r="EHE473" s="87" t="s">
        <v>886</v>
      </c>
      <c r="EHF473" s="87" t="s">
        <v>872</v>
      </c>
      <c r="EHG473" s="87" t="s">
        <v>886</v>
      </c>
      <c r="EHH473" s="87" t="s">
        <v>872</v>
      </c>
      <c r="EHI473" s="87" t="s">
        <v>886</v>
      </c>
      <c r="EHJ473" s="87" t="s">
        <v>872</v>
      </c>
      <c r="EHK473" s="87" t="s">
        <v>886</v>
      </c>
      <c r="EHL473" s="87" t="s">
        <v>872</v>
      </c>
      <c r="EHM473" s="87" t="s">
        <v>886</v>
      </c>
      <c r="EHN473" s="87" t="s">
        <v>872</v>
      </c>
      <c r="EHO473" s="87" t="s">
        <v>886</v>
      </c>
      <c r="EHP473" s="87" t="s">
        <v>872</v>
      </c>
      <c r="EHQ473" s="87" t="s">
        <v>886</v>
      </c>
      <c r="EHR473" s="87" t="s">
        <v>872</v>
      </c>
      <c r="EHS473" s="87" t="s">
        <v>886</v>
      </c>
      <c r="EHT473" s="87" t="s">
        <v>872</v>
      </c>
      <c r="EHU473" s="87" t="s">
        <v>886</v>
      </c>
      <c r="EHV473" s="87" t="s">
        <v>872</v>
      </c>
      <c r="EHW473" s="87" t="s">
        <v>886</v>
      </c>
      <c r="EHX473" s="87" t="s">
        <v>872</v>
      </c>
      <c r="EHY473" s="87" t="s">
        <v>886</v>
      </c>
      <c r="EHZ473" s="87" t="s">
        <v>872</v>
      </c>
      <c r="EIA473" s="87" t="s">
        <v>886</v>
      </c>
      <c r="EIB473" s="87" t="s">
        <v>872</v>
      </c>
      <c r="EIC473" s="87" t="s">
        <v>886</v>
      </c>
      <c r="EID473" s="87" t="s">
        <v>872</v>
      </c>
      <c r="EIE473" s="87" t="s">
        <v>886</v>
      </c>
      <c r="EIF473" s="87" t="s">
        <v>872</v>
      </c>
      <c r="EIG473" s="87" t="s">
        <v>886</v>
      </c>
      <c r="EIH473" s="87" t="s">
        <v>872</v>
      </c>
      <c r="EII473" s="87" t="s">
        <v>886</v>
      </c>
      <c r="EIJ473" s="87" t="s">
        <v>872</v>
      </c>
      <c r="EIK473" s="87" t="s">
        <v>886</v>
      </c>
      <c r="EIL473" s="87" t="s">
        <v>872</v>
      </c>
      <c r="EIM473" s="87" t="s">
        <v>886</v>
      </c>
      <c r="EIN473" s="87" t="s">
        <v>872</v>
      </c>
      <c r="EIO473" s="87" t="s">
        <v>886</v>
      </c>
      <c r="EIP473" s="87" t="s">
        <v>872</v>
      </c>
      <c r="EIQ473" s="87" t="s">
        <v>886</v>
      </c>
      <c r="EIR473" s="87" t="s">
        <v>872</v>
      </c>
      <c r="EIS473" s="87" t="s">
        <v>886</v>
      </c>
      <c r="EIT473" s="87" t="s">
        <v>872</v>
      </c>
      <c r="EIU473" s="87" t="s">
        <v>886</v>
      </c>
      <c r="EIV473" s="87" t="s">
        <v>872</v>
      </c>
      <c r="EIW473" s="87" t="s">
        <v>886</v>
      </c>
      <c r="EIX473" s="87" t="s">
        <v>872</v>
      </c>
      <c r="EIY473" s="87" t="s">
        <v>886</v>
      </c>
      <c r="EIZ473" s="87" t="s">
        <v>872</v>
      </c>
      <c r="EJA473" s="87" t="s">
        <v>886</v>
      </c>
      <c r="EJB473" s="87" t="s">
        <v>872</v>
      </c>
      <c r="EJC473" s="87" t="s">
        <v>886</v>
      </c>
      <c r="EJD473" s="87" t="s">
        <v>872</v>
      </c>
      <c r="EJE473" s="87" t="s">
        <v>886</v>
      </c>
      <c r="EJF473" s="87" t="s">
        <v>872</v>
      </c>
      <c r="EJG473" s="87" t="s">
        <v>886</v>
      </c>
      <c r="EJH473" s="87" t="s">
        <v>872</v>
      </c>
      <c r="EJI473" s="87" t="s">
        <v>886</v>
      </c>
      <c r="EJJ473" s="87" t="s">
        <v>872</v>
      </c>
      <c r="EJK473" s="87" t="s">
        <v>886</v>
      </c>
      <c r="EJL473" s="87" t="s">
        <v>872</v>
      </c>
      <c r="EJM473" s="87" t="s">
        <v>886</v>
      </c>
      <c r="EJN473" s="87" t="s">
        <v>872</v>
      </c>
      <c r="EJO473" s="87" t="s">
        <v>886</v>
      </c>
      <c r="EJP473" s="87" t="s">
        <v>872</v>
      </c>
      <c r="EJQ473" s="87" t="s">
        <v>886</v>
      </c>
      <c r="EJR473" s="87" t="s">
        <v>872</v>
      </c>
      <c r="EJS473" s="87" t="s">
        <v>886</v>
      </c>
      <c r="EJT473" s="87" t="s">
        <v>872</v>
      </c>
      <c r="EJU473" s="87" t="s">
        <v>886</v>
      </c>
      <c r="EJV473" s="87" t="s">
        <v>872</v>
      </c>
      <c r="EJW473" s="87" t="s">
        <v>886</v>
      </c>
      <c r="EJX473" s="87" t="s">
        <v>872</v>
      </c>
      <c r="EJY473" s="87" t="s">
        <v>886</v>
      </c>
      <c r="EJZ473" s="87" t="s">
        <v>872</v>
      </c>
      <c r="EKA473" s="87" t="s">
        <v>886</v>
      </c>
      <c r="EKB473" s="87" t="s">
        <v>872</v>
      </c>
      <c r="EKC473" s="87" t="s">
        <v>886</v>
      </c>
      <c r="EKD473" s="87" t="s">
        <v>872</v>
      </c>
      <c r="EKE473" s="87" t="s">
        <v>886</v>
      </c>
      <c r="EKF473" s="87" t="s">
        <v>872</v>
      </c>
      <c r="EKG473" s="87" t="s">
        <v>886</v>
      </c>
      <c r="EKH473" s="87" t="s">
        <v>872</v>
      </c>
      <c r="EKI473" s="87" t="s">
        <v>886</v>
      </c>
      <c r="EKJ473" s="87" t="s">
        <v>872</v>
      </c>
      <c r="EKK473" s="87" t="s">
        <v>886</v>
      </c>
      <c r="EKL473" s="87" t="s">
        <v>872</v>
      </c>
      <c r="EKM473" s="87" t="s">
        <v>886</v>
      </c>
      <c r="EKN473" s="87" t="s">
        <v>872</v>
      </c>
      <c r="EKO473" s="87" t="s">
        <v>886</v>
      </c>
      <c r="EKP473" s="87" t="s">
        <v>872</v>
      </c>
      <c r="EKQ473" s="87" t="s">
        <v>886</v>
      </c>
      <c r="EKR473" s="87" t="s">
        <v>872</v>
      </c>
      <c r="EKS473" s="87" t="s">
        <v>886</v>
      </c>
      <c r="EKT473" s="87" t="s">
        <v>872</v>
      </c>
      <c r="EKU473" s="87" t="s">
        <v>886</v>
      </c>
      <c r="EKV473" s="87" t="s">
        <v>872</v>
      </c>
      <c r="EKW473" s="87" t="s">
        <v>886</v>
      </c>
      <c r="EKX473" s="87" t="s">
        <v>872</v>
      </c>
      <c r="EKY473" s="87" t="s">
        <v>886</v>
      </c>
      <c r="EKZ473" s="87" t="s">
        <v>872</v>
      </c>
      <c r="ELA473" s="87" t="s">
        <v>886</v>
      </c>
      <c r="ELB473" s="87" t="s">
        <v>872</v>
      </c>
      <c r="ELC473" s="87" t="s">
        <v>886</v>
      </c>
      <c r="ELD473" s="87" t="s">
        <v>872</v>
      </c>
      <c r="ELE473" s="87" t="s">
        <v>886</v>
      </c>
      <c r="ELF473" s="87" t="s">
        <v>872</v>
      </c>
      <c r="ELG473" s="87" t="s">
        <v>886</v>
      </c>
      <c r="ELH473" s="87" t="s">
        <v>872</v>
      </c>
      <c r="ELI473" s="87" t="s">
        <v>886</v>
      </c>
      <c r="ELJ473" s="87" t="s">
        <v>872</v>
      </c>
      <c r="ELK473" s="87" t="s">
        <v>886</v>
      </c>
      <c r="ELL473" s="87" t="s">
        <v>872</v>
      </c>
      <c r="ELM473" s="87" t="s">
        <v>886</v>
      </c>
      <c r="ELN473" s="87" t="s">
        <v>872</v>
      </c>
      <c r="ELO473" s="87" t="s">
        <v>886</v>
      </c>
      <c r="ELP473" s="87" t="s">
        <v>872</v>
      </c>
      <c r="ELQ473" s="87" t="s">
        <v>886</v>
      </c>
      <c r="ELR473" s="87" t="s">
        <v>872</v>
      </c>
      <c r="ELS473" s="87" t="s">
        <v>886</v>
      </c>
      <c r="ELT473" s="87" t="s">
        <v>872</v>
      </c>
      <c r="ELU473" s="87" t="s">
        <v>886</v>
      </c>
      <c r="ELV473" s="87" t="s">
        <v>872</v>
      </c>
      <c r="ELW473" s="87" t="s">
        <v>886</v>
      </c>
      <c r="ELX473" s="87" t="s">
        <v>872</v>
      </c>
      <c r="ELY473" s="87" t="s">
        <v>886</v>
      </c>
      <c r="ELZ473" s="87" t="s">
        <v>872</v>
      </c>
      <c r="EMA473" s="87" t="s">
        <v>886</v>
      </c>
      <c r="EMB473" s="87" t="s">
        <v>872</v>
      </c>
      <c r="EMC473" s="87" t="s">
        <v>886</v>
      </c>
      <c r="EMD473" s="87" t="s">
        <v>872</v>
      </c>
      <c r="EME473" s="87" t="s">
        <v>886</v>
      </c>
      <c r="EMF473" s="87" t="s">
        <v>872</v>
      </c>
      <c r="EMG473" s="87" t="s">
        <v>886</v>
      </c>
      <c r="EMH473" s="87" t="s">
        <v>872</v>
      </c>
      <c r="EMI473" s="87" t="s">
        <v>886</v>
      </c>
      <c r="EMJ473" s="87" t="s">
        <v>872</v>
      </c>
      <c r="EMK473" s="87" t="s">
        <v>886</v>
      </c>
      <c r="EML473" s="87" t="s">
        <v>872</v>
      </c>
      <c r="EMM473" s="87" t="s">
        <v>886</v>
      </c>
      <c r="EMN473" s="87" t="s">
        <v>872</v>
      </c>
      <c r="EMO473" s="87" t="s">
        <v>886</v>
      </c>
      <c r="EMP473" s="87" t="s">
        <v>872</v>
      </c>
      <c r="EMQ473" s="87" t="s">
        <v>886</v>
      </c>
      <c r="EMR473" s="87" t="s">
        <v>872</v>
      </c>
      <c r="EMS473" s="87" t="s">
        <v>886</v>
      </c>
      <c r="EMT473" s="87" t="s">
        <v>872</v>
      </c>
      <c r="EMU473" s="87" t="s">
        <v>886</v>
      </c>
      <c r="EMV473" s="87" t="s">
        <v>872</v>
      </c>
      <c r="EMW473" s="87" t="s">
        <v>886</v>
      </c>
      <c r="EMX473" s="87" t="s">
        <v>872</v>
      </c>
      <c r="EMY473" s="87" t="s">
        <v>886</v>
      </c>
      <c r="EMZ473" s="87" t="s">
        <v>872</v>
      </c>
      <c r="ENA473" s="87" t="s">
        <v>886</v>
      </c>
      <c r="ENB473" s="87" t="s">
        <v>872</v>
      </c>
      <c r="ENC473" s="87" t="s">
        <v>886</v>
      </c>
      <c r="END473" s="87" t="s">
        <v>872</v>
      </c>
      <c r="ENE473" s="87" t="s">
        <v>886</v>
      </c>
      <c r="ENF473" s="87" t="s">
        <v>872</v>
      </c>
      <c r="ENG473" s="87" t="s">
        <v>886</v>
      </c>
      <c r="ENH473" s="87" t="s">
        <v>872</v>
      </c>
      <c r="ENI473" s="87" t="s">
        <v>886</v>
      </c>
      <c r="ENJ473" s="87" t="s">
        <v>872</v>
      </c>
      <c r="ENK473" s="87" t="s">
        <v>886</v>
      </c>
      <c r="ENL473" s="87" t="s">
        <v>872</v>
      </c>
      <c r="ENM473" s="87" t="s">
        <v>886</v>
      </c>
      <c r="ENN473" s="87" t="s">
        <v>872</v>
      </c>
      <c r="ENO473" s="87" t="s">
        <v>886</v>
      </c>
      <c r="ENP473" s="87" t="s">
        <v>872</v>
      </c>
      <c r="ENQ473" s="87" t="s">
        <v>886</v>
      </c>
      <c r="ENR473" s="87" t="s">
        <v>872</v>
      </c>
      <c r="ENS473" s="87" t="s">
        <v>886</v>
      </c>
      <c r="ENT473" s="87" t="s">
        <v>872</v>
      </c>
      <c r="ENU473" s="87" t="s">
        <v>886</v>
      </c>
      <c r="ENV473" s="87" t="s">
        <v>872</v>
      </c>
      <c r="ENW473" s="87" t="s">
        <v>886</v>
      </c>
      <c r="ENX473" s="87" t="s">
        <v>872</v>
      </c>
      <c r="ENY473" s="87" t="s">
        <v>886</v>
      </c>
      <c r="ENZ473" s="87" t="s">
        <v>872</v>
      </c>
      <c r="EOA473" s="87" t="s">
        <v>886</v>
      </c>
      <c r="EOB473" s="87" t="s">
        <v>872</v>
      </c>
      <c r="EOC473" s="87" t="s">
        <v>886</v>
      </c>
      <c r="EOD473" s="87" t="s">
        <v>872</v>
      </c>
      <c r="EOE473" s="87" t="s">
        <v>886</v>
      </c>
      <c r="EOF473" s="87" t="s">
        <v>872</v>
      </c>
      <c r="EOG473" s="87" t="s">
        <v>886</v>
      </c>
      <c r="EOH473" s="87" t="s">
        <v>872</v>
      </c>
      <c r="EOI473" s="87" t="s">
        <v>886</v>
      </c>
      <c r="EOJ473" s="87" t="s">
        <v>872</v>
      </c>
      <c r="EOK473" s="87" t="s">
        <v>886</v>
      </c>
      <c r="EOL473" s="87" t="s">
        <v>872</v>
      </c>
      <c r="EOM473" s="87" t="s">
        <v>886</v>
      </c>
      <c r="EON473" s="87" t="s">
        <v>872</v>
      </c>
      <c r="EOO473" s="87" t="s">
        <v>886</v>
      </c>
      <c r="EOP473" s="87" t="s">
        <v>872</v>
      </c>
      <c r="EOQ473" s="87" t="s">
        <v>886</v>
      </c>
      <c r="EOR473" s="87" t="s">
        <v>872</v>
      </c>
      <c r="EOS473" s="87" t="s">
        <v>886</v>
      </c>
      <c r="EOT473" s="87" t="s">
        <v>872</v>
      </c>
      <c r="EOU473" s="87" t="s">
        <v>886</v>
      </c>
      <c r="EOV473" s="87" t="s">
        <v>872</v>
      </c>
      <c r="EOW473" s="87" t="s">
        <v>886</v>
      </c>
      <c r="EOX473" s="87" t="s">
        <v>872</v>
      </c>
      <c r="EOY473" s="87" t="s">
        <v>886</v>
      </c>
      <c r="EOZ473" s="87" t="s">
        <v>872</v>
      </c>
      <c r="EPA473" s="87" t="s">
        <v>886</v>
      </c>
      <c r="EPB473" s="87" t="s">
        <v>872</v>
      </c>
      <c r="EPC473" s="87" t="s">
        <v>886</v>
      </c>
      <c r="EPD473" s="87" t="s">
        <v>872</v>
      </c>
      <c r="EPE473" s="87" t="s">
        <v>886</v>
      </c>
      <c r="EPF473" s="87" t="s">
        <v>872</v>
      </c>
      <c r="EPG473" s="87" t="s">
        <v>886</v>
      </c>
      <c r="EPH473" s="87" t="s">
        <v>872</v>
      </c>
      <c r="EPI473" s="87" t="s">
        <v>886</v>
      </c>
      <c r="EPJ473" s="87" t="s">
        <v>872</v>
      </c>
      <c r="EPK473" s="87" t="s">
        <v>886</v>
      </c>
      <c r="EPL473" s="87" t="s">
        <v>872</v>
      </c>
      <c r="EPM473" s="87" t="s">
        <v>886</v>
      </c>
      <c r="EPN473" s="87" t="s">
        <v>872</v>
      </c>
      <c r="EPO473" s="87" t="s">
        <v>886</v>
      </c>
      <c r="EPP473" s="87" t="s">
        <v>872</v>
      </c>
      <c r="EPQ473" s="87" t="s">
        <v>886</v>
      </c>
      <c r="EPR473" s="87" t="s">
        <v>872</v>
      </c>
      <c r="EPS473" s="87" t="s">
        <v>886</v>
      </c>
      <c r="EPT473" s="87" t="s">
        <v>872</v>
      </c>
      <c r="EPU473" s="87" t="s">
        <v>886</v>
      </c>
      <c r="EPV473" s="87" t="s">
        <v>872</v>
      </c>
      <c r="EPW473" s="87" t="s">
        <v>886</v>
      </c>
      <c r="EPX473" s="87" t="s">
        <v>872</v>
      </c>
      <c r="EPY473" s="87" t="s">
        <v>886</v>
      </c>
      <c r="EPZ473" s="87" t="s">
        <v>872</v>
      </c>
      <c r="EQA473" s="87" t="s">
        <v>886</v>
      </c>
      <c r="EQB473" s="87" t="s">
        <v>872</v>
      </c>
      <c r="EQC473" s="87" t="s">
        <v>886</v>
      </c>
      <c r="EQD473" s="87" t="s">
        <v>872</v>
      </c>
      <c r="EQE473" s="87" t="s">
        <v>886</v>
      </c>
      <c r="EQF473" s="87" t="s">
        <v>872</v>
      </c>
      <c r="EQG473" s="87" t="s">
        <v>886</v>
      </c>
      <c r="EQH473" s="87" t="s">
        <v>872</v>
      </c>
      <c r="EQI473" s="87" t="s">
        <v>886</v>
      </c>
      <c r="EQJ473" s="87" t="s">
        <v>872</v>
      </c>
      <c r="EQK473" s="87" t="s">
        <v>886</v>
      </c>
      <c r="EQL473" s="87" t="s">
        <v>872</v>
      </c>
      <c r="EQM473" s="87" t="s">
        <v>886</v>
      </c>
      <c r="EQN473" s="87" t="s">
        <v>872</v>
      </c>
      <c r="EQO473" s="87" t="s">
        <v>886</v>
      </c>
      <c r="EQP473" s="87" t="s">
        <v>872</v>
      </c>
      <c r="EQQ473" s="87" t="s">
        <v>886</v>
      </c>
      <c r="EQR473" s="87" t="s">
        <v>872</v>
      </c>
      <c r="EQS473" s="87" t="s">
        <v>886</v>
      </c>
      <c r="EQT473" s="87" t="s">
        <v>872</v>
      </c>
      <c r="EQU473" s="87" t="s">
        <v>886</v>
      </c>
      <c r="EQV473" s="87" t="s">
        <v>872</v>
      </c>
      <c r="EQW473" s="87" t="s">
        <v>886</v>
      </c>
      <c r="EQX473" s="87" t="s">
        <v>872</v>
      </c>
      <c r="EQY473" s="87" t="s">
        <v>886</v>
      </c>
      <c r="EQZ473" s="87" t="s">
        <v>872</v>
      </c>
      <c r="ERA473" s="87" t="s">
        <v>886</v>
      </c>
      <c r="ERB473" s="87" t="s">
        <v>872</v>
      </c>
      <c r="ERC473" s="87" t="s">
        <v>886</v>
      </c>
      <c r="ERD473" s="87" t="s">
        <v>872</v>
      </c>
      <c r="ERE473" s="87" t="s">
        <v>886</v>
      </c>
      <c r="ERF473" s="87" t="s">
        <v>872</v>
      </c>
      <c r="ERG473" s="87" t="s">
        <v>886</v>
      </c>
      <c r="ERH473" s="87" t="s">
        <v>872</v>
      </c>
      <c r="ERI473" s="87" t="s">
        <v>886</v>
      </c>
      <c r="ERJ473" s="87" t="s">
        <v>872</v>
      </c>
      <c r="ERK473" s="87" t="s">
        <v>886</v>
      </c>
      <c r="ERL473" s="87" t="s">
        <v>872</v>
      </c>
      <c r="ERM473" s="87" t="s">
        <v>886</v>
      </c>
      <c r="ERN473" s="87" t="s">
        <v>872</v>
      </c>
      <c r="ERO473" s="87" t="s">
        <v>886</v>
      </c>
      <c r="ERP473" s="87" t="s">
        <v>872</v>
      </c>
      <c r="ERQ473" s="87" t="s">
        <v>886</v>
      </c>
      <c r="ERR473" s="87" t="s">
        <v>872</v>
      </c>
      <c r="ERS473" s="87" t="s">
        <v>886</v>
      </c>
      <c r="ERT473" s="87" t="s">
        <v>872</v>
      </c>
      <c r="ERU473" s="87" t="s">
        <v>886</v>
      </c>
      <c r="ERV473" s="87" t="s">
        <v>872</v>
      </c>
      <c r="ERW473" s="87" t="s">
        <v>886</v>
      </c>
      <c r="ERX473" s="87" t="s">
        <v>872</v>
      </c>
      <c r="ERY473" s="87" t="s">
        <v>886</v>
      </c>
      <c r="ERZ473" s="87" t="s">
        <v>872</v>
      </c>
      <c r="ESA473" s="87" t="s">
        <v>886</v>
      </c>
      <c r="ESB473" s="87" t="s">
        <v>872</v>
      </c>
      <c r="ESC473" s="87" t="s">
        <v>886</v>
      </c>
      <c r="ESD473" s="87" t="s">
        <v>872</v>
      </c>
      <c r="ESE473" s="87" t="s">
        <v>886</v>
      </c>
      <c r="ESF473" s="87" t="s">
        <v>872</v>
      </c>
      <c r="ESG473" s="87" t="s">
        <v>886</v>
      </c>
      <c r="ESH473" s="87" t="s">
        <v>872</v>
      </c>
      <c r="ESI473" s="87" t="s">
        <v>886</v>
      </c>
      <c r="ESJ473" s="87" t="s">
        <v>872</v>
      </c>
      <c r="ESK473" s="87" t="s">
        <v>886</v>
      </c>
      <c r="ESL473" s="87" t="s">
        <v>872</v>
      </c>
      <c r="ESM473" s="87" t="s">
        <v>886</v>
      </c>
      <c r="ESN473" s="87" t="s">
        <v>872</v>
      </c>
      <c r="ESO473" s="87" t="s">
        <v>886</v>
      </c>
      <c r="ESP473" s="87" t="s">
        <v>872</v>
      </c>
      <c r="ESQ473" s="87" t="s">
        <v>886</v>
      </c>
      <c r="ESR473" s="87" t="s">
        <v>872</v>
      </c>
      <c r="ESS473" s="87" t="s">
        <v>886</v>
      </c>
      <c r="EST473" s="87" t="s">
        <v>872</v>
      </c>
      <c r="ESU473" s="87" t="s">
        <v>886</v>
      </c>
      <c r="ESV473" s="87" t="s">
        <v>872</v>
      </c>
      <c r="ESW473" s="87" t="s">
        <v>886</v>
      </c>
      <c r="ESX473" s="87" t="s">
        <v>872</v>
      </c>
      <c r="ESY473" s="87" t="s">
        <v>886</v>
      </c>
      <c r="ESZ473" s="87" t="s">
        <v>872</v>
      </c>
      <c r="ETA473" s="87" t="s">
        <v>886</v>
      </c>
      <c r="ETB473" s="87" t="s">
        <v>872</v>
      </c>
      <c r="ETC473" s="87" t="s">
        <v>886</v>
      </c>
      <c r="ETD473" s="87" t="s">
        <v>872</v>
      </c>
      <c r="ETE473" s="87" t="s">
        <v>886</v>
      </c>
      <c r="ETF473" s="87" t="s">
        <v>872</v>
      </c>
      <c r="ETG473" s="87" t="s">
        <v>886</v>
      </c>
      <c r="ETH473" s="87" t="s">
        <v>872</v>
      </c>
      <c r="ETI473" s="87" t="s">
        <v>886</v>
      </c>
      <c r="ETJ473" s="87" t="s">
        <v>872</v>
      </c>
      <c r="ETK473" s="87" t="s">
        <v>886</v>
      </c>
      <c r="ETL473" s="87" t="s">
        <v>872</v>
      </c>
      <c r="ETM473" s="87" t="s">
        <v>886</v>
      </c>
      <c r="ETN473" s="87" t="s">
        <v>872</v>
      </c>
      <c r="ETO473" s="87" t="s">
        <v>886</v>
      </c>
      <c r="ETP473" s="87" t="s">
        <v>872</v>
      </c>
      <c r="ETQ473" s="87" t="s">
        <v>886</v>
      </c>
      <c r="ETR473" s="87" t="s">
        <v>872</v>
      </c>
      <c r="ETS473" s="87" t="s">
        <v>886</v>
      </c>
      <c r="ETT473" s="87" t="s">
        <v>872</v>
      </c>
      <c r="ETU473" s="87" t="s">
        <v>886</v>
      </c>
      <c r="ETV473" s="87" t="s">
        <v>872</v>
      </c>
      <c r="ETW473" s="87" t="s">
        <v>886</v>
      </c>
      <c r="ETX473" s="87" t="s">
        <v>872</v>
      </c>
      <c r="ETY473" s="87" t="s">
        <v>886</v>
      </c>
      <c r="ETZ473" s="87" t="s">
        <v>872</v>
      </c>
      <c r="EUA473" s="87" t="s">
        <v>886</v>
      </c>
      <c r="EUB473" s="87" t="s">
        <v>872</v>
      </c>
      <c r="EUC473" s="87" t="s">
        <v>886</v>
      </c>
      <c r="EUD473" s="87" t="s">
        <v>872</v>
      </c>
      <c r="EUE473" s="87" t="s">
        <v>886</v>
      </c>
      <c r="EUF473" s="87" t="s">
        <v>872</v>
      </c>
      <c r="EUG473" s="87" t="s">
        <v>886</v>
      </c>
      <c r="EUH473" s="87" t="s">
        <v>872</v>
      </c>
      <c r="EUI473" s="87" t="s">
        <v>886</v>
      </c>
      <c r="EUJ473" s="87" t="s">
        <v>872</v>
      </c>
      <c r="EUK473" s="87" t="s">
        <v>886</v>
      </c>
      <c r="EUL473" s="87" t="s">
        <v>872</v>
      </c>
      <c r="EUM473" s="87" t="s">
        <v>886</v>
      </c>
      <c r="EUN473" s="87" t="s">
        <v>872</v>
      </c>
      <c r="EUO473" s="87" t="s">
        <v>886</v>
      </c>
      <c r="EUP473" s="87" t="s">
        <v>872</v>
      </c>
      <c r="EUQ473" s="87" t="s">
        <v>886</v>
      </c>
      <c r="EUR473" s="87" t="s">
        <v>872</v>
      </c>
      <c r="EUS473" s="87" t="s">
        <v>886</v>
      </c>
      <c r="EUT473" s="87" t="s">
        <v>872</v>
      </c>
      <c r="EUU473" s="87" t="s">
        <v>886</v>
      </c>
      <c r="EUV473" s="87" t="s">
        <v>872</v>
      </c>
      <c r="EUW473" s="87" t="s">
        <v>886</v>
      </c>
      <c r="EUX473" s="87" t="s">
        <v>872</v>
      </c>
      <c r="EUY473" s="87" t="s">
        <v>886</v>
      </c>
      <c r="EUZ473" s="87" t="s">
        <v>872</v>
      </c>
      <c r="EVA473" s="87" t="s">
        <v>886</v>
      </c>
      <c r="EVB473" s="87" t="s">
        <v>872</v>
      </c>
      <c r="EVC473" s="87" t="s">
        <v>886</v>
      </c>
      <c r="EVD473" s="87" t="s">
        <v>872</v>
      </c>
      <c r="EVE473" s="87" t="s">
        <v>886</v>
      </c>
      <c r="EVF473" s="87" t="s">
        <v>872</v>
      </c>
      <c r="EVG473" s="87" t="s">
        <v>886</v>
      </c>
      <c r="EVH473" s="87" t="s">
        <v>872</v>
      </c>
      <c r="EVI473" s="87" t="s">
        <v>886</v>
      </c>
      <c r="EVJ473" s="87" t="s">
        <v>872</v>
      </c>
      <c r="EVK473" s="87" t="s">
        <v>886</v>
      </c>
      <c r="EVL473" s="87" t="s">
        <v>872</v>
      </c>
      <c r="EVM473" s="87" t="s">
        <v>886</v>
      </c>
      <c r="EVN473" s="87" t="s">
        <v>872</v>
      </c>
      <c r="EVO473" s="87" t="s">
        <v>886</v>
      </c>
      <c r="EVP473" s="87" t="s">
        <v>872</v>
      </c>
      <c r="EVQ473" s="87" t="s">
        <v>886</v>
      </c>
      <c r="EVR473" s="87" t="s">
        <v>872</v>
      </c>
      <c r="EVS473" s="87" t="s">
        <v>886</v>
      </c>
      <c r="EVT473" s="87" t="s">
        <v>872</v>
      </c>
      <c r="EVU473" s="87" t="s">
        <v>886</v>
      </c>
      <c r="EVV473" s="87" t="s">
        <v>872</v>
      </c>
      <c r="EVW473" s="87" t="s">
        <v>886</v>
      </c>
      <c r="EVX473" s="87" t="s">
        <v>872</v>
      </c>
      <c r="EVY473" s="87" t="s">
        <v>886</v>
      </c>
      <c r="EVZ473" s="87" t="s">
        <v>872</v>
      </c>
      <c r="EWA473" s="87" t="s">
        <v>886</v>
      </c>
      <c r="EWB473" s="87" t="s">
        <v>872</v>
      </c>
      <c r="EWC473" s="87" t="s">
        <v>886</v>
      </c>
      <c r="EWD473" s="87" t="s">
        <v>872</v>
      </c>
      <c r="EWE473" s="87" t="s">
        <v>886</v>
      </c>
      <c r="EWF473" s="87" t="s">
        <v>872</v>
      </c>
      <c r="EWG473" s="87" t="s">
        <v>886</v>
      </c>
      <c r="EWH473" s="87" t="s">
        <v>872</v>
      </c>
      <c r="EWI473" s="87" t="s">
        <v>886</v>
      </c>
      <c r="EWJ473" s="87" t="s">
        <v>872</v>
      </c>
      <c r="EWK473" s="87" t="s">
        <v>886</v>
      </c>
      <c r="EWL473" s="87" t="s">
        <v>872</v>
      </c>
      <c r="EWM473" s="87" t="s">
        <v>886</v>
      </c>
      <c r="EWN473" s="87" t="s">
        <v>872</v>
      </c>
      <c r="EWO473" s="87" t="s">
        <v>886</v>
      </c>
      <c r="EWP473" s="87" t="s">
        <v>872</v>
      </c>
      <c r="EWQ473" s="87" t="s">
        <v>886</v>
      </c>
      <c r="EWR473" s="87" t="s">
        <v>872</v>
      </c>
      <c r="EWS473" s="87" t="s">
        <v>886</v>
      </c>
      <c r="EWT473" s="87" t="s">
        <v>872</v>
      </c>
      <c r="EWU473" s="87" t="s">
        <v>886</v>
      </c>
      <c r="EWV473" s="87" t="s">
        <v>872</v>
      </c>
      <c r="EWW473" s="87" t="s">
        <v>886</v>
      </c>
      <c r="EWX473" s="87" t="s">
        <v>872</v>
      </c>
      <c r="EWY473" s="87" t="s">
        <v>886</v>
      </c>
      <c r="EWZ473" s="87" t="s">
        <v>872</v>
      </c>
      <c r="EXA473" s="87" t="s">
        <v>886</v>
      </c>
      <c r="EXB473" s="87" t="s">
        <v>872</v>
      </c>
      <c r="EXC473" s="87" t="s">
        <v>886</v>
      </c>
      <c r="EXD473" s="87" t="s">
        <v>872</v>
      </c>
      <c r="EXE473" s="87" t="s">
        <v>886</v>
      </c>
      <c r="EXF473" s="87" t="s">
        <v>872</v>
      </c>
      <c r="EXG473" s="87" t="s">
        <v>886</v>
      </c>
      <c r="EXH473" s="87" t="s">
        <v>872</v>
      </c>
      <c r="EXI473" s="87" t="s">
        <v>886</v>
      </c>
      <c r="EXJ473" s="87" t="s">
        <v>872</v>
      </c>
      <c r="EXK473" s="87" t="s">
        <v>886</v>
      </c>
      <c r="EXL473" s="87" t="s">
        <v>872</v>
      </c>
      <c r="EXM473" s="87" t="s">
        <v>886</v>
      </c>
      <c r="EXN473" s="87" t="s">
        <v>872</v>
      </c>
      <c r="EXO473" s="87" t="s">
        <v>886</v>
      </c>
      <c r="EXP473" s="87" t="s">
        <v>872</v>
      </c>
      <c r="EXQ473" s="87" t="s">
        <v>886</v>
      </c>
      <c r="EXR473" s="87" t="s">
        <v>872</v>
      </c>
      <c r="EXS473" s="87" t="s">
        <v>886</v>
      </c>
      <c r="EXT473" s="87" t="s">
        <v>872</v>
      </c>
      <c r="EXU473" s="87" t="s">
        <v>886</v>
      </c>
      <c r="EXV473" s="87" t="s">
        <v>872</v>
      </c>
      <c r="EXW473" s="87" t="s">
        <v>886</v>
      </c>
      <c r="EXX473" s="87" t="s">
        <v>872</v>
      </c>
      <c r="EXY473" s="87" t="s">
        <v>886</v>
      </c>
      <c r="EXZ473" s="87" t="s">
        <v>872</v>
      </c>
      <c r="EYA473" s="87" t="s">
        <v>886</v>
      </c>
      <c r="EYB473" s="87" t="s">
        <v>872</v>
      </c>
      <c r="EYC473" s="87" t="s">
        <v>886</v>
      </c>
      <c r="EYD473" s="87" t="s">
        <v>872</v>
      </c>
      <c r="EYE473" s="87" t="s">
        <v>886</v>
      </c>
      <c r="EYF473" s="87" t="s">
        <v>872</v>
      </c>
      <c r="EYG473" s="87" t="s">
        <v>886</v>
      </c>
      <c r="EYH473" s="87" t="s">
        <v>872</v>
      </c>
      <c r="EYI473" s="87" t="s">
        <v>886</v>
      </c>
      <c r="EYJ473" s="87" t="s">
        <v>872</v>
      </c>
      <c r="EYK473" s="87" t="s">
        <v>886</v>
      </c>
      <c r="EYL473" s="87" t="s">
        <v>872</v>
      </c>
      <c r="EYM473" s="87" t="s">
        <v>886</v>
      </c>
      <c r="EYN473" s="87" t="s">
        <v>872</v>
      </c>
      <c r="EYO473" s="87" t="s">
        <v>886</v>
      </c>
      <c r="EYP473" s="87" t="s">
        <v>872</v>
      </c>
      <c r="EYQ473" s="87" t="s">
        <v>886</v>
      </c>
      <c r="EYR473" s="87" t="s">
        <v>872</v>
      </c>
      <c r="EYS473" s="87" t="s">
        <v>886</v>
      </c>
      <c r="EYT473" s="87" t="s">
        <v>872</v>
      </c>
      <c r="EYU473" s="87" t="s">
        <v>886</v>
      </c>
      <c r="EYV473" s="87" t="s">
        <v>872</v>
      </c>
      <c r="EYW473" s="87" t="s">
        <v>886</v>
      </c>
      <c r="EYX473" s="87" t="s">
        <v>872</v>
      </c>
      <c r="EYY473" s="87" t="s">
        <v>886</v>
      </c>
      <c r="EYZ473" s="87" t="s">
        <v>872</v>
      </c>
      <c r="EZA473" s="87" t="s">
        <v>886</v>
      </c>
      <c r="EZB473" s="87" t="s">
        <v>872</v>
      </c>
      <c r="EZC473" s="87" t="s">
        <v>886</v>
      </c>
      <c r="EZD473" s="87" t="s">
        <v>872</v>
      </c>
      <c r="EZE473" s="87" t="s">
        <v>886</v>
      </c>
      <c r="EZF473" s="87" t="s">
        <v>872</v>
      </c>
      <c r="EZG473" s="87" t="s">
        <v>886</v>
      </c>
      <c r="EZH473" s="87" t="s">
        <v>872</v>
      </c>
      <c r="EZI473" s="87" t="s">
        <v>886</v>
      </c>
      <c r="EZJ473" s="87" t="s">
        <v>872</v>
      </c>
      <c r="EZK473" s="87" t="s">
        <v>886</v>
      </c>
      <c r="EZL473" s="87" t="s">
        <v>872</v>
      </c>
      <c r="EZM473" s="87" t="s">
        <v>886</v>
      </c>
      <c r="EZN473" s="87" t="s">
        <v>872</v>
      </c>
      <c r="EZO473" s="87" t="s">
        <v>886</v>
      </c>
      <c r="EZP473" s="87" t="s">
        <v>872</v>
      </c>
      <c r="EZQ473" s="87" t="s">
        <v>886</v>
      </c>
      <c r="EZR473" s="87" t="s">
        <v>872</v>
      </c>
      <c r="EZS473" s="87" t="s">
        <v>886</v>
      </c>
      <c r="EZT473" s="87" t="s">
        <v>872</v>
      </c>
      <c r="EZU473" s="87" t="s">
        <v>886</v>
      </c>
      <c r="EZV473" s="87" t="s">
        <v>872</v>
      </c>
      <c r="EZW473" s="87" t="s">
        <v>886</v>
      </c>
      <c r="EZX473" s="87" t="s">
        <v>872</v>
      </c>
      <c r="EZY473" s="87" t="s">
        <v>886</v>
      </c>
      <c r="EZZ473" s="87" t="s">
        <v>872</v>
      </c>
      <c r="FAA473" s="87" t="s">
        <v>886</v>
      </c>
      <c r="FAB473" s="87" t="s">
        <v>872</v>
      </c>
      <c r="FAC473" s="87" t="s">
        <v>886</v>
      </c>
      <c r="FAD473" s="87" t="s">
        <v>872</v>
      </c>
      <c r="FAE473" s="87" t="s">
        <v>886</v>
      </c>
      <c r="FAF473" s="87" t="s">
        <v>872</v>
      </c>
      <c r="FAG473" s="87" t="s">
        <v>886</v>
      </c>
      <c r="FAH473" s="87" t="s">
        <v>872</v>
      </c>
      <c r="FAI473" s="87" t="s">
        <v>886</v>
      </c>
      <c r="FAJ473" s="87" t="s">
        <v>872</v>
      </c>
      <c r="FAK473" s="87" t="s">
        <v>886</v>
      </c>
      <c r="FAL473" s="87" t="s">
        <v>872</v>
      </c>
      <c r="FAM473" s="87" t="s">
        <v>886</v>
      </c>
      <c r="FAN473" s="87" t="s">
        <v>872</v>
      </c>
      <c r="FAO473" s="87" t="s">
        <v>886</v>
      </c>
      <c r="FAP473" s="87" t="s">
        <v>872</v>
      </c>
      <c r="FAQ473" s="87" t="s">
        <v>886</v>
      </c>
      <c r="FAR473" s="87" t="s">
        <v>872</v>
      </c>
      <c r="FAS473" s="87" t="s">
        <v>886</v>
      </c>
      <c r="FAT473" s="87" t="s">
        <v>872</v>
      </c>
      <c r="FAU473" s="87" t="s">
        <v>886</v>
      </c>
      <c r="FAV473" s="87" t="s">
        <v>872</v>
      </c>
      <c r="FAW473" s="87" t="s">
        <v>886</v>
      </c>
      <c r="FAX473" s="87" t="s">
        <v>872</v>
      </c>
      <c r="FAY473" s="87" t="s">
        <v>886</v>
      </c>
      <c r="FAZ473" s="87" t="s">
        <v>872</v>
      </c>
      <c r="FBA473" s="87" t="s">
        <v>886</v>
      </c>
      <c r="FBB473" s="87" t="s">
        <v>872</v>
      </c>
      <c r="FBC473" s="87" t="s">
        <v>886</v>
      </c>
      <c r="FBD473" s="87" t="s">
        <v>872</v>
      </c>
      <c r="FBE473" s="87" t="s">
        <v>886</v>
      </c>
      <c r="FBF473" s="87" t="s">
        <v>872</v>
      </c>
      <c r="FBG473" s="87" t="s">
        <v>886</v>
      </c>
      <c r="FBH473" s="87" t="s">
        <v>872</v>
      </c>
      <c r="FBI473" s="87" t="s">
        <v>886</v>
      </c>
      <c r="FBJ473" s="87" t="s">
        <v>872</v>
      </c>
      <c r="FBK473" s="87" t="s">
        <v>886</v>
      </c>
      <c r="FBL473" s="87" t="s">
        <v>872</v>
      </c>
      <c r="FBM473" s="87" t="s">
        <v>886</v>
      </c>
      <c r="FBN473" s="87" t="s">
        <v>872</v>
      </c>
      <c r="FBO473" s="87" t="s">
        <v>886</v>
      </c>
      <c r="FBP473" s="87" t="s">
        <v>872</v>
      </c>
      <c r="FBQ473" s="87" t="s">
        <v>886</v>
      </c>
      <c r="FBR473" s="87" t="s">
        <v>872</v>
      </c>
      <c r="FBS473" s="87" t="s">
        <v>886</v>
      </c>
      <c r="FBT473" s="87" t="s">
        <v>872</v>
      </c>
      <c r="FBU473" s="87" t="s">
        <v>886</v>
      </c>
      <c r="FBV473" s="87" t="s">
        <v>872</v>
      </c>
      <c r="FBW473" s="87" t="s">
        <v>886</v>
      </c>
      <c r="FBX473" s="87" t="s">
        <v>872</v>
      </c>
      <c r="FBY473" s="87" t="s">
        <v>886</v>
      </c>
      <c r="FBZ473" s="87" t="s">
        <v>872</v>
      </c>
      <c r="FCA473" s="87" t="s">
        <v>886</v>
      </c>
      <c r="FCB473" s="87" t="s">
        <v>872</v>
      </c>
      <c r="FCC473" s="87" t="s">
        <v>886</v>
      </c>
      <c r="FCD473" s="87" t="s">
        <v>872</v>
      </c>
      <c r="FCE473" s="87" t="s">
        <v>886</v>
      </c>
      <c r="FCF473" s="87" t="s">
        <v>872</v>
      </c>
      <c r="FCG473" s="87" t="s">
        <v>886</v>
      </c>
      <c r="FCH473" s="87" t="s">
        <v>872</v>
      </c>
      <c r="FCI473" s="87" t="s">
        <v>886</v>
      </c>
      <c r="FCJ473" s="87" t="s">
        <v>872</v>
      </c>
      <c r="FCK473" s="87" t="s">
        <v>886</v>
      </c>
      <c r="FCL473" s="87" t="s">
        <v>872</v>
      </c>
      <c r="FCM473" s="87" t="s">
        <v>886</v>
      </c>
      <c r="FCN473" s="87" t="s">
        <v>872</v>
      </c>
      <c r="FCO473" s="87" t="s">
        <v>886</v>
      </c>
      <c r="FCP473" s="87" t="s">
        <v>872</v>
      </c>
      <c r="FCQ473" s="87" t="s">
        <v>886</v>
      </c>
      <c r="FCR473" s="87" t="s">
        <v>872</v>
      </c>
      <c r="FCS473" s="87" t="s">
        <v>886</v>
      </c>
      <c r="FCT473" s="87" t="s">
        <v>872</v>
      </c>
      <c r="FCU473" s="87" t="s">
        <v>886</v>
      </c>
      <c r="FCV473" s="87" t="s">
        <v>872</v>
      </c>
      <c r="FCW473" s="87" t="s">
        <v>886</v>
      </c>
      <c r="FCX473" s="87" t="s">
        <v>872</v>
      </c>
      <c r="FCY473" s="87" t="s">
        <v>886</v>
      </c>
      <c r="FCZ473" s="87" t="s">
        <v>872</v>
      </c>
      <c r="FDA473" s="87" t="s">
        <v>886</v>
      </c>
      <c r="FDB473" s="87" t="s">
        <v>872</v>
      </c>
      <c r="FDC473" s="87" t="s">
        <v>886</v>
      </c>
      <c r="FDD473" s="87" t="s">
        <v>872</v>
      </c>
      <c r="FDE473" s="87" t="s">
        <v>886</v>
      </c>
      <c r="FDF473" s="87" t="s">
        <v>872</v>
      </c>
      <c r="FDG473" s="87" t="s">
        <v>886</v>
      </c>
      <c r="FDH473" s="87" t="s">
        <v>872</v>
      </c>
      <c r="FDI473" s="87" t="s">
        <v>886</v>
      </c>
      <c r="FDJ473" s="87" t="s">
        <v>872</v>
      </c>
      <c r="FDK473" s="87" t="s">
        <v>886</v>
      </c>
      <c r="FDL473" s="87" t="s">
        <v>872</v>
      </c>
      <c r="FDM473" s="87" t="s">
        <v>886</v>
      </c>
      <c r="FDN473" s="87" t="s">
        <v>872</v>
      </c>
      <c r="FDO473" s="87" t="s">
        <v>886</v>
      </c>
      <c r="FDP473" s="87" t="s">
        <v>872</v>
      </c>
      <c r="FDQ473" s="87" t="s">
        <v>886</v>
      </c>
      <c r="FDR473" s="87" t="s">
        <v>872</v>
      </c>
      <c r="FDS473" s="87" t="s">
        <v>886</v>
      </c>
      <c r="FDT473" s="87" t="s">
        <v>872</v>
      </c>
      <c r="FDU473" s="87" t="s">
        <v>886</v>
      </c>
      <c r="FDV473" s="87" t="s">
        <v>872</v>
      </c>
      <c r="FDW473" s="87" t="s">
        <v>886</v>
      </c>
      <c r="FDX473" s="87" t="s">
        <v>872</v>
      </c>
      <c r="FDY473" s="87" t="s">
        <v>886</v>
      </c>
      <c r="FDZ473" s="87" t="s">
        <v>872</v>
      </c>
      <c r="FEA473" s="87" t="s">
        <v>886</v>
      </c>
      <c r="FEB473" s="87" t="s">
        <v>872</v>
      </c>
      <c r="FEC473" s="87" t="s">
        <v>886</v>
      </c>
      <c r="FED473" s="87" t="s">
        <v>872</v>
      </c>
      <c r="FEE473" s="87" t="s">
        <v>886</v>
      </c>
      <c r="FEF473" s="87" t="s">
        <v>872</v>
      </c>
      <c r="FEG473" s="87" t="s">
        <v>886</v>
      </c>
      <c r="FEH473" s="87" t="s">
        <v>872</v>
      </c>
      <c r="FEI473" s="87" t="s">
        <v>886</v>
      </c>
      <c r="FEJ473" s="87" t="s">
        <v>872</v>
      </c>
      <c r="FEK473" s="87" t="s">
        <v>886</v>
      </c>
      <c r="FEL473" s="87" t="s">
        <v>872</v>
      </c>
      <c r="FEM473" s="87" t="s">
        <v>886</v>
      </c>
      <c r="FEN473" s="87" t="s">
        <v>872</v>
      </c>
      <c r="FEO473" s="87" t="s">
        <v>886</v>
      </c>
      <c r="FEP473" s="87" t="s">
        <v>872</v>
      </c>
      <c r="FEQ473" s="87" t="s">
        <v>886</v>
      </c>
      <c r="FER473" s="87" t="s">
        <v>872</v>
      </c>
      <c r="FES473" s="87" t="s">
        <v>886</v>
      </c>
      <c r="FET473" s="87" t="s">
        <v>872</v>
      </c>
      <c r="FEU473" s="87" t="s">
        <v>886</v>
      </c>
      <c r="FEV473" s="87" t="s">
        <v>872</v>
      </c>
      <c r="FEW473" s="87" t="s">
        <v>886</v>
      </c>
      <c r="FEX473" s="87" t="s">
        <v>872</v>
      </c>
      <c r="FEY473" s="87" t="s">
        <v>886</v>
      </c>
      <c r="FEZ473" s="87" t="s">
        <v>872</v>
      </c>
      <c r="FFA473" s="87" t="s">
        <v>886</v>
      </c>
      <c r="FFB473" s="87" t="s">
        <v>872</v>
      </c>
      <c r="FFC473" s="87" t="s">
        <v>886</v>
      </c>
      <c r="FFD473" s="87" t="s">
        <v>872</v>
      </c>
      <c r="FFE473" s="87" t="s">
        <v>886</v>
      </c>
      <c r="FFF473" s="87" t="s">
        <v>872</v>
      </c>
      <c r="FFG473" s="87" t="s">
        <v>886</v>
      </c>
      <c r="FFH473" s="87" t="s">
        <v>872</v>
      </c>
      <c r="FFI473" s="87" t="s">
        <v>886</v>
      </c>
      <c r="FFJ473" s="87" t="s">
        <v>872</v>
      </c>
      <c r="FFK473" s="87" t="s">
        <v>886</v>
      </c>
      <c r="FFL473" s="87" t="s">
        <v>872</v>
      </c>
      <c r="FFM473" s="87" t="s">
        <v>886</v>
      </c>
      <c r="FFN473" s="87" t="s">
        <v>872</v>
      </c>
      <c r="FFO473" s="87" t="s">
        <v>886</v>
      </c>
      <c r="FFP473" s="87" t="s">
        <v>872</v>
      </c>
      <c r="FFQ473" s="87" t="s">
        <v>886</v>
      </c>
      <c r="FFR473" s="87" t="s">
        <v>872</v>
      </c>
      <c r="FFS473" s="87" t="s">
        <v>886</v>
      </c>
      <c r="FFT473" s="87" t="s">
        <v>872</v>
      </c>
      <c r="FFU473" s="87" t="s">
        <v>886</v>
      </c>
      <c r="FFV473" s="87" t="s">
        <v>872</v>
      </c>
      <c r="FFW473" s="87" t="s">
        <v>886</v>
      </c>
      <c r="FFX473" s="87" t="s">
        <v>872</v>
      </c>
      <c r="FFY473" s="87" t="s">
        <v>886</v>
      </c>
      <c r="FFZ473" s="87" t="s">
        <v>872</v>
      </c>
      <c r="FGA473" s="87" t="s">
        <v>886</v>
      </c>
      <c r="FGB473" s="87" t="s">
        <v>872</v>
      </c>
      <c r="FGC473" s="87" t="s">
        <v>886</v>
      </c>
      <c r="FGD473" s="87" t="s">
        <v>872</v>
      </c>
      <c r="FGE473" s="87" t="s">
        <v>886</v>
      </c>
      <c r="FGF473" s="87" t="s">
        <v>872</v>
      </c>
      <c r="FGG473" s="87" t="s">
        <v>886</v>
      </c>
      <c r="FGH473" s="87" t="s">
        <v>872</v>
      </c>
      <c r="FGI473" s="87" t="s">
        <v>886</v>
      </c>
      <c r="FGJ473" s="87" t="s">
        <v>872</v>
      </c>
      <c r="FGK473" s="87" t="s">
        <v>886</v>
      </c>
      <c r="FGL473" s="87" t="s">
        <v>872</v>
      </c>
      <c r="FGM473" s="87" t="s">
        <v>886</v>
      </c>
      <c r="FGN473" s="87" t="s">
        <v>872</v>
      </c>
      <c r="FGO473" s="87" t="s">
        <v>886</v>
      </c>
      <c r="FGP473" s="87" t="s">
        <v>872</v>
      </c>
      <c r="FGQ473" s="87" t="s">
        <v>886</v>
      </c>
      <c r="FGR473" s="87" t="s">
        <v>872</v>
      </c>
      <c r="FGS473" s="87" t="s">
        <v>886</v>
      </c>
      <c r="FGT473" s="87" t="s">
        <v>872</v>
      </c>
      <c r="FGU473" s="87" t="s">
        <v>886</v>
      </c>
      <c r="FGV473" s="87" t="s">
        <v>872</v>
      </c>
      <c r="FGW473" s="87" t="s">
        <v>886</v>
      </c>
      <c r="FGX473" s="87" t="s">
        <v>872</v>
      </c>
      <c r="FGY473" s="87" t="s">
        <v>886</v>
      </c>
      <c r="FGZ473" s="87" t="s">
        <v>872</v>
      </c>
      <c r="FHA473" s="87" t="s">
        <v>886</v>
      </c>
      <c r="FHB473" s="87" t="s">
        <v>872</v>
      </c>
      <c r="FHC473" s="87" t="s">
        <v>886</v>
      </c>
      <c r="FHD473" s="87" t="s">
        <v>872</v>
      </c>
      <c r="FHE473" s="87" t="s">
        <v>886</v>
      </c>
      <c r="FHF473" s="87" t="s">
        <v>872</v>
      </c>
      <c r="FHG473" s="87" t="s">
        <v>886</v>
      </c>
      <c r="FHH473" s="87" t="s">
        <v>872</v>
      </c>
      <c r="FHI473" s="87" t="s">
        <v>886</v>
      </c>
      <c r="FHJ473" s="87" t="s">
        <v>872</v>
      </c>
      <c r="FHK473" s="87" t="s">
        <v>886</v>
      </c>
      <c r="FHL473" s="87" t="s">
        <v>872</v>
      </c>
      <c r="FHM473" s="87" t="s">
        <v>886</v>
      </c>
      <c r="FHN473" s="87" t="s">
        <v>872</v>
      </c>
      <c r="FHO473" s="87" t="s">
        <v>886</v>
      </c>
      <c r="FHP473" s="87" t="s">
        <v>872</v>
      </c>
      <c r="FHQ473" s="87" t="s">
        <v>886</v>
      </c>
      <c r="FHR473" s="87" t="s">
        <v>872</v>
      </c>
      <c r="FHS473" s="87" t="s">
        <v>886</v>
      </c>
      <c r="FHT473" s="87" t="s">
        <v>872</v>
      </c>
      <c r="FHU473" s="87" t="s">
        <v>886</v>
      </c>
      <c r="FHV473" s="87" t="s">
        <v>872</v>
      </c>
      <c r="FHW473" s="87" t="s">
        <v>886</v>
      </c>
      <c r="FHX473" s="87" t="s">
        <v>872</v>
      </c>
      <c r="FHY473" s="87" t="s">
        <v>886</v>
      </c>
      <c r="FHZ473" s="87" t="s">
        <v>872</v>
      </c>
      <c r="FIA473" s="87" t="s">
        <v>886</v>
      </c>
      <c r="FIB473" s="87" t="s">
        <v>872</v>
      </c>
      <c r="FIC473" s="87" t="s">
        <v>886</v>
      </c>
      <c r="FID473" s="87" t="s">
        <v>872</v>
      </c>
      <c r="FIE473" s="87" t="s">
        <v>886</v>
      </c>
      <c r="FIF473" s="87" t="s">
        <v>872</v>
      </c>
      <c r="FIG473" s="87" t="s">
        <v>886</v>
      </c>
      <c r="FIH473" s="87" t="s">
        <v>872</v>
      </c>
      <c r="FII473" s="87" t="s">
        <v>886</v>
      </c>
      <c r="FIJ473" s="87" t="s">
        <v>872</v>
      </c>
      <c r="FIK473" s="87" t="s">
        <v>886</v>
      </c>
      <c r="FIL473" s="87" t="s">
        <v>872</v>
      </c>
      <c r="FIM473" s="87" t="s">
        <v>886</v>
      </c>
      <c r="FIN473" s="87" t="s">
        <v>872</v>
      </c>
      <c r="FIO473" s="87" t="s">
        <v>886</v>
      </c>
      <c r="FIP473" s="87" t="s">
        <v>872</v>
      </c>
      <c r="FIQ473" s="87" t="s">
        <v>886</v>
      </c>
      <c r="FIR473" s="87" t="s">
        <v>872</v>
      </c>
      <c r="FIS473" s="87" t="s">
        <v>886</v>
      </c>
      <c r="FIT473" s="87" t="s">
        <v>872</v>
      </c>
      <c r="FIU473" s="87" t="s">
        <v>886</v>
      </c>
      <c r="FIV473" s="87" t="s">
        <v>872</v>
      </c>
      <c r="FIW473" s="87" t="s">
        <v>886</v>
      </c>
      <c r="FIX473" s="87" t="s">
        <v>872</v>
      </c>
      <c r="FIY473" s="87" t="s">
        <v>886</v>
      </c>
      <c r="FIZ473" s="87" t="s">
        <v>872</v>
      </c>
      <c r="FJA473" s="87" t="s">
        <v>886</v>
      </c>
      <c r="FJB473" s="87" t="s">
        <v>872</v>
      </c>
      <c r="FJC473" s="87" t="s">
        <v>886</v>
      </c>
      <c r="FJD473" s="87" t="s">
        <v>872</v>
      </c>
      <c r="FJE473" s="87" t="s">
        <v>886</v>
      </c>
      <c r="FJF473" s="87" t="s">
        <v>872</v>
      </c>
      <c r="FJG473" s="87" t="s">
        <v>886</v>
      </c>
      <c r="FJH473" s="87" t="s">
        <v>872</v>
      </c>
      <c r="FJI473" s="87" t="s">
        <v>886</v>
      </c>
      <c r="FJJ473" s="87" t="s">
        <v>872</v>
      </c>
      <c r="FJK473" s="87" t="s">
        <v>886</v>
      </c>
      <c r="FJL473" s="87" t="s">
        <v>872</v>
      </c>
      <c r="FJM473" s="87" t="s">
        <v>886</v>
      </c>
      <c r="FJN473" s="87" t="s">
        <v>872</v>
      </c>
      <c r="FJO473" s="87" t="s">
        <v>886</v>
      </c>
      <c r="FJP473" s="87" t="s">
        <v>872</v>
      </c>
      <c r="FJQ473" s="87" t="s">
        <v>886</v>
      </c>
      <c r="FJR473" s="87" t="s">
        <v>872</v>
      </c>
      <c r="FJS473" s="87" t="s">
        <v>886</v>
      </c>
      <c r="FJT473" s="87" t="s">
        <v>872</v>
      </c>
      <c r="FJU473" s="87" t="s">
        <v>886</v>
      </c>
      <c r="FJV473" s="87" t="s">
        <v>872</v>
      </c>
      <c r="FJW473" s="87" t="s">
        <v>886</v>
      </c>
      <c r="FJX473" s="87" t="s">
        <v>872</v>
      </c>
      <c r="FJY473" s="87" t="s">
        <v>886</v>
      </c>
      <c r="FJZ473" s="87" t="s">
        <v>872</v>
      </c>
      <c r="FKA473" s="87" t="s">
        <v>886</v>
      </c>
      <c r="FKB473" s="87" t="s">
        <v>872</v>
      </c>
      <c r="FKC473" s="87" t="s">
        <v>886</v>
      </c>
      <c r="FKD473" s="87" t="s">
        <v>872</v>
      </c>
      <c r="FKE473" s="87" t="s">
        <v>886</v>
      </c>
      <c r="FKF473" s="87" t="s">
        <v>872</v>
      </c>
      <c r="FKG473" s="87" t="s">
        <v>886</v>
      </c>
      <c r="FKH473" s="87" t="s">
        <v>872</v>
      </c>
      <c r="FKI473" s="87" t="s">
        <v>886</v>
      </c>
      <c r="FKJ473" s="87" t="s">
        <v>872</v>
      </c>
      <c r="FKK473" s="87" t="s">
        <v>886</v>
      </c>
      <c r="FKL473" s="87" t="s">
        <v>872</v>
      </c>
      <c r="FKM473" s="87" t="s">
        <v>886</v>
      </c>
      <c r="FKN473" s="87" t="s">
        <v>872</v>
      </c>
      <c r="FKO473" s="87" t="s">
        <v>886</v>
      </c>
      <c r="FKP473" s="87" t="s">
        <v>872</v>
      </c>
      <c r="FKQ473" s="87" t="s">
        <v>886</v>
      </c>
      <c r="FKR473" s="87" t="s">
        <v>872</v>
      </c>
      <c r="FKS473" s="87" t="s">
        <v>886</v>
      </c>
      <c r="FKT473" s="87" t="s">
        <v>872</v>
      </c>
      <c r="FKU473" s="87" t="s">
        <v>886</v>
      </c>
      <c r="FKV473" s="87" t="s">
        <v>872</v>
      </c>
      <c r="FKW473" s="87" t="s">
        <v>886</v>
      </c>
      <c r="FKX473" s="87" t="s">
        <v>872</v>
      </c>
      <c r="FKY473" s="87" t="s">
        <v>886</v>
      </c>
      <c r="FKZ473" s="87" t="s">
        <v>872</v>
      </c>
      <c r="FLA473" s="87" t="s">
        <v>886</v>
      </c>
      <c r="FLB473" s="87" t="s">
        <v>872</v>
      </c>
      <c r="FLC473" s="87" t="s">
        <v>886</v>
      </c>
      <c r="FLD473" s="87" t="s">
        <v>872</v>
      </c>
      <c r="FLE473" s="87" t="s">
        <v>886</v>
      </c>
      <c r="FLF473" s="87" t="s">
        <v>872</v>
      </c>
      <c r="FLG473" s="87" t="s">
        <v>886</v>
      </c>
      <c r="FLH473" s="87" t="s">
        <v>872</v>
      </c>
      <c r="FLI473" s="87" t="s">
        <v>886</v>
      </c>
      <c r="FLJ473" s="87" t="s">
        <v>872</v>
      </c>
      <c r="FLK473" s="87" t="s">
        <v>886</v>
      </c>
      <c r="FLL473" s="87" t="s">
        <v>872</v>
      </c>
      <c r="FLM473" s="87" t="s">
        <v>886</v>
      </c>
      <c r="FLN473" s="87" t="s">
        <v>872</v>
      </c>
      <c r="FLO473" s="87" t="s">
        <v>886</v>
      </c>
      <c r="FLP473" s="87" t="s">
        <v>872</v>
      </c>
      <c r="FLQ473" s="87" t="s">
        <v>886</v>
      </c>
      <c r="FLR473" s="87" t="s">
        <v>872</v>
      </c>
      <c r="FLS473" s="87" t="s">
        <v>886</v>
      </c>
      <c r="FLT473" s="87" t="s">
        <v>872</v>
      </c>
      <c r="FLU473" s="87" t="s">
        <v>886</v>
      </c>
      <c r="FLV473" s="87" t="s">
        <v>872</v>
      </c>
      <c r="FLW473" s="87" t="s">
        <v>886</v>
      </c>
      <c r="FLX473" s="87" t="s">
        <v>872</v>
      </c>
      <c r="FLY473" s="87" t="s">
        <v>886</v>
      </c>
      <c r="FLZ473" s="87" t="s">
        <v>872</v>
      </c>
      <c r="FMA473" s="87" t="s">
        <v>886</v>
      </c>
      <c r="FMB473" s="87" t="s">
        <v>872</v>
      </c>
      <c r="FMC473" s="87" t="s">
        <v>886</v>
      </c>
      <c r="FMD473" s="87" t="s">
        <v>872</v>
      </c>
      <c r="FME473" s="87" t="s">
        <v>886</v>
      </c>
      <c r="FMF473" s="87" t="s">
        <v>872</v>
      </c>
      <c r="FMG473" s="87" t="s">
        <v>886</v>
      </c>
      <c r="FMH473" s="87" t="s">
        <v>872</v>
      </c>
      <c r="FMI473" s="87" t="s">
        <v>886</v>
      </c>
      <c r="FMJ473" s="87" t="s">
        <v>872</v>
      </c>
      <c r="FMK473" s="87" t="s">
        <v>886</v>
      </c>
      <c r="FML473" s="87" t="s">
        <v>872</v>
      </c>
      <c r="FMM473" s="87" t="s">
        <v>886</v>
      </c>
      <c r="FMN473" s="87" t="s">
        <v>872</v>
      </c>
      <c r="FMO473" s="87" t="s">
        <v>886</v>
      </c>
      <c r="FMP473" s="87" t="s">
        <v>872</v>
      </c>
      <c r="FMQ473" s="87" t="s">
        <v>886</v>
      </c>
      <c r="FMR473" s="87" t="s">
        <v>872</v>
      </c>
      <c r="FMS473" s="87" t="s">
        <v>886</v>
      </c>
      <c r="FMT473" s="87" t="s">
        <v>872</v>
      </c>
      <c r="FMU473" s="87" t="s">
        <v>886</v>
      </c>
      <c r="FMV473" s="87" t="s">
        <v>872</v>
      </c>
      <c r="FMW473" s="87" t="s">
        <v>886</v>
      </c>
      <c r="FMX473" s="87" t="s">
        <v>872</v>
      </c>
      <c r="FMY473" s="87" t="s">
        <v>886</v>
      </c>
      <c r="FMZ473" s="87" t="s">
        <v>872</v>
      </c>
      <c r="FNA473" s="87" t="s">
        <v>886</v>
      </c>
      <c r="FNB473" s="87" t="s">
        <v>872</v>
      </c>
      <c r="FNC473" s="87" t="s">
        <v>886</v>
      </c>
      <c r="FND473" s="87" t="s">
        <v>872</v>
      </c>
      <c r="FNE473" s="87" t="s">
        <v>886</v>
      </c>
      <c r="FNF473" s="87" t="s">
        <v>872</v>
      </c>
      <c r="FNG473" s="87" t="s">
        <v>886</v>
      </c>
      <c r="FNH473" s="87" t="s">
        <v>872</v>
      </c>
      <c r="FNI473" s="87" t="s">
        <v>886</v>
      </c>
      <c r="FNJ473" s="87" t="s">
        <v>872</v>
      </c>
      <c r="FNK473" s="87" t="s">
        <v>886</v>
      </c>
      <c r="FNL473" s="87" t="s">
        <v>872</v>
      </c>
      <c r="FNM473" s="87" t="s">
        <v>886</v>
      </c>
      <c r="FNN473" s="87" t="s">
        <v>872</v>
      </c>
      <c r="FNO473" s="87" t="s">
        <v>886</v>
      </c>
      <c r="FNP473" s="87" t="s">
        <v>872</v>
      </c>
      <c r="FNQ473" s="87" t="s">
        <v>886</v>
      </c>
      <c r="FNR473" s="87" t="s">
        <v>872</v>
      </c>
      <c r="FNS473" s="87" t="s">
        <v>886</v>
      </c>
      <c r="FNT473" s="87" t="s">
        <v>872</v>
      </c>
      <c r="FNU473" s="87" t="s">
        <v>886</v>
      </c>
      <c r="FNV473" s="87" t="s">
        <v>872</v>
      </c>
      <c r="FNW473" s="87" t="s">
        <v>886</v>
      </c>
      <c r="FNX473" s="87" t="s">
        <v>872</v>
      </c>
      <c r="FNY473" s="87" t="s">
        <v>886</v>
      </c>
      <c r="FNZ473" s="87" t="s">
        <v>872</v>
      </c>
      <c r="FOA473" s="87" t="s">
        <v>886</v>
      </c>
      <c r="FOB473" s="87" t="s">
        <v>872</v>
      </c>
      <c r="FOC473" s="87" t="s">
        <v>886</v>
      </c>
      <c r="FOD473" s="87" t="s">
        <v>872</v>
      </c>
      <c r="FOE473" s="87" t="s">
        <v>886</v>
      </c>
      <c r="FOF473" s="87" t="s">
        <v>872</v>
      </c>
      <c r="FOG473" s="87" t="s">
        <v>886</v>
      </c>
      <c r="FOH473" s="87" t="s">
        <v>872</v>
      </c>
      <c r="FOI473" s="87" t="s">
        <v>886</v>
      </c>
      <c r="FOJ473" s="87" t="s">
        <v>872</v>
      </c>
      <c r="FOK473" s="87" t="s">
        <v>886</v>
      </c>
      <c r="FOL473" s="87" t="s">
        <v>872</v>
      </c>
      <c r="FOM473" s="87" t="s">
        <v>886</v>
      </c>
      <c r="FON473" s="87" t="s">
        <v>872</v>
      </c>
      <c r="FOO473" s="87" t="s">
        <v>886</v>
      </c>
      <c r="FOP473" s="87" t="s">
        <v>872</v>
      </c>
      <c r="FOQ473" s="87" t="s">
        <v>886</v>
      </c>
      <c r="FOR473" s="87" t="s">
        <v>872</v>
      </c>
      <c r="FOS473" s="87" t="s">
        <v>886</v>
      </c>
      <c r="FOT473" s="87" t="s">
        <v>872</v>
      </c>
      <c r="FOU473" s="87" t="s">
        <v>886</v>
      </c>
      <c r="FOV473" s="87" t="s">
        <v>872</v>
      </c>
      <c r="FOW473" s="87" t="s">
        <v>886</v>
      </c>
      <c r="FOX473" s="87" t="s">
        <v>872</v>
      </c>
      <c r="FOY473" s="87" t="s">
        <v>886</v>
      </c>
      <c r="FOZ473" s="87" t="s">
        <v>872</v>
      </c>
      <c r="FPA473" s="87" t="s">
        <v>886</v>
      </c>
      <c r="FPB473" s="87" t="s">
        <v>872</v>
      </c>
      <c r="FPC473" s="87" t="s">
        <v>886</v>
      </c>
      <c r="FPD473" s="87" t="s">
        <v>872</v>
      </c>
      <c r="FPE473" s="87" t="s">
        <v>886</v>
      </c>
      <c r="FPF473" s="87" t="s">
        <v>872</v>
      </c>
      <c r="FPG473" s="87" t="s">
        <v>886</v>
      </c>
      <c r="FPH473" s="87" t="s">
        <v>872</v>
      </c>
      <c r="FPI473" s="87" t="s">
        <v>886</v>
      </c>
      <c r="FPJ473" s="87" t="s">
        <v>872</v>
      </c>
      <c r="FPK473" s="87" t="s">
        <v>886</v>
      </c>
      <c r="FPL473" s="87" t="s">
        <v>872</v>
      </c>
      <c r="FPM473" s="87" t="s">
        <v>886</v>
      </c>
      <c r="FPN473" s="87" t="s">
        <v>872</v>
      </c>
      <c r="FPO473" s="87" t="s">
        <v>886</v>
      </c>
      <c r="FPP473" s="87" t="s">
        <v>872</v>
      </c>
      <c r="FPQ473" s="87" t="s">
        <v>886</v>
      </c>
      <c r="FPR473" s="87" t="s">
        <v>872</v>
      </c>
      <c r="FPS473" s="87" t="s">
        <v>886</v>
      </c>
      <c r="FPT473" s="87" t="s">
        <v>872</v>
      </c>
      <c r="FPU473" s="87" t="s">
        <v>886</v>
      </c>
      <c r="FPV473" s="87" t="s">
        <v>872</v>
      </c>
      <c r="FPW473" s="87" t="s">
        <v>886</v>
      </c>
      <c r="FPX473" s="87" t="s">
        <v>872</v>
      </c>
      <c r="FPY473" s="87" t="s">
        <v>886</v>
      </c>
      <c r="FPZ473" s="87" t="s">
        <v>872</v>
      </c>
      <c r="FQA473" s="87" t="s">
        <v>886</v>
      </c>
      <c r="FQB473" s="87" t="s">
        <v>872</v>
      </c>
      <c r="FQC473" s="87" t="s">
        <v>886</v>
      </c>
      <c r="FQD473" s="87" t="s">
        <v>872</v>
      </c>
      <c r="FQE473" s="87" t="s">
        <v>886</v>
      </c>
      <c r="FQF473" s="87" t="s">
        <v>872</v>
      </c>
      <c r="FQG473" s="87" t="s">
        <v>886</v>
      </c>
      <c r="FQH473" s="87" t="s">
        <v>872</v>
      </c>
      <c r="FQI473" s="87" t="s">
        <v>886</v>
      </c>
      <c r="FQJ473" s="87" t="s">
        <v>872</v>
      </c>
      <c r="FQK473" s="87" t="s">
        <v>886</v>
      </c>
      <c r="FQL473" s="87" t="s">
        <v>872</v>
      </c>
      <c r="FQM473" s="87" t="s">
        <v>886</v>
      </c>
      <c r="FQN473" s="87" t="s">
        <v>872</v>
      </c>
      <c r="FQO473" s="87" t="s">
        <v>886</v>
      </c>
      <c r="FQP473" s="87" t="s">
        <v>872</v>
      </c>
      <c r="FQQ473" s="87" t="s">
        <v>886</v>
      </c>
      <c r="FQR473" s="87" t="s">
        <v>872</v>
      </c>
      <c r="FQS473" s="87" t="s">
        <v>886</v>
      </c>
      <c r="FQT473" s="87" t="s">
        <v>872</v>
      </c>
      <c r="FQU473" s="87" t="s">
        <v>886</v>
      </c>
      <c r="FQV473" s="87" t="s">
        <v>872</v>
      </c>
      <c r="FQW473" s="87" t="s">
        <v>886</v>
      </c>
      <c r="FQX473" s="87" t="s">
        <v>872</v>
      </c>
      <c r="FQY473" s="87" t="s">
        <v>886</v>
      </c>
      <c r="FQZ473" s="87" t="s">
        <v>872</v>
      </c>
      <c r="FRA473" s="87" t="s">
        <v>886</v>
      </c>
      <c r="FRB473" s="87" t="s">
        <v>872</v>
      </c>
      <c r="FRC473" s="87" t="s">
        <v>886</v>
      </c>
      <c r="FRD473" s="87" t="s">
        <v>872</v>
      </c>
      <c r="FRE473" s="87" t="s">
        <v>886</v>
      </c>
      <c r="FRF473" s="87" t="s">
        <v>872</v>
      </c>
      <c r="FRG473" s="87" t="s">
        <v>886</v>
      </c>
      <c r="FRH473" s="87" t="s">
        <v>872</v>
      </c>
      <c r="FRI473" s="87" t="s">
        <v>886</v>
      </c>
      <c r="FRJ473" s="87" t="s">
        <v>872</v>
      </c>
      <c r="FRK473" s="87" t="s">
        <v>886</v>
      </c>
      <c r="FRL473" s="87" t="s">
        <v>872</v>
      </c>
      <c r="FRM473" s="87" t="s">
        <v>886</v>
      </c>
      <c r="FRN473" s="87" t="s">
        <v>872</v>
      </c>
      <c r="FRO473" s="87" t="s">
        <v>886</v>
      </c>
      <c r="FRP473" s="87" t="s">
        <v>872</v>
      </c>
      <c r="FRQ473" s="87" t="s">
        <v>886</v>
      </c>
      <c r="FRR473" s="87" t="s">
        <v>872</v>
      </c>
      <c r="FRS473" s="87" t="s">
        <v>886</v>
      </c>
      <c r="FRT473" s="87" t="s">
        <v>872</v>
      </c>
      <c r="FRU473" s="87" t="s">
        <v>886</v>
      </c>
      <c r="FRV473" s="87" t="s">
        <v>872</v>
      </c>
      <c r="FRW473" s="87" t="s">
        <v>886</v>
      </c>
      <c r="FRX473" s="87" t="s">
        <v>872</v>
      </c>
      <c r="FRY473" s="87" t="s">
        <v>886</v>
      </c>
      <c r="FRZ473" s="87" t="s">
        <v>872</v>
      </c>
      <c r="FSA473" s="87" t="s">
        <v>886</v>
      </c>
      <c r="FSB473" s="87" t="s">
        <v>872</v>
      </c>
      <c r="FSC473" s="87" t="s">
        <v>886</v>
      </c>
      <c r="FSD473" s="87" t="s">
        <v>872</v>
      </c>
      <c r="FSE473" s="87" t="s">
        <v>886</v>
      </c>
      <c r="FSF473" s="87" t="s">
        <v>872</v>
      </c>
      <c r="FSG473" s="87" t="s">
        <v>886</v>
      </c>
      <c r="FSH473" s="87" t="s">
        <v>872</v>
      </c>
      <c r="FSI473" s="87" t="s">
        <v>886</v>
      </c>
      <c r="FSJ473" s="87" t="s">
        <v>872</v>
      </c>
      <c r="FSK473" s="87" t="s">
        <v>886</v>
      </c>
      <c r="FSL473" s="87" t="s">
        <v>872</v>
      </c>
      <c r="FSM473" s="87" t="s">
        <v>886</v>
      </c>
      <c r="FSN473" s="87" t="s">
        <v>872</v>
      </c>
      <c r="FSO473" s="87" t="s">
        <v>886</v>
      </c>
      <c r="FSP473" s="87" t="s">
        <v>872</v>
      </c>
      <c r="FSQ473" s="87" t="s">
        <v>886</v>
      </c>
      <c r="FSR473" s="87" t="s">
        <v>872</v>
      </c>
      <c r="FSS473" s="87" t="s">
        <v>886</v>
      </c>
      <c r="FST473" s="87" t="s">
        <v>872</v>
      </c>
      <c r="FSU473" s="87" t="s">
        <v>886</v>
      </c>
      <c r="FSV473" s="87" t="s">
        <v>872</v>
      </c>
      <c r="FSW473" s="87" t="s">
        <v>886</v>
      </c>
      <c r="FSX473" s="87" t="s">
        <v>872</v>
      </c>
      <c r="FSY473" s="87" t="s">
        <v>886</v>
      </c>
      <c r="FSZ473" s="87" t="s">
        <v>872</v>
      </c>
      <c r="FTA473" s="87" t="s">
        <v>886</v>
      </c>
      <c r="FTB473" s="87" t="s">
        <v>872</v>
      </c>
      <c r="FTC473" s="87" t="s">
        <v>886</v>
      </c>
      <c r="FTD473" s="87" t="s">
        <v>872</v>
      </c>
      <c r="FTE473" s="87" t="s">
        <v>886</v>
      </c>
      <c r="FTF473" s="87" t="s">
        <v>872</v>
      </c>
      <c r="FTG473" s="87" t="s">
        <v>886</v>
      </c>
      <c r="FTH473" s="87" t="s">
        <v>872</v>
      </c>
      <c r="FTI473" s="87" t="s">
        <v>886</v>
      </c>
      <c r="FTJ473" s="87" t="s">
        <v>872</v>
      </c>
      <c r="FTK473" s="87" t="s">
        <v>886</v>
      </c>
      <c r="FTL473" s="87" t="s">
        <v>872</v>
      </c>
      <c r="FTM473" s="87" t="s">
        <v>886</v>
      </c>
      <c r="FTN473" s="87" t="s">
        <v>872</v>
      </c>
      <c r="FTO473" s="87" t="s">
        <v>886</v>
      </c>
      <c r="FTP473" s="87" t="s">
        <v>872</v>
      </c>
      <c r="FTQ473" s="87" t="s">
        <v>886</v>
      </c>
      <c r="FTR473" s="87" t="s">
        <v>872</v>
      </c>
      <c r="FTS473" s="87" t="s">
        <v>886</v>
      </c>
      <c r="FTT473" s="87" t="s">
        <v>872</v>
      </c>
      <c r="FTU473" s="87" t="s">
        <v>886</v>
      </c>
      <c r="FTV473" s="87" t="s">
        <v>872</v>
      </c>
      <c r="FTW473" s="87" t="s">
        <v>886</v>
      </c>
      <c r="FTX473" s="87" t="s">
        <v>872</v>
      </c>
      <c r="FTY473" s="87" t="s">
        <v>886</v>
      </c>
      <c r="FTZ473" s="87" t="s">
        <v>872</v>
      </c>
      <c r="FUA473" s="87" t="s">
        <v>886</v>
      </c>
      <c r="FUB473" s="87" t="s">
        <v>872</v>
      </c>
      <c r="FUC473" s="87" t="s">
        <v>886</v>
      </c>
      <c r="FUD473" s="87" t="s">
        <v>872</v>
      </c>
      <c r="FUE473" s="87" t="s">
        <v>886</v>
      </c>
      <c r="FUF473" s="87" t="s">
        <v>872</v>
      </c>
      <c r="FUG473" s="87" t="s">
        <v>886</v>
      </c>
      <c r="FUH473" s="87" t="s">
        <v>872</v>
      </c>
      <c r="FUI473" s="87" t="s">
        <v>886</v>
      </c>
      <c r="FUJ473" s="87" t="s">
        <v>872</v>
      </c>
      <c r="FUK473" s="87" t="s">
        <v>886</v>
      </c>
      <c r="FUL473" s="87" t="s">
        <v>872</v>
      </c>
      <c r="FUM473" s="87" t="s">
        <v>886</v>
      </c>
      <c r="FUN473" s="87" t="s">
        <v>872</v>
      </c>
      <c r="FUO473" s="87" t="s">
        <v>886</v>
      </c>
      <c r="FUP473" s="87" t="s">
        <v>872</v>
      </c>
      <c r="FUQ473" s="87" t="s">
        <v>886</v>
      </c>
      <c r="FUR473" s="87" t="s">
        <v>872</v>
      </c>
      <c r="FUS473" s="87" t="s">
        <v>886</v>
      </c>
      <c r="FUT473" s="87" t="s">
        <v>872</v>
      </c>
      <c r="FUU473" s="87" t="s">
        <v>886</v>
      </c>
      <c r="FUV473" s="87" t="s">
        <v>872</v>
      </c>
      <c r="FUW473" s="87" t="s">
        <v>886</v>
      </c>
      <c r="FUX473" s="87" t="s">
        <v>872</v>
      </c>
      <c r="FUY473" s="87" t="s">
        <v>886</v>
      </c>
      <c r="FUZ473" s="87" t="s">
        <v>872</v>
      </c>
      <c r="FVA473" s="87" t="s">
        <v>886</v>
      </c>
      <c r="FVB473" s="87" t="s">
        <v>872</v>
      </c>
      <c r="FVC473" s="87" t="s">
        <v>886</v>
      </c>
      <c r="FVD473" s="87" t="s">
        <v>872</v>
      </c>
      <c r="FVE473" s="87" t="s">
        <v>886</v>
      </c>
      <c r="FVF473" s="87" t="s">
        <v>872</v>
      </c>
      <c r="FVG473" s="87" t="s">
        <v>886</v>
      </c>
      <c r="FVH473" s="87" t="s">
        <v>872</v>
      </c>
      <c r="FVI473" s="87" t="s">
        <v>886</v>
      </c>
      <c r="FVJ473" s="87" t="s">
        <v>872</v>
      </c>
      <c r="FVK473" s="87" t="s">
        <v>886</v>
      </c>
      <c r="FVL473" s="87" t="s">
        <v>872</v>
      </c>
      <c r="FVM473" s="87" t="s">
        <v>886</v>
      </c>
      <c r="FVN473" s="87" t="s">
        <v>872</v>
      </c>
      <c r="FVO473" s="87" t="s">
        <v>886</v>
      </c>
      <c r="FVP473" s="87" t="s">
        <v>872</v>
      </c>
      <c r="FVQ473" s="87" t="s">
        <v>886</v>
      </c>
      <c r="FVR473" s="87" t="s">
        <v>872</v>
      </c>
      <c r="FVS473" s="87" t="s">
        <v>886</v>
      </c>
      <c r="FVT473" s="87" t="s">
        <v>872</v>
      </c>
      <c r="FVU473" s="87" t="s">
        <v>886</v>
      </c>
      <c r="FVV473" s="87" t="s">
        <v>872</v>
      </c>
      <c r="FVW473" s="87" t="s">
        <v>886</v>
      </c>
      <c r="FVX473" s="87" t="s">
        <v>872</v>
      </c>
      <c r="FVY473" s="87" t="s">
        <v>886</v>
      </c>
      <c r="FVZ473" s="87" t="s">
        <v>872</v>
      </c>
      <c r="FWA473" s="87" t="s">
        <v>886</v>
      </c>
      <c r="FWB473" s="87" t="s">
        <v>872</v>
      </c>
      <c r="FWC473" s="87" t="s">
        <v>886</v>
      </c>
      <c r="FWD473" s="87" t="s">
        <v>872</v>
      </c>
      <c r="FWE473" s="87" t="s">
        <v>886</v>
      </c>
      <c r="FWF473" s="87" t="s">
        <v>872</v>
      </c>
      <c r="FWG473" s="87" t="s">
        <v>886</v>
      </c>
      <c r="FWH473" s="87" t="s">
        <v>872</v>
      </c>
      <c r="FWI473" s="87" t="s">
        <v>886</v>
      </c>
      <c r="FWJ473" s="87" t="s">
        <v>872</v>
      </c>
      <c r="FWK473" s="87" t="s">
        <v>886</v>
      </c>
      <c r="FWL473" s="87" t="s">
        <v>872</v>
      </c>
      <c r="FWM473" s="87" t="s">
        <v>886</v>
      </c>
      <c r="FWN473" s="87" t="s">
        <v>872</v>
      </c>
      <c r="FWO473" s="87" t="s">
        <v>886</v>
      </c>
      <c r="FWP473" s="87" t="s">
        <v>872</v>
      </c>
      <c r="FWQ473" s="87" t="s">
        <v>886</v>
      </c>
      <c r="FWR473" s="87" t="s">
        <v>872</v>
      </c>
      <c r="FWS473" s="87" t="s">
        <v>886</v>
      </c>
      <c r="FWT473" s="87" t="s">
        <v>872</v>
      </c>
      <c r="FWU473" s="87" t="s">
        <v>886</v>
      </c>
      <c r="FWV473" s="87" t="s">
        <v>872</v>
      </c>
      <c r="FWW473" s="87" t="s">
        <v>886</v>
      </c>
      <c r="FWX473" s="87" t="s">
        <v>872</v>
      </c>
      <c r="FWY473" s="87" t="s">
        <v>886</v>
      </c>
      <c r="FWZ473" s="87" t="s">
        <v>872</v>
      </c>
      <c r="FXA473" s="87" t="s">
        <v>886</v>
      </c>
      <c r="FXB473" s="87" t="s">
        <v>872</v>
      </c>
      <c r="FXC473" s="87" t="s">
        <v>886</v>
      </c>
      <c r="FXD473" s="87" t="s">
        <v>872</v>
      </c>
      <c r="FXE473" s="87" t="s">
        <v>886</v>
      </c>
      <c r="FXF473" s="87" t="s">
        <v>872</v>
      </c>
      <c r="FXG473" s="87" t="s">
        <v>886</v>
      </c>
      <c r="FXH473" s="87" t="s">
        <v>872</v>
      </c>
      <c r="FXI473" s="87" t="s">
        <v>886</v>
      </c>
      <c r="FXJ473" s="87" t="s">
        <v>872</v>
      </c>
      <c r="FXK473" s="87" t="s">
        <v>886</v>
      </c>
      <c r="FXL473" s="87" t="s">
        <v>872</v>
      </c>
      <c r="FXM473" s="87" t="s">
        <v>886</v>
      </c>
      <c r="FXN473" s="87" t="s">
        <v>872</v>
      </c>
      <c r="FXO473" s="87" t="s">
        <v>886</v>
      </c>
      <c r="FXP473" s="87" t="s">
        <v>872</v>
      </c>
      <c r="FXQ473" s="87" t="s">
        <v>886</v>
      </c>
      <c r="FXR473" s="87" t="s">
        <v>872</v>
      </c>
      <c r="FXS473" s="87" t="s">
        <v>886</v>
      </c>
      <c r="FXT473" s="87" t="s">
        <v>872</v>
      </c>
      <c r="FXU473" s="87" t="s">
        <v>886</v>
      </c>
      <c r="FXV473" s="87" t="s">
        <v>872</v>
      </c>
      <c r="FXW473" s="87" t="s">
        <v>886</v>
      </c>
      <c r="FXX473" s="87" t="s">
        <v>872</v>
      </c>
      <c r="FXY473" s="87" t="s">
        <v>886</v>
      </c>
      <c r="FXZ473" s="87" t="s">
        <v>872</v>
      </c>
      <c r="FYA473" s="87" t="s">
        <v>886</v>
      </c>
      <c r="FYB473" s="87" t="s">
        <v>872</v>
      </c>
      <c r="FYC473" s="87" t="s">
        <v>886</v>
      </c>
      <c r="FYD473" s="87" t="s">
        <v>872</v>
      </c>
      <c r="FYE473" s="87" t="s">
        <v>886</v>
      </c>
      <c r="FYF473" s="87" t="s">
        <v>872</v>
      </c>
      <c r="FYG473" s="87" t="s">
        <v>886</v>
      </c>
      <c r="FYH473" s="87" t="s">
        <v>872</v>
      </c>
      <c r="FYI473" s="87" t="s">
        <v>886</v>
      </c>
      <c r="FYJ473" s="87" t="s">
        <v>872</v>
      </c>
      <c r="FYK473" s="87" t="s">
        <v>886</v>
      </c>
      <c r="FYL473" s="87" t="s">
        <v>872</v>
      </c>
      <c r="FYM473" s="87" t="s">
        <v>886</v>
      </c>
      <c r="FYN473" s="87" t="s">
        <v>872</v>
      </c>
      <c r="FYO473" s="87" t="s">
        <v>886</v>
      </c>
      <c r="FYP473" s="87" t="s">
        <v>872</v>
      </c>
      <c r="FYQ473" s="87" t="s">
        <v>886</v>
      </c>
      <c r="FYR473" s="87" t="s">
        <v>872</v>
      </c>
      <c r="FYS473" s="87" t="s">
        <v>886</v>
      </c>
      <c r="FYT473" s="87" t="s">
        <v>872</v>
      </c>
      <c r="FYU473" s="87" t="s">
        <v>886</v>
      </c>
      <c r="FYV473" s="87" t="s">
        <v>872</v>
      </c>
      <c r="FYW473" s="87" t="s">
        <v>886</v>
      </c>
      <c r="FYX473" s="87" t="s">
        <v>872</v>
      </c>
      <c r="FYY473" s="87" t="s">
        <v>886</v>
      </c>
      <c r="FYZ473" s="87" t="s">
        <v>872</v>
      </c>
      <c r="FZA473" s="87" t="s">
        <v>886</v>
      </c>
      <c r="FZB473" s="87" t="s">
        <v>872</v>
      </c>
      <c r="FZC473" s="87" t="s">
        <v>886</v>
      </c>
      <c r="FZD473" s="87" t="s">
        <v>872</v>
      </c>
      <c r="FZE473" s="87" t="s">
        <v>886</v>
      </c>
      <c r="FZF473" s="87" t="s">
        <v>872</v>
      </c>
      <c r="FZG473" s="87" t="s">
        <v>886</v>
      </c>
      <c r="FZH473" s="87" t="s">
        <v>872</v>
      </c>
      <c r="FZI473" s="87" t="s">
        <v>886</v>
      </c>
      <c r="FZJ473" s="87" t="s">
        <v>872</v>
      </c>
      <c r="FZK473" s="87" t="s">
        <v>886</v>
      </c>
      <c r="FZL473" s="87" t="s">
        <v>872</v>
      </c>
      <c r="FZM473" s="87" t="s">
        <v>886</v>
      </c>
      <c r="FZN473" s="87" t="s">
        <v>872</v>
      </c>
      <c r="FZO473" s="87" t="s">
        <v>886</v>
      </c>
      <c r="FZP473" s="87" t="s">
        <v>872</v>
      </c>
      <c r="FZQ473" s="87" t="s">
        <v>886</v>
      </c>
      <c r="FZR473" s="87" t="s">
        <v>872</v>
      </c>
      <c r="FZS473" s="87" t="s">
        <v>886</v>
      </c>
      <c r="FZT473" s="87" t="s">
        <v>872</v>
      </c>
      <c r="FZU473" s="87" t="s">
        <v>886</v>
      </c>
      <c r="FZV473" s="87" t="s">
        <v>872</v>
      </c>
      <c r="FZW473" s="87" t="s">
        <v>886</v>
      </c>
      <c r="FZX473" s="87" t="s">
        <v>872</v>
      </c>
      <c r="FZY473" s="87" t="s">
        <v>886</v>
      </c>
      <c r="FZZ473" s="87" t="s">
        <v>872</v>
      </c>
      <c r="GAA473" s="87" t="s">
        <v>886</v>
      </c>
      <c r="GAB473" s="87" t="s">
        <v>872</v>
      </c>
      <c r="GAC473" s="87" t="s">
        <v>886</v>
      </c>
      <c r="GAD473" s="87" t="s">
        <v>872</v>
      </c>
      <c r="GAE473" s="87" t="s">
        <v>886</v>
      </c>
      <c r="GAF473" s="87" t="s">
        <v>872</v>
      </c>
      <c r="GAG473" s="87" t="s">
        <v>886</v>
      </c>
      <c r="GAH473" s="87" t="s">
        <v>872</v>
      </c>
      <c r="GAI473" s="87" t="s">
        <v>886</v>
      </c>
      <c r="GAJ473" s="87" t="s">
        <v>872</v>
      </c>
      <c r="GAK473" s="87" t="s">
        <v>886</v>
      </c>
      <c r="GAL473" s="87" t="s">
        <v>872</v>
      </c>
      <c r="GAM473" s="87" t="s">
        <v>886</v>
      </c>
      <c r="GAN473" s="87" t="s">
        <v>872</v>
      </c>
      <c r="GAO473" s="87" t="s">
        <v>886</v>
      </c>
      <c r="GAP473" s="87" t="s">
        <v>872</v>
      </c>
      <c r="GAQ473" s="87" t="s">
        <v>886</v>
      </c>
      <c r="GAR473" s="87" t="s">
        <v>872</v>
      </c>
      <c r="GAS473" s="87" t="s">
        <v>886</v>
      </c>
      <c r="GAT473" s="87" t="s">
        <v>872</v>
      </c>
      <c r="GAU473" s="87" t="s">
        <v>886</v>
      </c>
      <c r="GAV473" s="87" t="s">
        <v>872</v>
      </c>
      <c r="GAW473" s="87" t="s">
        <v>886</v>
      </c>
      <c r="GAX473" s="87" t="s">
        <v>872</v>
      </c>
      <c r="GAY473" s="87" t="s">
        <v>886</v>
      </c>
      <c r="GAZ473" s="87" t="s">
        <v>872</v>
      </c>
      <c r="GBA473" s="87" t="s">
        <v>886</v>
      </c>
      <c r="GBB473" s="87" t="s">
        <v>872</v>
      </c>
      <c r="GBC473" s="87" t="s">
        <v>886</v>
      </c>
      <c r="GBD473" s="87" t="s">
        <v>872</v>
      </c>
      <c r="GBE473" s="87" t="s">
        <v>886</v>
      </c>
      <c r="GBF473" s="87" t="s">
        <v>872</v>
      </c>
      <c r="GBG473" s="87" t="s">
        <v>886</v>
      </c>
      <c r="GBH473" s="87" t="s">
        <v>872</v>
      </c>
      <c r="GBI473" s="87" t="s">
        <v>886</v>
      </c>
      <c r="GBJ473" s="87" t="s">
        <v>872</v>
      </c>
      <c r="GBK473" s="87" t="s">
        <v>886</v>
      </c>
      <c r="GBL473" s="87" t="s">
        <v>872</v>
      </c>
      <c r="GBM473" s="87" t="s">
        <v>886</v>
      </c>
      <c r="GBN473" s="87" t="s">
        <v>872</v>
      </c>
      <c r="GBO473" s="87" t="s">
        <v>886</v>
      </c>
      <c r="GBP473" s="87" t="s">
        <v>872</v>
      </c>
      <c r="GBQ473" s="87" t="s">
        <v>886</v>
      </c>
      <c r="GBR473" s="87" t="s">
        <v>872</v>
      </c>
      <c r="GBS473" s="87" t="s">
        <v>886</v>
      </c>
      <c r="GBT473" s="87" t="s">
        <v>872</v>
      </c>
      <c r="GBU473" s="87" t="s">
        <v>886</v>
      </c>
      <c r="GBV473" s="87" t="s">
        <v>872</v>
      </c>
      <c r="GBW473" s="87" t="s">
        <v>886</v>
      </c>
      <c r="GBX473" s="87" t="s">
        <v>872</v>
      </c>
      <c r="GBY473" s="87" t="s">
        <v>886</v>
      </c>
      <c r="GBZ473" s="87" t="s">
        <v>872</v>
      </c>
      <c r="GCA473" s="87" t="s">
        <v>886</v>
      </c>
      <c r="GCB473" s="87" t="s">
        <v>872</v>
      </c>
      <c r="GCC473" s="87" t="s">
        <v>886</v>
      </c>
      <c r="GCD473" s="87" t="s">
        <v>872</v>
      </c>
      <c r="GCE473" s="87" t="s">
        <v>886</v>
      </c>
      <c r="GCF473" s="87" t="s">
        <v>872</v>
      </c>
      <c r="GCG473" s="87" t="s">
        <v>886</v>
      </c>
      <c r="GCH473" s="87" t="s">
        <v>872</v>
      </c>
      <c r="GCI473" s="87" t="s">
        <v>886</v>
      </c>
      <c r="GCJ473" s="87" t="s">
        <v>872</v>
      </c>
      <c r="GCK473" s="87" t="s">
        <v>886</v>
      </c>
      <c r="GCL473" s="87" t="s">
        <v>872</v>
      </c>
      <c r="GCM473" s="87" t="s">
        <v>886</v>
      </c>
      <c r="GCN473" s="87" t="s">
        <v>872</v>
      </c>
      <c r="GCO473" s="87" t="s">
        <v>886</v>
      </c>
      <c r="GCP473" s="87" t="s">
        <v>872</v>
      </c>
      <c r="GCQ473" s="87" t="s">
        <v>886</v>
      </c>
      <c r="GCR473" s="87" t="s">
        <v>872</v>
      </c>
      <c r="GCS473" s="87" t="s">
        <v>886</v>
      </c>
      <c r="GCT473" s="87" t="s">
        <v>872</v>
      </c>
      <c r="GCU473" s="87" t="s">
        <v>886</v>
      </c>
      <c r="GCV473" s="87" t="s">
        <v>872</v>
      </c>
      <c r="GCW473" s="87" t="s">
        <v>886</v>
      </c>
      <c r="GCX473" s="87" t="s">
        <v>872</v>
      </c>
      <c r="GCY473" s="87" t="s">
        <v>886</v>
      </c>
      <c r="GCZ473" s="87" t="s">
        <v>872</v>
      </c>
      <c r="GDA473" s="87" t="s">
        <v>886</v>
      </c>
      <c r="GDB473" s="87" t="s">
        <v>872</v>
      </c>
      <c r="GDC473" s="87" t="s">
        <v>886</v>
      </c>
      <c r="GDD473" s="87" t="s">
        <v>872</v>
      </c>
      <c r="GDE473" s="87" t="s">
        <v>886</v>
      </c>
      <c r="GDF473" s="87" t="s">
        <v>872</v>
      </c>
      <c r="GDG473" s="87" t="s">
        <v>886</v>
      </c>
      <c r="GDH473" s="87" t="s">
        <v>872</v>
      </c>
      <c r="GDI473" s="87" t="s">
        <v>886</v>
      </c>
      <c r="GDJ473" s="87" t="s">
        <v>872</v>
      </c>
      <c r="GDK473" s="87" t="s">
        <v>886</v>
      </c>
      <c r="GDL473" s="87" t="s">
        <v>872</v>
      </c>
      <c r="GDM473" s="87" t="s">
        <v>886</v>
      </c>
      <c r="GDN473" s="87" t="s">
        <v>872</v>
      </c>
      <c r="GDO473" s="87" t="s">
        <v>886</v>
      </c>
      <c r="GDP473" s="87" t="s">
        <v>872</v>
      </c>
      <c r="GDQ473" s="87" t="s">
        <v>886</v>
      </c>
      <c r="GDR473" s="87" t="s">
        <v>872</v>
      </c>
      <c r="GDS473" s="87" t="s">
        <v>886</v>
      </c>
      <c r="GDT473" s="87" t="s">
        <v>872</v>
      </c>
      <c r="GDU473" s="87" t="s">
        <v>886</v>
      </c>
      <c r="GDV473" s="87" t="s">
        <v>872</v>
      </c>
      <c r="GDW473" s="87" t="s">
        <v>886</v>
      </c>
      <c r="GDX473" s="87" t="s">
        <v>872</v>
      </c>
      <c r="GDY473" s="87" t="s">
        <v>886</v>
      </c>
      <c r="GDZ473" s="87" t="s">
        <v>872</v>
      </c>
      <c r="GEA473" s="87" t="s">
        <v>886</v>
      </c>
      <c r="GEB473" s="87" t="s">
        <v>872</v>
      </c>
      <c r="GEC473" s="87" t="s">
        <v>886</v>
      </c>
      <c r="GED473" s="87" t="s">
        <v>872</v>
      </c>
      <c r="GEE473" s="87" t="s">
        <v>886</v>
      </c>
      <c r="GEF473" s="87" t="s">
        <v>872</v>
      </c>
      <c r="GEG473" s="87" t="s">
        <v>886</v>
      </c>
      <c r="GEH473" s="87" t="s">
        <v>872</v>
      </c>
      <c r="GEI473" s="87" t="s">
        <v>886</v>
      </c>
      <c r="GEJ473" s="87" t="s">
        <v>872</v>
      </c>
      <c r="GEK473" s="87" t="s">
        <v>886</v>
      </c>
      <c r="GEL473" s="87" t="s">
        <v>872</v>
      </c>
      <c r="GEM473" s="87" t="s">
        <v>886</v>
      </c>
      <c r="GEN473" s="87" t="s">
        <v>872</v>
      </c>
      <c r="GEO473" s="87" t="s">
        <v>886</v>
      </c>
      <c r="GEP473" s="87" t="s">
        <v>872</v>
      </c>
      <c r="GEQ473" s="87" t="s">
        <v>886</v>
      </c>
      <c r="GER473" s="87" t="s">
        <v>872</v>
      </c>
      <c r="GES473" s="87" t="s">
        <v>886</v>
      </c>
      <c r="GET473" s="87" t="s">
        <v>872</v>
      </c>
      <c r="GEU473" s="87" t="s">
        <v>886</v>
      </c>
      <c r="GEV473" s="87" t="s">
        <v>872</v>
      </c>
      <c r="GEW473" s="87" t="s">
        <v>886</v>
      </c>
      <c r="GEX473" s="87" t="s">
        <v>872</v>
      </c>
      <c r="GEY473" s="87" t="s">
        <v>886</v>
      </c>
      <c r="GEZ473" s="87" t="s">
        <v>872</v>
      </c>
      <c r="GFA473" s="87" t="s">
        <v>886</v>
      </c>
      <c r="GFB473" s="87" t="s">
        <v>872</v>
      </c>
      <c r="GFC473" s="87" t="s">
        <v>886</v>
      </c>
      <c r="GFD473" s="87" t="s">
        <v>872</v>
      </c>
      <c r="GFE473" s="87" t="s">
        <v>886</v>
      </c>
      <c r="GFF473" s="87" t="s">
        <v>872</v>
      </c>
      <c r="GFG473" s="87" t="s">
        <v>886</v>
      </c>
      <c r="GFH473" s="87" t="s">
        <v>872</v>
      </c>
      <c r="GFI473" s="87" t="s">
        <v>886</v>
      </c>
      <c r="GFJ473" s="87" t="s">
        <v>872</v>
      </c>
      <c r="GFK473" s="87" t="s">
        <v>886</v>
      </c>
      <c r="GFL473" s="87" t="s">
        <v>872</v>
      </c>
      <c r="GFM473" s="87" t="s">
        <v>886</v>
      </c>
      <c r="GFN473" s="87" t="s">
        <v>872</v>
      </c>
      <c r="GFO473" s="87" t="s">
        <v>886</v>
      </c>
      <c r="GFP473" s="87" t="s">
        <v>872</v>
      </c>
      <c r="GFQ473" s="87" t="s">
        <v>886</v>
      </c>
      <c r="GFR473" s="87" t="s">
        <v>872</v>
      </c>
      <c r="GFS473" s="87" t="s">
        <v>886</v>
      </c>
      <c r="GFT473" s="87" t="s">
        <v>872</v>
      </c>
      <c r="GFU473" s="87" t="s">
        <v>886</v>
      </c>
      <c r="GFV473" s="87" t="s">
        <v>872</v>
      </c>
      <c r="GFW473" s="87" t="s">
        <v>886</v>
      </c>
      <c r="GFX473" s="87" t="s">
        <v>872</v>
      </c>
      <c r="GFY473" s="87" t="s">
        <v>886</v>
      </c>
      <c r="GFZ473" s="87" t="s">
        <v>872</v>
      </c>
      <c r="GGA473" s="87" t="s">
        <v>886</v>
      </c>
      <c r="GGB473" s="87" t="s">
        <v>872</v>
      </c>
      <c r="GGC473" s="87" t="s">
        <v>886</v>
      </c>
      <c r="GGD473" s="87" t="s">
        <v>872</v>
      </c>
      <c r="GGE473" s="87" t="s">
        <v>886</v>
      </c>
      <c r="GGF473" s="87" t="s">
        <v>872</v>
      </c>
      <c r="GGG473" s="87" t="s">
        <v>886</v>
      </c>
      <c r="GGH473" s="87" t="s">
        <v>872</v>
      </c>
      <c r="GGI473" s="87" t="s">
        <v>886</v>
      </c>
      <c r="GGJ473" s="87" t="s">
        <v>872</v>
      </c>
      <c r="GGK473" s="87" t="s">
        <v>886</v>
      </c>
      <c r="GGL473" s="87" t="s">
        <v>872</v>
      </c>
      <c r="GGM473" s="87" t="s">
        <v>886</v>
      </c>
      <c r="GGN473" s="87" t="s">
        <v>872</v>
      </c>
      <c r="GGO473" s="87" t="s">
        <v>886</v>
      </c>
      <c r="GGP473" s="87" t="s">
        <v>872</v>
      </c>
      <c r="GGQ473" s="87" t="s">
        <v>886</v>
      </c>
      <c r="GGR473" s="87" t="s">
        <v>872</v>
      </c>
      <c r="GGS473" s="87" t="s">
        <v>886</v>
      </c>
      <c r="GGT473" s="87" t="s">
        <v>872</v>
      </c>
      <c r="GGU473" s="87" t="s">
        <v>886</v>
      </c>
      <c r="GGV473" s="87" t="s">
        <v>872</v>
      </c>
      <c r="GGW473" s="87" t="s">
        <v>886</v>
      </c>
      <c r="GGX473" s="87" t="s">
        <v>872</v>
      </c>
      <c r="GGY473" s="87" t="s">
        <v>886</v>
      </c>
      <c r="GGZ473" s="87" t="s">
        <v>872</v>
      </c>
      <c r="GHA473" s="87" t="s">
        <v>886</v>
      </c>
      <c r="GHB473" s="87" t="s">
        <v>872</v>
      </c>
      <c r="GHC473" s="87" t="s">
        <v>886</v>
      </c>
      <c r="GHD473" s="87" t="s">
        <v>872</v>
      </c>
      <c r="GHE473" s="87" t="s">
        <v>886</v>
      </c>
      <c r="GHF473" s="87" t="s">
        <v>872</v>
      </c>
      <c r="GHG473" s="87" t="s">
        <v>886</v>
      </c>
      <c r="GHH473" s="87" t="s">
        <v>872</v>
      </c>
      <c r="GHI473" s="87" t="s">
        <v>886</v>
      </c>
      <c r="GHJ473" s="87" t="s">
        <v>872</v>
      </c>
      <c r="GHK473" s="87" t="s">
        <v>886</v>
      </c>
      <c r="GHL473" s="87" t="s">
        <v>872</v>
      </c>
      <c r="GHM473" s="87" t="s">
        <v>886</v>
      </c>
      <c r="GHN473" s="87" t="s">
        <v>872</v>
      </c>
      <c r="GHO473" s="87" t="s">
        <v>886</v>
      </c>
      <c r="GHP473" s="87" t="s">
        <v>872</v>
      </c>
      <c r="GHQ473" s="87" t="s">
        <v>886</v>
      </c>
      <c r="GHR473" s="87" t="s">
        <v>872</v>
      </c>
      <c r="GHS473" s="87" t="s">
        <v>886</v>
      </c>
      <c r="GHT473" s="87" t="s">
        <v>872</v>
      </c>
      <c r="GHU473" s="87" t="s">
        <v>886</v>
      </c>
      <c r="GHV473" s="87" t="s">
        <v>872</v>
      </c>
      <c r="GHW473" s="87" t="s">
        <v>886</v>
      </c>
      <c r="GHX473" s="87" t="s">
        <v>872</v>
      </c>
      <c r="GHY473" s="87" t="s">
        <v>886</v>
      </c>
      <c r="GHZ473" s="87" t="s">
        <v>872</v>
      </c>
      <c r="GIA473" s="87" t="s">
        <v>886</v>
      </c>
      <c r="GIB473" s="87" t="s">
        <v>872</v>
      </c>
      <c r="GIC473" s="87" t="s">
        <v>886</v>
      </c>
      <c r="GID473" s="87" t="s">
        <v>872</v>
      </c>
      <c r="GIE473" s="87" t="s">
        <v>886</v>
      </c>
      <c r="GIF473" s="87" t="s">
        <v>872</v>
      </c>
      <c r="GIG473" s="87" t="s">
        <v>886</v>
      </c>
      <c r="GIH473" s="87" t="s">
        <v>872</v>
      </c>
      <c r="GII473" s="87" t="s">
        <v>886</v>
      </c>
      <c r="GIJ473" s="87" t="s">
        <v>872</v>
      </c>
      <c r="GIK473" s="87" t="s">
        <v>886</v>
      </c>
      <c r="GIL473" s="87" t="s">
        <v>872</v>
      </c>
      <c r="GIM473" s="87" t="s">
        <v>886</v>
      </c>
      <c r="GIN473" s="87" t="s">
        <v>872</v>
      </c>
      <c r="GIO473" s="87" t="s">
        <v>886</v>
      </c>
      <c r="GIP473" s="87" t="s">
        <v>872</v>
      </c>
      <c r="GIQ473" s="87" t="s">
        <v>886</v>
      </c>
      <c r="GIR473" s="87" t="s">
        <v>872</v>
      </c>
      <c r="GIS473" s="87" t="s">
        <v>886</v>
      </c>
      <c r="GIT473" s="87" t="s">
        <v>872</v>
      </c>
      <c r="GIU473" s="87" t="s">
        <v>886</v>
      </c>
      <c r="GIV473" s="87" t="s">
        <v>872</v>
      </c>
      <c r="GIW473" s="87" t="s">
        <v>886</v>
      </c>
      <c r="GIX473" s="87" t="s">
        <v>872</v>
      </c>
      <c r="GIY473" s="87" t="s">
        <v>886</v>
      </c>
      <c r="GIZ473" s="87" t="s">
        <v>872</v>
      </c>
      <c r="GJA473" s="87" t="s">
        <v>886</v>
      </c>
      <c r="GJB473" s="87" t="s">
        <v>872</v>
      </c>
      <c r="GJC473" s="87" t="s">
        <v>886</v>
      </c>
      <c r="GJD473" s="87" t="s">
        <v>872</v>
      </c>
      <c r="GJE473" s="87" t="s">
        <v>886</v>
      </c>
      <c r="GJF473" s="87" t="s">
        <v>872</v>
      </c>
      <c r="GJG473" s="87" t="s">
        <v>886</v>
      </c>
      <c r="GJH473" s="87" t="s">
        <v>872</v>
      </c>
      <c r="GJI473" s="87" t="s">
        <v>886</v>
      </c>
      <c r="GJJ473" s="87" t="s">
        <v>872</v>
      </c>
      <c r="GJK473" s="87" t="s">
        <v>886</v>
      </c>
      <c r="GJL473" s="87" t="s">
        <v>872</v>
      </c>
      <c r="GJM473" s="87" t="s">
        <v>886</v>
      </c>
      <c r="GJN473" s="87" t="s">
        <v>872</v>
      </c>
      <c r="GJO473" s="87" t="s">
        <v>886</v>
      </c>
      <c r="GJP473" s="87" t="s">
        <v>872</v>
      </c>
      <c r="GJQ473" s="87" t="s">
        <v>886</v>
      </c>
      <c r="GJR473" s="87" t="s">
        <v>872</v>
      </c>
      <c r="GJS473" s="87" t="s">
        <v>886</v>
      </c>
      <c r="GJT473" s="87" t="s">
        <v>872</v>
      </c>
      <c r="GJU473" s="87" t="s">
        <v>886</v>
      </c>
      <c r="GJV473" s="87" t="s">
        <v>872</v>
      </c>
      <c r="GJW473" s="87" t="s">
        <v>886</v>
      </c>
      <c r="GJX473" s="87" t="s">
        <v>872</v>
      </c>
      <c r="GJY473" s="87" t="s">
        <v>886</v>
      </c>
      <c r="GJZ473" s="87" t="s">
        <v>872</v>
      </c>
      <c r="GKA473" s="87" t="s">
        <v>886</v>
      </c>
      <c r="GKB473" s="87" t="s">
        <v>872</v>
      </c>
      <c r="GKC473" s="87" t="s">
        <v>886</v>
      </c>
      <c r="GKD473" s="87" t="s">
        <v>872</v>
      </c>
      <c r="GKE473" s="87" t="s">
        <v>886</v>
      </c>
      <c r="GKF473" s="87" t="s">
        <v>872</v>
      </c>
      <c r="GKG473" s="87" t="s">
        <v>886</v>
      </c>
      <c r="GKH473" s="87" t="s">
        <v>872</v>
      </c>
      <c r="GKI473" s="87" t="s">
        <v>886</v>
      </c>
      <c r="GKJ473" s="87" t="s">
        <v>872</v>
      </c>
      <c r="GKK473" s="87" t="s">
        <v>886</v>
      </c>
      <c r="GKL473" s="87" t="s">
        <v>872</v>
      </c>
      <c r="GKM473" s="87" t="s">
        <v>886</v>
      </c>
      <c r="GKN473" s="87" t="s">
        <v>872</v>
      </c>
      <c r="GKO473" s="87" t="s">
        <v>886</v>
      </c>
      <c r="GKP473" s="87" t="s">
        <v>872</v>
      </c>
      <c r="GKQ473" s="87" t="s">
        <v>886</v>
      </c>
      <c r="GKR473" s="87" t="s">
        <v>872</v>
      </c>
      <c r="GKS473" s="87" t="s">
        <v>886</v>
      </c>
      <c r="GKT473" s="87" t="s">
        <v>872</v>
      </c>
      <c r="GKU473" s="87" t="s">
        <v>886</v>
      </c>
      <c r="GKV473" s="87" t="s">
        <v>872</v>
      </c>
      <c r="GKW473" s="87" t="s">
        <v>886</v>
      </c>
      <c r="GKX473" s="87" t="s">
        <v>872</v>
      </c>
      <c r="GKY473" s="87" t="s">
        <v>886</v>
      </c>
      <c r="GKZ473" s="87" t="s">
        <v>872</v>
      </c>
      <c r="GLA473" s="87" t="s">
        <v>886</v>
      </c>
      <c r="GLB473" s="87" t="s">
        <v>872</v>
      </c>
      <c r="GLC473" s="87" t="s">
        <v>886</v>
      </c>
      <c r="GLD473" s="87" t="s">
        <v>872</v>
      </c>
      <c r="GLE473" s="87" t="s">
        <v>886</v>
      </c>
      <c r="GLF473" s="87" t="s">
        <v>872</v>
      </c>
      <c r="GLG473" s="87" t="s">
        <v>886</v>
      </c>
      <c r="GLH473" s="87" t="s">
        <v>872</v>
      </c>
      <c r="GLI473" s="87" t="s">
        <v>886</v>
      </c>
      <c r="GLJ473" s="87" t="s">
        <v>872</v>
      </c>
      <c r="GLK473" s="87" t="s">
        <v>886</v>
      </c>
      <c r="GLL473" s="87" t="s">
        <v>872</v>
      </c>
      <c r="GLM473" s="87" t="s">
        <v>886</v>
      </c>
      <c r="GLN473" s="87" t="s">
        <v>872</v>
      </c>
      <c r="GLO473" s="87" t="s">
        <v>886</v>
      </c>
      <c r="GLP473" s="87" t="s">
        <v>872</v>
      </c>
      <c r="GLQ473" s="87" t="s">
        <v>886</v>
      </c>
      <c r="GLR473" s="87" t="s">
        <v>872</v>
      </c>
      <c r="GLS473" s="87" t="s">
        <v>886</v>
      </c>
      <c r="GLT473" s="87" t="s">
        <v>872</v>
      </c>
      <c r="GLU473" s="87" t="s">
        <v>886</v>
      </c>
      <c r="GLV473" s="87" t="s">
        <v>872</v>
      </c>
      <c r="GLW473" s="87" t="s">
        <v>886</v>
      </c>
      <c r="GLX473" s="87" t="s">
        <v>872</v>
      </c>
      <c r="GLY473" s="87" t="s">
        <v>886</v>
      </c>
      <c r="GLZ473" s="87" t="s">
        <v>872</v>
      </c>
      <c r="GMA473" s="87" t="s">
        <v>886</v>
      </c>
      <c r="GMB473" s="87" t="s">
        <v>872</v>
      </c>
      <c r="GMC473" s="87" t="s">
        <v>886</v>
      </c>
      <c r="GMD473" s="87" t="s">
        <v>872</v>
      </c>
      <c r="GME473" s="87" t="s">
        <v>886</v>
      </c>
      <c r="GMF473" s="87" t="s">
        <v>872</v>
      </c>
      <c r="GMG473" s="87" t="s">
        <v>886</v>
      </c>
      <c r="GMH473" s="87" t="s">
        <v>872</v>
      </c>
      <c r="GMI473" s="87" t="s">
        <v>886</v>
      </c>
      <c r="GMJ473" s="87" t="s">
        <v>872</v>
      </c>
      <c r="GMK473" s="87" t="s">
        <v>886</v>
      </c>
      <c r="GML473" s="87" t="s">
        <v>872</v>
      </c>
      <c r="GMM473" s="87" t="s">
        <v>886</v>
      </c>
      <c r="GMN473" s="87" t="s">
        <v>872</v>
      </c>
      <c r="GMO473" s="87" t="s">
        <v>886</v>
      </c>
      <c r="GMP473" s="87" t="s">
        <v>872</v>
      </c>
      <c r="GMQ473" s="87" t="s">
        <v>886</v>
      </c>
      <c r="GMR473" s="87" t="s">
        <v>872</v>
      </c>
      <c r="GMS473" s="87" t="s">
        <v>886</v>
      </c>
      <c r="GMT473" s="87" t="s">
        <v>872</v>
      </c>
      <c r="GMU473" s="87" t="s">
        <v>886</v>
      </c>
      <c r="GMV473" s="87" t="s">
        <v>872</v>
      </c>
      <c r="GMW473" s="87" t="s">
        <v>886</v>
      </c>
      <c r="GMX473" s="87" t="s">
        <v>872</v>
      </c>
      <c r="GMY473" s="87" t="s">
        <v>886</v>
      </c>
      <c r="GMZ473" s="87" t="s">
        <v>872</v>
      </c>
      <c r="GNA473" s="87" t="s">
        <v>886</v>
      </c>
      <c r="GNB473" s="87" t="s">
        <v>872</v>
      </c>
      <c r="GNC473" s="87" t="s">
        <v>886</v>
      </c>
      <c r="GND473" s="87" t="s">
        <v>872</v>
      </c>
      <c r="GNE473" s="87" t="s">
        <v>886</v>
      </c>
      <c r="GNF473" s="87" t="s">
        <v>872</v>
      </c>
      <c r="GNG473" s="87" t="s">
        <v>886</v>
      </c>
      <c r="GNH473" s="87" t="s">
        <v>872</v>
      </c>
      <c r="GNI473" s="87" t="s">
        <v>886</v>
      </c>
      <c r="GNJ473" s="87" t="s">
        <v>872</v>
      </c>
      <c r="GNK473" s="87" t="s">
        <v>886</v>
      </c>
      <c r="GNL473" s="87" t="s">
        <v>872</v>
      </c>
      <c r="GNM473" s="87" t="s">
        <v>886</v>
      </c>
      <c r="GNN473" s="87" t="s">
        <v>872</v>
      </c>
      <c r="GNO473" s="87" t="s">
        <v>886</v>
      </c>
      <c r="GNP473" s="87" t="s">
        <v>872</v>
      </c>
      <c r="GNQ473" s="87" t="s">
        <v>886</v>
      </c>
      <c r="GNR473" s="87" t="s">
        <v>872</v>
      </c>
      <c r="GNS473" s="87" t="s">
        <v>886</v>
      </c>
      <c r="GNT473" s="87" t="s">
        <v>872</v>
      </c>
      <c r="GNU473" s="87" t="s">
        <v>886</v>
      </c>
      <c r="GNV473" s="87" t="s">
        <v>872</v>
      </c>
      <c r="GNW473" s="87" t="s">
        <v>886</v>
      </c>
      <c r="GNX473" s="87" t="s">
        <v>872</v>
      </c>
      <c r="GNY473" s="87" t="s">
        <v>886</v>
      </c>
      <c r="GNZ473" s="87" t="s">
        <v>872</v>
      </c>
      <c r="GOA473" s="87" t="s">
        <v>886</v>
      </c>
      <c r="GOB473" s="87" t="s">
        <v>872</v>
      </c>
      <c r="GOC473" s="87" t="s">
        <v>886</v>
      </c>
      <c r="GOD473" s="87" t="s">
        <v>872</v>
      </c>
      <c r="GOE473" s="87" t="s">
        <v>886</v>
      </c>
      <c r="GOF473" s="87" t="s">
        <v>872</v>
      </c>
      <c r="GOG473" s="87" t="s">
        <v>886</v>
      </c>
      <c r="GOH473" s="87" t="s">
        <v>872</v>
      </c>
      <c r="GOI473" s="87" t="s">
        <v>886</v>
      </c>
      <c r="GOJ473" s="87" t="s">
        <v>872</v>
      </c>
      <c r="GOK473" s="87" t="s">
        <v>886</v>
      </c>
      <c r="GOL473" s="87" t="s">
        <v>872</v>
      </c>
      <c r="GOM473" s="87" t="s">
        <v>886</v>
      </c>
      <c r="GON473" s="87" t="s">
        <v>872</v>
      </c>
      <c r="GOO473" s="87" t="s">
        <v>886</v>
      </c>
      <c r="GOP473" s="87" t="s">
        <v>872</v>
      </c>
      <c r="GOQ473" s="87" t="s">
        <v>886</v>
      </c>
      <c r="GOR473" s="87" t="s">
        <v>872</v>
      </c>
      <c r="GOS473" s="87" t="s">
        <v>886</v>
      </c>
      <c r="GOT473" s="87" t="s">
        <v>872</v>
      </c>
      <c r="GOU473" s="87" t="s">
        <v>886</v>
      </c>
      <c r="GOV473" s="87" t="s">
        <v>872</v>
      </c>
      <c r="GOW473" s="87" t="s">
        <v>886</v>
      </c>
      <c r="GOX473" s="87" t="s">
        <v>872</v>
      </c>
      <c r="GOY473" s="87" t="s">
        <v>886</v>
      </c>
      <c r="GOZ473" s="87" t="s">
        <v>872</v>
      </c>
      <c r="GPA473" s="87" t="s">
        <v>886</v>
      </c>
      <c r="GPB473" s="87" t="s">
        <v>872</v>
      </c>
      <c r="GPC473" s="87" t="s">
        <v>886</v>
      </c>
      <c r="GPD473" s="87" t="s">
        <v>872</v>
      </c>
      <c r="GPE473" s="87" t="s">
        <v>886</v>
      </c>
      <c r="GPF473" s="87" t="s">
        <v>872</v>
      </c>
      <c r="GPG473" s="87" t="s">
        <v>886</v>
      </c>
      <c r="GPH473" s="87" t="s">
        <v>872</v>
      </c>
      <c r="GPI473" s="87" t="s">
        <v>886</v>
      </c>
      <c r="GPJ473" s="87" t="s">
        <v>872</v>
      </c>
      <c r="GPK473" s="87" t="s">
        <v>886</v>
      </c>
      <c r="GPL473" s="87" t="s">
        <v>872</v>
      </c>
      <c r="GPM473" s="87" t="s">
        <v>886</v>
      </c>
      <c r="GPN473" s="87" t="s">
        <v>872</v>
      </c>
      <c r="GPO473" s="87" t="s">
        <v>886</v>
      </c>
      <c r="GPP473" s="87" t="s">
        <v>872</v>
      </c>
      <c r="GPQ473" s="87" t="s">
        <v>886</v>
      </c>
      <c r="GPR473" s="87" t="s">
        <v>872</v>
      </c>
      <c r="GPS473" s="87" t="s">
        <v>886</v>
      </c>
      <c r="GPT473" s="87" t="s">
        <v>872</v>
      </c>
      <c r="GPU473" s="87" t="s">
        <v>886</v>
      </c>
      <c r="GPV473" s="87" t="s">
        <v>872</v>
      </c>
      <c r="GPW473" s="87" t="s">
        <v>886</v>
      </c>
      <c r="GPX473" s="87" t="s">
        <v>872</v>
      </c>
      <c r="GPY473" s="87" t="s">
        <v>886</v>
      </c>
      <c r="GPZ473" s="87" t="s">
        <v>872</v>
      </c>
      <c r="GQA473" s="87" t="s">
        <v>886</v>
      </c>
      <c r="GQB473" s="87" t="s">
        <v>872</v>
      </c>
      <c r="GQC473" s="87" t="s">
        <v>886</v>
      </c>
      <c r="GQD473" s="87" t="s">
        <v>872</v>
      </c>
      <c r="GQE473" s="87" t="s">
        <v>886</v>
      </c>
      <c r="GQF473" s="87" t="s">
        <v>872</v>
      </c>
      <c r="GQG473" s="87" t="s">
        <v>886</v>
      </c>
      <c r="GQH473" s="87" t="s">
        <v>872</v>
      </c>
      <c r="GQI473" s="87" t="s">
        <v>886</v>
      </c>
      <c r="GQJ473" s="87" t="s">
        <v>872</v>
      </c>
      <c r="GQK473" s="87" t="s">
        <v>886</v>
      </c>
      <c r="GQL473" s="87" t="s">
        <v>872</v>
      </c>
      <c r="GQM473" s="87" t="s">
        <v>886</v>
      </c>
      <c r="GQN473" s="87" t="s">
        <v>872</v>
      </c>
      <c r="GQO473" s="87" t="s">
        <v>886</v>
      </c>
      <c r="GQP473" s="87" t="s">
        <v>872</v>
      </c>
      <c r="GQQ473" s="87" t="s">
        <v>886</v>
      </c>
      <c r="GQR473" s="87" t="s">
        <v>872</v>
      </c>
      <c r="GQS473" s="87" t="s">
        <v>886</v>
      </c>
      <c r="GQT473" s="87" t="s">
        <v>872</v>
      </c>
      <c r="GQU473" s="87" t="s">
        <v>886</v>
      </c>
      <c r="GQV473" s="87" t="s">
        <v>872</v>
      </c>
      <c r="GQW473" s="87" t="s">
        <v>886</v>
      </c>
      <c r="GQX473" s="87" t="s">
        <v>872</v>
      </c>
      <c r="GQY473" s="87" t="s">
        <v>886</v>
      </c>
      <c r="GQZ473" s="87" t="s">
        <v>872</v>
      </c>
      <c r="GRA473" s="87" t="s">
        <v>886</v>
      </c>
      <c r="GRB473" s="87" t="s">
        <v>872</v>
      </c>
      <c r="GRC473" s="87" t="s">
        <v>886</v>
      </c>
      <c r="GRD473" s="87" t="s">
        <v>872</v>
      </c>
      <c r="GRE473" s="87" t="s">
        <v>886</v>
      </c>
      <c r="GRF473" s="87" t="s">
        <v>872</v>
      </c>
      <c r="GRG473" s="87" t="s">
        <v>886</v>
      </c>
      <c r="GRH473" s="87" t="s">
        <v>872</v>
      </c>
      <c r="GRI473" s="87" t="s">
        <v>886</v>
      </c>
      <c r="GRJ473" s="87" t="s">
        <v>872</v>
      </c>
      <c r="GRK473" s="87" t="s">
        <v>886</v>
      </c>
      <c r="GRL473" s="87" t="s">
        <v>872</v>
      </c>
      <c r="GRM473" s="87" t="s">
        <v>886</v>
      </c>
      <c r="GRN473" s="87" t="s">
        <v>872</v>
      </c>
      <c r="GRO473" s="87" t="s">
        <v>886</v>
      </c>
      <c r="GRP473" s="87" t="s">
        <v>872</v>
      </c>
      <c r="GRQ473" s="87" t="s">
        <v>886</v>
      </c>
      <c r="GRR473" s="87" t="s">
        <v>872</v>
      </c>
      <c r="GRS473" s="87" t="s">
        <v>886</v>
      </c>
      <c r="GRT473" s="87" t="s">
        <v>872</v>
      </c>
      <c r="GRU473" s="87" t="s">
        <v>886</v>
      </c>
      <c r="GRV473" s="87" t="s">
        <v>872</v>
      </c>
      <c r="GRW473" s="87" t="s">
        <v>886</v>
      </c>
      <c r="GRX473" s="87" t="s">
        <v>872</v>
      </c>
      <c r="GRY473" s="87" t="s">
        <v>886</v>
      </c>
      <c r="GRZ473" s="87" t="s">
        <v>872</v>
      </c>
      <c r="GSA473" s="87" t="s">
        <v>886</v>
      </c>
      <c r="GSB473" s="87" t="s">
        <v>872</v>
      </c>
      <c r="GSC473" s="87" t="s">
        <v>886</v>
      </c>
      <c r="GSD473" s="87" t="s">
        <v>872</v>
      </c>
      <c r="GSE473" s="87" t="s">
        <v>886</v>
      </c>
      <c r="GSF473" s="87" t="s">
        <v>872</v>
      </c>
      <c r="GSG473" s="87" t="s">
        <v>886</v>
      </c>
      <c r="GSH473" s="87" t="s">
        <v>872</v>
      </c>
      <c r="GSI473" s="87" t="s">
        <v>886</v>
      </c>
      <c r="GSJ473" s="87" t="s">
        <v>872</v>
      </c>
      <c r="GSK473" s="87" t="s">
        <v>886</v>
      </c>
      <c r="GSL473" s="87" t="s">
        <v>872</v>
      </c>
      <c r="GSM473" s="87" t="s">
        <v>886</v>
      </c>
      <c r="GSN473" s="87" t="s">
        <v>872</v>
      </c>
      <c r="GSO473" s="87" t="s">
        <v>886</v>
      </c>
      <c r="GSP473" s="87" t="s">
        <v>872</v>
      </c>
      <c r="GSQ473" s="87" t="s">
        <v>886</v>
      </c>
      <c r="GSR473" s="87" t="s">
        <v>872</v>
      </c>
      <c r="GSS473" s="87" t="s">
        <v>886</v>
      </c>
      <c r="GST473" s="87" t="s">
        <v>872</v>
      </c>
      <c r="GSU473" s="87" t="s">
        <v>886</v>
      </c>
      <c r="GSV473" s="87" t="s">
        <v>872</v>
      </c>
      <c r="GSW473" s="87" t="s">
        <v>886</v>
      </c>
      <c r="GSX473" s="87" t="s">
        <v>872</v>
      </c>
      <c r="GSY473" s="87" t="s">
        <v>886</v>
      </c>
      <c r="GSZ473" s="87" t="s">
        <v>872</v>
      </c>
      <c r="GTA473" s="87" t="s">
        <v>886</v>
      </c>
      <c r="GTB473" s="87" t="s">
        <v>872</v>
      </c>
      <c r="GTC473" s="87" t="s">
        <v>886</v>
      </c>
      <c r="GTD473" s="87" t="s">
        <v>872</v>
      </c>
      <c r="GTE473" s="87" t="s">
        <v>886</v>
      </c>
      <c r="GTF473" s="87" t="s">
        <v>872</v>
      </c>
      <c r="GTG473" s="87" t="s">
        <v>886</v>
      </c>
      <c r="GTH473" s="87" t="s">
        <v>872</v>
      </c>
      <c r="GTI473" s="87" t="s">
        <v>886</v>
      </c>
      <c r="GTJ473" s="87" t="s">
        <v>872</v>
      </c>
      <c r="GTK473" s="87" t="s">
        <v>886</v>
      </c>
      <c r="GTL473" s="87" t="s">
        <v>872</v>
      </c>
      <c r="GTM473" s="87" t="s">
        <v>886</v>
      </c>
      <c r="GTN473" s="87" t="s">
        <v>872</v>
      </c>
      <c r="GTO473" s="87" t="s">
        <v>886</v>
      </c>
      <c r="GTP473" s="87" t="s">
        <v>872</v>
      </c>
      <c r="GTQ473" s="87" t="s">
        <v>886</v>
      </c>
      <c r="GTR473" s="87" t="s">
        <v>872</v>
      </c>
      <c r="GTS473" s="87" t="s">
        <v>886</v>
      </c>
      <c r="GTT473" s="87" t="s">
        <v>872</v>
      </c>
      <c r="GTU473" s="87" t="s">
        <v>886</v>
      </c>
      <c r="GTV473" s="87" t="s">
        <v>872</v>
      </c>
      <c r="GTW473" s="87" t="s">
        <v>886</v>
      </c>
      <c r="GTX473" s="87" t="s">
        <v>872</v>
      </c>
      <c r="GTY473" s="87" t="s">
        <v>886</v>
      </c>
      <c r="GTZ473" s="87" t="s">
        <v>872</v>
      </c>
      <c r="GUA473" s="87" t="s">
        <v>886</v>
      </c>
      <c r="GUB473" s="87" t="s">
        <v>872</v>
      </c>
      <c r="GUC473" s="87" t="s">
        <v>886</v>
      </c>
      <c r="GUD473" s="87" t="s">
        <v>872</v>
      </c>
      <c r="GUE473" s="87" t="s">
        <v>886</v>
      </c>
      <c r="GUF473" s="87" t="s">
        <v>872</v>
      </c>
      <c r="GUG473" s="87" t="s">
        <v>886</v>
      </c>
      <c r="GUH473" s="87" t="s">
        <v>872</v>
      </c>
      <c r="GUI473" s="87" t="s">
        <v>886</v>
      </c>
      <c r="GUJ473" s="87" t="s">
        <v>872</v>
      </c>
      <c r="GUK473" s="87" t="s">
        <v>886</v>
      </c>
      <c r="GUL473" s="87" t="s">
        <v>872</v>
      </c>
      <c r="GUM473" s="87" t="s">
        <v>886</v>
      </c>
      <c r="GUN473" s="87" t="s">
        <v>872</v>
      </c>
      <c r="GUO473" s="87" t="s">
        <v>886</v>
      </c>
      <c r="GUP473" s="87" t="s">
        <v>872</v>
      </c>
      <c r="GUQ473" s="87" t="s">
        <v>886</v>
      </c>
      <c r="GUR473" s="87" t="s">
        <v>872</v>
      </c>
      <c r="GUS473" s="87" t="s">
        <v>886</v>
      </c>
      <c r="GUT473" s="87" t="s">
        <v>872</v>
      </c>
      <c r="GUU473" s="87" t="s">
        <v>886</v>
      </c>
      <c r="GUV473" s="87" t="s">
        <v>872</v>
      </c>
      <c r="GUW473" s="87" t="s">
        <v>886</v>
      </c>
      <c r="GUX473" s="87" t="s">
        <v>872</v>
      </c>
      <c r="GUY473" s="87" t="s">
        <v>886</v>
      </c>
      <c r="GUZ473" s="87" t="s">
        <v>872</v>
      </c>
      <c r="GVA473" s="87" t="s">
        <v>886</v>
      </c>
      <c r="GVB473" s="87" t="s">
        <v>872</v>
      </c>
      <c r="GVC473" s="87" t="s">
        <v>886</v>
      </c>
      <c r="GVD473" s="87" t="s">
        <v>872</v>
      </c>
      <c r="GVE473" s="87" t="s">
        <v>886</v>
      </c>
      <c r="GVF473" s="87" t="s">
        <v>872</v>
      </c>
      <c r="GVG473" s="87" t="s">
        <v>886</v>
      </c>
      <c r="GVH473" s="87" t="s">
        <v>872</v>
      </c>
      <c r="GVI473" s="87" t="s">
        <v>886</v>
      </c>
      <c r="GVJ473" s="87" t="s">
        <v>872</v>
      </c>
      <c r="GVK473" s="87" t="s">
        <v>886</v>
      </c>
      <c r="GVL473" s="87" t="s">
        <v>872</v>
      </c>
      <c r="GVM473" s="87" t="s">
        <v>886</v>
      </c>
      <c r="GVN473" s="87" t="s">
        <v>872</v>
      </c>
      <c r="GVO473" s="87" t="s">
        <v>886</v>
      </c>
      <c r="GVP473" s="87" t="s">
        <v>872</v>
      </c>
      <c r="GVQ473" s="87" t="s">
        <v>886</v>
      </c>
      <c r="GVR473" s="87" t="s">
        <v>872</v>
      </c>
      <c r="GVS473" s="87" t="s">
        <v>886</v>
      </c>
      <c r="GVT473" s="87" t="s">
        <v>872</v>
      </c>
      <c r="GVU473" s="87" t="s">
        <v>886</v>
      </c>
      <c r="GVV473" s="87" t="s">
        <v>872</v>
      </c>
      <c r="GVW473" s="87" t="s">
        <v>886</v>
      </c>
      <c r="GVX473" s="87" t="s">
        <v>872</v>
      </c>
      <c r="GVY473" s="87" t="s">
        <v>886</v>
      </c>
      <c r="GVZ473" s="87" t="s">
        <v>872</v>
      </c>
      <c r="GWA473" s="87" t="s">
        <v>886</v>
      </c>
      <c r="GWB473" s="87" t="s">
        <v>872</v>
      </c>
      <c r="GWC473" s="87" t="s">
        <v>886</v>
      </c>
      <c r="GWD473" s="87" t="s">
        <v>872</v>
      </c>
      <c r="GWE473" s="87" t="s">
        <v>886</v>
      </c>
      <c r="GWF473" s="87" t="s">
        <v>872</v>
      </c>
      <c r="GWG473" s="87" t="s">
        <v>886</v>
      </c>
      <c r="GWH473" s="87" t="s">
        <v>872</v>
      </c>
      <c r="GWI473" s="87" t="s">
        <v>886</v>
      </c>
      <c r="GWJ473" s="87" t="s">
        <v>872</v>
      </c>
      <c r="GWK473" s="87" t="s">
        <v>886</v>
      </c>
      <c r="GWL473" s="87" t="s">
        <v>872</v>
      </c>
      <c r="GWM473" s="87" t="s">
        <v>886</v>
      </c>
      <c r="GWN473" s="87" t="s">
        <v>872</v>
      </c>
      <c r="GWO473" s="87" t="s">
        <v>886</v>
      </c>
      <c r="GWP473" s="87" t="s">
        <v>872</v>
      </c>
      <c r="GWQ473" s="87" t="s">
        <v>886</v>
      </c>
      <c r="GWR473" s="87" t="s">
        <v>872</v>
      </c>
      <c r="GWS473" s="87" t="s">
        <v>886</v>
      </c>
      <c r="GWT473" s="87" t="s">
        <v>872</v>
      </c>
      <c r="GWU473" s="87" t="s">
        <v>886</v>
      </c>
      <c r="GWV473" s="87" t="s">
        <v>872</v>
      </c>
      <c r="GWW473" s="87" t="s">
        <v>886</v>
      </c>
      <c r="GWX473" s="87" t="s">
        <v>872</v>
      </c>
      <c r="GWY473" s="87" t="s">
        <v>886</v>
      </c>
      <c r="GWZ473" s="87" t="s">
        <v>872</v>
      </c>
      <c r="GXA473" s="87" t="s">
        <v>886</v>
      </c>
      <c r="GXB473" s="87" t="s">
        <v>872</v>
      </c>
      <c r="GXC473" s="87" t="s">
        <v>886</v>
      </c>
      <c r="GXD473" s="87" t="s">
        <v>872</v>
      </c>
      <c r="GXE473" s="87" t="s">
        <v>886</v>
      </c>
      <c r="GXF473" s="87" t="s">
        <v>872</v>
      </c>
      <c r="GXG473" s="87" t="s">
        <v>886</v>
      </c>
      <c r="GXH473" s="87" t="s">
        <v>872</v>
      </c>
      <c r="GXI473" s="87" t="s">
        <v>886</v>
      </c>
      <c r="GXJ473" s="87" t="s">
        <v>872</v>
      </c>
      <c r="GXK473" s="87" t="s">
        <v>886</v>
      </c>
      <c r="GXL473" s="87" t="s">
        <v>872</v>
      </c>
      <c r="GXM473" s="87" t="s">
        <v>886</v>
      </c>
      <c r="GXN473" s="87" t="s">
        <v>872</v>
      </c>
      <c r="GXO473" s="87" t="s">
        <v>886</v>
      </c>
      <c r="GXP473" s="87" t="s">
        <v>872</v>
      </c>
      <c r="GXQ473" s="87" t="s">
        <v>886</v>
      </c>
      <c r="GXR473" s="87" t="s">
        <v>872</v>
      </c>
      <c r="GXS473" s="87" t="s">
        <v>886</v>
      </c>
      <c r="GXT473" s="87" t="s">
        <v>872</v>
      </c>
      <c r="GXU473" s="87" t="s">
        <v>886</v>
      </c>
      <c r="GXV473" s="87" t="s">
        <v>872</v>
      </c>
      <c r="GXW473" s="87" t="s">
        <v>886</v>
      </c>
      <c r="GXX473" s="87" t="s">
        <v>872</v>
      </c>
      <c r="GXY473" s="87" t="s">
        <v>886</v>
      </c>
      <c r="GXZ473" s="87" t="s">
        <v>872</v>
      </c>
      <c r="GYA473" s="87" t="s">
        <v>886</v>
      </c>
      <c r="GYB473" s="87" t="s">
        <v>872</v>
      </c>
      <c r="GYC473" s="87" t="s">
        <v>886</v>
      </c>
      <c r="GYD473" s="87" t="s">
        <v>872</v>
      </c>
      <c r="GYE473" s="87" t="s">
        <v>886</v>
      </c>
      <c r="GYF473" s="87" t="s">
        <v>872</v>
      </c>
      <c r="GYG473" s="87" t="s">
        <v>886</v>
      </c>
      <c r="GYH473" s="87" t="s">
        <v>872</v>
      </c>
      <c r="GYI473" s="87" t="s">
        <v>886</v>
      </c>
      <c r="GYJ473" s="87" t="s">
        <v>872</v>
      </c>
      <c r="GYK473" s="87" t="s">
        <v>886</v>
      </c>
      <c r="GYL473" s="87" t="s">
        <v>872</v>
      </c>
      <c r="GYM473" s="87" t="s">
        <v>886</v>
      </c>
      <c r="GYN473" s="87" t="s">
        <v>872</v>
      </c>
      <c r="GYO473" s="87" t="s">
        <v>886</v>
      </c>
      <c r="GYP473" s="87" t="s">
        <v>872</v>
      </c>
      <c r="GYQ473" s="87" t="s">
        <v>886</v>
      </c>
      <c r="GYR473" s="87" t="s">
        <v>872</v>
      </c>
      <c r="GYS473" s="87" t="s">
        <v>886</v>
      </c>
      <c r="GYT473" s="87" t="s">
        <v>872</v>
      </c>
      <c r="GYU473" s="87" t="s">
        <v>886</v>
      </c>
      <c r="GYV473" s="87" t="s">
        <v>872</v>
      </c>
      <c r="GYW473" s="87" t="s">
        <v>886</v>
      </c>
      <c r="GYX473" s="87" t="s">
        <v>872</v>
      </c>
      <c r="GYY473" s="87" t="s">
        <v>886</v>
      </c>
      <c r="GYZ473" s="87" t="s">
        <v>872</v>
      </c>
      <c r="GZA473" s="87" t="s">
        <v>886</v>
      </c>
      <c r="GZB473" s="87" t="s">
        <v>872</v>
      </c>
      <c r="GZC473" s="87" t="s">
        <v>886</v>
      </c>
      <c r="GZD473" s="87" t="s">
        <v>872</v>
      </c>
      <c r="GZE473" s="87" t="s">
        <v>886</v>
      </c>
      <c r="GZF473" s="87" t="s">
        <v>872</v>
      </c>
      <c r="GZG473" s="87" t="s">
        <v>886</v>
      </c>
      <c r="GZH473" s="87" t="s">
        <v>872</v>
      </c>
      <c r="GZI473" s="87" t="s">
        <v>886</v>
      </c>
      <c r="GZJ473" s="87" t="s">
        <v>872</v>
      </c>
      <c r="GZK473" s="87" t="s">
        <v>886</v>
      </c>
      <c r="GZL473" s="87" t="s">
        <v>872</v>
      </c>
      <c r="GZM473" s="87" t="s">
        <v>886</v>
      </c>
      <c r="GZN473" s="87" t="s">
        <v>872</v>
      </c>
      <c r="GZO473" s="87" t="s">
        <v>886</v>
      </c>
      <c r="GZP473" s="87" t="s">
        <v>872</v>
      </c>
      <c r="GZQ473" s="87" t="s">
        <v>886</v>
      </c>
      <c r="GZR473" s="87" t="s">
        <v>872</v>
      </c>
      <c r="GZS473" s="87" t="s">
        <v>886</v>
      </c>
      <c r="GZT473" s="87" t="s">
        <v>872</v>
      </c>
      <c r="GZU473" s="87" t="s">
        <v>886</v>
      </c>
      <c r="GZV473" s="87" t="s">
        <v>872</v>
      </c>
      <c r="GZW473" s="87" t="s">
        <v>886</v>
      </c>
      <c r="GZX473" s="87" t="s">
        <v>872</v>
      </c>
      <c r="GZY473" s="87" t="s">
        <v>886</v>
      </c>
      <c r="GZZ473" s="87" t="s">
        <v>872</v>
      </c>
      <c r="HAA473" s="87" t="s">
        <v>886</v>
      </c>
      <c r="HAB473" s="87" t="s">
        <v>872</v>
      </c>
      <c r="HAC473" s="87" t="s">
        <v>886</v>
      </c>
      <c r="HAD473" s="87" t="s">
        <v>872</v>
      </c>
      <c r="HAE473" s="87" t="s">
        <v>886</v>
      </c>
      <c r="HAF473" s="87" t="s">
        <v>872</v>
      </c>
      <c r="HAG473" s="87" t="s">
        <v>886</v>
      </c>
      <c r="HAH473" s="87" t="s">
        <v>872</v>
      </c>
      <c r="HAI473" s="87" t="s">
        <v>886</v>
      </c>
      <c r="HAJ473" s="87" t="s">
        <v>872</v>
      </c>
      <c r="HAK473" s="87" t="s">
        <v>886</v>
      </c>
      <c r="HAL473" s="87" t="s">
        <v>872</v>
      </c>
      <c r="HAM473" s="87" t="s">
        <v>886</v>
      </c>
      <c r="HAN473" s="87" t="s">
        <v>872</v>
      </c>
      <c r="HAO473" s="87" t="s">
        <v>886</v>
      </c>
      <c r="HAP473" s="87" t="s">
        <v>872</v>
      </c>
      <c r="HAQ473" s="87" t="s">
        <v>886</v>
      </c>
      <c r="HAR473" s="87" t="s">
        <v>872</v>
      </c>
      <c r="HAS473" s="87" t="s">
        <v>886</v>
      </c>
      <c r="HAT473" s="87" t="s">
        <v>872</v>
      </c>
      <c r="HAU473" s="87" t="s">
        <v>886</v>
      </c>
      <c r="HAV473" s="87" t="s">
        <v>872</v>
      </c>
      <c r="HAW473" s="87" t="s">
        <v>886</v>
      </c>
      <c r="HAX473" s="87" t="s">
        <v>872</v>
      </c>
      <c r="HAY473" s="87" t="s">
        <v>886</v>
      </c>
      <c r="HAZ473" s="87" t="s">
        <v>872</v>
      </c>
      <c r="HBA473" s="87" t="s">
        <v>886</v>
      </c>
      <c r="HBB473" s="87" t="s">
        <v>872</v>
      </c>
      <c r="HBC473" s="87" t="s">
        <v>886</v>
      </c>
      <c r="HBD473" s="87" t="s">
        <v>872</v>
      </c>
      <c r="HBE473" s="87" t="s">
        <v>886</v>
      </c>
      <c r="HBF473" s="87" t="s">
        <v>872</v>
      </c>
      <c r="HBG473" s="87" t="s">
        <v>886</v>
      </c>
      <c r="HBH473" s="87" t="s">
        <v>872</v>
      </c>
      <c r="HBI473" s="87" t="s">
        <v>886</v>
      </c>
      <c r="HBJ473" s="87" t="s">
        <v>872</v>
      </c>
      <c r="HBK473" s="87" t="s">
        <v>886</v>
      </c>
      <c r="HBL473" s="87" t="s">
        <v>872</v>
      </c>
      <c r="HBM473" s="87" t="s">
        <v>886</v>
      </c>
      <c r="HBN473" s="87" t="s">
        <v>872</v>
      </c>
      <c r="HBO473" s="87" t="s">
        <v>886</v>
      </c>
      <c r="HBP473" s="87" t="s">
        <v>872</v>
      </c>
      <c r="HBQ473" s="87" t="s">
        <v>886</v>
      </c>
      <c r="HBR473" s="87" t="s">
        <v>872</v>
      </c>
      <c r="HBS473" s="87" t="s">
        <v>886</v>
      </c>
      <c r="HBT473" s="87" t="s">
        <v>872</v>
      </c>
      <c r="HBU473" s="87" t="s">
        <v>886</v>
      </c>
      <c r="HBV473" s="87" t="s">
        <v>872</v>
      </c>
      <c r="HBW473" s="87" t="s">
        <v>886</v>
      </c>
      <c r="HBX473" s="87" t="s">
        <v>872</v>
      </c>
      <c r="HBY473" s="87" t="s">
        <v>886</v>
      </c>
      <c r="HBZ473" s="87" t="s">
        <v>872</v>
      </c>
      <c r="HCA473" s="87" t="s">
        <v>886</v>
      </c>
      <c r="HCB473" s="87" t="s">
        <v>872</v>
      </c>
      <c r="HCC473" s="87" t="s">
        <v>886</v>
      </c>
      <c r="HCD473" s="87" t="s">
        <v>872</v>
      </c>
      <c r="HCE473" s="87" t="s">
        <v>886</v>
      </c>
      <c r="HCF473" s="87" t="s">
        <v>872</v>
      </c>
      <c r="HCG473" s="87" t="s">
        <v>886</v>
      </c>
      <c r="HCH473" s="87" t="s">
        <v>872</v>
      </c>
      <c r="HCI473" s="87" t="s">
        <v>886</v>
      </c>
      <c r="HCJ473" s="87" t="s">
        <v>872</v>
      </c>
      <c r="HCK473" s="87" t="s">
        <v>886</v>
      </c>
      <c r="HCL473" s="87" t="s">
        <v>872</v>
      </c>
      <c r="HCM473" s="87" t="s">
        <v>886</v>
      </c>
      <c r="HCN473" s="87" t="s">
        <v>872</v>
      </c>
      <c r="HCO473" s="87" t="s">
        <v>886</v>
      </c>
      <c r="HCP473" s="87" t="s">
        <v>872</v>
      </c>
      <c r="HCQ473" s="87" t="s">
        <v>886</v>
      </c>
      <c r="HCR473" s="87" t="s">
        <v>872</v>
      </c>
      <c r="HCS473" s="87" t="s">
        <v>886</v>
      </c>
      <c r="HCT473" s="87" t="s">
        <v>872</v>
      </c>
      <c r="HCU473" s="87" t="s">
        <v>886</v>
      </c>
      <c r="HCV473" s="87" t="s">
        <v>872</v>
      </c>
      <c r="HCW473" s="87" t="s">
        <v>886</v>
      </c>
      <c r="HCX473" s="87" t="s">
        <v>872</v>
      </c>
      <c r="HCY473" s="87" t="s">
        <v>886</v>
      </c>
      <c r="HCZ473" s="87" t="s">
        <v>872</v>
      </c>
      <c r="HDA473" s="87" t="s">
        <v>886</v>
      </c>
      <c r="HDB473" s="87" t="s">
        <v>872</v>
      </c>
      <c r="HDC473" s="87" t="s">
        <v>886</v>
      </c>
      <c r="HDD473" s="87" t="s">
        <v>872</v>
      </c>
      <c r="HDE473" s="87" t="s">
        <v>886</v>
      </c>
      <c r="HDF473" s="87" t="s">
        <v>872</v>
      </c>
      <c r="HDG473" s="87" t="s">
        <v>886</v>
      </c>
      <c r="HDH473" s="87" t="s">
        <v>872</v>
      </c>
      <c r="HDI473" s="87" t="s">
        <v>886</v>
      </c>
      <c r="HDJ473" s="87" t="s">
        <v>872</v>
      </c>
      <c r="HDK473" s="87" t="s">
        <v>886</v>
      </c>
      <c r="HDL473" s="87" t="s">
        <v>872</v>
      </c>
      <c r="HDM473" s="87" t="s">
        <v>886</v>
      </c>
      <c r="HDN473" s="87" t="s">
        <v>872</v>
      </c>
      <c r="HDO473" s="87" t="s">
        <v>886</v>
      </c>
      <c r="HDP473" s="87" t="s">
        <v>872</v>
      </c>
      <c r="HDQ473" s="87" t="s">
        <v>886</v>
      </c>
      <c r="HDR473" s="87" t="s">
        <v>872</v>
      </c>
      <c r="HDS473" s="87" t="s">
        <v>886</v>
      </c>
      <c r="HDT473" s="87" t="s">
        <v>872</v>
      </c>
      <c r="HDU473" s="87" t="s">
        <v>886</v>
      </c>
      <c r="HDV473" s="87" t="s">
        <v>872</v>
      </c>
      <c r="HDW473" s="87" t="s">
        <v>886</v>
      </c>
      <c r="HDX473" s="87" t="s">
        <v>872</v>
      </c>
      <c r="HDY473" s="87" t="s">
        <v>886</v>
      </c>
      <c r="HDZ473" s="87" t="s">
        <v>872</v>
      </c>
      <c r="HEA473" s="87" t="s">
        <v>886</v>
      </c>
      <c r="HEB473" s="87" t="s">
        <v>872</v>
      </c>
      <c r="HEC473" s="87" t="s">
        <v>886</v>
      </c>
      <c r="HED473" s="87" t="s">
        <v>872</v>
      </c>
      <c r="HEE473" s="87" t="s">
        <v>886</v>
      </c>
      <c r="HEF473" s="87" t="s">
        <v>872</v>
      </c>
      <c r="HEG473" s="87" t="s">
        <v>886</v>
      </c>
      <c r="HEH473" s="87" t="s">
        <v>872</v>
      </c>
      <c r="HEI473" s="87" t="s">
        <v>886</v>
      </c>
      <c r="HEJ473" s="87" t="s">
        <v>872</v>
      </c>
      <c r="HEK473" s="87" t="s">
        <v>886</v>
      </c>
      <c r="HEL473" s="87" t="s">
        <v>872</v>
      </c>
      <c r="HEM473" s="87" t="s">
        <v>886</v>
      </c>
      <c r="HEN473" s="87" t="s">
        <v>872</v>
      </c>
      <c r="HEO473" s="87" t="s">
        <v>886</v>
      </c>
      <c r="HEP473" s="87" t="s">
        <v>872</v>
      </c>
      <c r="HEQ473" s="87" t="s">
        <v>886</v>
      </c>
      <c r="HER473" s="87" t="s">
        <v>872</v>
      </c>
      <c r="HES473" s="87" t="s">
        <v>886</v>
      </c>
      <c r="HET473" s="87" t="s">
        <v>872</v>
      </c>
      <c r="HEU473" s="87" t="s">
        <v>886</v>
      </c>
      <c r="HEV473" s="87" t="s">
        <v>872</v>
      </c>
      <c r="HEW473" s="87" t="s">
        <v>886</v>
      </c>
      <c r="HEX473" s="87" t="s">
        <v>872</v>
      </c>
      <c r="HEY473" s="87" t="s">
        <v>886</v>
      </c>
      <c r="HEZ473" s="87" t="s">
        <v>872</v>
      </c>
      <c r="HFA473" s="87" t="s">
        <v>886</v>
      </c>
      <c r="HFB473" s="87" t="s">
        <v>872</v>
      </c>
      <c r="HFC473" s="87" t="s">
        <v>886</v>
      </c>
      <c r="HFD473" s="87" t="s">
        <v>872</v>
      </c>
      <c r="HFE473" s="87" t="s">
        <v>886</v>
      </c>
      <c r="HFF473" s="87" t="s">
        <v>872</v>
      </c>
      <c r="HFG473" s="87" t="s">
        <v>886</v>
      </c>
      <c r="HFH473" s="87" t="s">
        <v>872</v>
      </c>
      <c r="HFI473" s="87" t="s">
        <v>886</v>
      </c>
      <c r="HFJ473" s="87" t="s">
        <v>872</v>
      </c>
      <c r="HFK473" s="87" t="s">
        <v>886</v>
      </c>
      <c r="HFL473" s="87" t="s">
        <v>872</v>
      </c>
      <c r="HFM473" s="87" t="s">
        <v>886</v>
      </c>
      <c r="HFN473" s="87" t="s">
        <v>872</v>
      </c>
      <c r="HFO473" s="87" t="s">
        <v>886</v>
      </c>
      <c r="HFP473" s="87" t="s">
        <v>872</v>
      </c>
      <c r="HFQ473" s="87" t="s">
        <v>886</v>
      </c>
      <c r="HFR473" s="87" t="s">
        <v>872</v>
      </c>
      <c r="HFS473" s="87" t="s">
        <v>886</v>
      </c>
      <c r="HFT473" s="87" t="s">
        <v>872</v>
      </c>
      <c r="HFU473" s="87" t="s">
        <v>886</v>
      </c>
      <c r="HFV473" s="87" t="s">
        <v>872</v>
      </c>
      <c r="HFW473" s="87" t="s">
        <v>886</v>
      </c>
      <c r="HFX473" s="87" t="s">
        <v>872</v>
      </c>
      <c r="HFY473" s="87" t="s">
        <v>886</v>
      </c>
      <c r="HFZ473" s="87" t="s">
        <v>872</v>
      </c>
      <c r="HGA473" s="87" t="s">
        <v>886</v>
      </c>
      <c r="HGB473" s="87" t="s">
        <v>872</v>
      </c>
      <c r="HGC473" s="87" t="s">
        <v>886</v>
      </c>
      <c r="HGD473" s="87" t="s">
        <v>872</v>
      </c>
      <c r="HGE473" s="87" t="s">
        <v>886</v>
      </c>
      <c r="HGF473" s="87" t="s">
        <v>872</v>
      </c>
      <c r="HGG473" s="87" t="s">
        <v>886</v>
      </c>
      <c r="HGH473" s="87" t="s">
        <v>872</v>
      </c>
      <c r="HGI473" s="87" t="s">
        <v>886</v>
      </c>
      <c r="HGJ473" s="87" t="s">
        <v>872</v>
      </c>
      <c r="HGK473" s="87" t="s">
        <v>886</v>
      </c>
      <c r="HGL473" s="87" t="s">
        <v>872</v>
      </c>
      <c r="HGM473" s="87" t="s">
        <v>886</v>
      </c>
      <c r="HGN473" s="87" t="s">
        <v>872</v>
      </c>
      <c r="HGO473" s="87" t="s">
        <v>886</v>
      </c>
      <c r="HGP473" s="87" t="s">
        <v>872</v>
      </c>
      <c r="HGQ473" s="87" t="s">
        <v>886</v>
      </c>
      <c r="HGR473" s="87" t="s">
        <v>872</v>
      </c>
      <c r="HGS473" s="87" t="s">
        <v>886</v>
      </c>
      <c r="HGT473" s="87" t="s">
        <v>872</v>
      </c>
      <c r="HGU473" s="87" t="s">
        <v>886</v>
      </c>
      <c r="HGV473" s="87" t="s">
        <v>872</v>
      </c>
      <c r="HGW473" s="87" t="s">
        <v>886</v>
      </c>
      <c r="HGX473" s="87" t="s">
        <v>872</v>
      </c>
      <c r="HGY473" s="87" t="s">
        <v>886</v>
      </c>
      <c r="HGZ473" s="87" t="s">
        <v>872</v>
      </c>
      <c r="HHA473" s="87" t="s">
        <v>886</v>
      </c>
      <c r="HHB473" s="87" t="s">
        <v>872</v>
      </c>
      <c r="HHC473" s="87" t="s">
        <v>886</v>
      </c>
      <c r="HHD473" s="87" t="s">
        <v>872</v>
      </c>
      <c r="HHE473" s="87" t="s">
        <v>886</v>
      </c>
      <c r="HHF473" s="87" t="s">
        <v>872</v>
      </c>
      <c r="HHG473" s="87" t="s">
        <v>886</v>
      </c>
      <c r="HHH473" s="87" t="s">
        <v>872</v>
      </c>
      <c r="HHI473" s="87" t="s">
        <v>886</v>
      </c>
      <c r="HHJ473" s="87" t="s">
        <v>872</v>
      </c>
      <c r="HHK473" s="87" t="s">
        <v>886</v>
      </c>
      <c r="HHL473" s="87" t="s">
        <v>872</v>
      </c>
      <c r="HHM473" s="87" t="s">
        <v>886</v>
      </c>
      <c r="HHN473" s="87" t="s">
        <v>872</v>
      </c>
      <c r="HHO473" s="87" t="s">
        <v>886</v>
      </c>
      <c r="HHP473" s="87" t="s">
        <v>872</v>
      </c>
      <c r="HHQ473" s="87" t="s">
        <v>886</v>
      </c>
      <c r="HHR473" s="87" t="s">
        <v>872</v>
      </c>
      <c r="HHS473" s="87" t="s">
        <v>886</v>
      </c>
      <c r="HHT473" s="87" t="s">
        <v>872</v>
      </c>
      <c r="HHU473" s="87" t="s">
        <v>886</v>
      </c>
      <c r="HHV473" s="87" t="s">
        <v>872</v>
      </c>
      <c r="HHW473" s="87" t="s">
        <v>886</v>
      </c>
      <c r="HHX473" s="87" t="s">
        <v>872</v>
      </c>
      <c r="HHY473" s="87" t="s">
        <v>886</v>
      </c>
      <c r="HHZ473" s="87" t="s">
        <v>872</v>
      </c>
      <c r="HIA473" s="87" t="s">
        <v>886</v>
      </c>
      <c r="HIB473" s="87" t="s">
        <v>872</v>
      </c>
      <c r="HIC473" s="87" t="s">
        <v>886</v>
      </c>
      <c r="HID473" s="87" t="s">
        <v>872</v>
      </c>
      <c r="HIE473" s="87" t="s">
        <v>886</v>
      </c>
      <c r="HIF473" s="87" t="s">
        <v>872</v>
      </c>
      <c r="HIG473" s="87" t="s">
        <v>886</v>
      </c>
      <c r="HIH473" s="87" t="s">
        <v>872</v>
      </c>
      <c r="HII473" s="87" t="s">
        <v>886</v>
      </c>
      <c r="HIJ473" s="87" t="s">
        <v>872</v>
      </c>
      <c r="HIK473" s="87" t="s">
        <v>886</v>
      </c>
      <c r="HIL473" s="87" t="s">
        <v>872</v>
      </c>
      <c r="HIM473" s="87" t="s">
        <v>886</v>
      </c>
      <c r="HIN473" s="87" t="s">
        <v>872</v>
      </c>
      <c r="HIO473" s="87" t="s">
        <v>886</v>
      </c>
      <c r="HIP473" s="87" t="s">
        <v>872</v>
      </c>
      <c r="HIQ473" s="87" t="s">
        <v>886</v>
      </c>
      <c r="HIR473" s="87" t="s">
        <v>872</v>
      </c>
      <c r="HIS473" s="87" t="s">
        <v>886</v>
      </c>
      <c r="HIT473" s="87" t="s">
        <v>872</v>
      </c>
      <c r="HIU473" s="87" t="s">
        <v>886</v>
      </c>
      <c r="HIV473" s="87" t="s">
        <v>872</v>
      </c>
      <c r="HIW473" s="87" t="s">
        <v>886</v>
      </c>
      <c r="HIX473" s="87" t="s">
        <v>872</v>
      </c>
      <c r="HIY473" s="87" t="s">
        <v>886</v>
      </c>
      <c r="HIZ473" s="87" t="s">
        <v>872</v>
      </c>
      <c r="HJA473" s="87" t="s">
        <v>886</v>
      </c>
      <c r="HJB473" s="87" t="s">
        <v>872</v>
      </c>
      <c r="HJC473" s="87" t="s">
        <v>886</v>
      </c>
      <c r="HJD473" s="87" t="s">
        <v>872</v>
      </c>
      <c r="HJE473" s="87" t="s">
        <v>886</v>
      </c>
      <c r="HJF473" s="87" t="s">
        <v>872</v>
      </c>
      <c r="HJG473" s="87" t="s">
        <v>886</v>
      </c>
      <c r="HJH473" s="87" t="s">
        <v>872</v>
      </c>
      <c r="HJI473" s="87" t="s">
        <v>886</v>
      </c>
      <c r="HJJ473" s="87" t="s">
        <v>872</v>
      </c>
      <c r="HJK473" s="87" t="s">
        <v>886</v>
      </c>
      <c r="HJL473" s="87" t="s">
        <v>872</v>
      </c>
      <c r="HJM473" s="87" t="s">
        <v>886</v>
      </c>
      <c r="HJN473" s="87" t="s">
        <v>872</v>
      </c>
      <c r="HJO473" s="87" t="s">
        <v>886</v>
      </c>
      <c r="HJP473" s="87" t="s">
        <v>872</v>
      </c>
      <c r="HJQ473" s="87" t="s">
        <v>886</v>
      </c>
      <c r="HJR473" s="87" t="s">
        <v>872</v>
      </c>
      <c r="HJS473" s="87" t="s">
        <v>886</v>
      </c>
      <c r="HJT473" s="87" t="s">
        <v>872</v>
      </c>
      <c r="HJU473" s="87" t="s">
        <v>886</v>
      </c>
      <c r="HJV473" s="87" t="s">
        <v>872</v>
      </c>
      <c r="HJW473" s="87" t="s">
        <v>886</v>
      </c>
      <c r="HJX473" s="87" t="s">
        <v>872</v>
      </c>
      <c r="HJY473" s="87" t="s">
        <v>886</v>
      </c>
      <c r="HJZ473" s="87" t="s">
        <v>872</v>
      </c>
      <c r="HKA473" s="87" t="s">
        <v>886</v>
      </c>
      <c r="HKB473" s="87" t="s">
        <v>872</v>
      </c>
      <c r="HKC473" s="87" t="s">
        <v>886</v>
      </c>
      <c r="HKD473" s="87" t="s">
        <v>872</v>
      </c>
      <c r="HKE473" s="87" t="s">
        <v>886</v>
      </c>
      <c r="HKF473" s="87" t="s">
        <v>872</v>
      </c>
      <c r="HKG473" s="87" t="s">
        <v>886</v>
      </c>
      <c r="HKH473" s="87" t="s">
        <v>872</v>
      </c>
      <c r="HKI473" s="87" t="s">
        <v>886</v>
      </c>
      <c r="HKJ473" s="87" t="s">
        <v>872</v>
      </c>
      <c r="HKK473" s="87" t="s">
        <v>886</v>
      </c>
      <c r="HKL473" s="87" t="s">
        <v>872</v>
      </c>
      <c r="HKM473" s="87" t="s">
        <v>886</v>
      </c>
      <c r="HKN473" s="87" t="s">
        <v>872</v>
      </c>
      <c r="HKO473" s="87" t="s">
        <v>886</v>
      </c>
      <c r="HKP473" s="87" t="s">
        <v>872</v>
      </c>
      <c r="HKQ473" s="87" t="s">
        <v>886</v>
      </c>
      <c r="HKR473" s="87" t="s">
        <v>872</v>
      </c>
      <c r="HKS473" s="87" t="s">
        <v>886</v>
      </c>
      <c r="HKT473" s="87" t="s">
        <v>872</v>
      </c>
      <c r="HKU473" s="87" t="s">
        <v>886</v>
      </c>
      <c r="HKV473" s="87" t="s">
        <v>872</v>
      </c>
      <c r="HKW473" s="87" t="s">
        <v>886</v>
      </c>
      <c r="HKX473" s="87" t="s">
        <v>872</v>
      </c>
      <c r="HKY473" s="87" t="s">
        <v>886</v>
      </c>
      <c r="HKZ473" s="87" t="s">
        <v>872</v>
      </c>
      <c r="HLA473" s="87" t="s">
        <v>886</v>
      </c>
      <c r="HLB473" s="87" t="s">
        <v>872</v>
      </c>
      <c r="HLC473" s="87" t="s">
        <v>886</v>
      </c>
      <c r="HLD473" s="87" t="s">
        <v>872</v>
      </c>
      <c r="HLE473" s="87" t="s">
        <v>886</v>
      </c>
      <c r="HLF473" s="87" t="s">
        <v>872</v>
      </c>
      <c r="HLG473" s="87" t="s">
        <v>886</v>
      </c>
      <c r="HLH473" s="87" t="s">
        <v>872</v>
      </c>
      <c r="HLI473" s="87" t="s">
        <v>886</v>
      </c>
      <c r="HLJ473" s="87" t="s">
        <v>872</v>
      </c>
      <c r="HLK473" s="87" t="s">
        <v>886</v>
      </c>
      <c r="HLL473" s="87" t="s">
        <v>872</v>
      </c>
      <c r="HLM473" s="87" t="s">
        <v>886</v>
      </c>
      <c r="HLN473" s="87" t="s">
        <v>872</v>
      </c>
      <c r="HLO473" s="87" t="s">
        <v>886</v>
      </c>
      <c r="HLP473" s="87" t="s">
        <v>872</v>
      </c>
      <c r="HLQ473" s="87" t="s">
        <v>886</v>
      </c>
      <c r="HLR473" s="87" t="s">
        <v>872</v>
      </c>
      <c r="HLS473" s="87" t="s">
        <v>886</v>
      </c>
      <c r="HLT473" s="87" t="s">
        <v>872</v>
      </c>
      <c r="HLU473" s="87" t="s">
        <v>886</v>
      </c>
      <c r="HLV473" s="87" t="s">
        <v>872</v>
      </c>
      <c r="HLW473" s="87" t="s">
        <v>886</v>
      </c>
      <c r="HLX473" s="87" t="s">
        <v>872</v>
      </c>
      <c r="HLY473" s="87" t="s">
        <v>886</v>
      </c>
      <c r="HLZ473" s="87" t="s">
        <v>872</v>
      </c>
      <c r="HMA473" s="87" t="s">
        <v>886</v>
      </c>
      <c r="HMB473" s="87" t="s">
        <v>872</v>
      </c>
      <c r="HMC473" s="87" t="s">
        <v>886</v>
      </c>
      <c r="HMD473" s="87" t="s">
        <v>872</v>
      </c>
      <c r="HME473" s="87" t="s">
        <v>886</v>
      </c>
      <c r="HMF473" s="87" t="s">
        <v>872</v>
      </c>
      <c r="HMG473" s="87" t="s">
        <v>886</v>
      </c>
      <c r="HMH473" s="87" t="s">
        <v>872</v>
      </c>
      <c r="HMI473" s="87" t="s">
        <v>886</v>
      </c>
      <c r="HMJ473" s="87" t="s">
        <v>872</v>
      </c>
      <c r="HMK473" s="87" t="s">
        <v>886</v>
      </c>
      <c r="HML473" s="87" t="s">
        <v>872</v>
      </c>
      <c r="HMM473" s="87" t="s">
        <v>886</v>
      </c>
      <c r="HMN473" s="87" t="s">
        <v>872</v>
      </c>
      <c r="HMO473" s="87" t="s">
        <v>886</v>
      </c>
      <c r="HMP473" s="87" t="s">
        <v>872</v>
      </c>
      <c r="HMQ473" s="87" t="s">
        <v>886</v>
      </c>
      <c r="HMR473" s="87" t="s">
        <v>872</v>
      </c>
      <c r="HMS473" s="87" t="s">
        <v>886</v>
      </c>
      <c r="HMT473" s="87" t="s">
        <v>872</v>
      </c>
      <c r="HMU473" s="87" t="s">
        <v>886</v>
      </c>
      <c r="HMV473" s="87" t="s">
        <v>872</v>
      </c>
      <c r="HMW473" s="87" t="s">
        <v>886</v>
      </c>
      <c r="HMX473" s="87" t="s">
        <v>872</v>
      </c>
      <c r="HMY473" s="87" t="s">
        <v>886</v>
      </c>
      <c r="HMZ473" s="87" t="s">
        <v>872</v>
      </c>
      <c r="HNA473" s="87" t="s">
        <v>886</v>
      </c>
      <c r="HNB473" s="87" t="s">
        <v>872</v>
      </c>
      <c r="HNC473" s="87" t="s">
        <v>886</v>
      </c>
      <c r="HND473" s="87" t="s">
        <v>872</v>
      </c>
      <c r="HNE473" s="87" t="s">
        <v>886</v>
      </c>
      <c r="HNF473" s="87" t="s">
        <v>872</v>
      </c>
      <c r="HNG473" s="87" t="s">
        <v>886</v>
      </c>
      <c r="HNH473" s="87" t="s">
        <v>872</v>
      </c>
      <c r="HNI473" s="87" t="s">
        <v>886</v>
      </c>
      <c r="HNJ473" s="87" t="s">
        <v>872</v>
      </c>
      <c r="HNK473" s="87" t="s">
        <v>886</v>
      </c>
      <c r="HNL473" s="87" t="s">
        <v>872</v>
      </c>
      <c r="HNM473" s="87" t="s">
        <v>886</v>
      </c>
      <c r="HNN473" s="87" t="s">
        <v>872</v>
      </c>
      <c r="HNO473" s="87" t="s">
        <v>886</v>
      </c>
      <c r="HNP473" s="87" t="s">
        <v>872</v>
      </c>
      <c r="HNQ473" s="87" t="s">
        <v>886</v>
      </c>
      <c r="HNR473" s="87" t="s">
        <v>872</v>
      </c>
      <c r="HNS473" s="87" t="s">
        <v>886</v>
      </c>
      <c r="HNT473" s="87" t="s">
        <v>872</v>
      </c>
      <c r="HNU473" s="87" t="s">
        <v>886</v>
      </c>
      <c r="HNV473" s="87" t="s">
        <v>872</v>
      </c>
      <c r="HNW473" s="87" t="s">
        <v>886</v>
      </c>
      <c r="HNX473" s="87" t="s">
        <v>872</v>
      </c>
      <c r="HNY473" s="87" t="s">
        <v>886</v>
      </c>
      <c r="HNZ473" s="87" t="s">
        <v>872</v>
      </c>
      <c r="HOA473" s="87" t="s">
        <v>886</v>
      </c>
      <c r="HOB473" s="87" t="s">
        <v>872</v>
      </c>
      <c r="HOC473" s="87" t="s">
        <v>886</v>
      </c>
      <c r="HOD473" s="87" t="s">
        <v>872</v>
      </c>
      <c r="HOE473" s="87" t="s">
        <v>886</v>
      </c>
      <c r="HOF473" s="87" t="s">
        <v>872</v>
      </c>
      <c r="HOG473" s="87" t="s">
        <v>886</v>
      </c>
      <c r="HOH473" s="87" t="s">
        <v>872</v>
      </c>
      <c r="HOI473" s="87" t="s">
        <v>886</v>
      </c>
      <c r="HOJ473" s="87" t="s">
        <v>872</v>
      </c>
      <c r="HOK473" s="87" t="s">
        <v>886</v>
      </c>
      <c r="HOL473" s="87" t="s">
        <v>872</v>
      </c>
      <c r="HOM473" s="87" t="s">
        <v>886</v>
      </c>
      <c r="HON473" s="87" t="s">
        <v>872</v>
      </c>
      <c r="HOO473" s="87" t="s">
        <v>886</v>
      </c>
      <c r="HOP473" s="87" t="s">
        <v>872</v>
      </c>
      <c r="HOQ473" s="87" t="s">
        <v>886</v>
      </c>
      <c r="HOR473" s="87" t="s">
        <v>872</v>
      </c>
      <c r="HOS473" s="87" t="s">
        <v>886</v>
      </c>
      <c r="HOT473" s="87" t="s">
        <v>872</v>
      </c>
      <c r="HOU473" s="87" t="s">
        <v>886</v>
      </c>
      <c r="HOV473" s="87" t="s">
        <v>872</v>
      </c>
      <c r="HOW473" s="87" t="s">
        <v>886</v>
      </c>
      <c r="HOX473" s="87" t="s">
        <v>872</v>
      </c>
      <c r="HOY473" s="87" t="s">
        <v>886</v>
      </c>
      <c r="HOZ473" s="87" t="s">
        <v>872</v>
      </c>
      <c r="HPA473" s="87" t="s">
        <v>886</v>
      </c>
      <c r="HPB473" s="87" t="s">
        <v>872</v>
      </c>
      <c r="HPC473" s="87" t="s">
        <v>886</v>
      </c>
      <c r="HPD473" s="87" t="s">
        <v>872</v>
      </c>
      <c r="HPE473" s="87" t="s">
        <v>886</v>
      </c>
      <c r="HPF473" s="87" t="s">
        <v>872</v>
      </c>
      <c r="HPG473" s="87" t="s">
        <v>886</v>
      </c>
      <c r="HPH473" s="87" t="s">
        <v>872</v>
      </c>
      <c r="HPI473" s="87" t="s">
        <v>886</v>
      </c>
      <c r="HPJ473" s="87" t="s">
        <v>872</v>
      </c>
      <c r="HPK473" s="87" t="s">
        <v>886</v>
      </c>
      <c r="HPL473" s="87" t="s">
        <v>872</v>
      </c>
      <c r="HPM473" s="87" t="s">
        <v>886</v>
      </c>
      <c r="HPN473" s="87" t="s">
        <v>872</v>
      </c>
      <c r="HPO473" s="87" t="s">
        <v>886</v>
      </c>
      <c r="HPP473" s="87" t="s">
        <v>872</v>
      </c>
      <c r="HPQ473" s="87" t="s">
        <v>886</v>
      </c>
      <c r="HPR473" s="87" t="s">
        <v>872</v>
      </c>
      <c r="HPS473" s="87" t="s">
        <v>886</v>
      </c>
      <c r="HPT473" s="87" t="s">
        <v>872</v>
      </c>
      <c r="HPU473" s="87" t="s">
        <v>886</v>
      </c>
      <c r="HPV473" s="87" t="s">
        <v>872</v>
      </c>
      <c r="HPW473" s="87" t="s">
        <v>886</v>
      </c>
      <c r="HPX473" s="87" t="s">
        <v>872</v>
      </c>
      <c r="HPY473" s="87" t="s">
        <v>886</v>
      </c>
      <c r="HPZ473" s="87" t="s">
        <v>872</v>
      </c>
      <c r="HQA473" s="87" t="s">
        <v>886</v>
      </c>
      <c r="HQB473" s="87" t="s">
        <v>872</v>
      </c>
      <c r="HQC473" s="87" t="s">
        <v>886</v>
      </c>
      <c r="HQD473" s="87" t="s">
        <v>872</v>
      </c>
      <c r="HQE473" s="87" t="s">
        <v>886</v>
      </c>
      <c r="HQF473" s="87" t="s">
        <v>872</v>
      </c>
      <c r="HQG473" s="87" t="s">
        <v>886</v>
      </c>
      <c r="HQH473" s="87" t="s">
        <v>872</v>
      </c>
      <c r="HQI473" s="87" t="s">
        <v>886</v>
      </c>
      <c r="HQJ473" s="87" t="s">
        <v>872</v>
      </c>
      <c r="HQK473" s="87" t="s">
        <v>886</v>
      </c>
      <c r="HQL473" s="87" t="s">
        <v>872</v>
      </c>
      <c r="HQM473" s="87" t="s">
        <v>886</v>
      </c>
      <c r="HQN473" s="87" t="s">
        <v>872</v>
      </c>
      <c r="HQO473" s="87" t="s">
        <v>886</v>
      </c>
      <c r="HQP473" s="87" t="s">
        <v>872</v>
      </c>
      <c r="HQQ473" s="87" t="s">
        <v>886</v>
      </c>
      <c r="HQR473" s="87" t="s">
        <v>872</v>
      </c>
      <c r="HQS473" s="87" t="s">
        <v>886</v>
      </c>
      <c r="HQT473" s="87" t="s">
        <v>872</v>
      </c>
      <c r="HQU473" s="87" t="s">
        <v>886</v>
      </c>
      <c r="HQV473" s="87" t="s">
        <v>872</v>
      </c>
      <c r="HQW473" s="87" t="s">
        <v>886</v>
      </c>
      <c r="HQX473" s="87" t="s">
        <v>872</v>
      </c>
      <c r="HQY473" s="87" t="s">
        <v>886</v>
      </c>
      <c r="HQZ473" s="87" t="s">
        <v>872</v>
      </c>
      <c r="HRA473" s="87" t="s">
        <v>886</v>
      </c>
      <c r="HRB473" s="87" t="s">
        <v>872</v>
      </c>
      <c r="HRC473" s="87" t="s">
        <v>886</v>
      </c>
      <c r="HRD473" s="87" t="s">
        <v>872</v>
      </c>
      <c r="HRE473" s="87" t="s">
        <v>886</v>
      </c>
      <c r="HRF473" s="87" t="s">
        <v>872</v>
      </c>
      <c r="HRG473" s="87" t="s">
        <v>886</v>
      </c>
      <c r="HRH473" s="87" t="s">
        <v>872</v>
      </c>
      <c r="HRI473" s="87" t="s">
        <v>886</v>
      </c>
      <c r="HRJ473" s="87" t="s">
        <v>872</v>
      </c>
      <c r="HRK473" s="87" t="s">
        <v>886</v>
      </c>
      <c r="HRL473" s="87" t="s">
        <v>872</v>
      </c>
      <c r="HRM473" s="87" t="s">
        <v>886</v>
      </c>
      <c r="HRN473" s="87" t="s">
        <v>872</v>
      </c>
      <c r="HRO473" s="87" t="s">
        <v>886</v>
      </c>
      <c r="HRP473" s="87" t="s">
        <v>872</v>
      </c>
      <c r="HRQ473" s="87" t="s">
        <v>886</v>
      </c>
      <c r="HRR473" s="87" t="s">
        <v>872</v>
      </c>
      <c r="HRS473" s="87" t="s">
        <v>886</v>
      </c>
      <c r="HRT473" s="87" t="s">
        <v>872</v>
      </c>
      <c r="HRU473" s="87" t="s">
        <v>886</v>
      </c>
      <c r="HRV473" s="87" t="s">
        <v>872</v>
      </c>
      <c r="HRW473" s="87" t="s">
        <v>886</v>
      </c>
      <c r="HRX473" s="87" t="s">
        <v>872</v>
      </c>
      <c r="HRY473" s="87" t="s">
        <v>886</v>
      </c>
      <c r="HRZ473" s="87" t="s">
        <v>872</v>
      </c>
      <c r="HSA473" s="87" t="s">
        <v>886</v>
      </c>
      <c r="HSB473" s="87" t="s">
        <v>872</v>
      </c>
      <c r="HSC473" s="87" t="s">
        <v>886</v>
      </c>
      <c r="HSD473" s="87" t="s">
        <v>872</v>
      </c>
      <c r="HSE473" s="87" t="s">
        <v>886</v>
      </c>
      <c r="HSF473" s="87" t="s">
        <v>872</v>
      </c>
      <c r="HSG473" s="87" t="s">
        <v>886</v>
      </c>
      <c r="HSH473" s="87" t="s">
        <v>872</v>
      </c>
      <c r="HSI473" s="87" t="s">
        <v>886</v>
      </c>
      <c r="HSJ473" s="87" t="s">
        <v>872</v>
      </c>
      <c r="HSK473" s="87" t="s">
        <v>886</v>
      </c>
      <c r="HSL473" s="87" t="s">
        <v>872</v>
      </c>
      <c r="HSM473" s="87" t="s">
        <v>886</v>
      </c>
      <c r="HSN473" s="87" t="s">
        <v>872</v>
      </c>
      <c r="HSO473" s="87" t="s">
        <v>886</v>
      </c>
      <c r="HSP473" s="87" t="s">
        <v>872</v>
      </c>
      <c r="HSQ473" s="87" t="s">
        <v>886</v>
      </c>
      <c r="HSR473" s="87" t="s">
        <v>872</v>
      </c>
      <c r="HSS473" s="87" t="s">
        <v>886</v>
      </c>
      <c r="HST473" s="87" t="s">
        <v>872</v>
      </c>
      <c r="HSU473" s="87" t="s">
        <v>886</v>
      </c>
      <c r="HSV473" s="87" t="s">
        <v>872</v>
      </c>
      <c r="HSW473" s="87" t="s">
        <v>886</v>
      </c>
      <c r="HSX473" s="87" t="s">
        <v>872</v>
      </c>
      <c r="HSY473" s="87" t="s">
        <v>886</v>
      </c>
      <c r="HSZ473" s="87" t="s">
        <v>872</v>
      </c>
      <c r="HTA473" s="87" t="s">
        <v>886</v>
      </c>
      <c r="HTB473" s="87" t="s">
        <v>872</v>
      </c>
      <c r="HTC473" s="87" t="s">
        <v>886</v>
      </c>
      <c r="HTD473" s="87" t="s">
        <v>872</v>
      </c>
      <c r="HTE473" s="87" t="s">
        <v>886</v>
      </c>
      <c r="HTF473" s="87" t="s">
        <v>872</v>
      </c>
      <c r="HTG473" s="87" t="s">
        <v>886</v>
      </c>
      <c r="HTH473" s="87" t="s">
        <v>872</v>
      </c>
      <c r="HTI473" s="87" t="s">
        <v>886</v>
      </c>
      <c r="HTJ473" s="87" t="s">
        <v>872</v>
      </c>
      <c r="HTK473" s="87" t="s">
        <v>886</v>
      </c>
      <c r="HTL473" s="87" t="s">
        <v>872</v>
      </c>
      <c r="HTM473" s="87" t="s">
        <v>886</v>
      </c>
      <c r="HTN473" s="87" t="s">
        <v>872</v>
      </c>
      <c r="HTO473" s="87" t="s">
        <v>886</v>
      </c>
      <c r="HTP473" s="87" t="s">
        <v>872</v>
      </c>
      <c r="HTQ473" s="87" t="s">
        <v>886</v>
      </c>
      <c r="HTR473" s="87" t="s">
        <v>872</v>
      </c>
      <c r="HTS473" s="87" t="s">
        <v>886</v>
      </c>
      <c r="HTT473" s="87" t="s">
        <v>872</v>
      </c>
      <c r="HTU473" s="87" t="s">
        <v>886</v>
      </c>
      <c r="HTV473" s="87" t="s">
        <v>872</v>
      </c>
      <c r="HTW473" s="87" t="s">
        <v>886</v>
      </c>
      <c r="HTX473" s="87" t="s">
        <v>872</v>
      </c>
      <c r="HTY473" s="87" t="s">
        <v>886</v>
      </c>
      <c r="HTZ473" s="87" t="s">
        <v>872</v>
      </c>
      <c r="HUA473" s="87" t="s">
        <v>886</v>
      </c>
      <c r="HUB473" s="87" t="s">
        <v>872</v>
      </c>
      <c r="HUC473" s="87" t="s">
        <v>886</v>
      </c>
      <c r="HUD473" s="87" t="s">
        <v>872</v>
      </c>
      <c r="HUE473" s="87" t="s">
        <v>886</v>
      </c>
      <c r="HUF473" s="87" t="s">
        <v>872</v>
      </c>
      <c r="HUG473" s="87" t="s">
        <v>886</v>
      </c>
      <c r="HUH473" s="87" t="s">
        <v>872</v>
      </c>
      <c r="HUI473" s="87" t="s">
        <v>886</v>
      </c>
      <c r="HUJ473" s="87" t="s">
        <v>872</v>
      </c>
      <c r="HUK473" s="87" t="s">
        <v>886</v>
      </c>
      <c r="HUL473" s="87" t="s">
        <v>872</v>
      </c>
      <c r="HUM473" s="87" t="s">
        <v>886</v>
      </c>
      <c r="HUN473" s="87" t="s">
        <v>872</v>
      </c>
      <c r="HUO473" s="87" t="s">
        <v>886</v>
      </c>
      <c r="HUP473" s="87" t="s">
        <v>872</v>
      </c>
      <c r="HUQ473" s="87" t="s">
        <v>886</v>
      </c>
      <c r="HUR473" s="87" t="s">
        <v>872</v>
      </c>
      <c r="HUS473" s="87" t="s">
        <v>886</v>
      </c>
      <c r="HUT473" s="87" t="s">
        <v>872</v>
      </c>
      <c r="HUU473" s="87" t="s">
        <v>886</v>
      </c>
      <c r="HUV473" s="87" t="s">
        <v>872</v>
      </c>
      <c r="HUW473" s="87" t="s">
        <v>886</v>
      </c>
      <c r="HUX473" s="87" t="s">
        <v>872</v>
      </c>
      <c r="HUY473" s="87" t="s">
        <v>886</v>
      </c>
      <c r="HUZ473" s="87" t="s">
        <v>872</v>
      </c>
      <c r="HVA473" s="87" t="s">
        <v>886</v>
      </c>
      <c r="HVB473" s="87" t="s">
        <v>872</v>
      </c>
      <c r="HVC473" s="87" t="s">
        <v>886</v>
      </c>
      <c r="HVD473" s="87" t="s">
        <v>872</v>
      </c>
      <c r="HVE473" s="87" t="s">
        <v>886</v>
      </c>
      <c r="HVF473" s="87" t="s">
        <v>872</v>
      </c>
      <c r="HVG473" s="87" t="s">
        <v>886</v>
      </c>
      <c r="HVH473" s="87" t="s">
        <v>872</v>
      </c>
      <c r="HVI473" s="87" t="s">
        <v>886</v>
      </c>
      <c r="HVJ473" s="87" t="s">
        <v>872</v>
      </c>
      <c r="HVK473" s="87" t="s">
        <v>886</v>
      </c>
      <c r="HVL473" s="87" t="s">
        <v>872</v>
      </c>
      <c r="HVM473" s="87" t="s">
        <v>886</v>
      </c>
      <c r="HVN473" s="87" t="s">
        <v>872</v>
      </c>
      <c r="HVO473" s="87" t="s">
        <v>886</v>
      </c>
      <c r="HVP473" s="87" t="s">
        <v>872</v>
      </c>
      <c r="HVQ473" s="87" t="s">
        <v>886</v>
      </c>
      <c r="HVR473" s="87" t="s">
        <v>872</v>
      </c>
      <c r="HVS473" s="87" t="s">
        <v>886</v>
      </c>
      <c r="HVT473" s="87" t="s">
        <v>872</v>
      </c>
      <c r="HVU473" s="87" t="s">
        <v>886</v>
      </c>
      <c r="HVV473" s="87" t="s">
        <v>872</v>
      </c>
      <c r="HVW473" s="87" t="s">
        <v>886</v>
      </c>
      <c r="HVX473" s="87" t="s">
        <v>872</v>
      </c>
      <c r="HVY473" s="87" t="s">
        <v>886</v>
      </c>
      <c r="HVZ473" s="87" t="s">
        <v>872</v>
      </c>
      <c r="HWA473" s="87" t="s">
        <v>886</v>
      </c>
      <c r="HWB473" s="87" t="s">
        <v>872</v>
      </c>
      <c r="HWC473" s="87" t="s">
        <v>886</v>
      </c>
      <c r="HWD473" s="87" t="s">
        <v>872</v>
      </c>
      <c r="HWE473" s="87" t="s">
        <v>886</v>
      </c>
      <c r="HWF473" s="87" t="s">
        <v>872</v>
      </c>
      <c r="HWG473" s="87" t="s">
        <v>886</v>
      </c>
      <c r="HWH473" s="87" t="s">
        <v>872</v>
      </c>
      <c r="HWI473" s="87" t="s">
        <v>886</v>
      </c>
      <c r="HWJ473" s="87" t="s">
        <v>872</v>
      </c>
      <c r="HWK473" s="87" t="s">
        <v>886</v>
      </c>
      <c r="HWL473" s="87" t="s">
        <v>872</v>
      </c>
      <c r="HWM473" s="87" t="s">
        <v>886</v>
      </c>
      <c r="HWN473" s="87" t="s">
        <v>872</v>
      </c>
      <c r="HWO473" s="87" t="s">
        <v>886</v>
      </c>
      <c r="HWP473" s="87" t="s">
        <v>872</v>
      </c>
      <c r="HWQ473" s="87" t="s">
        <v>886</v>
      </c>
      <c r="HWR473" s="87" t="s">
        <v>872</v>
      </c>
      <c r="HWS473" s="87" t="s">
        <v>886</v>
      </c>
      <c r="HWT473" s="87" t="s">
        <v>872</v>
      </c>
      <c r="HWU473" s="87" t="s">
        <v>886</v>
      </c>
      <c r="HWV473" s="87" t="s">
        <v>872</v>
      </c>
      <c r="HWW473" s="87" t="s">
        <v>886</v>
      </c>
      <c r="HWX473" s="87" t="s">
        <v>872</v>
      </c>
      <c r="HWY473" s="87" t="s">
        <v>886</v>
      </c>
      <c r="HWZ473" s="87" t="s">
        <v>872</v>
      </c>
      <c r="HXA473" s="87" t="s">
        <v>886</v>
      </c>
      <c r="HXB473" s="87" t="s">
        <v>872</v>
      </c>
      <c r="HXC473" s="87" t="s">
        <v>886</v>
      </c>
      <c r="HXD473" s="87" t="s">
        <v>872</v>
      </c>
      <c r="HXE473" s="87" t="s">
        <v>886</v>
      </c>
      <c r="HXF473" s="87" t="s">
        <v>872</v>
      </c>
      <c r="HXG473" s="87" t="s">
        <v>886</v>
      </c>
      <c r="HXH473" s="87" t="s">
        <v>872</v>
      </c>
      <c r="HXI473" s="87" t="s">
        <v>886</v>
      </c>
      <c r="HXJ473" s="87" t="s">
        <v>872</v>
      </c>
      <c r="HXK473" s="87" t="s">
        <v>886</v>
      </c>
      <c r="HXL473" s="87" t="s">
        <v>872</v>
      </c>
      <c r="HXM473" s="87" t="s">
        <v>886</v>
      </c>
      <c r="HXN473" s="87" t="s">
        <v>872</v>
      </c>
      <c r="HXO473" s="87" t="s">
        <v>886</v>
      </c>
      <c r="HXP473" s="87" t="s">
        <v>872</v>
      </c>
      <c r="HXQ473" s="87" t="s">
        <v>886</v>
      </c>
      <c r="HXR473" s="87" t="s">
        <v>872</v>
      </c>
      <c r="HXS473" s="87" t="s">
        <v>886</v>
      </c>
      <c r="HXT473" s="87" t="s">
        <v>872</v>
      </c>
      <c r="HXU473" s="87" t="s">
        <v>886</v>
      </c>
      <c r="HXV473" s="87" t="s">
        <v>872</v>
      </c>
      <c r="HXW473" s="87" t="s">
        <v>886</v>
      </c>
      <c r="HXX473" s="87" t="s">
        <v>872</v>
      </c>
      <c r="HXY473" s="87" t="s">
        <v>886</v>
      </c>
      <c r="HXZ473" s="87" t="s">
        <v>872</v>
      </c>
      <c r="HYA473" s="87" t="s">
        <v>886</v>
      </c>
      <c r="HYB473" s="87" t="s">
        <v>872</v>
      </c>
      <c r="HYC473" s="87" t="s">
        <v>886</v>
      </c>
      <c r="HYD473" s="87" t="s">
        <v>872</v>
      </c>
      <c r="HYE473" s="87" t="s">
        <v>886</v>
      </c>
      <c r="HYF473" s="87" t="s">
        <v>872</v>
      </c>
      <c r="HYG473" s="87" t="s">
        <v>886</v>
      </c>
      <c r="HYH473" s="87" t="s">
        <v>872</v>
      </c>
      <c r="HYI473" s="87" t="s">
        <v>886</v>
      </c>
      <c r="HYJ473" s="87" t="s">
        <v>872</v>
      </c>
      <c r="HYK473" s="87" t="s">
        <v>886</v>
      </c>
      <c r="HYL473" s="87" t="s">
        <v>872</v>
      </c>
      <c r="HYM473" s="87" t="s">
        <v>886</v>
      </c>
      <c r="HYN473" s="87" t="s">
        <v>872</v>
      </c>
      <c r="HYO473" s="87" t="s">
        <v>886</v>
      </c>
      <c r="HYP473" s="87" t="s">
        <v>872</v>
      </c>
      <c r="HYQ473" s="87" t="s">
        <v>886</v>
      </c>
      <c r="HYR473" s="87" t="s">
        <v>872</v>
      </c>
      <c r="HYS473" s="87" t="s">
        <v>886</v>
      </c>
      <c r="HYT473" s="87" t="s">
        <v>872</v>
      </c>
      <c r="HYU473" s="87" t="s">
        <v>886</v>
      </c>
      <c r="HYV473" s="87" t="s">
        <v>872</v>
      </c>
      <c r="HYW473" s="87" t="s">
        <v>886</v>
      </c>
      <c r="HYX473" s="87" t="s">
        <v>872</v>
      </c>
      <c r="HYY473" s="87" t="s">
        <v>886</v>
      </c>
      <c r="HYZ473" s="87" t="s">
        <v>872</v>
      </c>
      <c r="HZA473" s="87" t="s">
        <v>886</v>
      </c>
      <c r="HZB473" s="87" t="s">
        <v>872</v>
      </c>
      <c r="HZC473" s="87" t="s">
        <v>886</v>
      </c>
      <c r="HZD473" s="87" t="s">
        <v>872</v>
      </c>
      <c r="HZE473" s="87" t="s">
        <v>886</v>
      </c>
      <c r="HZF473" s="87" t="s">
        <v>872</v>
      </c>
      <c r="HZG473" s="87" t="s">
        <v>886</v>
      </c>
      <c r="HZH473" s="87" t="s">
        <v>872</v>
      </c>
      <c r="HZI473" s="87" t="s">
        <v>886</v>
      </c>
      <c r="HZJ473" s="87" t="s">
        <v>872</v>
      </c>
      <c r="HZK473" s="87" t="s">
        <v>886</v>
      </c>
      <c r="HZL473" s="87" t="s">
        <v>872</v>
      </c>
      <c r="HZM473" s="87" t="s">
        <v>886</v>
      </c>
      <c r="HZN473" s="87" t="s">
        <v>872</v>
      </c>
      <c r="HZO473" s="87" t="s">
        <v>886</v>
      </c>
      <c r="HZP473" s="87" t="s">
        <v>872</v>
      </c>
      <c r="HZQ473" s="87" t="s">
        <v>886</v>
      </c>
      <c r="HZR473" s="87" t="s">
        <v>872</v>
      </c>
      <c r="HZS473" s="87" t="s">
        <v>886</v>
      </c>
      <c r="HZT473" s="87" t="s">
        <v>872</v>
      </c>
      <c r="HZU473" s="87" t="s">
        <v>886</v>
      </c>
      <c r="HZV473" s="87" t="s">
        <v>872</v>
      </c>
      <c r="HZW473" s="87" t="s">
        <v>886</v>
      </c>
      <c r="HZX473" s="87" t="s">
        <v>872</v>
      </c>
      <c r="HZY473" s="87" t="s">
        <v>886</v>
      </c>
      <c r="HZZ473" s="87" t="s">
        <v>872</v>
      </c>
      <c r="IAA473" s="87" t="s">
        <v>886</v>
      </c>
      <c r="IAB473" s="87" t="s">
        <v>872</v>
      </c>
      <c r="IAC473" s="87" t="s">
        <v>886</v>
      </c>
      <c r="IAD473" s="87" t="s">
        <v>872</v>
      </c>
      <c r="IAE473" s="87" t="s">
        <v>886</v>
      </c>
      <c r="IAF473" s="87" t="s">
        <v>872</v>
      </c>
      <c r="IAG473" s="87" t="s">
        <v>886</v>
      </c>
      <c r="IAH473" s="87" t="s">
        <v>872</v>
      </c>
      <c r="IAI473" s="87" t="s">
        <v>886</v>
      </c>
      <c r="IAJ473" s="87" t="s">
        <v>872</v>
      </c>
      <c r="IAK473" s="87" t="s">
        <v>886</v>
      </c>
      <c r="IAL473" s="87" t="s">
        <v>872</v>
      </c>
      <c r="IAM473" s="87" t="s">
        <v>886</v>
      </c>
      <c r="IAN473" s="87" t="s">
        <v>872</v>
      </c>
      <c r="IAO473" s="87" t="s">
        <v>886</v>
      </c>
      <c r="IAP473" s="87" t="s">
        <v>872</v>
      </c>
      <c r="IAQ473" s="87" t="s">
        <v>886</v>
      </c>
      <c r="IAR473" s="87" t="s">
        <v>872</v>
      </c>
      <c r="IAS473" s="87" t="s">
        <v>886</v>
      </c>
      <c r="IAT473" s="87" t="s">
        <v>872</v>
      </c>
      <c r="IAU473" s="87" t="s">
        <v>886</v>
      </c>
      <c r="IAV473" s="87" t="s">
        <v>872</v>
      </c>
      <c r="IAW473" s="87" t="s">
        <v>886</v>
      </c>
      <c r="IAX473" s="87" t="s">
        <v>872</v>
      </c>
      <c r="IAY473" s="87" t="s">
        <v>886</v>
      </c>
      <c r="IAZ473" s="87" t="s">
        <v>872</v>
      </c>
      <c r="IBA473" s="87" t="s">
        <v>886</v>
      </c>
      <c r="IBB473" s="87" t="s">
        <v>872</v>
      </c>
      <c r="IBC473" s="87" t="s">
        <v>886</v>
      </c>
      <c r="IBD473" s="87" t="s">
        <v>872</v>
      </c>
      <c r="IBE473" s="87" t="s">
        <v>886</v>
      </c>
      <c r="IBF473" s="87" t="s">
        <v>872</v>
      </c>
      <c r="IBG473" s="87" t="s">
        <v>886</v>
      </c>
      <c r="IBH473" s="87" t="s">
        <v>872</v>
      </c>
      <c r="IBI473" s="87" t="s">
        <v>886</v>
      </c>
      <c r="IBJ473" s="87" t="s">
        <v>872</v>
      </c>
      <c r="IBK473" s="87" t="s">
        <v>886</v>
      </c>
      <c r="IBL473" s="87" t="s">
        <v>872</v>
      </c>
      <c r="IBM473" s="87" t="s">
        <v>886</v>
      </c>
      <c r="IBN473" s="87" t="s">
        <v>872</v>
      </c>
      <c r="IBO473" s="87" t="s">
        <v>886</v>
      </c>
      <c r="IBP473" s="87" t="s">
        <v>872</v>
      </c>
      <c r="IBQ473" s="87" t="s">
        <v>886</v>
      </c>
      <c r="IBR473" s="87" t="s">
        <v>872</v>
      </c>
      <c r="IBS473" s="87" t="s">
        <v>886</v>
      </c>
      <c r="IBT473" s="87" t="s">
        <v>872</v>
      </c>
      <c r="IBU473" s="87" t="s">
        <v>886</v>
      </c>
      <c r="IBV473" s="87" t="s">
        <v>872</v>
      </c>
      <c r="IBW473" s="87" t="s">
        <v>886</v>
      </c>
      <c r="IBX473" s="87" t="s">
        <v>872</v>
      </c>
      <c r="IBY473" s="87" t="s">
        <v>886</v>
      </c>
      <c r="IBZ473" s="87" t="s">
        <v>872</v>
      </c>
      <c r="ICA473" s="87" t="s">
        <v>886</v>
      </c>
      <c r="ICB473" s="87" t="s">
        <v>872</v>
      </c>
      <c r="ICC473" s="87" t="s">
        <v>886</v>
      </c>
      <c r="ICD473" s="87" t="s">
        <v>872</v>
      </c>
      <c r="ICE473" s="87" t="s">
        <v>886</v>
      </c>
      <c r="ICF473" s="87" t="s">
        <v>872</v>
      </c>
      <c r="ICG473" s="87" t="s">
        <v>886</v>
      </c>
      <c r="ICH473" s="87" t="s">
        <v>872</v>
      </c>
      <c r="ICI473" s="87" t="s">
        <v>886</v>
      </c>
      <c r="ICJ473" s="87" t="s">
        <v>872</v>
      </c>
      <c r="ICK473" s="87" t="s">
        <v>886</v>
      </c>
      <c r="ICL473" s="87" t="s">
        <v>872</v>
      </c>
      <c r="ICM473" s="87" t="s">
        <v>886</v>
      </c>
      <c r="ICN473" s="87" t="s">
        <v>872</v>
      </c>
      <c r="ICO473" s="87" t="s">
        <v>886</v>
      </c>
      <c r="ICP473" s="87" t="s">
        <v>872</v>
      </c>
      <c r="ICQ473" s="87" t="s">
        <v>886</v>
      </c>
      <c r="ICR473" s="87" t="s">
        <v>872</v>
      </c>
      <c r="ICS473" s="87" t="s">
        <v>886</v>
      </c>
      <c r="ICT473" s="87" t="s">
        <v>872</v>
      </c>
      <c r="ICU473" s="87" t="s">
        <v>886</v>
      </c>
      <c r="ICV473" s="87" t="s">
        <v>872</v>
      </c>
      <c r="ICW473" s="87" t="s">
        <v>886</v>
      </c>
      <c r="ICX473" s="87" t="s">
        <v>872</v>
      </c>
      <c r="ICY473" s="87" t="s">
        <v>886</v>
      </c>
      <c r="ICZ473" s="87" t="s">
        <v>872</v>
      </c>
      <c r="IDA473" s="87" t="s">
        <v>886</v>
      </c>
      <c r="IDB473" s="87" t="s">
        <v>872</v>
      </c>
      <c r="IDC473" s="87" t="s">
        <v>886</v>
      </c>
      <c r="IDD473" s="87" t="s">
        <v>872</v>
      </c>
      <c r="IDE473" s="87" t="s">
        <v>886</v>
      </c>
      <c r="IDF473" s="87" t="s">
        <v>872</v>
      </c>
      <c r="IDG473" s="87" t="s">
        <v>886</v>
      </c>
      <c r="IDH473" s="87" t="s">
        <v>872</v>
      </c>
      <c r="IDI473" s="87" t="s">
        <v>886</v>
      </c>
      <c r="IDJ473" s="87" t="s">
        <v>872</v>
      </c>
      <c r="IDK473" s="87" t="s">
        <v>886</v>
      </c>
      <c r="IDL473" s="87" t="s">
        <v>872</v>
      </c>
      <c r="IDM473" s="87" t="s">
        <v>886</v>
      </c>
      <c r="IDN473" s="87" t="s">
        <v>872</v>
      </c>
      <c r="IDO473" s="87" t="s">
        <v>886</v>
      </c>
      <c r="IDP473" s="87" t="s">
        <v>872</v>
      </c>
      <c r="IDQ473" s="87" t="s">
        <v>886</v>
      </c>
      <c r="IDR473" s="87" t="s">
        <v>872</v>
      </c>
      <c r="IDS473" s="87" t="s">
        <v>886</v>
      </c>
      <c r="IDT473" s="87" t="s">
        <v>872</v>
      </c>
      <c r="IDU473" s="87" t="s">
        <v>886</v>
      </c>
      <c r="IDV473" s="87" t="s">
        <v>872</v>
      </c>
      <c r="IDW473" s="87" t="s">
        <v>886</v>
      </c>
      <c r="IDX473" s="87" t="s">
        <v>872</v>
      </c>
      <c r="IDY473" s="87" t="s">
        <v>886</v>
      </c>
      <c r="IDZ473" s="87" t="s">
        <v>872</v>
      </c>
      <c r="IEA473" s="87" t="s">
        <v>886</v>
      </c>
      <c r="IEB473" s="87" t="s">
        <v>872</v>
      </c>
      <c r="IEC473" s="87" t="s">
        <v>886</v>
      </c>
      <c r="IED473" s="87" t="s">
        <v>872</v>
      </c>
      <c r="IEE473" s="87" t="s">
        <v>886</v>
      </c>
      <c r="IEF473" s="87" t="s">
        <v>872</v>
      </c>
      <c r="IEG473" s="87" t="s">
        <v>886</v>
      </c>
      <c r="IEH473" s="87" t="s">
        <v>872</v>
      </c>
      <c r="IEI473" s="87" t="s">
        <v>886</v>
      </c>
      <c r="IEJ473" s="87" t="s">
        <v>872</v>
      </c>
      <c r="IEK473" s="87" t="s">
        <v>886</v>
      </c>
      <c r="IEL473" s="87" t="s">
        <v>872</v>
      </c>
      <c r="IEM473" s="87" t="s">
        <v>886</v>
      </c>
      <c r="IEN473" s="87" t="s">
        <v>872</v>
      </c>
      <c r="IEO473" s="87" t="s">
        <v>886</v>
      </c>
      <c r="IEP473" s="87" t="s">
        <v>872</v>
      </c>
      <c r="IEQ473" s="87" t="s">
        <v>886</v>
      </c>
      <c r="IER473" s="87" t="s">
        <v>872</v>
      </c>
      <c r="IES473" s="87" t="s">
        <v>886</v>
      </c>
      <c r="IET473" s="87" t="s">
        <v>872</v>
      </c>
      <c r="IEU473" s="87" t="s">
        <v>886</v>
      </c>
      <c r="IEV473" s="87" t="s">
        <v>872</v>
      </c>
      <c r="IEW473" s="87" t="s">
        <v>886</v>
      </c>
      <c r="IEX473" s="87" t="s">
        <v>872</v>
      </c>
      <c r="IEY473" s="87" t="s">
        <v>886</v>
      </c>
      <c r="IEZ473" s="87" t="s">
        <v>872</v>
      </c>
      <c r="IFA473" s="87" t="s">
        <v>886</v>
      </c>
      <c r="IFB473" s="87" t="s">
        <v>872</v>
      </c>
      <c r="IFC473" s="87" t="s">
        <v>886</v>
      </c>
      <c r="IFD473" s="87" t="s">
        <v>872</v>
      </c>
      <c r="IFE473" s="87" t="s">
        <v>886</v>
      </c>
      <c r="IFF473" s="87" t="s">
        <v>872</v>
      </c>
      <c r="IFG473" s="87" t="s">
        <v>886</v>
      </c>
      <c r="IFH473" s="87" t="s">
        <v>872</v>
      </c>
      <c r="IFI473" s="87" t="s">
        <v>886</v>
      </c>
      <c r="IFJ473" s="87" t="s">
        <v>872</v>
      </c>
      <c r="IFK473" s="87" t="s">
        <v>886</v>
      </c>
      <c r="IFL473" s="87" t="s">
        <v>872</v>
      </c>
      <c r="IFM473" s="87" t="s">
        <v>886</v>
      </c>
      <c r="IFN473" s="87" t="s">
        <v>872</v>
      </c>
      <c r="IFO473" s="87" t="s">
        <v>886</v>
      </c>
      <c r="IFP473" s="87" t="s">
        <v>872</v>
      </c>
      <c r="IFQ473" s="87" t="s">
        <v>886</v>
      </c>
      <c r="IFR473" s="87" t="s">
        <v>872</v>
      </c>
      <c r="IFS473" s="87" t="s">
        <v>886</v>
      </c>
      <c r="IFT473" s="87" t="s">
        <v>872</v>
      </c>
      <c r="IFU473" s="87" t="s">
        <v>886</v>
      </c>
      <c r="IFV473" s="87" t="s">
        <v>872</v>
      </c>
      <c r="IFW473" s="87" t="s">
        <v>886</v>
      </c>
      <c r="IFX473" s="87" t="s">
        <v>872</v>
      </c>
      <c r="IFY473" s="87" t="s">
        <v>886</v>
      </c>
      <c r="IFZ473" s="87" t="s">
        <v>872</v>
      </c>
      <c r="IGA473" s="87" t="s">
        <v>886</v>
      </c>
      <c r="IGB473" s="87" t="s">
        <v>872</v>
      </c>
      <c r="IGC473" s="87" t="s">
        <v>886</v>
      </c>
      <c r="IGD473" s="87" t="s">
        <v>872</v>
      </c>
      <c r="IGE473" s="87" t="s">
        <v>886</v>
      </c>
      <c r="IGF473" s="87" t="s">
        <v>872</v>
      </c>
      <c r="IGG473" s="87" t="s">
        <v>886</v>
      </c>
      <c r="IGH473" s="87" t="s">
        <v>872</v>
      </c>
      <c r="IGI473" s="87" t="s">
        <v>886</v>
      </c>
      <c r="IGJ473" s="87" t="s">
        <v>872</v>
      </c>
      <c r="IGK473" s="87" t="s">
        <v>886</v>
      </c>
      <c r="IGL473" s="87" t="s">
        <v>872</v>
      </c>
      <c r="IGM473" s="87" t="s">
        <v>886</v>
      </c>
      <c r="IGN473" s="87" t="s">
        <v>872</v>
      </c>
      <c r="IGO473" s="87" t="s">
        <v>886</v>
      </c>
      <c r="IGP473" s="87" t="s">
        <v>872</v>
      </c>
      <c r="IGQ473" s="87" t="s">
        <v>886</v>
      </c>
      <c r="IGR473" s="87" t="s">
        <v>872</v>
      </c>
      <c r="IGS473" s="87" t="s">
        <v>886</v>
      </c>
      <c r="IGT473" s="87" t="s">
        <v>872</v>
      </c>
      <c r="IGU473" s="87" t="s">
        <v>886</v>
      </c>
      <c r="IGV473" s="87" t="s">
        <v>872</v>
      </c>
      <c r="IGW473" s="87" t="s">
        <v>886</v>
      </c>
      <c r="IGX473" s="87" t="s">
        <v>872</v>
      </c>
      <c r="IGY473" s="87" t="s">
        <v>886</v>
      </c>
      <c r="IGZ473" s="87" t="s">
        <v>872</v>
      </c>
      <c r="IHA473" s="87" t="s">
        <v>886</v>
      </c>
      <c r="IHB473" s="87" t="s">
        <v>872</v>
      </c>
      <c r="IHC473" s="87" t="s">
        <v>886</v>
      </c>
      <c r="IHD473" s="87" t="s">
        <v>872</v>
      </c>
      <c r="IHE473" s="87" t="s">
        <v>886</v>
      </c>
      <c r="IHF473" s="87" t="s">
        <v>872</v>
      </c>
      <c r="IHG473" s="87" t="s">
        <v>886</v>
      </c>
      <c r="IHH473" s="87" t="s">
        <v>872</v>
      </c>
      <c r="IHI473" s="87" t="s">
        <v>886</v>
      </c>
      <c r="IHJ473" s="87" t="s">
        <v>872</v>
      </c>
      <c r="IHK473" s="87" t="s">
        <v>886</v>
      </c>
      <c r="IHL473" s="87" t="s">
        <v>872</v>
      </c>
      <c r="IHM473" s="87" t="s">
        <v>886</v>
      </c>
      <c r="IHN473" s="87" t="s">
        <v>872</v>
      </c>
      <c r="IHO473" s="87" t="s">
        <v>886</v>
      </c>
      <c r="IHP473" s="87" t="s">
        <v>872</v>
      </c>
      <c r="IHQ473" s="87" t="s">
        <v>886</v>
      </c>
      <c r="IHR473" s="87" t="s">
        <v>872</v>
      </c>
      <c r="IHS473" s="87" t="s">
        <v>886</v>
      </c>
      <c r="IHT473" s="87" t="s">
        <v>872</v>
      </c>
      <c r="IHU473" s="87" t="s">
        <v>886</v>
      </c>
      <c r="IHV473" s="87" t="s">
        <v>872</v>
      </c>
      <c r="IHW473" s="87" t="s">
        <v>886</v>
      </c>
      <c r="IHX473" s="87" t="s">
        <v>872</v>
      </c>
      <c r="IHY473" s="87" t="s">
        <v>886</v>
      </c>
      <c r="IHZ473" s="87" t="s">
        <v>872</v>
      </c>
      <c r="IIA473" s="87" t="s">
        <v>886</v>
      </c>
      <c r="IIB473" s="87" t="s">
        <v>872</v>
      </c>
      <c r="IIC473" s="87" t="s">
        <v>886</v>
      </c>
      <c r="IID473" s="87" t="s">
        <v>872</v>
      </c>
      <c r="IIE473" s="87" t="s">
        <v>886</v>
      </c>
      <c r="IIF473" s="87" t="s">
        <v>872</v>
      </c>
      <c r="IIG473" s="87" t="s">
        <v>886</v>
      </c>
      <c r="IIH473" s="87" t="s">
        <v>872</v>
      </c>
      <c r="III473" s="87" t="s">
        <v>886</v>
      </c>
      <c r="IIJ473" s="87" t="s">
        <v>872</v>
      </c>
      <c r="IIK473" s="87" t="s">
        <v>886</v>
      </c>
      <c r="IIL473" s="87" t="s">
        <v>872</v>
      </c>
      <c r="IIM473" s="87" t="s">
        <v>886</v>
      </c>
      <c r="IIN473" s="87" t="s">
        <v>872</v>
      </c>
      <c r="IIO473" s="87" t="s">
        <v>886</v>
      </c>
      <c r="IIP473" s="87" t="s">
        <v>872</v>
      </c>
      <c r="IIQ473" s="87" t="s">
        <v>886</v>
      </c>
      <c r="IIR473" s="87" t="s">
        <v>872</v>
      </c>
      <c r="IIS473" s="87" t="s">
        <v>886</v>
      </c>
      <c r="IIT473" s="87" t="s">
        <v>872</v>
      </c>
      <c r="IIU473" s="87" t="s">
        <v>886</v>
      </c>
      <c r="IIV473" s="87" t="s">
        <v>872</v>
      </c>
      <c r="IIW473" s="87" t="s">
        <v>886</v>
      </c>
      <c r="IIX473" s="87" t="s">
        <v>872</v>
      </c>
      <c r="IIY473" s="87" t="s">
        <v>886</v>
      </c>
      <c r="IIZ473" s="87" t="s">
        <v>872</v>
      </c>
      <c r="IJA473" s="87" t="s">
        <v>886</v>
      </c>
      <c r="IJB473" s="87" t="s">
        <v>872</v>
      </c>
      <c r="IJC473" s="87" t="s">
        <v>886</v>
      </c>
      <c r="IJD473" s="87" t="s">
        <v>872</v>
      </c>
      <c r="IJE473" s="87" t="s">
        <v>886</v>
      </c>
      <c r="IJF473" s="87" t="s">
        <v>872</v>
      </c>
      <c r="IJG473" s="87" t="s">
        <v>886</v>
      </c>
      <c r="IJH473" s="87" t="s">
        <v>872</v>
      </c>
      <c r="IJI473" s="87" t="s">
        <v>886</v>
      </c>
      <c r="IJJ473" s="87" t="s">
        <v>872</v>
      </c>
      <c r="IJK473" s="87" t="s">
        <v>886</v>
      </c>
      <c r="IJL473" s="87" t="s">
        <v>872</v>
      </c>
      <c r="IJM473" s="87" t="s">
        <v>886</v>
      </c>
      <c r="IJN473" s="87" t="s">
        <v>872</v>
      </c>
      <c r="IJO473" s="87" t="s">
        <v>886</v>
      </c>
      <c r="IJP473" s="87" t="s">
        <v>872</v>
      </c>
      <c r="IJQ473" s="87" t="s">
        <v>886</v>
      </c>
      <c r="IJR473" s="87" t="s">
        <v>872</v>
      </c>
      <c r="IJS473" s="87" t="s">
        <v>886</v>
      </c>
      <c r="IJT473" s="87" t="s">
        <v>872</v>
      </c>
      <c r="IJU473" s="87" t="s">
        <v>886</v>
      </c>
      <c r="IJV473" s="87" t="s">
        <v>872</v>
      </c>
      <c r="IJW473" s="87" t="s">
        <v>886</v>
      </c>
      <c r="IJX473" s="87" t="s">
        <v>872</v>
      </c>
      <c r="IJY473" s="87" t="s">
        <v>886</v>
      </c>
      <c r="IJZ473" s="87" t="s">
        <v>872</v>
      </c>
      <c r="IKA473" s="87" t="s">
        <v>886</v>
      </c>
      <c r="IKB473" s="87" t="s">
        <v>872</v>
      </c>
      <c r="IKC473" s="87" t="s">
        <v>886</v>
      </c>
      <c r="IKD473" s="87" t="s">
        <v>872</v>
      </c>
      <c r="IKE473" s="87" t="s">
        <v>886</v>
      </c>
      <c r="IKF473" s="87" t="s">
        <v>872</v>
      </c>
      <c r="IKG473" s="87" t="s">
        <v>886</v>
      </c>
      <c r="IKH473" s="87" t="s">
        <v>872</v>
      </c>
      <c r="IKI473" s="87" t="s">
        <v>886</v>
      </c>
      <c r="IKJ473" s="87" t="s">
        <v>872</v>
      </c>
      <c r="IKK473" s="87" t="s">
        <v>886</v>
      </c>
      <c r="IKL473" s="87" t="s">
        <v>872</v>
      </c>
      <c r="IKM473" s="87" t="s">
        <v>886</v>
      </c>
      <c r="IKN473" s="87" t="s">
        <v>872</v>
      </c>
      <c r="IKO473" s="87" t="s">
        <v>886</v>
      </c>
      <c r="IKP473" s="87" t="s">
        <v>872</v>
      </c>
      <c r="IKQ473" s="87" t="s">
        <v>886</v>
      </c>
      <c r="IKR473" s="87" t="s">
        <v>872</v>
      </c>
      <c r="IKS473" s="87" t="s">
        <v>886</v>
      </c>
      <c r="IKT473" s="87" t="s">
        <v>872</v>
      </c>
      <c r="IKU473" s="87" t="s">
        <v>886</v>
      </c>
      <c r="IKV473" s="87" t="s">
        <v>872</v>
      </c>
      <c r="IKW473" s="87" t="s">
        <v>886</v>
      </c>
      <c r="IKX473" s="87" t="s">
        <v>872</v>
      </c>
      <c r="IKY473" s="87" t="s">
        <v>886</v>
      </c>
      <c r="IKZ473" s="87" t="s">
        <v>872</v>
      </c>
      <c r="ILA473" s="87" t="s">
        <v>886</v>
      </c>
      <c r="ILB473" s="87" t="s">
        <v>872</v>
      </c>
      <c r="ILC473" s="87" t="s">
        <v>886</v>
      </c>
      <c r="ILD473" s="87" t="s">
        <v>872</v>
      </c>
      <c r="ILE473" s="87" t="s">
        <v>886</v>
      </c>
      <c r="ILF473" s="87" t="s">
        <v>872</v>
      </c>
      <c r="ILG473" s="87" t="s">
        <v>886</v>
      </c>
      <c r="ILH473" s="87" t="s">
        <v>872</v>
      </c>
      <c r="ILI473" s="87" t="s">
        <v>886</v>
      </c>
      <c r="ILJ473" s="87" t="s">
        <v>872</v>
      </c>
      <c r="ILK473" s="87" t="s">
        <v>886</v>
      </c>
      <c r="ILL473" s="87" t="s">
        <v>872</v>
      </c>
      <c r="ILM473" s="87" t="s">
        <v>886</v>
      </c>
      <c r="ILN473" s="87" t="s">
        <v>872</v>
      </c>
      <c r="ILO473" s="87" t="s">
        <v>886</v>
      </c>
      <c r="ILP473" s="87" t="s">
        <v>872</v>
      </c>
      <c r="ILQ473" s="87" t="s">
        <v>886</v>
      </c>
      <c r="ILR473" s="87" t="s">
        <v>872</v>
      </c>
      <c r="ILS473" s="87" t="s">
        <v>886</v>
      </c>
      <c r="ILT473" s="87" t="s">
        <v>872</v>
      </c>
      <c r="ILU473" s="87" t="s">
        <v>886</v>
      </c>
      <c r="ILV473" s="87" t="s">
        <v>872</v>
      </c>
      <c r="ILW473" s="87" t="s">
        <v>886</v>
      </c>
      <c r="ILX473" s="87" t="s">
        <v>872</v>
      </c>
      <c r="ILY473" s="87" t="s">
        <v>886</v>
      </c>
      <c r="ILZ473" s="87" t="s">
        <v>872</v>
      </c>
      <c r="IMA473" s="87" t="s">
        <v>886</v>
      </c>
      <c r="IMB473" s="87" t="s">
        <v>872</v>
      </c>
      <c r="IMC473" s="87" t="s">
        <v>886</v>
      </c>
      <c r="IMD473" s="87" t="s">
        <v>872</v>
      </c>
      <c r="IME473" s="87" t="s">
        <v>886</v>
      </c>
      <c r="IMF473" s="87" t="s">
        <v>872</v>
      </c>
      <c r="IMG473" s="87" t="s">
        <v>886</v>
      </c>
      <c r="IMH473" s="87" t="s">
        <v>872</v>
      </c>
      <c r="IMI473" s="87" t="s">
        <v>886</v>
      </c>
      <c r="IMJ473" s="87" t="s">
        <v>872</v>
      </c>
      <c r="IMK473" s="87" t="s">
        <v>886</v>
      </c>
      <c r="IML473" s="87" t="s">
        <v>872</v>
      </c>
      <c r="IMM473" s="87" t="s">
        <v>886</v>
      </c>
      <c r="IMN473" s="87" t="s">
        <v>872</v>
      </c>
      <c r="IMO473" s="87" t="s">
        <v>886</v>
      </c>
      <c r="IMP473" s="87" t="s">
        <v>872</v>
      </c>
      <c r="IMQ473" s="87" t="s">
        <v>886</v>
      </c>
      <c r="IMR473" s="87" t="s">
        <v>872</v>
      </c>
      <c r="IMS473" s="87" t="s">
        <v>886</v>
      </c>
      <c r="IMT473" s="87" t="s">
        <v>872</v>
      </c>
      <c r="IMU473" s="87" t="s">
        <v>886</v>
      </c>
      <c r="IMV473" s="87" t="s">
        <v>872</v>
      </c>
      <c r="IMW473" s="87" t="s">
        <v>886</v>
      </c>
      <c r="IMX473" s="87" t="s">
        <v>872</v>
      </c>
      <c r="IMY473" s="87" t="s">
        <v>886</v>
      </c>
      <c r="IMZ473" s="87" t="s">
        <v>872</v>
      </c>
      <c r="INA473" s="87" t="s">
        <v>886</v>
      </c>
      <c r="INB473" s="87" t="s">
        <v>872</v>
      </c>
      <c r="INC473" s="87" t="s">
        <v>886</v>
      </c>
      <c r="IND473" s="87" t="s">
        <v>872</v>
      </c>
      <c r="INE473" s="87" t="s">
        <v>886</v>
      </c>
      <c r="INF473" s="87" t="s">
        <v>872</v>
      </c>
      <c r="ING473" s="87" t="s">
        <v>886</v>
      </c>
      <c r="INH473" s="87" t="s">
        <v>872</v>
      </c>
      <c r="INI473" s="87" t="s">
        <v>886</v>
      </c>
      <c r="INJ473" s="87" t="s">
        <v>872</v>
      </c>
      <c r="INK473" s="87" t="s">
        <v>886</v>
      </c>
      <c r="INL473" s="87" t="s">
        <v>872</v>
      </c>
      <c r="INM473" s="87" t="s">
        <v>886</v>
      </c>
      <c r="INN473" s="87" t="s">
        <v>872</v>
      </c>
      <c r="INO473" s="87" t="s">
        <v>886</v>
      </c>
      <c r="INP473" s="87" t="s">
        <v>872</v>
      </c>
      <c r="INQ473" s="87" t="s">
        <v>886</v>
      </c>
      <c r="INR473" s="87" t="s">
        <v>872</v>
      </c>
      <c r="INS473" s="87" t="s">
        <v>886</v>
      </c>
      <c r="INT473" s="87" t="s">
        <v>872</v>
      </c>
      <c r="INU473" s="87" t="s">
        <v>886</v>
      </c>
      <c r="INV473" s="87" t="s">
        <v>872</v>
      </c>
      <c r="INW473" s="87" t="s">
        <v>886</v>
      </c>
      <c r="INX473" s="87" t="s">
        <v>872</v>
      </c>
      <c r="INY473" s="87" t="s">
        <v>886</v>
      </c>
      <c r="INZ473" s="87" t="s">
        <v>872</v>
      </c>
      <c r="IOA473" s="87" t="s">
        <v>886</v>
      </c>
      <c r="IOB473" s="87" t="s">
        <v>872</v>
      </c>
      <c r="IOC473" s="87" t="s">
        <v>886</v>
      </c>
      <c r="IOD473" s="87" t="s">
        <v>872</v>
      </c>
      <c r="IOE473" s="87" t="s">
        <v>886</v>
      </c>
      <c r="IOF473" s="87" t="s">
        <v>872</v>
      </c>
      <c r="IOG473" s="87" t="s">
        <v>886</v>
      </c>
      <c r="IOH473" s="87" t="s">
        <v>872</v>
      </c>
      <c r="IOI473" s="87" t="s">
        <v>886</v>
      </c>
      <c r="IOJ473" s="87" t="s">
        <v>872</v>
      </c>
      <c r="IOK473" s="87" t="s">
        <v>886</v>
      </c>
      <c r="IOL473" s="87" t="s">
        <v>872</v>
      </c>
      <c r="IOM473" s="87" t="s">
        <v>886</v>
      </c>
      <c r="ION473" s="87" t="s">
        <v>872</v>
      </c>
      <c r="IOO473" s="87" t="s">
        <v>886</v>
      </c>
      <c r="IOP473" s="87" t="s">
        <v>872</v>
      </c>
      <c r="IOQ473" s="87" t="s">
        <v>886</v>
      </c>
      <c r="IOR473" s="87" t="s">
        <v>872</v>
      </c>
      <c r="IOS473" s="87" t="s">
        <v>886</v>
      </c>
      <c r="IOT473" s="87" t="s">
        <v>872</v>
      </c>
      <c r="IOU473" s="87" t="s">
        <v>886</v>
      </c>
      <c r="IOV473" s="87" t="s">
        <v>872</v>
      </c>
      <c r="IOW473" s="87" t="s">
        <v>886</v>
      </c>
      <c r="IOX473" s="87" t="s">
        <v>872</v>
      </c>
      <c r="IOY473" s="87" t="s">
        <v>886</v>
      </c>
      <c r="IOZ473" s="87" t="s">
        <v>872</v>
      </c>
      <c r="IPA473" s="87" t="s">
        <v>886</v>
      </c>
      <c r="IPB473" s="87" t="s">
        <v>872</v>
      </c>
      <c r="IPC473" s="87" t="s">
        <v>886</v>
      </c>
      <c r="IPD473" s="87" t="s">
        <v>872</v>
      </c>
      <c r="IPE473" s="87" t="s">
        <v>886</v>
      </c>
      <c r="IPF473" s="87" t="s">
        <v>872</v>
      </c>
      <c r="IPG473" s="87" t="s">
        <v>886</v>
      </c>
      <c r="IPH473" s="87" t="s">
        <v>872</v>
      </c>
      <c r="IPI473" s="87" t="s">
        <v>886</v>
      </c>
      <c r="IPJ473" s="87" t="s">
        <v>872</v>
      </c>
      <c r="IPK473" s="87" t="s">
        <v>886</v>
      </c>
      <c r="IPL473" s="87" t="s">
        <v>872</v>
      </c>
      <c r="IPM473" s="87" t="s">
        <v>886</v>
      </c>
      <c r="IPN473" s="87" t="s">
        <v>872</v>
      </c>
      <c r="IPO473" s="87" t="s">
        <v>886</v>
      </c>
      <c r="IPP473" s="87" t="s">
        <v>872</v>
      </c>
      <c r="IPQ473" s="87" t="s">
        <v>886</v>
      </c>
      <c r="IPR473" s="87" t="s">
        <v>872</v>
      </c>
      <c r="IPS473" s="87" t="s">
        <v>886</v>
      </c>
      <c r="IPT473" s="87" t="s">
        <v>872</v>
      </c>
      <c r="IPU473" s="87" t="s">
        <v>886</v>
      </c>
      <c r="IPV473" s="87" t="s">
        <v>872</v>
      </c>
      <c r="IPW473" s="87" t="s">
        <v>886</v>
      </c>
      <c r="IPX473" s="87" t="s">
        <v>872</v>
      </c>
      <c r="IPY473" s="87" t="s">
        <v>886</v>
      </c>
      <c r="IPZ473" s="87" t="s">
        <v>872</v>
      </c>
      <c r="IQA473" s="87" t="s">
        <v>886</v>
      </c>
      <c r="IQB473" s="87" t="s">
        <v>872</v>
      </c>
      <c r="IQC473" s="87" t="s">
        <v>886</v>
      </c>
      <c r="IQD473" s="87" t="s">
        <v>872</v>
      </c>
      <c r="IQE473" s="87" t="s">
        <v>886</v>
      </c>
      <c r="IQF473" s="87" t="s">
        <v>872</v>
      </c>
      <c r="IQG473" s="87" t="s">
        <v>886</v>
      </c>
      <c r="IQH473" s="87" t="s">
        <v>872</v>
      </c>
      <c r="IQI473" s="87" t="s">
        <v>886</v>
      </c>
      <c r="IQJ473" s="87" t="s">
        <v>872</v>
      </c>
      <c r="IQK473" s="87" t="s">
        <v>886</v>
      </c>
      <c r="IQL473" s="87" t="s">
        <v>872</v>
      </c>
      <c r="IQM473" s="87" t="s">
        <v>886</v>
      </c>
      <c r="IQN473" s="87" t="s">
        <v>872</v>
      </c>
      <c r="IQO473" s="87" t="s">
        <v>886</v>
      </c>
      <c r="IQP473" s="87" t="s">
        <v>872</v>
      </c>
      <c r="IQQ473" s="87" t="s">
        <v>886</v>
      </c>
      <c r="IQR473" s="87" t="s">
        <v>872</v>
      </c>
      <c r="IQS473" s="87" t="s">
        <v>886</v>
      </c>
      <c r="IQT473" s="87" t="s">
        <v>872</v>
      </c>
      <c r="IQU473" s="87" t="s">
        <v>886</v>
      </c>
      <c r="IQV473" s="87" t="s">
        <v>872</v>
      </c>
      <c r="IQW473" s="87" t="s">
        <v>886</v>
      </c>
      <c r="IQX473" s="87" t="s">
        <v>872</v>
      </c>
      <c r="IQY473" s="87" t="s">
        <v>886</v>
      </c>
      <c r="IQZ473" s="87" t="s">
        <v>872</v>
      </c>
      <c r="IRA473" s="87" t="s">
        <v>886</v>
      </c>
      <c r="IRB473" s="87" t="s">
        <v>872</v>
      </c>
      <c r="IRC473" s="87" t="s">
        <v>886</v>
      </c>
      <c r="IRD473" s="87" t="s">
        <v>872</v>
      </c>
      <c r="IRE473" s="87" t="s">
        <v>886</v>
      </c>
      <c r="IRF473" s="87" t="s">
        <v>872</v>
      </c>
      <c r="IRG473" s="87" t="s">
        <v>886</v>
      </c>
      <c r="IRH473" s="87" t="s">
        <v>872</v>
      </c>
      <c r="IRI473" s="87" t="s">
        <v>886</v>
      </c>
      <c r="IRJ473" s="87" t="s">
        <v>872</v>
      </c>
      <c r="IRK473" s="87" t="s">
        <v>886</v>
      </c>
      <c r="IRL473" s="87" t="s">
        <v>872</v>
      </c>
      <c r="IRM473" s="87" t="s">
        <v>886</v>
      </c>
      <c r="IRN473" s="87" t="s">
        <v>872</v>
      </c>
      <c r="IRO473" s="87" t="s">
        <v>886</v>
      </c>
      <c r="IRP473" s="87" t="s">
        <v>872</v>
      </c>
      <c r="IRQ473" s="87" t="s">
        <v>886</v>
      </c>
      <c r="IRR473" s="87" t="s">
        <v>872</v>
      </c>
      <c r="IRS473" s="87" t="s">
        <v>886</v>
      </c>
      <c r="IRT473" s="87" t="s">
        <v>872</v>
      </c>
      <c r="IRU473" s="87" t="s">
        <v>886</v>
      </c>
      <c r="IRV473" s="87" t="s">
        <v>872</v>
      </c>
      <c r="IRW473" s="87" t="s">
        <v>886</v>
      </c>
      <c r="IRX473" s="87" t="s">
        <v>872</v>
      </c>
      <c r="IRY473" s="87" t="s">
        <v>886</v>
      </c>
      <c r="IRZ473" s="87" t="s">
        <v>872</v>
      </c>
      <c r="ISA473" s="87" t="s">
        <v>886</v>
      </c>
      <c r="ISB473" s="87" t="s">
        <v>872</v>
      </c>
      <c r="ISC473" s="87" t="s">
        <v>886</v>
      </c>
      <c r="ISD473" s="87" t="s">
        <v>872</v>
      </c>
      <c r="ISE473" s="87" t="s">
        <v>886</v>
      </c>
      <c r="ISF473" s="87" t="s">
        <v>872</v>
      </c>
      <c r="ISG473" s="87" t="s">
        <v>886</v>
      </c>
      <c r="ISH473" s="87" t="s">
        <v>872</v>
      </c>
      <c r="ISI473" s="87" t="s">
        <v>886</v>
      </c>
      <c r="ISJ473" s="87" t="s">
        <v>872</v>
      </c>
      <c r="ISK473" s="87" t="s">
        <v>886</v>
      </c>
      <c r="ISL473" s="87" t="s">
        <v>872</v>
      </c>
      <c r="ISM473" s="87" t="s">
        <v>886</v>
      </c>
      <c r="ISN473" s="87" t="s">
        <v>872</v>
      </c>
      <c r="ISO473" s="87" t="s">
        <v>886</v>
      </c>
      <c r="ISP473" s="87" t="s">
        <v>872</v>
      </c>
      <c r="ISQ473" s="87" t="s">
        <v>886</v>
      </c>
      <c r="ISR473" s="87" t="s">
        <v>872</v>
      </c>
      <c r="ISS473" s="87" t="s">
        <v>886</v>
      </c>
      <c r="IST473" s="87" t="s">
        <v>872</v>
      </c>
      <c r="ISU473" s="87" t="s">
        <v>886</v>
      </c>
      <c r="ISV473" s="87" t="s">
        <v>872</v>
      </c>
      <c r="ISW473" s="87" t="s">
        <v>886</v>
      </c>
      <c r="ISX473" s="87" t="s">
        <v>872</v>
      </c>
      <c r="ISY473" s="87" t="s">
        <v>886</v>
      </c>
      <c r="ISZ473" s="87" t="s">
        <v>872</v>
      </c>
      <c r="ITA473" s="87" t="s">
        <v>886</v>
      </c>
      <c r="ITB473" s="87" t="s">
        <v>872</v>
      </c>
      <c r="ITC473" s="87" t="s">
        <v>886</v>
      </c>
      <c r="ITD473" s="87" t="s">
        <v>872</v>
      </c>
      <c r="ITE473" s="87" t="s">
        <v>886</v>
      </c>
      <c r="ITF473" s="87" t="s">
        <v>872</v>
      </c>
      <c r="ITG473" s="87" t="s">
        <v>886</v>
      </c>
      <c r="ITH473" s="87" t="s">
        <v>872</v>
      </c>
      <c r="ITI473" s="87" t="s">
        <v>886</v>
      </c>
      <c r="ITJ473" s="87" t="s">
        <v>872</v>
      </c>
      <c r="ITK473" s="87" t="s">
        <v>886</v>
      </c>
      <c r="ITL473" s="87" t="s">
        <v>872</v>
      </c>
      <c r="ITM473" s="87" t="s">
        <v>886</v>
      </c>
      <c r="ITN473" s="87" t="s">
        <v>872</v>
      </c>
      <c r="ITO473" s="87" t="s">
        <v>886</v>
      </c>
      <c r="ITP473" s="87" t="s">
        <v>872</v>
      </c>
      <c r="ITQ473" s="87" t="s">
        <v>886</v>
      </c>
      <c r="ITR473" s="87" t="s">
        <v>872</v>
      </c>
      <c r="ITS473" s="87" t="s">
        <v>886</v>
      </c>
      <c r="ITT473" s="87" t="s">
        <v>872</v>
      </c>
      <c r="ITU473" s="87" t="s">
        <v>886</v>
      </c>
      <c r="ITV473" s="87" t="s">
        <v>872</v>
      </c>
      <c r="ITW473" s="87" t="s">
        <v>886</v>
      </c>
      <c r="ITX473" s="87" t="s">
        <v>872</v>
      </c>
      <c r="ITY473" s="87" t="s">
        <v>886</v>
      </c>
      <c r="ITZ473" s="87" t="s">
        <v>872</v>
      </c>
      <c r="IUA473" s="87" t="s">
        <v>886</v>
      </c>
      <c r="IUB473" s="87" t="s">
        <v>872</v>
      </c>
      <c r="IUC473" s="87" t="s">
        <v>886</v>
      </c>
      <c r="IUD473" s="87" t="s">
        <v>872</v>
      </c>
      <c r="IUE473" s="87" t="s">
        <v>886</v>
      </c>
      <c r="IUF473" s="87" t="s">
        <v>872</v>
      </c>
      <c r="IUG473" s="87" t="s">
        <v>886</v>
      </c>
      <c r="IUH473" s="87" t="s">
        <v>872</v>
      </c>
      <c r="IUI473" s="87" t="s">
        <v>886</v>
      </c>
      <c r="IUJ473" s="87" t="s">
        <v>872</v>
      </c>
      <c r="IUK473" s="87" t="s">
        <v>886</v>
      </c>
      <c r="IUL473" s="87" t="s">
        <v>872</v>
      </c>
      <c r="IUM473" s="87" t="s">
        <v>886</v>
      </c>
      <c r="IUN473" s="87" t="s">
        <v>872</v>
      </c>
      <c r="IUO473" s="87" t="s">
        <v>886</v>
      </c>
      <c r="IUP473" s="87" t="s">
        <v>872</v>
      </c>
      <c r="IUQ473" s="87" t="s">
        <v>886</v>
      </c>
      <c r="IUR473" s="87" t="s">
        <v>872</v>
      </c>
      <c r="IUS473" s="87" t="s">
        <v>886</v>
      </c>
      <c r="IUT473" s="87" t="s">
        <v>872</v>
      </c>
      <c r="IUU473" s="87" t="s">
        <v>886</v>
      </c>
      <c r="IUV473" s="87" t="s">
        <v>872</v>
      </c>
      <c r="IUW473" s="87" t="s">
        <v>886</v>
      </c>
      <c r="IUX473" s="87" t="s">
        <v>872</v>
      </c>
      <c r="IUY473" s="87" t="s">
        <v>886</v>
      </c>
      <c r="IUZ473" s="87" t="s">
        <v>872</v>
      </c>
      <c r="IVA473" s="87" t="s">
        <v>886</v>
      </c>
      <c r="IVB473" s="87" t="s">
        <v>872</v>
      </c>
      <c r="IVC473" s="87" t="s">
        <v>886</v>
      </c>
      <c r="IVD473" s="87" t="s">
        <v>872</v>
      </c>
      <c r="IVE473" s="87" t="s">
        <v>886</v>
      </c>
      <c r="IVF473" s="87" t="s">
        <v>872</v>
      </c>
      <c r="IVG473" s="87" t="s">
        <v>886</v>
      </c>
      <c r="IVH473" s="87" t="s">
        <v>872</v>
      </c>
      <c r="IVI473" s="87" t="s">
        <v>886</v>
      </c>
      <c r="IVJ473" s="87" t="s">
        <v>872</v>
      </c>
      <c r="IVK473" s="87" t="s">
        <v>886</v>
      </c>
      <c r="IVL473" s="87" t="s">
        <v>872</v>
      </c>
      <c r="IVM473" s="87" t="s">
        <v>886</v>
      </c>
      <c r="IVN473" s="87" t="s">
        <v>872</v>
      </c>
      <c r="IVO473" s="87" t="s">
        <v>886</v>
      </c>
      <c r="IVP473" s="87" t="s">
        <v>872</v>
      </c>
      <c r="IVQ473" s="87" t="s">
        <v>886</v>
      </c>
      <c r="IVR473" s="87" t="s">
        <v>872</v>
      </c>
      <c r="IVS473" s="87" t="s">
        <v>886</v>
      </c>
      <c r="IVT473" s="87" t="s">
        <v>872</v>
      </c>
      <c r="IVU473" s="87" t="s">
        <v>886</v>
      </c>
      <c r="IVV473" s="87" t="s">
        <v>872</v>
      </c>
      <c r="IVW473" s="87" t="s">
        <v>886</v>
      </c>
      <c r="IVX473" s="87" t="s">
        <v>872</v>
      </c>
      <c r="IVY473" s="87" t="s">
        <v>886</v>
      </c>
      <c r="IVZ473" s="87" t="s">
        <v>872</v>
      </c>
      <c r="IWA473" s="87" t="s">
        <v>886</v>
      </c>
      <c r="IWB473" s="87" t="s">
        <v>872</v>
      </c>
      <c r="IWC473" s="87" t="s">
        <v>886</v>
      </c>
      <c r="IWD473" s="87" t="s">
        <v>872</v>
      </c>
      <c r="IWE473" s="87" t="s">
        <v>886</v>
      </c>
      <c r="IWF473" s="87" t="s">
        <v>872</v>
      </c>
      <c r="IWG473" s="87" t="s">
        <v>886</v>
      </c>
      <c r="IWH473" s="87" t="s">
        <v>872</v>
      </c>
      <c r="IWI473" s="87" t="s">
        <v>886</v>
      </c>
      <c r="IWJ473" s="87" t="s">
        <v>872</v>
      </c>
      <c r="IWK473" s="87" t="s">
        <v>886</v>
      </c>
      <c r="IWL473" s="87" t="s">
        <v>872</v>
      </c>
      <c r="IWM473" s="87" t="s">
        <v>886</v>
      </c>
      <c r="IWN473" s="87" t="s">
        <v>872</v>
      </c>
      <c r="IWO473" s="87" t="s">
        <v>886</v>
      </c>
      <c r="IWP473" s="87" t="s">
        <v>872</v>
      </c>
      <c r="IWQ473" s="87" t="s">
        <v>886</v>
      </c>
      <c r="IWR473" s="87" t="s">
        <v>872</v>
      </c>
      <c r="IWS473" s="87" t="s">
        <v>886</v>
      </c>
      <c r="IWT473" s="87" t="s">
        <v>872</v>
      </c>
      <c r="IWU473" s="87" t="s">
        <v>886</v>
      </c>
      <c r="IWV473" s="87" t="s">
        <v>872</v>
      </c>
      <c r="IWW473" s="87" t="s">
        <v>886</v>
      </c>
      <c r="IWX473" s="87" t="s">
        <v>872</v>
      </c>
      <c r="IWY473" s="87" t="s">
        <v>886</v>
      </c>
      <c r="IWZ473" s="87" t="s">
        <v>872</v>
      </c>
      <c r="IXA473" s="87" t="s">
        <v>886</v>
      </c>
      <c r="IXB473" s="87" t="s">
        <v>872</v>
      </c>
      <c r="IXC473" s="87" t="s">
        <v>886</v>
      </c>
      <c r="IXD473" s="87" t="s">
        <v>872</v>
      </c>
      <c r="IXE473" s="87" t="s">
        <v>886</v>
      </c>
      <c r="IXF473" s="87" t="s">
        <v>872</v>
      </c>
      <c r="IXG473" s="87" t="s">
        <v>886</v>
      </c>
      <c r="IXH473" s="87" t="s">
        <v>872</v>
      </c>
      <c r="IXI473" s="87" t="s">
        <v>886</v>
      </c>
      <c r="IXJ473" s="87" t="s">
        <v>872</v>
      </c>
      <c r="IXK473" s="87" t="s">
        <v>886</v>
      </c>
      <c r="IXL473" s="87" t="s">
        <v>872</v>
      </c>
      <c r="IXM473" s="87" t="s">
        <v>886</v>
      </c>
      <c r="IXN473" s="87" t="s">
        <v>872</v>
      </c>
      <c r="IXO473" s="87" t="s">
        <v>886</v>
      </c>
      <c r="IXP473" s="87" t="s">
        <v>872</v>
      </c>
      <c r="IXQ473" s="87" t="s">
        <v>886</v>
      </c>
      <c r="IXR473" s="87" t="s">
        <v>872</v>
      </c>
      <c r="IXS473" s="87" t="s">
        <v>886</v>
      </c>
      <c r="IXT473" s="87" t="s">
        <v>872</v>
      </c>
      <c r="IXU473" s="87" t="s">
        <v>886</v>
      </c>
      <c r="IXV473" s="87" t="s">
        <v>872</v>
      </c>
      <c r="IXW473" s="87" t="s">
        <v>886</v>
      </c>
      <c r="IXX473" s="87" t="s">
        <v>872</v>
      </c>
      <c r="IXY473" s="87" t="s">
        <v>886</v>
      </c>
      <c r="IXZ473" s="87" t="s">
        <v>872</v>
      </c>
      <c r="IYA473" s="87" t="s">
        <v>886</v>
      </c>
      <c r="IYB473" s="87" t="s">
        <v>872</v>
      </c>
      <c r="IYC473" s="87" t="s">
        <v>886</v>
      </c>
      <c r="IYD473" s="87" t="s">
        <v>872</v>
      </c>
      <c r="IYE473" s="87" t="s">
        <v>886</v>
      </c>
      <c r="IYF473" s="87" t="s">
        <v>872</v>
      </c>
      <c r="IYG473" s="87" t="s">
        <v>886</v>
      </c>
      <c r="IYH473" s="87" t="s">
        <v>872</v>
      </c>
      <c r="IYI473" s="87" t="s">
        <v>886</v>
      </c>
      <c r="IYJ473" s="87" t="s">
        <v>872</v>
      </c>
      <c r="IYK473" s="87" t="s">
        <v>886</v>
      </c>
      <c r="IYL473" s="87" t="s">
        <v>872</v>
      </c>
      <c r="IYM473" s="87" t="s">
        <v>886</v>
      </c>
      <c r="IYN473" s="87" t="s">
        <v>872</v>
      </c>
      <c r="IYO473" s="87" t="s">
        <v>886</v>
      </c>
      <c r="IYP473" s="87" t="s">
        <v>872</v>
      </c>
      <c r="IYQ473" s="87" t="s">
        <v>886</v>
      </c>
      <c r="IYR473" s="87" t="s">
        <v>872</v>
      </c>
      <c r="IYS473" s="87" t="s">
        <v>886</v>
      </c>
      <c r="IYT473" s="87" t="s">
        <v>872</v>
      </c>
      <c r="IYU473" s="87" t="s">
        <v>886</v>
      </c>
      <c r="IYV473" s="87" t="s">
        <v>872</v>
      </c>
      <c r="IYW473" s="87" t="s">
        <v>886</v>
      </c>
      <c r="IYX473" s="87" t="s">
        <v>872</v>
      </c>
      <c r="IYY473" s="87" t="s">
        <v>886</v>
      </c>
      <c r="IYZ473" s="87" t="s">
        <v>872</v>
      </c>
      <c r="IZA473" s="87" t="s">
        <v>886</v>
      </c>
      <c r="IZB473" s="87" t="s">
        <v>872</v>
      </c>
      <c r="IZC473" s="87" t="s">
        <v>886</v>
      </c>
      <c r="IZD473" s="87" t="s">
        <v>872</v>
      </c>
      <c r="IZE473" s="87" t="s">
        <v>886</v>
      </c>
      <c r="IZF473" s="87" t="s">
        <v>872</v>
      </c>
      <c r="IZG473" s="87" t="s">
        <v>886</v>
      </c>
      <c r="IZH473" s="87" t="s">
        <v>872</v>
      </c>
      <c r="IZI473" s="87" t="s">
        <v>886</v>
      </c>
      <c r="IZJ473" s="87" t="s">
        <v>872</v>
      </c>
      <c r="IZK473" s="87" t="s">
        <v>886</v>
      </c>
      <c r="IZL473" s="87" t="s">
        <v>872</v>
      </c>
      <c r="IZM473" s="87" t="s">
        <v>886</v>
      </c>
      <c r="IZN473" s="87" t="s">
        <v>872</v>
      </c>
      <c r="IZO473" s="87" t="s">
        <v>886</v>
      </c>
      <c r="IZP473" s="87" t="s">
        <v>872</v>
      </c>
      <c r="IZQ473" s="87" t="s">
        <v>886</v>
      </c>
      <c r="IZR473" s="87" t="s">
        <v>872</v>
      </c>
      <c r="IZS473" s="87" t="s">
        <v>886</v>
      </c>
      <c r="IZT473" s="87" t="s">
        <v>872</v>
      </c>
      <c r="IZU473" s="87" t="s">
        <v>886</v>
      </c>
      <c r="IZV473" s="87" t="s">
        <v>872</v>
      </c>
      <c r="IZW473" s="87" t="s">
        <v>886</v>
      </c>
      <c r="IZX473" s="87" t="s">
        <v>872</v>
      </c>
      <c r="IZY473" s="87" t="s">
        <v>886</v>
      </c>
      <c r="IZZ473" s="87" t="s">
        <v>872</v>
      </c>
      <c r="JAA473" s="87" t="s">
        <v>886</v>
      </c>
      <c r="JAB473" s="87" t="s">
        <v>872</v>
      </c>
      <c r="JAC473" s="87" t="s">
        <v>886</v>
      </c>
      <c r="JAD473" s="87" t="s">
        <v>872</v>
      </c>
      <c r="JAE473" s="87" t="s">
        <v>886</v>
      </c>
      <c r="JAF473" s="87" t="s">
        <v>872</v>
      </c>
      <c r="JAG473" s="87" t="s">
        <v>886</v>
      </c>
      <c r="JAH473" s="87" t="s">
        <v>872</v>
      </c>
      <c r="JAI473" s="87" t="s">
        <v>886</v>
      </c>
      <c r="JAJ473" s="87" t="s">
        <v>872</v>
      </c>
      <c r="JAK473" s="87" t="s">
        <v>886</v>
      </c>
      <c r="JAL473" s="87" t="s">
        <v>872</v>
      </c>
      <c r="JAM473" s="87" t="s">
        <v>886</v>
      </c>
      <c r="JAN473" s="87" t="s">
        <v>872</v>
      </c>
      <c r="JAO473" s="87" t="s">
        <v>886</v>
      </c>
      <c r="JAP473" s="87" t="s">
        <v>872</v>
      </c>
      <c r="JAQ473" s="87" t="s">
        <v>886</v>
      </c>
      <c r="JAR473" s="87" t="s">
        <v>872</v>
      </c>
      <c r="JAS473" s="87" t="s">
        <v>886</v>
      </c>
      <c r="JAT473" s="87" t="s">
        <v>872</v>
      </c>
      <c r="JAU473" s="87" t="s">
        <v>886</v>
      </c>
      <c r="JAV473" s="87" t="s">
        <v>872</v>
      </c>
      <c r="JAW473" s="87" t="s">
        <v>886</v>
      </c>
      <c r="JAX473" s="87" t="s">
        <v>872</v>
      </c>
      <c r="JAY473" s="87" t="s">
        <v>886</v>
      </c>
      <c r="JAZ473" s="87" t="s">
        <v>872</v>
      </c>
      <c r="JBA473" s="87" t="s">
        <v>886</v>
      </c>
      <c r="JBB473" s="87" t="s">
        <v>872</v>
      </c>
      <c r="JBC473" s="87" t="s">
        <v>886</v>
      </c>
      <c r="JBD473" s="87" t="s">
        <v>872</v>
      </c>
      <c r="JBE473" s="87" t="s">
        <v>886</v>
      </c>
      <c r="JBF473" s="87" t="s">
        <v>872</v>
      </c>
      <c r="JBG473" s="87" t="s">
        <v>886</v>
      </c>
      <c r="JBH473" s="87" t="s">
        <v>872</v>
      </c>
      <c r="JBI473" s="87" t="s">
        <v>886</v>
      </c>
      <c r="JBJ473" s="87" t="s">
        <v>872</v>
      </c>
      <c r="JBK473" s="87" t="s">
        <v>886</v>
      </c>
      <c r="JBL473" s="87" t="s">
        <v>872</v>
      </c>
      <c r="JBM473" s="87" t="s">
        <v>886</v>
      </c>
      <c r="JBN473" s="87" t="s">
        <v>872</v>
      </c>
      <c r="JBO473" s="87" t="s">
        <v>886</v>
      </c>
      <c r="JBP473" s="87" t="s">
        <v>872</v>
      </c>
      <c r="JBQ473" s="87" t="s">
        <v>886</v>
      </c>
      <c r="JBR473" s="87" t="s">
        <v>872</v>
      </c>
      <c r="JBS473" s="87" t="s">
        <v>886</v>
      </c>
      <c r="JBT473" s="87" t="s">
        <v>872</v>
      </c>
      <c r="JBU473" s="87" t="s">
        <v>886</v>
      </c>
      <c r="JBV473" s="87" t="s">
        <v>872</v>
      </c>
      <c r="JBW473" s="87" t="s">
        <v>886</v>
      </c>
      <c r="JBX473" s="87" t="s">
        <v>872</v>
      </c>
      <c r="JBY473" s="87" t="s">
        <v>886</v>
      </c>
      <c r="JBZ473" s="87" t="s">
        <v>872</v>
      </c>
      <c r="JCA473" s="87" t="s">
        <v>886</v>
      </c>
      <c r="JCB473" s="87" t="s">
        <v>872</v>
      </c>
      <c r="JCC473" s="87" t="s">
        <v>886</v>
      </c>
      <c r="JCD473" s="87" t="s">
        <v>872</v>
      </c>
      <c r="JCE473" s="87" t="s">
        <v>886</v>
      </c>
      <c r="JCF473" s="87" t="s">
        <v>872</v>
      </c>
      <c r="JCG473" s="87" t="s">
        <v>886</v>
      </c>
      <c r="JCH473" s="87" t="s">
        <v>872</v>
      </c>
      <c r="JCI473" s="87" t="s">
        <v>886</v>
      </c>
      <c r="JCJ473" s="87" t="s">
        <v>872</v>
      </c>
      <c r="JCK473" s="87" t="s">
        <v>886</v>
      </c>
      <c r="JCL473" s="87" t="s">
        <v>872</v>
      </c>
      <c r="JCM473" s="87" t="s">
        <v>886</v>
      </c>
      <c r="JCN473" s="87" t="s">
        <v>872</v>
      </c>
      <c r="JCO473" s="87" t="s">
        <v>886</v>
      </c>
      <c r="JCP473" s="87" t="s">
        <v>872</v>
      </c>
      <c r="JCQ473" s="87" t="s">
        <v>886</v>
      </c>
      <c r="JCR473" s="87" t="s">
        <v>872</v>
      </c>
      <c r="JCS473" s="87" t="s">
        <v>886</v>
      </c>
      <c r="JCT473" s="87" t="s">
        <v>872</v>
      </c>
      <c r="JCU473" s="87" t="s">
        <v>886</v>
      </c>
      <c r="JCV473" s="87" t="s">
        <v>872</v>
      </c>
      <c r="JCW473" s="87" t="s">
        <v>886</v>
      </c>
      <c r="JCX473" s="87" t="s">
        <v>872</v>
      </c>
      <c r="JCY473" s="87" t="s">
        <v>886</v>
      </c>
      <c r="JCZ473" s="87" t="s">
        <v>872</v>
      </c>
      <c r="JDA473" s="87" t="s">
        <v>886</v>
      </c>
      <c r="JDB473" s="87" t="s">
        <v>872</v>
      </c>
      <c r="JDC473" s="87" t="s">
        <v>886</v>
      </c>
      <c r="JDD473" s="87" t="s">
        <v>872</v>
      </c>
      <c r="JDE473" s="87" t="s">
        <v>886</v>
      </c>
      <c r="JDF473" s="87" t="s">
        <v>872</v>
      </c>
      <c r="JDG473" s="87" t="s">
        <v>886</v>
      </c>
      <c r="JDH473" s="87" t="s">
        <v>872</v>
      </c>
      <c r="JDI473" s="87" t="s">
        <v>886</v>
      </c>
      <c r="JDJ473" s="87" t="s">
        <v>872</v>
      </c>
      <c r="JDK473" s="87" t="s">
        <v>886</v>
      </c>
      <c r="JDL473" s="87" t="s">
        <v>872</v>
      </c>
      <c r="JDM473" s="87" t="s">
        <v>886</v>
      </c>
      <c r="JDN473" s="87" t="s">
        <v>872</v>
      </c>
      <c r="JDO473" s="87" t="s">
        <v>886</v>
      </c>
      <c r="JDP473" s="87" t="s">
        <v>872</v>
      </c>
      <c r="JDQ473" s="87" t="s">
        <v>886</v>
      </c>
      <c r="JDR473" s="87" t="s">
        <v>872</v>
      </c>
      <c r="JDS473" s="87" t="s">
        <v>886</v>
      </c>
      <c r="JDT473" s="87" t="s">
        <v>872</v>
      </c>
      <c r="JDU473" s="87" t="s">
        <v>886</v>
      </c>
      <c r="JDV473" s="87" t="s">
        <v>872</v>
      </c>
      <c r="JDW473" s="87" t="s">
        <v>886</v>
      </c>
      <c r="JDX473" s="87" t="s">
        <v>872</v>
      </c>
      <c r="JDY473" s="87" t="s">
        <v>886</v>
      </c>
      <c r="JDZ473" s="87" t="s">
        <v>872</v>
      </c>
      <c r="JEA473" s="87" t="s">
        <v>886</v>
      </c>
      <c r="JEB473" s="87" t="s">
        <v>872</v>
      </c>
      <c r="JEC473" s="87" t="s">
        <v>886</v>
      </c>
      <c r="JED473" s="87" t="s">
        <v>872</v>
      </c>
      <c r="JEE473" s="87" t="s">
        <v>886</v>
      </c>
      <c r="JEF473" s="87" t="s">
        <v>872</v>
      </c>
      <c r="JEG473" s="87" t="s">
        <v>886</v>
      </c>
      <c r="JEH473" s="87" t="s">
        <v>872</v>
      </c>
      <c r="JEI473" s="87" t="s">
        <v>886</v>
      </c>
      <c r="JEJ473" s="87" t="s">
        <v>872</v>
      </c>
      <c r="JEK473" s="87" t="s">
        <v>886</v>
      </c>
      <c r="JEL473" s="87" t="s">
        <v>872</v>
      </c>
      <c r="JEM473" s="87" t="s">
        <v>886</v>
      </c>
      <c r="JEN473" s="87" t="s">
        <v>872</v>
      </c>
      <c r="JEO473" s="87" t="s">
        <v>886</v>
      </c>
      <c r="JEP473" s="87" t="s">
        <v>872</v>
      </c>
      <c r="JEQ473" s="87" t="s">
        <v>886</v>
      </c>
      <c r="JER473" s="87" t="s">
        <v>872</v>
      </c>
      <c r="JES473" s="87" t="s">
        <v>886</v>
      </c>
      <c r="JET473" s="87" t="s">
        <v>872</v>
      </c>
      <c r="JEU473" s="87" t="s">
        <v>886</v>
      </c>
      <c r="JEV473" s="87" t="s">
        <v>872</v>
      </c>
      <c r="JEW473" s="87" t="s">
        <v>886</v>
      </c>
      <c r="JEX473" s="87" t="s">
        <v>872</v>
      </c>
      <c r="JEY473" s="87" t="s">
        <v>886</v>
      </c>
      <c r="JEZ473" s="87" t="s">
        <v>872</v>
      </c>
      <c r="JFA473" s="87" t="s">
        <v>886</v>
      </c>
      <c r="JFB473" s="87" t="s">
        <v>872</v>
      </c>
      <c r="JFC473" s="87" t="s">
        <v>886</v>
      </c>
      <c r="JFD473" s="87" t="s">
        <v>872</v>
      </c>
      <c r="JFE473" s="87" t="s">
        <v>886</v>
      </c>
      <c r="JFF473" s="87" t="s">
        <v>872</v>
      </c>
      <c r="JFG473" s="87" t="s">
        <v>886</v>
      </c>
      <c r="JFH473" s="87" t="s">
        <v>872</v>
      </c>
      <c r="JFI473" s="87" t="s">
        <v>886</v>
      </c>
      <c r="JFJ473" s="87" t="s">
        <v>872</v>
      </c>
      <c r="JFK473" s="87" t="s">
        <v>886</v>
      </c>
      <c r="JFL473" s="87" t="s">
        <v>872</v>
      </c>
      <c r="JFM473" s="87" t="s">
        <v>886</v>
      </c>
      <c r="JFN473" s="87" t="s">
        <v>872</v>
      </c>
      <c r="JFO473" s="87" t="s">
        <v>886</v>
      </c>
      <c r="JFP473" s="87" t="s">
        <v>872</v>
      </c>
      <c r="JFQ473" s="87" t="s">
        <v>886</v>
      </c>
      <c r="JFR473" s="87" t="s">
        <v>872</v>
      </c>
      <c r="JFS473" s="87" t="s">
        <v>886</v>
      </c>
      <c r="JFT473" s="87" t="s">
        <v>872</v>
      </c>
      <c r="JFU473" s="87" t="s">
        <v>886</v>
      </c>
      <c r="JFV473" s="87" t="s">
        <v>872</v>
      </c>
      <c r="JFW473" s="87" t="s">
        <v>886</v>
      </c>
      <c r="JFX473" s="87" t="s">
        <v>872</v>
      </c>
      <c r="JFY473" s="87" t="s">
        <v>886</v>
      </c>
      <c r="JFZ473" s="87" t="s">
        <v>872</v>
      </c>
      <c r="JGA473" s="87" t="s">
        <v>886</v>
      </c>
      <c r="JGB473" s="87" t="s">
        <v>872</v>
      </c>
      <c r="JGC473" s="87" t="s">
        <v>886</v>
      </c>
      <c r="JGD473" s="87" t="s">
        <v>872</v>
      </c>
      <c r="JGE473" s="87" t="s">
        <v>886</v>
      </c>
      <c r="JGF473" s="87" t="s">
        <v>872</v>
      </c>
      <c r="JGG473" s="87" t="s">
        <v>886</v>
      </c>
      <c r="JGH473" s="87" t="s">
        <v>872</v>
      </c>
      <c r="JGI473" s="87" t="s">
        <v>886</v>
      </c>
      <c r="JGJ473" s="87" t="s">
        <v>872</v>
      </c>
      <c r="JGK473" s="87" t="s">
        <v>886</v>
      </c>
      <c r="JGL473" s="87" t="s">
        <v>872</v>
      </c>
      <c r="JGM473" s="87" t="s">
        <v>886</v>
      </c>
      <c r="JGN473" s="87" t="s">
        <v>872</v>
      </c>
      <c r="JGO473" s="87" t="s">
        <v>886</v>
      </c>
      <c r="JGP473" s="87" t="s">
        <v>872</v>
      </c>
      <c r="JGQ473" s="87" t="s">
        <v>886</v>
      </c>
      <c r="JGR473" s="87" t="s">
        <v>872</v>
      </c>
      <c r="JGS473" s="87" t="s">
        <v>886</v>
      </c>
      <c r="JGT473" s="87" t="s">
        <v>872</v>
      </c>
      <c r="JGU473" s="87" t="s">
        <v>886</v>
      </c>
      <c r="JGV473" s="87" t="s">
        <v>872</v>
      </c>
      <c r="JGW473" s="87" t="s">
        <v>886</v>
      </c>
      <c r="JGX473" s="87" t="s">
        <v>872</v>
      </c>
      <c r="JGY473" s="87" t="s">
        <v>886</v>
      </c>
      <c r="JGZ473" s="87" t="s">
        <v>872</v>
      </c>
      <c r="JHA473" s="87" t="s">
        <v>886</v>
      </c>
      <c r="JHB473" s="87" t="s">
        <v>872</v>
      </c>
      <c r="JHC473" s="87" t="s">
        <v>886</v>
      </c>
      <c r="JHD473" s="87" t="s">
        <v>872</v>
      </c>
      <c r="JHE473" s="87" t="s">
        <v>886</v>
      </c>
      <c r="JHF473" s="87" t="s">
        <v>872</v>
      </c>
      <c r="JHG473" s="87" t="s">
        <v>886</v>
      </c>
      <c r="JHH473" s="87" t="s">
        <v>872</v>
      </c>
      <c r="JHI473" s="87" t="s">
        <v>886</v>
      </c>
      <c r="JHJ473" s="87" t="s">
        <v>872</v>
      </c>
      <c r="JHK473" s="87" t="s">
        <v>886</v>
      </c>
      <c r="JHL473" s="87" t="s">
        <v>872</v>
      </c>
      <c r="JHM473" s="87" t="s">
        <v>886</v>
      </c>
      <c r="JHN473" s="87" t="s">
        <v>872</v>
      </c>
      <c r="JHO473" s="87" t="s">
        <v>886</v>
      </c>
      <c r="JHP473" s="87" t="s">
        <v>872</v>
      </c>
      <c r="JHQ473" s="87" t="s">
        <v>886</v>
      </c>
      <c r="JHR473" s="87" t="s">
        <v>872</v>
      </c>
      <c r="JHS473" s="87" t="s">
        <v>886</v>
      </c>
      <c r="JHT473" s="87" t="s">
        <v>872</v>
      </c>
      <c r="JHU473" s="87" t="s">
        <v>886</v>
      </c>
      <c r="JHV473" s="87" t="s">
        <v>872</v>
      </c>
      <c r="JHW473" s="87" t="s">
        <v>886</v>
      </c>
      <c r="JHX473" s="87" t="s">
        <v>872</v>
      </c>
      <c r="JHY473" s="87" t="s">
        <v>886</v>
      </c>
      <c r="JHZ473" s="87" t="s">
        <v>872</v>
      </c>
      <c r="JIA473" s="87" t="s">
        <v>886</v>
      </c>
      <c r="JIB473" s="87" t="s">
        <v>872</v>
      </c>
      <c r="JIC473" s="87" t="s">
        <v>886</v>
      </c>
      <c r="JID473" s="87" t="s">
        <v>872</v>
      </c>
      <c r="JIE473" s="87" t="s">
        <v>886</v>
      </c>
      <c r="JIF473" s="87" t="s">
        <v>872</v>
      </c>
      <c r="JIG473" s="87" t="s">
        <v>886</v>
      </c>
      <c r="JIH473" s="87" t="s">
        <v>872</v>
      </c>
      <c r="JII473" s="87" t="s">
        <v>886</v>
      </c>
      <c r="JIJ473" s="87" t="s">
        <v>872</v>
      </c>
      <c r="JIK473" s="87" t="s">
        <v>886</v>
      </c>
      <c r="JIL473" s="87" t="s">
        <v>872</v>
      </c>
      <c r="JIM473" s="87" t="s">
        <v>886</v>
      </c>
      <c r="JIN473" s="87" t="s">
        <v>872</v>
      </c>
      <c r="JIO473" s="87" t="s">
        <v>886</v>
      </c>
      <c r="JIP473" s="87" t="s">
        <v>872</v>
      </c>
      <c r="JIQ473" s="87" t="s">
        <v>886</v>
      </c>
      <c r="JIR473" s="87" t="s">
        <v>872</v>
      </c>
      <c r="JIS473" s="87" t="s">
        <v>886</v>
      </c>
      <c r="JIT473" s="87" t="s">
        <v>872</v>
      </c>
      <c r="JIU473" s="87" t="s">
        <v>886</v>
      </c>
      <c r="JIV473" s="87" t="s">
        <v>872</v>
      </c>
      <c r="JIW473" s="87" t="s">
        <v>886</v>
      </c>
      <c r="JIX473" s="87" t="s">
        <v>872</v>
      </c>
      <c r="JIY473" s="87" t="s">
        <v>886</v>
      </c>
      <c r="JIZ473" s="87" t="s">
        <v>872</v>
      </c>
      <c r="JJA473" s="87" t="s">
        <v>886</v>
      </c>
      <c r="JJB473" s="87" t="s">
        <v>872</v>
      </c>
      <c r="JJC473" s="87" t="s">
        <v>886</v>
      </c>
      <c r="JJD473" s="87" t="s">
        <v>872</v>
      </c>
      <c r="JJE473" s="87" t="s">
        <v>886</v>
      </c>
      <c r="JJF473" s="87" t="s">
        <v>872</v>
      </c>
      <c r="JJG473" s="87" t="s">
        <v>886</v>
      </c>
      <c r="JJH473" s="87" t="s">
        <v>872</v>
      </c>
      <c r="JJI473" s="87" t="s">
        <v>886</v>
      </c>
      <c r="JJJ473" s="87" t="s">
        <v>872</v>
      </c>
      <c r="JJK473" s="87" t="s">
        <v>886</v>
      </c>
      <c r="JJL473" s="87" t="s">
        <v>872</v>
      </c>
      <c r="JJM473" s="87" t="s">
        <v>886</v>
      </c>
      <c r="JJN473" s="87" t="s">
        <v>872</v>
      </c>
      <c r="JJO473" s="87" t="s">
        <v>886</v>
      </c>
      <c r="JJP473" s="87" t="s">
        <v>872</v>
      </c>
      <c r="JJQ473" s="87" t="s">
        <v>886</v>
      </c>
      <c r="JJR473" s="87" t="s">
        <v>872</v>
      </c>
      <c r="JJS473" s="87" t="s">
        <v>886</v>
      </c>
      <c r="JJT473" s="87" t="s">
        <v>872</v>
      </c>
      <c r="JJU473" s="87" t="s">
        <v>886</v>
      </c>
      <c r="JJV473" s="87" t="s">
        <v>872</v>
      </c>
      <c r="JJW473" s="87" t="s">
        <v>886</v>
      </c>
      <c r="JJX473" s="87" t="s">
        <v>872</v>
      </c>
      <c r="JJY473" s="87" t="s">
        <v>886</v>
      </c>
      <c r="JJZ473" s="87" t="s">
        <v>872</v>
      </c>
      <c r="JKA473" s="87" t="s">
        <v>886</v>
      </c>
      <c r="JKB473" s="87" t="s">
        <v>872</v>
      </c>
      <c r="JKC473" s="87" t="s">
        <v>886</v>
      </c>
      <c r="JKD473" s="87" t="s">
        <v>872</v>
      </c>
      <c r="JKE473" s="87" t="s">
        <v>886</v>
      </c>
      <c r="JKF473" s="87" t="s">
        <v>872</v>
      </c>
      <c r="JKG473" s="87" t="s">
        <v>886</v>
      </c>
      <c r="JKH473" s="87" t="s">
        <v>872</v>
      </c>
      <c r="JKI473" s="87" t="s">
        <v>886</v>
      </c>
      <c r="JKJ473" s="87" t="s">
        <v>872</v>
      </c>
      <c r="JKK473" s="87" t="s">
        <v>886</v>
      </c>
      <c r="JKL473" s="87" t="s">
        <v>872</v>
      </c>
      <c r="JKM473" s="87" t="s">
        <v>886</v>
      </c>
      <c r="JKN473" s="87" t="s">
        <v>872</v>
      </c>
      <c r="JKO473" s="87" t="s">
        <v>886</v>
      </c>
      <c r="JKP473" s="87" t="s">
        <v>872</v>
      </c>
      <c r="JKQ473" s="87" t="s">
        <v>886</v>
      </c>
      <c r="JKR473" s="87" t="s">
        <v>872</v>
      </c>
      <c r="JKS473" s="87" t="s">
        <v>886</v>
      </c>
      <c r="JKT473" s="87" t="s">
        <v>872</v>
      </c>
      <c r="JKU473" s="87" t="s">
        <v>886</v>
      </c>
      <c r="JKV473" s="87" t="s">
        <v>872</v>
      </c>
      <c r="JKW473" s="87" t="s">
        <v>886</v>
      </c>
      <c r="JKX473" s="87" t="s">
        <v>872</v>
      </c>
      <c r="JKY473" s="87" t="s">
        <v>886</v>
      </c>
      <c r="JKZ473" s="87" t="s">
        <v>872</v>
      </c>
      <c r="JLA473" s="87" t="s">
        <v>886</v>
      </c>
      <c r="JLB473" s="87" t="s">
        <v>872</v>
      </c>
      <c r="JLC473" s="87" t="s">
        <v>886</v>
      </c>
      <c r="JLD473" s="87" t="s">
        <v>872</v>
      </c>
      <c r="JLE473" s="87" t="s">
        <v>886</v>
      </c>
      <c r="JLF473" s="87" t="s">
        <v>872</v>
      </c>
      <c r="JLG473" s="87" t="s">
        <v>886</v>
      </c>
      <c r="JLH473" s="87" t="s">
        <v>872</v>
      </c>
      <c r="JLI473" s="87" t="s">
        <v>886</v>
      </c>
      <c r="JLJ473" s="87" t="s">
        <v>872</v>
      </c>
      <c r="JLK473" s="87" t="s">
        <v>886</v>
      </c>
      <c r="JLL473" s="87" t="s">
        <v>872</v>
      </c>
      <c r="JLM473" s="87" t="s">
        <v>886</v>
      </c>
      <c r="JLN473" s="87" t="s">
        <v>872</v>
      </c>
      <c r="JLO473" s="87" t="s">
        <v>886</v>
      </c>
      <c r="JLP473" s="87" t="s">
        <v>872</v>
      </c>
      <c r="JLQ473" s="87" t="s">
        <v>886</v>
      </c>
      <c r="JLR473" s="87" t="s">
        <v>872</v>
      </c>
      <c r="JLS473" s="87" t="s">
        <v>886</v>
      </c>
      <c r="JLT473" s="87" t="s">
        <v>872</v>
      </c>
      <c r="JLU473" s="87" t="s">
        <v>886</v>
      </c>
      <c r="JLV473" s="87" t="s">
        <v>872</v>
      </c>
      <c r="JLW473" s="87" t="s">
        <v>886</v>
      </c>
      <c r="JLX473" s="87" t="s">
        <v>872</v>
      </c>
      <c r="JLY473" s="87" t="s">
        <v>886</v>
      </c>
      <c r="JLZ473" s="87" t="s">
        <v>872</v>
      </c>
      <c r="JMA473" s="87" t="s">
        <v>886</v>
      </c>
      <c r="JMB473" s="87" t="s">
        <v>872</v>
      </c>
      <c r="JMC473" s="87" t="s">
        <v>886</v>
      </c>
      <c r="JMD473" s="87" t="s">
        <v>872</v>
      </c>
      <c r="JME473" s="87" t="s">
        <v>886</v>
      </c>
      <c r="JMF473" s="87" t="s">
        <v>872</v>
      </c>
      <c r="JMG473" s="87" t="s">
        <v>886</v>
      </c>
      <c r="JMH473" s="87" t="s">
        <v>872</v>
      </c>
      <c r="JMI473" s="87" t="s">
        <v>886</v>
      </c>
      <c r="JMJ473" s="87" t="s">
        <v>872</v>
      </c>
      <c r="JMK473" s="87" t="s">
        <v>886</v>
      </c>
      <c r="JML473" s="87" t="s">
        <v>872</v>
      </c>
      <c r="JMM473" s="87" t="s">
        <v>886</v>
      </c>
      <c r="JMN473" s="87" t="s">
        <v>872</v>
      </c>
      <c r="JMO473" s="87" t="s">
        <v>886</v>
      </c>
      <c r="JMP473" s="87" t="s">
        <v>872</v>
      </c>
      <c r="JMQ473" s="87" t="s">
        <v>886</v>
      </c>
      <c r="JMR473" s="87" t="s">
        <v>872</v>
      </c>
      <c r="JMS473" s="87" t="s">
        <v>886</v>
      </c>
      <c r="JMT473" s="87" t="s">
        <v>872</v>
      </c>
      <c r="JMU473" s="87" t="s">
        <v>886</v>
      </c>
      <c r="JMV473" s="87" t="s">
        <v>872</v>
      </c>
      <c r="JMW473" s="87" t="s">
        <v>886</v>
      </c>
      <c r="JMX473" s="87" t="s">
        <v>872</v>
      </c>
      <c r="JMY473" s="87" t="s">
        <v>886</v>
      </c>
      <c r="JMZ473" s="87" t="s">
        <v>872</v>
      </c>
      <c r="JNA473" s="87" t="s">
        <v>886</v>
      </c>
      <c r="JNB473" s="87" t="s">
        <v>872</v>
      </c>
      <c r="JNC473" s="87" t="s">
        <v>886</v>
      </c>
      <c r="JND473" s="87" t="s">
        <v>872</v>
      </c>
      <c r="JNE473" s="87" t="s">
        <v>886</v>
      </c>
      <c r="JNF473" s="87" t="s">
        <v>872</v>
      </c>
      <c r="JNG473" s="87" t="s">
        <v>886</v>
      </c>
      <c r="JNH473" s="87" t="s">
        <v>872</v>
      </c>
      <c r="JNI473" s="87" t="s">
        <v>886</v>
      </c>
      <c r="JNJ473" s="87" t="s">
        <v>872</v>
      </c>
      <c r="JNK473" s="87" t="s">
        <v>886</v>
      </c>
      <c r="JNL473" s="87" t="s">
        <v>872</v>
      </c>
      <c r="JNM473" s="87" t="s">
        <v>886</v>
      </c>
      <c r="JNN473" s="87" t="s">
        <v>872</v>
      </c>
      <c r="JNO473" s="87" t="s">
        <v>886</v>
      </c>
      <c r="JNP473" s="87" t="s">
        <v>872</v>
      </c>
      <c r="JNQ473" s="87" t="s">
        <v>886</v>
      </c>
      <c r="JNR473" s="87" t="s">
        <v>872</v>
      </c>
      <c r="JNS473" s="87" t="s">
        <v>886</v>
      </c>
      <c r="JNT473" s="87" t="s">
        <v>872</v>
      </c>
      <c r="JNU473" s="87" t="s">
        <v>886</v>
      </c>
      <c r="JNV473" s="87" t="s">
        <v>872</v>
      </c>
      <c r="JNW473" s="87" t="s">
        <v>886</v>
      </c>
      <c r="JNX473" s="87" t="s">
        <v>872</v>
      </c>
      <c r="JNY473" s="87" t="s">
        <v>886</v>
      </c>
      <c r="JNZ473" s="87" t="s">
        <v>872</v>
      </c>
      <c r="JOA473" s="87" t="s">
        <v>886</v>
      </c>
      <c r="JOB473" s="87" t="s">
        <v>872</v>
      </c>
      <c r="JOC473" s="87" t="s">
        <v>886</v>
      </c>
      <c r="JOD473" s="87" t="s">
        <v>872</v>
      </c>
      <c r="JOE473" s="87" t="s">
        <v>886</v>
      </c>
      <c r="JOF473" s="87" t="s">
        <v>872</v>
      </c>
      <c r="JOG473" s="87" t="s">
        <v>886</v>
      </c>
      <c r="JOH473" s="87" t="s">
        <v>872</v>
      </c>
      <c r="JOI473" s="87" t="s">
        <v>886</v>
      </c>
      <c r="JOJ473" s="87" t="s">
        <v>872</v>
      </c>
      <c r="JOK473" s="87" t="s">
        <v>886</v>
      </c>
      <c r="JOL473" s="87" t="s">
        <v>872</v>
      </c>
      <c r="JOM473" s="87" t="s">
        <v>886</v>
      </c>
      <c r="JON473" s="87" t="s">
        <v>872</v>
      </c>
      <c r="JOO473" s="87" t="s">
        <v>886</v>
      </c>
      <c r="JOP473" s="87" t="s">
        <v>872</v>
      </c>
      <c r="JOQ473" s="87" t="s">
        <v>886</v>
      </c>
      <c r="JOR473" s="87" t="s">
        <v>872</v>
      </c>
      <c r="JOS473" s="87" t="s">
        <v>886</v>
      </c>
      <c r="JOT473" s="87" t="s">
        <v>872</v>
      </c>
      <c r="JOU473" s="87" t="s">
        <v>886</v>
      </c>
      <c r="JOV473" s="87" t="s">
        <v>872</v>
      </c>
      <c r="JOW473" s="87" t="s">
        <v>886</v>
      </c>
      <c r="JOX473" s="87" t="s">
        <v>872</v>
      </c>
      <c r="JOY473" s="87" t="s">
        <v>886</v>
      </c>
      <c r="JOZ473" s="87" t="s">
        <v>872</v>
      </c>
      <c r="JPA473" s="87" t="s">
        <v>886</v>
      </c>
      <c r="JPB473" s="87" t="s">
        <v>872</v>
      </c>
      <c r="JPC473" s="87" t="s">
        <v>886</v>
      </c>
      <c r="JPD473" s="87" t="s">
        <v>872</v>
      </c>
      <c r="JPE473" s="87" t="s">
        <v>886</v>
      </c>
      <c r="JPF473" s="87" t="s">
        <v>872</v>
      </c>
      <c r="JPG473" s="87" t="s">
        <v>886</v>
      </c>
      <c r="JPH473" s="87" t="s">
        <v>872</v>
      </c>
      <c r="JPI473" s="87" t="s">
        <v>886</v>
      </c>
      <c r="JPJ473" s="87" t="s">
        <v>872</v>
      </c>
      <c r="JPK473" s="87" t="s">
        <v>886</v>
      </c>
      <c r="JPL473" s="87" t="s">
        <v>872</v>
      </c>
      <c r="JPM473" s="87" t="s">
        <v>886</v>
      </c>
      <c r="JPN473" s="87" t="s">
        <v>872</v>
      </c>
      <c r="JPO473" s="87" t="s">
        <v>886</v>
      </c>
      <c r="JPP473" s="87" t="s">
        <v>872</v>
      </c>
      <c r="JPQ473" s="87" t="s">
        <v>886</v>
      </c>
      <c r="JPR473" s="87" t="s">
        <v>872</v>
      </c>
      <c r="JPS473" s="87" t="s">
        <v>886</v>
      </c>
      <c r="JPT473" s="87" t="s">
        <v>872</v>
      </c>
      <c r="JPU473" s="87" t="s">
        <v>886</v>
      </c>
      <c r="JPV473" s="87" t="s">
        <v>872</v>
      </c>
      <c r="JPW473" s="87" t="s">
        <v>886</v>
      </c>
      <c r="JPX473" s="87" t="s">
        <v>872</v>
      </c>
      <c r="JPY473" s="87" t="s">
        <v>886</v>
      </c>
      <c r="JPZ473" s="87" t="s">
        <v>872</v>
      </c>
      <c r="JQA473" s="87" t="s">
        <v>886</v>
      </c>
      <c r="JQB473" s="87" t="s">
        <v>872</v>
      </c>
      <c r="JQC473" s="87" t="s">
        <v>886</v>
      </c>
      <c r="JQD473" s="87" t="s">
        <v>872</v>
      </c>
      <c r="JQE473" s="87" t="s">
        <v>886</v>
      </c>
      <c r="JQF473" s="87" t="s">
        <v>872</v>
      </c>
      <c r="JQG473" s="87" t="s">
        <v>886</v>
      </c>
      <c r="JQH473" s="87" t="s">
        <v>872</v>
      </c>
      <c r="JQI473" s="87" t="s">
        <v>886</v>
      </c>
      <c r="JQJ473" s="87" t="s">
        <v>872</v>
      </c>
      <c r="JQK473" s="87" t="s">
        <v>886</v>
      </c>
      <c r="JQL473" s="87" t="s">
        <v>872</v>
      </c>
      <c r="JQM473" s="87" t="s">
        <v>886</v>
      </c>
      <c r="JQN473" s="87" t="s">
        <v>872</v>
      </c>
      <c r="JQO473" s="87" t="s">
        <v>886</v>
      </c>
      <c r="JQP473" s="87" t="s">
        <v>872</v>
      </c>
      <c r="JQQ473" s="87" t="s">
        <v>886</v>
      </c>
      <c r="JQR473" s="87" t="s">
        <v>872</v>
      </c>
      <c r="JQS473" s="87" t="s">
        <v>886</v>
      </c>
      <c r="JQT473" s="87" t="s">
        <v>872</v>
      </c>
      <c r="JQU473" s="87" t="s">
        <v>886</v>
      </c>
      <c r="JQV473" s="87" t="s">
        <v>872</v>
      </c>
      <c r="JQW473" s="87" t="s">
        <v>886</v>
      </c>
      <c r="JQX473" s="87" t="s">
        <v>872</v>
      </c>
      <c r="JQY473" s="87" t="s">
        <v>886</v>
      </c>
      <c r="JQZ473" s="87" t="s">
        <v>872</v>
      </c>
      <c r="JRA473" s="87" t="s">
        <v>886</v>
      </c>
      <c r="JRB473" s="87" t="s">
        <v>872</v>
      </c>
      <c r="JRC473" s="87" t="s">
        <v>886</v>
      </c>
      <c r="JRD473" s="87" t="s">
        <v>872</v>
      </c>
      <c r="JRE473" s="87" t="s">
        <v>886</v>
      </c>
      <c r="JRF473" s="87" t="s">
        <v>872</v>
      </c>
      <c r="JRG473" s="87" t="s">
        <v>886</v>
      </c>
      <c r="JRH473" s="87" t="s">
        <v>872</v>
      </c>
      <c r="JRI473" s="87" t="s">
        <v>886</v>
      </c>
      <c r="JRJ473" s="87" t="s">
        <v>872</v>
      </c>
      <c r="JRK473" s="87" t="s">
        <v>886</v>
      </c>
      <c r="JRL473" s="87" t="s">
        <v>872</v>
      </c>
      <c r="JRM473" s="87" t="s">
        <v>886</v>
      </c>
      <c r="JRN473" s="87" t="s">
        <v>872</v>
      </c>
      <c r="JRO473" s="87" t="s">
        <v>886</v>
      </c>
      <c r="JRP473" s="87" t="s">
        <v>872</v>
      </c>
      <c r="JRQ473" s="87" t="s">
        <v>886</v>
      </c>
      <c r="JRR473" s="87" t="s">
        <v>872</v>
      </c>
      <c r="JRS473" s="87" t="s">
        <v>886</v>
      </c>
      <c r="JRT473" s="87" t="s">
        <v>872</v>
      </c>
      <c r="JRU473" s="87" t="s">
        <v>886</v>
      </c>
      <c r="JRV473" s="87" t="s">
        <v>872</v>
      </c>
      <c r="JRW473" s="87" t="s">
        <v>886</v>
      </c>
      <c r="JRX473" s="87" t="s">
        <v>872</v>
      </c>
      <c r="JRY473" s="87" t="s">
        <v>886</v>
      </c>
      <c r="JRZ473" s="87" t="s">
        <v>872</v>
      </c>
      <c r="JSA473" s="87" t="s">
        <v>886</v>
      </c>
      <c r="JSB473" s="87" t="s">
        <v>872</v>
      </c>
      <c r="JSC473" s="87" t="s">
        <v>886</v>
      </c>
      <c r="JSD473" s="87" t="s">
        <v>872</v>
      </c>
      <c r="JSE473" s="87" t="s">
        <v>886</v>
      </c>
      <c r="JSF473" s="87" t="s">
        <v>872</v>
      </c>
      <c r="JSG473" s="87" t="s">
        <v>886</v>
      </c>
      <c r="JSH473" s="87" t="s">
        <v>872</v>
      </c>
      <c r="JSI473" s="87" t="s">
        <v>886</v>
      </c>
      <c r="JSJ473" s="87" t="s">
        <v>872</v>
      </c>
      <c r="JSK473" s="87" t="s">
        <v>886</v>
      </c>
      <c r="JSL473" s="87" t="s">
        <v>872</v>
      </c>
      <c r="JSM473" s="87" t="s">
        <v>886</v>
      </c>
      <c r="JSN473" s="87" t="s">
        <v>872</v>
      </c>
      <c r="JSO473" s="87" t="s">
        <v>886</v>
      </c>
      <c r="JSP473" s="87" t="s">
        <v>872</v>
      </c>
      <c r="JSQ473" s="87" t="s">
        <v>886</v>
      </c>
      <c r="JSR473" s="87" t="s">
        <v>872</v>
      </c>
      <c r="JSS473" s="87" t="s">
        <v>886</v>
      </c>
      <c r="JST473" s="87" t="s">
        <v>872</v>
      </c>
      <c r="JSU473" s="87" t="s">
        <v>886</v>
      </c>
      <c r="JSV473" s="87" t="s">
        <v>872</v>
      </c>
      <c r="JSW473" s="87" t="s">
        <v>886</v>
      </c>
      <c r="JSX473" s="87" t="s">
        <v>872</v>
      </c>
      <c r="JSY473" s="87" t="s">
        <v>886</v>
      </c>
      <c r="JSZ473" s="87" t="s">
        <v>872</v>
      </c>
      <c r="JTA473" s="87" t="s">
        <v>886</v>
      </c>
      <c r="JTB473" s="87" t="s">
        <v>872</v>
      </c>
      <c r="JTC473" s="87" t="s">
        <v>886</v>
      </c>
      <c r="JTD473" s="87" t="s">
        <v>872</v>
      </c>
      <c r="JTE473" s="87" t="s">
        <v>886</v>
      </c>
      <c r="JTF473" s="87" t="s">
        <v>872</v>
      </c>
      <c r="JTG473" s="87" t="s">
        <v>886</v>
      </c>
      <c r="JTH473" s="87" t="s">
        <v>872</v>
      </c>
      <c r="JTI473" s="87" t="s">
        <v>886</v>
      </c>
      <c r="JTJ473" s="87" t="s">
        <v>872</v>
      </c>
      <c r="JTK473" s="87" t="s">
        <v>886</v>
      </c>
      <c r="JTL473" s="87" t="s">
        <v>872</v>
      </c>
      <c r="JTM473" s="87" t="s">
        <v>886</v>
      </c>
      <c r="JTN473" s="87" t="s">
        <v>872</v>
      </c>
      <c r="JTO473" s="87" t="s">
        <v>886</v>
      </c>
      <c r="JTP473" s="87" t="s">
        <v>872</v>
      </c>
      <c r="JTQ473" s="87" t="s">
        <v>886</v>
      </c>
      <c r="JTR473" s="87" t="s">
        <v>872</v>
      </c>
      <c r="JTS473" s="87" t="s">
        <v>886</v>
      </c>
      <c r="JTT473" s="87" t="s">
        <v>872</v>
      </c>
      <c r="JTU473" s="87" t="s">
        <v>886</v>
      </c>
      <c r="JTV473" s="87" t="s">
        <v>872</v>
      </c>
      <c r="JTW473" s="87" t="s">
        <v>886</v>
      </c>
      <c r="JTX473" s="87" t="s">
        <v>872</v>
      </c>
      <c r="JTY473" s="87" t="s">
        <v>886</v>
      </c>
      <c r="JTZ473" s="87" t="s">
        <v>872</v>
      </c>
      <c r="JUA473" s="87" t="s">
        <v>886</v>
      </c>
      <c r="JUB473" s="87" t="s">
        <v>872</v>
      </c>
      <c r="JUC473" s="87" t="s">
        <v>886</v>
      </c>
      <c r="JUD473" s="87" t="s">
        <v>872</v>
      </c>
      <c r="JUE473" s="87" t="s">
        <v>886</v>
      </c>
      <c r="JUF473" s="87" t="s">
        <v>872</v>
      </c>
      <c r="JUG473" s="87" t="s">
        <v>886</v>
      </c>
      <c r="JUH473" s="87" t="s">
        <v>872</v>
      </c>
      <c r="JUI473" s="87" t="s">
        <v>886</v>
      </c>
      <c r="JUJ473" s="87" t="s">
        <v>872</v>
      </c>
      <c r="JUK473" s="87" t="s">
        <v>886</v>
      </c>
      <c r="JUL473" s="87" t="s">
        <v>872</v>
      </c>
      <c r="JUM473" s="87" t="s">
        <v>886</v>
      </c>
      <c r="JUN473" s="87" t="s">
        <v>872</v>
      </c>
      <c r="JUO473" s="87" t="s">
        <v>886</v>
      </c>
      <c r="JUP473" s="87" t="s">
        <v>872</v>
      </c>
      <c r="JUQ473" s="87" t="s">
        <v>886</v>
      </c>
      <c r="JUR473" s="87" t="s">
        <v>872</v>
      </c>
      <c r="JUS473" s="87" t="s">
        <v>886</v>
      </c>
      <c r="JUT473" s="87" t="s">
        <v>872</v>
      </c>
      <c r="JUU473" s="87" t="s">
        <v>886</v>
      </c>
      <c r="JUV473" s="87" t="s">
        <v>872</v>
      </c>
      <c r="JUW473" s="87" t="s">
        <v>886</v>
      </c>
      <c r="JUX473" s="87" t="s">
        <v>872</v>
      </c>
      <c r="JUY473" s="87" t="s">
        <v>886</v>
      </c>
      <c r="JUZ473" s="87" t="s">
        <v>872</v>
      </c>
      <c r="JVA473" s="87" t="s">
        <v>886</v>
      </c>
      <c r="JVB473" s="87" t="s">
        <v>872</v>
      </c>
      <c r="JVC473" s="87" t="s">
        <v>886</v>
      </c>
      <c r="JVD473" s="87" t="s">
        <v>872</v>
      </c>
      <c r="JVE473" s="87" t="s">
        <v>886</v>
      </c>
      <c r="JVF473" s="87" t="s">
        <v>872</v>
      </c>
      <c r="JVG473" s="87" t="s">
        <v>886</v>
      </c>
      <c r="JVH473" s="87" t="s">
        <v>872</v>
      </c>
      <c r="JVI473" s="87" t="s">
        <v>886</v>
      </c>
      <c r="JVJ473" s="87" t="s">
        <v>872</v>
      </c>
      <c r="JVK473" s="87" t="s">
        <v>886</v>
      </c>
      <c r="JVL473" s="87" t="s">
        <v>872</v>
      </c>
      <c r="JVM473" s="87" t="s">
        <v>886</v>
      </c>
      <c r="JVN473" s="87" t="s">
        <v>872</v>
      </c>
      <c r="JVO473" s="87" t="s">
        <v>886</v>
      </c>
      <c r="JVP473" s="87" t="s">
        <v>872</v>
      </c>
      <c r="JVQ473" s="87" t="s">
        <v>886</v>
      </c>
      <c r="JVR473" s="87" t="s">
        <v>872</v>
      </c>
      <c r="JVS473" s="87" t="s">
        <v>886</v>
      </c>
      <c r="JVT473" s="87" t="s">
        <v>872</v>
      </c>
      <c r="JVU473" s="87" t="s">
        <v>886</v>
      </c>
      <c r="JVV473" s="87" t="s">
        <v>872</v>
      </c>
      <c r="JVW473" s="87" t="s">
        <v>886</v>
      </c>
      <c r="JVX473" s="87" t="s">
        <v>872</v>
      </c>
      <c r="JVY473" s="87" t="s">
        <v>886</v>
      </c>
      <c r="JVZ473" s="87" t="s">
        <v>872</v>
      </c>
      <c r="JWA473" s="87" t="s">
        <v>886</v>
      </c>
      <c r="JWB473" s="87" t="s">
        <v>872</v>
      </c>
      <c r="JWC473" s="87" t="s">
        <v>886</v>
      </c>
      <c r="JWD473" s="87" t="s">
        <v>872</v>
      </c>
      <c r="JWE473" s="87" t="s">
        <v>886</v>
      </c>
      <c r="JWF473" s="87" t="s">
        <v>872</v>
      </c>
      <c r="JWG473" s="87" t="s">
        <v>886</v>
      </c>
      <c r="JWH473" s="87" t="s">
        <v>872</v>
      </c>
      <c r="JWI473" s="87" t="s">
        <v>886</v>
      </c>
      <c r="JWJ473" s="87" t="s">
        <v>872</v>
      </c>
      <c r="JWK473" s="87" t="s">
        <v>886</v>
      </c>
      <c r="JWL473" s="87" t="s">
        <v>872</v>
      </c>
      <c r="JWM473" s="87" t="s">
        <v>886</v>
      </c>
      <c r="JWN473" s="87" t="s">
        <v>872</v>
      </c>
      <c r="JWO473" s="87" t="s">
        <v>886</v>
      </c>
      <c r="JWP473" s="87" t="s">
        <v>872</v>
      </c>
      <c r="JWQ473" s="87" t="s">
        <v>886</v>
      </c>
      <c r="JWR473" s="87" t="s">
        <v>872</v>
      </c>
      <c r="JWS473" s="87" t="s">
        <v>886</v>
      </c>
      <c r="JWT473" s="87" t="s">
        <v>872</v>
      </c>
      <c r="JWU473" s="87" t="s">
        <v>886</v>
      </c>
      <c r="JWV473" s="87" t="s">
        <v>872</v>
      </c>
      <c r="JWW473" s="87" t="s">
        <v>886</v>
      </c>
      <c r="JWX473" s="87" t="s">
        <v>872</v>
      </c>
      <c r="JWY473" s="87" t="s">
        <v>886</v>
      </c>
      <c r="JWZ473" s="87" t="s">
        <v>872</v>
      </c>
      <c r="JXA473" s="87" t="s">
        <v>886</v>
      </c>
      <c r="JXB473" s="87" t="s">
        <v>872</v>
      </c>
      <c r="JXC473" s="87" t="s">
        <v>886</v>
      </c>
      <c r="JXD473" s="87" t="s">
        <v>872</v>
      </c>
      <c r="JXE473" s="87" t="s">
        <v>886</v>
      </c>
      <c r="JXF473" s="87" t="s">
        <v>872</v>
      </c>
      <c r="JXG473" s="87" t="s">
        <v>886</v>
      </c>
      <c r="JXH473" s="87" t="s">
        <v>872</v>
      </c>
      <c r="JXI473" s="87" t="s">
        <v>886</v>
      </c>
      <c r="JXJ473" s="87" t="s">
        <v>872</v>
      </c>
      <c r="JXK473" s="87" t="s">
        <v>886</v>
      </c>
      <c r="JXL473" s="87" t="s">
        <v>872</v>
      </c>
      <c r="JXM473" s="87" t="s">
        <v>886</v>
      </c>
      <c r="JXN473" s="87" t="s">
        <v>872</v>
      </c>
      <c r="JXO473" s="87" t="s">
        <v>886</v>
      </c>
      <c r="JXP473" s="87" t="s">
        <v>872</v>
      </c>
      <c r="JXQ473" s="87" t="s">
        <v>886</v>
      </c>
      <c r="JXR473" s="87" t="s">
        <v>872</v>
      </c>
      <c r="JXS473" s="87" t="s">
        <v>886</v>
      </c>
      <c r="JXT473" s="87" t="s">
        <v>872</v>
      </c>
      <c r="JXU473" s="87" t="s">
        <v>886</v>
      </c>
      <c r="JXV473" s="87" t="s">
        <v>872</v>
      </c>
      <c r="JXW473" s="87" t="s">
        <v>886</v>
      </c>
      <c r="JXX473" s="87" t="s">
        <v>872</v>
      </c>
      <c r="JXY473" s="87" t="s">
        <v>886</v>
      </c>
      <c r="JXZ473" s="87" t="s">
        <v>872</v>
      </c>
      <c r="JYA473" s="87" t="s">
        <v>886</v>
      </c>
      <c r="JYB473" s="87" t="s">
        <v>872</v>
      </c>
      <c r="JYC473" s="87" t="s">
        <v>886</v>
      </c>
      <c r="JYD473" s="87" t="s">
        <v>872</v>
      </c>
      <c r="JYE473" s="87" t="s">
        <v>886</v>
      </c>
      <c r="JYF473" s="87" t="s">
        <v>872</v>
      </c>
      <c r="JYG473" s="87" t="s">
        <v>886</v>
      </c>
      <c r="JYH473" s="87" t="s">
        <v>872</v>
      </c>
      <c r="JYI473" s="87" t="s">
        <v>886</v>
      </c>
      <c r="JYJ473" s="87" t="s">
        <v>872</v>
      </c>
      <c r="JYK473" s="87" t="s">
        <v>886</v>
      </c>
      <c r="JYL473" s="87" t="s">
        <v>872</v>
      </c>
      <c r="JYM473" s="87" t="s">
        <v>886</v>
      </c>
      <c r="JYN473" s="87" t="s">
        <v>872</v>
      </c>
      <c r="JYO473" s="87" t="s">
        <v>886</v>
      </c>
      <c r="JYP473" s="87" t="s">
        <v>872</v>
      </c>
      <c r="JYQ473" s="87" t="s">
        <v>886</v>
      </c>
      <c r="JYR473" s="87" t="s">
        <v>872</v>
      </c>
      <c r="JYS473" s="87" t="s">
        <v>886</v>
      </c>
      <c r="JYT473" s="87" t="s">
        <v>872</v>
      </c>
      <c r="JYU473" s="87" t="s">
        <v>886</v>
      </c>
      <c r="JYV473" s="87" t="s">
        <v>872</v>
      </c>
      <c r="JYW473" s="87" t="s">
        <v>886</v>
      </c>
      <c r="JYX473" s="87" t="s">
        <v>872</v>
      </c>
      <c r="JYY473" s="87" t="s">
        <v>886</v>
      </c>
      <c r="JYZ473" s="87" t="s">
        <v>872</v>
      </c>
      <c r="JZA473" s="87" t="s">
        <v>886</v>
      </c>
      <c r="JZB473" s="87" t="s">
        <v>872</v>
      </c>
      <c r="JZC473" s="87" t="s">
        <v>886</v>
      </c>
      <c r="JZD473" s="87" t="s">
        <v>872</v>
      </c>
      <c r="JZE473" s="87" t="s">
        <v>886</v>
      </c>
      <c r="JZF473" s="87" t="s">
        <v>872</v>
      </c>
      <c r="JZG473" s="87" t="s">
        <v>886</v>
      </c>
      <c r="JZH473" s="87" t="s">
        <v>872</v>
      </c>
      <c r="JZI473" s="87" t="s">
        <v>886</v>
      </c>
      <c r="JZJ473" s="87" t="s">
        <v>872</v>
      </c>
      <c r="JZK473" s="87" t="s">
        <v>886</v>
      </c>
      <c r="JZL473" s="87" t="s">
        <v>872</v>
      </c>
      <c r="JZM473" s="87" t="s">
        <v>886</v>
      </c>
      <c r="JZN473" s="87" t="s">
        <v>872</v>
      </c>
      <c r="JZO473" s="87" t="s">
        <v>886</v>
      </c>
      <c r="JZP473" s="87" t="s">
        <v>872</v>
      </c>
      <c r="JZQ473" s="87" t="s">
        <v>886</v>
      </c>
      <c r="JZR473" s="87" t="s">
        <v>872</v>
      </c>
      <c r="JZS473" s="87" t="s">
        <v>886</v>
      </c>
      <c r="JZT473" s="87" t="s">
        <v>872</v>
      </c>
      <c r="JZU473" s="87" t="s">
        <v>886</v>
      </c>
      <c r="JZV473" s="87" t="s">
        <v>872</v>
      </c>
      <c r="JZW473" s="87" t="s">
        <v>886</v>
      </c>
      <c r="JZX473" s="87" t="s">
        <v>872</v>
      </c>
      <c r="JZY473" s="87" t="s">
        <v>886</v>
      </c>
      <c r="JZZ473" s="87" t="s">
        <v>872</v>
      </c>
      <c r="KAA473" s="87" t="s">
        <v>886</v>
      </c>
      <c r="KAB473" s="87" t="s">
        <v>872</v>
      </c>
      <c r="KAC473" s="87" t="s">
        <v>886</v>
      </c>
      <c r="KAD473" s="87" t="s">
        <v>872</v>
      </c>
      <c r="KAE473" s="87" t="s">
        <v>886</v>
      </c>
      <c r="KAF473" s="87" t="s">
        <v>872</v>
      </c>
      <c r="KAG473" s="87" t="s">
        <v>886</v>
      </c>
      <c r="KAH473" s="87" t="s">
        <v>872</v>
      </c>
      <c r="KAI473" s="87" t="s">
        <v>886</v>
      </c>
      <c r="KAJ473" s="87" t="s">
        <v>872</v>
      </c>
      <c r="KAK473" s="87" t="s">
        <v>886</v>
      </c>
      <c r="KAL473" s="87" t="s">
        <v>872</v>
      </c>
      <c r="KAM473" s="87" t="s">
        <v>886</v>
      </c>
      <c r="KAN473" s="87" t="s">
        <v>872</v>
      </c>
      <c r="KAO473" s="87" t="s">
        <v>886</v>
      </c>
      <c r="KAP473" s="87" t="s">
        <v>872</v>
      </c>
      <c r="KAQ473" s="87" t="s">
        <v>886</v>
      </c>
      <c r="KAR473" s="87" t="s">
        <v>872</v>
      </c>
      <c r="KAS473" s="87" t="s">
        <v>886</v>
      </c>
      <c r="KAT473" s="87" t="s">
        <v>872</v>
      </c>
      <c r="KAU473" s="87" t="s">
        <v>886</v>
      </c>
      <c r="KAV473" s="87" t="s">
        <v>872</v>
      </c>
      <c r="KAW473" s="87" t="s">
        <v>886</v>
      </c>
      <c r="KAX473" s="87" t="s">
        <v>872</v>
      </c>
      <c r="KAY473" s="87" t="s">
        <v>886</v>
      </c>
      <c r="KAZ473" s="87" t="s">
        <v>872</v>
      </c>
      <c r="KBA473" s="87" t="s">
        <v>886</v>
      </c>
      <c r="KBB473" s="87" t="s">
        <v>872</v>
      </c>
      <c r="KBC473" s="87" t="s">
        <v>886</v>
      </c>
      <c r="KBD473" s="87" t="s">
        <v>872</v>
      </c>
      <c r="KBE473" s="87" t="s">
        <v>886</v>
      </c>
      <c r="KBF473" s="87" t="s">
        <v>872</v>
      </c>
      <c r="KBG473" s="87" t="s">
        <v>886</v>
      </c>
      <c r="KBH473" s="87" t="s">
        <v>872</v>
      </c>
      <c r="KBI473" s="87" t="s">
        <v>886</v>
      </c>
      <c r="KBJ473" s="87" t="s">
        <v>872</v>
      </c>
      <c r="KBK473" s="87" t="s">
        <v>886</v>
      </c>
      <c r="KBL473" s="87" t="s">
        <v>872</v>
      </c>
      <c r="KBM473" s="87" t="s">
        <v>886</v>
      </c>
      <c r="KBN473" s="87" t="s">
        <v>872</v>
      </c>
      <c r="KBO473" s="87" t="s">
        <v>886</v>
      </c>
      <c r="KBP473" s="87" t="s">
        <v>872</v>
      </c>
      <c r="KBQ473" s="87" t="s">
        <v>886</v>
      </c>
      <c r="KBR473" s="87" t="s">
        <v>872</v>
      </c>
      <c r="KBS473" s="87" t="s">
        <v>886</v>
      </c>
      <c r="KBT473" s="87" t="s">
        <v>872</v>
      </c>
      <c r="KBU473" s="87" t="s">
        <v>886</v>
      </c>
      <c r="KBV473" s="87" t="s">
        <v>872</v>
      </c>
      <c r="KBW473" s="87" t="s">
        <v>886</v>
      </c>
      <c r="KBX473" s="87" t="s">
        <v>872</v>
      </c>
      <c r="KBY473" s="87" t="s">
        <v>886</v>
      </c>
      <c r="KBZ473" s="87" t="s">
        <v>872</v>
      </c>
      <c r="KCA473" s="87" t="s">
        <v>886</v>
      </c>
      <c r="KCB473" s="87" t="s">
        <v>872</v>
      </c>
      <c r="KCC473" s="87" t="s">
        <v>886</v>
      </c>
      <c r="KCD473" s="87" t="s">
        <v>872</v>
      </c>
      <c r="KCE473" s="87" t="s">
        <v>886</v>
      </c>
      <c r="KCF473" s="87" t="s">
        <v>872</v>
      </c>
      <c r="KCG473" s="87" t="s">
        <v>886</v>
      </c>
      <c r="KCH473" s="87" t="s">
        <v>872</v>
      </c>
      <c r="KCI473" s="87" t="s">
        <v>886</v>
      </c>
      <c r="KCJ473" s="87" t="s">
        <v>872</v>
      </c>
      <c r="KCK473" s="87" t="s">
        <v>886</v>
      </c>
      <c r="KCL473" s="87" t="s">
        <v>872</v>
      </c>
      <c r="KCM473" s="87" t="s">
        <v>886</v>
      </c>
      <c r="KCN473" s="87" t="s">
        <v>872</v>
      </c>
      <c r="KCO473" s="87" t="s">
        <v>886</v>
      </c>
      <c r="KCP473" s="87" t="s">
        <v>872</v>
      </c>
      <c r="KCQ473" s="87" t="s">
        <v>886</v>
      </c>
      <c r="KCR473" s="87" t="s">
        <v>872</v>
      </c>
      <c r="KCS473" s="87" t="s">
        <v>886</v>
      </c>
      <c r="KCT473" s="87" t="s">
        <v>872</v>
      </c>
      <c r="KCU473" s="87" t="s">
        <v>886</v>
      </c>
      <c r="KCV473" s="87" t="s">
        <v>872</v>
      </c>
      <c r="KCW473" s="87" t="s">
        <v>886</v>
      </c>
      <c r="KCX473" s="87" t="s">
        <v>872</v>
      </c>
      <c r="KCY473" s="87" t="s">
        <v>886</v>
      </c>
      <c r="KCZ473" s="87" t="s">
        <v>872</v>
      </c>
      <c r="KDA473" s="87" t="s">
        <v>886</v>
      </c>
      <c r="KDB473" s="87" t="s">
        <v>872</v>
      </c>
      <c r="KDC473" s="87" t="s">
        <v>886</v>
      </c>
      <c r="KDD473" s="87" t="s">
        <v>872</v>
      </c>
      <c r="KDE473" s="87" t="s">
        <v>886</v>
      </c>
      <c r="KDF473" s="87" t="s">
        <v>872</v>
      </c>
      <c r="KDG473" s="87" t="s">
        <v>886</v>
      </c>
      <c r="KDH473" s="87" t="s">
        <v>872</v>
      </c>
      <c r="KDI473" s="87" t="s">
        <v>886</v>
      </c>
      <c r="KDJ473" s="87" t="s">
        <v>872</v>
      </c>
      <c r="KDK473" s="87" t="s">
        <v>886</v>
      </c>
      <c r="KDL473" s="87" t="s">
        <v>872</v>
      </c>
      <c r="KDM473" s="87" t="s">
        <v>886</v>
      </c>
      <c r="KDN473" s="87" t="s">
        <v>872</v>
      </c>
      <c r="KDO473" s="87" t="s">
        <v>886</v>
      </c>
      <c r="KDP473" s="87" t="s">
        <v>872</v>
      </c>
      <c r="KDQ473" s="87" t="s">
        <v>886</v>
      </c>
      <c r="KDR473" s="87" t="s">
        <v>872</v>
      </c>
      <c r="KDS473" s="87" t="s">
        <v>886</v>
      </c>
      <c r="KDT473" s="87" t="s">
        <v>872</v>
      </c>
      <c r="KDU473" s="87" t="s">
        <v>886</v>
      </c>
      <c r="KDV473" s="87" t="s">
        <v>872</v>
      </c>
      <c r="KDW473" s="87" t="s">
        <v>886</v>
      </c>
      <c r="KDX473" s="87" t="s">
        <v>872</v>
      </c>
      <c r="KDY473" s="87" t="s">
        <v>886</v>
      </c>
      <c r="KDZ473" s="87" t="s">
        <v>872</v>
      </c>
      <c r="KEA473" s="87" t="s">
        <v>886</v>
      </c>
      <c r="KEB473" s="87" t="s">
        <v>872</v>
      </c>
      <c r="KEC473" s="87" t="s">
        <v>886</v>
      </c>
      <c r="KED473" s="87" t="s">
        <v>872</v>
      </c>
      <c r="KEE473" s="87" t="s">
        <v>886</v>
      </c>
      <c r="KEF473" s="87" t="s">
        <v>872</v>
      </c>
      <c r="KEG473" s="87" t="s">
        <v>886</v>
      </c>
      <c r="KEH473" s="87" t="s">
        <v>872</v>
      </c>
      <c r="KEI473" s="87" t="s">
        <v>886</v>
      </c>
      <c r="KEJ473" s="87" t="s">
        <v>872</v>
      </c>
      <c r="KEK473" s="87" t="s">
        <v>886</v>
      </c>
      <c r="KEL473" s="87" t="s">
        <v>872</v>
      </c>
      <c r="KEM473" s="87" t="s">
        <v>886</v>
      </c>
      <c r="KEN473" s="87" t="s">
        <v>872</v>
      </c>
      <c r="KEO473" s="87" t="s">
        <v>886</v>
      </c>
      <c r="KEP473" s="87" t="s">
        <v>872</v>
      </c>
      <c r="KEQ473" s="87" t="s">
        <v>886</v>
      </c>
      <c r="KER473" s="87" t="s">
        <v>872</v>
      </c>
      <c r="KES473" s="87" t="s">
        <v>886</v>
      </c>
      <c r="KET473" s="87" t="s">
        <v>872</v>
      </c>
      <c r="KEU473" s="87" t="s">
        <v>886</v>
      </c>
      <c r="KEV473" s="87" t="s">
        <v>872</v>
      </c>
      <c r="KEW473" s="87" t="s">
        <v>886</v>
      </c>
      <c r="KEX473" s="87" t="s">
        <v>872</v>
      </c>
      <c r="KEY473" s="87" t="s">
        <v>886</v>
      </c>
      <c r="KEZ473" s="87" t="s">
        <v>872</v>
      </c>
      <c r="KFA473" s="87" t="s">
        <v>886</v>
      </c>
      <c r="KFB473" s="87" t="s">
        <v>872</v>
      </c>
      <c r="KFC473" s="87" t="s">
        <v>886</v>
      </c>
      <c r="KFD473" s="87" t="s">
        <v>872</v>
      </c>
      <c r="KFE473" s="87" t="s">
        <v>886</v>
      </c>
      <c r="KFF473" s="87" t="s">
        <v>872</v>
      </c>
      <c r="KFG473" s="87" t="s">
        <v>886</v>
      </c>
      <c r="KFH473" s="87" t="s">
        <v>872</v>
      </c>
      <c r="KFI473" s="87" t="s">
        <v>886</v>
      </c>
      <c r="KFJ473" s="87" t="s">
        <v>872</v>
      </c>
      <c r="KFK473" s="87" t="s">
        <v>886</v>
      </c>
      <c r="KFL473" s="87" t="s">
        <v>872</v>
      </c>
      <c r="KFM473" s="87" t="s">
        <v>886</v>
      </c>
      <c r="KFN473" s="87" t="s">
        <v>872</v>
      </c>
      <c r="KFO473" s="87" t="s">
        <v>886</v>
      </c>
      <c r="KFP473" s="87" t="s">
        <v>872</v>
      </c>
      <c r="KFQ473" s="87" t="s">
        <v>886</v>
      </c>
      <c r="KFR473" s="87" t="s">
        <v>872</v>
      </c>
      <c r="KFS473" s="87" t="s">
        <v>886</v>
      </c>
      <c r="KFT473" s="87" t="s">
        <v>872</v>
      </c>
      <c r="KFU473" s="87" t="s">
        <v>886</v>
      </c>
      <c r="KFV473" s="87" t="s">
        <v>872</v>
      </c>
      <c r="KFW473" s="87" t="s">
        <v>886</v>
      </c>
      <c r="KFX473" s="87" t="s">
        <v>872</v>
      </c>
      <c r="KFY473" s="87" t="s">
        <v>886</v>
      </c>
      <c r="KFZ473" s="87" t="s">
        <v>872</v>
      </c>
      <c r="KGA473" s="87" t="s">
        <v>886</v>
      </c>
      <c r="KGB473" s="87" t="s">
        <v>872</v>
      </c>
      <c r="KGC473" s="87" t="s">
        <v>886</v>
      </c>
      <c r="KGD473" s="87" t="s">
        <v>872</v>
      </c>
      <c r="KGE473" s="87" t="s">
        <v>886</v>
      </c>
      <c r="KGF473" s="87" t="s">
        <v>872</v>
      </c>
      <c r="KGG473" s="87" t="s">
        <v>886</v>
      </c>
      <c r="KGH473" s="87" t="s">
        <v>872</v>
      </c>
      <c r="KGI473" s="87" t="s">
        <v>886</v>
      </c>
      <c r="KGJ473" s="87" t="s">
        <v>872</v>
      </c>
      <c r="KGK473" s="87" t="s">
        <v>886</v>
      </c>
      <c r="KGL473" s="87" t="s">
        <v>872</v>
      </c>
      <c r="KGM473" s="87" t="s">
        <v>886</v>
      </c>
      <c r="KGN473" s="87" t="s">
        <v>872</v>
      </c>
      <c r="KGO473" s="87" t="s">
        <v>886</v>
      </c>
      <c r="KGP473" s="87" t="s">
        <v>872</v>
      </c>
      <c r="KGQ473" s="87" t="s">
        <v>886</v>
      </c>
      <c r="KGR473" s="87" t="s">
        <v>872</v>
      </c>
      <c r="KGS473" s="87" t="s">
        <v>886</v>
      </c>
      <c r="KGT473" s="87" t="s">
        <v>872</v>
      </c>
      <c r="KGU473" s="87" t="s">
        <v>886</v>
      </c>
      <c r="KGV473" s="87" t="s">
        <v>872</v>
      </c>
      <c r="KGW473" s="87" t="s">
        <v>886</v>
      </c>
      <c r="KGX473" s="87" t="s">
        <v>872</v>
      </c>
      <c r="KGY473" s="87" t="s">
        <v>886</v>
      </c>
      <c r="KGZ473" s="87" t="s">
        <v>872</v>
      </c>
      <c r="KHA473" s="87" t="s">
        <v>886</v>
      </c>
      <c r="KHB473" s="87" t="s">
        <v>872</v>
      </c>
      <c r="KHC473" s="87" t="s">
        <v>886</v>
      </c>
      <c r="KHD473" s="87" t="s">
        <v>872</v>
      </c>
      <c r="KHE473" s="87" t="s">
        <v>886</v>
      </c>
      <c r="KHF473" s="87" t="s">
        <v>872</v>
      </c>
      <c r="KHG473" s="87" t="s">
        <v>886</v>
      </c>
      <c r="KHH473" s="87" t="s">
        <v>872</v>
      </c>
      <c r="KHI473" s="87" t="s">
        <v>886</v>
      </c>
      <c r="KHJ473" s="87" t="s">
        <v>872</v>
      </c>
      <c r="KHK473" s="87" t="s">
        <v>886</v>
      </c>
      <c r="KHL473" s="87" t="s">
        <v>872</v>
      </c>
      <c r="KHM473" s="87" t="s">
        <v>886</v>
      </c>
      <c r="KHN473" s="87" t="s">
        <v>872</v>
      </c>
      <c r="KHO473" s="87" t="s">
        <v>886</v>
      </c>
      <c r="KHP473" s="87" t="s">
        <v>872</v>
      </c>
      <c r="KHQ473" s="87" t="s">
        <v>886</v>
      </c>
      <c r="KHR473" s="87" t="s">
        <v>872</v>
      </c>
      <c r="KHS473" s="87" t="s">
        <v>886</v>
      </c>
      <c r="KHT473" s="87" t="s">
        <v>872</v>
      </c>
      <c r="KHU473" s="87" t="s">
        <v>886</v>
      </c>
      <c r="KHV473" s="87" t="s">
        <v>872</v>
      </c>
      <c r="KHW473" s="87" t="s">
        <v>886</v>
      </c>
      <c r="KHX473" s="87" t="s">
        <v>872</v>
      </c>
      <c r="KHY473" s="87" t="s">
        <v>886</v>
      </c>
      <c r="KHZ473" s="87" t="s">
        <v>872</v>
      </c>
      <c r="KIA473" s="87" t="s">
        <v>886</v>
      </c>
      <c r="KIB473" s="87" t="s">
        <v>872</v>
      </c>
      <c r="KIC473" s="87" t="s">
        <v>886</v>
      </c>
      <c r="KID473" s="87" t="s">
        <v>872</v>
      </c>
      <c r="KIE473" s="87" t="s">
        <v>886</v>
      </c>
      <c r="KIF473" s="87" t="s">
        <v>872</v>
      </c>
      <c r="KIG473" s="87" t="s">
        <v>886</v>
      </c>
      <c r="KIH473" s="87" t="s">
        <v>872</v>
      </c>
      <c r="KII473" s="87" t="s">
        <v>886</v>
      </c>
      <c r="KIJ473" s="87" t="s">
        <v>872</v>
      </c>
      <c r="KIK473" s="87" t="s">
        <v>886</v>
      </c>
      <c r="KIL473" s="87" t="s">
        <v>872</v>
      </c>
      <c r="KIM473" s="87" t="s">
        <v>886</v>
      </c>
      <c r="KIN473" s="87" t="s">
        <v>872</v>
      </c>
      <c r="KIO473" s="87" t="s">
        <v>886</v>
      </c>
      <c r="KIP473" s="87" t="s">
        <v>872</v>
      </c>
      <c r="KIQ473" s="87" t="s">
        <v>886</v>
      </c>
      <c r="KIR473" s="87" t="s">
        <v>872</v>
      </c>
      <c r="KIS473" s="87" t="s">
        <v>886</v>
      </c>
      <c r="KIT473" s="87" t="s">
        <v>872</v>
      </c>
      <c r="KIU473" s="87" t="s">
        <v>886</v>
      </c>
      <c r="KIV473" s="87" t="s">
        <v>872</v>
      </c>
      <c r="KIW473" s="87" t="s">
        <v>886</v>
      </c>
      <c r="KIX473" s="87" t="s">
        <v>872</v>
      </c>
      <c r="KIY473" s="87" t="s">
        <v>886</v>
      </c>
      <c r="KIZ473" s="87" t="s">
        <v>872</v>
      </c>
      <c r="KJA473" s="87" t="s">
        <v>886</v>
      </c>
      <c r="KJB473" s="87" t="s">
        <v>872</v>
      </c>
      <c r="KJC473" s="87" t="s">
        <v>886</v>
      </c>
      <c r="KJD473" s="87" t="s">
        <v>872</v>
      </c>
      <c r="KJE473" s="87" t="s">
        <v>886</v>
      </c>
      <c r="KJF473" s="87" t="s">
        <v>872</v>
      </c>
      <c r="KJG473" s="87" t="s">
        <v>886</v>
      </c>
      <c r="KJH473" s="87" t="s">
        <v>872</v>
      </c>
      <c r="KJI473" s="87" t="s">
        <v>886</v>
      </c>
      <c r="KJJ473" s="87" t="s">
        <v>872</v>
      </c>
      <c r="KJK473" s="87" t="s">
        <v>886</v>
      </c>
      <c r="KJL473" s="87" t="s">
        <v>872</v>
      </c>
      <c r="KJM473" s="87" t="s">
        <v>886</v>
      </c>
      <c r="KJN473" s="87" t="s">
        <v>872</v>
      </c>
      <c r="KJO473" s="87" t="s">
        <v>886</v>
      </c>
      <c r="KJP473" s="87" t="s">
        <v>872</v>
      </c>
      <c r="KJQ473" s="87" t="s">
        <v>886</v>
      </c>
      <c r="KJR473" s="87" t="s">
        <v>872</v>
      </c>
      <c r="KJS473" s="87" t="s">
        <v>886</v>
      </c>
      <c r="KJT473" s="87" t="s">
        <v>872</v>
      </c>
      <c r="KJU473" s="87" t="s">
        <v>886</v>
      </c>
      <c r="KJV473" s="87" t="s">
        <v>872</v>
      </c>
      <c r="KJW473" s="87" t="s">
        <v>886</v>
      </c>
      <c r="KJX473" s="87" t="s">
        <v>872</v>
      </c>
      <c r="KJY473" s="87" t="s">
        <v>886</v>
      </c>
      <c r="KJZ473" s="87" t="s">
        <v>872</v>
      </c>
      <c r="KKA473" s="87" t="s">
        <v>886</v>
      </c>
      <c r="KKB473" s="87" t="s">
        <v>872</v>
      </c>
      <c r="KKC473" s="87" t="s">
        <v>886</v>
      </c>
      <c r="KKD473" s="87" t="s">
        <v>872</v>
      </c>
      <c r="KKE473" s="87" t="s">
        <v>886</v>
      </c>
      <c r="KKF473" s="87" t="s">
        <v>872</v>
      </c>
      <c r="KKG473" s="87" t="s">
        <v>886</v>
      </c>
      <c r="KKH473" s="87" t="s">
        <v>872</v>
      </c>
      <c r="KKI473" s="87" t="s">
        <v>886</v>
      </c>
      <c r="KKJ473" s="87" t="s">
        <v>872</v>
      </c>
      <c r="KKK473" s="87" t="s">
        <v>886</v>
      </c>
      <c r="KKL473" s="87" t="s">
        <v>872</v>
      </c>
      <c r="KKM473" s="87" t="s">
        <v>886</v>
      </c>
      <c r="KKN473" s="87" t="s">
        <v>872</v>
      </c>
      <c r="KKO473" s="87" t="s">
        <v>886</v>
      </c>
      <c r="KKP473" s="87" t="s">
        <v>872</v>
      </c>
      <c r="KKQ473" s="87" t="s">
        <v>886</v>
      </c>
      <c r="KKR473" s="87" t="s">
        <v>872</v>
      </c>
      <c r="KKS473" s="87" t="s">
        <v>886</v>
      </c>
      <c r="KKT473" s="87" t="s">
        <v>872</v>
      </c>
      <c r="KKU473" s="87" t="s">
        <v>886</v>
      </c>
      <c r="KKV473" s="87" t="s">
        <v>872</v>
      </c>
      <c r="KKW473" s="87" t="s">
        <v>886</v>
      </c>
      <c r="KKX473" s="87" t="s">
        <v>872</v>
      </c>
      <c r="KKY473" s="87" t="s">
        <v>886</v>
      </c>
      <c r="KKZ473" s="87" t="s">
        <v>872</v>
      </c>
      <c r="KLA473" s="87" t="s">
        <v>886</v>
      </c>
      <c r="KLB473" s="87" t="s">
        <v>872</v>
      </c>
      <c r="KLC473" s="87" t="s">
        <v>886</v>
      </c>
      <c r="KLD473" s="87" t="s">
        <v>872</v>
      </c>
      <c r="KLE473" s="87" t="s">
        <v>886</v>
      </c>
      <c r="KLF473" s="87" t="s">
        <v>872</v>
      </c>
      <c r="KLG473" s="87" t="s">
        <v>886</v>
      </c>
      <c r="KLH473" s="87" t="s">
        <v>872</v>
      </c>
      <c r="KLI473" s="87" t="s">
        <v>886</v>
      </c>
      <c r="KLJ473" s="87" t="s">
        <v>872</v>
      </c>
      <c r="KLK473" s="87" t="s">
        <v>886</v>
      </c>
      <c r="KLL473" s="87" t="s">
        <v>872</v>
      </c>
      <c r="KLM473" s="87" t="s">
        <v>886</v>
      </c>
      <c r="KLN473" s="87" t="s">
        <v>872</v>
      </c>
      <c r="KLO473" s="87" t="s">
        <v>886</v>
      </c>
      <c r="KLP473" s="87" t="s">
        <v>872</v>
      </c>
      <c r="KLQ473" s="87" t="s">
        <v>886</v>
      </c>
      <c r="KLR473" s="87" t="s">
        <v>872</v>
      </c>
      <c r="KLS473" s="87" t="s">
        <v>886</v>
      </c>
      <c r="KLT473" s="87" t="s">
        <v>872</v>
      </c>
      <c r="KLU473" s="87" t="s">
        <v>886</v>
      </c>
      <c r="KLV473" s="87" t="s">
        <v>872</v>
      </c>
      <c r="KLW473" s="87" t="s">
        <v>886</v>
      </c>
      <c r="KLX473" s="87" t="s">
        <v>872</v>
      </c>
      <c r="KLY473" s="87" t="s">
        <v>886</v>
      </c>
      <c r="KLZ473" s="87" t="s">
        <v>872</v>
      </c>
      <c r="KMA473" s="87" t="s">
        <v>886</v>
      </c>
      <c r="KMB473" s="87" t="s">
        <v>872</v>
      </c>
      <c r="KMC473" s="87" t="s">
        <v>886</v>
      </c>
      <c r="KMD473" s="87" t="s">
        <v>872</v>
      </c>
      <c r="KME473" s="87" t="s">
        <v>886</v>
      </c>
      <c r="KMF473" s="87" t="s">
        <v>872</v>
      </c>
      <c r="KMG473" s="87" t="s">
        <v>886</v>
      </c>
      <c r="KMH473" s="87" t="s">
        <v>872</v>
      </c>
      <c r="KMI473" s="87" t="s">
        <v>886</v>
      </c>
      <c r="KMJ473" s="87" t="s">
        <v>872</v>
      </c>
      <c r="KMK473" s="87" t="s">
        <v>886</v>
      </c>
      <c r="KML473" s="87" t="s">
        <v>872</v>
      </c>
      <c r="KMM473" s="87" t="s">
        <v>886</v>
      </c>
      <c r="KMN473" s="87" t="s">
        <v>872</v>
      </c>
      <c r="KMO473" s="87" t="s">
        <v>886</v>
      </c>
      <c r="KMP473" s="87" t="s">
        <v>872</v>
      </c>
      <c r="KMQ473" s="87" t="s">
        <v>886</v>
      </c>
      <c r="KMR473" s="87" t="s">
        <v>872</v>
      </c>
      <c r="KMS473" s="87" t="s">
        <v>886</v>
      </c>
      <c r="KMT473" s="87" t="s">
        <v>872</v>
      </c>
      <c r="KMU473" s="87" t="s">
        <v>886</v>
      </c>
      <c r="KMV473" s="87" t="s">
        <v>872</v>
      </c>
      <c r="KMW473" s="87" t="s">
        <v>886</v>
      </c>
      <c r="KMX473" s="87" t="s">
        <v>872</v>
      </c>
      <c r="KMY473" s="87" t="s">
        <v>886</v>
      </c>
      <c r="KMZ473" s="87" t="s">
        <v>872</v>
      </c>
      <c r="KNA473" s="87" t="s">
        <v>886</v>
      </c>
      <c r="KNB473" s="87" t="s">
        <v>872</v>
      </c>
      <c r="KNC473" s="87" t="s">
        <v>886</v>
      </c>
      <c r="KND473" s="87" t="s">
        <v>872</v>
      </c>
      <c r="KNE473" s="87" t="s">
        <v>886</v>
      </c>
      <c r="KNF473" s="87" t="s">
        <v>872</v>
      </c>
      <c r="KNG473" s="87" t="s">
        <v>886</v>
      </c>
      <c r="KNH473" s="87" t="s">
        <v>872</v>
      </c>
      <c r="KNI473" s="87" t="s">
        <v>886</v>
      </c>
      <c r="KNJ473" s="87" t="s">
        <v>872</v>
      </c>
      <c r="KNK473" s="87" t="s">
        <v>886</v>
      </c>
      <c r="KNL473" s="87" t="s">
        <v>872</v>
      </c>
      <c r="KNM473" s="87" t="s">
        <v>886</v>
      </c>
      <c r="KNN473" s="87" t="s">
        <v>872</v>
      </c>
      <c r="KNO473" s="87" t="s">
        <v>886</v>
      </c>
      <c r="KNP473" s="87" t="s">
        <v>872</v>
      </c>
      <c r="KNQ473" s="87" t="s">
        <v>886</v>
      </c>
      <c r="KNR473" s="87" t="s">
        <v>872</v>
      </c>
      <c r="KNS473" s="87" t="s">
        <v>886</v>
      </c>
      <c r="KNT473" s="87" t="s">
        <v>872</v>
      </c>
      <c r="KNU473" s="87" t="s">
        <v>886</v>
      </c>
      <c r="KNV473" s="87" t="s">
        <v>872</v>
      </c>
      <c r="KNW473" s="87" t="s">
        <v>886</v>
      </c>
      <c r="KNX473" s="87" t="s">
        <v>872</v>
      </c>
      <c r="KNY473" s="87" t="s">
        <v>886</v>
      </c>
      <c r="KNZ473" s="87" t="s">
        <v>872</v>
      </c>
      <c r="KOA473" s="87" t="s">
        <v>886</v>
      </c>
      <c r="KOB473" s="87" t="s">
        <v>872</v>
      </c>
      <c r="KOC473" s="87" t="s">
        <v>886</v>
      </c>
      <c r="KOD473" s="87" t="s">
        <v>872</v>
      </c>
      <c r="KOE473" s="87" t="s">
        <v>886</v>
      </c>
      <c r="KOF473" s="87" t="s">
        <v>872</v>
      </c>
      <c r="KOG473" s="87" t="s">
        <v>886</v>
      </c>
      <c r="KOH473" s="87" t="s">
        <v>872</v>
      </c>
      <c r="KOI473" s="87" t="s">
        <v>886</v>
      </c>
      <c r="KOJ473" s="87" t="s">
        <v>872</v>
      </c>
      <c r="KOK473" s="87" t="s">
        <v>886</v>
      </c>
      <c r="KOL473" s="87" t="s">
        <v>872</v>
      </c>
      <c r="KOM473" s="87" t="s">
        <v>886</v>
      </c>
      <c r="KON473" s="87" t="s">
        <v>872</v>
      </c>
      <c r="KOO473" s="87" t="s">
        <v>886</v>
      </c>
      <c r="KOP473" s="87" t="s">
        <v>872</v>
      </c>
      <c r="KOQ473" s="87" t="s">
        <v>886</v>
      </c>
      <c r="KOR473" s="87" t="s">
        <v>872</v>
      </c>
      <c r="KOS473" s="87" t="s">
        <v>886</v>
      </c>
      <c r="KOT473" s="87" t="s">
        <v>872</v>
      </c>
      <c r="KOU473" s="87" t="s">
        <v>886</v>
      </c>
      <c r="KOV473" s="87" t="s">
        <v>872</v>
      </c>
      <c r="KOW473" s="87" t="s">
        <v>886</v>
      </c>
      <c r="KOX473" s="87" t="s">
        <v>872</v>
      </c>
      <c r="KOY473" s="87" t="s">
        <v>886</v>
      </c>
      <c r="KOZ473" s="87" t="s">
        <v>872</v>
      </c>
      <c r="KPA473" s="87" t="s">
        <v>886</v>
      </c>
      <c r="KPB473" s="87" t="s">
        <v>872</v>
      </c>
      <c r="KPC473" s="87" t="s">
        <v>886</v>
      </c>
      <c r="KPD473" s="87" t="s">
        <v>872</v>
      </c>
      <c r="KPE473" s="87" t="s">
        <v>886</v>
      </c>
      <c r="KPF473" s="87" t="s">
        <v>872</v>
      </c>
      <c r="KPG473" s="87" t="s">
        <v>886</v>
      </c>
      <c r="KPH473" s="87" t="s">
        <v>872</v>
      </c>
      <c r="KPI473" s="87" t="s">
        <v>886</v>
      </c>
      <c r="KPJ473" s="87" t="s">
        <v>872</v>
      </c>
      <c r="KPK473" s="87" t="s">
        <v>886</v>
      </c>
      <c r="KPL473" s="87" t="s">
        <v>872</v>
      </c>
      <c r="KPM473" s="87" t="s">
        <v>886</v>
      </c>
      <c r="KPN473" s="87" t="s">
        <v>872</v>
      </c>
      <c r="KPO473" s="87" t="s">
        <v>886</v>
      </c>
      <c r="KPP473" s="87" t="s">
        <v>872</v>
      </c>
      <c r="KPQ473" s="87" t="s">
        <v>886</v>
      </c>
      <c r="KPR473" s="87" t="s">
        <v>872</v>
      </c>
      <c r="KPS473" s="87" t="s">
        <v>886</v>
      </c>
      <c r="KPT473" s="87" t="s">
        <v>872</v>
      </c>
      <c r="KPU473" s="87" t="s">
        <v>886</v>
      </c>
      <c r="KPV473" s="87" t="s">
        <v>872</v>
      </c>
      <c r="KPW473" s="87" t="s">
        <v>886</v>
      </c>
      <c r="KPX473" s="87" t="s">
        <v>872</v>
      </c>
      <c r="KPY473" s="87" t="s">
        <v>886</v>
      </c>
      <c r="KPZ473" s="87" t="s">
        <v>872</v>
      </c>
      <c r="KQA473" s="87" t="s">
        <v>886</v>
      </c>
      <c r="KQB473" s="87" t="s">
        <v>872</v>
      </c>
      <c r="KQC473" s="87" t="s">
        <v>886</v>
      </c>
      <c r="KQD473" s="87" t="s">
        <v>872</v>
      </c>
      <c r="KQE473" s="87" t="s">
        <v>886</v>
      </c>
      <c r="KQF473" s="87" t="s">
        <v>872</v>
      </c>
      <c r="KQG473" s="87" t="s">
        <v>886</v>
      </c>
      <c r="KQH473" s="87" t="s">
        <v>872</v>
      </c>
      <c r="KQI473" s="87" t="s">
        <v>886</v>
      </c>
      <c r="KQJ473" s="87" t="s">
        <v>872</v>
      </c>
      <c r="KQK473" s="87" t="s">
        <v>886</v>
      </c>
      <c r="KQL473" s="87" t="s">
        <v>872</v>
      </c>
      <c r="KQM473" s="87" t="s">
        <v>886</v>
      </c>
      <c r="KQN473" s="87" t="s">
        <v>872</v>
      </c>
      <c r="KQO473" s="87" t="s">
        <v>886</v>
      </c>
      <c r="KQP473" s="87" t="s">
        <v>872</v>
      </c>
      <c r="KQQ473" s="87" t="s">
        <v>886</v>
      </c>
      <c r="KQR473" s="87" t="s">
        <v>872</v>
      </c>
      <c r="KQS473" s="87" t="s">
        <v>886</v>
      </c>
      <c r="KQT473" s="87" t="s">
        <v>872</v>
      </c>
      <c r="KQU473" s="87" t="s">
        <v>886</v>
      </c>
      <c r="KQV473" s="87" t="s">
        <v>872</v>
      </c>
      <c r="KQW473" s="87" t="s">
        <v>886</v>
      </c>
      <c r="KQX473" s="87" t="s">
        <v>872</v>
      </c>
      <c r="KQY473" s="87" t="s">
        <v>886</v>
      </c>
      <c r="KQZ473" s="87" t="s">
        <v>872</v>
      </c>
      <c r="KRA473" s="87" t="s">
        <v>886</v>
      </c>
      <c r="KRB473" s="87" t="s">
        <v>872</v>
      </c>
      <c r="KRC473" s="87" t="s">
        <v>886</v>
      </c>
      <c r="KRD473" s="87" t="s">
        <v>872</v>
      </c>
      <c r="KRE473" s="87" t="s">
        <v>886</v>
      </c>
      <c r="KRF473" s="87" t="s">
        <v>872</v>
      </c>
      <c r="KRG473" s="87" t="s">
        <v>886</v>
      </c>
      <c r="KRH473" s="87" t="s">
        <v>872</v>
      </c>
      <c r="KRI473" s="87" t="s">
        <v>886</v>
      </c>
      <c r="KRJ473" s="87" t="s">
        <v>872</v>
      </c>
      <c r="KRK473" s="87" t="s">
        <v>886</v>
      </c>
      <c r="KRL473" s="87" t="s">
        <v>872</v>
      </c>
      <c r="KRM473" s="87" t="s">
        <v>886</v>
      </c>
      <c r="KRN473" s="87" t="s">
        <v>872</v>
      </c>
      <c r="KRO473" s="87" t="s">
        <v>886</v>
      </c>
      <c r="KRP473" s="87" t="s">
        <v>872</v>
      </c>
      <c r="KRQ473" s="87" t="s">
        <v>886</v>
      </c>
      <c r="KRR473" s="87" t="s">
        <v>872</v>
      </c>
      <c r="KRS473" s="87" t="s">
        <v>886</v>
      </c>
      <c r="KRT473" s="87" t="s">
        <v>872</v>
      </c>
      <c r="KRU473" s="87" t="s">
        <v>886</v>
      </c>
      <c r="KRV473" s="87" t="s">
        <v>872</v>
      </c>
      <c r="KRW473" s="87" t="s">
        <v>886</v>
      </c>
      <c r="KRX473" s="87" t="s">
        <v>872</v>
      </c>
      <c r="KRY473" s="87" t="s">
        <v>886</v>
      </c>
      <c r="KRZ473" s="87" t="s">
        <v>872</v>
      </c>
      <c r="KSA473" s="87" t="s">
        <v>886</v>
      </c>
      <c r="KSB473" s="87" t="s">
        <v>872</v>
      </c>
      <c r="KSC473" s="87" t="s">
        <v>886</v>
      </c>
      <c r="KSD473" s="87" t="s">
        <v>872</v>
      </c>
      <c r="KSE473" s="87" t="s">
        <v>886</v>
      </c>
      <c r="KSF473" s="87" t="s">
        <v>872</v>
      </c>
      <c r="KSG473" s="87" t="s">
        <v>886</v>
      </c>
      <c r="KSH473" s="87" t="s">
        <v>872</v>
      </c>
      <c r="KSI473" s="87" t="s">
        <v>886</v>
      </c>
      <c r="KSJ473" s="87" t="s">
        <v>872</v>
      </c>
      <c r="KSK473" s="87" t="s">
        <v>886</v>
      </c>
      <c r="KSL473" s="87" t="s">
        <v>872</v>
      </c>
      <c r="KSM473" s="87" t="s">
        <v>886</v>
      </c>
      <c r="KSN473" s="87" t="s">
        <v>872</v>
      </c>
      <c r="KSO473" s="87" t="s">
        <v>886</v>
      </c>
      <c r="KSP473" s="87" t="s">
        <v>872</v>
      </c>
      <c r="KSQ473" s="87" t="s">
        <v>886</v>
      </c>
      <c r="KSR473" s="87" t="s">
        <v>872</v>
      </c>
      <c r="KSS473" s="87" t="s">
        <v>886</v>
      </c>
      <c r="KST473" s="87" t="s">
        <v>872</v>
      </c>
      <c r="KSU473" s="87" t="s">
        <v>886</v>
      </c>
      <c r="KSV473" s="87" t="s">
        <v>872</v>
      </c>
      <c r="KSW473" s="87" t="s">
        <v>886</v>
      </c>
      <c r="KSX473" s="87" t="s">
        <v>872</v>
      </c>
      <c r="KSY473" s="87" t="s">
        <v>886</v>
      </c>
      <c r="KSZ473" s="87" t="s">
        <v>872</v>
      </c>
      <c r="KTA473" s="87" t="s">
        <v>886</v>
      </c>
      <c r="KTB473" s="87" t="s">
        <v>872</v>
      </c>
      <c r="KTC473" s="87" t="s">
        <v>886</v>
      </c>
      <c r="KTD473" s="87" t="s">
        <v>872</v>
      </c>
      <c r="KTE473" s="87" t="s">
        <v>886</v>
      </c>
      <c r="KTF473" s="87" t="s">
        <v>872</v>
      </c>
      <c r="KTG473" s="87" t="s">
        <v>886</v>
      </c>
      <c r="KTH473" s="87" t="s">
        <v>872</v>
      </c>
      <c r="KTI473" s="87" t="s">
        <v>886</v>
      </c>
      <c r="KTJ473" s="87" t="s">
        <v>872</v>
      </c>
      <c r="KTK473" s="87" t="s">
        <v>886</v>
      </c>
      <c r="KTL473" s="87" t="s">
        <v>872</v>
      </c>
      <c r="KTM473" s="87" t="s">
        <v>886</v>
      </c>
      <c r="KTN473" s="87" t="s">
        <v>872</v>
      </c>
      <c r="KTO473" s="87" t="s">
        <v>886</v>
      </c>
      <c r="KTP473" s="87" t="s">
        <v>872</v>
      </c>
      <c r="KTQ473" s="87" t="s">
        <v>886</v>
      </c>
      <c r="KTR473" s="87" t="s">
        <v>872</v>
      </c>
      <c r="KTS473" s="87" t="s">
        <v>886</v>
      </c>
      <c r="KTT473" s="87" t="s">
        <v>872</v>
      </c>
      <c r="KTU473" s="87" t="s">
        <v>886</v>
      </c>
      <c r="KTV473" s="87" t="s">
        <v>872</v>
      </c>
      <c r="KTW473" s="87" t="s">
        <v>886</v>
      </c>
      <c r="KTX473" s="87" t="s">
        <v>872</v>
      </c>
      <c r="KTY473" s="87" t="s">
        <v>886</v>
      </c>
      <c r="KTZ473" s="87" t="s">
        <v>872</v>
      </c>
      <c r="KUA473" s="87" t="s">
        <v>886</v>
      </c>
      <c r="KUB473" s="87" t="s">
        <v>872</v>
      </c>
      <c r="KUC473" s="87" t="s">
        <v>886</v>
      </c>
      <c r="KUD473" s="87" t="s">
        <v>872</v>
      </c>
      <c r="KUE473" s="87" t="s">
        <v>886</v>
      </c>
      <c r="KUF473" s="87" t="s">
        <v>872</v>
      </c>
      <c r="KUG473" s="87" t="s">
        <v>886</v>
      </c>
      <c r="KUH473" s="87" t="s">
        <v>872</v>
      </c>
      <c r="KUI473" s="87" t="s">
        <v>886</v>
      </c>
      <c r="KUJ473" s="87" t="s">
        <v>872</v>
      </c>
      <c r="KUK473" s="87" t="s">
        <v>886</v>
      </c>
      <c r="KUL473" s="87" t="s">
        <v>872</v>
      </c>
      <c r="KUM473" s="87" t="s">
        <v>886</v>
      </c>
      <c r="KUN473" s="87" t="s">
        <v>872</v>
      </c>
      <c r="KUO473" s="87" t="s">
        <v>886</v>
      </c>
      <c r="KUP473" s="87" t="s">
        <v>872</v>
      </c>
      <c r="KUQ473" s="87" t="s">
        <v>886</v>
      </c>
      <c r="KUR473" s="87" t="s">
        <v>872</v>
      </c>
      <c r="KUS473" s="87" t="s">
        <v>886</v>
      </c>
      <c r="KUT473" s="87" t="s">
        <v>872</v>
      </c>
      <c r="KUU473" s="87" t="s">
        <v>886</v>
      </c>
      <c r="KUV473" s="87" t="s">
        <v>872</v>
      </c>
      <c r="KUW473" s="87" t="s">
        <v>886</v>
      </c>
      <c r="KUX473" s="87" t="s">
        <v>872</v>
      </c>
      <c r="KUY473" s="87" t="s">
        <v>886</v>
      </c>
      <c r="KUZ473" s="87" t="s">
        <v>872</v>
      </c>
      <c r="KVA473" s="87" t="s">
        <v>886</v>
      </c>
      <c r="KVB473" s="87" t="s">
        <v>872</v>
      </c>
      <c r="KVC473" s="87" t="s">
        <v>886</v>
      </c>
      <c r="KVD473" s="87" t="s">
        <v>872</v>
      </c>
      <c r="KVE473" s="87" t="s">
        <v>886</v>
      </c>
      <c r="KVF473" s="87" t="s">
        <v>872</v>
      </c>
      <c r="KVG473" s="87" t="s">
        <v>886</v>
      </c>
      <c r="KVH473" s="87" t="s">
        <v>872</v>
      </c>
      <c r="KVI473" s="87" t="s">
        <v>886</v>
      </c>
      <c r="KVJ473" s="87" t="s">
        <v>872</v>
      </c>
      <c r="KVK473" s="87" t="s">
        <v>886</v>
      </c>
      <c r="KVL473" s="87" t="s">
        <v>872</v>
      </c>
      <c r="KVM473" s="87" t="s">
        <v>886</v>
      </c>
      <c r="KVN473" s="87" t="s">
        <v>872</v>
      </c>
      <c r="KVO473" s="87" t="s">
        <v>886</v>
      </c>
      <c r="KVP473" s="87" t="s">
        <v>872</v>
      </c>
      <c r="KVQ473" s="87" t="s">
        <v>886</v>
      </c>
      <c r="KVR473" s="87" t="s">
        <v>872</v>
      </c>
      <c r="KVS473" s="87" t="s">
        <v>886</v>
      </c>
      <c r="KVT473" s="87" t="s">
        <v>872</v>
      </c>
      <c r="KVU473" s="87" t="s">
        <v>886</v>
      </c>
      <c r="KVV473" s="87" t="s">
        <v>872</v>
      </c>
      <c r="KVW473" s="87" t="s">
        <v>886</v>
      </c>
      <c r="KVX473" s="87" t="s">
        <v>872</v>
      </c>
      <c r="KVY473" s="87" t="s">
        <v>886</v>
      </c>
      <c r="KVZ473" s="87" t="s">
        <v>872</v>
      </c>
      <c r="KWA473" s="87" t="s">
        <v>886</v>
      </c>
      <c r="KWB473" s="87" t="s">
        <v>872</v>
      </c>
      <c r="KWC473" s="87" t="s">
        <v>886</v>
      </c>
      <c r="KWD473" s="87" t="s">
        <v>872</v>
      </c>
      <c r="KWE473" s="87" t="s">
        <v>886</v>
      </c>
      <c r="KWF473" s="87" t="s">
        <v>872</v>
      </c>
      <c r="KWG473" s="87" t="s">
        <v>886</v>
      </c>
      <c r="KWH473" s="87" t="s">
        <v>872</v>
      </c>
      <c r="KWI473" s="87" t="s">
        <v>886</v>
      </c>
      <c r="KWJ473" s="87" t="s">
        <v>872</v>
      </c>
      <c r="KWK473" s="87" t="s">
        <v>886</v>
      </c>
      <c r="KWL473" s="87" t="s">
        <v>872</v>
      </c>
      <c r="KWM473" s="87" t="s">
        <v>886</v>
      </c>
      <c r="KWN473" s="87" t="s">
        <v>872</v>
      </c>
      <c r="KWO473" s="87" t="s">
        <v>886</v>
      </c>
      <c r="KWP473" s="87" t="s">
        <v>872</v>
      </c>
      <c r="KWQ473" s="87" t="s">
        <v>886</v>
      </c>
      <c r="KWR473" s="87" t="s">
        <v>872</v>
      </c>
      <c r="KWS473" s="87" t="s">
        <v>886</v>
      </c>
      <c r="KWT473" s="87" t="s">
        <v>872</v>
      </c>
      <c r="KWU473" s="87" t="s">
        <v>886</v>
      </c>
      <c r="KWV473" s="87" t="s">
        <v>872</v>
      </c>
      <c r="KWW473" s="87" t="s">
        <v>886</v>
      </c>
      <c r="KWX473" s="87" t="s">
        <v>872</v>
      </c>
      <c r="KWY473" s="87" t="s">
        <v>886</v>
      </c>
      <c r="KWZ473" s="87" t="s">
        <v>872</v>
      </c>
      <c r="KXA473" s="87" t="s">
        <v>886</v>
      </c>
      <c r="KXB473" s="87" t="s">
        <v>872</v>
      </c>
      <c r="KXC473" s="87" t="s">
        <v>886</v>
      </c>
      <c r="KXD473" s="87" t="s">
        <v>872</v>
      </c>
      <c r="KXE473" s="87" t="s">
        <v>886</v>
      </c>
      <c r="KXF473" s="87" t="s">
        <v>872</v>
      </c>
      <c r="KXG473" s="87" t="s">
        <v>886</v>
      </c>
      <c r="KXH473" s="87" t="s">
        <v>872</v>
      </c>
      <c r="KXI473" s="87" t="s">
        <v>886</v>
      </c>
      <c r="KXJ473" s="87" t="s">
        <v>872</v>
      </c>
      <c r="KXK473" s="87" t="s">
        <v>886</v>
      </c>
      <c r="KXL473" s="87" t="s">
        <v>872</v>
      </c>
      <c r="KXM473" s="87" t="s">
        <v>886</v>
      </c>
      <c r="KXN473" s="87" t="s">
        <v>872</v>
      </c>
      <c r="KXO473" s="87" t="s">
        <v>886</v>
      </c>
      <c r="KXP473" s="87" t="s">
        <v>872</v>
      </c>
      <c r="KXQ473" s="87" t="s">
        <v>886</v>
      </c>
      <c r="KXR473" s="87" t="s">
        <v>872</v>
      </c>
      <c r="KXS473" s="87" t="s">
        <v>886</v>
      </c>
      <c r="KXT473" s="87" t="s">
        <v>872</v>
      </c>
      <c r="KXU473" s="87" t="s">
        <v>886</v>
      </c>
      <c r="KXV473" s="87" t="s">
        <v>872</v>
      </c>
      <c r="KXW473" s="87" t="s">
        <v>886</v>
      </c>
      <c r="KXX473" s="87" t="s">
        <v>872</v>
      </c>
      <c r="KXY473" s="87" t="s">
        <v>886</v>
      </c>
      <c r="KXZ473" s="87" t="s">
        <v>872</v>
      </c>
      <c r="KYA473" s="87" t="s">
        <v>886</v>
      </c>
      <c r="KYB473" s="87" t="s">
        <v>872</v>
      </c>
      <c r="KYC473" s="87" t="s">
        <v>886</v>
      </c>
      <c r="KYD473" s="87" t="s">
        <v>872</v>
      </c>
      <c r="KYE473" s="87" t="s">
        <v>886</v>
      </c>
      <c r="KYF473" s="87" t="s">
        <v>872</v>
      </c>
      <c r="KYG473" s="87" t="s">
        <v>886</v>
      </c>
      <c r="KYH473" s="87" t="s">
        <v>872</v>
      </c>
      <c r="KYI473" s="87" t="s">
        <v>886</v>
      </c>
      <c r="KYJ473" s="87" t="s">
        <v>872</v>
      </c>
      <c r="KYK473" s="87" t="s">
        <v>886</v>
      </c>
      <c r="KYL473" s="87" t="s">
        <v>872</v>
      </c>
      <c r="KYM473" s="87" t="s">
        <v>886</v>
      </c>
      <c r="KYN473" s="87" t="s">
        <v>872</v>
      </c>
      <c r="KYO473" s="87" t="s">
        <v>886</v>
      </c>
      <c r="KYP473" s="87" t="s">
        <v>872</v>
      </c>
      <c r="KYQ473" s="87" t="s">
        <v>886</v>
      </c>
      <c r="KYR473" s="87" t="s">
        <v>872</v>
      </c>
      <c r="KYS473" s="87" t="s">
        <v>886</v>
      </c>
      <c r="KYT473" s="87" t="s">
        <v>872</v>
      </c>
      <c r="KYU473" s="87" t="s">
        <v>886</v>
      </c>
      <c r="KYV473" s="87" t="s">
        <v>872</v>
      </c>
      <c r="KYW473" s="87" t="s">
        <v>886</v>
      </c>
      <c r="KYX473" s="87" t="s">
        <v>872</v>
      </c>
      <c r="KYY473" s="87" t="s">
        <v>886</v>
      </c>
      <c r="KYZ473" s="87" t="s">
        <v>872</v>
      </c>
      <c r="KZA473" s="87" t="s">
        <v>886</v>
      </c>
      <c r="KZB473" s="87" t="s">
        <v>872</v>
      </c>
      <c r="KZC473" s="87" t="s">
        <v>886</v>
      </c>
      <c r="KZD473" s="87" t="s">
        <v>872</v>
      </c>
      <c r="KZE473" s="87" t="s">
        <v>886</v>
      </c>
      <c r="KZF473" s="87" t="s">
        <v>872</v>
      </c>
      <c r="KZG473" s="87" t="s">
        <v>886</v>
      </c>
      <c r="KZH473" s="87" t="s">
        <v>872</v>
      </c>
      <c r="KZI473" s="87" t="s">
        <v>886</v>
      </c>
      <c r="KZJ473" s="87" t="s">
        <v>872</v>
      </c>
      <c r="KZK473" s="87" t="s">
        <v>886</v>
      </c>
      <c r="KZL473" s="87" t="s">
        <v>872</v>
      </c>
      <c r="KZM473" s="87" t="s">
        <v>886</v>
      </c>
      <c r="KZN473" s="87" t="s">
        <v>872</v>
      </c>
      <c r="KZO473" s="87" t="s">
        <v>886</v>
      </c>
      <c r="KZP473" s="87" t="s">
        <v>872</v>
      </c>
      <c r="KZQ473" s="87" t="s">
        <v>886</v>
      </c>
      <c r="KZR473" s="87" t="s">
        <v>872</v>
      </c>
      <c r="KZS473" s="87" t="s">
        <v>886</v>
      </c>
      <c r="KZT473" s="87" t="s">
        <v>872</v>
      </c>
      <c r="KZU473" s="87" t="s">
        <v>886</v>
      </c>
      <c r="KZV473" s="87" t="s">
        <v>872</v>
      </c>
      <c r="KZW473" s="87" t="s">
        <v>886</v>
      </c>
      <c r="KZX473" s="87" t="s">
        <v>872</v>
      </c>
      <c r="KZY473" s="87" t="s">
        <v>886</v>
      </c>
      <c r="KZZ473" s="87" t="s">
        <v>872</v>
      </c>
      <c r="LAA473" s="87" t="s">
        <v>886</v>
      </c>
      <c r="LAB473" s="87" t="s">
        <v>872</v>
      </c>
      <c r="LAC473" s="87" t="s">
        <v>886</v>
      </c>
      <c r="LAD473" s="87" t="s">
        <v>872</v>
      </c>
      <c r="LAE473" s="87" t="s">
        <v>886</v>
      </c>
      <c r="LAF473" s="87" t="s">
        <v>872</v>
      </c>
      <c r="LAG473" s="87" t="s">
        <v>886</v>
      </c>
      <c r="LAH473" s="87" t="s">
        <v>872</v>
      </c>
      <c r="LAI473" s="87" t="s">
        <v>886</v>
      </c>
      <c r="LAJ473" s="87" t="s">
        <v>872</v>
      </c>
      <c r="LAK473" s="87" t="s">
        <v>886</v>
      </c>
      <c r="LAL473" s="87" t="s">
        <v>872</v>
      </c>
      <c r="LAM473" s="87" t="s">
        <v>886</v>
      </c>
      <c r="LAN473" s="87" t="s">
        <v>872</v>
      </c>
      <c r="LAO473" s="87" t="s">
        <v>886</v>
      </c>
      <c r="LAP473" s="87" t="s">
        <v>872</v>
      </c>
      <c r="LAQ473" s="87" t="s">
        <v>886</v>
      </c>
      <c r="LAR473" s="87" t="s">
        <v>872</v>
      </c>
      <c r="LAS473" s="87" t="s">
        <v>886</v>
      </c>
      <c r="LAT473" s="87" t="s">
        <v>872</v>
      </c>
      <c r="LAU473" s="87" t="s">
        <v>886</v>
      </c>
      <c r="LAV473" s="87" t="s">
        <v>872</v>
      </c>
      <c r="LAW473" s="87" t="s">
        <v>886</v>
      </c>
      <c r="LAX473" s="87" t="s">
        <v>872</v>
      </c>
      <c r="LAY473" s="87" t="s">
        <v>886</v>
      </c>
      <c r="LAZ473" s="87" t="s">
        <v>872</v>
      </c>
      <c r="LBA473" s="87" t="s">
        <v>886</v>
      </c>
      <c r="LBB473" s="87" t="s">
        <v>872</v>
      </c>
      <c r="LBC473" s="87" t="s">
        <v>886</v>
      </c>
      <c r="LBD473" s="87" t="s">
        <v>872</v>
      </c>
      <c r="LBE473" s="87" t="s">
        <v>886</v>
      </c>
      <c r="LBF473" s="87" t="s">
        <v>872</v>
      </c>
      <c r="LBG473" s="87" t="s">
        <v>886</v>
      </c>
      <c r="LBH473" s="87" t="s">
        <v>872</v>
      </c>
      <c r="LBI473" s="87" t="s">
        <v>886</v>
      </c>
      <c r="LBJ473" s="87" t="s">
        <v>872</v>
      </c>
      <c r="LBK473" s="87" t="s">
        <v>886</v>
      </c>
      <c r="LBL473" s="87" t="s">
        <v>872</v>
      </c>
      <c r="LBM473" s="87" t="s">
        <v>886</v>
      </c>
      <c r="LBN473" s="87" t="s">
        <v>872</v>
      </c>
      <c r="LBO473" s="87" t="s">
        <v>886</v>
      </c>
      <c r="LBP473" s="87" t="s">
        <v>872</v>
      </c>
      <c r="LBQ473" s="87" t="s">
        <v>886</v>
      </c>
      <c r="LBR473" s="87" t="s">
        <v>872</v>
      </c>
      <c r="LBS473" s="87" t="s">
        <v>886</v>
      </c>
      <c r="LBT473" s="87" t="s">
        <v>872</v>
      </c>
      <c r="LBU473" s="87" t="s">
        <v>886</v>
      </c>
      <c r="LBV473" s="87" t="s">
        <v>872</v>
      </c>
      <c r="LBW473" s="87" t="s">
        <v>886</v>
      </c>
      <c r="LBX473" s="87" t="s">
        <v>872</v>
      </c>
      <c r="LBY473" s="87" t="s">
        <v>886</v>
      </c>
      <c r="LBZ473" s="87" t="s">
        <v>872</v>
      </c>
      <c r="LCA473" s="87" t="s">
        <v>886</v>
      </c>
      <c r="LCB473" s="87" t="s">
        <v>872</v>
      </c>
      <c r="LCC473" s="87" t="s">
        <v>886</v>
      </c>
      <c r="LCD473" s="87" t="s">
        <v>872</v>
      </c>
      <c r="LCE473" s="87" t="s">
        <v>886</v>
      </c>
      <c r="LCF473" s="87" t="s">
        <v>872</v>
      </c>
      <c r="LCG473" s="87" t="s">
        <v>886</v>
      </c>
      <c r="LCH473" s="87" t="s">
        <v>872</v>
      </c>
      <c r="LCI473" s="87" t="s">
        <v>886</v>
      </c>
      <c r="LCJ473" s="87" t="s">
        <v>872</v>
      </c>
      <c r="LCK473" s="87" t="s">
        <v>886</v>
      </c>
      <c r="LCL473" s="87" t="s">
        <v>872</v>
      </c>
      <c r="LCM473" s="87" t="s">
        <v>886</v>
      </c>
      <c r="LCN473" s="87" t="s">
        <v>872</v>
      </c>
      <c r="LCO473" s="87" t="s">
        <v>886</v>
      </c>
      <c r="LCP473" s="87" t="s">
        <v>872</v>
      </c>
      <c r="LCQ473" s="87" t="s">
        <v>886</v>
      </c>
      <c r="LCR473" s="87" t="s">
        <v>872</v>
      </c>
      <c r="LCS473" s="87" t="s">
        <v>886</v>
      </c>
      <c r="LCT473" s="87" t="s">
        <v>872</v>
      </c>
      <c r="LCU473" s="87" t="s">
        <v>886</v>
      </c>
      <c r="LCV473" s="87" t="s">
        <v>872</v>
      </c>
      <c r="LCW473" s="87" t="s">
        <v>886</v>
      </c>
      <c r="LCX473" s="87" t="s">
        <v>872</v>
      </c>
      <c r="LCY473" s="87" t="s">
        <v>886</v>
      </c>
      <c r="LCZ473" s="87" t="s">
        <v>872</v>
      </c>
      <c r="LDA473" s="87" t="s">
        <v>886</v>
      </c>
      <c r="LDB473" s="87" t="s">
        <v>872</v>
      </c>
      <c r="LDC473" s="87" t="s">
        <v>886</v>
      </c>
      <c r="LDD473" s="87" t="s">
        <v>872</v>
      </c>
      <c r="LDE473" s="87" t="s">
        <v>886</v>
      </c>
      <c r="LDF473" s="87" t="s">
        <v>872</v>
      </c>
      <c r="LDG473" s="87" t="s">
        <v>886</v>
      </c>
      <c r="LDH473" s="87" t="s">
        <v>872</v>
      </c>
      <c r="LDI473" s="87" t="s">
        <v>886</v>
      </c>
      <c r="LDJ473" s="87" t="s">
        <v>872</v>
      </c>
      <c r="LDK473" s="87" t="s">
        <v>886</v>
      </c>
      <c r="LDL473" s="87" t="s">
        <v>872</v>
      </c>
      <c r="LDM473" s="87" t="s">
        <v>886</v>
      </c>
      <c r="LDN473" s="87" t="s">
        <v>872</v>
      </c>
      <c r="LDO473" s="87" t="s">
        <v>886</v>
      </c>
      <c r="LDP473" s="87" t="s">
        <v>872</v>
      </c>
      <c r="LDQ473" s="87" t="s">
        <v>886</v>
      </c>
      <c r="LDR473" s="87" t="s">
        <v>872</v>
      </c>
      <c r="LDS473" s="87" t="s">
        <v>886</v>
      </c>
      <c r="LDT473" s="87" t="s">
        <v>872</v>
      </c>
      <c r="LDU473" s="87" t="s">
        <v>886</v>
      </c>
      <c r="LDV473" s="87" t="s">
        <v>872</v>
      </c>
      <c r="LDW473" s="87" t="s">
        <v>886</v>
      </c>
      <c r="LDX473" s="87" t="s">
        <v>872</v>
      </c>
      <c r="LDY473" s="87" t="s">
        <v>886</v>
      </c>
      <c r="LDZ473" s="87" t="s">
        <v>872</v>
      </c>
      <c r="LEA473" s="87" t="s">
        <v>886</v>
      </c>
      <c r="LEB473" s="87" t="s">
        <v>872</v>
      </c>
      <c r="LEC473" s="87" t="s">
        <v>886</v>
      </c>
      <c r="LED473" s="87" t="s">
        <v>872</v>
      </c>
      <c r="LEE473" s="87" t="s">
        <v>886</v>
      </c>
      <c r="LEF473" s="87" t="s">
        <v>872</v>
      </c>
      <c r="LEG473" s="87" t="s">
        <v>886</v>
      </c>
      <c r="LEH473" s="87" t="s">
        <v>872</v>
      </c>
      <c r="LEI473" s="87" t="s">
        <v>886</v>
      </c>
      <c r="LEJ473" s="87" t="s">
        <v>872</v>
      </c>
      <c r="LEK473" s="87" t="s">
        <v>886</v>
      </c>
      <c r="LEL473" s="87" t="s">
        <v>872</v>
      </c>
      <c r="LEM473" s="87" t="s">
        <v>886</v>
      </c>
      <c r="LEN473" s="87" t="s">
        <v>872</v>
      </c>
      <c r="LEO473" s="87" t="s">
        <v>886</v>
      </c>
      <c r="LEP473" s="87" t="s">
        <v>872</v>
      </c>
      <c r="LEQ473" s="87" t="s">
        <v>886</v>
      </c>
      <c r="LER473" s="87" t="s">
        <v>872</v>
      </c>
      <c r="LES473" s="87" t="s">
        <v>886</v>
      </c>
      <c r="LET473" s="87" t="s">
        <v>872</v>
      </c>
      <c r="LEU473" s="87" t="s">
        <v>886</v>
      </c>
      <c r="LEV473" s="87" t="s">
        <v>872</v>
      </c>
      <c r="LEW473" s="87" t="s">
        <v>886</v>
      </c>
      <c r="LEX473" s="87" t="s">
        <v>872</v>
      </c>
      <c r="LEY473" s="87" t="s">
        <v>886</v>
      </c>
      <c r="LEZ473" s="87" t="s">
        <v>872</v>
      </c>
      <c r="LFA473" s="87" t="s">
        <v>886</v>
      </c>
      <c r="LFB473" s="87" t="s">
        <v>872</v>
      </c>
      <c r="LFC473" s="87" t="s">
        <v>886</v>
      </c>
      <c r="LFD473" s="87" t="s">
        <v>872</v>
      </c>
      <c r="LFE473" s="87" t="s">
        <v>886</v>
      </c>
      <c r="LFF473" s="87" t="s">
        <v>872</v>
      </c>
      <c r="LFG473" s="87" t="s">
        <v>886</v>
      </c>
      <c r="LFH473" s="87" t="s">
        <v>872</v>
      </c>
      <c r="LFI473" s="87" t="s">
        <v>886</v>
      </c>
      <c r="LFJ473" s="87" t="s">
        <v>872</v>
      </c>
      <c r="LFK473" s="87" t="s">
        <v>886</v>
      </c>
      <c r="LFL473" s="87" t="s">
        <v>872</v>
      </c>
      <c r="LFM473" s="87" t="s">
        <v>886</v>
      </c>
      <c r="LFN473" s="87" t="s">
        <v>872</v>
      </c>
      <c r="LFO473" s="87" t="s">
        <v>886</v>
      </c>
      <c r="LFP473" s="87" t="s">
        <v>872</v>
      </c>
      <c r="LFQ473" s="87" t="s">
        <v>886</v>
      </c>
      <c r="LFR473" s="87" t="s">
        <v>872</v>
      </c>
      <c r="LFS473" s="87" t="s">
        <v>886</v>
      </c>
      <c r="LFT473" s="87" t="s">
        <v>872</v>
      </c>
      <c r="LFU473" s="87" t="s">
        <v>886</v>
      </c>
      <c r="LFV473" s="87" t="s">
        <v>872</v>
      </c>
      <c r="LFW473" s="87" t="s">
        <v>886</v>
      </c>
      <c r="LFX473" s="87" t="s">
        <v>872</v>
      </c>
      <c r="LFY473" s="87" t="s">
        <v>886</v>
      </c>
      <c r="LFZ473" s="87" t="s">
        <v>872</v>
      </c>
      <c r="LGA473" s="87" t="s">
        <v>886</v>
      </c>
      <c r="LGB473" s="87" t="s">
        <v>872</v>
      </c>
      <c r="LGC473" s="87" t="s">
        <v>886</v>
      </c>
      <c r="LGD473" s="87" t="s">
        <v>872</v>
      </c>
      <c r="LGE473" s="87" t="s">
        <v>886</v>
      </c>
      <c r="LGF473" s="87" t="s">
        <v>872</v>
      </c>
      <c r="LGG473" s="87" t="s">
        <v>886</v>
      </c>
      <c r="LGH473" s="87" t="s">
        <v>872</v>
      </c>
      <c r="LGI473" s="87" t="s">
        <v>886</v>
      </c>
      <c r="LGJ473" s="87" t="s">
        <v>872</v>
      </c>
      <c r="LGK473" s="87" t="s">
        <v>886</v>
      </c>
      <c r="LGL473" s="87" t="s">
        <v>872</v>
      </c>
      <c r="LGM473" s="87" t="s">
        <v>886</v>
      </c>
      <c r="LGN473" s="87" t="s">
        <v>872</v>
      </c>
      <c r="LGO473" s="87" t="s">
        <v>886</v>
      </c>
      <c r="LGP473" s="87" t="s">
        <v>872</v>
      </c>
      <c r="LGQ473" s="87" t="s">
        <v>886</v>
      </c>
      <c r="LGR473" s="87" t="s">
        <v>872</v>
      </c>
      <c r="LGS473" s="87" t="s">
        <v>886</v>
      </c>
      <c r="LGT473" s="87" t="s">
        <v>872</v>
      </c>
      <c r="LGU473" s="87" t="s">
        <v>886</v>
      </c>
      <c r="LGV473" s="87" t="s">
        <v>872</v>
      </c>
      <c r="LGW473" s="87" t="s">
        <v>886</v>
      </c>
      <c r="LGX473" s="87" t="s">
        <v>872</v>
      </c>
      <c r="LGY473" s="87" t="s">
        <v>886</v>
      </c>
      <c r="LGZ473" s="87" t="s">
        <v>872</v>
      </c>
      <c r="LHA473" s="87" t="s">
        <v>886</v>
      </c>
      <c r="LHB473" s="87" t="s">
        <v>872</v>
      </c>
      <c r="LHC473" s="87" t="s">
        <v>886</v>
      </c>
      <c r="LHD473" s="87" t="s">
        <v>872</v>
      </c>
      <c r="LHE473" s="87" t="s">
        <v>886</v>
      </c>
      <c r="LHF473" s="87" t="s">
        <v>872</v>
      </c>
      <c r="LHG473" s="87" t="s">
        <v>886</v>
      </c>
      <c r="LHH473" s="87" t="s">
        <v>872</v>
      </c>
      <c r="LHI473" s="87" t="s">
        <v>886</v>
      </c>
      <c r="LHJ473" s="87" t="s">
        <v>872</v>
      </c>
      <c r="LHK473" s="87" t="s">
        <v>886</v>
      </c>
      <c r="LHL473" s="87" t="s">
        <v>872</v>
      </c>
      <c r="LHM473" s="87" t="s">
        <v>886</v>
      </c>
      <c r="LHN473" s="87" t="s">
        <v>872</v>
      </c>
      <c r="LHO473" s="87" t="s">
        <v>886</v>
      </c>
      <c r="LHP473" s="87" t="s">
        <v>872</v>
      </c>
      <c r="LHQ473" s="87" t="s">
        <v>886</v>
      </c>
      <c r="LHR473" s="87" t="s">
        <v>872</v>
      </c>
      <c r="LHS473" s="87" t="s">
        <v>886</v>
      </c>
      <c r="LHT473" s="87" t="s">
        <v>872</v>
      </c>
      <c r="LHU473" s="87" t="s">
        <v>886</v>
      </c>
      <c r="LHV473" s="87" t="s">
        <v>872</v>
      </c>
      <c r="LHW473" s="87" t="s">
        <v>886</v>
      </c>
      <c r="LHX473" s="87" t="s">
        <v>872</v>
      </c>
      <c r="LHY473" s="87" t="s">
        <v>886</v>
      </c>
      <c r="LHZ473" s="87" t="s">
        <v>872</v>
      </c>
      <c r="LIA473" s="87" t="s">
        <v>886</v>
      </c>
      <c r="LIB473" s="87" t="s">
        <v>872</v>
      </c>
      <c r="LIC473" s="87" t="s">
        <v>886</v>
      </c>
      <c r="LID473" s="87" t="s">
        <v>872</v>
      </c>
      <c r="LIE473" s="87" t="s">
        <v>886</v>
      </c>
      <c r="LIF473" s="87" t="s">
        <v>872</v>
      </c>
      <c r="LIG473" s="87" t="s">
        <v>886</v>
      </c>
      <c r="LIH473" s="87" t="s">
        <v>872</v>
      </c>
      <c r="LII473" s="87" t="s">
        <v>886</v>
      </c>
      <c r="LIJ473" s="87" t="s">
        <v>872</v>
      </c>
      <c r="LIK473" s="87" t="s">
        <v>886</v>
      </c>
      <c r="LIL473" s="87" t="s">
        <v>872</v>
      </c>
      <c r="LIM473" s="87" t="s">
        <v>886</v>
      </c>
      <c r="LIN473" s="87" t="s">
        <v>872</v>
      </c>
      <c r="LIO473" s="87" t="s">
        <v>886</v>
      </c>
      <c r="LIP473" s="87" t="s">
        <v>872</v>
      </c>
      <c r="LIQ473" s="87" t="s">
        <v>886</v>
      </c>
      <c r="LIR473" s="87" t="s">
        <v>872</v>
      </c>
      <c r="LIS473" s="87" t="s">
        <v>886</v>
      </c>
      <c r="LIT473" s="87" t="s">
        <v>872</v>
      </c>
      <c r="LIU473" s="87" t="s">
        <v>886</v>
      </c>
      <c r="LIV473" s="87" t="s">
        <v>872</v>
      </c>
      <c r="LIW473" s="87" t="s">
        <v>886</v>
      </c>
      <c r="LIX473" s="87" t="s">
        <v>872</v>
      </c>
      <c r="LIY473" s="87" t="s">
        <v>886</v>
      </c>
      <c r="LIZ473" s="87" t="s">
        <v>872</v>
      </c>
      <c r="LJA473" s="87" t="s">
        <v>886</v>
      </c>
      <c r="LJB473" s="87" t="s">
        <v>872</v>
      </c>
      <c r="LJC473" s="87" t="s">
        <v>886</v>
      </c>
      <c r="LJD473" s="87" t="s">
        <v>872</v>
      </c>
      <c r="LJE473" s="87" t="s">
        <v>886</v>
      </c>
      <c r="LJF473" s="87" t="s">
        <v>872</v>
      </c>
      <c r="LJG473" s="87" t="s">
        <v>886</v>
      </c>
      <c r="LJH473" s="87" t="s">
        <v>872</v>
      </c>
      <c r="LJI473" s="87" t="s">
        <v>886</v>
      </c>
      <c r="LJJ473" s="87" t="s">
        <v>872</v>
      </c>
      <c r="LJK473" s="87" t="s">
        <v>886</v>
      </c>
      <c r="LJL473" s="87" t="s">
        <v>872</v>
      </c>
      <c r="LJM473" s="87" t="s">
        <v>886</v>
      </c>
      <c r="LJN473" s="87" t="s">
        <v>872</v>
      </c>
      <c r="LJO473" s="87" t="s">
        <v>886</v>
      </c>
      <c r="LJP473" s="87" t="s">
        <v>872</v>
      </c>
      <c r="LJQ473" s="87" t="s">
        <v>886</v>
      </c>
      <c r="LJR473" s="87" t="s">
        <v>872</v>
      </c>
      <c r="LJS473" s="87" t="s">
        <v>886</v>
      </c>
      <c r="LJT473" s="87" t="s">
        <v>872</v>
      </c>
      <c r="LJU473" s="87" t="s">
        <v>886</v>
      </c>
      <c r="LJV473" s="87" t="s">
        <v>872</v>
      </c>
      <c r="LJW473" s="87" t="s">
        <v>886</v>
      </c>
      <c r="LJX473" s="87" t="s">
        <v>872</v>
      </c>
      <c r="LJY473" s="87" t="s">
        <v>886</v>
      </c>
      <c r="LJZ473" s="87" t="s">
        <v>872</v>
      </c>
      <c r="LKA473" s="87" t="s">
        <v>886</v>
      </c>
      <c r="LKB473" s="87" t="s">
        <v>872</v>
      </c>
      <c r="LKC473" s="87" t="s">
        <v>886</v>
      </c>
      <c r="LKD473" s="87" t="s">
        <v>872</v>
      </c>
      <c r="LKE473" s="87" t="s">
        <v>886</v>
      </c>
      <c r="LKF473" s="87" t="s">
        <v>872</v>
      </c>
      <c r="LKG473" s="87" t="s">
        <v>886</v>
      </c>
      <c r="LKH473" s="87" t="s">
        <v>872</v>
      </c>
      <c r="LKI473" s="87" t="s">
        <v>886</v>
      </c>
      <c r="LKJ473" s="87" t="s">
        <v>872</v>
      </c>
      <c r="LKK473" s="87" t="s">
        <v>886</v>
      </c>
      <c r="LKL473" s="87" t="s">
        <v>872</v>
      </c>
      <c r="LKM473" s="87" t="s">
        <v>886</v>
      </c>
      <c r="LKN473" s="87" t="s">
        <v>872</v>
      </c>
      <c r="LKO473" s="87" t="s">
        <v>886</v>
      </c>
      <c r="LKP473" s="87" t="s">
        <v>872</v>
      </c>
      <c r="LKQ473" s="87" t="s">
        <v>886</v>
      </c>
      <c r="LKR473" s="87" t="s">
        <v>872</v>
      </c>
      <c r="LKS473" s="87" t="s">
        <v>886</v>
      </c>
      <c r="LKT473" s="87" t="s">
        <v>872</v>
      </c>
      <c r="LKU473" s="87" t="s">
        <v>886</v>
      </c>
      <c r="LKV473" s="87" t="s">
        <v>872</v>
      </c>
      <c r="LKW473" s="87" t="s">
        <v>886</v>
      </c>
      <c r="LKX473" s="87" t="s">
        <v>872</v>
      </c>
      <c r="LKY473" s="87" t="s">
        <v>886</v>
      </c>
      <c r="LKZ473" s="87" t="s">
        <v>872</v>
      </c>
      <c r="LLA473" s="87" t="s">
        <v>886</v>
      </c>
      <c r="LLB473" s="87" t="s">
        <v>872</v>
      </c>
      <c r="LLC473" s="87" t="s">
        <v>886</v>
      </c>
      <c r="LLD473" s="87" t="s">
        <v>872</v>
      </c>
      <c r="LLE473" s="87" t="s">
        <v>886</v>
      </c>
      <c r="LLF473" s="87" t="s">
        <v>872</v>
      </c>
      <c r="LLG473" s="87" t="s">
        <v>886</v>
      </c>
      <c r="LLH473" s="87" t="s">
        <v>872</v>
      </c>
      <c r="LLI473" s="87" t="s">
        <v>886</v>
      </c>
      <c r="LLJ473" s="87" t="s">
        <v>872</v>
      </c>
      <c r="LLK473" s="87" t="s">
        <v>886</v>
      </c>
      <c r="LLL473" s="87" t="s">
        <v>872</v>
      </c>
      <c r="LLM473" s="87" t="s">
        <v>886</v>
      </c>
      <c r="LLN473" s="87" t="s">
        <v>872</v>
      </c>
      <c r="LLO473" s="87" t="s">
        <v>886</v>
      </c>
      <c r="LLP473" s="87" t="s">
        <v>872</v>
      </c>
      <c r="LLQ473" s="87" t="s">
        <v>886</v>
      </c>
      <c r="LLR473" s="87" t="s">
        <v>872</v>
      </c>
      <c r="LLS473" s="87" t="s">
        <v>886</v>
      </c>
      <c r="LLT473" s="87" t="s">
        <v>872</v>
      </c>
      <c r="LLU473" s="87" t="s">
        <v>886</v>
      </c>
      <c r="LLV473" s="87" t="s">
        <v>872</v>
      </c>
      <c r="LLW473" s="87" t="s">
        <v>886</v>
      </c>
      <c r="LLX473" s="87" t="s">
        <v>872</v>
      </c>
      <c r="LLY473" s="87" t="s">
        <v>886</v>
      </c>
      <c r="LLZ473" s="87" t="s">
        <v>872</v>
      </c>
      <c r="LMA473" s="87" t="s">
        <v>886</v>
      </c>
      <c r="LMB473" s="87" t="s">
        <v>872</v>
      </c>
      <c r="LMC473" s="87" t="s">
        <v>886</v>
      </c>
      <c r="LMD473" s="87" t="s">
        <v>872</v>
      </c>
      <c r="LME473" s="87" t="s">
        <v>886</v>
      </c>
      <c r="LMF473" s="87" t="s">
        <v>872</v>
      </c>
      <c r="LMG473" s="87" t="s">
        <v>886</v>
      </c>
      <c r="LMH473" s="87" t="s">
        <v>872</v>
      </c>
      <c r="LMI473" s="87" t="s">
        <v>886</v>
      </c>
      <c r="LMJ473" s="87" t="s">
        <v>872</v>
      </c>
      <c r="LMK473" s="87" t="s">
        <v>886</v>
      </c>
      <c r="LML473" s="87" t="s">
        <v>872</v>
      </c>
      <c r="LMM473" s="87" t="s">
        <v>886</v>
      </c>
      <c r="LMN473" s="87" t="s">
        <v>872</v>
      </c>
      <c r="LMO473" s="87" t="s">
        <v>886</v>
      </c>
      <c r="LMP473" s="87" t="s">
        <v>872</v>
      </c>
      <c r="LMQ473" s="87" t="s">
        <v>886</v>
      </c>
      <c r="LMR473" s="87" t="s">
        <v>872</v>
      </c>
      <c r="LMS473" s="87" t="s">
        <v>886</v>
      </c>
      <c r="LMT473" s="87" t="s">
        <v>872</v>
      </c>
      <c r="LMU473" s="87" t="s">
        <v>886</v>
      </c>
      <c r="LMV473" s="87" t="s">
        <v>872</v>
      </c>
      <c r="LMW473" s="87" t="s">
        <v>886</v>
      </c>
      <c r="LMX473" s="87" t="s">
        <v>872</v>
      </c>
      <c r="LMY473" s="87" t="s">
        <v>886</v>
      </c>
      <c r="LMZ473" s="87" t="s">
        <v>872</v>
      </c>
      <c r="LNA473" s="87" t="s">
        <v>886</v>
      </c>
      <c r="LNB473" s="87" t="s">
        <v>872</v>
      </c>
      <c r="LNC473" s="87" t="s">
        <v>886</v>
      </c>
      <c r="LND473" s="87" t="s">
        <v>872</v>
      </c>
      <c r="LNE473" s="87" t="s">
        <v>886</v>
      </c>
      <c r="LNF473" s="87" t="s">
        <v>872</v>
      </c>
      <c r="LNG473" s="87" t="s">
        <v>886</v>
      </c>
      <c r="LNH473" s="87" t="s">
        <v>872</v>
      </c>
      <c r="LNI473" s="87" t="s">
        <v>886</v>
      </c>
      <c r="LNJ473" s="87" t="s">
        <v>872</v>
      </c>
      <c r="LNK473" s="87" t="s">
        <v>886</v>
      </c>
      <c r="LNL473" s="87" t="s">
        <v>872</v>
      </c>
      <c r="LNM473" s="87" t="s">
        <v>886</v>
      </c>
      <c r="LNN473" s="87" t="s">
        <v>872</v>
      </c>
      <c r="LNO473" s="87" t="s">
        <v>886</v>
      </c>
      <c r="LNP473" s="87" t="s">
        <v>872</v>
      </c>
      <c r="LNQ473" s="87" t="s">
        <v>886</v>
      </c>
      <c r="LNR473" s="87" t="s">
        <v>872</v>
      </c>
      <c r="LNS473" s="87" t="s">
        <v>886</v>
      </c>
      <c r="LNT473" s="87" t="s">
        <v>872</v>
      </c>
      <c r="LNU473" s="87" t="s">
        <v>886</v>
      </c>
      <c r="LNV473" s="87" t="s">
        <v>872</v>
      </c>
      <c r="LNW473" s="87" t="s">
        <v>886</v>
      </c>
      <c r="LNX473" s="87" t="s">
        <v>872</v>
      </c>
      <c r="LNY473" s="87" t="s">
        <v>886</v>
      </c>
      <c r="LNZ473" s="87" t="s">
        <v>872</v>
      </c>
      <c r="LOA473" s="87" t="s">
        <v>886</v>
      </c>
      <c r="LOB473" s="87" t="s">
        <v>872</v>
      </c>
      <c r="LOC473" s="87" t="s">
        <v>886</v>
      </c>
      <c r="LOD473" s="87" t="s">
        <v>872</v>
      </c>
      <c r="LOE473" s="87" t="s">
        <v>886</v>
      </c>
      <c r="LOF473" s="87" t="s">
        <v>872</v>
      </c>
      <c r="LOG473" s="87" t="s">
        <v>886</v>
      </c>
      <c r="LOH473" s="87" t="s">
        <v>872</v>
      </c>
      <c r="LOI473" s="87" t="s">
        <v>886</v>
      </c>
      <c r="LOJ473" s="87" t="s">
        <v>872</v>
      </c>
      <c r="LOK473" s="87" t="s">
        <v>886</v>
      </c>
      <c r="LOL473" s="87" t="s">
        <v>872</v>
      </c>
      <c r="LOM473" s="87" t="s">
        <v>886</v>
      </c>
      <c r="LON473" s="87" t="s">
        <v>872</v>
      </c>
      <c r="LOO473" s="87" t="s">
        <v>886</v>
      </c>
      <c r="LOP473" s="87" t="s">
        <v>872</v>
      </c>
      <c r="LOQ473" s="87" t="s">
        <v>886</v>
      </c>
      <c r="LOR473" s="87" t="s">
        <v>872</v>
      </c>
      <c r="LOS473" s="87" t="s">
        <v>886</v>
      </c>
      <c r="LOT473" s="87" t="s">
        <v>872</v>
      </c>
      <c r="LOU473" s="87" t="s">
        <v>886</v>
      </c>
      <c r="LOV473" s="87" t="s">
        <v>872</v>
      </c>
      <c r="LOW473" s="87" t="s">
        <v>886</v>
      </c>
      <c r="LOX473" s="87" t="s">
        <v>872</v>
      </c>
      <c r="LOY473" s="87" t="s">
        <v>886</v>
      </c>
      <c r="LOZ473" s="87" t="s">
        <v>872</v>
      </c>
      <c r="LPA473" s="87" t="s">
        <v>886</v>
      </c>
      <c r="LPB473" s="87" t="s">
        <v>872</v>
      </c>
      <c r="LPC473" s="87" t="s">
        <v>886</v>
      </c>
      <c r="LPD473" s="87" t="s">
        <v>872</v>
      </c>
      <c r="LPE473" s="87" t="s">
        <v>886</v>
      </c>
      <c r="LPF473" s="87" t="s">
        <v>872</v>
      </c>
      <c r="LPG473" s="87" t="s">
        <v>886</v>
      </c>
      <c r="LPH473" s="87" t="s">
        <v>872</v>
      </c>
      <c r="LPI473" s="87" t="s">
        <v>886</v>
      </c>
      <c r="LPJ473" s="87" t="s">
        <v>872</v>
      </c>
      <c r="LPK473" s="87" t="s">
        <v>886</v>
      </c>
      <c r="LPL473" s="87" t="s">
        <v>872</v>
      </c>
      <c r="LPM473" s="87" t="s">
        <v>886</v>
      </c>
      <c r="LPN473" s="87" t="s">
        <v>872</v>
      </c>
      <c r="LPO473" s="87" t="s">
        <v>886</v>
      </c>
      <c r="LPP473" s="87" t="s">
        <v>872</v>
      </c>
      <c r="LPQ473" s="87" t="s">
        <v>886</v>
      </c>
      <c r="LPR473" s="87" t="s">
        <v>872</v>
      </c>
      <c r="LPS473" s="87" t="s">
        <v>886</v>
      </c>
      <c r="LPT473" s="87" t="s">
        <v>872</v>
      </c>
      <c r="LPU473" s="87" t="s">
        <v>886</v>
      </c>
      <c r="LPV473" s="87" t="s">
        <v>872</v>
      </c>
      <c r="LPW473" s="87" t="s">
        <v>886</v>
      </c>
      <c r="LPX473" s="87" t="s">
        <v>872</v>
      </c>
      <c r="LPY473" s="87" t="s">
        <v>886</v>
      </c>
      <c r="LPZ473" s="87" t="s">
        <v>872</v>
      </c>
      <c r="LQA473" s="87" t="s">
        <v>886</v>
      </c>
      <c r="LQB473" s="87" t="s">
        <v>872</v>
      </c>
      <c r="LQC473" s="87" t="s">
        <v>886</v>
      </c>
      <c r="LQD473" s="87" t="s">
        <v>872</v>
      </c>
      <c r="LQE473" s="87" t="s">
        <v>886</v>
      </c>
      <c r="LQF473" s="87" t="s">
        <v>872</v>
      </c>
      <c r="LQG473" s="87" t="s">
        <v>886</v>
      </c>
      <c r="LQH473" s="87" t="s">
        <v>872</v>
      </c>
      <c r="LQI473" s="87" t="s">
        <v>886</v>
      </c>
      <c r="LQJ473" s="87" t="s">
        <v>872</v>
      </c>
      <c r="LQK473" s="87" t="s">
        <v>886</v>
      </c>
      <c r="LQL473" s="87" t="s">
        <v>872</v>
      </c>
      <c r="LQM473" s="87" t="s">
        <v>886</v>
      </c>
      <c r="LQN473" s="87" t="s">
        <v>872</v>
      </c>
      <c r="LQO473" s="87" t="s">
        <v>886</v>
      </c>
      <c r="LQP473" s="87" t="s">
        <v>872</v>
      </c>
      <c r="LQQ473" s="87" t="s">
        <v>886</v>
      </c>
      <c r="LQR473" s="87" t="s">
        <v>872</v>
      </c>
      <c r="LQS473" s="87" t="s">
        <v>886</v>
      </c>
      <c r="LQT473" s="87" t="s">
        <v>872</v>
      </c>
      <c r="LQU473" s="87" t="s">
        <v>886</v>
      </c>
      <c r="LQV473" s="87" t="s">
        <v>872</v>
      </c>
      <c r="LQW473" s="87" t="s">
        <v>886</v>
      </c>
      <c r="LQX473" s="87" t="s">
        <v>872</v>
      </c>
      <c r="LQY473" s="87" t="s">
        <v>886</v>
      </c>
      <c r="LQZ473" s="87" t="s">
        <v>872</v>
      </c>
      <c r="LRA473" s="87" t="s">
        <v>886</v>
      </c>
      <c r="LRB473" s="87" t="s">
        <v>872</v>
      </c>
      <c r="LRC473" s="87" t="s">
        <v>886</v>
      </c>
      <c r="LRD473" s="87" t="s">
        <v>872</v>
      </c>
      <c r="LRE473" s="87" t="s">
        <v>886</v>
      </c>
      <c r="LRF473" s="87" t="s">
        <v>872</v>
      </c>
      <c r="LRG473" s="87" t="s">
        <v>886</v>
      </c>
      <c r="LRH473" s="87" t="s">
        <v>872</v>
      </c>
      <c r="LRI473" s="87" t="s">
        <v>886</v>
      </c>
      <c r="LRJ473" s="87" t="s">
        <v>872</v>
      </c>
      <c r="LRK473" s="87" t="s">
        <v>886</v>
      </c>
      <c r="LRL473" s="87" t="s">
        <v>872</v>
      </c>
      <c r="LRM473" s="87" t="s">
        <v>886</v>
      </c>
      <c r="LRN473" s="87" t="s">
        <v>872</v>
      </c>
      <c r="LRO473" s="87" t="s">
        <v>886</v>
      </c>
      <c r="LRP473" s="87" t="s">
        <v>872</v>
      </c>
      <c r="LRQ473" s="87" t="s">
        <v>886</v>
      </c>
      <c r="LRR473" s="87" t="s">
        <v>872</v>
      </c>
      <c r="LRS473" s="87" t="s">
        <v>886</v>
      </c>
      <c r="LRT473" s="87" t="s">
        <v>872</v>
      </c>
      <c r="LRU473" s="87" t="s">
        <v>886</v>
      </c>
      <c r="LRV473" s="87" t="s">
        <v>872</v>
      </c>
      <c r="LRW473" s="87" t="s">
        <v>886</v>
      </c>
      <c r="LRX473" s="87" t="s">
        <v>872</v>
      </c>
      <c r="LRY473" s="87" t="s">
        <v>886</v>
      </c>
      <c r="LRZ473" s="87" t="s">
        <v>872</v>
      </c>
      <c r="LSA473" s="87" t="s">
        <v>886</v>
      </c>
      <c r="LSB473" s="87" t="s">
        <v>872</v>
      </c>
      <c r="LSC473" s="87" t="s">
        <v>886</v>
      </c>
      <c r="LSD473" s="87" t="s">
        <v>872</v>
      </c>
      <c r="LSE473" s="87" t="s">
        <v>886</v>
      </c>
      <c r="LSF473" s="87" t="s">
        <v>872</v>
      </c>
      <c r="LSG473" s="87" t="s">
        <v>886</v>
      </c>
      <c r="LSH473" s="87" t="s">
        <v>872</v>
      </c>
      <c r="LSI473" s="87" t="s">
        <v>886</v>
      </c>
      <c r="LSJ473" s="87" t="s">
        <v>872</v>
      </c>
      <c r="LSK473" s="87" t="s">
        <v>886</v>
      </c>
      <c r="LSL473" s="87" t="s">
        <v>872</v>
      </c>
      <c r="LSM473" s="87" t="s">
        <v>886</v>
      </c>
      <c r="LSN473" s="87" t="s">
        <v>872</v>
      </c>
      <c r="LSO473" s="87" t="s">
        <v>886</v>
      </c>
      <c r="LSP473" s="87" t="s">
        <v>872</v>
      </c>
      <c r="LSQ473" s="87" t="s">
        <v>886</v>
      </c>
      <c r="LSR473" s="87" t="s">
        <v>872</v>
      </c>
      <c r="LSS473" s="87" t="s">
        <v>886</v>
      </c>
      <c r="LST473" s="87" t="s">
        <v>872</v>
      </c>
      <c r="LSU473" s="87" t="s">
        <v>886</v>
      </c>
      <c r="LSV473" s="87" t="s">
        <v>872</v>
      </c>
      <c r="LSW473" s="87" t="s">
        <v>886</v>
      </c>
      <c r="LSX473" s="87" t="s">
        <v>872</v>
      </c>
      <c r="LSY473" s="87" t="s">
        <v>886</v>
      </c>
      <c r="LSZ473" s="87" t="s">
        <v>872</v>
      </c>
      <c r="LTA473" s="87" t="s">
        <v>886</v>
      </c>
      <c r="LTB473" s="87" t="s">
        <v>872</v>
      </c>
      <c r="LTC473" s="87" t="s">
        <v>886</v>
      </c>
      <c r="LTD473" s="87" t="s">
        <v>872</v>
      </c>
      <c r="LTE473" s="87" t="s">
        <v>886</v>
      </c>
      <c r="LTF473" s="87" t="s">
        <v>872</v>
      </c>
      <c r="LTG473" s="87" t="s">
        <v>886</v>
      </c>
      <c r="LTH473" s="87" t="s">
        <v>872</v>
      </c>
      <c r="LTI473" s="87" t="s">
        <v>886</v>
      </c>
      <c r="LTJ473" s="87" t="s">
        <v>872</v>
      </c>
      <c r="LTK473" s="87" t="s">
        <v>886</v>
      </c>
      <c r="LTL473" s="87" t="s">
        <v>872</v>
      </c>
      <c r="LTM473" s="87" t="s">
        <v>886</v>
      </c>
      <c r="LTN473" s="87" t="s">
        <v>872</v>
      </c>
      <c r="LTO473" s="87" t="s">
        <v>886</v>
      </c>
      <c r="LTP473" s="87" t="s">
        <v>872</v>
      </c>
      <c r="LTQ473" s="87" t="s">
        <v>886</v>
      </c>
      <c r="LTR473" s="87" t="s">
        <v>872</v>
      </c>
      <c r="LTS473" s="87" t="s">
        <v>886</v>
      </c>
      <c r="LTT473" s="87" t="s">
        <v>872</v>
      </c>
      <c r="LTU473" s="87" t="s">
        <v>886</v>
      </c>
      <c r="LTV473" s="87" t="s">
        <v>872</v>
      </c>
      <c r="LTW473" s="87" t="s">
        <v>886</v>
      </c>
      <c r="LTX473" s="87" t="s">
        <v>872</v>
      </c>
      <c r="LTY473" s="87" t="s">
        <v>886</v>
      </c>
      <c r="LTZ473" s="87" t="s">
        <v>872</v>
      </c>
      <c r="LUA473" s="87" t="s">
        <v>886</v>
      </c>
      <c r="LUB473" s="87" t="s">
        <v>872</v>
      </c>
      <c r="LUC473" s="87" t="s">
        <v>886</v>
      </c>
      <c r="LUD473" s="87" t="s">
        <v>872</v>
      </c>
      <c r="LUE473" s="87" t="s">
        <v>886</v>
      </c>
      <c r="LUF473" s="87" t="s">
        <v>872</v>
      </c>
      <c r="LUG473" s="87" t="s">
        <v>886</v>
      </c>
      <c r="LUH473" s="87" t="s">
        <v>872</v>
      </c>
      <c r="LUI473" s="87" t="s">
        <v>886</v>
      </c>
      <c r="LUJ473" s="87" t="s">
        <v>872</v>
      </c>
      <c r="LUK473" s="87" t="s">
        <v>886</v>
      </c>
      <c r="LUL473" s="87" t="s">
        <v>872</v>
      </c>
      <c r="LUM473" s="87" t="s">
        <v>886</v>
      </c>
      <c r="LUN473" s="87" t="s">
        <v>872</v>
      </c>
      <c r="LUO473" s="87" t="s">
        <v>886</v>
      </c>
      <c r="LUP473" s="87" t="s">
        <v>872</v>
      </c>
      <c r="LUQ473" s="87" t="s">
        <v>886</v>
      </c>
      <c r="LUR473" s="87" t="s">
        <v>872</v>
      </c>
      <c r="LUS473" s="87" t="s">
        <v>886</v>
      </c>
      <c r="LUT473" s="87" t="s">
        <v>872</v>
      </c>
      <c r="LUU473" s="87" t="s">
        <v>886</v>
      </c>
      <c r="LUV473" s="87" t="s">
        <v>872</v>
      </c>
      <c r="LUW473" s="87" t="s">
        <v>886</v>
      </c>
      <c r="LUX473" s="87" t="s">
        <v>872</v>
      </c>
      <c r="LUY473" s="87" t="s">
        <v>886</v>
      </c>
      <c r="LUZ473" s="87" t="s">
        <v>872</v>
      </c>
      <c r="LVA473" s="87" t="s">
        <v>886</v>
      </c>
      <c r="LVB473" s="87" t="s">
        <v>872</v>
      </c>
      <c r="LVC473" s="87" t="s">
        <v>886</v>
      </c>
      <c r="LVD473" s="87" t="s">
        <v>872</v>
      </c>
      <c r="LVE473" s="87" t="s">
        <v>886</v>
      </c>
      <c r="LVF473" s="87" t="s">
        <v>872</v>
      </c>
      <c r="LVG473" s="87" t="s">
        <v>886</v>
      </c>
      <c r="LVH473" s="87" t="s">
        <v>872</v>
      </c>
      <c r="LVI473" s="87" t="s">
        <v>886</v>
      </c>
      <c r="LVJ473" s="87" t="s">
        <v>872</v>
      </c>
      <c r="LVK473" s="87" t="s">
        <v>886</v>
      </c>
      <c r="LVL473" s="87" t="s">
        <v>872</v>
      </c>
      <c r="LVM473" s="87" t="s">
        <v>886</v>
      </c>
      <c r="LVN473" s="87" t="s">
        <v>872</v>
      </c>
      <c r="LVO473" s="87" t="s">
        <v>886</v>
      </c>
      <c r="LVP473" s="87" t="s">
        <v>872</v>
      </c>
      <c r="LVQ473" s="87" t="s">
        <v>886</v>
      </c>
      <c r="LVR473" s="87" t="s">
        <v>872</v>
      </c>
      <c r="LVS473" s="87" t="s">
        <v>886</v>
      </c>
      <c r="LVT473" s="87" t="s">
        <v>872</v>
      </c>
      <c r="LVU473" s="87" t="s">
        <v>886</v>
      </c>
      <c r="LVV473" s="87" t="s">
        <v>872</v>
      </c>
      <c r="LVW473" s="87" t="s">
        <v>886</v>
      </c>
      <c r="LVX473" s="87" t="s">
        <v>872</v>
      </c>
      <c r="LVY473" s="87" t="s">
        <v>886</v>
      </c>
      <c r="LVZ473" s="87" t="s">
        <v>872</v>
      </c>
      <c r="LWA473" s="87" t="s">
        <v>886</v>
      </c>
      <c r="LWB473" s="87" t="s">
        <v>872</v>
      </c>
      <c r="LWC473" s="87" t="s">
        <v>886</v>
      </c>
      <c r="LWD473" s="87" t="s">
        <v>872</v>
      </c>
      <c r="LWE473" s="87" t="s">
        <v>886</v>
      </c>
      <c r="LWF473" s="87" t="s">
        <v>872</v>
      </c>
      <c r="LWG473" s="87" t="s">
        <v>886</v>
      </c>
      <c r="LWH473" s="87" t="s">
        <v>872</v>
      </c>
      <c r="LWI473" s="87" t="s">
        <v>886</v>
      </c>
      <c r="LWJ473" s="87" t="s">
        <v>872</v>
      </c>
      <c r="LWK473" s="87" t="s">
        <v>886</v>
      </c>
      <c r="LWL473" s="87" t="s">
        <v>872</v>
      </c>
      <c r="LWM473" s="87" t="s">
        <v>886</v>
      </c>
      <c r="LWN473" s="87" t="s">
        <v>872</v>
      </c>
      <c r="LWO473" s="87" t="s">
        <v>886</v>
      </c>
      <c r="LWP473" s="87" t="s">
        <v>872</v>
      </c>
      <c r="LWQ473" s="87" t="s">
        <v>886</v>
      </c>
      <c r="LWR473" s="87" t="s">
        <v>872</v>
      </c>
      <c r="LWS473" s="87" t="s">
        <v>886</v>
      </c>
      <c r="LWT473" s="87" t="s">
        <v>872</v>
      </c>
      <c r="LWU473" s="87" t="s">
        <v>886</v>
      </c>
      <c r="LWV473" s="87" t="s">
        <v>872</v>
      </c>
      <c r="LWW473" s="87" t="s">
        <v>886</v>
      </c>
      <c r="LWX473" s="87" t="s">
        <v>872</v>
      </c>
      <c r="LWY473" s="87" t="s">
        <v>886</v>
      </c>
      <c r="LWZ473" s="87" t="s">
        <v>872</v>
      </c>
      <c r="LXA473" s="87" t="s">
        <v>886</v>
      </c>
      <c r="LXB473" s="87" t="s">
        <v>872</v>
      </c>
      <c r="LXC473" s="87" t="s">
        <v>886</v>
      </c>
      <c r="LXD473" s="87" t="s">
        <v>872</v>
      </c>
      <c r="LXE473" s="87" t="s">
        <v>886</v>
      </c>
      <c r="LXF473" s="87" t="s">
        <v>872</v>
      </c>
      <c r="LXG473" s="87" t="s">
        <v>886</v>
      </c>
      <c r="LXH473" s="87" t="s">
        <v>872</v>
      </c>
      <c r="LXI473" s="87" t="s">
        <v>886</v>
      </c>
      <c r="LXJ473" s="87" t="s">
        <v>872</v>
      </c>
      <c r="LXK473" s="87" t="s">
        <v>886</v>
      </c>
      <c r="LXL473" s="87" t="s">
        <v>872</v>
      </c>
      <c r="LXM473" s="87" t="s">
        <v>886</v>
      </c>
      <c r="LXN473" s="87" t="s">
        <v>872</v>
      </c>
      <c r="LXO473" s="87" t="s">
        <v>886</v>
      </c>
      <c r="LXP473" s="87" t="s">
        <v>872</v>
      </c>
      <c r="LXQ473" s="87" t="s">
        <v>886</v>
      </c>
      <c r="LXR473" s="87" t="s">
        <v>872</v>
      </c>
      <c r="LXS473" s="87" t="s">
        <v>886</v>
      </c>
      <c r="LXT473" s="87" t="s">
        <v>872</v>
      </c>
      <c r="LXU473" s="87" t="s">
        <v>886</v>
      </c>
      <c r="LXV473" s="87" t="s">
        <v>872</v>
      </c>
      <c r="LXW473" s="87" t="s">
        <v>886</v>
      </c>
      <c r="LXX473" s="87" t="s">
        <v>872</v>
      </c>
      <c r="LXY473" s="87" t="s">
        <v>886</v>
      </c>
      <c r="LXZ473" s="87" t="s">
        <v>872</v>
      </c>
      <c r="LYA473" s="87" t="s">
        <v>886</v>
      </c>
      <c r="LYB473" s="87" t="s">
        <v>872</v>
      </c>
      <c r="LYC473" s="87" t="s">
        <v>886</v>
      </c>
      <c r="LYD473" s="87" t="s">
        <v>872</v>
      </c>
      <c r="LYE473" s="87" t="s">
        <v>886</v>
      </c>
      <c r="LYF473" s="87" t="s">
        <v>872</v>
      </c>
      <c r="LYG473" s="87" t="s">
        <v>886</v>
      </c>
      <c r="LYH473" s="87" t="s">
        <v>872</v>
      </c>
      <c r="LYI473" s="87" t="s">
        <v>886</v>
      </c>
      <c r="LYJ473" s="87" t="s">
        <v>872</v>
      </c>
      <c r="LYK473" s="87" t="s">
        <v>886</v>
      </c>
      <c r="LYL473" s="87" t="s">
        <v>872</v>
      </c>
      <c r="LYM473" s="87" t="s">
        <v>886</v>
      </c>
      <c r="LYN473" s="87" t="s">
        <v>872</v>
      </c>
      <c r="LYO473" s="87" t="s">
        <v>886</v>
      </c>
      <c r="LYP473" s="87" t="s">
        <v>872</v>
      </c>
      <c r="LYQ473" s="87" t="s">
        <v>886</v>
      </c>
      <c r="LYR473" s="87" t="s">
        <v>872</v>
      </c>
      <c r="LYS473" s="87" t="s">
        <v>886</v>
      </c>
      <c r="LYT473" s="87" t="s">
        <v>872</v>
      </c>
      <c r="LYU473" s="87" t="s">
        <v>886</v>
      </c>
      <c r="LYV473" s="87" t="s">
        <v>872</v>
      </c>
      <c r="LYW473" s="87" t="s">
        <v>886</v>
      </c>
      <c r="LYX473" s="87" t="s">
        <v>872</v>
      </c>
      <c r="LYY473" s="87" t="s">
        <v>886</v>
      </c>
      <c r="LYZ473" s="87" t="s">
        <v>872</v>
      </c>
      <c r="LZA473" s="87" t="s">
        <v>886</v>
      </c>
      <c r="LZB473" s="87" t="s">
        <v>872</v>
      </c>
      <c r="LZC473" s="87" t="s">
        <v>886</v>
      </c>
      <c r="LZD473" s="87" t="s">
        <v>872</v>
      </c>
      <c r="LZE473" s="87" t="s">
        <v>886</v>
      </c>
      <c r="LZF473" s="87" t="s">
        <v>872</v>
      </c>
      <c r="LZG473" s="87" t="s">
        <v>886</v>
      </c>
      <c r="LZH473" s="87" t="s">
        <v>872</v>
      </c>
      <c r="LZI473" s="87" t="s">
        <v>886</v>
      </c>
      <c r="LZJ473" s="87" t="s">
        <v>872</v>
      </c>
      <c r="LZK473" s="87" t="s">
        <v>886</v>
      </c>
      <c r="LZL473" s="87" t="s">
        <v>872</v>
      </c>
      <c r="LZM473" s="87" t="s">
        <v>886</v>
      </c>
      <c r="LZN473" s="87" t="s">
        <v>872</v>
      </c>
      <c r="LZO473" s="87" t="s">
        <v>886</v>
      </c>
      <c r="LZP473" s="87" t="s">
        <v>872</v>
      </c>
      <c r="LZQ473" s="87" t="s">
        <v>886</v>
      </c>
      <c r="LZR473" s="87" t="s">
        <v>872</v>
      </c>
      <c r="LZS473" s="87" t="s">
        <v>886</v>
      </c>
      <c r="LZT473" s="87" t="s">
        <v>872</v>
      </c>
      <c r="LZU473" s="87" t="s">
        <v>886</v>
      </c>
      <c r="LZV473" s="87" t="s">
        <v>872</v>
      </c>
      <c r="LZW473" s="87" t="s">
        <v>886</v>
      </c>
      <c r="LZX473" s="87" t="s">
        <v>872</v>
      </c>
      <c r="LZY473" s="87" t="s">
        <v>886</v>
      </c>
      <c r="LZZ473" s="87" t="s">
        <v>872</v>
      </c>
      <c r="MAA473" s="87" t="s">
        <v>886</v>
      </c>
      <c r="MAB473" s="87" t="s">
        <v>872</v>
      </c>
      <c r="MAC473" s="87" t="s">
        <v>886</v>
      </c>
      <c r="MAD473" s="87" t="s">
        <v>872</v>
      </c>
      <c r="MAE473" s="87" t="s">
        <v>886</v>
      </c>
      <c r="MAF473" s="87" t="s">
        <v>872</v>
      </c>
      <c r="MAG473" s="87" t="s">
        <v>886</v>
      </c>
      <c r="MAH473" s="87" t="s">
        <v>872</v>
      </c>
      <c r="MAI473" s="87" t="s">
        <v>886</v>
      </c>
      <c r="MAJ473" s="87" t="s">
        <v>872</v>
      </c>
      <c r="MAK473" s="87" t="s">
        <v>886</v>
      </c>
      <c r="MAL473" s="87" t="s">
        <v>872</v>
      </c>
      <c r="MAM473" s="87" t="s">
        <v>886</v>
      </c>
      <c r="MAN473" s="87" t="s">
        <v>872</v>
      </c>
      <c r="MAO473" s="87" t="s">
        <v>886</v>
      </c>
      <c r="MAP473" s="87" t="s">
        <v>872</v>
      </c>
      <c r="MAQ473" s="87" t="s">
        <v>886</v>
      </c>
      <c r="MAR473" s="87" t="s">
        <v>872</v>
      </c>
      <c r="MAS473" s="87" t="s">
        <v>886</v>
      </c>
      <c r="MAT473" s="87" t="s">
        <v>872</v>
      </c>
      <c r="MAU473" s="87" t="s">
        <v>886</v>
      </c>
      <c r="MAV473" s="87" t="s">
        <v>872</v>
      </c>
      <c r="MAW473" s="87" t="s">
        <v>886</v>
      </c>
      <c r="MAX473" s="87" t="s">
        <v>872</v>
      </c>
      <c r="MAY473" s="87" t="s">
        <v>886</v>
      </c>
      <c r="MAZ473" s="87" t="s">
        <v>872</v>
      </c>
      <c r="MBA473" s="87" t="s">
        <v>886</v>
      </c>
      <c r="MBB473" s="87" t="s">
        <v>872</v>
      </c>
      <c r="MBC473" s="87" t="s">
        <v>886</v>
      </c>
      <c r="MBD473" s="87" t="s">
        <v>872</v>
      </c>
      <c r="MBE473" s="87" t="s">
        <v>886</v>
      </c>
      <c r="MBF473" s="87" t="s">
        <v>872</v>
      </c>
      <c r="MBG473" s="87" t="s">
        <v>886</v>
      </c>
      <c r="MBH473" s="87" t="s">
        <v>872</v>
      </c>
      <c r="MBI473" s="87" t="s">
        <v>886</v>
      </c>
      <c r="MBJ473" s="87" t="s">
        <v>872</v>
      </c>
      <c r="MBK473" s="87" t="s">
        <v>886</v>
      </c>
      <c r="MBL473" s="87" t="s">
        <v>872</v>
      </c>
      <c r="MBM473" s="87" t="s">
        <v>886</v>
      </c>
      <c r="MBN473" s="87" t="s">
        <v>872</v>
      </c>
      <c r="MBO473" s="87" t="s">
        <v>886</v>
      </c>
      <c r="MBP473" s="87" t="s">
        <v>872</v>
      </c>
      <c r="MBQ473" s="87" t="s">
        <v>886</v>
      </c>
      <c r="MBR473" s="87" t="s">
        <v>872</v>
      </c>
      <c r="MBS473" s="87" t="s">
        <v>886</v>
      </c>
      <c r="MBT473" s="87" t="s">
        <v>872</v>
      </c>
      <c r="MBU473" s="87" t="s">
        <v>886</v>
      </c>
      <c r="MBV473" s="87" t="s">
        <v>872</v>
      </c>
      <c r="MBW473" s="87" t="s">
        <v>886</v>
      </c>
      <c r="MBX473" s="87" t="s">
        <v>872</v>
      </c>
      <c r="MBY473" s="87" t="s">
        <v>886</v>
      </c>
      <c r="MBZ473" s="87" t="s">
        <v>872</v>
      </c>
      <c r="MCA473" s="87" t="s">
        <v>886</v>
      </c>
      <c r="MCB473" s="87" t="s">
        <v>872</v>
      </c>
      <c r="MCC473" s="87" t="s">
        <v>886</v>
      </c>
      <c r="MCD473" s="87" t="s">
        <v>872</v>
      </c>
      <c r="MCE473" s="87" t="s">
        <v>886</v>
      </c>
      <c r="MCF473" s="87" t="s">
        <v>872</v>
      </c>
      <c r="MCG473" s="87" t="s">
        <v>886</v>
      </c>
      <c r="MCH473" s="87" t="s">
        <v>872</v>
      </c>
      <c r="MCI473" s="87" t="s">
        <v>886</v>
      </c>
      <c r="MCJ473" s="87" t="s">
        <v>872</v>
      </c>
      <c r="MCK473" s="87" t="s">
        <v>886</v>
      </c>
      <c r="MCL473" s="87" t="s">
        <v>872</v>
      </c>
      <c r="MCM473" s="87" t="s">
        <v>886</v>
      </c>
      <c r="MCN473" s="87" t="s">
        <v>872</v>
      </c>
      <c r="MCO473" s="87" t="s">
        <v>886</v>
      </c>
      <c r="MCP473" s="87" t="s">
        <v>872</v>
      </c>
      <c r="MCQ473" s="87" t="s">
        <v>886</v>
      </c>
      <c r="MCR473" s="87" t="s">
        <v>872</v>
      </c>
      <c r="MCS473" s="87" t="s">
        <v>886</v>
      </c>
      <c r="MCT473" s="87" t="s">
        <v>872</v>
      </c>
      <c r="MCU473" s="87" t="s">
        <v>886</v>
      </c>
      <c r="MCV473" s="87" t="s">
        <v>872</v>
      </c>
      <c r="MCW473" s="87" t="s">
        <v>886</v>
      </c>
      <c r="MCX473" s="87" t="s">
        <v>872</v>
      </c>
      <c r="MCY473" s="87" t="s">
        <v>886</v>
      </c>
      <c r="MCZ473" s="87" t="s">
        <v>872</v>
      </c>
      <c r="MDA473" s="87" t="s">
        <v>886</v>
      </c>
      <c r="MDB473" s="87" t="s">
        <v>872</v>
      </c>
      <c r="MDC473" s="87" t="s">
        <v>886</v>
      </c>
      <c r="MDD473" s="87" t="s">
        <v>872</v>
      </c>
      <c r="MDE473" s="87" t="s">
        <v>886</v>
      </c>
      <c r="MDF473" s="87" t="s">
        <v>872</v>
      </c>
      <c r="MDG473" s="87" t="s">
        <v>886</v>
      </c>
      <c r="MDH473" s="87" t="s">
        <v>872</v>
      </c>
      <c r="MDI473" s="87" t="s">
        <v>886</v>
      </c>
      <c r="MDJ473" s="87" t="s">
        <v>872</v>
      </c>
      <c r="MDK473" s="87" t="s">
        <v>886</v>
      </c>
      <c r="MDL473" s="87" t="s">
        <v>872</v>
      </c>
      <c r="MDM473" s="87" t="s">
        <v>886</v>
      </c>
      <c r="MDN473" s="87" t="s">
        <v>872</v>
      </c>
      <c r="MDO473" s="87" t="s">
        <v>886</v>
      </c>
      <c r="MDP473" s="87" t="s">
        <v>872</v>
      </c>
      <c r="MDQ473" s="87" t="s">
        <v>886</v>
      </c>
      <c r="MDR473" s="87" t="s">
        <v>872</v>
      </c>
      <c r="MDS473" s="87" t="s">
        <v>886</v>
      </c>
      <c r="MDT473" s="87" t="s">
        <v>872</v>
      </c>
      <c r="MDU473" s="87" t="s">
        <v>886</v>
      </c>
      <c r="MDV473" s="87" t="s">
        <v>872</v>
      </c>
      <c r="MDW473" s="87" t="s">
        <v>886</v>
      </c>
      <c r="MDX473" s="87" t="s">
        <v>872</v>
      </c>
      <c r="MDY473" s="87" t="s">
        <v>886</v>
      </c>
      <c r="MDZ473" s="87" t="s">
        <v>872</v>
      </c>
      <c r="MEA473" s="87" t="s">
        <v>886</v>
      </c>
      <c r="MEB473" s="87" t="s">
        <v>872</v>
      </c>
      <c r="MEC473" s="87" t="s">
        <v>886</v>
      </c>
      <c r="MED473" s="87" t="s">
        <v>872</v>
      </c>
      <c r="MEE473" s="87" t="s">
        <v>886</v>
      </c>
      <c r="MEF473" s="87" t="s">
        <v>872</v>
      </c>
      <c r="MEG473" s="87" t="s">
        <v>886</v>
      </c>
      <c r="MEH473" s="87" t="s">
        <v>872</v>
      </c>
      <c r="MEI473" s="87" t="s">
        <v>886</v>
      </c>
      <c r="MEJ473" s="87" t="s">
        <v>872</v>
      </c>
      <c r="MEK473" s="87" t="s">
        <v>886</v>
      </c>
      <c r="MEL473" s="87" t="s">
        <v>872</v>
      </c>
      <c r="MEM473" s="87" t="s">
        <v>886</v>
      </c>
      <c r="MEN473" s="87" t="s">
        <v>872</v>
      </c>
      <c r="MEO473" s="87" t="s">
        <v>886</v>
      </c>
      <c r="MEP473" s="87" t="s">
        <v>872</v>
      </c>
      <c r="MEQ473" s="87" t="s">
        <v>886</v>
      </c>
      <c r="MER473" s="87" t="s">
        <v>872</v>
      </c>
      <c r="MES473" s="87" t="s">
        <v>886</v>
      </c>
      <c r="MET473" s="87" t="s">
        <v>872</v>
      </c>
      <c r="MEU473" s="87" t="s">
        <v>886</v>
      </c>
      <c r="MEV473" s="87" t="s">
        <v>872</v>
      </c>
      <c r="MEW473" s="87" t="s">
        <v>886</v>
      </c>
      <c r="MEX473" s="87" t="s">
        <v>872</v>
      </c>
      <c r="MEY473" s="87" t="s">
        <v>886</v>
      </c>
      <c r="MEZ473" s="87" t="s">
        <v>872</v>
      </c>
      <c r="MFA473" s="87" t="s">
        <v>886</v>
      </c>
      <c r="MFB473" s="87" t="s">
        <v>872</v>
      </c>
      <c r="MFC473" s="87" t="s">
        <v>886</v>
      </c>
      <c r="MFD473" s="87" t="s">
        <v>872</v>
      </c>
      <c r="MFE473" s="87" t="s">
        <v>886</v>
      </c>
      <c r="MFF473" s="87" t="s">
        <v>872</v>
      </c>
      <c r="MFG473" s="87" t="s">
        <v>886</v>
      </c>
      <c r="MFH473" s="87" t="s">
        <v>872</v>
      </c>
      <c r="MFI473" s="87" t="s">
        <v>886</v>
      </c>
      <c r="MFJ473" s="87" t="s">
        <v>872</v>
      </c>
      <c r="MFK473" s="87" t="s">
        <v>886</v>
      </c>
      <c r="MFL473" s="87" t="s">
        <v>872</v>
      </c>
      <c r="MFM473" s="87" t="s">
        <v>886</v>
      </c>
      <c r="MFN473" s="87" t="s">
        <v>872</v>
      </c>
      <c r="MFO473" s="87" t="s">
        <v>886</v>
      </c>
      <c r="MFP473" s="87" t="s">
        <v>872</v>
      </c>
      <c r="MFQ473" s="87" t="s">
        <v>886</v>
      </c>
      <c r="MFR473" s="87" t="s">
        <v>872</v>
      </c>
      <c r="MFS473" s="87" t="s">
        <v>886</v>
      </c>
      <c r="MFT473" s="87" t="s">
        <v>872</v>
      </c>
      <c r="MFU473" s="87" t="s">
        <v>886</v>
      </c>
      <c r="MFV473" s="87" t="s">
        <v>872</v>
      </c>
      <c r="MFW473" s="87" t="s">
        <v>886</v>
      </c>
      <c r="MFX473" s="87" t="s">
        <v>872</v>
      </c>
      <c r="MFY473" s="87" t="s">
        <v>886</v>
      </c>
      <c r="MFZ473" s="87" t="s">
        <v>872</v>
      </c>
      <c r="MGA473" s="87" t="s">
        <v>886</v>
      </c>
      <c r="MGB473" s="87" t="s">
        <v>872</v>
      </c>
      <c r="MGC473" s="87" t="s">
        <v>886</v>
      </c>
      <c r="MGD473" s="87" t="s">
        <v>872</v>
      </c>
      <c r="MGE473" s="87" t="s">
        <v>886</v>
      </c>
      <c r="MGF473" s="87" t="s">
        <v>872</v>
      </c>
      <c r="MGG473" s="87" t="s">
        <v>886</v>
      </c>
      <c r="MGH473" s="87" t="s">
        <v>872</v>
      </c>
      <c r="MGI473" s="87" t="s">
        <v>886</v>
      </c>
      <c r="MGJ473" s="87" t="s">
        <v>872</v>
      </c>
      <c r="MGK473" s="87" t="s">
        <v>886</v>
      </c>
      <c r="MGL473" s="87" t="s">
        <v>872</v>
      </c>
      <c r="MGM473" s="87" t="s">
        <v>886</v>
      </c>
      <c r="MGN473" s="87" t="s">
        <v>872</v>
      </c>
      <c r="MGO473" s="87" t="s">
        <v>886</v>
      </c>
      <c r="MGP473" s="87" t="s">
        <v>872</v>
      </c>
      <c r="MGQ473" s="87" t="s">
        <v>886</v>
      </c>
      <c r="MGR473" s="87" t="s">
        <v>872</v>
      </c>
      <c r="MGS473" s="87" t="s">
        <v>886</v>
      </c>
      <c r="MGT473" s="87" t="s">
        <v>872</v>
      </c>
      <c r="MGU473" s="87" t="s">
        <v>886</v>
      </c>
      <c r="MGV473" s="87" t="s">
        <v>872</v>
      </c>
      <c r="MGW473" s="87" t="s">
        <v>886</v>
      </c>
      <c r="MGX473" s="87" t="s">
        <v>872</v>
      </c>
      <c r="MGY473" s="87" t="s">
        <v>886</v>
      </c>
      <c r="MGZ473" s="87" t="s">
        <v>872</v>
      </c>
      <c r="MHA473" s="87" t="s">
        <v>886</v>
      </c>
      <c r="MHB473" s="87" t="s">
        <v>872</v>
      </c>
      <c r="MHC473" s="87" t="s">
        <v>886</v>
      </c>
      <c r="MHD473" s="87" t="s">
        <v>872</v>
      </c>
      <c r="MHE473" s="87" t="s">
        <v>886</v>
      </c>
      <c r="MHF473" s="87" t="s">
        <v>872</v>
      </c>
      <c r="MHG473" s="87" t="s">
        <v>886</v>
      </c>
      <c r="MHH473" s="87" t="s">
        <v>872</v>
      </c>
      <c r="MHI473" s="87" t="s">
        <v>886</v>
      </c>
      <c r="MHJ473" s="87" t="s">
        <v>872</v>
      </c>
      <c r="MHK473" s="87" t="s">
        <v>886</v>
      </c>
      <c r="MHL473" s="87" t="s">
        <v>872</v>
      </c>
      <c r="MHM473" s="87" t="s">
        <v>886</v>
      </c>
      <c r="MHN473" s="87" t="s">
        <v>872</v>
      </c>
      <c r="MHO473" s="87" t="s">
        <v>886</v>
      </c>
      <c r="MHP473" s="87" t="s">
        <v>872</v>
      </c>
      <c r="MHQ473" s="87" t="s">
        <v>886</v>
      </c>
      <c r="MHR473" s="87" t="s">
        <v>872</v>
      </c>
      <c r="MHS473" s="87" t="s">
        <v>886</v>
      </c>
      <c r="MHT473" s="87" t="s">
        <v>872</v>
      </c>
      <c r="MHU473" s="87" t="s">
        <v>886</v>
      </c>
      <c r="MHV473" s="87" t="s">
        <v>872</v>
      </c>
      <c r="MHW473" s="87" t="s">
        <v>886</v>
      </c>
      <c r="MHX473" s="87" t="s">
        <v>872</v>
      </c>
      <c r="MHY473" s="87" t="s">
        <v>886</v>
      </c>
      <c r="MHZ473" s="87" t="s">
        <v>872</v>
      </c>
      <c r="MIA473" s="87" t="s">
        <v>886</v>
      </c>
      <c r="MIB473" s="87" t="s">
        <v>872</v>
      </c>
      <c r="MIC473" s="87" t="s">
        <v>886</v>
      </c>
      <c r="MID473" s="87" t="s">
        <v>872</v>
      </c>
      <c r="MIE473" s="87" t="s">
        <v>886</v>
      </c>
      <c r="MIF473" s="87" t="s">
        <v>872</v>
      </c>
      <c r="MIG473" s="87" t="s">
        <v>886</v>
      </c>
      <c r="MIH473" s="87" t="s">
        <v>872</v>
      </c>
      <c r="MII473" s="87" t="s">
        <v>886</v>
      </c>
      <c r="MIJ473" s="87" t="s">
        <v>872</v>
      </c>
      <c r="MIK473" s="87" t="s">
        <v>886</v>
      </c>
      <c r="MIL473" s="87" t="s">
        <v>872</v>
      </c>
      <c r="MIM473" s="87" t="s">
        <v>886</v>
      </c>
      <c r="MIN473" s="87" t="s">
        <v>872</v>
      </c>
      <c r="MIO473" s="87" t="s">
        <v>886</v>
      </c>
      <c r="MIP473" s="87" t="s">
        <v>872</v>
      </c>
      <c r="MIQ473" s="87" t="s">
        <v>886</v>
      </c>
      <c r="MIR473" s="87" t="s">
        <v>872</v>
      </c>
      <c r="MIS473" s="87" t="s">
        <v>886</v>
      </c>
      <c r="MIT473" s="87" t="s">
        <v>872</v>
      </c>
      <c r="MIU473" s="87" t="s">
        <v>886</v>
      </c>
      <c r="MIV473" s="87" t="s">
        <v>872</v>
      </c>
      <c r="MIW473" s="87" t="s">
        <v>886</v>
      </c>
      <c r="MIX473" s="87" t="s">
        <v>872</v>
      </c>
      <c r="MIY473" s="87" t="s">
        <v>886</v>
      </c>
      <c r="MIZ473" s="87" t="s">
        <v>872</v>
      </c>
      <c r="MJA473" s="87" t="s">
        <v>886</v>
      </c>
      <c r="MJB473" s="87" t="s">
        <v>872</v>
      </c>
      <c r="MJC473" s="87" t="s">
        <v>886</v>
      </c>
      <c r="MJD473" s="87" t="s">
        <v>872</v>
      </c>
      <c r="MJE473" s="87" t="s">
        <v>886</v>
      </c>
      <c r="MJF473" s="87" t="s">
        <v>872</v>
      </c>
      <c r="MJG473" s="87" t="s">
        <v>886</v>
      </c>
      <c r="MJH473" s="87" t="s">
        <v>872</v>
      </c>
      <c r="MJI473" s="87" t="s">
        <v>886</v>
      </c>
      <c r="MJJ473" s="87" t="s">
        <v>872</v>
      </c>
      <c r="MJK473" s="87" t="s">
        <v>886</v>
      </c>
      <c r="MJL473" s="87" t="s">
        <v>872</v>
      </c>
      <c r="MJM473" s="87" t="s">
        <v>886</v>
      </c>
      <c r="MJN473" s="87" t="s">
        <v>872</v>
      </c>
      <c r="MJO473" s="87" t="s">
        <v>886</v>
      </c>
      <c r="MJP473" s="87" t="s">
        <v>872</v>
      </c>
      <c r="MJQ473" s="87" t="s">
        <v>886</v>
      </c>
      <c r="MJR473" s="87" t="s">
        <v>872</v>
      </c>
      <c r="MJS473" s="87" t="s">
        <v>886</v>
      </c>
      <c r="MJT473" s="87" t="s">
        <v>872</v>
      </c>
      <c r="MJU473" s="87" t="s">
        <v>886</v>
      </c>
      <c r="MJV473" s="87" t="s">
        <v>872</v>
      </c>
      <c r="MJW473" s="87" t="s">
        <v>886</v>
      </c>
      <c r="MJX473" s="87" t="s">
        <v>872</v>
      </c>
      <c r="MJY473" s="87" t="s">
        <v>886</v>
      </c>
      <c r="MJZ473" s="87" t="s">
        <v>872</v>
      </c>
      <c r="MKA473" s="87" t="s">
        <v>886</v>
      </c>
      <c r="MKB473" s="87" t="s">
        <v>872</v>
      </c>
      <c r="MKC473" s="87" t="s">
        <v>886</v>
      </c>
      <c r="MKD473" s="87" t="s">
        <v>872</v>
      </c>
      <c r="MKE473" s="87" t="s">
        <v>886</v>
      </c>
      <c r="MKF473" s="87" t="s">
        <v>872</v>
      </c>
      <c r="MKG473" s="87" t="s">
        <v>886</v>
      </c>
      <c r="MKH473" s="87" t="s">
        <v>872</v>
      </c>
      <c r="MKI473" s="87" t="s">
        <v>886</v>
      </c>
      <c r="MKJ473" s="87" t="s">
        <v>872</v>
      </c>
      <c r="MKK473" s="87" t="s">
        <v>886</v>
      </c>
      <c r="MKL473" s="87" t="s">
        <v>872</v>
      </c>
      <c r="MKM473" s="87" t="s">
        <v>886</v>
      </c>
      <c r="MKN473" s="87" t="s">
        <v>872</v>
      </c>
      <c r="MKO473" s="87" t="s">
        <v>886</v>
      </c>
      <c r="MKP473" s="87" t="s">
        <v>872</v>
      </c>
      <c r="MKQ473" s="87" t="s">
        <v>886</v>
      </c>
      <c r="MKR473" s="87" t="s">
        <v>872</v>
      </c>
      <c r="MKS473" s="87" t="s">
        <v>886</v>
      </c>
      <c r="MKT473" s="87" t="s">
        <v>872</v>
      </c>
      <c r="MKU473" s="87" t="s">
        <v>886</v>
      </c>
      <c r="MKV473" s="87" t="s">
        <v>872</v>
      </c>
      <c r="MKW473" s="87" t="s">
        <v>886</v>
      </c>
      <c r="MKX473" s="87" t="s">
        <v>872</v>
      </c>
      <c r="MKY473" s="87" t="s">
        <v>886</v>
      </c>
      <c r="MKZ473" s="87" t="s">
        <v>872</v>
      </c>
      <c r="MLA473" s="87" t="s">
        <v>886</v>
      </c>
      <c r="MLB473" s="87" t="s">
        <v>872</v>
      </c>
      <c r="MLC473" s="87" t="s">
        <v>886</v>
      </c>
      <c r="MLD473" s="87" t="s">
        <v>872</v>
      </c>
      <c r="MLE473" s="87" t="s">
        <v>886</v>
      </c>
      <c r="MLF473" s="87" t="s">
        <v>872</v>
      </c>
      <c r="MLG473" s="87" t="s">
        <v>886</v>
      </c>
      <c r="MLH473" s="87" t="s">
        <v>872</v>
      </c>
      <c r="MLI473" s="87" t="s">
        <v>886</v>
      </c>
      <c r="MLJ473" s="87" t="s">
        <v>872</v>
      </c>
      <c r="MLK473" s="87" t="s">
        <v>886</v>
      </c>
      <c r="MLL473" s="87" t="s">
        <v>872</v>
      </c>
      <c r="MLM473" s="87" t="s">
        <v>886</v>
      </c>
      <c r="MLN473" s="87" t="s">
        <v>872</v>
      </c>
      <c r="MLO473" s="87" t="s">
        <v>886</v>
      </c>
      <c r="MLP473" s="87" t="s">
        <v>872</v>
      </c>
      <c r="MLQ473" s="87" t="s">
        <v>886</v>
      </c>
      <c r="MLR473" s="87" t="s">
        <v>872</v>
      </c>
      <c r="MLS473" s="87" t="s">
        <v>886</v>
      </c>
      <c r="MLT473" s="87" t="s">
        <v>872</v>
      </c>
      <c r="MLU473" s="87" t="s">
        <v>886</v>
      </c>
      <c r="MLV473" s="87" t="s">
        <v>872</v>
      </c>
      <c r="MLW473" s="87" t="s">
        <v>886</v>
      </c>
      <c r="MLX473" s="87" t="s">
        <v>872</v>
      </c>
      <c r="MLY473" s="87" t="s">
        <v>886</v>
      </c>
      <c r="MLZ473" s="87" t="s">
        <v>872</v>
      </c>
      <c r="MMA473" s="87" t="s">
        <v>886</v>
      </c>
      <c r="MMB473" s="87" t="s">
        <v>872</v>
      </c>
      <c r="MMC473" s="87" t="s">
        <v>886</v>
      </c>
      <c r="MMD473" s="87" t="s">
        <v>872</v>
      </c>
      <c r="MME473" s="87" t="s">
        <v>886</v>
      </c>
      <c r="MMF473" s="87" t="s">
        <v>872</v>
      </c>
      <c r="MMG473" s="87" t="s">
        <v>886</v>
      </c>
      <c r="MMH473" s="87" t="s">
        <v>872</v>
      </c>
      <c r="MMI473" s="87" t="s">
        <v>886</v>
      </c>
      <c r="MMJ473" s="87" t="s">
        <v>872</v>
      </c>
      <c r="MMK473" s="87" t="s">
        <v>886</v>
      </c>
      <c r="MML473" s="87" t="s">
        <v>872</v>
      </c>
      <c r="MMM473" s="87" t="s">
        <v>886</v>
      </c>
      <c r="MMN473" s="87" t="s">
        <v>872</v>
      </c>
      <c r="MMO473" s="87" t="s">
        <v>886</v>
      </c>
      <c r="MMP473" s="87" t="s">
        <v>872</v>
      </c>
      <c r="MMQ473" s="87" t="s">
        <v>886</v>
      </c>
      <c r="MMR473" s="87" t="s">
        <v>872</v>
      </c>
      <c r="MMS473" s="87" t="s">
        <v>886</v>
      </c>
      <c r="MMT473" s="87" t="s">
        <v>872</v>
      </c>
      <c r="MMU473" s="87" t="s">
        <v>886</v>
      </c>
      <c r="MMV473" s="87" t="s">
        <v>872</v>
      </c>
      <c r="MMW473" s="87" t="s">
        <v>886</v>
      </c>
      <c r="MMX473" s="87" t="s">
        <v>872</v>
      </c>
      <c r="MMY473" s="87" t="s">
        <v>886</v>
      </c>
      <c r="MMZ473" s="87" t="s">
        <v>872</v>
      </c>
      <c r="MNA473" s="87" t="s">
        <v>886</v>
      </c>
      <c r="MNB473" s="87" t="s">
        <v>872</v>
      </c>
      <c r="MNC473" s="87" t="s">
        <v>886</v>
      </c>
      <c r="MND473" s="87" t="s">
        <v>872</v>
      </c>
      <c r="MNE473" s="87" t="s">
        <v>886</v>
      </c>
      <c r="MNF473" s="87" t="s">
        <v>872</v>
      </c>
      <c r="MNG473" s="87" t="s">
        <v>886</v>
      </c>
      <c r="MNH473" s="87" t="s">
        <v>872</v>
      </c>
      <c r="MNI473" s="87" t="s">
        <v>886</v>
      </c>
      <c r="MNJ473" s="87" t="s">
        <v>872</v>
      </c>
      <c r="MNK473" s="87" t="s">
        <v>886</v>
      </c>
      <c r="MNL473" s="87" t="s">
        <v>872</v>
      </c>
      <c r="MNM473" s="87" t="s">
        <v>886</v>
      </c>
      <c r="MNN473" s="87" t="s">
        <v>872</v>
      </c>
      <c r="MNO473" s="87" t="s">
        <v>886</v>
      </c>
      <c r="MNP473" s="87" t="s">
        <v>872</v>
      </c>
      <c r="MNQ473" s="87" t="s">
        <v>886</v>
      </c>
      <c r="MNR473" s="87" t="s">
        <v>872</v>
      </c>
      <c r="MNS473" s="87" t="s">
        <v>886</v>
      </c>
      <c r="MNT473" s="87" t="s">
        <v>872</v>
      </c>
      <c r="MNU473" s="87" t="s">
        <v>886</v>
      </c>
      <c r="MNV473" s="87" t="s">
        <v>872</v>
      </c>
      <c r="MNW473" s="87" t="s">
        <v>886</v>
      </c>
      <c r="MNX473" s="87" t="s">
        <v>872</v>
      </c>
      <c r="MNY473" s="87" t="s">
        <v>886</v>
      </c>
      <c r="MNZ473" s="87" t="s">
        <v>872</v>
      </c>
      <c r="MOA473" s="87" t="s">
        <v>886</v>
      </c>
      <c r="MOB473" s="87" t="s">
        <v>872</v>
      </c>
      <c r="MOC473" s="87" t="s">
        <v>886</v>
      </c>
      <c r="MOD473" s="87" t="s">
        <v>872</v>
      </c>
      <c r="MOE473" s="87" t="s">
        <v>886</v>
      </c>
      <c r="MOF473" s="87" t="s">
        <v>872</v>
      </c>
      <c r="MOG473" s="87" t="s">
        <v>886</v>
      </c>
      <c r="MOH473" s="87" t="s">
        <v>872</v>
      </c>
      <c r="MOI473" s="87" t="s">
        <v>886</v>
      </c>
      <c r="MOJ473" s="87" t="s">
        <v>872</v>
      </c>
      <c r="MOK473" s="87" t="s">
        <v>886</v>
      </c>
      <c r="MOL473" s="87" t="s">
        <v>872</v>
      </c>
      <c r="MOM473" s="87" t="s">
        <v>886</v>
      </c>
      <c r="MON473" s="87" t="s">
        <v>872</v>
      </c>
      <c r="MOO473" s="87" t="s">
        <v>886</v>
      </c>
      <c r="MOP473" s="87" t="s">
        <v>872</v>
      </c>
      <c r="MOQ473" s="87" t="s">
        <v>886</v>
      </c>
      <c r="MOR473" s="87" t="s">
        <v>872</v>
      </c>
      <c r="MOS473" s="87" t="s">
        <v>886</v>
      </c>
      <c r="MOT473" s="87" t="s">
        <v>872</v>
      </c>
      <c r="MOU473" s="87" t="s">
        <v>886</v>
      </c>
      <c r="MOV473" s="87" t="s">
        <v>872</v>
      </c>
      <c r="MOW473" s="87" t="s">
        <v>886</v>
      </c>
      <c r="MOX473" s="87" t="s">
        <v>872</v>
      </c>
      <c r="MOY473" s="87" t="s">
        <v>886</v>
      </c>
      <c r="MOZ473" s="87" t="s">
        <v>872</v>
      </c>
      <c r="MPA473" s="87" t="s">
        <v>886</v>
      </c>
      <c r="MPB473" s="87" t="s">
        <v>872</v>
      </c>
      <c r="MPC473" s="87" t="s">
        <v>886</v>
      </c>
      <c r="MPD473" s="87" t="s">
        <v>872</v>
      </c>
      <c r="MPE473" s="87" t="s">
        <v>886</v>
      </c>
      <c r="MPF473" s="87" t="s">
        <v>872</v>
      </c>
      <c r="MPG473" s="87" t="s">
        <v>886</v>
      </c>
      <c r="MPH473" s="87" t="s">
        <v>872</v>
      </c>
      <c r="MPI473" s="87" t="s">
        <v>886</v>
      </c>
      <c r="MPJ473" s="87" t="s">
        <v>872</v>
      </c>
      <c r="MPK473" s="87" t="s">
        <v>886</v>
      </c>
      <c r="MPL473" s="87" t="s">
        <v>872</v>
      </c>
      <c r="MPM473" s="87" t="s">
        <v>886</v>
      </c>
      <c r="MPN473" s="87" t="s">
        <v>872</v>
      </c>
      <c r="MPO473" s="87" t="s">
        <v>886</v>
      </c>
      <c r="MPP473" s="87" t="s">
        <v>872</v>
      </c>
      <c r="MPQ473" s="87" t="s">
        <v>886</v>
      </c>
      <c r="MPR473" s="87" t="s">
        <v>872</v>
      </c>
      <c r="MPS473" s="87" t="s">
        <v>886</v>
      </c>
      <c r="MPT473" s="87" t="s">
        <v>872</v>
      </c>
      <c r="MPU473" s="87" t="s">
        <v>886</v>
      </c>
      <c r="MPV473" s="87" t="s">
        <v>872</v>
      </c>
      <c r="MPW473" s="87" t="s">
        <v>886</v>
      </c>
      <c r="MPX473" s="87" t="s">
        <v>872</v>
      </c>
      <c r="MPY473" s="87" t="s">
        <v>886</v>
      </c>
      <c r="MPZ473" s="87" t="s">
        <v>872</v>
      </c>
      <c r="MQA473" s="87" t="s">
        <v>886</v>
      </c>
      <c r="MQB473" s="87" t="s">
        <v>872</v>
      </c>
      <c r="MQC473" s="87" t="s">
        <v>886</v>
      </c>
      <c r="MQD473" s="87" t="s">
        <v>872</v>
      </c>
      <c r="MQE473" s="87" t="s">
        <v>886</v>
      </c>
      <c r="MQF473" s="87" t="s">
        <v>872</v>
      </c>
      <c r="MQG473" s="87" t="s">
        <v>886</v>
      </c>
      <c r="MQH473" s="87" t="s">
        <v>872</v>
      </c>
      <c r="MQI473" s="87" t="s">
        <v>886</v>
      </c>
      <c r="MQJ473" s="87" t="s">
        <v>872</v>
      </c>
      <c r="MQK473" s="87" t="s">
        <v>886</v>
      </c>
      <c r="MQL473" s="87" t="s">
        <v>872</v>
      </c>
      <c r="MQM473" s="87" t="s">
        <v>886</v>
      </c>
      <c r="MQN473" s="87" t="s">
        <v>872</v>
      </c>
      <c r="MQO473" s="87" t="s">
        <v>886</v>
      </c>
      <c r="MQP473" s="87" t="s">
        <v>872</v>
      </c>
      <c r="MQQ473" s="87" t="s">
        <v>886</v>
      </c>
      <c r="MQR473" s="87" t="s">
        <v>872</v>
      </c>
      <c r="MQS473" s="87" t="s">
        <v>886</v>
      </c>
      <c r="MQT473" s="87" t="s">
        <v>872</v>
      </c>
      <c r="MQU473" s="87" t="s">
        <v>886</v>
      </c>
      <c r="MQV473" s="87" t="s">
        <v>872</v>
      </c>
      <c r="MQW473" s="87" t="s">
        <v>886</v>
      </c>
      <c r="MQX473" s="87" t="s">
        <v>872</v>
      </c>
      <c r="MQY473" s="87" t="s">
        <v>886</v>
      </c>
      <c r="MQZ473" s="87" t="s">
        <v>872</v>
      </c>
      <c r="MRA473" s="87" t="s">
        <v>886</v>
      </c>
      <c r="MRB473" s="87" t="s">
        <v>872</v>
      </c>
      <c r="MRC473" s="87" t="s">
        <v>886</v>
      </c>
      <c r="MRD473" s="87" t="s">
        <v>872</v>
      </c>
      <c r="MRE473" s="87" t="s">
        <v>886</v>
      </c>
      <c r="MRF473" s="87" t="s">
        <v>872</v>
      </c>
      <c r="MRG473" s="87" t="s">
        <v>886</v>
      </c>
      <c r="MRH473" s="87" t="s">
        <v>872</v>
      </c>
      <c r="MRI473" s="87" t="s">
        <v>886</v>
      </c>
      <c r="MRJ473" s="87" t="s">
        <v>872</v>
      </c>
      <c r="MRK473" s="87" t="s">
        <v>886</v>
      </c>
      <c r="MRL473" s="87" t="s">
        <v>872</v>
      </c>
      <c r="MRM473" s="87" t="s">
        <v>886</v>
      </c>
      <c r="MRN473" s="87" t="s">
        <v>872</v>
      </c>
      <c r="MRO473" s="87" t="s">
        <v>886</v>
      </c>
      <c r="MRP473" s="87" t="s">
        <v>872</v>
      </c>
      <c r="MRQ473" s="87" t="s">
        <v>886</v>
      </c>
      <c r="MRR473" s="87" t="s">
        <v>872</v>
      </c>
      <c r="MRS473" s="87" t="s">
        <v>886</v>
      </c>
      <c r="MRT473" s="87" t="s">
        <v>872</v>
      </c>
      <c r="MRU473" s="87" t="s">
        <v>886</v>
      </c>
      <c r="MRV473" s="87" t="s">
        <v>872</v>
      </c>
      <c r="MRW473" s="87" t="s">
        <v>886</v>
      </c>
      <c r="MRX473" s="87" t="s">
        <v>872</v>
      </c>
      <c r="MRY473" s="87" t="s">
        <v>886</v>
      </c>
      <c r="MRZ473" s="87" t="s">
        <v>872</v>
      </c>
      <c r="MSA473" s="87" t="s">
        <v>886</v>
      </c>
      <c r="MSB473" s="87" t="s">
        <v>872</v>
      </c>
      <c r="MSC473" s="87" t="s">
        <v>886</v>
      </c>
      <c r="MSD473" s="87" t="s">
        <v>872</v>
      </c>
      <c r="MSE473" s="87" t="s">
        <v>886</v>
      </c>
      <c r="MSF473" s="87" t="s">
        <v>872</v>
      </c>
      <c r="MSG473" s="87" t="s">
        <v>886</v>
      </c>
      <c r="MSH473" s="87" t="s">
        <v>872</v>
      </c>
      <c r="MSI473" s="87" t="s">
        <v>886</v>
      </c>
      <c r="MSJ473" s="87" t="s">
        <v>872</v>
      </c>
      <c r="MSK473" s="87" t="s">
        <v>886</v>
      </c>
      <c r="MSL473" s="87" t="s">
        <v>872</v>
      </c>
      <c r="MSM473" s="87" t="s">
        <v>886</v>
      </c>
      <c r="MSN473" s="87" t="s">
        <v>872</v>
      </c>
      <c r="MSO473" s="87" t="s">
        <v>886</v>
      </c>
      <c r="MSP473" s="87" t="s">
        <v>872</v>
      </c>
      <c r="MSQ473" s="87" t="s">
        <v>886</v>
      </c>
      <c r="MSR473" s="87" t="s">
        <v>872</v>
      </c>
      <c r="MSS473" s="87" t="s">
        <v>886</v>
      </c>
      <c r="MST473" s="87" t="s">
        <v>872</v>
      </c>
      <c r="MSU473" s="87" t="s">
        <v>886</v>
      </c>
      <c r="MSV473" s="87" t="s">
        <v>872</v>
      </c>
      <c r="MSW473" s="87" t="s">
        <v>886</v>
      </c>
      <c r="MSX473" s="87" t="s">
        <v>872</v>
      </c>
      <c r="MSY473" s="87" t="s">
        <v>886</v>
      </c>
      <c r="MSZ473" s="87" t="s">
        <v>872</v>
      </c>
      <c r="MTA473" s="87" t="s">
        <v>886</v>
      </c>
      <c r="MTB473" s="87" t="s">
        <v>872</v>
      </c>
      <c r="MTC473" s="87" t="s">
        <v>886</v>
      </c>
      <c r="MTD473" s="87" t="s">
        <v>872</v>
      </c>
      <c r="MTE473" s="87" t="s">
        <v>886</v>
      </c>
      <c r="MTF473" s="87" t="s">
        <v>872</v>
      </c>
      <c r="MTG473" s="87" t="s">
        <v>886</v>
      </c>
      <c r="MTH473" s="87" t="s">
        <v>872</v>
      </c>
      <c r="MTI473" s="87" t="s">
        <v>886</v>
      </c>
      <c r="MTJ473" s="87" t="s">
        <v>872</v>
      </c>
      <c r="MTK473" s="87" t="s">
        <v>886</v>
      </c>
      <c r="MTL473" s="87" t="s">
        <v>872</v>
      </c>
      <c r="MTM473" s="87" t="s">
        <v>886</v>
      </c>
      <c r="MTN473" s="87" t="s">
        <v>872</v>
      </c>
      <c r="MTO473" s="87" t="s">
        <v>886</v>
      </c>
      <c r="MTP473" s="87" t="s">
        <v>872</v>
      </c>
      <c r="MTQ473" s="87" t="s">
        <v>886</v>
      </c>
      <c r="MTR473" s="87" t="s">
        <v>872</v>
      </c>
      <c r="MTS473" s="87" t="s">
        <v>886</v>
      </c>
      <c r="MTT473" s="87" t="s">
        <v>872</v>
      </c>
      <c r="MTU473" s="87" t="s">
        <v>886</v>
      </c>
      <c r="MTV473" s="87" t="s">
        <v>872</v>
      </c>
      <c r="MTW473" s="87" t="s">
        <v>886</v>
      </c>
      <c r="MTX473" s="87" t="s">
        <v>872</v>
      </c>
      <c r="MTY473" s="87" t="s">
        <v>886</v>
      </c>
      <c r="MTZ473" s="87" t="s">
        <v>872</v>
      </c>
      <c r="MUA473" s="87" t="s">
        <v>886</v>
      </c>
      <c r="MUB473" s="87" t="s">
        <v>872</v>
      </c>
      <c r="MUC473" s="87" t="s">
        <v>886</v>
      </c>
      <c r="MUD473" s="87" t="s">
        <v>872</v>
      </c>
      <c r="MUE473" s="87" t="s">
        <v>886</v>
      </c>
      <c r="MUF473" s="87" t="s">
        <v>872</v>
      </c>
      <c r="MUG473" s="87" t="s">
        <v>886</v>
      </c>
      <c r="MUH473" s="87" t="s">
        <v>872</v>
      </c>
      <c r="MUI473" s="87" t="s">
        <v>886</v>
      </c>
      <c r="MUJ473" s="87" t="s">
        <v>872</v>
      </c>
      <c r="MUK473" s="87" t="s">
        <v>886</v>
      </c>
      <c r="MUL473" s="87" t="s">
        <v>872</v>
      </c>
      <c r="MUM473" s="87" t="s">
        <v>886</v>
      </c>
      <c r="MUN473" s="87" t="s">
        <v>872</v>
      </c>
      <c r="MUO473" s="87" t="s">
        <v>886</v>
      </c>
      <c r="MUP473" s="87" t="s">
        <v>872</v>
      </c>
      <c r="MUQ473" s="87" t="s">
        <v>886</v>
      </c>
      <c r="MUR473" s="87" t="s">
        <v>872</v>
      </c>
      <c r="MUS473" s="87" t="s">
        <v>886</v>
      </c>
      <c r="MUT473" s="87" t="s">
        <v>872</v>
      </c>
      <c r="MUU473" s="87" t="s">
        <v>886</v>
      </c>
      <c r="MUV473" s="87" t="s">
        <v>872</v>
      </c>
      <c r="MUW473" s="87" t="s">
        <v>886</v>
      </c>
      <c r="MUX473" s="87" t="s">
        <v>872</v>
      </c>
      <c r="MUY473" s="87" t="s">
        <v>886</v>
      </c>
      <c r="MUZ473" s="87" t="s">
        <v>872</v>
      </c>
      <c r="MVA473" s="87" t="s">
        <v>886</v>
      </c>
      <c r="MVB473" s="87" t="s">
        <v>872</v>
      </c>
      <c r="MVC473" s="87" t="s">
        <v>886</v>
      </c>
      <c r="MVD473" s="87" t="s">
        <v>872</v>
      </c>
      <c r="MVE473" s="87" t="s">
        <v>886</v>
      </c>
      <c r="MVF473" s="87" t="s">
        <v>872</v>
      </c>
      <c r="MVG473" s="87" t="s">
        <v>886</v>
      </c>
      <c r="MVH473" s="87" t="s">
        <v>872</v>
      </c>
      <c r="MVI473" s="87" t="s">
        <v>886</v>
      </c>
      <c r="MVJ473" s="87" t="s">
        <v>872</v>
      </c>
      <c r="MVK473" s="87" t="s">
        <v>886</v>
      </c>
      <c r="MVL473" s="87" t="s">
        <v>872</v>
      </c>
      <c r="MVM473" s="87" t="s">
        <v>886</v>
      </c>
      <c r="MVN473" s="87" t="s">
        <v>872</v>
      </c>
      <c r="MVO473" s="87" t="s">
        <v>886</v>
      </c>
      <c r="MVP473" s="87" t="s">
        <v>872</v>
      </c>
      <c r="MVQ473" s="87" t="s">
        <v>886</v>
      </c>
      <c r="MVR473" s="87" t="s">
        <v>872</v>
      </c>
      <c r="MVS473" s="87" t="s">
        <v>886</v>
      </c>
      <c r="MVT473" s="87" t="s">
        <v>872</v>
      </c>
      <c r="MVU473" s="87" t="s">
        <v>886</v>
      </c>
      <c r="MVV473" s="87" t="s">
        <v>872</v>
      </c>
      <c r="MVW473" s="87" t="s">
        <v>886</v>
      </c>
      <c r="MVX473" s="87" t="s">
        <v>872</v>
      </c>
      <c r="MVY473" s="87" t="s">
        <v>886</v>
      </c>
      <c r="MVZ473" s="87" t="s">
        <v>872</v>
      </c>
      <c r="MWA473" s="87" t="s">
        <v>886</v>
      </c>
      <c r="MWB473" s="87" t="s">
        <v>872</v>
      </c>
      <c r="MWC473" s="87" t="s">
        <v>886</v>
      </c>
      <c r="MWD473" s="87" t="s">
        <v>872</v>
      </c>
      <c r="MWE473" s="87" t="s">
        <v>886</v>
      </c>
      <c r="MWF473" s="87" t="s">
        <v>872</v>
      </c>
      <c r="MWG473" s="87" t="s">
        <v>886</v>
      </c>
      <c r="MWH473" s="87" t="s">
        <v>872</v>
      </c>
      <c r="MWI473" s="87" t="s">
        <v>886</v>
      </c>
      <c r="MWJ473" s="87" t="s">
        <v>872</v>
      </c>
      <c r="MWK473" s="87" t="s">
        <v>886</v>
      </c>
      <c r="MWL473" s="87" t="s">
        <v>872</v>
      </c>
      <c r="MWM473" s="87" t="s">
        <v>886</v>
      </c>
      <c r="MWN473" s="87" t="s">
        <v>872</v>
      </c>
      <c r="MWO473" s="87" t="s">
        <v>886</v>
      </c>
      <c r="MWP473" s="87" t="s">
        <v>872</v>
      </c>
      <c r="MWQ473" s="87" t="s">
        <v>886</v>
      </c>
      <c r="MWR473" s="87" t="s">
        <v>872</v>
      </c>
      <c r="MWS473" s="87" t="s">
        <v>886</v>
      </c>
      <c r="MWT473" s="87" t="s">
        <v>872</v>
      </c>
      <c r="MWU473" s="87" t="s">
        <v>886</v>
      </c>
      <c r="MWV473" s="87" t="s">
        <v>872</v>
      </c>
      <c r="MWW473" s="87" t="s">
        <v>886</v>
      </c>
      <c r="MWX473" s="87" t="s">
        <v>872</v>
      </c>
      <c r="MWY473" s="87" t="s">
        <v>886</v>
      </c>
      <c r="MWZ473" s="87" t="s">
        <v>872</v>
      </c>
      <c r="MXA473" s="87" t="s">
        <v>886</v>
      </c>
      <c r="MXB473" s="87" t="s">
        <v>872</v>
      </c>
      <c r="MXC473" s="87" t="s">
        <v>886</v>
      </c>
      <c r="MXD473" s="87" t="s">
        <v>872</v>
      </c>
      <c r="MXE473" s="87" t="s">
        <v>886</v>
      </c>
      <c r="MXF473" s="87" t="s">
        <v>872</v>
      </c>
      <c r="MXG473" s="87" t="s">
        <v>886</v>
      </c>
      <c r="MXH473" s="87" t="s">
        <v>872</v>
      </c>
      <c r="MXI473" s="87" t="s">
        <v>886</v>
      </c>
      <c r="MXJ473" s="87" t="s">
        <v>872</v>
      </c>
      <c r="MXK473" s="87" t="s">
        <v>886</v>
      </c>
      <c r="MXL473" s="87" t="s">
        <v>872</v>
      </c>
      <c r="MXM473" s="87" t="s">
        <v>886</v>
      </c>
      <c r="MXN473" s="87" t="s">
        <v>872</v>
      </c>
      <c r="MXO473" s="87" t="s">
        <v>886</v>
      </c>
      <c r="MXP473" s="87" t="s">
        <v>872</v>
      </c>
      <c r="MXQ473" s="87" t="s">
        <v>886</v>
      </c>
      <c r="MXR473" s="87" t="s">
        <v>872</v>
      </c>
      <c r="MXS473" s="87" t="s">
        <v>886</v>
      </c>
      <c r="MXT473" s="87" t="s">
        <v>872</v>
      </c>
      <c r="MXU473" s="87" t="s">
        <v>886</v>
      </c>
      <c r="MXV473" s="87" t="s">
        <v>872</v>
      </c>
      <c r="MXW473" s="87" t="s">
        <v>886</v>
      </c>
      <c r="MXX473" s="87" t="s">
        <v>872</v>
      </c>
      <c r="MXY473" s="87" t="s">
        <v>886</v>
      </c>
      <c r="MXZ473" s="87" t="s">
        <v>872</v>
      </c>
      <c r="MYA473" s="87" t="s">
        <v>886</v>
      </c>
      <c r="MYB473" s="87" t="s">
        <v>872</v>
      </c>
      <c r="MYC473" s="87" t="s">
        <v>886</v>
      </c>
      <c r="MYD473" s="87" t="s">
        <v>872</v>
      </c>
      <c r="MYE473" s="87" t="s">
        <v>886</v>
      </c>
      <c r="MYF473" s="87" t="s">
        <v>872</v>
      </c>
      <c r="MYG473" s="87" t="s">
        <v>886</v>
      </c>
      <c r="MYH473" s="87" t="s">
        <v>872</v>
      </c>
      <c r="MYI473" s="87" t="s">
        <v>886</v>
      </c>
      <c r="MYJ473" s="87" t="s">
        <v>872</v>
      </c>
      <c r="MYK473" s="87" t="s">
        <v>886</v>
      </c>
      <c r="MYL473" s="87" t="s">
        <v>872</v>
      </c>
      <c r="MYM473" s="87" t="s">
        <v>886</v>
      </c>
      <c r="MYN473" s="87" t="s">
        <v>872</v>
      </c>
      <c r="MYO473" s="87" t="s">
        <v>886</v>
      </c>
      <c r="MYP473" s="87" t="s">
        <v>872</v>
      </c>
      <c r="MYQ473" s="87" t="s">
        <v>886</v>
      </c>
      <c r="MYR473" s="87" t="s">
        <v>872</v>
      </c>
      <c r="MYS473" s="87" t="s">
        <v>886</v>
      </c>
      <c r="MYT473" s="87" t="s">
        <v>872</v>
      </c>
      <c r="MYU473" s="87" t="s">
        <v>886</v>
      </c>
      <c r="MYV473" s="87" t="s">
        <v>872</v>
      </c>
      <c r="MYW473" s="87" t="s">
        <v>886</v>
      </c>
      <c r="MYX473" s="87" t="s">
        <v>872</v>
      </c>
      <c r="MYY473" s="87" t="s">
        <v>886</v>
      </c>
      <c r="MYZ473" s="87" t="s">
        <v>872</v>
      </c>
      <c r="MZA473" s="87" t="s">
        <v>886</v>
      </c>
      <c r="MZB473" s="87" t="s">
        <v>872</v>
      </c>
      <c r="MZC473" s="87" t="s">
        <v>886</v>
      </c>
      <c r="MZD473" s="87" t="s">
        <v>872</v>
      </c>
      <c r="MZE473" s="87" t="s">
        <v>886</v>
      </c>
      <c r="MZF473" s="87" t="s">
        <v>872</v>
      </c>
      <c r="MZG473" s="87" t="s">
        <v>886</v>
      </c>
      <c r="MZH473" s="87" t="s">
        <v>872</v>
      </c>
      <c r="MZI473" s="87" t="s">
        <v>886</v>
      </c>
      <c r="MZJ473" s="87" t="s">
        <v>872</v>
      </c>
      <c r="MZK473" s="87" t="s">
        <v>886</v>
      </c>
      <c r="MZL473" s="87" t="s">
        <v>872</v>
      </c>
      <c r="MZM473" s="87" t="s">
        <v>886</v>
      </c>
      <c r="MZN473" s="87" t="s">
        <v>872</v>
      </c>
      <c r="MZO473" s="87" t="s">
        <v>886</v>
      </c>
      <c r="MZP473" s="87" t="s">
        <v>872</v>
      </c>
      <c r="MZQ473" s="87" t="s">
        <v>886</v>
      </c>
      <c r="MZR473" s="87" t="s">
        <v>872</v>
      </c>
      <c r="MZS473" s="87" t="s">
        <v>886</v>
      </c>
      <c r="MZT473" s="87" t="s">
        <v>872</v>
      </c>
      <c r="MZU473" s="87" t="s">
        <v>886</v>
      </c>
      <c r="MZV473" s="87" t="s">
        <v>872</v>
      </c>
      <c r="MZW473" s="87" t="s">
        <v>886</v>
      </c>
      <c r="MZX473" s="87" t="s">
        <v>872</v>
      </c>
      <c r="MZY473" s="87" t="s">
        <v>886</v>
      </c>
      <c r="MZZ473" s="87" t="s">
        <v>872</v>
      </c>
      <c r="NAA473" s="87" t="s">
        <v>886</v>
      </c>
      <c r="NAB473" s="87" t="s">
        <v>872</v>
      </c>
      <c r="NAC473" s="87" t="s">
        <v>886</v>
      </c>
      <c r="NAD473" s="87" t="s">
        <v>872</v>
      </c>
      <c r="NAE473" s="87" t="s">
        <v>886</v>
      </c>
      <c r="NAF473" s="87" t="s">
        <v>872</v>
      </c>
      <c r="NAG473" s="87" t="s">
        <v>886</v>
      </c>
      <c r="NAH473" s="87" t="s">
        <v>872</v>
      </c>
      <c r="NAI473" s="87" t="s">
        <v>886</v>
      </c>
      <c r="NAJ473" s="87" t="s">
        <v>872</v>
      </c>
      <c r="NAK473" s="87" t="s">
        <v>886</v>
      </c>
      <c r="NAL473" s="87" t="s">
        <v>872</v>
      </c>
      <c r="NAM473" s="87" t="s">
        <v>886</v>
      </c>
      <c r="NAN473" s="87" t="s">
        <v>872</v>
      </c>
      <c r="NAO473" s="87" t="s">
        <v>886</v>
      </c>
      <c r="NAP473" s="87" t="s">
        <v>872</v>
      </c>
      <c r="NAQ473" s="87" t="s">
        <v>886</v>
      </c>
      <c r="NAR473" s="87" t="s">
        <v>872</v>
      </c>
      <c r="NAS473" s="87" t="s">
        <v>886</v>
      </c>
      <c r="NAT473" s="87" t="s">
        <v>872</v>
      </c>
      <c r="NAU473" s="87" t="s">
        <v>886</v>
      </c>
      <c r="NAV473" s="87" t="s">
        <v>872</v>
      </c>
      <c r="NAW473" s="87" t="s">
        <v>886</v>
      </c>
      <c r="NAX473" s="87" t="s">
        <v>872</v>
      </c>
      <c r="NAY473" s="87" t="s">
        <v>886</v>
      </c>
      <c r="NAZ473" s="87" t="s">
        <v>872</v>
      </c>
      <c r="NBA473" s="87" t="s">
        <v>886</v>
      </c>
      <c r="NBB473" s="87" t="s">
        <v>872</v>
      </c>
      <c r="NBC473" s="87" t="s">
        <v>886</v>
      </c>
      <c r="NBD473" s="87" t="s">
        <v>872</v>
      </c>
      <c r="NBE473" s="87" t="s">
        <v>886</v>
      </c>
      <c r="NBF473" s="87" t="s">
        <v>872</v>
      </c>
      <c r="NBG473" s="87" t="s">
        <v>886</v>
      </c>
      <c r="NBH473" s="87" t="s">
        <v>872</v>
      </c>
      <c r="NBI473" s="87" t="s">
        <v>886</v>
      </c>
      <c r="NBJ473" s="87" t="s">
        <v>872</v>
      </c>
      <c r="NBK473" s="87" t="s">
        <v>886</v>
      </c>
      <c r="NBL473" s="87" t="s">
        <v>872</v>
      </c>
      <c r="NBM473" s="87" t="s">
        <v>886</v>
      </c>
      <c r="NBN473" s="87" t="s">
        <v>872</v>
      </c>
      <c r="NBO473" s="87" t="s">
        <v>886</v>
      </c>
      <c r="NBP473" s="87" t="s">
        <v>872</v>
      </c>
      <c r="NBQ473" s="87" t="s">
        <v>886</v>
      </c>
      <c r="NBR473" s="87" t="s">
        <v>872</v>
      </c>
      <c r="NBS473" s="87" t="s">
        <v>886</v>
      </c>
      <c r="NBT473" s="87" t="s">
        <v>872</v>
      </c>
      <c r="NBU473" s="87" t="s">
        <v>886</v>
      </c>
      <c r="NBV473" s="87" t="s">
        <v>872</v>
      </c>
      <c r="NBW473" s="87" t="s">
        <v>886</v>
      </c>
      <c r="NBX473" s="87" t="s">
        <v>872</v>
      </c>
      <c r="NBY473" s="87" t="s">
        <v>886</v>
      </c>
      <c r="NBZ473" s="87" t="s">
        <v>872</v>
      </c>
      <c r="NCA473" s="87" t="s">
        <v>886</v>
      </c>
      <c r="NCB473" s="87" t="s">
        <v>872</v>
      </c>
      <c r="NCC473" s="87" t="s">
        <v>886</v>
      </c>
      <c r="NCD473" s="87" t="s">
        <v>872</v>
      </c>
      <c r="NCE473" s="87" t="s">
        <v>886</v>
      </c>
      <c r="NCF473" s="87" t="s">
        <v>872</v>
      </c>
      <c r="NCG473" s="87" t="s">
        <v>886</v>
      </c>
      <c r="NCH473" s="87" t="s">
        <v>872</v>
      </c>
      <c r="NCI473" s="87" t="s">
        <v>886</v>
      </c>
      <c r="NCJ473" s="87" t="s">
        <v>872</v>
      </c>
      <c r="NCK473" s="87" t="s">
        <v>886</v>
      </c>
      <c r="NCL473" s="87" t="s">
        <v>872</v>
      </c>
      <c r="NCM473" s="87" t="s">
        <v>886</v>
      </c>
      <c r="NCN473" s="87" t="s">
        <v>872</v>
      </c>
      <c r="NCO473" s="87" t="s">
        <v>886</v>
      </c>
      <c r="NCP473" s="87" t="s">
        <v>872</v>
      </c>
      <c r="NCQ473" s="87" t="s">
        <v>886</v>
      </c>
      <c r="NCR473" s="87" t="s">
        <v>872</v>
      </c>
      <c r="NCS473" s="87" t="s">
        <v>886</v>
      </c>
      <c r="NCT473" s="87" t="s">
        <v>872</v>
      </c>
      <c r="NCU473" s="87" t="s">
        <v>886</v>
      </c>
      <c r="NCV473" s="87" t="s">
        <v>872</v>
      </c>
      <c r="NCW473" s="87" t="s">
        <v>886</v>
      </c>
      <c r="NCX473" s="87" t="s">
        <v>872</v>
      </c>
      <c r="NCY473" s="87" t="s">
        <v>886</v>
      </c>
      <c r="NCZ473" s="87" t="s">
        <v>872</v>
      </c>
      <c r="NDA473" s="87" t="s">
        <v>886</v>
      </c>
      <c r="NDB473" s="87" t="s">
        <v>872</v>
      </c>
      <c r="NDC473" s="87" t="s">
        <v>886</v>
      </c>
      <c r="NDD473" s="87" t="s">
        <v>872</v>
      </c>
      <c r="NDE473" s="87" t="s">
        <v>886</v>
      </c>
      <c r="NDF473" s="87" t="s">
        <v>872</v>
      </c>
      <c r="NDG473" s="87" t="s">
        <v>886</v>
      </c>
      <c r="NDH473" s="87" t="s">
        <v>872</v>
      </c>
      <c r="NDI473" s="87" t="s">
        <v>886</v>
      </c>
      <c r="NDJ473" s="87" t="s">
        <v>872</v>
      </c>
      <c r="NDK473" s="87" t="s">
        <v>886</v>
      </c>
      <c r="NDL473" s="87" t="s">
        <v>872</v>
      </c>
      <c r="NDM473" s="87" t="s">
        <v>886</v>
      </c>
      <c r="NDN473" s="87" t="s">
        <v>872</v>
      </c>
      <c r="NDO473" s="87" t="s">
        <v>886</v>
      </c>
      <c r="NDP473" s="87" t="s">
        <v>872</v>
      </c>
      <c r="NDQ473" s="87" t="s">
        <v>886</v>
      </c>
      <c r="NDR473" s="87" t="s">
        <v>872</v>
      </c>
      <c r="NDS473" s="87" t="s">
        <v>886</v>
      </c>
      <c r="NDT473" s="87" t="s">
        <v>872</v>
      </c>
      <c r="NDU473" s="87" t="s">
        <v>886</v>
      </c>
      <c r="NDV473" s="87" t="s">
        <v>872</v>
      </c>
      <c r="NDW473" s="87" t="s">
        <v>886</v>
      </c>
      <c r="NDX473" s="87" t="s">
        <v>872</v>
      </c>
      <c r="NDY473" s="87" t="s">
        <v>886</v>
      </c>
      <c r="NDZ473" s="87" t="s">
        <v>872</v>
      </c>
      <c r="NEA473" s="87" t="s">
        <v>886</v>
      </c>
      <c r="NEB473" s="87" t="s">
        <v>872</v>
      </c>
      <c r="NEC473" s="87" t="s">
        <v>886</v>
      </c>
      <c r="NED473" s="87" t="s">
        <v>872</v>
      </c>
      <c r="NEE473" s="87" t="s">
        <v>886</v>
      </c>
      <c r="NEF473" s="87" t="s">
        <v>872</v>
      </c>
      <c r="NEG473" s="87" t="s">
        <v>886</v>
      </c>
      <c r="NEH473" s="87" t="s">
        <v>872</v>
      </c>
      <c r="NEI473" s="87" t="s">
        <v>886</v>
      </c>
      <c r="NEJ473" s="87" t="s">
        <v>872</v>
      </c>
      <c r="NEK473" s="87" t="s">
        <v>886</v>
      </c>
      <c r="NEL473" s="87" t="s">
        <v>872</v>
      </c>
      <c r="NEM473" s="87" t="s">
        <v>886</v>
      </c>
      <c r="NEN473" s="87" t="s">
        <v>872</v>
      </c>
      <c r="NEO473" s="87" t="s">
        <v>886</v>
      </c>
      <c r="NEP473" s="87" t="s">
        <v>872</v>
      </c>
      <c r="NEQ473" s="87" t="s">
        <v>886</v>
      </c>
      <c r="NER473" s="87" t="s">
        <v>872</v>
      </c>
      <c r="NES473" s="87" t="s">
        <v>886</v>
      </c>
      <c r="NET473" s="87" t="s">
        <v>872</v>
      </c>
      <c r="NEU473" s="87" t="s">
        <v>886</v>
      </c>
      <c r="NEV473" s="87" t="s">
        <v>872</v>
      </c>
      <c r="NEW473" s="87" t="s">
        <v>886</v>
      </c>
      <c r="NEX473" s="87" t="s">
        <v>872</v>
      </c>
      <c r="NEY473" s="87" t="s">
        <v>886</v>
      </c>
      <c r="NEZ473" s="87" t="s">
        <v>872</v>
      </c>
      <c r="NFA473" s="87" t="s">
        <v>886</v>
      </c>
      <c r="NFB473" s="87" t="s">
        <v>872</v>
      </c>
      <c r="NFC473" s="87" t="s">
        <v>886</v>
      </c>
      <c r="NFD473" s="87" t="s">
        <v>872</v>
      </c>
      <c r="NFE473" s="87" t="s">
        <v>886</v>
      </c>
      <c r="NFF473" s="87" t="s">
        <v>872</v>
      </c>
      <c r="NFG473" s="87" t="s">
        <v>886</v>
      </c>
      <c r="NFH473" s="87" t="s">
        <v>872</v>
      </c>
      <c r="NFI473" s="87" t="s">
        <v>886</v>
      </c>
      <c r="NFJ473" s="87" t="s">
        <v>872</v>
      </c>
      <c r="NFK473" s="87" t="s">
        <v>886</v>
      </c>
      <c r="NFL473" s="87" t="s">
        <v>872</v>
      </c>
      <c r="NFM473" s="87" t="s">
        <v>886</v>
      </c>
      <c r="NFN473" s="87" t="s">
        <v>872</v>
      </c>
      <c r="NFO473" s="87" t="s">
        <v>886</v>
      </c>
      <c r="NFP473" s="87" t="s">
        <v>872</v>
      </c>
      <c r="NFQ473" s="87" t="s">
        <v>886</v>
      </c>
      <c r="NFR473" s="87" t="s">
        <v>872</v>
      </c>
      <c r="NFS473" s="87" t="s">
        <v>886</v>
      </c>
      <c r="NFT473" s="87" t="s">
        <v>872</v>
      </c>
      <c r="NFU473" s="87" t="s">
        <v>886</v>
      </c>
      <c r="NFV473" s="87" t="s">
        <v>872</v>
      </c>
      <c r="NFW473" s="87" t="s">
        <v>886</v>
      </c>
      <c r="NFX473" s="87" t="s">
        <v>872</v>
      </c>
      <c r="NFY473" s="87" t="s">
        <v>886</v>
      </c>
      <c r="NFZ473" s="87" t="s">
        <v>872</v>
      </c>
      <c r="NGA473" s="87" t="s">
        <v>886</v>
      </c>
      <c r="NGB473" s="87" t="s">
        <v>872</v>
      </c>
      <c r="NGC473" s="87" t="s">
        <v>886</v>
      </c>
      <c r="NGD473" s="87" t="s">
        <v>872</v>
      </c>
      <c r="NGE473" s="87" t="s">
        <v>886</v>
      </c>
      <c r="NGF473" s="87" t="s">
        <v>872</v>
      </c>
      <c r="NGG473" s="87" t="s">
        <v>886</v>
      </c>
      <c r="NGH473" s="87" t="s">
        <v>872</v>
      </c>
      <c r="NGI473" s="87" t="s">
        <v>886</v>
      </c>
      <c r="NGJ473" s="87" t="s">
        <v>872</v>
      </c>
      <c r="NGK473" s="87" t="s">
        <v>886</v>
      </c>
      <c r="NGL473" s="87" t="s">
        <v>872</v>
      </c>
      <c r="NGM473" s="87" t="s">
        <v>886</v>
      </c>
      <c r="NGN473" s="87" t="s">
        <v>872</v>
      </c>
      <c r="NGO473" s="87" t="s">
        <v>886</v>
      </c>
      <c r="NGP473" s="87" t="s">
        <v>872</v>
      </c>
      <c r="NGQ473" s="87" t="s">
        <v>886</v>
      </c>
      <c r="NGR473" s="87" t="s">
        <v>872</v>
      </c>
      <c r="NGS473" s="87" t="s">
        <v>886</v>
      </c>
      <c r="NGT473" s="87" t="s">
        <v>872</v>
      </c>
      <c r="NGU473" s="87" t="s">
        <v>886</v>
      </c>
      <c r="NGV473" s="87" t="s">
        <v>872</v>
      </c>
      <c r="NGW473" s="87" t="s">
        <v>886</v>
      </c>
      <c r="NGX473" s="87" t="s">
        <v>872</v>
      </c>
      <c r="NGY473" s="87" t="s">
        <v>886</v>
      </c>
      <c r="NGZ473" s="87" t="s">
        <v>872</v>
      </c>
      <c r="NHA473" s="87" t="s">
        <v>886</v>
      </c>
      <c r="NHB473" s="87" t="s">
        <v>872</v>
      </c>
      <c r="NHC473" s="87" t="s">
        <v>886</v>
      </c>
      <c r="NHD473" s="87" t="s">
        <v>872</v>
      </c>
      <c r="NHE473" s="87" t="s">
        <v>886</v>
      </c>
      <c r="NHF473" s="87" t="s">
        <v>872</v>
      </c>
      <c r="NHG473" s="87" t="s">
        <v>886</v>
      </c>
      <c r="NHH473" s="87" t="s">
        <v>872</v>
      </c>
      <c r="NHI473" s="87" t="s">
        <v>886</v>
      </c>
      <c r="NHJ473" s="87" t="s">
        <v>872</v>
      </c>
      <c r="NHK473" s="87" t="s">
        <v>886</v>
      </c>
      <c r="NHL473" s="87" t="s">
        <v>872</v>
      </c>
      <c r="NHM473" s="87" t="s">
        <v>886</v>
      </c>
      <c r="NHN473" s="87" t="s">
        <v>872</v>
      </c>
      <c r="NHO473" s="87" t="s">
        <v>886</v>
      </c>
      <c r="NHP473" s="87" t="s">
        <v>872</v>
      </c>
      <c r="NHQ473" s="87" t="s">
        <v>886</v>
      </c>
      <c r="NHR473" s="87" t="s">
        <v>872</v>
      </c>
      <c r="NHS473" s="87" t="s">
        <v>886</v>
      </c>
      <c r="NHT473" s="87" t="s">
        <v>872</v>
      </c>
      <c r="NHU473" s="87" t="s">
        <v>886</v>
      </c>
      <c r="NHV473" s="87" t="s">
        <v>872</v>
      </c>
      <c r="NHW473" s="87" t="s">
        <v>886</v>
      </c>
      <c r="NHX473" s="87" t="s">
        <v>872</v>
      </c>
      <c r="NHY473" s="87" t="s">
        <v>886</v>
      </c>
      <c r="NHZ473" s="87" t="s">
        <v>872</v>
      </c>
      <c r="NIA473" s="87" t="s">
        <v>886</v>
      </c>
      <c r="NIB473" s="87" t="s">
        <v>872</v>
      </c>
      <c r="NIC473" s="87" t="s">
        <v>886</v>
      </c>
      <c r="NID473" s="87" t="s">
        <v>872</v>
      </c>
      <c r="NIE473" s="87" t="s">
        <v>886</v>
      </c>
      <c r="NIF473" s="87" t="s">
        <v>872</v>
      </c>
      <c r="NIG473" s="87" t="s">
        <v>886</v>
      </c>
      <c r="NIH473" s="87" t="s">
        <v>872</v>
      </c>
      <c r="NII473" s="87" t="s">
        <v>886</v>
      </c>
      <c r="NIJ473" s="87" t="s">
        <v>872</v>
      </c>
      <c r="NIK473" s="87" t="s">
        <v>886</v>
      </c>
      <c r="NIL473" s="87" t="s">
        <v>872</v>
      </c>
      <c r="NIM473" s="87" t="s">
        <v>886</v>
      </c>
      <c r="NIN473" s="87" t="s">
        <v>872</v>
      </c>
      <c r="NIO473" s="87" t="s">
        <v>886</v>
      </c>
      <c r="NIP473" s="87" t="s">
        <v>872</v>
      </c>
      <c r="NIQ473" s="87" t="s">
        <v>886</v>
      </c>
      <c r="NIR473" s="87" t="s">
        <v>872</v>
      </c>
      <c r="NIS473" s="87" t="s">
        <v>886</v>
      </c>
      <c r="NIT473" s="87" t="s">
        <v>872</v>
      </c>
      <c r="NIU473" s="87" t="s">
        <v>886</v>
      </c>
      <c r="NIV473" s="87" t="s">
        <v>872</v>
      </c>
      <c r="NIW473" s="87" t="s">
        <v>886</v>
      </c>
      <c r="NIX473" s="87" t="s">
        <v>872</v>
      </c>
      <c r="NIY473" s="87" t="s">
        <v>886</v>
      </c>
      <c r="NIZ473" s="87" t="s">
        <v>872</v>
      </c>
      <c r="NJA473" s="87" t="s">
        <v>886</v>
      </c>
      <c r="NJB473" s="87" t="s">
        <v>872</v>
      </c>
      <c r="NJC473" s="87" t="s">
        <v>886</v>
      </c>
      <c r="NJD473" s="87" t="s">
        <v>872</v>
      </c>
      <c r="NJE473" s="87" t="s">
        <v>886</v>
      </c>
      <c r="NJF473" s="87" t="s">
        <v>872</v>
      </c>
      <c r="NJG473" s="87" t="s">
        <v>886</v>
      </c>
      <c r="NJH473" s="87" t="s">
        <v>872</v>
      </c>
      <c r="NJI473" s="87" t="s">
        <v>886</v>
      </c>
      <c r="NJJ473" s="87" t="s">
        <v>872</v>
      </c>
      <c r="NJK473" s="87" t="s">
        <v>886</v>
      </c>
      <c r="NJL473" s="87" t="s">
        <v>872</v>
      </c>
      <c r="NJM473" s="87" t="s">
        <v>886</v>
      </c>
      <c r="NJN473" s="87" t="s">
        <v>872</v>
      </c>
      <c r="NJO473" s="87" t="s">
        <v>886</v>
      </c>
      <c r="NJP473" s="87" t="s">
        <v>872</v>
      </c>
      <c r="NJQ473" s="87" t="s">
        <v>886</v>
      </c>
      <c r="NJR473" s="87" t="s">
        <v>872</v>
      </c>
      <c r="NJS473" s="87" t="s">
        <v>886</v>
      </c>
      <c r="NJT473" s="87" t="s">
        <v>872</v>
      </c>
      <c r="NJU473" s="87" t="s">
        <v>886</v>
      </c>
      <c r="NJV473" s="87" t="s">
        <v>872</v>
      </c>
      <c r="NJW473" s="87" t="s">
        <v>886</v>
      </c>
      <c r="NJX473" s="87" t="s">
        <v>872</v>
      </c>
      <c r="NJY473" s="87" t="s">
        <v>886</v>
      </c>
      <c r="NJZ473" s="87" t="s">
        <v>872</v>
      </c>
      <c r="NKA473" s="87" t="s">
        <v>886</v>
      </c>
      <c r="NKB473" s="87" t="s">
        <v>872</v>
      </c>
      <c r="NKC473" s="87" t="s">
        <v>886</v>
      </c>
      <c r="NKD473" s="87" t="s">
        <v>872</v>
      </c>
      <c r="NKE473" s="87" t="s">
        <v>886</v>
      </c>
      <c r="NKF473" s="87" t="s">
        <v>872</v>
      </c>
      <c r="NKG473" s="87" t="s">
        <v>886</v>
      </c>
      <c r="NKH473" s="87" t="s">
        <v>872</v>
      </c>
      <c r="NKI473" s="87" t="s">
        <v>886</v>
      </c>
      <c r="NKJ473" s="87" t="s">
        <v>872</v>
      </c>
      <c r="NKK473" s="87" t="s">
        <v>886</v>
      </c>
      <c r="NKL473" s="87" t="s">
        <v>872</v>
      </c>
      <c r="NKM473" s="87" t="s">
        <v>886</v>
      </c>
      <c r="NKN473" s="87" t="s">
        <v>872</v>
      </c>
      <c r="NKO473" s="87" t="s">
        <v>886</v>
      </c>
      <c r="NKP473" s="87" t="s">
        <v>872</v>
      </c>
      <c r="NKQ473" s="87" t="s">
        <v>886</v>
      </c>
      <c r="NKR473" s="87" t="s">
        <v>872</v>
      </c>
      <c r="NKS473" s="87" t="s">
        <v>886</v>
      </c>
      <c r="NKT473" s="87" t="s">
        <v>872</v>
      </c>
      <c r="NKU473" s="87" t="s">
        <v>886</v>
      </c>
      <c r="NKV473" s="87" t="s">
        <v>872</v>
      </c>
      <c r="NKW473" s="87" t="s">
        <v>886</v>
      </c>
      <c r="NKX473" s="87" t="s">
        <v>872</v>
      </c>
      <c r="NKY473" s="87" t="s">
        <v>886</v>
      </c>
      <c r="NKZ473" s="87" t="s">
        <v>872</v>
      </c>
      <c r="NLA473" s="87" t="s">
        <v>886</v>
      </c>
      <c r="NLB473" s="87" t="s">
        <v>872</v>
      </c>
      <c r="NLC473" s="87" t="s">
        <v>886</v>
      </c>
      <c r="NLD473" s="87" t="s">
        <v>872</v>
      </c>
      <c r="NLE473" s="87" t="s">
        <v>886</v>
      </c>
      <c r="NLF473" s="87" t="s">
        <v>872</v>
      </c>
      <c r="NLG473" s="87" t="s">
        <v>886</v>
      </c>
      <c r="NLH473" s="87" t="s">
        <v>872</v>
      </c>
      <c r="NLI473" s="87" t="s">
        <v>886</v>
      </c>
      <c r="NLJ473" s="87" t="s">
        <v>872</v>
      </c>
      <c r="NLK473" s="87" t="s">
        <v>886</v>
      </c>
      <c r="NLL473" s="87" t="s">
        <v>872</v>
      </c>
      <c r="NLM473" s="87" t="s">
        <v>886</v>
      </c>
      <c r="NLN473" s="87" t="s">
        <v>872</v>
      </c>
      <c r="NLO473" s="87" t="s">
        <v>886</v>
      </c>
      <c r="NLP473" s="87" t="s">
        <v>872</v>
      </c>
      <c r="NLQ473" s="87" t="s">
        <v>886</v>
      </c>
      <c r="NLR473" s="87" t="s">
        <v>872</v>
      </c>
      <c r="NLS473" s="87" t="s">
        <v>886</v>
      </c>
      <c r="NLT473" s="87" t="s">
        <v>872</v>
      </c>
      <c r="NLU473" s="87" t="s">
        <v>886</v>
      </c>
      <c r="NLV473" s="87" t="s">
        <v>872</v>
      </c>
      <c r="NLW473" s="87" t="s">
        <v>886</v>
      </c>
      <c r="NLX473" s="87" t="s">
        <v>872</v>
      </c>
      <c r="NLY473" s="87" t="s">
        <v>886</v>
      </c>
      <c r="NLZ473" s="87" t="s">
        <v>872</v>
      </c>
      <c r="NMA473" s="87" t="s">
        <v>886</v>
      </c>
      <c r="NMB473" s="87" t="s">
        <v>872</v>
      </c>
      <c r="NMC473" s="87" t="s">
        <v>886</v>
      </c>
      <c r="NMD473" s="87" t="s">
        <v>872</v>
      </c>
      <c r="NME473" s="87" t="s">
        <v>886</v>
      </c>
      <c r="NMF473" s="87" t="s">
        <v>872</v>
      </c>
      <c r="NMG473" s="87" t="s">
        <v>886</v>
      </c>
      <c r="NMH473" s="87" t="s">
        <v>872</v>
      </c>
      <c r="NMI473" s="87" t="s">
        <v>886</v>
      </c>
      <c r="NMJ473" s="87" t="s">
        <v>872</v>
      </c>
      <c r="NMK473" s="87" t="s">
        <v>886</v>
      </c>
      <c r="NML473" s="87" t="s">
        <v>872</v>
      </c>
      <c r="NMM473" s="87" t="s">
        <v>886</v>
      </c>
      <c r="NMN473" s="87" t="s">
        <v>872</v>
      </c>
      <c r="NMO473" s="87" t="s">
        <v>886</v>
      </c>
      <c r="NMP473" s="87" t="s">
        <v>872</v>
      </c>
      <c r="NMQ473" s="87" t="s">
        <v>886</v>
      </c>
      <c r="NMR473" s="87" t="s">
        <v>872</v>
      </c>
      <c r="NMS473" s="87" t="s">
        <v>886</v>
      </c>
      <c r="NMT473" s="87" t="s">
        <v>872</v>
      </c>
      <c r="NMU473" s="87" t="s">
        <v>886</v>
      </c>
      <c r="NMV473" s="87" t="s">
        <v>872</v>
      </c>
      <c r="NMW473" s="87" t="s">
        <v>886</v>
      </c>
      <c r="NMX473" s="87" t="s">
        <v>872</v>
      </c>
      <c r="NMY473" s="87" t="s">
        <v>886</v>
      </c>
      <c r="NMZ473" s="87" t="s">
        <v>872</v>
      </c>
      <c r="NNA473" s="87" t="s">
        <v>886</v>
      </c>
      <c r="NNB473" s="87" t="s">
        <v>872</v>
      </c>
      <c r="NNC473" s="87" t="s">
        <v>886</v>
      </c>
      <c r="NND473" s="87" t="s">
        <v>872</v>
      </c>
      <c r="NNE473" s="87" t="s">
        <v>886</v>
      </c>
      <c r="NNF473" s="87" t="s">
        <v>872</v>
      </c>
      <c r="NNG473" s="87" t="s">
        <v>886</v>
      </c>
      <c r="NNH473" s="87" t="s">
        <v>872</v>
      </c>
      <c r="NNI473" s="87" t="s">
        <v>886</v>
      </c>
      <c r="NNJ473" s="87" t="s">
        <v>872</v>
      </c>
      <c r="NNK473" s="87" t="s">
        <v>886</v>
      </c>
      <c r="NNL473" s="87" t="s">
        <v>872</v>
      </c>
      <c r="NNM473" s="87" t="s">
        <v>886</v>
      </c>
      <c r="NNN473" s="87" t="s">
        <v>872</v>
      </c>
      <c r="NNO473" s="87" t="s">
        <v>886</v>
      </c>
      <c r="NNP473" s="87" t="s">
        <v>872</v>
      </c>
      <c r="NNQ473" s="87" t="s">
        <v>886</v>
      </c>
      <c r="NNR473" s="87" t="s">
        <v>872</v>
      </c>
      <c r="NNS473" s="87" t="s">
        <v>886</v>
      </c>
      <c r="NNT473" s="87" t="s">
        <v>872</v>
      </c>
      <c r="NNU473" s="87" t="s">
        <v>886</v>
      </c>
      <c r="NNV473" s="87" t="s">
        <v>872</v>
      </c>
      <c r="NNW473" s="87" t="s">
        <v>886</v>
      </c>
      <c r="NNX473" s="87" t="s">
        <v>872</v>
      </c>
      <c r="NNY473" s="87" t="s">
        <v>886</v>
      </c>
      <c r="NNZ473" s="87" t="s">
        <v>872</v>
      </c>
      <c r="NOA473" s="87" t="s">
        <v>886</v>
      </c>
      <c r="NOB473" s="87" t="s">
        <v>872</v>
      </c>
      <c r="NOC473" s="87" t="s">
        <v>886</v>
      </c>
      <c r="NOD473" s="87" t="s">
        <v>872</v>
      </c>
      <c r="NOE473" s="87" t="s">
        <v>886</v>
      </c>
      <c r="NOF473" s="87" t="s">
        <v>872</v>
      </c>
      <c r="NOG473" s="87" t="s">
        <v>886</v>
      </c>
      <c r="NOH473" s="87" t="s">
        <v>872</v>
      </c>
      <c r="NOI473" s="87" t="s">
        <v>886</v>
      </c>
      <c r="NOJ473" s="87" t="s">
        <v>872</v>
      </c>
      <c r="NOK473" s="87" t="s">
        <v>886</v>
      </c>
      <c r="NOL473" s="87" t="s">
        <v>872</v>
      </c>
      <c r="NOM473" s="87" t="s">
        <v>886</v>
      </c>
      <c r="NON473" s="87" t="s">
        <v>872</v>
      </c>
      <c r="NOO473" s="87" t="s">
        <v>886</v>
      </c>
      <c r="NOP473" s="87" t="s">
        <v>872</v>
      </c>
      <c r="NOQ473" s="87" t="s">
        <v>886</v>
      </c>
      <c r="NOR473" s="87" t="s">
        <v>872</v>
      </c>
      <c r="NOS473" s="87" t="s">
        <v>886</v>
      </c>
      <c r="NOT473" s="87" t="s">
        <v>872</v>
      </c>
      <c r="NOU473" s="87" t="s">
        <v>886</v>
      </c>
      <c r="NOV473" s="87" t="s">
        <v>872</v>
      </c>
      <c r="NOW473" s="87" t="s">
        <v>886</v>
      </c>
      <c r="NOX473" s="87" t="s">
        <v>872</v>
      </c>
      <c r="NOY473" s="87" t="s">
        <v>886</v>
      </c>
      <c r="NOZ473" s="87" t="s">
        <v>872</v>
      </c>
      <c r="NPA473" s="87" t="s">
        <v>886</v>
      </c>
      <c r="NPB473" s="87" t="s">
        <v>872</v>
      </c>
      <c r="NPC473" s="87" t="s">
        <v>886</v>
      </c>
      <c r="NPD473" s="87" t="s">
        <v>872</v>
      </c>
      <c r="NPE473" s="87" t="s">
        <v>886</v>
      </c>
      <c r="NPF473" s="87" t="s">
        <v>872</v>
      </c>
      <c r="NPG473" s="87" t="s">
        <v>886</v>
      </c>
      <c r="NPH473" s="87" t="s">
        <v>872</v>
      </c>
      <c r="NPI473" s="87" t="s">
        <v>886</v>
      </c>
      <c r="NPJ473" s="87" t="s">
        <v>872</v>
      </c>
      <c r="NPK473" s="87" t="s">
        <v>886</v>
      </c>
      <c r="NPL473" s="87" t="s">
        <v>872</v>
      </c>
      <c r="NPM473" s="87" t="s">
        <v>886</v>
      </c>
      <c r="NPN473" s="87" t="s">
        <v>872</v>
      </c>
      <c r="NPO473" s="87" t="s">
        <v>886</v>
      </c>
      <c r="NPP473" s="87" t="s">
        <v>872</v>
      </c>
      <c r="NPQ473" s="87" t="s">
        <v>886</v>
      </c>
      <c r="NPR473" s="87" t="s">
        <v>872</v>
      </c>
      <c r="NPS473" s="87" t="s">
        <v>886</v>
      </c>
      <c r="NPT473" s="87" t="s">
        <v>872</v>
      </c>
      <c r="NPU473" s="87" t="s">
        <v>886</v>
      </c>
      <c r="NPV473" s="87" t="s">
        <v>872</v>
      </c>
      <c r="NPW473" s="87" t="s">
        <v>886</v>
      </c>
      <c r="NPX473" s="87" t="s">
        <v>872</v>
      </c>
      <c r="NPY473" s="87" t="s">
        <v>886</v>
      </c>
      <c r="NPZ473" s="87" t="s">
        <v>872</v>
      </c>
      <c r="NQA473" s="87" t="s">
        <v>886</v>
      </c>
      <c r="NQB473" s="87" t="s">
        <v>872</v>
      </c>
      <c r="NQC473" s="87" t="s">
        <v>886</v>
      </c>
      <c r="NQD473" s="87" t="s">
        <v>872</v>
      </c>
      <c r="NQE473" s="87" t="s">
        <v>886</v>
      </c>
      <c r="NQF473" s="87" t="s">
        <v>872</v>
      </c>
      <c r="NQG473" s="87" t="s">
        <v>886</v>
      </c>
      <c r="NQH473" s="87" t="s">
        <v>872</v>
      </c>
      <c r="NQI473" s="87" t="s">
        <v>886</v>
      </c>
      <c r="NQJ473" s="87" t="s">
        <v>872</v>
      </c>
      <c r="NQK473" s="87" t="s">
        <v>886</v>
      </c>
      <c r="NQL473" s="87" t="s">
        <v>872</v>
      </c>
      <c r="NQM473" s="87" t="s">
        <v>886</v>
      </c>
      <c r="NQN473" s="87" t="s">
        <v>872</v>
      </c>
      <c r="NQO473" s="87" t="s">
        <v>886</v>
      </c>
      <c r="NQP473" s="87" t="s">
        <v>872</v>
      </c>
      <c r="NQQ473" s="87" t="s">
        <v>886</v>
      </c>
      <c r="NQR473" s="87" t="s">
        <v>872</v>
      </c>
      <c r="NQS473" s="87" t="s">
        <v>886</v>
      </c>
      <c r="NQT473" s="87" t="s">
        <v>872</v>
      </c>
      <c r="NQU473" s="87" t="s">
        <v>886</v>
      </c>
      <c r="NQV473" s="87" t="s">
        <v>872</v>
      </c>
      <c r="NQW473" s="87" t="s">
        <v>886</v>
      </c>
      <c r="NQX473" s="87" t="s">
        <v>872</v>
      </c>
      <c r="NQY473" s="87" t="s">
        <v>886</v>
      </c>
      <c r="NQZ473" s="87" t="s">
        <v>872</v>
      </c>
      <c r="NRA473" s="87" t="s">
        <v>886</v>
      </c>
      <c r="NRB473" s="87" t="s">
        <v>872</v>
      </c>
      <c r="NRC473" s="87" t="s">
        <v>886</v>
      </c>
      <c r="NRD473" s="87" t="s">
        <v>872</v>
      </c>
      <c r="NRE473" s="87" t="s">
        <v>886</v>
      </c>
      <c r="NRF473" s="87" t="s">
        <v>872</v>
      </c>
      <c r="NRG473" s="87" t="s">
        <v>886</v>
      </c>
      <c r="NRH473" s="87" t="s">
        <v>872</v>
      </c>
      <c r="NRI473" s="87" t="s">
        <v>886</v>
      </c>
      <c r="NRJ473" s="87" t="s">
        <v>872</v>
      </c>
      <c r="NRK473" s="87" t="s">
        <v>886</v>
      </c>
      <c r="NRL473" s="87" t="s">
        <v>872</v>
      </c>
      <c r="NRM473" s="87" t="s">
        <v>886</v>
      </c>
      <c r="NRN473" s="87" t="s">
        <v>872</v>
      </c>
      <c r="NRO473" s="87" t="s">
        <v>886</v>
      </c>
      <c r="NRP473" s="87" t="s">
        <v>872</v>
      </c>
      <c r="NRQ473" s="87" t="s">
        <v>886</v>
      </c>
      <c r="NRR473" s="87" t="s">
        <v>872</v>
      </c>
      <c r="NRS473" s="87" t="s">
        <v>886</v>
      </c>
      <c r="NRT473" s="87" t="s">
        <v>872</v>
      </c>
      <c r="NRU473" s="87" t="s">
        <v>886</v>
      </c>
      <c r="NRV473" s="87" t="s">
        <v>872</v>
      </c>
      <c r="NRW473" s="87" t="s">
        <v>886</v>
      </c>
      <c r="NRX473" s="87" t="s">
        <v>872</v>
      </c>
      <c r="NRY473" s="87" t="s">
        <v>886</v>
      </c>
      <c r="NRZ473" s="87" t="s">
        <v>872</v>
      </c>
      <c r="NSA473" s="87" t="s">
        <v>886</v>
      </c>
      <c r="NSB473" s="87" t="s">
        <v>872</v>
      </c>
      <c r="NSC473" s="87" t="s">
        <v>886</v>
      </c>
      <c r="NSD473" s="87" t="s">
        <v>872</v>
      </c>
      <c r="NSE473" s="87" t="s">
        <v>886</v>
      </c>
      <c r="NSF473" s="87" t="s">
        <v>872</v>
      </c>
      <c r="NSG473" s="87" t="s">
        <v>886</v>
      </c>
      <c r="NSH473" s="87" t="s">
        <v>872</v>
      </c>
      <c r="NSI473" s="87" t="s">
        <v>886</v>
      </c>
      <c r="NSJ473" s="87" t="s">
        <v>872</v>
      </c>
      <c r="NSK473" s="87" t="s">
        <v>886</v>
      </c>
      <c r="NSL473" s="87" t="s">
        <v>872</v>
      </c>
      <c r="NSM473" s="87" t="s">
        <v>886</v>
      </c>
      <c r="NSN473" s="87" t="s">
        <v>872</v>
      </c>
      <c r="NSO473" s="87" t="s">
        <v>886</v>
      </c>
      <c r="NSP473" s="87" t="s">
        <v>872</v>
      </c>
      <c r="NSQ473" s="87" t="s">
        <v>886</v>
      </c>
      <c r="NSR473" s="87" t="s">
        <v>872</v>
      </c>
      <c r="NSS473" s="87" t="s">
        <v>886</v>
      </c>
      <c r="NST473" s="87" t="s">
        <v>872</v>
      </c>
      <c r="NSU473" s="87" t="s">
        <v>886</v>
      </c>
      <c r="NSV473" s="87" t="s">
        <v>872</v>
      </c>
      <c r="NSW473" s="87" t="s">
        <v>886</v>
      </c>
      <c r="NSX473" s="87" t="s">
        <v>872</v>
      </c>
      <c r="NSY473" s="87" t="s">
        <v>886</v>
      </c>
      <c r="NSZ473" s="87" t="s">
        <v>872</v>
      </c>
      <c r="NTA473" s="87" t="s">
        <v>886</v>
      </c>
      <c r="NTB473" s="87" t="s">
        <v>872</v>
      </c>
      <c r="NTC473" s="87" t="s">
        <v>886</v>
      </c>
      <c r="NTD473" s="87" t="s">
        <v>872</v>
      </c>
      <c r="NTE473" s="87" t="s">
        <v>886</v>
      </c>
      <c r="NTF473" s="87" t="s">
        <v>872</v>
      </c>
      <c r="NTG473" s="87" t="s">
        <v>886</v>
      </c>
      <c r="NTH473" s="87" t="s">
        <v>872</v>
      </c>
      <c r="NTI473" s="87" t="s">
        <v>886</v>
      </c>
      <c r="NTJ473" s="87" t="s">
        <v>872</v>
      </c>
      <c r="NTK473" s="87" t="s">
        <v>886</v>
      </c>
      <c r="NTL473" s="87" t="s">
        <v>872</v>
      </c>
      <c r="NTM473" s="87" t="s">
        <v>886</v>
      </c>
      <c r="NTN473" s="87" t="s">
        <v>872</v>
      </c>
      <c r="NTO473" s="87" t="s">
        <v>886</v>
      </c>
      <c r="NTP473" s="87" t="s">
        <v>872</v>
      </c>
      <c r="NTQ473" s="87" t="s">
        <v>886</v>
      </c>
      <c r="NTR473" s="87" t="s">
        <v>872</v>
      </c>
      <c r="NTS473" s="87" t="s">
        <v>886</v>
      </c>
      <c r="NTT473" s="87" t="s">
        <v>872</v>
      </c>
      <c r="NTU473" s="87" t="s">
        <v>886</v>
      </c>
      <c r="NTV473" s="87" t="s">
        <v>872</v>
      </c>
      <c r="NTW473" s="87" t="s">
        <v>886</v>
      </c>
      <c r="NTX473" s="87" t="s">
        <v>872</v>
      </c>
      <c r="NTY473" s="87" t="s">
        <v>886</v>
      </c>
      <c r="NTZ473" s="87" t="s">
        <v>872</v>
      </c>
      <c r="NUA473" s="87" t="s">
        <v>886</v>
      </c>
      <c r="NUB473" s="87" t="s">
        <v>872</v>
      </c>
      <c r="NUC473" s="87" t="s">
        <v>886</v>
      </c>
      <c r="NUD473" s="87" t="s">
        <v>872</v>
      </c>
      <c r="NUE473" s="87" t="s">
        <v>886</v>
      </c>
      <c r="NUF473" s="87" t="s">
        <v>872</v>
      </c>
      <c r="NUG473" s="87" t="s">
        <v>886</v>
      </c>
      <c r="NUH473" s="87" t="s">
        <v>872</v>
      </c>
      <c r="NUI473" s="87" t="s">
        <v>886</v>
      </c>
      <c r="NUJ473" s="87" t="s">
        <v>872</v>
      </c>
      <c r="NUK473" s="87" t="s">
        <v>886</v>
      </c>
      <c r="NUL473" s="87" t="s">
        <v>872</v>
      </c>
      <c r="NUM473" s="87" t="s">
        <v>886</v>
      </c>
      <c r="NUN473" s="87" t="s">
        <v>872</v>
      </c>
      <c r="NUO473" s="87" t="s">
        <v>886</v>
      </c>
      <c r="NUP473" s="87" t="s">
        <v>872</v>
      </c>
      <c r="NUQ473" s="87" t="s">
        <v>886</v>
      </c>
      <c r="NUR473" s="87" t="s">
        <v>872</v>
      </c>
      <c r="NUS473" s="87" t="s">
        <v>886</v>
      </c>
      <c r="NUT473" s="87" t="s">
        <v>872</v>
      </c>
      <c r="NUU473" s="87" t="s">
        <v>886</v>
      </c>
      <c r="NUV473" s="87" t="s">
        <v>872</v>
      </c>
      <c r="NUW473" s="87" t="s">
        <v>886</v>
      </c>
      <c r="NUX473" s="87" t="s">
        <v>872</v>
      </c>
      <c r="NUY473" s="87" t="s">
        <v>886</v>
      </c>
      <c r="NUZ473" s="87" t="s">
        <v>872</v>
      </c>
      <c r="NVA473" s="87" t="s">
        <v>886</v>
      </c>
      <c r="NVB473" s="87" t="s">
        <v>872</v>
      </c>
      <c r="NVC473" s="87" t="s">
        <v>886</v>
      </c>
      <c r="NVD473" s="87" t="s">
        <v>872</v>
      </c>
      <c r="NVE473" s="87" t="s">
        <v>886</v>
      </c>
      <c r="NVF473" s="87" t="s">
        <v>872</v>
      </c>
      <c r="NVG473" s="87" t="s">
        <v>886</v>
      </c>
      <c r="NVH473" s="87" t="s">
        <v>872</v>
      </c>
      <c r="NVI473" s="87" t="s">
        <v>886</v>
      </c>
      <c r="NVJ473" s="87" t="s">
        <v>872</v>
      </c>
      <c r="NVK473" s="87" t="s">
        <v>886</v>
      </c>
      <c r="NVL473" s="87" t="s">
        <v>872</v>
      </c>
      <c r="NVM473" s="87" t="s">
        <v>886</v>
      </c>
      <c r="NVN473" s="87" t="s">
        <v>872</v>
      </c>
      <c r="NVO473" s="87" t="s">
        <v>886</v>
      </c>
      <c r="NVP473" s="87" t="s">
        <v>872</v>
      </c>
      <c r="NVQ473" s="87" t="s">
        <v>886</v>
      </c>
      <c r="NVR473" s="87" t="s">
        <v>872</v>
      </c>
      <c r="NVS473" s="87" t="s">
        <v>886</v>
      </c>
      <c r="NVT473" s="87" t="s">
        <v>872</v>
      </c>
      <c r="NVU473" s="87" t="s">
        <v>886</v>
      </c>
      <c r="NVV473" s="87" t="s">
        <v>872</v>
      </c>
      <c r="NVW473" s="87" t="s">
        <v>886</v>
      </c>
      <c r="NVX473" s="87" t="s">
        <v>872</v>
      </c>
      <c r="NVY473" s="87" t="s">
        <v>886</v>
      </c>
      <c r="NVZ473" s="87" t="s">
        <v>872</v>
      </c>
      <c r="NWA473" s="87" t="s">
        <v>886</v>
      </c>
      <c r="NWB473" s="87" t="s">
        <v>872</v>
      </c>
      <c r="NWC473" s="87" t="s">
        <v>886</v>
      </c>
      <c r="NWD473" s="87" t="s">
        <v>872</v>
      </c>
      <c r="NWE473" s="87" t="s">
        <v>886</v>
      </c>
      <c r="NWF473" s="87" t="s">
        <v>872</v>
      </c>
      <c r="NWG473" s="87" t="s">
        <v>886</v>
      </c>
      <c r="NWH473" s="87" t="s">
        <v>872</v>
      </c>
      <c r="NWI473" s="87" t="s">
        <v>886</v>
      </c>
      <c r="NWJ473" s="87" t="s">
        <v>872</v>
      </c>
      <c r="NWK473" s="87" t="s">
        <v>886</v>
      </c>
      <c r="NWL473" s="87" t="s">
        <v>872</v>
      </c>
      <c r="NWM473" s="87" t="s">
        <v>886</v>
      </c>
      <c r="NWN473" s="87" t="s">
        <v>872</v>
      </c>
      <c r="NWO473" s="87" t="s">
        <v>886</v>
      </c>
      <c r="NWP473" s="87" t="s">
        <v>872</v>
      </c>
      <c r="NWQ473" s="87" t="s">
        <v>886</v>
      </c>
      <c r="NWR473" s="87" t="s">
        <v>872</v>
      </c>
      <c r="NWS473" s="87" t="s">
        <v>886</v>
      </c>
      <c r="NWT473" s="87" t="s">
        <v>872</v>
      </c>
      <c r="NWU473" s="87" t="s">
        <v>886</v>
      </c>
      <c r="NWV473" s="87" t="s">
        <v>872</v>
      </c>
      <c r="NWW473" s="87" t="s">
        <v>886</v>
      </c>
      <c r="NWX473" s="87" t="s">
        <v>872</v>
      </c>
      <c r="NWY473" s="87" t="s">
        <v>886</v>
      </c>
      <c r="NWZ473" s="87" t="s">
        <v>872</v>
      </c>
      <c r="NXA473" s="87" t="s">
        <v>886</v>
      </c>
      <c r="NXB473" s="87" t="s">
        <v>872</v>
      </c>
      <c r="NXC473" s="87" t="s">
        <v>886</v>
      </c>
      <c r="NXD473" s="87" t="s">
        <v>872</v>
      </c>
      <c r="NXE473" s="87" t="s">
        <v>886</v>
      </c>
      <c r="NXF473" s="87" t="s">
        <v>872</v>
      </c>
      <c r="NXG473" s="87" t="s">
        <v>886</v>
      </c>
      <c r="NXH473" s="87" t="s">
        <v>872</v>
      </c>
      <c r="NXI473" s="87" t="s">
        <v>886</v>
      </c>
      <c r="NXJ473" s="87" t="s">
        <v>872</v>
      </c>
      <c r="NXK473" s="87" t="s">
        <v>886</v>
      </c>
      <c r="NXL473" s="87" t="s">
        <v>872</v>
      </c>
      <c r="NXM473" s="87" t="s">
        <v>886</v>
      </c>
      <c r="NXN473" s="87" t="s">
        <v>872</v>
      </c>
      <c r="NXO473" s="87" t="s">
        <v>886</v>
      </c>
      <c r="NXP473" s="87" t="s">
        <v>872</v>
      </c>
      <c r="NXQ473" s="87" t="s">
        <v>886</v>
      </c>
      <c r="NXR473" s="87" t="s">
        <v>872</v>
      </c>
      <c r="NXS473" s="87" t="s">
        <v>886</v>
      </c>
      <c r="NXT473" s="87" t="s">
        <v>872</v>
      </c>
      <c r="NXU473" s="87" t="s">
        <v>886</v>
      </c>
      <c r="NXV473" s="87" t="s">
        <v>872</v>
      </c>
      <c r="NXW473" s="87" t="s">
        <v>886</v>
      </c>
      <c r="NXX473" s="87" t="s">
        <v>872</v>
      </c>
      <c r="NXY473" s="87" t="s">
        <v>886</v>
      </c>
      <c r="NXZ473" s="87" t="s">
        <v>872</v>
      </c>
      <c r="NYA473" s="87" t="s">
        <v>886</v>
      </c>
      <c r="NYB473" s="87" t="s">
        <v>872</v>
      </c>
      <c r="NYC473" s="87" t="s">
        <v>886</v>
      </c>
      <c r="NYD473" s="87" t="s">
        <v>872</v>
      </c>
      <c r="NYE473" s="87" t="s">
        <v>886</v>
      </c>
      <c r="NYF473" s="87" t="s">
        <v>872</v>
      </c>
      <c r="NYG473" s="87" t="s">
        <v>886</v>
      </c>
      <c r="NYH473" s="87" t="s">
        <v>872</v>
      </c>
      <c r="NYI473" s="87" t="s">
        <v>886</v>
      </c>
      <c r="NYJ473" s="87" t="s">
        <v>872</v>
      </c>
      <c r="NYK473" s="87" t="s">
        <v>886</v>
      </c>
      <c r="NYL473" s="87" t="s">
        <v>872</v>
      </c>
      <c r="NYM473" s="87" t="s">
        <v>886</v>
      </c>
      <c r="NYN473" s="87" t="s">
        <v>872</v>
      </c>
      <c r="NYO473" s="87" t="s">
        <v>886</v>
      </c>
      <c r="NYP473" s="87" t="s">
        <v>872</v>
      </c>
      <c r="NYQ473" s="87" t="s">
        <v>886</v>
      </c>
      <c r="NYR473" s="87" t="s">
        <v>872</v>
      </c>
      <c r="NYS473" s="87" t="s">
        <v>886</v>
      </c>
      <c r="NYT473" s="87" t="s">
        <v>872</v>
      </c>
      <c r="NYU473" s="87" t="s">
        <v>886</v>
      </c>
      <c r="NYV473" s="87" t="s">
        <v>872</v>
      </c>
      <c r="NYW473" s="87" t="s">
        <v>886</v>
      </c>
      <c r="NYX473" s="87" t="s">
        <v>872</v>
      </c>
      <c r="NYY473" s="87" t="s">
        <v>886</v>
      </c>
      <c r="NYZ473" s="87" t="s">
        <v>872</v>
      </c>
      <c r="NZA473" s="87" t="s">
        <v>886</v>
      </c>
      <c r="NZB473" s="87" t="s">
        <v>872</v>
      </c>
      <c r="NZC473" s="87" t="s">
        <v>886</v>
      </c>
      <c r="NZD473" s="87" t="s">
        <v>872</v>
      </c>
      <c r="NZE473" s="87" t="s">
        <v>886</v>
      </c>
      <c r="NZF473" s="87" t="s">
        <v>872</v>
      </c>
      <c r="NZG473" s="87" t="s">
        <v>886</v>
      </c>
      <c r="NZH473" s="87" t="s">
        <v>872</v>
      </c>
      <c r="NZI473" s="87" t="s">
        <v>886</v>
      </c>
      <c r="NZJ473" s="87" t="s">
        <v>872</v>
      </c>
      <c r="NZK473" s="87" t="s">
        <v>886</v>
      </c>
      <c r="NZL473" s="87" t="s">
        <v>872</v>
      </c>
      <c r="NZM473" s="87" t="s">
        <v>886</v>
      </c>
      <c r="NZN473" s="87" t="s">
        <v>872</v>
      </c>
      <c r="NZO473" s="87" t="s">
        <v>886</v>
      </c>
      <c r="NZP473" s="87" t="s">
        <v>872</v>
      </c>
      <c r="NZQ473" s="87" t="s">
        <v>886</v>
      </c>
      <c r="NZR473" s="87" t="s">
        <v>872</v>
      </c>
      <c r="NZS473" s="87" t="s">
        <v>886</v>
      </c>
      <c r="NZT473" s="87" t="s">
        <v>872</v>
      </c>
      <c r="NZU473" s="87" t="s">
        <v>886</v>
      </c>
      <c r="NZV473" s="87" t="s">
        <v>872</v>
      </c>
      <c r="NZW473" s="87" t="s">
        <v>886</v>
      </c>
      <c r="NZX473" s="87" t="s">
        <v>872</v>
      </c>
      <c r="NZY473" s="87" t="s">
        <v>886</v>
      </c>
      <c r="NZZ473" s="87" t="s">
        <v>872</v>
      </c>
      <c r="OAA473" s="87" t="s">
        <v>886</v>
      </c>
      <c r="OAB473" s="87" t="s">
        <v>872</v>
      </c>
      <c r="OAC473" s="87" t="s">
        <v>886</v>
      </c>
      <c r="OAD473" s="87" t="s">
        <v>872</v>
      </c>
      <c r="OAE473" s="87" t="s">
        <v>886</v>
      </c>
      <c r="OAF473" s="87" t="s">
        <v>872</v>
      </c>
      <c r="OAG473" s="87" t="s">
        <v>886</v>
      </c>
      <c r="OAH473" s="87" t="s">
        <v>872</v>
      </c>
      <c r="OAI473" s="87" t="s">
        <v>886</v>
      </c>
      <c r="OAJ473" s="87" t="s">
        <v>872</v>
      </c>
      <c r="OAK473" s="87" t="s">
        <v>886</v>
      </c>
      <c r="OAL473" s="87" t="s">
        <v>872</v>
      </c>
      <c r="OAM473" s="87" t="s">
        <v>886</v>
      </c>
      <c r="OAN473" s="87" t="s">
        <v>872</v>
      </c>
      <c r="OAO473" s="87" t="s">
        <v>886</v>
      </c>
      <c r="OAP473" s="87" t="s">
        <v>872</v>
      </c>
      <c r="OAQ473" s="87" t="s">
        <v>886</v>
      </c>
      <c r="OAR473" s="87" t="s">
        <v>872</v>
      </c>
      <c r="OAS473" s="87" t="s">
        <v>886</v>
      </c>
      <c r="OAT473" s="87" t="s">
        <v>872</v>
      </c>
      <c r="OAU473" s="87" t="s">
        <v>886</v>
      </c>
      <c r="OAV473" s="87" t="s">
        <v>872</v>
      </c>
      <c r="OAW473" s="87" t="s">
        <v>886</v>
      </c>
      <c r="OAX473" s="87" t="s">
        <v>872</v>
      </c>
      <c r="OAY473" s="87" t="s">
        <v>886</v>
      </c>
      <c r="OAZ473" s="87" t="s">
        <v>872</v>
      </c>
      <c r="OBA473" s="87" t="s">
        <v>886</v>
      </c>
      <c r="OBB473" s="87" t="s">
        <v>872</v>
      </c>
      <c r="OBC473" s="87" t="s">
        <v>886</v>
      </c>
      <c r="OBD473" s="87" t="s">
        <v>872</v>
      </c>
      <c r="OBE473" s="87" t="s">
        <v>886</v>
      </c>
      <c r="OBF473" s="87" t="s">
        <v>872</v>
      </c>
      <c r="OBG473" s="87" t="s">
        <v>886</v>
      </c>
      <c r="OBH473" s="87" t="s">
        <v>872</v>
      </c>
      <c r="OBI473" s="87" t="s">
        <v>886</v>
      </c>
      <c r="OBJ473" s="87" t="s">
        <v>872</v>
      </c>
      <c r="OBK473" s="87" t="s">
        <v>886</v>
      </c>
      <c r="OBL473" s="87" t="s">
        <v>872</v>
      </c>
      <c r="OBM473" s="87" t="s">
        <v>886</v>
      </c>
      <c r="OBN473" s="87" t="s">
        <v>872</v>
      </c>
      <c r="OBO473" s="87" t="s">
        <v>886</v>
      </c>
      <c r="OBP473" s="87" t="s">
        <v>872</v>
      </c>
      <c r="OBQ473" s="87" t="s">
        <v>886</v>
      </c>
      <c r="OBR473" s="87" t="s">
        <v>872</v>
      </c>
      <c r="OBS473" s="87" t="s">
        <v>886</v>
      </c>
      <c r="OBT473" s="87" t="s">
        <v>872</v>
      </c>
      <c r="OBU473" s="87" t="s">
        <v>886</v>
      </c>
      <c r="OBV473" s="87" t="s">
        <v>872</v>
      </c>
      <c r="OBW473" s="87" t="s">
        <v>886</v>
      </c>
      <c r="OBX473" s="87" t="s">
        <v>872</v>
      </c>
      <c r="OBY473" s="87" t="s">
        <v>886</v>
      </c>
      <c r="OBZ473" s="87" t="s">
        <v>872</v>
      </c>
      <c r="OCA473" s="87" t="s">
        <v>886</v>
      </c>
      <c r="OCB473" s="87" t="s">
        <v>872</v>
      </c>
      <c r="OCC473" s="87" t="s">
        <v>886</v>
      </c>
      <c r="OCD473" s="87" t="s">
        <v>872</v>
      </c>
      <c r="OCE473" s="87" t="s">
        <v>886</v>
      </c>
      <c r="OCF473" s="87" t="s">
        <v>872</v>
      </c>
      <c r="OCG473" s="87" t="s">
        <v>886</v>
      </c>
      <c r="OCH473" s="87" t="s">
        <v>872</v>
      </c>
      <c r="OCI473" s="87" t="s">
        <v>886</v>
      </c>
      <c r="OCJ473" s="87" t="s">
        <v>872</v>
      </c>
      <c r="OCK473" s="87" t="s">
        <v>886</v>
      </c>
      <c r="OCL473" s="87" t="s">
        <v>872</v>
      </c>
      <c r="OCM473" s="87" t="s">
        <v>886</v>
      </c>
      <c r="OCN473" s="87" t="s">
        <v>872</v>
      </c>
      <c r="OCO473" s="87" t="s">
        <v>886</v>
      </c>
      <c r="OCP473" s="87" t="s">
        <v>872</v>
      </c>
      <c r="OCQ473" s="87" t="s">
        <v>886</v>
      </c>
      <c r="OCR473" s="87" t="s">
        <v>872</v>
      </c>
      <c r="OCS473" s="87" t="s">
        <v>886</v>
      </c>
      <c r="OCT473" s="87" t="s">
        <v>872</v>
      </c>
      <c r="OCU473" s="87" t="s">
        <v>886</v>
      </c>
      <c r="OCV473" s="87" t="s">
        <v>872</v>
      </c>
      <c r="OCW473" s="87" t="s">
        <v>886</v>
      </c>
      <c r="OCX473" s="87" t="s">
        <v>872</v>
      </c>
      <c r="OCY473" s="87" t="s">
        <v>886</v>
      </c>
      <c r="OCZ473" s="87" t="s">
        <v>872</v>
      </c>
      <c r="ODA473" s="87" t="s">
        <v>886</v>
      </c>
      <c r="ODB473" s="87" t="s">
        <v>872</v>
      </c>
      <c r="ODC473" s="87" t="s">
        <v>886</v>
      </c>
      <c r="ODD473" s="87" t="s">
        <v>872</v>
      </c>
      <c r="ODE473" s="87" t="s">
        <v>886</v>
      </c>
      <c r="ODF473" s="87" t="s">
        <v>872</v>
      </c>
      <c r="ODG473" s="87" t="s">
        <v>886</v>
      </c>
      <c r="ODH473" s="87" t="s">
        <v>872</v>
      </c>
      <c r="ODI473" s="87" t="s">
        <v>886</v>
      </c>
      <c r="ODJ473" s="87" t="s">
        <v>872</v>
      </c>
      <c r="ODK473" s="87" t="s">
        <v>886</v>
      </c>
      <c r="ODL473" s="87" t="s">
        <v>872</v>
      </c>
      <c r="ODM473" s="87" t="s">
        <v>886</v>
      </c>
      <c r="ODN473" s="87" t="s">
        <v>872</v>
      </c>
      <c r="ODO473" s="87" t="s">
        <v>886</v>
      </c>
      <c r="ODP473" s="87" t="s">
        <v>872</v>
      </c>
      <c r="ODQ473" s="87" t="s">
        <v>886</v>
      </c>
      <c r="ODR473" s="87" t="s">
        <v>872</v>
      </c>
      <c r="ODS473" s="87" t="s">
        <v>886</v>
      </c>
      <c r="ODT473" s="87" t="s">
        <v>872</v>
      </c>
      <c r="ODU473" s="87" t="s">
        <v>886</v>
      </c>
      <c r="ODV473" s="87" t="s">
        <v>872</v>
      </c>
      <c r="ODW473" s="87" t="s">
        <v>886</v>
      </c>
      <c r="ODX473" s="87" t="s">
        <v>872</v>
      </c>
      <c r="ODY473" s="87" t="s">
        <v>886</v>
      </c>
      <c r="ODZ473" s="87" t="s">
        <v>872</v>
      </c>
      <c r="OEA473" s="87" t="s">
        <v>886</v>
      </c>
      <c r="OEB473" s="87" t="s">
        <v>872</v>
      </c>
      <c r="OEC473" s="87" t="s">
        <v>886</v>
      </c>
      <c r="OED473" s="87" t="s">
        <v>872</v>
      </c>
      <c r="OEE473" s="87" t="s">
        <v>886</v>
      </c>
      <c r="OEF473" s="87" t="s">
        <v>872</v>
      </c>
      <c r="OEG473" s="87" t="s">
        <v>886</v>
      </c>
      <c r="OEH473" s="87" t="s">
        <v>872</v>
      </c>
      <c r="OEI473" s="87" t="s">
        <v>886</v>
      </c>
      <c r="OEJ473" s="87" t="s">
        <v>872</v>
      </c>
      <c r="OEK473" s="87" t="s">
        <v>886</v>
      </c>
      <c r="OEL473" s="87" t="s">
        <v>872</v>
      </c>
      <c r="OEM473" s="87" t="s">
        <v>886</v>
      </c>
      <c r="OEN473" s="87" t="s">
        <v>872</v>
      </c>
      <c r="OEO473" s="87" t="s">
        <v>886</v>
      </c>
      <c r="OEP473" s="87" t="s">
        <v>872</v>
      </c>
      <c r="OEQ473" s="87" t="s">
        <v>886</v>
      </c>
      <c r="OER473" s="87" t="s">
        <v>872</v>
      </c>
      <c r="OES473" s="87" t="s">
        <v>886</v>
      </c>
      <c r="OET473" s="87" t="s">
        <v>872</v>
      </c>
      <c r="OEU473" s="87" t="s">
        <v>886</v>
      </c>
      <c r="OEV473" s="87" t="s">
        <v>872</v>
      </c>
      <c r="OEW473" s="87" t="s">
        <v>886</v>
      </c>
      <c r="OEX473" s="87" t="s">
        <v>872</v>
      </c>
      <c r="OEY473" s="87" t="s">
        <v>886</v>
      </c>
      <c r="OEZ473" s="87" t="s">
        <v>872</v>
      </c>
      <c r="OFA473" s="87" t="s">
        <v>886</v>
      </c>
      <c r="OFB473" s="87" t="s">
        <v>872</v>
      </c>
      <c r="OFC473" s="87" t="s">
        <v>886</v>
      </c>
      <c r="OFD473" s="87" t="s">
        <v>872</v>
      </c>
      <c r="OFE473" s="87" t="s">
        <v>886</v>
      </c>
      <c r="OFF473" s="87" t="s">
        <v>872</v>
      </c>
      <c r="OFG473" s="87" t="s">
        <v>886</v>
      </c>
      <c r="OFH473" s="87" t="s">
        <v>872</v>
      </c>
      <c r="OFI473" s="87" t="s">
        <v>886</v>
      </c>
      <c r="OFJ473" s="87" t="s">
        <v>872</v>
      </c>
      <c r="OFK473" s="87" t="s">
        <v>886</v>
      </c>
      <c r="OFL473" s="87" t="s">
        <v>872</v>
      </c>
      <c r="OFM473" s="87" t="s">
        <v>886</v>
      </c>
      <c r="OFN473" s="87" t="s">
        <v>872</v>
      </c>
      <c r="OFO473" s="87" t="s">
        <v>886</v>
      </c>
      <c r="OFP473" s="87" t="s">
        <v>872</v>
      </c>
      <c r="OFQ473" s="87" t="s">
        <v>886</v>
      </c>
      <c r="OFR473" s="87" t="s">
        <v>872</v>
      </c>
      <c r="OFS473" s="87" t="s">
        <v>886</v>
      </c>
      <c r="OFT473" s="87" t="s">
        <v>872</v>
      </c>
      <c r="OFU473" s="87" t="s">
        <v>886</v>
      </c>
      <c r="OFV473" s="87" t="s">
        <v>872</v>
      </c>
      <c r="OFW473" s="87" t="s">
        <v>886</v>
      </c>
      <c r="OFX473" s="87" t="s">
        <v>872</v>
      </c>
      <c r="OFY473" s="87" t="s">
        <v>886</v>
      </c>
      <c r="OFZ473" s="87" t="s">
        <v>872</v>
      </c>
      <c r="OGA473" s="87" t="s">
        <v>886</v>
      </c>
      <c r="OGB473" s="87" t="s">
        <v>872</v>
      </c>
      <c r="OGC473" s="87" t="s">
        <v>886</v>
      </c>
      <c r="OGD473" s="87" t="s">
        <v>872</v>
      </c>
      <c r="OGE473" s="87" t="s">
        <v>886</v>
      </c>
      <c r="OGF473" s="87" t="s">
        <v>872</v>
      </c>
      <c r="OGG473" s="87" t="s">
        <v>886</v>
      </c>
      <c r="OGH473" s="87" t="s">
        <v>872</v>
      </c>
      <c r="OGI473" s="87" t="s">
        <v>886</v>
      </c>
      <c r="OGJ473" s="87" t="s">
        <v>872</v>
      </c>
      <c r="OGK473" s="87" t="s">
        <v>886</v>
      </c>
      <c r="OGL473" s="87" t="s">
        <v>872</v>
      </c>
      <c r="OGM473" s="87" t="s">
        <v>886</v>
      </c>
      <c r="OGN473" s="87" t="s">
        <v>872</v>
      </c>
      <c r="OGO473" s="87" t="s">
        <v>886</v>
      </c>
      <c r="OGP473" s="87" t="s">
        <v>872</v>
      </c>
      <c r="OGQ473" s="87" t="s">
        <v>886</v>
      </c>
      <c r="OGR473" s="87" t="s">
        <v>872</v>
      </c>
      <c r="OGS473" s="87" t="s">
        <v>886</v>
      </c>
      <c r="OGT473" s="87" t="s">
        <v>872</v>
      </c>
      <c r="OGU473" s="87" t="s">
        <v>886</v>
      </c>
      <c r="OGV473" s="87" t="s">
        <v>872</v>
      </c>
      <c r="OGW473" s="87" t="s">
        <v>886</v>
      </c>
      <c r="OGX473" s="87" t="s">
        <v>872</v>
      </c>
      <c r="OGY473" s="87" t="s">
        <v>886</v>
      </c>
      <c r="OGZ473" s="87" t="s">
        <v>872</v>
      </c>
      <c r="OHA473" s="87" t="s">
        <v>886</v>
      </c>
      <c r="OHB473" s="87" t="s">
        <v>872</v>
      </c>
      <c r="OHC473" s="87" t="s">
        <v>886</v>
      </c>
      <c r="OHD473" s="87" t="s">
        <v>872</v>
      </c>
      <c r="OHE473" s="87" t="s">
        <v>886</v>
      </c>
      <c r="OHF473" s="87" t="s">
        <v>872</v>
      </c>
      <c r="OHG473" s="87" t="s">
        <v>886</v>
      </c>
      <c r="OHH473" s="87" t="s">
        <v>872</v>
      </c>
      <c r="OHI473" s="87" t="s">
        <v>886</v>
      </c>
      <c r="OHJ473" s="87" t="s">
        <v>872</v>
      </c>
      <c r="OHK473" s="87" t="s">
        <v>886</v>
      </c>
      <c r="OHL473" s="87" t="s">
        <v>872</v>
      </c>
      <c r="OHM473" s="87" t="s">
        <v>886</v>
      </c>
      <c r="OHN473" s="87" t="s">
        <v>872</v>
      </c>
      <c r="OHO473" s="87" t="s">
        <v>886</v>
      </c>
      <c r="OHP473" s="87" t="s">
        <v>872</v>
      </c>
      <c r="OHQ473" s="87" t="s">
        <v>886</v>
      </c>
      <c r="OHR473" s="87" t="s">
        <v>872</v>
      </c>
      <c r="OHS473" s="87" t="s">
        <v>886</v>
      </c>
      <c r="OHT473" s="87" t="s">
        <v>872</v>
      </c>
      <c r="OHU473" s="87" t="s">
        <v>886</v>
      </c>
      <c r="OHV473" s="87" t="s">
        <v>872</v>
      </c>
      <c r="OHW473" s="87" t="s">
        <v>886</v>
      </c>
      <c r="OHX473" s="87" t="s">
        <v>872</v>
      </c>
      <c r="OHY473" s="87" t="s">
        <v>886</v>
      </c>
      <c r="OHZ473" s="87" t="s">
        <v>872</v>
      </c>
      <c r="OIA473" s="87" t="s">
        <v>886</v>
      </c>
      <c r="OIB473" s="87" t="s">
        <v>872</v>
      </c>
      <c r="OIC473" s="87" t="s">
        <v>886</v>
      </c>
      <c r="OID473" s="87" t="s">
        <v>872</v>
      </c>
      <c r="OIE473" s="87" t="s">
        <v>886</v>
      </c>
      <c r="OIF473" s="87" t="s">
        <v>872</v>
      </c>
      <c r="OIG473" s="87" t="s">
        <v>886</v>
      </c>
      <c r="OIH473" s="87" t="s">
        <v>872</v>
      </c>
      <c r="OII473" s="87" t="s">
        <v>886</v>
      </c>
      <c r="OIJ473" s="87" t="s">
        <v>872</v>
      </c>
      <c r="OIK473" s="87" t="s">
        <v>886</v>
      </c>
      <c r="OIL473" s="87" t="s">
        <v>872</v>
      </c>
      <c r="OIM473" s="87" t="s">
        <v>886</v>
      </c>
      <c r="OIN473" s="87" t="s">
        <v>872</v>
      </c>
      <c r="OIO473" s="87" t="s">
        <v>886</v>
      </c>
      <c r="OIP473" s="87" t="s">
        <v>872</v>
      </c>
      <c r="OIQ473" s="87" t="s">
        <v>886</v>
      </c>
      <c r="OIR473" s="87" t="s">
        <v>872</v>
      </c>
      <c r="OIS473" s="87" t="s">
        <v>886</v>
      </c>
      <c r="OIT473" s="87" t="s">
        <v>872</v>
      </c>
      <c r="OIU473" s="87" t="s">
        <v>886</v>
      </c>
      <c r="OIV473" s="87" t="s">
        <v>872</v>
      </c>
      <c r="OIW473" s="87" t="s">
        <v>886</v>
      </c>
      <c r="OIX473" s="87" t="s">
        <v>872</v>
      </c>
      <c r="OIY473" s="87" t="s">
        <v>886</v>
      </c>
      <c r="OIZ473" s="87" t="s">
        <v>872</v>
      </c>
      <c r="OJA473" s="87" t="s">
        <v>886</v>
      </c>
      <c r="OJB473" s="87" t="s">
        <v>872</v>
      </c>
      <c r="OJC473" s="87" t="s">
        <v>886</v>
      </c>
      <c r="OJD473" s="87" t="s">
        <v>872</v>
      </c>
      <c r="OJE473" s="87" t="s">
        <v>886</v>
      </c>
      <c r="OJF473" s="87" t="s">
        <v>872</v>
      </c>
      <c r="OJG473" s="87" t="s">
        <v>886</v>
      </c>
      <c r="OJH473" s="87" t="s">
        <v>872</v>
      </c>
      <c r="OJI473" s="87" t="s">
        <v>886</v>
      </c>
      <c r="OJJ473" s="87" t="s">
        <v>872</v>
      </c>
      <c r="OJK473" s="87" t="s">
        <v>886</v>
      </c>
      <c r="OJL473" s="87" t="s">
        <v>872</v>
      </c>
      <c r="OJM473" s="87" t="s">
        <v>886</v>
      </c>
      <c r="OJN473" s="87" t="s">
        <v>872</v>
      </c>
      <c r="OJO473" s="87" t="s">
        <v>886</v>
      </c>
      <c r="OJP473" s="87" t="s">
        <v>872</v>
      </c>
      <c r="OJQ473" s="87" t="s">
        <v>886</v>
      </c>
      <c r="OJR473" s="87" t="s">
        <v>872</v>
      </c>
      <c r="OJS473" s="87" t="s">
        <v>886</v>
      </c>
      <c r="OJT473" s="87" t="s">
        <v>872</v>
      </c>
      <c r="OJU473" s="87" t="s">
        <v>886</v>
      </c>
      <c r="OJV473" s="87" t="s">
        <v>872</v>
      </c>
      <c r="OJW473" s="87" t="s">
        <v>886</v>
      </c>
      <c r="OJX473" s="87" t="s">
        <v>872</v>
      </c>
      <c r="OJY473" s="87" t="s">
        <v>886</v>
      </c>
      <c r="OJZ473" s="87" t="s">
        <v>872</v>
      </c>
      <c r="OKA473" s="87" t="s">
        <v>886</v>
      </c>
      <c r="OKB473" s="87" t="s">
        <v>872</v>
      </c>
      <c r="OKC473" s="87" t="s">
        <v>886</v>
      </c>
      <c r="OKD473" s="87" t="s">
        <v>872</v>
      </c>
      <c r="OKE473" s="87" t="s">
        <v>886</v>
      </c>
      <c r="OKF473" s="87" t="s">
        <v>872</v>
      </c>
      <c r="OKG473" s="87" t="s">
        <v>886</v>
      </c>
      <c r="OKH473" s="87" t="s">
        <v>872</v>
      </c>
      <c r="OKI473" s="87" t="s">
        <v>886</v>
      </c>
      <c r="OKJ473" s="87" t="s">
        <v>872</v>
      </c>
      <c r="OKK473" s="87" t="s">
        <v>886</v>
      </c>
      <c r="OKL473" s="87" t="s">
        <v>872</v>
      </c>
      <c r="OKM473" s="87" t="s">
        <v>886</v>
      </c>
      <c r="OKN473" s="87" t="s">
        <v>872</v>
      </c>
      <c r="OKO473" s="87" t="s">
        <v>886</v>
      </c>
      <c r="OKP473" s="87" t="s">
        <v>872</v>
      </c>
      <c r="OKQ473" s="87" t="s">
        <v>886</v>
      </c>
      <c r="OKR473" s="87" t="s">
        <v>872</v>
      </c>
      <c r="OKS473" s="87" t="s">
        <v>886</v>
      </c>
      <c r="OKT473" s="87" t="s">
        <v>872</v>
      </c>
      <c r="OKU473" s="87" t="s">
        <v>886</v>
      </c>
      <c r="OKV473" s="87" t="s">
        <v>872</v>
      </c>
      <c r="OKW473" s="87" t="s">
        <v>886</v>
      </c>
      <c r="OKX473" s="87" t="s">
        <v>872</v>
      </c>
      <c r="OKY473" s="87" t="s">
        <v>886</v>
      </c>
      <c r="OKZ473" s="87" t="s">
        <v>872</v>
      </c>
      <c r="OLA473" s="87" t="s">
        <v>886</v>
      </c>
      <c r="OLB473" s="87" t="s">
        <v>872</v>
      </c>
      <c r="OLC473" s="87" t="s">
        <v>886</v>
      </c>
      <c r="OLD473" s="87" t="s">
        <v>872</v>
      </c>
      <c r="OLE473" s="87" t="s">
        <v>886</v>
      </c>
      <c r="OLF473" s="87" t="s">
        <v>872</v>
      </c>
      <c r="OLG473" s="87" t="s">
        <v>886</v>
      </c>
      <c r="OLH473" s="87" t="s">
        <v>872</v>
      </c>
      <c r="OLI473" s="87" t="s">
        <v>886</v>
      </c>
      <c r="OLJ473" s="87" t="s">
        <v>872</v>
      </c>
      <c r="OLK473" s="87" t="s">
        <v>886</v>
      </c>
      <c r="OLL473" s="87" t="s">
        <v>872</v>
      </c>
      <c r="OLM473" s="87" t="s">
        <v>886</v>
      </c>
      <c r="OLN473" s="87" t="s">
        <v>872</v>
      </c>
      <c r="OLO473" s="87" t="s">
        <v>886</v>
      </c>
      <c r="OLP473" s="87" t="s">
        <v>872</v>
      </c>
      <c r="OLQ473" s="87" t="s">
        <v>886</v>
      </c>
      <c r="OLR473" s="87" t="s">
        <v>872</v>
      </c>
      <c r="OLS473" s="87" t="s">
        <v>886</v>
      </c>
      <c r="OLT473" s="87" t="s">
        <v>872</v>
      </c>
      <c r="OLU473" s="87" t="s">
        <v>886</v>
      </c>
      <c r="OLV473" s="87" t="s">
        <v>872</v>
      </c>
      <c r="OLW473" s="87" t="s">
        <v>886</v>
      </c>
      <c r="OLX473" s="87" t="s">
        <v>872</v>
      </c>
      <c r="OLY473" s="87" t="s">
        <v>886</v>
      </c>
      <c r="OLZ473" s="87" t="s">
        <v>872</v>
      </c>
      <c r="OMA473" s="87" t="s">
        <v>886</v>
      </c>
      <c r="OMB473" s="87" t="s">
        <v>872</v>
      </c>
      <c r="OMC473" s="87" t="s">
        <v>886</v>
      </c>
      <c r="OMD473" s="87" t="s">
        <v>872</v>
      </c>
      <c r="OME473" s="87" t="s">
        <v>886</v>
      </c>
      <c r="OMF473" s="87" t="s">
        <v>872</v>
      </c>
      <c r="OMG473" s="87" t="s">
        <v>886</v>
      </c>
      <c r="OMH473" s="87" t="s">
        <v>872</v>
      </c>
      <c r="OMI473" s="87" t="s">
        <v>886</v>
      </c>
      <c r="OMJ473" s="87" t="s">
        <v>872</v>
      </c>
      <c r="OMK473" s="87" t="s">
        <v>886</v>
      </c>
      <c r="OML473" s="87" t="s">
        <v>872</v>
      </c>
      <c r="OMM473" s="87" t="s">
        <v>886</v>
      </c>
      <c r="OMN473" s="87" t="s">
        <v>872</v>
      </c>
      <c r="OMO473" s="87" t="s">
        <v>886</v>
      </c>
      <c r="OMP473" s="87" t="s">
        <v>872</v>
      </c>
      <c r="OMQ473" s="87" t="s">
        <v>886</v>
      </c>
      <c r="OMR473" s="87" t="s">
        <v>872</v>
      </c>
      <c r="OMS473" s="87" t="s">
        <v>886</v>
      </c>
      <c r="OMT473" s="87" t="s">
        <v>872</v>
      </c>
      <c r="OMU473" s="87" t="s">
        <v>886</v>
      </c>
      <c r="OMV473" s="87" t="s">
        <v>872</v>
      </c>
      <c r="OMW473" s="87" t="s">
        <v>886</v>
      </c>
      <c r="OMX473" s="87" t="s">
        <v>872</v>
      </c>
      <c r="OMY473" s="87" t="s">
        <v>886</v>
      </c>
      <c r="OMZ473" s="87" t="s">
        <v>872</v>
      </c>
      <c r="ONA473" s="87" t="s">
        <v>886</v>
      </c>
      <c r="ONB473" s="87" t="s">
        <v>872</v>
      </c>
      <c r="ONC473" s="87" t="s">
        <v>886</v>
      </c>
      <c r="OND473" s="87" t="s">
        <v>872</v>
      </c>
      <c r="ONE473" s="87" t="s">
        <v>886</v>
      </c>
      <c r="ONF473" s="87" t="s">
        <v>872</v>
      </c>
      <c r="ONG473" s="87" t="s">
        <v>886</v>
      </c>
      <c r="ONH473" s="87" t="s">
        <v>872</v>
      </c>
      <c r="ONI473" s="87" t="s">
        <v>886</v>
      </c>
      <c r="ONJ473" s="87" t="s">
        <v>872</v>
      </c>
      <c r="ONK473" s="87" t="s">
        <v>886</v>
      </c>
      <c r="ONL473" s="87" t="s">
        <v>872</v>
      </c>
      <c r="ONM473" s="87" t="s">
        <v>886</v>
      </c>
      <c r="ONN473" s="87" t="s">
        <v>872</v>
      </c>
      <c r="ONO473" s="87" t="s">
        <v>886</v>
      </c>
      <c r="ONP473" s="87" t="s">
        <v>872</v>
      </c>
      <c r="ONQ473" s="87" t="s">
        <v>886</v>
      </c>
      <c r="ONR473" s="87" t="s">
        <v>872</v>
      </c>
      <c r="ONS473" s="87" t="s">
        <v>886</v>
      </c>
      <c r="ONT473" s="87" t="s">
        <v>872</v>
      </c>
      <c r="ONU473" s="87" t="s">
        <v>886</v>
      </c>
      <c r="ONV473" s="87" t="s">
        <v>872</v>
      </c>
      <c r="ONW473" s="87" t="s">
        <v>886</v>
      </c>
      <c r="ONX473" s="87" t="s">
        <v>872</v>
      </c>
      <c r="ONY473" s="87" t="s">
        <v>886</v>
      </c>
      <c r="ONZ473" s="87" t="s">
        <v>872</v>
      </c>
      <c r="OOA473" s="87" t="s">
        <v>886</v>
      </c>
      <c r="OOB473" s="87" t="s">
        <v>872</v>
      </c>
      <c r="OOC473" s="87" t="s">
        <v>886</v>
      </c>
      <c r="OOD473" s="87" t="s">
        <v>872</v>
      </c>
      <c r="OOE473" s="87" t="s">
        <v>886</v>
      </c>
      <c r="OOF473" s="87" t="s">
        <v>872</v>
      </c>
      <c r="OOG473" s="87" t="s">
        <v>886</v>
      </c>
      <c r="OOH473" s="87" t="s">
        <v>872</v>
      </c>
      <c r="OOI473" s="87" t="s">
        <v>886</v>
      </c>
      <c r="OOJ473" s="87" t="s">
        <v>872</v>
      </c>
      <c r="OOK473" s="87" t="s">
        <v>886</v>
      </c>
      <c r="OOL473" s="87" t="s">
        <v>872</v>
      </c>
      <c r="OOM473" s="87" t="s">
        <v>886</v>
      </c>
      <c r="OON473" s="87" t="s">
        <v>872</v>
      </c>
      <c r="OOO473" s="87" t="s">
        <v>886</v>
      </c>
      <c r="OOP473" s="87" t="s">
        <v>872</v>
      </c>
      <c r="OOQ473" s="87" t="s">
        <v>886</v>
      </c>
      <c r="OOR473" s="87" t="s">
        <v>872</v>
      </c>
      <c r="OOS473" s="87" t="s">
        <v>886</v>
      </c>
      <c r="OOT473" s="87" t="s">
        <v>872</v>
      </c>
      <c r="OOU473" s="87" t="s">
        <v>886</v>
      </c>
      <c r="OOV473" s="87" t="s">
        <v>872</v>
      </c>
      <c r="OOW473" s="87" t="s">
        <v>886</v>
      </c>
      <c r="OOX473" s="87" t="s">
        <v>872</v>
      </c>
      <c r="OOY473" s="87" t="s">
        <v>886</v>
      </c>
      <c r="OOZ473" s="87" t="s">
        <v>872</v>
      </c>
      <c r="OPA473" s="87" t="s">
        <v>886</v>
      </c>
      <c r="OPB473" s="87" t="s">
        <v>872</v>
      </c>
      <c r="OPC473" s="87" t="s">
        <v>886</v>
      </c>
      <c r="OPD473" s="87" t="s">
        <v>872</v>
      </c>
      <c r="OPE473" s="87" t="s">
        <v>886</v>
      </c>
      <c r="OPF473" s="87" t="s">
        <v>872</v>
      </c>
      <c r="OPG473" s="87" t="s">
        <v>886</v>
      </c>
      <c r="OPH473" s="87" t="s">
        <v>872</v>
      </c>
      <c r="OPI473" s="87" t="s">
        <v>886</v>
      </c>
      <c r="OPJ473" s="87" t="s">
        <v>872</v>
      </c>
      <c r="OPK473" s="87" t="s">
        <v>886</v>
      </c>
      <c r="OPL473" s="87" t="s">
        <v>872</v>
      </c>
      <c r="OPM473" s="87" t="s">
        <v>886</v>
      </c>
      <c r="OPN473" s="87" t="s">
        <v>872</v>
      </c>
      <c r="OPO473" s="87" t="s">
        <v>886</v>
      </c>
      <c r="OPP473" s="87" t="s">
        <v>872</v>
      </c>
      <c r="OPQ473" s="87" t="s">
        <v>886</v>
      </c>
      <c r="OPR473" s="87" t="s">
        <v>872</v>
      </c>
      <c r="OPS473" s="87" t="s">
        <v>886</v>
      </c>
      <c r="OPT473" s="87" t="s">
        <v>872</v>
      </c>
      <c r="OPU473" s="87" t="s">
        <v>886</v>
      </c>
      <c r="OPV473" s="87" t="s">
        <v>872</v>
      </c>
      <c r="OPW473" s="87" t="s">
        <v>886</v>
      </c>
      <c r="OPX473" s="87" t="s">
        <v>872</v>
      </c>
      <c r="OPY473" s="87" t="s">
        <v>886</v>
      </c>
      <c r="OPZ473" s="87" t="s">
        <v>872</v>
      </c>
      <c r="OQA473" s="87" t="s">
        <v>886</v>
      </c>
      <c r="OQB473" s="87" t="s">
        <v>872</v>
      </c>
      <c r="OQC473" s="87" t="s">
        <v>886</v>
      </c>
      <c r="OQD473" s="87" t="s">
        <v>872</v>
      </c>
      <c r="OQE473" s="87" t="s">
        <v>886</v>
      </c>
      <c r="OQF473" s="87" t="s">
        <v>872</v>
      </c>
      <c r="OQG473" s="87" t="s">
        <v>886</v>
      </c>
      <c r="OQH473" s="87" t="s">
        <v>872</v>
      </c>
      <c r="OQI473" s="87" t="s">
        <v>886</v>
      </c>
      <c r="OQJ473" s="87" t="s">
        <v>872</v>
      </c>
      <c r="OQK473" s="87" t="s">
        <v>886</v>
      </c>
      <c r="OQL473" s="87" t="s">
        <v>872</v>
      </c>
      <c r="OQM473" s="87" t="s">
        <v>886</v>
      </c>
      <c r="OQN473" s="87" t="s">
        <v>872</v>
      </c>
      <c r="OQO473" s="87" t="s">
        <v>886</v>
      </c>
      <c r="OQP473" s="87" t="s">
        <v>872</v>
      </c>
      <c r="OQQ473" s="87" t="s">
        <v>886</v>
      </c>
      <c r="OQR473" s="87" t="s">
        <v>872</v>
      </c>
      <c r="OQS473" s="87" t="s">
        <v>886</v>
      </c>
      <c r="OQT473" s="87" t="s">
        <v>872</v>
      </c>
      <c r="OQU473" s="87" t="s">
        <v>886</v>
      </c>
      <c r="OQV473" s="87" t="s">
        <v>872</v>
      </c>
      <c r="OQW473" s="87" t="s">
        <v>886</v>
      </c>
      <c r="OQX473" s="87" t="s">
        <v>872</v>
      </c>
      <c r="OQY473" s="87" t="s">
        <v>886</v>
      </c>
      <c r="OQZ473" s="87" t="s">
        <v>872</v>
      </c>
      <c r="ORA473" s="87" t="s">
        <v>886</v>
      </c>
      <c r="ORB473" s="87" t="s">
        <v>872</v>
      </c>
      <c r="ORC473" s="87" t="s">
        <v>886</v>
      </c>
      <c r="ORD473" s="87" t="s">
        <v>872</v>
      </c>
      <c r="ORE473" s="87" t="s">
        <v>886</v>
      </c>
      <c r="ORF473" s="87" t="s">
        <v>872</v>
      </c>
      <c r="ORG473" s="87" t="s">
        <v>886</v>
      </c>
      <c r="ORH473" s="87" t="s">
        <v>872</v>
      </c>
      <c r="ORI473" s="87" t="s">
        <v>886</v>
      </c>
      <c r="ORJ473" s="87" t="s">
        <v>872</v>
      </c>
      <c r="ORK473" s="87" t="s">
        <v>886</v>
      </c>
      <c r="ORL473" s="87" t="s">
        <v>872</v>
      </c>
      <c r="ORM473" s="87" t="s">
        <v>886</v>
      </c>
      <c r="ORN473" s="87" t="s">
        <v>872</v>
      </c>
      <c r="ORO473" s="87" t="s">
        <v>886</v>
      </c>
      <c r="ORP473" s="87" t="s">
        <v>872</v>
      </c>
      <c r="ORQ473" s="87" t="s">
        <v>886</v>
      </c>
      <c r="ORR473" s="87" t="s">
        <v>872</v>
      </c>
      <c r="ORS473" s="87" t="s">
        <v>886</v>
      </c>
      <c r="ORT473" s="87" t="s">
        <v>872</v>
      </c>
      <c r="ORU473" s="87" t="s">
        <v>886</v>
      </c>
      <c r="ORV473" s="87" t="s">
        <v>872</v>
      </c>
      <c r="ORW473" s="87" t="s">
        <v>886</v>
      </c>
      <c r="ORX473" s="87" t="s">
        <v>872</v>
      </c>
      <c r="ORY473" s="87" t="s">
        <v>886</v>
      </c>
      <c r="ORZ473" s="87" t="s">
        <v>872</v>
      </c>
      <c r="OSA473" s="87" t="s">
        <v>886</v>
      </c>
      <c r="OSB473" s="87" t="s">
        <v>872</v>
      </c>
      <c r="OSC473" s="87" t="s">
        <v>886</v>
      </c>
      <c r="OSD473" s="87" t="s">
        <v>872</v>
      </c>
      <c r="OSE473" s="87" t="s">
        <v>886</v>
      </c>
      <c r="OSF473" s="87" t="s">
        <v>872</v>
      </c>
      <c r="OSG473" s="87" t="s">
        <v>886</v>
      </c>
      <c r="OSH473" s="87" t="s">
        <v>872</v>
      </c>
      <c r="OSI473" s="87" t="s">
        <v>886</v>
      </c>
      <c r="OSJ473" s="87" t="s">
        <v>872</v>
      </c>
      <c r="OSK473" s="87" t="s">
        <v>886</v>
      </c>
      <c r="OSL473" s="87" t="s">
        <v>872</v>
      </c>
      <c r="OSM473" s="87" t="s">
        <v>886</v>
      </c>
      <c r="OSN473" s="87" t="s">
        <v>872</v>
      </c>
      <c r="OSO473" s="87" t="s">
        <v>886</v>
      </c>
      <c r="OSP473" s="87" t="s">
        <v>872</v>
      </c>
      <c r="OSQ473" s="87" t="s">
        <v>886</v>
      </c>
      <c r="OSR473" s="87" t="s">
        <v>872</v>
      </c>
      <c r="OSS473" s="87" t="s">
        <v>886</v>
      </c>
      <c r="OST473" s="87" t="s">
        <v>872</v>
      </c>
      <c r="OSU473" s="87" t="s">
        <v>886</v>
      </c>
      <c r="OSV473" s="87" t="s">
        <v>872</v>
      </c>
      <c r="OSW473" s="87" t="s">
        <v>886</v>
      </c>
      <c r="OSX473" s="87" t="s">
        <v>872</v>
      </c>
      <c r="OSY473" s="87" t="s">
        <v>886</v>
      </c>
      <c r="OSZ473" s="87" t="s">
        <v>872</v>
      </c>
      <c r="OTA473" s="87" t="s">
        <v>886</v>
      </c>
      <c r="OTB473" s="87" t="s">
        <v>872</v>
      </c>
      <c r="OTC473" s="87" t="s">
        <v>886</v>
      </c>
      <c r="OTD473" s="87" t="s">
        <v>872</v>
      </c>
      <c r="OTE473" s="87" t="s">
        <v>886</v>
      </c>
      <c r="OTF473" s="87" t="s">
        <v>872</v>
      </c>
      <c r="OTG473" s="87" t="s">
        <v>886</v>
      </c>
      <c r="OTH473" s="87" t="s">
        <v>872</v>
      </c>
      <c r="OTI473" s="87" t="s">
        <v>886</v>
      </c>
      <c r="OTJ473" s="87" t="s">
        <v>872</v>
      </c>
      <c r="OTK473" s="87" t="s">
        <v>886</v>
      </c>
      <c r="OTL473" s="87" t="s">
        <v>872</v>
      </c>
      <c r="OTM473" s="87" t="s">
        <v>886</v>
      </c>
      <c r="OTN473" s="87" t="s">
        <v>872</v>
      </c>
      <c r="OTO473" s="87" t="s">
        <v>886</v>
      </c>
      <c r="OTP473" s="87" t="s">
        <v>872</v>
      </c>
      <c r="OTQ473" s="87" t="s">
        <v>886</v>
      </c>
      <c r="OTR473" s="87" t="s">
        <v>872</v>
      </c>
      <c r="OTS473" s="87" t="s">
        <v>886</v>
      </c>
      <c r="OTT473" s="87" t="s">
        <v>872</v>
      </c>
      <c r="OTU473" s="87" t="s">
        <v>886</v>
      </c>
      <c r="OTV473" s="87" t="s">
        <v>872</v>
      </c>
      <c r="OTW473" s="87" t="s">
        <v>886</v>
      </c>
      <c r="OTX473" s="87" t="s">
        <v>872</v>
      </c>
      <c r="OTY473" s="87" t="s">
        <v>886</v>
      </c>
      <c r="OTZ473" s="87" t="s">
        <v>872</v>
      </c>
      <c r="OUA473" s="87" t="s">
        <v>886</v>
      </c>
      <c r="OUB473" s="87" t="s">
        <v>872</v>
      </c>
      <c r="OUC473" s="87" t="s">
        <v>886</v>
      </c>
      <c r="OUD473" s="87" t="s">
        <v>872</v>
      </c>
      <c r="OUE473" s="87" t="s">
        <v>886</v>
      </c>
      <c r="OUF473" s="87" t="s">
        <v>872</v>
      </c>
      <c r="OUG473" s="87" t="s">
        <v>886</v>
      </c>
      <c r="OUH473" s="87" t="s">
        <v>872</v>
      </c>
      <c r="OUI473" s="87" t="s">
        <v>886</v>
      </c>
      <c r="OUJ473" s="87" t="s">
        <v>872</v>
      </c>
      <c r="OUK473" s="87" t="s">
        <v>886</v>
      </c>
      <c r="OUL473" s="87" t="s">
        <v>872</v>
      </c>
      <c r="OUM473" s="87" t="s">
        <v>886</v>
      </c>
      <c r="OUN473" s="87" t="s">
        <v>872</v>
      </c>
      <c r="OUO473" s="87" t="s">
        <v>886</v>
      </c>
      <c r="OUP473" s="87" t="s">
        <v>872</v>
      </c>
      <c r="OUQ473" s="87" t="s">
        <v>886</v>
      </c>
      <c r="OUR473" s="87" t="s">
        <v>872</v>
      </c>
      <c r="OUS473" s="87" t="s">
        <v>886</v>
      </c>
      <c r="OUT473" s="87" t="s">
        <v>872</v>
      </c>
      <c r="OUU473" s="87" t="s">
        <v>886</v>
      </c>
      <c r="OUV473" s="87" t="s">
        <v>872</v>
      </c>
      <c r="OUW473" s="87" t="s">
        <v>886</v>
      </c>
      <c r="OUX473" s="87" t="s">
        <v>872</v>
      </c>
      <c r="OUY473" s="87" t="s">
        <v>886</v>
      </c>
      <c r="OUZ473" s="87" t="s">
        <v>872</v>
      </c>
      <c r="OVA473" s="87" t="s">
        <v>886</v>
      </c>
      <c r="OVB473" s="87" t="s">
        <v>872</v>
      </c>
      <c r="OVC473" s="87" t="s">
        <v>886</v>
      </c>
      <c r="OVD473" s="87" t="s">
        <v>872</v>
      </c>
      <c r="OVE473" s="87" t="s">
        <v>886</v>
      </c>
      <c r="OVF473" s="87" t="s">
        <v>872</v>
      </c>
      <c r="OVG473" s="87" t="s">
        <v>886</v>
      </c>
      <c r="OVH473" s="87" t="s">
        <v>872</v>
      </c>
      <c r="OVI473" s="87" t="s">
        <v>886</v>
      </c>
      <c r="OVJ473" s="87" t="s">
        <v>872</v>
      </c>
      <c r="OVK473" s="87" t="s">
        <v>886</v>
      </c>
      <c r="OVL473" s="87" t="s">
        <v>872</v>
      </c>
      <c r="OVM473" s="87" t="s">
        <v>886</v>
      </c>
      <c r="OVN473" s="87" t="s">
        <v>872</v>
      </c>
      <c r="OVO473" s="87" t="s">
        <v>886</v>
      </c>
      <c r="OVP473" s="87" t="s">
        <v>872</v>
      </c>
      <c r="OVQ473" s="87" t="s">
        <v>886</v>
      </c>
      <c r="OVR473" s="87" t="s">
        <v>872</v>
      </c>
      <c r="OVS473" s="87" t="s">
        <v>886</v>
      </c>
      <c r="OVT473" s="87" t="s">
        <v>872</v>
      </c>
      <c r="OVU473" s="87" t="s">
        <v>886</v>
      </c>
      <c r="OVV473" s="87" t="s">
        <v>872</v>
      </c>
      <c r="OVW473" s="87" t="s">
        <v>886</v>
      </c>
      <c r="OVX473" s="87" t="s">
        <v>872</v>
      </c>
      <c r="OVY473" s="87" t="s">
        <v>886</v>
      </c>
      <c r="OVZ473" s="87" t="s">
        <v>872</v>
      </c>
      <c r="OWA473" s="87" t="s">
        <v>886</v>
      </c>
      <c r="OWB473" s="87" t="s">
        <v>872</v>
      </c>
      <c r="OWC473" s="87" t="s">
        <v>886</v>
      </c>
      <c r="OWD473" s="87" t="s">
        <v>872</v>
      </c>
      <c r="OWE473" s="87" t="s">
        <v>886</v>
      </c>
      <c r="OWF473" s="87" t="s">
        <v>872</v>
      </c>
      <c r="OWG473" s="87" t="s">
        <v>886</v>
      </c>
      <c r="OWH473" s="87" t="s">
        <v>872</v>
      </c>
      <c r="OWI473" s="87" t="s">
        <v>886</v>
      </c>
      <c r="OWJ473" s="87" t="s">
        <v>872</v>
      </c>
      <c r="OWK473" s="87" t="s">
        <v>886</v>
      </c>
      <c r="OWL473" s="87" t="s">
        <v>872</v>
      </c>
      <c r="OWM473" s="87" t="s">
        <v>886</v>
      </c>
      <c r="OWN473" s="87" t="s">
        <v>872</v>
      </c>
      <c r="OWO473" s="87" t="s">
        <v>886</v>
      </c>
      <c r="OWP473" s="87" t="s">
        <v>872</v>
      </c>
      <c r="OWQ473" s="87" t="s">
        <v>886</v>
      </c>
      <c r="OWR473" s="87" t="s">
        <v>872</v>
      </c>
      <c r="OWS473" s="87" t="s">
        <v>886</v>
      </c>
      <c r="OWT473" s="87" t="s">
        <v>872</v>
      </c>
      <c r="OWU473" s="87" t="s">
        <v>886</v>
      </c>
      <c r="OWV473" s="87" t="s">
        <v>872</v>
      </c>
      <c r="OWW473" s="87" t="s">
        <v>886</v>
      </c>
      <c r="OWX473" s="87" t="s">
        <v>872</v>
      </c>
      <c r="OWY473" s="87" t="s">
        <v>886</v>
      </c>
      <c r="OWZ473" s="87" t="s">
        <v>872</v>
      </c>
      <c r="OXA473" s="87" t="s">
        <v>886</v>
      </c>
      <c r="OXB473" s="87" t="s">
        <v>872</v>
      </c>
      <c r="OXC473" s="87" t="s">
        <v>886</v>
      </c>
      <c r="OXD473" s="87" t="s">
        <v>872</v>
      </c>
      <c r="OXE473" s="87" t="s">
        <v>886</v>
      </c>
      <c r="OXF473" s="87" t="s">
        <v>872</v>
      </c>
      <c r="OXG473" s="87" t="s">
        <v>886</v>
      </c>
      <c r="OXH473" s="87" t="s">
        <v>872</v>
      </c>
      <c r="OXI473" s="87" t="s">
        <v>886</v>
      </c>
      <c r="OXJ473" s="87" t="s">
        <v>872</v>
      </c>
      <c r="OXK473" s="87" t="s">
        <v>886</v>
      </c>
      <c r="OXL473" s="87" t="s">
        <v>872</v>
      </c>
      <c r="OXM473" s="87" t="s">
        <v>886</v>
      </c>
      <c r="OXN473" s="87" t="s">
        <v>872</v>
      </c>
      <c r="OXO473" s="87" t="s">
        <v>886</v>
      </c>
      <c r="OXP473" s="87" t="s">
        <v>872</v>
      </c>
      <c r="OXQ473" s="87" t="s">
        <v>886</v>
      </c>
      <c r="OXR473" s="87" t="s">
        <v>872</v>
      </c>
      <c r="OXS473" s="87" t="s">
        <v>886</v>
      </c>
      <c r="OXT473" s="87" t="s">
        <v>872</v>
      </c>
      <c r="OXU473" s="87" t="s">
        <v>886</v>
      </c>
      <c r="OXV473" s="87" t="s">
        <v>872</v>
      </c>
      <c r="OXW473" s="87" t="s">
        <v>886</v>
      </c>
      <c r="OXX473" s="87" t="s">
        <v>872</v>
      </c>
      <c r="OXY473" s="87" t="s">
        <v>886</v>
      </c>
      <c r="OXZ473" s="87" t="s">
        <v>872</v>
      </c>
      <c r="OYA473" s="87" t="s">
        <v>886</v>
      </c>
      <c r="OYB473" s="87" t="s">
        <v>872</v>
      </c>
      <c r="OYC473" s="87" t="s">
        <v>886</v>
      </c>
      <c r="OYD473" s="87" t="s">
        <v>872</v>
      </c>
      <c r="OYE473" s="87" t="s">
        <v>886</v>
      </c>
      <c r="OYF473" s="87" t="s">
        <v>872</v>
      </c>
      <c r="OYG473" s="87" t="s">
        <v>886</v>
      </c>
      <c r="OYH473" s="87" t="s">
        <v>872</v>
      </c>
      <c r="OYI473" s="87" t="s">
        <v>886</v>
      </c>
      <c r="OYJ473" s="87" t="s">
        <v>872</v>
      </c>
      <c r="OYK473" s="87" t="s">
        <v>886</v>
      </c>
      <c r="OYL473" s="87" t="s">
        <v>872</v>
      </c>
      <c r="OYM473" s="87" t="s">
        <v>886</v>
      </c>
      <c r="OYN473" s="87" t="s">
        <v>872</v>
      </c>
      <c r="OYO473" s="87" t="s">
        <v>886</v>
      </c>
      <c r="OYP473" s="87" t="s">
        <v>872</v>
      </c>
      <c r="OYQ473" s="87" t="s">
        <v>886</v>
      </c>
      <c r="OYR473" s="87" t="s">
        <v>872</v>
      </c>
      <c r="OYS473" s="87" t="s">
        <v>886</v>
      </c>
      <c r="OYT473" s="87" t="s">
        <v>872</v>
      </c>
      <c r="OYU473" s="87" t="s">
        <v>886</v>
      </c>
      <c r="OYV473" s="87" t="s">
        <v>872</v>
      </c>
      <c r="OYW473" s="87" t="s">
        <v>886</v>
      </c>
      <c r="OYX473" s="87" t="s">
        <v>872</v>
      </c>
      <c r="OYY473" s="87" t="s">
        <v>886</v>
      </c>
      <c r="OYZ473" s="87" t="s">
        <v>872</v>
      </c>
      <c r="OZA473" s="87" t="s">
        <v>886</v>
      </c>
      <c r="OZB473" s="87" t="s">
        <v>872</v>
      </c>
      <c r="OZC473" s="87" t="s">
        <v>886</v>
      </c>
      <c r="OZD473" s="87" t="s">
        <v>872</v>
      </c>
      <c r="OZE473" s="87" t="s">
        <v>886</v>
      </c>
      <c r="OZF473" s="87" t="s">
        <v>872</v>
      </c>
      <c r="OZG473" s="87" t="s">
        <v>886</v>
      </c>
      <c r="OZH473" s="87" t="s">
        <v>872</v>
      </c>
      <c r="OZI473" s="87" t="s">
        <v>886</v>
      </c>
      <c r="OZJ473" s="87" t="s">
        <v>872</v>
      </c>
      <c r="OZK473" s="87" t="s">
        <v>886</v>
      </c>
      <c r="OZL473" s="87" t="s">
        <v>872</v>
      </c>
      <c r="OZM473" s="87" t="s">
        <v>886</v>
      </c>
      <c r="OZN473" s="87" t="s">
        <v>872</v>
      </c>
      <c r="OZO473" s="87" t="s">
        <v>886</v>
      </c>
      <c r="OZP473" s="87" t="s">
        <v>872</v>
      </c>
      <c r="OZQ473" s="87" t="s">
        <v>886</v>
      </c>
      <c r="OZR473" s="87" t="s">
        <v>872</v>
      </c>
      <c r="OZS473" s="87" t="s">
        <v>886</v>
      </c>
      <c r="OZT473" s="87" t="s">
        <v>872</v>
      </c>
      <c r="OZU473" s="87" t="s">
        <v>886</v>
      </c>
      <c r="OZV473" s="87" t="s">
        <v>872</v>
      </c>
      <c r="OZW473" s="87" t="s">
        <v>886</v>
      </c>
      <c r="OZX473" s="87" t="s">
        <v>872</v>
      </c>
      <c r="OZY473" s="87" t="s">
        <v>886</v>
      </c>
      <c r="OZZ473" s="87" t="s">
        <v>872</v>
      </c>
      <c r="PAA473" s="87" t="s">
        <v>886</v>
      </c>
      <c r="PAB473" s="87" t="s">
        <v>872</v>
      </c>
      <c r="PAC473" s="87" t="s">
        <v>886</v>
      </c>
      <c r="PAD473" s="87" t="s">
        <v>872</v>
      </c>
      <c r="PAE473" s="87" t="s">
        <v>886</v>
      </c>
      <c r="PAF473" s="87" t="s">
        <v>872</v>
      </c>
      <c r="PAG473" s="87" t="s">
        <v>886</v>
      </c>
      <c r="PAH473" s="87" t="s">
        <v>872</v>
      </c>
      <c r="PAI473" s="87" t="s">
        <v>886</v>
      </c>
      <c r="PAJ473" s="87" t="s">
        <v>872</v>
      </c>
      <c r="PAK473" s="87" t="s">
        <v>886</v>
      </c>
      <c r="PAL473" s="87" t="s">
        <v>872</v>
      </c>
      <c r="PAM473" s="87" t="s">
        <v>886</v>
      </c>
      <c r="PAN473" s="87" t="s">
        <v>872</v>
      </c>
      <c r="PAO473" s="87" t="s">
        <v>886</v>
      </c>
      <c r="PAP473" s="87" t="s">
        <v>872</v>
      </c>
      <c r="PAQ473" s="87" t="s">
        <v>886</v>
      </c>
      <c r="PAR473" s="87" t="s">
        <v>872</v>
      </c>
      <c r="PAS473" s="87" t="s">
        <v>886</v>
      </c>
      <c r="PAT473" s="87" t="s">
        <v>872</v>
      </c>
      <c r="PAU473" s="87" t="s">
        <v>886</v>
      </c>
      <c r="PAV473" s="87" t="s">
        <v>872</v>
      </c>
      <c r="PAW473" s="87" t="s">
        <v>886</v>
      </c>
      <c r="PAX473" s="87" t="s">
        <v>872</v>
      </c>
      <c r="PAY473" s="87" t="s">
        <v>886</v>
      </c>
      <c r="PAZ473" s="87" t="s">
        <v>872</v>
      </c>
      <c r="PBA473" s="87" t="s">
        <v>886</v>
      </c>
      <c r="PBB473" s="87" t="s">
        <v>872</v>
      </c>
      <c r="PBC473" s="87" t="s">
        <v>886</v>
      </c>
      <c r="PBD473" s="87" t="s">
        <v>872</v>
      </c>
      <c r="PBE473" s="87" t="s">
        <v>886</v>
      </c>
      <c r="PBF473" s="87" t="s">
        <v>872</v>
      </c>
      <c r="PBG473" s="87" t="s">
        <v>886</v>
      </c>
      <c r="PBH473" s="87" t="s">
        <v>872</v>
      </c>
      <c r="PBI473" s="87" t="s">
        <v>886</v>
      </c>
      <c r="PBJ473" s="87" t="s">
        <v>872</v>
      </c>
      <c r="PBK473" s="87" t="s">
        <v>886</v>
      </c>
      <c r="PBL473" s="87" t="s">
        <v>872</v>
      </c>
      <c r="PBM473" s="87" t="s">
        <v>886</v>
      </c>
      <c r="PBN473" s="87" t="s">
        <v>872</v>
      </c>
      <c r="PBO473" s="87" t="s">
        <v>886</v>
      </c>
      <c r="PBP473" s="87" t="s">
        <v>872</v>
      </c>
      <c r="PBQ473" s="87" t="s">
        <v>886</v>
      </c>
      <c r="PBR473" s="87" t="s">
        <v>872</v>
      </c>
      <c r="PBS473" s="87" t="s">
        <v>886</v>
      </c>
      <c r="PBT473" s="87" t="s">
        <v>872</v>
      </c>
      <c r="PBU473" s="87" t="s">
        <v>886</v>
      </c>
      <c r="PBV473" s="87" t="s">
        <v>872</v>
      </c>
      <c r="PBW473" s="87" t="s">
        <v>886</v>
      </c>
      <c r="PBX473" s="87" t="s">
        <v>872</v>
      </c>
      <c r="PBY473" s="87" t="s">
        <v>886</v>
      </c>
      <c r="PBZ473" s="87" t="s">
        <v>872</v>
      </c>
      <c r="PCA473" s="87" t="s">
        <v>886</v>
      </c>
      <c r="PCB473" s="87" t="s">
        <v>872</v>
      </c>
      <c r="PCC473" s="87" t="s">
        <v>886</v>
      </c>
      <c r="PCD473" s="87" t="s">
        <v>872</v>
      </c>
      <c r="PCE473" s="87" t="s">
        <v>886</v>
      </c>
      <c r="PCF473" s="87" t="s">
        <v>872</v>
      </c>
      <c r="PCG473" s="87" t="s">
        <v>886</v>
      </c>
      <c r="PCH473" s="87" t="s">
        <v>872</v>
      </c>
      <c r="PCI473" s="87" t="s">
        <v>886</v>
      </c>
      <c r="PCJ473" s="87" t="s">
        <v>872</v>
      </c>
      <c r="PCK473" s="87" t="s">
        <v>886</v>
      </c>
      <c r="PCL473" s="87" t="s">
        <v>872</v>
      </c>
      <c r="PCM473" s="87" t="s">
        <v>886</v>
      </c>
      <c r="PCN473" s="87" t="s">
        <v>872</v>
      </c>
      <c r="PCO473" s="87" t="s">
        <v>886</v>
      </c>
      <c r="PCP473" s="87" t="s">
        <v>872</v>
      </c>
      <c r="PCQ473" s="87" t="s">
        <v>886</v>
      </c>
      <c r="PCR473" s="87" t="s">
        <v>872</v>
      </c>
      <c r="PCS473" s="87" t="s">
        <v>886</v>
      </c>
      <c r="PCT473" s="87" t="s">
        <v>872</v>
      </c>
      <c r="PCU473" s="87" t="s">
        <v>886</v>
      </c>
      <c r="PCV473" s="87" t="s">
        <v>872</v>
      </c>
      <c r="PCW473" s="87" t="s">
        <v>886</v>
      </c>
      <c r="PCX473" s="87" t="s">
        <v>872</v>
      </c>
      <c r="PCY473" s="87" t="s">
        <v>886</v>
      </c>
      <c r="PCZ473" s="87" t="s">
        <v>872</v>
      </c>
      <c r="PDA473" s="87" t="s">
        <v>886</v>
      </c>
      <c r="PDB473" s="87" t="s">
        <v>872</v>
      </c>
      <c r="PDC473" s="87" t="s">
        <v>886</v>
      </c>
      <c r="PDD473" s="87" t="s">
        <v>872</v>
      </c>
      <c r="PDE473" s="87" t="s">
        <v>886</v>
      </c>
      <c r="PDF473" s="87" t="s">
        <v>872</v>
      </c>
      <c r="PDG473" s="87" t="s">
        <v>886</v>
      </c>
      <c r="PDH473" s="87" t="s">
        <v>872</v>
      </c>
      <c r="PDI473" s="87" t="s">
        <v>886</v>
      </c>
      <c r="PDJ473" s="87" t="s">
        <v>872</v>
      </c>
      <c r="PDK473" s="87" t="s">
        <v>886</v>
      </c>
      <c r="PDL473" s="87" t="s">
        <v>872</v>
      </c>
      <c r="PDM473" s="87" t="s">
        <v>886</v>
      </c>
      <c r="PDN473" s="87" t="s">
        <v>872</v>
      </c>
      <c r="PDO473" s="87" t="s">
        <v>886</v>
      </c>
      <c r="PDP473" s="87" t="s">
        <v>872</v>
      </c>
      <c r="PDQ473" s="87" t="s">
        <v>886</v>
      </c>
      <c r="PDR473" s="87" t="s">
        <v>872</v>
      </c>
      <c r="PDS473" s="87" t="s">
        <v>886</v>
      </c>
      <c r="PDT473" s="87" t="s">
        <v>872</v>
      </c>
      <c r="PDU473" s="87" t="s">
        <v>886</v>
      </c>
      <c r="PDV473" s="87" t="s">
        <v>872</v>
      </c>
      <c r="PDW473" s="87" t="s">
        <v>886</v>
      </c>
      <c r="PDX473" s="87" t="s">
        <v>872</v>
      </c>
      <c r="PDY473" s="87" t="s">
        <v>886</v>
      </c>
      <c r="PDZ473" s="87" t="s">
        <v>872</v>
      </c>
      <c r="PEA473" s="87" t="s">
        <v>886</v>
      </c>
      <c r="PEB473" s="87" t="s">
        <v>872</v>
      </c>
      <c r="PEC473" s="87" t="s">
        <v>886</v>
      </c>
      <c r="PED473" s="87" t="s">
        <v>872</v>
      </c>
      <c r="PEE473" s="87" t="s">
        <v>886</v>
      </c>
      <c r="PEF473" s="87" t="s">
        <v>872</v>
      </c>
      <c r="PEG473" s="87" t="s">
        <v>886</v>
      </c>
      <c r="PEH473" s="87" t="s">
        <v>872</v>
      </c>
      <c r="PEI473" s="87" t="s">
        <v>886</v>
      </c>
      <c r="PEJ473" s="87" t="s">
        <v>872</v>
      </c>
      <c r="PEK473" s="87" t="s">
        <v>886</v>
      </c>
      <c r="PEL473" s="87" t="s">
        <v>872</v>
      </c>
      <c r="PEM473" s="87" t="s">
        <v>886</v>
      </c>
      <c r="PEN473" s="87" t="s">
        <v>872</v>
      </c>
      <c r="PEO473" s="87" t="s">
        <v>886</v>
      </c>
      <c r="PEP473" s="87" t="s">
        <v>872</v>
      </c>
      <c r="PEQ473" s="87" t="s">
        <v>886</v>
      </c>
      <c r="PER473" s="87" t="s">
        <v>872</v>
      </c>
      <c r="PES473" s="87" t="s">
        <v>886</v>
      </c>
      <c r="PET473" s="87" t="s">
        <v>872</v>
      </c>
      <c r="PEU473" s="87" t="s">
        <v>886</v>
      </c>
      <c r="PEV473" s="87" t="s">
        <v>872</v>
      </c>
      <c r="PEW473" s="87" t="s">
        <v>886</v>
      </c>
      <c r="PEX473" s="87" t="s">
        <v>872</v>
      </c>
      <c r="PEY473" s="87" t="s">
        <v>886</v>
      </c>
      <c r="PEZ473" s="87" t="s">
        <v>872</v>
      </c>
      <c r="PFA473" s="87" t="s">
        <v>886</v>
      </c>
      <c r="PFB473" s="87" t="s">
        <v>872</v>
      </c>
      <c r="PFC473" s="87" t="s">
        <v>886</v>
      </c>
      <c r="PFD473" s="87" t="s">
        <v>872</v>
      </c>
      <c r="PFE473" s="87" t="s">
        <v>886</v>
      </c>
      <c r="PFF473" s="87" t="s">
        <v>872</v>
      </c>
      <c r="PFG473" s="87" t="s">
        <v>886</v>
      </c>
      <c r="PFH473" s="87" t="s">
        <v>872</v>
      </c>
      <c r="PFI473" s="87" t="s">
        <v>886</v>
      </c>
      <c r="PFJ473" s="87" t="s">
        <v>872</v>
      </c>
      <c r="PFK473" s="87" t="s">
        <v>886</v>
      </c>
      <c r="PFL473" s="87" t="s">
        <v>872</v>
      </c>
      <c r="PFM473" s="87" t="s">
        <v>886</v>
      </c>
      <c r="PFN473" s="87" t="s">
        <v>872</v>
      </c>
      <c r="PFO473" s="87" t="s">
        <v>886</v>
      </c>
      <c r="PFP473" s="87" t="s">
        <v>872</v>
      </c>
      <c r="PFQ473" s="87" t="s">
        <v>886</v>
      </c>
      <c r="PFR473" s="87" t="s">
        <v>872</v>
      </c>
      <c r="PFS473" s="87" t="s">
        <v>886</v>
      </c>
      <c r="PFT473" s="87" t="s">
        <v>872</v>
      </c>
      <c r="PFU473" s="87" t="s">
        <v>886</v>
      </c>
      <c r="PFV473" s="87" t="s">
        <v>872</v>
      </c>
      <c r="PFW473" s="87" t="s">
        <v>886</v>
      </c>
      <c r="PFX473" s="87" t="s">
        <v>872</v>
      </c>
      <c r="PFY473" s="87" t="s">
        <v>886</v>
      </c>
      <c r="PFZ473" s="87" t="s">
        <v>872</v>
      </c>
      <c r="PGA473" s="87" t="s">
        <v>886</v>
      </c>
      <c r="PGB473" s="87" t="s">
        <v>872</v>
      </c>
      <c r="PGC473" s="87" t="s">
        <v>886</v>
      </c>
      <c r="PGD473" s="87" t="s">
        <v>872</v>
      </c>
      <c r="PGE473" s="87" t="s">
        <v>886</v>
      </c>
      <c r="PGF473" s="87" t="s">
        <v>872</v>
      </c>
      <c r="PGG473" s="87" t="s">
        <v>886</v>
      </c>
      <c r="PGH473" s="87" t="s">
        <v>872</v>
      </c>
      <c r="PGI473" s="87" t="s">
        <v>886</v>
      </c>
      <c r="PGJ473" s="87" t="s">
        <v>872</v>
      </c>
      <c r="PGK473" s="87" t="s">
        <v>886</v>
      </c>
      <c r="PGL473" s="87" t="s">
        <v>872</v>
      </c>
      <c r="PGM473" s="87" t="s">
        <v>886</v>
      </c>
      <c r="PGN473" s="87" t="s">
        <v>872</v>
      </c>
      <c r="PGO473" s="87" t="s">
        <v>886</v>
      </c>
      <c r="PGP473" s="87" t="s">
        <v>872</v>
      </c>
      <c r="PGQ473" s="87" t="s">
        <v>886</v>
      </c>
      <c r="PGR473" s="87" t="s">
        <v>872</v>
      </c>
      <c r="PGS473" s="87" t="s">
        <v>886</v>
      </c>
      <c r="PGT473" s="87" t="s">
        <v>872</v>
      </c>
      <c r="PGU473" s="87" t="s">
        <v>886</v>
      </c>
      <c r="PGV473" s="87" t="s">
        <v>872</v>
      </c>
      <c r="PGW473" s="87" t="s">
        <v>886</v>
      </c>
      <c r="PGX473" s="87" t="s">
        <v>872</v>
      </c>
      <c r="PGY473" s="87" t="s">
        <v>886</v>
      </c>
      <c r="PGZ473" s="87" t="s">
        <v>872</v>
      </c>
      <c r="PHA473" s="87" t="s">
        <v>886</v>
      </c>
      <c r="PHB473" s="87" t="s">
        <v>872</v>
      </c>
      <c r="PHC473" s="87" t="s">
        <v>886</v>
      </c>
      <c r="PHD473" s="87" t="s">
        <v>872</v>
      </c>
      <c r="PHE473" s="87" t="s">
        <v>886</v>
      </c>
      <c r="PHF473" s="87" t="s">
        <v>872</v>
      </c>
      <c r="PHG473" s="87" t="s">
        <v>886</v>
      </c>
      <c r="PHH473" s="87" t="s">
        <v>872</v>
      </c>
      <c r="PHI473" s="87" t="s">
        <v>886</v>
      </c>
      <c r="PHJ473" s="87" t="s">
        <v>872</v>
      </c>
      <c r="PHK473" s="87" t="s">
        <v>886</v>
      </c>
      <c r="PHL473" s="87" t="s">
        <v>872</v>
      </c>
      <c r="PHM473" s="87" t="s">
        <v>886</v>
      </c>
      <c r="PHN473" s="87" t="s">
        <v>872</v>
      </c>
      <c r="PHO473" s="87" t="s">
        <v>886</v>
      </c>
      <c r="PHP473" s="87" t="s">
        <v>872</v>
      </c>
      <c r="PHQ473" s="87" t="s">
        <v>886</v>
      </c>
      <c r="PHR473" s="87" t="s">
        <v>872</v>
      </c>
      <c r="PHS473" s="87" t="s">
        <v>886</v>
      </c>
      <c r="PHT473" s="87" t="s">
        <v>872</v>
      </c>
      <c r="PHU473" s="87" t="s">
        <v>886</v>
      </c>
      <c r="PHV473" s="87" t="s">
        <v>872</v>
      </c>
      <c r="PHW473" s="87" t="s">
        <v>886</v>
      </c>
      <c r="PHX473" s="87" t="s">
        <v>872</v>
      </c>
      <c r="PHY473" s="87" t="s">
        <v>886</v>
      </c>
      <c r="PHZ473" s="87" t="s">
        <v>872</v>
      </c>
      <c r="PIA473" s="87" t="s">
        <v>886</v>
      </c>
      <c r="PIB473" s="87" t="s">
        <v>872</v>
      </c>
      <c r="PIC473" s="87" t="s">
        <v>886</v>
      </c>
      <c r="PID473" s="87" t="s">
        <v>872</v>
      </c>
      <c r="PIE473" s="87" t="s">
        <v>886</v>
      </c>
      <c r="PIF473" s="87" t="s">
        <v>872</v>
      </c>
      <c r="PIG473" s="87" t="s">
        <v>886</v>
      </c>
      <c r="PIH473" s="87" t="s">
        <v>872</v>
      </c>
      <c r="PII473" s="87" t="s">
        <v>886</v>
      </c>
      <c r="PIJ473" s="87" t="s">
        <v>872</v>
      </c>
      <c r="PIK473" s="87" t="s">
        <v>886</v>
      </c>
      <c r="PIL473" s="87" t="s">
        <v>872</v>
      </c>
      <c r="PIM473" s="87" t="s">
        <v>886</v>
      </c>
      <c r="PIN473" s="87" t="s">
        <v>872</v>
      </c>
      <c r="PIO473" s="87" t="s">
        <v>886</v>
      </c>
      <c r="PIP473" s="87" t="s">
        <v>872</v>
      </c>
      <c r="PIQ473" s="87" t="s">
        <v>886</v>
      </c>
      <c r="PIR473" s="87" t="s">
        <v>872</v>
      </c>
      <c r="PIS473" s="87" t="s">
        <v>886</v>
      </c>
      <c r="PIT473" s="87" t="s">
        <v>872</v>
      </c>
      <c r="PIU473" s="87" t="s">
        <v>886</v>
      </c>
      <c r="PIV473" s="87" t="s">
        <v>872</v>
      </c>
      <c r="PIW473" s="87" t="s">
        <v>886</v>
      </c>
      <c r="PIX473" s="87" t="s">
        <v>872</v>
      </c>
      <c r="PIY473" s="87" t="s">
        <v>886</v>
      </c>
      <c r="PIZ473" s="87" t="s">
        <v>872</v>
      </c>
      <c r="PJA473" s="87" t="s">
        <v>886</v>
      </c>
      <c r="PJB473" s="87" t="s">
        <v>872</v>
      </c>
      <c r="PJC473" s="87" t="s">
        <v>886</v>
      </c>
      <c r="PJD473" s="87" t="s">
        <v>872</v>
      </c>
      <c r="PJE473" s="87" t="s">
        <v>886</v>
      </c>
      <c r="PJF473" s="87" t="s">
        <v>872</v>
      </c>
      <c r="PJG473" s="87" t="s">
        <v>886</v>
      </c>
      <c r="PJH473" s="87" t="s">
        <v>872</v>
      </c>
      <c r="PJI473" s="87" t="s">
        <v>886</v>
      </c>
      <c r="PJJ473" s="87" t="s">
        <v>872</v>
      </c>
      <c r="PJK473" s="87" t="s">
        <v>886</v>
      </c>
      <c r="PJL473" s="87" t="s">
        <v>872</v>
      </c>
      <c r="PJM473" s="87" t="s">
        <v>886</v>
      </c>
      <c r="PJN473" s="87" t="s">
        <v>872</v>
      </c>
      <c r="PJO473" s="87" t="s">
        <v>886</v>
      </c>
      <c r="PJP473" s="87" t="s">
        <v>872</v>
      </c>
      <c r="PJQ473" s="87" t="s">
        <v>886</v>
      </c>
      <c r="PJR473" s="87" t="s">
        <v>872</v>
      </c>
      <c r="PJS473" s="87" t="s">
        <v>886</v>
      </c>
      <c r="PJT473" s="87" t="s">
        <v>872</v>
      </c>
      <c r="PJU473" s="87" t="s">
        <v>886</v>
      </c>
      <c r="PJV473" s="87" t="s">
        <v>872</v>
      </c>
      <c r="PJW473" s="87" t="s">
        <v>886</v>
      </c>
      <c r="PJX473" s="87" t="s">
        <v>872</v>
      </c>
      <c r="PJY473" s="87" t="s">
        <v>886</v>
      </c>
      <c r="PJZ473" s="87" t="s">
        <v>872</v>
      </c>
      <c r="PKA473" s="87" t="s">
        <v>886</v>
      </c>
      <c r="PKB473" s="87" t="s">
        <v>872</v>
      </c>
      <c r="PKC473" s="87" t="s">
        <v>886</v>
      </c>
      <c r="PKD473" s="87" t="s">
        <v>872</v>
      </c>
      <c r="PKE473" s="87" t="s">
        <v>886</v>
      </c>
      <c r="PKF473" s="87" t="s">
        <v>872</v>
      </c>
      <c r="PKG473" s="87" t="s">
        <v>886</v>
      </c>
      <c r="PKH473" s="87" t="s">
        <v>872</v>
      </c>
      <c r="PKI473" s="87" t="s">
        <v>886</v>
      </c>
      <c r="PKJ473" s="87" t="s">
        <v>872</v>
      </c>
      <c r="PKK473" s="87" t="s">
        <v>886</v>
      </c>
      <c r="PKL473" s="87" t="s">
        <v>872</v>
      </c>
      <c r="PKM473" s="87" t="s">
        <v>886</v>
      </c>
      <c r="PKN473" s="87" t="s">
        <v>872</v>
      </c>
      <c r="PKO473" s="87" t="s">
        <v>886</v>
      </c>
      <c r="PKP473" s="87" t="s">
        <v>872</v>
      </c>
      <c r="PKQ473" s="87" t="s">
        <v>886</v>
      </c>
      <c r="PKR473" s="87" t="s">
        <v>872</v>
      </c>
      <c r="PKS473" s="87" t="s">
        <v>886</v>
      </c>
      <c r="PKT473" s="87" t="s">
        <v>872</v>
      </c>
      <c r="PKU473" s="87" t="s">
        <v>886</v>
      </c>
      <c r="PKV473" s="87" t="s">
        <v>872</v>
      </c>
      <c r="PKW473" s="87" t="s">
        <v>886</v>
      </c>
      <c r="PKX473" s="87" t="s">
        <v>872</v>
      </c>
      <c r="PKY473" s="87" t="s">
        <v>886</v>
      </c>
      <c r="PKZ473" s="87" t="s">
        <v>872</v>
      </c>
      <c r="PLA473" s="87" t="s">
        <v>886</v>
      </c>
      <c r="PLB473" s="87" t="s">
        <v>872</v>
      </c>
      <c r="PLC473" s="87" t="s">
        <v>886</v>
      </c>
      <c r="PLD473" s="87" t="s">
        <v>872</v>
      </c>
      <c r="PLE473" s="87" t="s">
        <v>886</v>
      </c>
      <c r="PLF473" s="87" t="s">
        <v>872</v>
      </c>
      <c r="PLG473" s="87" t="s">
        <v>886</v>
      </c>
      <c r="PLH473" s="87" t="s">
        <v>872</v>
      </c>
      <c r="PLI473" s="87" t="s">
        <v>886</v>
      </c>
      <c r="PLJ473" s="87" t="s">
        <v>872</v>
      </c>
      <c r="PLK473" s="87" t="s">
        <v>886</v>
      </c>
      <c r="PLL473" s="87" t="s">
        <v>872</v>
      </c>
      <c r="PLM473" s="87" t="s">
        <v>886</v>
      </c>
      <c r="PLN473" s="87" t="s">
        <v>872</v>
      </c>
      <c r="PLO473" s="87" t="s">
        <v>886</v>
      </c>
      <c r="PLP473" s="87" t="s">
        <v>872</v>
      </c>
      <c r="PLQ473" s="87" t="s">
        <v>886</v>
      </c>
      <c r="PLR473" s="87" t="s">
        <v>872</v>
      </c>
      <c r="PLS473" s="87" t="s">
        <v>886</v>
      </c>
      <c r="PLT473" s="87" t="s">
        <v>872</v>
      </c>
      <c r="PLU473" s="87" t="s">
        <v>886</v>
      </c>
      <c r="PLV473" s="87" t="s">
        <v>872</v>
      </c>
      <c r="PLW473" s="87" t="s">
        <v>886</v>
      </c>
      <c r="PLX473" s="87" t="s">
        <v>872</v>
      </c>
      <c r="PLY473" s="87" t="s">
        <v>886</v>
      </c>
      <c r="PLZ473" s="87" t="s">
        <v>872</v>
      </c>
      <c r="PMA473" s="87" t="s">
        <v>886</v>
      </c>
      <c r="PMB473" s="87" t="s">
        <v>872</v>
      </c>
      <c r="PMC473" s="87" t="s">
        <v>886</v>
      </c>
      <c r="PMD473" s="87" t="s">
        <v>872</v>
      </c>
      <c r="PME473" s="87" t="s">
        <v>886</v>
      </c>
      <c r="PMF473" s="87" t="s">
        <v>872</v>
      </c>
      <c r="PMG473" s="87" t="s">
        <v>886</v>
      </c>
      <c r="PMH473" s="87" t="s">
        <v>872</v>
      </c>
      <c r="PMI473" s="87" t="s">
        <v>886</v>
      </c>
      <c r="PMJ473" s="87" t="s">
        <v>872</v>
      </c>
      <c r="PMK473" s="87" t="s">
        <v>886</v>
      </c>
      <c r="PML473" s="87" t="s">
        <v>872</v>
      </c>
      <c r="PMM473" s="87" t="s">
        <v>886</v>
      </c>
      <c r="PMN473" s="87" t="s">
        <v>872</v>
      </c>
      <c r="PMO473" s="87" t="s">
        <v>886</v>
      </c>
      <c r="PMP473" s="87" t="s">
        <v>872</v>
      </c>
      <c r="PMQ473" s="87" t="s">
        <v>886</v>
      </c>
      <c r="PMR473" s="87" t="s">
        <v>872</v>
      </c>
      <c r="PMS473" s="87" t="s">
        <v>886</v>
      </c>
      <c r="PMT473" s="87" t="s">
        <v>872</v>
      </c>
      <c r="PMU473" s="87" t="s">
        <v>886</v>
      </c>
      <c r="PMV473" s="87" t="s">
        <v>872</v>
      </c>
      <c r="PMW473" s="87" t="s">
        <v>886</v>
      </c>
      <c r="PMX473" s="87" t="s">
        <v>872</v>
      </c>
      <c r="PMY473" s="87" t="s">
        <v>886</v>
      </c>
      <c r="PMZ473" s="87" t="s">
        <v>872</v>
      </c>
      <c r="PNA473" s="87" t="s">
        <v>886</v>
      </c>
      <c r="PNB473" s="87" t="s">
        <v>872</v>
      </c>
      <c r="PNC473" s="87" t="s">
        <v>886</v>
      </c>
      <c r="PND473" s="87" t="s">
        <v>872</v>
      </c>
      <c r="PNE473" s="87" t="s">
        <v>886</v>
      </c>
      <c r="PNF473" s="87" t="s">
        <v>872</v>
      </c>
      <c r="PNG473" s="87" t="s">
        <v>886</v>
      </c>
      <c r="PNH473" s="87" t="s">
        <v>872</v>
      </c>
      <c r="PNI473" s="87" t="s">
        <v>886</v>
      </c>
      <c r="PNJ473" s="87" t="s">
        <v>872</v>
      </c>
      <c r="PNK473" s="87" t="s">
        <v>886</v>
      </c>
      <c r="PNL473" s="87" t="s">
        <v>872</v>
      </c>
      <c r="PNM473" s="87" t="s">
        <v>886</v>
      </c>
      <c r="PNN473" s="87" t="s">
        <v>872</v>
      </c>
      <c r="PNO473" s="87" t="s">
        <v>886</v>
      </c>
      <c r="PNP473" s="87" t="s">
        <v>872</v>
      </c>
      <c r="PNQ473" s="87" t="s">
        <v>886</v>
      </c>
      <c r="PNR473" s="87" t="s">
        <v>872</v>
      </c>
      <c r="PNS473" s="87" t="s">
        <v>886</v>
      </c>
      <c r="PNT473" s="87" t="s">
        <v>872</v>
      </c>
      <c r="PNU473" s="87" t="s">
        <v>886</v>
      </c>
      <c r="PNV473" s="87" t="s">
        <v>872</v>
      </c>
      <c r="PNW473" s="87" t="s">
        <v>886</v>
      </c>
      <c r="PNX473" s="87" t="s">
        <v>872</v>
      </c>
      <c r="PNY473" s="87" t="s">
        <v>886</v>
      </c>
      <c r="PNZ473" s="87" t="s">
        <v>872</v>
      </c>
      <c r="POA473" s="87" t="s">
        <v>886</v>
      </c>
      <c r="POB473" s="87" t="s">
        <v>872</v>
      </c>
      <c r="POC473" s="87" t="s">
        <v>886</v>
      </c>
      <c r="POD473" s="87" t="s">
        <v>872</v>
      </c>
      <c r="POE473" s="87" t="s">
        <v>886</v>
      </c>
      <c r="POF473" s="87" t="s">
        <v>872</v>
      </c>
      <c r="POG473" s="87" t="s">
        <v>886</v>
      </c>
      <c r="POH473" s="87" t="s">
        <v>872</v>
      </c>
      <c r="POI473" s="87" t="s">
        <v>886</v>
      </c>
      <c r="POJ473" s="87" t="s">
        <v>872</v>
      </c>
      <c r="POK473" s="87" t="s">
        <v>886</v>
      </c>
      <c r="POL473" s="87" t="s">
        <v>872</v>
      </c>
      <c r="POM473" s="87" t="s">
        <v>886</v>
      </c>
      <c r="PON473" s="87" t="s">
        <v>872</v>
      </c>
      <c r="POO473" s="87" t="s">
        <v>886</v>
      </c>
      <c r="POP473" s="87" t="s">
        <v>872</v>
      </c>
      <c r="POQ473" s="87" t="s">
        <v>886</v>
      </c>
      <c r="POR473" s="87" t="s">
        <v>872</v>
      </c>
      <c r="POS473" s="87" t="s">
        <v>886</v>
      </c>
      <c r="POT473" s="87" t="s">
        <v>872</v>
      </c>
      <c r="POU473" s="87" t="s">
        <v>886</v>
      </c>
      <c r="POV473" s="87" t="s">
        <v>872</v>
      </c>
      <c r="POW473" s="87" t="s">
        <v>886</v>
      </c>
      <c r="POX473" s="87" t="s">
        <v>872</v>
      </c>
      <c r="POY473" s="87" t="s">
        <v>886</v>
      </c>
      <c r="POZ473" s="87" t="s">
        <v>872</v>
      </c>
      <c r="PPA473" s="87" t="s">
        <v>886</v>
      </c>
      <c r="PPB473" s="87" t="s">
        <v>872</v>
      </c>
      <c r="PPC473" s="87" t="s">
        <v>886</v>
      </c>
      <c r="PPD473" s="87" t="s">
        <v>872</v>
      </c>
      <c r="PPE473" s="87" t="s">
        <v>886</v>
      </c>
      <c r="PPF473" s="87" t="s">
        <v>872</v>
      </c>
      <c r="PPG473" s="87" t="s">
        <v>886</v>
      </c>
      <c r="PPH473" s="87" t="s">
        <v>872</v>
      </c>
      <c r="PPI473" s="87" t="s">
        <v>886</v>
      </c>
      <c r="PPJ473" s="87" t="s">
        <v>872</v>
      </c>
      <c r="PPK473" s="87" t="s">
        <v>886</v>
      </c>
      <c r="PPL473" s="87" t="s">
        <v>872</v>
      </c>
      <c r="PPM473" s="87" t="s">
        <v>886</v>
      </c>
      <c r="PPN473" s="87" t="s">
        <v>872</v>
      </c>
      <c r="PPO473" s="87" t="s">
        <v>886</v>
      </c>
      <c r="PPP473" s="87" t="s">
        <v>872</v>
      </c>
      <c r="PPQ473" s="87" t="s">
        <v>886</v>
      </c>
      <c r="PPR473" s="87" t="s">
        <v>872</v>
      </c>
      <c r="PPS473" s="87" t="s">
        <v>886</v>
      </c>
      <c r="PPT473" s="87" t="s">
        <v>872</v>
      </c>
      <c r="PPU473" s="87" t="s">
        <v>886</v>
      </c>
      <c r="PPV473" s="87" t="s">
        <v>872</v>
      </c>
      <c r="PPW473" s="87" t="s">
        <v>886</v>
      </c>
      <c r="PPX473" s="87" t="s">
        <v>872</v>
      </c>
      <c r="PPY473" s="87" t="s">
        <v>886</v>
      </c>
      <c r="PPZ473" s="87" t="s">
        <v>872</v>
      </c>
      <c r="PQA473" s="87" t="s">
        <v>886</v>
      </c>
      <c r="PQB473" s="87" t="s">
        <v>872</v>
      </c>
      <c r="PQC473" s="87" t="s">
        <v>886</v>
      </c>
      <c r="PQD473" s="87" t="s">
        <v>872</v>
      </c>
      <c r="PQE473" s="87" t="s">
        <v>886</v>
      </c>
      <c r="PQF473" s="87" t="s">
        <v>872</v>
      </c>
      <c r="PQG473" s="87" t="s">
        <v>886</v>
      </c>
      <c r="PQH473" s="87" t="s">
        <v>872</v>
      </c>
      <c r="PQI473" s="87" t="s">
        <v>886</v>
      </c>
      <c r="PQJ473" s="87" t="s">
        <v>872</v>
      </c>
      <c r="PQK473" s="87" t="s">
        <v>886</v>
      </c>
      <c r="PQL473" s="87" t="s">
        <v>872</v>
      </c>
      <c r="PQM473" s="87" t="s">
        <v>886</v>
      </c>
      <c r="PQN473" s="87" t="s">
        <v>872</v>
      </c>
      <c r="PQO473" s="87" t="s">
        <v>886</v>
      </c>
      <c r="PQP473" s="87" t="s">
        <v>872</v>
      </c>
      <c r="PQQ473" s="87" t="s">
        <v>886</v>
      </c>
      <c r="PQR473" s="87" t="s">
        <v>872</v>
      </c>
      <c r="PQS473" s="87" t="s">
        <v>886</v>
      </c>
      <c r="PQT473" s="87" t="s">
        <v>872</v>
      </c>
      <c r="PQU473" s="87" t="s">
        <v>886</v>
      </c>
      <c r="PQV473" s="87" t="s">
        <v>872</v>
      </c>
      <c r="PQW473" s="87" t="s">
        <v>886</v>
      </c>
      <c r="PQX473" s="87" t="s">
        <v>872</v>
      </c>
      <c r="PQY473" s="87" t="s">
        <v>886</v>
      </c>
      <c r="PQZ473" s="87" t="s">
        <v>872</v>
      </c>
      <c r="PRA473" s="87" t="s">
        <v>886</v>
      </c>
      <c r="PRB473" s="87" t="s">
        <v>872</v>
      </c>
      <c r="PRC473" s="87" t="s">
        <v>886</v>
      </c>
      <c r="PRD473" s="87" t="s">
        <v>872</v>
      </c>
      <c r="PRE473" s="87" t="s">
        <v>886</v>
      </c>
      <c r="PRF473" s="87" t="s">
        <v>872</v>
      </c>
      <c r="PRG473" s="87" t="s">
        <v>886</v>
      </c>
      <c r="PRH473" s="87" t="s">
        <v>872</v>
      </c>
      <c r="PRI473" s="87" t="s">
        <v>886</v>
      </c>
      <c r="PRJ473" s="87" t="s">
        <v>872</v>
      </c>
      <c r="PRK473" s="87" t="s">
        <v>886</v>
      </c>
      <c r="PRL473" s="87" t="s">
        <v>872</v>
      </c>
      <c r="PRM473" s="87" t="s">
        <v>886</v>
      </c>
      <c r="PRN473" s="87" t="s">
        <v>872</v>
      </c>
      <c r="PRO473" s="87" t="s">
        <v>886</v>
      </c>
      <c r="PRP473" s="87" t="s">
        <v>872</v>
      </c>
      <c r="PRQ473" s="87" t="s">
        <v>886</v>
      </c>
      <c r="PRR473" s="87" t="s">
        <v>872</v>
      </c>
      <c r="PRS473" s="87" t="s">
        <v>886</v>
      </c>
      <c r="PRT473" s="87" t="s">
        <v>872</v>
      </c>
      <c r="PRU473" s="87" t="s">
        <v>886</v>
      </c>
      <c r="PRV473" s="87" t="s">
        <v>872</v>
      </c>
      <c r="PRW473" s="87" t="s">
        <v>886</v>
      </c>
      <c r="PRX473" s="87" t="s">
        <v>872</v>
      </c>
      <c r="PRY473" s="87" t="s">
        <v>886</v>
      </c>
      <c r="PRZ473" s="87" t="s">
        <v>872</v>
      </c>
      <c r="PSA473" s="87" t="s">
        <v>886</v>
      </c>
      <c r="PSB473" s="87" t="s">
        <v>872</v>
      </c>
      <c r="PSC473" s="87" t="s">
        <v>886</v>
      </c>
      <c r="PSD473" s="87" t="s">
        <v>872</v>
      </c>
      <c r="PSE473" s="87" t="s">
        <v>886</v>
      </c>
      <c r="PSF473" s="87" t="s">
        <v>872</v>
      </c>
      <c r="PSG473" s="87" t="s">
        <v>886</v>
      </c>
      <c r="PSH473" s="87" t="s">
        <v>872</v>
      </c>
      <c r="PSI473" s="87" t="s">
        <v>886</v>
      </c>
      <c r="PSJ473" s="87" t="s">
        <v>872</v>
      </c>
      <c r="PSK473" s="87" t="s">
        <v>886</v>
      </c>
      <c r="PSL473" s="87" t="s">
        <v>872</v>
      </c>
      <c r="PSM473" s="87" t="s">
        <v>886</v>
      </c>
      <c r="PSN473" s="87" t="s">
        <v>872</v>
      </c>
      <c r="PSO473" s="87" t="s">
        <v>886</v>
      </c>
      <c r="PSP473" s="87" t="s">
        <v>872</v>
      </c>
      <c r="PSQ473" s="87" t="s">
        <v>886</v>
      </c>
      <c r="PSR473" s="87" t="s">
        <v>872</v>
      </c>
      <c r="PSS473" s="87" t="s">
        <v>886</v>
      </c>
      <c r="PST473" s="87" t="s">
        <v>872</v>
      </c>
      <c r="PSU473" s="87" t="s">
        <v>886</v>
      </c>
      <c r="PSV473" s="87" t="s">
        <v>872</v>
      </c>
      <c r="PSW473" s="87" t="s">
        <v>886</v>
      </c>
      <c r="PSX473" s="87" t="s">
        <v>872</v>
      </c>
      <c r="PSY473" s="87" t="s">
        <v>886</v>
      </c>
      <c r="PSZ473" s="87" t="s">
        <v>872</v>
      </c>
      <c r="PTA473" s="87" t="s">
        <v>886</v>
      </c>
      <c r="PTB473" s="87" t="s">
        <v>872</v>
      </c>
      <c r="PTC473" s="87" t="s">
        <v>886</v>
      </c>
      <c r="PTD473" s="87" t="s">
        <v>872</v>
      </c>
      <c r="PTE473" s="87" t="s">
        <v>886</v>
      </c>
      <c r="PTF473" s="87" t="s">
        <v>872</v>
      </c>
      <c r="PTG473" s="87" t="s">
        <v>886</v>
      </c>
      <c r="PTH473" s="87" t="s">
        <v>872</v>
      </c>
      <c r="PTI473" s="87" t="s">
        <v>886</v>
      </c>
      <c r="PTJ473" s="87" t="s">
        <v>872</v>
      </c>
      <c r="PTK473" s="87" t="s">
        <v>886</v>
      </c>
      <c r="PTL473" s="87" t="s">
        <v>872</v>
      </c>
      <c r="PTM473" s="87" t="s">
        <v>886</v>
      </c>
      <c r="PTN473" s="87" t="s">
        <v>872</v>
      </c>
      <c r="PTO473" s="87" t="s">
        <v>886</v>
      </c>
      <c r="PTP473" s="87" t="s">
        <v>872</v>
      </c>
      <c r="PTQ473" s="87" t="s">
        <v>886</v>
      </c>
      <c r="PTR473" s="87" t="s">
        <v>872</v>
      </c>
      <c r="PTS473" s="87" t="s">
        <v>886</v>
      </c>
      <c r="PTT473" s="87" t="s">
        <v>872</v>
      </c>
      <c r="PTU473" s="87" t="s">
        <v>886</v>
      </c>
      <c r="PTV473" s="87" t="s">
        <v>872</v>
      </c>
      <c r="PTW473" s="87" t="s">
        <v>886</v>
      </c>
      <c r="PTX473" s="87" t="s">
        <v>872</v>
      </c>
      <c r="PTY473" s="87" t="s">
        <v>886</v>
      </c>
      <c r="PTZ473" s="87" t="s">
        <v>872</v>
      </c>
      <c r="PUA473" s="87" t="s">
        <v>886</v>
      </c>
      <c r="PUB473" s="87" t="s">
        <v>872</v>
      </c>
      <c r="PUC473" s="87" t="s">
        <v>886</v>
      </c>
      <c r="PUD473" s="87" t="s">
        <v>872</v>
      </c>
      <c r="PUE473" s="87" t="s">
        <v>886</v>
      </c>
      <c r="PUF473" s="87" t="s">
        <v>872</v>
      </c>
      <c r="PUG473" s="87" t="s">
        <v>886</v>
      </c>
      <c r="PUH473" s="87" t="s">
        <v>872</v>
      </c>
      <c r="PUI473" s="87" t="s">
        <v>886</v>
      </c>
      <c r="PUJ473" s="87" t="s">
        <v>872</v>
      </c>
      <c r="PUK473" s="87" t="s">
        <v>886</v>
      </c>
      <c r="PUL473" s="87" t="s">
        <v>872</v>
      </c>
      <c r="PUM473" s="87" t="s">
        <v>886</v>
      </c>
      <c r="PUN473" s="87" t="s">
        <v>872</v>
      </c>
      <c r="PUO473" s="87" t="s">
        <v>886</v>
      </c>
      <c r="PUP473" s="87" t="s">
        <v>872</v>
      </c>
      <c r="PUQ473" s="87" t="s">
        <v>886</v>
      </c>
      <c r="PUR473" s="87" t="s">
        <v>872</v>
      </c>
      <c r="PUS473" s="87" t="s">
        <v>886</v>
      </c>
      <c r="PUT473" s="87" t="s">
        <v>872</v>
      </c>
      <c r="PUU473" s="87" t="s">
        <v>886</v>
      </c>
      <c r="PUV473" s="87" t="s">
        <v>872</v>
      </c>
      <c r="PUW473" s="87" t="s">
        <v>886</v>
      </c>
      <c r="PUX473" s="87" t="s">
        <v>872</v>
      </c>
      <c r="PUY473" s="87" t="s">
        <v>886</v>
      </c>
      <c r="PUZ473" s="87" t="s">
        <v>872</v>
      </c>
      <c r="PVA473" s="87" t="s">
        <v>886</v>
      </c>
      <c r="PVB473" s="87" t="s">
        <v>872</v>
      </c>
      <c r="PVC473" s="87" t="s">
        <v>886</v>
      </c>
      <c r="PVD473" s="87" t="s">
        <v>872</v>
      </c>
      <c r="PVE473" s="87" t="s">
        <v>886</v>
      </c>
      <c r="PVF473" s="87" t="s">
        <v>872</v>
      </c>
      <c r="PVG473" s="87" t="s">
        <v>886</v>
      </c>
      <c r="PVH473" s="87" t="s">
        <v>872</v>
      </c>
      <c r="PVI473" s="87" t="s">
        <v>886</v>
      </c>
      <c r="PVJ473" s="87" t="s">
        <v>872</v>
      </c>
      <c r="PVK473" s="87" t="s">
        <v>886</v>
      </c>
      <c r="PVL473" s="87" t="s">
        <v>872</v>
      </c>
      <c r="PVM473" s="87" t="s">
        <v>886</v>
      </c>
      <c r="PVN473" s="87" t="s">
        <v>872</v>
      </c>
      <c r="PVO473" s="87" t="s">
        <v>886</v>
      </c>
      <c r="PVP473" s="87" t="s">
        <v>872</v>
      </c>
      <c r="PVQ473" s="87" t="s">
        <v>886</v>
      </c>
      <c r="PVR473" s="87" t="s">
        <v>872</v>
      </c>
      <c r="PVS473" s="87" t="s">
        <v>886</v>
      </c>
      <c r="PVT473" s="87" t="s">
        <v>872</v>
      </c>
      <c r="PVU473" s="87" t="s">
        <v>886</v>
      </c>
      <c r="PVV473" s="87" t="s">
        <v>872</v>
      </c>
      <c r="PVW473" s="87" t="s">
        <v>886</v>
      </c>
      <c r="PVX473" s="87" t="s">
        <v>872</v>
      </c>
      <c r="PVY473" s="87" t="s">
        <v>886</v>
      </c>
      <c r="PVZ473" s="87" t="s">
        <v>872</v>
      </c>
      <c r="PWA473" s="87" t="s">
        <v>886</v>
      </c>
      <c r="PWB473" s="87" t="s">
        <v>872</v>
      </c>
      <c r="PWC473" s="87" t="s">
        <v>886</v>
      </c>
      <c r="PWD473" s="87" t="s">
        <v>872</v>
      </c>
      <c r="PWE473" s="87" t="s">
        <v>886</v>
      </c>
      <c r="PWF473" s="87" t="s">
        <v>872</v>
      </c>
      <c r="PWG473" s="87" t="s">
        <v>886</v>
      </c>
      <c r="PWH473" s="87" t="s">
        <v>872</v>
      </c>
      <c r="PWI473" s="87" t="s">
        <v>886</v>
      </c>
      <c r="PWJ473" s="87" t="s">
        <v>872</v>
      </c>
      <c r="PWK473" s="87" t="s">
        <v>886</v>
      </c>
      <c r="PWL473" s="87" t="s">
        <v>872</v>
      </c>
      <c r="PWM473" s="87" t="s">
        <v>886</v>
      </c>
      <c r="PWN473" s="87" t="s">
        <v>872</v>
      </c>
      <c r="PWO473" s="87" t="s">
        <v>886</v>
      </c>
      <c r="PWP473" s="87" t="s">
        <v>872</v>
      </c>
      <c r="PWQ473" s="87" t="s">
        <v>886</v>
      </c>
      <c r="PWR473" s="87" t="s">
        <v>872</v>
      </c>
      <c r="PWS473" s="87" t="s">
        <v>886</v>
      </c>
      <c r="PWT473" s="87" t="s">
        <v>872</v>
      </c>
      <c r="PWU473" s="87" t="s">
        <v>886</v>
      </c>
      <c r="PWV473" s="87" t="s">
        <v>872</v>
      </c>
      <c r="PWW473" s="87" t="s">
        <v>886</v>
      </c>
      <c r="PWX473" s="87" t="s">
        <v>872</v>
      </c>
      <c r="PWY473" s="87" t="s">
        <v>886</v>
      </c>
      <c r="PWZ473" s="87" t="s">
        <v>872</v>
      </c>
      <c r="PXA473" s="87" t="s">
        <v>886</v>
      </c>
      <c r="PXB473" s="87" t="s">
        <v>872</v>
      </c>
      <c r="PXC473" s="87" t="s">
        <v>886</v>
      </c>
      <c r="PXD473" s="87" t="s">
        <v>872</v>
      </c>
      <c r="PXE473" s="87" t="s">
        <v>886</v>
      </c>
      <c r="PXF473" s="87" t="s">
        <v>872</v>
      </c>
      <c r="PXG473" s="87" t="s">
        <v>886</v>
      </c>
      <c r="PXH473" s="87" t="s">
        <v>872</v>
      </c>
      <c r="PXI473" s="87" t="s">
        <v>886</v>
      </c>
      <c r="PXJ473" s="87" t="s">
        <v>872</v>
      </c>
      <c r="PXK473" s="87" t="s">
        <v>886</v>
      </c>
      <c r="PXL473" s="87" t="s">
        <v>872</v>
      </c>
      <c r="PXM473" s="87" t="s">
        <v>886</v>
      </c>
      <c r="PXN473" s="87" t="s">
        <v>872</v>
      </c>
      <c r="PXO473" s="87" t="s">
        <v>886</v>
      </c>
      <c r="PXP473" s="87" t="s">
        <v>872</v>
      </c>
      <c r="PXQ473" s="87" t="s">
        <v>886</v>
      </c>
      <c r="PXR473" s="87" t="s">
        <v>872</v>
      </c>
      <c r="PXS473" s="87" t="s">
        <v>886</v>
      </c>
      <c r="PXT473" s="87" t="s">
        <v>872</v>
      </c>
      <c r="PXU473" s="87" t="s">
        <v>886</v>
      </c>
      <c r="PXV473" s="87" t="s">
        <v>872</v>
      </c>
      <c r="PXW473" s="87" t="s">
        <v>886</v>
      </c>
      <c r="PXX473" s="87" t="s">
        <v>872</v>
      </c>
      <c r="PXY473" s="87" t="s">
        <v>886</v>
      </c>
      <c r="PXZ473" s="87" t="s">
        <v>872</v>
      </c>
      <c r="PYA473" s="87" t="s">
        <v>886</v>
      </c>
      <c r="PYB473" s="87" t="s">
        <v>872</v>
      </c>
      <c r="PYC473" s="87" t="s">
        <v>886</v>
      </c>
      <c r="PYD473" s="87" t="s">
        <v>872</v>
      </c>
      <c r="PYE473" s="87" t="s">
        <v>886</v>
      </c>
      <c r="PYF473" s="87" t="s">
        <v>872</v>
      </c>
      <c r="PYG473" s="87" t="s">
        <v>886</v>
      </c>
      <c r="PYH473" s="87" t="s">
        <v>872</v>
      </c>
      <c r="PYI473" s="87" t="s">
        <v>886</v>
      </c>
      <c r="PYJ473" s="87" t="s">
        <v>872</v>
      </c>
      <c r="PYK473" s="87" t="s">
        <v>886</v>
      </c>
      <c r="PYL473" s="87" t="s">
        <v>872</v>
      </c>
      <c r="PYM473" s="87" t="s">
        <v>886</v>
      </c>
      <c r="PYN473" s="87" t="s">
        <v>872</v>
      </c>
      <c r="PYO473" s="87" t="s">
        <v>886</v>
      </c>
      <c r="PYP473" s="87" t="s">
        <v>872</v>
      </c>
      <c r="PYQ473" s="87" t="s">
        <v>886</v>
      </c>
      <c r="PYR473" s="87" t="s">
        <v>872</v>
      </c>
      <c r="PYS473" s="87" t="s">
        <v>886</v>
      </c>
      <c r="PYT473" s="87" t="s">
        <v>872</v>
      </c>
      <c r="PYU473" s="87" t="s">
        <v>886</v>
      </c>
      <c r="PYV473" s="87" t="s">
        <v>872</v>
      </c>
      <c r="PYW473" s="87" t="s">
        <v>886</v>
      </c>
      <c r="PYX473" s="87" t="s">
        <v>872</v>
      </c>
      <c r="PYY473" s="87" t="s">
        <v>886</v>
      </c>
      <c r="PYZ473" s="87" t="s">
        <v>872</v>
      </c>
      <c r="PZA473" s="87" t="s">
        <v>886</v>
      </c>
      <c r="PZB473" s="87" t="s">
        <v>872</v>
      </c>
      <c r="PZC473" s="87" t="s">
        <v>886</v>
      </c>
      <c r="PZD473" s="87" t="s">
        <v>872</v>
      </c>
      <c r="PZE473" s="87" t="s">
        <v>886</v>
      </c>
      <c r="PZF473" s="87" t="s">
        <v>872</v>
      </c>
      <c r="PZG473" s="87" t="s">
        <v>886</v>
      </c>
      <c r="PZH473" s="87" t="s">
        <v>872</v>
      </c>
      <c r="PZI473" s="87" t="s">
        <v>886</v>
      </c>
      <c r="PZJ473" s="87" t="s">
        <v>872</v>
      </c>
      <c r="PZK473" s="87" t="s">
        <v>886</v>
      </c>
      <c r="PZL473" s="87" t="s">
        <v>872</v>
      </c>
      <c r="PZM473" s="87" t="s">
        <v>886</v>
      </c>
      <c r="PZN473" s="87" t="s">
        <v>872</v>
      </c>
      <c r="PZO473" s="87" t="s">
        <v>886</v>
      </c>
      <c r="PZP473" s="87" t="s">
        <v>872</v>
      </c>
      <c r="PZQ473" s="87" t="s">
        <v>886</v>
      </c>
      <c r="PZR473" s="87" t="s">
        <v>872</v>
      </c>
      <c r="PZS473" s="87" t="s">
        <v>886</v>
      </c>
      <c r="PZT473" s="87" t="s">
        <v>872</v>
      </c>
      <c r="PZU473" s="87" t="s">
        <v>886</v>
      </c>
      <c r="PZV473" s="87" t="s">
        <v>872</v>
      </c>
      <c r="PZW473" s="87" t="s">
        <v>886</v>
      </c>
      <c r="PZX473" s="87" t="s">
        <v>872</v>
      </c>
      <c r="PZY473" s="87" t="s">
        <v>886</v>
      </c>
      <c r="PZZ473" s="87" t="s">
        <v>872</v>
      </c>
      <c r="QAA473" s="87" t="s">
        <v>886</v>
      </c>
      <c r="QAB473" s="87" t="s">
        <v>872</v>
      </c>
      <c r="QAC473" s="87" t="s">
        <v>886</v>
      </c>
      <c r="QAD473" s="87" t="s">
        <v>872</v>
      </c>
      <c r="QAE473" s="87" t="s">
        <v>886</v>
      </c>
      <c r="QAF473" s="87" t="s">
        <v>872</v>
      </c>
      <c r="QAG473" s="87" t="s">
        <v>886</v>
      </c>
      <c r="QAH473" s="87" t="s">
        <v>872</v>
      </c>
      <c r="QAI473" s="87" t="s">
        <v>886</v>
      </c>
      <c r="QAJ473" s="87" t="s">
        <v>872</v>
      </c>
      <c r="QAK473" s="87" t="s">
        <v>886</v>
      </c>
      <c r="QAL473" s="87" t="s">
        <v>872</v>
      </c>
      <c r="QAM473" s="87" t="s">
        <v>886</v>
      </c>
      <c r="QAN473" s="87" t="s">
        <v>872</v>
      </c>
      <c r="QAO473" s="87" t="s">
        <v>886</v>
      </c>
      <c r="QAP473" s="87" t="s">
        <v>872</v>
      </c>
      <c r="QAQ473" s="87" t="s">
        <v>886</v>
      </c>
      <c r="QAR473" s="87" t="s">
        <v>872</v>
      </c>
      <c r="QAS473" s="87" t="s">
        <v>886</v>
      </c>
      <c r="QAT473" s="87" t="s">
        <v>872</v>
      </c>
      <c r="QAU473" s="87" t="s">
        <v>886</v>
      </c>
      <c r="QAV473" s="87" t="s">
        <v>872</v>
      </c>
      <c r="QAW473" s="87" t="s">
        <v>886</v>
      </c>
      <c r="QAX473" s="87" t="s">
        <v>872</v>
      </c>
      <c r="QAY473" s="87" t="s">
        <v>886</v>
      </c>
      <c r="QAZ473" s="87" t="s">
        <v>872</v>
      </c>
      <c r="QBA473" s="87" t="s">
        <v>886</v>
      </c>
      <c r="QBB473" s="87" t="s">
        <v>872</v>
      </c>
      <c r="QBC473" s="87" t="s">
        <v>886</v>
      </c>
      <c r="QBD473" s="87" t="s">
        <v>872</v>
      </c>
      <c r="QBE473" s="87" t="s">
        <v>886</v>
      </c>
      <c r="QBF473" s="87" t="s">
        <v>872</v>
      </c>
      <c r="QBG473" s="87" t="s">
        <v>886</v>
      </c>
      <c r="QBH473" s="87" t="s">
        <v>872</v>
      </c>
      <c r="QBI473" s="87" t="s">
        <v>886</v>
      </c>
      <c r="QBJ473" s="87" t="s">
        <v>872</v>
      </c>
      <c r="QBK473" s="87" t="s">
        <v>886</v>
      </c>
      <c r="QBL473" s="87" t="s">
        <v>872</v>
      </c>
      <c r="QBM473" s="87" t="s">
        <v>886</v>
      </c>
      <c r="QBN473" s="87" t="s">
        <v>872</v>
      </c>
      <c r="QBO473" s="87" t="s">
        <v>886</v>
      </c>
      <c r="QBP473" s="87" t="s">
        <v>872</v>
      </c>
      <c r="QBQ473" s="87" t="s">
        <v>886</v>
      </c>
      <c r="QBR473" s="87" t="s">
        <v>872</v>
      </c>
      <c r="QBS473" s="87" t="s">
        <v>886</v>
      </c>
      <c r="QBT473" s="87" t="s">
        <v>872</v>
      </c>
      <c r="QBU473" s="87" t="s">
        <v>886</v>
      </c>
      <c r="QBV473" s="87" t="s">
        <v>872</v>
      </c>
      <c r="QBW473" s="87" t="s">
        <v>886</v>
      </c>
      <c r="QBX473" s="87" t="s">
        <v>872</v>
      </c>
      <c r="QBY473" s="87" t="s">
        <v>886</v>
      </c>
      <c r="QBZ473" s="87" t="s">
        <v>872</v>
      </c>
      <c r="QCA473" s="87" t="s">
        <v>886</v>
      </c>
      <c r="QCB473" s="87" t="s">
        <v>872</v>
      </c>
      <c r="QCC473" s="87" t="s">
        <v>886</v>
      </c>
      <c r="QCD473" s="87" t="s">
        <v>872</v>
      </c>
      <c r="QCE473" s="87" t="s">
        <v>886</v>
      </c>
      <c r="QCF473" s="87" t="s">
        <v>872</v>
      </c>
      <c r="QCG473" s="87" t="s">
        <v>886</v>
      </c>
      <c r="QCH473" s="87" t="s">
        <v>872</v>
      </c>
      <c r="QCI473" s="87" t="s">
        <v>886</v>
      </c>
      <c r="QCJ473" s="87" t="s">
        <v>872</v>
      </c>
      <c r="QCK473" s="87" t="s">
        <v>886</v>
      </c>
      <c r="QCL473" s="87" t="s">
        <v>872</v>
      </c>
      <c r="QCM473" s="87" t="s">
        <v>886</v>
      </c>
      <c r="QCN473" s="87" t="s">
        <v>872</v>
      </c>
      <c r="QCO473" s="87" t="s">
        <v>886</v>
      </c>
      <c r="QCP473" s="87" t="s">
        <v>872</v>
      </c>
      <c r="QCQ473" s="87" t="s">
        <v>886</v>
      </c>
      <c r="QCR473" s="87" t="s">
        <v>872</v>
      </c>
      <c r="QCS473" s="87" t="s">
        <v>886</v>
      </c>
      <c r="QCT473" s="87" t="s">
        <v>872</v>
      </c>
      <c r="QCU473" s="87" t="s">
        <v>886</v>
      </c>
      <c r="QCV473" s="87" t="s">
        <v>872</v>
      </c>
      <c r="QCW473" s="87" t="s">
        <v>886</v>
      </c>
      <c r="QCX473" s="87" t="s">
        <v>872</v>
      </c>
      <c r="QCY473" s="87" t="s">
        <v>886</v>
      </c>
      <c r="QCZ473" s="87" t="s">
        <v>872</v>
      </c>
      <c r="QDA473" s="87" t="s">
        <v>886</v>
      </c>
      <c r="QDB473" s="87" t="s">
        <v>872</v>
      </c>
      <c r="QDC473" s="87" t="s">
        <v>886</v>
      </c>
      <c r="QDD473" s="87" t="s">
        <v>872</v>
      </c>
      <c r="QDE473" s="87" t="s">
        <v>886</v>
      </c>
      <c r="QDF473" s="87" t="s">
        <v>872</v>
      </c>
      <c r="QDG473" s="87" t="s">
        <v>886</v>
      </c>
      <c r="QDH473" s="87" t="s">
        <v>872</v>
      </c>
      <c r="QDI473" s="87" t="s">
        <v>886</v>
      </c>
      <c r="QDJ473" s="87" t="s">
        <v>872</v>
      </c>
      <c r="QDK473" s="87" t="s">
        <v>886</v>
      </c>
      <c r="QDL473" s="87" t="s">
        <v>872</v>
      </c>
      <c r="QDM473" s="87" t="s">
        <v>886</v>
      </c>
      <c r="QDN473" s="87" t="s">
        <v>872</v>
      </c>
      <c r="QDO473" s="87" t="s">
        <v>886</v>
      </c>
      <c r="QDP473" s="87" t="s">
        <v>872</v>
      </c>
      <c r="QDQ473" s="87" t="s">
        <v>886</v>
      </c>
      <c r="QDR473" s="87" t="s">
        <v>872</v>
      </c>
      <c r="QDS473" s="87" t="s">
        <v>886</v>
      </c>
      <c r="QDT473" s="87" t="s">
        <v>872</v>
      </c>
      <c r="QDU473" s="87" t="s">
        <v>886</v>
      </c>
      <c r="QDV473" s="87" t="s">
        <v>872</v>
      </c>
      <c r="QDW473" s="87" t="s">
        <v>886</v>
      </c>
      <c r="QDX473" s="87" t="s">
        <v>872</v>
      </c>
      <c r="QDY473" s="87" t="s">
        <v>886</v>
      </c>
      <c r="QDZ473" s="87" t="s">
        <v>872</v>
      </c>
      <c r="QEA473" s="87" t="s">
        <v>886</v>
      </c>
      <c r="QEB473" s="87" t="s">
        <v>872</v>
      </c>
      <c r="QEC473" s="87" t="s">
        <v>886</v>
      </c>
      <c r="QED473" s="87" t="s">
        <v>872</v>
      </c>
      <c r="QEE473" s="87" t="s">
        <v>886</v>
      </c>
      <c r="QEF473" s="87" t="s">
        <v>872</v>
      </c>
      <c r="QEG473" s="87" t="s">
        <v>886</v>
      </c>
      <c r="QEH473" s="87" t="s">
        <v>872</v>
      </c>
      <c r="QEI473" s="87" t="s">
        <v>886</v>
      </c>
      <c r="QEJ473" s="87" t="s">
        <v>872</v>
      </c>
      <c r="QEK473" s="87" t="s">
        <v>886</v>
      </c>
      <c r="QEL473" s="87" t="s">
        <v>872</v>
      </c>
      <c r="QEM473" s="87" t="s">
        <v>886</v>
      </c>
      <c r="QEN473" s="87" t="s">
        <v>872</v>
      </c>
      <c r="QEO473" s="87" t="s">
        <v>886</v>
      </c>
      <c r="QEP473" s="87" t="s">
        <v>872</v>
      </c>
      <c r="QEQ473" s="87" t="s">
        <v>886</v>
      </c>
      <c r="QER473" s="87" t="s">
        <v>872</v>
      </c>
      <c r="QES473" s="87" t="s">
        <v>886</v>
      </c>
      <c r="QET473" s="87" t="s">
        <v>872</v>
      </c>
      <c r="QEU473" s="87" t="s">
        <v>886</v>
      </c>
      <c r="QEV473" s="87" t="s">
        <v>872</v>
      </c>
      <c r="QEW473" s="87" t="s">
        <v>886</v>
      </c>
      <c r="QEX473" s="87" t="s">
        <v>872</v>
      </c>
      <c r="QEY473" s="87" t="s">
        <v>886</v>
      </c>
      <c r="QEZ473" s="87" t="s">
        <v>872</v>
      </c>
      <c r="QFA473" s="87" t="s">
        <v>886</v>
      </c>
      <c r="QFB473" s="87" t="s">
        <v>872</v>
      </c>
      <c r="QFC473" s="87" t="s">
        <v>886</v>
      </c>
      <c r="QFD473" s="87" t="s">
        <v>872</v>
      </c>
      <c r="QFE473" s="87" t="s">
        <v>886</v>
      </c>
      <c r="QFF473" s="87" t="s">
        <v>872</v>
      </c>
      <c r="QFG473" s="87" t="s">
        <v>886</v>
      </c>
      <c r="QFH473" s="87" t="s">
        <v>872</v>
      </c>
      <c r="QFI473" s="87" t="s">
        <v>886</v>
      </c>
      <c r="QFJ473" s="87" t="s">
        <v>872</v>
      </c>
      <c r="QFK473" s="87" t="s">
        <v>886</v>
      </c>
      <c r="QFL473" s="87" t="s">
        <v>872</v>
      </c>
      <c r="QFM473" s="87" t="s">
        <v>886</v>
      </c>
      <c r="QFN473" s="87" t="s">
        <v>872</v>
      </c>
      <c r="QFO473" s="87" t="s">
        <v>886</v>
      </c>
      <c r="QFP473" s="87" t="s">
        <v>872</v>
      </c>
      <c r="QFQ473" s="87" t="s">
        <v>886</v>
      </c>
      <c r="QFR473" s="87" t="s">
        <v>872</v>
      </c>
      <c r="QFS473" s="87" t="s">
        <v>886</v>
      </c>
      <c r="QFT473" s="87" t="s">
        <v>872</v>
      </c>
      <c r="QFU473" s="87" t="s">
        <v>886</v>
      </c>
      <c r="QFV473" s="87" t="s">
        <v>872</v>
      </c>
      <c r="QFW473" s="87" t="s">
        <v>886</v>
      </c>
      <c r="QFX473" s="87" t="s">
        <v>872</v>
      </c>
      <c r="QFY473" s="87" t="s">
        <v>886</v>
      </c>
      <c r="QFZ473" s="87" t="s">
        <v>872</v>
      </c>
      <c r="QGA473" s="87" t="s">
        <v>886</v>
      </c>
      <c r="QGB473" s="87" t="s">
        <v>872</v>
      </c>
      <c r="QGC473" s="87" t="s">
        <v>886</v>
      </c>
      <c r="QGD473" s="87" t="s">
        <v>872</v>
      </c>
      <c r="QGE473" s="87" t="s">
        <v>886</v>
      </c>
      <c r="QGF473" s="87" t="s">
        <v>872</v>
      </c>
      <c r="QGG473" s="87" t="s">
        <v>886</v>
      </c>
      <c r="QGH473" s="87" t="s">
        <v>872</v>
      </c>
      <c r="QGI473" s="87" t="s">
        <v>886</v>
      </c>
      <c r="QGJ473" s="87" t="s">
        <v>872</v>
      </c>
      <c r="QGK473" s="87" t="s">
        <v>886</v>
      </c>
      <c r="QGL473" s="87" t="s">
        <v>872</v>
      </c>
      <c r="QGM473" s="87" t="s">
        <v>886</v>
      </c>
      <c r="QGN473" s="87" t="s">
        <v>872</v>
      </c>
      <c r="QGO473" s="87" t="s">
        <v>886</v>
      </c>
      <c r="QGP473" s="87" t="s">
        <v>872</v>
      </c>
      <c r="QGQ473" s="87" t="s">
        <v>886</v>
      </c>
      <c r="QGR473" s="87" t="s">
        <v>872</v>
      </c>
      <c r="QGS473" s="87" t="s">
        <v>886</v>
      </c>
      <c r="QGT473" s="87" t="s">
        <v>872</v>
      </c>
      <c r="QGU473" s="87" t="s">
        <v>886</v>
      </c>
      <c r="QGV473" s="87" t="s">
        <v>872</v>
      </c>
      <c r="QGW473" s="87" t="s">
        <v>886</v>
      </c>
      <c r="QGX473" s="87" t="s">
        <v>872</v>
      </c>
      <c r="QGY473" s="87" t="s">
        <v>886</v>
      </c>
      <c r="QGZ473" s="87" t="s">
        <v>872</v>
      </c>
      <c r="QHA473" s="87" t="s">
        <v>886</v>
      </c>
      <c r="QHB473" s="87" t="s">
        <v>872</v>
      </c>
      <c r="QHC473" s="87" t="s">
        <v>886</v>
      </c>
      <c r="QHD473" s="87" t="s">
        <v>872</v>
      </c>
      <c r="QHE473" s="87" t="s">
        <v>886</v>
      </c>
      <c r="QHF473" s="87" t="s">
        <v>872</v>
      </c>
      <c r="QHG473" s="87" t="s">
        <v>886</v>
      </c>
      <c r="QHH473" s="87" t="s">
        <v>872</v>
      </c>
      <c r="QHI473" s="87" t="s">
        <v>886</v>
      </c>
      <c r="QHJ473" s="87" t="s">
        <v>872</v>
      </c>
      <c r="QHK473" s="87" t="s">
        <v>886</v>
      </c>
      <c r="QHL473" s="87" t="s">
        <v>872</v>
      </c>
      <c r="QHM473" s="87" t="s">
        <v>886</v>
      </c>
      <c r="QHN473" s="87" t="s">
        <v>872</v>
      </c>
      <c r="QHO473" s="87" t="s">
        <v>886</v>
      </c>
      <c r="QHP473" s="87" t="s">
        <v>872</v>
      </c>
      <c r="QHQ473" s="87" t="s">
        <v>886</v>
      </c>
      <c r="QHR473" s="87" t="s">
        <v>872</v>
      </c>
      <c r="QHS473" s="87" t="s">
        <v>886</v>
      </c>
      <c r="QHT473" s="87" t="s">
        <v>872</v>
      </c>
      <c r="QHU473" s="87" t="s">
        <v>886</v>
      </c>
      <c r="QHV473" s="87" t="s">
        <v>872</v>
      </c>
      <c r="QHW473" s="87" t="s">
        <v>886</v>
      </c>
      <c r="QHX473" s="87" t="s">
        <v>872</v>
      </c>
      <c r="QHY473" s="87" t="s">
        <v>886</v>
      </c>
      <c r="QHZ473" s="87" t="s">
        <v>872</v>
      </c>
      <c r="QIA473" s="87" t="s">
        <v>886</v>
      </c>
      <c r="QIB473" s="87" t="s">
        <v>872</v>
      </c>
      <c r="QIC473" s="87" t="s">
        <v>886</v>
      </c>
      <c r="QID473" s="87" t="s">
        <v>872</v>
      </c>
      <c r="QIE473" s="87" t="s">
        <v>886</v>
      </c>
      <c r="QIF473" s="87" t="s">
        <v>872</v>
      </c>
      <c r="QIG473" s="87" t="s">
        <v>886</v>
      </c>
      <c r="QIH473" s="87" t="s">
        <v>872</v>
      </c>
      <c r="QII473" s="87" t="s">
        <v>886</v>
      </c>
      <c r="QIJ473" s="87" t="s">
        <v>872</v>
      </c>
      <c r="QIK473" s="87" t="s">
        <v>886</v>
      </c>
      <c r="QIL473" s="87" t="s">
        <v>872</v>
      </c>
      <c r="QIM473" s="87" t="s">
        <v>886</v>
      </c>
      <c r="QIN473" s="87" t="s">
        <v>872</v>
      </c>
      <c r="QIO473" s="87" t="s">
        <v>886</v>
      </c>
      <c r="QIP473" s="87" t="s">
        <v>872</v>
      </c>
      <c r="QIQ473" s="87" t="s">
        <v>886</v>
      </c>
      <c r="QIR473" s="87" t="s">
        <v>872</v>
      </c>
      <c r="QIS473" s="87" t="s">
        <v>886</v>
      </c>
      <c r="QIT473" s="87" t="s">
        <v>872</v>
      </c>
      <c r="QIU473" s="87" t="s">
        <v>886</v>
      </c>
      <c r="QIV473" s="87" t="s">
        <v>872</v>
      </c>
      <c r="QIW473" s="87" t="s">
        <v>886</v>
      </c>
      <c r="QIX473" s="87" t="s">
        <v>872</v>
      </c>
      <c r="QIY473" s="87" t="s">
        <v>886</v>
      </c>
      <c r="QIZ473" s="87" t="s">
        <v>872</v>
      </c>
      <c r="QJA473" s="87" t="s">
        <v>886</v>
      </c>
      <c r="QJB473" s="87" t="s">
        <v>872</v>
      </c>
      <c r="QJC473" s="87" t="s">
        <v>886</v>
      </c>
      <c r="QJD473" s="87" t="s">
        <v>872</v>
      </c>
      <c r="QJE473" s="87" t="s">
        <v>886</v>
      </c>
      <c r="QJF473" s="87" t="s">
        <v>872</v>
      </c>
      <c r="QJG473" s="87" t="s">
        <v>886</v>
      </c>
      <c r="QJH473" s="87" t="s">
        <v>872</v>
      </c>
      <c r="QJI473" s="87" t="s">
        <v>886</v>
      </c>
      <c r="QJJ473" s="87" t="s">
        <v>872</v>
      </c>
      <c r="QJK473" s="87" t="s">
        <v>886</v>
      </c>
      <c r="QJL473" s="87" t="s">
        <v>872</v>
      </c>
      <c r="QJM473" s="87" t="s">
        <v>886</v>
      </c>
      <c r="QJN473" s="87" t="s">
        <v>872</v>
      </c>
      <c r="QJO473" s="87" t="s">
        <v>886</v>
      </c>
      <c r="QJP473" s="87" t="s">
        <v>872</v>
      </c>
      <c r="QJQ473" s="87" t="s">
        <v>886</v>
      </c>
      <c r="QJR473" s="87" t="s">
        <v>872</v>
      </c>
      <c r="QJS473" s="87" t="s">
        <v>886</v>
      </c>
      <c r="QJT473" s="87" t="s">
        <v>872</v>
      </c>
      <c r="QJU473" s="87" t="s">
        <v>886</v>
      </c>
      <c r="QJV473" s="87" t="s">
        <v>872</v>
      </c>
      <c r="QJW473" s="87" t="s">
        <v>886</v>
      </c>
      <c r="QJX473" s="87" t="s">
        <v>872</v>
      </c>
      <c r="QJY473" s="87" t="s">
        <v>886</v>
      </c>
      <c r="QJZ473" s="87" t="s">
        <v>872</v>
      </c>
      <c r="QKA473" s="87" t="s">
        <v>886</v>
      </c>
      <c r="QKB473" s="87" t="s">
        <v>872</v>
      </c>
      <c r="QKC473" s="87" t="s">
        <v>886</v>
      </c>
      <c r="QKD473" s="87" t="s">
        <v>872</v>
      </c>
      <c r="QKE473" s="87" t="s">
        <v>886</v>
      </c>
      <c r="QKF473" s="87" t="s">
        <v>872</v>
      </c>
      <c r="QKG473" s="87" t="s">
        <v>886</v>
      </c>
      <c r="QKH473" s="87" t="s">
        <v>872</v>
      </c>
      <c r="QKI473" s="87" t="s">
        <v>886</v>
      </c>
      <c r="QKJ473" s="87" t="s">
        <v>872</v>
      </c>
      <c r="QKK473" s="87" t="s">
        <v>886</v>
      </c>
      <c r="QKL473" s="87" t="s">
        <v>872</v>
      </c>
      <c r="QKM473" s="87" t="s">
        <v>886</v>
      </c>
      <c r="QKN473" s="87" t="s">
        <v>872</v>
      </c>
      <c r="QKO473" s="87" t="s">
        <v>886</v>
      </c>
      <c r="QKP473" s="87" t="s">
        <v>872</v>
      </c>
      <c r="QKQ473" s="87" t="s">
        <v>886</v>
      </c>
      <c r="QKR473" s="87" t="s">
        <v>872</v>
      </c>
      <c r="QKS473" s="87" t="s">
        <v>886</v>
      </c>
      <c r="QKT473" s="87" t="s">
        <v>872</v>
      </c>
      <c r="QKU473" s="87" t="s">
        <v>886</v>
      </c>
      <c r="QKV473" s="87" t="s">
        <v>872</v>
      </c>
      <c r="QKW473" s="87" t="s">
        <v>886</v>
      </c>
      <c r="QKX473" s="87" t="s">
        <v>872</v>
      </c>
      <c r="QKY473" s="87" t="s">
        <v>886</v>
      </c>
      <c r="QKZ473" s="87" t="s">
        <v>872</v>
      </c>
      <c r="QLA473" s="87" t="s">
        <v>886</v>
      </c>
      <c r="QLB473" s="87" t="s">
        <v>872</v>
      </c>
      <c r="QLC473" s="87" t="s">
        <v>886</v>
      </c>
      <c r="QLD473" s="87" t="s">
        <v>872</v>
      </c>
      <c r="QLE473" s="87" t="s">
        <v>886</v>
      </c>
      <c r="QLF473" s="87" t="s">
        <v>872</v>
      </c>
      <c r="QLG473" s="87" t="s">
        <v>886</v>
      </c>
      <c r="QLH473" s="87" t="s">
        <v>872</v>
      </c>
      <c r="QLI473" s="87" t="s">
        <v>886</v>
      </c>
      <c r="QLJ473" s="87" t="s">
        <v>872</v>
      </c>
      <c r="QLK473" s="87" t="s">
        <v>886</v>
      </c>
      <c r="QLL473" s="87" t="s">
        <v>872</v>
      </c>
      <c r="QLM473" s="87" t="s">
        <v>886</v>
      </c>
      <c r="QLN473" s="87" t="s">
        <v>872</v>
      </c>
      <c r="QLO473" s="87" t="s">
        <v>886</v>
      </c>
      <c r="QLP473" s="87" t="s">
        <v>872</v>
      </c>
      <c r="QLQ473" s="87" t="s">
        <v>886</v>
      </c>
      <c r="QLR473" s="87" t="s">
        <v>872</v>
      </c>
      <c r="QLS473" s="87" t="s">
        <v>886</v>
      </c>
      <c r="QLT473" s="87" t="s">
        <v>872</v>
      </c>
      <c r="QLU473" s="87" t="s">
        <v>886</v>
      </c>
      <c r="QLV473" s="87" t="s">
        <v>872</v>
      </c>
      <c r="QLW473" s="87" t="s">
        <v>886</v>
      </c>
      <c r="QLX473" s="87" t="s">
        <v>872</v>
      </c>
      <c r="QLY473" s="87" t="s">
        <v>886</v>
      </c>
      <c r="QLZ473" s="87" t="s">
        <v>872</v>
      </c>
      <c r="QMA473" s="87" t="s">
        <v>886</v>
      </c>
      <c r="QMB473" s="87" t="s">
        <v>872</v>
      </c>
      <c r="QMC473" s="87" t="s">
        <v>886</v>
      </c>
      <c r="QMD473" s="87" t="s">
        <v>872</v>
      </c>
      <c r="QME473" s="87" t="s">
        <v>886</v>
      </c>
      <c r="QMF473" s="87" t="s">
        <v>872</v>
      </c>
      <c r="QMG473" s="87" t="s">
        <v>886</v>
      </c>
      <c r="QMH473" s="87" t="s">
        <v>872</v>
      </c>
      <c r="QMI473" s="87" t="s">
        <v>886</v>
      </c>
      <c r="QMJ473" s="87" t="s">
        <v>872</v>
      </c>
      <c r="QMK473" s="87" t="s">
        <v>886</v>
      </c>
      <c r="QML473" s="87" t="s">
        <v>872</v>
      </c>
      <c r="QMM473" s="87" t="s">
        <v>886</v>
      </c>
      <c r="QMN473" s="87" t="s">
        <v>872</v>
      </c>
      <c r="QMO473" s="87" t="s">
        <v>886</v>
      </c>
      <c r="QMP473" s="87" t="s">
        <v>872</v>
      </c>
      <c r="QMQ473" s="87" t="s">
        <v>886</v>
      </c>
      <c r="QMR473" s="87" t="s">
        <v>872</v>
      </c>
      <c r="QMS473" s="87" t="s">
        <v>886</v>
      </c>
      <c r="QMT473" s="87" t="s">
        <v>872</v>
      </c>
      <c r="QMU473" s="87" t="s">
        <v>886</v>
      </c>
      <c r="QMV473" s="87" t="s">
        <v>872</v>
      </c>
      <c r="QMW473" s="87" t="s">
        <v>886</v>
      </c>
      <c r="QMX473" s="87" t="s">
        <v>872</v>
      </c>
      <c r="QMY473" s="87" t="s">
        <v>886</v>
      </c>
      <c r="QMZ473" s="87" t="s">
        <v>872</v>
      </c>
      <c r="QNA473" s="87" t="s">
        <v>886</v>
      </c>
      <c r="QNB473" s="87" t="s">
        <v>872</v>
      </c>
      <c r="QNC473" s="87" t="s">
        <v>886</v>
      </c>
      <c r="QND473" s="87" t="s">
        <v>872</v>
      </c>
      <c r="QNE473" s="87" t="s">
        <v>886</v>
      </c>
      <c r="QNF473" s="87" t="s">
        <v>872</v>
      </c>
      <c r="QNG473" s="87" t="s">
        <v>886</v>
      </c>
      <c r="QNH473" s="87" t="s">
        <v>872</v>
      </c>
      <c r="QNI473" s="87" t="s">
        <v>886</v>
      </c>
      <c r="QNJ473" s="87" t="s">
        <v>872</v>
      </c>
      <c r="QNK473" s="87" t="s">
        <v>886</v>
      </c>
      <c r="QNL473" s="87" t="s">
        <v>872</v>
      </c>
      <c r="QNM473" s="87" t="s">
        <v>886</v>
      </c>
      <c r="QNN473" s="87" t="s">
        <v>872</v>
      </c>
      <c r="QNO473" s="87" t="s">
        <v>886</v>
      </c>
      <c r="QNP473" s="87" t="s">
        <v>872</v>
      </c>
      <c r="QNQ473" s="87" t="s">
        <v>886</v>
      </c>
      <c r="QNR473" s="87" t="s">
        <v>872</v>
      </c>
      <c r="QNS473" s="87" t="s">
        <v>886</v>
      </c>
      <c r="QNT473" s="87" t="s">
        <v>872</v>
      </c>
      <c r="QNU473" s="87" t="s">
        <v>886</v>
      </c>
      <c r="QNV473" s="87" t="s">
        <v>872</v>
      </c>
      <c r="QNW473" s="87" t="s">
        <v>886</v>
      </c>
      <c r="QNX473" s="87" t="s">
        <v>872</v>
      </c>
      <c r="QNY473" s="87" t="s">
        <v>886</v>
      </c>
      <c r="QNZ473" s="87" t="s">
        <v>872</v>
      </c>
      <c r="QOA473" s="87" t="s">
        <v>886</v>
      </c>
      <c r="QOB473" s="87" t="s">
        <v>872</v>
      </c>
      <c r="QOC473" s="87" t="s">
        <v>886</v>
      </c>
      <c r="QOD473" s="87" t="s">
        <v>872</v>
      </c>
      <c r="QOE473" s="87" t="s">
        <v>886</v>
      </c>
      <c r="QOF473" s="87" t="s">
        <v>872</v>
      </c>
      <c r="QOG473" s="87" t="s">
        <v>886</v>
      </c>
      <c r="QOH473" s="87" t="s">
        <v>872</v>
      </c>
      <c r="QOI473" s="87" t="s">
        <v>886</v>
      </c>
      <c r="QOJ473" s="87" t="s">
        <v>872</v>
      </c>
      <c r="QOK473" s="87" t="s">
        <v>886</v>
      </c>
      <c r="QOL473" s="87" t="s">
        <v>872</v>
      </c>
      <c r="QOM473" s="87" t="s">
        <v>886</v>
      </c>
      <c r="QON473" s="87" t="s">
        <v>872</v>
      </c>
      <c r="QOO473" s="87" t="s">
        <v>886</v>
      </c>
      <c r="QOP473" s="87" t="s">
        <v>872</v>
      </c>
      <c r="QOQ473" s="87" t="s">
        <v>886</v>
      </c>
      <c r="QOR473" s="87" t="s">
        <v>872</v>
      </c>
      <c r="QOS473" s="87" t="s">
        <v>886</v>
      </c>
      <c r="QOT473" s="87" t="s">
        <v>872</v>
      </c>
      <c r="QOU473" s="87" t="s">
        <v>886</v>
      </c>
      <c r="QOV473" s="87" t="s">
        <v>872</v>
      </c>
      <c r="QOW473" s="87" t="s">
        <v>886</v>
      </c>
      <c r="QOX473" s="87" t="s">
        <v>872</v>
      </c>
      <c r="QOY473" s="87" t="s">
        <v>886</v>
      </c>
      <c r="QOZ473" s="87" t="s">
        <v>872</v>
      </c>
      <c r="QPA473" s="87" t="s">
        <v>886</v>
      </c>
      <c r="QPB473" s="87" t="s">
        <v>872</v>
      </c>
      <c r="QPC473" s="87" t="s">
        <v>886</v>
      </c>
      <c r="QPD473" s="87" t="s">
        <v>872</v>
      </c>
      <c r="QPE473" s="87" t="s">
        <v>886</v>
      </c>
      <c r="QPF473" s="87" t="s">
        <v>872</v>
      </c>
      <c r="QPG473" s="87" t="s">
        <v>886</v>
      </c>
      <c r="QPH473" s="87" t="s">
        <v>872</v>
      </c>
      <c r="QPI473" s="87" t="s">
        <v>886</v>
      </c>
      <c r="QPJ473" s="87" t="s">
        <v>872</v>
      </c>
      <c r="QPK473" s="87" t="s">
        <v>886</v>
      </c>
      <c r="QPL473" s="87" t="s">
        <v>872</v>
      </c>
      <c r="QPM473" s="87" t="s">
        <v>886</v>
      </c>
      <c r="QPN473" s="87" t="s">
        <v>872</v>
      </c>
      <c r="QPO473" s="87" t="s">
        <v>886</v>
      </c>
      <c r="QPP473" s="87" t="s">
        <v>872</v>
      </c>
      <c r="QPQ473" s="87" t="s">
        <v>886</v>
      </c>
      <c r="QPR473" s="87" t="s">
        <v>872</v>
      </c>
      <c r="QPS473" s="87" t="s">
        <v>886</v>
      </c>
      <c r="QPT473" s="87" t="s">
        <v>872</v>
      </c>
      <c r="QPU473" s="87" t="s">
        <v>886</v>
      </c>
      <c r="QPV473" s="87" t="s">
        <v>872</v>
      </c>
      <c r="QPW473" s="87" t="s">
        <v>886</v>
      </c>
      <c r="QPX473" s="87" t="s">
        <v>872</v>
      </c>
      <c r="QPY473" s="87" t="s">
        <v>886</v>
      </c>
      <c r="QPZ473" s="87" t="s">
        <v>872</v>
      </c>
      <c r="QQA473" s="87" t="s">
        <v>886</v>
      </c>
      <c r="QQB473" s="87" t="s">
        <v>872</v>
      </c>
      <c r="QQC473" s="87" t="s">
        <v>886</v>
      </c>
      <c r="QQD473" s="87" t="s">
        <v>872</v>
      </c>
      <c r="QQE473" s="87" t="s">
        <v>886</v>
      </c>
      <c r="QQF473" s="87" t="s">
        <v>872</v>
      </c>
      <c r="QQG473" s="87" t="s">
        <v>886</v>
      </c>
      <c r="QQH473" s="87" t="s">
        <v>872</v>
      </c>
      <c r="QQI473" s="87" t="s">
        <v>886</v>
      </c>
      <c r="QQJ473" s="87" t="s">
        <v>872</v>
      </c>
      <c r="QQK473" s="87" t="s">
        <v>886</v>
      </c>
      <c r="QQL473" s="87" t="s">
        <v>872</v>
      </c>
      <c r="QQM473" s="87" t="s">
        <v>886</v>
      </c>
      <c r="QQN473" s="87" t="s">
        <v>872</v>
      </c>
      <c r="QQO473" s="87" t="s">
        <v>886</v>
      </c>
      <c r="QQP473" s="87" t="s">
        <v>872</v>
      </c>
      <c r="QQQ473" s="87" t="s">
        <v>886</v>
      </c>
      <c r="QQR473" s="87" t="s">
        <v>872</v>
      </c>
      <c r="QQS473" s="87" t="s">
        <v>886</v>
      </c>
      <c r="QQT473" s="87" t="s">
        <v>872</v>
      </c>
      <c r="QQU473" s="87" t="s">
        <v>886</v>
      </c>
      <c r="QQV473" s="87" t="s">
        <v>872</v>
      </c>
      <c r="QQW473" s="87" t="s">
        <v>886</v>
      </c>
      <c r="QQX473" s="87" t="s">
        <v>872</v>
      </c>
      <c r="QQY473" s="87" t="s">
        <v>886</v>
      </c>
      <c r="QQZ473" s="87" t="s">
        <v>872</v>
      </c>
      <c r="QRA473" s="87" t="s">
        <v>886</v>
      </c>
      <c r="QRB473" s="87" t="s">
        <v>872</v>
      </c>
      <c r="QRC473" s="87" t="s">
        <v>886</v>
      </c>
      <c r="QRD473" s="87" t="s">
        <v>872</v>
      </c>
      <c r="QRE473" s="87" t="s">
        <v>886</v>
      </c>
      <c r="QRF473" s="87" t="s">
        <v>872</v>
      </c>
      <c r="QRG473" s="87" t="s">
        <v>886</v>
      </c>
      <c r="QRH473" s="87" t="s">
        <v>872</v>
      </c>
      <c r="QRI473" s="87" t="s">
        <v>886</v>
      </c>
      <c r="QRJ473" s="87" t="s">
        <v>872</v>
      </c>
      <c r="QRK473" s="87" t="s">
        <v>886</v>
      </c>
      <c r="QRL473" s="87" t="s">
        <v>872</v>
      </c>
      <c r="QRM473" s="87" t="s">
        <v>886</v>
      </c>
      <c r="QRN473" s="87" t="s">
        <v>872</v>
      </c>
      <c r="QRO473" s="87" t="s">
        <v>886</v>
      </c>
      <c r="QRP473" s="87" t="s">
        <v>872</v>
      </c>
      <c r="QRQ473" s="87" t="s">
        <v>886</v>
      </c>
      <c r="QRR473" s="87" t="s">
        <v>872</v>
      </c>
      <c r="QRS473" s="87" t="s">
        <v>886</v>
      </c>
      <c r="QRT473" s="87" t="s">
        <v>872</v>
      </c>
      <c r="QRU473" s="87" t="s">
        <v>886</v>
      </c>
      <c r="QRV473" s="87" t="s">
        <v>872</v>
      </c>
      <c r="QRW473" s="87" t="s">
        <v>886</v>
      </c>
      <c r="QRX473" s="87" t="s">
        <v>872</v>
      </c>
      <c r="QRY473" s="87" t="s">
        <v>886</v>
      </c>
      <c r="QRZ473" s="87" t="s">
        <v>872</v>
      </c>
      <c r="QSA473" s="87" t="s">
        <v>886</v>
      </c>
      <c r="QSB473" s="87" t="s">
        <v>872</v>
      </c>
      <c r="QSC473" s="87" t="s">
        <v>886</v>
      </c>
      <c r="QSD473" s="87" t="s">
        <v>872</v>
      </c>
      <c r="QSE473" s="87" t="s">
        <v>886</v>
      </c>
      <c r="QSF473" s="87" t="s">
        <v>872</v>
      </c>
      <c r="QSG473" s="87" t="s">
        <v>886</v>
      </c>
      <c r="QSH473" s="87" t="s">
        <v>872</v>
      </c>
      <c r="QSI473" s="87" t="s">
        <v>886</v>
      </c>
      <c r="QSJ473" s="87" t="s">
        <v>872</v>
      </c>
      <c r="QSK473" s="87" t="s">
        <v>886</v>
      </c>
      <c r="QSL473" s="87" t="s">
        <v>872</v>
      </c>
      <c r="QSM473" s="87" t="s">
        <v>886</v>
      </c>
      <c r="QSN473" s="87" t="s">
        <v>872</v>
      </c>
      <c r="QSO473" s="87" t="s">
        <v>886</v>
      </c>
      <c r="QSP473" s="87" t="s">
        <v>872</v>
      </c>
      <c r="QSQ473" s="87" t="s">
        <v>886</v>
      </c>
      <c r="QSR473" s="87" t="s">
        <v>872</v>
      </c>
      <c r="QSS473" s="87" t="s">
        <v>886</v>
      </c>
      <c r="QST473" s="87" t="s">
        <v>872</v>
      </c>
      <c r="QSU473" s="87" t="s">
        <v>886</v>
      </c>
      <c r="QSV473" s="87" t="s">
        <v>872</v>
      </c>
      <c r="QSW473" s="87" t="s">
        <v>886</v>
      </c>
      <c r="QSX473" s="87" t="s">
        <v>872</v>
      </c>
      <c r="QSY473" s="87" t="s">
        <v>886</v>
      </c>
      <c r="QSZ473" s="87" t="s">
        <v>872</v>
      </c>
      <c r="QTA473" s="87" t="s">
        <v>886</v>
      </c>
      <c r="QTB473" s="87" t="s">
        <v>872</v>
      </c>
      <c r="QTC473" s="87" t="s">
        <v>886</v>
      </c>
      <c r="QTD473" s="87" t="s">
        <v>872</v>
      </c>
      <c r="QTE473" s="87" t="s">
        <v>886</v>
      </c>
      <c r="QTF473" s="87" t="s">
        <v>872</v>
      </c>
      <c r="QTG473" s="87" t="s">
        <v>886</v>
      </c>
      <c r="QTH473" s="87" t="s">
        <v>872</v>
      </c>
      <c r="QTI473" s="87" t="s">
        <v>886</v>
      </c>
      <c r="QTJ473" s="87" t="s">
        <v>872</v>
      </c>
      <c r="QTK473" s="87" t="s">
        <v>886</v>
      </c>
      <c r="QTL473" s="87" t="s">
        <v>872</v>
      </c>
      <c r="QTM473" s="87" t="s">
        <v>886</v>
      </c>
      <c r="QTN473" s="87" t="s">
        <v>872</v>
      </c>
      <c r="QTO473" s="87" t="s">
        <v>886</v>
      </c>
      <c r="QTP473" s="87" t="s">
        <v>872</v>
      </c>
      <c r="QTQ473" s="87" t="s">
        <v>886</v>
      </c>
      <c r="QTR473" s="87" t="s">
        <v>872</v>
      </c>
      <c r="QTS473" s="87" t="s">
        <v>886</v>
      </c>
      <c r="QTT473" s="87" t="s">
        <v>872</v>
      </c>
      <c r="QTU473" s="87" t="s">
        <v>886</v>
      </c>
      <c r="QTV473" s="87" t="s">
        <v>872</v>
      </c>
      <c r="QTW473" s="87" t="s">
        <v>886</v>
      </c>
      <c r="QTX473" s="87" t="s">
        <v>872</v>
      </c>
      <c r="QTY473" s="87" t="s">
        <v>886</v>
      </c>
      <c r="QTZ473" s="87" t="s">
        <v>872</v>
      </c>
      <c r="QUA473" s="87" t="s">
        <v>886</v>
      </c>
      <c r="QUB473" s="87" t="s">
        <v>872</v>
      </c>
      <c r="QUC473" s="87" t="s">
        <v>886</v>
      </c>
      <c r="QUD473" s="87" t="s">
        <v>872</v>
      </c>
      <c r="QUE473" s="87" t="s">
        <v>886</v>
      </c>
      <c r="QUF473" s="87" t="s">
        <v>872</v>
      </c>
      <c r="QUG473" s="87" t="s">
        <v>886</v>
      </c>
      <c r="QUH473" s="87" t="s">
        <v>872</v>
      </c>
      <c r="QUI473" s="87" t="s">
        <v>886</v>
      </c>
      <c r="QUJ473" s="87" t="s">
        <v>872</v>
      </c>
      <c r="QUK473" s="87" t="s">
        <v>886</v>
      </c>
      <c r="QUL473" s="87" t="s">
        <v>872</v>
      </c>
      <c r="QUM473" s="87" t="s">
        <v>886</v>
      </c>
      <c r="QUN473" s="87" t="s">
        <v>872</v>
      </c>
      <c r="QUO473" s="87" t="s">
        <v>886</v>
      </c>
      <c r="QUP473" s="87" t="s">
        <v>872</v>
      </c>
      <c r="QUQ473" s="87" t="s">
        <v>886</v>
      </c>
      <c r="QUR473" s="87" t="s">
        <v>872</v>
      </c>
      <c r="QUS473" s="87" t="s">
        <v>886</v>
      </c>
      <c r="QUT473" s="87" t="s">
        <v>872</v>
      </c>
      <c r="QUU473" s="87" t="s">
        <v>886</v>
      </c>
      <c r="QUV473" s="87" t="s">
        <v>872</v>
      </c>
      <c r="QUW473" s="87" t="s">
        <v>886</v>
      </c>
      <c r="QUX473" s="87" t="s">
        <v>872</v>
      </c>
      <c r="QUY473" s="87" t="s">
        <v>886</v>
      </c>
      <c r="QUZ473" s="87" t="s">
        <v>872</v>
      </c>
      <c r="QVA473" s="87" t="s">
        <v>886</v>
      </c>
      <c r="QVB473" s="87" t="s">
        <v>872</v>
      </c>
      <c r="QVC473" s="87" t="s">
        <v>886</v>
      </c>
      <c r="QVD473" s="87" t="s">
        <v>872</v>
      </c>
      <c r="QVE473" s="87" t="s">
        <v>886</v>
      </c>
      <c r="QVF473" s="87" t="s">
        <v>872</v>
      </c>
      <c r="QVG473" s="87" t="s">
        <v>886</v>
      </c>
      <c r="QVH473" s="87" t="s">
        <v>872</v>
      </c>
      <c r="QVI473" s="87" t="s">
        <v>886</v>
      </c>
      <c r="QVJ473" s="87" t="s">
        <v>872</v>
      </c>
      <c r="QVK473" s="87" t="s">
        <v>886</v>
      </c>
      <c r="QVL473" s="87" t="s">
        <v>872</v>
      </c>
      <c r="QVM473" s="87" t="s">
        <v>886</v>
      </c>
      <c r="QVN473" s="87" t="s">
        <v>872</v>
      </c>
      <c r="QVO473" s="87" t="s">
        <v>886</v>
      </c>
      <c r="QVP473" s="87" t="s">
        <v>872</v>
      </c>
      <c r="QVQ473" s="87" t="s">
        <v>886</v>
      </c>
      <c r="QVR473" s="87" t="s">
        <v>872</v>
      </c>
      <c r="QVS473" s="87" t="s">
        <v>886</v>
      </c>
      <c r="QVT473" s="87" t="s">
        <v>872</v>
      </c>
      <c r="QVU473" s="87" t="s">
        <v>886</v>
      </c>
      <c r="QVV473" s="87" t="s">
        <v>872</v>
      </c>
      <c r="QVW473" s="87" t="s">
        <v>886</v>
      </c>
      <c r="QVX473" s="87" t="s">
        <v>872</v>
      </c>
      <c r="QVY473" s="87" t="s">
        <v>886</v>
      </c>
      <c r="QVZ473" s="87" t="s">
        <v>872</v>
      </c>
      <c r="QWA473" s="87" t="s">
        <v>886</v>
      </c>
      <c r="QWB473" s="87" t="s">
        <v>872</v>
      </c>
      <c r="QWC473" s="87" t="s">
        <v>886</v>
      </c>
      <c r="QWD473" s="87" t="s">
        <v>872</v>
      </c>
      <c r="QWE473" s="87" t="s">
        <v>886</v>
      </c>
      <c r="QWF473" s="87" t="s">
        <v>872</v>
      </c>
      <c r="QWG473" s="87" t="s">
        <v>886</v>
      </c>
      <c r="QWH473" s="87" t="s">
        <v>872</v>
      </c>
      <c r="QWI473" s="87" t="s">
        <v>886</v>
      </c>
      <c r="QWJ473" s="87" t="s">
        <v>872</v>
      </c>
      <c r="QWK473" s="87" t="s">
        <v>886</v>
      </c>
      <c r="QWL473" s="87" t="s">
        <v>872</v>
      </c>
      <c r="QWM473" s="87" t="s">
        <v>886</v>
      </c>
      <c r="QWN473" s="87" t="s">
        <v>872</v>
      </c>
      <c r="QWO473" s="87" t="s">
        <v>886</v>
      </c>
      <c r="QWP473" s="87" t="s">
        <v>872</v>
      </c>
      <c r="QWQ473" s="87" t="s">
        <v>886</v>
      </c>
      <c r="QWR473" s="87" t="s">
        <v>872</v>
      </c>
      <c r="QWS473" s="87" t="s">
        <v>886</v>
      </c>
      <c r="QWT473" s="87" t="s">
        <v>872</v>
      </c>
      <c r="QWU473" s="87" t="s">
        <v>886</v>
      </c>
      <c r="QWV473" s="87" t="s">
        <v>872</v>
      </c>
      <c r="QWW473" s="87" t="s">
        <v>886</v>
      </c>
      <c r="QWX473" s="87" t="s">
        <v>872</v>
      </c>
      <c r="QWY473" s="87" t="s">
        <v>886</v>
      </c>
      <c r="QWZ473" s="87" t="s">
        <v>872</v>
      </c>
      <c r="QXA473" s="87" t="s">
        <v>886</v>
      </c>
      <c r="QXB473" s="87" t="s">
        <v>872</v>
      </c>
      <c r="QXC473" s="87" t="s">
        <v>886</v>
      </c>
      <c r="QXD473" s="87" t="s">
        <v>872</v>
      </c>
      <c r="QXE473" s="87" t="s">
        <v>886</v>
      </c>
      <c r="QXF473" s="87" t="s">
        <v>872</v>
      </c>
      <c r="QXG473" s="87" t="s">
        <v>886</v>
      </c>
      <c r="QXH473" s="87" t="s">
        <v>872</v>
      </c>
      <c r="QXI473" s="87" t="s">
        <v>886</v>
      </c>
      <c r="QXJ473" s="87" t="s">
        <v>872</v>
      </c>
      <c r="QXK473" s="87" t="s">
        <v>886</v>
      </c>
      <c r="QXL473" s="87" t="s">
        <v>872</v>
      </c>
      <c r="QXM473" s="87" t="s">
        <v>886</v>
      </c>
      <c r="QXN473" s="87" t="s">
        <v>872</v>
      </c>
      <c r="QXO473" s="87" t="s">
        <v>886</v>
      </c>
      <c r="QXP473" s="87" t="s">
        <v>872</v>
      </c>
      <c r="QXQ473" s="87" t="s">
        <v>886</v>
      </c>
      <c r="QXR473" s="87" t="s">
        <v>872</v>
      </c>
      <c r="QXS473" s="87" t="s">
        <v>886</v>
      </c>
      <c r="QXT473" s="87" t="s">
        <v>872</v>
      </c>
      <c r="QXU473" s="87" t="s">
        <v>886</v>
      </c>
      <c r="QXV473" s="87" t="s">
        <v>872</v>
      </c>
      <c r="QXW473" s="87" t="s">
        <v>886</v>
      </c>
      <c r="QXX473" s="87" t="s">
        <v>872</v>
      </c>
      <c r="QXY473" s="87" t="s">
        <v>886</v>
      </c>
      <c r="QXZ473" s="87" t="s">
        <v>872</v>
      </c>
      <c r="QYA473" s="87" t="s">
        <v>886</v>
      </c>
      <c r="QYB473" s="87" t="s">
        <v>872</v>
      </c>
      <c r="QYC473" s="87" t="s">
        <v>886</v>
      </c>
      <c r="QYD473" s="87" t="s">
        <v>872</v>
      </c>
      <c r="QYE473" s="87" t="s">
        <v>886</v>
      </c>
      <c r="QYF473" s="87" t="s">
        <v>872</v>
      </c>
      <c r="QYG473" s="87" t="s">
        <v>886</v>
      </c>
      <c r="QYH473" s="87" t="s">
        <v>872</v>
      </c>
      <c r="QYI473" s="87" t="s">
        <v>886</v>
      </c>
      <c r="QYJ473" s="87" t="s">
        <v>872</v>
      </c>
      <c r="QYK473" s="87" t="s">
        <v>886</v>
      </c>
      <c r="QYL473" s="87" t="s">
        <v>872</v>
      </c>
      <c r="QYM473" s="87" t="s">
        <v>886</v>
      </c>
      <c r="QYN473" s="87" t="s">
        <v>872</v>
      </c>
      <c r="QYO473" s="87" t="s">
        <v>886</v>
      </c>
      <c r="QYP473" s="87" t="s">
        <v>872</v>
      </c>
      <c r="QYQ473" s="87" t="s">
        <v>886</v>
      </c>
      <c r="QYR473" s="87" t="s">
        <v>872</v>
      </c>
      <c r="QYS473" s="87" t="s">
        <v>886</v>
      </c>
      <c r="QYT473" s="87" t="s">
        <v>872</v>
      </c>
      <c r="QYU473" s="87" t="s">
        <v>886</v>
      </c>
      <c r="QYV473" s="87" t="s">
        <v>872</v>
      </c>
      <c r="QYW473" s="87" t="s">
        <v>886</v>
      </c>
      <c r="QYX473" s="87" t="s">
        <v>872</v>
      </c>
      <c r="QYY473" s="87" t="s">
        <v>886</v>
      </c>
      <c r="QYZ473" s="87" t="s">
        <v>872</v>
      </c>
      <c r="QZA473" s="87" t="s">
        <v>886</v>
      </c>
      <c r="QZB473" s="87" t="s">
        <v>872</v>
      </c>
      <c r="QZC473" s="87" t="s">
        <v>886</v>
      </c>
      <c r="QZD473" s="87" t="s">
        <v>872</v>
      </c>
      <c r="QZE473" s="87" t="s">
        <v>886</v>
      </c>
      <c r="QZF473" s="87" t="s">
        <v>872</v>
      </c>
      <c r="QZG473" s="87" t="s">
        <v>886</v>
      </c>
      <c r="QZH473" s="87" t="s">
        <v>872</v>
      </c>
      <c r="QZI473" s="87" t="s">
        <v>886</v>
      </c>
      <c r="QZJ473" s="87" t="s">
        <v>872</v>
      </c>
      <c r="QZK473" s="87" t="s">
        <v>886</v>
      </c>
      <c r="QZL473" s="87" t="s">
        <v>872</v>
      </c>
      <c r="QZM473" s="87" t="s">
        <v>886</v>
      </c>
      <c r="QZN473" s="87" t="s">
        <v>872</v>
      </c>
      <c r="QZO473" s="87" t="s">
        <v>886</v>
      </c>
      <c r="QZP473" s="87" t="s">
        <v>872</v>
      </c>
      <c r="QZQ473" s="87" t="s">
        <v>886</v>
      </c>
      <c r="QZR473" s="87" t="s">
        <v>872</v>
      </c>
      <c r="QZS473" s="87" t="s">
        <v>886</v>
      </c>
      <c r="QZT473" s="87" t="s">
        <v>872</v>
      </c>
      <c r="QZU473" s="87" t="s">
        <v>886</v>
      </c>
      <c r="QZV473" s="87" t="s">
        <v>872</v>
      </c>
      <c r="QZW473" s="87" t="s">
        <v>886</v>
      </c>
      <c r="QZX473" s="87" t="s">
        <v>872</v>
      </c>
      <c r="QZY473" s="87" t="s">
        <v>886</v>
      </c>
      <c r="QZZ473" s="87" t="s">
        <v>872</v>
      </c>
      <c r="RAA473" s="87" t="s">
        <v>886</v>
      </c>
      <c r="RAB473" s="87" t="s">
        <v>872</v>
      </c>
      <c r="RAC473" s="87" t="s">
        <v>886</v>
      </c>
      <c r="RAD473" s="87" t="s">
        <v>872</v>
      </c>
      <c r="RAE473" s="87" t="s">
        <v>886</v>
      </c>
      <c r="RAF473" s="87" t="s">
        <v>872</v>
      </c>
      <c r="RAG473" s="87" t="s">
        <v>886</v>
      </c>
      <c r="RAH473" s="87" t="s">
        <v>872</v>
      </c>
      <c r="RAI473" s="87" t="s">
        <v>886</v>
      </c>
      <c r="RAJ473" s="87" t="s">
        <v>872</v>
      </c>
      <c r="RAK473" s="87" t="s">
        <v>886</v>
      </c>
      <c r="RAL473" s="87" t="s">
        <v>872</v>
      </c>
      <c r="RAM473" s="87" t="s">
        <v>886</v>
      </c>
      <c r="RAN473" s="87" t="s">
        <v>872</v>
      </c>
      <c r="RAO473" s="87" t="s">
        <v>886</v>
      </c>
      <c r="RAP473" s="87" t="s">
        <v>872</v>
      </c>
      <c r="RAQ473" s="87" t="s">
        <v>886</v>
      </c>
      <c r="RAR473" s="87" t="s">
        <v>872</v>
      </c>
      <c r="RAS473" s="87" t="s">
        <v>886</v>
      </c>
      <c r="RAT473" s="87" t="s">
        <v>872</v>
      </c>
      <c r="RAU473" s="87" t="s">
        <v>886</v>
      </c>
      <c r="RAV473" s="87" t="s">
        <v>872</v>
      </c>
      <c r="RAW473" s="87" t="s">
        <v>886</v>
      </c>
      <c r="RAX473" s="87" t="s">
        <v>872</v>
      </c>
      <c r="RAY473" s="87" t="s">
        <v>886</v>
      </c>
      <c r="RAZ473" s="87" t="s">
        <v>872</v>
      </c>
      <c r="RBA473" s="87" t="s">
        <v>886</v>
      </c>
      <c r="RBB473" s="87" t="s">
        <v>872</v>
      </c>
      <c r="RBC473" s="87" t="s">
        <v>886</v>
      </c>
      <c r="RBD473" s="87" t="s">
        <v>872</v>
      </c>
      <c r="RBE473" s="87" t="s">
        <v>886</v>
      </c>
      <c r="RBF473" s="87" t="s">
        <v>872</v>
      </c>
      <c r="RBG473" s="87" t="s">
        <v>886</v>
      </c>
      <c r="RBH473" s="87" t="s">
        <v>872</v>
      </c>
      <c r="RBI473" s="87" t="s">
        <v>886</v>
      </c>
      <c r="RBJ473" s="87" t="s">
        <v>872</v>
      </c>
      <c r="RBK473" s="87" t="s">
        <v>886</v>
      </c>
      <c r="RBL473" s="87" t="s">
        <v>872</v>
      </c>
      <c r="RBM473" s="87" t="s">
        <v>886</v>
      </c>
      <c r="RBN473" s="87" t="s">
        <v>872</v>
      </c>
      <c r="RBO473" s="87" t="s">
        <v>886</v>
      </c>
      <c r="RBP473" s="87" t="s">
        <v>872</v>
      </c>
      <c r="RBQ473" s="87" t="s">
        <v>886</v>
      </c>
      <c r="RBR473" s="87" t="s">
        <v>872</v>
      </c>
      <c r="RBS473" s="87" t="s">
        <v>886</v>
      </c>
      <c r="RBT473" s="87" t="s">
        <v>872</v>
      </c>
      <c r="RBU473" s="87" t="s">
        <v>886</v>
      </c>
      <c r="RBV473" s="87" t="s">
        <v>872</v>
      </c>
      <c r="RBW473" s="87" t="s">
        <v>886</v>
      </c>
      <c r="RBX473" s="87" t="s">
        <v>872</v>
      </c>
      <c r="RBY473" s="87" t="s">
        <v>886</v>
      </c>
      <c r="RBZ473" s="87" t="s">
        <v>872</v>
      </c>
      <c r="RCA473" s="87" t="s">
        <v>886</v>
      </c>
      <c r="RCB473" s="87" t="s">
        <v>872</v>
      </c>
      <c r="RCC473" s="87" t="s">
        <v>886</v>
      </c>
      <c r="RCD473" s="87" t="s">
        <v>872</v>
      </c>
      <c r="RCE473" s="87" t="s">
        <v>886</v>
      </c>
      <c r="RCF473" s="87" t="s">
        <v>872</v>
      </c>
      <c r="RCG473" s="87" t="s">
        <v>886</v>
      </c>
      <c r="RCH473" s="87" t="s">
        <v>872</v>
      </c>
      <c r="RCI473" s="87" t="s">
        <v>886</v>
      </c>
      <c r="RCJ473" s="87" t="s">
        <v>872</v>
      </c>
      <c r="RCK473" s="87" t="s">
        <v>886</v>
      </c>
      <c r="RCL473" s="87" t="s">
        <v>872</v>
      </c>
      <c r="RCM473" s="87" t="s">
        <v>886</v>
      </c>
      <c r="RCN473" s="87" t="s">
        <v>872</v>
      </c>
      <c r="RCO473" s="87" t="s">
        <v>886</v>
      </c>
      <c r="RCP473" s="87" t="s">
        <v>872</v>
      </c>
      <c r="RCQ473" s="87" t="s">
        <v>886</v>
      </c>
      <c r="RCR473" s="87" t="s">
        <v>872</v>
      </c>
      <c r="RCS473" s="87" t="s">
        <v>886</v>
      </c>
      <c r="RCT473" s="87" t="s">
        <v>872</v>
      </c>
      <c r="RCU473" s="87" t="s">
        <v>886</v>
      </c>
      <c r="RCV473" s="87" t="s">
        <v>872</v>
      </c>
      <c r="RCW473" s="87" t="s">
        <v>886</v>
      </c>
      <c r="RCX473" s="87" t="s">
        <v>872</v>
      </c>
      <c r="RCY473" s="87" t="s">
        <v>886</v>
      </c>
      <c r="RCZ473" s="87" t="s">
        <v>872</v>
      </c>
      <c r="RDA473" s="87" t="s">
        <v>886</v>
      </c>
      <c r="RDB473" s="87" t="s">
        <v>872</v>
      </c>
      <c r="RDC473" s="87" t="s">
        <v>886</v>
      </c>
      <c r="RDD473" s="87" t="s">
        <v>872</v>
      </c>
      <c r="RDE473" s="87" t="s">
        <v>886</v>
      </c>
      <c r="RDF473" s="87" t="s">
        <v>872</v>
      </c>
      <c r="RDG473" s="87" t="s">
        <v>886</v>
      </c>
      <c r="RDH473" s="87" t="s">
        <v>872</v>
      </c>
      <c r="RDI473" s="87" t="s">
        <v>886</v>
      </c>
      <c r="RDJ473" s="87" t="s">
        <v>872</v>
      </c>
      <c r="RDK473" s="87" t="s">
        <v>886</v>
      </c>
      <c r="RDL473" s="87" t="s">
        <v>872</v>
      </c>
      <c r="RDM473" s="87" t="s">
        <v>886</v>
      </c>
      <c r="RDN473" s="87" t="s">
        <v>872</v>
      </c>
      <c r="RDO473" s="87" t="s">
        <v>886</v>
      </c>
      <c r="RDP473" s="87" t="s">
        <v>872</v>
      </c>
      <c r="RDQ473" s="87" t="s">
        <v>886</v>
      </c>
      <c r="RDR473" s="87" t="s">
        <v>872</v>
      </c>
      <c r="RDS473" s="87" t="s">
        <v>886</v>
      </c>
      <c r="RDT473" s="87" t="s">
        <v>872</v>
      </c>
      <c r="RDU473" s="87" t="s">
        <v>886</v>
      </c>
      <c r="RDV473" s="87" t="s">
        <v>872</v>
      </c>
      <c r="RDW473" s="87" t="s">
        <v>886</v>
      </c>
      <c r="RDX473" s="87" t="s">
        <v>872</v>
      </c>
      <c r="RDY473" s="87" t="s">
        <v>886</v>
      </c>
      <c r="RDZ473" s="87" t="s">
        <v>872</v>
      </c>
      <c r="REA473" s="87" t="s">
        <v>886</v>
      </c>
      <c r="REB473" s="87" t="s">
        <v>872</v>
      </c>
      <c r="REC473" s="87" t="s">
        <v>886</v>
      </c>
      <c r="RED473" s="87" t="s">
        <v>872</v>
      </c>
      <c r="REE473" s="87" t="s">
        <v>886</v>
      </c>
      <c r="REF473" s="87" t="s">
        <v>872</v>
      </c>
      <c r="REG473" s="87" t="s">
        <v>886</v>
      </c>
      <c r="REH473" s="87" t="s">
        <v>872</v>
      </c>
      <c r="REI473" s="87" t="s">
        <v>886</v>
      </c>
      <c r="REJ473" s="87" t="s">
        <v>872</v>
      </c>
      <c r="REK473" s="87" t="s">
        <v>886</v>
      </c>
      <c r="REL473" s="87" t="s">
        <v>872</v>
      </c>
      <c r="REM473" s="87" t="s">
        <v>886</v>
      </c>
      <c r="REN473" s="87" t="s">
        <v>872</v>
      </c>
      <c r="REO473" s="87" t="s">
        <v>886</v>
      </c>
      <c r="REP473" s="87" t="s">
        <v>872</v>
      </c>
      <c r="REQ473" s="87" t="s">
        <v>886</v>
      </c>
      <c r="RER473" s="87" t="s">
        <v>872</v>
      </c>
      <c r="RES473" s="87" t="s">
        <v>886</v>
      </c>
      <c r="RET473" s="87" t="s">
        <v>872</v>
      </c>
      <c r="REU473" s="87" t="s">
        <v>886</v>
      </c>
      <c r="REV473" s="87" t="s">
        <v>872</v>
      </c>
      <c r="REW473" s="87" t="s">
        <v>886</v>
      </c>
      <c r="REX473" s="87" t="s">
        <v>872</v>
      </c>
      <c r="REY473" s="87" t="s">
        <v>886</v>
      </c>
      <c r="REZ473" s="87" t="s">
        <v>872</v>
      </c>
      <c r="RFA473" s="87" t="s">
        <v>886</v>
      </c>
      <c r="RFB473" s="87" t="s">
        <v>872</v>
      </c>
      <c r="RFC473" s="87" t="s">
        <v>886</v>
      </c>
      <c r="RFD473" s="87" t="s">
        <v>872</v>
      </c>
      <c r="RFE473" s="87" t="s">
        <v>886</v>
      </c>
      <c r="RFF473" s="87" t="s">
        <v>872</v>
      </c>
      <c r="RFG473" s="87" t="s">
        <v>886</v>
      </c>
      <c r="RFH473" s="87" t="s">
        <v>872</v>
      </c>
      <c r="RFI473" s="87" t="s">
        <v>886</v>
      </c>
      <c r="RFJ473" s="87" t="s">
        <v>872</v>
      </c>
      <c r="RFK473" s="87" t="s">
        <v>886</v>
      </c>
      <c r="RFL473" s="87" t="s">
        <v>872</v>
      </c>
      <c r="RFM473" s="87" t="s">
        <v>886</v>
      </c>
      <c r="RFN473" s="87" t="s">
        <v>872</v>
      </c>
      <c r="RFO473" s="87" t="s">
        <v>886</v>
      </c>
      <c r="RFP473" s="87" t="s">
        <v>872</v>
      </c>
      <c r="RFQ473" s="87" t="s">
        <v>886</v>
      </c>
      <c r="RFR473" s="87" t="s">
        <v>872</v>
      </c>
      <c r="RFS473" s="87" t="s">
        <v>886</v>
      </c>
      <c r="RFT473" s="87" t="s">
        <v>872</v>
      </c>
      <c r="RFU473" s="87" t="s">
        <v>886</v>
      </c>
      <c r="RFV473" s="87" t="s">
        <v>872</v>
      </c>
      <c r="RFW473" s="87" t="s">
        <v>886</v>
      </c>
      <c r="RFX473" s="87" t="s">
        <v>872</v>
      </c>
      <c r="RFY473" s="87" t="s">
        <v>886</v>
      </c>
      <c r="RFZ473" s="87" t="s">
        <v>872</v>
      </c>
      <c r="RGA473" s="87" t="s">
        <v>886</v>
      </c>
      <c r="RGB473" s="87" t="s">
        <v>872</v>
      </c>
      <c r="RGC473" s="87" t="s">
        <v>886</v>
      </c>
      <c r="RGD473" s="87" t="s">
        <v>872</v>
      </c>
      <c r="RGE473" s="87" t="s">
        <v>886</v>
      </c>
      <c r="RGF473" s="87" t="s">
        <v>872</v>
      </c>
      <c r="RGG473" s="87" t="s">
        <v>886</v>
      </c>
      <c r="RGH473" s="87" t="s">
        <v>872</v>
      </c>
      <c r="RGI473" s="87" t="s">
        <v>886</v>
      </c>
      <c r="RGJ473" s="87" t="s">
        <v>872</v>
      </c>
      <c r="RGK473" s="87" t="s">
        <v>886</v>
      </c>
      <c r="RGL473" s="87" t="s">
        <v>872</v>
      </c>
      <c r="RGM473" s="87" t="s">
        <v>886</v>
      </c>
      <c r="RGN473" s="87" t="s">
        <v>872</v>
      </c>
      <c r="RGO473" s="87" t="s">
        <v>886</v>
      </c>
      <c r="RGP473" s="87" t="s">
        <v>872</v>
      </c>
      <c r="RGQ473" s="87" t="s">
        <v>886</v>
      </c>
      <c r="RGR473" s="87" t="s">
        <v>872</v>
      </c>
      <c r="RGS473" s="87" t="s">
        <v>886</v>
      </c>
      <c r="RGT473" s="87" t="s">
        <v>872</v>
      </c>
      <c r="RGU473" s="87" t="s">
        <v>886</v>
      </c>
      <c r="RGV473" s="87" t="s">
        <v>872</v>
      </c>
      <c r="RGW473" s="87" t="s">
        <v>886</v>
      </c>
      <c r="RGX473" s="87" t="s">
        <v>872</v>
      </c>
      <c r="RGY473" s="87" t="s">
        <v>886</v>
      </c>
      <c r="RGZ473" s="87" t="s">
        <v>872</v>
      </c>
      <c r="RHA473" s="87" t="s">
        <v>886</v>
      </c>
      <c r="RHB473" s="87" t="s">
        <v>872</v>
      </c>
      <c r="RHC473" s="87" t="s">
        <v>886</v>
      </c>
      <c r="RHD473" s="87" t="s">
        <v>872</v>
      </c>
      <c r="RHE473" s="87" t="s">
        <v>886</v>
      </c>
      <c r="RHF473" s="87" t="s">
        <v>872</v>
      </c>
      <c r="RHG473" s="87" t="s">
        <v>886</v>
      </c>
      <c r="RHH473" s="87" t="s">
        <v>872</v>
      </c>
      <c r="RHI473" s="87" t="s">
        <v>886</v>
      </c>
      <c r="RHJ473" s="87" t="s">
        <v>872</v>
      </c>
      <c r="RHK473" s="87" t="s">
        <v>886</v>
      </c>
      <c r="RHL473" s="87" t="s">
        <v>872</v>
      </c>
      <c r="RHM473" s="87" t="s">
        <v>886</v>
      </c>
      <c r="RHN473" s="87" t="s">
        <v>872</v>
      </c>
      <c r="RHO473" s="87" t="s">
        <v>886</v>
      </c>
      <c r="RHP473" s="87" t="s">
        <v>872</v>
      </c>
      <c r="RHQ473" s="87" t="s">
        <v>886</v>
      </c>
      <c r="RHR473" s="87" t="s">
        <v>872</v>
      </c>
      <c r="RHS473" s="87" t="s">
        <v>886</v>
      </c>
      <c r="RHT473" s="87" t="s">
        <v>872</v>
      </c>
      <c r="RHU473" s="87" t="s">
        <v>886</v>
      </c>
      <c r="RHV473" s="87" t="s">
        <v>872</v>
      </c>
      <c r="RHW473" s="87" t="s">
        <v>886</v>
      </c>
      <c r="RHX473" s="87" t="s">
        <v>872</v>
      </c>
      <c r="RHY473" s="87" t="s">
        <v>886</v>
      </c>
      <c r="RHZ473" s="87" t="s">
        <v>872</v>
      </c>
      <c r="RIA473" s="87" t="s">
        <v>886</v>
      </c>
      <c r="RIB473" s="87" t="s">
        <v>872</v>
      </c>
      <c r="RIC473" s="87" t="s">
        <v>886</v>
      </c>
      <c r="RID473" s="87" t="s">
        <v>872</v>
      </c>
      <c r="RIE473" s="87" t="s">
        <v>886</v>
      </c>
      <c r="RIF473" s="87" t="s">
        <v>872</v>
      </c>
      <c r="RIG473" s="87" t="s">
        <v>886</v>
      </c>
      <c r="RIH473" s="87" t="s">
        <v>872</v>
      </c>
      <c r="RII473" s="87" t="s">
        <v>886</v>
      </c>
      <c r="RIJ473" s="87" t="s">
        <v>872</v>
      </c>
      <c r="RIK473" s="87" t="s">
        <v>886</v>
      </c>
      <c r="RIL473" s="87" t="s">
        <v>872</v>
      </c>
      <c r="RIM473" s="87" t="s">
        <v>886</v>
      </c>
      <c r="RIN473" s="87" t="s">
        <v>872</v>
      </c>
      <c r="RIO473" s="87" t="s">
        <v>886</v>
      </c>
      <c r="RIP473" s="87" t="s">
        <v>872</v>
      </c>
      <c r="RIQ473" s="87" t="s">
        <v>886</v>
      </c>
      <c r="RIR473" s="87" t="s">
        <v>872</v>
      </c>
      <c r="RIS473" s="87" t="s">
        <v>886</v>
      </c>
      <c r="RIT473" s="87" t="s">
        <v>872</v>
      </c>
      <c r="RIU473" s="87" t="s">
        <v>886</v>
      </c>
      <c r="RIV473" s="87" t="s">
        <v>872</v>
      </c>
      <c r="RIW473" s="87" t="s">
        <v>886</v>
      </c>
      <c r="RIX473" s="87" t="s">
        <v>872</v>
      </c>
      <c r="RIY473" s="87" t="s">
        <v>886</v>
      </c>
      <c r="RIZ473" s="87" t="s">
        <v>872</v>
      </c>
      <c r="RJA473" s="87" t="s">
        <v>886</v>
      </c>
      <c r="RJB473" s="87" t="s">
        <v>872</v>
      </c>
      <c r="RJC473" s="87" t="s">
        <v>886</v>
      </c>
      <c r="RJD473" s="87" t="s">
        <v>872</v>
      </c>
      <c r="RJE473" s="87" t="s">
        <v>886</v>
      </c>
      <c r="RJF473" s="87" t="s">
        <v>872</v>
      </c>
      <c r="RJG473" s="87" t="s">
        <v>886</v>
      </c>
      <c r="RJH473" s="87" t="s">
        <v>872</v>
      </c>
      <c r="RJI473" s="87" t="s">
        <v>886</v>
      </c>
      <c r="RJJ473" s="87" t="s">
        <v>872</v>
      </c>
      <c r="RJK473" s="87" t="s">
        <v>886</v>
      </c>
      <c r="RJL473" s="87" t="s">
        <v>872</v>
      </c>
      <c r="RJM473" s="87" t="s">
        <v>886</v>
      </c>
      <c r="RJN473" s="87" t="s">
        <v>872</v>
      </c>
      <c r="RJO473" s="87" t="s">
        <v>886</v>
      </c>
      <c r="RJP473" s="87" t="s">
        <v>872</v>
      </c>
      <c r="RJQ473" s="87" t="s">
        <v>886</v>
      </c>
      <c r="RJR473" s="87" t="s">
        <v>872</v>
      </c>
      <c r="RJS473" s="87" t="s">
        <v>886</v>
      </c>
      <c r="RJT473" s="87" t="s">
        <v>872</v>
      </c>
      <c r="RJU473" s="87" t="s">
        <v>886</v>
      </c>
      <c r="RJV473" s="87" t="s">
        <v>872</v>
      </c>
      <c r="RJW473" s="87" t="s">
        <v>886</v>
      </c>
      <c r="RJX473" s="87" t="s">
        <v>872</v>
      </c>
      <c r="RJY473" s="87" t="s">
        <v>886</v>
      </c>
      <c r="RJZ473" s="87" t="s">
        <v>872</v>
      </c>
      <c r="RKA473" s="87" t="s">
        <v>886</v>
      </c>
      <c r="RKB473" s="87" t="s">
        <v>872</v>
      </c>
      <c r="RKC473" s="87" t="s">
        <v>886</v>
      </c>
      <c r="RKD473" s="87" t="s">
        <v>872</v>
      </c>
      <c r="RKE473" s="87" t="s">
        <v>886</v>
      </c>
      <c r="RKF473" s="87" t="s">
        <v>872</v>
      </c>
      <c r="RKG473" s="87" t="s">
        <v>886</v>
      </c>
      <c r="RKH473" s="87" t="s">
        <v>872</v>
      </c>
      <c r="RKI473" s="87" t="s">
        <v>886</v>
      </c>
      <c r="RKJ473" s="87" t="s">
        <v>872</v>
      </c>
      <c r="RKK473" s="87" t="s">
        <v>886</v>
      </c>
      <c r="RKL473" s="87" t="s">
        <v>872</v>
      </c>
      <c r="RKM473" s="87" t="s">
        <v>886</v>
      </c>
      <c r="RKN473" s="87" t="s">
        <v>872</v>
      </c>
      <c r="RKO473" s="87" t="s">
        <v>886</v>
      </c>
      <c r="RKP473" s="87" t="s">
        <v>872</v>
      </c>
      <c r="RKQ473" s="87" t="s">
        <v>886</v>
      </c>
      <c r="RKR473" s="87" t="s">
        <v>872</v>
      </c>
      <c r="RKS473" s="87" t="s">
        <v>886</v>
      </c>
      <c r="RKT473" s="87" t="s">
        <v>872</v>
      </c>
      <c r="RKU473" s="87" t="s">
        <v>886</v>
      </c>
      <c r="RKV473" s="87" t="s">
        <v>872</v>
      </c>
      <c r="RKW473" s="87" t="s">
        <v>886</v>
      </c>
      <c r="RKX473" s="87" t="s">
        <v>872</v>
      </c>
      <c r="RKY473" s="87" t="s">
        <v>886</v>
      </c>
      <c r="RKZ473" s="87" t="s">
        <v>872</v>
      </c>
      <c r="RLA473" s="87" t="s">
        <v>886</v>
      </c>
      <c r="RLB473" s="87" t="s">
        <v>872</v>
      </c>
      <c r="RLC473" s="87" t="s">
        <v>886</v>
      </c>
      <c r="RLD473" s="87" t="s">
        <v>872</v>
      </c>
      <c r="RLE473" s="87" t="s">
        <v>886</v>
      </c>
      <c r="RLF473" s="87" t="s">
        <v>872</v>
      </c>
      <c r="RLG473" s="87" t="s">
        <v>886</v>
      </c>
      <c r="RLH473" s="87" t="s">
        <v>872</v>
      </c>
      <c r="RLI473" s="87" t="s">
        <v>886</v>
      </c>
      <c r="RLJ473" s="87" t="s">
        <v>872</v>
      </c>
      <c r="RLK473" s="87" t="s">
        <v>886</v>
      </c>
      <c r="RLL473" s="87" t="s">
        <v>872</v>
      </c>
      <c r="RLM473" s="87" t="s">
        <v>886</v>
      </c>
      <c r="RLN473" s="87" t="s">
        <v>872</v>
      </c>
      <c r="RLO473" s="87" t="s">
        <v>886</v>
      </c>
      <c r="RLP473" s="87" t="s">
        <v>872</v>
      </c>
      <c r="RLQ473" s="87" t="s">
        <v>886</v>
      </c>
      <c r="RLR473" s="87" t="s">
        <v>872</v>
      </c>
      <c r="RLS473" s="87" t="s">
        <v>886</v>
      </c>
      <c r="RLT473" s="87" t="s">
        <v>872</v>
      </c>
      <c r="RLU473" s="87" t="s">
        <v>886</v>
      </c>
      <c r="RLV473" s="87" t="s">
        <v>872</v>
      </c>
      <c r="RLW473" s="87" t="s">
        <v>886</v>
      </c>
      <c r="RLX473" s="87" t="s">
        <v>872</v>
      </c>
      <c r="RLY473" s="87" t="s">
        <v>886</v>
      </c>
      <c r="RLZ473" s="87" t="s">
        <v>872</v>
      </c>
      <c r="RMA473" s="87" t="s">
        <v>886</v>
      </c>
      <c r="RMB473" s="87" t="s">
        <v>872</v>
      </c>
      <c r="RMC473" s="87" t="s">
        <v>886</v>
      </c>
      <c r="RMD473" s="87" t="s">
        <v>872</v>
      </c>
      <c r="RME473" s="87" t="s">
        <v>886</v>
      </c>
      <c r="RMF473" s="87" t="s">
        <v>872</v>
      </c>
      <c r="RMG473" s="87" t="s">
        <v>886</v>
      </c>
      <c r="RMH473" s="87" t="s">
        <v>872</v>
      </c>
      <c r="RMI473" s="87" t="s">
        <v>886</v>
      </c>
      <c r="RMJ473" s="87" t="s">
        <v>872</v>
      </c>
      <c r="RMK473" s="87" t="s">
        <v>886</v>
      </c>
      <c r="RML473" s="87" t="s">
        <v>872</v>
      </c>
      <c r="RMM473" s="87" t="s">
        <v>886</v>
      </c>
      <c r="RMN473" s="87" t="s">
        <v>872</v>
      </c>
      <c r="RMO473" s="87" t="s">
        <v>886</v>
      </c>
      <c r="RMP473" s="87" t="s">
        <v>872</v>
      </c>
      <c r="RMQ473" s="87" t="s">
        <v>886</v>
      </c>
      <c r="RMR473" s="87" t="s">
        <v>872</v>
      </c>
      <c r="RMS473" s="87" t="s">
        <v>886</v>
      </c>
      <c r="RMT473" s="87" t="s">
        <v>872</v>
      </c>
      <c r="RMU473" s="87" t="s">
        <v>886</v>
      </c>
      <c r="RMV473" s="87" t="s">
        <v>872</v>
      </c>
      <c r="RMW473" s="87" t="s">
        <v>886</v>
      </c>
      <c r="RMX473" s="87" t="s">
        <v>872</v>
      </c>
      <c r="RMY473" s="87" t="s">
        <v>886</v>
      </c>
      <c r="RMZ473" s="87" t="s">
        <v>872</v>
      </c>
      <c r="RNA473" s="87" t="s">
        <v>886</v>
      </c>
      <c r="RNB473" s="87" t="s">
        <v>872</v>
      </c>
      <c r="RNC473" s="87" t="s">
        <v>886</v>
      </c>
      <c r="RND473" s="87" t="s">
        <v>872</v>
      </c>
      <c r="RNE473" s="87" t="s">
        <v>886</v>
      </c>
      <c r="RNF473" s="87" t="s">
        <v>872</v>
      </c>
      <c r="RNG473" s="87" t="s">
        <v>886</v>
      </c>
      <c r="RNH473" s="87" t="s">
        <v>872</v>
      </c>
      <c r="RNI473" s="87" t="s">
        <v>886</v>
      </c>
      <c r="RNJ473" s="87" t="s">
        <v>872</v>
      </c>
      <c r="RNK473" s="87" t="s">
        <v>886</v>
      </c>
      <c r="RNL473" s="87" t="s">
        <v>872</v>
      </c>
      <c r="RNM473" s="87" t="s">
        <v>886</v>
      </c>
      <c r="RNN473" s="87" t="s">
        <v>872</v>
      </c>
      <c r="RNO473" s="87" t="s">
        <v>886</v>
      </c>
      <c r="RNP473" s="87" t="s">
        <v>872</v>
      </c>
      <c r="RNQ473" s="87" t="s">
        <v>886</v>
      </c>
      <c r="RNR473" s="87" t="s">
        <v>872</v>
      </c>
      <c r="RNS473" s="87" t="s">
        <v>886</v>
      </c>
      <c r="RNT473" s="87" t="s">
        <v>872</v>
      </c>
      <c r="RNU473" s="87" t="s">
        <v>886</v>
      </c>
      <c r="RNV473" s="87" t="s">
        <v>872</v>
      </c>
      <c r="RNW473" s="87" t="s">
        <v>886</v>
      </c>
      <c r="RNX473" s="87" t="s">
        <v>872</v>
      </c>
      <c r="RNY473" s="87" t="s">
        <v>886</v>
      </c>
      <c r="RNZ473" s="87" t="s">
        <v>872</v>
      </c>
      <c r="ROA473" s="87" t="s">
        <v>886</v>
      </c>
      <c r="ROB473" s="87" t="s">
        <v>872</v>
      </c>
      <c r="ROC473" s="87" t="s">
        <v>886</v>
      </c>
      <c r="ROD473" s="87" t="s">
        <v>872</v>
      </c>
      <c r="ROE473" s="87" t="s">
        <v>886</v>
      </c>
      <c r="ROF473" s="87" t="s">
        <v>872</v>
      </c>
      <c r="ROG473" s="87" t="s">
        <v>886</v>
      </c>
      <c r="ROH473" s="87" t="s">
        <v>872</v>
      </c>
      <c r="ROI473" s="87" t="s">
        <v>886</v>
      </c>
      <c r="ROJ473" s="87" t="s">
        <v>872</v>
      </c>
      <c r="ROK473" s="87" t="s">
        <v>886</v>
      </c>
      <c r="ROL473" s="87" t="s">
        <v>872</v>
      </c>
      <c r="ROM473" s="87" t="s">
        <v>886</v>
      </c>
      <c r="RON473" s="87" t="s">
        <v>872</v>
      </c>
      <c r="ROO473" s="87" t="s">
        <v>886</v>
      </c>
      <c r="ROP473" s="87" t="s">
        <v>872</v>
      </c>
      <c r="ROQ473" s="87" t="s">
        <v>886</v>
      </c>
      <c r="ROR473" s="87" t="s">
        <v>872</v>
      </c>
      <c r="ROS473" s="87" t="s">
        <v>886</v>
      </c>
      <c r="ROT473" s="87" t="s">
        <v>872</v>
      </c>
      <c r="ROU473" s="87" t="s">
        <v>886</v>
      </c>
      <c r="ROV473" s="87" t="s">
        <v>872</v>
      </c>
      <c r="ROW473" s="87" t="s">
        <v>886</v>
      </c>
      <c r="ROX473" s="87" t="s">
        <v>872</v>
      </c>
      <c r="ROY473" s="87" t="s">
        <v>886</v>
      </c>
      <c r="ROZ473" s="87" t="s">
        <v>872</v>
      </c>
      <c r="RPA473" s="87" t="s">
        <v>886</v>
      </c>
      <c r="RPB473" s="87" t="s">
        <v>872</v>
      </c>
      <c r="RPC473" s="87" t="s">
        <v>886</v>
      </c>
      <c r="RPD473" s="87" t="s">
        <v>872</v>
      </c>
      <c r="RPE473" s="87" t="s">
        <v>886</v>
      </c>
      <c r="RPF473" s="87" t="s">
        <v>872</v>
      </c>
      <c r="RPG473" s="87" t="s">
        <v>886</v>
      </c>
      <c r="RPH473" s="87" t="s">
        <v>872</v>
      </c>
      <c r="RPI473" s="87" t="s">
        <v>886</v>
      </c>
      <c r="RPJ473" s="87" t="s">
        <v>872</v>
      </c>
      <c r="RPK473" s="87" t="s">
        <v>886</v>
      </c>
      <c r="RPL473" s="87" t="s">
        <v>872</v>
      </c>
      <c r="RPM473" s="87" t="s">
        <v>886</v>
      </c>
      <c r="RPN473" s="87" t="s">
        <v>872</v>
      </c>
      <c r="RPO473" s="87" t="s">
        <v>886</v>
      </c>
      <c r="RPP473" s="87" t="s">
        <v>872</v>
      </c>
      <c r="RPQ473" s="87" t="s">
        <v>886</v>
      </c>
      <c r="RPR473" s="87" t="s">
        <v>872</v>
      </c>
      <c r="RPS473" s="87" t="s">
        <v>886</v>
      </c>
      <c r="RPT473" s="87" t="s">
        <v>872</v>
      </c>
      <c r="RPU473" s="87" t="s">
        <v>886</v>
      </c>
      <c r="RPV473" s="87" t="s">
        <v>872</v>
      </c>
      <c r="RPW473" s="87" t="s">
        <v>886</v>
      </c>
      <c r="RPX473" s="87" t="s">
        <v>872</v>
      </c>
      <c r="RPY473" s="87" t="s">
        <v>886</v>
      </c>
      <c r="RPZ473" s="87" t="s">
        <v>872</v>
      </c>
      <c r="RQA473" s="87" t="s">
        <v>886</v>
      </c>
      <c r="RQB473" s="87" t="s">
        <v>872</v>
      </c>
      <c r="RQC473" s="87" t="s">
        <v>886</v>
      </c>
      <c r="RQD473" s="87" t="s">
        <v>872</v>
      </c>
      <c r="RQE473" s="87" t="s">
        <v>886</v>
      </c>
      <c r="RQF473" s="87" t="s">
        <v>872</v>
      </c>
      <c r="RQG473" s="87" t="s">
        <v>886</v>
      </c>
      <c r="RQH473" s="87" t="s">
        <v>872</v>
      </c>
      <c r="RQI473" s="87" t="s">
        <v>886</v>
      </c>
      <c r="RQJ473" s="87" t="s">
        <v>872</v>
      </c>
      <c r="RQK473" s="87" t="s">
        <v>886</v>
      </c>
      <c r="RQL473" s="87" t="s">
        <v>872</v>
      </c>
      <c r="RQM473" s="87" t="s">
        <v>886</v>
      </c>
      <c r="RQN473" s="87" t="s">
        <v>872</v>
      </c>
      <c r="RQO473" s="87" t="s">
        <v>886</v>
      </c>
      <c r="RQP473" s="87" t="s">
        <v>872</v>
      </c>
      <c r="RQQ473" s="87" t="s">
        <v>886</v>
      </c>
      <c r="RQR473" s="87" t="s">
        <v>872</v>
      </c>
      <c r="RQS473" s="87" t="s">
        <v>886</v>
      </c>
      <c r="RQT473" s="87" t="s">
        <v>872</v>
      </c>
      <c r="RQU473" s="87" t="s">
        <v>886</v>
      </c>
      <c r="RQV473" s="87" t="s">
        <v>872</v>
      </c>
      <c r="RQW473" s="87" t="s">
        <v>886</v>
      </c>
      <c r="RQX473" s="87" t="s">
        <v>872</v>
      </c>
      <c r="RQY473" s="87" t="s">
        <v>886</v>
      </c>
      <c r="RQZ473" s="87" t="s">
        <v>872</v>
      </c>
      <c r="RRA473" s="87" t="s">
        <v>886</v>
      </c>
      <c r="RRB473" s="87" t="s">
        <v>872</v>
      </c>
      <c r="RRC473" s="87" t="s">
        <v>886</v>
      </c>
      <c r="RRD473" s="87" t="s">
        <v>872</v>
      </c>
      <c r="RRE473" s="87" t="s">
        <v>886</v>
      </c>
      <c r="RRF473" s="87" t="s">
        <v>872</v>
      </c>
      <c r="RRG473" s="87" t="s">
        <v>886</v>
      </c>
      <c r="RRH473" s="87" t="s">
        <v>872</v>
      </c>
      <c r="RRI473" s="87" t="s">
        <v>886</v>
      </c>
      <c r="RRJ473" s="87" t="s">
        <v>872</v>
      </c>
      <c r="RRK473" s="87" t="s">
        <v>886</v>
      </c>
      <c r="RRL473" s="87" t="s">
        <v>872</v>
      </c>
      <c r="RRM473" s="87" t="s">
        <v>886</v>
      </c>
      <c r="RRN473" s="87" t="s">
        <v>872</v>
      </c>
      <c r="RRO473" s="87" t="s">
        <v>886</v>
      </c>
      <c r="RRP473" s="87" t="s">
        <v>872</v>
      </c>
      <c r="RRQ473" s="87" t="s">
        <v>886</v>
      </c>
      <c r="RRR473" s="87" t="s">
        <v>872</v>
      </c>
      <c r="RRS473" s="87" t="s">
        <v>886</v>
      </c>
      <c r="RRT473" s="87" t="s">
        <v>872</v>
      </c>
      <c r="RRU473" s="87" t="s">
        <v>886</v>
      </c>
      <c r="RRV473" s="87" t="s">
        <v>872</v>
      </c>
      <c r="RRW473" s="87" t="s">
        <v>886</v>
      </c>
      <c r="RRX473" s="87" t="s">
        <v>872</v>
      </c>
      <c r="RRY473" s="87" t="s">
        <v>886</v>
      </c>
      <c r="RRZ473" s="87" t="s">
        <v>872</v>
      </c>
      <c r="RSA473" s="87" t="s">
        <v>886</v>
      </c>
      <c r="RSB473" s="87" t="s">
        <v>872</v>
      </c>
      <c r="RSC473" s="87" t="s">
        <v>886</v>
      </c>
      <c r="RSD473" s="87" t="s">
        <v>872</v>
      </c>
      <c r="RSE473" s="87" t="s">
        <v>886</v>
      </c>
      <c r="RSF473" s="87" t="s">
        <v>872</v>
      </c>
      <c r="RSG473" s="87" t="s">
        <v>886</v>
      </c>
      <c r="RSH473" s="87" t="s">
        <v>872</v>
      </c>
      <c r="RSI473" s="87" t="s">
        <v>886</v>
      </c>
      <c r="RSJ473" s="87" t="s">
        <v>872</v>
      </c>
      <c r="RSK473" s="87" t="s">
        <v>886</v>
      </c>
      <c r="RSL473" s="87" t="s">
        <v>872</v>
      </c>
      <c r="RSM473" s="87" t="s">
        <v>886</v>
      </c>
      <c r="RSN473" s="87" t="s">
        <v>872</v>
      </c>
      <c r="RSO473" s="87" t="s">
        <v>886</v>
      </c>
      <c r="RSP473" s="87" t="s">
        <v>872</v>
      </c>
      <c r="RSQ473" s="87" t="s">
        <v>886</v>
      </c>
      <c r="RSR473" s="87" t="s">
        <v>872</v>
      </c>
      <c r="RSS473" s="87" t="s">
        <v>886</v>
      </c>
      <c r="RST473" s="87" t="s">
        <v>872</v>
      </c>
      <c r="RSU473" s="87" t="s">
        <v>886</v>
      </c>
      <c r="RSV473" s="87" t="s">
        <v>872</v>
      </c>
      <c r="RSW473" s="87" t="s">
        <v>886</v>
      </c>
      <c r="RSX473" s="87" t="s">
        <v>872</v>
      </c>
      <c r="RSY473" s="87" t="s">
        <v>886</v>
      </c>
      <c r="RSZ473" s="87" t="s">
        <v>872</v>
      </c>
      <c r="RTA473" s="87" t="s">
        <v>886</v>
      </c>
      <c r="RTB473" s="87" t="s">
        <v>872</v>
      </c>
      <c r="RTC473" s="87" t="s">
        <v>886</v>
      </c>
      <c r="RTD473" s="87" t="s">
        <v>872</v>
      </c>
      <c r="RTE473" s="87" t="s">
        <v>886</v>
      </c>
      <c r="RTF473" s="87" t="s">
        <v>872</v>
      </c>
      <c r="RTG473" s="87" t="s">
        <v>886</v>
      </c>
      <c r="RTH473" s="87" t="s">
        <v>872</v>
      </c>
      <c r="RTI473" s="87" t="s">
        <v>886</v>
      </c>
      <c r="RTJ473" s="87" t="s">
        <v>872</v>
      </c>
      <c r="RTK473" s="87" t="s">
        <v>886</v>
      </c>
      <c r="RTL473" s="87" t="s">
        <v>872</v>
      </c>
      <c r="RTM473" s="87" t="s">
        <v>886</v>
      </c>
      <c r="RTN473" s="87" t="s">
        <v>872</v>
      </c>
      <c r="RTO473" s="87" t="s">
        <v>886</v>
      </c>
      <c r="RTP473" s="87" t="s">
        <v>872</v>
      </c>
      <c r="RTQ473" s="87" t="s">
        <v>886</v>
      </c>
      <c r="RTR473" s="87" t="s">
        <v>872</v>
      </c>
      <c r="RTS473" s="87" t="s">
        <v>886</v>
      </c>
      <c r="RTT473" s="87" t="s">
        <v>872</v>
      </c>
      <c r="RTU473" s="87" t="s">
        <v>886</v>
      </c>
      <c r="RTV473" s="87" t="s">
        <v>872</v>
      </c>
      <c r="RTW473" s="87" t="s">
        <v>886</v>
      </c>
      <c r="RTX473" s="87" t="s">
        <v>872</v>
      </c>
      <c r="RTY473" s="87" t="s">
        <v>886</v>
      </c>
      <c r="RTZ473" s="87" t="s">
        <v>872</v>
      </c>
      <c r="RUA473" s="87" t="s">
        <v>886</v>
      </c>
      <c r="RUB473" s="87" t="s">
        <v>872</v>
      </c>
      <c r="RUC473" s="87" t="s">
        <v>886</v>
      </c>
      <c r="RUD473" s="87" t="s">
        <v>872</v>
      </c>
      <c r="RUE473" s="87" t="s">
        <v>886</v>
      </c>
      <c r="RUF473" s="87" t="s">
        <v>872</v>
      </c>
      <c r="RUG473" s="87" t="s">
        <v>886</v>
      </c>
      <c r="RUH473" s="87" t="s">
        <v>872</v>
      </c>
      <c r="RUI473" s="87" t="s">
        <v>886</v>
      </c>
      <c r="RUJ473" s="87" t="s">
        <v>872</v>
      </c>
      <c r="RUK473" s="87" t="s">
        <v>886</v>
      </c>
      <c r="RUL473" s="87" t="s">
        <v>872</v>
      </c>
      <c r="RUM473" s="87" t="s">
        <v>886</v>
      </c>
      <c r="RUN473" s="87" t="s">
        <v>872</v>
      </c>
      <c r="RUO473" s="87" t="s">
        <v>886</v>
      </c>
      <c r="RUP473" s="87" t="s">
        <v>872</v>
      </c>
      <c r="RUQ473" s="87" t="s">
        <v>886</v>
      </c>
      <c r="RUR473" s="87" t="s">
        <v>872</v>
      </c>
      <c r="RUS473" s="87" t="s">
        <v>886</v>
      </c>
      <c r="RUT473" s="87" t="s">
        <v>872</v>
      </c>
      <c r="RUU473" s="87" t="s">
        <v>886</v>
      </c>
      <c r="RUV473" s="87" t="s">
        <v>872</v>
      </c>
      <c r="RUW473" s="87" t="s">
        <v>886</v>
      </c>
      <c r="RUX473" s="87" t="s">
        <v>872</v>
      </c>
      <c r="RUY473" s="87" t="s">
        <v>886</v>
      </c>
      <c r="RUZ473" s="87" t="s">
        <v>872</v>
      </c>
      <c r="RVA473" s="87" t="s">
        <v>886</v>
      </c>
      <c r="RVB473" s="87" t="s">
        <v>872</v>
      </c>
      <c r="RVC473" s="87" t="s">
        <v>886</v>
      </c>
      <c r="RVD473" s="87" t="s">
        <v>872</v>
      </c>
      <c r="RVE473" s="87" t="s">
        <v>886</v>
      </c>
      <c r="RVF473" s="87" t="s">
        <v>872</v>
      </c>
      <c r="RVG473" s="87" t="s">
        <v>886</v>
      </c>
      <c r="RVH473" s="87" t="s">
        <v>872</v>
      </c>
      <c r="RVI473" s="87" t="s">
        <v>886</v>
      </c>
      <c r="RVJ473" s="87" t="s">
        <v>872</v>
      </c>
      <c r="RVK473" s="87" t="s">
        <v>886</v>
      </c>
      <c r="RVL473" s="87" t="s">
        <v>872</v>
      </c>
      <c r="RVM473" s="87" t="s">
        <v>886</v>
      </c>
      <c r="RVN473" s="87" t="s">
        <v>872</v>
      </c>
      <c r="RVO473" s="87" t="s">
        <v>886</v>
      </c>
      <c r="RVP473" s="87" t="s">
        <v>872</v>
      </c>
      <c r="RVQ473" s="87" t="s">
        <v>886</v>
      </c>
      <c r="RVR473" s="87" t="s">
        <v>872</v>
      </c>
      <c r="RVS473" s="87" t="s">
        <v>886</v>
      </c>
      <c r="RVT473" s="87" t="s">
        <v>872</v>
      </c>
      <c r="RVU473" s="87" t="s">
        <v>886</v>
      </c>
      <c r="RVV473" s="87" t="s">
        <v>872</v>
      </c>
      <c r="RVW473" s="87" t="s">
        <v>886</v>
      </c>
      <c r="RVX473" s="87" t="s">
        <v>872</v>
      </c>
      <c r="RVY473" s="87" t="s">
        <v>886</v>
      </c>
      <c r="RVZ473" s="87" t="s">
        <v>872</v>
      </c>
      <c r="RWA473" s="87" t="s">
        <v>886</v>
      </c>
      <c r="RWB473" s="87" t="s">
        <v>872</v>
      </c>
      <c r="RWC473" s="87" t="s">
        <v>886</v>
      </c>
      <c r="RWD473" s="87" t="s">
        <v>872</v>
      </c>
      <c r="RWE473" s="87" t="s">
        <v>886</v>
      </c>
      <c r="RWF473" s="87" t="s">
        <v>872</v>
      </c>
      <c r="RWG473" s="87" t="s">
        <v>886</v>
      </c>
      <c r="RWH473" s="87" t="s">
        <v>872</v>
      </c>
      <c r="RWI473" s="87" t="s">
        <v>886</v>
      </c>
      <c r="RWJ473" s="87" t="s">
        <v>872</v>
      </c>
      <c r="RWK473" s="87" t="s">
        <v>886</v>
      </c>
      <c r="RWL473" s="87" t="s">
        <v>872</v>
      </c>
      <c r="RWM473" s="87" t="s">
        <v>886</v>
      </c>
      <c r="RWN473" s="87" t="s">
        <v>872</v>
      </c>
      <c r="RWO473" s="87" t="s">
        <v>886</v>
      </c>
      <c r="RWP473" s="87" t="s">
        <v>872</v>
      </c>
      <c r="RWQ473" s="87" t="s">
        <v>886</v>
      </c>
      <c r="RWR473" s="87" t="s">
        <v>872</v>
      </c>
      <c r="RWS473" s="87" t="s">
        <v>886</v>
      </c>
      <c r="RWT473" s="87" t="s">
        <v>872</v>
      </c>
      <c r="RWU473" s="87" t="s">
        <v>886</v>
      </c>
      <c r="RWV473" s="87" t="s">
        <v>872</v>
      </c>
      <c r="RWW473" s="87" t="s">
        <v>886</v>
      </c>
      <c r="RWX473" s="87" t="s">
        <v>872</v>
      </c>
      <c r="RWY473" s="87" t="s">
        <v>886</v>
      </c>
      <c r="RWZ473" s="87" t="s">
        <v>872</v>
      </c>
      <c r="RXA473" s="87" t="s">
        <v>886</v>
      </c>
      <c r="RXB473" s="87" t="s">
        <v>872</v>
      </c>
      <c r="RXC473" s="87" t="s">
        <v>886</v>
      </c>
      <c r="RXD473" s="87" t="s">
        <v>872</v>
      </c>
      <c r="RXE473" s="87" t="s">
        <v>886</v>
      </c>
      <c r="RXF473" s="87" t="s">
        <v>872</v>
      </c>
      <c r="RXG473" s="87" t="s">
        <v>886</v>
      </c>
      <c r="RXH473" s="87" t="s">
        <v>872</v>
      </c>
      <c r="RXI473" s="87" t="s">
        <v>886</v>
      </c>
      <c r="RXJ473" s="87" t="s">
        <v>872</v>
      </c>
      <c r="RXK473" s="87" t="s">
        <v>886</v>
      </c>
      <c r="RXL473" s="87" t="s">
        <v>872</v>
      </c>
      <c r="RXM473" s="87" t="s">
        <v>886</v>
      </c>
      <c r="RXN473" s="87" t="s">
        <v>872</v>
      </c>
      <c r="RXO473" s="87" t="s">
        <v>886</v>
      </c>
      <c r="RXP473" s="87" t="s">
        <v>872</v>
      </c>
      <c r="RXQ473" s="87" t="s">
        <v>886</v>
      </c>
      <c r="RXR473" s="87" t="s">
        <v>872</v>
      </c>
      <c r="RXS473" s="87" t="s">
        <v>886</v>
      </c>
      <c r="RXT473" s="87" t="s">
        <v>872</v>
      </c>
      <c r="RXU473" s="87" t="s">
        <v>886</v>
      </c>
      <c r="RXV473" s="87" t="s">
        <v>872</v>
      </c>
      <c r="RXW473" s="87" t="s">
        <v>886</v>
      </c>
      <c r="RXX473" s="87" t="s">
        <v>872</v>
      </c>
      <c r="RXY473" s="87" t="s">
        <v>886</v>
      </c>
      <c r="RXZ473" s="87" t="s">
        <v>872</v>
      </c>
      <c r="RYA473" s="87" t="s">
        <v>886</v>
      </c>
      <c r="RYB473" s="87" t="s">
        <v>872</v>
      </c>
      <c r="RYC473" s="87" t="s">
        <v>886</v>
      </c>
      <c r="RYD473" s="87" t="s">
        <v>872</v>
      </c>
      <c r="RYE473" s="87" t="s">
        <v>886</v>
      </c>
      <c r="RYF473" s="87" t="s">
        <v>872</v>
      </c>
      <c r="RYG473" s="87" t="s">
        <v>886</v>
      </c>
      <c r="RYH473" s="87" t="s">
        <v>872</v>
      </c>
      <c r="RYI473" s="87" t="s">
        <v>886</v>
      </c>
      <c r="RYJ473" s="87" t="s">
        <v>872</v>
      </c>
      <c r="RYK473" s="87" t="s">
        <v>886</v>
      </c>
      <c r="RYL473" s="87" t="s">
        <v>872</v>
      </c>
      <c r="RYM473" s="87" t="s">
        <v>886</v>
      </c>
      <c r="RYN473" s="87" t="s">
        <v>872</v>
      </c>
      <c r="RYO473" s="87" t="s">
        <v>886</v>
      </c>
      <c r="RYP473" s="87" t="s">
        <v>872</v>
      </c>
      <c r="RYQ473" s="87" t="s">
        <v>886</v>
      </c>
      <c r="RYR473" s="87" t="s">
        <v>872</v>
      </c>
      <c r="RYS473" s="87" t="s">
        <v>886</v>
      </c>
      <c r="RYT473" s="87" t="s">
        <v>872</v>
      </c>
      <c r="RYU473" s="87" t="s">
        <v>886</v>
      </c>
      <c r="RYV473" s="87" t="s">
        <v>872</v>
      </c>
      <c r="RYW473" s="87" t="s">
        <v>886</v>
      </c>
      <c r="RYX473" s="87" t="s">
        <v>872</v>
      </c>
      <c r="RYY473" s="87" t="s">
        <v>886</v>
      </c>
      <c r="RYZ473" s="87" t="s">
        <v>872</v>
      </c>
      <c r="RZA473" s="87" t="s">
        <v>886</v>
      </c>
      <c r="RZB473" s="87" t="s">
        <v>872</v>
      </c>
      <c r="RZC473" s="87" t="s">
        <v>886</v>
      </c>
      <c r="RZD473" s="87" t="s">
        <v>872</v>
      </c>
      <c r="RZE473" s="87" t="s">
        <v>886</v>
      </c>
      <c r="RZF473" s="87" t="s">
        <v>872</v>
      </c>
      <c r="RZG473" s="87" t="s">
        <v>886</v>
      </c>
      <c r="RZH473" s="87" t="s">
        <v>872</v>
      </c>
      <c r="RZI473" s="87" t="s">
        <v>886</v>
      </c>
      <c r="RZJ473" s="87" t="s">
        <v>872</v>
      </c>
      <c r="RZK473" s="87" t="s">
        <v>886</v>
      </c>
      <c r="RZL473" s="87" t="s">
        <v>872</v>
      </c>
      <c r="RZM473" s="87" t="s">
        <v>886</v>
      </c>
      <c r="RZN473" s="87" t="s">
        <v>872</v>
      </c>
      <c r="RZO473" s="87" t="s">
        <v>886</v>
      </c>
      <c r="RZP473" s="87" t="s">
        <v>872</v>
      </c>
      <c r="RZQ473" s="87" t="s">
        <v>886</v>
      </c>
      <c r="RZR473" s="87" t="s">
        <v>872</v>
      </c>
      <c r="RZS473" s="87" t="s">
        <v>886</v>
      </c>
      <c r="RZT473" s="87" t="s">
        <v>872</v>
      </c>
      <c r="RZU473" s="87" t="s">
        <v>886</v>
      </c>
      <c r="RZV473" s="87" t="s">
        <v>872</v>
      </c>
      <c r="RZW473" s="87" t="s">
        <v>886</v>
      </c>
      <c r="RZX473" s="87" t="s">
        <v>872</v>
      </c>
      <c r="RZY473" s="87" t="s">
        <v>886</v>
      </c>
      <c r="RZZ473" s="87" t="s">
        <v>872</v>
      </c>
      <c r="SAA473" s="87" t="s">
        <v>886</v>
      </c>
      <c r="SAB473" s="87" t="s">
        <v>872</v>
      </c>
      <c r="SAC473" s="87" t="s">
        <v>886</v>
      </c>
      <c r="SAD473" s="87" t="s">
        <v>872</v>
      </c>
      <c r="SAE473" s="87" t="s">
        <v>886</v>
      </c>
      <c r="SAF473" s="87" t="s">
        <v>872</v>
      </c>
      <c r="SAG473" s="87" t="s">
        <v>886</v>
      </c>
      <c r="SAH473" s="87" t="s">
        <v>872</v>
      </c>
      <c r="SAI473" s="87" t="s">
        <v>886</v>
      </c>
      <c r="SAJ473" s="87" t="s">
        <v>872</v>
      </c>
      <c r="SAK473" s="87" t="s">
        <v>886</v>
      </c>
      <c r="SAL473" s="87" t="s">
        <v>872</v>
      </c>
      <c r="SAM473" s="87" t="s">
        <v>886</v>
      </c>
      <c r="SAN473" s="87" t="s">
        <v>872</v>
      </c>
      <c r="SAO473" s="87" t="s">
        <v>886</v>
      </c>
      <c r="SAP473" s="87" t="s">
        <v>872</v>
      </c>
      <c r="SAQ473" s="87" t="s">
        <v>886</v>
      </c>
      <c r="SAR473" s="87" t="s">
        <v>872</v>
      </c>
      <c r="SAS473" s="87" t="s">
        <v>886</v>
      </c>
      <c r="SAT473" s="87" t="s">
        <v>872</v>
      </c>
      <c r="SAU473" s="87" t="s">
        <v>886</v>
      </c>
      <c r="SAV473" s="87" t="s">
        <v>872</v>
      </c>
      <c r="SAW473" s="87" t="s">
        <v>886</v>
      </c>
      <c r="SAX473" s="87" t="s">
        <v>872</v>
      </c>
      <c r="SAY473" s="87" t="s">
        <v>886</v>
      </c>
      <c r="SAZ473" s="87" t="s">
        <v>872</v>
      </c>
      <c r="SBA473" s="87" t="s">
        <v>886</v>
      </c>
      <c r="SBB473" s="87" t="s">
        <v>872</v>
      </c>
      <c r="SBC473" s="87" t="s">
        <v>886</v>
      </c>
      <c r="SBD473" s="87" t="s">
        <v>872</v>
      </c>
      <c r="SBE473" s="87" t="s">
        <v>886</v>
      </c>
      <c r="SBF473" s="87" t="s">
        <v>872</v>
      </c>
      <c r="SBG473" s="87" t="s">
        <v>886</v>
      </c>
      <c r="SBH473" s="87" t="s">
        <v>872</v>
      </c>
      <c r="SBI473" s="87" t="s">
        <v>886</v>
      </c>
      <c r="SBJ473" s="87" t="s">
        <v>872</v>
      </c>
      <c r="SBK473" s="87" t="s">
        <v>886</v>
      </c>
      <c r="SBL473" s="87" t="s">
        <v>872</v>
      </c>
      <c r="SBM473" s="87" t="s">
        <v>886</v>
      </c>
      <c r="SBN473" s="87" t="s">
        <v>872</v>
      </c>
      <c r="SBO473" s="87" t="s">
        <v>886</v>
      </c>
      <c r="SBP473" s="87" t="s">
        <v>872</v>
      </c>
      <c r="SBQ473" s="87" t="s">
        <v>886</v>
      </c>
      <c r="SBR473" s="87" t="s">
        <v>872</v>
      </c>
      <c r="SBS473" s="87" t="s">
        <v>886</v>
      </c>
      <c r="SBT473" s="87" t="s">
        <v>872</v>
      </c>
      <c r="SBU473" s="87" t="s">
        <v>886</v>
      </c>
      <c r="SBV473" s="87" t="s">
        <v>872</v>
      </c>
      <c r="SBW473" s="87" t="s">
        <v>886</v>
      </c>
      <c r="SBX473" s="87" t="s">
        <v>872</v>
      </c>
      <c r="SBY473" s="87" t="s">
        <v>886</v>
      </c>
      <c r="SBZ473" s="87" t="s">
        <v>872</v>
      </c>
      <c r="SCA473" s="87" t="s">
        <v>886</v>
      </c>
      <c r="SCB473" s="87" t="s">
        <v>872</v>
      </c>
      <c r="SCC473" s="87" t="s">
        <v>886</v>
      </c>
      <c r="SCD473" s="87" t="s">
        <v>872</v>
      </c>
      <c r="SCE473" s="87" t="s">
        <v>886</v>
      </c>
      <c r="SCF473" s="87" t="s">
        <v>872</v>
      </c>
      <c r="SCG473" s="87" t="s">
        <v>886</v>
      </c>
      <c r="SCH473" s="87" t="s">
        <v>872</v>
      </c>
      <c r="SCI473" s="87" t="s">
        <v>886</v>
      </c>
      <c r="SCJ473" s="87" t="s">
        <v>872</v>
      </c>
      <c r="SCK473" s="87" t="s">
        <v>886</v>
      </c>
      <c r="SCL473" s="87" t="s">
        <v>872</v>
      </c>
      <c r="SCM473" s="87" t="s">
        <v>886</v>
      </c>
      <c r="SCN473" s="87" t="s">
        <v>872</v>
      </c>
      <c r="SCO473" s="87" t="s">
        <v>886</v>
      </c>
      <c r="SCP473" s="87" t="s">
        <v>872</v>
      </c>
      <c r="SCQ473" s="87" t="s">
        <v>886</v>
      </c>
      <c r="SCR473" s="87" t="s">
        <v>872</v>
      </c>
      <c r="SCS473" s="87" t="s">
        <v>886</v>
      </c>
      <c r="SCT473" s="87" t="s">
        <v>872</v>
      </c>
      <c r="SCU473" s="87" t="s">
        <v>886</v>
      </c>
      <c r="SCV473" s="87" t="s">
        <v>872</v>
      </c>
      <c r="SCW473" s="87" t="s">
        <v>886</v>
      </c>
      <c r="SCX473" s="87" t="s">
        <v>872</v>
      </c>
      <c r="SCY473" s="87" t="s">
        <v>886</v>
      </c>
      <c r="SCZ473" s="87" t="s">
        <v>872</v>
      </c>
      <c r="SDA473" s="87" t="s">
        <v>886</v>
      </c>
      <c r="SDB473" s="87" t="s">
        <v>872</v>
      </c>
      <c r="SDC473" s="87" t="s">
        <v>886</v>
      </c>
      <c r="SDD473" s="87" t="s">
        <v>872</v>
      </c>
      <c r="SDE473" s="87" t="s">
        <v>886</v>
      </c>
      <c r="SDF473" s="87" t="s">
        <v>872</v>
      </c>
      <c r="SDG473" s="87" t="s">
        <v>886</v>
      </c>
      <c r="SDH473" s="87" t="s">
        <v>872</v>
      </c>
      <c r="SDI473" s="87" t="s">
        <v>886</v>
      </c>
      <c r="SDJ473" s="87" t="s">
        <v>872</v>
      </c>
      <c r="SDK473" s="87" t="s">
        <v>886</v>
      </c>
      <c r="SDL473" s="87" t="s">
        <v>872</v>
      </c>
      <c r="SDM473" s="87" t="s">
        <v>886</v>
      </c>
      <c r="SDN473" s="87" t="s">
        <v>872</v>
      </c>
      <c r="SDO473" s="87" t="s">
        <v>886</v>
      </c>
      <c r="SDP473" s="87" t="s">
        <v>872</v>
      </c>
      <c r="SDQ473" s="87" t="s">
        <v>886</v>
      </c>
      <c r="SDR473" s="87" t="s">
        <v>872</v>
      </c>
      <c r="SDS473" s="87" t="s">
        <v>886</v>
      </c>
      <c r="SDT473" s="87" t="s">
        <v>872</v>
      </c>
      <c r="SDU473" s="87" t="s">
        <v>886</v>
      </c>
      <c r="SDV473" s="87" t="s">
        <v>872</v>
      </c>
      <c r="SDW473" s="87" t="s">
        <v>886</v>
      </c>
      <c r="SDX473" s="87" t="s">
        <v>872</v>
      </c>
      <c r="SDY473" s="87" t="s">
        <v>886</v>
      </c>
      <c r="SDZ473" s="87" t="s">
        <v>872</v>
      </c>
      <c r="SEA473" s="87" t="s">
        <v>886</v>
      </c>
      <c r="SEB473" s="87" t="s">
        <v>872</v>
      </c>
      <c r="SEC473" s="87" t="s">
        <v>886</v>
      </c>
      <c r="SED473" s="87" t="s">
        <v>872</v>
      </c>
      <c r="SEE473" s="87" t="s">
        <v>886</v>
      </c>
      <c r="SEF473" s="87" t="s">
        <v>872</v>
      </c>
      <c r="SEG473" s="87" t="s">
        <v>886</v>
      </c>
      <c r="SEH473" s="87" t="s">
        <v>872</v>
      </c>
      <c r="SEI473" s="87" t="s">
        <v>886</v>
      </c>
      <c r="SEJ473" s="87" t="s">
        <v>872</v>
      </c>
      <c r="SEK473" s="87" t="s">
        <v>886</v>
      </c>
      <c r="SEL473" s="87" t="s">
        <v>872</v>
      </c>
      <c r="SEM473" s="87" t="s">
        <v>886</v>
      </c>
      <c r="SEN473" s="87" t="s">
        <v>872</v>
      </c>
      <c r="SEO473" s="87" t="s">
        <v>886</v>
      </c>
      <c r="SEP473" s="87" t="s">
        <v>872</v>
      </c>
      <c r="SEQ473" s="87" t="s">
        <v>886</v>
      </c>
      <c r="SER473" s="87" t="s">
        <v>872</v>
      </c>
      <c r="SES473" s="87" t="s">
        <v>886</v>
      </c>
      <c r="SET473" s="87" t="s">
        <v>872</v>
      </c>
      <c r="SEU473" s="87" t="s">
        <v>886</v>
      </c>
      <c r="SEV473" s="87" t="s">
        <v>872</v>
      </c>
      <c r="SEW473" s="87" t="s">
        <v>886</v>
      </c>
      <c r="SEX473" s="87" t="s">
        <v>872</v>
      </c>
      <c r="SEY473" s="87" t="s">
        <v>886</v>
      </c>
      <c r="SEZ473" s="87" t="s">
        <v>872</v>
      </c>
      <c r="SFA473" s="87" t="s">
        <v>886</v>
      </c>
      <c r="SFB473" s="87" t="s">
        <v>872</v>
      </c>
      <c r="SFC473" s="87" t="s">
        <v>886</v>
      </c>
      <c r="SFD473" s="87" t="s">
        <v>872</v>
      </c>
      <c r="SFE473" s="87" t="s">
        <v>886</v>
      </c>
      <c r="SFF473" s="87" t="s">
        <v>872</v>
      </c>
      <c r="SFG473" s="87" t="s">
        <v>886</v>
      </c>
      <c r="SFH473" s="87" t="s">
        <v>872</v>
      </c>
      <c r="SFI473" s="87" t="s">
        <v>886</v>
      </c>
      <c r="SFJ473" s="87" t="s">
        <v>872</v>
      </c>
      <c r="SFK473" s="87" t="s">
        <v>886</v>
      </c>
      <c r="SFL473" s="87" t="s">
        <v>872</v>
      </c>
      <c r="SFM473" s="87" t="s">
        <v>886</v>
      </c>
      <c r="SFN473" s="87" t="s">
        <v>872</v>
      </c>
      <c r="SFO473" s="87" t="s">
        <v>886</v>
      </c>
      <c r="SFP473" s="87" t="s">
        <v>872</v>
      </c>
      <c r="SFQ473" s="87" t="s">
        <v>886</v>
      </c>
      <c r="SFR473" s="87" t="s">
        <v>872</v>
      </c>
      <c r="SFS473" s="87" t="s">
        <v>886</v>
      </c>
      <c r="SFT473" s="87" t="s">
        <v>872</v>
      </c>
      <c r="SFU473" s="87" t="s">
        <v>886</v>
      </c>
      <c r="SFV473" s="87" t="s">
        <v>872</v>
      </c>
      <c r="SFW473" s="87" t="s">
        <v>886</v>
      </c>
      <c r="SFX473" s="87" t="s">
        <v>872</v>
      </c>
      <c r="SFY473" s="87" t="s">
        <v>886</v>
      </c>
      <c r="SFZ473" s="87" t="s">
        <v>872</v>
      </c>
      <c r="SGA473" s="87" t="s">
        <v>886</v>
      </c>
      <c r="SGB473" s="87" t="s">
        <v>872</v>
      </c>
      <c r="SGC473" s="87" t="s">
        <v>886</v>
      </c>
      <c r="SGD473" s="87" t="s">
        <v>872</v>
      </c>
      <c r="SGE473" s="87" t="s">
        <v>886</v>
      </c>
      <c r="SGF473" s="87" t="s">
        <v>872</v>
      </c>
      <c r="SGG473" s="87" t="s">
        <v>886</v>
      </c>
      <c r="SGH473" s="87" t="s">
        <v>872</v>
      </c>
      <c r="SGI473" s="87" t="s">
        <v>886</v>
      </c>
      <c r="SGJ473" s="87" t="s">
        <v>872</v>
      </c>
      <c r="SGK473" s="87" t="s">
        <v>886</v>
      </c>
      <c r="SGL473" s="87" t="s">
        <v>872</v>
      </c>
      <c r="SGM473" s="87" t="s">
        <v>886</v>
      </c>
      <c r="SGN473" s="87" t="s">
        <v>872</v>
      </c>
      <c r="SGO473" s="87" t="s">
        <v>886</v>
      </c>
      <c r="SGP473" s="87" t="s">
        <v>872</v>
      </c>
      <c r="SGQ473" s="87" t="s">
        <v>886</v>
      </c>
      <c r="SGR473" s="87" t="s">
        <v>872</v>
      </c>
      <c r="SGS473" s="87" t="s">
        <v>886</v>
      </c>
      <c r="SGT473" s="87" t="s">
        <v>872</v>
      </c>
      <c r="SGU473" s="87" t="s">
        <v>886</v>
      </c>
      <c r="SGV473" s="87" t="s">
        <v>872</v>
      </c>
      <c r="SGW473" s="87" t="s">
        <v>886</v>
      </c>
      <c r="SGX473" s="87" t="s">
        <v>872</v>
      </c>
      <c r="SGY473" s="87" t="s">
        <v>886</v>
      </c>
      <c r="SGZ473" s="87" t="s">
        <v>872</v>
      </c>
      <c r="SHA473" s="87" t="s">
        <v>886</v>
      </c>
      <c r="SHB473" s="87" t="s">
        <v>872</v>
      </c>
      <c r="SHC473" s="87" t="s">
        <v>886</v>
      </c>
      <c r="SHD473" s="87" t="s">
        <v>872</v>
      </c>
      <c r="SHE473" s="87" t="s">
        <v>886</v>
      </c>
      <c r="SHF473" s="87" t="s">
        <v>872</v>
      </c>
      <c r="SHG473" s="87" t="s">
        <v>886</v>
      </c>
      <c r="SHH473" s="87" t="s">
        <v>872</v>
      </c>
      <c r="SHI473" s="87" t="s">
        <v>886</v>
      </c>
      <c r="SHJ473" s="87" t="s">
        <v>872</v>
      </c>
      <c r="SHK473" s="87" t="s">
        <v>886</v>
      </c>
      <c r="SHL473" s="87" t="s">
        <v>872</v>
      </c>
      <c r="SHM473" s="87" t="s">
        <v>886</v>
      </c>
      <c r="SHN473" s="87" t="s">
        <v>872</v>
      </c>
      <c r="SHO473" s="87" t="s">
        <v>886</v>
      </c>
      <c r="SHP473" s="87" t="s">
        <v>872</v>
      </c>
      <c r="SHQ473" s="87" t="s">
        <v>886</v>
      </c>
      <c r="SHR473" s="87" t="s">
        <v>872</v>
      </c>
      <c r="SHS473" s="87" t="s">
        <v>886</v>
      </c>
      <c r="SHT473" s="87" t="s">
        <v>872</v>
      </c>
      <c r="SHU473" s="87" t="s">
        <v>886</v>
      </c>
      <c r="SHV473" s="87" t="s">
        <v>872</v>
      </c>
      <c r="SHW473" s="87" t="s">
        <v>886</v>
      </c>
      <c r="SHX473" s="87" t="s">
        <v>872</v>
      </c>
      <c r="SHY473" s="87" t="s">
        <v>886</v>
      </c>
      <c r="SHZ473" s="87" t="s">
        <v>872</v>
      </c>
      <c r="SIA473" s="87" t="s">
        <v>886</v>
      </c>
      <c r="SIB473" s="87" t="s">
        <v>872</v>
      </c>
      <c r="SIC473" s="87" t="s">
        <v>886</v>
      </c>
      <c r="SID473" s="87" t="s">
        <v>872</v>
      </c>
      <c r="SIE473" s="87" t="s">
        <v>886</v>
      </c>
      <c r="SIF473" s="87" t="s">
        <v>872</v>
      </c>
      <c r="SIG473" s="87" t="s">
        <v>886</v>
      </c>
      <c r="SIH473" s="87" t="s">
        <v>872</v>
      </c>
      <c r="SII473" s="87" t="s">
        <v>886</v>
      </c>
      <c r="SIJ473" s="87" t="s">
        <v>872</v>
      </c>
      <c r="SIK473" s="87" t="s">
        <v>886</v>
      </c>
      <c r="SIL473" s="87" t="s">
        <v>872</v>
      </c>
      <c r="SIM473" s="87" t="s">
        <v>886</v>
      </c>
      <c r="SIN473" s="87" t="s">
        <v>872</v>
      </c>
      <c r="SIO473" s="87" t="s">
        <v>886</v>
      </c>
      <c r="SIP473" s="87" t="s">
        <v>872</v>
      </c>
      <c r="SIQ473" s="87" t="s">
        <v>886</v>
      </c>
      <c r="SIR473" s="87" t="s">
        <v>872</v>
      </c>
      <c r="SIS473" s="87" t="s">
        <v>886</v>
      </c>
      <c r="SIT473" s="87" t="s">
        <v>872</v>
      </c>
      <c r="SIU473" s="87" t="s">
        <v>886</v>
      </c>
      <c r="SIV473" s="87" t="s">
        <v>872</v>
      </c>
      <c r="SIW473" s="87" t="s">
        <v>886</v>
      </c>
      <c r="SIX473" s="87" t="s">
        <v>872</v>
      </c>
      <c r="SIY473" s="87" t="s">
        <v>886</v>
      </c>
      <c r="SIZ473" s="87" t="s">
        <v>872</v>
      </c>
      <c r="SJA473" s="87" t="s">
        <v>886</v>
      </c>
      <c r="SJB473" s="87" t="s">
        <v>872</v>
      </c>
      <c r="SJC473" s="87" t="s">
        <v>886</v>
      </c>
      <c r="SJD473" s="87" t="s">
        <v>872</v>
      </c>
      <c r="SJE473" s="87" t="s">
        <v>886</v>
      </c>
      <c r="SJF473" s="87" t="s">
        <v>872</v>
      </c>
      <c r="SJG473" s="87" t="s">
        <v>886</v>
      </c>
      <c r="SJH473" s="87" t="s">
        <v>872</v>
      </c>
      <c r="SJI473" s="87" t="s">
        <v>886</v>
      </c>
      <c r="SJJ473" s="87" t="s">
        <v>872</v>
      </c>
      <c r="SJK473" s="87" t="s">
        <v>886</v>
      </c>
      <c r="SJL473" s="87" t="s">
        <v>872</v>
      </c>
      <c r="SJM473" s="87" t="s">
        <v>886</v>
      </c>
      <c r="SJN473" s="87" t="s">
        <v>872</v>
      </c>
      <c r="SJO473" s="87" t="s">
        <v>886</v>
      </c>
      <c r="SJP473" s="87" t="s">
        <v>872</v>
      </c>
      <c r="SJQ473" s="87" t="s">
        <v>886</v>
      </c>
      <c r="SJR473" s="87" t="s">
        <v>872</v>
      </c>
      <c r="SJS473" s="87" t="s">
        <v>886</v>
      </c>
      <c r="SJT473" s="87" t="s">
        <v>872</v>
      </c>
      <c r="SJU473" s="87" t="s">
        <v>886</v>
      </c>
      <c r="SJV473" s="87" t="s">
        <v>872</v>
      </c>
      <c r="SJW473" s="87" t="s">
        <v>886</v>
      </c>
      <c r="SJX473" s="87" t="s">
        <v>872</v>
      </c>
      <c r="SJY473" s="87" t="s">
        <v>886</v>
      </c>
      <c r="SJZ473" s="87" t="s">
        <v>872</v>
      </c>
      <c r="SKA473" s="87" t="s">
        <v>886</v>
      </c>
      <c r="SKB473" s="87" t="s">
        <v>872</v>
      </c>
      <c r="SKC473" s="87" t="s">
        <v>886</v>
      </c>
      <c r="SKD473" s="87" t="s">
        <v>872</v>
      </c>
      <c r="SKE473" s="87" t="s">
        <v>886</v>
      </c>
      <c r="SKF473" s="87" t="s">
        <v>872</v>
      </c>
      <c r="SKG473" s="87" t="s">
        <v>886</v>
      </c>
      <c r="SKH473" s="87" t="s">
        <v>872</v>
      </c>
      <c r="SKI473" s="87" t="s">
        <v>886</v>
      </c>
      <c r="SKJ473" s="87" t="s">
        <v>872</v>
      </c>
      <c r="SKK473" s="87" t="s">
        <v>886</v>
      </c>
      <c r="SKL473" s="87" t="s">
        <v>872</v>
      </c>
      <c r="SKM473" s="87" t="s">
        <v>886</v>
      </c>
      <c r="SKN473" s="87" t="s">
        <v>872</v>
      </c>
      <c r="SKO473" s="87" t="s">
        <v>886</v>
      </c>
      <c r="SKP473" s="87" t="s">
        <v>872</v>
      </c>
      <c r="SKQ473" s="87" t="s">
        <v>886</v>
      </c>
      <c r="SKR473" s="87" t="s">
        <v>872</v>
      </c>
      <c r="SKS473" s="87" t="s">
        <v>886</v>
      </c>
      <c r="SKT473" s="87" t="s">
        <v>872</v>
      </c>
      <c r="SKU473" s="87" t="s">
        <v>886</v>
      </c>
      <c r="SKV473" s="87" t="s">
        <v>872</v>
      </c>
      <c r="SKW473" s="87" t="s">
        <v>886</v>
      </c>
      <c r="SKX473" s="87" t="s">
        <v>872</v>
      </c>
      <c r="SKY473" s="87" t="s">
        <v>886</v>
      </c>
      <c r="SKZ473" s="87" t="s">
        <v>872</v>
      </c>
      <c r="SLA473" s="87" t="s">
        <v>886</v>
      </c>
      <c r="SLB473" s="87" t="s">
        <v>872</v>
      </c>
      <c r="SLC473" s="87" t="s">
        <v>886</v>
      </c>
      <c r="SLD473" s="87" t="s">
        <v>872</v>
      </c>
      <c r="SLE473" s="87" t="s">
        <v>886</v>
      </c>
      <c r="SLF473" s="87" t="s">
        <v>872</v>
      </c>
      <c r="SLG473" s="87" t="s">
        <v>886</v>
      </c>
      <c r="SLH473" s="87" t="s">
        <v>872</v>
      </c>
      <c r="SLI473" s="87" t="s">
        <v>886</v>
      </c>
      <c r="SLJ473" s="87" t="s">
        <v>872</v>
      </c>
      <c r="SLK473" s="87" t="s">
        <v>886</v>
      </c>
      <c r="SLL473" s="87" t="s">
        <v>872</v>
      </c>
      <c r="SLM473" s="87" t="s">
        <v>886</v>
      </c>
      <c r="SLN473" s="87" t="s">
        <v>872</v>
      </c>
      <c r="SLO473" s="87" t="s">
        <v>886</v>
      </c>
      <c r="SLP473" s="87" t="s">
        <v>872</v>
      </c>
      <c r="SLQ473" s="87" t="s">
        <v>886</v>
      </c>
      <c r="SLR473" s="87" t="s">
        <v>872</v>
      </c>
      <c r="SLS473" s="87" t="s">
        <v>886</v>
      </c>
      <c r="SLT473" s="87" t="s">
        <v>872</v>
      </c>
      <c r="SLU473" s="87" t="s">
        <v>886</v>
      </c>
      <c r="SLV473" s="87" t="s">
        <v>872</v>
      </c>
      <c r="SLW473" s="87" t="s">
        <v>886</v>
      </c>
      <c r="SLX473" s="87" t="s">
        <v>872</v>
      </c>
      <c r="SLY473" s="87" t="s">
        <v>886</v>
      </c>
      <c r="SLZ473" s="87" t="s">
        <v>872</v>
      </c>
      <c r="SMA473" s="87" t="s">
        <v>886</v>
      </c>
      <c r="SMB473" s="87" t="s">
        <v>872</v>
      </c>
      <c r="SMC473" s="87" t="s">
        <v>886</v>
      </c>
      <c r="SMD473" s="87" t="s">
        <v>872</v>
      </c>
      <c r="SME473" s="87" t="s">
        <v>886</v>
      </c>
      <c r="SMF473" s="87" t="s">
        <v>872</v>
      </c>
      <c r="SMG473" s="87" t="s">
        <v>886</v>
      </c>
      <c r="SMH473" s="87" t="s">
        <v>872</v>
      </c>
      <c r="SMI473" s="87" t="s">
        <v>886</v>
      </c>
      <c r="SMJ473" s="87" t="s">
        <v>872</v>
      </c>
      <c r="SMK473" s="87" t="s">
        <v>886</v>
      </c>
      <c r="SML473" s="87" t="s">
        <v>872</v>
      </c>
      <c r="SMM473" s="87" t="s">
        <v>886</v>
      </c>
      <c r="SMN473" s="87" t="s">
        <v>872</v>
      </c>
      <c r="SMO473" s="87" t="s">
        <v>886</v>
      </c>
      <c r="SMP473" s="87" t="s">
        <v>872</v>
      </c>
      <c r="SMQ473" s="87" t="s">
        <v>886</v>
      </c>
      <c r="SMR473" s="87" t="s">
        <v>872</v>
      </c>
      <c r="SMS473" s="87" t="s">
        <v>886</v>
      </c>
      <c r="SMT473" s="87" t="s">
        <v>872</v>
      </c>
      <c r="SMU473" s="87" t="s">
        <v>886</v>
      </c>
      <c r="SMV473" s="87" t="s">
        <v>872</v>
      </c>
      <c r="SMW473" s="87" t="s">
        <v>886</v>
      </c>
      <c r="SMX473" s="87" t="s">
        <v>872</v>
      </c>
      <c r="SMY473" s="87" t="s">
        <v>886</v>
      </c>
      <c r="SMZ473" s="87" t="s">
        <v>872</v>
      </c>
      <c r="SNA473" s="87" t="s">
        <v>886</v>
      </c>
      <c r="SNB473" s="87" t="s">
        <v>872</v>
      </c>
      <c r="SNC473" s="87" t="s">
        <v>886</v>
      </c>
      <c r="SND473" s="87" t="s">
        <v>872</v>
      </c>
      <c r="SNE473" s="87" t="s">
        <v>886</v>
      </c>
      <c r="SNF473" s="87" t="s">
        <v>872</v>
      </c>
      <c r="SNG473" s="87" t="s">
        <v>886</v>
      </c>
      <c r="SNH473" s="87" t="s">
        <v>872</v>
      </c>
      <c r="SNI473" s="87" t="s">
        <v>886</v>
      </c>
      <c r="SNJ473" s="87" t="s">
        <v>872</v>
      </c>
      <c r="SNK473" s="87" t="s">
        <v>886</v>
      </c>
      <c r="SNL473" s="87" t="s">
        <v>872</v>
      </c>
      <c r="SNM473" s="87" t="s">
        <v>886</v>
      </c>
      <c r="SNN473" s="87" t="s">
        <v>872</v>
      </c>
      <c r="SNO473" s="87" t="s">
        <v>886</v>
      </c>
      <c r="SNP473" s="87" t="s">
        <v>872</v>
      </c>
      <c r="SNQ473" s="87" t="s">
        <v>886</v>
      </c>
      <c r="SNR473" s="87" t="s">
        <v>872</v>
      </c>
      <c r="SNS473" s="87" t="s">
        <v>886</v>
      </c>
      <c r="SNT473" s="87" t="s">
        <v>872</v>
      </c>
      <c r="SNU473" s="87" t="s">
        <v>886</v>
      </c>
      <c r="SNV473" s="87" t="s">
        <v>872</v>
      </c>
      <c r="SNW473" s="87" t="s">
        <v>886</v>
      </c>
      <c r="SNX473" s="87" t="s">
        <v>872</v>
      </c>
      <c r="SNY473" s="87" t="s">
        <v>886</v>
      </c>
      <c r="SNZ473" s="87" t="s">
        <v>872</v>
      </c>
      <c r="SOA473" s="87" t="s">
        <v>886</v>
      </c>
      <c r="SOB473" s="87" t="s">
        <v>872</v>
      </c>
      <c r="SOC473" s="87" t="s">
        <v>886</v>
      </c>
      <c r="SOD473" s="87" t="s">
        <v>872</v>
      </c>
      <c r="SOE473" s="87" t="s">
        <v>886</v>
      </c>
      <c r="SOF473" s="87" t="s">
        <v>872</v>
      </c>
      <c r="SOG473" s="87" t="s">
        <v>886</v>
      </c>
      <c r="SOH473" s="87" t="s">
        <v>872</v>
      </c>
      <c r="SOI473" s="87" t="s">
        <v>886</v>
      </c>
      <c r="SOJ473" s="87" t="s">
        <v>872</v>
      </c>
      <c r="SOK473" s="87" t="s">
        <v>886</v>
      </c>
      <c r="SOL473" s="87" t="s">
        <v>872</v>
      </c>
      <c r="SOM473" s="87" t="s">
        <v>886</v>
      </c>
      <c r="SON473" s="87" t="s">
        <v>872</v>
      </c>
      <c r="SOO473" s="87" t="s">
        <v>886</v>
      </c>
      <c r="SOP473" s="87" t="s">
        <v>872</v>
      </c>
      <c r="SOQ473" s="87" t="s">
        <v>886</v>
      </c>
      <c r="SOR473" s="87" t="s">
        <v>872</v>
      </c>
      <c r="SOS473" s="87" t="s">
        <v>886</v>
      </c>
      <c r="SOT473" s="87" t="s">
        <v>872</v>
      </c>
      <c r="SOU473" s="87" t="s">
        <v>886</v>
      </c>
      <c r="SOV473" s="87" t="s">
        <v>872</v>
      </c>
      <c r="SOW473" s="87" t="s">
        <v>886</v>
      </c>
      <c r="SOX473" s="87" t="s">
        <v>872</v>
      </c>
      <c r="SOY473" s="87" t="s">
        <v>886</v>
      </c>
      <c r="SOZ473" s="87" t="s">
        <v>872</v>
      </c>
      <c r="SPA473" s="87" t="s">
        <v>886</v>
      </c>
      <c r="SPB473" s="87" t="s">
        <v>872</v>
      </c>
      <c r="SPC473" s="87" t="s">
        <v>886</v>
      </c>
      <c r="SPD473" s="87" t="s">
        <v>872</v>
      </c>
      <c r="SPE473" s="87" t="s">
        <v>886</v>
      </c>
      <c r="SPF473" s="87" t="s">
        <v>872</v>
      </c>
      <c r="SPG473" s="87" t="s">
        <v>886</v>
      </c>
      <c r="SPH473" s="87" t="s">
        <v>872</v>
      </c>
      <c r="SPI473" s="87" t="s">
        <v>886</v>
      </c>
      <c r="SPJ473" s="87" t="s">
        <v>872</v>
      </c>
      <c r="SPK473" s="87" t="s">
        <v>886</v>
      </c>
      <c r="SPL473" s="87" t="s">
        <v>872</v>
      </c>
      <c r="SPM473" s="87" t="s">
        <v>886</v>
      </c>
      <c r="SPN473" s="87" t="s">
        <v>872</v>
      </c>
      <c r="SPO473" s="87" t="s">
        <v>886</v>
      </c>
      <c r="SPP473" s="87" t="s">
        <v>872</v>
      </c>
      <c r="SPQ473" s="87" t="s">
        <v>886</v>
      </c>
      <c r="SPR473" s="87" t="s">
        <v>872</v>
      </c>
      <c r="SPS473" s="87" t="s">
        <v>886</v>
      </c>
      <c r="SPT473" s="87" t="s">
        <v>872</v>
      </c>
      <c r="SPU473" s="87" t="s">
        <v>886</v>
      </c>
      <c r="SPV473" s="87" t="s">
        <v>872</v>
      </c>
      <c r="SPW473" s="87" t="s">
        <v>886</v>
      </c>
      <c r="SPX473" s="87" t="s">
        <v>872</v>
      </c>
      <c r="SPY473" s="87" t="s">
        <v>886</v>
      </c>
      <c r="SPZ473" s="87" t="s">
        <v>872</v>
      </c>
      <c r="SQA473" s="87" t="s">
        <v>886</v>
      </c>
      <c r="SQB473" s="87" t="s">
        <v>872</v>
      </c>
      <c r="SQC473" s="87" t="s">
        <v>886</v>
      </c>
      <c r="SQD473" s="87" t="s">
        <v>872</v>
      </c>
      <c r="SQE473" s="87" t="s">
        <v>886</v>
      </c>
      <c r="SQF473" s="87" t="s">
        <v>872</v>
      </c>
      <c r="SQG473" s="87" t="s">
        <v>886</v>
      </c>
      <c r="SQH473" s="87" t="s">
        <v>872</v>
      </c>
      <c r="SQI473" s="87" t="s">
        <v>886</v>
      </c>
      <c r="SQJ473" s="87" t="s">
        <v>872</v>
      </c>
      <c r="SQK473" s="87" t="s">
        <v>886</v>
      </c>
      <c r="SQL473" s="87" t="s">
        <v>872</v>
      </c>
      <c r="SQM473" s="87" t="s">
        <v>886</v>
      </c>
      <c r="SQN473" s="87" t="s">
        <v>872</v>
      </c>
      <c r="SQO473" s="87" t="s">
        <v>886</v>
      </c>
      <c r="SQP473" s="87" t="s">
        <v>872</v>
      </c>
      <c r="SQQ473" s="87" t="s">
        <v>886</v>
      </c>
      <c r="SQR473" s="87" t="s">
        <v>872</v>
      </c>
      <c r="SQS473" s="87" t="s">
        <v>886</v>
      </c>
      <c r="SQT473" s="87" t="s">
        <v>872</v>
      </c>
      <c r="SQU473" s="87" t="s">
        <v>886</v>
      </c>
      <c r="SQV473" s="87" t="s">
        <v>872</v>
      </c>
      <c r="SQW473" s="87" t="s">
        <v>886</v>
      </c>
      <c r="SQX473" s="87" t="s">
        <v>872</v>
      </c>
      <c r="SQY473" s="87" t="s">
        <v>886</v>
      </c>
      <c r="SQZ473" s="87" t="s">
        <v>872</v>
      </c>
      <c r="SRA473" s="87" t="s">
        <v>886</v>
      </c>
      <c r="SRB473" s="87" t="s">
        <v>872</v>
      </c>
      <c r="SRC473" s="87" t="s">
        <v>886</v>
      </c>
      <c r="SRD473" s="87" t="s">
        <v>872</v>
      </c>
      <c r="SRE473" s="87" t="s">
        <v>886</v>
      </c>
      <c r="SRF473" s="87" t="s">
        <v>872</v>
      </c>
      <c r="SRG473" s="87" t="s">
        <v>886</v>
      </c>
      <c r="SRH473" s="87" t="s">
        <v>872</v>
      </c>
      <c r="SRI473" s="87" t="s">
        <v>886</v>
      </c>
      <c r="SRJ473" s="87" t="s">
        <v>872</v>
      </c>
      <c r="SRK473" s="87" t="s">
        <v>886</v>
      </c>
      <c r="SRL473" s="87" t="s">
        <v>872</v>
      </c>
      <c r="SRM473" s="87" t="s">
        <v>886</v>
      </c>
      <c r="SRN473" s="87" t="s">
        <v>872</v>
      </c>
      <c r="SRO473" s="87" t="s">
        <v>886</v>
      </c>
      <c r="SRP473" s="87" t="s">
        <v>872</v>
      </c>
      <c r="SRQ473" s="87" t="s">
        <v>886</v>
      </c>
      <c r="SRR473" s="87" t="s">
        <v>872</v>
      </c>
      <c r="SRS473" s="87" t="s">
        <v>886</v>
      </c>
      <c r="SRT473" s="87" t="s">
        <v>872</v>
      </c>
      <c r="SRU473" s="87" t="s">
        <v>886</v>
      </c>
      <c r="SRV473" s="87" t="s">
        <v>872</v>
      </c>
      <c r="SRW473" s="87" t="s">
        <v>886</v>
      </c>
      <c r="SRX473" s="87" t="s">
        <v>872</v>
      </c>
      <c r="SRY473" s="87" t="s">
        <v>886</v>
      </c>
      <c r="SRZ473" s="87" t="s">
        <v>872</v>
      </c>
      <c r="SSA473" s="87" t="s">
        <v>886</v>
      </c>
      <c r="SSB473" s="87" t="s">
        <v>872</v>
      </c>
      <c r="SSC473" s="87" t="s">
        <v>886</v>
      </c>
      <c r="SSD473" s="87" t="s">
        <v>872</v>
      </c>
      <c r="SSE473" s="87" t="s">
        <v>886</v>
      </c>
      <c r="SSF473" s="87" t="s">
        <v>872</v>
      </c>
      <c r="SSG473" s="87" t="s">
        <v>886</v>
      </c>
      <c r="SSH473" s="87" t="s">
        <v>872</v>
      </c>
      <c r="SSI473" s="87" t="s">
        <v>886</v>
      </c>
      <c r="SSJ473" s="87" t="s">
        <v>872</v>
      </c>
      <c r="SSK473" s="87" t="s">
        <v>886</v>
      </c>
      <c r="SSL473" s="87" t="s">
        <v>872</v>
      </c>
      <c r="SSM473" s="87" t="s">
        <v>886</v>
      </c>
      <c r="SSN473" s="87" t="s">
        <v>872</v>
      </c>
      <c r="SSO473" s="87" t="s">
        <v>886</v>
      </c>
      <c r="SSP473" s="87" t="s">
        <v>872</v>
      </c>
      <c r="SSQ473" s="87" t="s">
        <v>886</v>
      </c>
      <c r="SSR473" s="87" t="s">
        <v>872</v>
      </c>
      <c r="SSS473" s="87" t="s">
        <v>886</v>
      </c>
      <c r="SST473" s="87" t="s">
        <v>872</v>
      </c>
      <c r="SSU473" s="87" t="s">
        <v>886</v>
      </c>
      <c r="SSV473" s="87" t="s">
        <v>872</v>
      </c>
      <c r="SSW473" s="87" t="s">
        <v>886</v>
      </c>
      <c r="SSX473" s="87" t="s">
        <v>872</v>
      </c>
      <c r="SSY473" s="87" t="s">
        <v>886</v>
      </c>
      <c r="SSZ473" s="87" t="s">
        <v>872</v>
      </c>
      <c r="STA473" s="87" t="s">
        <v>886</v>
      </c>
      <c r="STB473" s="87" t="s">
        <v>872</v>
      </c>
      <c r="STC473" s="87" t="s">
        <v>886</v>
      </c>
      <c r="STD473" s="87" t="s">
        <v>872</v>
      </c>
      <c r="STE473" s="87" t="s">
        <v>886</v>
      </c>
      <c r="STF473" s="87" t="s">
        <v>872</v>
      </c>
      <c r="STG473" s="87" t="s">
        <v>886</v>
      </c>
      <c r="STH473" s="87" t="s">
        <v>872</v>
      </c>
      <c r="STI473" s="87" t="s">
        <v>886</v>
      </c>
      <c r="STJ473" s="87" t="s">
        <v>872</v>
      </c>
      <c r="STK473" s="87" t="s">
        <v>886</v>
      </c>
      <c r="STL473" s="87" t="s">
        <v>872</v>
      </c>
      <c r="STM473" s="87" t="s">
        <v>886</v>
      </c>
      <c r="STN473" s="87" t="s">
        <v>872</v>
      </c>
      <c r="STO473" s="87" t="s">
        <v>886</v>
      </c>
      <c r="STP473" s="87" t="s">
        <v>872</v>
      </c>
      <c r="STQ473" s="87" t="s">
        <v>886</v>
      </c>
      <c r="STR473" s="87" t="s">
        <v>872</v>
      </c>
      <c r="STS473" s="87" t="s">
        <v>886</v>
      </c>
      <c r="STT473" s="87" t="s">
        <v>872</v>
      </c>
      <c r="STU473" s="87" t="s">
        <v>886</v>
      </c>
      <c r="STV473" s="87" t="s">
        <v>872</v>
      </c>
      <c r="STW473" s="87" t="s">
        <v>886</v>
      </c>
      <c r="STX473" s="87" t="s">
        <v>872</v>
      </c>
      <c r="STY473" s="87" t="s">
        <v>886</v>
      </c>
      <c r="STZ473" s="87" t="s">
        <v>872</v>
      </c>
      <c r="SUA473" s="87" t="s">
        <v>886</v>
      </c>
      <c r="SUB473" s="87" t="s">
        <v>872</v>
      </c>
      <c r="SUC473" s="87" t="s">
        <v>886</v>
      </c>
      <c r="SUD473" s="87" t="s">
        <v>872</v>
      </c>
      <c r="SUE473" s="87" t="s">
        <v>886</v>
      </c>
      <c r="SUF473" s="87" t="s">
        <v>872</v>
      </c>
      <c r="SUG473" s="87" t="s">
        <v>886</v>
      </c>
      <c r="SUH473" s="87" t="s">
        <v>872</v>
      </c>
      <c r="SUI473" s="87" t="s">
        <v>886</v>
      </c>
      <c r="SUJ473" s="87" t="s">
        <v>872</v>
      </c>
      <c r="SUK473" s="87" t="s">
        <v>886</v>
      </c>
      <c r="SUL473" s="87" t="s">
        <v>872</v>
      </c>
      <c r="SUM473" s="87" t="s">
        <v>886</v>
      </c>
      <c r="SUN473" s="87" t="s">
        <v>872</v>
      </c>
      <c r="SUO473" s="87" t="s">
        <v>886</v>
      </c>
      <c r="SUP473" s="87" t="s">
        <v>872</v>
      </c>
      <c r="SUQ473" s="87" t="s">
        <v>886</v>
      </c>
      <c r="SUR473" s="87" t="s">
        <v>872</v>
      </c>
      <c r="SUS473" s="87" t="s">
        <v>886</v>
      </c>
      <c r="SUT473" s="87" t="s">
        <v>872</v>
      </c>
      <c r="SUU473" s="87" t="s">
        <v>886</v>
      </c>
      <c r="SUV473" s="87" t="s">
        <v>872</v>
      </c>
      <c r="SUW473" s="87" t="s">
        <v>886</v>
      </c>
      <c r="SUX473" s="87" t="s">
        <v>872</v>
      </c>
      <c r="SUY473" s="87" t="s">
        <v>886</v>
      </c>
      <c r="SUZ473" s="87" t="s">
        <v>872</v>
      </c>
      <c r="SVA473" s="87" t="s">
        <v>886</v>
      </c>
      <c r="SVB473" s="87" t="s">
        <v>872</v>
      </c>
      <c r="SVC473" s="87" t="s">
        <v>886</v>
      </c>
      <c r="SVD473" s="87" t="s">
        <v>872</v>
      </c>
      <c r="SVE473" s="87" t="s">
        <v>886</v>
      </c>
      <c r="SVF473" s="87" t="s">
        <v>872</v>
      </c>
      <c r="SVG473" s="87" t="s">
        <v>886</v>
      </c>
      <c r="SVH473" s="87" t="s">
        <v>872</v>
      </c>
      <c r="SVI473" s="87" t="s">
        <v>886</v>
      </c>
      <c r="SVJ473" s="87" t="s">
        <v>872</v>
      </c>
      <c r="SVK473" s="87" t="s">
        <v>886</v>
      </c>
      <c r="SVL473" s="87" t="s">
        <v>872</v>
      </c>
      <c r="SVM473" s="87" t="s">
        <v>886</v>
      </c>
      <c r="SVN473" s="87" t="s">
        <v>872</v>
      </c>
      <c r="SVO473" s="87" t="s">
        <v>886</v>
      </c>
      <c r="SVP473" s="87" t="s">
        <v>872</v>
      </c>
      <c r="SVQ473" s="87" t="s">
        <v>886</v>
      </c>
      <c r="SVR473" s="87" t="s">
        <v>872</v>
      </c>
      <c r="SVS473" s="87" t="s">
        <v>886</v>
      </c>
      <c r="SVT473" s="87" t="s">
        <v>872</v>
      </c>
      <c r="SVU473" s="87" t="s">
        <v>886</v>
      </c>
      <c r="SVV473" s="87" t="s">
        <v>872</v>
      </c>
      <c r="SVW473" s="87" t="s">
        <v>886</v>
      </c>
      <c r="SVX473" s="87" t="s">
        <v>872</v>
      </c>
      <c r="SVY473" s="87" t="s">
        <v>886</v>
      </c>
      <c r="SVZ473" s="87" t="s">
        <v>872</v>
      </c>
      <c r="SWA473" s="87" t="s">
        <v>886</v>
      </c>
      <c r="SWB473" s="87" t="s">
        <v>872</v>
      </c>
      <c r="SWC473" s="87" t="s">
        <v>886</v>
      </c>
      <c r="SWD473" s="87" t="s">
        <v>872</v>
      </c>
      <c r="SWE473" s="87" t="s">
        <v>886</v>
      </c>
      <c r="SWF473" s="87" t="s">
        <v>872</v>
      </c>
      <c r="SWG473" s="87" t="s">
        <v>886</v>
      </c>
      <c r="SWH473" s="87" t="s">
        <v>872</v>
      </c>
      <c r="SWI473" s="87" t="s">
        <v>886</v>
      </c>
      <c r="SWJ473" s="87" t="s">
        <v>872</v>
      </c>
      <c r="SWK473" s="87" t="s">
        <v>886</v>
      </c>
      <c r="SWL473" s="87" t="s">
        <v>872</v>
      </c>
      <c r="SWM473" s="87" t="s">
        <v>886</v>
      </c>
      <c r="SWN473" s="87" t="s">
        <v>872</v>
      </c>
      <c r="SWO473" s="87" t="s">
        <v>886</v>
      </c>
      <c r="SWP473" s="87" t="s">
        <v>872</v>
      </c>
      <c r="SWQ473" s="87" t="s">
        <v>886</v>
      </c>
      <c r="SWR473" s="87" t="s">
        <v>872</v>
      </c>
      <c r="SWS473" s="87" t="s">
        <v>886</v>
      </c>
      <c r="SWT473" s="87" t="s">
        <v>872</v>
      </c>
      <c r="SWU473" s="87" t="s">
        <v>886</v>
      </c>
      <c r="SWV473" s="87" t="s">
        <v>872</v>
      </c>
      <c r="SWW473" s="87" t="s">
        <v>886</v>
      </c>
      <c r="SWX473" s="87" t="s">
        <v>872</v>
      </c>
      <c r="SWY473" s="87" t="s">
        <v>886</v>
      </c>
      <c r="SWZ473" s="87" t="s">
        <v>872</v>
      </c>
      <c r="SXA473" s="87" t="s">
        <v>886</v>
      </c>
      <c r="SXB473" s="87" t="s">
        <v>872</v>
      </c>
      <c r="SXC473" s="87" t="s">
        <v>886</v>
      </c>
      <c r="SXD473" s="87" t="s">
        <v>872</v>
      </c>
      <c r="SXE473" s="87" t="s">
        <v>886</v>
      </c>
      <c r="SXF473" s="87" t="s">
        <v>872</v>
      </c>
      <c r="SXG473" s="87" t="s">
        <v>886</v>
      </c>
      <c r="SXH473" s="87" t="s">
        <v>872</v>
      </c>
      <c r="SXI473" s="87" t="s">
        <v>886</v>
      </c>
      <c r="SXJ473" s="87" t="s">
        <v>872</v>
      </c>
      <c r="SXK473" s="87" t="s">
        <v>886</v>
      </c>
      <c r="SXL473" s="87" t="s">
        <v>872</v>
      </c>
      <c r="SXM473" s="87" t="s">
        <v>886</v>
      </c>
      <c r="SXN473" s="87" t="s">
        <v>872</v>
      </c>
      <c r="SXO473" s="87" t="s">
        <v>886</v>
      </c>
      <c r="SXP473" s="87" t="s">
        <v>872</v>
      </c>
      <c r="SXQ473" s="87" t="s">
        <v>886</v>
      </c>
      <c r="SXR473" s="87" t="s">
        <v>872</v>
      </c>
      <c r="SXS473" s="87" t="s">
        <v>886</v>
      </c>
      <c r="SXT473" s="87" t="s">
        <v>872</v>
      </c>
      <c r="SXU473" s="87" t="s">
        <v>886</v>
      </c>
      <c r="SXV473" s="87" t="s">
        <v>872</v>
      </c>
      <c r="SXW473" s="87" t="s">
        <v>886</v>
      </c>
      <c r="SXX473" s="87" t="s">
        <v>872</v>
      </c>
      <c r="SXY473" s="87" t="s">
        <v>886</v>
      </c>
      <c r="SXZ473" s="87" t="s">
        <v>872</v>
      </c>
      <c r="SYA473" s="87" t="s">
        <v>886</v>
      </c>
      <c r="SYB473" s="87" t="s">
        <v>872</v>
      </c>
      <c r="SYC473" s="87" t="s">
        <v>886</v>
      </c>
      <c r="SYD473" s="87" t="s">
        <v>872</v>
      </c>
      <c r="SYE473" s="87" t="s">
        <v>886</v>
      </c>
      <c r="SYF473" s="87" t="s">
        <v>872</v>
      </c>
      <c r="SYG473" s="87" t="s">
        <v>886</v>
      </c>
      <c r="SYH473" s="87" t="s">
        <v>872</v>
      </c>
      <c r="SYI473" s="87" t="s">
        <v>886</v>
      </c>
      <c r="SYJ473" s="87" t="s">
        <v>872</v>
      </c>
      <c r="SYK473" s="87" t="s">
        <v>886</v>
      </c>
      <c r="SYL473" s="87" t="s">
        <v>872</v>
      </c>
      <c r="SYM473" s="87" t="s">
        <v>886</v>
      </c>
      <c r="SYN473" s="87" t="s">
        <v>872</v>
      </c>
      <c r="SYO473" s="87" t="s">
        <v>886</v>
      </c>
      <c r="SYP473" s="87" t="s">
        <v>872</v>
      </c>
      <c r="SYQ473" s="87" t="s">
        <v>886</v>
      </c>
      <c r="SYR473" s="87" t="s">
        <v>872</v>
      </c>
      <c r="SYS473" s="87" t="s">
        <v>886</v>
      </c>
      <c r="SYT473" s="87" t="s">
        <v>872</v>
      </c>
      <c r="SYU473" s="87" t="s">
        <v>886</v>
      </c>
      <c r="SYV473" s="87" t="s">
        <v>872</v>
      </c>
      <c r="SYW473" s="87" t="s">
        <v>886</v>
      </c>
      <c r="SYX473" s="87" t="s">
        <v>872</v>
      </c>
      <c r="SYY473" s="87" t="s">
        <v>886</v>
      </c>
      <c r="SYZ473" s="87" t="s">
        <v>872</v>
      </c>
      <c r="SZA473" s="87" t="s">
        <v>886</v>
      </c>
      <c r="SZB473" s="87" t="s">
        <v>872</v>
      </c>
      <c r="SZC473" s="87" t="s">
        <v>886</v>
      </c>
      <c r="SZD473" s="87" t="s">
        <v>872</v>
      </c>
      <c r="SZE473" s="87" t="s">
        <v>886</v>
      </c>
      <c r="SZF473" s="87" t="s">
        <v>872</v>
      </c>
      <c r="SZG473" s="87" t="s">
        <v>886</v>
      </c>
      <c r="SZH473" s="87" t="s">
        <v>872</v>
      </c>
      <c r="SZI473" s="87" t="s">
        <v>886</v>
      </c>
      <c r="SZJ473" s="87" t="s">
        <v>872</v>
      </c>
      <c r="SZK473" s="87" t="s">
        <v>886</v>
      </c>
      <c r="SZL473" s="87" t="s">
        <v>872</v>
      </c>
      <c r="SZM473" s="87" t="s">
        <v>886</v>
      </c>
      <c r="SZN473" s="87" t="s">
        <v>872</v>
      </c>
      <c r="SZO473" s="87" t="s">
        <v>886</v>
      </c>
      <c r="SZP473" s="87" t="s">
        <v>872</v>
      </c>
      <c r="SZQ473" s="87" t="s">
        <v>886</v>
      </c>
      <c r="SZR473" s="87" t="s">
        <v>872</v>
      </c>
      <c r="SZS473" s="87" t="s">
        <v>886</v>
      </c>
      <c r="SZT473" s="87" t="s">
        <v>872</v>
      </c>
      <c r="SZU473" s="87" t="s">
        <v>886</v>
      </c>
      <c r="SZV473" s="87" t="s">
        <v>872</v>
      </c>
      <c r="SZW473" s="87" t="s">
        <v>886</v>
      </c>
      <c r="SZX473" s="87" t="s">
        <v>872</v>
      </c>
      <c r="SZY473" s="87" t="s">
        <v>886</v>
      </c>
      <c r="SZZ473" s="87" t="s">
        <v>872</v>
      </c>
      <c r="TAA473" s="87" t="s">
        <v>886</v>
      </c>
      <c r="TAB473" s="87" t="s">
        <v>872</v>
      </c>
      <c r="TAC473" s="87" t="s">
        <v>886</v>
      </c>
      <c r="TAD473" s="87" t="s">
        <v>872</v>
      </c>
      <c r="TAE473" s="87" t="s">
        <v>886</v>
      </c>
      <c r="TAF473" s="87" t="s">
        <v>872</v>
      </c>
      <c r="TAG473" s="87" t="s">
        <v>886</v>
      </c>
      <c r="TAH473" s="87" t="s">
        <v>872</v>
      </c>
      <c r="TAI473" s="87" t="s">
        <v>886</v>
      </c>
      <c r="TAJ473" s="87" t="s">
        <v>872</v>
      </c>
      <c r="TAK473" s="87" t="s">
        <v>886</v>
      </c>
      <c r="TAL473" s="87" t="s">
        <v>872</v>
      </c>
      <c r="TAM473" s="87" t="s">
        <v>886</v>
      </c>
      <c r="TAN473" s="87" t="s">
        <v>872</v>
      </c>
      <c r="TAO473" s="87" t="s">
        <v>886</v>
      </c>
      <c r="TAP473" s="87" t="s">
        <v>872</v>
      </c>
      <c r="TAQ473" s="87" t="s">
        <v>886</v>
      </c>
      <c r="TAR473" s="87" t="s">
        <v>872</v>
      </c>
      <c r="TAS473" s="87" t="s">
        <v>886</v>
      </c>
      <c r="TAT473" s="87" t="s">
        <v>872</v>
      </c>
      <c r="TAU473" s="87" t="s">
        <v>886</v>
      </c>
      <c r="TAV473" s="87" t="s">
        <v>872</v>
      </c>
      <c r="TAW473" s="87" t="s">
        <v>886</v>
      </c>
      <c r="TAX473" s="87" t="s">
        <v>872</v>
      </c>
      <c r="TAY473" s="87" t="s">
        <v>886</v>
      </c>
      <c r="TAZ473" s="87" t="s">
        <v>872</v>
      </c>
      <c r="TBA473" s="87" t="s">
        <v>886</v>
      </c>
      <c r="TBB473" s="87" t="s">
        <v>872</v>
      </c>
      <c r="TBC473" s="87" t="s">
        <v>886</v>
      </c>
      <c r="TBD473" s="87" t="s">
        <v>872</v>
      </c>
      <c r="TBE473" s="87" t="s">
        <v>886</v>
      </c>
      <c r="TBF473" s="87" t="s">
        <v>872</v>
      </c>
      <c r="TBG473" s="87" t="s">
        <v>886</v>
      </c>
      <c r="TBH473" s="87" t="s">
        <v>872</v>
      </c>
      <c r="TBI473" s="87" t="s">
        <v>886</v>
      </c>
      <c r="TBJ473" s="87" t="s">
        <v>872</v>
      </c>
      <c r="TBK473" s="87" t="s">
        <v>886</v>
      </c>
      <c r="TBL473" s="87" t="s">
        <v>872</v>
      </c>
      <c r="TBM473" s="87" t="s">
        <v>886</v>
      </c>
      <c r="TBN473" s="87" t="s">
        <v>872</v>
      </c>
      <c r="TBO473" s="87" t="s">
        <v>886</v>
      </c>
      <c r="TBP473" s="87" t="s">
        <v>872</v>
      </c>
      <c r="TBQ473" s="87" t="s">
        <v>886</v>
      </c>
      <c r="TBR473" s="87" t="s">
        <v>872</v>
      </c>
      <c r="TBS473" s="87" t="s">
        <v>886</v>
      </c>
      <c r="TBT473" s="87" t="s">
        <v>872</v>
      </c>
      <c r="TBU473" s="87" t="s">
        <v>886</v>
      </c>
      <c r="TBV473" s="87" t="s">
        <v>872</v>
      </c>
      <c r="TBW473" s="87" t="s">
        <v>886</v>
      </c>
      <c r="TBX473" s="87" t="s">
        <v>872</v>
      </c>
      <c r="TBY473" s="87" t="s">
        <v>886</v>
      </c>
      <c r="TBZ473" s="87" t="s">
        <v>872</v>
      </c>
      <c r="TCA473" s="87" t="s">
        <v>886</v>
      </c>
      <c r="TCB473" s="87" t="s">
        <v>872</v>
      </c>
      <c r="TCC473" s="87" t="s">
        <v>886</v>
      </c>
      <c r="TCD473" s="87" t="s">
        <v>872</v>
      </c>
      <c r="TCE473" s="87" t="s">
        <v>886</v>
      </c>
      <c r="TCF473" s="87" t="s">
        <v>872</v>
      </c>
      <c r="TCG473" s="87" t="s">
        <v>886</v>
      </c>
      <c r="TCH473" s="87" t="s">
        <v>872</v>
      </c>
      <c r="TCI473" s="87" t="s">
        <v>886</v>
      </c>
      <c r="TCJ473" s="87" t="s">
        <v>872</v>
      </c>
      <c r="TCK473" s="87" t="s">
        <v>886</v>
      </c>
      <c r="TCL473" s="87" t="s">
        <v>872</v>
      </c>
      <c r="TCM473" s="87" t="s">
        <v>886</v>
      </c>
      <c r="TCN473" s="87" t="s">
        <v>872</v>
      </c>
      <c r="TCO473" s="87" t="s">
        <v>886</v>
      </c>
      <c r="TCP473" s="87" t="s">
        <v>872</v>
      </c>
      <c r="TCQ473" s="87" t="s">
        <v>886</v>
      </c>
      <c r="TCR473" s="87" t="s">
        <v>872</v>
      </c>
      <c r="TCS473" s="87" t="s">
        <v>886</v>
      </c>
      <c r="TCT473" s="87" t="s">
        <v>872</v>
      </c>
      <c r="TCU473" s="87" t="s">
        <v>886</v>
      </c>
      <c r="TCV473" s="87" t="s">
        <v>872</v>
      </c>
      <c r="TCW473" s="87" t="s">
        <v>886</v>
      </c>
      <c r="TCX473" s="87" t="s">
        <v>872</v>
      </c>
      <c r="TCY473" s="87" t="s">
        <v>886</v>
      </c>
      <c r="TCZ473" s="87" t="s">
        <v>872</v>
      </c>
      <c r="TDA473" s="87" t="s">
        <v>886</v>
      </c>
      <c r="TDB473" s="87" t="s">
        <v>872</v>
      </c>
      <c r="TDC473" s="87" t="s">
        <v>886</v>
      </c>
      <c r="TDD473" s="87" t="s">
        <v>872</v>
      </c>
      <c r="TDE473" s="87" t="s">
        <v>886</v>
      </c>
      <c r="TDF473" s="87" t="s">
        <v>872</v>
      </c>
      <c r="TDG473" s="87" t="s">
        <v>886</v>
      </c>
      <c r="TDH473" s="87" t="s">
        <v>872</v>
      </c>
      <c r="TDI473" s="87" t="s">
        <v>886</v>
      </c>
      <c r="TDJ473" s="87" t="s">
        <v>872</v>
      </c>
      <c r="TDK473" s="87" t="s">
        <v>886</v>
      </c>
      <c r="TDL473" s="87" t="s">
        <v>872</v>
      </c>
      <c r="TDM473" s="87" t="s">
        <v>886</v>
      </c>
      <c r="TDN473" s="87" t="s">
        <v>872</v>
      </c>
      <c r="TDO473" s="87" t="s">
        <v>886</v>
      </c>
      <c r="TDP473" s="87" t="s">
        <v>872</v>
      </c>
      <c r="TDQ473" s="87" t="s">
        <v>886</v>
      </c>
      <c r="TDR473" s="87" t="s">
        <v>872</v>
      </c>
      <c r="TDS473" s="87" t="s">
        <v>886</v>
      </c>
      <c r="TDT473" s="87" t="s">
        <v>872</v>
      </c>
      <c r="TDU473" s="87" t="s">
        <v>886</v>
      </c>
      <c r="TDV473" s="87" t="s">
        <v>872</v>
      </c>
      <c r="TDW473" s="87" t="s">
        <v>886</v>
      </c>
      <c r="TDX473" s="87" t="s">
        <v>872</v>
      </c>
      <c r="TDY473" s="87" t="s">
        <v>886</v>
      </c>
      <c r="TDZ473" s="87" t="s">
        <v>872</v>
      </c>
      <c r="TEA473" s="87" t="s">
        <v>886</v>
      </c>
      <c r="TEB473" s="87" t="s">
        <v>872</v>
      </c>
      <c r="TEC473" s="87" t="s">
        <v>886</v>
      </c>
      <c r="TED473" s="87" t="s">
        <v>872</v>
      </c>
      <c r="TEE473" s="87" t="s">
        <v>886</v>
      </c>
      <c r="TEF473" s="87" t="s">
        <v>872</v>
      </c>
      <c r="TEG473" s="87" t="s">
        <v>886</v>
      </c>
      <c r="TEH473" s="87" t="s">
        <v>872</v>
      </c>
      <c r="TEI473" s="87" t="s">
        <v>886</v>
      </c>
      <c r="TEJ473" s="87" t="s">
        <v>872</v>
      </c>
      <c r="TEK473" s="87" t="s">
        <v>886</v>
      </c>
      <c r="TEL473" s="87" t="s">
        <v>872</v>
      </c>
      <c r="TEM473" s="87" t="s">
        <v>886</v>
      </c>
      <c r="TEN473" s="87" t="s">
        <v>872</v>
      </c>
      <c r="TEO473" s="87" t="s">
        <v>886</v>
      </c>
      <c r="TEP473" s="87" t="s">
        <v>872</v>
      </c>
      <c r="TEQ473" s="87" t="s">
        <v>886</v>
      </c>
      <c r="TER473" s="87" t="s">
        <v>872</v>
      </c>
      <c r="TES473" s="87" t="s">
        <v>886</v>
      </c>
      <c r="TET473" s="87" t="s">
        <v>872</v>
      </c>
      <c r="TEU473" s="87" t="s">
        <v>886</v>
      </c>
      <c r="TEV473" s="87" t="s">
        <v>872</v>
      </c>
      <c r="TEW473" s="87" t="s">
        <v>886</v>
      </c>
      <c r="TEX473" s="87" t="s">
        <v>872</v>
      </c>
      <c r="TEY473" s="87" t="s">
        <v>886</v>
      </c>
      <c r="TEZ473" s="87" t="s">
        <v>872</v>
      </c>
      <c r="TFA473" s="87" t="s">
        <v>886</v>
      </c>
      <c r="TFB473" s="87" t="s">
        <v>872</v>
      </c>
      <c r="TFC473" s="87" t="s">
        <v>886</v>
      </c>
      <c r="TFD473" s="87" t="s">
        <v>872</v>
      </c>
      <c r="TFE473" s="87" t="s">
        <v>886</v>
      </c>
      <c r="TFF473" s="87" t="s">
        <v>872</v>
      </c>
      <c r="TFG473" s="87" t="s">
        <v>886</v>
      </c>
      <c r="TFH473" s="87" t="s">
        <v>872</v>
      </c>
      <c r="TFI473" s="87" t="s">
        <v>886</v>
      </c>
      <c r="TFJ473" s="87" t="s">
        <v>872</v>
      </c>
      <c r="TFK473" s="87" t="s">
        <v>886</v>
      </c>
      <c r="TFL473" s="87" t="s">
        <v>872</v>
      </c>
      <c r="TFM473" s="87" t="s">
        <v>886</v>
      </c>
      <c r="TFN473" s="87" t="s">
        <v>872</v>
      </c>
      <c r="TFO473" s="87" t="s">
        <v>886</v>
      </c>
      <c r="TFP473" s="87" t="s">
        <v>872</v>
      </c>
      <c r="TFQ473" s="87" t="s">
        <v>886</v>
      </c>
      <c r="TFR473" s="87" t="s">
        <v>872</v>
      </c>
      <c r="TFS473" s="87" t="s">
        <v>886</v>
      </c>
      <c r="TFT473" s="87" t="s">
        <v>872</v>
      </c>
      <c r="TFU473" s="87" t="s">
        <v>886</v>
      </c>
      <c r="TFV473" s="87" t="s">
        <v>872</v>
      </c>
      <c r="TFW473" s="87" t="s">
        <v>886</v>
      </c>
      <c r="TFX473" s="87" t="s">
        <v>872</v>
      </c>
      <c r="TFY473" s="87" t="s">
        <v>886</v>
      </c>
      <c r="TFZ473" s="87" t="s">
        <v>872</v>
      </c>
      <c r="TGA473" s="87" t="s">
        <v>886</v>
      </c>
      <c r="TGB473" s="87" t="s">
        <v>872</v>
      </c>
      <c r="TGC473" s="87" t="s">
        <v>886</v>
      </c>
      <c r="TGD473" s="87" t="s">
        <v>872</v>
      </c>
      <c r="TGE473" s="87" t="s">
        <v>886</v>
      </c>
      <c r="TGF473" s="87" t="s">
        <v>872</v>
      </c>
      <c r="TGG473" s="87" t="s">
        <v>886</v>
      </c>
      <c r="TGH473" s="87" t="s">
        <v>872</v>
      </c>
      <c r="TGI473" s="87" t="s">
        <v>886</v>
      </c>
      <c r="TGJ473" s="87" t="s">
        <v>872</v>
      </c>
      <c r="TGK473" s="87" t="s">
        <v>886</v>
      </c>
      <c r="TGL473" s="87" t="s">
        <v>872</v>
      </c>
      <c r="TGM473" s="87" t="s">
        <v>886</v>
      </c>
      <c r="TGN473" s="87" t="s">
        <v>872</v>
      </c>
      <c r="TGO473" s="87" t="s">
        <v>886</v>
      </c>
      <c r="TGP473" s="87" t="s">
        <v>872</v>
      </c>
      <c r="TGQ473" s="87" t="s">
        <v>886</v>
      </c>
      <c r="TGR473" s="87" t="s">
        <v>872</v>
      </c>
      <c r="TGS473" s="87" t="s">
        <v>886</v>
      </c>
      <c r="TGT473" s="87" t="s">
        <v>872</v>
      </c>
      <c r="TGU473" s="87" t="s">
        <v>886</v>
      </c>
      <c r="TGV473" s="87" t="s">
        <v>872</v>
      </c>
      <c r="TGW473" s="87" t="s">
        <v>886</v>
      </c>
      <c r="TGX473" s="87" t="s">
        <v>872</v>
      </c>
      <c r="TGY473" s="87" t="s">
        <v>886</v>
      </c>
      <c r="TGZ473" s="87" t="s">
        <v>872</v>
      </c>
      <c r="THA473" s="87" t="s">
        <v>886</v>
      </c>
      <c r="THB473" s="87" t="s">
        <v>872</v>
      </c>
      <c r="THC473" s="87" t="s">
        <v>886</v>
      </c>
      <c r="THD473" s="87" t="s">
        <v>872</v>
      </c>
      <c r="THE473" s="87" t="s">
        <v>886</v>
      </c>
      <c r="THF473" s="87" t="s">
        <v>872</v>
      </c>
      <c r="THG473" s="87" t="s">
        <v>886</v>
      </c>
      <c r="THH473" s="87" t="s">
        <v>872</v>
      </c>
      <c r="THI473" s="87" t="s">
        <v>886</v>
      </c>
      <c r="THJ473" s="87" t="s">
        <v>872</v>
      </c>
      <c r="THK473" s="87" t="s">
        <v>886</v>
      </c>
      <c r="THL473" s="87" t="s">
        <v>872</v>
      </c>
      <c r="THM473" s="87" t="s">
        <v>886</v>
      </c>
      <c r="THN473" s="87" t="s">
        <v>872</v>
      </c>
      <c r="THO473" s="87" t="s">
        <v>886</v>
      </c>
      <c r="THP473" s="87" t="s">
        <v>872</v>
      </c>
      <c r="THQ473" s="87" t="s">
        <v>886</v>
      </c>
      <c r="THR473" s="87" t="s">
        <v>872</v>
      </c>
      <c r="THS473" s="87" t="s">
        <v>886</v>
      </c>
      <c r="THT473" s="87" t="s">
        <v>872</v>
      </c>
      <c r="THU473" s="87" t="s">
        <v>886</v>
      </c>
      <c r="THV473" s="87" t="s">
        <v>872</v>
      </c>
      <c r="THW473" s="87" t="s">
        <v>886</v>
      </c>
      <c r="THX473" s="87" t="s">
        <v>872</v>
      </c>
      <c r="THY473" s="87" t="s">
        <v>886</v>
      </c>
      <c r="THZ473" s="87" t="s">
        <v>872</v>
      </c>
      <c r="TIA473" s="87" t="s">
        <v>886</v>
      </c>
      <c r="TIB473" s="87" t="s">
        <v>872</v>
      </c>
      <c r="TIC473" s="87" t="s">
        <v>886</v>
      </c>
      <c r="TID473" s="87" t="s">
        <v>872</v>
      </c>
      <c r="TIE473" s="87" t="s">
        <v>886</v>
      </c>
      <c r="TIF473" s="87" t="s">
        <v>872</v>
      </c>
      <c r="TIG473" s="87" t="s">
        <v>886</v>
      </c>
      <c r="TIH473" s="87" t="s">
        <v>872</v>
      </c>
      <c r="TII473" s="87" t="s">
        <v>886</v>
      </c>
      <c r="TIJ473" s="87" t="s">
        <v>872</v>
      </c>
      <c r="TIK473" s="87" t="s">
        <v>886</v>
      </c>
      <c r="TIL473" s="87" t="s">
        <v>872</v>
      </c>
      <c r="TIM473" s="87" t="s">
        <v>886</v>
      </c>
      <c r="TIN473" s="87" t="s">
        <v>872</v>
      </c>
      <c r="TIO473" s="87" t="s">
        <v>886</v>
      </c>
      <c r="TIP473" s="87" t="s">
        <v>872</v>
      </c>
      <c r="TIQ473" s="87" t="s">
        <v>886</v>
      </c>
      <c r="TIR473" s="87" t="s">
        <v>872</v>
      </c>
      <c r="TIS473" s="87" t="s">
        <v>886</v>
      </c>
      <c r="TIT473" s="87" t="s">
        <v>872</v>
      </c>
      <c r="TIU473" s="87" t="s">
        <v>886</v>
      </c>
      <c r="TIV473" s="87" t="s">
        <v>872</v>
      </c>
      <c r="TIW473" s="87" t="s">
        <v>886</v>
      </c>
      <c r="TIX473" s="87" t="s">
        <v>872</v>
      </c>
      <c r="TIY473" s="87" t="s">
        <v>886</v>
      </c>
      <c r="TIZ473" s="87" t="s">
        <v>872</v>
      </c>
      <c r="TJA473" s="87" t="s">
        <v>886</v>
      </c>
      <c r="TJB473" s="87" t="s">
        <v>872</v>
      </c>
      <c r="TJC473" s="87" t="s">
        <v>886</v>
      </c>
      <c r="TJD473" s="87" t="s">
        <v>872</v>
      </c>
      <c r="TJE473" s="87" t="s">
        <v>886</v>
      </c>
      <c r="TJF473" s="87" t="s">
        <v>872</v>
      </c>
      <c r="TJG473" s="87" t="s">
        <v>886</v>
      </c>
      <c r="TJH473" s="87" t="s">
        <v>872</v>
      </c>
      <c r="TJI473" s="87" t="s">
        <v>886</v>
      </c>
      <c r="TJJ473" s="87" t="s">
        <v>872</v>
      </c>
      <c r="TJK473" s="87" t="s">
        <v>886</v>
      </c>
      <c r="TJL473" s="87" t="s">
        <v>872</v>
      </c>
      <c r="TJM473" s="87" t="s">
        <v>886</v>
      </c>
      <c r="TJN473" s="87" t="s">
        <v>872</v>
      </c>
      <c r="TJO473" s="87" t="s">
        <v>886</v>
      </c>
      <c r="TJP473" s="87" t="s">
        <v>872</v>
      </c>
      <c r="TJQ473" s="87" t="s">
        <v>886</v>
      </c>
      <c r="TJR473" s="87" t="s">
        <v>872</v>
      </c>
      <c r="TJS473" s="87" t="s">
        <v>886</v>
      </c>
      <c r="TJT473" s="87" t="s">
        <v>872</v>
      </c>
      <c r="TJU473" s="87" t="s">
        <v>886</v>
      </c>
      <c r="TJV473" s="87" t="s">
        <v>872</v>
      </c>
      <c r="TJW473" s="87" t="s">
        <v>886</v>
      </c>
      <c r="TJX473" s="87" t="s">
        <v>872</v>
      </c>
      <c r="TJY473" s="87" t="s">
        <v>886</v>
      </c>
      <c r="TJZ473" s="87" t="s">
        <v>872</v>
      </c>
      <c r="TKA473" s="87" t="s">
        <v>886</v>
      </c>
      <c r="TKB473" s="87" t="s">
        <v>872</v>
      </c>
      <c r="TKC473" s="87" t="s">
        <v>886</v>
      </c>
      <c r="TKD473" s="87" t="s">
        <v>872</v>
      </c>
      <c r="TKE473" s="87" t="s">
        <v>886</v>
      </c>
      <c r="TKF473" s="87" t="s">
        <v>872</v>
      </c>
      <c r="TKG473" s="87" t="s">
        <v>886</v>
      </c>
      <c r="TKH473" s="87" t="s">
        <v>872</v>
      </c>
      <c r="TKI473" s="87" t="s">
        <v>886</v>
      </c>
      <c r="TKJ473" s="87" t="s">
        <v>872</v>
      </c>
      <c r="TKK473" s="87" t="s">
        <v>886</v>
      </c>
      <c r="TKL473" s="87" t="s">
        <v>872</v>
      </c>
      <c r="TKM473" s="87" t="s">
        <v>886</v>
      </c>
      <c r="TKN473" s="87" t="s">
        <v>872</v>
      </c>
      <c r="TKO473" s="87" t="s">
        <v>886</v>
      </c>
      <c r="TKP473" s="87" t="s">
        <v>872</v>
      </c>
      <c r="TKQ473" s="87" t="s">
        <v>886</v>
      </c>
      <c r="TKR473" s="87" t="s">
        <v>872</v>
      </c>
      <c r="TKS473" s="87" t="s">
        <v>886</v>
      </c>
      <c r="TKT473" s="87" t="s">
        <v>872</v>
      </c>
      <c r="TKU473" s="87" t="s">
        <v>886</v>
      </c>
      <c r="TKV473" s="87" t="s">
        <v>872</v>
      </c>
      <c r="TKW473" s="87" t="s">
        <v>886</v>
      </c>
      <c r="TKX473" s="87" t="s">
        <v>872</v>
      </c>
      <c r="TKY473" s="87" t="s">
        <v>886</v>
      </c>
      <c r="TKZ473" s="87" t="s">
        <v>872</v>
      </c>
      <c r="TLA473" s="87" t="s">
        <v>886</v>
      </c>
      <c r="TLB473" s="87" t="s">
        <v>872</v>
      </c>
      <c r="TLC473" s="87" t="s">
        <v>886</v>
      </c>
      <c r="TLD473" s="87" t="s">
        <v>872</v>
      </c>
      <c r="TLE473" s="87" t="s">
        <v>886</v>
      </c>
      <c r="TLF473" s="87" t="s">
        <v>872</v>
      </c>
      <c r="TLG473" s="87" t="s">
        <v>886</v>
      </c>
      <c r="TLH473" s="87" t="s">
        <v>872</v>
      </c>
      <c r="TLI473" s="87" t="s">
        <v>886</v>
      </c>
      <c r="TLJ473" s="87" t="s">
        <v>872</v>
      </c>
      <c r="TLK473" s="87" t="s">
        <v>886</v>
      </c>
      <c r="TLL473" s="87" t="s">
        <v>872</v>
      </c>
      <c r="TLM473" s="87" t="s">
        <v>886</v>
      </c>
      <c r="TLN473" s="87" t="s">
        <v>872</v>
      </c>
      <c r="TLO473" s="87" t="s">
        <v>886</v>
      </c>
      <c r="TLP473" s="87" t="s">
        <v>872</v>
      </c>
      <c r="TLQ473" s="87" t="s">
        <v>886</v>
      </c>
      <c r="TLR473" s="87" t="s">
        <v>872</v>
      </c>
      <c r="TLS473" s="87" t="s">
        <v>886</v>
      </c>
      <c r="TLT473" s="87" t="s">
        <v>872</v>
      </c>
      <c r="TLU473" s="87" t="s">
        <v>886</v>
      </c>
      <c r="TLV473" s="87" t="s">
        <v>872</v>
      </c>
      <c r="TLW473" s="87" t="s">
        <v>886</v>
      </c>
      <c r="TLX473" s="87" t="s">
        <v>872</v>
      </c>
      <c r="TLY473" s="87" t="s">
        <v>886</v>
      </c>
      <c r="TLZ473" s="87" t="s">
        <v>872</v>
      </c>
      <c r="TMA473" s="87" t="s">
        <v>886</v>
      </c>
      <c r="TMB473" s="87" t="s">
        <v>872</v>
      </c>
      <c r="TMC473" s="87" t="s">
        <v>886</v>
      </c>
      <c r="TMD473" s="87" t="s">
        <v>872</v>
      </c>
      <c r="TME473" s="87" t="s">
        <v>886</v>
      </c>
      <c r="TMF473" s="87" t="s">
        <v>872</v>
      </c>
      <c r="TMG473" s="87" t="s">
        <v>886</v>
      </c>
      <c r="TMH473" s="87" t="s">
        <v>872</v>
      </c>
      <c r="TMI473" s="87" t="s">
        <v>886</v>
      </c>
      <c r="TMJ473" s="87" t="s">
        <v>872</v>
      </c>
      <c r="TMK473" s="87" t="s">
        <v>886</v>
      </c>
      <c r="TML473" s="87" t="s">
        <v>872</v>
      </c>
      <c r="TMM473" s="87" t="s">
        <v>886</v>
      </c>
      <c r="TMN473" s="87" t="s">
        <v>872</v>
      </c>
      <c r="TMO473" s="87" t="s">
        <v>886</v>
      </c>
      <c r="TMP473" s="87" t="s">
        <v>872</v>
      </c>
      <c r="TMQ473" s="87" t="s">
        <v>886</v>
      </c>
      <c r="TMR473" s="87" t="s">
        <v>872</v>
      </c>
      <c r="TMS473" s="87" t="s">
        <v>886</v>
      </c>
      <c r="TMT473" s="87" t="s">
        <v>872</v>
      </c>
      <c r="TMU473" s="87" t="s">
        <v>886</v>
      </c>
      <c r="TMV473" s="87" t="s">
        <v>872</v>
      </c>
      <c r="TMW473" s="87" t="s">
        <v>886</v>
      </c>
      <c r="TMX473" s="87" t="s">
        <v>872</v>
      </c>
      <c r="TMY473" s="87" t="s">
        <v>886</v>
      </c>
      <c r="TMZ473" s="87" t="s">
        <v>872</v>
      </c>
      <c r="TNA473" s="87" t="s">
        <v>886</v>
      </c>
      <c r="TNB473" s="87" t="s">
        <v>872</v>
      </c>
      <c r="TNC473" s="87" t="s">
        <v>886</v>
      </c>
      <c r="TND473" s="87" t="s">
        <v>872</v>
      </c>
      <c r="TNE473" s="87" t="s">
        <v>886</v>
      </c>
      <c r="TNF473" s="87" t="s">
        <v>872</v>
      </c>
      <c r="TNG473" s="87" t="s">
        <v>886</v>
      </c>
      <c r="TNH473" s="87" t="s">
        <v>872</v>
      </c>
      <c r="TNI473" s="87" t="s">
        <v>886</v>
      </c>
      <c r="TNJ473" s="87" t="s">
        <v>872</v>
      </c>
      <c r="TNK473" s="87" t="s">
        <v>886</v>
      </c>
      <c r="TNL473" s="87" t="s">
        <v>872</v>
      </c>
      <c r="TNM473" s="87" t="s">
        <v>886</v>
      </c>
      <c r="TNN473" s="87" t="s">
        <v>872</v>
      </c>
      <c r="TNO473" s="87" t="s">
        <v>886</v>
      </c>
      <c r="TNP473" s="87" t="s">
        <v>872</v>
      </c>
      <c r="TNQ473" s="87" t="s">
        <v>886</v>
      </c>
      <c r="TNR473" s="87" t="s">
        <v>872</v>
      </c>
      <c r="TNS473" s="87" t="s">
        <v>886</v>
      </c>
      <c r="TNT473" s="87" t="s">
        <v>872</v>
      </c>
      <c r="TNU473" s="87" t="s">
        <v>886</v>
      </c>
      <c r="TNV473" s="87" t="s">
        <v>872</v>
      </c>
      <c r="TNW473" s="87" t="s">
        <v>886</v>
      </c>
      <c r="TNX473" s="87" t="s">
        <v>872</v>
      </c>
      <c r="TNY473" s="87" t="s">
        <v>886</v>
      </c>
      <c r="TNZ473" s="87" t="s">
        <v>872</v>
      </c>
      <c r="TOA473" s="87" t="s">
        <v>886</v>
      </c>
      <c r="TOB473" s="87" t="s">
        <v>872</v>
      </c>
      <c r="TOC473" s="87" t="s">
        <v>886</v>
      </c>
      <c r="TOD473" s="87" t="s">
        <v>872</v>
      </c>
      <c r="TOE473" s="87" t="s">
        <v>886</v>
      </c>
      <c r="TOF473" s="87" t="s">
        <v>872</v>
      </c>
      <c r="TOG473" s="87" t="s">
        <v>886</v>
      </c>
      <c r="TOH473" s="87" t="s">
        <v>872</v>
      </c>
      <c r="TOI473" s="87" t="s">
        <v>886</v>
      </c>
      <c r="TOJ473" s="87" t="s">
        <v>872</v>
      </c>
      <c r="TOK473" s="87" t="s">
        <v>886</v>
      </c>
      <c r="TOL473" s="87" t="s">
        <v>872</v>
      </c>
      <c r="TOM473" s="87" t="s">
        <v>886</v>
      </c>
      <c r="TON473" s="87" t="s">
        <v>872</v>
      </c>
      <c r="TOO473" s="87" t="s">
        <v>886</v>
      </c>
      <c r="TOP473" s="87" t="s">
        <v>872</v>
      </c>
      <c r="TOQ473" s="87" t="s">
        <v>886</v>
      </c>
      <c r="TOR473" s="87" t="s">
        <v>872</v>
      </c>
      <c r="TOS473" s="87" t="s">
        <v>886</v>
      </c>
      <c r="TOT473" s="87" t="s">
        <v>872</v>
      </c>
      <c r="TOU473" s="87" t="s">
        <v>886</v>
      </c>
      <c r="TOV473" s="87" t="s">
        <v>872</v>
      </c>
      <c r="TOW473" s="87" t="s">
        <v>886</v>
      </c>
      <c r="TOX473" s="87" t="s">
        <v>872</v>
      </c>
      <c r="TOY473" s="87" t="s">
        <v>886</v>
      </c>
      <c r="TOZ473" s="87" t="s">
        <v>872</v>
      </c>
      <c r="TPA473" s="87" t="s">
        <v>886</v>
      </c>
      <c r="TPB473" s="87" t="s">
        <v>872</v>
      </c>
      <c r="TPC473" s="87" t="s">
        <v>886</v>
      </c>
      <c r="TPD473" s="87" t="s">
        <v>872</v>
      </c>
      <c r="TPE473" s="87" t="s">
        <v>886</v>
      </c>
      <c r="TPF473" s="87" t="s">
        <v>872</v>
      </c>
      <c r="TPG473" s="87" t="s">
        <v>886</v>
      </c>
      <c r="TPH473" s="87" t="s">
        <v>872</v>
      </c>
      <c r="TPI473" s="87" t="s">
        <v>886</v>
      </c>
      <c r="TPJ473" s="87" t="s">
        <v>872</v>
      </c>
      <c r="TPK473" s="87" t="s">
        <v>886</v>
      </c>
      <c r="TPL473" s="87" t="s">
        <v>872</v>
      </c>
      <c r="TPM473" s="87" t="s">
        <v>886</v>
      </c>
      <c r="TPN473" s="87" t="s">
        <v>872</v>
      </c>
      <c r="TPO473" s="87" t="s">
        <v>886</v>
      </c>
      <c r="TPP473" s="87" t="s">
        <v>872</v>
      </c>
      <c r="TPQ473" s="87" t="s">
        <v>886</v>
      </c>
      <c r="TPR473" s="87" t="s">
        <v>872</v>
      </c>
      <c r="TPS473" s="87" t="s">
        <v>886</v>
      </c>
      <c r="TPT473" s="87" t="s">
        <v>872</v>
      </c>
      <c r="TPU473" s="87" t="s">
        <v>886</v>
      </c>
      <c r="TPV473" s="87" t="s">
        <v>872</v>
      </c>
      <c r="TPW473" s="87" t="s">
        <v>886</v>
      </c>
      <c r="TPX473" s="87" t="s">
        <v>872</v>
      </c>
      <c r="TPY473" s="87" t="s">
        <v>886</v>
      </c>
      <c r="TPZ473" s="87" t="s">
        <v>872</v>
      </c>
      <c r="TQA473" s="87" t="s">
        <v>886</v>
      </c>
      <c r="TQB473" s="87" t="s">
        <v>872</v>
      </c>
      <c r="TQC473" s="87" t="s">
        <v>886</v>
      </c>
      <c r="TQD473" s="87" t="s">
        <v>872</v>
      </c>
      <c r="TQE473" s="87" t="s">
        <v>886</v>
      </c>
      <c r="TQF473" s="87" t="s">
        <v>872</v>
      </c>
      <c r="TQG473" s="87" t="s">
        <v>886</v>
      </c>
      <c r="TQH473" s="87" t="s">
        <v>872</v>
      </c>
      <c r="TQI473" s="87" t="s">
        <v>886</v>
      </c>
      <c r="TQJ473" s="87" t="s">
        <v>872</v>
      </c>
      <c r="TQK473" s="87" t="s">
        <v>886</v>
      </c>
      <c r="TQL473" s="87" t="s">
        <v>872</v>
      </c>
      <c r="TQM473" s="87" t="s">
        <v>886</v>
      </c>
      <c r="TQN473" s="87" t="s">
        <v>872</v>
      </c>
      <c r="TQO473" s="87" t="s">
        <v>886</v>
      </c>
      <c r="TQP473" s="87" t="s">
        <v>872</v>
      </c>
      <c r="TQQ473" s="87" t="s">
        <v>886</v>
      </c>
      <c r="TQR473" s="87" t="s">
        <v>872</v>
      </c>
      <c r="TQS473" s="87" t="s">
        <v>886</v>
      </c>
      <c r="TQT473" s="87" t="s">
        <v>872</v>
      </c>
      <c r="TQU473" s="87" t="s">
        <v>886</v>
      </c>
      <c r="TQV473" s="87" t="s">
        <v>872</v>
      </c>
      <c r="TQW473" s="87" t="s">
        <v>886</v>
      </c>
      <c r="TQX473" s="87" t="s">
        <v>872</v>
      </c>
      <c r="TQY473" s="87" t="s">
        <v>886</v>
      </c>
      <c r="TQZ473" s="87" t="s">
        <v>872</v>
      </c>
      <c r="TRA473" s="87" t="s">
        <v>886</v>
      </c>
      <c r="TRB473" s="87" t="s">
        <v>872</v>
      </c>
      <c r="TRC473" s="87" t="s">
        <v>886</v>
      </c>
      <c r="TRD473" s="87" t="s">
        <v>872</v>
      </c>
      <c r="TRE473" s="87" t="s">
        <v>886</v>
      </c>
      <c r="TRF473" s="87" t="s">
        <v>872</v>
      </c>
      <c r="TRG473" s="87" t="s">
        <v>886</v>
      </c>
      <c r="TRH473" s="87" t="s">
        <v>872</v>
      </c>
      <c r="TRI473" s="87" t="s">
        <v>886</v>
      </c>
      <c r="TRJ473" s="87" t="s">
        <v>872</v>
      </c>
      <c r="TRK473" s="87" t="s">
        <v>886</v>
      </c>
      <c r="TRL473" s="87" t="s">
        <v>872</v>
      </c>
      <c r="TRM473" s="87" t="s">
        <v>886</v>
      </c>
      <c r="TRN473" s="87" t="s">
        <v>872</v>
      </c>
      <c r="TRO473" s="87" t="s">
        <v>886</v>
      </c>
      <c r="TRP473" s="87" t="s">
        <v>872</v>
      </c>
      <c r="TRQ473" s="87" t="s">
        <v>886</v>
      </c>
      <c r="TRR473" s="87" t="s">
        <v>872</v>
      </c>
      <c r="TRS473" s="87" t="s">
        <v>886</v>
      </c>
      <c r="TRT473" s="87" t="s">
        <v>872</v>
      </c>
      <c r="TRU473" s="87" t="s">
        <v>886</v>
      </c>
      <c r="TRV473" s="87" t="s">
        <v>872</v>
      </c>
      <c r="TRW473" s="87" t="s">
        <v>886</v>
      </c>
      <c r="TRX473" s="87" t="s">
        <v>872</v>
      </c>
      <c r="TRY473" s="87" t="s">
        <v>886</v>
      </c>
      <c r="TRZ473" s="87" t="s">
        <v>872</v>
      </c>
      <c r="TSA473" s="87" t="s">
        <v>886</v>
      </c>
      <c r="TSB473" s="87" t="s">
        <v>872</v>
      </c>
      <c r="TSC473" s="87" t="s">
        <v>886</v>
      </c>
      <c r="TSD473" s="87" t="s">
        <v>872</v>
      </c>
      <c r="TSE473" s="87" t="s">
        <v>886</v>
      </c>
      <c r="TSF473" s="87" t="s">
        <v>872</v>
      </c>
      <c r="TSG473" s="87" t="s">
        <v>886</v>
      </c>
      <c r="TSH473" s="87" t="s">
        <v>872</v>
      </c>
      <c r="TSI473" s="87" t="s">
        <v>886</v>
      </c>
      <c r="TSJ473" s="87" t="s">
        <v>872</v>
      </c>
      <c r="TSK473" s="87" t="s">
        <v>886</v>
      </c>
      <c r="TSL473" s="87" t="s">
        <v>872</v>
      </c>
      <c r="TSM473" s="87" t="s">
        <v>886</v>
      </c>
      <c r="TSN473" s="87" t="s">
        <v>872</v>
      </c>
      <c r="TSO473" s="87" t="s">
        <v>886</v>
      </c>
      <c r="TSP473" s="87" t="s">
        <v>872</v>
      </c>
      <c r="TSQ473" s="87" t="s">
        <v>886</v>
      </c>
      <c r="TSR473" s="87" t="s">
        <v>872</v>
      </c>
      <c r="TSS473" s="87" t="s">
        <v>886</v>
      </c>
      <c r="TST473" s="87" t="s">
        <v>872</v>
      </c>
      <c r="TSU473" s="87" t="s">
        <v>886</v>
      </c>
      <c r="TSV473" s="87" t="s">
        <v>872</v>
      </c>
      <c r="TSW473" s="87" t="s">
        <v>886</v>
      </c>
      <c r="TSX473" s="87" t="s">
        <v>872</v>
      </c>
      <c r="TSY473" s="87" t="s">
        <v>886</v>
      </c>
      <c r="TSZ473" s="87" t="s">
        <v>872</v>
      </c>
      <c r="TTA473" s="87" t="s">
        <v>886</v>
      </c>
      <c r="TTB473" s="87" t="s">
        <v>872</v>
      </c>
      <c r="TTC473" s="87" t="s">
        <v>886</v>
      </c>
      <c r="TTD473" s="87" t="s">
        <v>872</v>
      </c>
      <c r="TTE473" s="87" t="s">
        <v>886</v>
      </c>
      <c r="TTF473" s="87" t="s">
        <v>872</v>
      </c>
      <c r="TTG473" s="87" t="s">
        <v>886</v>
      </c>
      <c r="TTH473" s="87" t="s">
        <v>872</v>
      </c>
      <c r="TTI473" s="87" t="s">
        <v>886</v>
      </c>
      <c r="TTJ473" s="87" t="s">
        <v>872</v>
      </c>
      <c r="TTK473" s="87" t="s">
        <v>886</v>
      </c>
      <c r="TTL473" s="87" t="s">
        <v>872</v>
      </c>
      <c r="TTM473" s="87" t="s">
        <v>886</v>
      </c>
      <c r="TTN473" s="87" t="s">
        <v>872</v>
      </c>
      <c r="TTO473" s="87" t="s">
        <v>886</v>
      </c>
      <c r="TTP473" s="87" t="s">
        <v>872</v>
      </c>
      <c r="TTQ473" s="87" t="s">
        <v>886</v>
      </c>
      <c r="TTR473" s="87" t="s">
        <v>872</v>
      </c>
      <c r="TTS473" s="87" t="s">
        <v>886</v>
      </c>
      <c r="TTT473" s="87" t="s">
        <v>872</v>
      </c>
      <c r="TTU473" s="87" t="s">
        <v>886</v>
      </c>
      <c r="TTV473" s="87" t="s">
        <v>872</v>
      </c>
      <c r="TTW473" s="87" t="s">
        <v>886</v>
      </c>
      <c r="TTX473" s="87" t="s">
        <v>872</v>
      </c>
      <c r="TTY473" s="87" t="s">
        <v>886</v>
      </c>
      <c r="TTZ473" s="87" t="s">
        <v>872</v>
      </c>
      <c r="TUA473" s="87" t="s">
        <v>886</v>
      </c>
      <c r="TUB473" s="87" t="s">
        <v>872</v>
      </c>
      <c r="TUC473" s="87" t="s">
        <v>886</v>
      </c>
      <c r="TUD473" s="87" t="s">
        <v>872</v>
      </c>
      <c r="TUE473" s="87" t="s">
        <v>886</v>
      </c>
      <c r="TUF473" s="87" t="s">
        <v>872</v>
      </c>
      <c r="TUG473" s="87" t="s">
        <v>886</v>
      </c>
      <c r="TUH473" s="87" t="s">
        <v>872</v>
      </c>
      <c r="TUI473" s="87" t="s">
        <v>886</v>
      </c>
      <c r="TUJ473" s="87" t="s">
        <v>872</v>
      </c>
      <c r="TUK473" s="87" t="s">
        <v>886</v>
      </c>
      <c r="TUL473" s="87" t="s">
        <v>872</v>
      </c>
      <c r="TUM473" s="87" t="s">
        <v>886</v>
      </c>
      <c r="TUN473" s="87" t="s">
        <v>872</v>
      </c>
      <c r="TUO473" s="87" t="s">
        <v>886</v>
      </c>
      <c r="TUP473" s="87" t="s">
        <v>872</v>
      </c>
      <c r="TUQ473" s="87" t="s">
        <v>886</v>
      </c>
      <c r="TUR473" s="87" t="s">
        <v>872</v>
      </c>
      <c r="TUS473" s="87" t="s">
        <v>886</v>
      </c>
      <c r="TUT473" s="87" t="s">
        <v>872</v>
      </c>
      <c r="TUU473" s="87" t="s">
        <v>886</v>
      </c>
      <c r="TUV473" s="87" t="s">
        <v>872</v>
      </c>
      <c r="TUW473" s="87" t="s">
        <v>886</v>
      </c>
      <c r="TUX473" s="87" t="s">
        <v>872</v>
      </c>
      <c r="TUY473" s="87" t="s">
        <v>886</v>
      </c>
      <c r="TUZ473" s="87" t="s">
        <v>872</v>
      </c>
      <c r="TVA473" s="87" t="s">
        <v>886</v>
      </c>
      <c r="TVB473" s="87" t="s">
        <v>872</v>
      </c>
      <c r="TVC473" s="87" t="s">
        <v>886</v>
      </c>
      <c r="TVD473" s="87" t="s">
        <v>872</v>
      </c>
      <c r="TVE473" s="87" t="s">
        <v>886</v>
      </c>
      <c r="TVF473" s="87" t="s">
        <v>872</v>
      </c>
      <c r="TVG473" s="87" t="s">
        <v>886</v>
      </c>
      <c r="TVH473" s="87" t="s">
        <v>872</v>
      </c>
      <c r="TVI473" s="87" t="s">
        <v>886</v>
      </c>
      <c r="TVJ473" s="87" t="s">
        <v>872</v>
      </c>
      <c r="TVK473" s="87" t="s">
        <v>886</v>
      </c>
      <c r="TVL473" s="87" t="s">
        <v>872</v>
      </c>
      <c r="TVM473" s="87" t="s">
        <v>886</v>
      </c>
      <c r="TVN473" s="87" t="s">
        <v>872</v>
      </c>
      <c r="TVO473" s="87" t="s">
        <v>886</v>
      </c>
      <c r="TVP473" s="87" t="s">
        <v>872</v>
      </c>
      <c r="TVQ473" s="87" t="s">
        <v>886</v>
      </c>
      <c r="TVR473" s="87" t="s">
        <v>872</v>
      </c>
      <c r="TVS473" s="87" t="s">
        <v>886</v>
      </c>
      <c r="TVT473" s="87" t="s">
        <v>872</v>
      </c>
      <c r="TVU473" s="87" t="s">
        <v>886</v>
      </c>
      <c r="TVV473" s="87" t="s">
        <v>872</v>
      </c>
      <c r="TVW473" s="87" t="s">
        <v>886</v>
      </c>
      <c r="TVX473" s="87" t="s">
        <v>872</v>
      </c>
      <c r="TVY473" s="87" t="s">
        <v>886</v>
      </c>
      <c r="TVZ473" s="87" t="s">
        <v>872</v>
      </c>
      <c r="TWA473" s="87" t="s">
        <v>886</v>
      </c>
      <c r="TWB473" s="87" t="s">
        <v>872</v>
      </c>
      <c r="TWC473" s="87" t="s">
        <v>886</v>
      </c>
      <c r="TWD473" s="87" t="s">
        <v>872</v>
      </c>
      <c r="TWE473" s="87" t="s">
        <v>886</v>
      </c>
      <c r="TWF473" s="87" t="s">
        <v>872</v>
      </c>
      <c r="TWG473" s="87" t="s">
        <v>886</v>
      </c>
      <c r="TWH473" s="87" t="s">
        <v>872</v>
      </c>
      <c r="TWI473" s="87" t="s">
        <v>886</v>
      </c>
      <c r="TWJ473" s="87" t="s">
        <v>872</v>
      </c>
      <c r="TWK473" s="87" t="s">
        <v>886</v>
      </c>
      <c r="TWL473" s="87" t="s">
        <v>872</v>
      </c>
      <c r="TWM473" s="87" t="s">
        <v>886</v>
      </c>
      <c r="TWN473" s="87" t="s">
        <v>872</v>
      </c>
      <c r="TWO473" s="87" t="s">
        <v>886</v>
      </c>
      <c r="TWP473" s="87" t="s">
        <v>872</v>
      </c>
      <c r="TWQ473" s="87" t="s">
        <v>886</v>
      </c>
      <c r="TWR473" s="87" t="s">
        <v>872</v>
      </c>
      <c r="TWS473" s="87" t="s">
        <v>886</v>
      </c>
      <c r="TWT473" s="87" t="s">
        <v>872</v>
      </c>
      <c r="TWU473" s="87" t="s">
        <v>886</v>
      </c>
      <c r="TWV473" s="87" t="s">
        <v>872</v>
      </c>
      <c r="TWW473" s="87" t="s">
        <v>886</v>
      </c>
      <c r="TWX473" s="87" t="s">
        <v>872</v>
      </c>
      <c r="TWY473" s="87" t="s">
        <v>886</v>
      </c>
      <c r="TWZ473" s="87" t="s">
        <v>872</v>
      </c>
      <c r="TXA473" s="87" t="s">
        <v>886</v>
      </c>
      <c r="TXB473" s="87" t="s">
        <v>872</v>
      </c>
      <c r="TXC473" s="87" t="s">
        <v>886</v>
      </c>
      <c r="TXD473" s="87" t="s">
        <v>872</v>
      </c>
      <c r="TXE473" s="87" t="s">
        <v>886</v>
      </c>
      <c r="TXF473" s="87" t="s">
        <v>872</v>
      </c>
      <c r="TXG473" s="87" t="s">
        <v>886</v>
      </c>
      <c r="TXH473" s="87" t="s">
        <v>872</v>
      </c>
      <c r="TXI473" s="87" t="s">
        <v>886</v>
      </c>
      <c r="TXJ473" s="87" t="s">
        <v>872</v>
      </c>
      <c r="TXK473" s="87" t="s">
        <v>886</v>
      </c>
      <c r="TXL473" s="87" t="s">
        <v>872</v>
      </c>
      <c r="TXM473" s="87" t="s">
        <v>886</v>
      </c>
      <c r="TXN473" s="87" t="s">
        <v>872</v>
      </c>
      <c r="TXO473" s="87" t="s">
        <v>886</v>
      </c>
      <c r="TXP473" s="87" t="s">
        <v>872</v>
      </c>
      <c r="TXQ473" s="87" t="s">
        <v>886</v>
      </c>
      <c r="TXR473" s="87" t="s">
        <v>872</v>
      </c>
      <c r="TXS473" s="87" t="s">
        <v>886</v>
      </c>
      <c r="TXT473" s="87" t="s">
        <v>872</v>
      </c>
      <c r="TXU473" s="87" t="s">
        <v>886</v>
      </c>
      <c r="TXV473" s="87" t="s">
        <v>872</v>
      </c>
      <c r="TXW473" s="87" t="s">
        <v>886</v>
      </c>
      <c r="TXX473" s="87" t="s">
        <v>872</v>
      </c>
      <c r="TXY473" s="87" t="s">
        <v>886</v>
      </c>
      <c r="TXZ473" s="87" t="s">
        <v>872</v>
      </c>
      <c r="TYA473" s="87" t="s">
        <v>886</v>
      </c>
      <c r="TYB473" s="87" t="s">
        <v>872</v>
      </c>
      <c r="TYC473" s="87" t="s">
        <v>886</v>
      </c>
      <c r="TYD473" s="87" t="s">
        <v>872</v>
      </c>
      <c r="TYE473" s="87" t="s">
        <v>886</v>
      </c>
      <c r="TYF473" s="87" t="s">
        <v>872</v>
      </c>
      <c r="TYG473" s="87" t="s">
        <v>886</v>
      </c>
      <c r="TYH473" s="87" t="s">
        <v>872</v>
      </c>
      <c r="TYI473" s="87" t="s">
        <v>886</v>
      </c>
      <c r="TYJ473" s="87" t="s">
        <v>872</v>
      </c>
      <c r="TYK473" s="87" t="s">
        <v>886</v>
      </c>
      <c r="TYL473" s="87" t="s">
        <v>872</v>
      </c>
      <c r="TYM473" s="87" t="s">
        <v>886</v>
      </c>
      <c r="TYN473" s="87" t="s">
        <v>872</v>
      </c>
      <c r="TYO473" s="87" t="s">
        <v>886</v>
      </c>
      <c r="TYP473" s="87" t="s">
        <v>872</v>
      </c>
      <c r="TYQ473" s="87" t="s">
        <v>886</v>
      </c>
      <c r="TYR473" s="87" t="s">
        <v>872</v>
      </c>
      <c r="TYS473" s="87" t="s">
        <v>886</v>
      </c>
      <c r="TYT473" s="87" t="s">
        <v>872</v>
      </c>
      <c r="TYU473" s="87" t="s">
        <v>886</v>
      </c>
      <c r="TYV473" s="87" t="s">
        <v>872</v>
      </c>
      <c r="TYW473" s="87" t="s">
        <v>886</v>
      </c>
      <c r="TYX473" s="87" t="s">
        <v>872</v>
      </c>
      <c r="TYY473" s="87" t="s">
        <v>886</v>
      </c>
      <c r="TYZ473" s="87" t="s">
        <v>872</v>
      </c>
      <c r="TZA473" s="87" t="s">
        <v>886</v>
      </c>
      <c r="TZB473" s="87" t="s">
        <v>872</v>
      </c>
      <c r="TZC473" s="87" t="s">
        <v>886</v>
      </c>
      <c r="TZD473" s="87" t="s">
        <v>872</v>
      </c>
      <c r="TZE473" s="87" t="s">
        <v>886</v>
      </c>
      <c r="TZF473" s="87" t="s">
        <v>872</v>
      </c>
      <c r="TZG473" s="87" t="s">
        <v>886</v>
      </c>
      <c r="TZH473" s="87" t="s">
        <v>872</v>
      </c>
      <c r="TZI473" s="87" t="s">
        <v>886</v>
      </c>
      <c r="TZJ473" s="87" t="s">
        <v>872</v>
      </c>
      <c r="TZK473" s="87" t="s">
        <v>886</v>
      </c>
      <c r="TZL473" s="87" t="s">
        <v>872</v>
      </c>
      <c r="TZM473" s="87" t="s">
        <v>886</v>
      </c>
      <c r="TZN473" s="87" t="s">
        <v>872</v>
      </c>
      <c r="TZO473" s="87" t="s">
        <v>886</v>
      </c>
      <c r="TZP473" s="87" t="s">
        <v>872</v>
      </c>
      <c r="TZQ473" s="87" t="s">
        <v>886</v>
      </c>
      <c r="TZR473" s="87" t="s">
        <v>872</v>
      </c>
      <c r="TZS473" s="87" t="s">
        <v>886</v>
      </c>
      <c r="TZT473" s="87" t="s">
        <v>872</v>
      </c>
      <c r="TZU473" s="87" t="s">
        <v>886</v>
      </c>
      <c r="TZV473" s="87" t="s">
        <v>872</v>
      </c>
      <c r="TZW473" s="87" t="s">
        <v>886</v>
      </c>
      <c r="TZX473" s="87" t="s">
        <v>872</v>
      </c>
      <c r="TZY473" s="87" t="s">
        <v>886</v>
      </c>
      <c r="TZZ473" s="87" t="s">
        <v>872</v>
      </c>
      <c r="UAA473" s="87" t="s">
        <v>886</v>
      </c>
      <c r="UAB473" s="87" t="s">
        <v>872</v>
      </c>
      <c r="UAC473" s="87" t="s">
        <v>886</v>
      </c>
      <c r="UAD473" s="87" t="s">
        <v>872</v>
      </c>
      <c r="UAE473" s="87" t="s">
        <v>886</v>
      </c>
      <c r="UAF473" s="87" t="s">
        <v>872</v>
      </c>
      <c r="UAG473" s="87" t="s">
        <v>886</v>
      </c>
      <c r="UAH473" s="87" t="s">
        <v>872</v>
      </c>
      <c r="UAI473" s="87" t="s">
        <v>886</v>
      </c>
      <c r="UAJ473" s="87" t="s">
        <v>872</v>
      </c>
      <c r="UAK473" s="87" t="s">
        <v>886</v>
      </c>
      <c r="UAL473" s="87" t="s">
        <v>872</v>
      </c>
      <c r="UAM473" s="87" t="s">
        <v>886</v>
      </c>
      <c r="UAN473" s="87" t="s">
        <v>872</v>
      </c>
      <c r="UAO473" s="87" t="s">
        <v>886</v>
      </c>
      <c r="UAP473" s="87" t="s">
        <v>872</v>
      </c>
      <c r="UAQ473" s="87" t="s">
        <v>886</v>
      </c>
      <c r="UAR473" s="87" t="s">
        <v>872</v>
      </c>
      <c r="UAS473" s="87" t="s">
        <v>886</v>
      </c>
      <c r="UAT473" s="87" t="s">
        <v>872</v>
      </c>
      <c r="UAU473" s="87" t="s">
        <v>886</v>
      </c>
      <c r="UAV473" s="87" t="s">
        <v>872</v>
      </c>
      <c r="UAW473" s="87" t="s">
        <v>886</v>
      </c>
      <c r="UAX473" s="87" t="s">
        <v>872</v>
      </c>
      <c r="UAY473" s="87" t="s">
        <v>886</v>
      </c>
      <c r="UAZ473" s="87" t="s">
        <v>872</v>
      </c>
      <c r="UBA473" s="87" t="s">
        <v>886</v>
      </c>
      <c r="UBB473" s="87" t="s">
        <v>872</v>
      </c>
      <c r="UBC473" s="87" t="s">
        <v>886</v>
      </c>
      <c r="UBD473" s="87" t="s">
        <v>872</v>
      </c>
      <c r="UBE473" s="87" t="s">
        <v>886</v>
      </c>
      <c r="UBF473" s="87" t="s">
        <v>872</v>
      </c>
      <c r="UBG473" s="87" t="s">
        <v>886</v>
      </c>
      <c r="UBH473" s="87" t="s">
        <v>872</v>
      </c>
      <c r="UBI473" s="87" t="s">
        <v>886</v>
      </c>
      <c r="UBJ473" s="87" t="s">
        <v>872</v>
      </c>
      <c r="UBK473" s="87" t="s">
        <v>886</v>
      </c>
      <c r="UBL473" s="87" t="s">
        <v>872</v>
      </c>
      <c r="UBM473" s="87" t="s">
        <v>886</v>
      </c>
      <c r="UBN473" s="87" t="s">
        <v>872</v>
      </c>
      <c r="UBO473" s="87" t="s">
        <v>886</v>
      </c>
      <c r="UBP473" s="87" t="s">
        <v>872</v>
      </c>
      <c r="UBQ473" s="87" t="s">
        <v>886</v>
      </c>
      <c r="UBR473" s="87" t="s">
        <v>872</v>
      </c>
      <c r="UBS473" s="87" t="s">
        <v>886</v>
      </c>
      <c r="UBT473" s="87" t="s">
        <v>872</v>
      </c>
      <c r="UBU473" s="87" t="s">
        <v>886</v>
      </c>
      <c r="UBV473" s="87" t="s">
        <v>872</v>
      </c>
      <c r="UBW473" s="87" t="s">
        <v>886</v>
      </c>
      <c r="UBX473" s="87" t="s">
        <v>872</v>
      </c>
      <c r="UBY473" s="87" t="s">
        <v>886</v>
      </c>
      <c r="UBZ473" s="87" t="s">
        <v>872</v>
      </c>
      <c r="UCA473" s="87" t="s">
        <v>886</v>
      </c>
      <c r="UCB473" s="87" t="s">
        <v>872</v>
      </c>
      <c r="UCC473" s="87" t="s">
        <v>886</v>
      </c>
      <c r="UCD473" s="87" t="s">
        <v>872</v>
      </c>
      <c r="UCE473" s="87" t="s">
        <v>886</v>
      </c>
      <c r="UCF473" s="87" t="s">
        <v>872</v>
      </c>
      <c r="UCG473" s="87" t="s">
        <v>886</v>
      </c>
      <c r="UCH473" s="87" t="s">
        <v>872</v>
      </c>
      <c r="UCI473" s="87" t="s">
        <v>886</v>
      </c>
      <c r="UCJ473" s="87" t="s">
        <v>872</v>
      </c>
      <c r="UCK473" s="87" t="s">
        <v>886</v>
      </c>
      <c r="UCL473" s="87" t="s">
        <v>872</v>
      </c>
      <c r="UCM473" s="87" t="s">
        <v>886</v>
      </c>
      <c r="UCN473" s="87" t="s">
        <v>872</v>
      </c>
      <c r="UCO473" s="87" t="s">
        <v>886</v>
      </c>
      <c r="UCP473" s="87" t="s">
        <v>872</v>
      </c>
      <c r="UCQ473" s="87" t="s">
        <v>886</v>
      </c>
      <c r="UCR473" s="87" t="s">
        <v>872</v>
      </c>
      <c r="UCS473" s="87" t="s">
        <v>886</v>
      </c>
      <c r="UCT473" s="87" t="s">
        <v>872</v>
      </c>
      <c r="UCU473" s="87" t="s">
        <v>886</v>
      </c>
      <c r="UCV473" s="87" t="s">
        <v>872</v>
      </c>
      <c r="UCW473" s="87" t="s">
        <v>886</v>
      </c>
      <c r="UCX473" s="87" t="s">
        <v>872</v>
      </c>
      <c r="UCY473" s="87" t="s">
        <v>886</v>
      </c>
      <c r="UCZ473" s="87" t="s">
        <v>872</v>
      </c>
      <c r="UDA473" s="87" t="s">
        <v>886</v>
      </c>
      <c r="UDB473" s="87" t="s">
        <v>872</v>
      </c>
      <c r="UDC473" s="87" t="s">
        <v>886</v>
      </c>
      <c r="UDD473" s="87" t="s">
        <v>872</v>
      </c>
      <c r="UDE473" s="87" t="s">
        <v>886</v>
      </c>
      <c r="UDF473" s="87" t="s">
        <v>872</v>
      </c>
      <c r="UDG473" s="87" t="s">
        <v>886</v>
      </c>
      <c r="UDH473" s="87" t="s">
        <v>872</v>
      </c>
      <c r="UDI473" s="87" t="s">
        <v>886</v>
      </c>
      <c r="UDJ473" s="87" t="s">
        <v>872</v>
      </c>
      <c r="UDK473" s="87" t="s">
        <v>886</v>
      </c>
      <c r="UDL473" s="87" t="s">
        <v>872</v>
      </c>
      <c r="UDM473" s="87" t="s">
        <v>886</v>
      </c>
      <c r="UDN473" s="87" t="s">
        <v>872</v>
      </c>
      <c r="UDO473" s="87" t="s">
        <v>886</v>
      </c>
      <c r="UDP473" s="87" t="s">
        <v>872</v>
      </c>
      <c r="UDQ473" s="87" t="s">
        <v>886</v>
      </c>
      <c r="UDR473" s="87" t="s">
        <v>872</v>
      </c>
      <c r="UDS473" s="87" t="s">
        <v>886</v>
      </c>
      <c r="UDT473" s="87" t="s">
        <v>872</v>
      </c>
      <c r="UDU473" s="87" t="s">
        <v>886</v>
      </c>
      <c r="UDV473" s="87" t="s">
        <v>872</v>
      </c>
      <c r="UDW473" s="87" t="s">
        <v>886</v>
      </c>
      <c r="UDX473" s="87" t="s">
        <v>872</v>
      </c>
      <c r="UDY473" s="87" t="s">
        <v>886</v>
      </c>
      <c r="UDZ473" s="87" t="s">
        <v>872</v>
      </c>
      <c r="UEA473" s="87" t="s">
        <v>886</v>
      </c>
      <c r="UEB473" s="87" t="s">
        <v>872</v>
      </c>
      <c r="UEC473" s="87" t="s">
        <v>886</v>
      </c>
      <c r="UED473" s="87" t="s">
        <v>872</v>
      </c>
      <c r="UEE473" s="87" t="s">
        <v>886</v>
      </c>
      <c r="UEF473" s="87" t="s">
        <v>872</v>
      </c>
      <c r="UEG473" s="87" t="s">
        <v>886</v>
      </c>
      <c r="UEH473" s="87" t="s">
        <v>872</v>
      </c>
      <c r="UEI473" s="87" t="s">
        <v>886</v>
      </c>
      <c r="UEJ473" s="87" t="s">
        <v>872</v>
      </c>
      <c r="UEK473" s="87" t="s">
        <v>886</v>
      </c>
      <c r="UEL473" s="87" t="s">
        <v>872</v>
      </c>
      <c r="UEM473" s="87" t="s">
        <v>886</v>
      </c>
      <c r="UEN473" s="87" t="s">
        <v>872</v>
      </c>
      <c r="UEO473" s="87" t="s">
        <v>886</v>
      </c>
      <c r="UEP473" s="87" t="s">
        <v>872</v>
      </c>
      <c r="UEQ473" s="87" t="s">
        <v>886</v>
      </c>
      <c r="UER473" s="87" t="s">
        <v>872</v>
      </c>
      <c r="UES473" s="87" t="s">
        <v>886</v>
      </c>
      <c r="UET473" s="87" t="s">
        <v>872</v>
      </c>
      <c r="UEU473" s="87" t="s">
        <v>886</v>
      </c>
      <c r="UEV473" s="87" t="s">
        <v>872</v>
      </c>
      <c r="UEW473" s="87" t="s">
        <v>886</v>
      </c>
      <c r="UEX473" s="87" t="s">
        <v>872</v>
      </c>
      <c r="UEY473" s="87" t="s">
        <v>886</v>
      </c>
      <c r="UEZ473" s="87" t="s">
        <v>872</v>
      </c>
      <c r="UFA473" s="87" t="s">
        <v>886</v>
      </c>
      <c r="UFB473" s="87" t="s">
        <v>872</v>
      </c>
      <c r="UFC473" s="87" t="s">
        <v>886</v>
      </c>
      <c r="UFD473" s="87" t="s">
        <v>872</v>
      </c>
      <c r="UFE473" s="87" t="s">
        <v>886</v>
      </c>
      <c r="UFF473" s="87" t="s">
        <v>872</v>
      </c>
      <c r="UFG473" s="87" t="s">
        <v>886</v>
      </c>
      <c r="UFH473" s="87" t="s">
        <v>872</v>
      </c>
      <c r="UFI473" s="87" t="s">
        <v>886</v>
      </c>
      <c r="UFJ473" s="87" t="s">
        <v>872</v>
      </c>
      <c r="UFK473" s="87" t="s">
        <v>886</v>
      </c>
      <c r="UFL473" s="87" t="s">
        <v>872</v>
      </c>
      <c r="UFM473" s="87" t="s">
        <v>886</v>
      </c>
      <c r="UFN473" s="87" t="s">
        <v>872</v>
      </c>
      <c r="UFO473" s="87" t="s">
        <v>886</v>
      </c>
      <c r="UFP473" s="87" t="s">
        <v>872</v>
      </c>
      <c r="UFQ473" s="87" t="s">
        <v>886</v>
      </c>
      <c r="UFR473" s="87" t="s">
        <v>872</v>
      </c>
      <c r="UFS473" s="87" t="s">
        <v>886</v>
      </c>
      <c r="UFT473" s="87" t="s">
        <v>872</v>
      </c>
      <c r="UFU473" s="87" t="s">
        <v>886</v>
      </c>
      <c r="UFV473" s="87" t="s">
        <v>872</v>
      </c>
      <c r="UFW473" s="87" t="s">
        <v>886</v>
      </c>
      <c r="UFX473" s="87" t="s">
        <v>872</v>
      </c>
      <c r="UFY473" s="87" t="s">
        <v>886</v>
      </c>
      <c r="UFZ473" s="87" t="s">
        <v>872</v>
      </c>
      <c r="UGA473" s="87" t="s">
        <v>886</v>
      </c>
      <c r="UGB473" s="87" t="s">
        <v>872</v>
      </c>
      <c r="UGC473" s="87" t="s">
        <v>886</v>
      </c>
      <c r="UGD473" s="87" t="s">
        <v>872</v>
      </c>
      <c r="UGE473" s="87" t="s">
        <v>886</v>
      </c>
      <c r="UGF473" s="87" t="s">
        <v>872</v>
      </c>
      <c r="UGG473" s="87" t="s">
        <v>886</v>
      </c>
      <c r="UGH473" s="87" t="s">
        <v>872</v>
      </c>
      <c r="UGI473" s="87" t="s">
        <v>886</v>
      </c>
      <c r="UGJ473" s="87" t="s">
        <v>872</v>
      </c>
      <c r="UGK473" s="87" t="s">
        <v>886</v>
      </c>
      <c r="UGL473" s="87" t="s">
        <v>872</v>
      </c>
      <c r="UGM473" s="87" t="s">
        <v>886</v>
      </c>
      <c r="UGN473" s="87" t="s">
        <v>872</v>
      </c>
      <c r="UGO473" s="87" t="s">
        <v>886</v>
      </c>
      <c r="UGP473" s="87" t="s">
        <v>872</v>
      </c>
      <c r="UGQ473" s="87" t="s">
        <v>886</v>
      </c>
      <c r="UGR473" s="87" t="s">
        <v>872</v>
      </c>
      <c r="UGS473" s="87" t="s">
        <v>886</v>
      </c>
      <c r="UGT473" s="87" t="s">
        <v>872</v>
      </c>
      <c r="UGU473" s="87" t="s">
        <v>886</v>
      </c>
      <c r="UGV473" s="87" t="s">
        <v>872</v>
      </c>
      <c r="UGW473" s="87" t="s">
        <v>886</v>
      </c>
      <c r="UGX473" s="87" t="s">
        <v>872</v>
      </c>
      <c r="UGY473" s="87" t="s">
        <v>886</v>
      </c>
      <c r="UGZ473" s="87" t="s">
        <v>872</v>
      </c>
      <c r="UHA473" s="87" t="s">
        <v>886</v>
      </c>
      <c r="UHB473" s="87" t="s">
        <v>872</v>
      </c>
      <c r="UHC473" s="87" t="s">
        <v>886</v>
      </c>
      <c r="UHD473" s="87" t="s">
        <v>872</v>
      </c>
      <c r="UHE473" s="87" t="s">
        <v>886</v>
      </c>
      <c r="UHF473" s="87" t="s">
        <v>872</v>
      </c>
      <c r="UHG473" s="87" t="s">
        <v>886</v>
      </c>
      <c r="UHH473" s="87" t="s">
        <v>872</v>
      </c>
      <c r="UHI473" s="87" t="s">
        <v>886</v>
      </c>
      <c r="UHJ473" s="87" t="s">
        <v>872</v>
      </c>
      <c r="UHK473" s="87" t="s">
        <v>886</v>
      </c>
      <c r="UHL473" s="87" t="s">
        <v>872</v>
      </c>
      <c r="UHM473" s="87" t="s">
        <v>886</v>
      </c>
      <c r="UHN473" s="87" t="s">
        <v>872</v>
      </c>
      <c r="UHO473" s="87" t="s">
        <v>886</v>
      </c>
      <c r="UHP473" s="87" t="s">
        <v>872</v>
      </c>
      <c r="UHQ473" s="87" t="s">
        <v>886</v>
      </c>
      <c r="UHR473" s="87" t="s">
        <v>872</v>
      </c>
      <c r="UHS473" s="87" t="s">
        <v>886</v>
      </c>
      <c r="UHT473" s="87" t="s">
        <v>872</v>
      </c>
      <c r="UHU473" s="87" t="s">
        <v>886</v>
      </c>
      <c r="UHV473" s="87" t="s">
        <v>872</v>
      </c>
      <c r="UHW473" s="87" t="s">
        <v>886</v>
      </c>
      <c r="UHX473" s="87" t="s">
        <v>872</v>
      </c>
      <c r="UHY473" s="87" t="s">
        <v>886</v>
      </c>
      <c r="UHZ473" s="87" t="s">
        <v>872</v>
      </c>
      <c r="UIA473" s="87" t="s">
        <v>886</v>
      </c>
      <c r="UIB473" s="87" t="s">
        <v>872</v>
      </c>
      <c r="UIC473" s="87" t="s">
        <v>886</v>
      </c>
      <c r="UID473" s="87" t="s">
        <v>872</v>
      </c>
      <c r="UIE473" s="87" t="s">
        <v>886</v>
      </c>
      <c r="UIF473" s="87" t="s">
        <v>872</v>
      </c>
      <c r="UIG473" s="87" t="s">
        <v>886</v>
      </c>
      <c r="UIH473" s="87" t="s">
        <v>872</v>
      </c>
      <c r="UII473" s="87" t="s">
        <v>886</v>
      </c>
      <c r="UIJ473" s="87" t="s">
        <v>872</v>
      </c>
      <c r="UIK473" s="87" t="s">
        <v>886</v>
      </c>
      <c r="UIL473" s="87" t="s">
        <v>872</v>
      </c>
      <c r="UIM473" s="87" t="s">
        <v>886</v>
      </c>
      <c r="UIN473" s="87" t="s">
        <v>872</v>
      </c>
      <c r="UIO473" s="87" t="s">
        <v>886</v>
      </c>
      <c r="UIP473" s="87" t="s">
        <v>872</v>
      </c>
      <c r="UIQ473" s="87" t="s">
        <v>886</v>
      </c>
      <c r="UIR473" s="87" t="s">
        <v>872</v>
      </c>
      <c r="UIS473" s="87" t="s">
        <v>886</v>
      </c>
      <c r="UIT473" s="87" t="s">
        <v>872</v>
      </c>
      <c r="UIU473" s="87" t="s">
        <v>886</v>
      </c>
      <c r="UIV473" s="87" t="s">
        <v>872</v>
      </c>
      <c r="UIW473" s="87" t="s">
        <v>886</v>
      </c>
      <c r="UIX473" s="87" t="s">
        <v>872</v>
      </c>
      <c r="UIY473" s="87" t="s">
        <v>886</v>
      </c>
      <c r="UIZ473" s="87" t="s">
        <v>872</v>
      </c>
      <c r="UJA473" s="87" t="s">
        <v>886</v>
      </c>
      <c r="UJB473" s="87" t="s">
        <v>872</v>
      </c>
      <c r="UJC473" s="87" t="s">
        <v>886</v>
      </c>
      <c r="UJD473" s="87" t="s">
        <v>872</v>
      </c>
      <c r="UJE473" s="87" t="s">
        <v>886</v>
      </c>
      <c r="UJF473" s="87" t="s">
        <v>872</v>
      </c>
      <c r="UJG473" s="87" t="s">
        <v>886</v>
      </c>
      <c r="UJH473" s="87" t="s">
        <v>872</v>
      </c>
      <c r="UJI473" s="87" t="s">
        <v>886</v>
      </c>
      <c r="UJJ473" s="87" t="s">
        <v>872</v>
      </c>
      <c r="UJK473" s="87" t="s">
        <v>886</v>
      </c>
      <c r="UJL473" s="87" t="s">
        <v>872</v>
      </c>
      <c r="UJM473" s="87" t="s">
        <v>886</v>
      </c>
      <c r="UJN473" s="87" t="s">
        <v>872</v>
      </c>
      <c r="UJO473" s="87" t="s">
        <v>886</v>
      </c>
      <c r="UJP473" s="87" t="s">
        <v>872</v>
      </c>
      <c r="UJQ473" s="87" t="s">
        <v>886</v>
      </c>
      <c r="UJR473" s="87" t="s">
        <v>872</v>
      </c>
      <c r="UJS473" s="87" t="s">
        <v>886</v>
      </c>
      <c r="UJT473" s="87" t="s">
        <v>872</v>
      </c>
      <c r="UJU473" s="87" t="s">
        <v>886</v>
      </c>
      <c r="UJV473" s="87" t="s">
        <v>872</v>
      </c>
      <c r="UJW473" s="87" t="s">
        <v>886</v>
      </c>
      <c r="UJX473" s="87" t="s">
        <v>872</v>
      </c>
      <c r="UJY473" s="87" t="s">
        <v>886</v>
      </c>
      <c r="UJZ473" s="87" t="s">
        <v>872</v>
      </c>
      <c r="UKA473" s="87" t="s">
        <v>886</v>
      </c>
      <c r="UKB473" s="87" t="s">
        <v>872</v>
      </c>
      <c r="UKC473" s="87" t="s">
        <v>886</v>
      </c>
      <c r="UKD473" s="87" t="s">
        <v>872</v>
      </c>
      <c r="UKE473" s="87" t="s">
        <v>886</v>
      </c>
      <c r="UKF473" s="87" t="s">
        <v>872</v>
      </c>
      <c r="UKG473" s="87" t="s">
        <v>886</v>
      </c>
      <c r="UKH473" s="87" t="s">
        <v>872</v>
      </c>
      <c r="UKI473" s="87" t="s">
        <v>886</v>
      </c>
      <c r="UKJ473" s="87" t="s">
        <v>872</v>
      </c>
      <c r="UKK473" s="87" t="s">
        <v>886</v>
      </c>
      <c r="UKL473" s="87" t="s">
        <v>872</v>
      </c>
      <c r="UKM473" s="87" t="s">
        <v>886</v>
      </c>
      <c r="UKN473" s="87" t="s">
        <v>872</v>
      </c>
      <c r="UKO473" s="87" t="s">
        <v>886</v>
      </c>
      <c r="UKP473" s="87" t="s">
        <v>872</v>
      </c>
      <c r="UKQ473" s="87" t="s">
        <v>886</v>
      </c>
      <c r="UKR473" s="87" t="s">
        <v>872</v>
      </c>
      <c r="UKS473" s="87" t="s">
        <v>886</v>
      </c>
      <c r="UKT473" s="87" t="s">
        <v>872</v>
      </c>
      <c r="UKU473" s="87" t="s">
        <v>886</v>
      </c>
      <c r="UKV473" s="87" t="s">
        <v>872</v>
      </c>
      <c r="UKW473" s="87" t="s">
        <v>886</v>
      </c>
      <c r="UKX473" s="87" t="s">
        <v>872</v>
      </c>
      <c r="UKY473" s="87" t="s">
        <v>886</v>
      </c>
      <c r="UKZ473" s="87" t="s">
        <v>872</v>
      </c>
      <c r="ULA473" s="87" t="s">
        <v>886</v>
      </c>
      <c r="ULB473" s="87" t="s">
        <v>872</v>
      </c>
      <c r="ULC473" s="87" t="s">
        <v>886</v>
      </c>
      <c r="ULD473" s="87" t="s">
        <v>872</v>
      </c>
      <c r="ULE473" s="87" t="s">
        <v>886</v>
      </c>
      <c r="ULF473" s="87" t="s">
        <v>872</v>
      </c>
      <c r="ULG473" s="87" t="s">
        <v>886</v>
      </c>
      <c r="ULH473" s="87" t="s">
        <v>872</v>
      </c>
      <c r="ULI473" s="87" t="s">
        <v>886</v>
      </c>
      <c r="ULJ473" s="87" t="s">
        <v>872</v>
      </c>
      <c r="ULK473" s="87" t="s">
        <v>886</v>
      </c>
      <c r="ULL473" s="87" t="s">
        <v>872</v>
      </c>
      <c r="ULM473" s="87" t="s">
        <v>886</v>
      </c>
      <c r="ULN473" s="87" t="s">
        <v>872</v>
      </c>
      <c r="ULO473" s="87" t="s">
        <v>886</v>
      </c>
      <c r="ULP473" s="87" t="s">
        <v>872</v>
      </c>
      <c r="ULQ473" s="87" t="s">
        <v>886</v>
      </c>
      <c r="ULR473" s="87" t="s">
        <v>872</v>
      </c>
      <c r="ULS473" s="87" t="s">
        <v>886</v>
      </c>
      <c r="ULT473" s="87" t="s">
        <v>872</v>
      </c>
      <c r="ULU473" s="87" t="s">
        <v>886</v>
      </c>
      <c r="ULV473" s="87" t="s">
        <v>872</v>
      </c>
      <c r="ULW473" s="87" t="s">
        <v>886</v>
      </c>
      <c r="ULX473" s="87" t="s">
        <v>872</v>
      </c>
      <c r="ULY473" s="87" t="s">
        <v>886</v>
      </c>
      <c r="ULZ473" s="87" t="s">
        <v>872</v>
      </c>
      <c r="UMA473" s="87" t="s">
        <v>886</v>
      </c>
      <c r="UMB473" s="87" t="s">
        <v>872</v>
      </c>
      <c r="UMC473" s="87" t="s">
        <v>886</v>
      </c>
      <c r="UMD473" s="87" t="s">
        <v>872</v>
      </c>
      <c r="UME473" s="87" t="s">
        <v>886</v>
      </c>
      <c r="UMF473" s="87" t="s">
        <v>872</v>
      </c>
      <c r="UMG473" s="87" t="s">
        <v>886</v>
      </c>
      <c r="UMH473" s="87" t="s">
        <v>872</v>
      </c>
      <c r="UMI473" s="87" t="s">
        <v>886</v>
      </c>
      <c r="UMJ473" s="87" t="s">
        <v>872</v>
      </c>
      <c r="UMK473" s="87" t="s">
        <v>886</v>
      </c>
      <c r="UML473" s="87" t="s">
        <v>872</v>
      </c>
      <c r="UMM473" s="87" t="s">
        <v>886</v>
      </c>
      <c r="UMN473" s="87" t="s">
        <v>872</v>
      </c>
      <c r="UMO473" s="87" t="s">
        <v>886</v>
      </c>
      <c r="UMP473" s="87" t="s">
        <v>872</v>
      </c>
      <c r="UMQ473" s="87" t="s">
        <v>886</v>
      </c>
      <c r="UMR473" s="87" t="s">
        <v>872</v>
      </c>
      <c r="UMS473" s="87" t="s">
        <v>886</v>
      </c>
      <c r="UMT473" s="87" t="s">
        <v>872</v>
      </c>
      <c r="UMU473" s="87" t="s">
        <v>886</v>
      </c>
      <c r="UMV473" s="87" t="s">
        <v>872</v>
      </c>
      <c r="UMW473" s="87" t="s">
        <v>886</v>
      </c>
      <c r="UMX473" s="87" t="s">
        <v>872</v>
      </c>
      <c r="UMY473" s="87" t="s">
        <v>886</v>
      </c>
      <c r="UMZ473" s="87" t="s">
        <v>872</v>
      </c>
      <c r="UNA473" s="87" t="s">
        <v>886</v>
      </c>
      <c r="UNB473" s="87" t="s">
        <v>872</v>
      </c>
      <c r="UNC473" s="87" t="s">
        <v>886</v>
      </c>
      <c r="UND473" s="87" t="s">
        <v>872</v>
      </c>
      <c r="UNE473" s="87" t="s">
        <v>886</v>
      </c>
      <c r="UNF473" s="87" t="s">
        <v>872</v>
      </c>
      <c r="UNG473" s="87" t="s">
        <v>886</v>
      </c>
      <c r="UNH473" s="87" t="s">
        <v>872</v>
      </c>
      <c r="UNI473" s="87" t="s">
        <v>886</v>
      </c>
      <c r="UNJ473" s="87" t="s">
        <v>872</v>
      </c>
      <c r="UNK473" s="87" t="s">
        <v>886</v>
      </c>
      <c r="UNL473" s="87" t="s">
        <v>872</v>
      </c>
      <c r="UNM473" s="87" t="s">
        <v>886</v>
      </c>
      <c r="UNN473" s="87" t="s">
        <v>872</v>
      </c>
      <c r="UNO473" s="87" t="s">
        <v>886</v>
      </c>
      <c r="UNP473" s="87" t="s">
        <v>872</v>
      </c>
      <c r="UNQ473" s="87" t="s">
        <v>886</v>
      </c>
      <c r="UNR473" s="87" t="s">
        <v>872</v>
      </c>
      <c r="UNS473" s="87" t="s">
        <v>886</v>
      </c>
      <c r="UNT473" s="87" t="s">
        <v>872</v>
      </c>
      <c r="UNU473" s="87" t="s">
        <v>886</v>
      </c>
      <c r="UNV473" s="87" t="s">
        <v>872</v>
      </c>
      <c r="UNW473" s="87" t="s">
        <v>886</v>
      </c>
      <c r="UNX473" s="87" t="s">
        <v>872</v>
      </c>
      <c r="UNY473" s="87" t="s">
        <v>886</v>
      </c>
      <c r="UNZ473" s="87" t="s">
        <v>872</v>
      </c>
      <c r="UOA473" s="87" t="s">
        <v>886</v>
      </c>
      <c r="UOB473" s="87" t="s">
        <v>872</v>
      </c>
      <c r="UOC473" s="87" t="s">
        <v>886</v>
      </c>
      <c r="UOD473" s="87" t="s">
        <v>872</v>
      </c>
      <c r="UOE473" s="87" t="s">
        <v>886</v>
      </c>
      <c r="UOF473" s="87" t="s">
        <v>872</v>
      </c>
      <c r="UOG473" s="87" t="s">
        <v>886</v>
      </c>
      <c r="UOH473" s="87" t="s">
        <v>872</v>
      </c>
      <c r="UOI473" s="87" t="s">
        <v>886</v>
      </c>
      <c r="UOJ473" s="87" t="s">
        <v>872</v>
      </c>
      <c r="UOK473" s="87" t="s">
        <v>886</v>
      </c>
      <c r="UOL473" s="87" t="s">
        <v>872</v>
      </c>
      <c r="UOM473" s="87" t="s">
        <v>886</v>
      </c>
      <c r="UON473" s="87" t="s">
        <v>872</v>
      </c>
      <c r="UOO473" s="87" t="s">
        <v>886</v>
      </c>
      <c r="UOP473" s="87" t="s">
        <v>872</v>
      </c>
      <c r="UOQ473" s="87" t="s">
        <v>886</v>
      </c>
      <c r="UOR473" s="87" t="s">
        <v>872</v>
      </c>
      <c r="UOS473" s="87" t="s">
        <v>886</v>
      </c>
      <c r="UOT473" s="87" t="s">
        <v>872</v>
      </c>
      <c r="UOU473" s="87" t="s">
        <v>886</v>
      </c>
      <c r="UOV473" s="87" t="s">
        <v>872</v>
      </c>
      <c r="UOW473" s="87" t="s">
        <v>886</v>
      </c>
      <c r="UOX473" s="87" t="s">
        <v>872</v>
      </c>
      <c r="UOY473" s="87" t="s">
        <v>886</v>
      </c>
      <c r="UOZ473" s="87" t="s">
        <v>872</v>
      </c>
      <c r="UPA473" s="87" t="s">
        <v>886</v>
      </c>
      <c r="UPB473" s="87" t="s">
        <v>872</v>
      </c>
      <c r="UPC473" s="87" t="s">
        <v>886</v>
      </c>
      <c r="UPD473" s="87" t="s">
        <v>872</v>
      </c>
      <c r="UPE473" s="87" t="s">
        <v>886</v>
      </c>
      <c r="UPF473" s="87" t="s">
        <v>872</v>
      </c>
      <c r="UPG473" s="87" t="s">
        <v>886</v>
      </c>
      <c r="UPH473" s="87" t="s">
        <v>872</v>
      </c>
      <c r="UPI473" s="87" t="s">
        <v>886</v>
      </c>
      <c r="UPJ473" s="87" t="s">
        <v>872</v>
      </c>
      <c r="UPK473" s="87" t="s">
        <v>886</v>
      </c>
      <c r="UPL473" s="87" t="s">
        <v>872</v>
      </c>
      <c r="UPM473" s="87" t="s">
        <v>886</v>
      </c>
      <c r="UPN473" s="87" t="s">
        <v>872</v>
      </c>
      <c r="UPO473" s="87" t="s">
        <v>886</v>
      </c>
      <c r="UPP473" s="87" t="s">
        <v>872</v>
      </c>
      <c r="UPQ473" s="87" t="s">
        <v>886</v>
      </c>
      <c r="UPR473" s="87" t="s">
        <v>872</v>
      </c>
      <c r="UPS473" s="87" t="s">
        <v>886</v>
      </c>
      <c r="UPT473" s="87" t="s">
        <v>872</v>
      </c>
      <c r="UPU473" s="87" t="s">
        <v>886</v>
      </c>
      <c r="UPV473" s="87" t="s">
        <v>872</v>
      </c>
      <c r="UPW473" s="87" t="s">
        <v>886</v>
      </c>
      <c r="UPX473" s="87" t="s">
        <v>872</v>
      </c>
      <c r="UPY473" s="87" t="s">
        <v>886</v>
      </c>
      <c r="UPZ473" s="87" t="s">
        <v>872</v>
      </c>
      <c r="UQA473" s="87" t="s">
        <v>886</v>
      </c>
      <c r="UQB473" s="87" t="s">
        <v>872</v>
      </c>
      <c r="UQC473" s="87" t="s">
        <v>886</v>
      </c>
      <c r="UQD473" s="87" t="s">
        <v>872</v>
      </c>
      <c r="UQE473" s="87" t="s">
        <v>886</v>
      </c>
      <c r="UQF473" s="87" t="s">
        <v>872</v>
      </c>
      <c r="UQG473" s="87" t="s">
        <v>886</v>
      </c>
      <c r="UQH473" s="87" t="s">
        <v>872</v>
      </c>
      <c r="UQI473" s="87" t="s">
        <v>886</v>
      </c>
      <c r="UQJ473" s="87" t="s">
        <v>872</v>
      </c>
      <c r="UQK473" s="87" t="s">
        <v>886</v>
      </c>
      <c r="UQL473" s="87" t="s">
        <v>872</v>
      </c>
      <c r="UQM473" s="87" t="s">
        <v>886</v>
      </c>
      <c r="UQN473" s="87" t="s">
        <v>872</v>
      </c>
      <c r="UQO473" s="87" t="s">
        <v>886</v>
      </c>
      <c r="UQP473" s="87" t="s">
        <v>872</v>
      </c>
      <c r="UQQ473" s="87" t="s">
        <v>886</v>
      </c>
      <c r="UQR473" s="87" t="s">
        <v>872</v>
      </c>
      <c r="UQS473" s="87" t="s">
        <v>886</v>
      </c>
      <c r="UQT473" s="87" t="s">
        <v>872</v>
      </c>
      <c r="UQU473" s="87" t="s">
        <v>886</v>
      </c>
      <c r="UQV473" s="87" t="s">
        <v>872</v>
      </c>
      <c r="UQW473" s="87" t="s">
        <v>886</v>
      </c>
      <c r="UQX473" s="87" t="s">
        <v>872</v>
      </c>
      <c r="UQY473" s="87" t="s">
        <v>886</v>
      </c>
      <c r="UQZ473" s="87" t="s">
        <v>872</v>
      </c>
      <c r="URA473" s="87" t="s">
        <v>886</v>
      </c>
      <c r="URB473" s="87" t="s">
        <v>872</v>
      </c>
      <c r="URC473" s="87" t="s">
        <v>886</v>
      </c>
      <c r="URD473" s="87" t="s">
        <v>872</v>
      </c>
      <c r="URE473" s="87" t="s">
        <v>886</v>
      </c>
      <c r="URF473" s="87" t="s">
        <v>872</v>
      </c>
      <c r="URG473" s="87" t="s">
        <v>886</v>
      </c>
      <c r="URH473" s="87" t="s">
        <v>872</v>
      </c>
      <c r="URI473" s="87" t="s">
        <v>886</v>
      </c>
      <c r="URJ473" s="87" t="s">
        <v>872</v>
      </c>
      <c r="URK473" s="87" t="s">
        <v>886</v>
      </c>
      <c r="URL473" s="87" t="s">
        <v>872</v>
      </c>
      <c r="URM473" s="87" t="s">
        <v>886</v>
      </c>
      <c r="URN473" s="87" t="s">
        <v>872</v>
      </c>
      <c r="URO473" s="87" t="s">
        <v>886</v>
      </c>
      <c r="URP473" s="87" t="s">
        <v>872</v>
      </c>
      <c r="URQ473" s="87" t="s">
        <v>886</v>
      </c>
      <c r="URR473" s="87" t="s">
        <v>872</v>
      </c>
      <c r="URS473" s="87" t="s">
        <v>886</v>
      </c>
      <c r="URT473" s="87" t="s">
        <v>872</v>
      </c>
      <c r="URU473" s="87" t="s">
        <v>886</v>
      </c>
      <c r="URV473" s="87" t="s">
        <v>872</v>
      </c>
      <c r="URW473" s="87" t="s">
        <v>886</v>
      </c>
      <c r="URX473" s="87" t="s">
        <v>872</v>
      </c>
      <c r="URY473" s="87" t="s">
        <v>886</v>
      </c>
      <c r="URZ473" s="87" t="s">
        <v>872</v>
      </c>
      <c r="USA473" s="87" t="s">
        <v>886</v>
      </c>
      <c r="USB473" s="87" t="s">
        <v>872</v>
      </c>
      <c r="USC473" s="87" t="s">
        <v>886</v>
      </c>
      <c r="USD473" s="87" t="s">
        <v>872</v>
      </c>
      <c r="USE473" s="87" t="s">
        <v>886</v>
      </c>
      <c r="USF473" s="87" t="s">
        <v>872</v>
      </c>
      <c r="USG473" s="87" t="s">
        <v>886</v>
      </c>
      <c r="USH473" s="87" t="s">
        <v>872</v>
      </c>
      <c r="USI473" s="87" t="s">
        <v>886</v>
      </c>
      <c r="USJ473" s="87" t="s">
        <v>872</v>
      </c>
      <c r="USK473" s="87" t="s">
        <v>886</v>
      </c>
      <c r="USL473" s="87" t="s">
        <v>872</v>
      </c>
      <c r="USM473" s="87" t="s">
        <v>886</v>
      </c>
      <c r="USN473" s="87" t="s">
        <v>872</v>
      </c>
      <c r="USO473" s="87" t="s">
        <v>886</v>
      </c>
      <c r="USP473" s="87" t="s">
        <v>872</v>
      </c>
      <c r="USQ473" s="87" t="s">
        <v>886</v>
      </c>
      <c r="USR473" s="87" t="s">
        <v>872</v>
      </c>
      <c r="USS473" s="87" t="s">
        <v>886</v>
      </c>
      <c r="UST473" s="87" t="s">
        <v>872</v>
      </c>
      <c r="USU473" s="87" t="s">
        <v>886</v>
      </c>
      <c r="USV473" s="87" t="s">
        <v>872</v>
      </c>
      <c r="USW473" s="87" t="s">
        <v>886</v>
      </c>
      <c r="USX473" s="87" t="s">
        <v>872</v>
      </c>
      <c r="USY473" s="87" t="s">
        <v>886</v>
      </c>
      <c r="USZ473" s="87" t="s">
        <v>872</v>
      </c>
      <c r="UTA473" s="87" t="s">
        <v>886</v>
      </c>
      <c r="UTB473" s="87" t="s">
        <v>872</v>
      </c>
      <c r="UTC473" s="87" t="s">
        <v>886</v>
      </c>
      <c r="UTD473" s="87" t="s">
        <v>872</v>
      </c>
      <c r="UTE473" s="87" t="s">
        <v>886</v>
      </c>
      <c r="UTF473" s="87" t="s">
        <v>872</v>
      </c>
      <c r="UTG473" s="87" t="s">
        <v>886</v>
      </c>
      <c r="UTH473" s="87" t="s">
        <v>872</v>
      </c>
      <c r="UTI473" s="87" t="s">
        <v>886</v>
      </c>
      <c r="UTJ473" s="87" t="s">
        <v>872</v>
      </c>
      <c r="UTK473" s="87" t="s">
        <v>886</v>
      </c>
      <c r="UTL473" s="87" t="s">
        <v>872</v>
      </c>
      <c r="UTM473" s="87" t="s">
        <v>886</v>
      </c>
      <c r="UTN473" s="87" t="s">
        <v>872</v>
      </c>
      <c r="UTO473" s="87" t="s">
        <v>886</v>
      </c>
      <c r="UTP473" s="87" t="s">
        <v>872</v>
      </c>
      <c r="UTQ473" s="87" t="s">
        <v>886</v>
      </c>
      <c r="UTR473" s="87" t="s">
        <v>872</v>
      </c>
      <c r="UTS473" s="87" t="s">
        <v>886</v>
      </c>
      <c r="UTT473" s="87" t="s">
        <v>872</v>
      </c>
      <c r="UTU473" s="87" t="s">
        <v>886</v>
      </c>
      <c r="UTV473" s="87" t="s">
        <v>872</v>
      </c>
      <c r="UTW473" s="87" t="s">
        <v>886</v>
      </c>
      <c r="UTX473" s="87" t="s">
        <v>872</v>
      </c>
      <c r="UTY473" s="87" t="s">
        <v>886</v>
      </c>
      <c r="UTZ473" s="87" t="s">
        <v>872</v>
      </c>
      <c r="UUA473" s="87" t="s">
        <v>886</v>
      </c>
      <c r="UUB473" s="87" t="s">
        <v>872</v>
      </c>
      <c r="UUC473" s="87" t="s">
        <v>886</v>
      </c>
      <c r="UUD473" s="87" t="s">
        <v>872</v>
      </c>
      <c r="UUE473" s="87" t="s">
        <v>886</v>
      </c>
      <c r="UUF473" s="87" t="s">
        <v>872</v>
      </c>
      <c r="UUG473" s="87" t="s">
        <v>886</v>
      </c>
      <c r="UUH473" s="87" t="s">
        <v>872</v>
      </c>
      <c r="UUI473" s="87" t="s">
        <v>886</v>
      </c>
      <c r="UUJ473" s="87" t="s">
        <v>872</v>
      </c>
      <c r="UUK473" s="87" t="s">
        <v>886</v>
      </c>
      <c r="UUL473" s="87" t="s">
        <v>872</v>
      </c>
      <c r="UUM473" s="87" t="s">
        <v>886</v>
      </c>
      <c r="UUN473" s="87" t="s">
        <v>872</v>
      </c>
      <c r="UUO473" s="87" t="s">
        <v>886</v>
      </c>
      <c r="UUP473" s="87" t="s">
        <v>872</v>
      </c>
      <c r="UUQ473" s="87" t="s">
        <v>886</v>
      </c>
      <c r="UUR473" s="87" t="s">
        <v>872</v>
      </c>
      <c r="UUS473" s="87" t="s">
        <v>886</v>
      </c>
      <c r="UUT473" s="87" t="s">
        <v>872</v>
      </c>
      <c r="UUU473" s="87" t="s">
        <v>886</v>
      </c>
      <c r="UUV473" s="87" t="s">
        <v>872</v>
      </c>
      <c r="UUW473" s="87" t="s">
        <v>886</v>
      </c>
      <c r="UUX473" s="87" t="s">
        <v>872</v>
      </c>
      <c r="UUY473" s="87" t="s">
        <v>886</v>
      </c>
      <c r="UUZ473" s="87" t="s">
        <v>872</v>
      </c>
      <c r="UVA473" s="87" t="s">
        <v>886</v>
      </c>
      <c r="UVB473" s="87" t="s">
        <v>872</v>
      </c>
      <c r="UVC473" s="87" t="s">
        <v>886</v>
      </c>
      <c r="UVD473" s="87" t="s">
        <v>872</v>
      </c>
      <c r="UVE473" s="87" t="s">
        <v>886</v>
      </c>
      <c r="UVF473" s="87" t="s">
        <v>872</v>
      </c>
      <c r="UVG473" s="87" t="s">
        <v>886</v>
      </c>
      <c r="UVH473" s="87" t="s">
        <v>872</v>
      </c>
      <c r="UVI473" s="87" t="s">
        <v>886</v>
      </c>
      <c r="UVJ473" s="87" t="s">
        <v>872</v>
      </c>
      <c r="UVK473" s="87" t="s">
        <v>886</v>
      </c>
      <c r="UVL473" s="87" t="s">
        <v>872</v>
      </c>
      <c r="UVM473" s="87" t="s">
        <v>886</v>
      </c>
      <c r="UVN473" s="87" t="s">
        <v>872</v>
      </c>
      <c r="UVO473" s="87" t="s">
        <v>886</v>
      </c>
      <c r="UVP473" s="87" t="s">
        <v>872</v>
      </c>
      <c r="UVQ473" s="87" t="s">
        <v>886</v>
      </c>
      <c r="UVR473" s="87" t="s">
        <v>872</v>
      </c>
      <c r="UVS473" s="87" t="s">
        <v>886</v>
      </c>
      <c r="UVT473" s="87" t="s">
        <v>872</v>
      </c>
      <c r="UVU473" s="87" t="s">
        <v>886</v>
      </c>
      <c r="UVV473" s="87" t="s">
        <v>872</v>
      </c>
      <c r="UVW473" s="87" t="s">
        <v>886</v>
      </c>
      <c r="UVX473" s="87" t="s">
        <v>872</v>
      </c>
      <c r="UVY473" s="87" t="s">
        <v>886</v>
      </c>
      <c r="UVZ473" s="87" t="s">
        <v>872</v>
      </c>
      <c r="UWA473" s="87" t="s">
        <v>886</v>
      </c>
      <c r="UWB473" s="87" t="s">
        <v>872</v>
      </c>
      <c r="UWC473" s="87" t="s">
        <v>886</v>
      </c>
      <c r="UWD473" s="87" t="s">
        <v>872</v>
      </c>
      <c r="UWE473" s="87" t="s">
        <v>886</v>
      </c>
      <c r="UWF473" s="87" t="s">
        <v>872</v>
      </c>
      <c r="UWG473" s="87" t="s">
        <v>886</v>
      </c>
      <c r="UWH473" s="87" t="s">
        <v>872</v>
      </c>
      <c r="UWI473" s="87" t="s">
        <v>886</v>
      </c>
      <c r="UWJ473" s="87" t="s">
        <v>872</v>
      </c>
      <c r="UWK473" s="87" t="s">
        <v>886</v>
      </c>
      <c r="UWL473" s="87" t="s">
        <v>872</v>
      </c>
      <c r="UWM473" s="87" t="s">
        <v>886</v>
      </c>
      <c r="UWN473" s="87" t="s">
        <v>872</v>
      </c>
      <c r="UWO473" s="87" t="s">
        <v>886</v>
      </c>
      <c r="UWP473" s="87" t="s">
        <v>872</v>
      </c>
      <c r="UWQ473" s="87" t="s">
        <v>886</v>
      </c>
      <c r="UWR473" s="87" t="s">
        <v>872</v>
      </c>
      <c r="UWS473" s="87" t="s">
        <v>886</v>
      </c>
      <c r="UWT473" s="87" t="s">
        <v>872</v>
      </c>
      <c r="UWU473" s="87" t="s">
        <v>886</v>
      </c>
      <c r="UWV473" s="87" t="s">
        <v>872</v>
      </c>
      <c r="UWW473" s="87" t="s">
        <v>886</v>
      </c>
      <c r="UWX473" s="87" t="s">
        <v>872</v>
      </c>
      <c r="UWY473" s="87" t="s">
        <v>886</v>
      </c>
      <c r="UWZ473" s="87" t="s">
        <v>872</v>
      </c>
      <c r="UXA473" s="87" t="s">
        <v>886</v>
      </c>
      <c r="UXB473" s="87" t="s">
        <v>872</v>
      </c>
      <c r="UXC473" s="87" t="s">
        <v>886</v>
      </c>
      <c r="UXD473" s="87" t="s">
        <v>872</v>
      </c>
      <c r="UXE473" s="87" t="s">
        <v>886</v>
      </c>
      <c r="UXF473" s="87" t="s">
        <v>872</v>
      </c>
      <c r="UXG473" s="87" t="s">
        <v>886</v>
      </c>
      <c r="UXH473" s="87" t="s">
        <v>872</v>
      </c>
      <c r="UXI473" s="87" t="s">
        <v>886</v>
      </c>
      <c r="UXJ473" s="87" t="s">
        <v>872</v>
      </c>
      <c r="UXK473" s="87" t="s">
        <v>886</v>
      </c>
      <c r="UXL473" s="87" t="s">
        <v>872</v>
      </c>
      <c r="UXM473" s="87" t="s">
        <v>886</v>
      </c>
      <c r="UXN473" s="87" t="s">
        <v>872</v>
      </c>
      <c r="UXO473" s="87" t="s">
        <v>886</v>
      </c>
      <c r="UXP473" s="87" t="s">
        <v>872</v>
      </c>
      <c r="UXQ473" s="87" t="s">
        <v>886</v>
      </c>
      <c r="UXR473" s="87" t="s">
        <v>872</v>
      </c>
      <c r="UXS473" s="87" t="s">
        <v>886</v>
      </c>
      <c r="UXT473" s="87" t="s">
        <v>872</v>
      </c>
      <c r="UXU473" s="87" t="s">
        <v>886</v>
      </c>
      <c r="UXV473" s="87" t="s">
        <v>872</v>
      </c>
      <c r="UXW473" s="87" t="s">
        <v>886</v>
      </c>
      <c r="UXX473" s="87" t="s">
        <v>872</v>
      </c>
      <c r="UXY473" s="87" t="s">
        <v>886</v>
      </c>
      <c r="UXZ473" s="87" t="s">
        <v>872</v>
      </c>
      <c r="UYA473" s="87" t="s">
        <v>886</v>
      </c>
      <c r="UYB473" s="87" t="s">
        <v>872</v>
      </c>
      <c r="UYC473" s="87" t="s">
        <v>886</v>
      </c>
      <c r="UYD473" s="87" t="s">
        <v>872</v>
      </c>
      <c r="UYE473" s="87" t="s">
        <v>886</v>
      </c>
      <c r="UYF473" s="87" t="s">
        <v>872</v>
      </c>
      <c r="UYG473" s="87" t="s">
        <v>886</v>
      </c>
      <c r="UYH473" s="87" t="s">
        <v>872</v>
      </c>
      <c r="UYI473" s="87" t="s">
        <v>886</v>
      </c>
      <c r="UYJ473" s="87" t="s">
        <v>872</v>
      </c>
      <c r="UYK473" s="87" t="s">
        <v>886</v>
      </c>
      <c r="UYL473" s="87" t="s">
        <v>872</v>
      </c>
      <c r="UYM473" s="87" t="s">
        <v>886</v>
      </c>
      <c r="UYN473" s="87" t="s">
        <v>872</v>
      </c>
      <c r="UYO473" s="87" t="s">
        <v>886</v>
      </c>
      <c r="UYP473" s="87" t="s">
        <v>872</v>
      </c>
      <c r="UYQ473" s="87" t="s">
        <v>886</v>
      </c>
      <c r="UYR473" s="87" t="s">
        <v>872</v>
      </c>
      <c r="UYS473" s="87" t="s">
        <v>886</v>
      </c>
      <c r="UYT473" s="87" t="s">
        <v>872</v>
      </c>
      <c r="UYU473" s="87" t="s">
        <v>886</v>
      </c>
      <c r="UYV473" s="87" t="s">
        <v>872</v>
      </c>
      <c r="UYW473" s="87" t="s">
        <v>886</v>
      </c>
      <c r="UYX473" s="87" t="s">
        <v>872</v>
      </c>
      <c r="UYY473" s="87" t="s">
        <v>886</v>
      </c>
      <c r="UYZ473" s="87" t="s">
        <v>872</v>
      </c>
      <c r="UZA473" s="87" t="s">
        <v>886</v>
      </c>
      <c r="UZB473" s="87" t="s">
        <v>872</v>
      </c>
      <c r="UZC473" s="87" t="s">
        <v>886</v>
      </c>
      <c r="UZD473" s="87" t="s">
        <v>872</v>
      </c>
      <c r="UZE473" s="87" t="s">
        <v>886</v>
      </c>
      <c r="UZF473" s="87" t="s">
        <v>872</v>
      </c>
      <c r="UZG473" s="87" t="s">
        <v>886</v>
      </c>
      <c r="UZH473" s="87" t="s">
        <v>872</v>
      </c>
      <c r="UZI473" s="87" t="s">
        <v>886</v>
      </c>
      <c r="UZJ473" s="87" t="s">
        <v>872</v>
      </c>
      <c r="UZK473" s="87" t="s">
        <v>886</v>
      </c>
      <c r="UZL473" s="87" t="s">
        <v>872</v>
      </c>
      <c r="UZM473" s="87" t="s">
        <v>886</v>
      </c>
      <c r="UZN473" s="87" t="s">
        <v>872</v>
      </c>
      <c r="UZO473" s="87" t="s">
        <v>886</v>
      </c>
      <c r="UZP473" s="87" t="s">
        <v>872</v>
      </c>
      <c r="UZQ473" s="87" t="s">
        <v>886</v>
      </c>
      <c r="UZR473" s="87" t="s">
        <v>872</v>
      </c>
      <c r="UZS473" s="87" t="s">
        <v>886</v>
      </c>
      <c r="UZT473" s="87" t="s">
        <v>872</v>
      </c>
      <c r="UZU473" s="87" t="s">
        <v>886</v>
      </c>
      <c r="UZV473" s="87" t="s">
        <v>872</v>
      </c>
      <c r="UZW473" s="87" t="s">
        <v>886</v>
      </c>
      <c r="UZX473" s="87" t="s">
        <v>872</v>
      </c>
      <c r="UZY473" s="87" t="s">
        <v>886</v>
      </c>
      <c r="UZZ473" s="87" t="s">
        <v>872</v>
      </c>
      <c r="VAA473" s="87" t="s">
        <v>886</v>
      </c>
      <c r="VAB473" s="87" t="s">
        <v>872</v>
      </c>
      <c r="VAC473" s="87" t="s">
        <v>886</v>
      </c>
      <c r="VAD473" s="87" t="s">
        <v>872</v>
      </c>
      <c r="VAE473" s="87" t="s">
        <v>886</v>
      </c>
      <c r="VAF473" s="87" t="s">
        <v>872</v>
      </c>
      <c r="VAG473" s="87" t="s">
        <v>886</v>
      </c>
      <c r="VAH473" s="87" t="s">
        <v>872</v>
      </c>
      <c r="VAI473" s="87" t="s">
        <v>886</v>
      </c>
      <c r="VAJ473" s="87" t="s">
        <v>872</v>
      </c>
      <c r="VAK473" s="87" t="s">
        <v>886</v>
      </c>
      <c r="VAL473" s="87" t="s">
        <v>872</v>
      </c>
      <c r="VAM473" s="87" t="s">
        <v>886</v>
      </c>
      <c r="VAN473" s="87" t="s">
        <v>872</v>
      </c>
      <c r="VAO473" s="87" t="s">
        <v>886</v>
      </c>
      <c r="VAP473" s="87" t="s">
        <v>872</v>
      </c>
      <c r="VAQ473" s="87" t="s">
        <v>886</v>
      </c>
      <c r="VAR473" s="87" t="s">
        <v>872</v>
      </c>
      <c r="VAS473" s="87" t="s">
        <v>886</v>
      </c>
      <c r="VAT473" s="87" t="s">
        <v>872</v>
      </c>
      <c r="VAU473" s="87" t="s">
        <v>886</v>
      </c>
      <c r="VAV473" s="87" t="s">
        <v>872</v>
      </c>
      <c r="VAW473" s="87" t="s">
        <v>886</v>
      </c>
      <c r="VAX473" s="87" t="s">
        <v>872</v>
      </c>
      <c r="VAY473" s="87" t="s">
        <v>886</v>
      </c>
      <c r="VAZ473" s="87" t="s">
        <v>872</v>
      </c>
      <c r="VBA473" s="87" t="s">
        <v>886</v>
      </c>
      <c r="VBB473" s="87" t="s">
        <v>872</v>
      </c>
      <c r="VBC473" s="87" t="s">
        <v>886</v>
      </c>
      <c r="VBD473" s="87" t="s">
        <v>872</v>
      </c>
      <c r="VBE473" s="87" t="s">
        <v>886</v>
      </c>
      <c r="VBF473" s="87" t="s">
        <v>872</v>
      </c>
      <c r="VBG473" s="87" t="s">
        <v>886</v>
      </c>
      <c r="VBH473" s="87" t="s">
        <v>872</v>
      </c>
      <c r="VBI473" s="87" t="s">
        <v>886</v>
      </c>
      <c r="VBJ473" s="87" t="s">
        <v>872</v>
      </c>
      <c r="VBK473" s="87" t="s">
        <v>886</v>
      </c>
      <c r="VBL473" s="87" t="s">
        <v>872</v>
      </c>
      <c r="VBM473" s="87" t="s">
        <v>886</v>
      </c>
      <c r="VBN473" s="87" t="s">
        <v>872</v>
      </c>
      <c r="VBO473" s="87" t="s">
        <v>886</v>
      </c>
      <c r="VBP473" s="87" t="s">
        <v>872</v>
      </c>
      <c r="VBQ473" s="87" t="s">
        <v>886</v>
      </c>
      <c r="VBR473" s="87" t="s">
        <v>872</v>
      </c>
      <c r="VBS473" s="87" t="s">
        <v>886</v>
      </c>
      <c r="VBT473" s="87" t="s">
        <v>872</v>
      </c>
      <c r="VBU473" s="87" t="s">
        <v>886</v>
      </c>
      <c r="VBV473" s="87" t="s">
        <v>872</v>
      </c>
      <c r="VBW473" s="87" t="s">
        <v>886</v>
      </c>
      <c r="VBX473" s="87" t="s">
        <v>872</v>
      </c>
      <c r="VBY473" s="87" t="s">
        <v>886</v>
      </c>
      <c r="VBZ473" s="87" t="s">
        <v>872</v>
      </c>
      <c r="VCA473" s="87" t="s">
        <v>886</v>
      </c>
      <c r="VCB473" s="87" t="s">
        <v>872</v>
      </c>
      <c r="VCC473" s="87" t="s">
        <v>886</v>
      </c>
      <c r="VCD473" s="87" t="s">
        <v>872</v>
      </c>
      <c r="VCE473" s="87" t="s">
        <v>886</v>
      </c>
      <c r="VCF473" s="87" t="s">
        <v>872</v>
      </c>
      <c r="VCG473" s="87" t="s">
        <v>886</v>
      </c>
      <c r="VCH473" s="87" t="s">
        <v>872</v>
      </c>
      <c r="VCI473" s="87" t="s">
        <v>886</v>
      </c>
      <c r="VCJ473" s="87" t="s">
        <v>872</v>
      </c>
      <c r="VCK473" s="87" t="s">
        <v>886</v>
      </c>
      <c r="VCL473" s="87" t="s">
        <v>872</v>
      </c>
      <c r="VCM473" s="87" t="s">
        <v>886</v>
      </c>
      <c r="VCN473" s="87" t="s">
        <v>872</v>
      </c>
      <c r="VCO473" s="87" t="s">
        <v>886</v>
      </c>
      <c r="VCP473" s="87" t="s">
        <v>872</v>
      </c>
      <c r="VCQ473" s="87" t="s">
        <v>886</v>
      </c>
      <c r="VCR473" s="87" t="s">
        <v>872</v>
      </c>
      <c r="VCS473" s="87" t="s">
        <v>886</v>
      </c>
      <c r="VCT473" s="87" t="s">
        <v>872</v>
      </c>
      <c r="VCU473" s="87" t="s">
        <v>886</v>
      </c>
      <c r="VCV473" s="87" t="s">
        <v>872</v>
      </c>
      <c r="VCW473" s="87" t="s">
        <v>886</v>
      </c>
      <c r="VCX473" s="87" t="s">
        <v>872</v>
      </c>
      <c r="VCY473" s="87" t="s">
        <v>886</v>
      </c>
      <c r="VCZ473" s="87" t="s">
        <v>872</v>
      </c>
      <c r="VDA473" s="87" t="s">
        <v>886</v>
      </c>
      <c r="VDB473" s="87" t="s">
        <v>872</v>
      </c>
      <c r="VDC473" s="87" t="s">
        <v>886</v>
      </c>
      <c r="VDD473" s="87" t="s">
        <v>872</v>
      </c>
      <c r="VDE473" s="87" t="s">
        <v>886</v>
      </c>
      <c r="VDF473" s="87" t="s">
        <v>872</v>
      </c>
      <c r="VDG473" s="87" t="s">
        <v>886</v>
      </c>
      <c r="VDH473" s="87" t="s">
        <v>872</v>
      </c>
      <c r="VDI473" s="87" t="s">
        <v>886</v>
      </c>
      <c r="VDJ473" s="87" t="s">
        <v>872</v>
      </c>
      <c r="VDK473" s="87" t="s">
        <v>886</v>
      </c>
      <c r="VDL473" s="87" t="s">
        <v>872</v>
      </c>
      <c r="VDM473" s="87" t="s">
        <v>886</v>
      </c>
      <c r="VDN473" s="87" t="s">
        <v>872</v>
      </c>
      <c r="VDO473" s="87" t="s">
        <v>886</v>
      </c>
      <c r="VDP473" s="87" t="s">
        <v>872</v>
      </c>
      <c r="VDQ473" s="87" t="s">
        <v>886</v>
      </c>
      <c r="VDR473" s="87" t="s">
        <v>872</v>
      </c>
      <c r="VDS473" s="87" t="s">
        <v>886</v>
      </c>
      <c r="VDT473" s="87" t="s">
        <v>872</v>
      </c>
      <c r="VDU473" s="87" t="s">
        <v>886</v>
      </c>
      <c r="VDV473" s="87" t="s">
        <v>872</v>
      </c>
      <c r="VDW473" s="87" t="s">
        <v>886</v>
      </c>
      <c r="VDX473" s="87" t="s">
        <v>872</v>
      </c>
      <c r="VDY473" s="87" t="s">
        <v>886</v>
      </c>
      <c r="VDZ473" s="87" t="s">
        <v>872</v>
      </c>
      <c r="VEA473" s="87" t="s">
        <v>886</v>
      </c>
      <c r="VEB473" s="87" t="s">
        <v>872</v>
      </c>
      <c r="VEC473" s="87" t="s">
        <v>886</v>
      </c>
      <c r="VED473" s="87" t="s">
        <v>872</v>
      </c>
      <c r="VEE473" s="87" t="s">
        <v>886</v>
      </c>
      <c r="VEF473" s="87" t="s">
        <v>872</v>
      </c>
      <c r="VEG473" s="87" t="s">
        <v>886</v>
      </c>
      <c r="VEH473" s="87" t="s">
        <v>872</v>
      </c>
      <c r="VEI473" s="87" t="s">
        <v>886</v>
      </c>
      <c r="VEJ473" s="87" t="s">
        <v>872</v>
      </c>
      <c r="VEK473" s="87" t="s">
        <v>886</v>
      </c>
      <c r="VEL473" s="87" t="s">
        <v>872</v>
      </c>
      <c r="VEM473" s="87" t="s">
        <v>886</v>
      </c>
      <c r="VEN473" s="87" t="s">
        <v>872</v>
      </c>
      <c r="VEO473" s="87" t="s">
        <v>886</v>
      </c>
      <c r="VEP473" s="87" t="s">
        <v>872</v>
      </c>
      <c r="VEQ473" s="87" t="s">
        <v>886</v>
      </c>
      <c r="VER473" s="87" t="s">
        <v>872</v>
      </c>
      <c r="VES473" s="87" t="s">
        <v>886</v>
      </c>
      <c r="VET473" s="87" t="s">
        <v>872</v>
      </c>
      <c r="VEU473" s="87" t="s">
        <v>886</v>
      </c>
      <c r="VEV473" s="87" t="s">
        <v>872</v>
      </c>
      <c r="VEW473" s="87" t="s">
        <v>886</v>
      </c>
      <c r="VEX473" s="87" t="s">
        <v>872</v>
      </c>
      <c r="VEY473" s="87" t="s">
        <v>886</v>
      </c>
      <c r="VEZ473" s="87" t="s">
        <v>872</v>
      </c>
      <c r="VFA473" s="87" t="s">
        <v>886</v>
      </c>
      <c r="VFB473" s="87" t="s">
        <v>872</v>
      </c>
      <c r="VFC473" s="87" t="s">
        <v>886</v>
      </c>
      <c r="VFD473" s="87" t="s">
        <v>872</v>
      </c>
      <c r="VFE473" s="87" t="s">
        <v>886</v>
      </c>
      <c r="VFF473" s="87" t="s">
        <v>872</v>
      </c>
      <c r="VFG473" s="87" t="s">
        <v>886</v>
      </c>
      <c r="VFH473" s="87" t="s">
        <v>872</v>
      </c>
      <c r="VFI473" s="87" t="s">
        <v>886</v>
      </c>
      <c r="VFJ473" s="87" t="s">
        <v>872</v>
      </c>
      <c r="VFK473" s="87" t="s">
        <v>886</v>
      </c>
      <c r="VFL473" s="87" t="s">
        <v>872</v>
      </c>
      <c r="VFM473" s="87" t="s">
        <v>886</v>
      </c>
      <c r="VFN473" s="87" t="s">
        <v>872</v>
      </c>
      <c r="VFO473" s="87" t="s">
        <v>886</v>
      </c>
      <c r="VFP473" s="87" t="s">
        <v>872</v>
      </c>
      <c r="VFQ473" s="87" t="s">
        <v>886</v>
      </c>
      <c r="VFR473" s="87" t="s">
        <v>872</v>
      </c>
      <c r="VFS473" s="87" t="s">
        <v>886</v>
      </c>
      <c r="VFT473" s="87" t="s">
        <v>872</v>
      </c>
      <c r="VFU473" s="87" t="s">
        <v>886</v>
      </c>
      <c r="VFV473" s="87" t="s">
        <v>872</v>
      </c>
      <c r="VFW473" s="87" t="s">
        <v>886</v>
      </c>
      <c r="VFX473" s="87" t="s">
        <v>872</v>
      </c>
      <c r="VFY473" s="87" t="s">
        <v>886</v>
      </c>
      <c r="VFZ473" s="87" t="s">
        <v>872</v>
      </c>
      <c r="VGA473" s="87" t="s">
        <v>886</v>
      </c>
      <c r="VGB473" s="87" t="s">
        <v>872</v>
      </c>
      <c r="VGC473" s="87" t="s">
        <v>886</v>
      </c>
      <c r="VGD473" s="87" t="s">
        <v>872</v>
      </c>
      <c r="VGE473" s="87" t="s">
        <v>886</v>
      </c>
      <c r="VGF473" s="87" t="s">
        <v>872</v>
      </c>
      <c r="VGG473" s="87" t="s">
        <v>886</v>
      </c>
      <c r="VGH473" s="87" t="s">
        <v>872</v>
      </c>
      <c r="VGI473" s="87" t="s">
        <v>886</v>
      </c>
      <c r="VGJ473" s="87" t="s">
        <v>872</v>
      </c>
      <c r="VGK473" s="87" t="s">
        <v>886</v>
      </c>
      <c r="VGL473" s="87" t="s">
        <v>872</v>
      </c>
      <c r="VGM473" s="87" t="s">
        <v>886</v>
      </c>
      <c r="VGN473" s="87" t="s">
        <v>872</v>
      </c>
      <c r="VGO473" s="87" t="s">
        <v>886</v>
      </c>
      <c r="VGP473" s="87" t="s">
        <v>872</v>
      </c>
      <c r="VGQ473" s="87" t="s">
        <v>886</v>
      </c>
      <c r="VGR473" s="87" t="s">
        <v>872</v>
      </c>
      <c r="VGS473" s="87" t="s">
        <v>886</v>
      </c>
      <c r="VGT473" s="87" t="s">
        <v>872</v>
      </c>
      <c r="VGU473" s="87" t="s">
        <v>886</v>
      </c>
      <c r="VGV473" s="87" t="s">
        <v>872</v>
      </c>
      <c r="VGW473" s="87" t="s">
        <v>886</v>
      </c>
      <c r="VGX473" s="87" t="s">
        <v>872</v>
      </c>
      <c r="VGY473" s="87" t="s">
        <v>886</v>
      </c>
      <c r="VGZ473" s="87" t="s">
        <v>872</v>
      </c>
      <c r="VHA473" s="87" t="s">
        <v>886</v>
      </c>
      <c r="VHB473" s="87" t="s">
        <v>872</v>
      </c>
      <c r="VHC473" s="87" t="s">
        <v>886</v>
      </c>
      <c r="VHD473" s="87" t="s">
        <v>872</v>
      </c>
      <c r="VHE473" s="87" t="s">
        <v>886</v>
      </c>
      <c r="VHF473" s="87" t="s">
        <v>872</v>
      </c>
      <c r="VHG473" s="87" t="s">
        <v>886</v>
      </c>
      <c r="VHH473" s="87" t="s">
        <v>872</v>
      </c>
      <c r="VHI473" s="87" t="s">
        <v>886</v>
      </c>
      <c r="VHJ473" s="87" t="s">
        <v>872</v>
      </c>
      <c r="VHK473" s="87" t="s">
        <v>886</v>
      </c>
      <c r="VHL473" s="87" t="s">
        <v>872</v>
      </c>
      <c r="VHM473" s="87" t="s">
        <v>886</v>
      </c>
      <c r="VHN473" s="87" t="s">
        <v>872</v>
      </c>
      <c r="VHO473" s="87" t="s">
        <v>886</v>
      </c>
      <c r="VHP473" s="87" t="s">
        <v>872</v>
      </c>
      <c r="VHQ473" s="87" t="s">
        <v>886</v>
      </c>
      <c r="VHR473" s="87" t="s">
        <v>872</v>
      </c>
      <c r="VHS473" s="87" t="s">
        <v>886</v>
      </c>
      <c r="VHT473" s="87" t="s">
        <v>872</v>
      </c>
      <c r="VHU473" s="87" t="s">
        <v>886</v>
      </c>
      <c r="VHV473" s="87" t="s">
        <v>872</v>
      </c>
      <c r="VHW473" s="87" t="s">
        <v>886</v>
      </c>
      <c r="VHX473" s="87" t="s">
        <v>872</v>
      </c>
      <c r="VHY473" s="87" t="s">
        <v>886</v>
      </c>
      <c r="VHZ473" s="87" t="s">
        <v>872</v>
      </c>
      <c r="VIA473" s="87" t="s">
        <v>886</v>
      </c>
      <c r="VIB473" s="87" t="s">
        <v>872</v>
      </c>
      <c r="VIC473" s="87" t="s">
        <v>886</v>
      </c>
      <c r="VID473" s="87" t="s">
        <v>872</v>
      </c>
      <c r="VIE473" s="87" t="s">
        <v>886</v>
      </c>
      <c r="VIF473" s="87" t="s">
        <v>872</v>
      </c>
      <c r="VIG473" s="87" t="s">
        <v>886</v>
      </c>
      <c r="VIH473" s="87" t="s">
        <v>872</v>
      </c>
      <c r="VII473" s="87" t="s">
        <v>886</v>
      </c>
      <c r="VIJ473" s="87" t="s">
        <v>872</v>
      </c>
      <c r="VIK473" s="87" t="s">
        <v>886</v>
      </c>
      <c r="VIL473" s="87" t="s">
        <v>872</v>
      </c>
      <c r="VIM473" s="87" t="s">
        <v>886</v>
      </c>
      <c r="VIN473" s="87" t="s">
        <v>872</v>
      </c>
      <c r="VIO473" s="87" t="s">
        <v>886</v>
      </c>
      <c r="VIP473" s="87" t="s">
        <v>872</v>
      </c>
      <c r="VIQ473" s="87" t="s">
        <v>886</v>
      </c>
      <c r="VIR473" s="87" t="s">
        <v>872</v>
      </c>
      <c r="VIS473" s="87" t="s">
        <v>886</v>
      </c>
      <c r="VIT473" s="87" t="s">
        <v>872</v>
      </c>
      <c r="VIU473" s="87" t="s">
        <v>886</v>
      </c>
      <c r="VIV473" s="87" t="s">
        <v>872</v>
      </c>
      <c r="VIW473" s="87" t="s">
        <v>886</v>
      </c>
      <c r="VIX473" s="87" t="s">
        <v>872</v>
      </c>
      <c r="VIY473" s="87" t="s">
        <v>886</v>
      </c>
      <c r="VIZ473" s="87" t="s">
        <v>872</v>
      </c>
      <c r="VJA473" s="87" t="s">
        <v>886</v>
      </c>
      <c r="VJB473" s="87" t="s">
        <v>872</v>
      </c>
      <c r="VJC473" s="87" t="s">
        <v>886</v>
      </c>
      <c r="VJD473" s="87" t="s">
        <v>872</v>
      </c>
      <c r="VJE473" s="87" t="s">
        <v>886</v>
      </c>
      <c r="VJF473" s="87" t="s">
        <v>872</v>
      </c>
      <c r="VJG473" s="87" t="s">
        <v>886</v>
      </c>
      <c r="VJH473" s="87" t="s">
        <v>872</v>
      </c>
      <c r="VJI473" s="87" t="s">
        <v>886</v>
      </c>
      <c r="VJJ473" s="87" t="s">
        <v>872</v>
      </c>
      <c r="VJK473" s="87" t="s">
        <v>886</v>
      </c>
      <c r="VJL473" s="87" t="s">
        <v>872</v>
      </c>
      <c r="VJM473" s="87" t="s">
        <v>886</v>
      </c>
      <c r="VJN473" s="87" t="s">
        <v>872</v>
      </c>
      <c r="VJO473" s="87" t="s">
        <v>886</v>
      </c>
      <c r="VJP473" s="87" t="s">
        <v>872</v>
      </c>
      <c r="VJQ473" s="87" t="s">
        <v>886</v>
      </c>
      <c r="VJR473" s="87" t="s">
        <v>872</v>
      </c>
      <c r="VJS473" s="87" t="s">
        <v>886</v>
      </c>
      <c r="VJT473" s="87" t="s">
        <v>872</v>
      </c>
      <c r="VJU473" s="87" t="s">
        <v>886</v>
      </c>
      <c r="VJV473" s="87" t="s">
        <v>872</v>
      </c>
      <c r="VJW473" s="87" t="s">
        <v>886</v>
      </c>
      <c r="VJX473" s="87" t="s">
        <v>872</v>
      </c>
      <c r="VJY473" s="87" t="s">
        <v>886</v>
      </c>
      <c r="VJZ473" s="87" t="s">
        <v>872</v>
      </c>
      <c r="VKA473" s="87" t="s">
        <v>886</v>
      </c>
      <c r="VKB473" s="87" t="s">
        <v>872</v>
      </c>
      <c r="VKC473" s="87" t="s">
        <v>886</v>
      </c>
      <c r="VKD473" s="87" t="s">
        <v>872</v>
      </c>
      <c r="VKE473" s="87" t="s">
        <v>886</v>
      </c>
      <c r="VKF473" s="87" t="s">
        <v>872</v>
      </c>
      <c r="VKG473" s="87" t="s">
        <v>886</v>
      </c>
      <c r="VKH473" s="87" t="s">
        <v>872</v>
      </c>
      <c r="VKI473" s="87" t="s">
        <v>886</v>
      </c>
      <c r="VKJ473" s="87" t="s">
        <v>872</v>
      </c>
      <c r="VKK473" s="87" t="s">
        <v>886</v>
      </c>
      <c r="VKL473" s="87" t="s">
        <v>872</v>
      </c>
      <c r="VKM473" s="87" t="s">
        <v>886</v>
      </c>
      <c r="VKN473" s="87" t="s">
        <v>872</v>
      </c>
      <c r="VKO473" s="87" t="s">
        <v>886</v>
      </c>
      <c r="VKP473" s="87" t="s">
        <v>872</v>
      </c>
      <c r="VKQ473" s="87" t="s">
        <v>886</v>
      </c>
      <c r="VKR473" s="87" t="s">
        <v>872</v>
      </c>
      <c r="VKS473" s="87" t="s">
        <v>886</v>
      </c>
      <c r="VKT473" s="87" t="s">
        <v>872</v>
      </c>
      <c r="VKU473" s="87" t="s">
        <v>886</v>
      </c>
      <c r="VKV473" s="87" t="s">
        <v>872</v>
      </c>
      <c r="VKW473" s="87" t="s">
        <v>886</v>
      </c>
      <c r="VKX473" s="87" t="s">
        <v>872</v>
      </c>
      <c r="VKY473" s="87" t="s">
        <v>886</v>
      </c>
      <c r="VKZ473" s="87" t="s">
        <v>872</v>
      </c>
      <c r="VLA473" s="87" t="s">
        <v>886</v>
      </c>
      <c r="VLB473" s="87" t="s">
        <v>872</v>
      </c>
      <c r="VLC473" s="87" t="s">
        <v>886</v>
      </c>
      <c r="VLD473" s="87" t="s">
        <v>872</v>
      </c>
      <c r="VLE473" s="87" t="s">
        <v>886</v>
      </c>
      <c r="VLF473" s="87" t="s">
        <v>872</v>
      </c>
      <c r="VLG473" s="87" t="s">
        <v>886</v>
      </c>
      <c r="VLH473" s="87" t="s">
        <v>872</v>
      </c>
      <c r="VLI473" s="87" t="s">
        <v>886</v>
      </c>
      <c r="VLJ473" s="87" t="s">
        <v>872</v>
      </c>
      <c r="VLK473" s="87" t="s">
        <v>886</v>
      </c>
      <c r="VLL473" s="87" t="s">
        <v>872</v>
      </c>
      <c r="VLM473" s="87" t="s">
        <v>886</v>
      </c>
      <c r="VLN473" s="87" t="s">
        <v>872</v>
      </c>
      <c r="VLO473" s="87" t="s">
        <v>886</v>
      </c>
      <c r="VLP473" s="87" t="s">
        <v>872</v>
      </c>
      <c r="VLQ473" s="87" t="s">
        <v>886</v>
      </c>
      <c r="VLR473" s="87" t="s">
        <v>872</v>
      </c>
      <c r="VLS473" s="87" t="s">
        <v>886</v>
      </c>
      <c r="VLT473" s="87" t="s">
        <v>872</v>
      </c>
      <c r="VLU473" s="87" t="s">
        <v>886</v>
      </c>
      <c r="VLV473" s="87" t="s">
        <v>872</v>
      </c>
      <c r="VLW473" s="87" t="s">
        <v>886</v>
      </c>
      <c r="VLX473" s="87" t="s">
        <v>872</v>
      </c>
      <c r="VLY473" s="87" t="s">
        <v>886</v>
      </c>
      <c r="VLZ473" s="87" t="s">
        <v>872</v>
      </c>
      <c r="VMA473" s="87" t="s">
        <v>886</v>
      </c>
      <c r="VMB473" s="87" t="s">
        <v>872</v>
      </c>
      <c r="VMC473" s="87" t="s">
        <v>886</v>
      </c>
      <c r="VMD473" s="87" t="s">
        <v>872</v>
      </c>
      <c r="VME473" s="87" t="s">
        <v>886</v>
      </c>
      <c r="VMF473" s="87" t="s">
        <v>872</v>
      </c>
      <c r="VMG473" s="87" t="s">
        <v>886</v>
      </c>
      <c r="VMH473" s="87" t="s">
        <v>872</v>
      </c>
      <c r="VMI473" s="87" t="s">
        <v>886</v>
      </c>
      <c r="VMJ473" s="87" t="s">
        <v>872</v>
      </c>
      <c r="VMK473" s="87" t="s">
        <v>886</v>
      </c>
      <c r="VML473" s="87" t="s">
        <v>872</v>
      </c>
      <c r="VMM473" s="87" t="s">
        <v>886</v>
      </c>
      <c r="VMN473" s="87" t="s">
        <v>872</v>
      </c>
      <c r="VMO473" s="87" t="s">
        <v>886</v>
      </c>
      <c r="VMP473" s="87" t="s">
        <v>872</v>
      </c>
      <c r="VMQ473" s="87" t="s">
        <v>886</v>
      </c>
      <c r="VMR473" s="87" t="s">
        <v>872</v>
      </c>
      <c r="VMS473" s="87" t="s">
        <v>886</v>
      </c>
      <c r="VMT473" s="87" t="s">
        <v>872</v>
      </c>
      <c r="VMU473" s="87" t="s">
        <v>886</v>
      </c>
      <c r="VMV473" s="87" t="s">
        <v>872</v>
      </c>
      <c r="VMW473" s="87" t="s">
        <v>886</v>
      </c>
      <c r="VMX473" s="87" t="s">
        <v>872</v>
      </c>
      <c r="VMY473" s="87" t="s">
        <v>886</v>
      </c>
      <c r="VMZ473" s="87" t="s">
        <v>872</v>
      </c>
      <c r="VNA473" s="87" t="s">
        <v>886</v>
      </c>
      <c r="VNB473" s="87" t="s">
        <v>872</v>
      </c>
      <c r="VNC473" s="87" t="s">
        <v>886</v>
      </c>
      <c r="VND473" s="87" t="s">
        <v>872</v>
      </c>
      <c r="VNE473" s="87" t="s">
        <v>886</v>
      </c>
      <c r="VNF473" s="87" t="s">
        <v>872</v>
      </c>
      <c r="VNG473" s="87" t="s">
        <v>886</v>
      </c>
      <c r="VNH473" s="87" t="s">
        <v>872</v>
      </c>
      <c r="VNI473" s="87" t="s">
        <v>886</v>
      </c>
      <c r="VNJ473" s="87" t="s">
        <v>872</v>
      </c>
      <c r="VNK473" s="87" t="s">
        <v>886</v>
      </c>
      <c r="VNL473" s="87" t="s">
        <v>872</v>
      </c>
      <c r="VNM473" s="87" t="s">
        <v>886</v>
      </c>
      <c r="VNN473" s="87" t="s">
        <v>872</v>
      </c>
      <c r="VNO473" s="87" t="s">
        <v>886</v>
      </c>
      <c r="VNP473" s="87" t="s">
        <v>872</v>
      </c>
      <c r="VNQ473" s="87" t="s">
        <v>886</v>
      </c>
      <c r="VNR473" s="87" t="s">
        <v>872</v>
      </c>
      <c r="VNS473" s="87" t="s">
        <v>886</v>
      </c>
      <c r="VNT473" s="87" t="s">
        <v>872</v>
      </c>
      <c r="VNU473" s="87" t="s">
        <v>886</v>
      </c>
      <c r="VNV473" s="87" t="s">
        <v>872</v>
      </c>
      <c r="VNW473" s="87" t="s">
        <v>886</v>
      </c>
      <c r="VNX473" s="87" t="s">
        <v>872</v>
      </c>
      <c r="VNY473" s="87" t="s">
        <v>886</v>
      </c>
      <c r="VNZ473" s="87" t="s">
        <v>872</v>
      </c>
      <c r="VOA473" s="87" t="s">
        <v>886</v>
      </c>
      <c r="VOB473" s="87" t="s">
        <v>872</v>
      </c>
      <c r="VOC473" s="87" t="s">
        <v>886</v>
      </c>
      <c r="VOD473" s="87" t="s">
        <v>872</v>
      </c>
      <c r="VOE473" s="87" t="s">
        <v>886</v>
      </c>
      <c r="VOF473" s="87" t="s">
        <v>872</v>
      </c>
      <c r="VOG473" s="87" t="s">
        <v>886</v>
      </c>
      <c r="VOH473" s="87" t="s">
        <v>872</v>
      </c>
      <c r="VOI473" s="87" t="s">
        <v>886</v>
      </c>
      <c r="VOJ473" s="87" t="s">
        <v>872</v>
      </c>
      <c r="VOK473" s="87" t="s">
        <v>886</v>
      </c>
      <c r="VOL473" s="87" t="s">
        <v>872</v>
      </c>
      <c r="VOM473" s="87" t="s">
        <v>886</v>
      </c>
      <c r="VON473" s="87" t="s">
        <v>872</v>
      </c>
      <c r="VOO473" s="87" t="s">
        <v>886</v>
      </c>
      <c r="VOP473" s="87" t="s">
        <v>872</v>
      </c>
      <c r="VOQ473" s="87" t="s">
        <v>886</v>
      </c>
      <c r="VOR473" s="87" t="s">
        <v>872</v>
      </c>
      <c r="VOS473" s="87" t="s">
        <v>886</v>
      </c>
      <c r="VOT473" s="87" t="s">
        <v>872</v>
      </c>
      <c r="VOU473" s="87" t="s">
        <v>886</v>
      </c>
      <c r="VOV473" s="87" t="s">
        <v>872</v>
      </c>
      <c r="VOW473" s="87" t="s">
        <v>886</v>
      </c>
      <c r="VOX473" s="87" t="s">
        <v>872</v>
      </c>
      <c r="VOY473" s="87" t="s">
        <v>886</v>
      </c>
      <c r="VOZ473" s="87" t="s">
        <v>872</v>
      </c>
      <c r="VPA473" s="87" t="s">
        <v>886</v>
      </c>
      <c r="VPB473" s="87" t="s">
        <v>872</v>
      </c>
      <c r="VPC473" s="87" t="s">
        <v>886</v>
      </c>
      <c r="VPD473" s="87" t="s">
        <v>872</v>
      </c>
      <c r="VPE473" s="87" t="s">
        <v>886</v>
      </c>
      <c r="VPF473" s="87" t="s">
        <v>872</v>
      </c>
      <c r="VPG473" s="87" t="s">
        <v>886</v>
      </c>
      <c r="VPH473" s="87" t="s">
        <v>872</v>
      </c>
      <c r="VPI473" s="87" t="s">
        <v>886</v>
      </c>
      <c r="VPJ473" s="87" t="s">
        <v>872</v>
      </c>
      <c r="VPK473" s="87" t="s">
        <v>886</v>
      </c>
      <c r="VPL473" s="87" t="s">
        <v>872</v>
      </c>
      <c r="VPM473" s="87" t="s">
        <v>886</v>
      </c>
      <c r="VPN473" s="87" t="s">
        <v>872</v>
      </c>
      <c r="VPO473" s="87" t="s">
        <v>886</v>
      </c>
      <c r="VPP473" s="87" t="s">
        <v>872</v>
      </c>
      <c r="VPQ473" s="87" t="s">
        <v>886</v>
      </c>
      <c r="VPR473" s="87" t="s">
        <v>872</v>
      </c>
      <c r="VPS473" s="87" t="s">
        <v>886</v>
      </c>
      <c r="VPT473" s="87" t="s">
        <v>872</v>
      </c>
      <c r="VPU473" s="87" t="s">
        <v>886</v>
      </c>
      <c r="VPV473" s="87" t="s">
        <v>872</v>
      </c>
      <c r="VPW473" s="87" t="s">
        <v>886</v>
      </c>
      <c r="VPX473" s="87" t="s">
        <v>872</v>
      </c>
      <c r="VPY473" s="87" t="s">
        <v>886</v>
      </c>
      <c r="VPZ473" s="87" t="s">
        <v>872</v>
      </c>
      <c r="VQA473" s="87" t="s">
        <v>886</v>
      </c>
      <c r="VQB473" s="87" t="s">
        <v>872</v>
      </c>
      <c r="VQC473" s="87" t="s">
        <v>886</v>
      </c>
      <c r="VQD473" s="87" t="s">
        <v>872</v>
      </c>
      <c r="VQE473" s="87" t="s">
        <v>886</v>
      </c>
      <c r="VQF473" s="87" t="s">
        <v>872</v>
      </c>
      <c r="VQG473" s="87" t="s">
        <v>886</v>
      </c>
      <c r="VQH473" s="87" t="s">
        <v>872</v>
      </c>
      <c r="VQI473" s="87" t="s">
        <v>886</v>
      </c>
      <c r="VQJ473" s="87" t="s">
        <v>872</v>
      </c>
      <c r="VQK473" s="87" t="s">
        <v>886</v>
      </c>
      <c r="VQL473" s="87" t="s">
        <v>872</v>
      </c>
      <c r="VQM473" s="87" t="s">
        <v>886</v>
      </c>
      <c r="VQN473" s="87" t="s">
        <v>872</v>
      </c>
      <c r="VQO473" s="87" t="s">
        <v>886</v>
      </c>
      <c r="VQP473" s="87" t="s">
        <v>872</v>
      </c>
      <c r="VQQ473" s="87" t="s">
        <v>886</v>
      </c>
      <c r="VQR473" s="87" t="s">
        <v>872</v>
      </c>
      <c r="VQS473" s="87" t="s">
        <v>886</v>
      </c>
      <c r="VQT473" s="87" t="s">
        <v>872</v>
      </c>
      <c r="VQU473" s="87" t="s">
        <v>886</v>
      </c>
      <c r="VQV473" s="87" t="s">
        <v>872</v>
      </c>
      <c r="VQW473" s="87" t="s">
        <v>886</v>
      </c>
      <c r="VQX473" s="87" t="s">
        <v>872</v>
      </c>
      <c r="VQY473" s="87" t="s">
        <v>886</v>
      </c>
      <c r="VQZ473" s="87" t="s">
        <v>872</v>
      </c>
      <c r="VRA473" s="87" t="s">
        <v>886</v>
      </c>
      <c r="VRB473" s="87" t="s">
        <v>872</v>
      </c>
      <c r="VRC473" s="87" t="s">
        <v>886</v>
      </c>
      <c r="VRD473" s="87" t="s">
        <v>872</v>
      </c>
      <c r="VRE473" s="87" t="s">
        <v>886</v>
      </c>
      <c r="VRF473" s="87" t="s">
        <v>872</v>
      </c>
      <c r="VRG473" s="87" t="s">
        <v>886</v>
      </c>
      <c r="VRH473" s="87" t="s">
        <v>872</v>
      </c>
      <c r="VRI473" s="87" t="s">
        <v>886</v>
      </c>
      <c r="VRJ473" s="87" t="s">
        <v>872</v>
      </c>
      <c r="VRK473" s="87" t="s">
        <v>886</v>
      </c>
      <c r="VRL473" s="87" t="s">
        <v>872</v>
      </c>
      <c r="VRM473" s="87" t="s">
        <v>886</v>
      </c>
      <c r="VRN473" s="87" t="s">
        <v>872</v>
      </c>
      <c r="VRO473" s="87" t="s">
        <v>886</v>
      </c>
      <c r="VRP473" s="87" t="s">
        <v>872</v>
      </c>
      <c r="VRQ473" s="87" t="s">
        <v>886</v>
      </c>
      <c r="VRR473" s="87" t="s">
        <v>872</v>
      </c>
      <c r="VRS473" s="87" t="s">
        <v>886</v>
      </c>
      <c r="VRT473" s="87" t="s">
        <v>872</v>
      </c>
      <c r="VRU473" s="87" t="s">
        <v>886</v>
      </c>
      <c r="VRV473" s="87" t="s">
        <v>872</v>
      </c>
      <c r="VRW473" s="87" t="s">
        <v>886</v>
      </c>
      <c r="VRX473" s="87" t="s">
        <v>872</v>
      </c>
      <c r="VRY473" s="87" t="s">
        <v>886</v>
      </c>
      <c r="VRZ473" s="87" t="s">
        <v>872</v>
      </c>
      <c r="VSA473" s="87" t="s">
        <v>886</v>
      </c>
      <c r="VSB473" s="87" t="s">
        <v>872</v>
      </c>
      <c r="VSC473" s="87" t="s">
        <v>886</v>
      </c>
      <c r="VSD473" s="87" t="s">
        <v>872</v>
      </c>
      <c r="VSE473" s="87" t="s">
        <v>886</v>
      </c>
      <c r="VSF473" s="87" t="s">
        <v>872</v>
      </c>
      <c r="VSG473" s="87" t="s">
        <v>886</v>
      </c>
      <c r="VSH473" s="87" t="s">
        <v>872</v>
      </c>
      <c r="VSI473" s="87" t="s">
        <v>886</v>
      </c>
      <c r="VSJ473" s="87" t="s">
        <v>872</v>
      </c>
      <c r="VSK473" s="87" t="s">
        <v>886</v>
      </c>
      <c r="VSL473" s="87" t="s">
        <v>872</v>
      </c>
      <c r="VSM473" s="87" t="s">
        <v>886</v>
      </c>
      <c r="VSN473" s="87" t="s">
        <v>872</v>
      </c>
      <c r="VSO473" s="87" t="s">
        <v>886</v>
      </c>
      <c r="VSP473" s="87" t="s">
        <v>872</v>
      </c>
      <c r="VSQ473" s="87" t="s">
        <v>886</v>
      </c>
      <c r="VSR473" s="87" t="s">
        <v>872</v>
      </c>
      <c r="VSS473" s="87" t="s">
        <v>886</v>
      </c>
      <c r="VST473" s="87" t="s">
        <v>872</v>
      </c>
      <c r="VSU473" s="87" t="s">
        <v>886</v>
      </c>
      <c r="VSV473" s="87" t="s">
        <v>872</v>
      </c>
      <c r="VSW473" s="87" t="s">
        <v>886</v>
      </c>
      <c r="VSX473" s="87" t="s">
        <v>872</v>
      </c>
      <c r="VSY473" s="87" t="s">
        <v>886</v>
      </c>
      <c r="VSZ473" s="87" t="s">
        <v>872</v>
      </c>
      <c r="VTA473" s="87" t="s">
        <v>886</v>
      </c>
      <c r="VTB473" s="87" t="s">
        <v>872</v>
      </c>
      <c r="VTC473" s="87" t="s">
        <v>886</v>
      </c>
      <c r="VTD473" s="87" t="s">
        <v>872</v>
      </c>
      <c r="VTE473" s="87" t="s">
        <v>886</v>
      </c>
      <c r="VTF473" s="87" t="s">
        <v>872</v>
      </c>
      <c r="VTG473" s="87" t="s">
        <v>886</v>
      </c>
      <c r="VTH473" s="87" t="s">
        <v>872</v>
      </c>
      <c r="VTI473" s="87" t="s">
        <v>886</v>
      </c>
      <c r="VTJ473" s="87" t="s">
        <v>872</v>
      </c>
      <c r="VTK473" s="87" t="s">
        <v>886</v>
      </c>
      <c r="VTL473" s="87" t="s">
        <v>872</v>
      </c>
      <c r="VTM473" s="87" t="s">
        <v>886</v>
      </c>
      <c r="VTN473" s="87" t="s">
        <v>872</v>
      </c>
      <c r="VTO473" s="87" t="s">
        <v>886</v>
      </c>
      <c r="VTP473" s="87" t="s">
        <v>872</v>
      </c>
      <c r="VTQ473" s="87" t="s">
        <v>886</v>
      </c>
      <c r="VTR473" s="87" t="s">
        <v>872</v>
      </c>
      <c r="VTS473" s="87" t="s">
        <v>886</v>
      </c>
      <c r="VTT473" s="87" t="s">
        <v>872</v>
      </c>
      <c r="VTU473" s="87" t="s">
        <v>886</v>
      </c>
      <c r="VTV473" s="87" t="s">
        <v>872</v>
      </c>
      <c r="VTW473" s="87" t="s">
        <v>886</v>
      </c>
      <c r="VTX473" s="87" t="s">
        <v>872</v>
      </c>
      <c r="VTY473" s="87" t="s">
        <v>886</v>
      </c>
      <c r="VTZ473" s="87" t="s">
        <v>872</v>
      </c>
      <c r="VUA473" s="87" t="s">
        <v>886</v>
      </c>
      <c r="VUB473" s="87" t="s">
        <v>872</v>
      </c>
      <c r="VUC473" s="87" t="s">
        <v>886</v>
      </c>
      <c r="VUD473" s="87" t="s">
        <v>872</v>
      </c>
      <c r="VUE473" s="87" t="s">
        <v>886</v>
      </c>
      <c r="VUF473" s="87" t="s">
        <v>872</v>
      </c>
      <c r="VUG473" s="87" t="s">
        <v>886</v>
      </c>
      <c r="VUH473" s="87" t="s">
        <v>872</v>
      </c>
      <c r="VUI473" s="87" t="s">
        <v>886</v>
      </c>
      <c r="VUJ473" s="87" t="s">
        <v>872</v>
      </c>
      <c r="VUK473" s="87" t="s">
        <v>886</v>
      </c>
      <c r="VUL473" s="87" t="s">
        <v>872</v>
      </c>
      <c r="VUM473" s="87" t="s">
        <v>886</v>
      </c>
      <c r="VUN473" s="87" t="s">
        <v>872</v>
      </c>
      <c r="VUO473" s="87" t="s">
        <v>886</v>
      </c>
      <c r="VUP473" s="87" t="s">
        <v>872</v>
      </c>
      <c r="VUQ473" s="87" t="s">
        <v>886</v>
      </c>
      <c r="VUR473" s="87" t="s">
        <v>872</v>
      </c>
      <c r="VUS473" s="87" t="s">
        <v>886</v>
      </c>
      <c r="VUT473" s="87" t="s">
        <v>872</v>
      </c>
      <c r="VUU473" s="87" t="s">
        <v>886</v>
      </c>
      <c r="VUV473" s="87" t="s">
        <v>872</v>
      </c>
      <c r="VUW473" s="87" t="s">
        <v>886</v>
      </c>
      <c r="VUX473" s="87" t="s">
        <v>872</v>
      </c>
      <c r="VUY473" s="87" t="s">
        <v>886</v>
      </c>
      <c r="VUZ473" s="87" t="s">
        <v>872</v>
      </c>
      <c r="VVA473" s="87" t="s">
        <v>886</v>
      </c>
      <c r="VVB473" s="87" t="s">
        <v>872</v>
      </c>
      <c r="VVC473" s="87" t="s">
        <v>886</v>
      </c>
      <c r="VVD473" s="87" t="s">
        <v>872</v>
      </c>
      <c r="VVE473" s="87" t="s">
        <v>886</v>
      </c>
      <c r="VVF473" s="87" t="s">
        <v>872</v>
      </c>
      <c r="VVG473" s="87" t="s">
        <v>886</v>
      </c>
      <c r="VVH473" s="87" t="s">
        <v>872</v>
      </c>
      <c r="VVI473" s="87" t="s">
        <v>886</v>
      </c>
      <c r="VVJ473" s="87" t="s">
        <v>872</v>
      </c>
      <c r="VVK473" s="87" t="s">
        <v>886</v>
      </c>
      <c r="VVL473" s="87" t="s">
        <v>872</v>
      </c>
      <c r="VVM473" s="87" t="s">
        <v>886</v>
      </c>
      <c r="VVN473" s="87" t="s">
        <v>872</v>
      </c>
      <c r="VVO473" s="87" t="s">
        <v>886</v>
      </c>
      <c r="VVP473" s="87" t="s">
        <v>872</v>
      </c>
      <c r="VVQ473" s="87" t="s">
        <v>886</v>
      </c>
      <c r="VVR473" s="87" t="s">
        <v>872</v>
      </c>
      <c r="VVS473" s="87" t="s">
        <v>886</v>
      </c>
      <c r="VVT473" s="87" t="s">
        <v>872</v>
      </c>
      <c r="VVU473" s="87" t="s">
        <v>886</v>
      </c>
      <c r="VVV473" s="87" t="s">
        <v>872</v>
      </c>
      <c r="VVW473" s="87" t="s">
        <v>886</v>
      </c>
      <c r="VVX473" s="87" t="s">
        <v>872</v>
      </c>
      <c r="VVY473" s="87" t="s">
        <v>886</v>
      </c>
      <c r="VVZ473" s="87" t="s">
        <v>872</v>
      </c>
      <c r="VWA473" s="87" t="s">
        <v>886</v>
      </c>
      <c r="VWB473" s="87" t="s">
        <v>872</v>
      </c>
      <c r="VWC473" s="87" t="s">
        <v>886</v>
      </c>
      <c r="VWD473" s="87" t="s">
        <v>872</v>
      </c>
      <c r="VWE473" s="87" t="s">
        <v>886</v>
      </c>
      <c r="VWF473" s="87" t="s">
        <v>872</v>
      </c>
      <c r="VWG473" s="87" t="s">
        <v>886</v>
      </c>
      <c r="VWH473" s="87" t="s">
        <v>872</v>
      </c>
      <c r="VWI473" s="87" t="s">
        <v>886</v>
      </c>
      <c r="VWJ473" s="87" t="s">
        <v>872</v>
      </c>
      <c r="VWK473" s="87" t="s">
        <v>886</v>
      </c>
      <c r="VWL473" s="87" t="s">
        <v>872</v>
      </c>
      <c r="VWM473" s="87" t="s">
        <v>886</v>
      </c>
      <c r="VWN473" s="87" t="s">
        <v>872</v>
      </c>
      <c r="VWO473" s="87" t="s">
        <v>886</v>
      </c>
      <c r="VWP473" s="87" t="s">
        <v>872</v>
      </c>
      <c r="VWQ473" s="87" t="s">
        <v>886</v>
      </c>
      <c r="VWR473" s="87" t="s">
        <v>872</v>
      </c>
      <c r="VWS473" s="87" t="s">
        <v>886</v>
      </c>
      <c r="VWT473" s="87" t="s">
        <v>872</v>
      </c>
      <c r="VWU473" s="87" t="s">
        <v>886</v>
      </c>
      <c r="VWV473" s="87" t="s">
        <v>872</v>
      </c>
      <c r="VWW473" s="87" t="s">
        <v>886</v>
      </c>
      <c r="VWX473" s="87" t="s">
        <v>872</v>
      </c>
      <c r="VWY473" s="87" t="s">
        <v>886</v>
      </c>
      <c r="VWZ473" s="87" t="s">
        <v>872</v>
      </c>
      <c r="VXA473" s="87" t="s">
        <v>886</v>
      </c>
      <c r="VXB473" s="87" t="s">
        <v>872</v>
      </c>
      <c r="VXC473" s="87" t="s">
        <v>886</v>
      </c>
      <c r="VXD473" s="87" t="s">
        <v>872</v>
      </c>
      <c r="VXE473" s="87" t="s">
        <v>886</v>
      </c>
      <c r="VXF473" s="87" t="s">
        <v>872</v>
      </c>
      <c r="VXG473" s="87" t="s">
        <v>886</v>
      </c>
      <c r="VXH473" s="87" t="s">
        <v>872</v>
      </c>
      <c r="VXI473" s="87" t="s">
        <v>886</v>
      </c>
      <c r="VXJ473" s="87" t="s">
        <v>872</v>
      </c>
      <c r="VXK473" s="87" t="s">
        <v>886</v>
      </c>
      <c r="VXL473" s="87" t="s">
        <v>872</v>
      </c>
      <c r="VXM473" s="87" t="s">
        <v>886</v>
      </c>
      <c r="VXN473" s="87" t="s">
        <v>872</v>
      </c>
      <c r="VXO473" s="87" t="s">
        <v>886</v>
      </c>
      <c r="VXP473" s="87" t="s">
        <v>872</v>
      </c>
      <c r="VXQ473" s="87" t="s">
        <v>886</v>
      </c>
      <c r="VXR473" s="87" t="s">
        <v>872</v>
      </c>
      <c r="VXS473" s="87" t="s">
        <v>886</v>
      </c>
      <c r="VXT473" s="87" t="s">
        <v>872</v>
      </c>
      <c r="VXU473" s="87" t="s">
        <v>886</v>
      </c>
      <c r="VXV473" s="87" t="s">
        <v>872</v>
      </c>
      <c r="VXW473" s="87" t="s">
        <v>886</v>
      </c>
      <c r="VXX473" s="87" t="s">
        <v>872</v>
      </c>
      <c r="VXY473" s="87" t="s">
        <v>886</v>
      </c>
      <c r="VXZ473" s="87" t="s">
        <v>872</v>
      </c>
      <c r="VYA473" s="87" t="s">
        <v>886</v>
      </c>
      <c r="VYB473" s="87" t="s">
        <v>872</v>
      </c>
      <c r="VYC473" s="87" t="s">
        <v>886</v>
      </c>
      <c r="VYD473" s="87" t="s">
        <v>872</v>
      </c>
      <c r="VYE473" s="87" t="s">
        <v>886</v>
      </c>
      <c r="VYF473" s="87" t="s">
        <v>872</v>
      </c>
      <c r="VYG473" s="87" t="s">
        <v>886</v>
      </c>
      <c r="VYH473" s="87" t="s">
        <v>872</v>
      </c>
      <c r="VYI473" s="87" t="s">
        <v>886</v>
      </c>
      <c r="VYJ473" s="87" t="s">
        <v>872</v>
      </c>
      <c r="VYK473" s="87" t="s">
        <v>886</v>
      </c>
      <c r="VYL473" s="87" t="s">
        <v>872</v>
      </c>
      <c r="VYM473" s="87" t="s">
        <v>886</v>
      </c>
      <c r="VYN473" s="87" t="s">
        <v>872</v>
      </c>
      <c r="VYO473" s="87" t="s">
        <v>886</v>
      </c>
      <c r="VYP473" s="87" t="s">
        <v>872</v>
      </c>
      <c r="VYQ473" s="87" t="s">
        <v>886</v>
      </c>
      <c r="VYR473" s="87" t="s">
        <v>872</v>
      </c>
      <c r="VYS473" s="87" t="s">
        <v>886</v>
      </c>
      <c r="VYT473" s="87" t="s">
        <v>872</v>
      </c>
      <c r="VYU473" s="87" t="s">
        <v>886</v>
      </c>
      <c r="VYV473" s="87" t="s">
        <v>872</v>
      </c>
      <c r="VYW473" s="87" t="s">
        <v>886</v>
      </c>
      <c r="VYX473" s="87" t="s">
        <v>872</v>
      </c>
      <c r="VYY473" s="87" t="s">
        <v>886</v>
      </c>
      <c r="VYZ473" s="87" t="s">
        <v>872</v>
      </c>
      <c r="VZA473" s="87" t="s">
        <v>886</v>
      </c>
      <c r="VZB473" s="87" t="s">
        <v>872</v>
      </c>
      <c r="VZC473" s="87" t="s">
        <v>886</v>
      </c>
      <c r="VZD473" s="87" t="s">
        <v>872</v>
      </c>
      <c r="VZE473" s="87" t="s">
        <v>886</v>
      </c>
      <c r="VZF473" s="87" t="s">
        <v>872</v>
      </c>
      <c r="VZG473" s="87" t="s">
        <v>886</v>
      </c>
      <c r="VZH473" s="87" t="s">
        <v>872</v>
      </c>
      <c r="VZI473" s="87" t="s">
        <v>886</v>
      </c>
      <c r="VZJ473" s="87" t="s">
        <v>872</v>
      </c>
      <c r="VZK473" s="87" t="s">
        <v>886</v>
      </c>
      <c r="VZL473" s="87" t="s">
        <v>872</v>
      </c>
      <c r="VZM473" s="87" t="s">
        <v>886</v>
      </c>
      <c r="VZN473" s="87" t="s">
        <v>872</v>
      </c>
      <c r="VZO473" s="87" t="s">
        <v>886</v>
      </c>
      <c r="VZP473" s="87" t="s">
        <v>872</v>
      </c>
      <c r="VZQ473" s="87" t="s">
        <v>886</v>
      </c>
      <c r="VZR473" s="87" t="s">
        <v>872</v>
      </c>
      <c r="VZS473" s="87" t="s">
        <v>886</v>
      </c>
      <c r="VZT473" s="87" t="s">
        <v>872</v>
      </c>
      <c r="VZU473" s="87" t="s">
        <v>886</v>
      </c>
      <c r="VZV473" s="87" t="s">
        <v>872</v>
      </c>
      <c r="VZW473" s="87" t="s">
        <v>886</v>
      </c>
      <c r="VZX473" s="87" t="s">
        <v>872</v>
      </c>
      <c r="VZY473" s="87" t="s">
        <v>886</v>
      </c>
      <c r="VZZ473" s="87" t="s">
        <v>872</v>
      </c>
      <c r="WAA473" s="87" t="s">
        <v>886</v>
      </c>
      <c r="WAB473" s="87" t="s">
        <v>872</v>
      </c>
      <c r="WAC473" s="87" t="s">
        <v>886</v>
      </c>
      <c r="WAD473" s="87" t="s">
        <v>872</v>
      </c>
      <c r="WAE473" s="87" t="s">
        <v>886</v>
      </c>
      <c r="WAF473" s="87" t="s">
        <v>872</v>
      </c>
      <c r="WAG473" s="87" t="s">
        <v>886</v>
      </c>
      <c r="WAH473" s="87" t="s">
        <v>872</v>
      </c>
      <c r="WAI473" s="87" t="s">
        <v>886</v>
      </c>
      <c r="WAJ473" s="87" t="s">
        <v>872</v>
      </c>
      <c r="WAK473" s="87" t="s">
        <v>886</v>
      </c>
      <c r="WAL473" s="87" t="s">
        <v>872</v>
      </c>
      <c r="WAM473" s="87" t="s">
        <v>886</v>
      </c>
      <c r="WAN473" s="87" t="s">
        <v>872</v>
      </c>
      <c r="WAO473" s="87" t="s">
        <v>886</v>
      </c>
      <c r="WAP473" s="87" t="s">
        <v>872</v>
      </c>
      <c r="WAQ473" s="87" t="s">
        <v>886</v>
      </c>
      <c r="WAR473" s="87" t="s">
        <v>872</v>
      </c>
      <c r="WAS473" s="87" t="s">
        <v>886</v>
      </c>
      <c r="WAT473" s="87" t="s">
        <v>872</v>
      </c>
      <c r="WAU473" s="87" t="s">
        <v>886</v>
      </c>
      <c r="WAV473" s="87" t="s">
        <v>872</v>
      </c>
      <c r="WAW473" s="87" t="s">
        <v>886</v>
      </c>
      <c r="WAX473" s="87" t="s">
        <v>872</v>
      </c>
      <c r="WAY473" s="87" t="s">
        <v>886</v>
      </c>
      <c r="WAZ473" s="87" t="s">
        <v>872</v>
      </c>
      <c r="WBA473" s="87" t="s">
        <v>886</v>
      </c>
      <c r="WBB473" s="87" t="s">
        <v>872</v>
      </c>
      <c r="WBC473" s="87" t="s">
        <v>886</v>
      </c>
      <c r="WBD473" s="87" t="s">
        <v>872</v>
      </c>
      <c r="WBE473" s="87" t="s">
        <v>886</v>
      </c>
      <c r="WBF473" s="87" t="s">
        <v>872</v>
      </c>
      <c r="WBG473" s="87" t="s">
        <v>886</v>
      </c>
      <c r="WBH473" s="87" t="s">
        <v>872</v>
      </c>
      <c r="WBI473" s="87" t="s">
        <v>886</v>
      </c>
      <c r="WBJ473" s="87" t="s">
        <v>872</v>
      </c>
      <c r="WBK473" s="87" t="s">
        <v>886</v>
      </c>
      <c r="WBL473" s="87" t="s">
        <v>872</v>
      </c>
      <c r="WBM473" s="87" t="s">
        <v>886</v>
      </c>
      <c r="WBN473" s="87" t="s">
        <v>872</v>
      </c>
      <c r="WBO473" s="87" t="s">
        <v>886</v>
      </c>
      <c r="WBP473" s="87" t="s">
        <v>872</v>
      </c>
      <c r="WBQ473" s="87" t="s">
        <v>886</v>
      </c>
      <c r="WBR473" s="87" t="s">
        <v>872</v>
      </c>
      <c r="WBS473" s="87" t="s">
        <v>886</v>
      </c>
      <c r="WBT473" s="87" t="s">
        <v>872</v>
      </c>
      <c r="WBU473" s="87" t="s">
        <v>886</v>
      </c>
      <c r="WBV473" s="87" t="s">
        <v>872</v>
      </c>
      <c r="WBW473" s="87" t="s">
        <v>886</v>
      </c>
      <c r="WBX473" s="87" t="s">
        <v>872</v>
      </c>
      <c r="WBY473" s="87" t="s">
        <v>886</v>
      </c>
      <c r="WBZ473" s="87" t="s">
        <v>872</v>
      </c>
      <c r="WCA473" s="87" t="s">
        <v>886</v>
      </c>
      <c r="WCB473" s="87" t="s">
        <v>872</v>
      </c>
      <c r="WCC473" s="87" t="s">
        <v>886</v>
      </c>
      <c r="WCD473" s="87" t="s">
        <v>872</v>
      </c>
      <c r="WCE473" s="87" t="s">
        <v>886</v>
      </c>
      <c r="WCF473" s="87" t="s">
        <v>872</v>
      </c>
      <c r="WCG473" s="87" t="s">
        <v>886</v>
      </c>
      <c r="WCH473" s="87" t="s">
        <v>872</v>
      </c>
      <c r="WCI473" s="87" t="s">
        <v>886</v>
      </c>
      <c r="WCJ473" s="87" t="s">
        <v>872</v>
      </c>
      <c r="WCK473" s="87" t="s">
        <v>886</v>
      </c>
      <c r="WCL473" s="87" t="s">
        <v>872</v>
      </c>
      <c r="WCM473" s="87" t="s">
        <v>886</v>
      </c>
      <c r="WCN473" s="87" t="s">
        <v>872</v>
      </c>
      <c r="WCO473" s="87" t="s">
        <v>886</v>
      </c>
      <c r="WCP473" s="87" t="s">
        <v>872</v>
      </c>
      <c r="WCQ473" s="87" t="s">
        <v>886</v>
      </c>
      <c r="WCR473" s="87" t="s">
        <v>872</v>
      </c>
      <c r="WCS473" s="87" t="s">
        <v>886</v>
      </c>
      <c r="WCT473" s="87" t="s">
        <v>872</v>
      </c>
      <c r="WCU473" s="87" t="s">
        <v>886</v>
      </c>
      <c r="WCV473" s="87" t="s">
        <v>872</v>
      </c>
      <c r="WCW473" s="87" t="s">
        <v>886</v>
      </c>
      <c r="WCX473" s="87" t="s">
        <v>872</v>
      </c>
      <c r="WCY473" s="87" t="s">
        <v>886</v>
      </c>
      <c r="WCZ473" s="87" t="s">
        <v>872</v>
      </c>
      <c r="WDA473" s="87" t="s">
        <v>886</v>
      </c>
      <c r="WDB473" s="87" t="s">
        <v>872</v>
      </c>
      <c r="WDC473" s="87" t="s">
        <v>886</v>
      </c>
      <c r="WDD473" s="87" t="s">
        <v>872</v>
      </c>
      <c r="WDE473" s="87" t="s">
        <v>886</v>
      </c>
      <c r="WDF473" s="87" t="s">
        <v>872</v>
      </c>
      <c r="WDG473" s="87" t="s">
        <v>886</v>
      </c>
      <c r="WDH473" s="87" t="s">
        <v>872</v>
      </c>
      <c r="WDI473" s="87" t="s">
        <v>886</v>
      </c>
      <c r="WDJ473" s="87" t="s">
        <v>872</v>
      </c>
      <c r="WDK473" s="87" t="s">
        <v>886</v>
      </c>
      <c r="WDL473" s="87" t="s">
        <v>872</v>
      </c>
      <c r="WDM473" s="87" t="s">
        <v>886</v>
      </c>
      <c r="WDN473" s="87" t="s">
        <v>872</v>
      </c>
      <c r="WDO473" s="87" t="s">
        <v>886</v>
      </c>
      <c r="WDP473" s="87" t="s">
        <v>872</v>
      </c>
      <c r="WDQ473" s="87" t="s">
        <v>886</v>
      </c>
      <c r="WDR473" s="87" t="s">
        <v>872</v>
      </c>
      <c r="WDS473" s="87" t="s">
        <v>886</v>
      </c>
      <c r="WDT473" s="87" t="s">
        <v>872</v>
      </c>
      <c r="WDU473" s="87" t="s">
        <v>886</v>
      </c>
      <c r="WDV473" s="87" t="s">
        <v>872</v>
      </c>
      <c r="WDW473" s="87" t="s">
        <v>886</v>
      </c>
      <c r="WDX473" s="87" t="s">
        <v>872</v>
      </c>
      <c r="WDY473" s="87" t="s">
        <v>886</v>
      </c>
      <c r="WDZ473" s="87" t="s">
        <v>872</v>
      </c>
      <c r="WEA473" s="87" t="s">
        <v>886</v>
      </c>
      <c r="WEB473" s="87" t="s">
        <v>872</v>
      </c>
      <c r="WEC473" s="87" t="s">
        <v>886</v>
      </c>
      <c r="WED473" s="87" t="s">
        <v>872</v>
      </c>
      <c r="WEE473" s="87" t="s">
        <v>886</v>
      </c>
      <c r="WEF473" s="87" t="s">
        <v>872</v>
      </c>
      <c r="WEG473" s="87" t="s">
        <v>886</v>
      </c>
      <c r="WEH473" s="87" t="s">
        <v>872</v>
      </c>
      <c r="WEI473" s="87" t="s">
        <v>886</v>
      </c>
      <c r="WEJ473" s="87" t="s">
        <v>872</v>
      </c>
      <c r="WEK473" s="87" t="s">
        <v>886</v>
      </c>
      <c r="WEL473" s="87" t="s">
        <v>872</v>
      </c>
      <c r="WEM473" s="87" t="s">
        <v>886</v>
      </c>
      <c r="WEN473" s="87" t="s">
        <v>872</v>
      </c>
      <c r="WEO473" s="87" t="s">
        <v>886</v>
      </c>
      <c r="WEP473" s="87" t="s">
        <v>872</v>
      </c>
      <c r="WEQ473" s="87" t="s">
        <v>886</v>
      </c>
      <c r="WER473" s="87" t="s">
        <v>872</v>
      </c>
      <c r="WES473" s="87" t="s">
        <v>886</v>
      </c>
      <c r="WET473" s="87" t="s">
        <v>872</v>
      </c>
      <c r="WEU473" s="87" t="s">
        <v>886</v>
      </c>
      <c r="WEV473" s="87" t="s">
        <v>872</v>
      </c>
      <c r="WEW473" s="87" t="s">
        <v>886</v>
      </c>
      <c r="WEX473" s="87" t="s">
        <v>872</v>
      </c>
      <c r="WEY473" s="87" t="s">
        <v>886</v>
      </c>
      <c r="WEZ473" s="87" t="s">
        <v>872</v>
      </c>
      <c r="WFA473" s="87" t="s">
        <v>886</v>
      </c>
      <c r="WFB473" s="87" t="s">
        <v>872</v>
      </c>
      <c r="WFC473" s="87" t="s">
        <v>886</v>
      </c>
      <c r="WFD473" s="87" t="s">
        <v>872</v>
      </c>
      <c r="WFE473" s="87" t="s">
        <v>886</v>
      </c>
      <c r="WFF473" s="87" t="s">
        <v>872</v>
      </c>
      <c r="WFG473" s="87" t="s">
        <v>886</v>
      </c>
      <c r="WFH473" s="87" t="s">
        <v>872</v>
      </c>
      <c r="WFI473" s="87" t="s">
        <v>886</v>
      </c>
      <c r="WFJ473" s="87" t="s">
        <v>872</v>
      </c>
      <c r="WFK473" s="87" t="s">
        <v>886</v>
      </c>
      <c r="WFL473" s="87" t="s">
        <v>872</v>
      </c>
      <c r="WFM473" s="87" t="s">
        <v>886</v>
      </c>
      <c r="WFN473" s="87" t="s">
        <v>872</v>
      </c>
      <c r="WFO473" s="87" t="s">
        <v>886</v>
      </c>
      <c r="WFP473" s="87" t="s">
        <v>872</v>
      </c>
      <c r="WFQ473" s="87" t="s">
        <v>886</v>
      </c>
      <c r="WFR473" s="87" t="s">
        <v>872</v>
      </c>
      <c r="WFS473" s="87" t="s">
        <v>886</v>
      </c>
      <c r="WFT473" s="87" t="s">
        <v>872</v>
      </c>
      <c r="WFU473" s="87" t="s">
        <v>886</v>
      </c>
      <c r="WFV473" s="87" t="s">
        <v>872</v>
      </c>
      <c r="WFW473" s="87" t="s">
        <v>886</v>
      </c>
      <c r="WFX473" s="87" t="s">
        <v>872</v>
      </c>
      <c r="WFY473" s="87" t="s">
        <v>886</v>
      </c>
      <c r="WFZ473" s="87" t="s">
        <v>872</v>
      </c>
      <c r="WGA473" s="87" t="s">
        <v>886</v>
      </c>
      <c r="WGB473" s="87" t="s">
        <v>872</v>
      </c>
      <c r="WGC473" s="87" t="s">
        <v>886</v>
      </c>
      <c r="WGD473" s="87" t="s">
        <v>872</v>
      </c>
      <c r="WGE473" s="87" t="s">
        <v>886</v>
      </c>
      <c r="WGF473" s="87" t="s">
        <v>872</v>
      </c>
      <c r="WGG473" s="87" t="s">
        <v>886</v>
      </c>
      <c r="WGH473" s="87" t="s">
        <v>872</v>
      </c>
      <c r="WGI473" s="87" t="s">
        <v>886</v>
      </c>
      <c r="WGJ473" s="87" t="s">
        <v>872</v>
      </c>
      <c r="WGK473" s="87" t="s">
        <v>886</v>
      </c>
      <c r="WGL473" s="87" t="s">
        <v>872</v>
      </c>
      <c r="WGM473" s="87" t="s">
        <v>886</v>
      </c>
      <c r="WGN473" s="87" t="s">
        <v>872</v>
      </c>
      <c r="WGO473" s="87" t="s">
        <v>886</v>
      </c>
      <c r="WGP473" s="87" t="s">
        <v>872</v>
      </c>
      <c r="WGQ473" s="87" t="s">
        <v>886</v>
      </c>
      <c r="WGR473" s="87" t="s">
        <v>872</v>
      </c>
      <c r="WGS473" s="87" t="s">
        <v>886</v>
      </c>
      <c r="WGT473" s="87" t="s">
        <v>872</v>
      </c>
      <c r="WGU473" s="87" t="s">
        <v>886</v>
      </c>
      <c r="WGV473" s="87" t="s">
        <v>872</v>
      </c>
      <c r="WGW473" s="87" t="s">
        <v>886</v>
      </c>
      <c r="WGX473" s="87" t="s">
        <v>872</v>
      </c>
      <c r="WGY473" s="87" t="s">
        <v>886</v>
      </c>
      <c r="WGZ473" s="87" t="s">
        <v>872</v>
      </c>
      <c r="WHA473" s="87" t="s">
        <v>886</v>
      </c>
      <c r="WHB473" s="87" t="s">
        <v>872</v>
      </c>
      <c r="WHC473" s="87" t="s">
        <v>886</v>
      </c>
      <c r="WHD473" s="87" t="s">
        <v>872</v>
      </c>
      <c r="WHE473" s="87" t="s">
        <v>886</v>
      </c>
      <c r="WHF473" s="87" t="s">
        <v>872</v>
      </c>
      <c r="WHG473" s="87" t="s">
        <v>886</v>
      </c>
      <c r="WHH473" s="87" t="s">
        <v>872</v>
      </c>
      <c r="WHI473" s="87" t="s">
        <v>886</v>
      </c>
      <c r="WHJ473" s="87" t="s">
        <v>872</v>
      </c>
      <c r="WHK473" s="87" t="s">
        <v>886</v>
      </c>
      <c r="WHL473" s="87" t="s">
        <v>872</v>
      </c>
      <c r="WHM473" s="87" t="s">
        <v>886</v>
      </c>
      <c r="WHN473" s="87" t="s">
        <v>872</v>
      </c>
      <c r="WHO473" s="87" t="s">
        <v>886</v>
      </c>
      <c r="WHP473" s="87" t="s">
        <v>872</v>
      </c>
      <c r="WHQ473" s="87" t="s">
        <v>886</v>
      </c>
      <c r="WHR473" s="87" t="s">
        <v>872</v>
      </c>
      <c r="WHS473" s="87" t="s">
        <v>886</v>
      </c>
      <c r="WHT473" s="87" t="s">
        <v>872</v>
      </c>
      <c r="WHU473" s="87" t="s">
        <v>886</v>
      </c>
      <c r="WHV473" s="87" t="s">
        <v>872</v>
      </c>
      <c r="WHW473" s="87" t="s">
        <v>886</v>
      </c>
      <c r="WHX473" s="87" t="s">
        <v>872</v>
      </c>
      <c r="WHY473" s="87" t="s">
        <v>886</v>
      </c>
      <c r="WHZ473" s="87" t="s">
        <v>872</v>
      </c>
      <c r="WIA473" s="87" t="s">
        <v>886</v>
      </c>
      <c r="WIB473" s="87" t="s">
        <v>872</v>
      </c>
      <c r="WIC473" s="87" t="s">
        <v>886</v>
      </c>
      <c r="WID473" s="87" t="s">
        <v>872</v>
      </c>
      <c r="WIE473" s="87" t="s">
        <v>886</v>
      </c>
      <c r="WIF473" s="87" t="s">
        <v>872</v>
      </c>
      <c r="WIG473" s="87" t="s">
        <v>886</v>
      </c>
      <c r="WIH473" s="87" t="s">
        <v>872</v>
      </c>
      <c r="WII473" s="87" t="s">
        <v>886</v>
      </c>
      <c r="WIJ473" s="87" t="s">
        <v>872</v>
      </c>
      <c r="WIK473" s="87" t="s">
        <v>886</v>
      </c>
      <c r="WIL473" s="87" t="s">
        <v>872</v>
      </c>
      <c r="WIM473" s="87" t="s">
        <v>886</v>
      </c>
      <c r="WIN473" s="87" t="s">
        <v>872</v>
      </c>
      <c r="WIO473" s="87" t="s">
        <v>886</v>
      </c>
      <c r="WIP473" s="87" t="s">
        <v>872</v>
      </c>
      <c r="WIQ473" s="87" t="s">
        <v>886</v>
      </c>
      <c r="WIR473" s="87" t="s">
        <v>872</v>
      </c>
      <c r="WIS473" s="87" t="s">
        <v>886</v>
      </c>
      <c r="WIT473" s="87" t="s">
        <v>872</v>
      </c>
      <c r="WIU473" s="87" t="s">
        <v>886</v>
      </c>
      <c r="WIV473" s="87" t="s">
        <v>872</v>
      </c>
      <c r="WIW473" s="87" t="s">
        <v>886</v>
      </c>
      <c r="WIX473" s="87" t="s">
        <v>872</v>
      </c>
      <c r="WIY473" s="87" t="s">
        <v>886</v>
      </c>
      <c r="WIZ473" s="87" t="s">
        <v>872</v>
      </c>
      <c r="WJA473" s="87" t="s">
        <v>886</v>
      </c>
      <c r="WJB473" s="87" t="s">
        <v>872</v>
      </c>
      <c r="WJC473" s="87" t="s">
        <v>886</v>
      </c>
      <c r="WJD473" s="87" t="s">
        <v>872</v>
      </c>
      <c r="WJE473" s="87" t="s">
        <v>886</v>
      </c>
      <c r="WJF473" s="87" t="s">
        <v>872</v>
      </c>
      <c r="WJG473" s="87" t="s">
        <v>886</v>
      </c>
      <c r="WJH473" s="87" t="s">
        <v>872</v>
      </c>
      <c r="WJI473" s="87" t="s">
        <v>886</v>
      </c>
      <c r="WJJ473" s="87" t="s">
        <v>872</v>
      </c>
      <c r="WJK473" s="87" t="s">
        <v>886</v>
      </c>
      <c r="WJL473" s="87" t="s">
        <v>872</v>
      </c>
      <c r="WJM473" s="87" t="s">
        <v>886</v>
      </c>
      <c r="WJN473" s="87" t="s">
        <v>872</v>
      </c>
      <c r="WJO473" s="87" t="s">
        <v>886</v>
      </c>
      <c r="WJP473" s="87" t="s">
        <v>872</v>
      </c>
      <c r="WJQ473" s="87" t="s">
        <v>886</v>
      </c>
      <c r="WJR473" s="87" t="s">
        <v>872</v>
      </c>
      <c r="WJS473" s="87" t="s">
        <v>886</v>
      </c>
      <c r="WJT473" s="87" t="s">
        <v>872</v>
      </c>
      <c r="WJU473" s="87" t="s">
        <v>886</v>
      </c>
      <c r="WJV473" s="87" t="s">
        <v>872</v>
      </c>
      <c r="WJW473" s="87" t="s">
        <v>886</v>
      </c>
      <c r="WJX473" s="87" t="s">
        <v>872</v>
      </c>
      <c r="WJY473" s="87" t="s">
        <v>886</v>
      </c>
      <c r="WJZ473" s="87" t="s">
        <v>872</v>
      </c>
      <c r="WKA473" s="87" t="s">
        <v>886</v>
      </c>
      <c r="WKB473" s="87" t="s">
        <v>872</v>
      </c>
      <c r="WKC473" s="87" t="s">
        <v>886</v>
      </c>
      <c r="WKD473" s="87" t="s">
        <v>872</v>
      </c>
      <c r="WKE473" s="87" t="s">
        <v>886</v>
      </c>
      <c r="WKF473" s="87" t="s">
        <v>872</v>
      </c>
      <c r="WKG473" s="87" t="s">
        <v>886</v>
      </c>
      <c r="WKH473" s="87" t="s">
        <v>872</v>
      </c>
      <c r="WKI473" s="87" t="s">
        <v>886</v>
      </c>
      <c r="WKJ473" s="87" t="s">
        <v>872</v>
      </c>
      <c r="WKK473" s="87" t="s">
        <v>886</v>
      </c>
      <c r="WKL473" s="87" t="s">
        <v>872</v>
      </c>
      <c r="WKM473" s="87" t="s">
        <v>886</v>
      </c>
      <c r="WKN473" s="87" t="s">
        <v>872</v>
      </c>
      <c r="WKO473" s="87" t="s">
        <v>886</v>
      </c>
      <c r="WKP473" s="87" t="s">
        <v>872</v>
      </c>
      <c r="WKQ473" s="87" t="s">
        <v>886</v>
      </c>
      <c r="WKR473" s="87" t="s">
        <v>872</v>
      </c>
      <c r="WKS473" s="87" t="s">
        <v>886</v>
      </c>
      <c r="WKT473" s="87" t="s">
        <v>872</v>
      </c>
      <c r="WKU473" s="87" t="s">
        <v>886</v>
      </c>
      <c r="WKV473" s="87" t="s">
        <v>872</v>
      </c>
      <c r="WKW473" s="87" t="s">
        <v>886</v>
      </c>
      <c r="WKX473" s="87" t="s">
        <v>872</v>
      </c>
      <c r="WKY473" s="87" t="s">
        <v>886</v>
      </c>
      <c r="WKZ473" s="87" t="s">
        <v>872</v>
      </c>
      <c r="WLA473" s="87" t="s">
        <v>886</v>
      </c>
      <c r="WLB473" s="87" t="s">
        <v>872</v>
      </c>
      <c r="WLC473" s="87" t="s">
        <v>886</v>
      </c>
      <c r="WLD473" s="87" t="s">
        <v>872</v>
      </c>
      <c r="WLE473" s="87" t="s">
        <v>886</v>
      </c>
      <c r="WLF473" s="87" t="s">
        <v>872</v>
      </c>
      <c r="WLG473" s="87" t="s">
        <v>886</v>
      </c>
      <c r="WLH473" s="87" t="s">
        <v>872</v>
      </c>
      <c r="WLI473" s="87" t="s">
        <v>886</v>
      </c>
      <c r="WLJ473" s="87" t="s">
        <v>872</v>
      </c>
      <c r="WLK473" s="87" t="s">
        <v>886</v>
      </c>
      <c r="WLL473" s="87" t="s">
        <v>872</v>
      </c>
      <c r="WLM473" s="87" t="s">
        <v>886</v>
      </c>
      <c r="WLN473" s="87" t="s">
        <v>872</v>
      </c>
      <c r="WLO473" s="87" t="s">
        <v>886</v>
      </c>
      <c r="WLP473" s="87" t="s">
        <v>872</v>
      </c>
      <c r="WLQ473" s="87" t="s">
        <v>886</v>
      </c>
      <c r="WLR473" s="87" t="s">
        <v>872</v>
      </c>
      <c r="WLS473" s="87" t="s">
        <v>886</v>
      </c>
      <c r="WLT473" s="87" t="s">
        <v>872</v>
      </c>
      <c r="WLU473" s="87" t="s">
        <v>886</v>
      </c>
      <c r="WLV473" s="87" t="s">
        <v>872</v>
      </c>
      <c r="WLW473" s="87" t="s">
        <v>886</v>
      </c>
      <c r="WLX473" s="87" t="s">
        <v>872</v>
      </c>
      <c r="WLY473" s="87" t="s">
        <v>886</v>
      </c>
      <c r="WLZ473" s="87" t="s">
        <v>872</v>
      </c>
      <c r="WMA473" s="87" t="s">
        <v>886</v>
      </c>
      <c r="WMB473" s="87" t="s">
        <v>872</v>
      </c>
      <c r="WMC473" s="87" t="s">
        <v>886</v>
      </c>
      <c r="WMD473" s="87" t="s">
        <v>872</v>
      </c>
      <c r="WME473" s="87" t="s">
        <v>886</v>
      </c>
      <c r="WMF473" s="87" t="s">
        <v>872</v>
      </c>
      <c r="WMG473" s="87" t="s">
        <v>886</v>
      </c>
      <c r="WMH473" s="87" t="s">
        <v>872</v>
      </c>
      <c r="WMI473" s="87" t="s">
        <v>886</v>
      </c>
      <c r="WMJ473" s="87" t="s">
        <v>872</v>
      </c>
      <c r="WMK473" s="87" t="s">
        <v>886</v>
      </c>
      <c r="WML473" s="87" t="s">
        <v>872</v>
      </c>
      <c r="WMM473" s="87" t="s">
        <v>886</v>
      </c>
      <c r="WMN473" s="87" t="s">
        <v>872</v>
      </c>
      <c r="WMO473" s="87" t="s">
        <v>886</v>
      </c>
      <c r="WMP473" s="87" t="s">
        <v>872</v>
      </c>
      <c r="WMQ473" s="87" t="s">
        <v>886</v>
      </c>
      <c r="WMR473" s="87" t="s">
        <v>872</v>
      </c>
      <c r="WMS473" s="87" t="s">
        <v>886</v>
      </c>
      <c r="WMT473" s="87" t="s">
        <v>872</v>
      </c>
      <c r="WMU473" s="87" t="s">
        <v>886</v>
      </c>
      <c r="WMV473" s="87" t="s">
        <v>872</v>
      </c>
      <c r="WMW473" s="87" t="s">
        <v>886</v>
      </c>
      <c r="WMX473" s="87" t="s">
        <v>872</v>
      </c>
      <c r="WMY473" s="87" t="s">
        <v>886</v>
      </c>
      <c r="WMZ473" s="87" t="s">
        <v>872</v>
      </c>
      <c r="WNA473" s="87" t="s">
        <v>886</v>
      </c>
      <c r="WNB473" s="87" t="s">
        <v>872</v>
      </c>
      <c r="WNC473" s="87" t="s">
        <v>886</v>
      </c>
      <c r="WND473" s="87" t="s">
        <v>872</v>
      </c>
      <c r="WNE473" s="87" t="s">
        <v>886</v>
      </c>
      <c r="WNF473" s="87" t="s">
        <v>872</v>
      </c>
      <c r="WNG473" s="87" t="s">
        <v>886</v>
      </c>
      <c r="WNH473" s="87" t="s">
        <v>872</v>
      </c>
      <c r="WNI473" s="87" t="s">
        <v>886</v>
      </c>
      <c r="WNJ473" s="87" t="s">
        <v>872</v>
      </c>
      <c r="WNK473" s="87" t="s">
        <v>886</v>
      </c>
      <c r="WNL473" s="87" t="s">
        <v>872</v>
      </c>
      <c r="WNM473" s="87" t="s">
        <v>886</v>
      </c>
      <c r="WNN473" s="87" t="s">
        <v>872</v>
      </c>
      <c r="WNO473" s="87" t="s">
        <v>886</v>
      </c>
      <c r="WNP473" s="87" t="s">
        <v>872</v>
      </c>
      <c r="WNQ473" s="87" t="s">
        <v>886</v>
      </c>
      <c r="WNR473" s="87" t="s">
        <v>872</v>
      </c>
      <c r="WNS473" s="87" t="s">
        <v>886</v>
      </c>
      <c r="WNT473" s="87" t="s">
        <v>872</v>
      </c>
      <c r="WNU473" s="87" t="s">
        <v>886</v>
      </c>
      <c r="WNV473" s="87" t="s">
        <v>872</v>
      </c>
      <c r="WNW473" s="87" t="s">
        <v>886</v>
      </c>
      <c r="WNX473" s="87" t="s">
        <v>872</v>
      </c>
      <c r="WNY473" s="87" t="s">
        <v>886</v>
      </c>
      <c r="WNZ473" s="87" t="s">
        <v>872</v>
      </c>
      <c r="WOA473" s="87" t="s">
        <v>886</v>
      </c>
      <c r="WOB473" s="87" t="s">
        <v>872</v>
      </c>
      <c r="WOC473" s="87" t="s">
        <v>886</v>
      </c>
      <c r="WOD473" s="87" t="s">
        <v>872</v>
      </c>
      <c r="WOE473" s="87" t="s">
        <v>886</v>
      </c>
      <c r="WOF473" s="87" t="s">
        <v>872</v>
      </c>
      <c r="WOG473" s="87" t="s">
        <v>886</v>
      </c>
      <c r="WOH473" s="87" t="s">
        <v>872</v>
      </c>
      <c r="WOI473" s="87" t="s">
        <v>886</v>
      </c>
      <c r="WOJ473" s="87" t="s">
        <v>872</v>
      </c>
      <c r="WOK473" s="87" t="s">
        <v>886</v>
      </c>
      <c r="WOL473" s="87" t="s">
        <v>872</v>
      </c>
      <c r="WOM473" s="87" t="s">
        <v>886</v>
      </c>
      <c r="WON473" s="87" t="s">
        <v>872</v>
      </c>
      <c r="WOO473" s="87" t="s">
        <v>886</v>
      </c>
      <c r="WOP473" s="87" t="s">
        <v>872</v>
      </c>
      <c r="WOQ473" s="87" t="s">
        <v>886</v>
      </c>
      <c r="WOR473" s="87" t="s">
        <v>872</v>
      </c>
      <c r="WOS473" s="87" t="s">
        <v>886</v>
      </c>
      <c r="WOT473" s="87" t="s">
        <v>872</v>
      </c>
      <c r="WOU473" s="87" t="s">
        <v>886</v>
      </c>
      <c r="WOV473" s="87" t="s">
        <v>872</v>
      </c>
      <c r="WOW473" s="87" t="s">
        <v>886</v>
      </c>
      <c r="WOX473" s="87" t="s">
        <v>872</v>
      </c>
      <c r="WOY473" s="87" t="s">
        <v>886</v>
      </c>
      <c r="WOZ473" s="87" t="s">
        <v>872</v>
      </c>
      <c r="WPA473" s="87" t="s">
        <v>886</v>
      </c>
      <c r="WPB473" s="87" t="s">
        <v>872</v>
      </c>
      <c r="WPC473" s="87" t="s">
        <v>886</v>
      </c>
      <c r="WPD473" s="87" t="s">
        <v>872</v>
      </c>
      <c r="WPE473" s="87" t="s">
        <v>886</v>
      </c>
      <c r="WPF473" s="87" t="s">
        <v>872</v>
      </c>
      <c r="WPG473" s="87" t="s">
        <v>886</v>
      </c>
      <c r="WPH473" s="87" t="s">
        <v>872</v>
      </c>
      <c r="WPI473" s="87" t="s">
        <v>886</v>
      </c>
      <c r="WPJ473" s="87" t="s">
        <v>872</v>
      </c>
      <c r="WPK473" s="87" t="s">
        <v>886</v>
      </c>
      <c r="WPL473" s="87" t="s">
        <v>872</v>
      </c>
      <c r="WPM473" s="87" t="s">
        <v>886</v>
      </c>
      <c r="WPN473" s="87" t="s">
        <v>872</v>
      </c>
      <c r="WPO473" s="87" t="s">
        <v>886</v>
      </c>
      <c r="WPP473" s="87" t="s">
        <v>872</v>
      </c>
      <c r="WPQ473" s="87" t="s">
        <v>886</v>
      </c>
      <c r="WPR473" s="87" t="s">
        <v>872</v>
      </c>
      <c r="WPS473" s="87" t="s">
        <v>886</v>
      </c>
      <c r="WPT473" s="87" t="s">
        <v>872</v>
      </c>
      <c r="WPU473" s="87" t="s">
        <v>886</v>
      </c>
      <c r="WPV473" s="87" t="s">
        <v>872</v>
      </c>
      <c r="WPW473" s="87" t="s">
        <v>886</v>
      </c>
      <c r="WPX473" s="87" t="s">
        <v>872</v>
      </c>
      <c r="WPY473" s="87" t="s">
        <v>886</v>
      </c>
      <c r="WPZ473" s="87" t="s">
        <v>872</v>
      </c>
      <c r="WQA473" s="87" t="s">
        <v>886</v>
      </c>
      <c r="WQB473" s="87" t="s">
        <v>872</v>
      </c>
      <c r="WQC473" s="87" t="s">
        <v>886</v>
      </c>
      <c r="WQD473" s="87" t="s">
        <v>872</v>
      </c>
      <c r="WQE473" s="87" t="s">
        <v>886</v>
      </c>
      <c r="WQF473" s="87" t="s">
        <v>872</v>
      </c>
      <c r="WQG473" s="87" t="s">
        <v>886</v>
      </c>
      <c r="WQH473" s="87" t="s">
        <v>872</v>
      </c>
      <c r="WQI473" s="87" t="s">
        <v>886</v>
      </c>
      <c r="WQJ473" s="87" t="s">
        <v>872</v>
      </c>
      <c r="WQK473" s="87" t="s">
        <v>886</v>
      </c>
      <c r="WQL473" s="87" t="s">
        <v>872</v>
      </c>
      <c r="WQM473" s="87" t="s">
        <v>886</v>
      </c>
      <c r="WQN473" s="87" t="s">
        <v>872</v>
      </c>
      <c r="WQO473" s="87" t="s">
        <v>886</v>
      </c>
      <c r="WQP473" s="87" t="s">
        <v>872</v>
      </c>
      <c r="WQQ473" s="87" t="s">
        <v>886</v>
      </c>
      <c r="WQR473" s="87" t="s">
        <v>872</v>
      </c>
      <c r="WQS473" s="87" t="s">
        <v>886</v>
      </c>
      <c r="WQT473" s="87" t="s">
        <v>872</v>
      </c>
      <c r="WQU473" s="87" t="s">
        <v>886</v>
      </c>
      <c r="WQV473" s="87" t="s">
        <v>872</v>
      </c>
      <c r="WQW473" s="87" t="s">
        <v>886</v>
      </c>
      <c r="WQX473" s="87" t="s">
        <v>872</v>
      </c>
      <c r="WQY473" s="87" t="s">
        <v>886</v>
      </c>
      <c r="WQZ473" s="87" t="s">
        <v>872</v>
      </c>
      <c r="WRA473" s="87" t="s">
        <v>886</v>
      </c>
      <c r="WRB473" s="87" t="s">
        <v>872</v>
      </c>
      <c r="WRC473" s="87" t="s">
        <v>886</v>
      </c>
      <c r="WRD473" s="87" t="s">
        <v>872</v>
      </c>
      <c r="WRE473" s="87" t="s">
        <v>886</v>
      </c>
      <c r="WRF473" s="87" t="s">
        <v>872</v>
      </c>
      <c r="WRG473" s="87" t="s">
        <v>886</v>
      </c>
      <c r="WRH473" s="87" t="s">
        <v>872</v>
      </c>
      <c r="WRI473" s="87" t="s">
        <v>886</v>
      </c>
      <c r="WRJ473" s="87" t="s">
        <v>872</v>
      </c>
      <c r="WRK473" s="87" t="s">
        <v>886</v>
      </c>
      <c r="WRL473" s="87" t="s">
        <v>872</v>
      </c>
      <c r="WRM473" s="87" t="s">
        <v>886</v>
      </c>
      <c r="WRN473" s="87" t="s">
        <v>872</v>
      </c>
      <c r="WRO473" s="87" t="s">
        <v>886</v>
      </c>
      <c r="WRP473" s="87" t="s">
        <v>872</v>
      </c>
      <c r="WRQ473" s="87" t="s">
        <v>886</v>
      </c>
      <c r="WRR473" s="87" t="s">
        <v>872</v>
      </c>
      <c r="WRS473" s="87" t="s">
        <v>886</v>
      </c>
      <c r="WRT473" s="87" t="s">
        <v>872</v>
      </c>
      <c r="WRU473" s="87" t="s">
        <v>886</v>
      </c>
      <c r="WRV473" s="87" t="s">
        <v>872</v>
      </c>
      <c r="WRW473" s="87" t="s">
        <v>886</v>
      </c>
      <c r="WRX473" s="87" t="s">
        <v>872</v>
      </c>
      <c r="WRY473" s="87" t="s">
        <v>886</v>
      </c>
      <c r="WRZ473" s="87" t="s">
        <v>872</v>
      </c>
      <c r="WSA473" s="87" t="s">
        <v>886</v>
      </c>
      <c r="WSB473" s="87" t="s">
        <v>872</v>
      </c>
      <c r="WSC473" s="87" t="s">
        <v>886</v>
      </c>
      <c r="WSD473" s="87" t="s">
        <v>872</v>
      </c>
      <c r="WSE473" s="87" t="s">
        <v>886</v>
      </c>
      <c r="WSF473" s="87" t="s">
        <v>872</v>
      </c>
      <c r="WSG473" s="87" t="s">
        <v>886</v>
      </c>
      <c r="WSH473" s="87" t="s">
        <v>872</v>
      </c>
      <c r="WSI473" s="87" t="s">
        <v>886</v>
      </c>
      <c r="WSJ473" s="87" t="s">
        <v>872</v>
      </c>
      <c r="WSK473" s="87" t="s">
        <v>886</v>
      </c>
      <c r="WSL473" s="87" t="s">
        <v>872</v>
      </c>
      <c r="WSM473" s="87" t="s">
        <v>886</v>
      </c>
      <c r="WSN473" s="87" t="s">
        <v>872</v>
      </c>
      <c r="WSO473" s="87" t="s">
        <v>886</v>
      </c>
      <c r="WSP473" s="87" t="s">
        <v>872</v>
      </c>
      <c r="WSQ473" s="87" t="s">
        <v>886</v>
      </c>
      <c r="WSR473" s="87" t="s">
        <v>872</v>
      </c>
      <c r="WSS473" s="87" t="s">
        <v>886</v>
      </c>
      <c r="WST473" s="87" t="s">
        <v>872</v>
      </c>
      <c r="WSU473" s="87" t="s">
        <v>886</v>
      </c>
      <c r="WSV473" s="87" t="s">
        <v>872</v>
      </c>
      <c r="WSW473" s="87" t="s">
        <v>886</v>
      </c>
      <c r="WSX473" s="87" t="s">
        <v>872</v>
      </c>
      <c r="WSY473" s="87" t="s">
        <v>886</v>
      </c>
      <c r="WSZ473" s="87" t="s">
        <v>872</v>
      </c>
      <c r="WTA473" s="87" t="s">
        <v>886</v>
      </c>
      <c r="WTB473" s="87" t="s">
        <v>872</v>
      </c>
      <c r="WTC473" s="87" t="s">
        <v>886</v>
      </c>
      <c r="WTD473" s="87" t="s">
        <v>872</v>
      </c>
      <c r="WTE473" s="87" t="s">
        <v>886</v>
      </c>
      <c r="WTF473" s="87" t="s">
        <v>872</v>
      </c>
      <c r="WTG473" s="87" t="s">
        <v>886</v>
      </c>
      <c r="WTH473" s="87" t="s">
        <v>872</v>
      </c>
      <c r="WTI473" s="87" t="s">
        <v>886</v>
      </c>
      <c r="WTJ473" s="87" t="s">
        <v>872</v>
      </c>
      <c r="WTK473" s="87" t="s">
        <v>886</v>
      </c>
      <c r="WTL473" s="87" t="s">
        <v>872</v>
      </c>
      <c r="WTM473" s="87" t="s">
        <v>886</v>
      </c>
      <c r="WTN473" s="87" t="s">
        <v>872</v>
      </c>
      <c r="WTO473" s="87" t="s">
        <v>886</v>
      </c>
      <c r="WTP473" s="87" t="s">
        <v>872</v>
      </c>
      <c r="WTQ473" s="87" t="s">
        <v>886</v>
      </c>
      <c r="WTR473" s="87" t="s">
        <v>872</v>
      </c>
      <c r="WTS473" s="87" t="s">
        <v>886</v>
      </c>
      <c r="WTT473" s="87" t="s">
        <v>872</v>
      </c>
      <c r="WTU473" s="87" t="s">
        <v>886</v>
      </c>
      <c r="WTV473" s="87" t="s">
        <v>872</v>
      </c>
      <c r="WTW473" s="87" t="s">
        <v>886</v>
      </c>
      <c r="WTX473" s="87" t="s">
        <v>872</v>
      </c>
      <c r="WTY473" s="87" t="s">
        <v>886</v>
      </c>
      <c r="WTZ473" s="87" t="s">
        <v>872</v>
      </c>
      <c r="WUA473" s="87" t="s">
        <v>886</v>
      </c>
      <c r="WUB473" s="87" t="s">
        <v>872</v>
      </c>
      <c r="WUC473" s="87" t="s">
        <v>886</v>
      </c>
      <c r="WUD473" s="87" t="s">
        <v>872</v>
      </c>
      <c r="WUE473" s="87" t="s">
        <v>886</v>
      </c>
      <c r="WUF473" s="87" t="s">
        <v>872</v>
      </c>
      <c r="WUG473" s="87" t="s">
        <v>886</v>
      </c>
      <c r="WUH473" s="87" t="s">
        <v>872</v>
      </c>
      <c r="WUI473" s="87" t="s">
        <v>886</v>
      </c>
      <c r="WUJ473" s="87" t="s">
        <v>872</v>
      </c>
      <c r="WUK473" s="87" t="s">
        <v>886</v>
      </c>
      <c r="WUL473" s="87" t="s">
        <v>872</v>
      </c>
      <c r="WUM473" s="87" t="s">
        <v>886</v>
      </c>
      <c r="WUN473" s="87" t="s">
        <v>872</v>
      </c>
      <c r="WUO473" s="87" t="s">
        <v>886</v>
      </c>
      <c r="WUP473" s="87" t="s">
        <v>872</v>
      </c>
      <c r="WUQ473" s="87" t="s">
        <v>886</v>
      </c>
      <c r="WUR473" s="87" t="s">
        <v>872</v>
      </c>
      <c r="WUS473" s="87" t="s">
        <v>886</v>
      </c>
      <c r="WUT473" s="87" t="s">
        <v>872</v>
      </c>
      <c r="WUU473" s="87" t="s">
        <v>886</v>
      </c>
      <c r="WUV473" s="87" t="s">
        <v>872</v>
      </c>
      <c r="WUW473" s="87" t="s">
        <v>886</v>
      </c>
      <c r="WUX473" s="87" t="s">
        <v>872</v>
      </c>
      <c r="WUY473" s="87" t="s">
        <v>886</v>
      </c>
      <c r="WUZ473" s="87" t="s">
        <v>872</v>
      </c>
      <c r="WVA473" s="87" t="s">
        <v>886</v>
      </c>
      <c r="WVB473" s="87" t="s">
        <v>872</v>
      </c>
      <c r="WVC473" s="87" t="s">
        <v>886</v>
      </c>
      <c r="WVD473" s="87" t="s">
        <v>872</v>
      </c>
      <c r="WVE473" s="87" t="s">
        <v>886</v>
      </c>
      <c r="WVF473" s="87" t="s">
        <v>872</v>
      </c>
      <c r="WVG473" s="87" t="s">
        <v>886</v>
      </c>
      <c r="WVH473" s="87" t="s">
        <v>872</v>
      </c>
      <c r="WVI473" s="87" t="s">
        <v>886</v>
      </c>
      <c r="WVJ473" s="87" t="s">
        <v>872</v>
      </c>
      <c r="WVK473" s="87" t="s">
        <v>886</v>
      </c>
      <c r="WVL473" s="87" t="s">
        <v>872</v>
      </c>
      <c r="WVM473" s="87" t="s">
        <v>886</v>
      </c>
      <c r="WVN473" s="87" t="s">
        <v>872</v>
      </c>
      <c r="WVO473" s="87" t="s">
        <v>886</v>
      </c>
      <c r="WVP473" s="87" t="s">
        <v>872</v>
      </c>
      <c r="WVQ473" s="87" t="s">
        <v>886</v>
      </c>
      <c r="WVR473" s="87" t="s">
        <v>872</v>
      </c>
      <c r="WVS473" s="87" t="s">
        <v>886</v>
      </c>
      <c r="WVT473" s="87" t="s">
        <v>872</v>
      </c>
      <c r="WVU473" s="87" t="s">
        <v>886</v>
      </c>
      <c r="WVV473" s="87" t="s">
        <v>872</v>
      </c>
      <c r="WVW473" s="87" t="s">
        <v>886</v>
      </c>
      <c r="WVX473" s="87" t="s">
        <v>872</v>
      </c>
      <c r="WVY473" s="87" t="s">
        <v>886</v>
      </c>
      <c r="WVZ473" s="87" t="s">
        <v>872</v>
      </c>
      <c r="WWA473" s="87" t="s">
        <v>886</v>
      </c>
      <c r="WWB473" s="87" t="s">
        <v>872</v>
      </c>
      <c r="WWC473" s="87" t="s">
        <v>886</v>
      </c>
      <c r="WWD473" s="87" t="s">
        <v>872</v>
      </c>
      <c r="WWE473" s="87" t="s">
        <v>886</v>
      </c>
      <c r="WWF473" s="87" t="s">
        <v>872</v>
      </c>
      <c r="WWG473" s="87" t="s">
        <v>886</v>
      </c>
      <c r="WWH473" s="87" t="s">
        <v>872</v>
      </c>
      <c r="WWI473" s="87" t="s">
        <v>886</v>
      </c>
      <c r="WWJ473" s="87" t="s">
        <v>872</v>
      </c>
      <c r="WWK473" s="87" t="s">
        <v>886</v>
      </c>
      <c r="WWL473" s="87" t="s">
        <v>872</v>
      </c>
      <c r="WWM473" s="87" t="s">
        <v>886</v>
      </c>
      <c r="WWN473" s="87" t="s">
        <v>872</v>
      </c>
      <c r="WWO473" s="87" t="s">
        <v>886</v>
      </c>
      <c r="WWP473" s="87" t="s">
        <v>872</v>
      </c>
      <c r="WWQ473" s="87" t="s">
        <v>886</v>
      </c>
      <c r="WWR473" s="87" t="s">
        <v>872</v>
      </c>
      <c r="WWS473" s="87" t="s">
        <v>886</v>
      </c>
      <c r="WWT473" s="87" t="s">
        <v>872</v>
      </c>
      <c r="WWU473" s="87" t="s">
        <v>886</v>
      </c>
      <c r="WWV473" s="87" t="s">
        <v>872</v>
      </c>
      <c r="WWW473" s="87" t="s">
        <v>886</v>
      </c>
      <c r="WWX473" s="87" t="s">
        <v>872</v>
      </c>
      <c r="WWY473" s="87" t="s">
        <v>886</v>
      </c>
      <c r="WWZ473" s="87" t="s">
        <v>872</v>
      </c>
      <c r="WXA473" s="87" t="s">
        <v>886</v>
      </c>
      <c r="WXB473" s="87" t="s">
        <v>872</v>
      </c>
      <c r="WXC473" s="87" t="s">
        <v>886</v>
      </c>
      <c r="WXD473" s="87" t="s">
        <v>872</v>
      </c>
      <c r="WXE473" s="87" t="s">
        <v>886</v>
      </c>
      <c r="WXF473" s="87" t="s">
        <v>872</v>
      </c>
      <c r="WXG473" s="87" t="s">
        <v>886</v>
      </c>
      <c r="WXH473" s="87" t="s">
        <v>872</v>
      </c>
      <c r="WXI473" s="87" t="s">
        <v>886</v>
      </c>
      <c r="WXJ473" s="87" t="s">
        <v>872</v>
      </c>
      <c r="WXK473" s="87" t="s">
        <v>886</v>
      </c>
      <c r="WXL473" s="87" t="s">
        <v>872</v>
      </c>
      <c r="WXM473" s="87" t="s">
        <v>886</v>
      </c>
      <c r="WXN473" s="87" t="s">
        <v>872</v>
      </c>
      <c r="WXO473" s="87" t="s">
        <v>886</v>
      </c>
      <c r="WXP473" s="87" t="s">
        <v>872</v>
      </c>
      <c r="WXQ473" s="87" t="s">
        <v>886</v>
      </c>
      <c r="WXR473" s="87" t="s">
        <v>872</v>
      </c>
      <c r="WXS473" s="87" t="s">
        <v>886</v>
      </c>
      <c r="WXT473" s="87" t="s">
        <v>872</v>
      </c>
      <c r="WXU473" s="87" t="s">
        <v>886</v>
      </c>
      <c r="WXV473" s="87" t="s">
        <v>872</v>
      </c>
      <c r="WXW473" s="87" t="s">
        <v>886</v>
      </c>
      <c r="WXX473" s="87" t="s">
        <v>872</v>
      </c>
      <c r="WXY473" s="87" t="s">
        <v>886</v>
      </c>
      <c r="WXZ473" s="87" t="s">
        <v>872</v>
      </c>
      <c r="WYA473" s="87" t="s">
        <v>886</v>
      </c>
      <c r="WYB473" s="87" t="s">
        <v>872</v>
      </c>
      <c r="WYC473" s="87" t="s">
        <v>886</v>
      </c>
      <c r="WYD473" s="87" t="s">
        <v>872</v>
      </c>
      <c r="WYE473" s="87" t="s">
        <v>886</v>
      </c>
      <c r="WYF473" s="87" t="s">
        <v>872</v>
      </c>
      <c r="WYG473" s="87" t="s">
        <v>886</v>
      </c>
      <c r="WYH473" s="87" t="s">
        <v>872</v>
      </c>
      <c r="WYI473" s="87" t="s">
        <v>886</v>
      </c>
      <c r="WYJ473" s="87" t="s">
        <v>872</v>
      </c>
      <c r="WYK473" s="87" t="s">
        <v>886</v>
      </c>
      <c r="WYL473" s="87" t="s">
        <v>872</v>
      </c>
      <c r="WYM473" s="87" t="s">
        <v>886</v>
      </c>
      <c r="WYN473" s="87" t="s">
        <v>872</v>
      </c>
      <c r="WYO473" s="87" t="s">
        <v>886</v>
      </c>
      <c r="WYP473" s="87" t="s">
        <v>872</v>
      </c>
      <c r="WYQ473" s="87" t="s">
        <v>886</v>
      </c>
      <c r="WYR473" s="87" t="s">
        <v>872</v>
      </c>
      <c r="WYS473" s="87" t="s">
        <v>886</v>
      </c>
      <c r="WYT473" s="87" t="s">
        <v>872</v>
      </c>
      <c r="WYU473" s="87" t="s">
        <v>886</v>
      </c>
      <c r="WYV473" s="87" t="s">
        <v>872</v>
      </c>
      <c r="WYW473" s="87" t="s">
        <v>886</v>
      </c>
      <c r="WYX473" s="87" t="s">
        <v>872</v>
      </c>
      <c r="WYY473" s="87" t="s">
        <v>886</v>
      </c>
      <c r="WYZ473" s="87" t="s">
        <v>872</v>
      </c>
      <c r="WZA473" s="87" t="s">
        <v>886</v>
      </c>
      <c r="WZB473" s="87" t="s">
        <v>872</v>
      </c>
      <c r="WZC473" s="87" t="s">
        <v>886</v>
      </c>
      <c r="WZD473" s="87" t="s">
        <v>872</v>
      </c>
      <c r="WZE473" s="87" t="s">
        <v>886</v>
      </c>
      <c r="WZF473" s="87" t="s">
        <v>872</v>
      </c>
      <c r="WZG473" s="87" t="s">
        <v>886</v>
      </c>
      <c r="WZH473" s="87" t="s">
        <v>872</v>
      </c>
      <c r="WZI473" s="87" t="s">
        <v>886</v>
      </c>
      <c r="WZJ473" s="87" t="s">
        <v>872</v>
      </c>
      <c r="WZK473" s="87" t="s">
        <v>886</v>
      </c>
      <c r="WZL473" s="87" t="s">
        <v>872</v>
      </c>
      <c r="WZM473" s="87" t="s">
        <v>886</v>
      </c>
      <c r="WZN473" s="87" t="s">
        <v>872</v>
      </c>
      <c r="WZO473" s="87" t="s">
        <v>886</v>
      </c>
      <c r="WZP473" s="87" t="s">
        <v>872</v>
      </c>
      <c r="WZQ473" s="87" t="s">
        <v>886</v>
      </c>
      <c r="WZR473" s="87" t="s">
        <v>872</v>
      </c>
      <c r="WZS473" s="87" t="s">
        <v>886</v>
      </c>
      <c r="WZT473" s="87" t="s">
        <v>872</v>
      </c>
      <c r="WZU473" s="87" t="s">
        <v>886</v>
      </c>
      <c r="WZV473" s="87" t="s">
        <v>872</v>
      </c>
      <c r="WZW473" s="87" t="s">
        <v>886</v>
      </c>
      <c r="WZX473" s="87" t="s">
        <v>872</v>
      </c>
      <c r="WZY473" s="87" t="s">
        <v>886</v>
      </c>
      <c r="WZZ473" s="87" t="s">
        <v>872</v>
      </c>
      <c r="XAA473" s="87" t="s">
        <v>886</v>
      </c>
      <c r="XAB473" s="87" t="s">
        <v>872</v>
      </c>
      <c r="XAC473" s="87" t="s">
        <v>886</v>
      </c>
      <c r="XAD473" s="87" t="s">
        <v>872</v>
      </c>
      <c r="XAE473" s="87" t="s">
        <v>886</v>
      </c>
      <c r="XAF473" s="87" t="s">
        <v>872</v>
      </c>
      <c r="XAG473" s="87" t="s">
        <v>886</v>
      </c>
      <c r="XAH473" s="87" t="s">
        <v>872</v>
      </c>
      <c r="XAI473" s="87" t="s">
        <v>886</v>
      </c>
      <c r="XAJ473" s="87" t="s">
        <v>872</v>
      </c>
      <c r="XAK473" s="87" t="s">
        <v>886</v>
      </c>
      <c r="XAL473" s="87" t="s">
        <v>872</v>
      </c>
      <c r="XAM473" s="87" t="s">
        <v>886</v>
      </c>
      <c r="XAN473" s="87" t="s">
        <v>872</v>
      </c>
      <c r="XAO473" s="87" t="s">
        <v>886</v>
      </c>
      <c r="XAP473" s="87" t="s">
        <v>872</v>
      </c>
      <c r="XAQ473" s="87" t="s">
        <v>886</v>
      </c>
      <c r="XAR473" s="87" t="s">
        <v>872</v>
      </c>
      <c r="XAS473" s="87" t="s">
        <v>886</v>
      </c>
      <c r="XAT473" s="87" t="s">
        <v>872</v>
      </c>
      <c r="XAU473" s="87" t="s">
        <v>886</v>
      </c>
      <c r="XAV473" s="87" t="s">
        <v>872</v>
      </c>
      <c r="XAW473" s="87" t="s">
        <v>886</v>
      </c>
      <c r="XAX473" s="87" t="s">
        <v>872</v>
      </c>
      <c r="XAY473" s="87" t="s">
        <v>886</v>
      </c>
      <c r="XAZ473" s="87" t="s">
        <v>872</v>
      </c>
      <c r="XBA473" s="87" t="s">
        <v>886</v>
      </c>
      <c r="XBB473" s="87" t="s">
        <v>872</v>
      </c>
      <c r="XBC473" s="87" t="s">
        <v>886</v>
      </c>
      <c r="XBD473" s="87" t="s">
        <v>872</v>
      </c>
      <c r="XBE473" s="87" t="s">
        <v>886</v>
      </c>
      <c r="XBF473" s="87" t="s">
        <v>872</v>
      </c>
      <c r="XBG473" s="87" t="s">
        <v>886</v>
      </c>
      <c r="XBH473" s="87" t="s">
        <v>872</v>
      </c>
      <c r="XBI473" s="87" t="s">
        <v>886</v>
      </c>
      <c r="XBJ473" s="87" t="s">
        <v>872</v>
      </c>
      <c r="XBK473" s="87" t="s">
        <v>886</v>
      </c>
      <c r="XBL473" s="87" t="s">
        <v>872</v>
      </c>
      <c r="XBM473" s="87" t="s">
        <v>886</v>
      </c>
      <c r="XBN473" s="87" t="s">
        <v>872</v>
      </c>
      <c r="XBO473" s="87" t="s">
        <v>886</v>
      </c>
      <c r="XBP473" s="87" t="s">
        <v>872</v>
      </c>
      <c r="XBQ473" s="87" t="s">
        <v>886</v>
      </c>
      <c r="XBR473" s="87" t="s">
        <v>872</v>
      </c>
      <c r="XBS473" s="87" t="s">
        <v>886</v>
      </c>
      <c r="XBT473" s="87" t="s">
        <v>872</v>
      </c>
      <c r="XBU473" s="87" t="s">
        <v>886</v>
      </c>
      <c r="XBV473" s="87" t="s">
        <v>872</v>
      </c>
      <c r="XBW473" s="87" t="s">
        <v>886</v>
      </c>
      <c r="XBX473" s="87" t="s">
        <v>872</v>
      </c>
      <c r="XBY473" s="87" t="s">
        <v>886</v>
      </c>
      <c r="XBZ473" s="87" t="s">
        <v>872</v>
      </c>
      <c r="XCA473" s="87" t="s">
        <v>886</v>
      </c>
      <c r="XCB473" s="87" t="s">
        <v>872</v>
      </c>
      <c r="XCC473" s="87" t="s">
        <v>886</v>
      </c>
      <c r="XCD473" s="87" t="s">
        <v>872</v>
      </c>
      <c r="XCE473" s="87" t="s">
        <v>886</v>
      </c>
      <c r="XCF473" s="87" t="s">
        <v>872</v>
      </c>
      <c r="XCG473" s="87" t="s">
        <v>886</v>
      </c>
      <c r="XCH473" s="87" t="s">
        <v>872</v>
      </c>
      <c r="XCI473" s="87" t="s">
        <v>886</v>
      </c>
      <c r="XCJ473" s="87" t="s">
        <v>872</v>
      </c>
      <c r="XCK473" s="87" t="s">
        <v>886</v>
      </c>
      <c r="XCL473" s="87" t="s">
        <v>872</v>
      </c>
      <c r="XCM473" s="87" t="s">
        <v>886</v>
      </c>
      <c r="XCN473" s="87" t="s">
        <v>872</v>
      </c>
      <c r="XCO473" s="87" t="s">
        <v>886</v>
      </c>
      <c r="XCP473" s="87" t="s">
        <v>872</v>
      </c>
      <c r="XCQ473" s="87" t="s">
        <v>886</v>
      </c>
      <c r="XCR473" s="87" t="s">
        <v>872</v>
      </c>
      <c r="XCS473" s="87" t="s">
        <v>886</v>
      </c>
      <c r="XCT473" s="87" t="s">
        <v>872</v>
      </c>
      <c r="XCU473" s="87" t="s">
        <v>886</v>
      </c>
      <c r="XCV473" s="87" t="s">
        <v>872</v>
      </c>
      <c r="XCW473" s="87" t="s">
        <v>886</v>
      </c>
      <c r="XCX473" s="87" t="s">
        <v>872</v>
      </c>
      <c r="XCY473" s="87" t="s">
        <v>886</v>
      </c>
      <c r="XCZ473" s="87" t="s">
        <v>872</v>
      </c>
      <c r="XDA473" s="87" t="s">
        <v>886</v>
      </c>
      <c r="XDB473" s="87" t="s">
        <v>872</v>
      </c>
      <c r="XDC473" s="87" t="s">
        <v>886</v>
      </c>
      <c r="XDD473" s="87" t="s">
        <v>872</v>
      </c>
      <c r="XDE473" s="87" t="s">
        <v>886</v>
      </c>
      <c r="XDF473" s="87" t="s">
        <v>872</v>
      </c>
      <c r="XDG473" s="87" t="s">
        <v>886</v>
      </c>
      <c r="XDH473" s="87" t="s">
        <v>872</v>
      </c>
      <c r="XDI473" s="87" t="s">
        <v>886</v>
      </c>
      <c r="XDJ473" s="87" t="s">
        <v>872</v>
      </c>
      <c r="XDK473" s="87" t="s">
        <v>886</v>
      </c>
      <c r="XDL473" s="87" t="s">
        <v>872</v>
      </c>
      <c r="XDM473" s="87" t="s">
        <v>886</v>
      </c>
      <c r="XDN473" s="87" t="s">
        <v>872</v>
      </c>
      <c r="XDO473" s="87" t="s">
        <v>886</v>
      </c>
      <c r="XDP473" s="87" t="s">
        <v>872</v>
      </c>
      <c r="XDQ473" s="87" t="s">
        <v>886</v>
      </c>
      <c r="XDR473" s="87" t="s">
        <v>872</v>
      </c>
      <c r="XDS473" s="87" t="s">
        <v>886</v>
      </c>
      <c r="XDT473" s="87" t="s">
        <v>872</v>
      </c>
      <c r="XDU473" s="87" t="s">
        <v>886</v>
      </c>
      <c r="XDV473" s="87" t="s">
        <v>872</v>
      </c>
      <c r="XDW473" s="87" t="s">
        <v>886</v>
      </c>
      <c r="XDX473" s="87" t="s">
        <v>872</v>
      </c>
      <c r="XDY473" s="87" t="s">
        <v>886</v>
      </c>
      <c r="XDZ473" s="87" t="s">
        <v>872</v>
      </c>
      <c r="XEA473" s="87" t="s">
        <v>886</v>
      </c>
      <c r="XEB473" s="87" t="s">
        <v>872</v>
      </c>
      <c r="XEC473" s="87" t="s">
        <v>886</v>
      </c>
      <c r="XED473" s="87" t="s">
        <v>872</v>
      </c>
      <c r="XEE473" s="87" t="s">
        <v>886</v>
      </c>
      <c r="XEF473" s="87" t="s">
        <v>872</v>
      </c>
      <c r="XEG473" s="87" t="s">
        <v>886</v>
      </c>
      <c r="XEH473" s="87" t="s">
        <v>872</v>
      </c>
      <c r="XEI473" s="87" t="s">
        <v>886</v>
      </c>
      <c r="XEJ473" s="87" t="s">
        <v>872</v>
      </c>
      <c r="XEK473" s="87" t="s">
        <v>886</v>
      </c>
      <c r="XEL473" s="87" t="s">
        <v>872</v>
      </c>
      <c r="XEM473" s="87" t="s">
        <v>886</v>
      </c>
      <c r="XEN473" s="87" t="s">
        <v>872</v>
      </c>
      <c r="XEO473" s="87" t="s">
        <v>886</v>
      </c>
      <c r="XEP473" s="87" t="s">
        <v>872</v>
      </c>
      <c r="XEQ473" s="87" t="s">
        <v>886</v>
      </c>
      <c r="XER473" s="87" t="s">
        <v>872</v>
      </c>
      <c r="XES473" s="87" t="s">
        <v>886</v>
      </c>
      <c r="XET473" s="87" t="s">
        <v>872</v>
      </c>
      <c r="XEU473" s="87" t="s">
        <v>886</v>
      </c>
      <c r="XEV473" s="87" t="s">
        <v>872</v>
      </c>
      <c r="XEW473" s="87" t="s">
        <v>886</v>
      </c>
      <c r="XEX473" s="87" t="s">
        <v>872</v>
      </c>
      <c r="XEY473" s="87" t="s">
        <v>886</v>
      </c>
      <c r="XEZ473" s="87" t="s">
        <v>872</v>
      </c>
      <c r="XFA473" s="87" t="s">
        <v>886</v>
      </c>
      <c r="XFB473" s="87" t="s">
        <v>872</v>
      </c>
      <c r="XFC473" s="87" t="s">
        <v>886</v>
      </c>
      <c r="XFD473" s="87" t="s">
        <v>872</v>
      </c>
    </row>
    <row r="474" spans="1:16384" s="24" customFormat="1" ht="20.25" customHeight="1" x14ac:dyDescent="0.4">
      <c r="A474" s="882"/>
      <c r="B474" s="882"/>
      <c r="C474" s="882"/>
      <c r="D474" s="882"/>
      <c r="E474" s="882"/>
      <c r="F474" s="882"/>
      <c r="G474" s="882"/>
      <c r="H474" s="882"/>
      <c r="I474" s="884"/>
      <c r="J474" s="882"/>
      <c r="K474" s="882"/>
      <c r="L474" s="882"/>
      <c r="M474" s="882"/>
      <c r="N474" s="882"/>
      <c r="O474" s="882"/>
      <c r="P474" s="7"/>
      <c r="Q474" s="882" t="s">
        <v>887</v>
      </c>
      <c r="R474" s="882" t="s">
        <v>875</v>
      </c>
      <c r="S474" s="882">
        <v>90</v>
      </c>
      <c r="T474" s="882"/>
      <c r="U474" s="882" t="s">
        <v>894</v>
      </c>
      <c r="V474" s="882"/>
      <c r="W474" s="882"/>
      <c r="X474" s="882"/>
      <c r="Y474" s="882"/>
      <c r="Z474" s="882"/>
      <c r="AA474" s="882"/>
      <c r="AB474" s="87"/>
      <c r="AC474" s="87"/>
      <c r="AD474" s="87"/>
      <c r="AE474" s="87"/>
      <c r="AF474" s="87"/>
      <c r="AG474" s="87"/>
      <c r="AH474" s="87"/>
      <c r="AI474" s="87"/>
      <c r="AJ474" s="87"/>
      <c r="AK474" s="87"/>
      <c r="AL474" s="87"/>
      <c r="AM474" s="87"/>
      <c r="AN474" s="87"/>
      <c r="AO474" s="87"/>
      <c r="AP474" s="87"/>
      <c r="AQ474" s="87"/>
      <c r="AR474" s="87"/>
      <c r="AS474" s="87"/>
      <c r="AT474" s="87"/>
      <c r="AU474" s="87"/>
      <c r="AV474" s="87"/>
      <c r="AW474" s="87"/>
      <c r="AX474" s="87"/>
      <c r="AY474" s="87"/>
      <c r="AZ474" s="87"/>
      <c r="BA474" s="87"/>
      <c r="BB474" s="87"/>
      <c r="BC474" s="87"/>
      <c r="BD474" s="87"/>
      <c r="BE474" s="87"/>
      <c r="BF474" s="87"/>
      <c r="BG474" s="87"/>
      <c r="BH474" s="87"/>
      <c r="BI474" s="87"/>
      <c r="BJ474" s="87"/>
      <c r="BK474" s="87"/>
      <c r="BL474" s="87"/>
      <c r="BM474" s="87"/>
      <c r="BN474" s="87"/>
      <c r="BO474" s="87"/>
      <c r="BP474" s="87"/>
      <c r="BQ474" s="87"/>
      <c r="BR474" s="87"/>
      <c r="BS474" s="87"/>
      <c r="BT474" s="87"/>
      <c r="BU474" s="87"/>
      <c r="BV474" s="87"/>
      <c r="BW474" s="87"/>
      <c r="BX474" s="87"/>
      <c r="BY474" s="87"/>
      <c r="BZ474" s="87"/>
      <c r="CA474" s="87"/>
      <c r="CB474" s="87"/>
      <c r="CC474" s="87"/>
      <c r="CD474" s="87"/>
      <c r="CE474" s="87"/>
      <c r="CF474" s="87"/>
      <c r="CG474" s="87"/>
      <c r="CH474" s="87"/>
      <c r="CI474" s="87"/>
      <c r="CJ474" s="87"/>
      <c r="CK474" s="87"/>
      <c r="CL474" s="87"/>
      <c r="CM474" s="87"/>
      <c r="CN474" s="87"/>
      <c r="CO474" s="87"/>
      <c r="CP474" s="87"/>
      <c r="CQ474" s="87"/>
      <c r="CR474" s="87"/>
      <c r="CS474" s="87"/>
      <c r="CT474" s="87"/>
      <c r="CU474" s="87"/>
      <c r="CV474" s="87"/>
      <c r="CW474" s="87"/>
      <c r="CX474" s="87"/>
      <c r="CY474" s="87"/>
      <c r="CZ474" s="87"/>
      <c r="DA474" s="87"/>
      <c r="DB474" s="87"/>
      <c r="DC474" s="87"/>
      <c r="DD474" s="87"/>
      <c r="DE474" s="87"/>
      <c r="DF474" s="87"/>
      <c r="DG474" s="87"/>
      <c r="DH474" s="87"/>
      <c r="DI474" s="87"/>
      <c r="DJ474" s="87"/>
      <c r="DK474" s="87"/>
      <c r="DL474" s="87"/>
      <c r="DM474" s="87"/>
      <c r="DN474" s="87"/>
      <c r="DO474" s="87"/>
      <c r="DP474" s="87"/>
      <c r="DQ474" s="87"/>
      <c r="DR474" s="87"/>
      <c r="DS474" s="87"/>
      <c r="DT474" s="87"/>
      <c r="DU474" s="87"/>
      <c r="DV474" s="87"/>
      <c r="DW474" s="87"/>
      <c r="DX474" s="87"/>
      <c r="DY474" s="87"/>
      <c r="DZ474" s="87"/>
      <c r="EA474" s="87"/>
      <c r="EB474" s="87"/>
      <c r="EC474" s="87"/>
      <c r="ED474" s="87"/>
      <c r="EE474" s="87"/>
      <c r="EF474" s="87"/>
      <c r="EG474" s="87"/>
      <c r="EH474" s="87"/>
      <c r="EI474" s="87"/>
      <c r="EJ474" s="87"/>
      <c r="EK474" s="87"/>
      <c r="EL474" s="87"/>
      <c r="EM474" s="87"/>
      <c r="EN474" s="87"/>
      <c r="EO474" s="87"/>
      <c r="EP474" s="87"/>
      <c r="EQ474" s="87"/>
      <c r="ER474" s="87"/>
      <c r="ES474" s="87"/>
      <c r="ET474" s="87"/>
      <c r="EU474" s="87"/>
      <c r="EV474" s="87"/>
      <c r="EW474" s="87"/>
      <c r="EX474" s="87"/>
      <c r="EY474" s="87"/>
      <c r="EZ474" s="87"/>
      <c r="FA474" s="87"/>
      <c r="FB474" s="87"/>
      <c r="FC474" s="87"/>
      <c r="FD474" s="87"/>
      <c r="FE474" s="87"/>
      <c r="FF474" s="87"/>
      <c r="FG474" s="87"/>
      <c r="FH474" s="87"/>
      <c r="FI474" s="87"/>
      <c r="FJ474" s="87"/>
      <c r="FK474" s="87"/>
      <c r="FL474" s="87"/>
      <c r="FM474" s="87"/>
      <c r="FN474" s="87"/>
      <c r="FO474" s="87"/>
      <c r="FP474" s="87"/>
      <c r="FQ474" s="87"/>
      <c r="FR474" s="87"/>
      <c r="FS474" s="87"/>
      <c r="FT474" s="87"/>
      <c r="FU474" s="87"/>
      <c r="FV474" s="87"/>
      <c r="FW474" s="87"/>
      <c r="FX474" s="87"/>
      <c r="FY474" s="87"/>
      <c r="FZ474" s="87"/>
      <c r="GA474" s="87"/>
      <c r="GB474" s="87"/>
      <c r="GC474" s="87"/>
      <c r="GD474" s="87"/>
      <c r="GE474" s="87"/>
      <c r="GF474" s="87"/>
      <c r="GG474" s="87"/>
      <c r="GH474" s="87"/>
      <c r="GI474" s="87"/>
      <c r="GJ474" s="87"/>
      <c r="GK474" s="87"/>
      <c r="GL474" s="87"/>
      <c r="GM474" s="87"/>
      <c r="GN474" s="87"/>
      <c r="GO474" s="87"/>
      <c r="GP474" s="87"/>
      <c r="GQ474" s="87"/>
      <c r="GR474" s="87"/>
      <c r="GS474" s="87"/>
      <c r="GT474" s="87"/>
      <c r="GU474" s="87"/>
      <c r="GV474" s="87"/>
      <c r="GW474" s="87"/>
      <c r="GX474" s="87"/>
      <c r="GY474" s="87"/>
      <c r="GZ474" s="87"/>
      <c r="HA474" s="87"/>
      <c r="HB474" s="87"/>
      <c r="HC474" s="87"/>
      <c r="HD474" s="87"/>
      <c r="HE474" s="87"/>
      <c r="HF474" s="87"/>
      <c r="HG474" s="87"/>
      <c r="HH474" s="87"/>
      <c r="HI474" s="87"/>
      <c r="HJ474" s="87"/>
      <c r="HK474" s="87"/>
      <c r="HL474" s="87"/>
      <c r="HM474" s="87"/>
      <c r="HN474" s="87"/>
      <c r="HO474" s="87"/>
      <c r="HP474" s="87"/>
      <c r="HQ474" s="87"/>
      <c r="HR474" s="87"/>
      <c r="HS474" s="87"/>
      <c r="HT474" s="87"/>
      <c r="HU474" s="87"/>
      <c r="HV474" s="87"/>
      <c r="HW474" s="87"/>
      <c r="HX474" s="87"/>
      <c r="HY474" s="87"/>
      <c r="HZ474" s="87"/>
      <c r="IA474" s="87"/>
      <c r="IB474" s="87"/>
      <c r="IC474" s="87"/>
      <c r="ID474" s="87"/>
      <c r="IE474" s="87"/>
      <c r="IF474" s="87"/>
      <c r="IG474" s="87"/>
      <c r="IH474" s="87"/>
      <c r="II474" s="87"/>
      <c r="IJ474" s="87"/>
      <c r="IK474" s="87"/>
      <c r="IL474" s="87"/>
      <c r="IM474" s="87"/>
      <c r="IN474" s="87"/>
      <c r="IO474" s="87"/>
      <c r="IP474" s="87"/>
      <c r="IQ474" s="87"/>
      <c r="IR474" s="87"/>
      <c r="IS474" s="87"/>
      <c r="IT474" s="87"/>
      <c r="IU474" s="87"/>
      <c r="IV474" s="87"/>
      <c r="IW474" s="87"/>
      <c r="IX474" s="87"/>
      <c r="IY474" s="87"/>
      <c r="IZ474" s="87"/>
      <c r="JA474" s="87"/>
      <c r="JB474" s="87"/>
      <c r="JC474" s="87"/>
      <c r="JD474" s="87"/>
      <c r="JE474" s="87"/>
      <c r="JF474" s="87"/>
      <c r="JG474" s="87"/>
      <c r="JH474" s="87"/>
      <c r="JI474" s="87"/>
      <c r="JJ474" s="87"/>
      <c r="JK474" s="87"/>
      <c r="JL474" s="87"/>
      <c r="JM474" s="87"/>
      <c r="JN474" s="87"/>
      <c r="JO474" s="87"/>
      <c r="JP474" s="87"/>
      <c r="JQ474" s="87"/>
      <c r="JR474" s="87"/>
      <c r="JS474" s="87"/>
      <c r="JT474" s="87"/>
      <c r="JU474" s="87"/>
      <c r="JV474" s="87"/>
      <c r="JW474" s="87"/>
      <c r="JX474" s="87"/>
      <c r="JY474" s="87"/>
      <c r="JZ474" s="87"/>
      <c r="KA474" s="87"/>
      <c r="KB474" s="87"/>
      <c r="KC474" s="87"/>
      <c r="KD474" s="87"/>
      <c r="KE474" s="87"/>
      <c r="KF474" s="87"/>
      <c r="KG474" s="87"/>
      <c r="KH474" s="87"/>
      <c r="KI474" s="87"/>
      <c r="KJ474" s="87"/>
      <c r="KK474" s="87"/>
      <c r="KL474" s="87"/>
      <c r="KM474" s="87"/>
      <c r="KN474" s="87"/>
      <c r="KO474" s="87"/>
      <c r="KP474" s="87"/>
      <c r="KQ474" s="87"/>
      <c r="KR474" s="87"/>
      <c r="KS474" s="87"/>
      <c r="KT474" s="87"/>
      <c r="KU474" s="87"/>
      <c r="KV474" s="87"/>
      <c r="KW474" s="87"/>
      <c r="KX474" s="87"/>
      <c r="KY474" s="87"/>
      <c r="KZ474" s="87"/>
      <c r="LA474" s="87"/>
      <c r="LB474" s="87"/>
      <c r="LC474" s="87"/>
      <c r="LD474" s="87"/>
      <c r="LE474" s="87"/>
      <c r="LF474" s="87"/>
      <c r="LG474" s="87"/>
      <c r="LH474" s="87"/>
      <c r="LI474" s="87"/>
      <c r="LJ474" s="87"/>
      <c r="LK474" s="87"/>
      <c r="LL474" s="87"/>
      <c r="LM474" s="87"/>
      <c r="LN474" s="87"/>
      <c r="LO474" s="87"/>
      <c r="LP474" s="87"/>
      <c r="LQ474" s="87"/>
      <c r="LR474" s="87"/>
      <c r="LS474" s="87"/>
      <c r="LT474" s="87"/>
      <c r="LU474" s="87"/>
      <c r="LV474" s="87"/>
      <c r="LW474" s="87"/>
      <c r="LX474" s="87"/>
      <c r="LY474" s="87"/>
      <c r="LZ474" s="87"/>
      <c r="MA474" s="87"/>
      <c r="MB474" s="87"/>
      <c r="MC474" s="87"/>
      <c r="MD474" s="87"/>
      <c r="ME474" s="87"/>
      <c r="MF474" s="87"/>
      <c r="MG474" s="87"/>
      <c r="MH474" s="87"/>
      <c r="MI474" s="87"/>
      <c r="MJ474" s="87"/>
      <c r="MK474" s="87"/>
      <c r="ML474" s="87"/>
      <c r="MM474" s="87"/>
      <c r="MN474" s="87"/>
      <c r="MO474" s="87"/>
      <c r="MP474" s="87"/>
      <c r="MQ474" s="87"/>
      <c r="MR474" s="87"/>
      <c r="MS474" s="87"/>
      <c r="MT474" s="87"/>
      <c r="MU474" s="87"/>
      <c r="MV474" s="87"/>
      <c r="MW474" s="87"/>
      <c r="MX474" s="87"/>
      <c r="MY474" s="87"/>
      <c r="MZ474" s="87"/>
      <c r="NA474" s="87"/>
      <c r="NB474" s="87"/>
      <c r="NC474" s="87"/>
      <c r="ND474" s="87"/>
      <c r="NE474" s="87"/>
      <c r="NF474" s="87"/>
      <c r="NG474" s="87"/>
      <c r="NH474" s="87"/>
      <c r="NI474" s="87"/>
      <c r="NJ474" s="87"/>
      <c r="NK474" s="87"/>
      <c r="NL474" s="87"/>
      <c r="NM474" s="87"/>
      <c r="NN474" s="87"/>
      <c r="NO474" s="87"/>
      <c r="NP474" s="87"/>
      <c r="NQ474" s="87"/>
      <c r="NR474" s="87"/>
      <c r="NS474" s="87"/>
      <c r="NT474" s="87"/>
      <c r="NU474" s="87"/>
      <c r="NV474" s="87"/>
      <c r="NW474" s="87"/>
      <c r="NX474" s="87"/>
      <c r="NY474" s="87"/>
      <c r="NZ474" s="87"/>
      <c r="OA474" s="87"/>
      <c r="OB474" s="87"/>
      <c r="OC474" s="87"/>
      <c r="OD474" s="87"/>
      <c r="OE474" s="87"/>
      <c r="OF474" s="87"/>
      <c r="OG474" s="87"/>
      <c r="OH474" s="87"/>
      <c r="OI474" s="87"/>
      <c r="OJ474" s="87"/>
      <c r="OK474" s="87"/>
      <c r="OL474" s="87"/>
      <c r="OM474" s="87"/>
      <c r="ON474" s="87"/>
      <c r="OO474" s="87"/>
      <c r="OP474" s="87"/>
      <c r="OQ474" s="87"/>
      <c r="OR474" s="87"/>
      <c r="OS474" s="87"/>
      <c r="OT474" s="87"/>
      <c r="OU474" s="87"/>
      <c r="OV474" s="87"/>
      <c r="OW474" s="87"/>
      <c r="OX474" s="87"/>
      <c r="OY474" s="87"/>
      <c r="OZ474" s="87"/>
      <c r="PA474" s="87"/>
      <c r="PB474" s="87"/>
      <c r="PC474" s="87"/>
      <c r="PD474" s="87"/>
      <c r="PE474" s="87"/>
      <c r="PF474" s="87"/>
      <c r="PG474" s="87"/>
      <c r="PH474" s="87"/>
      <c r="PI474" s="87"/>
      <c r="PJ474" s="87"/>
      <c r="PK474" s="87"/>
      <c r="PL474" s="87"/>
      <c r="PM474" s="87"/>
      <c r="PN474" s="87"/>
      <c r="PO474" s="87"/>
      <c r="PP474" s="87"/>
      <c r="PQ474" s="87"/>
      <c r="PR474" s="87"/>
      <c r="PS474" s="87"/>
      <c r="PT474" s="87"/>
      <c r="PU474" s="87"/>
      <c r="PV474" s="87"/>
      <c r="PW474" s="87"/>
      <c r="PX474" s="87"/>
      <c r="PY474" s="87"/>
      <c r="PZ474" s="87"/>
      <c r="QA474" s="87"/>
      <c r="QB474" s="87"/>
      <c r="QC474" s="87"/>
      <c r="QD474" s="87"/>
      <c r="QE474" s="87"/>
      <c r="QF474" s="87"/>
      <c r="QG474" s="87"/>
      <c r="QH474" s="87"/>
      <c r="QI474" s="87"/>
      <c r="QJ474" s="87"/>
      <c r="QK474" s="87"/>
      <c r="QL474" s="87"/>
      <c r="QM474" s="87"/>
      <c r="QN474" s="87"/>
      <c r="QO474" s="87"/>
      <c r="QP474" s="87"/>
      <c r="QQ474" s="87"/>
      <c r="QR474" s="87"/>
      <c r="QS474" s="87"/>
      <c r="QT474" s="87"/>
      <c r="QU474" s="87"/>
      <c r="QV474" s="87"/>
      <c r="QW474" s="87"/>
      <c r="QX474" s="87"/>
      <c r="QY474" s="87"/>
      <c r="QZ474" s="87"/>
      <c r="RA474" s="87"/>
      <c r="RB474" s="87"/>
      <c r="RC474" s="87"/>
      <c r="RD474" s="87"/>
      <c r="RE474" s="87"/>
      <c r="RF474" s="87"/>
      <c r="RG474" s="87"/>
      <c r="RH474" s="87"/>
      <c r="RI474" s="87"/>
      <c r="RJ474" s="87"/>
      <c r="RK474" s="87"/>
      <c r="RL474" s="87"/>
      <c r="RM474" s="87"/>
      <c r="RN474" s="87"/>
      <c r="RO474" s="87"/>
      <c r="RP474" s="87"/>
      <c r="RQ474" s="87"/>
      <c r="RR474" s="87"/>
      <c r="RS474" s="87"/>
      <c r="RT474" s="87"/>
      <c r="RU474" s="87"/>
      <c r="RV474" s="87"/>
      <c r="RW474" s="87"/>
      <c r="RX474" s="87"/>
      <c r="RY474" s="87"/>
      <c r="RZ474" s="87"/>
      <c r="SA474" s="87"/>
      <c r="SB474" s="87"/>
      <c r="SC474" s="87"/>
      <c r="SD474" s="87"/>
      <c r="SE474" s="87"/>
      <c r="SF474" s="87"/>
      <c r="SG474" s="87"/>
      <c r="SH474" s="87"/>
      <c r="SI474" s="87"/>
      <c r="SJ474" s="87"/>
      <c r="SK474" s="87"/>
      <c r="SL474" s="87"/>
      <c r="SM474" s="87"/>
      <c r="SN474" s="87"/>
      <c r="SO474" s="87"/>
      <c r="SP474" s="87"/>
      <c r="SQ474" s="87"/>
      <c r="SR474" s="87"/>
      <c r="SS474" s="87"/>
      <c r="ST474" s="87"/>
      <c r="SU474" s="87"/>
      <c r="SV474" s="87"/>
      <c r="SW474" s="87"/>
      <c r="SX474" s="87"/>
      <c r="SY474" s="87"/>
      <c r="SZ474" s="87"/>
      <c r="TA474" s="87"/>
      <c r="TB474" s="87"/>
      <c r="TC474" s="87"/>
      <c r="TD474" s="87"/>
      <c r="TE474" s="87"/>
      <c r="TF474" s="87"/>
      <c r="TG474" s="87"/>
      <c r="TH474" s="87"/>
      <c r="TI474" s="87"/>
      <c r="TJ474" s="87"/>
      <c r="TK474" s="87"/>
      <c r="TL474" s="87"/>
      <c r="TM474" s="87"/>
      <c r="TN474" s="87"/>
      <c r="TO474" s="87"/>
      <c r="TP474" s="87"/>
      <c r="TQ474" s="87"/>
      <c r="TR474" s="87"/>
      <c r="TS474" s="87"/>
      <c r="TT474" s="87"/>
      <c r="TU474" s="87"/>
      <c r="TV474" s="87"/>
      <c r="TW474" s="87"/>
      <c r="TX474" s="87"/>
      <c r="TY474" s="87"/>
      <c r="TZ474" s="87"/>
      <c r="UA474" s="87"/>
      <c r="UB474" s="87"/>
      <c r="UC474" s="87"/>
      <c r="UD474" s="87"/>
      <c r="UE474" s="87"/>
      <c r="UF474" s="87"/>
      <c r="UG474" s="87"/>
      <c r="UH474" s="87"/>
      <c r="UI474" s="87"/>
      <c r="UJ474" s="87"/>
      <c r="UK474" s="87"/>
      <c r="UL474" s="87"/>
      <c r="UM474" s="87"/>
      <c r="UN474" s="87"/>
      <c r="UO474" s="87"/>
      <c r="UP474" s="87"/>
      <c r="UQ474" s="87"/>
      <c r="UR474" s="87"/>
      <c r="US474" s="87"/>
      <c r="UT474" s="87"/>
      <c r="UU474" s="87"/>
      <c r="UV474" s="87"/>
      <c r="UW474" s="87"/>
      <c r="UX474" s="87"/>
      <c r="UY474" s="87"/>
      <c r="UZ474" s="87"/>
      <c r="VA474" s="87"/>
      <c r="VB474" s="87"/>
      <c r="VC474" s="87"/>
      <c r="VD474" s="87"/>
      <c r="VE474" s="87"/>
      <c r="VF474" s="87"/>
      <c r="VG474" s="87"/>
      <c r="VH474" s="87"/>
      <c r="VI474" s="87"/>
      <c r="VJ474" s="87"/>
      <c r="VK474" s="87"/>
      <c r="VL474" s="87"/>
      <c r="VM474" s="87"/>
      <c r="VN474" s="87"/>
      <c r="VO474" s="87"/>
      <c r="VP474" s="87"/>
      <c r="VQ474" s="87"/>
      <c r="VR474" s="87"/>
      <c r="VS474" s="87"/>
      <c r="VT474" s="87"/>
      <c r="VU474" s="87"/>
      <c r="VV474" s="87"/>
      <c r="VW474" s="87"/>
      <c r="VX474" s="87"/>
      <c r="VY474" s="87"/>
      <c r="VZ474" s="87"/>
      <c r="WA474" s="87"/>
      <c r="WB474" s="87"/>
      <c r="WC474" s="87"/>
      <c r="WD474" s="87"/>
      <c r="WE474" s="87"/>
      <c r="WF474" s="87"/>
      <c r="WG474" s="87"/>
      <c r="WH474" s="87"/>
      <c r="WI474" s="87"/>
      <c r="WJ474" s="87"/>
      <c r="WK474" s="87"/>
      <c r="WL474" s="87"/>
      <c r="WM474" s="87"/>
      <c r="WN474" s="87"/>
      <c r="WO474" s="87"/>
      <c r="WP474" s="87"/>
      <c r="WQ474" s="87"/>
      <c r="WR474" s="87"/>
      <c r="WS474" s="87"/>
      <c r="WT474" s="87"/>
      <c r="WU474" s="87"/>
      <c r="WV474" s="87"/>
      <c r="WW474" s="87"/>
      <c r="WX474" s="87"/>
      <c r="WY474" s="87"/>
      <c r="WZ474" s="87"/>
      <c r="XA474" s="87"/>
      <c r="XB474" s="87"/>
      <c r="XC474" s="87"/>
      <c r="XD474" s="87"/>
      <c r="XE474" s="87"/>
      <c r="XF474" s="87"/>
      <c r="XG474" s="87"/>
      <c r="XH474" s="87"/>
      <c r="XI474" s="87"/>
      <c r="XJ474" s="87"/>
      <c r="XK474" s="87"/>
      <c r="XL474" s="87"/>
      <c r="XM474" s="87"/>
      <c r="XN474" s="87"/>
      <c r="XO474" s="87"/>
      <c r="XP474" s="87"/>
      <c r="XQ474" s="87"/>
      <c r="XR474" s="87"/>
      <c r="XS474" s="87"/>
      <c r="XT474" s="87"/>
      <c r="XU474" s="87"/>
      <c r="XV474" s="87"/>
      <c r="XW474" s="87"/>
      <c r="XX474" s="87"/>
      <c r="XY474" s="87"/>
      <c r="XZ474" s="87"/>
      <c r="YA474" s="87"/>
      <c r="YB474" s="87"/>
      <c r="YC474" s="87"/>
      <c r="YD474" s="87"/>
      <c r="YE474" s="87"/>
      <c r="YF474" s="87"/>
      <c r="YG474" s="87"/>
      <c r="YH474" s="87"/>
      <c r="YI474" s="87"/>
      <c r="YJ474" s="87"/>
      <c r="YK474" s="87"/>
      <c r="YL474" s="87"/>
      <c r="YM474" s="87"/>
      <c r="YN474" s="87"/>
      <c r="YO474" s="87"/>
      <c r="YP474" s="87"/>
      <c r="YQ474" s="87"/>
      <c r="YR474" s="87"/>
      <c r="YS474" s="87"/>
      <c r="YT474" s="87"/>
      <c r="YU474" s="87"/>
      <c r="YV474" s="87"/>
      <c r="YW474" s="87"/>
      <c r="YX474" s="87"/>
      <c r="YY474" s="87"/>
      <c r="YZ474" s="87"/>
      <c r="ZA474" s="87"/>
      <c r="ZB474" s="87"/>
      <c r="ZC474" s="87"/>
      <c r="ZD474" s="87"/>
      <c r="ZE474" s="87"/>
      <c r="ZF474" s="87"/>
      <c r="ZG474" s="87"/>
      <c r="ZH474" s="87"/>
      <c r="ZI474" s="87"/>
      <c r="ZJ474" s="87"/>
      <c r="ZK474" s="87"/>
      <c r="ZL474" s="87"/>
      <c r="ZM474" s="87"/>
      <c r="ZN474" s="87"/>
      <c r="ZO474" s="87"/>
      <c r="ZP474" s="87"/>
      <c r="ZQ474" s="87"/>
      <c r="ZR474" s="87"/>
      <c r="ZS474" s="87"/>
      <c r="ZT474" s="87"/>
      <c r="ZU474" s="87"/>
      <c r="ZV474" s="87"/>
      <c r="ZW474" s="87"/>
      <c r="ZX474" s="87"/>
      <c r="ZY474" s="87"/>
      <c r="ZZ474" s="87"/>
      <c r="AAA474" s="87"/>
      <c r="AAB474" s="87"/>
      <c r="AAC474" s="87"/>
      <c r="AAD474" s="87"/>
      <c r="AAE474" s="87"/>
      <c r="AAF474" s="87"/>
      <c r="AAG474" s="87"/>
      <c r="AAH474" s="87"/>
      <c r="AAI474" s="87"/>
      <c r="AAJ474" s="87"/>
      <c r="AAK474" s="87"/>
      <c r="AAL474" s="87"/>
      <c r="AAM474" s="87"/>
      <c r="AAN474" s="87"/>
      <c r="AAO474" s="87"/>
      <c r="AAP474" s="87"/>
      <c r="AAQ474" s="87"/>
      <c r="AAR474" s="87"/>
      <c r="AAS474" s="87"/>
      <c r="AAT474" s="87"/>
      <c r="AAU474" s="87"/>
      <c r="AAV474" s="87"/>
      <c r="AAW474" s="87"/>
      <c r="AAX474" s="87"/>
      <c r="AAY474" s="87"/>
      <c r="AAZ474" s="87"/>
      <c r="ABA474" s="87"/>
      <c r="ABB474" s="87"/>
      <c r="ABC474" s="87"/>
      <c r="ABD474" s="87"/>
      <c r="ABE474" s="87"/>
      <c r="ABF474" s="87"/>
      <c r="ABG474" s="87"/>
      <c r="ABH474" s="87"/>
      <c r="ABI474" s="87"/>
      <c r="ABJ474" s="87"/>
      <c r="ABK474" s="87"/>
      <c r="ABL474" s="87"/>
      <c r="ABM474" s="87"/>
      <c r="ABN474" s="87"/>
      <c r="ABO474" s="87"/>
      <c r="ABP474" s="87"/>
      <c r="ABQ474" s="87"/>
      <c r="ABR474" s="87"/>
      <c r="ABS474" s="87"/>
      <c r="ABT474" s="87"/>
      <c r="ABU474" s="87"/>
      <c r="ABV474" s="87"/>
      <c r="ABW474" s="87"/>
      <c r="ABX474" s="87"/>
      <c r="ABY474" s="87"/>
      <c r="ABZ474" s="87"/>
      <c r="ACA474" s="87"/>
      <c r="ACB474" s="87"/>
      <c r="ACC474" s="87"/>
      <c r="ACD474" s="87"/>
      <c r="ACE474" s="87"/>
      <c r="ACF474" s="87"/>
      <c r="ACG474" s="87"/>
      <c r="ACH474" s="87"/>
      <c r="ACI474" s="87"/>
      <c r="ACJ474" s="87"/>
      <c r="ACK474" s="87"/>
      <c r="ACL474" s="87"/>
      <c r="ACM474" s="87"/>
      <c r="ACN474" s="87"/>
      <c r="ACO474" s="87"/>
      <c r="ACP474" s="87"/>
      <c r="ACQ474" s="87"/>
      <c r="ACR474" s="87"/>
      <c r="ACS474" s="87"/>
      <c r="ACT474" s="87"/>
      <c r="ACU474" s="87"/>
      <c r="ACV474" s="87"/>
      <c r="ACW474" s="87"/>
      <c r="ACX474" s="87"/>
      <c r="ACY474" s="87"/>
      <c r="ACZ474" s="87"/>
      <c r="ADA474" s="87"/>
      <c r="ADB474" s="87"/>
      <c r="ADC474" s="87"/>
      <c r="ADD474" s="87"/>
      <c r="ADE474" s="87"/>
      <c r="ADF474" s="87"/>
      <c r="ADG474" s="87"/>
      <c r="ADH474" s="87"/>
      <c r="ADI474" s="87"/>
      <c r="ADJ474" s="87"/>
      <c r="ADK474" s="87"/>
      <c r="ADL474" s="87"/>
      <c r="ADM474" s="87"/>
      <c r="ADN474" s="87"/>
      <c r="ADO474" s="87"/>
      <c r="ADP474" s="87"/>
      <c r="ADQ474" s="87"/>
      <c r="ADR474" s="87"/>
      <c r="ADS474" s="87"/>
      <c r="ADT474" s="87"/>
      <c r="ADU474" s="87"/>
      <c r="ADV474" s="87"/>
      <c r="ADW474" s="87"/>
      <c r="ADX474" s="87"/>
      <c r="ADY474" s="87"/>
      <c r="ADZ474" s="87"/>
      <c r="AEA474" s="87"/>
      <c r="AEB474" s="87"/>
      <c r="AEC474" s="87"/>
      <c r="AED474" s="87"/>
      <c r="AEE474" s="87"/>
      <c r="AEF474" s="87"/>
      <c r="AEG474" s="87"/>
      <c r="AEH474" s="87"/>
      <c r="AEI474" s="87"/>
      <c r="AEJ474" s="87"/>
      <c r="AEK474" s="87"/>
      <c r="AEL474" s="87"/>
      <c r="AEM474" s="87"/>
      <c r="AEN474" s="87"/>
      <c r="AEO474" s="87"/>
      <c r="AEP474" s="87"/>
      <c r="AEQ474" s="87"/>
      <c r="AER474" s="87"/>
      <c r="AES474" s="87"/>
      <c r="AET474" s="87"/>
      <c r="AEU474" s="87"/>
      <c r="AEV474" s="87"/>
      <c r="AEW474" s="87"/>
      <c r="AEX474" s="87"/>
      <c r="AEY474" s="87"/>
      <c r="AEZ474" s="87"/>
      <c r="AFA474" s="87"/>
      <c r="AFB474" s="87"/>
      <c r="AFC474" s="87"/>
      <c r="AFD474" s="87"/>
      <c r="AFE474" s="87"/>
      <c r="AFF474" s="87"/>
      <c r="AFG474" s="87"/>
      <c r="AFH474" s="87"/>
      <c r="AFI474" s="87"/>
      <c r="AFJ474" s="87"/>
      <c r="AFK474" s="87"/>
      <c r="AFL474" s="87"/>
      <c r="AFM474" s="87"/>
      <c r="AFN474" s="87"/>
      <c r="AFO474" s="87"/>
      <c r="AFP474" s="87"/>
      <c r="AFQ474" s="87"/>
      <c r="AFR474" s="87"/>
      <c r="AFS474" s="87"/>
      <c r="AFT474" s="87"/>
      <c r="AFU474" s="87"/>
      <c r="AFV474" s="87"/>
      <c r="AFW474" s="87"/>
      <c r="AFX474" s="87"/>
      <c r="AFY474" s="87"/>
      <c r="AFZ474" s="87"/>
      <c r="AGA474" s="87"/>
      <c r="AGB474" s="87"/>
      <c r="AGC474" s="87"/>
      <c r="AGD474" s="87"/>
      <c r="AGE474" s="87"/>
      <c r="AGF474" s="87"/>
      <c r="AGG474" s="87"/>
      <c r="AGH474" s="87"/>
      <c r="AGI474" s="87"/>
      <c r="AGJ474" s="87"/>
      <c r="AGK474" s="87"/>
      <c r="AGL474" s="87"/>
      <c r="AGM474" s="87"/>
      <c r="AGN474" s="87"/>
      <c r="AGO474" s="87"/>
      <c r="AGP474" s="87"/>
      <c r="AGQ474" s="87"/>
      <c r="AGR474" s="87"/>
      <c r="AGS474" s="87"/>
      <c r="AGT474" s="87"/>
      <c r="AGU474" s="87"/>
      <c r="AGV474" s="87"/>
      <c r="AGW474" s="87"/>
      <c r="AGX474" s="87"/>
      <c r="AGY474" s="87"/>
      <c r="AGZ474" s="87"/>
      <c r="AHA474" s="87"/>
      <c r="AHB474" s="87"/>
      <c r="AHC474" s="87"/>
      <c r="AHD474" s="87"/>
      <c r="AHE474" s="87"/>
      <c r="AHF474" s="87"/>
      <c r="AHG474" s="87"/>
      <c r="AHH474" s="87"/>
      <c r="AHI474" s="87"/>
      <c r="AHJ474" s="87"/>
      <c r="AHK474" s="87"/>
      <c r="AHL474" s="87"/>
      <c r="AHM474" s="87"/>
      <c r="AHN474" s="87"/>
      <c r="AHO474" s="87"/>
      <c r="AHP474" s="87"/>
      <c r="AHQ474" s="87"/>
      <c r="AHR474" s="87"/>
      <c r="AHS474" s="87"/>
      <c r="AHT474" s="87"/>
      <c r="AHU474" s="87"/>
      <c r="AHV474" s="87"/>
      <c r="AHW474" s="87"/>
      <c r="AHX474" s="87"/>
      <c r="AHY474" s="87"/>
      <c r="AHZ474" s="87"/>
      <c r="AIA474" s="87"/>
      <c r="AIB474" s="87"/>
      <c r="AIC474" s="87"/>
      <c r="AID474" s="87"/>
      <c r="AIE474" s="87"/>
      <c r="AIF474" s="87"/>
      <c r="AIG474" s="87"/>
      <c r="AIH474" s="87"/>
      <c r="AII474" s="87"/>
      <c r="AIJ474" s="87"/>
      <c r="AIK474" s="87"/>
      <c r="AIL474" s="87"/>
      <c r="AIM474" s="87"/>
      <c r="AIN474" s="87"/>
      <c r="AIO474" s="87"/>
      <c r="AIP474" s="87"/>
      <c r="AIQ474" s="87"/>
      <c r="AIR474" s="87"/>
      <c r="AIS474" s="87"/>
      <c r="AIT474" s="87"/>
      <c r="AIU474" s="87"/>
      <c r="AIV474" s="87"/>
      <c r="AIW474" s="87"/>
      <c r="AIX474" s="87"/>
      <c r="AIY474" s="87"/>
      <c r="AIZ474" s="87"/>
      <c r="AJA474" s="87"/>
      <c r="AJB474" s="87"/>
      <c r="AJC474" s="87"/>
      <c r="AJD474" s="87"/>
      <c r="AJE474" s="87"/>
      <c r="AJF474" s="87"/>
      <c r="AJG474" s="87"/>
      <c r="AJH474" s="87"/>
      <c r="AJI474" s="87"/>
      <c r="AJJ474" s="87"/>
      <c r="AJK474" s="87"/>
      <c r="AJL474" s="87"/>
      <c r="AJM474" s="87"/>
      <c r="AJN474" s="87"/>
      <c r="AJO474" s="87"/>
      <c r="AJP474" s="87"/>
      <c r="AJQ474" s="87"/>
      <c r="AJR474" s="87"/>
      <c r="AJS474" s="87"/>
      <c r="AJT474" s="87"/>
      <c r="AJU474" s="87"/>
      <c r="AJV474" s="87"/>
      <c r="AJW474" s="87"/>
      <c r="AJX474" s="87"/>
      <c r="AJY474" s="87"/>
      <c r="AJZ474" s="87"/>
      <c r="AKA474" s="87"/>
      <c r="AKB474" s="87"/>
      <c r="AKC474" s="87"/>
      <c r="AKD474" s="87"/>
      <c r="AKE474" s="87"/>
      <c r="AKF474" s="87"/>
      <c r="AKG474" s="87"/>
      <c r="AKH474" s="87"/>
      <c r="AKI474" s="87"/>
      <c r="AKJ474" s="87"/>
      <c r="AKK474" s="87"/>
      <c r="AKL474" s="87"/>
      <c r="AKM474" s="87"/>
      <c r="AKN474" s="87"/>
      <c r="AKO474" s="87"/>
      <c r="AKP474" s="87"/>
      <c r="AKQ474" s="87"/>
      <c r="AKR474" s="87"/>
      <c r="AKS474" s="87"/>
      <c r="AKT474" s="87"/>
      <c r="AKU474" s="87"/>
      <c r="AKV474" s="87"/>
      <c r="AKW474" s="87"/>
      <c r="AKX474" s="87"/>
      <c r="AKY474" s="87"/>
      <c r="AKZ474" s="87"/>
      <c r="ALA474" s="87"/>
      <c r="ALB474" s="87"/>
      <c r="ALC474" s="87"/>
      <c r="ALD474" s="87"/>
      <c r="ALE474" s="87"/>
      <c r="ALF474" s="87"/>
      <c r="ALG474" s="87"/>
      <c r="ALH474" s="87"/>
      <c r="ALI474" s="87"/>
      <c r="ALJ474" s="87"/>
      <c r="ALK474" s="87"/>
      <c r="ALL474" s="87"/>
      <c r="ALM474" s="87"/>
      <c r="ALN474" s="87"/>
      <c r="ALO474" s="87"/>
      <c r="ALP474" s="87"/>
      <c r="ALQ474" s="87"/>
      <c r="ALR474" s="87"/>
      <c r="ALS474" s="87"/>
      <c r="ALT474" s="87"/>
      <c r="ALU474" s="87"/>
      <c r="ALV474" s="87"/>
      <c r="ALW474" s="87"/>
      <c r="ALX474" s="87"/>
      <c r="ALY474" s="87"/>
      <c r="ALZ474" s="87"/>
      <c r="AMA474" s="87"/>
      <c r="AMB474" s="87"/>
      <c r="AMC474" s="87"/>
      <c r="AMD474" s="87"/>
      <c r="AME474" s="87"/>
      <c r="AMF474" s="87"/>
      <c r="AMG474" s="87"/>
      <c r="AMH474" s="87"/>
      <c r="AMI474" s="87"/>
      <c r="AMJ474" s="87"/>
      <c r="AMK474" s="87"/>
      <c r="AML474" s="87"/>
      <c r="AMM474" s="87"/>
      <c r="AMN474" s="87"/>
      <c r="AMO474" s="87"/>
      <c r="AMP474" s="87"/>
      <c r="AMQ474" s="87"/>
      <c r="AMR474" s="87"/>
      <c r="AMS474" s="87"/>
      <c r="AMT474" s="87"/>
      <c r="AMU474" s="87"/>
      <c r="AMV474" s="87"/>
      <c r="AMW474" s="87"/>
      <c r="AMX474" s="87"/>
      <c r="AMY474" s="87"/>
      <c r="AMZ474" s="87"/>
      <c r="ANA474" s="87"/>
      <c r="ANB474" s="87"/>
      <c r="ANC474" s="87"/>
      <c r="AND474" s="87"/>
      <c r="ANE474" s="87"/>
      <c r="ANF474" s="87"/>
      <c r="ANG474" s="87"/>
      <c r="ANH474" s="87"/>
      <c r="ANI474" s="87"/>
      <c r="ANJ474" s="87"/>
      <c r="ANK474" s="87"/>
      <c r="ANL474" s="87"/>
      <c r="ANM474" s="87"/>
      <c r="ANN474" s="87"/>
      <c r="ANO474" s="87"/>
      <c r="ANP474" s="87"/>
      <c r="ANQ474" s="87"/>
      <c r="ANR474" s="87"/>
      <c r="ANS474" s="87"/>
      <c r="ANT474" s="87"/>
      <c r="ANU474" s="87"/>
      <c r="ANV474" s="87"/>
      <c r="ANW474" s="87"/>
      <c r="ANX474" s="87"/>
      <c r="ANY474" s="87"/>
      <c r="ANZ474" s="87"/>
      <c r="AOA474" s="87"/>
      <c r="AOB474" s="87"/>
      <c r="AOC474" s="87"/>
      <c r="AOD474" s="87"/>
      <c r="AOE474" s="87"/>
      <c r="AOF474" s="87"/>
      <c r="AOG474" s="87"/>
      <c r="AOH474" s="87"/>
      <c r="AOI474" s="87"/>
      <c r="AOJ474" s="87"/>
      <c r="AOK474" s="87"/>
      <c r="AOL474" s="87"/>
      <c r="AOM474" s="87"/>
      <c r="AON474" s="87"/>
      <c r="AOO474" s="87"/>
      <c r="AOP474" s="87"/>
      <c r="AOQ474" s="87"/>
      <c r="AOR474" s="87"/>
      <c r="AOS474" s="87"/>
      <c r="AOT474" s="87"/>
      <c r="AOU474" s="87"/>
      <c r="AOV474" s="87"/>
      <c r="AOW474" s="87"/>
      <c r="AOX474" s="87"/>
      <c r="AOY474" s="87"/>
      <c r="AOZ474" s="87"/>
      <c r="APA474" s="87"/>
      <c r="APB474" s="87"/>
      <c r="APC474" s="87"/>
      <c r="APD474" s="87"/>
      <c r="APE474" s="87"/>
      <c r="APF474" s="87"/>
      <c r="APG474" s="87"/>
      <c r="APH474" s="87"/>
      <c r="API474" s="87"/>
      <c r="APJ474" s="87"/>
      <c r="APK474" s="87"/>
      <c r="APL474" s="87"/>
      <c r="APM474" s="87"/>
      <c r="APN474" s="87"/>
      <c r="APO474" s="87"/>
      <c r="APP474" s="87"/>
      <c r="APQ474" s="87"/>
      <c r="APR474" s="87"/>
      <c r="APS474" s="87"/>
      <c r="APT474" s="87"/>
      <c r="APU474" s="87"/>
      <c r="APV474" s="87"/>
      <c r="APW474" s="87"/>
      <c r="APX474" s="87"/>
      <c r="APY474" s="87"/>
      <c r="APZ474" s="87"/>
      <c r="AQA474" s="87"/>
      <c r="AQB474" s="87"/>
      <c r="AQC474" s="87"/>
      <c r="AQD474" s="87"/>
      <c r="AQE474" s="87"/>
      <c r="AQF474" s="87"/>
      <c r="AQG474" s="87"/>
      <c r="AQH474" s="87"/>
      <c r="AQI474" s="87"/>
      <c r="AQJ474" s="87"/>
      <c r="AQK474" s="87"/>
      <c r="AQL474" s="87"/>
      <c r="AQM474" s="87"/>
      <c r="AQN474" s="87"/>
      <c r="AQO474" s="87"/>
      <c r="AQP474" s="87"/>
      <c r="AQQ474" s="87"/>
      <c r="AQR474" s="87"/>
      <c r="AQS474" s="87"/>
      <c r="AQT474" s="87"/>
      <c r="AQU474" s="87"/>
      <c r="AQV474" s="87"/>
      <c r="AQW474" s="87"/>
      <c r="AQX474" s="87"/>
      <c r="AQY474" s="87"/>
      <c r="AQZ474" s="87"/>
      <c r="ARA474" s="87"/>
      <c r="ARB474" s="87"/>
      <c r="ARC474" s="87"/>
      <c r="ARD474" s="87"/>
      <c r="ARE474" s="87"/>
      <c r="ARF474" s="87"/>
      <c r="ARG474" s="87"/>
      <c r="ARH474" s="87"/>
      <c r="ARI474" s="87"/>
      <c r="ARJ474" s="87"/>
      <c r="ARK474" s="87"/>
      <c r="ARL474" s="87"/>
      <c r="ARM474" s="87"/>
      <c r="ARN474" s="87"/>
      <c r="ARO474" s="87"/>
      <c r="ARP474" s="87"/>
      <c r="ARQ474" s="87"/>
      <c r="ARR474" s="87"/>
      <c r="ARS474" s="87"/>
      <c r="ART474" s="87"/>
      <c r="ARU474" s="87"/>
      <c r="ARV474" s="87"/>
      <c r="ARW474" s="87"/>
      <c r="ARX474" s="87"/>
      <c r="ARY474" s="87"/>
      <c r="ARZ474" s="87"/>
      <c r="ASA474" s="87"/>
      <c r="ASB474" s="87"/>
      <c r="ASC474" s="87"/>
      <c r="ASD474" s="87"/>
      <c r="ASE474" s="87"/>
      <c r="ASF474" s="87"/>
      <c r="ASG474" s="87"/>
      <c r="ASH474" s="87"/>
      <c r="ASI474" s="87"/>
      <c r="ASJ474" s="87"/>
      <c r="ASK474" s="87"/>
      <c r="ASL474" s="87"/>
      <c r="ASM474" s="87"/>
      <c r="ASN474" s="87"/>
      <c r="ASO474" s="87"/>
      <c r="ASP474" s="87"/>
      <c r="ASQ474" s="87"/>
      <c r="ASR474" s="87"/>
      <c r="ASS474" s="87"/>
      <c r="AST474" s="87"/>
      <c r="ASU474" s="87"/>
      <c r="ASV474" s="87"/>
      <c r="ASW474" s="87"/>
      <c r="ASX474" s="87"/>
      <c r="ASY474" s="87"/>
      <c r="ASZ474" s="87"/>
      <c r="ATA474" s="87"/>
      <c r="ATB474" s="87"/>
      <c r="ATC474" s="87"/>
      <c r="ATD474" s="87"/>
      <c r="ATE474" s="87"/>
      <c r="ATF474" s="87"/>
      <c r="ATG474" s="87"/>
      <c r="ATH474" s="87"/>
      <c r="ATI474" s="87"/>
      <c r="ATJ474" s="87"/>
      <c r="ATK474" s="87"/>
      <c r="ATL474" s="87"/>
      <c r="ATM474" s="87"/>
      <c r="ATN474" s="87"/>
      <c r="ATO474" s="87"/>
      <c r="ATP474" s="87"/>
      <c r="ATQ474" s="87"/>
      <c r="ATR474" s="87"/>
      <c r="ATS474" s="87"/>
      <c r="ATT474" s="87"/>
      <c r="ATU474" s="87"/>
      <c r="ATV474" s="87"/>
      <c r="ATW474" s="87"/>
      <c r="ATX474" s="87"/>
      <c r="ATY474" s="87"/>
      <c r="ATZ474" s="87"/>
      <c r="AUA474" s="87"/>
      <c r="AUB474" s="87"/>
      <c r="AUC474" s="87"/>
      <c r="AUD474" s="87"/>
      <c r="AUE474" s="87"/>
      <c r="AUF474" s="87"/>
      <c r="AUG474" s="87"/>
      <c r="AUH474" s="87"/>
      <c r="AUI474" s="87"/>
      <c r="AUJ474" s="87"/>
      <c r="AUK474" s="87"/>
      <c r="AUL474" s="87"/>
      <c r="AUM474" s="87"/>
      <c r="AUN474" s="87"/>
      <c r="AUO474" s="87"/>
      <c r="AUP474" s="87"/>
      <c r="AUQ474" s="87"/>
      <c r="AUR474" s="87"/>
      <c r="AUS474" s="87"/>
      <c r="AUT474" s="87"/>
      <c r="AUU474" s="87"/>
      <c r="AUV474" s="87"/>
      <c r="AUW474" s="87"/>
      <c r="AUX474" s="87"/>
      <c r="AUY474" s="87"/>
      <c r="AUZ474" s="87"/>
      <c r="AVA474" s="87"/>
      <c r="AVB474" s="87"/>
      <c r="AVC474" s="87"/>
      <c r="AVD474" s="87"/>
      <c r="AVE474" s="87"/>
      <c r="AVF474" s="87"/>
      <c r="AVG474" s="87"/>
      <c r="AVH474" s="87"/>
      <c r="AVI474" s="87"/>
      <c r="AVJ474" s="87"/>
      <c r="AVK474" s="87"/>
      <c r="AVL474" s="87"/>
      <c r="AVM474" s="87"/>
      <c r="AVN474" s="87"/>
      <c r="AVO474" s="87"/>
      <c r="AVP474" s="87"/>
      <c r="AVQ474" s="87"/>
      <c r="AVR474" s="87"/>
      <c r="AVS474" s="87"/>
      <c r="AVT474" s="87"/>
      <c r="AVU474" s="87"/>
      <c r="AVV474" s="87"/>
      <c r="AVW474" s="87"/>
      <c r="AVX474" s="87"/>
      <c r="AVY474" s="87"/>
      <c r="AVZ474" s="87"/>
      <c r="AWA474" s="87"/>
      <c r="AWB474" s="87"/>
      <c r="AWC474" s="87"/>
      <c r="AWD474" s="87"/>
      <c r="AWE474" s="87"/>
      <c r="AWF474" s="87"/>
      <c r="AWG474" s="87"/>
      <c r="AWH474" s="87"/>
      <c r="AWI474" s="87"/>
      <c r="AWJ474" s="87"/>
      <c r="AWK474" s="87"/>
      <c r="AWL474" s="87"/>
      <c r="AWM474" s="87"/>
      <c r="AWN474" s="87"/>
      <c r="AWO474" s="87"/>
      <c r="AWP474" s="87"/>
      <c r="AWQ474" s="87"/>
      <c r="AWR474" s="87"/>
      <c r="AWS474" s="87"/>
      <c r="AWT474" s="87"/>
      <c r="AWU474" s="87"/>
      <c r="AWV474" s="87"/>
      <c r="AWW474" s="87"/>
      <c r="AWX474" s="87"/>
      <c r="AWY474" s="87"/>
      <c r="AWZ474" s="87"/>
      <c r="AXA474" s="87"/>
      <c r="AXB474" s="87"/>
      <c r="AXC474" s="87"/>
      <c r="AXD474" s="87"/>
      <c r="AXE474" s="87"/>
      <c r="AXF474" s="87"/>
      <c r="AXG474" s="87"/>
      <c r="AXH474" s="87"/>
      <c r="AXI474" s="87"/>
      <c r="AXJ474" s="87"/>
      <c r="AXK474" s="87"/>
      <c r="AXL474" s="87"/>
      <c r="AXM474" s="87"/>
      <c r="AXN474" s="87"/>
      <c r="AXO474" s="87"/>
      <c r="AXP474" s="87"/>
      <c r="AXQ474" s="87"/>
      <c r="AXR474" s="87"/>
      <c r="AXS474" s="87"/>
      <c r="AXT474" s="87"/>
      <c r="AXU474" s="87"/>
      <c r="AXV474" s="87"/>
      <c r="AXW474" s="87"/>
      <c r="AXX474" s="87"/>
      <c r="AXY474" s="87"/>
      <c r="AXZ474" s="87"/>
      <c r="AYA474" s="87"/>
      <c r="AYB474" s="87"/>
      <c r="AYC474" s="87"/>
      <c r="AYD474" s="87"/>
      <c r="AYE474" s="87"/>
      <c r="AYF474" s="87"/>
      <c r="AYG474" s="87"/>
      <c r="AYH474" s="87"/>
      <c r="AYI474" s="87"/>
      <c r="AYJ474" s="87"/>
      <c r="AYK474" s="87"/>
      <c r="AYL474" s="87"/>
      <c r="AYM474" s="87"/>
      <c r="AYN474" s="87"/>
      <c r="AYO474" s="87"/>
      <c r="AYP474" s="87"/>
      <c r="AYQ474" s="87"/>
      <c r="AYR474" s="87"/>
      <c r="AYS474" s="87"/>
      <c r="AYT474" s="87"/>
      <c r="AYU474" s="87"/>
      <c r="AYV474" s="87"/>
      <c r="AYW474" s="87"/>
      <c r="AYX474" s="87"/>
      <c r="AYY474" s="87"/>
      <c r="AYZ474" s="87"/>
      <c r="AZA474" s="87"/>
      <c r="AZB474" s="87"/>
      <c r="AZC474" s="87"/>
      <c r="AZD474" s="87"/>
      <c r="AZE474" s="87"/>
      <c r="AZF474" s="87"/>
      <c r="AZG474" s="87"/>
      <c r="AZH474" s="87"/>
      <c r="AZI474" s="87"/>
      <c r="AZJ474" s="87"/>
      <c r="AZK474" s="87"/>
      <c r="AZL474" s="87"/>
      <c r="AZM474" s="87"/>
      <c r="AZN474" s="87"/>
      <c r="AZO474" s="87"/>
      <c r="AZP474" s="87"/>
      <c r="AZQ474" s="87"/>
      <c r="AZR474" s="87"/>
      <c r="AZS474" s="87"/>
      <c r="AZT474" s="87"/>
      <c r="AZU474" s="87"/>
      <c r="AZV474" s="87"/>
      <c r="AZW474" s="87"/>
      <c r="AZX474" s="87"/>
      <c r="AZY474" s="87"/>
      <c r="AZZ474" s="87"/>
      <c r="BAA474" s="87"/>
      <c r="BAB474" s="87"/>
      <c r="BAC474" s="87"/>
      <c r="BAD474" s="87"/>
      <c r="BAE474" s="87"/>
      <c r="BAF474" s="87"/>
      <c r="BAG474" s="87"/>
      <c r="BAH474" s="87"/>
      <c r="BAI474" s="87"/>
      <c r="BAJ474" s="87"/>
      <c r="BAK474" s="87"/>
      <c r="BAL474" s="87"/>
      <c r="BAM474" s="87"/>
      <c r="BAN474" s="87"/>
      <c r="BAO474" s="87"/>
      <c r="BAP474" s="87"/>
      <c r="BAQ474" s="87"/>
      <c r="BAR474" s="87"/>
      <c r="BAS474" s="87"/>
      <c r="BAT474" s="87"/>
      <c r="BAU474" s="87"/>
      <c r="BAV474" s="87"/>
      <c r="BAW474" s="87"/>
      <c r="BAX474" s="87"/>
      <c r="BAY474" s="87"/>
      <c r="BAZ474" s="87"/>
      <c r="BBA474" s="87"/>
      <c r="BBB474" s="87"/>
      <c r="BBC474" s="87"/>
      <c r="BBD474" s="87"/>
      <c r="BBE474" s="87"/>
      <c r="BBF474" s="87"/>
      <c r="BBG474" s="87"/>
      <c r="BBH474" s="87"/>
      <c r="BBI474" s="87"/>
      <c r="BBJ474" s="87"/>
      <c r="BBK474" s="87"/>
      <c r="BBL474" s="87"/>
      <c r="BBM474" s="87"/>
      <c r="BBN474" s="87"/>
      <c r="BBO474" s="87"/>
      <c r="BBP474" s="87"/>
      <c r="BBQ474" s="87"/>
      <c r="BBR474" s="87"/>
      <c r="BBS474" s="87"/>
      <c r="BBT474" s="87"/>
      <c r="BBU474" s="87"/>
      <c r="BBV474" s="87"/>
      <c r="BBW474" s="87"/>
      <c r="BBX474" s="87"/>
      <c r="BBY474" s="87"/>
      <c r="BBZ474" s="87"/>
      <c r="BCA474" s="87"/>
      <c r="BCB474" s="87"/>
      <c r="BCC474" s="87"/>
      <c r="BCD474" s="87"/>
      <c r="BCE474" s="87"/>
      <c r="BCF474" s="87"/>
      <c r="BCG474" s="87"/>
      <c r="BCH474" s="87"/>
      <c r="BCI474" s="87"/>
      <c r="BCJ474" s="87"/>
      <c r="BCK474" s="87"/>
      <c r="BCL474" s="87"/>
      <c r="BCM474" s="87"/>
      <c r="BCN474" s="87"/>
      <c r="BCO474" s="87"/>
      <c r="BCP474" s="87"/>
      <c r="BCQ474" s="87"/>
      <c r="BCR474" s="87"/>
      <c r="BCS474" s="87"/>
      <c r="BCT474" s="87"/>
      <c r="BCU474" s="87"/>
      <c r="BCV474" s="87"/>
      <c r="BCW474" s="87"/>
      <c r="BCX474" s="87"/>
      <c r="BCY474" s="87"/>
      <c r="BCZ474" s="87"/>
      <c r="BDA474" s="87"/>
      <c r="BDB474" s="87"/>
      <c r="BDC474" s="87"/>
      <c r="BDD474" s="87"/>
      <c r="BDE474" s="87"/>
      <c r="BDF474" s="87"/>
      <c r="BDG474" s="87"/>
      <c r="BDH474" s="87"/>
      <c r="BDI474" s="87"/>
      <c r="BDJ474" s="87"/>
      <c r="BDK474" s="87"/>
      <c r="BDL474" s="87"/>
      <c r="BDM474" s="87"/>
      <c r="BDN474" s="87"/>
      <c r="BDO474" s="87"/>
      <c r="BDP474" s="87"/>
      <c r="BDQ474" s="87"/>
      <c r="BDR474" s="87"/>
      <c r="BDS474" s="87"/>
      <c r="BDT474" s="87"/>
      <c r="BDU474" s="87"/>
      <c r="BDV474" s="87"/>
      <c r="BDW474" s="87"/>
      <c r="BDX474" s="87"/>
      <c r="BDY474" s="87"/>
      <c r="BDZ474" s="87"/>
      <c r="BEA474" s="87"/>
      <c r="BEB474" s="87"/>
      <c r="BEC474" s="87"/>
      <c r="BED474" s="87"/>
      <c r="BEE474" s="87"/>
      <c r="BEF474" s="87"/>
      <c r="BEG474" s="87"/>
      <c r="BEH474" s="87"/>
      <c r="BEI474" s="87"/>
      <c r="BEJ474" s="87"/>
      <c r="BEK474" s="87"/>
      <c r="BEL474" s="87"/>
      <c r="BEM474" s="87"/>
      <c r="BEN474" s="87"/>
      <c r="BEO474" s="87"/>
      <c r="BEP474" s="87"/>
      <c r="BEQ474" s="87"/>
      <c r="BER474" s="87"/>
      <c r="BES474" s="87"/>
      <c r="BET474" s="87"/>
      <c r="BEU474" s="87"/>
      <c r="BEV474" s="87"/>
      <c r="BEW474" s="87"/>
      <c r="BEX474" s="87"/>
      <c r="BEY474" s="87"/>
      <c r="BEZ474" s="87"/>
      <c r="BFA474" s="87"/>
      <c r="BFB474" s="87"/>
      <c r="BFC474" s="87"/>
      <c r="BFD474" s="87"/>
      <c r="BFE474" s="87"/>
      <c r="BFF474" s="87"/>
      <c r="BFG474" s="87"/>
      <c r="BFH474" s="87"/>
      <c r="BFI474" s="87"/>
      <c r="BFJ474" s="87"/>
      <c r="BFK474" s="87"/>
      <c r="BFL474" s="87"/>
      <c r="BFM474" s="87"/>
      <c r="BFN474" s="87"/>
      <c r="BFO474" s="87"/>
      <c r="BFP474" s="87"/>
      <c r="BFQ474" s="87"/>
      <c r="BFR474" s="87"/>
      <c r="BFS474" s="87"/>
      <c r="BFT474" s="87"/>
      <c r="BFU474" s="87"/>
      <c r="BFV474" s="87"/>
      <c r="BFW474" s="87"/>
      <c r="BFX474" s="87"/>
      <c r="BFY474" s="87"/>
      <c r="BFZ474" s="87"/>
      <c r="BGA474" s="87"/>
      <c r="BGB474" s="87"/>
      <c r="BGC474" s="87"/>
      <c r="BGD474" s="87"/>
      <c r="BGE474" s="87"/>
      <c r="BGF474" s="87"/>
      <c r="BGG474" s="87"/>
      <c r="BGH474" s="87"/>
      <c r="BGI474" s="87"/>
      <c r="BGJ474" s="87"/>
      <c r="BGK474" s="87"/>
      <c r="BGL474" s="87" t="s">
        <v>875</v>
      </c>
      <c r="BGM474" s="87" t="s">
        <v>887</v>
      </c>
      <c r="BGN474" s="87" t="s">
        <v>875</v>
      </c>
      <c r="BGO474" s="87" t="s">
        <v>887</v>
      </c>
      <c r="BGP474" s="87" t="s">
        <v>875</v>
      </c>
      <c r="BGQ474" s="87" t="s">
        <v>887</v>
      </c>
      <c r="BGR474" s="87" t="s">
        <v>875</v>
      </c>
      <c r="BGS474" s="87" t="s">
        <v>887</v>
      </c>
      <c r="BGT474" s="87" t="s">
        <v>875</v>
      </c>
      <c r="BGU474" s="87" t="s">
        <v>887</v>
      </c>
      <c r="BGV474" s="87" t="s">
        <v>875</v>
      </c>
      <c r="BGW474" s="87" t="s">
        <v>887</v>
      </c>
      <c r="BGX474" s="87" t="s">
        <v>875</v>
      </c>
      <c r="BGY474" s="87" t="s">
        <v>887</v>
      </c>
      <c r="BGZ474" s="87" t="s">
        <v>875</v>
      </c>
      <c r="BHA474" s="87" t="s">
        <v>887</v>
      </c>
      <c r="BHB474" s="87" t="s">
        <v>875</v>
      </c>
      <c r="BHC474" s="87" t="s">
        <v>887</v>
      </c>
      <c r="BHD474" s="87" t="s">
        <v>875</v>
      </c>
      <c r="BHE474" s="87" t="s">
        <v>887</v>
      </c>
      <c r="BHF474" s="87" t="s">
        <v>875</v>
      </c>
      <c r="BHG474" s="87" t="s">
        <v>887</v>
      </c>
      <c r="BHH474" s="87" t="s">
        <v>875</v>
      </c>
      <c r="BHI474" s="87" t="s">
        <v>887</v>
      </c>
      <c r="BHJ474" s="87" t="s">
        <v>875</v>
      </c>
      <c r="BHK474" s="87" t="s">
        <v>887</v>
      </c>
      <c r="BHL474" s="87" t="s">
        <v>875</v>
      </c>
      <c r="BHM474" s="87" t="s">
        <v>887</v>
      </c>
      <c r="BHN474" s="87" t="s">
        <v>875</v>
      </c>
      <c r="BHO474" s="87" t="s">
        <v>887</v>
      </c>
      <c r="BHP474" s="87" t="s">
        <v>875</v>
      </c>
      <c r="BHQ474" s="87" t="s">
        <v>887</v>
      </c>
      <c r="BHR474" s="87" t="s">
        <v>875</v>
      </c>
      <c r="BHS474" s="87" t="s">
        <v>887</v>
      </c>
      <c r="BHT474" s="87" t="s">
        <v>875</v>
      </c>
      <c r="BHU474" s="87" t="s">
        <v>887</v>
      </c>
      <c r="BHV474" s="87" t="s">
        <v>875</v>
      </c>
      <c r="BHW474" s="87" t="s">
        <v>887</v>
      </c>
      <c r="BHX474" s="87" t="s">
        <v>875</v>
      </c>
      <c r="BHY474" s="87" t="s">
        <v>887</v>
      </c>
      <c r="BHZ474" s="87" t="s">
        <v>875</v>
      </c>
      <c r="BIA474" s="87" t="s">
        <v>887</v>
      </c>
      <c r="BIB474" s="87" t="s">
        <v>875</v>
      </c>
      <c r="BIC474" s="87" t="s">
        <v>887</v>
      </c>
      <c r="BID474" s="87" t="s">
        <v>875</v>
      </c>
      <c r="BIE474" s="87" t="s">
        <v>887</v>
      </c>
      <c r="BIF474" s="87" t="s">
        <v>875</v>
      </c>
      <c r="BIG474" s="87" t="s">
        <v>887</v>
      </c>
      <c r="BIH474" s="87" t="s">
        <v>875</v>
      </c>
      <c r="BII474" s="87" t="s">
        <v>887</v>
      </c>
      <c r="BIJ474" s="87" t="s">
        <v>875</v>
      </c>
      <c r="BIK474" s="87" t="s">
        <v>887</v>
      </c>
      <c r="BIL474" s="87" t="s">
        <v>875</v>
      </c>
      <c r="BIM474" s="87" t="s">
        <v>887</v>
      </c>
      <c r="BIN474" s="87" t="s">
        <v>875</v>
      </c>
      <c r="BIO474" s="87" t="s">
        <v>887</v>
      </c>
      <c r="BIP474" s="87" t="s">
        <v>875</v>
      </c>
      <c r="BIQ474" s="87" t="s">
        <v>887</v>
      </c>
      <c r="BIR474" s="87" t="s">
        <v>875</v>
      </c>
      <c r="BIS474" s="87" t="s">
        <v>887</v>
      </c>
      <c r="BIT474" s="87" t="s">
        <v>875</v>
      </c>
      <c r="BIU474" s="87" t="s">
        <v>887</v>
      </c>
      <c r="BIV474" s="87" t="s">
        <v>875</v>
      </c>
      <c r="BIW474" s="87" t="s">
        <v>887</v>
      </c>
      <c r="BIX474" s="87" t="s">
        <v>875</v>
      </c>
      <c r="BIY474" s="87" t="s">
        <v>887</v>
      </c>
      <c r="BIZ474" s="87" t="s">
        <v>875</v>
      </c>
      <c r="BJA474" s="87" t="s">
        <v>887</v>
      </c>
      <c r="BJB474" s="87" t="s">
        <v>875</v>
      </c>
      <c r="BJC474" s="87" t="s">
        <v>887</v>
      </c>
      <c r="BJD474" s="87" t="s">
        <v>875</v>
      </c>
      <c r="BJE474" s="87" t="s">
        <v>887</v>
      </c>
      <c r="BJF474" s="87" t="s">
        <v>875</v>
      </c>
      <c r="BJG474" s="87" t="s">
        <v>887</v>
      </c>
      <c r="BJH474" s="87" t="s">
        <v>875</v>
      </c>
      <c r="BJI474" s="87" t="s">
        <v>887</v>
      </c>
      <c r="BJJ474" s="87" t="s">
        <v>875</v>
      </c>
      <c r="BJK474" s="87" t="s">
        <v>887</v>
      </c>
      <c r="BJL474" s="87" t="s">
        <v>875</v>
      </c>
      <c r="BJM474" s="87" t="s">
        <v>887</v>
      </c>
      <c r="BJN474" s="87" t="s">
        <v>875</v>
      </c>
      <c r="BJO474" s="87" t="s">
        <v>887</v>
      </c>
      <c r="BJP474" s="87" t="s">
        <v>875</v>
      </c>
      <c r="BJQ474" s="87" t="s">
        <v>887</v>
      </c>
      <c r="BJR474" s="87" t="s">
        <v>875</v>
      </c>
      <c r="BJS474" s="87" t="s">
        <v>887</v>
      </c>
      <c r="BJT474" s="87" t="s">
        <v>875</v>
      </c>
      <c r="BJU474" s="87" t="s">
        <v>887</v>
      </c>
      <c r="BJV474" s="87" t="s">
        <v>875</v>
      </c>
      <c r="BJW474" s="87" t="s">
        <v>887</v>
      </c>
      <c r="BJX474" s="87" t="s">
        <v>875</v>
      </c>
      <c r="BJY474" s="87" t="s">
        <v>887</v>
      </c>
      <c r="BJZ474" s="87" t="s">
        <v>875</v>
      </c>
      <c r="BKA474" s="87" t="s">
        <v>887</v>
      </c>
      <c r="BKB474" s="87" t="s">
        <v>875</v>
      </c>
      <c r="BKC474" s="87" t="s">
        <v>887</v>
      </c>
      <c r="BKD474" s="87" t="s">
        <v>875</v>
      </c>
      <c r="BKE474" s="87" t="s">
        <v>887</v>
      </c>
      <c r="BKF474" s="87" t="s">
        <v>875</v>
      </c>
      <c r="BKG474" s="87" t="s">
        <v>887</v>
      </c>
      <c r="BKH474" s="87" t="s">
        <v>875</v>
      </c>
      <c r="BKI474" s="87" t="s">
        <v>887</v>
      </c>
      <c r="BKJ474" s="87" t="s">
        <v>875</v>
      </c>
      <c r="BKK474" s="87" t="s">
        <v>887</v>
      </c>
      <c r="BKL474" s="87" t="s">
        <v>875</v>
      </c>
      <c r="BKM474" s="87" t="s">
        <v>887</v>
      </c>
      <c r="BKN474" s="87" t="s">
        <v>875</v>
      </c>
      <c r="BKO474" s="87" t="s">
        <v>887</v>
      </c>
      <c r="BKP474" s="87" t="s">
        <v>875</v>
      </c>
      <c r="BKQ474" s="87" t="s">
        <v>887</v>
      </c>
      <c r="BKR474" s="87" t="s">
        <v>875</v>
      </c>
      <c r="BKS474" s="87" t="s">
        <v>887</v>
      </c>
      <c r="BKT474" s="87" t="s">
        <v>875</v>
      </c>
      <c r="BKU474" s="87" t="s">
        <v>887</v>
      </c>
      <c r="BKV474" s="87" t="s">
        <v>875</v>
      </c>
      <c r="BKW474" s="87" t="s">
        <v>887</v>
      </c>
      <c r="BKX474" s="87" t="s">
        <v>875</v>
      </c>
      <c r="BKY474" s="87" t="s">
        <v>887</v>
      </c>
      <c r="BKZ474" s="87" t="s">
        <v>875</v>
      </c>
      <c r="BLA474" s="87" t="s">
        <v>887</v>
      </c>
      <c r="BLB474" s="87" t="s">
        <v>875</v>
      </c>
      <c r="BLC474" s="87" t="s">
        <v>887</v>
      </c>
      <c r="BLD474" s="87" t="s">
        <v>875</v>
      </c>
      <c r="BLE474" s="87" t="s">
        <v>887</v>
      </c>
      <c r="BLF474" s="87" t="s">
        <v>875</v>
      </c>
      <c r="BLG474" s="87" t="s">
        <v>887</v>
      </c>
      <c r="BLH474" s="87" t="s">
        <v>875</v>
      </c>
      <c r="BLI474" s="87" t="s">
        <v>887</v>
      </c>
      <c r="BLJ474" s="87" t="s">
        <v>875</v>
      </c>
      <c r="BLK474" s="87" t="s">
        <v>887</v>
      </c>
      <c r="BLL474" s="87" t="s">
        <v>875</v>
      </c>
      <c r="BLM474" s="87" t="s">
        <v>887</v>
      </c>
      <c r="BLN474" s="87" t="s">
        <v>875</v>
      </c>
      <c r="BLO474" s="87" t="s">
        <v>887</v>
      </c>
      <c r="BLP474" s="87" t="s">
        <v>875</v>
      </c>
      <c r="BLQ474" s="87" t="s">
        <v>887</v>
      </c>
      <c r="BLR474" s="87" t="s">
        <v>875</v>
      </c>
      <c r="BLS474" s="87" t="s">
        <v>887</v>
      </c>
      <c r="BLT474" s="87" t="s">
        <v>875</v>
      </c>
      <c r="BLU474" s="87" t="s">
        <v>887</v>
      </c>
      <c r="BLV474" s="87" t="s">
        <v>875</v>
      </c>
      <c r="BLW474" s="87" t="s">
        <v>887</v>
      </c>
      <c r="BLX474" s="87" t="s">
        <v>875</v>
      </c>
      <c r="BLY474" s="87" t="s">
        <v>887</v>
      </c>
      <c r="BLZ474" s="87" t="s">
        <v>875</v>
      </c>
      <c r="BMA474" s="87" t="s">
        <v>887</v>
      </c>
      <c r="BMB474" s="87" t="s">
        <v>875</v>
      </c>
      <c r="BMC474" s="87" t="s">
        <v>887</v>
      </c>
      <c r="BMD474" s="87" t="s">
        <v>875</v>
      </c>
      <c r="BME474" s="87" t="s">
        <v>887</v>
      </c>
      <c r="BMF474" s="87" t="s">
        <v>875</v>
      </c>
      <c r="BMG474" s="87" t="s">
        <v>887</v>
      </c>
      <c r="BMH474" s="87" t="s">
        <v>875</v>
      </c>
      <c r="BMI474" s="87" t="s">
        <v>887</v>
      </c>
      <c r="BMJ474" s="87" t="s">
        <v>875</v>
      </c>
      <c r="BMK474" s="87" t="s">
        <v>887</v>
      </c>
      <c r="BML474" s="87" t="s">
        <v>875</v>
      </c>
      <c r="BMM474" s="87" t="s">
        <v>887</v>
      </c>
      <c r="BMN474" s="87" t="s">
        <v>875</v>
      </c>
      <c r="BMO474" s="87" t="s">
        <v>887</v>
      </c>
      <c r="BMP474" s="87" t="s">
        <v>875</v>
      </c>
      <c r="BMQ474" s="87" t="s">
        <v>887</v>
      </c>
      <c r="BMR474" s="87" t="s">
        <v>875</v>
      </c>
      <c r="BMS474" s="87" t="s">
        <v>887</v>
      </c>
      <c r="BMT474" s="87" t="s">
        <v>875</v>
      </c>
      <c r="BMU474" s="87" t="s">
        <v>887</v>
      </c>
      <c r="BMV474" s="87" t="s">
        <v>875</v>
      </c>
      <c r="BMW474" s="87" t="s">
        <v>887</v>
      </c>
      <c r="BMX474" s="87" t="s">
        <v>875</v>
      </c>
      <c r="BMY474" s="87" t="s">
        <v>887</v>
      </c>
      <c r="BMZ474" s="87" t="s">
        <v>875</v>
      </c>
      <c r="BNA474" s="87" t="s">
        <v>887</v>
      </c>
      <c r="BNB474" s="87" t="s">
        <v>875</v>
      </c>
      <c r="BNC474" s="87" t="s">
        <v>887</v>
      </c>
      <c r="BND474" s="87" t="s">
        <v>875</v>
      </c>
      <c r="BNE474" s="87" t="s">
        <v>887</v>
      </c>
      <c r="BNF474" s="87" t="s">
        <v>875</v>
      </c>
      <c r="BNG474" s="87" t="s">
        <v>887</v>
      </c>
      <c r="BNH474" s="87" t="s">
        <v>875</v>
      </c>
      <c r="BNI474" s="87" t="s">
        <v>887</v>
      </c>
      <c r="BNJ474" s="87" t="s">
        <v>875</v>
      </c>
      <c r="BNK474" s="87" t="s">
        <v>887</v>
      </c>
      <c r="BNL474" s="87" t="s">
        <v>875</v>
      </c>
      <c r="BNM474" s="87" t="s">
        <v>887</v>
      </c>
      <c r="BNN474" s="87" t="s">
        <v>875</v>
      </c>
      <c r="BNO474" s="87" t="s">
        <v>887</v>
      </c>
      <c r="BNP474" s="87" t="s">
        <v>875</v>
      </c>
      <c r="BNQ474" s="87" t="s">
        <v>887</v>
      </c>
      <c r="BNR474" s="87" t="s">
        <v>875</v>
      </c>
      <c r="BNS474" s="87" t="s">
        <v>887</v>
      </c>
      <c r="BNT474" s="87" t="s">
        <v>875</v>
      </c>
      <c r="BNU474" s="87" t="s">
        <v>887</v>
      </c>
      <c r="BNV474" s="87" t="s">
        <v>875</v>
      </c>
      <c r="BNW474" s="87" t="s">
        <v>887</v>
      </c>
      <c r="BNX474" s="87" t="s">
        <v>875</v>
      </c>
      <c r="BNY474" s="87" t="s">
        <v>887</v>
      </c>
      <c r="BNZ474" s="87" t="s">
        <v>875</v>
      </c>
      <c r="BOA474" s="87" t="s">
        <v>887</v>
      </c>
      <c r="BOB474" s="87" t="s">
        <v>875</v>
      </c>
      <c r="BOC474" s="87" t="s">
        <v>887</v>
      </c>
      <c r="BOD474" s="87" t="s">
        <v>875</v>
      </c>
      <c r="BOE474" s="87" t="s">
        <v>887</v>
      </c>
      <c r="BOF474" s="87" t="s">
        <v>875</v>
      </c>
      <c r="BOG474" s="87" t="s">
        <v>887</v>
      </c>
      <c r="BOH474" s="87" t="s">
        <v>875</v>
      </c>
      <c r="BOI474" s="87" t="s">
        <v>887</v>
      </c>
      <c r="BOJ474" s="87" t="s">
        <v>875</v>
      </c>
      <c r="BOK474" s="87" t="s">
        <v>887</v>
      </c>
      <c r="BOL474" s="87" t="s">
        <v>875</v>
      </c>
      <c r="BOM474" s="87" t="s">
        <v>887</v>
      </c>
      <c r="BON474" s="87" t="s">
        <v>875</v>
      </c>
      <c r="BOO474" s="87" t="s">
        <v>887</v>
      </c>
      <c r="BOP474" s="87" t="s">
        <v>875</v>
      </c>
      <c r="BOQ474" s="87" t="s">
        <v>887</v>
      </c>
      <c r="BOR474" s="87" t="s">
        <v>875</v>
      </c>
      <c r="BOS474" s="87" t="s">
        <v>887</v>
      </c>
      <c r="BOT474" s="87" t="s">
        <v>875</v>
      </c>
      <c r="BOU474" s="87" t="s">
        <v>887</v>
      </c>
      <c r="BOV474" s="87" t="s">
        <v>875</v>
      </c>
      <c r="BOW474" s="87" t="s">
        <v>887</v>
      </c>
      <c r="BOX474" s="87" t="s">
        <v>875</v>
      </c>
      <c r="BOY474" s="87" t="s">
        <v>887</v>
      </c>
      <c r="BOZ474" s="87" t="s">
        <v>875</v>
      </c>
      <c r="BPA474" s="87" t="s">
        <v>887</v>
      </c>
      <c r="BPB474" s="87" t="s">
        <v>875</v>
      </c>
      <c r="BPC474" s="87" t="s">
        <v>887</v>
      </c>
      <c r="BPD474" s="87" t="s">
        <v>875</v>
      </c>
      <c r="BPE474" s="87" t="s">
        <v>887</v>
      </c>
      <c r="BPF474" s="87" t="s">
        <v>875</v>
      </c>
      <c r="BPG474" s="87" t="s">
        <v>887</v>
      </c>
      <c r="BPH474" s="87" t="s">
        <v>875</v>
      </c>
      <c r="BPI474" s="87" t="s">
        <v>887</v>
      </c>
      <c r="BPJ474" s="87" t="s">
        <v>875</v>
      </c>
      <c r="BPK474" s="87" t="s">
        <v>887</v>
      </c>
      <c r="BPL474" s="87" t="s">
        <v>875</v>
      </c>
      <c r="BPM474" s="87" t="s">
        <v>887</v>
      </c>
      <c r="BPN474" s="87" t="s">
        <v>875</v>
      </c>
      <c r="BPO474" s="87" t="s">
        <v>887</v>
      </c>
      <c r="BPP474" s="87" t="s">
        <v>875</v>
      </c>
      <c r="BPQ474" s="87" t="s">
        <v>887</v>
      </c>
      <c r="BPR474" s="87" t="s">
        <v>875</v>
      </c>
      <c r="BPS474" s="87" t="s">
        <v>887</v>
      </c>
      <c r="BPT474" s="87" t="s">
        <v>875</v>
      </c>
      <c r="BPU474" s="87" t="s">
        <v>887</v>
      </c>
      <c r="BPV474" s="87" t="s">
        <v>875</v>
      </c>
      <c r="BPW474" s="87" t="s">
        <v>887</v>
      </c>
      <c r="BPX474" s="87" t="s">
        <v>875</v>
      </c>
      <c r="BPY474" s="87" t="s">
        <v>887</v>
      </c>
      <c r="BPZ474" s="87" t="s">
        <v>875</v>
      </c>
      <c r="BQA474" s="87" t="s">
        <v>887</v>
      </c>
      <c r="BQB474" s="87" t="s">
        <v>875</v>
      </c>
      <c r="BQC474" s="87" t="s">
        <v>887</v>
      </c>
      <c r="BQD474" s="87" t="s">
        <v>875</v>
      </c>
      <c r="BQE474" s="87" t="s">
        <v>887</v>
      </c>
      <c r="BQF474" s="87" t="s">
        <v>875</v>
      </c>
      <c r="BQG474" s="87" t="s">
        <v>887</v>
      </c>
      <c r="BQH474" s="87" t="s">
        <v>875</v>
      </c>
      <c r="BQI474" s="87" t="s">
        <v>887</v>
      </c>
      <c r="BQJ474" s="87" t="s">
        <v>875</v>
      </c>
      <c r="BQK474" s="87" t="s">
        <v>887</v>
      </c>
      <c r="BQL474" s="87" t="s">
        <v>875</v>
      </c>
      <c r="BQM474" s="87" t="s">
        <v>887</v>
      </c>
      <c r="BQN474" s="87" t="s">
        <v>875</v>
      </c>
      <c r="BQO474" s="87" t="s">
        <v>887</v>
      </c>
      <c r="BQP474" s="87" t="s">
        <v>875</v>
      </c>
      <c r="BQQ474" s="87" t="s">
        <v>887</v>
      </c>
      <c r="BQR474" s="87" t="s">
        <v>875</v>
      </c>
      <c r="BQS474" s="87" t="s">
        <v>887</v>
      </c>
      <c r="BQT474" s="87" t="s">
        <v>875</v>
      </c>
      <c r="BQU474" s="87" t="s">
        <v>887</v>
      </c>
      <c r="BQV474" s="87" t="s">
        <v>875</v>
      </c>
      <c r="BQW474" s="87" t="s">
        <v>887</v>
      </c>
      <c r="BQX474" s="87" t="s">
        <v>875</v>
      </c>
      <c r="BQY474" s="87" t="s">
        <v>887</v>
      </c>
      <c r="BQZ474" s="87" t="s">
        <v>875</v>
      </c>
      <c r="BRA474" s="87" t="s">
        <v>887</v>
      </c>
      <c r="BRB474" s="87" t="s">
        <v>875</v>
      </c>
      <c r="BRC474" s="87" t="s">
        <v>887</v>
      </c>
      <c r="BRD474" s="87" t="s">
        <v>875</v>
      </c>
      <c r="BRE474" s="87" t="s">
        <v>887</v>
      </c>
      <c r="BRF474" s="87" t="s">
        <v>875</v>
      </c>
      <c r="BRG474" s="87" t="s">
        <v>887</v>
      </c>
      <c r="BRH474" s="87" t="s">
        <v>875</v>
      </c>
      <c r="BRI474" s="87" t="s">
        <v>887</v>
      </c>
      <c r="BRJ474" s="87" t="s">
        <v>875</v>
      </c>
      <c r="BRK474" s="87" t="s">
        <v>887</v>
      </c>
      <c r="BRL474" s="87" t="s">
        <v>875</v>
      </c>
      <c r="BRM474" s="87" t="s">
        <v>887</v>
      </c>
      <c r="BRN474" s="87" t="s">
        <v>875</v>
      </c>
      <c r="BRO474" s="87" t="s">
        <v>887</v>
      </c>
      <c r="BRP474" s="87" t="s">
        <v>875</v>
      </c>
      <c r="BRQ474" s="87" t="s">
        <v>887</v>
      </c>
      <c r="BRR474" s="87" t="s">
        <v>875</v>
      </c>
      <c r="BRS474" s="87" t="s">
        <v>887</v>
      </c>
      <c r="BRT474" s="87" t="s">
        <v>875</v>
      </c>
      <c r="BRU474" s="87" t="s">
        <v>887</v>
      </c>
      <c r="BRV474" s="87" t="s">
        <v>875</v>
      </c>
      <c r="BRW474" s="87" t="s">
        <v>887</v>
      </c>
      <c r="BRX474" s="87" t="s">
        <v>875</v>
      </c>
      <c r="BRY474" s="87" t="s">
        <v>887</v>
      </c>
      <c r="BRZ474" s="87" t="s">
        <v>875</v>
      </c>
      <c r="BSA474" s="87" t="s">
        <v>887</v>
      </c>
      <c r="BSB474" s="87" t="s">
        <v>875</v>
      </c>
      <c r="BSC474" s="87" t="s">
        <v>887</v>
      </c>
      <c r="BSD474" s="87" t="s">
        <v>875</v>
      </c>
      <c r="BSE474" s="87" t="s">
        <v>887</v>
      </c>
      <c r="BSF474" s="87" t="s">
        <v>875</v>
      </c>
      <c r="BSG474" s="87" t="s">
        <v>887</v>
      </c>
      <c r="BSH474" s="87" t="s">
        <v>875</v>
      </c>
      <c r="BSI474" s="87" t="s">
        <v>887</v>
      </c>
      <c r="BSJ474" s="87" t="s">
        <v>875</v>
      </c>
      <c r="BSK474" s="87" t="s">
        <v>887</v>
      </c>
      <c r="BSL474" s="87" t="s">
        <v>875</v>
      </c>
      <c r="BSM474" s="87" t="s">
        <v>887</v>
      </c>
      <c r="BSN474" s="87" t="s">
        <v>875</v>
      </c>
      <c r="BSO474" s="87" t="s">
        <v>887</v>
      </c>
      <c r="BSP474" s="87" t="s">
        <v>875</v>
      </c>
      <c r="BSQ474" s="87" t="s">
        <v>887</v>
      </c>
      <c r="BSR474" s="87" t="s">
        <v>875</v>
      </c>
      <c r="BSS474" s="87" t="s">
        <v>887</v>
      </c>
      <c r="BST474" s="87" t="s">
        <v>875</v>
      </c>
      <c r="BSU474" s="87" t="s">
        <v>887</v>
      </c>
      <c r="BSV474" s="87" t="s">
        <v>875</v>
      </c>
      <c r="BSW474" s="87" t="s">
        <v>887</v>
      </c>
      <c r="BSX474" s="87" t="s">
        <v>875</v>
      </c>
      <c r="BSY474" s="87" t="s">
        <v>887</v>
      </c>
      <c r="BSZ474" s="87" t="s">
        <v>875</v>
      </c>
      <c r="BTA474" s="87" t="s">
        <v>887</v>
      </c>
      <c r="BTB474" s="87" t="s">
        <v>875</v>
      </c>
      <c r="BTC474" s="87" t="s">
        <v>887</v>
      </c>
      <c r="BTD474" s="87" t="s">
        <v>875</v>
      </c>
      <c r="BTE474" s="87" t="s">
        <v>887</v>
      </c>
      <c r="BTF474" s="87" t="s">
        <v>875</v>
      </c>
      <c r="BTG474" s="87" t="s">
        <v>887</v>
      </c>
      <c r="BTH474" s="87" t="s">
        <v>875</v>
      </c>
      <c r="BTI474" s="87" t="s">
        <v>887</v>
      </c>
      <c r="BTJ474" s="87" t="s">
        <v>875</v>
      </c>
      <c r="BTK474" s="87" t="s">
        <v>887</v>
      </c>
      <c r="BTL474" s="87" t="s">
        <v>875</v>
      </c>
      <c r="BTM474" s="87" t="s">
        <v>887</v>
      </c>
      <c r="BTN474" s="87" t="s">
        <v>875</v>
      </c>
      <c r="BTO474" s="87" t="s">
        <v>887</v>
      </c>
      <c r="BTP474" s="87" t="s">
        <v>875</v>
      </c>
      <c r="BTQ474" s="87" t="s">
        <v>887</v>
      </c>
      <c r="BTR474" s="87" t="s">
        <v>875</v>
      </c>
      <c r="BTS474" s="87" t="s">
        <v>887</v>
      </c>
      <c r="BTT474" s="87" t="s">
        <v>875</v>
      </c>
      <c r="BTU474" s="87" t="s">
        <v>887</v>
      </c>
      <c r="BTV474" s="87" t="s">
        <v>875</v>
      </c>
      <c r="BTW474" s="87" t="s">
        <v>887</v>
      </c>
      <c r="BTX474" s="87" t="s">
        <v>875</v>
      </c>
      <c r="BTY474" s="87" t="s">
        <v>887</v>
      </c>
      <c r="BTZ474" s="87" t="s">
        <v>875</v>
      </c>
      <c r="BUA474" s="87" t="s">
        <v>887</v>
      </c>
      <c r="BUB474" s="87" t="s">
        <v>875</v>
      </c>
      <c r="BUC474" s="87" t="s">
        <v>887</v>
      </c>
      <c r="BUD474" s="87" t="s">
        <v>875</v>
      </c>
      <c r="BUE474" s="87" t="s">
        <v>887</v>
      </c>
      <c r="BUF474" s="87" t="s">
        <v>875</v>
      </c>
      <c r="BUG474" s="87" t="s">
        <v>887</v>
      </c>
      <c r="BUH474" s="87" t="s">
        <v>875</v>
      </c>
      <c r="BUI474" s="87" t="s">
        <v>887</v>
      </c>
      <c r="BUJ474" s="87" t="s">
        <v>875</v>
      </c>
      <c r="BUK474" s="87" t="s">
        <v>887</v>
      </c>
      <c r="BUL474" s="87" t="s">
        <v>875</v>
      </c>
      <c r="BUM474" s="87" t="s">
        <v>887</v>
      </c>
      <c r="BUN474" s="87" t="s">
        <v>875</v>
      </c>
      <c r="BUO474" s="87" t="s">
        <v>887</v>
      </c>
      <c r="BUP474" s="87" t="s">
        <v>875</v>
      </c>
      <c r="BUQ474" s="87" t="s">
        <v>887</v>
      </c>
      <c r="BUR474" s="87" t="s">
        <v>875</v>
      </c>
      <c r="BUS474" s="87" t="s">
        <v>887</v>
      </c>
      <c r="BUT474" s="87" t="s">
        <v>875</v>
      </c>
      <c r="BUU474" s="87" t="s">
        <v>887</v>
      </c>
      <c r="BUV474" s="87" t="s">
        <v>875</v>
      </c>
      <c r="BUW474" s="87" t="s">
        <v>887</v>
      </c>
      <c r="BUX474" s="87" t="s">
        <v>875</v>
      </c>
      <c r="BUY474" s="87" t="s">
        <v>887</v>
      </c>
      <c r="BUZ474" s="87" t="s">
        <v>875</v>
      </c>
      <c r="BVA474" s="87" t="s">
        <v>887</v>
      </c>
      <c r="BVB474" s="87" t="s">
        <v>875</v>
      </c>
      <c r="BVC474" s="87" t="s">
        <v>887</v>
      </c>
      <c r="BVD474" s="87" t="s">
        <v>875</v>
      </c>
      <c r="BVE474" s="87" t="s">
        <v>887</v>
      </c>
      <c r="BVF474" s="87" t="s">
        <v>875</v>
      </c>
      <c r="BVG474" s="87" t="s">
        <v>887</v>
      </c>
      <c r="BVH474" s="87" t="s">
        <v>875</v>
      </c>
      <c r="BVI474" s="87" t="s">
        <v>887</v>
      </c>
      <c r="BVJ474" s="87" t="s">
        <v>875</v>
      </c>
      <c r="BVK474" s="87" t="s">
        <v>887</v>
      </c>
      <c r="BVL474" s="87" t="s">
        <v>875</v>
      </c>
      <c r="BVM474" s="87" t="s">
        <v>887</v>
      </c>
      <c r="BVN474" s="87" t="s">
        <v>875</v>
      </c>
      <c r="BVO474" s="87" t="s">
        <v>887</v>
      </c>
      <c r="BVP474" s="87" t="s">
        <v>875</v>
      </c>
      <c r="BVQ474" s="87" t="s">
        <v>887</v>
      </c>
      <c r="BVR474" s="87" t="s">
        <v>875</v>
      </c>
      <c r="BVS474" s="87" t="s">
        <v>887</v>
      </c>
      <c r="BVT474" s="87" t="s">
        <v>875</v>
      </c>
      <c r="BVU474" s="87" t="s">
        <v>887</v>
      </c>
      <c r="BVV474" s="87" t="s">
        <v>875</v>
      </c>
      <c r="BVW474" s="87" t="s">
        <v>887</v>
      </c>
      <c r="BVX474" s="87" t="s">
        <v>875</v>
      </c>
      <c r="BVY474" s="87" t="s">
        <v>887</v>
      </c>
      <c r="BVZ474" s="87" t="s">
        <v>875</v>
      </c>
      <c r="BWA474" s="87" t="s">
        <v>887</v>
      </c>
      <c r="BWB474" s="87" t="s">
        <v>875</v>
      </c>
      <c r="BWC474" s="87" t="s">
        <v>887</v>
      </c>
      <c r="BWD474" s="87" t="s">
        <v>875</v>
      </c>
      <c r="BWE474" s="87" t="s">
        <v>887</v>
      </c>
      <c r="BWF474" s="87" t="s">
        <v>875</v>
      </c>
      <c r="BWG474" s="87" t="s">
        <v>887</v>
      </c>
      <c r="BWH474" s="87" t="s">
        <v>875</v>
      </c>
      <c r="BWI474" s="87" t="s">
        <v>887</v>
      </c>
      <c r="BWJ474" s="87" t="s">
        <v>875</v>
      </c>
      <c r="BWK474" s="87" t="s">
        <v>887</v>
      </c>
      <c r="BWL474" s="87" t="s">
        <v>875</v>
      </c>
      <c r="BWM474" s="87" t="s">
        <v>887</v>
      </c>
      <c r="BWN474" s="87" t="s">
        <v>875</v>
      </c>
      <c r="BWO474" s="87" t="s">
        <v>887</v>
      </c>
      <c r="BWP474" s="87" t="s">
        <v>875</v>
      </c>
      <c r="BWQ474" s="87" t="s">
        <v>887</v>
      </c>
      <c r="BWR474" s="87" t="s">
        <v>875</v>
      </c>
      <c r="BWS474" s="87" t="s">
        <v>887</v>
      </c>
      <c r="BWT474" s="87" t="s">
        <v>875</v>
      </c>
      <c r="BWU474" s="87" t="s">
        <v>887</v>
      </c>
      <c r="BWV474" s="87" t="s">
        <v>875</v>
      </c>
      <c r="BWW474" s="87" t="s">
        <v>887</v>
      </c>
      <c r="BWX474" s="87" t="s">
        <v>875</v>
      </c>
      <c r="BWY474" s="87" t="s">
        <v>887</v>
      </c>
      <c r="BWZ474" s="87" t="s">
        <v>875</v>
      </c>
      <c r="BXA474" s="87" t="s">
        <v>887</v>
      </c>
      <c r="BXB474" s="87" t="s">
        <v>875</v>
      </c>
      <c r="BXC474" s="87" t="s">
        <v>887</v>
      </c>
      <c r="BXD474" s="87" t="s">
        <v>875</v>
      </c>
      <c r="BXE474" s="87" t="s">
        <v>887</v>
      </c>
      <c r="BXF474" s="87" t="s">
        <v>875</v>
      </c>
      <c r="BXG474" s="87" t="s">
        <v>887</v>
      </c>
      <c r="BXH474" s="87" t="s">
        <v>875</v>
      </c>
      <c r="BXI474" s="87" t="s">
        <v>887</v>
      </c>
      <c r="BXJ474" s="87" t="s">
        <v>875</v>
      </c>
      <c r="BXK474" s="87" t="s">
        <v>887</v>
      </c>
      <c r="BXL474" s="87" t="s">
        <v>875</v>
      </c>
      <c r="BXM474" s="87" t="s">
        <v>887</v>
      </c>
      <c r="BXN474" s="87" t="s">
        <v>875</v>
      </c>
      <c r="BXO474" s="87" t="s">
        <v>887</v>
      </c>
      <c r="BXP474" s="87" t="s">
        <v>875</v>
      </c>
      <c r="BXQ474" s="87" t="s">
        <v>887</v>
      </c>
      <c r="BXR474" s="87" t="s">
        <v>875</v>
      </c>
      <c r="BXS474" s="87" t="s">
        <v>887</v>
      </c>
      <c r="BXT474" s="87" t="s">
        <v>875</v>
      </c>
      <c r="BXU474" s="87" t="s">
        <v>887</v>
      </c>
      <c r="BXV474" s="87" t="s">
        <v>875</v>
      </c>
      <c r="BXW474" s="87" t="s">
        <v>887</v>
      </c>
      <c r="BXX474" s="87" t="s">
        <v>875</v>
      </c>
      <c r="BXY474" s="87" t="s">
        <v>887</v>
      </c>
      <c r="BXZ474" s="87" t="s">
        <v>875</v>
      </c>
      <c r="BYA474" s="87" t="s">
        <v>887</v>
      </c>
      <c r="BYB474" s="87" t="s">
        <v>875</v>
      </c>
      <c r="BYC474" s="87" t="s">
        <v>887</v>
      </c>
      <c r="BYD474" s="87" t="s">
        <v>875</v>
      </c>
      <c r="BYE474" s="87" t="s">
        <v>887</v>
      </c>
      <c r="BYF474" s="87" t="s">
        <v>875</v>
      </c>
      <c r="BYG474" s="87" t="s">
        <v>887</v>
      </c>
      <c r="BYH474" s="87" t="s">
        <v>875</v>
      </c>
      <c r="BYI474" s="87" t="s">
        <v>887</v>
      </c>
      <c r="BYJ474" s="87" t="s">
        <v>875</v>
      </c>
      <c r="BYK474" s="87" t="s">
        <v>887</v>
      </c>
      <c r="BYL474" s="87" t="s">
        <v>875</v>
      </c>
      <c r="BYM474" s="87" t="s">
        <v>887</v>
      </c>
      <c r="BYN474" s="87" t="s">
        <v>875</v>
      </c>
      <c r="BYO474" s="87" t="s">
        <v>887</v>
      </c>
      <c r="BYP474" s="87" t="s">
        <v>875</v>
      </c>
      <c r="BYQ474" s="87" t="s">
        <v>887</v>
      </c>
      <c r="BYR474" s="87" t="s">
        <v>875</v>
      </c>
      <c r="BYS474" s="87" t="s">
        <v>887</v>
      </c>
      <c r="BYT474" s="87" t="s">
        <v>875</v>
      </c>
      <c r="BYU474" s="87" t="s">
        <v>887</v>
      </c>
      <c r="BYV474" s="87" t="s">
        <v>875</v>
      </c>
      <c r="BYW474" s="87" t="s">
        <v>887</v>
      </c>
      <c r="BYX474" s="87" t="s">
        <v>875</v>
      </c>
      <c r="BYY474" s="87" t="s">
        <v>887</v>
      </c>
      <c r="BYZ474" s="87" t="s">
        <v>875</v>
      </c>
      <c r="BZA474" s="87" t="s">
        <v>887</v>
      </c>
      <c r="BZB474" s="87" t="s">
        <v>875</v>
      </c>
      <c r="BZC474" s="87" t="s">
        <v>887</v>
      </c>
      <c r="BZD474" s="87" t="s">
        <v>875</v>
      </c>
      <c r="BZE474" s="87" t="s">
        <v>887</v>
      </c>
      <c r="BZF474" s="87" t="s">
        <v>875</v>
      </c>
      <c r="BZG474" s="87" t="s">
        <v>887</v>
      </c>
      <c r="BZH474" s="87" t="s">
        <v>875</v>
      </c>
      <c r="BZI474" s="87" t="s">
        <v>887</v>
      </c>
      <c r="BZJ474" s="87" t="s">
        <v>875</v>
      </c>
      <c r="BZK474" s="87" t="s">
        <v>887</v>
      </c>
      <c r="BZL474" s="87" t="s">
        <v>875</v>
      </c>
      <c r="BZM474" s="87" t="s">
        <v>887</v>
      </c>
      <c r="BZN474" s="87" t="s">
        <v>875</v>
      </c>
      <c r="BZO474" s="87" t="s">
        <v>887</v>
      </c>
      <c r="BZP474" s="87" t="s">
        <v>875</v>
      </c>
      <c r="BZQ474" s="87" t="s">
        <v>887</v>
      </c>
      <c r="BZR474" s="87" t="s">
        <v>875</v>
      </c>
      <c r="BZS474" s="87" t="s">
        <v>887</v>
      </c>
      <c r="BZT474" s="87" t="s">
        <v>875</v>
      </c>
      <c r="BZU474" s="87" t="s">
        <v>887</v>
      </c>
      <c r="BZV474" s="87" t="s">
        <v>875</v>
      </c>
      <c r="BZW474" s="87" t="s">
        <v>887</v>
      </c>
      <c r="BZX474" s="87" t="s">
        <v>875</v>
      </c>
      <c r="BZY474" s="87" t="s">
        <v>887</v>
      </c>
      <c r="BZZ474" s="87" t="s">
        <v>875</v>
      </c>
      <c r="CAA474" s="87" t="s">
        <v>887</v>
      </c>
      <c r="CAB474" s="87" t="s">
        <v>875</v>
      </c>
      <c r="CAC474" s="87" t="s">
        <v>887</v>
      </c>
      <c r="CAD474" s="87" t="s">
        <v>875</v>
      </c>
      <c r="CAE474" s="87" t="s">
        <v>887</v>
      </c>
      <c r="CAF474" s="87" t="s">
        <v>875</v>
      </c>
      <c r="CAG474" s="87" t="s">
        <v>887</v>
      </c>
      <c r="CAH474" s="87" t="s">
        <v>875</v>
      </c>
      <c r="CAI474" s="87" t="s">
        <v>887</v>
      </c>
      <c r="CAJ474" s="87" t="s">
        <v>875</v>
      </c>
      <c r="CAK474" s="87" t="s">
        <v>887</v>
      </c>
      <c r="CAL474" s="87" t="s">
        <v>875</v>
      </c>
      <c r="CAM474" s="87" t="s">
        <v>887</v>
      </c>
      <c r="CAN474" s="87" t="s">
        <v>875</v>
      </c>
      <c r="CAO474" s="87" t="s">
        <v>887</v>
      </c>
      <c r="CAP474" s="87" t="s">
        <v>875</v>
      </c>
      <c r="CAQ474" s="87" t="s">
        <v>887</v>
      </c>
      <c r="CAR474" s="87" t="s">
        <v>875</v>
      </c>
      <c r="CAS474" s="87" t="s">
        <v>887</v>
      </c>
      <c r="CAT474" s="87" t="s">
        <v>875</v>
      </c>
      <c r="CAU474" s="87" t="s">
        <v>887</v>
      </c>
      <c r="CAV474" s="87" t="s">
        <v>875</v>
      </c>
      <c r="CAW474" s="87" t="s">
        <v>887</v>
      </c>
      <c r="CAX474" s="87" t="s">
        <v>875</v>
      </c>
      <c r="CAY474" s="87" t="s">
        <v>887</v>
      </c>
      <c r="CAZ474" s="87" t="s">
        <v>875</v>
      </c>
      <c r="CBA474" s="87" t="s">
        <v>887</v>
      </c>
      <c r="CBB474" s="87" t="s">
        <v>875</v>
      </c>
      <c r="CBC474" s="87" t="s">
        <v>887</v>
      </c>
      <c r="CBD474" s="87" t="s">
        <v>875</v>
      </c>
      <c r="CBE474" s="87" t="s">
        <v>887</v>
      </c>
      <c r="CBF474" s="87" t="s">
        <v>875</v>
      </c>
      <c r="CBG474" s="87" t="s">
        <v>887</v>
      </c>
      <c r="CBH474" s="87" t="s">
        <v>875</v>
      </c>
      <c r="CBI474" s="87" t="s">
        <v>887</v>
      </c>
      <c r="CBJ474" s="87" t="s">
        <v>875</v>
      </c>
      <c r="CBK474" s="87" t="s">
        <v>887</v>
      </c>
      <c r="CBL474" s="87" t="s">
        <v>875</v>
      </c>
      <c r="CBM474" s="87" t="s">
        <v>887</v>
      </c>
      <c r="CBN474" s="87" t="s">
        <v>875</v>
      </c>
      <c r="CBO474" s="87" t="s">
        <v>887</v>
      </c>
      <c r="CBP474" s="87" t="s">
        <v>875</v>
      </c>
      <c r="CBQ474" s="87" t="s">
        <v>887</v>
      </c>
      <c r="CBR474" s="87" t="s">
        <v>875</v>
      </c>
      <c r="CBS474" s="87" t="s">
        <v>887</v>
      </c>
      <c r="CBT474" s="87" t="s">
        <v>875</v>
      </c>
      <c r="CBU474" s="87" t="s">
        <v>887</v>
      </c>
      <c r="CBV474" s="87" t="s">
        <v>875</v>
      </c>
      <c r="CBW474" s="87" t="s">
        <v>887</v>
      </c>
      <c r="CBX474" s="87" t="s">
        <v>875</v>
      </c>
      <c r="CBY474" s="87" t="s">
        <v>887</v>
      </c>
      <c r="CBZ474" s="87" t="s">
        <v>875</v>
      </c>
      <c r="CCA474" s="87" t="s">
        <v>887</v>
      </c>
      <c r="CCB474" s="87" t="s">
        <v>875</v>
      </c>
      <c r="CCC474" s="87" t="s">
        <v>887</v>
      </c>
      <c r="CCD474" s="87" t="s">
        <v>875</v>
      </c>
      <c r="CCE474" s="87" t="s">
        <v>887</v>
      </c>
      <c r="CCF474" s="87" t="s">
        <v>875</v>
      </c>
      <c r="CCG474" s="87" t="s">
        <v>887</v>
      </c>
      <c r="CCH474" s="87" t="s">
        <v>875</v>
      </c>
      <c r="CCI474" s="87" t="s">
        <v>887</v>
      </c>
      <c r="CCJ474" s="87" t="s">
        <v>875</v>
      </c>
      <c r="CCK474" s="87" t="s">
        <v>887</v>
      </c>
      <c r="CCL474" s="87" t="s">
        <v>875</v>
      </c>
      <c r="CCM474" s="87" t="s">
        <v>887</v>
      </c>
      <c r="CCN474" s="87" t="s">
        <v>875</v>
      </c>
      <c r="CCO474" s="87" t="s">
        <v>887</v>
      </c>
      <c r="CCP474" s="87" t="s">
        <v>875</v>
      </c>
      <c r="CCQ474" s="87" t="s">
        <v>887</v>
      </c>
      <c r="CCR474" s="87" t="s">
        <v>875</v>
      </c>
      <c r="CCS474" s="87" t="s">
        <v>887</v>
      </c>
      <c r="CCT474" s="87" t="s">
        <v>875</v>
      </c>
      <c r="CCU474" s="87" t="s">
        <v>887</v>
      </c>
      <c r="CCV474" s="87" t="s">
        <v>875</v>
      </c>
      <c r="CCW474" s="87" t="s">
        <v>887</v>
      </c>
      <c r="CCX474" s="87" t="s">
        <v>875</v>
      </c>
      <c r="CCY474" s="87" t="s">
        <v>887</v>
      </c>
      <c r="CCZ474" s="87" t="s">
        <v>875</v>
      </c>
      <c r="CDA474" s="87" t="s">
        <v>887</v>
      </c>
      <c r="CDB474" s="87" t="s">
        <v>875</v>
      </c>
      <c r="CDC474" s="87" t="s">
        <v>887</v>
      </c>
      <c r="CDD474" s="87" t="s">
        <v>875</v>
      </c>
      <c r="CDE474" s="87" t="s">
        <v>887</v>
      </c>
      <c r="CDF474" s="87" t="s">
        <v>875</v>
      </c>
      <c r="CDG474" s="87" t="s">
        <v>887</v>
      </c>
      <c r="CDH474" s="87" t="s">
        <v>875</v>
      </c>
      <c r="CDI474" s="87" t="s">
        <v>887</v>
      </c>
      <c r="CDJ474" s="87" t="s">
        <v>875</v>
      </c>
      <c r="CDK474" s="87" t="s">
        <v>887</v>
      </c>
      <c r="CDL474" s="87" t="s">
        <v>875</v>
      </c>
      <c r="CDM474" s="87" t="s">
        <v>887</v>
      </c>
      <c r="CDN474" s="87" t="s">
        <v>875</v>
      </c>
      <c r="CDO474" s="87" t="s">
        <v>887</v>
      </c>
      <c r="CDP474" s="87" t="s">
        <v>875</v>
      </c>
      <c r="CDQ474" s="87" t="s">
        <v>887</v>
      </c>
      <c r="CDR474" s="87" t="s">
        <v>875</v>
      </c>
      <c r="CDS474" s="87" t="s">
        <v>887</v>
      </c>
      <c r="CDT474" s="87" t="s">
        <v>875</v>
      </c>
      <c r="CDU474" s="87" t="s">
        <v>887</v>
      </c>
      <c r="CDV474" s="87" t="s">
        <v>875</v>
      </c>
      <c r="CDW474" s="87" t="s">
        <v>887</v>
      </c>
      <c r="CDX474" s="87" t="s">
        <v>875</v>
      </c>
      <c r="CDY474" s="87" t="s">
        <v>887</v>
      </c>
      <c r="CDZ474" s="87" t="s">
        <v>875</v>
      </c>
      <c r="CEA474" s="87" t="s">
        <v>887</v>
      </c>
      <c r="CEB474" s="87" t="s">
        <v>875</v>
      </c>
      <c r="CEC474" s="87" t="s">
        <v>887</v>
      </c>
      <c r="CED474" s="87" t="s">
        <v>875</v>
      </c>
      <c r="CEE474" s="87" t="s">
        <v>887</v>
      </c>
      <c r="CEF474" s="87" t="s">
        <v>875</v>
      </c>
      <c r="CEG474" s="87" t="s">
        <v>887</v>
      </c>
      <c r="CEH474" s="87" t="s">
        <v>875</v>
      </c>
      <c r="CEI474" s="87" t="s">
        <v>887</v>
      </c>
      <c r="CEJ474" s="87" t="s">
        <v>875</v>
      </c>
      <c r="CEK474" s="87" t="s">
        <v>887</v>
      </c>
      <c r="CEL474" s="87" t="s">
        <v>875</v>
      </c>
      <c r="CEM474" s="87" t="s">
        <v>887</v>
      </c>
      <c r="CEN474" s="87" t="s">
        <v>875</v>
      </c>
      <c r="CEO474" s="87" t="s">
        <v>887</v>
      </c>
      <c r="CEP474" s="87" t="s">
        <v>875</v>
      </c>
      <c r="CEQ474" s="87" t="s">
        <v>887</v>
      </c>
      <c r="CER474" s="87" t="s">
        <v>875</v>
      </c>
      <c r="CES474" s="87" t="s">
        <v>887</v>
      </c>
      <c r="CET474" s="87" t="s">
        <v>875</v>
      </c>
      <c r="CEU474" s="87" t="s">
        <v>887</v>
      </c>
      <c r="CEV474" s="87" t="s">
        <v>875</v>
      </c>
      <c r="CEW474" s="87" t="s">
        <v>887</v>
      </c>
      <c r="CEX474" s="87" t="s">
        <v>875</v>
      </c>
      <c r="CEY474" s="87" t="s">
        <v>887</v>
      </c>
      <c r="CEZ474" s="87" t="s">
        <v>875</v>
      </c>
      <c r="CFA474" s="87" t="s">
        <v>887</v>
      </c>
      <c r="CFB474" s="87" t="s">
        <v>875</v>
      </c>
      <c r="CFC474" s="87" t="s">
        <v>887</v>
      </c>
      <c r="CFD474" s="87" t="s">
        <v>875</v>
      </c>
      <c r="CFE474" s="87" t="s">
        <v>887</v>
      </c>
      <c r="CFF474" s="87" t="s">
        <v>875</v>
      </c>
      <c r="CFG474" s="87" t="s">
        <v>887</v>
      </c>
      <c r="CFH474" s="87" t="s">
        <v>875</v>
      </c>
      <c r="CFI474" s="87" t="s">
        <v>887</v>
      </c>
      <c r="CFJ474" s="87" t="s">
        <v>875</v>
      </c>
      <c r="CFK474" s="87" t="s">
        <v>887</v>
      </c>
      <c r="CFL474" s="87" t="s">
        <v>875</v>
      </c>
      <c r="CFM474" s="87" t="s">
        <v>887</v>
      </c>
      <c r="CFN474" s="87" t="s">
        <v>875</v>
      </c>
      <c r="CFO474" s="87" t="s">
        <v>887</v>
      </c>
      <c r="CFP474" s="87" t="s">
        <v>875</v>
      </c>
      <c r="CFQ474" s="87" t="s">
        <v>887</v>
      </c>
      <c r="CFR474" s="87" t="s">
        <v>875</v>
      </c>
      <c r="CFS474" s="87" t="s">
        <v>887</v>
      </c>
      <c r="CFT474" s="87" t="s">
        <v>875</v>
      </c>
      <c r="CFU474" s="87" t="s">
        <v>887</v>
      </c>
      <c r="CFV474" s="87" t="s">
        <v>875</v>
      </c>
      <c r="CFW474" s="87" t="s">
        <v>887</v>
      </c>
      <c r="CFX474" s="87" t="s">
        <v>875</v>
      </c>
      <c r="CFY474" s="87" t="s">
        <v>887</v>
      </c>
      <c r="CFZ474" s="87" t="s">
        <v>875</v>
      </c>
      <c r="CGA474" s="87" t="s">
        <v>887</v>
      </c>
      <c r="CGB474" s="87" t="s">
        <v>875</v>
      </c>
      <c r="CGC474" s="87" t="s">
        <v>887</v>
      </c>
      <c r="CGD474" s="87" t="s">
        <v>875</v>
      </c>
      <c r="CGE474" s="87" t="s">
        <v>887</v>
      </c>
      <c r="CGF474" s="87" t="s">
        <v>875</v>
      </c>
      <c r="CGG474" s="87" t="s">
        <v>887</v>
      </c>
      <c r="CGH474" s="87" t="s">
        <v>875</v>
      </c>
      <c r="CGI474" s="87" t="s">
        <v>887</v>
      </c>
      <c r="CGJ474" s="87" t="s">
        <v>875</v>
      </c>
      <c r="CGK474" s="87" t="s">
        <v>887</v>
      </c>
      <c r="CGL474" s="87" t="s">
        <v>875</v>
      </c>
      <c r="CGM474" s="87" t="s">
        <v>887</v>
      </c>
      <c r="CGN474" s="87" t="s">
        <v>875</v>
      </c>
      <c r="CGO474" s="87" t="s">
        <v>887</v>
      </c>
      <c r="CGP474" s="87" t="s">
        <v>875</v>
      </c>
      <c r="CGQ474" s="87" t="s">
        <v>887</v>
      </c>
      <c r="CGR474" s="87" t="s">
        <v>875</v>
      </c>
      <c r="CGS474" s="87" t="s">
        <v>887</v>
      </c>
      <c r="CGT474" s="87" t="s">
        <v>875</v>
      </c>
      <c r="CGU474" s="87" t="s">
        <v>887</v>
      </c>
      <c r="CGV474" s="87" t="s">
        <v>875</v>
      </c>
      <c r="CGW474" s="87" t="s">
        <v>887</v>
      </c>
      <c r="CGX474" s="87" t="s">
        <v>875</v>
      </c>
      <c r="CGY474" s="87" t="s">
        <v>887</v>
      </c>
      <c r="CGZ474" s="87" t="s">
        <v>875</v>
      </c>
      <c r="CHA474" s="87" t="s">
        <v>887</v>
      </c>
      <c r="CHB474" s="87" t="s">
        <v>875</v>
      </c>
      <c r="CHC474" s="87" t="s">
        <v>887</v>
      </c>
      <c r="CHD474" s="87" t="s">
        <v>875</v>
      </c>
      <c r="CHE474" s="87" t="s">
        <v>887</v>
      </c>
      <c r="CHF474" s="87" t="s">
        <v>875</v>
      </c>
      <c r="CHG474" s="87" t="s">
        <v>887</v>
      </c>
      <c r="CHH474" s="87" t="s">
        <v>875</v>
      </c>
      <c r="CHI474" s="87" t="s">
        <v>887</v>
      </c>
      <c r="CHJ474" s="87" t="s">
        <v>875</v>
      </c>
      <c r="CHK474" s="87" t="s">
        <v>887</v>
      </c>
      <c r="CHL474" s="87" t="s">
        <v>875</v>
      </c>
      <c r="CHM474" s="87" t="s">
        <v>887</v>
      </c>
      <c r="CHN474" s="87" t="s">
        <v>875</v>
      </c>
      <c r="CHO474" s="87" t="s">
        <v>887</v>
      </c>
      <c r="CHP474" s="87" t="s">
        <v>875</v>
      </c>
      <c r="CHQ474" s="87" t="s">
        <v>887</v>
      </c>
      <c r="CHR474" s="87" t="s">
        <v>875</v>
      </c>
      <c r="CHS474" s="87" t="s">
        <v>887</v>
      </c>
      <c r="CHT474" s="87" t="s">
        <v>875</v>
      </c>
      <c r="CHU474" s="87" t="s">
        <v>887</v>
      </c>
      <c r="CHV474" s="87" t="s">
        <v>875</v>
      </c>
      <c r="CHW474" s="87" t="s">
        <v>887</v>
      </c>
      <c r="CHX474" s="87" t="s">
        <v>875</v>
      </c>
      <c r="CHY474" s="87" t="s">
        <v>887</v>
      </c>
      <c r="CHZ474" s="87" t="s">
        <v>875</v>
      </c>
      <c r="CIA474" s="87" t="s">
        <v>887</v>
      </c>
      <c r="CIB474" s="87" t="s">
        <v>875</v>
      </c>
      <c r="CIC474" s="87" t="s">
        <v>887</v>
      </c>
      <c r="CID474" s="87" t="s">
        <v>875</v>
      </c>
      <c r="CIE474" s="87" t="s">
        <v>887</v>
      </c>
      <c r="CIF474" s="87" t="s">
        <v>875</v>
      </c>
      <c r="CIG474" s="87" t="s">
        <v>887</v>
      </c>
      <c r="CIH474" s="87" t="s">
        <v>875</v>
      </c>
      <c r="CII474" s="87" t="s">
        <v>887</v>
      </c>
      <c r="CIJ474" s="87" t="s">
        <v>875</v>
      </c>
      <c r="CIK474" s="87" t="s">
        <v>887</v>
      </c>
      <c r="CIL474" s="87" t="s">
        <v>875</v>
      </c>
      <c r="CIM474" s="87" t="s">
        <v>887</v>
      </c>
      <c r="CIN474" s="87" t="s">
        <v>875</v>
      </c>
      <c r="CIO474" s="87" t="s">
        <v>887</v>
      </c>
      <c r="CIP474" s="87" t="s">
        <v>875</v>
      </c>
      <c r="CIQ474" s="87" t="s">
        <v>887</v>
      </c>
      <c r="CIR474" s="87" t="s">
        <v>875</v>
      </c>
      <c r="CIS474" s="87" t="s">
        <v>887</v>
      </c>
      <c r="CIT474" s="87" t="s">
        <v>875</v>
      </c>
      <c r="CIU474" s="87" t="s">
        <v>887</v>
      </c>
      <c r="CIV474" s="87" t="s">
        <v>875</v>
      </c>
      <c r="CIW474" s="87" t="s">
        <v>887</v>
      </c>
      <c r="CIX474" s="87" t="s">
        <v>875</v>
      </c>
      <c r="CIY474" s="87" t="s">
        <v>887</v>
      </c>
      <c r="CIZ474" s="87" t="s">
        <v>875</v>
      </c>
      <c r="CJA474" s="87" t="s">
        <v>887</v>
      </c>
      <c r="CJB474" s="87" t="s">
        <v>875</v>
      </c>
      <c r="CJC474" s="87" t="s">
        <v>887</v>
      </c>
      <c r="CJD474" s="87" t="s">
        <v>875</v>
      </c>
      <c r="CJE474" s="87" t="s">
        <v>887</v>
      </c>
      <c r="CJF474" s="87" t="s">
        <v>875</v>
      </c>
      <c r="CJG474" s="87" t="s">
        <v>887</v>
      </c>
      <c r="CJH474" s="87" t="s">
        <v>875</v>
      </c>
      <c r="CJI474" s="87" t="s">
        <v>887</v>
      </c>
      <c r="CJJ474" s="87" t="s">
        <v>875</v>
      </c>
      <c r="CJK474" s="87" t="s">
        <v>887</v>
      </c>
      <c r="CJL474" s="87" t="s">
        <v>875</v>
      </c>
      <c r="CJM474" s="87" t="s">
        <v>887</v>
      </c>
      <c r="CJN474" s="87" t="s">
        <v>875</v>
      </c>
      <c r="CJO474" s="87" t="s">
        <v>887</v>
      </c>
      <c r="CJP474" s="87" t="s">
        <v>875</v>
      </c>
      <c r="CJQ474" s="87" t="s">
        <v>887</v>
      </c>
      <c r="CJR474" s="87" t="s">
        <v>875</v>
      </c>
      <c r="CJS474" s="87" t="s">
        <v>887</v>
      </c>
      <c r="CJT474" s="87" t="s">
        <v>875</v>
      </c>
      <c r="CJU474" s="87" t="s">
        <v>887</v>
      </c>
      <c r="CJV474" s="87" t="s">
        <v>875</v>
      </c>
      <c r="CJW474" s="87" t="s">
        <v>887</v>
      </c>
      <c r="CJX474" s="87" t="s">
        <v>875</v>
      </c>
      <c r="CJY474" s="87" t="s">
        <v>887</v>
      </c>
      <c r="CJZ474" s="87" t="s">
        <v>875</v>
      </c>
      <c r="CKA474" s="87" t="s">
        <v>887</v>
      </c>
      <c r="CKB474" s="87" t="s">
        <v>875</v>
      </c>
      <c r="CKC474" s="87" t="s">
        <v>887</v>
      </c>
      <c r="CKD474" s="87" t="s">
        <v>875</v>
      </c>
      <c r="CKE474" s="87" t="s">
        <v>887</v>
      </c>
      <c r="CKF474" s="87" t="s">
        <v>875</v>
      </c>
      <c r="CKG474" s="87" t="s">
        <v>887</v>
      </c>
      <c r="CKH474" s="87" t="s">
        <v>875</v>
      </c>
      <c r="CKI474" s="87" t="s">
        <v>887</v>
      </c>
      <c r="CKJ474" s="87" t="s">
        <v>875</v>
      </c>
      <c r="CKK474" s="87" t="s">
        <v>887</v>
      </c>
      <c r="CKL474" s="87" t="s">
        <v>875</v>
      </c>
      <c r="CKM474" s="87" t="s">
        <v>887</v>
      </c>
      <c r="CKN474" s="87" t="s">
        <v>875</v>
      </c>
      <c r="CKO474" s="87" t="s">
        <v>887</v>
      </c>
      <c r="CKP474" s="87" t="s">
        <v>875</v>
      </c>
      <c r="CKQ474" s="87" t="s">
        <v>887</v>
      </c>
      <c r="CKR474" s="87" t="s">
        <v>875</v>
      </c>
      <c r="CKS474" s="87" t="s">
        <v>887</v>
      </c>
      <c r="CKT474" s="87" t="s">
        <v>875</v>
      </c>
      <c r="CKU474" s="87" t="s">
        <v>887</v>
      </c>
      <c r="CKV474" s="87" t="s">
        <v>875</v>
      </c>
      <c r="CKW474" s="87" t="s">
        <v>887</v>
      </c>
      <c r="CKX474" s="87" t="s">
        <v>875</v>
      </c>
      <c r="CKY474" s="87" t="s">
        <v>887</v>
      </c>
      <c r="CKZ474" s="87" t="s">
        <v>875</v>
      </c>
      <c r="CLA474" s="87" t="s">
        <v>887</v>
      </c>
      <c r="CLB474" s="87" t="s">
        <v>875</v>
      </c>
      <c r="CLC474" s="87" t="s">
        <v>887</v>
      </c>
      <c r="CLD474" s="87" t="s">
        <v>875</v>
      </c>
      <c r="CLE474" s="87" t="s">
        <v>887</v>
      </c>
      <c r="CLF474" s="87" t="s">
        <v>875</v>
      </c>
      <c r="CLG474" s="87" t="s">
        <v>887</v>
      </c>
      <c r="CLH474" s="87" t="s">
        <v>875</v>
      </c>
      <c r="CLI474" s="87" t="s">
        <v>887</v>
      </c>
      <c r="CLJ474" s="87" t="s">
        <v>875</v>
      </c>
      <c r="CLK474" s="87" t="s">
        <v>887</v>
      </c>
      <c r="CLL474" s="87" t="s">
        <v>875</v>
      </c>
      <c r="CLM474" s="87" t="s">
        <v>887</v>
      </c>
      <c r="CLN474" s="87" t="s">
        <v>875</v>
      </c>
      <c r="CLO474" s="87" t="s">
        <v>887</v>
      </c>
      <c r="CLP474" s="87" t="s">
        <v>875</v>
      </c>
      <c r="CLQ474" s="87" t="s">
        <v>887</v>
      </c>
      <c r="CLR474" s="87" t="s">
        <v>875</v>
      </c>
      <c r="CLS474" s="87" t="s">
        <v>887</v>
      </c>
      <c r="CLT474" s="87" t="s">
        <v>875</v>
      </c>
      <c r="CLU474" s="87" t="s">
        <v>887</v>
      </c>
      <c r="CLV474" s="87" t="s">
        <v>875</v>
      </c>
      <c r="CLW474" s="87" t="s">
        <v>887</v>
      </c>
      <c r="CLX474" s="87" t="s">
        <v>875</v>
      </c>
      <c r="CLY474" s="87" t="s">
        <v>887</v>
      </c>
      <c r="CLZ474" s="87" t="s">
        <v>875</v>
      </c>
      <c r="CMA474" s="87" t="s">
        <v>887</v>
      </c>
      <c r="CMB474" s="87" t="s">
        <v>875</v>
      </c>
      <c r="CMC474" s="87" t="s">
        <v>887</v>
      </c>
      <c r="CMD474" s="87" t="s">
        <v>875</v>
      </c>
      <c r="CME474" s="87" t="s">
        <v>887</v>
      </c>
      <c r="CMF474" s="87" t="s">
        <v>875</v>
      </c>
      <c r="CMG474" s="87" t="s">
        <v>887</v>
      </c>
      <c r="CMH474" s="87" t="s">
        <v>875</v>
      </c>
      <c r="CMI474" s="87" t="s">
        <v>887</v>
      </c>
      <c r="CMJ474" s="87" t="s">
        <v>875</v>
      </c>
      <c r="CMK474" s="87" t="s">
        <v>887</v>
      </c>
      <c r="CML474" s="87" t="s">
        <v>875</v>
      </c>
      <c r="CMM474" s="87" t="s">
        <v>887</v>
      </c>
      <c r="CMN474" s="87" t="s">
        <v>875</v>
      </c>
      <c r="CMO474" s="87" t="s">
        <v>887</v>
      </c>
      <c r="CMP474" s="87" t="s">
        <v>875</v>
      </c>
      <c r="CMQ474" s="87" t="s">
        <v>887</v>
      </c>
      <c r="CMR474" s="87" t="s">
        <v>875</v>
      </c>
      <c r="CMS474" s="87" t="s">
        <v>887</v>
      </c>
      <c r="CMT474" s="87" t="s">
        <v>875</v>
      </c>
      <c r="CMU474" s="87" t="s">
        <v>887</v>
      </c>
      <c r="CMV474" s="87" t="s">
        <v>875</v>
      </c>
      <c r="CMW474" s="87" t="s">
        <v>887</v>
      </c>
      <c r="CMX474" s="87" t="s">
        <v>875</v>
      </c>
      <c r="CMY474" s="87" t="s">
        <v>887</v>
      </c>
      <c r="CMZ474" s="87" t="s">
        <v>875</v>
      </c>
      <c r="CNA474" s="87" t="s">
        <v>887</v>
      </c>
      <c r="CNB474" s="87" t="s">
        <v>875</v>
      </c>
      <c r="CNC474" s="87" t="s">
        <v>887</v>
      </c>
      <c r="CND474" s="87" t="s">
        <v>875</v>
      </c>
      <c r="CNE474" s="87" t="s">
        <v>887</v>
      </c>
      <c r="CNF474" s="87" t="s">
        <v>875</v>
      </c>
      <c r="CNG474" s="87" t="s">
        <v>887</v>
      </c>
      <c r="CNH474" s="87" t="s">
        <v>875</v>
      </c>
      <c r="CNI474" s="87" t="s">
        <v>887</v>
      </c>
      <c r="CNJ474" s="87" t="s">
        <v>875</v>
      </c>
      <c r="CNK474" s="87" t="s">
        <v>887</v>
      </c>
      <c r="CNL474" s="87" t="s">
        <v>875</v>
      </c>
      <c r="CNM474" s="87" t="s">
        <v>887</v>
      </c>
      <c r="CNN474" s="87" t="s">
        <v>875</v>
      </c>
      <c r="CNO474" s="87" t="s">
        <v>887</v>
      </c>
      <c r="CNP474" s="87" t="s">
        <v>875</v>
      </c>
      <c r="CNQ474" s="87" t="s">
        <v>887</v>
      </c>
      <c r="CNR474" s="87" t="s">
        <v>875</v>
      </c>
      <c r="CNS474" s="87" t="s">
        <v>887</v>
      </c>
      <c r="CNT474" s="87" t="s">
        <v>875</v>
      </c>
      <c r="CNU474" s="87" t="s">
        <v>887</v>
      </c>
      <c r="CNV474" s="87" t="s">
        <v>875</v>
      </c>
      <c r="CNW474" s="87" t="s">
        <v>887</v>
      </c>
      <c r="CNX474" s="87" t="s">
        <v>875</v>
      </c>
      <c r="CNY474" s="87" t="s">
        <v>887</v>
      </c>
      <c r="CNZ474" s="87" t="s">
        <v>875</v>
      </c>
      <c r="COA474" s="87" t="s">
        <v>887</v>
      </c>
      <c r="COB474" s="87" t="s">
        <v>875</v>
      </c>
      <c r="COC474" s="87" t="s">
        <v>887</v>
      </c>
      <c r="COD474" s="87" t="s">
        <v>875</v>
      </c>
      <c r="COE474" s="87" t="s">
        <v>887</v>
      </c>
      <c r="COF474" s="87" t="s">
        <v>875</v>
      </c>
      <c r="COG474" s="87" t="s">
        <v>887</v>
      </c>
      <c r="COH474" s="87" t="s">
        <v>875</v>
      </c>
      <c r="COI474" s="87" t="s">
        <v>887</v>
      </c>
      <c r="COJ474" s="87" t="s">
        <v>875</v>
      </c>
      <c r="COK474" s="87" t="s">
        <v>887</v>
      </c>
      <c r="COL474" s="87" t="s">
        <v>875</v>
      </c>
      <c r="COM474" s="87" t="s">
        <v>887</v>
      </c>
      <c r="CON474" s="87" t="s">
        <v>875</v>
      </c>
      <c r="COO474" s="87" t="s">
        <v>887</v>
      </c>
      <c r="COP474" s="87" t="s">
        <v>875</v>
      </c>
      <c r="COQ474" s="87" t="s">
        <v>887</v>
      </c>
      <c r="COR474" s="87" t="s">
        <v>875</v>
      </c>
      <c r="COS474" s="87" t="s">
        <v>887</v>
      </c>
      <c r="COT474" s="87" t="s">
        <v>875</v>
      </c>
      <c r="COU474" s="87" t="s">
        <v>887</v>
      </c>
      <c r="COV474" s="87" t="s">
        <v>875</v>
      </c>
      <c r="COW474" s="87" t="s">
        <v>887</v>
      </c>
      <c r="COX474" s="87" t="s">
        <v>875</v>
      </c>
      <c r="COY474" s="87" t="s">
        <v>887</v>
      </c>
      <c r="COZ474" s="87" t="s">
        <v>875</v>
      </c>
      <c r="CPA474" s="87" t="s">
        <v>887</v>
      </c>
      <c r="CPB474" s="87" t="s">
        <v>875</v>
      </c>
      <c r="CPC474" s="87" t="s">
        <v>887</v>
      </c>
      <c r="CPD474" s="87" t="s">
        <v>875</v>
      </c>
      <c r="CPE474" s="87" t="s">
        <v>887</v>
      </c>
      <c r="CPF474" s="87" t="s">
        <v>875</v>
      </c>
      <c r="CPG474" s="87" t="s">
        <v>887</v>
      </c>
      <c r="CPH474" s="87" t="s">
        <v>875</v>
      </c>
      <c r="CPI474" s="87" t="s">
        <v>887</v>
      </c>
      <c r="CPJ474" s="87" t="s">
        <v>875</v>
      </c>
      <c r="CPK474" s="87" t="s">
        <v>887</v>
      </c>
      <c r="CPL474" s="87" t="s">
        <v>875</v>
      </c>
      <c r="CPM474" s="87" t="s">
        <v>887</v>
      </c>
      <c r="CPN474" s="87" t="s">
        <v>875</v>
      </c>
      <c r="CPO474" s="87" t="s">
        <v>887</v>
      </c>
      <c r="CPP474" s="87" t="s">
        <v>875</v>
      </c>
      <c r="CPQ474" s="87" t="s">
        <v>887</v>
      </c>
      <c r="CPR474" s="87" t="s">
        <v>875</v>
      </c>
      <c r="CPS474" s="87" t="s">
        <v>887</v>
      </c>
      <c r="CPT474" s="87" t="s">
        <v>875</v>
      </c>
      <c r="CPU474" s="87" t="s">
        <v>887</v>
      </c>
      <c r="CPV474" s="87" t="s">
        <v>875</v>
      </c>
      <c r="CPW474" s="87" t="s">
        <v>887</v>
      </c>
      <c r="CPX474" s="87" t="s">
        <v>875</v>
      </c>
      <c r="CPY474" s="87" t="s">
        <v>887</v>
      </c>
      <c r="CPZ474" s="87" t="s">
        <v>875</v>
      </c>
      <c r="CQA474" s="87" t="s">
        <v>887</v>
      </c>
      <c r="CQB474" s="87" t="s">
        <v>875</v>
      </c>
      <c r="CQC474" s="87" t="s">
        <v>887</v>
      </c>
      <c r="CQD474" s="87" t="s">
        <v>875</v>
      </c>
      <c r="CQE474" s="87" t="s">
        <v>887</v>
      </c>
      <c r="CQF474" s="87" t="s">
        <v>875</v>
      </c>
      <c r="CQG474" s="87" t="s">
        <v>887</v>
      </c>
      <c r="CQH474" s="87" t="s">
        <v>875</v>
      </c>
      <c r="CQI474" s="87" t="s">
        <v>887</v>
      </c>
      <c r="CQJ474" s="87" t="s">
        <v>875</v>
      </c>
      <c r="CQK474" s="87" t="s">
        <v>887</v>
      </c>
      <c r="CQL474" s="87" t="s">
        <v>875</v>
      </c>
      <c r="CQM474" s="87" t="s">
        <v>887</v>
      </c>
      <c r="CQN474" s="87" t="s">
        <v>875</v>
      </c>
      <c r="CQO474" s="87" t="s">
        <v>887</v>
      </c>
      <c r="CQP474" s="87" t="s">
        <v>875</v>
      </c>
      <c r="CQQ474" s="87" t="s">
        <v>887</v>
      </c>
      <c r="CQR474" s="87" t="s">
        <v>875</v>
      </c>
      <c r="CQS474" s="87" t="s">
        <v>887</v>
      </c>
      <c r="CQT474" s="87" t="s">
        <v>875</v>
      </c>
      <c r="CQU474" s="87" t="s">
        <v>887</v>
      </c>
      <c r="CQV474" s="87" t="s">
        <v>875</v>
      </c>
      <c r="CQW474" s="87" t="s">
        <v>887</v>
      </c>
      <c r="CQX474" s="87" t="s">
        <v>875</v>
      </c>
      <c r="CQY474" s="87" t="s">
        <v>887</v>
      </c>
      <c r="CQZ474" s="87" t="s">
        <v>875</v>
      </c>
      <c r="CRA474" s="87" t="s">
        <v>887</v>
      </c>
      <c r="CRB474" s="87" t="s">
        <v>875</v>
      </c>
      <c r="CRC474" s="87" t="s">
        <v>887</v>
      </c>
      <c r="CRD474" s="87" t="s">
        <v>875</v>
      </c>
      <c r="CRE474" s="87" t="s">
        <v>887</v>
      </c>
      <c r="CRF474" s="87" t="s">
        <v>875</v>
      </c>
      <c r="CRG474" s="87" t="s">
        <v>887</v>
      </c>
      <c r="CRH474" s="87" t="s">
        <v>875</v>
      </c>
      <c r="CRI474" s="87" t="s">
        <v>887</v>
      </c>
      <c r="CRJ474" s="87" t="s">
        <v>875</v>
      </c>
      <c r="CRK474" s="87" t="s">
        <v>887</v>
      </c>
      <c r="CRL474" s="87" t="s">
        <v>875</v>
      </c>
      <c r="CRM474" s="87" t="s">
        <v>887</v>
      </c>
      <c r="CRN474" s="87" t="s">
        <v>875</v>
      </c>
      <c r="CRO474" s="87" t="s">
        <v>887</v>
      </c>
      <c r="CRP474" s="87" t="s">
        <v>875</v>
      </c>
      <c r="CRQ474" s="87" t="s">
        <v>887</v>
      </c>
      <c r="CRR474" s="87" t="s">
        <v>875</v>
      </c>
      <c r="CRS474" s="87" t="s">
        <v>887</v>
      </c>
      <c r="CRT474" s="87" t="s">
        <v>875</v>
      </c>
      <c r="CRU474" s="87" t="s">
        <v>887</v>
      </c>
      <c r="CRV474" s="87" t="s">
        <v>875</v>
      </c>
      <c r="CRW474" s="87" t="s">
        <v>887</v>
      </c>
      <c r="CRX474" s="87" t="s">
        <v>875</v>
      </c>
      <c r="CRY474" s="87" t="s">
        <v>887</v>
      </c>
      <c r="CRZ474" s="87" t="s">
        <v>875</v>
      </c>
      <c r="CSA474" s="87" t="s">
        <v>887</v>
      </c>
      <c r="CSB474" s="87" t="s">
        <v>875</v>
      </c>
      <c r="CSC474" s="87" t="s">
        <v>887</v>
      </c>
      <c r="CSD474" s="87" t="s">
        <v>875</v>
      </c>
      <c r="CSE474" s="87" t="s">
        <v>887</v>
      </c>
      <c r="CSF474" s="87" t="s">
        <v>875</v>
      </c>
      <c r="CSG474" s="87" t="s">
        <v>887</v>
      </c>
      <c r="CSH474" s="87" t="s">
        <v>875</v>
      </c>
      <c r="CSI474" s="87" t="s">
        <v>887</v>
      </c>
      <c r="CSJ474" s="87" t="s">
        <v>875</v>
      </c>
      <c r="CSK474" s="87" t="s">
        <v>887</v>
      </c>
      <c r="CSL474" s="87" t="s">
        <v>875</v>
      </c>
      <c r="CSM474" s="87" t="s">
        <v>887</v>
      </c>
      <c r="CSN474" s="87" t="s">
        <v>875</v>
      </c>
      <c r="CSO474" s="87" t="s">
        <v>887</v>
      </c>
      <c r="CSP474" s="87" t="s">
        <v>875</v>
      </c>
      <c r="CSQ474" s="87" t="s">
        <v>887</v>
      </c>
      <c r="CSR474" s="87" t="s">
        <v>875</v>
      </c>
      <c r="CSS474" s="87" t="s">
        <v>887</v>
      </c>
      <c r="CST474" s="87" t="s">
        <v>875</v>
      </c>
      <c r="CSU474" s="87" t="s">
        <v>887</v>
      </c>
      <c r="CSV474" s="87" t="s">
        <v>875</v>
      </c>
      <c r="CSW474" s="87" t="s">
        <v>887</v>
      </c>
      <c r="CSX474" s="87" t="s">
        <v>875</v>
      </c>
      <c r="CSY474" s="87" t="s">
        <v>887</v>
      </c>
      <c r="CSZ474" s="87" t="s">
        <v>875</v>
      </c>
      <c r="CTA474" s="87" t="s">
        <v>887</v>
      </c>
      <c r="CTB474" s="87" t="s">
        <v>875</v>
      </c>
      <c r="CTC474" s="87" t="s">
        <v>887</v>
      </c>
      <c r="CTD474" s="87" t="s">
        <v>875</v>
      </c>
      <c r="CTE474" s="87" t="s">
        <v>887</v>
      </c>
      <c r="CTF474" s="87" t="s">
        <v>875</v>
      </c>
      <c r="CTG474" s="87" t="s">
        <v>887</v>
      </c>
      <c r="CTH474" s="87" t="s">
        <v>875</v>
      </c>
      <c r="CTI474" s="87" t="s">
        <v>887</v>
      </c>
      <c r="CTJ474" s="87" t="s">
        <v>875</v>
      </c>
      <c r="CTK474" s="87" t="s">
        <v>887</v>
      </c>
      <c r="CTL474" s="87" t="s">
        <v>875</v>
      </c>
      <c r="CTM474" s="87" t="s">
        <v>887</v>
      </c>
      <c r="CTN474" s="87" t="s">
        <v>875</v>
      </c>
      <c r="CTO474" s="87" t="s">
        <v>887</v>
      </c>
      <c r="CTP474" s="87" t="s">
        <v>875</v>
      </c>
      <c r="CTQ474" s="87" t="s">
        <v>887</v>
      </c>
      <c r="CTR474" s="87" t="s">
        <v>875</v>
      </c>
      <c r="CTS474" s="87" t="s">
        <v>887</v>
      </c>
      <c r="CTT474" s="87" t="s">
        <v>875</v>
      </c>
      <c r="CTU474" s="87" t="s">
        <v>887</v>
      </c>
      <c r="CTV474" s="87" t="s">
        <v>875</v>
      </c>
      <c r="CTW474" s="87" t="s">
        <v>887</v>
      </c>
      <c r="CTX474" s="87" t="s">
        <v>875</v>
      </c>
      <c r="CTY474" s="87" t="s">
        <v>887</v>
      </c>
      <c r="CTZ474" s="87" t="s">
        <v>875</v>
      </c>
      <c r="CUA474" s="87" t="s">
        <v>887</v>
      </c>
      <c r="CUB474" s="87" t="s">
        <v>875</v>
      </c>
      <c r="CUC474" s="87" t="s">
        <v>887</v>
      </c>
      <c r="CUD474" s="87" t="s">
        <v>875</v>
      </c>
      <c r="CUE474" s="87" t="s">
        <v>887</v>
      </c>
      <c r="CUF474" s="87" t="s">
        <v>875</v>
      </c>
      <c r="CUG474" s="87" t="s">
        <v>887</v>
      </c>
      <c r="CUH474" s="87" t="s">
        <v>875</v>
      </c>
      <c r="CUI474" s="87" t="s">
        <v>887</v>
      </c>
      <c r="CUJ474" s="87" t="s">
        <v>875</v>
      </c>
      <c r="CUK474" s="87" t="s">
        <v>887</v>
      </c>
      <c r="CUL474" s="87" t="s">
        <v>875</v>
      </c>
      <c r="CUM474" s="87" t="s">
        <v>887</v>
      </c>
      <c r="CUN474" s="87" t="s">
        <v>875</v>
      </c>
      <c r="CUO474" s="87" t="s">
        <v>887</v>
      </c>
      <c r="CUP474" s="87" t="s">
        <v>875</v>
      </c>
      <c r="CUQ474" s="87" t="s">
        <v>887</v>
      </c>
      <c r="CUR474" s="87" t="s">
        <v>875</v>
      </c>
      <c r="CUS474" s="87" t="s">
        <v>887</v>
      </c>
      <c r="CUT474" s="87" t="s">
        <v>875</v>
      </c>
      <c r="CUU474" s="87" t="s">
        <v>887</v>
      </c>
      <c r="CUV474" s="87" t="s">
        <v>875</v>
      </c>
      <c r="CUW474" s="87" t="s">
        <v>887</v>
      </c>
      <c r="CUX474" s="87" t="s">
        <v>875</v>
      </c>
      <c r="CUY474" s="87" t="s">
        <v>887</v>
      </c>
      <c r="CUZ474" s="87" t="s">
        <v>875</v>
      </c>
      <c r="CVA474" s="87" t="s">
        <v>887</v>
      </c>
      <c r="CVB474" s="87" t="s">
        <v>875</v>
      </c>
      <c r="CVC474" s="87" t="s">
        <v>887</v>
      </c>
      <c r="CVD474" s="87" t="s">
        <v>875</v>
      </c>
      <c r="CVE474" s="87" t="s">
        <v>887</v>
      </c>
      <c r="CVF474" s="87" t="s">
        <v>875</v>
      </c>
      <c r="CVG474" s="87" t="s">
        <v>887</v>
      </c>
      <c r="CVH474" s="87" t="s">
        <v>875</v>
      </c>
      <c r="CVI474" s="87" t="s">
        <v>887</v>
      </c>
      <c r="CVJ474" s="87" t="s">
        <v>875</v>
      </c>
      <c r="CVK474" s="87" t="s">
        <v>887</v>
      </c>
      <c r="CVL474" s="87" t="s">
        <v>875</v>
      </c>
      <c r="CVM474" s="87" t="s">
        <v>887</v>
      </c>
      <c r="CVN474" s="87" t="s">
        <v>875</v>
      </c>
      <c r="CVO474" s="87" t="s">
        <v>887</v>
      </c>
      <c r="CVP474" s="87" t="s">
        <v>875</v>
      </c>
      <c r="CVQ474" s="87" t="s">
        <v>887</v>
      </c>
      <c r="CVR474" s="87" t="s">
        <v>875</v>
      </c>
      <c r="CVS474" s="87" t="s">
        <v>887</v>
      </c>
      <c r="CVT474" s="87" t="s">
        <v>875</v>
      </c>
      <c r="CVU474" s="87" t="s">
        <v>887</v>
      </c>
      <c r="CVV474" s="87" t="s">
        <v>875</v>
      </c>
      <c r="CVW474" s="87" t="s">
        <v>887</v>
      </c>
      <c r="CVX474" s="87" t="s">
        <v>875</v>
      </c>
      <c r="CVY474" s="87" t="s">
        <v>887</v>
      </c>
      <c r="CVZ474" s="87" t="s">
        <v>875</v>
      </c>
      <c r="CWA474" s="87" t="s">
        <v>887</v>
      </c>
      <c r="CWB474" s="87" t="s">
        <v>875</v>
      </c>
      <c r="CWC474" s="87" t="s">
        <v>887</v>
      </c>
      <c r="CWD474" s="87" t="s">
        <v>875</v>
      </c>
      <c r="CWE474" s="87" t="s">
        <v>887</v>
      </c>
      <c r="CWF474" s="87" t="s">
        <v>875</v>
      </c>
      <c r="CWG474" s="87" t="s">
        <v>887</v>
      </c>
      <c r="CWH474" s="87" t="s">
        <v>875</v>
      </c>
      <c r="CWI474" s="87" t="s">
        <v>887</v>
      </c>
      <c r="CWJ474" s="87" t="s">
        <v>875</v>
      </c>
      <c r="CWK474" s="87" t="s">
        <v>887</v>
      </c>
      <c r="CWL474" s="87" t="s">
        <v>875</v>
      </c>
      <c r="CWM474" s="87" t="s">
        <v>887</v>
      </c>
      <c r="CWN474" s="87" t="s">
        <v>875</v>
      </c>
      <c r="CWO474" s="87" t="s">
        <v>887</v>
      </c>
      <c r="CWP474" s="87" t="s">
        <v>875</v>
      </c>
      <c r="CWQ474" s="87" t="s">
        <v>887</v>
      </c>
      <c r="CWR474" s="87" t="s">
        <v>875</v>
      </c>
      <c r="CWS474" s="87" t="s">
        <v>887</v>
      </c>
      <c r="CWT474" s="87" t="s">
        <v>875</v>
      </c>
      <c r="CWU474" s="87" t="s">
        <v>887</v>
      </c>
      <c r="CWV474" s="87" t="s">
        <v>875</v>
      </c>
      <c r="CWW474" s="87" t="s">
        <v>887</v>
      </c>
      <c r="CWX474" s="87" t="s">
        <v>875</v>
      </c>
      <c r="CWY474" s="87" t="s">
        <v>887</v>
      </c>
      <c r="CWZ474" s="87" t="s">
        <v>875</v>
      </c>
      <c r="CXA474" s="87" t="s">
        <v>887</v>
      </c>
      <c r="CXB474" s="87" t="s">
        <v>875</v>
      </c>
      <c r="CXC474" s="87" t="s">
        <v>887</v>
      </c>
      <c r="CXD474" s="87" t="s">
        <v>875</v>
      </c>
      <c r="CXE474" s="87" t="s">
        <v>887</v>
      </c>
      <c r="CXF474" s="87" t="s">
        <v>875</v>
      </c>
      <c r="CXG474" s="87" t="s">
        <v>887</v>
      </c>
      <c r="CXH474" s="87" t="s">
        <v>875</v>
      </c>
      <c r="CXI474" s="87" t="s">
        <v>887</v>
      </c>
      <c r="CXJ474" s="87" t="s">
        <v>875</v>
      </c>
      <c r="CXK474" s="87" t="s">
        <v>887</v>
      </c>
      <c r="CXL474" s="87" t="s">
        <v>875</v>
      </c>
      <c r="CXM474" s="87" t="s">
        <v>887</v>
      </c>
      <c r="CXN474" s="87" t="s">
        <v>875</v>
      </c>
      <c r="CXO474" s="87" t="s">
        <v>887</v>
      </c>
      <c r="CXP474" s="87" t="s">
        <v>875</v>
      </c>
      <c r="CXQ474" s="87" t="s">
        <v>887</v>
      </c>
      <c r="CXR474" s="87" t="s">
        <v>875</v>
      </c>
      <c r="CXS474" s="87" t="s">
        <v>887</v>
      </c>
      <c r="CXT474" s="87" t="s">
        <v>875</v>
      </c>
      <c r="CXU474" s="87" t="s">
        <v>887</v>
      </c>
      <c r="CXV474" s="87" t="s">
        <v>875</v>
      </c>
      <c r="CXW474" s="87" t="s">
        <v>887</v>
      </c>
      <c r="CXX474" s="87" t="s">
        <v>875</v>
      </c>
      <c r="CXY474" s="87" t="s">
        <v>887</v>
      </c>
      <c r="CXZ474" s="87" t="s">
        <v>875</v>
      </c>
      <c r="CYA474" s="87" t="s">
        <v>887</v>
      </c>
      <c r="CYB474" s="87" t="s">
        <v>875</v>
      </c>
      <c r="CYC474" s="87" t="s">
        <v>887</v>
      </c>
      <c r="CYD474" s="87" t="s">
        <v>875</v>
      </c>
      <c r="CYE474" s="87" t="s">
        <v>887</v>
      </c>
      <c r="CYF474" s="87" t="s">
        <v>875</v>
      </c>
      <c r="CYG474" s="87" t="s">
        <v>887</v>
      </c>
      <c r="CYH474" s="87" t="s">
        <v>875</v>
      </c>
      <c r="CYI474" s="87" t="s">
        <v>887</v>
      </c>
      <c r="CYJ474" s="87" t="s">
        <v>875</v>
      </c>
      <c r="CYK474" s="87" t="s">
        <v>887</v>
      </c>
      <c r="CYL474" s="87" t="s">
        <v>875</v>
      </c>
      <c r="CYM474" s="87" t="s">
        <v>887</v>
      </c>
      <c r="CYN474" s="87" t="s">
        <v>875</v>
      </c>
      <c r="CYO474" s="87" t="s">
        <v>887</v>
      </c>
      <c r="CYP474" s="87" t="s">
        <v>875</v>
      </c>
      <c r="CYQ474" s="87" t="s">
        <v>887</v>
      </c>
      <c r="CYR474" s="87" t="s">
        <v>875</v>
      </c>
      <c r="CYS474" s="87" t="s">
        <v>887</v>
      </c>
      <c r="CYT474" s="87" t="s">
        <v>875</v>
      </c>
      <c r="CYU474" s="87" t="s">
        <v>887</v>
      </c>
      <c r="CYV474" s="87" t="s">
        <v>875</v>
      </c>
      <c r="CYW474" s="87" t="s">
        <v>887</v>
      </c>
      <c r="CYX474" s="87" t="s">
        <v>875</v>
      </c>
      <c r="CYY474" s="87" t="s">
        <v>887</v>
      </c>
      <c r="CYZ474" s="87" t="s">
        <v>875</v>
      </c>
      <c r="CZA474" s="87" t="s">
        <v>887</v>
      </c>
      <c r="CZB474" s="87" t="s">
        <v>875</v>
      </c>
      <c r="CZC474" s="87" t="s">
        <v>887</v>
      </c>
      <c r="CZD474" s="87" t="s">
        <v>875</v>
      </c>
      <c r="CZE474" s="87" t="s">
        <v>887</v>
      </c>
      <c r="CZF474" s="87" t="s">
        <v>875</v>
      </c>
      <c r="CZG474" s="87" t="s">
        <v>887</v>
      </c>
      <c r="CZH474" s="87" t="s">
        <v>875</v>
      </c>
      <c r="CZI474" s="87" t="s">
        <v>887</v>
      </c>
      <c r="CZJ474" s="87" t="s">
        <v>875</v>
      </c>
      <c r="CZK474" s="87" t="s">
        <v>887</v>
      </c>
      <c r="CZL474" s="87" t="s">
        <v>875</v>
      </c>
      <c r="CZM474" s="87" t="s">
        <v>887</v>
      </c>
      <c r="CZN474" s="87" t="s">
        <v>875</v>
      </c>
      <c r="CZO474" s="87" t="s">
        <v>887</v>
      </c>
      <c r="CZP474" s="87" t="s">
        <v>875</v>
      </c>
      <c r="CZQ474" s="87" t="s">
        <v>887</v>
      </c>
      <c r="CZR474" s="87" t="s">
        <v>875</v>
      </c>
      <c r="CZS474" s="87" t="s">
        <v>887</v>
      </c>
      <c r="CZT474" s="87" t="s">
        <v>875</v>
      </c>
      <c r="CZU474" s="87" t="s">
        <v>887</v>
      </c>
      <c r="CZV474" s="87" t="s">
        <v>875</v>
      </c>
      <c r="CZW474" s="87" t="s">
        <v>887</v>
      </c>
      <c r="CZX474" s="87" t="s">
        <v>875</v>
      </c>
      <c r="CZY474" s="87" t="s">
        <v>887</v>
      </c>
      <c r="CZZ474" s="87" t="s">
        <v>875</v>
      </c>
      <c r="DAA474" s="87" t="s">
        <v>887</v>
      </c>
      <c r="DAB474" s="87" t="s">
        <v>875</v>
      </c>
      <c r="DAC474" s="87" t="s">
        <v>887</v>
      </c>
      <c r="DAD474" s="87" t="s">
        <v>875</v>
      </c>
      <c r="DAE474" s="87" t="s">
        <v>887</v>
      </c>
      <c r="DAF474" s="87" t="s">
        <v>875</v>
      </c>
      <c r="DAG474" s="87" t="s">
        <v>887</v>
      </c>
      <c r="DAH474" s="87" t="s">
        <v>875</v>
      </c>
      <c r="DAI474" s="87" t="s">
        <v>887</v>
      </c>
      <c r="DAJ474" s="87" t="s">
        <v>875</v>
      </c>
      <c r="DAK474" s="87" t="s">
        <v>887</v>
      </c>
      <c r="DAL474" s="87" t="s">
        <v>875</v>
      </c>
      <c r="DAM474" s="87" t="s">
        <v>887</v>
      </c>
      <c r="DAN474" s="87" t="s">
        <v>875</v>
      </c>
      <c r="DAO474" s="87" t="s">
        <v>887</v>
      </c>
      <c r="DAP474" s="87" t="s">
        <v>875</v>
      </c>
      <c r="DAQ474" s="87" t="s">
        <v>887</v>
      </c>
      <c r="DAR474" s="87" t="s">
        <v>875</v>
      </c>
      <c r="DAS474" s="87" t="s">
        <v>887</v>
      </c>
      <c r="DAT474" s="87" t="s">
        <v>875</v>
      </c>
      <c r="DAU474" s="87" t="s">
        <v>887</v>
      </c>
      <c r="DAV474" s="87" t="s">
        <v>875</v>
      </c>
      <c r="DAW474" s="87" t="s">
        <v>887</v>
      </c>
      <c r="DAX474" s="87" t="s">
        <v>875</v>
      </c>
      <c r="DAY474" s="87" t="s">
        <v>887</v>
      </c>
      <c r="DAZ474" s="87" t="s">
        <v>875</v>
      </c>
      <c r="DBA474" s="87" t="s">
        <v>887</v>
      </c>
      <c r="DBB474" s="87" t="s">
        <v>875</v>
      </c>
      <c r="DBC474" s="87" t="s">
        <v>887</v>
      </c>
      <c r="DBD474" s="87" t="s">
        <v>875</v>
      </c>
      <c r="DBE474" s="87" t="s">
        <v>887</v>
      </c>
      <c r="DBF474" s="87" t="s">
        <v>875</v>
      </c>
      <c r="DBG474" s="87" t="s">
        <v>887</v>
      </c>
      <c r="DBH474" s="87" t="s">
        <v>875</v>
      </c>
      <c r="DBI474" s="87" t="s">
        <v>887</v>
      </c>
      <c r="DBJ474" s="87" t="s">
        <v>875</v>
      </c>
      <c r="DBK474" s="87" t="s">
        <v>887</v>
      </c>
      <c r="DBL474" s="87" t="s">
        <v>875</v>
      </c>
      <c r="DBM474" s="87" t="s">
        <v>887</v>
      </c>
      <c r="DBN474" s="87" t="s">
        <v>875</v>
      </c>
      <c r="DBO474" s="87" t="s">
        <v>887</v>
      </c>
      <c r="DBP474" s="87" t="s">
        <v>875</v>
      </c>
      <c r="DBQ474" s="87" t="s">
        <v>887</v>
      </c>
      <c r="DBR474" s="87" t="s">
        <v>875</v>
      </c>
      <c r="DBS474" s="87" t="s">
        <v>887</v>
      </c>
      <c r="DBT474" s="87" t="s">
        <v>875</v>
      </c>
      <c r="DBU474" s="87" t="s">
        <v>887</v>
      </c>
      <c r="DBV474" s="87" t="s">
        <v>875</v>
      </c>
      <c r="DBW474" s="87" t="s">
        <v>887</v>
      </c>
      <c r="DBX474" s="87" t="s">
        <v>875</v>
      </c>
      <c r="DBY474" s="87" t="s">
        <v>887</v>
      </c>
      <c r="DBZ474" s="87" t="s">
        <v>875</v>
      </c>
      <c r="DCA474" s="87" t="s">
        <v>887</v>
      </c>
      <c r="DCB474" s="87" t="s">
        <v>875</v>
      </c>
      <c r="DCC474" s="87" t="s">
        <v>887</v>
      </c>
      <c r="DCD474" s="87" t="s">
        <v>875</v>
      </c>
      <c r="DCE474" s="87" t="s">
        <v>887</v>
      </c>
      <c r="DCF474" s="87" t="s">
        <v>875</v>
      </c>
      <c r="DCG474" s="87" t="s">
        <v>887</v>
      </c>
      <c r="DCH474" s="87" t="s">
        <v>875</v>
      </c>
      <c r="DCI474" s="87" t="s">
        <v>887</v>
      </c>
      <c r="DCJ474" s="87" t="s">
        <v>875</v>
      </c>
      <c r="DCK474" s="87" t="s">
        <v>887</v>
      </c>
      <c r="DCL474" s="87" t="s">
        <v>875</v>
      </c>
      <c r="DCM474" s="87" t="s">
        <v>887</v>
      </c>
      <c r="DCN474" s="87" t="s">
        <v>875</v>
      </c>
      <c r="DCO474" s="87" t="s">
        <v>887</v>
      </c>
      <c r="DCP474" s="87" t="s">
        <v>875</v>
      </c>
      <c r="DCQ474" s="87" t="s">
        <v>887</v>
      </c>
      <c r="DCR474" s="87" t="s">
        <v>875</v>
      </c>
      <c r="DCS474" s="87" t="s">
        <v>887</v>
      </c>
      <c r="DCT474" s="87" t="s">
        <v>875</v>
      </c>
      <c r="DCU474" s="87" t="s">
        <v>887</v>
      </c>
      <c r="DCV474" s="87" t="s">
        <v>875</v>
      </c>
      <c r="DCW474" s="87" t="s">
        <v>887</v>
      </c>
      <c r="DCX474" s="87" t="s">
        <v>875</v>
      </c>
      <c r="DCY474" s="87" t="s">
        <v>887</v>
      </c>
      <c r="DCZ474" s="87" t="s">
        <v>875</v>
      </c>
      <c r="DDA474" s="87" t="s">
        <v>887</v>
      </c>
      <c r="DDB474" s="87" t="s">
        <v>875</v>
      </c>
      <c r="DDC474" s="87" t="s">
        <v>887</v>
      </c>
      <c r="DDD474" s="87" t="s">
        <v>875</v>
      </c>
      <c r="DDE474" s="87" t="s">
        <v>887</v>
      </c>
      <c r="DDF474" s="87" t="s">
        <v>875</v>
      </c>
      <c r="DDG474" s="87" t="s">
        <v>887</v>
      </c>
      <c r="DDH474" s="87" t="s">
        <v>875</v>
      </c>
      <c r="DDI474" s="87" t="s">
        <v>887</v>
      </c>
      <c r="DDJ474" s="87" t="s">
        <v>875</v>
      </c>
      <c r="DDK474" s="87" t="s">
        <v>887</v>
      </c>
      <c r="DDL474" s="87" t="s">
        <v>875</v>
      </c>
      <c r="DDM474" s="87" t="s">
        <v>887</v>
      </c>
      <c r="DDN474" s="87" t="s">
        <v>875</v>
      </c>
      <c r="DDO474" s="87" t="s">
        <v>887</v>
      </c>
      <c r="DDP474" s="87" t="s">
        <v>875</v>
      </c>
      <c r="DDQ474" s="87" t="s">
        <v>887</v>
      </c>
      <c r="DDR474" s="87" t="s">
        <v>875</v>
      </c>
      <c r="DDS474" s="87" t="s">
        <v>887</v>
      </c>
      <c r="DDT474" s="87" t="s">
        <v>875</v>
      </c>
      <c r="DDU474" s="87" t="s">
        <v>887</v>
      </c>
      <c r="DDV474" s="87" t="s">
        <v>875</v>
      </c>
      <c r="DDW474" s="87" t="s">
        <v>887</v>
      </c>
      <c r="DDX474" s="87" t="s">
        <v>875</v>
      </c>
      <c r="DDY474" s="87" t="s">
        <v>887</v>
      </c>
      <c r="DDZ474" s="87" t="s">
        <v>875</v>
      </c>
      <c r="DEA474" s="87" t="s">
        <v>887</v>
      </c>
      <c r="DEB474" s="87" t="s">
        <v>875</v>
      </c>
      <c r="DEC474" s="87" t="s">
        <v>887</v>
      </c>
      <c r="DED474" s="87" t="s">
        <v>875</v>
      </c>
      <c r="DEE474" s="87" t="s">
        <v>887</v>
      </c>
      <c r="DEF474" s="87" t="s">
        <v>875</v>
      </c>
      <c r="DEG474" s="87" t="s">
        <v>887</v>
      </c>
      <c r="DEH474" s="87" t="s">
        <v>875</v>
      </c>
      <c r="DEI474" s="87" t="s">
        <v>887</v>
      </c>
      <c r="DEJ474" s="87" t="s">
        <v>875</v>
      </c>
      <c r="DEK474" s="87" t="s">
        <v>887</v>
      </c>
      <c r="DEL474" s="87" t="s">
        <v>875</v>
      </c>
      <c r="DEM474" s="87" t="s">
        <v>887</v>
      </c>
      <c r="DEN474" s="87" t="s">
        <v>875</v>
      </c>
      <c r="DEO474" s="87" t="s">
        <v>887</v>
      </c>
      <c r="DEP474" s="87" t="s">
        <v>875</v>
      </c>
      <c r="DEQ474" s="87" t="s">
        <v>887</v>
      </c>
      <c r="DER474" s="87" t="s">
        <v>875</v>
      </c>
      <c r="DES474" s="87" t="s">
        <v>887</v>
      </c>
      <c r="DET474" s="87" t="s">
        <v>875</v>
      </c>
      <c r="DEU474" s="87" t="s">
        <v>887</v>
      </c>
      <c r="DEV474" s="87" t="s">
        <v>875</v>
      </c>
      <c r="DEW474" s="87" t="s">
        <v>887</v>
      </c>
      <c r="DEX474" s="87" t="s">
        <v>875</v>
      </c>
      <c r="DEY474" s="87" t="s">
        <v>887</v>
      </c>
      <c r="DEZ474" s="87" t="s">
        <v>875</v>
      </c>
      <c r="DFA474" s="87" t="s">
        <v>887</v>
      </c>
      <c r="DFB474" s="87" t="s">
        <v>875</v>
      </c>
      <c r="DFC474" s="87" t="s">
        <v>887</v>
      </c>
      <c r="DFD474" s="87" t="s">
        <v>875</v>
      </c>
      <c r="DFE474" s="87" t="s">
        <v>887</v>
      </c>
      <c r="DFF474" s="87" t="s">
        <v>875</v>
      </c>
      <c r="DFG474" s="87" t="s">
        <v>887</v>
      </c>
      <c r="DFH474" s="87" t="s">
        <v>875</v>
      </c>
      <c r="DFI474" s="87" t="s">
        <v>887</v>
      </c>
      <c r="DFJ474" s="87" t="s">
        <v>875</v>
      </c>
      <c r="DFK474" s="87" t="s">
        <v>887</v>
      </c>
      <c r="DFL474" s="87" t="s">
        <v>875</v>
      </c>
      <c r="DFM474" s="87" t="s">
        <v>887</v>
      </c>
      <c r="DFN474" s="87" t="s">
        <v>875</v>
      </c>
      <c r="DFO474" s="87" t="s">
        <v>887</v>
      </c>
      <c r="DFP474" s="87" t="s">
        <v>875</v>
      </c>
      <c r="DFQ474" s="87" t="s">
        <v>887</v>
      </c>
      <c r="DFR474" s="87" t="s">
        <v>875</v>
      </c>
      <c r="DFS474" s="87" t="s">
        <v>887</v>
      </c>
      <c r="DFT474" s="87" t="s">
        <v>875</v>
      </c>
      <c r="DFU474" s="87" t="s">
        <v>887</v>
      </c>
      <c r="DFV474" s="87" t="s">
        <v>875</v>
      </c>
      <c r="DFW474" s="87" t="s">
        <v>887</v>
      </c>
      <c r="DFX474" s="87" t="s">
        <v>875</v>
      </c>
      <c r="DFY474" s="87" t="s">
        <v>887</v>
      </c>
      <c r="DFZ474" s="87" t="s">
        <v>875</v>
      </c>
      <c r="DGA474" s="87" t="s">
        <v>887</v>
      </c>
      <c r="DGB474" s="87" t="s">
        <v>875</v>
      </c>
      <c r="DGC474" s="87" t="s">
        <v>887</v>
      </c>
      <c r="DGD474" s="87" t="s">
        <v>875</v>
      </c>
      <c r="DGE474" s="87" t="s">
        <v>887</v>
      </c>
      <c r="DGF474" s="87" t="s">
        <v>875</v>
      </c>
      <c r="DGG474" s="87" t="s">
        <v>887</v>
      </c>
      <c r="DGH474" s="87" t="s">
        <v>875</v>
      </c>
      <c r="DGI474" s="87" t="s">
        <v>887</v>
      </c>
      <c r="DGJ474" s="87" t="s">
        <v>875</v>
      </c>
      <c r="DGK474" s="87" t="s">
        <v>887</v>
      </c>
      <c r="DGL474" s="87" t="s">
        <v>875</v>
      </c>
      <c r="DGM474" s="87" t="s">
        <v>887</v>
      </c>
      <c r="DGN474" s="87" t="s">
        <v>875</v>
      </c>
      <c r="DGO474" s="87" t="s">
        <v>887</v>
      </c>
      <c r="DGP474" s="87" t="s">
        <v>875</v>
      </c>
      <c r="DGQ474" s="87" t="s">
        <v>887</v>
      </c>
      <c r="DGR474" s="87" t="s">
        <v>875</v>
      </c>
      <c r="DGS474" s="87" t="s">
        <v>887</v>
      </c>
      <c r="DGT474" s="87" t="s">
        <v>875</v>
      </c>
      <c r="DGU474" s="87" t="s">
        <v>887</v>
      </c>
      <c r="DGV474" s="87" t="s">
        <v>875</v>
      </c>
      <c r="DGW474" s="87" t="s">
        <v>887</v>
      </c>
      <c r="DGX474" s="87" t="s">
        <v>875</v>
      </c>
      <c r="DGY474" s="87" t="s">
        <v>887</v>
      </c>
      <c r="DGZ474" s="87" t="s">
        <v>875</v>
      </c>
      <c r="DHA474" s="87" t="s">
        <v>887</v>
      </c>
      <c r="DHB474" s="87" t="s">
        <v>875</v>
      </c>
      <c r="DHC474" s="87" t="s">
        <v>887</v>
      </c>
      <c r="DHD474" s="87" t="s">
        <v>875</v>
      </c>
      <c r="DHE474" s="87" t="s">
        <v>887</v>
      </c>
      <c r="DHF474" s="87" t="s">
        <v>875</v>
      </c>
      <c r="DHG474" s="87" t="s">
        <v>887</v>
      </c>
      <c r="DHH474" s="87" t="s">
        <v>875</v>
      </c>
      <c r="DHI474" s="87" t="s">
        <v>887</v>
      </c>
      <c r="DHJ474" s="87" t="s">
        <v>875</v>
      </c>
      <c r="DHK474" s="87" t="s">
        <v>887</v>
      </c>
      <c r="DHL474" s="87" t="s">
        <v>875</v>
      </c>
      <c r="DHM474" s="87" t="s">
        <v>887</v>
      </c>
      <c r="DHN474" s="87" t="s">
        <v>875</v>
      </c>
      <c r="DHO474" s="87" t="s">
        <v>887</v>
      </c>
      <c r="DHP474" s="87" t="s">
        <v>875</v>
      </c>
      <c r="DHQ474" s="87" t="s">
        <v>887</v>
      </c>
      <c r="DHR474" s="87" t="s">
        <v>875</v>
      </c>
      <c r="DHS474" s="87" t="s">
        <v>887</v>
      </c>
      <c r="DHT474" s="87" t="s">
        <v>875</v>
      </c>
      <c r="DHU474" s="87" t="s">
        <v>887</v>
      </c>
      <c r="DHV474" s="87" t="s">
        <v>875</v>
      </c>
      <c r="DHW474" s="87" t="s">
        <v>887</v>
      </c>
      <c r="DHX474" s="87" t="s">
        <v>875</v>
      </c>
      <c r="DHY474" s="87" t="s">
        <v>887</v>
      </c>
      <c r="DHZ474" s="87" t="s">
        <v>875</v>
      </c>
      <c r="DIA474" s="87" t="s">
        <v>887</v>
      </c>
      <c r="DIB474" s="87" t="s">
        <v>875</v>
      </c>
      <c r="DIC474" s="87" t="s">
        <v>887</v>
      </c>
      <c r="DID474" s="87" t="s">
        <v>875</v>
      </c>
      <c r="DIE474" s="87" t="s">
        <v>887</v>
      </c>
      <c r="DIF474" s="87" t="s">
        <v>875</v>
      </c>
      <c r="DIG474" s="87" t="s">
        <v>887</v>
      </c>
      <c r="DIH474" s="87" t="s">
        <v>875</v>
      </c>
      <c r="DII474" s="87" t="s">
        <v>887</v>
      </c>
      <c r="DIJ474" s="87" t="s">
        <v>875</v>
      </c>
      <c r="DIK474" s="87" t="s">
        <v>887</v>
      </c>
      <c r="DIL474" s="87" t="s">
        <v>875</v>
      </c>
      <c r="DIM474" s="87" t="s">
        <v>887</v>
      </c>
      <c r="DIN474" s="87" t="s">
        <v>875</v>
      </c>
      <c r="DIO474" s="87" t="s">
        <v>887</v>
      </c>
      <c r="DIP474" s="87" t="s">
        <v>875</v>
      </c>
      <c r="DIQ474" s="87" t="s">
        <v>887</v>
      </c>
      <c r="DIR474" s="87" t="s">
        <v>875</v>
      </c>
      <c r="DIS474" s="87" t="s">
        <v>887</v>
      </c>
      <c r="DIT474" s="87" t="s">
        <v>875</v>
      </c>
      <c r="DIU474" s="87" t="s">
        <v>887</v>
      </c>
      <c r="DIV474" s="87" t="s">
        <v>875</v>
      </c>
      <c r="DIW474" s="87" t="s">
        <v>887</v>
      </c>
      <c r="DIX474" s="87" t="s">
        <v>875</v>
      </c>
      <c r="DIY474" s="87" t="s">
        <v>887</v>
      </c>
      <c r="DIZ474" s="87" t="s">
        <v>875</v>
      </c>
      <c r="DJA474" s="87" t="s">
        <v>887</v>
      </c>
      <c r="DJB474" s="87" t="s">
        <v>875</v>
      </c>
      <c r="DJC474" s="87" t="s">
        <v>887</v>
      </c>
      <c r="DJD474" s="87" t="s">
        <v>875</v>
      </c>
      <c r="DJE474" s="87" t="s">
        <v>887</v>
      </c>
      <c r="DJF474" s="87" t="s">
        <v>875</v>
      </c>
      <c r="DJG474" s="87" t="s">
        <v>887</v>
      </c>
      <c r="DJH474" s="87" t="s">
        <v>875</v>
      </c>
      <c r="DJI474" s="87" t="s">
        <v>887</v>
      </c>
      <c r="DJJ474" s="87" t="s">
        <v>875</v>
      </c>
      <c r="DJK474" s="87" t="s">
        <v>887</v>
      </c>
      <c r="DJL474" s="87" t="s">
        <v>875</v>
      </c>
      <c r="DJM474" s="87" t="s">
        <v>887</v>
      </c>
      <c r="DJN474" s="87" t="s">
        <v>875</v>
      </c>
      <c r="DJO474" s="87" t="s">
        <v>887</v>
      </c>
      <c r="DJP474" s="87" t="s">
        <v>875</v>
      </c>
      <c r="DJQ474" s="87" t="s">
        <v>887</v>
      </c>
      <c r="DJR474" s="87" t="s">
        <v>875</v>
      </c>
      <c r="DJS474" s="87" t="s">
        <v>887</v>
      </c>
      <c r="DJT474" s="87" t="s">
        <v>875</v>
      </c>
      <c r="DJU474" s="87" t="s">
        <v>887</v>
      </c>
      <c r="DJV474" s="87" t="s">
        <v>875</v>
      </c>
      <c r="DJW474" s="87" t="s">
        <v>887</v>
      </c>
      <c r="DJX474" s="87" t="s">
        <v>875</v>
      </c>
      <c r="DJY474" s="87" t="s">
        <v>887</v>
      </c>
      <c r="DJZ474" s="87" t="s">
        <v>875</v>
      </c>
      <c r="DKA474" s="87" t="s">
        <v>887</v>
      </c>
      <c r="DKB474" s="87" t="s">
        <v>875</v>
      </c>
      <c r="DKC474" s="87" t="s">
        <v>887</v>
      </c>
      <c r="DKD474" s="87" t="s">
        <v>875</v>
      </c>
      <c r="DKE474" s="87" t="s">
        <v>887</v>
      </c>
      <c r="DKF474" s="87" t="s">
        <v>875</v>
      </c>
      <c r="DKG474" s="87" t="s">
        <v>887</v>
      </c>
      <c r="DKH474" s="87" t="s">
        <v>875</v>
      </c>
      <c r="DKI474" s="87" t="s">
        <v>887</v>
      </c>
      <c r="DKJ474" s="87" t="s">
        <v>875</v>
      </c>
      <c r="DKK474" s="87" t="s">
        <v>887</v>
      </c>
      <c r="DKL474" s="87" t="s">
        <v>875</v>
      </c>
      <c r="DKM474" s="87" t="s">
        <v>887</v>
      </c>
      <c r="DKN474" s="87" t="s">
        <v>875</v>
      </c>
      <c r="DKO474" s="87" t="s">
        <v>887</v>
      </c>
      <c r="DKP474" s="87" t="s">
        <v>875</v>
      </c>
      <c r="DKQ474" s="87" t="s">
        <v>887</v>
      </c>
      <c r="DKR474" s="87" t="s">
        <v>875</v>
      </c>
      <c r="DKS474" s="87" t="s">
        <v>887</v>
      </c>
      <c r="DKT474" s="87" t="s">
        <v>875</v>
      </c>
      <c r="DKU474" s="87" t="s">
        <v>887</v>
      </c>
      <c r="DKV474" s="87" t="s">
        <v>875</v>
      </c>
      <c r="DKW474" s="87" t="s">
        <v>887</v>
      </c>
      <c r="DKX474" s="87" t="s">
        <v>875</v>
      </c>
      <c r="DKY474" s="87" t="s">
        <v>887</v>
      </c>
      <c r="DKZ474" s="87" t="s">
        <v>875</v>
      </c>
      <c r="DLA474" s="87" t="s">
        <v>887</v>
      </c>
      <c r="DLB474" s="87" t="s">
        <v>875</v>
      </c>
      <c r="DLC474" s="87" t="s">
        <v>887</v>
      </c>
      <c r="DLD474" s="87" t="s">
        <v>875</v>
      </c>
      <c r="DLE474" s="87" t="s">
        <v>887</v>
      </c>
      <c r="DLF474" s="87" t="s">
        <v>875</v>
      </c>
      <c r="DLG474" s="87" t="s">
        <v>887</v>
      </c>
      <c r="DLH474" s="87" t="s">
        <v>875</v>
      </c>
      <c r="DLI474" s="87" t="s">
        <v>887</v>
      </c>
      <c r="DLJ474" s="87" t="s">
        <v>875</v>
      </c>
      <c r="DLK474" s="87" t="s">
        <v>887</v>
      </c>
      <c r="DLL474" s="87" t="s">
        <v>875</v>
      </c>
      <c r="DLM474" s="87" t="s">
        <v>887</v>
      </c>
      <c r="DLN474" s="87" t="s">
        <v>875</v>
      </c>
      <c r="DLO474" s="87" t="s">
        <v>887</v>
      </c>
      <c r="DLP474" s="87" t="s">
        <v>875</v>
      </c>
      <c r="DLQ474" s="87" t="s">
        <v>887</v>
      </c>
      <c r="DLR474" s="87" t="s">
        <v>875</v>
      </c>
      <c r="DLS474" s="87" t="s">
        <v>887</v>
      </c>
      <c r="DLT474" s="87" t="s">
        <v>875</v>
      </c>
      <c r="DLU474" s="87" t="s">
        <v>887</v>
      </c>
      <c r="DLV474" s="87" t="s">
        <v>875</v>
      </c>
      <c r="DLW474" s="87" t="s">
        <v>887</v>
      </c>
      <c r="DLX474" s="87" t="s">
        <v>875</v>
      </c>
      <c r="DLY474" s="87" t="s">
        <v>887</v>
      </c>
      <c r="DLZ474" s="87" t="s">
        <v>875</v>
      </c>
      <c r="DMA474" s="87" t="s">
        <v>887</v>
      </c>
      <c r="DMB474" s="87" t="s">
        <v>875</v>
      </c>
      <c r="DMC474" s="87" t="s">
        <v>887</v>
      </c>
      <c r="DMD474" s="87" t="s">
        <v>875</v>
      </c>
      <c r="DME474" s="87" t="s">
        <v>887</v>
      </c>
      <c r="DMF474" s="87" t="s">
        <v>875</v>
      </c>
      <c r="DMG474" s="87" t="s">
        <v>887</v>
      </c>
      <c r="DMH474" s="87" t="s">
        <v>875</v>
      </c>
      <c r="DMI474" s="87" t="s">
        <v>887</v>
      </c>
      <c r="DMJ474" s="87" t="s">
        <v>875</v>
      </c>
      <c r="DMK474" s="87" t="s">
        <v>887</v>
      </c>
      <c r="DML474" s="87" t="s">
        <v>875</v>
      </c>
      <c r="DMM474" s="87" t="s">
        <v>887</v>
      </c>
      <c r="DMN474" s="87" t="s">
        <v>875</v>
      </c>
      <c r="DMO474" s="87" t="s">
        <v>887</v>
      </c>
      <c r="DMP474" s="87" t="s">
        <v>875</v>
      </c>
      <c r="DMQ474" s="87" t="s">
        <v>887</v>
      </c>
      <c r="DMR474" s="87" t="s">
        <v>875</v>
      </c>
      <c r="DMS474" s="87" t="s">
        <v>887</v>
      </c>
      <c r="DMT474" s="87" t="s">
        <v>875</v>
      </c>
      <c r="DMU474" s="87" t="s">
        <v>887</v>
      </c>
      <c r="DMV474" s="87" t="s">
        <v>875</v>
      </c>
      <c r="DMW474" s="87" t="s">
        <v>887</v>
      </c>
      <c r="DMX474" s="87" t="s">
        <v>875</v>
      </c>
      <c r="DMY474" s="87" t="s">
        <v>887</v>
      </c>
      <c r="DMZ474" s="87" t="s">
        <v>875</v>
      </c>
      <c r="DNA474" s="87" t="s">
        <v>887</v>
      </c>
      <c r="DNB474" s="87" t="s">
        <v>875</v>
      </c>
      <c r="DNC474" s="87" t="s">
        <v>887</v>
      </c>
      <c r="DND474" s="87" t="s">
        <v>875</v>
      </c>
      <c r="DNE474" s="87" t="s">
        <v>887</v>
      </c>
      <c r="DNF474" s="87" t="s">
        <v>875</v>
      </c>
      <c r="DNG474" s="87" t="s">
        <v>887</v>
      </c>
      <c r="DNH474" s="87" t="s">
        <v>875</v>
      </c>
      <c r="DNI474" s="87" t="s">
        <v>887</v>
      </c>
      <c r="DNJ474" s="87" t="s">
        <v>875</v>
      </c>
      <c r="DNK474" s="87" t="s">
        <v>887</v>
      </c>
      <c r="DNL474" s="87" t="s">
        <v>875</v>
      </c>
      <c r="DNM474" s="87" t="s">
        <v>887</v>
      </c>
      <c r="DNN474" s="87" t="s">
        <v>875</v>
      </c>
      <c r="DNO474" s="87" t="s">
        <v>887</v>
      </c>
      <c r="DNP474" s="87" t="s">
        <v>875</v>
      </c>
      <c r="DNQ474" s="87" t="s">
        <v>887</v>
      </c>
      <c r="DNR474" s="87" t="s">
        <v>875</v>
      </c>
      <c r="DNS474" s="87" t="s">
        <v>887</v>
      </c>
      <c r="DNT474" s="87" t="s">
        <v>875</v>
      </c>
      <c r="DNU474" s="87" t="s">
        <v>887</v>
      </c>
      <c r="DNV474" s="87" t="s">
        <v>875</v>
      </c>
      <c r="DNW474" s="87" t="s">
        <v>887</v>
      </c>
      <c r="DNX474" s="87" t="s">
        <v>875</v>
      </c>
      <c r="DNY474" s="87" t="s">
        <v>887</v>
      </c>
      <c r="DNZ474" s="87" t="s">
        <v>875</v>
      </c>
      <c r="DOA474" s="87" t="s">
        <v>887</v>
      </c>
      <c r="DOB474" s="87" t="s">
        <v>875</v>
      </c>
      <c r="DOC474" s="87" t="s">
        <v>887</v>
      </c>
      <c r="DOD474" s="87" t="s">
        <v>875</v>
      </c>
      <c r="DOE474" s="87" t="s">
        <v>887</v>
      </c>
      <c r="DOF474" s="87" t="s">
        <v>875</v>
      </c>
      <c r="DOG474" s="87" t="s">
        <v>887</v>
      </c>
      <c r="DOH474" s="87" t="s">
        <v>875</v>
      </c>
      <c r="DOI474" s="87" t="s">
        <v>887</v>
      </c>
      <c r="DOJ474" s="87" t="s">
        <v>875</v>
      </c>
      <c r="DOK474" s="87" t="s">
        <v>887</v>
      </c>
      <c r="DOL474" s="87" t="s">
        <v>875</v>
      </c>
      <c r="DOM474" s="87" t="s">
        <v>887</v>
      </c>
      <c r="DON474" s="87" t="s">
        <v>875</v>
      </c>
      <c r="DOO474" s="87" t="s">
        <v>887</v>
      </c>
      <c r="DOP474" s="87" t="s">
        <v>875</v>
      </c>
      <c r="DOQ474" s="87" t="s">
        <v>887</v>
      </c>
      <c r="DOR474" s="87" t="s">
        <v>875</v>
      </c>
      <c r="DOS474" s="87" t="s">
        <v>887</v>
      </c>
      <c r="DOT474" s="87" t="s">
        <v>875</v>
      </c>
      <c r="DOU474" s="87" t="s">
        <v>887</v>
      </c>
      <c r="DOV474" s="87" t="s">
        <v>875</v>
      </c>
      <c r="DOW474" s="87" t="s">
        <v>887</v>
      </c>
      <c r="DOX474" s="87" t="s">
        <v>875</v>
      </c>
      <c r="DOY474" s="87" t="s">
        <v>887</v>
      </c>
      <c r="DOZ474" s="87" t="s">
        <v>875</v>
      </c>
      <c r="DPA474" s="87" t="s">
        <v>887</v>
      </c>
      <c r="DPB474" s="87" t="s">
        <v>875</v>
      </c>
      <c r="DPC474" s="87" t="s">
        <v>887</v>
      </c>
      <c r="DPD474" s="87" t="s">
        <v>875</v>
      </c>
      <c r="DPE474" s="87" t="s">
        <v>887</v>
      </c>
      <c r="DPF474" s="87" t="s">
        <v>875</v>
      </c>
      <c r="DPG474" s="87" t="s">
        <v>887</v>
      </c>
      <c r="DPH474" s="87" t="s">
        <v>875</v>
      </c>
      <c r="DPI474" s="87" t="s">
        <v>887</v>
      </c>
      <c r="DPJ474" s="87" t="s">
        <v>875</v>
      </c>
      <c r="DPK474" s="87" t="s">
        <v>887</v>
      </c>
      <c r="DPL474" s="87" t="s">
        <v>875</v>
      </c>
      <c r="DPM474" s="87" t="s">
        <v>887</v>
      </c>
      <c r="DPN474" s="87" t="s">
        <v>875</v>
      </c>
      <c r="DPO474" s="87" t="s">
        <v>887</v>
      </c>
      <c r="DPP474" s="87" t="s">
        <v>875</v>
      </c>
      <c r="DPQ474" s="87" t="s">
        <v>887</v>
      </c>
      <c r="DPR474" s="87" t="s">
        <v>875</v>
      </c>
      <c r="DPS474" s="87" t="s">
        <v>887</v>
      </c>
      <c r="DPT474" s="87" t="s">
        <v>875</v>
      </c>
      <c r="DPU474" s="87" t="s">
        <v>887</v>
      </c>
      <c r="DPV474" s="87" t="s">
        <v>875</v>
      </c>
      <c r="DPW474" s="87" t="s">
        <v>887</v>
      </c>
      <c r="DPX474" s="87" t="s">
        <v>875</v>
      </c>
      <c r="DPY474" s="87" t="s">
        <v>887</v>
      </c>
      <c r="DPZ474" s="87" t="s">
        <v>875</v>
      </c>
      <c r="DQA474" s="87" t="s">
        <v>887</v>
      </c>
      <c r="DQB474" s="87" t="s">
        <v>875</v>
      </c>
      <c r="DQC474" s="87" t="s">
        <v>887</v>
      </c>
      <c r="DQD474" s="87" t="s">
        <v>875</v>
      </c>
      <c r="DQE474" s="87" t="s">
        <v>887</v>
      </c>
      <c r="DQF474" s="87" t="s">
        <v>875</v>
      </c>
      <c r="DQG474" s="87" t="s">
        <v>887</v>
      </c>
      <c r="DQH474" s="87" t="s">
        <v>875</v>
      </c>
      <c r="DQI474" s="87" t="s">
        <v>887</v>
      </c>
      <c r="DQJ474" s="87" t="s">
        <v>875</v>
      </c>
      <c r="DQK474" s="87" t="s">
        <v>887</v>
      </c>
      <c r="DQL474" s="87" t="s">
        <v>875</v>
      </c>
      <c r="DQM474" s="87" t="s">
        <v>887</v>
      </c>
      <c r="DQN474" s="87" t="s">
        <v>875</v>
      </c>
      <c r="DQO474" s="87" t="s">
        <v>887</v>
      </c>
      <c r="DQP474" s="87" t="s">
        <v>875</v>
      </c>
      <c r="DQQ474" s="87" t="s">
        <v>887</v>
      </c>
      <c r="DQR474" s="87" t="s">
        <v>875</v>
      </c>
      <c r="DQS474" s="87" t="s">
        <v>887</v>
      </c>
      <c r="DQT474" s="87" t="s">
        <v>875</v>
      </c>
      <c r="DQU474" s="87" t="s">
        <v>887</v>
      </c>
      <c r="DQV474" s="87" t="s">
        <v>875</v>
      </c>
      <c r="DQW474" s="87" t="s">
        <v>887</v>
      </c>
      <c r="DQX474" s="87" t="s">
        <v>875</v>
      </c>
      <c r="DQY474" s="87" t="s">
        <v>887</v>
      </c>
      <c r="DQZ474" s="87" t="s">
        <v>875</v>
      </c>
      <c r="DRA474" s="87" t="s">
        <v>887</v>
      </c>
      <c r="DRB474" s="87" t="s">
        <v>875</v>
      </c>
      <c r="DRC474" s="87" t="s">
        <v>887</v>
      </c>
      <c r="DRD474" s="87" t="s">
        <v>875</v>
      </c>
      <c r="DRE474" s="87" t="s">
        <v>887</v>
      </c>
      <c r="DRF474" s="87" t="s">
        <v>875</v>
      </c>
      <c r="DRG474" s="87" t="s">
        <v>887</v>
      </c>
      <c r="DRH474" s="87" t="s">
        <v>875</v>
      </c>
      <c r="DRI474" s="87" t="s">
        <v>887</v>
      </c>
      <c r="DRJ474" s="87" t="s">
        <v>875</v>
      </c>
      <c r="DRK474" s="87" t="s">
        <v>887</v>
      </c>
      <c r="DRL474" s="87" t="s">
        <v>875</v>
      </c>
      <c r="DRM474" s="87" t="s">
        <v>887</v>
      </c>
      <c r="DRN474" s="87" t="s">
        <v>875</v>
      </c>
      <c r="DRO474" s="87" t="s">
        <v>887</v>
      </c>
      <c r="DRP474" s="87" t="s">
        <v>875</v>
      </c>
      <c r="DRQ474" s="87" t="s">
        <v>887</v>
      </c>
      <c r="DRR474" s="87" t="s">
        <v>875</v>
      </c>
      <c r="DRS474" s="87" t="s">
        <v>887</v>
      </c>
      <c r="DRT474" s="87" t="s">
        <v>875</v>
      </c>
      <c r="DRU474" s="87" t="s">
        <v>887</v>
      </c>
      <c r="DRV474" s="87" t="s">
        <v>875</v>
      </c>
      <c r="DRW474" s="87" t="s">
        <v>887</v>
      </c>
      <c r="DRX474" s="87" t="s">
        <v>875</v>
      </c>
      <c r="DRY474" s="87" t="s">
        <v>887</v>
      </c>
      <c r="DRZ474" s="87" t="s">
        <v>875</v>
      </c>
      <c r="DSA474" s="87" t="s">
        <v>887</v>
      </c>
      <c r="DSB474" s="87" t="s">
        <v>875</v>
      </c>
      <c r="DSC474" s="87" t="s">
        <v>887</v>
      </c>
      <c r="DSD474" s="87" t="s">
        <v>875</v>
      </c>
      <c r="DSE474" s="87" t="s">
        <v>887</v>
      </c>
      <c r="DSF474" s="87" t="s">
        <v>875</v>
      </c>
      <c r="DSG474" s="87" t="s">
        <v>887</v>
      </c>
      <c r="DSH474" s="87" t="s">
        <v>875</v>
      </c>
      <c r="DSI474" s="87" t="s">
        <v>887</v>
      </c>
      <c r="DSJ474" s="87" t="s">
        <v>875</v>
      </c>
      <c r="DSK474" s="87" t="s">
        <v>887</v>
      </c>
      <c r="DSL474" s="87" t="s">
        <v>875</v>
      </c>
      <c r="DSM474" s="87" t="s">
        <v>887</v>
      </c>
      <c r="DSN474" s="87" t="s">
        <v>875</v>
      </c>
      <c r="DSO474" s="87" t="s">
        <v>887</v>
      </c>
      <c r="DSP474" s="87" t="s">
        <v>875</v>
      </c>
      <c r="DSQ474" s="87" t="s">
        <v>887</v>
      </c>
      <c r="DSR474" s="87" t="s">
        <v>875</v>
      </c>
      <c r="DSS474" s="87" t="s">
        <v>887</v>
      </c>
      <c r="DST474" s="87" t="s">
        <v>875</v>
      </c>
      <c r="DSU474" s="87" t="s">
        <v>887</v>
      </c>
      <c r="DSV474" s="87" t="s">
        <v>875</v>
      </c>
      <c r="DSW474" s="87" t="s">
        <v>887</v>
      </c>
      <c r="DSX474" s="87" t="s">
        <v>875</v>
      </c>
      <c r="DSY474" s="87" t="s">
        <v>887</v>
      </c>
      <c r="DSZ474" s="87" t="s">
        <v>875</v>
      </c>
      <c r="DTA474" s="87" t="s">
        <v>887</v>
      </c>
      <c r="DTB474" s="87" t="s">
        <v>875</v>
      </c>
      <c r="DTC474" s="87" t="s">
        <v>887</v>
      </c>
      <c r="DTD474" s="87" t="s">
        <v>875</v>
      </c>
      <c r="DTE474" s="87" t="s">
        <v>887</v>
      </c>
      <c r="DTF474" s="87" t="s">
        <v>875</v>
      </c>
      <c r="DTG474" s="87" t="s">
        <v>887</v>
      </c>
      <c r="DTH474" s="87" t="s">
        <v>875</v>
      </c>
      <c r="DTI474" s="87" t="s">
        <v>887</v>
      </c>
      <c r="DTJ474" s="87" t="s">
        <v>875</v>
      </c>
      <c r="DTK474" s="87" t="s">
        <v>887</v>
      </c>
      <c r="DTL474" s="87" t="s">
        <v>875</v>
      </c>
      <c r="DTM474" s="87" t="s">
        <v>887</v>
      </c>
      <c r="DTN474" s="87" t="s">
        <v>875</v>
      </c>
      <c r="DTO474" s="87" t="s">
        <v>887</v>
      </c>
      <c r="DTP474" s="87" t="s">
        <v>875</v>
      </c>
      <c r="DTQ474" s="87" t="s">
        <v>887</v>
      </c>
      <c r="DTR474" s="87" t="s">
        <v>875</v>
      </c>
      <c r="DTS474" s="87" t="s">
        <v>887</v>
      </c>
      <c r="DTT474" s="87" t="s">
        <v>875</v>
      </c>
      <c r="DTU474" s="87" t="s">
        <v>887</v>
      </c>
      <c r="DTV474" s="87" t="s">
        <v>875</v>
      </c>
      <c r="DTW474" s="87" t="s">
        <v>887</v>
      </c>
      <c r="DTX474" s="87" t="s">
        <v>875</v>
      </c>
      <c r="DTY474" s="87" t="s">
        <v>887</v>
      </c>
      <c r="DTZ474" s="87" t="s">
        <v>875</v>
      </c>
      <c r="DUA474" s="87" t="s">
        <v>887</v>
      </c>
      <c r="DUB474" s="87" t="s">
        <v>875</v>
      </c>
      <c r="DUC474" s="87" t="s">
        <v>887</v>
      </c>
      <c r="DUD474" s="87" t="s">
        <v>875</v>
      </c>
      <c r="DUE474" s="87" t="s">
        <v>887</v>
      </c>
      <c r="DUF474" s="87" t="s">
        <v>875</v>
      </c>
      <c r="DUG474" s="87" t="s">
        <v>887</v>
      </c>
      <c r="DUH474" s="87" t="s">
        <v>875</v>
      </c>
      <c r="DUI474" s="87" t="s">
        <v>887</v>
      </c>
      <c r="DUJ474" s="87" t="s">
        <v>875</v>
      </c>
      <c r="DUK474" s="87" t="s">
        <v>887</v>
      </c>
      <c r="DUL474" s="87" t="s">
        <v>875</v>
      </c>
      <c r="DUM474" s="87" t="s">
        <v>887</v>
      </c>
      <c r="DUN474" s="87" t="s">
        <v>875</v>
      </c>
      <c r="DUO474" s="87" t="s">
        <v>887</v>
      </c>
      <c r="DUP474" s="87" t="s">
        <v>875</v>
      </c>
      <c r="DUQ474" s="87" t="s">
        <v>887</v>
      </c>
      <c r="DUR474" s="87" t="s">
        <v>875</v>
      </c>
      <c r="DUS474" s="87" t="s">
        <v>887</v>
      </c>
      <c r="DUT474" s="87" t="s">
        <v>875</v>
      </c>
      <c r="DUU474" s="87" t="s">
        <v>887</v>
      </c>
      <c r="DUV474" s="87" t="s">
        <v>875</v>
      </c>
      <c r="DUW474" s="87" t="s">
        <v>887</v>
      </c>
      <c r="DUX474" s="87" t="s">
        <v>875</v>
      </c>
      <c r="DUY474" s="87" t="s">
        <v>887</v>
      </c>
      <c r="DUZ474" s="87" t="s">
        <v>875</v>
      </c>
      <c r="DVA474" s="87" t="s">
        <v>887</v>
      </c>
      <c r="DVB474" s="87" t="s">
        <v>875</v>
      </c>
      <c r="DVC474" s="87" t="s">
        <v>887</v>
      </c>
      <c r="DVD474" s="87" t="s">
        <v>875</v>
      </c>
      <c r="DVE474" s="87" t="s">
        <v>887</v>
      </c>
      <c r="DVF474" s="87" t="s">
        <v>875</v>
      </c>
      <c r="DVG474" s="87" t="s">
        <v>887</v>
      </c>
      <c r="DVH474" s="87" t="s">
        <v>875</v>
      </c>
      <c r="DVI474" s="87" t="s">
        <v>887</v>
      </c>
      <c r="DVJ474" s="87" t="s">
        <v>875</v>
      </c>
      <c r="DVK474" s="87" t="s">
        <v>887</v>
      </c>
      <c r="DVL474" s="87" t="s">
        <v>875</v>
      </c>
      <c r="DVM474" s="87" t="s">
        <v>887</v>
      </c>
      <c r="DVN474" s="87" t="s">
        <v>875</v>
      </c>
      <c r="DVO474" s="87" t="s">
        <v>887</v>
      </c>
      <c r="DVP474" s="87" t="s">
        <v>875</v>
      </c>
      <c r="DVQ474" s="87" t="s">
        <v>887</v>
      </c>
      <c r="DVR474" s="87" t="s">
        <v>875</v>
      </c>
      <c r="DVS474" s="87" t="s">
        <v>887</v>
      </c>
      <c r="DVT474" s="87" t="s">
        <v>875</v>
      </c>
      <c r="DVU474" s="87" t="s">
        <v>887</v>
      </c>
      <c r="DVV474" s="87" t="s">
        <v>875</v>
      </c>
      <c r="DVW474" s="87" t="s">
        <v>887</v>
      </c>
      <c r="DVX474" s="87" t="s">
        <v>875</v>
      </c>
      <c r="DVY474" s="87" t="s">
        <v>887</v>
      </c>
      <c r="DVZ474" s="87" t="s">
        <v>875</v>
      </c>
      <c r="DWA474" s="87" t="s">
        <v>887</v>
      </c>
      <c r="DWB474" s="87" t="s">
        <v>875</v>
      </c>
      <c r="DWC474" s="87" t="s">
        <v>887</v>
      </c>
      <c r="DWD474" s="87" t="s">
        <v>875</v>
      </c>
      <c r="DWE474" s="87" t="s">
        <v>887</v>
      </c>
      <c r="DWF474" s="87" t="s">
        <v>875</v>
      </c>
      <c r="DWG474" s="87" t="s">
        <v>887</v>
      </c>
      <c r="DWH474" s="87" t="s">
        <v>875</v>
      </c>
      <c r="DWI474" s="87" t="s">
        <v>887</v>
      </c>
      <c r="DWJ474" s="87" t="s">
        <v>875</v>
      </c>
      <c r="DWK474" s="87" t="s">
        <v>887</v>
      </c>
      <c r="DWL474" s="87" t="s">
        <v>875</v>
      </c>
      <c r="DWM474" s="87" t="s">
        <v>887</v>
      </c>
      <c r="DWN474" s="87" t="s">
        <v>875</v>
      </c>
      <c r="DWO474" s="87" t="s">
        <v>887</v>
      </c>
      <c r="DWP474" s="87" t="s">
        <v>875</v>
      </c>
      <c r="DWQ474" s="87" t="s">
        <v>887</v>
      </c>
      <c r="DWR474" s="87" t="s">
        <v>875</v>
      </c>
      <c r="DWS474" s="87" t="s">
        <v>887</v>
      </c>
      <c r="DWT474" s="87" t="s">
        <v>875</v>
      </c>
      <c r="DWU474" s="87" t="s">
        <v>887</v>
      </c>
      <c r="DWV474" s="87" t="s">
        <v>875</v>
      </c>
      <c r="DWW474" s="87" t="s">
        <v>887</v>
      </c>
      <c r="DWX474" s="87" t="s">
        <v>875</v>
      </c>
      <c r="DWY474" s="87" t="s">
        <v>887</v>
      </c>
      <c r="DWZ474" s="87" t="s">
        <v>875</v>
      </c>
      <c r="DXA474" s="87" t="s">
        <v>887</v>
      </c>
      <c r="DXB474" s="87" t="s">
        <v>875</v>
      </c>
      <c r="DXC474" s="87" t="s">
        <v>887</v>
      </c>
      <c r="DXD474" s="87" t="s">
        <v>875</v>
      </c>
      <c r="DXE474" s="87" t="s">
        <v>887</v>
      </c>
      <c r="DXF474" s="87" t="s">
        <v>875</v>
      </c>
      <c r="DXG474" s="87" t="s">
        <v>887</v>
      </c>
      <c r="DXH474" s="87" t="s">
        <v>875</v>
      </c>
      <c r="DXI474" s="87" t="s">
        <v>887</v>
      </c>
      <c r="DXJ474" s="87" t="s">
        <v>875</v>
      </c>
      <c r="DXK474" s="87" t="s">
        <v>887</v>
      </c>
      <c r="DXL474" s="87" t="s">
        <v>875</v>
      </c>
      <c r="DXM474" s="87" t="s">
        <v>887</v>
      </c>
      <c r="DXN474" s="87" t="s">
        <v>875</v>
      </c>
      <c r="DXO474" s="87" t="s">
        <v>887</v>
      </c>
      <c r="DXP474" s="87" t="s">
        <v>875</v>
      </c>
      <c r="DXQ474" s="87" t="s">
        <v>887</v>
      </c>
      <c r="DXR474" s="87" t="s">
        <v>875</v>
      </c>
      <c r="DXS474" s="87" t="s">
        <v>887</v>
      </c>
      <c r="DXT474" s="87" t="s">
        <v>875</v>
      </c>
      <c r="DXU474" s="87" t="s">
        <v>887</v>
      </c>
      <c r="DXV474" s="87" t="s">
        <v>875</v>
      </c>
      <c r="DXW474" s="87" t="s">
        <v>887</v>
      </c>
      <c r="DXX474" s="87" t="s">
        <v>875</v>
      </c>
      <c r="DXY474" s="87" t="s">
        <v>887</v>
      </c>
      <c r="DXZ474" s="87" t="s">
        <v>875</v>
      </c>
      <c r="DYA474" s="87" t="s">
        <v>887</v>
      </c>
      <c r="DYB474" s="87" t="s">
        <v>875</v>
      </c>
      <c r="DYC474" s="87" t="s">
        <v>887</v>
      </c>
      <c r="DYD474" s="87" t="s">
        <v>875</v>
      </c>
      <c r="DYE474" s="87" t="s">
        <v>887</v>
      </c>
      <c r="DYF474" s="87" t="s">
        <v>875</v>
      </c>
      <c r="DYG474" s="87" t="s">
        <v>887</v>
      </c>
      <c r="DYH474" s="87" t="s">
        <v>875</v>
      </c>
      <c r="DYI474" s="87" t="s">
        <v>887</v>
      </c>
      <c r="DYJ474" s="87" t="s">
        <v>875</v>
      </c>
      <c r="DYK474" s="87" t="s">
        <v>887</v>
      </c>
      <c r="DYL474" s="87" t="s">
        <v>875</v>
      </c>
      <c r="DYM474" s="87" t="s">
        <v>887</v>
      </c>
      <c r="DYN474" s="87" t="s">
        <v>875</v>
      </c>
      <c r="DYO474" s="87" t="s">
        <v>887</v>
      </c>
      <c r="DYP474" s="87" t="s">
        <v>875</v>
      </c>
      <c r="DYQ474" s="87" t="s">
        <v>887</v>
      </c>
      <c r="DYR474" s="87" t="s">
        <v>875</v>
      </c>
      <c r="DYS474" s="87" t="s">
        <v>887</v>
      </c>
      <c r="DYT474" s="87" t="s">
        <v>875</v>
      </c>
      <c r="DYU474" s="87" t="s">
        <v>887</v>
      </c>
      <c r="DYV474" s="87" t="s">
        <v>875</v>
      </c>
      <c r="DYW474" s="87" t="s">
        <v>887</v>
      </c>
      <c r="DYX474" s="87" t="s">
        <v>875</v>
      </c>
      <c r="DYY474" s="87" t="s">
        <v>887</v>
      </c>
      <c r="DYZ474" s="87" t="s">
        <v>875</v>
      </c>
      <c r="DZA474" s="87" t="s">
        <v>887</v>
      </c>
      <c r="DZB474" s="87" t="s">
        <v>875</v>
      </c>
      <c r="DZC474" s="87" t="s">
        <v>887</v>
      </c>
      <c r="DZD474" s="87" t="s">
        <v>875</v>
      </c>
      <c r="DZE474" s="87" t="s">
        <v>887</v>
      </c>
      <c r="DZF474" s="87" t="s">
        <v>875</v>
      </c>
      <c r="DZG474" s="87" t="s">
        <v>887</v>
      </c>
      <c r="DZH474" s="87" t="s">
        <v>875</v>
      </c>
      <c r="DZI474" s="87" t="s">
        <v>887</v>
      </c>
      <c r="DZJ474" s="87" t="s">
        <v>875</v>
      </c>
      <c r="DZK474" s="87" t="s">
        <v>887</v>
      </c>
      <c r="DZL474" s="87" t="s">
        <v>875</v>
      </c>
      <c r="DZM474" s="87" t="s">
        <v>887</v>
      </c>
      <c r="DZN474" s="87" t="s">
        <v>875</v>
      </c>
      <c r="DZO474" s="87" t="s">
        <v>887</v>
      </c>
      <c r="DZP474" s="87" t="s">
        <v>875</v>
      </c>
      <c r="DZQ474" s="87" t="s">
        <v>887</v>
      </c>
      <c r="DZR474" s="87" t="s">
        <v>875</v>
      </c>
      <c r="DZS474" s="87" t="s">
        <v>887</v>
      </c>
      <c r="DZT474" s="87" t="s">
        <v>875</v>
      </c>
      <c r="DZU474" s="87" t="s">
        <v>887</v>
      </c>
      <c r="DZV474" s="87" t="s">
        <v>875</v>
      </c>
      <c r="DZW474" s="87" t="s">
        <v>887</v>
      </c>
      <c r="DZX474" s="87" t="s">
        <v>875</v>
      </c>
      <c r="DZY474" s="87" t="s">
        <v>887</v>
      </c>
      <c r="DZZ474" s="87" t="s">
        <v>875</v>
      </c>
      <c r="EAA474" s="87" t="s">
        <v>887</v>
      </c>
      <c r="EAB474" s="87" t="s">
        <v>875</v>
      </c>
      <c r="EAC474" s="87" t="s">
        <v>887</v>
      </c>
      <c r="EAD474" s="87" t="s">
        <v>875</v>
      </c>
      <c r="EAE474" s="87" t="s">
        <v>887</v>
      </c>
      <c r="EAF474" s="87" t="s">
        <v>875</v>
      </c>
      <c r="EAG474" s="87" t="s">
        <v>887</v>
      </c>
      <c r="EAH474" s="87" t="s">
        <v>875</v>
      </c>
      <c r="EAI474" s="87" t="s">
        <v>887</v>
      </c>
      <c r="EAJ474" s="87" t="s">
        <v>875</v>
      </c>
      <c r="EAK474" s="87" t="s">
        <v>887</v>
      </c>
      <c r="EAL474" s="87" t="s">
        <v>875</v>
      </c>
      <c r="EAM474" s="87" t="s">
        <v>887</v>
      </c>
      <c r="EAN474" s="87" t="s">
        <v>875</v>
      </c>
      <c r="EAO474" s="87" t="s">
        <v>887</v>
      </c>
      <c r="EAP474" s="87" t="s">
        <v>875</v>
      </c>
      <c r="EAQ474" s="87" t="s">
        <v>887</v>
      </c>
      <c r="EAR474" s="87" t="s">
        <v>875</v>
      </c>
      <c r="EAS474" s="87" t="s">
        <v>887</v>
      </c>
      <c r="EAT474" s="87" t="s">
        <v>875</v>
      </c>
      <c r="EAU474" s="87" t="s">
        <v>887</v>
      </c>
      <c r="EAV474" s="87" t="s">
        <v>875</v>
      </c>
      <c r="EAW474" s="87" t="s">
        <v>887</v>
      </c>
      <c r="EAX474" s="87" t="s">
        <v>875</v>
      </c>
      <c r="EAY474" s="87" t="s">
        <v>887</v>
      </c>
      <c r="EAZ474" s="87" t="s">
        <v>875</v>
      </c>
      <c r="EBA474" s="87" t="s">
        <v>887</v>
      </c>
      <c r="EBB474" s="87" t="s">
        <v>875</v>
      </c>
      <c r="EBC474" s="87" t="s">
        <v>887</v>
      </c>
      <c r="EBD474" s="87" t="s">
        <v>875</v>
      </c>
      <c r="EBE474" s="87" t="s">
        <v>887</v>
      </c>
      <c r="EBF474" s="87" t="s">
        <v>875</v>
      </c>
      <c r="EBG474" s="87" t="s">
        <v>887</v>
      </c>
      <c r="EBH474" s="87" t="s">
        <v>875</v>
      </c>
      <c r="EBI474" s="87" t="s">
        <v>887</v>
      </c>
      <c r="EBJ474" s="87" t="s">
        <v>875</v>
      </c>
      <c r="EBK474" s="87" t="s">
        <v>887</v>
      </c>
      <c r="EBL474" s="87" t="s">
        <v>875</v>
      </c>
      <c r="EBM474" s="87" t="s">
        <v>887</v>
      </c>
      <c r="EBN474" s="87" t="s">
        <v>875</v>
      </c>
      <c r="EBO474" s="87" t="s">
        <v>887</v>
      </c>
      <c r="EBP474" s="87" t="s">
        <v>875</v>
      </c>
      <c r="EBQ474" s="87" t="s">
        <v>887</v>
      </c>
      <c r="EBR474" s="87" t="s">
        <v>875</v>
      </c>
      <c r="EBS474" s="87" t="s">
        <v>887</v>
      </c>
      <c r="EBT474" s="87" t="s">
        <v>875</v>
      </c>
      <c r="EBU474" s="87" t="s">
        <v>887</v>
      </c>
      <c r="EBV474" s="87" t="s">
        <v>875</v>
      </c>
      <c r="EBW474" s="87" t="s">
        <v>887</v>
      </c>
      <c r="EBX474" s="87" t="s">
        <v>875</v>
      </c>
      <c r="EBY474" s="87" t="s">
        <v>887</v>
      </c>
      <c r="EBZ474" s="87" t="s">
        <v>875</v>
      </c>
      <c r="ECA474" s="87" t="s">
        <v>887</v>
      </c>
      <c r="ECB474" s="87" t="s">
        <v>875</v>
      </c>
      <c r="ECC474" s="87" t="s">
        <v>887</v>
      </c>
      <c r="ECD474" s="87" t="s">
        <v>875</v>
      </c>
      <c r="ECE474" s="87" t="s">
        <v>887</v>
      </c>
      <c r="ECF474" s="87" t="s">
        <v>875</v>
      </c>
      <c r="ECG474" s="87" t="s">
        <v>887</v>
      </c>
      <c r="ECH474" s="87" t="s">
        <v>875</v>
      </c>
      <c r="ECI474" s="87" t="s">
        <v>887</v>
      </c>
      <c r="ECJ474" s="87" t="s">
        <v>875</v>
      </c>
      <c r="ECK474" s="87" t="s">
        <v>887</v>
      </c>
      <c r="ECL474" s="87" t="s">
        <v>875</v>
      </c>
      <c r="ECM474" s="87" t="s">
        <v>887</v>
      </c>
      <c r="ECN474" s="87" t="s">
        <v>875</v>
      </c>
      <c r="ECO474" s="87" t="s">
        <v>887</v>
      </c>
      <c r="ECP474" s="87" t="s">
        <v>875</v>
      </c>
      <c r="ECQ474" s="87" t="s">
        <v>887</v>
      </c>
      <c r="ECR474" s="87" t="s">
        <v>875</v>
      </c>
      <c r="ECS474" s="87" t="s">
        <v>887</v>
      </c>
      <c r="ECT474" s="87" t="s">
        <v>875</v>
      </c>
      <c r="ECU474" s="87" t="s">
        <v>887</v>
      </c>
      <c r="ECV474" s="87" t="s">
        <v>875</v>
      </c>
      <c r="ECW474" s="87" t="s">
        <v>887</v>
      </c>
      <c r="ECX474" s="87" t="s">
        <v>875</v>
      </c>
      <c r="ECY474" s="87" t="s">
        <v>887</v>
      </c>
      <c r="ECZ474" s="87" t="s">
        <v>875</v>
      </c>
      <c r="EDA474" s="87" t="s">
        <v>887</v>
      </c>
      <c r="EDB474" s="87" t="s">
        <v>875</v>
      </c>
      <c r="EDC474" s="87" t="s">
        <v>887</v>
      </c>
      <c r="EDD474" s="87" t="s">
        <v>875</v>
      </c>
      <c r="EDE474" s="87" t="s">
        <v>887</v>
      </c>
      <c r="EDF474" s="87" t="s">
        <v>875</v>
      </c>
      <c r="EDG474" s="87" t="s">
        <v>887</v>
      </c>
      <c r="EDH474" s="87" t="s">
        <v>875</v>
      </c>
      <c r="EDI474" s="87" t="s">
        <v>887</v>
      </c>
      <c r="EDJ474" s="87" t="s">
        <v>875</v>
      </c>
      <c r="EDK474" s="87" t="s">
        <v>887</v>
      </c>
      <c r="EDL474" s="87" t="s">
        <v>875</v>
      </c>
      <c r="EDM474" s="87" t="s">
        <v>887</v>
      </c>
      <c r="EDN474" s="87" t="s">
        <v>875</v>
      </c>
      <c r="EDO474" s="87" t="s">
        <v>887</v>
      </c>
      <c r="EDP474" s="87" t="s">
        <v>875</v>
      </c>
      <c r="EDQ474" s="87" t="s">
        <v>887</v>
      </c>
      <c r="EDR474" s="87" t="s">
        <v>875</v>
      </c>
      <c r="EDS474" s="87" t="s">
        <v>887</v>
      </c>
      <c r="EDT474" s="87" t="s">
        <v>875</v>
      </c>
      <c r="EDU474" s="87" t="s">
        <v>887</v>
      </c>
      <c r="EDV474" s="87" t="s">
        <v>875</v>
      </c>
      <c r="EDW474" s="87" t="s">
        <v>887</v>
      </c>
      <c r="EDX474" s="87" t="s">
        <v>875</v>
      </c>
      <c r="EDY474" s="87" t="s">
        <v>887</v>
      </c>
      <c r="EDZ474" s="87" t="s">
        <v>875</v>
      </c>
      <c r="EEA474" s="87" t="s">
        <v>887</v>
      </c>
      <c r="EEB474" s="87" t="s">
        <v>875</v>
      </c>
      <c r="EEC474" s="87" t="s">
        <v>887</v>
      </c>
      <c r="EED474" s="87" t="s">
        <v>875</v>
      </c>
      <c r="EEE474" s="87" t="s">
        <v>887</v>
      </c>
      <c r="EEF474" s="87" t="s">
        <v>875</v>
      </c>
      <c r="EEG474" s="87" t="s">
        <v>887</v>
      </c>
      <c r="EEH474" s="87" t="s">
        <v>875</v>
      </c>
      <c r="EEI474" s="87" t="s">
        <v>887</v>
      </c>
      <c r="EEJ474" s="87" t="s">
        <v>875</v>
      </c>
      <c r="EEK474" s="87" t="s">
        <v>887</v>
      </c>
      <c r="EEL474" s="87" t="s">
        <v>875</v>
      </c>
      <c r="EEM474" s="87" t="s">
        <v>887</v>
      </c>
      <c r="EEN474" s="87" t="s">
        <v>875</v>
      </c>
      <c r="EEO474" s="87" t="s">
        <v>887</v>
      </c>
      <c r="EEP474" s="87" t="s">
        <v>875</v>
      </c>
      <c r="EEQ474" s="87" t="s">
        <v>887</v>
      </c>
      <c r="EER474" s="87" t="s">
        <v>875</v>
      </c>
      <c r="EES474" s="87" t="s">
        <v>887</v>
      </c>
      <c r="EET474" s="87" t="s">
        <v>875</v>
      </c>
      <c r="EEU474" s="87" t="s">
        <v>887</v>
      </c>
      <c r="EEV474" s="87" t="s">
        <v>875</v>
      </c>
      <c r="EEW474" s="87" t="s">
        <v>887</v>
      </c>
      <c r="EEX474" s="87" t="s">
        <v>875</v>
      </c>
      <c r="EEY474" s="87" t="s">
        <v>887</v>
      </c>
      <c r="EEZ474" s="87" t="s">
        <v>875</v>
      </c>
      <c r="EFA474" s="87" t="s">
        <v>887</v>
      </c>
      <c r="EFB474" s="87" t="s">
        <v>875</v>
      </c>
      <c r="EFC474" s="87" t="s">
        <v>887</v>
      </c>
      <c r="EFD474" s="87" t="s">
        <v>875</v>
      </c>
      <c r="EFE474" s="87" t="s">
        <v>887</v>
      </c>
      <c r="EFF474" s="87" t="s">
        <v>875</v>
      </c>
      <c r="EFG474" s="87" t="s">
        <v>887</v>
      </c>
      <c r="EFH474" s="87" t="s">
        <v>875</v>
      </c>
      <c r="EFI474" s="87" t="s">
        <v>887</v>
      </c>
      <c r="EFJ474" s="87" t="s">
        <v>875</v>
      </c>
      <c r="EFK474" s="87" t="s">
        <v>887</v>
      </c>
      <c r="EFL474" s="87" t="s">
        <v>875</v>
      </c>
      <c r="EFM474" s="87" t="s">
        <v>887</v>
      </c>
      <c r="EFN474" s="87" t="s">
        <v>875</v>
      </c>
      <c r="EFO474" s="87" t="s">
        <v>887</v>
      </c>
      <c r="EFP474" s="87" t="s">
        <v>875</v>
      </c>
      <c r="EFQ474" s="87" t="s">
        <v>887</v>
      </c>
      <c r="EFR474" s="87" t="s">
        <v>875</v>
      </c>
      <c r="EFS474" s="87" t="s">
        <v>887</v>
      </c>
      <c r="EFT474" s="87" t="s">
        <v>875</v>
      </c>
      <c r="EFU474" s="87" t="s">
        <v>887</v>
      </c>
      <c r="EFV474" s="87" t="s">
        <v>875</v>
      </c>
      <c r="EFW474" s="87" t="s">
        <v>887</v>
      </c>
      <c r="EFX474" s="87" t="s">
        <v>875</v>
      </c>
      <c r="EFY474" s="87" t="s">
        <v>887</v>
      </c>
      <c r="EFZ474" s="87" t="s">
        <v>875</v>
      </c>
      <c r="EGA474" s="87" t="s">
        <v>887</v>
      </c>
      <c r="EGB474" s="87" t="s">
        <v>875</v>
      </c>
      <c r="EGC474" s="87" t="s">
        <v>887</v>
      </c>
      <c r="EGD474" s="87" t="s">
        <v>875</v>
      </c>
      <c r="EGE474" s="87" t="s">
        <v>887</v>
      </c>
      <c r="EGF474" s="87" t="s">
        <v>875</v>
      </c>
      <c r="EGG474" s="87" t="s">
        <v>887</v>
      </c>
      <c r="EGH474" s="87" t="s">
        <v>875</v>
      </c>
      <c r="EGI474" s="87" t="s">
        <v>887</v>
      </c>
      <c r="EGJ474" s="87" t="s">
        <v>875</v>
      </c>
      <c r="EGK474" s="87" t="s">
        <v>887</v>
      </c>
      <c r="EGL474" s="87" t="s">
        <v>875</v>
      </c>
      <c r="EGM474" s="87" t="s">
        <v>887</v>
      </c>
      <c r="EGN474" s="87" t="s">
        <v>875</v>
      </c>
      <c r="EGO474" s="87" t="s">
        <v>887</v>
      </c>
      <c r="EGP474" s="87" t="s">
        <v>875</v>
      </c>
      <c r="EGQ474" s="87" t="s">
        <v>887</v>
      </c>
      <c r="EGR474" s="87" t="s">
        <v>875</v>
      </c>
      <c r="EGS474" s="87" t="s">
        <v>887</v>
      </c>
      <c r="EGT474" s="87" t="s">
        <v>875</v>
      </c>
      <c r="EGU474" s="87" t="s">
        <v>887</v>
      </c>
      <c r="EGV474" s="87" t="s">
        <v>875</v>
      </c>
      <c r="EGW474" s="87" t="s">
        <v>887</v>
      </c>
      <c r="EGX474" s="87" t="s">
        <v>875</v>
      </c>
      <c r="EGY474" s="87" t="s">
        <v>887</v>
      </c>
      <c r="EGZ474" s="87" t="s">
        <v>875</v>
      </c>
      <c r="EHA474" s="87" t="s">
        <v>887</v>
      </c>
      <c r="EHB474" s="87" t="s">
        <v>875</v>
      </c>
      <c r="EHC474" s="87" t="s">
        <v>887</v>
      </c>
      <c r="EHD474" s="87" t="s">
        <v>875</v>
      </c>
      <c r="EHE474" s="87" t="s">
        <v>887</v>
      </c>
      <c r="EHF474" s="87" t="s">
        <v>875</v>
      </c>
      <c r="EHG474" s="87" t="s">
        <v>887</v>
      </c>
      <c r="EHH474" s="87" t="s">
        <v>875</v>
      </c>
      <c r="EHI474" s="87" t="s">
        <v>887</v>
      </c>
      <c r="EHJ474" s="87" t="s">
        <v>875</v>
      </c>
      <c r="EHK474" s="87" t="s">
        <v>887</v>
      </c>
      <c r="EHL474" s="87" t="s">
        <v>875</v>
      </c>
      <c r="EHM474" s="87" t="s">
        <v>887</v>
      </c>
      <c r="EHN474" s="87" t="s">
        <v>875</v>
      </c>
      <c r="EHO474" s="87" t="s">
        <v>887</v>
      </c>
      <c r="EHP474" s="87" t="s">
        <v>875</v>
      </c>
      <c r="EHQ474" s="87" t="s">
        <v>887</v>
      </c>
      <c r="EHR474" s="87" t="s">
        <v>875</v>
      </c>
      <c r="EHS474" s="87" t="s">
        <v>887</v>
      </c>
      <c r="EHT474" s="87" t="s">
        <v>875</v>
      </c>
      <c r="EHU474" s="87" t="s">
        <v>887</v>
      </c>
      <c r="EHV474" s="87" t="s">
        <v>875</v>
      </c>
      <c r="EHW474" s="87" t="s">
        <v>887</v>
      </c>
      <c r="EHX474" s="87" t="s">
        <v>875</v>
      </c>
      <c r="EHY474" s="87" t="s">
        <v>887</v>
      </c>
      <c r="EHZ474" s="87" t="s">
        <v>875</v>
      </c>
      <c r="EIA474" s="87" t="s">
        <v>887</v>
      </c>
      <c r="EIB474" s="87" t="s">
        <v>875</v>
      </c>
      <c r="EIC474" s="87" t="s">
        <v>887</v>
      </c>
      <c r="EID474" s="87" t="s">
        <v>875</v>
      </c>
      <c r="EIE474" s="87" t="s">
        <v>887</v>
      </c>
      <c r="EIF474" s="87" t="s">
        <v>875</v>
      </c>
      <c r="EIG474" s="87" t="s">
        <v>887</v>
      </c>
      <c r="EIH474" s="87" t="s">
        <v>875</v>
      </c>
      <c r="EII474" s="87" t="s">
        <v>887</v>
      </c>
      <c r="EIJ474" s="87" t="s">
        <v>875</v>
      </c>
      <c r="EIK474" s="87" t="s">
        <v>887</v>
      </c>
      <c r="EIL474" s="87" t="s">
        <v>875</v>
      </c>
      <c r="EIM474" s="87" t="s">
        <v>887</v>
      </c>
      <c r="EIN474" s="87" t="s">
        <v>875</v>
      </c>
      <c r="EIO474" s="87" t="s">
        <v>887</v>
      </c>
      <c r="EIP474" s="87" t="s">
        <v>875</v>
      </c>
      <c r="EIQ474" s="87" t="s">
        <v>887</v>
      </c>
      <c r="EIR474" s="87" t="s">
        <v>875</v>
      </c>
      <c r="EIS474" s="87" t="s">
        <v>887</v>
      </c>
      <c r="EIT474" s="87" t="s">
        <v>875</v>
      </c>
      <c r="EIU474" s="87" t="s">
        <v>887</v>
      </c>
      <c r="EIV474" s="87" t="s">
        <v>875</v>
      </c>
      <c r="EIW474" s="87" t="s">
        <v>887</v>
      </c>
      <c r="EIX474" s="87" t="s">
        <v>875</v>
      </c>
      <c r="EIY474" s="87" t="s">
        <v>887</v>
      </c>
      <c r="EIZ474" s="87" t="s">
        <v>875</v>
      </c>
      <c r="EJA474" s="87" t="s">
        <v>887</v>
      </c>
      <c r="EJB474" s="87" t="s">
        <v>875</v>
      </c>
      <c r="EJC474" s="87" t="s">
        <v>887</v>
      </c>
      <c r="EJD474" s="87" t="s">
        <v>875</v>
      </c>
      <c r="EJE474" s="87" t="s">
        <v>887</v>
      </c>
      <c r="EJF474" s="87" t="s">
        <v>875</v>
      </c>
      <c r="EJG474" s="87" t="s">
        <v>887</v>
      </c>
      <c r="EJH474" s="87" t="s">
        <v>875</v>
      </c>
      <c r="EJI474" s="87" t="s">
        <v>887</v>
      </c>
      <c r="EJJ474" s="87" t="s">
        <v>875</v>
      </c>
      <c r="EJK474" s="87" t="s">
        <v>887</v>
      </c>
      <c r="EJL474" s="87" t="s">
        <v>875</v>
      </c>
      <c r="EJM474" s="87" t="s">
        <v>887</v>
      </c>
      <c r="EJN474" s="87" t="s">
        <v>875</v>
      </c>
      <c r="EJO474" s="87" t="s">
        <v>887</v>
      </c>
      <c r="EJP474" s="87" t="s">
        <v>875</v>
      </c>
      <c r="EJQ474" s="87" t="s">
        <v>887</v>
      </c>
      <c r="EJR474" s="87" t="s">
        <v>875</v>
      </c>
      <c r="EJS474" s="87" t="s">
        <v>887</v>
      </c>
      <c r="EJT474" s="87" t="s">
        <v>875</v>
      </c>
      <c r="EJU474" s="87" t="s">
        <v>887</v>
      </c>
      <c r="EJV474" s="87" t="s">
        <v>875</v>
      </c>
      <c r="EJW474" s="87" t="s">
        <v>887</v>
      </c>
      <c r="EJX474" s="87" t="s">
        <v>875</v>
      </c>
      <c r="EJY474" s="87" t="s">
        <v>887</v>
      </c>
      <c r="EJZ474" s="87" t="s">
        <v>875</v>
      </c>
      <c r="EKA474" s="87" t="s">
        <v>887</v>
      </c>
      <c r="EKB474" s="87" t="s">
        <v>875</v>
      </c>
      <c r="EKC474" s="87" t="s">
        <v>887</v>
      </c>
      <c r="EKD474" s="87" t="s">
        <v>875</v>
      </c>
      <c r="EKE474" s="87" t="s">
        <v>887</v>
      </c>
      <c r="EKF474" s="87" t="s">
        <v>875</v>
      </c>
      <c r="EKG474" s="87" t="s">
        <v>887</v>
      </c>
      <c r="EKH474" s="87" t="s">
        <v>875</v>
      </c>
      <c r="EKI474" s="87" t="s">
        <v>887</v>
      </c>
      <c r="EKJ474" s="87" t="s">
        <v>875</v>
      </c>
      <c r="EKK474" s="87" t="s">
        <v>887</v>
      </c>
      <c r="EKL474" s="87" t="s">
        <v>875</v>
      </c>
      <c r="EKM474" s="87" t="s">
        <v>887</v>
      </c>
      <c r="EKN474" s="87" t="s">
        <v>875</v>
      </c>
      <c r="EKO474" s="87" t="s">
        <v>887</v>
      </c>
      <c r="EKP474" s="87" t="s">
        <v>875</v>
      </c>
      <c r="EKQ474" s="87" t="s">
        <v>887</v>
      </c>
      <c r="EKR474" s="87" t="s">
        <v>875</v>
      </c>
      <c r="EKS474" s="87" t="s">
        <v>887</v>
      </c>
      <c r="EKT474" s="87" t="s">
        <v>875</v>
      </c>
      <c r="EKU474" s="87" t="s">
        <v>887</v>
      </c>
      <c r="EKV474" s="87" t="s">
        <v>875</v>
      </c>
      <c r="EKW474" s="87" t="s">
        <v>887</v>
      </c>
      <c r="EKX474" s="87" t="s">
        <v>875</v>
      </c>
      <c r="EKY474" s="87" t="s">
        <v>887</v>
      </c>
      <c r="EKZ474" s="87" t="s">
        <v>875</v>
      </c>
      <c r="ELA474" s="87" t="s">
        <v>887</v>
      </c>
      <c r="ELB474" s="87" t="s">
        <v>875</v>
      </c>
      <c r="ELC474" s="87" t="s">
        <v>887</v>
      </c>
      <c r="ELD474" s="87" t="s">
        <v>875</v>
      </c>
      <c r="ELE474" s="87" t="s">
        <v>887</v>
      </c>
      <c r="ELF474" s="87" t="s">
        <v>875</v>
      </c>
      <c r="ELG474" s="87" t="s">
        <v>887</v>
      </c>
      <c r="ELH474" s="87" t="s">
        <v>875</v>
      </c>
      <c r="ELI474" s="87" t="s">
        <v>887</v>
      </c>
      <c r="ELJ474" s="87" t="s">
        <v>875</v>
      </c>
      <c r="ELK474" s="87" t="s">
        <v>887</v>
      </c>
      <c r="ELL474" s="87" t="s">
        <v>875</v>
      </c>
      <c r="ELM474" s="87" t="s">
        <v>887</v>
      </c>
      <c r="ELN474" s="87" t="s">
        <v>875</v>
      </c>
      <c r="ELO474" s="87" t="s">
        <v>887</v>
      </c>
      <c r="ELP474" s="87" t="s">
        <v>875</v>
      </c>
      <c r="ELQ474" s="87" t="s">
        <v>887</v>
      </c>
      <c r="ELR474" s="87" t="s">
        <v>875</v>
      </c>
      <c r="ELS474" s="87" t="s">
        <v>887</v>
      </c>
      <c r="ELT474" s="87" t="s">
        <v>875</v>
      </c>
      <c r="ELU474" s="87" t="s">
        <v>887</v>
      </c>
      <c r="ELV474" s="87" t="s">
        <v>875</v>
      </c>
      <c r="ELW474" s="87" t="s">
        <v>887</v>
      </c>
      <c r="ELX474" s="87" t="s">
        <v>875</v>
      </c>
      <c r="ELY474" s="87" t="s">
        <v>887</v>
      </c>
      <c r="ELZ474" s="87" t="s">
        <v>875</v>
      </c>
      <c r="EMA474" s="87" t="s">
        <v>887</v>
      </c>
      <c r="EMB474" s="87" t="s">
        <v>875</v>
      </c>
      <c r="EMC474" s="87" t="s">
        <v>887</v>
      </c>
      <c r="EMD474" s="87" t="s">
        <v>875</v>
      </c>
      <c r="EME474" s="87" t="s">
        <v>887</v>
      </c>
      <c r="EMF474" s="87" t="s">
        <v>875</v>
      </c>
      <c r="EMG474" s="87" t="s">
        <v>887</v>
      </c>
      <c r="EMH474" s="87" t="s">
        <v>875</v>
      </c>
      <c r="EMI474" s="87" t="s">
        <v>887</v>
      </c>
      <c r="EMJ474" s="87" t="s">
        <v>875</v>
      </c>
      <c r="EMK474" s="87" t="s">
        <v>887</v>
      </c>
      <c r="EML474" s="87" t="s">
        <v>875</v>
      </c>
      <c r="EMM474" s="87" t="s">
        <v>887</v>
      </c>
      <c r="EMN474" s="87" t="s">
        <v>875</v>
      </c>
      <c r="EMO474" s="87" t="s">
        <v>887</v>
      </c>
      <c r="EMP474" s="87" t="s">
        <v>875</v>
      </c>
      <c r="EMQ474" s="87" t="s">
        <v>887</v>
      </c>
      <c r="EMR474" s="87" t="s">
        <v>875</v>
      </c>
      <c r="EMS474" s="87" t="s">
        <v>887</v>
      </c>
      <c r="EMT474" s="87" t="s">
        <v>875</v>
      </c>
      <c r="EMU474" s="87" t="s">
        <v>887</v>
      </c>
      <c r="EMV474" s="87" t="s">
        <v>875</v>
      </c>
      <c r="EMW474" s="87" t="s">
        <v>887</v>
      </c>
      <c r="EMX474" s="87" t="s">
        <v>875</v>
      </c>
      <c r="EMY474" s="87" t="s">
        <v>887</v>
      </c>
      <c r="EMZ474" s="87" t="s">
        <v>875</v>
      </c>
      <c r="ENA474" s="87" t="s">
        <v>887</v>
      </c>
      <c r="ENB474" s="87" t="s">
        <v>875</v>
      </c>
      <c r="ENC474" s="87" t="s">
        <v>887</v>
      </c>
      <c r="END474" s="87" t="s">
        <v>875</v>
      </c>
      <c r="ENE474" s="87" t="s">
        <v>887</v>
      </c>
      <c r="ENF474" s="87" t="s">
        <v>875</v>
      </c>
      <c r="ENG474" s="87" t="s">
        <v>887</v>
      </c>
      <c r="ENH474" s="87" t="s">
        <v>875</v>
      </c>
      <c r="ENI474" s="87" t="s">
        <v>887</v>
      </c>
      <c r="ENJ474" s="87" t="s">
        <v>875</v>
      </c>
      <c r="ENK474" s="87" t="s">
        <v>887</v>
      </c>
      <c r="ENL474" s="87" t="s">
        <v>875</v>
      </c>
      <c r="ENM474" s="87" t="s">
        <v>887</v>
      </c>
      <c r="ENN474" s="87" t="s">
        <v>875</v>
      </c>
      <c r="ENO474" s="87" t="s">
        <v>887</v>
      </c>
      <c r="ENP474" s="87" t="s">
        <v>875</v>
      </c>
      <c r="ENQ474" s="87" t="s">
        <v>887</v>
      </c>
      <c r="ENR474" s="87" t="s">
        <v>875</v>
      </c>
      <c r="ENS474" s="87" t="s">
        <v>887</v>
      </c>
      <c r="ENT474" s="87" t="s">
        <v>875</v>
      </c>
      <c r="ENU474" s="87" t="s">
        <v>887</v>
      </c>
      <c r="ENV474" s="87" t="s">
        <v>875</v>
      </c>
      <c r="ENW474" s="87" t="s">
        <v>887</v>
      </c>
      <c r="ENX474" s="87" t="s">
        <v>875</v>
      </c>
      <c r="ENY474" s="87" t="s">
        <v>887</v>
      </c>
      <c r="ENZ474" s="87" t="s">
        <v>875</v>
      </c>
      <c r="EOA474" s="87" t="s">
        <v>887</v>
      </c>
      <c r="EOB474" s="87" t="s">
        <v>875</v>
      </c>
      <c r="EOC474" s="87" t="s">
        <v>887</v>
      </c>
      <c r="EOD474" s="87" t="s">
        <v>875</v>
      </c>
      <c r="EOE474" s="87" t="s">
        <v>887</v>
      </c>
      <c r="EOF474" s="87" t="s">
        <v>875</v>
      </c>
      <c r="EOG474" s="87" t="s">
        <v>887</v>
      </c>
      <c r="EOH474" s="87" t="s">
        <v>875</v>
      </c>
      <c r="EOI474" s="87" t="s">
        <v>887</v>
      </c>
      <c r="EOJ474" s="87" t="s">
        <v>875</v>
      </c>
      <c r="EOK474" s="87" t="s">
        <v>887</v>
      </c>
      <c r="EOL474" s="87" t="s">
        <v>875</v>
      </c>
      <c r="EOM474" s="87" t="s">
        <v>887</v>
      </c>
      <c r="EON474" s="87" t="s">
        <v>875</v>
      </c>
      <c r="EOO474" s="87" t="s">
        <v>887</v>
      </c>
      <c r="EOP474" s="87" t="s">
        <v>875</v>
      </c>
      <c r="EOQ474" s="87" t="s">
        <v>887</v>
      </c>
      <c r="EOR474" s="87" t="s">
        <v>875</v>
      </c>
      <c r="EOS474" s="87" t="s">
        <v>887</v>
      </c>
      <c r="EOT474" s="87" t="s">
        <v>875</v>
      </c>
      <c r="EOU474" s="87" t="s">
        <v>887</v>
      </c>
      <c r="EOV474" s="87" t="s">
        <v>875</v>
      </c>
      <c r="EOW474" s="87" t="s">
        <v>887</v>
      </c>
      <c r="EOX474" s="87" t="s">
        <v>875</v>
      </c>
      <c r="EOY474" s="87" t="s">
        <v>887</v>
      </c>
      <c r="EOZ474" s="87" t="s">
        <v>875</v>
      </c>
      <c r="EPA474" s="87" t="s">
        <v>887</v>
      </c>
      <c r="EPB474" s="87" t="s">
        <v>875</v>
      </c>
      <c r="EPC474" s="87" t="s">
        <v>887</v>
      </c>
      <c r="EPD474" s="87" t="s">
        <v>875</v>
      </c>
      <c r="EPE474" s="87" t="s">
        <v>887</v>
      </c>
      <c r="EPF474" s="87" t="s">
        <v>875</v>
      </c>
      <c r="EPG474" s="87" t="s">
        <v>887</v>
      </c>
      <c r="EPH474" s="87" t="s">
        <v>875</v>
      </c>
      <c r="EPI474" s="87" t="s">
        <v>887</v>
      </c>
      <c r="EPJ474" s="87" t="s">
        <v>875</v>
      </c>
      <c r="EPK474" s="87" t="s">
        <v>887</v>
      </c>
      <c r="EPL474" s="87" t="s">
        <v>875</v>
      </c>
      <c r="EPM474" s="87" t="s">
        <v>887</v>
      </c>
      <c r="EPN474" s="87" t="s">
        <v>875</v>
      </c>
      <c r="EPO474" s="87" t="s">
        <v>887</v>
      </c>
      <c r="EPP474" s="87" t="s">
        <v>875</v>
      </c>
      <c r="EPQ474" s="87" t="s">
        <v>887</v>
      </c>
      <c r="EPR474" s="87" t="s">
        <v>875</v>
      </c>
      <c r="EPS474" s="87" t="s">
        <v>887</v>
      </c>
      <c r="EPT474" s="87" t="s">
        <v>875</v>
      </c>
      <c r="EPU474" s="87" t="s">
        <v>887</v>
      </c>
      <c r="EPV474" s="87" t="s">
        <v>875</v>
      </c>
      <c r="EPW474" s="87" t="s">
        <v>887</v>
      </c>
      <c r="EPX474" s="87" t="s">
        <v>875</v>
      </c>
      <c r="EPY474" s="87" t="s">
        <v>887</v>
      </c>
      <c r="EPZ474" s="87" t="s">
        <v>875</v>
      </c>
      <c r="EQA474" s="87" t="s">
        <v>887</v>
      </c>
      <c r="EQB474" s="87" t="s">
        <v>875</v>
      </c>
      <c r="EQC474" s="87" t="s">
        <v>887</v>
      </c>
      <c r="EQD474" s="87" t="s">
        <v>875</v>
      </c>
      <c r="EQE474" s="87" t="s">
        <v>887</v>
      </c>
      <c r="EQF474" s="87" t="s">
        <v>875</v>
      </c>
      <c r="EQG474" s="87" t="s">
        <v>887</v>
      </c>
      <c r="EQH474" s="87" t="s">
        <v>875</v>
      </c>
      <c r="EQI474" s="87" t="s">
        <v>887</v>
      </c>
      <c r="EQJ474" s="87" t="s">
        <v>875</v>
      </c>
      <c r="EQK474" s="87" t="s">
        <v>887</v>
      </c>
      <c r="EQL474" s="87" t="s">
        <v>875</v>
      </c>
      <c r="EQM474" s="87" t="s">
        <v>887</v>
      </c>
      <c r="EQN474" s="87" t="s">
        <v>875</v>
      </c>
      <c r="EQO474" s="87" t="s">
        <v>887</v>
      </c>
      <c r="EQP474" s="87" t="s">
        <v>875</v>
      </c>
      <c r="EQQ474" s="87" t="s">
        <v>887</v>
      </c>
      <c r="EQR474" s="87" t="s">
        <v>875</v>
      </c>
      <c r="EQS474" s="87" t="s">
        <v>887</v>
      </c>
      <c r="EQT474" s="87" t="s">
        <v>875</v>
      </c>
      <c r="EQU474" s="87" t="s">
        <v>887</v>
      </c>
      <c r="EQV474" s="87" t="s">
        <v>875</v>
      </c>
      <c r="EQW474" s="87" t="s">
        <v>887</v>
      </c>
      <c r="EQX474" s="87" t="s">
        <v>875</v>
      </c>
      <c r="EQY474" s="87" t="s">
        <v>887</v>
      </c>
      <c r="EQZ474" s="87" t="s">
        <v>875</v>
      </c>
      <c r="ERA474" s="87" t="s">
        <v>887</v>
      </c>
      <c r="ERB474" s="87" t="s">
        <v>875</v>
      </c>
      <c r="ERC474" s="87" t="s">
        <v>887</v>
      </c>
      <c r="ERD474" s="87" t="s">
        <v>875</v>
      </c>
      <c r="ERE474" s="87" t="s">
        <v>887</v>
      </c>
      <c r="ERF474" s="87" t="s">
        <v>875</v>
      </c>
      <c r="ERG474" s="87" t="s">
        <v>887</v>
      </c>
      <c r="ERH474" s="87" t="s">
        <v>875</v>
      </c>
      <c r="ERI474" s="87" t="s">
        <v>887</v>
      </c>
      <c r="ERJ474" s="87" t="s">
        <v>875</v>
      </c>
      <c r="ERK474" s="87" t="s">
        <v>887</v>
      </c>
      <c r="ERL474" s="87" t="s">
        <v>875</v>
      </c>
      <c r="ERM474" s="87" t="s">
        <v>887</v>
      </c>
      <c r="ERN474" s="87" t="s">
        <v>875</v>
      </c>
      <c r="ERO474" s="87" t="s">
        <v>887</v>
      </c>
      <c r="ERP474" s="87" t="s">
        <v>875</v>
      </c>
      <c r="ERQ474" s="87" t="s">
        <v>887</v>
      </c>
      <c r="ERR474" s="87" t="s">
        <v>875</v>
      </c>
      <c r="ERS474" s="87" t="s">
        <v>887</v>
      </c>
      <c r="ERT474" s="87" t="s">
        <v>875</v>
      </c>
      <c r="ERU474" s="87" t="s">
        <v>887</v>
      </c>
      <c r="ERV474" s="87" t="s">
        <v>875</v>
      </c>
      <c r="ERW474" s="87" t="s">
        <v>887</v>
      </c>
      <c r="ERX474" s="87" t="s">
        <v>875</v>
      </c>
      <c r="ERY474" s="87" t="s">
        <v>887</v>
      </c>
      <c r="ERZ474" s="87" t="s">
        <v>875</v>
      </c>
      <c r="ESA474" s="87" t="s">
        <v>887</v>
      </c>
      <c r="ESB474" s="87" t="s">
        <v>875</v>
      </c>
      <c r="ESC474" s="87" t="s">
        <v>887</v>
      </c>
      <c r="ESD474" s="87" t="s">
        <v>875</v>
      </c>
      <c r="ESE474" s="87" t="s">
        <v>887</v>
      </c>
      <c r="ESF474" s="87" t="s">
        <v>875</v>
      </c>
      <c r="ESG474" s="87" t="s">
        <v>887</v>
      </c>
      <c r="ESH474" s="87" t="s">
        <v>875</v>
      </c>
      <c r="ESI474" s="87" t="s">
        <v>887</v>
      </c>
      <c r="ESJ474" s="87" t="s">
        <v>875</v>
      </c>
      <c r="ESK474" s="87" t="s">
        <v>887</v>
      </c>
      <c r="ESL474" s="87" t="s">
        <v>875</v>
      </c>
      <c r="ESM474" s="87" t="s">
        <v>887</v>
      </c>
      <c r="ESN474" s="87" t="s">
        <v>875</v>
      </c>
      <c r="ESO474" s="87" t="s">
        <v>887</v>
      </c>
      <c r="ESP474" s="87" t="s">
        <v>875</v>
      </c>
      <c r="ESQ474" s="87" t="s">
        <v>887</v>
      </c>
      <c r="ESR474" s="87" t="s">
        <v>875</v>
      </c>
      <c r="ESS474" s="87" t="s">
        <v>887</v>
      </c>
      <c r="EST474" s="87" t="s">
        <v>875</v>
      </c>
      <c r="ESU474" s="87" t="s">
        <v>887</v>
      </c>
      <c r="ESV474" s="87" t="s">
        <v>875</v>
      </c>
      <c r="ESW474" s="87" t="s">
        <v>887</v>
      </c>
      <c r="ESX474" s="87" t="s">
        <v>875</v>
      </c>
      <c r="ESY474" s="87" t="s">
        <v>887</v>
      </c>
      <c r="ESZ474" s="87" t="s">
        <v>875</v>
      </c>
      <c r="ETA474" s="87" t="s">
        <v>887</v>
      </c>
      <c r="ETB474" s="87" t="s">
        <v>875</v>
      </c>
      <c r="ETC474" s="87" t="s">
        <v>887</v>
      </c>
      <c r="ETD474" s="87" t="s">
        <v>875</v>
      </c>
      <c r="ETE474" s="87" t="s">
        <v>887</v>
      </c>
      <c r="ETF474" s="87" t="s">
        <v>875</v>
      </c>
      <c r="ETG474" s="87" t="s">
        <v>887</v>
      </c>
      <c r="ETH474" s="87" t="s">
        <v>875</v>
      </c>
      <c r="ETI474" s="87" t="s">
        <v>887</v>
      </c>
      <c r="ETJ474" s="87" t="s">
        <v>875</v>
      </c>
      <c r="ETK474" s="87" t="s">
        <v>887</v>
      </c>
      <c r="ETL474" s="87" t="s">
        <v>875</v>
      </c>
      <c r="ETM474" s="87" t="s">
        <v>887</v>
      </c>
      <c r="ETN474" s="87" t="s">
        <v>875</v>
      </c>
      <c r="ETO474" s="87" t="s">
        <v>887</v>
      </c>
      <c r="ETP474" s="87" t="s">
        <v>875</v>
      </c>
      <c r="ETQ474" s="87" t="s">
        <v>887</v>
      </c>
      <c r="ETR474" s="87" t="s">
        <v>875</v>
      </c>
      <c r="ETS474" s="87" t="s">
        <v>887</v>
      </c>
      <c r="ETT474" s="87" t="s">
        <v>875</v>
      </c>
      <c r="ETU474" s="87" t="s">
        <v>887</v>
      </c>
      <c r="ETV474" s="87" t="s">
        <v>875</v>
      </c>
      <c r="ETW474" s="87" t="s">
        <v>887</v>
      </c>
      <c r="ETX474" s="87" t="s">
        <v>875</v>
      </c>
      <c r="ETY474" s="87" t="s">
        <v>887</v>
      </c>
      <c r="ETZ474" s="87" t="s">
        <v>875</v>
      </c>
      <c r="EUA474" s="87" t="s">
        <v>887</v>
      </c>
      <c r="EUB474" s="87" t="s">
        <v>875</v>
      </c>
      <c r="EUC474" s="87" t="s">
        <v>887</v>
      </c>
      <c r="EUD474" s="87" t="s">
        <v>875</v>
      </c>
      <c r="EUE474" s="87" t="s">
        <v>887</v>
      </c>
      <c r="EUF474" s="87" t="s">
        <v>875</v>
      </c>
      <c r="EUG474" s="87" t="s">
        <v>887</v>
      </c>
      <c r="EUH474" s="87" t="s">
        <v>875</v>
      </c>
      <c r="EUI474" s="87" t="s">
        <v>887</v>
      </c>
      <c r="EUJ474" s="87" t="s">
        <v>875</v>
      </c>
      <c r="EUK474" s="87" t="s">
        <v>887</v>
      </c>
      <c r="EUL474" s="87" t="s">
        <v>875</v>
      </c>
      <c r="EUM474" s="87" t="s">
        <v>887</v>
      </c>
      <c r="EUN474" s="87" t="s">
        <v>875</v>
      </c>
      <c r="EUO474" s="87" t="s">
        <v>887</v>
      </c>
      <c r="EUP474" s="87" t="s">
        <v>875</v>
      </c>
      <c r="EUQ474" s="87" t="s">
        <v>887</v>
      </c>
      <c r="EUR474" s="87" t="s">
        <v>875</v>
      </c>
      <c r="EUS474" s="87" t="s">
        <v>887</v>
      </c>
      <c r="EUT474" s="87" t="s">
        <v>875</v>
      </c>
      <c r="EUU474" s="87" t="s">
        <v>887</v>
      </c>
      <c r="EUV474" s="87" t="s">
        <v>875</v>
      </c>
      <c r="EUW474" s="87" t="s">
        <v>887</v>
      </c>
      <c r="EUX474" s="87" t="s">
        <v>875</v>
      </c>
      <c r="EUY474" s="87" t="s">
        <v>887</v>
      </c>
      <c r="EUZ474" s="87" t="s">
        <v>875</v>
      </c>
      <c r="EVA474" s="87" t="s">
        <v>887</v>
      </c>
      <c r="EVB474" s="87" t="s">
        <v>875</v>
      </c>
      <c r="EVC474" s="87" t="s">
        <v>887</v>
      </c>
      <c r="EVD474" s="87" t="s">
        <v>875</v>
      </c>
      <c r="EVE474" s="87" t="s">
        <v>887</v>
      </c>
      <c r="EVF474" s="87" t="s">
        <v>875</v>
      </c>
      <c r="EVG474" s="87" t="s">
        <v>887</v>
      </c>
      <c r="EVH474" s="87" t="s">
        <v>875</v>
      </c>
      <c r="EVI474" s="87" t="s">
        <v>887</v>
      </c>
      <c r="EVJ474" s="87" t="s">
        <v>875</v>
      </c>
      <c r="EVK474" s="87" t="s">
        <v>887</v>
      </c>
      <c r="EVL474" s="87" t="s">
        <v>875</v>
      </c>
      <c r="EVM474" s="87" t="s">
        <v>887</v>
      </c>
      <c r="EVN474" s="87" t="s">
        <v>875</v>
      </c>
      <c r="EVO474" s="87" t="s">
        <v>887</v>
      </c>
      <c r="EVP474" s="87" t="s">
        <v>875</v>
      </c>
      <c r="EVQ474" s="87" t="s">
        <v>887</v>
      </c>
      <c r="EVR474" s="87" t="s">
        <v>875</v>
      </c>
      <c r="EVS474" s="87" t="s">
        <v>887</v>
      </c>
      <c r="EVT474" s="87" t="s">
        <v>875</v>
      </c>
      <c r="EVU474" s="87" t="s">
        <v>887</v>
      </c>
      <c r="EVV474" s="87" t="s">
        <v>875</v>
      </c>
      <c r="EVW474" s="87" t="s">
        <v>887</v>
      </c>
      <c r="EVX474" s="87" t="s">
        <v>875</v>
      </c>
      <c r="EVY474" s="87" t="s">
        <v>887</v>
      </c>
      <c r="EVZ474" s="87" t="s">
        <v>875</v>
      </c>
      <c r="EWA474" s="87" t="s">
        <v>887</v>
      </c>
      <c r="EWB474" s="87" t="s">
        <v>875</v>
      </c>
      <c r="EWC474" s="87" t="s">
        <v>887</v>
      </c>
      <c r="EWD474" s="87" t="s">
        <v>875</v>
      </c>
      <c r="EWE474" s="87" t="s">
        <v>887</v>
      </c>
      <c r="EWF474" s="87" t="s">
        <v>875</v>
      </c>
      <c r="EWG474" s="87" t="s">
        <v>887</v>
      </c>
      <c r="EWH474" s="87" t="s">
        <v>875</v>
      </c>
      <c r="EWI474" s="87" t="s">
        <v>887</v>
      </c>
      <c r="EWJ474" s="87" t="s">
        <v>875</v>
      </c>
      <c r="EWK474" s="87" t="s">
        <v>887</v>
      </c>
      <c r="EWL474" s="87" t="s">
        <v>875</v>
      </c>
      <c r="EWM474" s="87" t="s">
        <v>887</v>
      </c>
      <c r="EWN474" s="87" t="s">
        <v>875</v>
      </c>
      <c r="EWO474" s="87" t="s">
        <v>887</v>
      </c>
      <c r="EWP474" s="87" t="s">
        <v>875</v>
      </c>
      <c r="EWQ474" s="87" t="s">
        <v>887</v>
      </c>
      <c r="EWR474" s="87" t="s">
        <v>875</v>
      </c>
      <c r="EWS474" s="87" t="s">
        <v>887</v>
      </c>
      <c r="EWT474" s="87" t="s">
        <v>875</v>
      </c>
      <c r="EWU474" s="87" t="s">
        <v>887</v>
      </c>
      <c r="EWV474" s="87" t="s">
        <v>875</v>
      </c>
      <c r="EWW474" s="87" t="s">
        <v>887</v>
      </c>
      <c r="EWX474" s="87" t="s">
        <v>875</v>
      </c>
      <c r="EWY474" s="87" t="s">
        <v>887</v>
      </c>
      <c r="EWZ474" s="87" t="s">
        <v>875</v>
      </c>
      <c r="EXA474" s="87" t="s">
        <v>887</v>
      </c>
      <c r="EXB474" s="87" t="s">
        <v>875</v>
      </c>
      <c r="EXC474" s="87" t="s">
        <v>887</v>
      </c>
      <c r="EXD474" s="87" t="s">
        <v>875</v>
      </c>
      <c r="EXE474" s="87" t="s">
        <v>887</v>
      </c>
      <c r="EXF474" s="87" t="s">
        <v>875</v>
      </c>
      <c r="EXG474" s="87" t="s">
        <v>887</v>
      </c>
      <c r="EXH474" s="87" t="s">
        <v>875</v>
      </c>
      <c r="EXI474" s="87" t="s">
        <v>887</v>
      </c>
      <c r="EXJ474" s="87" t="s">
        <v>875</v>
      </c>
      <c r="EXK474" s="87" t="s">
        <v>887</v>
      </c>
      <c r="EXL474" s="87" t="s">
        <v>875</v>
      </c>
      <c r="EXM474" s="87" t="s">
        <v>887</v>
      </c>
      <c r="EXN474" s="87" t="s">
        <v>875</v>
      </c>
      <c r="EXO474" s="87" t="s">
        <v>887</v>
      </c>
      <c r="EXP474" s="87" t="s">
        <v>875</v>
      </c>
      <c r="EXQ474" s="87" t="s">
        <v>887</v>
      </c>
      <c r="EXR474" s="87" t="s">
        <v>875</v>
      </c>
      <c r="EXS474" s="87" t="s">
        <v>887</v>
      </c>
      <c r="EXT474" s="87" t="s">
        <v>875</v>
      </c>
      <c r="EXU474" s="87" t="s">
        <v>887</v>
      </c>
      <c r="EXV474" s="87" t="s">
        <v>875</v>
      </c>
      <c r="EXW474" s="87" t="s">
        <v>887</v>
      </c>
      <c r="EXX474" s="87" t="s">
        <v>875</v>
      </c>
      <c r="EXY474" s="87" t="s">
        <v>887</v>
      </c>
      <c r="EXZ474" s="87" t="s">
        <v>875</v>
      </c>
      <c r="EYA474" s="87" t="s">
        <v>887</v>
      </c>
      <c r="EYB474" s="87" t="s">
        <v>875</v>
      </c>
      <c r="EYC474" s="87" t="s">
        <v>887</v>
      </c>
      <c r="EYD474" s="87" t="s">
        <v>875</v>
      </c>
      <c r="EYE474" s="87" t="s">
        <v>887</v>
      </c>
      <c r="EYF474" s="87" t="s">
        <v>875</v>
      </c>
      <c r="EYG474" s="87" t="s">
        <v>887</v>
      </c>
      <c r="EYH474" s="87" t="s">
        <v>875</v>
      </c>
      <c r="EYI474" s="87" t="s">
        <v>887</v>
      </c>
      <c r="EYJ474" s="87" t="s">
        <v>875</v>
      </c>
      <c r="EYK474" s="87" t="s">
        <v>887</v>
      </c>
      <c r="EYL474" s="87" t="s">
        <v>875</v>
      </c>
      <c r="EYM474" s="87" t="s">
        <v>887</v>
      </c>
      <c r="EYN474" s="87" t="s">
        <v>875</v>
      </c>
      <c r="EYO474" s="87" t="s">
        <v>887</v>
      </c>
      <c r="EYP474" s="87" t="s">
        <v>875</v>
      </c>
      <c r="EYQ474" s="87" t="s">
        <v>887</v>
      </c>
      <c r="EYR474" s="87" t="s">
        <v>875</v>
      </c>
      <c r="EYS474" s="87" t="s">
        <v>887</v>
      </c>
      <c r="EYT474" s="87" t="s">
        <v>875</v>
      </c>
      <c r="EYU474" s="87" t="s">
        <v>887</v>
      </c>
      <c r="EYV474" s="87" t="s">
        <v>875</v>
      </c>
      <c r="EYW474" s="87" t="s">
        <v>887</v>
      </c>
      <c r="EYX474" s="87" t="s">
        <v>875</v>
      </c>
      <c r="EYY474" s="87" t="s">
        <v>887</v>
      </c>
      <c r="EYZ474" s="87" t="s">
        <v>875</v>
      </c>
      <c r="EZA474" s="87" t="s">
        <v>887</v>
      </c>
      <c r="EZB474" s="87" t="s">
        <v>875</v>
      </c>
      <c r="EZC474" s="87" t="s">
        <v>887</v>
      </c>
      <c r="EZD474" s="87" t="s">
        <v>875</v>
      </c>
      <c r="EZE474" s="87" t="s">
        <v>887</v>
      </c>
      <c r="EZF474" s="87" t="s">
        <v>875</v>
      </c>
      <c r="EZG474" s="87" t="s">
        <v>887</v>
      </c>
      <c r="EZH474" s="87" t="s">
        <v>875</v>
      </c>
      <c r="EZI474" s="87" t="s">
        <v>887</v>
      </c>
      <c r="EZJ474" s="87" t="s">
        <v>875</v>
      </c>
      <c r="EZK474" s="87" t="s">
        <v>887</v>
      </c>
      <c r="EZL474" s="87" t="s">
        <v>875</v>
      </c>
      <c r="EZM474" s="87" t="s">
        <v>887</v>
      </c>
      <c r="EZN474" s="87" t="s">
        <v>875</v>
      </c>
      <c r="EZO474" s="87" t="s">
        <v>887</v>
      </c>
      <c r="EZP474" s="87" t="s">
        <v>875</v>
      </c>
      <c r="EZQ474" s="87" t="s">
        <v>887</v>
      </c>
      <c r="EZR474" s="87" t="s">
        <v>875</v>
      </c>
      <c r="EZS474" s="87" t="s">
        <v>887</v>
      </c>
      <c r="EZT474" s="87" t="s">
        <v>875</v>
      </c>
      <c r="EZU474" s="87" t="s">
        <v>887</v>
      </c>
      <c r="EZV474" s="87" t="s">
        <v>875</v>
      </c>
      <c r="EZW474" s="87" t="s">
        <v>887</v>
      </c>
      <c r="EZX474" s="87" t="s">
        <v>875</v>
      </c>
      <c r="EZY474" s="87" t="s">
        <v>887</v>
      </c>
      <c r="EZZ474" s="87" t="s">
        <v>875</v>
      </c>
      <c r="FAA474" s="87" t="s">
        <v>887</v>
      </c>
      <c r="FAB474" s="87" t="s">
        <v>875</v>
      </c>
      <c r="FAC474" s="87" t="s">
        <v>887</v>
      </c>
      <c r="FAD474" s="87" t="s">
        <v>875</v>
      </c>
      <c r="FAE474" s="87" t="s">
        <v>887</v>
      </c>
      <c r="FAF474" s="87" t="s">
        <v>875</v>
      </c>
      <c r="FAG474" s="87" t="s">
        <v>887</v>
      </c>
      <c r="FAH474" s="87" t="s">
        <v>875</v>
      </c>
      <c r="FAI474" s="87" t="s">
        <v>887</v>
      </c>
      <c r="FAJ474" s="87" t="s">
        <v>875</v>
      </c>
      <c r="FAK474" s="87" t="s">
        <v>887</v>
      </c>
      <c r="FAL474" s="87" t="s">
        <v>875</v>
      </c>
      <c r="FAM474" s="87" t="s">
        <v>887</v>
      </c>
      <c r="FAN474" s="87" t="s">
        <v>875</v>
      </c>
      <c r="FAO474" s="87" t="s">
        <v>887</v>
      </c>
      <c r="FAP474" s="87" t="s">
        <v>875</v>
      </c>
      <c r="FAQ474" s="87" t="s">
        <v>887</v>
      </c>
      <c r="FAR474" s="87" t="s">
        <v>875</v>
      </c>
      <c r="FAS474" s="87" t="s">
        <v>887</v>
      </c>
      <c r="FAT474" s="87" t="s">
        <v>875</v>
      </c>
      <c r="FAU474" s="87" t="s">
        <v>887</v>
      </c>
      <c r="FAV474" s="87" t="s">
        <v>875</v>
      </c>
      <c r="FAW474" s="87" t="s">
        <v>887</v>
      </c>
      <c r="FAX474" s="87" t="s">
        <v>875</v>
      </c>
      <c r="FAY474" s="87" t="s">
        <v>887</v>
      </c>
      <c r="FAZ474" s="87" t="s">
        <v>875</v>
      </c>
      <c r="FBA474" s="87" t="s">
        <v>887</v>
      </c>
      <c r="FBB474" s="87" t="s">
        <v>875</v>
      </c>
      <c r="FBC474" s="87" t="s">
        <v>887</v>
      </c>
      <c r="FBD474" s="87" t="s">
        <v>875</v>
      </c>
      <c r="FBE474" s="87" t="s">
        <v>887</v>
      </c>
      <c r="FBF474" s="87" t="s">
        <v>875</v>
      </c>
      <c r="FBG474" s="87" t="s">
        <v>887</v>
      </c>
      <c r="FBH474" s="87" t="s">
        <v>875</v>
      </c>
      <c r="FBI474" s="87" t="s">
        <v>887</v>
      </c>
      <c r="FBJ474" s="87" t="s">
        <v>875</v>
      </c>
      <c r="FBK474" s="87" t="s">
        <v>887</v>
      </c>
      <c r="FBL474" s="87" t="s">
        <v>875</v>
      </c>
      <c r="FBM474" s="87" t="s">
        <v>887</v>
      </c>
      <c r="FBN474" s="87" t="s">
        <v>875</v>
      </c>
      <c r="FBO474" s="87" t="s">
        <v>887</v>
      </c>
      <c r="FBP474" s="87" t="s">
        <v>875</v>
      </c>
      <c r="FBQ474" s="87" t="s">
        <v>887</v>
      </c>
      <c r="FBR474" s="87" t="s">
        <v>875</v>
      </c>
      <c r="FBS474" s="87" t="s">
        <v>887</v>
      </c>
      <c r="FBT474" s="87" t="s">
        <v>875</v>
      </c>
      <c r="FBU474" s="87" t="s">
        <v>887</v>
      </c>
      <c r="FBV474" s="87" t="s">
        <v>875</v>
      </c>
      <c r="FBW474" s="87" t="s">
        <v>887</v>
      </c>
      <c r="FBX474" s="87" t="s">
        <v>875</v>
      </c>
      <c r="FBY474" s="87" t="s">
        <v>887</v>
      </c>
      <c r="FBZ474" s="87" t="s">
        <v>875</v>
      </c>
      <c r="FCA474" s="87" t="s">
        <v>887</v>
      </c>
      <c r="FCB474" s="87" t="s">
        <v>875</v>
      </c>
      <c r="FCC474" s="87" t="s">
        <v>887</v>
      </c>
      <c r="FCD474" s="87" t="s">
        <v>875</v>
      </c>
      <c r="FCE474" s="87" t="s">
        <v>887</v>
      </c>
      <c r="FCF474" s="87" t="s">
        <v>875</v>
      </c>
      <c r="FCG474" s="87" t="s">
        <v>887</v>
      </c>
      <c r="FCH474" s="87" t="s">
        <v>875</v>
      </c>
      <c r="FCI474" s="87" t="s">
        <v>887</v>
      </c>
      <c r="FCJ474" s="87" t="s">
        <v>875</v>
      </c>
      <c r="FCK474" s="87" t="s">
        <v>887</v>
      </c>
      <c r="FCL474" s="87" t="s">
        <v>875</v>
      </c>
      <c r="FCM474" s="87" t="s">
        <v>887</v>
      </c>
      <c r="FCN474" s="87" t="s">
        <v>875</v>
      </c>
      <c r="FCO474" s="87" t="s">
        <v>887</v>
      </c>
      <c r="FCP474" s="87" t="s">
        <v>875</v>
      </c>
      <c r="FCQ474" s="87" t="s">
        <v>887</v>
      </c>
      <c r="FCR474" s="87" t="s">
        <v>875</v>
      </c>
      <c r="FCS474" s="87" t="s">
        <v>887</v>
      </c>
      <c r="FCT474" s="87" t="s">
        <v>875</v>
      </c>
      <c r="FCU474" s="87" t="s">
        <v>887</v>
      </c>
      <c r="FCV474" s="87" t="s">
        <v>875</v>
      </c>
      <c r="FCW474" s="87" t="s">
        <v>887</v>
      </c>
      <c r="FCX474" s="87" t="s">
        <v>875</v>
      </c>
      <c r="FCY474" s="87" t="s">
        <v>887</v>
      </c>
      <c r="FCZ474" s="87" t="s">
        <v>875</v>
      </c>
      <c r="FDA474" s="87" t="s">
        <v>887</v>
      </c>
      <c r="FDB474" s="87" t="s">
        <v>875</v>
      </c>
      <c r="FDC474" s="87" t="s">
        <v>887</v>
      </c>
      <c r="FDD474" s="87" t="s">
        <v>875</v>
      </c>
      <c r="FDE474" s="87" t="s">
        <v>887</v>
      </c>
      <c r="FDF474" s="87" t="s">
        <v>875</v>
      </c>
      <c r="FDG474" s="87" t="s">
        <v>887</v>
      </c>
      <c r="FDH474" s="87" t="s">
        <v>875</v>
      </c>
      <c r="FDI474" s="87" t="s">
        <v>887</v>
      </c>
      <c r="FDJ474" s="87" t="s">
        <v>875</v>
      </c>
      <c r="FDK474" s="87" t="s">
        <v>887</v>
      </c>
      <c r="FDL474" s="87" t="s">
        <v>875</v>
      </c>
      <c r="FDM474" s="87" t="s">
        <v>887</v>
      </c>
      <c r="FDN474" s="87" t="s">
        <v>875</v>
      </c>
      <c r="FDO474" s="87" t="s">
        <v>887</v>
      </c>
      <c r="FDP474" s="87" t="s">
        <v>875</v>
      </c>
      <c r="FDQ474" s="87" t="s">
        <v>887</v>
      </c>
      <c r="FDR474" s="87" t="s">
        <v>875</v>
      </c>
      <c r="FDS474" s="87" t="s">
        <v>887</v>
      </c>
      <c r="FDT474" s="87" t="s">
        <v>875</v>
      </c>
      <c r="FDU474" s="87" t="s">
        <v>887</v>
      </c>
      <c r="FDV474" s="87" t="s">
        <v>875</v>
      </c>
      <c r="FDW474" s="87" t="s">
        <v>887</v>
      </c>
      <c r="FDX474" s="87" t="s">
        <v>875</v>
      </c>
      <c r="FDY474" s="87" t="s">
        <v>887</v>
      </c>
      <c r="FDZ474" s="87" t="s">
        <v>875</v>
      </c>
      <c r="FEA474" s="87" t="s">
        <v>887</v>
      </c>
      <c r="FEB474" s="87" t="s">
        <v>875</v>
      </c>
      <c r="FEC474" s="87" t="s">
        <v>887</v>
      </c>
      <c r="FED474" s="87" t="s">
        <v>875</v>
      </c>
      <c r="FEE474" s="87" t="s">
        <v>887</v>
      </c>
      <c r="FEF474" s="87" t="s">
        <v>875</v>
      </c>
      <c r="FEG474" s="87" t="s">
        <v>887</v>
      </c>
      <c r="FEH474" s="87" t="s">
        <v>875</v>
      </c>
      <c r="FEI474" s="87" t="s">
        <v>887</v>
      </c>
      <c r="FEJ474" s="87" t="s">
        <v>875</v>
      </c>
      <c r="FEK474" s="87" t="s">
        <v>887</v>
      </c>
      <c r="FEL474" s="87" t="s">
        <v>875</v>
      </c>
      <c r="FEM474" s="87" t="s">
        <v>887</v>
      </c>
      <c r="FEN474" s="87" t="s">
        <v>875</v>
      </c>
      <c r="FEO474" s="87" t="s">
        <v>887</v>
      </c>
      <c r="FEP474" s="87" t="s">
        <v>875</v>
      </c>
      <c r="FEQ474" s="87" t="s">
        <v>887</v>
      </c>
      <c r="FER474" s="87" t="s">
        <v>875</v>
      </c>
      <c r="FES474" s="87" t="s">
        <v>887</v>
      </c>
      <c r="FET474" s="87" t="s">
        <v>875</v>
      </c>
      <c r="FEU474" s="87" t="s">
        <v>887</v>
      </c>
      <c r="FEV474" s="87" t="s">
        <v>875</v>
      </c>
      <c r="FEW474" s="87" t="s">
        <v>887</v>
      </c>
      <c r="FEX474" s="87" t="s">
        <v>875</v>
      </c>
      <c r="FEY474" s="87" t="s">
        <v>887</v>
      </c>
      <c r="FEZ474" s="87" t="s">
        <v>875</v>
      </c>
      <c r="FFA474" s="87" t="s">
        <v>887</v>
      </c>
      <c r="FFB474" s="87" t="s">
        <v>875</v>
      </c>
      <c r="FFC474" s="87" t="s">
        <v>887</v>
      </c>
      <c r="FFD474" s="87" t="s">
        <v>875</v>
      </c>
      <c r="FFE474" s="87" t="s">
        <v>887</v>
      </c>
      <c r="FFF474" s="87" t="s">
        <v>875</v>
      </c>
      <c r="FFG474" s="87" t="s">
        <v>887</v>
      </c>
      <c r="FFH474" s="87" t="s">
        <v>875</v>
      </c>
      <c r="FFI474" s="87" t="s">
        <v>887</v>
      </c>
      <c r="FFJ474" s="87" t="s">
        <v>875</v>
      </c>
      <c r="FFK474" s="87" t="s">
        <v>887</v>
      </c>
      <c r="FFL474" s="87" t="s">
        <v>875</v>
      </c>
      <c r="FFM474" s="87" t="s">
        <v>887</v>
      </c>
      <c r="FFN474" s="87" t="s">
        <v>875</v>
      </c>
      <c r="FFO474" s="87" t="s">
        <v>887</v>
      </c>
      <c r="FFP474" s="87" t="s">
        <v>875</v>
      </c>
      <c r="FFQ474" s="87" t="s">
        <v>887</v>
      </c>
      <c r="FFR474" s="87" t="s">
        <v>875</v>
      </c>
      <c r="FFS474" s="87" t="s">
        <v>887</v>
      </c>
      <c r="FFT474" s="87" t="s">
        <v>875</v>
      </c>
      <c r="FFU474" s="87" t="s">
        <v>887</v>
      </c>
      <c r="FFV474" s="87" t="s">
        <v>875</v>
      </c>
      <c r="FFW474" s="87" t="s">
        <v>887</v>
      </c>
      <c r="FFX474" s="87" t="s">
        <v>875</v>
      </c>
      <c r="FFY474" s="87" t="s">
        <v>887</v>
      </c>
      <c r="FFZ474" s="87" t="s">
        <v>875</v>
      </c>
      <c r="FGA474" s="87" t="s">
        <v>887</v>
      </c>
      <c r="FGB474" s="87" t="s">
        <v>875</v>
      </c>
      <c r="FGC474" s="87" t="s">
        <v>887</v>
      </c>
      <c r="FGD474" s="87" t="s">
        <v>875</v>
      </c>
      <c r="FGE474" s="87" t="s">
        <v>887</v>
      </c>
      <c r="FGF474" s="87" t="s">
        <v>875</v>
      </c>
      <c r="FGG474" s="87" t="s">
        <v>887</v>
      </c>
      <c r="FGH474" s="87" t="s">
        <v>875</v>
      </c>
      <c r="FGI474" s="87" t="s">
        <v>887</v>
      </c>
      <c r="FGJ474" s="87" t="s">
        <v>875</v>
      </c>
      <c r="FGK474" s="87" t="s">
        <v>887</v>
      </c>
      <c r="FGL474" s="87" t="s">
        <v>875</v>
      </c>
      <c r="FGM474" s="87" t="s">
        <v>887</v>
      </c>
      <c r="FGN474" s="87" t="s">
        <v>875</v>
      </c>
      <c r="FGO474" s="87" t="s">
        <v>887</v>
      </c>
      <c r="FGP474" s="87" t="s">
        <v>875</v>
      </c>
      <c r="FGQ474" s="87" t="s">
        <v>887</v>
      </c>
      <c r="FGR474" s="87" t="s">
        <v>875</v>
      </c>
      <c r="FGS474" s="87" t="s">
        <v>887</v>
      </c>
      <c r="FGT474" s="87" t="s">
        <v>875</v>
      </c>
      <c r="FGU474" s="87" t="s">
        <v>887</v>
      </c>
      <c r="FGV474" s="87" t="s">
        <v>875</v>
      </c>
      <c r="FGW474" s="87" t="s">
        <v>887</v>
      </c>
      <c r="FGX474" s="87" t="s">
        <v>875</v>
      </c>
      <c r="FGY474" s="87" t="s">
        <v>887</v>
      </c>
      <c r="FGZ474" s="87" t="s">
        <v>875</v>
      </c>
      <c r="FHA474" s="87" t="s">
        <v>887</v>
      </c>
      <c r="FHB474" s="87" t="s">
        <v>875</v>
      </c>
      <c r="FHC474" s="87" t="s">
        <v>887</v>
      </c>
      <c r="FHD474" s="87" t="s">
        <v>875</v>
      </c>
      <c r="FHE474" s="87" t="s">
        <v>887</v>
      </c>
      <c r="FHF474" s="87" t="s">
        <v>875</v>
      </c>
      <c r="FHG474" s="87" t="s">
        <v>887</v>
      </c>
      <c r="FHH474" s="87" t="s">
        <v>875</v>
      </c>
      <c r="FHI474" s="87" t="s">
        <v>887</v>
      </c>
      <c r="FHJ474" s="87" t="s">
        <v>875</v>
      </c>
      <c r="FHK474" s="87" t="s">
        <v>887</v>
      </c>
      <c r="FHL474" s="87" t="s">
        <v>875</v>
      </c>
      <c r="FHM474" s="87" t="s">
        <v>887</v>
      </c>
      <c r="FHN474" s="87" t="s">
        <v>875</v>
      </c>
      <c r="FHO474" s="87" t="s">
        <v>887</v>
      </c>
      <c r="FHP474" s="87" t="s">
        <v>875</v>
      </c>
      <c r="FHQ474" s="87" t="s">
        <v>887</v>
      </c>
      <c r="FHR474" s="87" t="s">
        <v>875</v>
      </c>
      <c r="FHS474" s="87" t="s">
        <v>887</v>
      </c>
      <c r="FHT474" s="87" t="s">
        <v>875</v>
      </c>
      <c r="FHU474" s="87" t="s">
        <v>887</v>
      </c>
      <c r="FHV474" s="87" t="s">
        <v>875</v>
      </c>
      <c r="FHW474" s="87" t="s">
        <v>887</v>
      </c>
      <c r="FHX474" s="87" t="s">
        <v>875</v>
      </c>
      <c r="FHY474" s="87" t="s">
        <v>887</v>
      </c>
      <c r="FHZ474" s="87" t="s">
        <v>875</v>
      </c>
      <c r="FIA474" s="87" t="s">
        <v>887</v>
      </c>
      <c r="FIB474" s="87" t="s">
        <v>875</v>
      </c>
      <c r="FIC474" s="87" t="s">
        <v>887</v>
      </c>
      <c r="FID474" s="87" t="s">
        <v>875</v>
      </c>
      <c r="FIE474" s="87" t="s">
        <v>887</v>
      </c>
      <c r="FIF474" s="87" t="s">
        <v>875</v>
      </c>
      <c r="FIG474" s="87" t="s">
        <v>887</v>
      </c>
      <c r="FIH474" s="87" t="s">
        <v>875</v>
      </c>
      <c r="FII474" s="87" t="s">
        <v>887</v>
      </c>
      <c r="FIJ474" s="87" t="s">
        <v>875</v>
      </c>
      <c r="FIK474" s="87" t="s">
        <v>887</v>
      </c>
      <c r="FIL474" s="87" t="s">
        <v>875</v>
      </c>
      <c r="FIM474" s="87" t="s">
        <v>887</v>
      </c>
      <c r="FIN474" s="87" t="s">
        <v>875</v>
      </c>
      <c r="FIO474" s="87" t="s">
        <v>887</v>
      </c>
      <c r="FIP474" s="87" t="s">
        <v>875</v>
      </c>
      <c r="FIQ474" s="87" t="s">
        <v>887</v>
      </c>
      <c r="FIR474" s="87" t="s">
        <v>875</v>
      </c>
      <c r="FIS474" s="87" t="s">
        <v>887</v>
      </c>
      <c r="FIT474" s="87" t="s">
        <v>875</v>
      </c>
      <c r="FIU474" s="87" t="s">
        <v>887</v>
      </c>
      <c r="FIV474" s="87" t="s">
        <v>875</v>
      </c>
      <c r="FIW474" s="87" t="s">
        <v>887</v>
      </c>
      <c r="FIX474" s="87" t="s">
        <v>875</v>
      </c>
      <c r="FIY474" s="87" t="s">
        <v>887</v>
      </c>
      <c r="FIZ474" s="87" t="s">
        <v>875</v>
      </c>
      <c r="FJA474" s="87" t="s">
        <v>887</v>
      </c>
      <c r="FJB474" s="87" t="s">
        <v>875</v>
      </c>
      <c r="FJC474" s="87" t="s">
        <v>887</v>
      </c>
      <c r="FJD474" s="87" t="s">
        <v>875</v>
      </c>
      <c r="FJE474" s="87" t="s">
        <v>887</v>
      </c>
      <c r="FJF474" s="87" t="s">
        <v>875</v>
      </c>
      <c r="FJG474" s="87" t="s">
        <v>887</v>
      </c>
      <c r="FJH474" s="87" t="s">
        <v>875</v>
      </c>
      <c r="FJI474" s="87" t="s">
        <v>887</v>
      </c>
      <c r="FJJ474" s="87" t="s">
        <v>875</v>
      </c>
      <c r="FJK474" s="87" t="s">
        <v>887</v>
      </c>
      <c r="FJL474" s="87" t="s">
        <v>875</v>
      </c>
      <c r="FJM474" s="87" t="s">
        <v>887</v>
      </c>
      <c r="FJN474" s="87" t="s">
        <v>875</v>
      </c>
      <c r="FJO474" s="87" t="s">
        <v>887</v>
      </c>
      <c r="FJP474" s="87" t="s">
        <v>875</v>
      </c>
      <c r="FJQ474" s="87" t="s">
        <v>887</v>
      </c>
      <c r="FJR474" s="87" t="s">
        <v>875</v>
      </c>
      <c r="FJS474" s="87" t="s">
        <v>887</v>
      </c>
      <c r="FJT474" s="87" t="s">
        <v>875</v>
      </c>
      <c r="FJU474" s="87" t="s">
        <v>887</v>
      </c>
      <c r="FJV474" s="87" t="s">
        <v>875</v>
      </c>
      <c r="FJW474" s="87" t="s">
        <v>887</v>
      </c>
      <c r="FJX474" s="87" t="s">
        <v>875</v>
      </c>
      <c r="FJY474" s="87" t="s">
        <v>887</v>
      </c>
      <c r="FJZ474" s="87" t="s">
        <v>875</v>
      </c>
      <c r="FKA474" s="87" t="s">
        <v>887</v>
      </c>
      <c r="FKB474" s="87" t="s">
        <v>875</v>
      </c>
      <c r="FKC474" s="87" t="s">
        <v>887</v>
      </c>
      <c r="FKD474" s="87" t="s">
        <v>875</v>
      </c>
      <c r="FKE474" s="87" t="s">
        <v>887</v>
      </c>
      <c r="FKF474" s="87" t="s">
        <v>875</v>
      </c>
      <c r="FKG474" s="87" t="s">
        <v>887</v>
      </c>
      <c r="FKH474" s="87" t="s">
        <v>875</v>
      </c>
      <c r="FKI474" s="87" t="s">
        <v>887</v>
      </c>
      <c r="FKJ474" s="87" t="s">
        <v>875</v>
      </c>
      <c r="FKK474" s="87" t="s">
        <v>887</v>
      </c>
      <c r="FKL474" s="87" t="s">
        <v>875</v>
      </c>
      <c r="FKM474" s="87" t="s">
        <v>887</v>
      </c>
      <c r="FKN474" s="87" t="s">
        <v>875</v>
      </c>
      <c r="FKO474" s="87" t="s">
        <v>887</v>
      </c>
      <c r="FKP474" s="87" t="s">
        <v>875</v>
      </c>
      <c r="FKQ474" s="87" t="s">
        <v>887</v>
      </c>
      <c r="FKR474" s="87" t="s">
        <v>875</v>
      </c>
      <c r="FKS474" s="87" t="s">
        <v>887</v>
      </c>
      <c r="FKT474" s="87" t="s">
        <v>875</v>
      </c>
      <c r="FKU474" s="87" t="s">
        <v>887</v>
      </c>
      <c r="FKV474" s="87" t="s">
        <v>875</v>
      </c>
      <c r="FKW474" s="87" t="s">
        <v>887</v>
      </c>
      <c r="FKX474" s="87" t="s">
        <v>875</v>
      </c>
      <c r="FKY474" s="87" t="s">
        <v>887</v>
      </c>
      <c r="FKZ474" s="87" t="s">
        <v>875</v>
      </c>
      <c r="FLA474" s="87" t="s">
        <v>887</v>
      </c>
      <c r="FLB474" s="87" t="s">
        <v>875</v>
      </c>
      <c r="FLC474" s="87" t="s">
        <v>887</v>
      </c>
      <c r="FLD474" s="87" t="s">
        <v>875</v>
      </c>
      <c r="FLE474" s="87" t="s">
        <v>887</v>
      </c>
      <c r="FLF474" s="87" t="s">
        <v>875</v>
      </c>
      <c r="FLG474" s="87" t="s">
        <v>887</v>
      </c>
      <c r="FLH474" s="87" t="s">
        <v>875</v>
      </c>
      <c r="FLI474" s="87" t="s">
        <v>887</v>
      </c>
      <c r="FLJ474" s="87" t="s">
        <v>875</v>
      </c>
      <c r="FLK474" s="87" t="s">
        <v>887</v>
      </c>
      <c r="FLL474" s="87" t="s">
        <v>875</v>
      </c>
      <c r="FLM474" s="87" t="s">
        <v>887</v>
      </c>
      <c r="FLN474" s="87" t="s">
        <v>875</v>
      </c>
      <c r="FLO474" s="87" t="s">
        <v>887</v>
      </c>
      <c r="FLP474" s="87" t="s">
        <v>875</v>
      </c>
      <c r="FLQ474" s="87" t="s">
        <v>887</v>
      </c>
      <c r="FLR474" s="87" t="s">
        <v>875</v>
      </c>
      <c r="FLS474" s="87" t="s">
        <v>887</v>
      </c>
      <c r="FLT474" s="87" t="s">
        <v>875</v>
      </c>
      <c r="FLU474" s="87" t="s">
        <v>887</v>
      </c>
      <c r="FLV474" s="87" t="s">
        <v>875</v>
      </c>
      <c r="FLW474" s="87" t="s">
        <v>887</v>
      </c>
      <c r="FLX474" s="87" t="s">
        <v>875</v>
      </c>
      <c r="FLY474" s="87" t="s">
        <v>887</v>
      </c>
      <c r="FLZ474" s="87" t="s">
        <v>875</v>
      </c>
      <c r="FMA474" s="87" t="s">
        <v>887</v>
      </c>
      <c r="FMB474" s="87" t="s">
        <v>875</v>
      </c>
      <c r="FMC474" s="87" t="s">
        <v>887</v>
      </c>
      <c r="FMD474" s="87" t="s">
        <v>875</v>
      </c>
      <c r="FME474" s="87" t="s">
        <v>887</v>
      </c>
      <c r="FMF474" s="87" t="s">
        <v>875</v>
      </c>
      <c r="FMG474" s="87" t="s">
        <v>887</v>
      </c>
      <c r="FMH474" s="87" t="s">
        <v>875</v>
      </c>
      <c r="FMI474" s="87" t="s">
        <v>887</v>
      </c>
      <c r="FMJ474" s="87" t="s">
        <v>875</v>
      </c>
      <c r="FMK474" s="87" t="s">
        <v>887</v>
      </c>
      <c r="FML474" s="87" t="s">
        <v>875</v>
      </c>
      <c r="FMM474" s="87" t="s">
        <v>887</v>
      </c>
      <c r="FMN474" s="87" t="s">
        <v>875</v>
      </c>
      <c r="FMO474" s="87" t="s">
        <v>887</v>
      </c>
      <c r="FMP474" s="87" t="s">
        <v>875</v>
      </c>
      <c r="FMQ474" s="87" t="s">
        <v>887</v>
      </c>
      <c r="FMR474" s="87" t="s">
        <v>875</v>
      </c>
      <c r="FMS474" s="87" t="s">
        <v>887</v>
      </c>
      <c r="FMT474" s="87" t="s">
        <v>875</v>
      </c>
      <c r="FMU474" s="87" t="s">
        <v>887</v>
      </c>
      <c r="FMV474" s="87" t="s">
        <v>875</v>
      </c>
      <c r="FMW474" s="87" t="s">
        <v>887</v>
      </c>
      <c r="FMX474" s="87" t="s">
        <v>875</v>
      </c>
      <c r="FMY474" s="87" t="s">
        <v>887</v>
      </c>
      <c r="FMZ474" s="87" t="s">
        <v>875</v>
      </c>
      <c r="FNA474" s="87" t="s">
        <v>887</v>
      </c>
      <c r="FNB474" s="87" t="s">
        <v>875</v>
      </c>
      <c r="FNC474" s="87" t="s">
        <v>887</v>
      </c>
      <c r="FND474" s="87" t="s">
        <v>875</v>
      </c>
      <c r="FNE474" s="87" t="s">
        <v>887</v>
      </c>
      <c r="FNF474" s="87" t="s">
        <v>875</v>
      </c>
      <c r="FNG474" s="87" t="s">
        <v>887</v>
      </c>
      <c r="FNH474" s="87" t="s">
        <v>875</v>
      </c>
      <c r="FNI474" s="87" t="s">
        <v>887</v>
      </c>
      <c r="FNJ474" s="87" t="s">
        <v>875</v>
      </c>
      <c r="FNK474" s="87" t="s">
        <v>887</v>
      </c>
      <c r="FNL474" s="87" t="s">
        <v>875</v>
      </c>
      <c r="FNM474" s="87" t="s">
        <v>887</v>
      </c>
      <c r="FNN474" s="87" t="s">
        <v>875</v>
      </c>
      <c r="FNO474" s="87" t="s">
        <v>887</v>
      </c>
      <c r="FNP474" s="87" t="s">
        <v>875</v>
      </c>
      <c r="FNQ474" s="87" t="s">
        <v>887</v>
      </c>
      <c r="FNR474" s="87" t="s">
        <v>875</v>
      </c>
      <c r="FNS474" s="87" t="s">
        <v>887</v>
      </c>
      <c r="FNT474" s="87" t="s">
        <v>875</v>
      </c>
      <c r="FNU474" s="87" t="s">
        <v>887</v>
      </c>
      <c r="FNV474" s="87" t="s">
        <v>875</v>
      </c>
      <c r="FNW474" s="87" t="s">
        <v>887</v>
      </c>
      <c r="FNX474" s="87" t="s">
        <v>875</v>
      </c>
      <c r="FNY474" s="87" t="s">
        <v>887</v>
      </c>
      <c r="FNZ474" s="87" t="s">
        <v>875</v>
      </c>
      <c r="FOA474" s="87" t="s">
        <v>887</v>
      </c>
      <c r="FOB474" s="87" t="s">
        <v>875</v>
      </c>
      <c r="FOC474" s="87" t="s">
        <v>887</v>
      </c>
      <c r="FOD474" s="87" t="s">
        <v>875</v>
      </c>
      <c r="FOE474" s="87" t="s">
        <v>887</v>
      </c>
      <c r="FOF474" s="87" t="s">
        <v>875</v>
      </c>
      <c r="FOG474" s="87" t="s">
        <v>887</v>
      </c>
      <c r="FOH474" s="87" t="s">
        <v>875</v>
      </c>
      <c r="FOI474" s="87" t="s">
        <v>887</v>
      </c>
      <c r="FOJ474" s="87" t="s">
        <v>875</v>
      </c>
      <c r="FOK474" s="87" t="s">
        <v>887</v>
      </c>
      <c r="FOL474" s="87" t="s">
        <v>875</v>
      </c>
      <c r="FOM474" s="87" t="s">
        <v>887</v>
      </c>
      <c r="FON474" s="87" t="s">
        <v>875</v>
      </c>
      <c r="FOO474" s="87" t="s">
        <v>887</v>
      </c>
      <c r="FOP474" s="87" t="s">
        <v>875</v>
      </c>
      <c r="FOQ474" s="87" t="s">
        <v>887</v>
      </c>
      <c r="FOR474" s="87" t="s">
        <v>875</v>
      </c>
      <c r="FOS474" s="87" t="s">
        <v>887</v>
      </c>
      <c r="FOT474" s="87" t="s">
        <v>875</v>
      </c>
      <c r="FOU474" s="87" t="s">
        <v>887</v>
      </c>
      <c r="FOV474" s="87" t="s">
        <v>875</v>
      </c>
      <c r="FOW474" s="87" t="s">
        <v>887</v>
      </c>
      <c r="FOX474" s="87" t="s">
        <v>875</v>
      </c>
      <c r="FOY474" s="87" t="s">
        <v>887</v>
      </c>
      <c r="FOZ474" s="87" t="s">
        <v>875</v>
      </c>
      <c r="FPA474" s="87" t="s">
        <v>887</v>
      </c>
      <c r="FPB474" s="87" t="s">
        <v>875</v>
      </c>
      <c r="FPC474" s="87" t="s">
        <v>887</v>
      </c>
      <c r="FPD474" s="87" t="s">
        <v>875</v>
      </c>
      <c r="FPE474" s="87" t="s">
        <v>887</v>
      </c>
      <c r="FPF474" s="87" t="s">
        <v>875</v>
      </c>
      <c r="FPG474" s="87" t="s">
        <v>887</v>
      </c>
      <c r="FPH474" s="87" t="s">
        <v>875</v>
      </c>
      <c r="FPI474" s="87" t="s">
        <v>887</v>
      </c>
      <c r="FPJ474" s="87" t="s">
        <v>875</v>
      </c>
      <c r="FPK474" s="87" t="s">
        <v>887</v>
      </c>
      <c r="FPL474" s="87" t="s">
        <v>875</v>
      </c>
      <c r="FPM474" s="87" t="s">
        <v>887</v>
      </c>
      <c r="FPN474" s="87" t="s">
        <v>875</v>
      </c>
      <c r="FPO474" s="87" t="s">
        <v>887</v>
      </c>
      <c r="FPP474" s="87" t="s">
        <v>875</v>
      </c>
      <c r="FPQ474" s="87" t="s">
        <v>887</v>
      </c>
      <c r="FPR474" s="87" t="s">
        <v>875</v>
      </c>
      <c r="FPS474" s="87" t="s">
        <v>887</v>
      </c>
      <c r="FPT474" s="87" t="s">
        <v>875</v>
      </c>
      <c r="FPU474" s="87" t="s">
        <v>887</v>
      </c>
      <c r="FPV474" s="87" t="s">
        <v>875</v>
      </c>
      <c r="FPW474" s="87" t="s">
        <v>887</v>
      </c>
      <c r="FPX474" s="87" t="s">
        <v>875</v>
      </c>
      <c r="FPY474" s="87" t="s">
        <v>887</v>
      </c>
      <c r="FPZ474" s="87" t="s">
        <v>875</v>
      </c>
      <c r="FQA474" s="87" t="s">
        <v>887</v>
      </c>
      <c r="FQB474" s="87" t="s">
        <v>875</v>
      </c>
      <c r="FQC474" s="87" t="s">
        <v>887</v>
      </c>
      <c r="FQD474" s="87" t="s">
        <v>875</v>
      </c>
      <c r="FQE474" s="87" t="s">
        <v>887</v>
      </c>
      <c r="FQF474" s="87" t="s">
        <v>875</v>
      </c>
      <c r="FQG474" s="87" t="s">
        <v>887</v>
      </c>
      <c r="FQH474" s="87" t="s">
        <v>875</v>
      </c>
      <c r="FQI474" s="87" t="s">
        <v>887</v>
      </c>
      <c r="FQJ474" s="87" t="s">
        <v>875</v>
      </c>
      <c r="FQK474" s="87" t="s">
        <v>887</v>
      </c>
      <c r="FQL474" s="87" t="s">
        <v>875</v>
      </c>
      <c r="FQM474" s="87" t="s">
        <v>887</v>
      </c>
      <c r="FQN474" s="87" t="s">
        <v>875</v>
      </c>
      <c r="FQO474" s="87" t="s">
        <v>887</v>
      </c>
      <c r="FQP474" s="87" t="s">
        <v>875</v>
      </c>
      <c r="FQQ474" s="87" t="s">
        <v>887</v>
      </c>
      <c r="FQR474" s="87" t="s">
        <v>875</v>
      </c>
      <c r="FQS474" s="87" t="s">
        <v>887</v>
      </c>
      <c r="FQT474" s="87" t="s">
        <v>875</v>
      </c>
      <c r="FQU474" s="87" t="s">
        <v>887</v>
      </c>
      <c r="FQV474" s="87" t="s">
        <v>875</v>
      </c>
      <c r="FQW474" s="87" t="s">
        <v>887</v>
      </c>
      <c r="FQX474" s="87" t="s">
        <v>875</v>
      </c>
      <c r="FQY474" s="87" t="s">
        <v>887</v>
      </c>
      <c r="FQZ474" s="87" t="s">
        <v>875</v>
      </c>
      <c r="FRA474" s="87" t="s">
        <v>887</v>
      </c>
      <c r="FRB474" s="87" t="s">
        <v>875</v>
      </c>
      <c r="FRC474" s="87" t="s">
        <v>887</v>
      </c>
      <c r="FRD474" s="87" t="s">
        <v>875</v>
      </c>
      <c r="FRE474" s="87" t="s">
        <v>887</v>
      </c>
      <c r="FRF474" s="87" t="s">
        <v>875</v>
      </c>
      <c r="FRG474" s="87" t="s">
        <v>887</v>
      </c>
      <c r="FRH474" s="87" t="s">
        <v>875</v>
      </c>
      <c r="FRI474" s="87" t="s">
        <v>887</v>
      </c>
      <c r="FRJ474" s="87" t="s">
        <v>875</v>
      </c>
      <c r="FRK474" s="87" t="s">
        <v>887</v>
      </c>
      <c r="FRL474" s="87" t="s">
        <v>875</v>
      </c>
      <c r="FRM474" s="87" t="s">
        <v>887</v>
      </c>
      <c r="FRN474" s="87" t="s">
        <v>875</v>
      </c>
      <c r="FRO474" s="87" t="s">
        <v>887</v>
      </c>
      <c r="FRP474" s="87" t="s">
        <v>875</v>
      </c>
      <c r="FRQ474" s="87" t="s">
        <v>887</v>
      </c>
      <c r="FRR474" s="87" t="s">
        <v>875</v>
      </c>
      <c r="FRS474" s="87" t="s">
        <v>887</v>
      </c>
      <c r="FRT474" s="87" t="s">
        <v>875</v>
      </c>
      <c r="FRU474" s="87" t="s">
        <v>887</v>
      </c>
      <c r="FRV474" s="87" t="s">
        <v>875</v>
      </c>
      <c r="FRW474" s="87" t="s">
        <v>887</v>
      </c>
      <c r="FRX474" s="87" t="s">
        <v>875</v>
      </c>
      <c r="FRY474" s="87" t="s">
        <v>887</v>
      </c>
      <c r="FRZ474" s="87" t="s">
        <v>875</v>
      </c>
      <c r="FSA474" s="87" t="s">
        <v>887</v>
      </c>
      <c r="FSB474" s="87" t="s">
        <v>875</v>
      </c>
      <c r="FSC474" s="87" t="s">
        <v>887</v>
      </c>
      <c r="FSD474" s="87" t="s">
        <v>875</v>
      </c>
      <c r="FSE474" s="87" t="s">
        <v>887</v>
      </c>
      <c r="FSF474" s="87" t="s">
        <v>875</v>
      </c>
      <c r="FSG474" s="87" t="s">
        <v>887</v>
      </c>
      <c r="FSH474" s="87" t="s">
        <v>875</v>
      </c>
      <c r="FSI474" s="87" t="s">
        <v>887</v>
      </c>
      <c r="FSJ474" s="87" t="s">
        <v>875</v>
      </c>
      <c r="FSK474" s="87" t="s">
        <v>887</v>
      </c>
      <c r="FSL474" s="87" t="s">
        <v>875</v>
      </c>
      <c r="FSM474" s="87" t="s">
        <v>887</v>
      </c>
      <c r="FSN474" s="87" t="s">
        <v>875</v>
      </c>
      <c r="FSO474" s="87" t="s">
        <v>887</v>
      </c>
      <c r="FSP474" s="87" t="s">
        <v>875</v>
      </c>
      <c r="FSQ474" s="87" t="s">
        <v>887</v>
      </c>
      <c r="FSR474" s="87" t="s">
        <v>875</v>
      </c>
      <c r="FSS474" s="87" t="s">
        <v>887</v>
      </c>
      <c r="FST474" s="87" t="s">
        <v>875</v>
      </c>
      <c r="FSU474" s="87" t="s">
        <v>887</v>
      </c>
      <c r="FSV474" s="87" t="s">
        <v>875</v>
      </c>
      <c r="FSW474" s="87" t="s">
        <v>887</v>
      </c>
      <c r="FSX474" s="87" t="s">
        <v>875</v>
      </c>
      <c r="FSY474" s="87" t="s">
        <v>887</v>
      </c>
      <c r="FSZ474" s="87" t="s">
        <v>875</v>
      </c>
      <c r="FTA474" s="87" t="s">
        <v>887</v>
      </c>
      <c r="FTB474" s="87" t="s">
        <v>875</v>
      </c>
      <c r="FTC474" s="87" t="s">
        <v>887</v>
      </c>
      <c r="FTD474" s="87" t="s">
        <v>875</v>
      </c>
      <c r="FTE474" s="87" t="s">
        <v>887</v>
      </c>
      <c r="FTF474" s="87" t="s">
        <v>875</v>
      </c>
      <c r="FTG474" s="87" t="s">
        <v>887</v>
      </c>
      <c r="FTH474" s="87" t="s">
        <v>875</v>
      </c>
      <c r="FTI474" s="87" t="s">
        <v>887</v>
      </c>
      <c r="FTJ474" s="87" t="s">
        <v>875</v>
      </c>
      <c r="FTK474" s="87" t="s">
        <v>887</v>
      </c>
      <c r="FTL474" s="87" t="s">
        <v>875</v>
      </c>
      <c r="FTM474" s="87" t="s">
        <v>887</v>
      </c>
      <c r="FTN474" s="87" t="s">
        <v>875</v>
      </c>
      <c r="FTO474" s="87" t="s">
        <v>887</v>
      </c>
      <c r="FTP474" s="87" t="s">
        <v>875</v>
      </c>
      <c r="FTQ474" s="87" t="s">
        <v>887</v>
      </c>
      <c r="FTR474" s="87" t="s">
        <v>875</v>
      </c>
      <c r="FTS474" s="87" t="s">
        <v>887</v>
      </c>
      <c r="FTT474" s="87" t="s">
        <v>875</v>
      </c>
      <c r="FTU474" s="87" t="s">
        <v>887</v>
      </c>
      <c r="FTV474" s="87" t="s">
        <v>875</v>
      </c>
      <c r="FTW474" s="87" t="s">
        <v>887</v>
      </c>
      <c r="FTX474" s="87" t="s">
        <v>875</v>
      </c>
      <c r="FTY474" s="87" t="s">
        <v>887</v>
      </c>
      <c r="FTZ474" s="87" t="s">
        <v>875</v>
      </c>
      <c r="FUA474" s="87" t="s">
        <v>887</v>
      </c>
      <c r="FUB474" s="87" t="s">
        <v>875</v>
      </c>
      <c r="FUC474" s="87" t="s">
        <v>887</v>
      </c>
      <c r="FUD474" s="87" t="s">
        <v>875</v>
      </c>
      <c r="FUE474" s="87" t="s">
        <v>887</v>
      </c>
      <c r="FUF474" s="87" t="s">
        <v>875</v>
      </c>
      <c r="FUG474" s="87" t="s">
        <v>887</v>
      </c>
      <c r="FUH474" s="87" t="s">
        <v>875</v>
      </c>
      <c r="FUI474" s="87" t="s">
        <v>887</v>
      </c>
      <c r="FUJ474" s="87" t="s">
        <v>875</v>
      </c>
      <c r="FUK474" s="87" t="s">
        <v>887</v>
      </c>
      <c r="FUL474" s="87" t="s">
        <v>875</v>
      </c>
      <c r="FUM474" s="87" t="s">
        <v>887</v>
      </c>
      <c r="FUN474" s="87" t="s">
        <v>875</v>
      </c>
      <c r="FUO474" s="87" t="s">
        <v>887</v>
      </c>
      <c r="FUP474" s="87" t="s">
        <v>875</v>
      </c>
      <c r="FUQ474" s="87" t="s">
        <v>887</v>
      </c>
      <c r="FUR474" s="87" t="s">
        <v>875</v>
      </c>
      <c r="FUS474" s="87" t="s">
        <v>887</v>
      </c>
      <c r="FUT474" s="87" t="s">
        <v>875</v>
      </c>
      <c r="FUU474" s="87" t="s">
        <v>887</v>
      </c>
      <c r="FUV474" s="87" t="s">
        <v>875</v>
      </c>
      <c r="FUW474" s="87" t="s">
        <v>887</v>
      </c>
      <c r="FUX474" s="87" t="s">
        <v>875</v>
      </c>
      <c r="FUY474" s="87" t="s">
        <v>887</v>
      </c>
      <c r="FUZ474" s="87" t="s">
        <v>875</v>
      </c>
      <c r="FVA474" s="87" t="s">
        <v>887</v>
      </c>
      <c r="FVB474" s="87" t="s">
        <v>875</v>
      </c>
      <c r="FVC474" s="87" t="s">
        <v>887</v>
      </c>
      <c r="FVD474" s="87" t="s">
        <v>875</v>
      </c>
      <c r="FVE474" s="87" t="s">
        <v>887</v>
      </c>
      <c r="FVF474" s="87" t="s">
        <v>875</v>
      </c>
      <c r="FVG474" s="87" t="s">
        <v>887</v>
      </c>
      <c r="FVH474" s="87" t="s">
        <v>875</v>
      </c>
      <c r="FVI474" s="87" t="s">
        <v>887</v>
      </c>
      <c r="FVJ474" s="87" t="s">
        <v>875</v>
      </c>
      <c r="FVK474" s="87" t="s">
        <v>887</v>
      </c>
      <c r="FVL474" s="87" t="s">
        <v>875</v>
      </c>
      <c r="FVM474" s="87" t="s">
        <v>887</v>
      </c>
      <c r="FVN474" s="87" t="s">
        <v>875</v>
      </c>
      <c r="FVO474" s="87" t="s">
        <v>887</v>
      </c>
      <c r="FVP474" s="87" t="s">
        <v>875</v>
      </c>
      <c r="FVQ474" s="87" t="s">
        <v>887</v>
      </c>
      <c r="FVR474" s="87" t="s">
        <v>875</v>
      </c>
      <c r="FVS474" s="87" t="s">
        <v>887</v>
      </c>
      <c r="FVT474" s="87" t="s">
        <v>875</v>
      </c>
      <c r="FVU474" s="87" t="s">
        <v>887</v>
      </c>
      <c r="FVV474" s="87" t="s">
        <v>875</v>
      </c>
      <c r="FVW474" s="87" t="s">
        <v>887</v>
      </c>
      <c r="FVX474" s="87" t="s">
        <v>875</v>
      </c>
      <c r="FVY474" s="87" t="s">
        <v>887</v>
      </c>
      <c r="FVZ474" s="87" t="s">
        <v>875</v>
      </c>
      <c r="FWA474" s="87" t="s">
        <v>887</v>
      </c>
      <c r="FWB474" s="87" t="s">
        <v>875</v>
      </c>
      <c r="FWC474" s="87" t="s">
        <v>887</v>
      </c>
      <c r="FWD474" s="87" t="s">
        <v>875</v>
      </c>
      <c r="FWE474" s="87" t="s">
        <v>887</v>
      </c>
      <c r="FWF474" s="87" t="s">
        <v>875</v>
      </c>
      <c r="FWG474" s="87" t="s">
        <v>887</v>
      </c>
      <c r="FWH474" s="87" t="s">
        <v>875</v>
      </c>
      <c r="FWI474" s="87" t="s">
        <v>887</v>
      </c>
      <c r="FWJ474" s="87" t="s">
        <v>875</v>
      </c>
      <c r="FWK474" s="87" t="s">
        <v>887</v>
      </c>
      <c r="FWL474" s="87" t="s">
        <v>875</v>
      </c>
      <c r="FWM474" s="87" t="s">
        <v>887</v>
      </c>
      <c r="FWN474" s="87" t="s">
        <v>875</v>
      </c>
      <c r="FWO474" s="87" t="s">
        <v>887</v>
      </c>
      <c r="FWP474" s="87" t="s">
        <v>875</v>
      </c>
      <c r="FWQ474" s="87" t="s">
        <v>887</v>
      </c>
      <c r="FWR474" s="87" t="s">
        <v>875</v>
      </c>
      <c r="FWS474" s="87" t="s">
        <v>887</v>
      </c>
      <c r="FWT474" s="87" t="s">
        <v>875</v>
      </c>
      <c r="FWU474" s="87" t="s">
        <v>887</v>
      </c>
      <c r="FWV474" s="87" t="s">
        <v>875</v>
      </c>
      <c r="FWW474" s="87" t="s">
        <v>887</v>
      </c>
      <c r="FWX474" s="87" t="s">
        <v>875</v>
      </c>
      <c r="FWY474" s="87" t="s">
        <v>887</v>
      </c>
      <c r="FWZ474" s="87" t="s">
        <v>875</v>
      </c>
      <c r="FXA474" s="87" t="s">
        <v>887</v>
      </c>
      <c r="FXB474" s="87" t="s">
        <v>875</v>
      </c>
      <c r="FXC474" s="87" t="s">
        <v>887</v>
      </c>
      <c r="FXD474" s="87" t="s">
        <v>875</v>
      </c>
      <c r="FXE474" s="87" t="s">
        <v>887</v>
      </c>
      <c r="FXF474" s="87" t="s">
        <v>875</v>
      </c>
      <c r="FXG474" s="87" t="s">
        <v>887</v>
      </c>
      <c r="FXH474" s="87" t="s">
        <v>875</v>
      </c>
      <c r="FXI474" s="87" t="s">
        <v>887</v>
      </c>
      <c r="FXJ474" s="87" t="s">
        <v>875</v>
      </c>
      <c r="FXK474" s="87" t="s">
        <v>887</v>
      </c>
      <c r="FXL474" s="87" t="s">
        <v>875</v>
      </c>
      <c r="FXM474" s="87" t="s">
        <v>887</v>
      </c>
      <c r="FXN474" s="87" t="s">
        <v>875</v>
      </c>
      <c r="FXO474" s="87" t="s">
        <v>887</v>
      </c>
      <c r="FXP474" s="87" t="s">
        <v>875</v>
      </c>
      <c r="FXQ474" s="87" t="s">
        <v>887</v>
      </c>
      <c r="FXR474" s="87" t="s">
        <v>875</v>
      </c>
      <c r="FXS474" s="87" t="s">
        <v>887</v>
      </c>
      <c r="FXT474" s="87" t="s">
        <v>875</v>
      </c>
      <c r="FXU474" s="87" t="s">
        <v>887</v>
      </c>
      <c r="FXV474" s="87" t="s">
        <v>875</v>
      </c>
      <c r="FXW474" s="87" t="s">
        <v>887</v>
      </c>
      <c r="FXX474" s="87" t="s">
        <v>875</v>
      </c>
      <c r="FXY474" s="87" t="s">
        <v>887</v>
      </c>
      <c r="FXZ474" s="87" t="s">
        <v>875</v>
      </c>
      <c r="FYA474" s="87" t="s">
        <v>887</v>
      </c>
      <c r="FYB474" s="87" t="s">
        <v>875</v>
      </c>
      <c r="FYC474" s="87" t="s">
        <v>887</v>
      </c>
      <c r="FYD474" s="87" t="s">
        <v>875</v>
      </c>
      <c r="FYE474" s="87" t="s">
        <v>887</v>
      </c>
      <c r="FYF474" s="87" t="s">
        <v>875</v>
      </c>
      <c r="FYG474" s="87" t="s">
        <v>887</v>
      </c>
      <c r="FYH474" s="87" t="s">
        <v>875</v>
      </c>
      <c r="FYI474" s="87" t="s">
        <v>887</v>
      </c>
      <c r="FYJ474" s="87" t="s">
        <v>875</v>
      </c>
      <c r="FYK474" s="87" t="s">
        <v>887</v>
      </c>
      <c r="FYL474" s="87" t="s">
        <v>875</v>
      </c>
      <c r="FYM474" s="87" t="s">
        <v>887</v>
      </c>
      <c r="FYN474" s="87" t="s">
        <v>875</v>
      </c>
      <c r="FYO474" s="87" t="s">
        <v>887</v>
      </c>
      <c r="FYP474" s="87" t="s">
        <v>875</v>
      </c>
      <c r="FYQ474" s="87" t="s">
        <v>887</v>
      </c>
      <c r="FYR474" s="87" t="s">
        <v>875</v>
      </c>
      <c r="FYS474" s="87" t="s">
        <v>887</v>
      </c>
      <c r="FYT474" s="87" t="s">
        <v>875</v>
      </c>
      <c r="FYU474" s="87" t="s">
        <v>887</v>
      </c>
      <c r="FYV474" s="87" t="s">
        <v>875</v>
      </c>
      <c r="FYW474" s="87" t="s">
        <v>887</v>
      </c>
      <c r="FYX474" s="87" t="s">
        <v>875</v>
      </c>
      <c r="FYY474" s="87" t="s">
        <v>887</v>
      </c>
      <c r="FYZ474" s="87" t="s">
        <v>875</v>
      </c>
      <c r="FZA474" s="87" t="s">
        <v>887</v>
      </c>
      <c r="FZB474" s="87" t="s">
        <v>875</v>
      </c>
      <c r="FZC474" s="87" t="s">
        <v>887</v>
      </c>
      <c r="FZD474" s="87" t="s">
        <v>875</v>
      </c>
      <c r="FZE474" s="87" t="s">
        <v>887</v>
      </c>
      <c r="FZF474" s="87" t="s">
        <v>875</v>
      </c>
      <c r="FZG474" s="87" t="s">
        <v>887</v>
      </c>
      <c r="FZH474" s="87" t="s">
        <v>875</v>
      </c>
      <c r="FZI474" s="87" t="s">
        <v>887</v>
      </c>
      <c r="FZJ474" s="87" t="s">
        <v>875</v>
      </c>
      <c r="FZK474" s="87" t="s">
        <v>887</v>
      </c>
      <c r="FZL474" s="87" t="s">
        <v>875</v>
      </c>
      <c r="FZM474" s="87" t="s">
        <v>887</v>
      </c>
      <c r="FZN474" s="87" t="s">
        <v>875</v>
      </c>
      <c r="FZO474" s="87" t="s">
        <v>887</v>
      </c>
      <c r="FZP474" s="87" t="s">
        <v>875</v>
      </c>
      <c r="FZQ474" s="87" t="s">
        <v>887</v>
      </c>
      <c r="FZR474" s="87" t="s">
        <v>875</v>
      </c>
      <c r="FZS474" s="87" t="s">
        <v>887</v>
      </c>
      <c r="FZT474" s="87" t="s">
        <v>875</v>
      </c>
      <c r="FZU474" s="87" t="s">
        <v>887</v>
      </c>
      <c r="FZV474" s="87" t="s">
        <v>875</v>
      </c>
      <c r="FZW474" s="87" t="s">
        <v>887</v>
      </c>
      <c r="FZX474" s="87" t="s">
        <v>875</v>
      </c>
      <c r="FZY474" s="87" t="s">
        <v>887</v>
      </c>
      <c r="FZZ474" s="87" t="s">
        <v>875</v>
      </c>
      <c r="GAA474" s="87" t="s">
        <v>887</v>
      </c>
      <c r="GAB474" s="87" t="s">
        <v>875</v>
      </c>
      <c r="GAC474" s="87" t="s">
        <v>887</v>
      </c>
      <c r="GAD474" s="87" t="s">
        <v>875</v>
      </c>
      <c r="GAE474" s="87" t="s">
        <v>887</v>
      </c>
      <c r="GAF474" s="87" t="s">
        <v>875</v>
      </c>
      <c r="GAG474" s="87" t="s">
        <v>887</v>
      </c>
      <c r="GAH474" s="87" t="s">
        <v>875</v>
      </c>
      <c r="GAI474" s="87" t="s">
        <v>887</v>
      </c>
      <c r="GAJ474" s="87" t="s">
        <v>875</v>
      </c>
      <c r="GAK474" s="87" t="s">
        <v>887</v>
      </c>
      <c r="GAL474" s="87" t="s">
        <v>875</v>
      </c>
      <c r="GAM474" s="87" t="s">
        <v>887</v>
      </c>
      <c r="GAN474" s="87" t="s">
        <v>875</v>
      </c>
      <c r="GAO474" s="87" t="s">
        <v>887</v>
      </c>
      <c r="GAP474" s="87" t="s">
        <v>875</v>
      </c>
      <c r="GAQ474" s="87" t="s">
        <v>887</v>
      </c>
      <c r="GAR474" s="87" t="s">
        <v>875</v>
      </c>
      <c r="GAS474" s="87" t="s">
        <v>887</v>
      </c>
      <c r="GAT474" s="87" t="s">
        <v>875</v>
      </c>
      <c r="GAU474" s="87" t="s">
        <v>887</v>
      </c>
      <c r="GAV474" s="87" t="s">
        <v>875</v>
      </c>
      <c r="GAW474" s="87" t="s">
        <v>887</v>
      </c>
      <c r="GAX474" s="87" t="s">
        <v>875</v>
      </c>
      <c r="GAY474" s="87" t="s">
        <v>887</v>
      </c>
      <c r="GAZ474" s="87" t="s">
        <v>875</v>
      </c>
      <c r="GBA474" s="87" t="s">
        <v>887</v>
      </c>
      <c r="GBB474" s="87" t="s">
        <v>875</v>
      </c>
      <c r="GBC474" s="87" t="s">
        <v>887</v>
      </c>
      <c r="GBD474" s="87" t="s">
        <v>875</v>
      </c>
      <c r="GBE474" s="87" t="s">
        <v>887</v>
      </c>
      <c r="GBF474" s="87" t="s">
        <v>875</v>
      </c>
      <c r="GBG474" s="87" t="s">
        <v>887</v>
      </c>
      <c r="GBH474" s="87" t="s">
        <v>875</v>
      </c>
      <c r="GBI474" s="87" t="s">
        <v>887</v>
      </c>
      <c r="GBJ474" s="87" t="s">
        <v>875</v>
      </c>
      <c r="GBK474" s="87" t="s">
        <v>887</v>
      </c>
      <c r="GBL474" s="87" t="s">
        <v>875</v>
      </c>
      <c r="GBM474" s="87" t="s">
        <v>887</v>
      </c>
      <c r="GBN474" s="87" t="s">
        <v>875</v>
      </c>
      <c r="GBO474" s="87" t="s">
        <v>887</v>
      </c>
      <c r="GBP474" s="87" t="s">
        <v>875</v>
      </c>
      <c r="GBQ474" s="87" t="s">
        <v>887</v>
      </c>
      <c r="GBR474" s="87" t="s">
        <v>875</v>
      </c>
      <c r="GBS474" s="87" t="s">
        <v>887</v>
      </c>
      <c r="GBT474" s="87" t="s">
        <v>875</v>
      </c>
      <c r="GBU474" s="87" t="s">
        <v>887</v>
      </c>
      <c r="GBV474" s="87" t="s">
        <v>875</v>
      </c>
      <c r="GBW474" s="87" t="s">
        <v>887</v>
      </c>
      <c r="GBX474" s="87" t="s">
        <v>875</v>
      </c>
      <c r="GBY474" s="87" t="s">
        <v>887</v>
      </c>
      <c r="GBZ474" s="87" t="s">
        <v>875</v>
      </c>
      <c r="GCA474" s="87" t="s">
        <v>887</v>
      </c>
      <c r="GCB474" s="87" t="s">
        <v>875</v>
      </c>
      <c r="GCC474" s="87" t="s">
        <v>887</v>
      </c>
      <c r="GCD474" s="87" t="s">
        <v>875</v>
      </c>
      <c r="GCE474" s="87" t="s">
        <v>887</v>
      </c>
      <c r="GCF474" s="87" t="s">
        <v>875</v>
      </c>
      <c r="GCG474" s="87" t="s">
        <v>887</v>
      </c>
      <c r="GCH474" s="87" t="s">
        <v>875</v>
      </c>
      <c r="GCI474" s="87" t="s">
        <v>887</v>
      </c>
      <c r="GCJ474" s="87" t="s">
        <v>875</v>
      </c>
      <c r="GCK474" s="87" t="s">
        <v>887</v>
      </c>
      <c r="GCL474" s="87" t="s">
        <v>875</v>
      </c>
      <c r="GCM474" s="87" t="s">
        <v>887</v>
      </c>
      <c r="GCN474" s="87" t="s">
        <v>875</v>
      </c>
      <c r="GCO474" s="87" t="s">
        <v>887</v>
      </c>
      <c r="GCP474" s="87" t="s">
        <v>875</v>
      </c>
      <c r="GCQ474" s="87" t="s">
        <v>887</v>
      </c>
      <c r="GCR474" s="87" t="s">
        <v>875</v>
      </c>
      <c r="GCS474" s="87" t="s">
        <v>887</v>
      </c>
      <c r="GCT474" s="87" t="s">
        <v>875</v>
      </c>
      <c r="GCU474" s="87" t="s">
        <v>887</v>
      </c>
      <c r="GCV474" s="87" t="s">
        <v>875</v>
      </c>
      <c r="GCW474" s="87" t="s">
        <v>887</v>
      </c>
      <c r="GCX474" s="87" t="s">
        <v>875</v>
      </c>
      <c r="GCY474" s="87" t="s">
        <v>887</v>
      </c>
      <c r="GCZ474" s="87" t="s">
        <v>875</v>
      </c>
      <c r="GDA474" s="87" t="s">
        <v>887</v>
      </c>
      <c r="GDB474" s="87" t="s">
        <v>875</v>
      </c>
      <c r="GDC474" s="87" t="s">
        <v>887</v>
      </c>
      <c r="GDD474" s="87" t="s">
        <v>875</v>
      </c>
      <c r="GDE474" s="87" t="s">
        <v>887</v>
      </c>
      <c r="GDF474" s="87" t="s">
        <v>875</v>
      </c>
      <c r="GDG474" s="87" t="s">
        <v>887</v>
      </c>
      <c r="GDH474" s="87" t="s">
        <v>875</v>
      </c>
      <c r="GDI474" s="87" t="s">
        <v>887</v>
      </c>
      <c r="GDJ474" s="87" t="s">
        <v>875</v>
      </c>
      <c r="GDK474" s="87" t="s">
        <v>887</v>
      </c>
      <c r="GDL474" s="87" t="s">
        <v>875</v>
      </c>
      <c r="GDM474" s="87" t="s">
        <v>887</v>
      </c>
      <c r="GDN474" s="87" t="s">
        <v>875</v>
      </c>
      <c r="GDO474" s="87" t="s">
        <v>887</v>
      </c>
      <c r="GDP474" s="87" t="s">
        <v>875</v>
      </c>
      <c r="GDQ474" s="87" t="s">
        <v>887</v>
      </c>
      <c r="GDR474" s="87" t="s">
        <v>875</v>
      </c>
      <c r="GDS474" s="87" t="s">
        <v>887</v>
      </c>
      <c r="GDT474" s="87" t="s">
        <v>875</v>
      </c>
      <c r="GDU474" s="87" t="s">
        <v>887</v>
      </c>
      <c r="GDV474" s="87" t="s">
        <v>875</v>
      </c>
      <c r="GDW474" s="87" t="s">
        <v>887</v>
      </c>
      <c r="GDX474" s="87" t="s">
        <v>875</v>
      </c>
      <c r="GDY474" s="87" t="s">
        <v>887</v>
      </c>
      <c r="GDZ474" s="87" t="s">
        <v>875</v>
      </c>
      <c r="GEA474" s="87" t="s">
        <v>887</v>
      </c>
      <c r="GEB474" s="87" t="s">
        <v>875</v>
      </c>
      <c r="GEC474" s="87" t="s">
        <v>887</v>
      </c>
      <c r="GED474" s="87" t="s">
        <v>875</v>
      </c>
      <c r="GEE474" s="87" t="s">
        <v>887</v>
      </c>
      <c r="GEF474" s="87" t="s">
        <v>875</v>
      </c>
      <c r="GEG474" s="87" t="s">
        <v>887</v>
      </c>
      <c r="GEH474" s="87" t="s">
        <v>875</v>
      </c>
      <c r="GEI474" s="87" t="s">
        <v>887</v>
      </c>
      <c r="GEJ474" s="87" t="s">
        <v>875</v>
      </c>
      <c r="GEK474" s="87" t="s">
        <v>887</v>
      </c>
      <c r="GEL474" s="87" t="s">
        <v>875</v>
      </c>
      <c r="GEM474" s="87" t="s">
        <v>887</v>
      </c>
      <c r="GEN474" s="87" t="s">
        <v>875</v>
      </c>
      <c r="GEO474" s="87" t="s">
        <v>887</v>
      </c>
      <c r="GEP474" s="87" t="s">
        <v>875</v>
      </c>
      <c r="GEQ474" s="87" t="s">
        <v>887</v>
      </c>
      <c r="GER474" s="87" t="s">
        <v>875</v>
      </c>
      <c r="GES474" s="87" t="s">
        <v>887</v>
      </c>
      <c r="GET474" s="87" t="s">
        <v>875</v>
      </c>
      <c r="GEU474" s="87" t="s">
        <v>887</v>
      </c>
      <c r="GEV474" s="87" t="s">
        <v>875</v>
      </c>
      <c r="GEW474" s="87" t="s">
        <v>887</v>
      </c>
      <c r="GEX474" s="87" t="s">
        <v>875</v>
      </c>
      <c r="GEY474" s="87" t="s">
        <v>887</v>
      </c>
      <c r="GEZ474" s="87" t="s">
        <v>875</v>
      </c>
      <c r="GFA474" s="87" t="s">
        <v>887</v>
      </c>
      <c r="GFB474" s="87" t="s">
        <v>875</v>
      </c>
      <c r="GFC474" s="87" t="s">
        <v>887</v>
      </c>
      <c r="GFD474" s="87" t="s">
        <v>875</v>
      </c>
      <c r="GFE474" s="87" t="s">
        <v>887</v>
      </c>
      <c r="GFF474" s="87" t="s">
        <v>875</v>
      </c>
      <c r="GFG474" s="87" t="s">
        <v>887</v>
      </c>
      <c r="GFH474" s="87" t="s">
        <v>875</v>
      </c>
      <c r="GFI474" s="87" t="s">
        <v>887</v>
      </c>
      <c r="GFJ474" s="87" t="s">
        <v>875</v>
      </c>
      <c r="GFK474" s="87" t="s">
        <v>887</v>
      </c>
      <c r="GFL474" s="87" t="s">
        <v>875</v>
      </c>
      <c r="GFM474" s="87" t="s">
        <v>887</v>
      </c>
      <c r="GFN474" s="87" t="s">
        <v>875</v>
      </c>
      <c r="GFO474" s="87" t="s">
        <v>887</v>
      </c>
      <c r="GFP474" s="87" t="s">
        <v>875</v>
      </c>
      <c r="GFQ474" s="87" t="s">
        <v>887</v>
      </c>
      <c r="GFR474" s="87" t="s">
        <v>875</v>
      </c>
      <c r="GFS474" s="87" t="s">
        <v>887</v>
      </c>
      <c r="GFT474" s="87" t="s">
        <v>875</v>
      </c>
      <c r="GFU474" s="87" t="s">
        <v>887</v>
      </c>
      <c r="GFV474" s="87" t="s">
        <v>875</v>
      </c>
      <c r="GFW474" s="87" t="s">
        <v>887</v>
      </c>
      <c r="GFX474" s="87" t="s">
        <v>875</v>
      </c>
      <c r="GFY474" s="87" t="s">
        <v>887</v>
      </c>
      <c r="GFZ474" s="87" t="s">
        <v>875</v>
      </c>
      <c r="GGA474" s="87" t="s">
        <v>887</v>
      </c>
      <c r="GGB474" s="87" t="s">
        <v>875</v>
      </c>
      <c r="GGC474" s="87" t="s">
        <v>887</v>
      </c>
      <c r="GGD474" s="87" t="s">
        <v>875</v>
      </c>
      <c r="GGE474" s="87" t="s">
        <v>887</v>
      </c>
      <c r="GGF474" s="87" t="s">
        <v>875</v>
      </c>
      <c r="GGG474" s="87" t="s">
        <v>887</v>
      </c>
      <c r="GGH474" s="87" t="s">
        <v>875</v>
      </c>
      <c r="GGI474" s="87" t="s">
        <v>887</v>
      </c>
      <c r="GGJ474" s="87" t="s">
        <v>875</v>
      </c>
      <c r="GGK474" s="87" t="s">
        <v>887</v>
      </c>
      <c r="GGL474" s="87" t="s">
        <v>875</v>
      </c>
      <c r="GGM474" s="87" t="s">
        <v>887</v>
      </c>
      <c r="GGN474" s="87" t="s">
        <v>875</v>
      </c>
      <c r="GGO474" s="87" t="s">
        <v>887</v>
      </c>
      <c r="GGP474" s="87" t="s">
        <v>875</v>
      </c>
      <c r="GGQ474" s="87" t="s">
        <v>887</v>
      </c>
      <c r="GGR474" s="87" t="s">
        <v>875</v>
      </c>
      <c r="GGS474" s="87" t="s">
        <v>887</v>
      </c>
      <c r="GGT474" s="87" t="s">
        <v>875</v>
      </c>
      <c r="GGU474" s="87" t="s">
        <v>887</v>
      </c>
      <c r="GGV474" s="87" t="s">
        <v>875</v>
      </c>
      <c r="GGW474" s="87" t="s">
        <v>887</v>
      </c>
      <c r="GGX474" s="87" t="s">
        <v>875</v>
      </c>
      <c r="GGY474" s="87" t="s">
        <v>887</v>
      </c>
      <c r="GGZ474" s="87" t="s">
        <v>875</v>
      </c>
      <c r="GHA474" s="87" t="s">
        <v>887</v>
      </c>
      <c r="GHB474" s="87" t="s">
        <v>875</v>
      </c>
      <c r="GHC474" s="87" t="s">
        <v>887</v>
      </c>
      <c r="GHD474" s="87" t="s">
        <v>875</v>
      </c>
      <c r="GHE474" s="87" t="s">
        <v>887</v>
      </c>
      <c r="GHF474" s="87" t="s">
        <v>875</v>
      </c>
      <c r="GHG474" s="87" t="s">
        <v>887</v>
      </c>
      <c r="GHH474" s="87" t="s">
        <v>875</v>
      </c>
      <c r="GHI474" s="87" t="s">
        <v>887</v>
      </c>
      <c r="GHJ474" s="87" t="s">
        <v>875</v>
      </c>
      <c r="GHK474" s="87" t="s">
        <v>887</v>
      </c>
      <c r="GHL474" s="87" t="s">
        <v>875</v>
      </c>
      <c r="GHM474" s="87" t="s">
        <v>887</v>
      </c>
      <c r="GHN474" s="87" t="s">
        <v>875</v>
      </c>
      <c r="GHO474" s="87" t="s">
        <v>887</v>
      </c>
      <c r="GHP474" s="87" t="s">
        <v>875</v>
      </c>
      <c r="GHQ474" s="87" t="s">
        <v>887</v>
      </c>
      <c r="GHR474" s="87" t="s">
        <v>875</v>
      </c>
      <c r="GHS474" s="87" t="s">
        <v>887</v>
      </c>
      <c r="GHT474" s="87" t="s">
        <v>875</v>
      </c>
      <c r="GHU474" s="87" t="s">
        <v>887</v>
      </c>
      <c r="GHV474" s="87" t="s">
        <v>875</v>
      </c>
      <c r="GHW474" s="87" t="s">
        <v>887</v>
      </c>
      <c r="GHX474" s="87" t="s">
        <v>875</v>
      </c>
      <c r="GHY474" s="87" t="s">
        <v>887</v>
      </c>
      <c r="GHZ474" s="87" t="s">
        <v>875</v>
      </c>
      <c r="GIA474" s="87" t="s">
        <v>887</v>
      </c>
      <c r="GIB474" s="87" t="s">
        <v>875</v>
      </c>
      <c r="GIC474" s="87" t="s">
        <v>887</v>
      </c>
      <c r="GID474" s="87" t="s">
        <v>875</v>
      </c>
      <c r="GIE474" s="87" t="s">
        <v>887</v>
      </c>
      <c r="GIF474" s="87" t="s">
        <v>875</v>
      </c>
      <c r="GIG474" s="87" t="s">
        <v>887</v>
      </c>
      <c r="GIH474" s="87" t="s">
        <v>875</v>
      </c>
      <c r="GII474" s="87" t="s">
        <v>887</v>
      </c>
      <c r="GIJ474" s="87" t="s">
        <v>875</v>
      </c>
      <c r="GIK474" s="87" t="s">
        <v>887</v>
      </c>
      <c r="GIL474" s="87" t="s">
        <v>875</v>
      </c>
      <c r="GIM474" s="87" t="s">
        <v>887</v>
      </c>
      <c r="GIN474" s="87" t="s">
        <v>875</v>
      </c>
      <c r="GIO474" s="87" t="s">
        <v>887</v>
      </c>
      <c r="GIP474" s="87" t="s">
        <v>875</v>
      </c>
      <c r="GIQ474" s="87" t="s">
        <v>887</v>
      </c>
      <c r="GIR474" s="87" t="s">
        <v>875</v>
      </c>
      <c r="GIS474" s="87" t="s">
        <v>887</v>
      </c>
      <c r="GIT474" s="87" t="s">
        <v>875</v>
      </c>
      <c r="GIU474" s="87" t="s">
        <v>887</v>
      </c>
      <c r="GIV474" s="87" t="s">
        <v>875</v>
      </c>
      <c r="GIW474" s="87" t="s">
        <v>887</v>
      </c>
      <c r="GIX474" s="87" t="s">
        <v>875</v>
      </c>
      <c r="GIY474" s="87" t="s">
        <v>887</v>
      </c>
      <c r="GIZ474" s="87" t="s">
        <v>875</v>
      </c>
      <c r="GJA474" s="87" t="s">
        <v>887</v>
      </c>
      <c r="GJB474" s="87" t="s">
        <v>875</v>
      </c>
      <c r="GJC474" s="87" t="s">
        <v>887</v>
      </c>
      <c r="GJD474" s="87" t="s">
        <v>875</v>
      </c>
      <c r="GJE474" s="87" t="s">
        <v>887</v>
      </c>
      <c r="GJF474" s="87" t="s">
        <v>875</v>
      </c>
      <c r="GJG474" s="87" t="s">
        <v>887</v>
      </c>
      <c r="GJH474" s="87" t="s">
        <v>875</v>
      </c>
      <c r="GJI474" s="87" t="s">
        <v>887</v>
      </c>
      <c r="GJJ474" s="87" t="s">
        <v>875</v>
      </c>
      <c r="GJK474" s="87" t="s">
        <v>887</v>
      </c>
      <c r="GJL474" s="87" t="s">
        <v>875</v>
      </c>
      <c r="GJM474" s="87" t="s">
        <v>887</v>
      </c>
      <c r="GJN474" s="87" t="s">
        <v>875</v>
      </c>
      <c r="GJO474" s="87" t="s">
        <v>887</v>
      </c>
      <c r="GJP474" s="87" t="s">
        <v>875</v>
      </c>
      <c r="GJQ474" s="87" t="s">
        <v>887</v>
      </c>
      <c r="GJR474" s="87" t="s">
        <v>875</v>
      </c>
      <c r="GJS474" s="87" t="s">
        <v>887</v>
      </c>
      <c r="GJT474" s="87" t="s">
        <v>875</v>
      </c>
      <c r="GJU474" s="87" t="s">
        <v>887</v>
      </c>
      <c r="GJV474" s="87" t="s">
        <v>875</v>
      </c>
      <c r="GJW474" s="87" t="s">
        <v>887</v>
      </c>
      <c r="GJX474" s="87" t="s">
        <v>875</v>
      </c>
      <c r="GJY474" s="87" t="s">
        <v>887</v>
      </c>
      <c r="GJZ474" s="87" t="s">
        <v>875</v>
      </c>
      <c r="GKA474" s="87" t="s">
        <v>887</v>
      </c>
      <c r="GKB474" s="87" t="s">
        <v>875</v>
      </c>
      <c r="GKC474" s="87" t="s">
        <v>887</v>
      </c>
      <c r="GKD474" s="87" t="s">
        <v>875</v>
      </c>
      <c r="GKE474" s="87" t="s">
        <v>887</v>
      </c>
      <c r="GKF474" s="87" t="s">
        <v>875</v>
      </c>
      <c r="GKG474" s="87" t="s">
        <v>887</v>
      </c>
      <c r="GKH474" s="87" t="s">
        <v>875</v>
      </c>
      <c r="GKI474" s="87" t="s">
        <v>887</v>
      </c>
      <c r="GKJ474" s="87" t="s">
        <v>875</v>
      </c>
      <c r="GKK474" s="87" t="s">
        <v>887</v>
      </c>
      <c r="GKL474" s="87" t="s">
        <v>875</v>
      </c>
      <c r="GKM474" s="87" t="s">
        <v>887</v>
      </c>
      <c r="GKN474" s="87" t="s">
        <v>875</v>
      </c>
      <c r="GKO474" s="87" t="s">
        <v>887</v>
      </c>
      <c r="GKP474" s="87" t="s">
        <v>875</v>
      </c>
      <c r="GKQ474" s="87" t="s">
        <v>887</v>
      </c>
      <c r="GKR474" s="87" t="s">
        <v>875</v>
      </c>
      <c r="GKS474" s="87" t="s">
        <v>887</v>
      </c>
      <c r="GKT474" s="87" t="s">
        <v>875</v>
      </c>
      <c r="GKU474" s="87" t="s">
        <v>887</v>
      </c>
      <c r="GKV474" s="87" t="s">
        <v>875</v>
      </c>
      <c r="GKW474" s="87" t="s">
        <v>887</v>
      </c>
      <c r="GKX474" s="87" t="s">
        <v>875</v>
      </c>
      <c r="GKY474" s="87" t="s">
        <v>887</v>
      </c>
      <c r="GKZ474" s="87" t="s">
        <v>875</v>
      </c>
      <c r="GLA474" s="87" t="s">
        <v>887</v>
      </c>
      <c r="GLB474" s="87" t="s">
        <v>875</v>
      </c>
      <c r="GLC474" s="87" t="s">
        <v>887</v>
      </c>
      <c r="GLD474" s="87" t="s">
        <v>875</v>
      </c>
      <c r="GLE474" s="87" t="s">
        <v>887</v>
      </c>
      <c r="GLF474" s="87" t="s">
        <v>875</v>
      </c>
      <c r="GLG474" s="87" t="s">
        <v>887</v>
      </c>
      <c r="GLH474" s="87" t="s">
        <v>875</v>
      </c>
      <c r="GLI474" s="87" t="s">
        <v>887</v>
      </c>
      <c r="GLJ474" s="87" t="s">
        <v>875</v>
      </c>
      <c r="GLK474" s="87" t="s">
        <v>887</v>
      </c>
      <c r="GLL474" s="87" t="s">
        <v>875</v>
      </c>
      <c r="GLM474" s="87" t="s">
        <v>887</v>
      </c>
      <c r="GLN474" s="87" t="s">
        <v>875</v>
      </c>
      <c r="GLO474" s="87" t="s">
        <v>887</v>
      </c>
      <c r="GLP474" s="87" t="s">
        <v>875</v>
      </c>
      <c r="GLQ474" s="87" t="s">
        <v>887</v>
      </c>
      <c r="GLR474" s="87" t="s">
        <v>875</v>
      </c>
      <c r="GLS474" s="87" t="s">
        <v>887</v>
      </c>
      <c r="GLT474" s="87" t="s">
        <v>875</v>
      </c>
      <c r="GLU474" s="87" t="s">
        <v>887</v>
      </c>
      <c r="GLV474" s="87" t="s">
        <v>875</v>
      </c>
      <c r="GLW474" s="87" t="s">
        <v>887</v>
      </c>
      <c r="GLX474" s="87" t="s">
        <v>875</v>
      </c>
      <c r="GLY474" s="87" t="s">
        <v>887</v>
      </c>
      <c r="GLZ474" s="87" t="s">
        <v>875</v>
      </c>
      <c r="GMA474" s="87" t="s">
        <v>887</v>
      </c>
      <c r="GMB474" s="87" t="s">
        <v>875</v>
      </c>
      <c r="GMC474" s="87" t="s">
        <v>887</v>
      </c>
      <c r="GMD474" s="87" t="s">
        <v>875</v>
      </c>
      <c r="GME474" s="87" t="s">
        <v>887</v>
      </c>
      <c r="GMF474" s="87" t="s">
        <v>875</v>
      </c>
      <c r="GMG474" s="87" t="s">
        <v>887</v>
      </c>
      <c r="GMH474" s="87" t="s">
        <v>875</v>
      </c>
      <c r="GMI474" s="87" t="s">
        <v>887</v>
      </c>
      <c r="GMJ474" s="87" t="s">
        <v>875</v>
      </c>
      <c r="GMK474" s="87" t="s">
        <v>887</v>
      </c>
      <c r="GML474" s="87" t="s">
        <v>875</v>
      </c>
      <c r="GMM474" s="87" t="s">
        <v>887</v>
      </c>
      <c r="GMN474" s="87" t="s">
        <v>875</v>
      </c>
      <c r="GMO474" s="87" t="s">
        <v>887</v>
      </c>
      <c r="GMP474" s="87" t="s">
        <v>875</v>
      </c>
      <c r="GMQ474" s="87" t="s">
        <v>887</v>
      </c>
      <c r="GMR474" s="87" t="s">
        <v>875</v>
      </c>
      <c r="GMS474" s="87" t="s">
        <v>887</v>
      </c>
      <c r="GMT474" s="87" t="s">
        <v>875</v>
      </c>
      <c r="GMU474" s="87" t="s">
        <v>887</v>
      </c>
      <c r="GMV474" s="87" t="s">
        <v>875</v>
      </c>
      <c r="GMW474" s="87" t="s">
        <v>887</v>
      </c>
      <c r="GMX474" s="87" t="s">
        <v>875</v>
      </c>
      <c r="GMY474" s="87" t="s">
        <v>887</v>
      </c>
      <c r="GMZ474" s="87" t="s">
        <v>875</v>
      </c>
      <c r="GNA474" s="87" t="s">
        <v>887</v>
      </c>
      <c r="GNB474" s="87" t="s">
        <v>875</v>
      </c>
      <c r="GNC474" s="87" t="s">
        <v>887</v>
      </c>
      <c r="GND474" s="87" t="s">
        <v>875</v>
      </c>
      <c r="GNE474" s="87" t="s">
        <v>887</v>
      </c>
      <c r="GNF474" s="87" t="s">
        <v>875</v>
      </c>
      <c r="GNG474" s="87" t="s">
        <v>887</v>
      </c>
      <c r="GNH474" s="87" t="s">
        <v>875</v>
      </c>
      <c r="GNI474" s="87" t="s">
        <v>887</v>
      </c>
      <c r="GNJ474" s="87" t="s">
        <v>875</v>
      </c>
      <c r="GNK474" s="87" t="s">
        <v>887</v>
      </c>
      <c r="GNL474" s="87" t="s">
        <v>875</v>
      </c>
      <c r="GNM474" s="87" t="s">
        <v>887</v>
      </c>
      <c r="GNN474" s="87" t="s">
        <v>875</v>
      </c>
      <c r="GNO474" s="87" t="s">
        <v>887</v>
      </c>
      <c r="GNP474" s="87" t="s">
        <v>875</v>
      </c>
      <c r="GNQ474" s="87" t="s">
        <v>887</v>
      </c>
      <c r="GNR474" s="87" t="s">
        <v>875</v>
      </c>
      <c r="GNS474" s="87" t="s">
        <v>887</v>
      </c>
      <c r="GNT474" s="87" t="s">
        <v>875</v>
      </c>
      <c r="GNU474" s="87" t="s">
        <v>887</v>
      </c>
      <c r="GNV474" s="87" t="s">
        <v>875</v>
      </c>
      <c r="GNW474" s="87" t="s">
        <v>887</v>
      </c>
      <c r="GNX474" s="87" t="s">
        <v>875</v>
      </c>
      <c r="GNY474" s="87" t="s">
        <v>887</v>
      </c>
      <c r="GNZ474" s="87" t="s">
        <v>875</v>
      </c>
      <c r="GOA474" s="87" t="s">
        <v>887</v>
      </c>
      <c r="GOB474" s="87" t="s">
        <v>875</v>
      </c>
      <c r="GOC474" s="87" t="s">
        <v>887</v>
      </c>
      <c r="GOD474" s="87" t="s">
        <v>875</v>
      </c>
      <c r="GOE474" s="87" t="s">
        <v>887</v>
      </c>
      <c r="GOF474" s="87" t="s">
        <v>875</v>
      </c>
      <c r="GOG474" s="87" t="s">
        <v>887</v>
      </c>
      <c r="GOH474" s="87" t="s">
        <v>875</v>
      </c>
      <c r="GOI474" s="87" t="s">
        <v>887</v>
      </c>
      <c r="GOJ474" s="87" t="s">
        <v>875</v>
      </c>
      <c r="GOK474" s="87" t="s">
        <v>887</v>
      </c>
      <c r="GOL474" s="87" t="s">
        <v>875</v>
      </c>
      <c r="GOM474" s="87" t="s">
        <v>887</v>
      </c>
      <c r="GON474" s="87" t="s">
        <v>875</v>
      </c>
      <c r="GOO474" s="87" t="s">
        <v>887</v>
      </c>
      <c r="GOP474" s="87" t="s">
        <v>875</v>
      </c>
      <c r="GOQ474" s="87" t="s">
        <v>887</v>
      </c>
      <c r="GOR474" s="87" t="s">
        <v>875</v>
      </c>
      <c r="GOS474" s="87" t="s">
        <v>887</v>
      </c>
      <c r="GOT474" s="87" t="s">
        <v>875</v>
      </c>
      <c r="GOU474" s="87" t="s">
        <v>887</v>
      </c>
      <c r="GOV474" s="87" t="s">
        <v>875</v>
      </c>
      <c r="GOW474" s="87" t="s">
        <v>887</v>
      </c>
      <c r="GOX474" s="87" t="s">
        <v>875</v>
      </c>
      <c r="GOY474" s="87" t="s">
        <v>887</v>
      </c>
      <c r="GOZ474" s="87" t="s">
        <v>875</v>
      </c>
      <c r="GPA474" s="87" t="s">
        <v>887</v>
      </c>
      <c r="GPB474" s="87" t="s">
        <v>875</v>
      </c>
      <c r="GPC474" s="87" t="s">
        <v>887</v>
      </c>
      <c r="GPD474" s="87" t="s">
        <v>875</v>
      </c>
      <c r="GPE474" s="87" t="s">
        <v>887</v>
      </c>
      <c r="GPF474" s="87" t="s">
        <v>875</v>
      </c>
      <c r="GPG474" s="87" t="s">
        <v>887</v>
      </c>
      <c r="GPH474" s="87" t="s">
        <v>875</v>
      </c>
      <c r="GPI474" s="87" t="s">
        <v>887</v>
      </c>
      <c r="GPJ474" s="87" t="s">
        <v>875</v>
      </c>
      <c r="GPK474" s="87" t="s">
        <v>887</v>
      </c>
      <c r="GPL474" s="87" t="s">
        <v>875</v>
      </c>
      <c r="GPM474" s="87" t="s">
        <v>887</v>
      </c>
      <c r="GPN474" s="87" t="s">
        <v>875</v>
      </c>
      <c r="GPO474" s="87" t="s">
        <v>887</v>
      </c>
      <c r="GPP474" s="87" t="s">
        <v>875</v>
      </c>
      <c r="GPQ474" s="87" t="s">
        <v>887</v>
      </c>
      <c r="GPR474" s="87" t="s">
        <v>875</v>
      </c>
      <c r="GPS474" s="87" t="s">
        <v>887</v>
      </c>
      <c r="GPT474" s="87" t="s">
        <v>875</v>
      </c>
      <c r="GPU474" s="87" t="s">
        <v>887</v>
      </c>
      <c r="GPV474" s="87" t="s">
        <v>875</v>
      </c>
      <c r="GPW474" s="87" t="s">
        <v>887</v>
      </c>
      <c r="GPX474" s="87" t="s">
        <v>875</v>
      </c>
      <c r="GPY474" s="87" t="s">
        <v>887</v>
      </c>
      <c r="GPZ474" s="87" t="s">
        <v>875</v>
      </c>
      <c r="GQA474" s="87" t="s">
        <v>887</v>
      </c>
      <c r="GQB474" s="87" t="s">
        <v>875</v>
      </c>
      <c r="GQC474" s="87" t="s">
        <v>887</v>
      </c>
      <c r="GQD474" s="87" t="s">
        <v>875</v>
      </c>
      <c r="GQE474" s="87" t="s">
        <v>887</v>
      </c>
      <c r="GQF474" s="87" t="s">
        <v>875</v>
      </c>
      <c r="GQG474" s="87" t="s">
        <v>887</v>
      </c>
      <c r="GQH474" s="87" t="s">
        <v>875</v>
      </c>
      <c r="GQI474" s="87" t="s">
        <v>887</v>
      </c>
      <c r="GQJ474" s="87" t="s">
        <v>875</v>
      </c>
      <c r="GQK474" s="87" t="s">
        <v>887</v>
      </c>
      <c r="GQL474" s="87" t="s">
        <v>875</v>
      </c>
      <c r="GQM474" s="87" t="s">
        <v>887</v>
      </c>
      <c r="GQN474" s="87" t="s">
        <v>875</v>
      </c>
      <c r="GQO474" s="87" t="s">
        <v>887</v>
      </c>
      <c r="GQP474" s="87" t="s">
        <v>875</v>
      </c>
      <c r="GQQ474" s="87" t="s">
        <v>887</v>
      </c>
      <c r="GQR474" s="87" t="s">
        <v>875</v>
      </c>
      <c r="GQS474" s="87" t="s">
        <v>887</v>
      </c>
      <c r="GQT474" s="87" t="s">
        <v>875</v>
      </c>
      <c r="GQU474" s="87" t="s">
        <v>887</v>
      </c>
      <c r="GQV474" s="87" t="s">
        <v>875</v>
      </c>
      <c r="GQW474" s="87" t="s">
        <v>887</v>
      </c>
      <c r="GQX474" s="87" t="s">
        <v>875</v>
      </c>
      <c r="GQY474" s="87" t="s">
        <v>887</v>
      </c>
      <c r="GQZ474" s="87" t="s">
        <v>875</v>
      </c>
      <c r="GRA474" s="87" t="s">
        <v>887</v>
      </c>
      <c r="GRB474" s="87" t="s">
        <v>875</v>
      </c>
      <c r="GRC474" s="87" t="s">
        <v>887</v>
      </c>
      <c r="GRD474" s="87" t="s">
        <v>875</v>
      </c>
      <c r="GRE474" s="87" t="s">
        <v>887</v>
      </c>
      <c r="GRF474" s="87" t="s">
        <v>875</v>
      </c>
      <c r="GRG474" s="87" t="s">
        <v>887</v>
      </c>
      <c r="GRH474" s="87" t="s">
        <v>875</v>
      </c>
      <c r="GRI474" s="87" t="s">
        <v>887</v>
      </c>
      <c r="GRJ474" s="87" t="s">
        <v>875</v>
      </c>
      <c r="GRK474" s="87" t="s">
        <v>887</v>
      </c>
      <c r="GRL474" s="87" t="s">
        <v>875</v>
      </c>
      <c r="GRM474" s="87" t="s">
        <v>887</v>
      </c>
      <c r="GRN474" s="87" t="s">
        <v>875</v>
      </c>
      <c r="GRO474" s="87" t="s">
        <v>887</v>
      </c>
      <c r="GRP474" s="87" t="s">
        <v>875</v>
      </c>
      <c r="GRQ474" s="87" t="s">
        <v>887</v>
      </c>
      <c r="GRR474" s="87" t="s">
        <v>875</v>
      </c>
      <c r="GRS474" s="87" t="s">
        <v>887</v>
      </c>
      <c r="GRT474" s="87" t="s">
        <v>875</v>
      </c>
      <c r="GRU474" s="87" t="s">
        <v>887</v>
      </c>
      <c r="GRV474" s="87" t="s">
        <v>875</v>
      </c>
      <c r="GRW474" s="87" t="s">
        <v>887</v>
      </c>
      <c r="GRX474" s="87" t="s">
        <v>875</v>
      </c>
      <c r="GRY474" s="87" t="s">
        <v>887</v>
      </c>
      <c r="GRZ474" s="87" t="s">
        <v>875</v>
      </c>
      <c r="GSA474" s="87" t="s">
        <v>887</v>
      </c>
      <c r="GSB474" s="87" t="s">
        <v>875</v>
      </c>
      <c r="GSC474" s="87" t="s">
        <v>887</v>
      </c>
      <c r="GSD474" s="87" t="s">
        <v>875</v>
      </c>
      <c r="GSE474" s="87" t="s">
        <v>887</v>
      </c>
      <c r="GSF474" s="87" t="s">
        <v>875</v>
      </c>
      <c r="GSG474" s="87" t="s">
        <v>887</v>
      </c>
      <c r="GSH474" s="87" t="s">
        <v>875</v>
      </c>
      <c r="GSI474" s="87" t="s">
        <v>887</v>
      </c>
      <c r="GSJ474" s="87" t="s">
        <v>875</v>
      </c>
      <c r="GSK474" s="87" t="s">
        <v>887</v>
      </c>
      <c r="GSL474" s="87" t="s">
        <v>875</v>
      </c>
      <c r="GSM474" s="87" t="s">
        <v>887</v>
      </c>
      <c r="GSN474" s="87" t="s">
        <v>875</v>
      </c>
      <c r="GSO474" s="87" t="s">
        <v>887</v>
      </c>
      <c r="GSP474" s="87" t="s">
        <v>875</v>
      </c>
      <c r="GSQ474" s="87" t="s">
        <v>887</v>
      </c>
      <c r="GSR474" s="87" t="s">
        <v>875</v>
      </c>
      <c r="GSS474" s="87" t="s">
        <v>887</v>
      </c>
      <c r="GST474" s="87" t="s">
        <v>875</v>
      </c>
      <c r="GSU474" s="87" t="s">
        <v>887</v>
      </c>
      <c r="GSV474" s="87" t="s">
        <v>875</v>
      </c>
      <c r="GSW474" s="87" t="s">
        <v>887</v>
      </c>
      <c r="GSX474" s="87" t="s">
        <v>875</v>
      </c>
      <c r="GSY474" s="87" t="s">
        <v>887</v>
      </c>
      <c r="GSZ474" s="87" t="s">
        <v>875</v>
      </c>
      <c r="GTA474" s="87" t="s">
        <v>887</v>
      </c>
      <c r="GTB474" s="87" t="s">
        <v>875</v>
      </c>
      <c r="GTC474" s="87" t="s">
        <v>887</v>
      </c>
      <c r="GTD474" s="87" t="s">
        <v>875</v>
      </c>
      <c r="GTE474" s="87" t="s">
        <v>887</v>
      </c>
      <c r="GTF474" s="87" t="s">
        <v>875</v>
      </c>
      <c r="GTG474" s="87" t="s">
        <v>887</v>
      </c>
      <c r="GTH474" s="87" t="s">
        <v>875</v>
      </c>
      <c r="GTI474" s="87" t="s">
        <v>887</v>
      </c>
      <c r="GTJ474" s="87" t="s">
        <v>875</v>
      </c>
      <c r="GTK474" s="87" t="s">
        <v>887</v>
      </c>
      <c r="GTL474" s="87" t="s">
        <v>875</v>
      </c>
      <c r="GTM474" s="87" t="s">
        <v>887</v>
      </c>
      <c r="GTN474" s="87" t="s">
        <v>875</v>
      </c>
      <c r="GTO474" s="87" t="s">
        <v>887</v>
      </c>
      <c r="GTP474" s="87" t="s">
        <v>875</v>
      </c>
      <c r="GTQ474" s="87" t="s">
        <v>887</v>
      </c>
      <c r="GTR474" s="87" t="s">
        <v>875</v>
      </c>
      <c r="GTS474" s="87" t="s">
        <v>887</v>
      </c>
      <c r="GTT474" s="87" t="s">
        <v>875</v>
      </c>
      <c r="GTU474" s="87" t="s">
        <v>887</v>
      </c>
      <c r="GTV474" s="87" t="s">
        <v>875</v>
      </c>
      <c r="GTW474" s="87" t="s">
        <v>887</v>
      </c>
      <c r="GTX474" s="87" t="s">
        <v>875</v>
      </c>
      <c r="GTY474" s="87" t="s">
        <v>887</v>
      </c>
      <c r="GTZ474" s="87" t="s">
        <v>875</v>
      </c>
      <c r="GUA474" s="87" t="s">
        <v>887</v>
      </c>
      <c r="GUB474" s="87" t="s">
        <v>875</v>
      </c>
      <c r="GUC474" s="87" t="s">
        <v>887</v>
      </c>
      <c r="GUD474" s="87" t="s">
        <v>875</v>
      </c>
      <c r="GUE474" s="87" t="s">
        <v>887</v>
      </c>
      <c r="GUF474" s="87" t="s">
        <v>875</v>
      </c>
      <c r="GUG474" s="87" t="s">
        <v>887</v>
      </c>
      <c r="GUH474" s="87" t="s">
        <v>875</v>
      </c>
      <c r="GUI474" s="87" t="s">
        <v>887</v>
      </c>
      <c r="GUJ474" s="87" t="s">
        <v>875</v>
      </c>
      <c r="GUK474" s="87" t="s">
        <v>887</v>
      </c>
      <c r="GUL474" s="87" t="s">
        <v>875</v>
      </c>
      <c r="GUM474" s="87" t="s">
        <v>887</v>
      </c>
      <c r="GUN474" s="87" t="s">
        <v>875</v>
      </c>
      <c r="GUO474" s="87" t="s">
        <v>887</v>
      </c>
      <c r="GUP474" s="87" t="s">
        <v>875</v>
      </c>
      <c r="GUQ474" s="87" t="s">
        <v>887</v>
      </c>
      <c r="GUR474" s="87" t="s">
        <v>875</v>
      </c>
      <c r="GUS474" s="87" t="s">
        <v>887</v>
      </c>
      <c r="GUT474" s="87" t="s">
        <v>875</v>
      </c>
      <c r="GUU474" s="87" t="s">
        <v>887</v>
      </c>
      <c r="GUV474" s="87" t="s">
        <v>875</v>
      </c>
      <c r="GUW474" s="87" t="s">
        <v>887</v>
      </c>
      <c r="GUX474" s="87" t="s">
        <v>875</v>
      </c>
      <c r="GUY474" s="87" t="s">
        <v>887</v>
      </c>
      <c r="GUZ474" s="87" t="s">
        <v>875</v>
      </c>
      <c r="GVA474" s="87" t="s">
        <v>887</v>
      </c>
      <c r="GVB474" s="87" t="s">
        <v>875</v>
      </c>
      <c r="GVC474" s="87" t="s">
        <v>887</v>
      </c>
      <c r="GVD474" s="87" t="s">
        <v>875</v>
      </c>
      <c r="GVE474" s="87" t="s">
        <v>887</v>
      </c>
      <c r="GVF474" s="87" t="s">
        <v>875</v>
      </c>
      <c r="GVG474" s="87" t="s">
        <v>887</v>
      </c>
      <c r="GVH474" s="87" t="s">
        <v>875</v>
      </c>
      <c r="GVI474" s="87" t="s">
        <v>887</v>
      </c>
      <c r="GVJ474" s="87" t="s">
        <v>875</v>
      </c>
      <c r="GVK474" s="87" t="s">
        <v>887</v>
      </c>
      <c r="GVL474" s="87" t="s">
        <v>875</v>
      </c>
      <c r="GVM474" s="87" t="s">
        <v>887</v>
      </c>
      <c r="GVN474" s="87" t="s">
        <v>875</v>
      </c>
      <c r="GVO474" s="87" t="s">
        <v>887</v>
      </c>
      <c r="GVP474" s="87" t="s">
        <v>875</v>
      </c>
      <c r="GVQ474" s="87" t="s">
        <v>887</v>
      </c>
      <c r="GVR474" s="87" t="s">
        <v>875</v>
      </c>
      <c r="GVS474" s="87" t="s">
        <v>887</v>
      </c>
      <c r="GVT474" s="87" t="s">
        <v>875</v>
      </c>
      <c r="GVU474" s="87" t="s">
        <v>887</v>
      </c>
      <c r="GVV474" s="87" t="s">
        <v>875</v>
      </c>
      <c r="GVW474" s="87" t="s">
        <v>887</v>
      </c>
      <c r="GVX474" s="87" t="s">
        <v>875</v>
      </c>
      <c r="GVY474" s="87" t="s">
        <v>887</v>
      </c>
      <c r="GVZ474" s="87" t="s">
        <v>875</v>
      </c>
      <c r="GWA474" s="87" t="s">
        <v>887</v>
      </c>
      <c r="GWB474" s="87" t="s">
        <v>875</v>
      </c>
      <c r="GWC474" s="87" t="s">
        <v>887</v>
      </c>
      <c r="GWD474" s="87" t="s">
        <v>875</v>
      </c>
      <c r="GWE474" s="87" t="s">
        <v>887</v>
      </c>
      <c r="GWF474" s="87" t="s">
        <v>875</v>
      </c>
      <c r="GWG474" s="87" t="s">
        <v>887</v>
      </c>
      <c r="GWH474" s="87" t="s">
        <v>875</v>
      </c>
      <c r="GWI474" s="87" t="s">
        <v>887</v>
      </c>
      <c r="GWJ474" s="87" t="s">
        <v>875</v>
      </c>
      <c r="GWK474" s="87" t="s">
        <v>887</v>
      </c>
      <c r="GWL474" s="87" t="s">
        <v>875</v>
      </c>
      <c r="GWM474" s="87" t="s">
        <v>887</v>
      </c>
      <c r="GWN474" s="87" t="s">
        <v>875</v>
      </c>
      <c r="GWO474" s="87" t="s">
        <v>887</v>
      </c>
      <c r="GWP474" s="87" t="s">
        <v>875</v>
      </c>
      <c r="GWQ474" s="87" t="s">
        <v>887</v>
      </c>
      <c r="GWR474" s="87" t="s">
        <v>875</v>
      </c>
      <c r="GWS474" s="87" t="s">
        <v>887</v>
      </c>
      <c r="GWT474" s="87" t="s">
        <v>875</v>
      </c>
      <c r="GWU474" s="87" t="s">
        <v>887</v>
      </c>
      <c r="GWV474" s="87" t="s">
        <v>875</v>
      </c>
      <c r="GWW474" s="87" t="s">
        <v>887</v>
      </c>
      <c r="GWX474" s="87" t="s">
        <v>875</v>
      </c>
      <c r="GWY474" s="87" t="s">
        <v>887</v>
      </c>
      <c r="GWZ474" s="87" t="s">
        <v>875</v>
      </c>
      <c r="GXA474" s="87" t="s">
        <v>887</v>
      </c>
      <c r="GXB474" s="87" t="s">
        <v>875</v>
      </c>
      <c r="GXC474" s="87" t="s">
        <v>887</v>
      </c>
      <c r="GXD474" s="87" t="s">
        <v>875</v>
      </c>
      <c r="GXE474" s="87" t="s">
        <v>887</v>
      </c>
      <c r="GXF474" s="87" t="s">
        <v>875</v>
      </c>
      <c r="GXG474" s="87" t="s">
        <v>887</v>
      </c>
      <c r="GXH474" s="87" t="s">
        <v>875</v>
      </c>
      <c r="GXI474" s="87" t="s">
        <v>887</v>
      </c>
      <c r="GXJ474" s="87" t="s">
        <v>875</v>
      </c>
      <c r="GXK474" s="87" t="s">
        <v>887</v>
      </c>
      <c r="GXL474" s="87" t="s">
        <v>875</v>
      </c>
      <c r="GXM474" s="87" t="s">
        <v>887</v>
      </c>
      <c r="GXN474" s="87" t="s">
        <v>875</v>
      </c>
      <c r="GXO474" s="87" t="s">
        <v>887</v>
      </c>
      <c r="GXP474" s="87" t="s">
        <v>875</v>
      </c>
      <c r="GXQ474" s="87" t="s">
        <v>887</v>
      </c>
      <c r="GXR474" s="87" t="s">
        <v>875</v>
      </c>
      <c r="GXS474" s="87" t="s">
        <v>887</v>
      </c>
      <c r="GXT474" s="87" t="s">
        <v>875</v>
      </c>
      <c r="GXU474" s="87" t="s">
        <v>887</v>
      </c>
      <c r="GXV474" s="87" t="s">
        <v>875</v>
      </c>
      <c r="GXW474" s="87" t="s">
        <v>887</v>
      </c>
      <c r="GXX474" s="87" t="s">
        <v>875</v>
      </c>
      <c r="GXY474" s="87" t="s">
        <v>887</v>
      </c>
      <c r="GXZ474" s="87" t="s">
        <v>875</v>
      </c>
      <c r="GYA474" s="87" t="s">
        <v>887</v>
      </c>
      <c r="GYB474" s="87" t="s">
        <v>875</v>
      </c>
      <c r="GYC474" s="87" t="s">
        <v>887</v>
      </c>
      <c r="GYD474" s="87" t="s">
        <v>875</v>
      </c>
      <c r="GYE474" s="87" t="s">
        <v>887</v>
      </c>
      <c r="GYF474" s="87" t="s">
        <v>875</v>
      </c>
      <c r="GYG474" s="87" t="s">
        <v>887</v>
      </c>
      <c r="GYH474" s="87" t="s">
        <v>875</v>
      </c>
      <c r="GYI474" s="87" t="s">
        <v>887</v>
      </c>
      <c r="GYJ474" s="87" t="s">
        <v>875</v>
      </c>
      <c r="GYK474" s="87" t="s">
        <v>887</v>
      </c>
      <c r="GYL474" s="87" t="s">
        <v>875</v>
      </c>
      <c r="GYM474" s="87" t="s">
        <v>887</v>
      </c>
      <c r="GYN474" s="87" t="s">
        <v>875</v>
      </c>
      <c r="GYO474" s="87" t="s">
        <v>887</v>
      </c>
      <c r="GYP474" s="87" t="s">
        <v>875</v>
      </c>
      <c r="GYQ474" s="87" t="s">
        <v>887</v>
      </c>
      <c r="GYR474" s="87" t="s">
        <v>875</v>
      </c>
      <c r="GYS474" s="87" t="s">
        <v>887</v>
      </c>
      <c r="GYT474" s="87" t="s">
        <v>875</v>
      </c>
      <c r="GYU474" s="87" t="s">
        <v>887</v>
      </c>
      <c r="GYV474" s="87" t="s">
        <v>875</v>
      </c>
      <c r="GYW474" s="87" t="s">
        <v>887</v>
      </c>
      <c r="GYX474" s="87" t="s">
        <v>875</v>
      </c>
      <c r="GYY474" s="87" t="s">
        <v>887</v>
      </c>
      <c r="GYZ474" s="87" t="s">
        <v>875</v>
      </c>
      <c r="GZA474" s="87" t="s">
        <v>887</v>
      </c>
      <c r="GZB474" s="87" t="s">
        <v>875</v>
      </c>
      <c r="GZC474" s="87" t="s">
        <v>887</v>
      </c>
      <c r="GZD474" s="87" t="s">
        <v>875</v>
      </c>
      <c r="GZE474" s="87" t="s">
        <v>887</v>
      </c>
      <c r="GZF474" s="87" t="s">
        <v>875</v>
      </c>
      <c r="GZG474" s="87" t="s">
        <v>887</v>
      </c>
      <c r="GZH474" s="87" t="s">
        <v>875</v>
      </c>
      <c r="GZI474" s="87" t="s">
        <v>887</v>
      </c>
      <c r="GZJ474" s="87" t="s">
        <v>875</v>
      </c>
      <c r="GZK474" s="87" t="s">
        <v>887</v>
      </c>
      <c r="GZL474" s="87" t="s">
        <v>875</v>
      </c>
      <c r="GZM474" s="87" t="s">
        <v>887</v>
      </c>
      <c r="GZN474" s="87" t="s">
        <v>875</v>
      </c>
      <c r="GZO474" s="87" t="s">
        <v>887</v>
      </c>
      <c r="GZP474" s="87" t="s">
        <v>875</v>
      </c>
      <c r="GZQ474" s="87" t="s">
        <v>887</v>
      </c>
      <c r="GZR474" s="87" t="s">
        <v>875</v>
      </c>
      <c r="GZS474" s="87" t="s">
        <v>887</v>
      </c>
      <c r="GZT474" s="87" t="s">
        <v>875</v>
      </c>
      <c r="GZU474" s="87" t="s">
        <v>887</v>
      </c>
      <c r="GZV474" s="87" t="s">
        <v>875</v>
      </c>
      <c r="GZW474" s="87" t="s">
        <v>887</v>
      </c>
      <c r="GZX474" s="87" t="s">
        <v>875</v>
      </c>
      <c r="GZY474" s="87" t="s">
        <v>887</v>
      </c>
      <c r="GZZ474" s="87" t="s">
        <v>875</v>
      </c>
      <c r="HAA474" s="87" t="s">
        <v>887</v>
      </c>
      <c r="HAB474" s="87" t="s">
        <v>875</v>
      </c>
      <c r="HAC474" s="87" t="s">
        <v>887</v>
      </c>
      <c r="HAD474" s="87" t="s">
        <v>875</v>
      </c>
      <c r="HAE474" s="87" t="s">
        <v>887</v>
      </c>
      <c r="HAF474" s="87" t="s">
        <v>875</v>
      </c>
      <c r="HAG474" s="87" t="s">
        <v>887</v>
      </c>
      <c r="HAH474" s="87" t="s">
        <v>875</v>
      </c>
      <c r="HAI474" s="87" t="s">
        <v>887</v>
      </c>
      <c r="HAJ474" s="87" t="s">
        <v>875</v>
      </c>
      <c r="HAK474" s="87" t="s">
        <v>887</v>
      </c>
      <c r="HAL474" s="87" t="s">
        <v>875</v>
      </c>
      <c r="HAM474" s="87" t="s">
        <v>887</v>
      </c>
      <c r="HAN474" s="87" t="s">
        <v>875</v>
      </c>
      <c r="HAO474" s="87" t="s">
        <v>887</v>
      </c>
      <c r="HAP474" s="87" t="s">
        <v>875</v>
      </c>
      <c r="HAQ474" s="87" t="s">
        <v>887</v>
      </c>
      <c r="HAR474" s="87" t="s">
        <v>875</v>
      </c>
      <c r="HAS474" s="87" t="s">
        <v>887</v>
      </c>
      <c r="HAT474" s="87" t="s">
        <v>875</v>
      </c>
      <c r="HAU474" s="87" t="s">
        <v>887</v>
      </c>
      <c r="HAV474" s="87" t="s">
        <v>875</v>
      </c>
      <c r="HAW474" s="87" t="s">
        <v>887</v>
      </c>
      <c r="HAX474" s="87" t="s">
        <v>875</v>
      </c>
      <c r="HAY474" s="87" t="s">
        <v>887</v>
      </c>
      <c r="HAZ474" s="87" t="s">
        <v>875</v>
      </c>
      <c r="HBA474" s="87" t="s">
        <v>887</v>
      </c>
      <c r="HBB474" s="87" t="s">
        <v>875</v>
      </c>
      <c r="HBC474" s="87" t="s">
        <v>887</v>
      </c>
      <c r="HBD474" s="87" t="s">
        <v>875</v>
      </c>
      <c r="HBE474" s="87" t="s">
        <v>887</v>
      </c>
      <c r="HBF474" s="87" t="s">
        <v>875</v>
      </c>
      <c r="HBG474" s="87" t="s">
        <v>887</v>
      </c>
      <c r="HBH474" s="87" t="s">
        <v>875</v>
      </c>
      <c r="HBI474" s="87" t="s">
        <v>887</v>
      </c>
      <c r="HBJ474" s="87" t="s">
        <v>875</v>
      </c>
      <c r="HBK474" s="87" t="s">
        <v>887</v>
      </c>
      <c r="HBL474" s="87" t="s">
        <v>875</v>
      </c>
      <c r="HBM474" s="87" t="s">
        <v>887</v>
      </c>
      <c r="HBN474" s="87" t="s">
        <v>875</v>
      </c>
      <c r="HBO474" s="87" t="s">
        <v>887</v>
      </c>
      <c r="HBP474" s="87" t="s">
        <v>875</v>
      </c>
      <c r="HBQ474" s="87" t="s">
        <v>887</v>
      </c>
      <c r="HBR474" s="87" t="s">
        <v>875</v>
      </c>
      <c r="HBS474" s="87" t="s">
        <v>887</v>
      </c>
      <c r="HBT474" s="87" t="s">
        <v>875</v>
      </c>
      <c r="HBU474" s="87" t="s">
        <v>887</v>
      </c>
      <c r="HBV474" s="87" t="s">
        <v>875</v>
      </c>
      <c r="HBW474" s="87" t="s">
        <v>887</v>
      </c>
      <c r="HBX474" s="87" t="s">
        <v>875</v>
      </c>
      <c r="HBY474" s="87" t="s">
        <v>887</v>
      </c>
      <c r="HBZ474" s="87" t="s">
        <v>875</v>
      </c>
      <c r="HCA474" s="87" t="s">
        <v>887</v>
      </c>
      <c r="HCB474" s="87" t="s">
        <v>875</v>
      </c>
      <c r="HCC474" s="87" t="s">
        <v>887</v>
      </c>
      <c r="HCD474" s="87" t="s">
        <v>875</v>
      </c>
      <c r="HCE474" s="87" t="s">
        <v>887</v>
      </c>
      <c r="HCF474" s="87" t="s">
        <v>875</v>
      </c>
      <c r="HCG474" s="87" t="s">
        <v>887</v>
      </c>
      <c r="HCH474" s="87" t="s">
        <v>875</v>
      </c>
      <c r="HCI474" s="87" t="s">
        <v>887</v>
      </c>
      <c r="HCJ474" s="87" t="s">
        <v>875</v>
      </c>
      <c r="HCK474" s="87" t="s">
        <v>887</v>
      </c>
      <c r="HCL474" s="87" t="s">
        <v>875</v>
      </c>
      <c r="HCM474" s="87" t="s">
        <v>887</v>
      </c>
      <c r="HCN474" s="87" t="s">
        <v>875</v>
      </c>
      <c r="HCO474" s="87" t="s">
        <v>887</v>
      </c>
      <c r="HCP474" s="87" t="s">
        <v>875</v>
      </c>
      <c r="HCQ474" s="87" t="s">
        <v>887</v>
      </c>
      <c r="HCR474" s="87" t="s">
        <v>875</v>
      </c>
      <c r="HCS474" s="87" t="s">
        <v>887</v>
      </c>
      <c r="HCT474" s="87" t="s">
        <v>875</v>
      </c>
      <c r="HCU474" s="87" t="s">
        <v>887</v>
      </c>
      <c r="HCV474" s="87" t="s">
        <v>875</v>
      </c>
      <c r="HCW474" s="87" t="s">
        <v>887</v>
      </c>
      <c r="HCX474" s="87" t="s">
        <v>875</v>
      </c>
      <c r="HCY474" s="87" t="s">
        <v>887</v>
      </c>
      <c r="HCZ474" s="87" t="s">
        <v>875</v>
      </c>
      <c r="HDA474" s="87" t="s">
        <v>887</v>
      </c>
      <c r="HDB474" s="87" t="s">
        <v>875</v>
      </c>
      <c r="HDC474" s="87" t="s">
        <v>887</v>
      </c>
      <c r="HDD474" s="87" t="s">
        <v>875</v>
      </c>
      <c r="HDE474" s="87" t="s">
        <v>887</v>
      </c>
      <c r="HDF474" s="87" t="s">
        <v>875</v>
      </c>
      <c r="HDG474" s="87" t="s">
        <v>887</v>
      </c>
      <c r="HDH474" s="87" t="s">
        <v>875</v>
      </c>
      <c r="HDI474" s="87" t="s">
        <v>887</v>
      </c>
      <c r="HDJ474" s="87" t="s">
        <v>875</v>
      </c>
      <c r="HDK474" s="87" t="s">
        <v>887</v>
      </c>
      <c r="HDL474" s="87" t="s">
        <v>875</v>
      </c>
      <c r="HDM474" s="87" t="s">
        <v>887</v>
      </c>
      <c r="HDN474" s="87" t="s">
        <v>875</v>
      </c>
      <c r="HDO474" s="87" t="s">
        <v>887</v>
      </c>
      <c r="HDP474" s="87" t="s">
        <v>875</v>
      </c>
      <c r="HDQ474" s="87" t="s">
        <v>887</v>
      </c>
      <c r="HDR474" s="87" t="s">
        <v>875</v>
      </c>
      <c r="HDS474" s="87" t="s">
        <v>887</v>
      </c>
      <c r="HDT474" s="87" t="s">
        <v>875</v>
      </c>
      <c r="HDU474" s="87" t="s">
        <v>887</v>
      </c>
      <c r="HDV474" s="87" t="s">
        <v>875</v>
      </c>
      <c r="HDW474" s="87" t="s">
        <v>887</v>
      </c>
      <c r="HDX474" s="87" t="s">
        <v>875</v>
      </c>
      <c r="HDY474" s="87" t="s">
        <v>887</v>
      </c>
      <c r="HDZ474" s="87" t="s">
        <v>875</v>
      </c>
      <c r="HEA474" s="87" t="s">
        <v>887</v>
      </c>
      <c r="HEB474" s="87" t="s">
        <v>875</v>
      </c>
      <c r="HEC474" s="87" t="s">
        <v>887</v>
      </c>
      <c r="HED474" s="87" t="s">
        <v>875</v>
      </c>
      <c r="HEE474" s="87" t="s">
        <v>887</v>
      </c>
      <c r="HEF474" s="87" t="s">
        <v>875</v>
      </c>
      <c r="HEG474" s="87" t="s">
        <v>887</v>
      </c>
      <c r="HEH474" s="87" t="s">
        <v>875</v>
      </c>
      <c r="HEI474" s="87" t="s">
        <v>887</v>
      </c>
      <c r="HEJ474" s="87" t="s">
        <v>875</v>
      </c>
      <c r="HEK474" s="87" t="s">
        <v>887</v>
      </c>
      <c r="HEL474" s="87" t="s">
        <v>875</v>
      </c>
      <c r="HEM474" s="87" t="s">
        <v>887</v>
      </c>
      <c r="HEN474" s="87" t="s">
        <v>875</v>
      </c>
      <c r="HEO474" s="87" t="s">
        <v>887</v>
      </c>
      <c r="HEP474" s="87" t="s">
        <v>875</v>
      </c>
      <c r="HEQ474" s="87" t="s">
        <v>887</v>
      </c>
      <c r="HER474" s="87" t="s">
        <v>875</v>
      </c>
      <c r="HES474" s="87" t="s">
        <v>887</v>
      </c>
      <c r="HET474" s="87" t="s">
        <v>875</v>
      </c>
      <c r="HEU474" s="87" t="s">
        <v>887</v>
      </c>
      <c r="HEV474" s="87" t="s">
        <v>875</v>
      </c>
      <c r="HEW474" s="87" t="s">
        <v>887</v>
      </c>
      <c r="HEX474" s="87" t="s">
        <v>875</v>
      </c>
      <c r="HEY474" s="87" t="s">
        <v>887</v>
      </c>
      <c r="HEZ474" s="87" t="s">
        <v>875</v>
      </c>
      <c r="HFA474" s="87" t="s">
        <v>887</v>
      </c>
      <c r="HFB474" s="87" t="s">
        <v>875</v>
      </c>
      <c r="HFC474" s="87" t="s">
        <v>887</v>
      </c>
      <c r="HFD474" s="87" t="s">
        <v>875</v>
      </c>
      <c r="HFE474" s="87" t="s">
        <v>887</v>
      </c>
      <c r="HFF474" s="87" t="s">
        <v>875</v>
      </c>
      <c r="HFG474" s="87" t="s">
        <v>887</v>
      </c>
      <c r="HFH474" s="87" t="s">
        <v>875</v>
      </c>
      <c r="HFI474" s="87" t="s">
        <v>887</v>
      </c>
      <c r="HFJ474" s="87" t="s">
        <v>875</v>
      </c>
      <c r="HFK474" s="87" t="s">
        <v>887</v>
      </c>
      <c r="HFL474" s="87" t="s">
        <v>875</v>
      </c>
      <c r="HFM474" s="87" t="s">
        <v>887</v>
      </c>
      <c r="HFN474" s="87" t="s">
        <v>875</v>
      </c>
      <c r="HFO474" s="87" t="s">
        <v>887</v>
      </c>
      <c r="HFP474" s="87" t="s">
        <v>875</v>
      </c>
      <c r="HFQ474" s="87" t="s">
        <v>887</v>
      </c>
      <c r="HFR474" s="87" t="s">
        <v>875</v>
      </c>
      <c r="HFS474" s="87" t="s">
        <v>887</v>
      </c>
      <c r="HFT474" s="87" t="s">
        <v>875</v>
      </c>
      <c r="HFU474" s="87" t="s">
        <v>887</v>
      </c>
      <c r="HFV474" s="87" t="s">
        <v>875</v>
      </c>
      <c r="HFW474" s="87" t="s">
        <v>887</v>
      </c>
      <c r="HFX474" s="87" t="s">
        <v>875</v>
      </c>
      <c r="HFY474" s="87" t="s">
        <v>887</v>
      </c>
      <c r="HFZ474" s="87" t="s">
        <v>875</v>
      </c>
      <c r="HGA474" s="87" t="s">
        <v>887</v>
      </c>
      <c r="HGB474" s="87" t="s">
        <v>875</v>
      </c>
      <c r="HGC474" s="87" t="s">
        <v>887</v>
      </c>
      <c r="HGD474" s="87" t="s">
        <v>875</v>
      </c>
      <c r="HGE474" s="87" t="s">
        <v>887</v>
      </c>
      <c r="HGF474" s="87" t="s">
        <v>875</v>
      </c>
      <c r="HGG474" s="87" t="s">
        <v>887</v>
      </c>
      <c r="HGH474" s="87" t="s">
        <v>875</v>
      </c>
      <c r="HGI474" s="87" t="s">
        <v>887</v>
      </c>
      <c r="HGJ474" s="87" t="s">
        <v>875</v>
      </c>
      <c r="HGK474" s="87" t="s">
        <v>887</v>
      </c>
      <c r="HGL474" s="87" t="s">
        <v>875</v>
      </c>
      <c r="HGM474" s="87" t="s">
        <v>887</v>
      </c>
      <c r="HGN474" s="87" t="s">
        <v>875</v>
      </c>
      <c r="HGO474" s="87" t="s">
        <v>887</v>
      </c>
      <c r="HGP474" s="87" t="s">
        <v>875</v>
      </c>
      <c r="HGQ474" s="87" t="s">
        <v>887</v>
      </c>
      <c r="HGR474" s="87" t="s">
        <v>875</v>
      </c>
      <c r="HGS474" s="87" t="s">
        <v>887</v>
      </c>
      <c r="HGT474" s="87" t="s">
        <v>875</v>
      </c>
      <c r="HGU474" s="87" t="s">
        <v>887</v>
      </c>
      <c r="HGV474" s="87" t="s">
        <v>875</v>
      </c>
      <c r="HGW474" s="87" t="s">
        <v>887</v>
      </c>
      <c r="HGX474" s="87" t="s">
        <v>875</v>
      </c>
      <c r="HGY474" s="87" t="s">
        <v>887</v>
      </c>
      <c r="HGZ474" s="87" t="s">
        <v>875</v>
      </c>
      <c r="HHA474" s="87" t="s">
        <v>887</v>
      </c>
      <c r="HHB474" s="87" t="s">
        <v>875</v>
      </c>
      <c r="HHC474" s="87" t="s">
        <v>887</v>
      </c>
      <c r="HHD474" s="87" t="s">
        <v>875</v>
      </c>
      <c r="HHE474" s="87" t="s">
        <v>887</v>
      </c>
      <c r="HHF474" s="87" t="s">
        <v>875</v>
      </c>
      <c r="HHG474" s="87" t="s">
        <v>887</v>
      </c>
      <c r="HHH474" s="87" t="s">
        <v>875</v>
      </c>
      <c r="HHI474" s="87" t="s">
        <v>887</v>
      </c>
      <c r="HHJ474" s="87" t="s">
        <v>875</v>
      </c>
      <c r="HHK474" s="87" t="s">
        <v>887</v>
      </c>
      <c r="HHL474" s="87" t="s">
        <v>875</v>
      </c>
      <c r="HHM474" s="87" t="s">
        <v>887</v>
      </c>
      <c r="HHN474" s="87" t="s">
        <v>875</v>
      </c>
      <c r="HHO474" s="87" t="s">
        <v>887</v>
      </c>
      <c r="HHP474" s="87" t="s">
        <v>875</v>
      </c>
      <c r="HHQ474" s="87" t="s">
        <v>887</v>
      </c>
      <c r="HHR474" s="87" t="s">
        <v>875</v>
      </c>
      <c r="HHS474" s="87" t="s">
        <v>887</v>
      </c>
      <c r="HHT474" s="87" t="s">
        <v>875</v>
      </c>
      <c r="HHU474" s="87" t="s">
        <v>887</v>
      </c>
      <c r="HHV474" s="87" t="s">
        <v>875</v>
      </c>
      <c r="HHW474" s="87" t="s">
        <v>887</v>
      </c>
      <c r="HHX474" s="87" t="s">
        <v>875</v>
      </c>
      <c r="HHY474" s="87" t="s">
        <v>887</v>
      </c>
      <c r="HHZ474" s="87" t="s">
        <v>875</v>
      </c>
      <c r="HIA474" s="87" t="s">
        <v>887</v>
      </c>
      <c r="HIB474" s="87" t="s">
        <v>875</v>
      </c>
      <c r="HIC474" s="87" t="s">
        <v>887</v>
      </c>
      <c r="HID474" s="87" t="s">
        <v>875</v>
      </c>
      <c r="HIE474" s="87" t="s">
        <v>887</v>
      </c>
      <c r="HIF474" s="87" t="s">
        <v>875</v>
      </c>
      <c r="HIG474" s="87" t="s">
        <v>887</v>
      </c>
      <c r="HIH474" s="87" t="s">
        <v>875</v>
      </c>
      <c r="HII474" s="87" t="s">
        <v>887</v>
      </c>
      <c r="HIJ474" s="87" t="s">
        <v>875</v>
      </c>
      <c r="HIK474" s="87" t="s">
        <v>887</v>
      </c>
      <c r="HIL474" s="87" t="s">
        <v>875</v>
      </c>
      <c r="HIM474" s="87" t="s">
        <v>887</v>
      </c>
      <c r="HIN474" s="87" t="s">
        <v>875</v>
      </c>
      <c r="HIO474" s="87" t="s">
        <v>887</v>
      </c>
      <c r="HIP474" s="87" t="s">
        <v>875</v>
      </c>
      <c r="HIQ474" s="87" t="s">
        <v>887</v>
      </c>
      <c r="HIR474" s="87" t="s">
        <v>875</v>
      </c>
      <c r="HIS474" s="87" t="s">
        <v>887</v>
      </c>
      <c r="HIT474" s="87" t="s">
        <v>875</v>
      </c>
      <c r="HIU474" s="87" t="s">
        <v>887</v>
      </c>
      <c r="HIV474" s="87" t="s">
        <v>875</v>
      </c>
      <c r="HIW474" s="87" t="s">
        <v>887</v>
      </c>
      <c r="HIX474" s="87" t="s">
        <v>875</v>
      </c>
      <c r="HIY474" s="87" t="s">
        <v>887</v>
      </c>
      <c r="HIZ474" s="87" t="s">
        <v>875</v>
      </c>
      <c r="HJA474" s="87" t="s">
        <v>887</v>
      </c>
      <c r="HJB474" s="87" t="s">
        <v>875</v>
      </c>
      <c r="HJC474" s="87" t="s">
        <v>887</v>
      </c>
      <c r="HJD474" s="87" t="s">
        <v>875</v>
      </c>
      <c r="HJE474" s="87" t="s">
        <v>887</v>
      </c>
      <c r="HJF474" s="87" t="s">
        <v>875</v>
      </c>
      <c r="HJG474" s="87" t="s">
        <v>887</v>
      </c>
      <c r="HJH474" s="87" t="s">
        <v>875</v>
      </c>
      <c r="HJI474" s="87" t="s">
        <v>887</v>
      </c>
      <c r="HJJ474" s="87" t="s">
        <v>875</v>
      </c>
      <c r="HJK474" s="87" t="s">
        <v>887</v>
      </c>
      <c r="HJL474" s="87" t="s">
        <v>875</v>
      </c>
      <c r="HJM474" s="87" t="s">
        <v>887</v>
      </c>
      <c r="HJN474" s="87" t="s">
        <v>875</v>
      </c>
      <c r="HJO474" s="87" t="s">
        <v>887</v>
      </c>
      <c r="HJP474" s="87" t="s">
        <v>875</v>
      </c>
      <c r="HJQ474" s="87" t="s">
        <v>887</v>
      </c>
      <c r="HJR474" s="87" t="s">
        <v>875</v>
      </c>
      <c r="HJS474" s="87" t="s">
        <v>887</v>
      </c>
      <c r="HJT474" s="87" t="s">
        <v>875</v>
      </c>
      <c r="HJU474" s="87" t="s">
        <v>887</v>
      </c>
      <c r="HJV474" s="87" t="s">
        <v>875</v>
      </c>
      <c r="HJW474" s="87" t="s">
        <v>887</v>
      </c>
      <c r="HJX474" s="87" t="s">
        <v>875</v>
      </c>
      <c r="HJY474" s="87" t="s">
        <v>887</v>
      </c>
      <c r="HJZ474" s="87" t="s">
        <v>875</v>
      </c>
      <c r="HKA474" s="87" t="s">
        <v>887</v>
      </c>
      <c r="HKB474" s="87" t="s">
        <v>875</v>
      </c>
      <c r="HKC474" s="87" t="s">
        <v>887</v>
      </c>
      <c r="HKD474" s="87" t="s">
        <v>875</v>
      </c>
      <c r="HKE474" s="87" t="s">
        <v>887</v>
      </c>
      <c r="HKF474" s="87" t="s">
        <v>875</v>
      </c>
      <c r="HKG474" s="87" t="s">
        <v>887</v>
      </c>
      <c r="HKH474" s="87" t="s">
        <v>875</v>
      </c>
      <c r="HKI474" s="87" t="s">
        <v>887</v>
      </c>
      <c r="HKJ474" s="87" t="s">
        <v>875</v>
      </c>
      <c r="HKK474" s="87" t="s">
        <v>887</v>
      </c>
      <c r="HKL474" s="87" t="s">
        <v>875</v>
      </c>
      <c r="HKM474" s="87" t="s">
        <v>887</v>
      </c>
      <c r="HKN474" s="87" t="s">
        <v>875</v>
      </c>
      <c r="HKO474" s="87" t="s">
        <v>887</v>
      </c>
      <c r="HKP474" s="87" t="s">
        <v>875</v>
      </c>
      <c r="HKQ474" s="87" t="s">
        <v>887</v>
      </c>
      <c r="HKR474" s="87" t="s">
        <v>875</v>
      </c>
      <c r="HKS474" s="87" t="s">
        <v>887</v>
      </c>
      <c r="HKT474" s="87" t="s">
        <v>875</v>
      </c>
      <c r="HKU474" s="87" t="s">
        <v>887</v>
      </c>
      <c r="HKV474" s="87" t="s">
        <v>875</v>
      </c>
      <c r="HKW474" s="87" t="s">
        <v>887</v>
      </c>
      <c r="HKX474" s="87" t="s">
        <v>875</v>
      </c>
      <c r="HKY474" s="87" t="s">
        <v>887</v>
      </c>
      <c r="HKZ474" s="87" t="s">
        <v>875</v>
      </c>
      <c r="HLA474" s="87" t="s">
        <v>887</v>
      </c>
      <c r="HLB474" s="87" t="s">
        <v>875</v>
      </c>
      <c r="HLC474" s="87" t="s">
        <v>887</v>
      </c>
      <c r="HLD474" s="87" t="s">
        <v>875</v>
      </c>
      <c r="HLE474" s="87" t="s">
        <v>887</v>
      </c>
      <c r="HLF474" s="87" t="s">
        <v>875</v>
      </c>
      <c r="HLG474" s="87" t="s">
        <v>887</v>
      </c>
      <c r="HLH474" s="87" t="s">
        <v>875</v>
      </c>
      <c r="HLI474" s="87" t="s">
        <v>887</v>
      </c>
      <c r="HLJ474" s="87" t="s">
        <v>875</v>
      </c>
      <c r="HLK474" s="87" t="s">
        <v>887</v>
      </c>
      <c r="HLL474" s="87" t="s">
        <v>875</v>
      </c>
      <c r="HLM474" s="87" t="s">
        <v>887</v>
      </c>
      <c r="HLN474" s="87" t="s">
        <v>875</v>
      </c>
      <c r="HLO474" s="87" t="s">
        <v>887</v>
      </c>
      <c r="HLP474" s="87" t="s">
        <v>875</v>
      </c>
      <c r="HLQ474" s="87" t="s">
        <v>887</v>
      </c>
      <c r="HLR474" s="87" t="s">
        <v>875</v>
      </c>
      <c r="HLS474" s="87" t="s">
        <v>887</v>
      </c>
      <c r="HLT474" s="87" t="s">
        <v>875</v>
      </c>
      <c r="HLU474" s="87" t="s">
        <v>887</v>
      </c>
      <c r="HLV474" s="87" t="s">
        <v>875</v>
      </c>
      <c r="HLW474" s="87" t="s">
        <v>887</v>
      </c>
      <c r="HLX474" s="87" t="s">
        <v>875</v>
      </c>
      <c r="HLY474" s="87" t="s">
        <v>887</v>
      </c>
      <c r="HLZ474" s="87" t="s">
        <v>875</v>
      </c>
      <c r="HMA474" s="87" t="s">
        <v>887</v>
      </c>
      <c r="HMB474" s="87" t="s">
        <v>875</v>
      </c>
      <c r="HMC474" s="87" t="s">
        <v>887</v>
      </c>
      <c r="HMD474" s="87" t="s">
        <v>875</v>
      </c>
      <c r="HME474" s="87" t="s">
        <v>887</v>
      </c>
      <c r="HMF474" s="87" t="s">
        <v>875</v>
      </c>
      <c r="HMG474" s="87" t="s">
        <v>887</v>
      </c>
      <c r="HMH474" s="87" t="s">
        <v>875</v>
      </c>
      <c r="HMI474" s="87" t="s">
        <v>887</v>
      </c>
      <c r="HMJ474" s="87" t="s">
        <v>875</v>
      </c>
      <c r="HMK474" s="87" t="s">
        <v>887</v>
      </c>
      <c r="HML474" s="87" t="s">
        <v>875</v>
      </c>
      <c r="HMM474" s="87" t="s">
        <v>887</v>
      </c>
      <c r="HMN474" s="87" t="s">
        <v>875</v>
      </c>
      <c r="HMO474" s="87" t="s">
        <v>887</v>
      </c>
      <c r="HMP474" s="87" t="s">
        <v>875</v>
      </c>
      <c r="HMQ474" s="87" t="s">
        <v>887</v>
      </c>
      <c r="HMR474" s="87" t="s">
        <v>875</v>
      </c>
      <c r="HMS474" s="87" t="s">
        <v>887</v>
      </c>
      <c r="HMT474" s="87" t="s">
        <v>875</v>
      </c>
      <c r="HMU474" s="87" t="s">
        <v>887</v>
      </c>
      <c r="HMV474" s="87" t="s">
        <v>875</v>
      </c>
      <c r="HMW474" s="87" t="s">
        <v>887</v>
      </c>
      <c r="HMX474" s="87" t="s">
        <v>875</v>
      </c>
      <c r="HMY474" s="87" t="s">
        <v>887</v>
      </c>
      <c r="HMZ474" s="87" t="s">
        <v>875</v>
      </c>
      <c r="HNA474" s="87" t="s">
        <v>887</v>
      </c>
      <c r="HNB474" s="87" t="s">
        <v>875</v>
      </c>
      <c r="HNC474" s="87" t="s">
        <v>887</v>
      </c>
      <c r="HND474" s="87" t="s">
        <v>875</v>
      </c>
      <c r="HNE474" s="87" t="s">
        <v>887</v>
      </c>
      <c r="HNF474" s="87" t="s">
        <v>875</v>
      </c>
      <c r="HNG474" s="87" t="s">
        <v>887</v>
      </c>
      <c r="HNH474" s="87" t="s">
        <v>875</v>
      </c>
      <c r="HNI474" s="87" t="s">
        <v>887</v>
      </c>
      <c r="HNJ474" s="87" t="s">
        <v>875</v>
      </c>
      <c r="HNK474" s="87" t="s">
        <v>887</v>
      </c>
      <c r="HNL474" s="87" t="s">
        <v>875</v>
      </c>
      <c r="HNM474" s="87" t="s">
        <v>887</v>
      </c>
      <c r="HNN474" s="87" t="s">
        <v>875</v>
      </c>
      <c r="HNO474" s="87" t="s">
        <v>887</v>
      </c>
      <c r="HNP474" s="87" t="s">
        <v>875</v>
      </c>
      <c r="HNQ474" s="87" t="s">
        <v>887</v>
      </c>
      <c r="HNR474" s="87" t="s">
        <v>875</v>
      </c>
      <c r="HNS474" s="87" t="s">
        <v>887</v>
      </c>
      <c r="HNT474" s="87" t="s">
        <v>875</v>
      </c>
      <c r="HNU474" s="87" t="s">
        <v>887</v>
      </c>
      <c r="HNV474" s="87" t="s">
        <v>875</v>
      </c>
      <c r="HNW474" s="87" t="s">
        <v>887</v>
      </c>
      <c r="HNX474" s="87" t="s">
        <v>875</v>
      </c>
      <c r="HNY474" s="87" t="s">
        <v>887</v>
      </c>
      <c r="HNZ474" s="87" t="s">
        <v>875</v>
      </c>
      <c r="HOA474" s="87" t="s">
        <v>887</v>
      </c>
      <c r="HOB474" s="87" t="s">
        <v>875</v>
      </c>
      <c r="HOC474" s="87" t="s">
        <v>887</v>
      </c>
      <c r="HOD474" s="87" t="s">
        <v>875</v>
      </c>
      <c r="HOE474" s="87" t="s">
        <v>887</v>
      </c>
      <c r="HOF474" s="87" t="s">
        <v>875</v>
      </c>
      <c r="HOG474" s="87" t="s">
        <v>887</v>
      </c>
      <c r="HOH474" s="87" t="s">
        <v>875</v>
      </c>
      <c r="HOI474" s="87" t="s">
        <v>887</v>
      </c>
      <c r="HOJ474" s="87" t="s">
        <v>875</v>
      </c>
      <c r="HOK474" s="87" t="s">
        <v>887</v>
      </c>
      <c r="HOL474" s="87" t="s">
        <v>875</v>
      </c>
      <c r="HOM474" s="87" t="s">
        <v>887</v>
      </c>
      <c r="HON474" s="87" t="s">
        <v>875</v>
      </c>
      <c r="HOO474" s="87" t="s">
        <v>887</v>
      </c>
      <c r="HOP474" s="87" t="s">
        <v>875</v>
      </c>
      <c r="HOQ474" s="87" t="s">
        <v>887</v>
      </c>
      <c r="HOR474" s="87" t="s">
        <v>875</v>
      </c>
      <c r="HOS474" s="87" t="s">
        <v>887</v>
      </c>
      <c r="HOT474" s="87" t="s">
        <v>875</v>
      </c>
      <c r="HOU474" s="87" t="s">
        <v>887</v>
      </c>
      <c r="HOV474" s="87" t="s">
        <v>875</v>
      </c>
      <c r="HOW474" s="87" t="s">
        <v>887</v>
      </c>
      <c r="HOX474" s="87" t="s">
        <v>875</v>
      </c>
      <c r="HOY474" s="87" t="s">
        <v>887</v>
      </c>
      <c r="HOZ474" s="87" t="s">
        <v>875</v>
      </c>
      <c r="HPA474" s="87" t="s">
        <v>887</v>
      </c>
      <c r="HPB474" s="87" t="s">
        <v>875</v>
      </c>
      <c r="HPC474" s="87" t="s">
        <v>887</v>
      </c>
      <c r="HPD474" s="87" t="s">
        <v>875</v>
      </c>
      <c r="HPE474" s="87" t="s">
        <v>887</v>
      </c>
      <c r="HPF474" s="87" t="s">
        <v>875</v>
      </c>
      <c r="HPG474" s="87" t="s">
        <v>887</v>
      </c>
      <c r="HPH474" s="87" t="s">
        <v>875</v>
      </c>
      <c r="HPI474" s="87" t="s">
        <v>887</v>
      </c>
      <c r="HPJ474" s="87" t="s">
        <v>875</v>
      </c>
      <c r="HPK474" s="87" t="s">
        <v>887</v>
      </c>
      <c r="HPL474" s="87" t="s">
        <v>875</v>
      </c>
      <c r="HPM474" s="87" t="s">
        <v>887</v>
      </c>
      <c r="HPN474" s="87" t="s">
        <v>875</v>
      </c>
      <c r="HPO474" s="87" t="s">
        <v>887</v>
      </c>
      <c r="HPP474" s="87" t="s">
        <v>875</v>
      </c>
      <c r="HPQ474" s="87" t="s">
        <v>887</v>
      </c>
      <c r="HPR474" s="87" t="s">
        <v>875</v>
      </c>
      <c r="HPS474" s="87" t="s">
        <v>887</v>
      </c>
      <c r="HPT474" s="87" t="s">
        <v>875</v>
      </c>
      <c r="HPU474" s="87" t="s">
        <v>887</v>
      </c>
      <c r="HPV474" s="87" t="s">
        <v>875</v>
      </c>
      <c r="HPW474" s="87" t="s">
        <v>887</v>
      </c>
      <c r="HPX474" s="87" t="s">
        <v>875</v>
      </c>
      <c r="HPY474" s="87" t="s">
        <v>887</v>
      </c>
      <c r="HPZ474" s="87" t="s">
        <v>875</v>
      </c>
      <c r="HQA474" s="87" t="s">
        <v>887</v>
      </c>
      <c r="HQB474" s="87" t="s">
        <v>875</v>
      </c>
      <c r="HQC474" s="87" t="s">
        <v>887</v>
      </c>
      <c r="HQD474" s="87" t="s">
        <v>875</v>
      </c>
      <c r="HQE474" s="87" t="s">
        <v>887</v>
      </c>
      <c r="HQF474" s="87" t="s">
        <v>875</v>
      </c>
      <c r="HQG474" s="87" t="s">
        <v>887</v>
      </c>
      <c r="HQH474" s="87" t="s">
        <v>875</v>
      </c>
      <c r="HQI474" s="87" t="s">
        <v>887</v>
      </c>
      <c r="HQJ474" s="87" t="s">
        <v>875</v>
      </c>
      <c r="HQK474" s="87" t="s">
        <v>887</v>
      </c>
      <c r="HQL474" s="87" t="s">
        <v>875</v>
      </c>
      <c r="HQM474" s="87" t="s">
        <v>887</v>
      </c>
      <c r="HQN474" s="87" t="s">
        <v>875</v>
      </c>
      <c r="HQO474" s="87" t="s">
        <v>887</v>
      </c>
      <c r="HQP474" s="87" t="s">
        <v>875</v>
      </c>
      <c r="HQQ474" s="87" t="s">
        <v>887</v>
      </c>
      <c r="HQR474" s="87" t="s">
        <v>875</v>
      </c>
      <c r="HQS474" s="87" t="s">
        <v>887</v>
      </c>
      <c r="HQT474" s="87" t="s">
        <v>875</v>
      </c>
      <c r="HQU474" s="87" t="s">
        <v>887</v>
      </c>
      <c r="HQV474" s="87" t="s">
        <v>875</v>
      </c>
      <c r="HQW474" s="87" t="s">
        <v>887</v>
      </c>
      <c r="HQX474" s="87" t="s">
        <v>875</v>
      </c>
      <c r="HQY474" s="87" t="s">
        <v>887</v>
      </c>
      <c r="HQZ474" s="87" t="s">
        <v>875</v>
      </c>
      <c r="HRA474" s="87" t="s">
        <v>887</v>
      </c>
      <c r="HRB474" s="87" t="s">
        <v>875</v>
      </c>
      <c r="HRC474" s="87" t="s">
        <v>887</v>
      </c>
      <c r="HRD474" s="87" t="s">
        <v>875</v>
      </c>
      <c r="HRE474" s="87" t="s">
        <v>887</v>
      </c>
      <c r="HRF474" s="87" t="s">
        <v>875</v>
      </c>
      <c r="HRG474" s="87" t="s">
        <v>887</v>
      </c>
      <c r="HRH474" s="87" t="s">
        <v>875</v>
      </c>
      <c r="HRI474" s="87" t="s">
        <v>887</v>
      </c>
      <c r="HRJ474" s="87" t="s">
        <v>875</v>
      </c>
      <c r="HRK474" s="87" t="s">
        <v>887</v>
      </c>
      <c r="HRL474" s="87" t="s">
        <v>875</v>
      </c>
      <c r="HRM474" s="87" t="s">
        <v>887</v>
      </c>
      <c r="HRN474" s="87" t="s">
        <v>875</v>
      </c>
      <c r="HRO474" s="87" t="s">
        <v>887</v>
      </c>
      <c r="HRP474" s="87" t="s">
        <v>875</v>
      </c>
      <c r="HRQ474" s="87" t="s">
        <v>887</v>
      </c>
      <c r="HRR474" s="87" t="s">
        <v>875</v>
      </c>
      <c r="HRS474" s="87" t="s">
        <v>887</v>
      </c>
      <c r="HRT474" s="87" t="s">
        <v>875</v>
      </c>
      <c r="HRU474" s="87" t="s">
        <v>887</v>
      </c>
      <c r="HRV474" s="87" t="s">
        <v>875</v>
      </c>
      <c r="HRW474" s="87" t="s">
        <v>887</v>
      </c>
      <c r="HRX474" s="87" t="s">
        <v>875</v>
      </c>
      <c r="HRY474" s="87" t="s">
        <v>887</v>
      </c>
      <c r="HRZ474" s="87" t="s">
        <v>875</v>
      </c>
      <c r="HSA474" s="87" t="s">
        <v>887</v>
      </c>
      <c r="HSB474" s="87" t="s">
        <v>875</v>
      </c>
      <c r="HSC474" s="87" t="s">
        <v>887</v>
      </c>
      <c r="HSD474" s="87" t="s">
        <v>875</v>
      </c>
      <c r="HSE474" s="87" t="s">
        <v>887</v>
      </c>
      <c r="HSF474" s="87" t="s">
        <v>875</v>
      </c>
      <c r="HSG474" s="87" t="s">
        <v>887</v>
      </c>
      <c r="HSH474" s="87" t="s">
        <v>875</v>
      </c>
      <c r="HSI474" s="87" t="s">
        <v>887</v>
      </c>
      <c r="HSJ474" s="87" t="s">
        <v>875</v>
      </c>
      <c r="HSK474" s="87" t="s">
        <v>887</v>
      </c>
      <c r="HSL474" s="87" t="s">
        <v>875</v>
      </c>
      <c r="HSM474" s="87" t="s">
        <v>887</v>
      </c>
      <c r="HSN474" s="87" t="s">
        <v>875</v>
      </c>
      <c r="HSO474" s="87" t="s">
        <v>887</v>
      </c>
      <c r="HSP474" s="87" t="s">
        <v>875</v>
      </c>
      <c r="HSQ474" s="87" t="s">
        <v>887</v>
      </c>
      <c r="HSR474" s="87" t="s">
        <v>875</v>
      </c>
      <c r="HSS474" s="87" t="s">
        <v>887</v>
      </c>
      <c r="HST474" s="87" t="s">
        <v>875</v>
      </c>
      <c r="HSU474" s="87" t="s">
        <v>887</v>
      </c>
      <c r="HSV474" s="87" t="s">
        <v>875</v>
      </c>
      <c r="HSW474" s="87" t="s">
        <v>887</v>
      </c>
      <c r="HSX474" s="87" t="s">
        <v>875</v>
      </c>
      <c r="HSY474" s="87" t="s">
        <v>887</v>
      </c>
      <c r="HSZ474" s="87" t="s">
        <v>875</v>
      </c>
      <c r="HTA474" s="87" t="s">
        <v>887</v>
      </c>
      <c r="HTB474" s="87" t="s">
        <v>875</v>
      </c>
      <c r="HTC474" s="87" t="s">
        <v>887</v>
      </c>
      <c r="HTD474" s="87" t="s">
        <v>875</v>
      </c>
      <c r="HTE474" s="87" t="s">
        <v>887</v>
      </c>
      <c r="HTF474" s="87" t="s">
        <v>875</v>
      </c>
      <c r="HTG474" s="87" t="s">
        <v>887</v>
      </c>
      <c r="HTH474" s="87" t="s">
        <v>875</v>
      </c>
      <c r="HTI474" s="87" t="s">
        <v>887</v>
      </c>
      <c r="HTJ474" s="87" t="s">
        <v>875</v>
      </c>
      <c r="HTK474" s="87" t="s">
        <v>887</v>
      </c>
      <c r="HTL474" s="87" t="s">
        <v>875</v>
      </c>
      <c r="HTM474" s="87" t="s">
        <v>887</v>
      </c>
      <c r="HTN474" s="87" t="s">
        <v>875</v>
      </c>
      <c r="HTO474" s="87" t="s">
        <v>887</v>
      </c>
      <c r="HTP474" s="87" t="s">
        <v>875</v>
      </c>
      <c r="HTQ474" s="87" t="s">
        <v>887</v>
      </c>
      <c r="HTR474" s="87" t="s">
        <v>875</v>
      </c>
      <c r="HTS474" s="87" t="s">
        <v>887</v>
      </c>
      <c r="HTT474" s="87" t="s">
        <v>875</v>
      </c>
      <c r="HTU474" s="87" t="s">
        <v>887</v>
      </c>
      <c r="HTV474" s="87" t="s">
        <v>875</v>
      </c>
      <c r="HTW474" s="87" t="s">
        <v>887</v>
      </c>
      <c r="HTX474" s="87" t="s">
        <v>875</v>
      </c>
      <c r="HTY474" s="87" t="s">
        <v>887</v>
      </c>
      <c r="HTZ474" s="87" t="s">
        <v>875</v>
      </c>
      <c r="HUA474" s="87" t="s">
        <v>887</v>
      </c>
      <c r="HUB474" s="87" t="s">
        <v>875</v>
      </c>
      <c r="HUC474" s="87" t="s">
        <v>887</v>
      </c>
      <c r="HUD474" s="87" t="s">
        <v>875</v>
      </c>
      <c r="HUE474" s="87" t="s">
        <v>887</v>
      </c>
      <c r="HUF474" s="87" t="s">
        <v>875</v>
      </c>
      <c r="HUG474" s="87" t="s">
        <v>887</v>
      </c>
      <c r="HUH474" s="87" t="s">
        <v>875</v>
      </c>
      <c r="HUI474" s="87" t="s">
        <v>887</v>
      </c>
      <c r="HUJ474" s="87" t="s">
        <v>875</v>
      </c>
      <c r="HUK474" s="87" t="s">
        <v>887</v>
      </c>
      <c r="HUL474" s="87" t="s">
        <v>875</v>
      </c>
      <c r="HUM474" s="87" t="s">
        <v>887</v>
      </c>
      <c r="HUN474" s="87" t="s">
        <v>875</v>
      </c>
      <c r="HUO474" s="87" t="s">
        <v>887</v>
      </c>
      <c r="HUP474" s="87" t="s">
        <v>875</v>
      </c>
      <c r="HUQ474" s="87" t="s">
        <v>887</v>
      </c>
      <c r="HUR474" s="87" t="s">
        <v>875</v>
      </c>
      <c r="HUS474" s="87" t="s">
        <v>887</v>
      </c>
      <c r="HUT474" s="87" t="s">
        <v>875</v>
      </c>
      <c r="HUU474" s="87" t="s">
        <v>887</v>
      </c>
      <c r="HUV474" s="87" t="s">
        <v>875</v>
      </c>
      <c r="HUW474" s="87" t="s">
        <v>887</v>
      </c>
      <c r="HUX474" s="87" t="s">
        <v>875</v>
      </c>
      <c r="HUY474" s="87" t="s">
        <v>887</v>
      </c>
      <c r="HUZ474" s="87" t="s">
        <v>875</v>
      </c>
      <c r="HVA474" s="87" t="s">
        <v>887</v>
      </c>
      <c r="HVB474" s="87" t="s">
        <v>875</v>
      </c>
      <c r="HVC474" s="87" t="s">
        <v>887</v>
      </c>
      <c r="HVD474" s="87" t="s">
        <v>875</v>
      </c>
      <c r="HVE474" s="87" t="s">
        <v>887</v>
      </c>
      <c r="HVF474" s="87" t="s">
        <v>875</v>
      </c>
      <c r="HVG474" s="87" t="s">
        <v>887</v>
      </c>
      <c r="HVH474" s="87" t="s">
        <v>875</v>
      </c>
      <c r="HVI474" s="87" t="s">
        <v>887</v>
      </c>
      <c r="HVJ474" s="87" t="s">
        <v>875</v>
      </c>
      <c r="HVK474" s="87" t="s">
        <v>887</v>
      </c>
      <c r="HVL474" s="87" t="s">
        <v>875</v>
      </c>
      <c r="HVM474" s="87" t="s">
        <v>887</v>
      </c>
      <c r="HVN474" s="87" t="s">
        <v>875</v>
      </c>
      <c r="HVO474" s="87" t="s">
        <v>887</v>
      </c>
      <c r="HVP474" s="87" t="s">
        <v>875</v>
      </c>
      <c r="HVQ474" s="87" t="s">
        <v>887</v>
      </c>
      <c r="HVR474" s="87" t="s">
        <v>875</v>
      </c>
      <c r="HVS474" s="87" t="s">
        <v>887</v>
      </c>
      <c r="HVT474" s="87" t="s">
        <v>875</v>
      </c>
      <c r="HVU474" s="87" t="s">
        <v>887</v>
      </c>
      <c r="HVV474" s="87" t="s">
        <v>875</v>
      </c>
      <c r="HVW474" s="87" t="s">
        <v>887</v>
      </c>
      <c r="HVX474" s="87" t="s">
        <v>875</v>
      </c>
      <c r="HVY474" s="87" t="s">
        <v>887</v>
      </c>
      <c r="HVZ474" s="87" t="s">
        <v>875</v>
      </c>
      <c r="HWA474" s="87" t="s">
        <v>887</v>
      </c>
      <c r="HWB474" s="87" t="s">
        <v>875</v>
      </c>
      <c r="HWC474" s="87" t="s">
        <v>887</v>
      </c>
      <c r="HWD474" s="87" t="s">
        <v>875</v>
      </c>
      <c r="HWE474" s="87" t="s">
        <v>887</v>
      </c>
      <c r="HWF474" s="87" t="s">
        <v>875</v>
      </c>
      <c r="HWG474" s="87" t="s">
        <v>887</v>
      </c>
      <c r="HWH474" s="87" t="s">
        <v>875</v>
      </c>
      <c r="HWI474" s="87" t="s">
        <v>887</v>
      </c>
      <c r="HWJ474" s="87" t="s">
        <v>875</v>
      </c>
      <c r="HWK474" s="87" t="s">
        <v>887</v>
      </c>
      <c r="HWL474" s="87" t="s">
        <v>875</v>
      </c>
      <c r="HWM474" s="87" t="s">
        <v>887</v>
      </c>
      <c r="HWN474" s="87" t="s">
        <v>875</v>
      </c>
      <c r="HWO474" s="87" t="s">
        <v>887</v>
      </c>
      <c r="HWP474" s="87" t="s">
        <v>875</v>
      </c>
      <c r="HWQ474" s="87" t="s">
        <v>887</v>
      </c>
      <c r="HWR474" s="87" t="s">
        <v>875</v>
      </c>
      <c r="HWS474" s="87" t="s">
        <v>887</v>
      </c>
      <c r="HWT474" s="87" t="s">
        <v>875</v>
      </c>
      <c r="HWU474" s="87" t="s">
        <v>887</v>
      </c>
      <c r="HWV474" s="87" t="s">
        <v>875</v>
      </c>
      <c r="HWW474" s="87" t="s">
        <v>887</v>
      </c>
      <c r="HWX474" s="87" t="s">
        <v>875</v>
      </c>
      <c r="HWY474" s="87" t="s">
        <v>887</v>
      </c>
      <c r="HWZ474" s="87" t="s">
        <v>875</v>
      </c>
      <c r="HXA474" s="87" t="s">
        <v>887</v>
      </c>
      <c r="HXB474" s="87" t="s">
        <v>875</v>
      </c>
      <c r="HXC474" s="87" t="s">
        <v>887</v>
      </c>
      <c r="HXD474" s="87" t="s">
        <v>875</v>
      </c>
      <c r="HXE474" s="87" t="s">
        <v>887</v>
      </c>
      <c r="HXF474" s="87" t="s">
        <v>875</v>
      </c>
      <c r="HXG474" s="87" t="s">
        <v>887</v>
      </c>
      <c r="HXH474" s="87" t="s">
        <v>875</v>
      </c>
      <c r="HXI474" s="87" t="s">
        <v>887</v>
      </c>
      <c r="HXJ474" s="87" t="s">
        <v>875</v>
      </c>
      <c r="HXK474" s="87" t="s">
        <v>887</v>
      </c>
      <c r="HXL474" s="87" t="s">
        <v>875</v>
      </c>
      <c r="HXM474" s="87" t="s">
        <v>887</v>
      </c>
      <c r="HXN474" s="87" t="s">
        <v>875</v>
      </c>
      <c r="HXO474" s="87" t="s">
        <v>887</v>
      </c>
      <c r="HXP474" s="87" t="s">
        <v>875</v>
      </c>
      <c r="HXQ474" s="87" t="s">
        <v>887</v>
      </c>
      <c r="HXR474" s="87" t="s">
        <v>875</v>
      </c>
      <c r="HXS474" s="87" t="s">
        <v>887</v>
      </c>
      <c r="HXT474" s="87" t="s">
        <v>875</v>
      </c>
      <c r="HXU474" s="87" t="s">
        <v>887</v>
      </c>
      <c r="HXV474" s="87" t="s">
        <v>875</v>
      </c>
      <c r="HXW474" s="87" t="s">
        <v>887</v>
      </c>
      <c r="HXX474" s="87" t="s">
        <v>875</v>
      </c>
      <c r="HXY474" s="87" t="s">
        <v>887</v>
      </c>
      <c r="HXZ474" s="87" t="s">
        <v>875</v>
      </c>
      <c r="HYA474" s="87" t="s">
        <v>887</v>
      </c>
      <c r="HYB474" s="87" t="s">
        <v>875</v>
      </c>
      <c r="HYC474" s="87" t="s">
        <v>887</v>
      </c>
      <c r="HYD474" s="87" t="s">
        <v>875</v>
      </c>
      <c r="HYE474" s="87" t="s">
        <v>887</v>
      </c>
      <c r="HYF474" s="87" t="s">
        <v>875</v>
      </c>
      <c r="HYG474" s="87" t="s">
        <v>887</v>
      </c>
      <c r="HYH474" s="87" t="s">
        <v>875</v>
      </c>
      <c r="HYI474" s="87" t="s">
        <v>887</v>
      </c>
      <c r="HYJ474" s="87" t="s">
        <v>875</v>
      </c>
      <c r="HYK474" s="87" t="s">
        <v>887</v>
      </c>
      <c r="HYL474" s="87" t="s">
        <v>875</v>
      </c>
      <c r="HYM474" s="87" t="s">
        <v>887</v>
      </c>
      <c r="HYN474" s="87" t="s">
        <v>875</v>
      </c>
      <c r="HYO474" s="87" t="s">
        <v>887</v>
      </c>
      <c r="HYP474" s="87" t="s">
        <v>875</v>
      </c>
      <c r="HYQ474" s="87" t="s">
        <v>887</v>
      </c>
      <c r="HYR474" s="87" t="s">
        <v>875</v>
      </c>
      <c r="HYS474" s="87" t="s">
        <v>887</v>
      </c>
      <c r="HYT474" s="87" t="s">
        <v>875</v>
      </c>
      <c r="HYU474" s="87" t="s">
        <v>887</v>
      </c>
      <c r="HYV474" s="87" t="s">
        <v>875</v>
      </c>
      <c r="HYW474" s="87" t="s">
        <v>887</v>
      </c>
      <c r="HYX474" s="87" t="s">
        <v>875</v>
      </c>
      <c r="HYY474" s="87" t="s">
        <v>887</v>
      </c>
      <c r="HYZ474" s="87" t="s">
        <v>875</v>
      </c>
      <c r="HZA474" s="87" t="s">
        <v>887</v>
      </c>
      <c r="HZB474" s="87" t="s">
        <v>875</v>
      </c>
      <c r="HZC474" s="87" t="s">
        <v>887</v>
      </c>
      <c r="HZD474" s="87" t="s">
        <v>875</v>
      </c>
      <c r="HZE474" s="87" t="s">
        <v>887</v>
      </c>
      <c r="HZF474" s="87" t="s">
        <v>875</v>
      </c>
      <c r="HZG474" s="87" t="s">
        <v>887</v>
      </c>
      <c r="HZH474" s="87" t="s">
        <v>875</v>
      </c>
      <c r="HZI474" s="87" t="s">
        <v>887</v>
      </c>
      <c r="HZJ474" s="87" t="s">
        <v>875</v>
      </c>
      <c r="HZK474" s="87" t="s">
        <v>887</v>
      </c>
      <c r="HZL474" s="87" t="s">
        <v>875</v>
      </c>
      <c r="HZM474" s="87" t="s">
        <v>887</v>
      </c>
      <c r="HZN474" s="87" t="s">
        <v>875</v>
      </c>
      <c r="HZO474" s="87" t="s">
        <v>887</v>
      </c>
      <c r="HZP474" s="87" t="s">
        <v>875</v>
      </c>
      <c r="HZQ474" s="87" t="s">
        <v>887</v>
      </c>
      <c r="HZR474" s="87" t="s">
        <v>875</v>
      </c>
      <c r="HZS474" s="87" t="s">
        <v>887</v>
      </c>
      <c r="HZT474" s="87" t="s">
        <v>875</v>
      </c>
      <c r="HZU474" s="87" t="s">
        <v>887</v>
      </c>
      <c r="HZV474" s="87" t="s">
        <v>875</v>
      </c>
      <c r="HZW474" s="87" t="s">
        <v>887</v>
      </c>
      <c r="HZX474" s="87" t="s">
        <v>875</v>
      </c>
      <c r="HZY474" s="87" t="s">
        <v>887</v>
      </c>
      <c r="HZZ474" s="87" t="s">
        <v>875</v>
      </c>
      <c r="IAA474" s="87" t="s">
        <v>887</v>
      </c>
      <c r="IAB474" s="87" t="s">
        <v>875</v>
      </c>
      <c r="IAC474" s="87" t="s">
        <v>887</v>
      </c>
      <c r="IAD474" s="87" t="s">
        <v>875</v>
      </c>
      <c r="IAE474" s="87" t="s">
        <v>887</v>
      </c>
      <c r="IAF474" s="87" t="s">
        <v>875</v>
      </c>
      <c r="IAG474" s="87" t="s">
        <v>887</v>
      </c>
      <c r="IAH474" s="87" t="s">
        <v>875</v>
      </c>
      <c r="IAI474" s="87" t="s">
        <v>887</v>
      </c>
      <c r="IAJ474" s="87" t="s">
        <v>875</v>
      </c>
      <c r="IAK474" s="87" t="s">
        <v>887</v>
      </c>
      <c r="IAL474" s="87" t="s">
        <v>875</v>
      </c>
      <c r="IAM474" s="87" t="s">
        <v>887</v>
      </c>
      <c r="IAN474" s="87" t="s">
        <v>875</v>
      </c>
      <c r="IAO474" s="87" t="s">
        <v>887</v>
      </c>
      <c r="IAP474" s="87" t="s">
        <v>875</v>
      </c>
      <c r="IAQ474" s="87" t="s">
        <v>887</v>
      </c>
      <c r="IAR474" s="87" t="s">
        <v>875</v>
      </c>
      <c r="IAS474" s="87" t="s">
        <v>887</v>
      </c>
      <c r="IAT474" s="87" t="s">
        <v>875</v>
      </c>
      <c r="IAU474" s="87" t="s">
        <v>887</v>
      </c>
      <c r="IAV474" s="87" t="s">
        <v>875</v>
      </c>
      <c r="IAW474" s="87" t="s">
        <v>887</v>
      </c>
      <c r="IAX474" s="87" t="s">
        <v>875</v>
      </c>
      <c r="IAY474" s="87" t="s">
        <v>887</v>
      </c>
      <c r="IAZ474" s="87" t="s">
        <v>875</v>
      </c>
      <c r="IBA474" s="87" t="s">
        <v>887</v>
      </c>
      <c r="IBB474" s="87" t="s">
        <v>875</v>
      </c>
      <c r="IBC474" s="87" t="s">
        <v>887</v>
      </c>
      <c r="IBD474" s="87" t="s">
        <v>875</v>
      </c>
      <c r="IBE474" s="87" t="s">
        <v>887</v>
      </c>
      <c r="IBF474" s="87" t="s">
        <v>875</v>
      </c>
      <c r="IBG474" s="87" t="s">
        <v>887</v>
      </c>
      <c r="IBH474" s="87" t="s">
        <v>875</v>
      </c>
      <c r="IBI474" s="87" t="s">
        <v>887</v>
      </c>
      <c r="IBJ474" s="87" t="s">
        <v>875</v>
      </c>
      <c r="IBK474" s="87" t="s">
        <v>887</v>
      </c>
      <c r="IBL474" s="87" t="s">
        <v>875</v>
      </c>
      <c r="IBM474" s="87" t="s">
        <v>887</v>
      </c>
      <c r="IBN474" s="87" t="s">
        <v>875</v>
      </c>
      <c r="IBO474" s="87" t="s">
        <v>887</v>
      </c>
      <c r="IBP474" s="87" t="s">
        <v>875</v>
      </c>
      <c r="IBQ474" s="87" t="s">
        <v>887</v>
      </c>
      <c r="IBR474" s="87" t="s">
        <v>875</v>
      </c>
      <c r="IBS474" s="87" t="s">
        <v>887</v>
      </c>
      <c r="IBT474" s="87" t="s">
        <v>875</v>
      </c>
      <c r="IBU474" s="87" t="s">
        <v>887</v>
      </c>
      <c r="IBV474" s="87" t="s">
        <v>875</v>
      </c>
      <c r="IBW474" s="87" t="s">
        <v>887</v>
      </c>
      <c r="IBX474" s="87" t="s">
        <v>875</v>
      </c>
      <c r="IBY474" s="87" t="s">
        <v>887</v>
      </c>
      <c r="IBZ474" s="87" t="s">
        <v>875</v>
      </c>
      <c r="ICA474" s="87" t="s">
        <v>887</v>
      </c>
      <c r="ICB474" s="87" t="s">
        <v>875</v>
      </c>
      <c r="ICC474" s="87" t="s">
        <v>887</v>
      </c>
      <c r="ICD474" s="87" t="s">
        <v>875</v>
      </c>
      <c r="ICE474" s="87" t="s">
        <v>887</v>
      </c>
      <c r="ICF474" s="87" t="s">
        <v>875</v>
      </c>
      <c r="ICG474" s="87" t="s">
        <v>887</v>
      </c>
      <c r="ICH474" s="87" t="s">
        <v>875</v>
      </c>
      <c r="ICI474" s="87" t="s">
        <v>887</v>
      </c>
      <c r="ICJ474" s="87" t="s">
        <v>875</v>
      </c>
      <c r="ICK474" s="87" t="s">
        <v>887</v>
      </c>
      <c r="ICL474" s="87" t="s">
        <v>875</v>
      </c>
      <c r="ICM474" s="87" t="s">
        <v>887</v>
      </c>
      <c r="ICN474" s="87" t="s">
        <v>875</v>
      </c>
      <c r="ICO474" s="87" t="s">
        <v>887</v>
      </c>
      <c r="ICP474" s="87" t="s">
        <v>875</v>
      </c>
      <c r="ICQ474" s="87" t="s">
        <v>887</v>
      </c>
      <c r="ICR474" s="87" t="s">
        <v>875</v>
      </c>
      <c r="ICS474" s="87" t="s">
        <v>887</v>
      </c>
      <c r="ICT474" s="87" t="s">
        <v>875</v>
      </c>
      <c r="ICU474" s="87" t="s">
        <v>887</v>
      </c>
      <c r="ICV474" s="87" t="s">
        <v>875</v>
      </c>
      <c r="ICW474" s="87" t="s">
        <v>887</v>
      </c>
      <c r="ICX474" s="87" t="s">
        <v>875</v>
      </c>
      <c r="ICY474" s="87" t="s">
        <v>887</v>
      </c>
      <c r="ICZ474" s="87" t="s">
        <v>875</v>
      </c>
      <c r="IDA474" s="87" t="s">
        <v>887</v>
      </c>
      <c r="IDB474" s="87" t="s">
        <v>875</v>
      </c>
      <c r="IDC474" s="87" t="s">
        <v>887</v>
      </c>
      <c r="IDD474" s="87" t="s">
        <v>875</v>
      </c>
      <c r="IDE474" s="87" t="s">
        <v>887</v>
      </c>
      <c r="IDF474" s="87" t="s">
        <v>875</v>
      </c>
      <c r="IDG474" s="87" t="s">
        <v>887</v>
      </c>
      <c r="IDH474" s="87" t="s">
        <v>875</v>
      </c>
      <c r="IDI474" s="87" t="s">
        <v>887</v>
      </c>
      <c r="IDJ474" s="87" t="s">
        <v>875</v>
      </c>
      <c r="IDK474" s="87" t="s">
        <v>887</v>
      </c>
      <c r="IDL474" s="87" t="s">
        <v>875</v>
      </c>
      <c r="IDM474" s="87" t="s">
        <v>887</v>
      </c>
      <c r="IDN474" s="87" t="s">
        <v>875</v>
      </c>
      <c r="IDO474" s="87" t="s">
        <v>887</v>
      </c>
      <c r="IDP474" s="87" t="s">
        <v>875</v>
      </c>
      <c r="IDQ474" s="87" t="s">
        <v>887</v>
      </c>
      <c r="IDR474" s="87" t="s">
        <v>875</v>
      </c>
      <c r="IDS474" s="87" t="s">
        <v>887</v>
      </c>
      <c r="IDT474" s="87" t="s">
        <v>875</v>
      </c>
      <c r="IDU474" s="87" t="s">
        <v>887</v>
      </c>
      <c r="IDV474" s="87" t="s">
        <v>875</v>
      </c>
      <c r="IDW474" s="87" t="s">
        <v>887</v>
      </c>
      <c r="IDX474" s="87" t="s">
        <v>875</v>
      </c>
      <c r="IDY474" s="87" t="s">
        <v>887</v>
      </c>
      <c r="IDZ474" s="87" t="s">
        <v>875</v>
      </c>
      <c r="IEA474" s="87" t="s">
        <v>887</v>
      </c>
      <c r="IEB474" s="87" t="s">
        <v>875</v>
      </c>
      <c r="IEC474" s="87" t="s">
        <v>887</v>
      </c>
      <c r="IED474" s="87" t="s">
        <v>875</v>
      </c>
      <c r="IEE474" s="87" t="s">
        <v>887</v>
      </c>
      <c r="IEF474" s="87" t="s">
        <v>875</v>
      </c>
      <c r="IEG474" s="87" t="s">
        <v>887</v>
      </c>
      <c r="IEH474" s="87" t="s">
        <v>875</v>
      </c>
      <c r="IEI474" s="87" t="s">
        <v>887</v>
      </c>
      <c r="IEJ474" s="87" t="s">
        <v>875</v>
      </c>
      <c r="IEK474" s="87" t="s">
        <v>887</v>
      </c>
      <c r="IEL474" s="87" t="s">
        <v>875</v>
      </c>
      <c r="IEM474" s="87" t="s">
        <v>887</v>
      </c>
      <c r="IEN474" s="87" t="s">
        <v>875</v>
      </c>
      <c r="IEO474" s="87" t="s">
        <v>887</v>
      </c>
      <c r="IEP474" s="87" t="s">
        <v>875</v>
      </c>
      <c r="IEQ474" s="87" t="s">
        <v>887</v>
      </c>
      <c r="IER474" s="87" t="s">
        <v>875</v>
      </c>
      <c r="IES474" s="87" t="s">
        <v>887</v>
      </c>
      <c r="IET474" s="87" t="s">
        <v>875</v>
      </c>
      <c r="IEU474" s="87" t="s">
        <v>887</v>
      </c>
      <c r="IEV474" s="87" t="s">
        <v>875</v>
      </c>
      <c r="IEW474" s="87" t="s">
        <v>887</v>
      </c>
      <c r="IEX474" s="87" t="s">
        <v>875</v>
      </c>
      <c r="IEY474" s="87" t="s">
        <v>887</v>
      </c>
      <c r="IEZ474" s="87" t="s">
        <v>875</v>
      </c>
      <c r="IFA474" s="87" t="s">
        <v>887</v>
      </c>
      <c r="IFB474" s="87" t="s">
        <v>875</v>
      </c>
      <c r="IFC474" s="87" t="s">
        <v>887</v>
      </c>
      <c r="IFD474" s="87" t="s">
        <v>875</v>
      </c>
      <c r="IFE474" s="87" t="s">
        <v>887</v>
      </c>
      <c r="IFF474" s="87" t="s">
        <v>875</v>
      </c>
      <c r="IFG474" s="87" t="s">
        <v>887</v>
      </c>
      <c r="IFH474" s="87" t="s">
        <v>875</v>
      </c>
      <c r="IFI474" s="87" t="s">
        <v>887</v>
      </c>
      <c r="IFJ474" s="87" t="s">
        <v>875</v>
      </c>
      <c r="IFK474" s="87" t="s">
        <v>887</v>
      </c>
      <c r="IFL474" s="87" t="s">
        <v>875</v>
      </c>
      <c r="IFM474" s="87" t="s">
        <v>887</v>
      </c>
      <c r="IFN474" s="87" t="s">
        <v>875</v>
      </c>
      <c r="IFO474" s="87" t="s">
        <v>887</v>
      </c>
      <c r="IFP474" s="87" t="s">
        <v>875</v>
      </c>
      <c r="IFQ474" s="87" t="s">
        <v>887</v>
      </c>
      <c r="IFR474" s="87" t="s">
        <v>875</v>
      </c>
      <c r="IFS474" s="87" t="s">
        <v>887</v>
      </c>
      <c r="IFT474" s="87" t="s">
        <v>875</v>
      </c>
      <c r="IFU474" s="87" t="s">
        <v>887</v>
      </c>
      <c r="IFV474" s="87" t="s">
        <v>875</v>
      </c>
      <c r="IFW474" s="87" t="s">
        <v>887</v>
      </c>
      <c r="IFX474" s="87" t="s">
        <v>875</v>
      </c>
      <c r="IFY474" s="87" t="s">
        <v>887</v>
      </c>
      <c r="IFZ474" s="87" t="s">
        <v>875</v>
      </c>
      <c r="IGA474" s="87" t="s">
        <v>887</v>
      </c>
      <c r="IGB474" s="87" t="s">
        <v>875</v>
      </c>
      <c r="IGC474" s="87" t="s">
        <v>887</v>
      </c>
      <c r="IGD474" s="87" t="s">
        <v>875</v>
      </c>
      <c r="IGE474" s="87" t="s">
        <v>887</v>
      </c>
      <c r="IGF474" s="87" t="s">
        <v>875</v>
      </c>
      <c r="IGG474" s="87" t="s">
        <v>887</v>
      </c>
      <c r="IGH474" s="87" t="s">
        <v>875</v>
      </c>
      <c r="IGI474" s="87" t="s">
        <v>887</v>
      </c>
      <c r="IGJ474" s="87" t="s">
        <v>875</v>
      </c>
      <c r="IGK474" s="87" t="s">
        <v>887</v>
      </c>
      <c r="IGL474" s="87" t="s">
        <v>875</v>
      </c>
      <c r="IGM474" s="87" t="s">
        <v>887</v>
      </c>
      <c r="IGN474" s="87" t="s">
        <v>875</v>
      </c>
      <c r="IGO474" s="87" t="s">
        <v>887</v>
      </c>
      <c r="IGP474" s="87" t="s">
        <v>875</v>
      </c>
      <c r="IGQ474" s="87" t="s">
        <v>887</v>
      </c>
      <c r="IGR474" s="87" t="s">
        <v>875</v>
      </c>
      <c r="IGS474" s="87" t="s">
        <v>887</v>
      </c>
      <c r="IGT474" s="87" t="s">
        <v>875</v>
      </c>
      <c r="IGU474" s="87" t="s">
        <v>887</v>
      </c>
      <c r="IGV474" s="87" t="s">
        <v>875</v>
      </c>
      <c r="IGW474" s="87" t="s">
        <v>887</v>
      </c>
      <c r="IGX474" s="87" t="s">
        <v>875</v>
      </c>
      <c r="IGY474" s="87" t="s">
        <v>887</v>
      </c>
      <c r="IGZ474" s="87" t="s">
        <v>875</v>
      </c>
      <c r="IHA474" s="87" t="s">
        <v>887</v>
      </c>
      <c r="IHB474" s="87" t="s">
        <v>875</v>
      </c>
      <c r="IHC474" s="87" t="s">
        <v>887</v>
      </c>
      <c r="IHD474" s="87" t="s">
        <v>875</v>
      </c>
      <c r="IHE474" s="87" t="s">
        <v>887</v>
      </c>
      <c r="IHF474" s="87" t="s">
        <v>875</v>
      </c>
      <c r="IHG474" s="87" t="s">
        <v>887</v>
      </c>
      <c r="IHH474" s="87" t="s">
        <v>875</v>
      </c>
      <c r="IHI474" s="87" t="s">
        <v>887</v>
      </c>
      <c r="IHJ474" s="87" t="s">
        <v>875</v>
      </c>
      <c r="IHK474" s="87" t="s">
        <v>887</v>
      </c>
      <c r="IHL474" s="87" t="s">
        <v>875</v>
      </c>
      <c r="IHM474" s="87" t="s">
        <v>887</v>
      </c>
      <c r="IHN474" s="87" t="s">
        <v>875</v>
      </c>
      <c r="IHO474" s="87" t="s">
        <v>887</v>
      </c>
      <c r="IHP474" s="87" t="s">
        <v>875</v>
      </c>
      <c r="IHQ474" s="87" t="s">
        <v>887</v>
      </c>
      <c r="IHR474" s="87" t="s">
        <v>875</v>
      </c>
      <c r="IHS474" s="87" t="s">
        <v>887</v>
      </c>
      <c r="IHT474" s="87" t="s">
        <v>875</v>
      </c>
      <c r="IHU474" s="87" t="s">
        <v>887</v>
      </c>
      <c r="IHV474" s="87" t="s">
        <v>875</v>
      </c>
      <c r="IHW474" s="87" t="s">
        <v>887</v>
      </c>
      <c r="IHX474" s="87" t="s">
        <v>875</v>
      </c>
      <c r="IHY474" s="87" t="s">
        <v>887</v>
      </c>
      <c r="IHZ474" s="87" t="s">
        <v>875</v>
      </c>
      <c r="IIA474" s="87" t="s">
        <v>887</v>
      </c>
      <c r="IIB474" s="87" t="s">
        <v>875</v>
      </c>
      <c r="IIC474" s="87" t="s">
        <v>887</v>
      </c>
      <c r="IID474" s="87" t="s">
        <v>875</v>
      </c>
      <c r="IIE474" s="87" t="s">
        <v>887</v>
      </c>
      <c r="IIF474" s="87" t="s">
        <v>875</v>
      </c>
      <c r="IIG474" s="87" t="s">
        <v>887</v>
      </c>
      <c r="IIH474" s="87" t="s">
        <v>875</v>
      </c>
      <c r="III474" s="87" t="s">
        <v>887</v>
      </c>
      <c r="IIJ474" s="87" t="s">
        <v>875</v>
      </c>
      <c r="IIK474" s="87" t="s">
        <v>887</v>
      </c>
      <c r="IIL474" s="87" t="s">
        <v>875</v>
      </c>
      <c r="IIM474" s="87" t="s">
        <v>887</v>
      </c>
      <c r="IIN474" s="87" t="s">
        <v>875</v>
      </c>
      <c r="IIO474" s="87" t="s">
        <v>887</v>
      </c>
      <c r="IIP474" s="87" t="s">
        <v>875</v>
      </c>
      <c r="IIQ474" s="87" t="s">
        <v>887</v>
      </c>
      <c r="IIR474" s="87" t="s">
        <v>875</v>
      </c>
      <c r="IIS474" s="87" t="s">
        <v>887</v>
      </c>
      <c r="IIT474" s="87" t="s">
        <v>875</v>
      </c>
      <c r="IIU474" s="87" t="s">
        <v>887</v>
      </c>
      <c r="IIV474" s="87" t="s">
        <v>875</v>
      </c>
      <c r="IIW474" s="87" t="s">
        <v>887</v>
      </c>
      <c r="IIX474" s="87" t="s">
        <v>875</v>
      </c>
      <c r="IIY474" s="87" t="s">
        <v>887</v>
      </c>
      <c r="IIZ474" s="87" t="s">
        <v>875</v>
      </c>
      <c r="IJA474" s="87" t="s">
        <v>887</v>
      </c>
      <c r="IJB474" s="87" t="s">
        <v>875</v>
      </c>
      <c r="IJC474" s="87" t="s">
        <v>887</v>
      </c>
      <c r="IJD474" s="87" t="s">
        <v>875</v>
      </c>
      <c r="IJE474" s="87" t="s">
        <v>887</v>
      </c>
      <c r="IJF474" s="87" t="s">
        <v>875</v>
      </c>
      <c r="IJG474" s="87" t="s">
        <v>887</v>
      </c>
      <c r="IJH474" s="87" t="s">
        <v>875</v>
      </c>
      <c r="IJI474" s="87" t="s">
        <v>887</v>
      </c>
      <c r="IJJ474" s="87" t="s">
        <v>875</v>
      </c>
      <c r="IJK474" s="87" t="s">
        <v>887</v>
      </c>
      <c r="IJL474" s="87" t="s">
        <v>875</v>
      </c>
      <c r="IJM474" s="87" t="s">
        <v>887</v>
      </c>
      <c r="IJN474" s="87" t="s">
        <v>875</v>
      </c>
      <c r="IJO474" s="87" t="s">
        <v>887</v>
      </c>
      <c r="IJP474" s="87" t="s">
        <v>875</v>
      </c>
      <c r="IJQ474" s="87" t="s">
        <v>887</v>
      </c>
      <c r="IJR474" s="87" t="s">
        <v>875</v>
      </c>
      <c r="IJS474" s="87" t="s">
        <v>887</v>
      </c>
      <c r="IJT474" s="87" t="s">
        <v>875</v>
      </c>
      <c r="IJU474" s="87" t="s">
        <v>887</v>
      </c>
      <c r="IJV474" s="87" t="s">
        <v>875</v>
      </c>
      <c r="IJW474" s="87" t="s">
        <v>887</v>
      </c>
      <c r="IJX474" s="87" t="s">
        <v>875</v>
      </c>
      <c r="IJY474" s="87" t="s">
        <v>887</v>
      </c>
      <c r="IJZ474" s="87" t="s">
        <v>875</v>
      </c>
      <c r="IKA474" s="87" t="s">
        <v>887</v>
      </c>
      <c r="IKB474" s="87" t="s">
        <v>875</v>
      </c>
      <c r="IKC474" s="87" t="s">
        <v>887</v>
      </c>
      <c r="IKD474" s="87" t="s">
        <v>875</v>
      </c>
      <c r="IKE474" s="87" t="s">
        <v>887</v>
      </c>
      <c r="IKF474" s="87" t="s">
        <v>875</v>
      </c>
      <c r="IKG474" s="87" t="s">
        <v>887</v>
      </c>
      <c r="IKH474" s="87" t="s">
        <v>875</v>
      </c>
      <c r="IKI474" s="87" t="s">
        <v>887</v>
      </c>
      <c r="IKJ474" s="87" t="s">
        <v>875</v>
      </c>
      <c r="IKK474" s="87" t="s">
        <v>887</v>
      </c>
      <c r="IKL474" s="87" t="s">
        <v>875</v>
      </c>
      <c r="IKM474" s="87" t="s">
        <v>887</v>
      </c>
      <c r="IKN474" s="87" t="s">
        <v>875</v>
      </c>
      <c r="IKO474" s="87" t="s">
        <v>887</v>
      </c>
      <c r="IKP474" s="87" t="s">
        <v>875</v>
      </c>
      <c r="IKQ474" s="87" t="s">
        <v>887</v>
      </c>
      <c r="IKR474" s="87" t="s">
        <v>875</v>
      </c>
      <c r="IKS474" s="87" t="s">
        <v>887</v>
      </c>
      <c r="IKT474" s="87" t="s">
        <v>875</v>
      </c>
      <c r="IKU474" s="87" t="s">
        <v>887</v>
      </c>
      <c r="IKV474" s="87" t="s">
        <v>875</v>
      </c>
      <c r="IKW474" s="87" t="s">
        <v>887</v>
      </c>
      <c r="IKX474" s="87" t="s">
        <v>875</v>
      </c>
      <c r="IKY474" s="87" t="s">
        <v>887</v>
      </c>
      <c r="IKZ474" s="87" t="s">
        <v>875</v>
      </c>
      <c r="ILA474" s="87" t="s">
        <v>887</v>
      </c>
      <c r="ILB474" s="87" t="s">
        <v>875</v>
      </c>
      <c r="ILC474" s="87" t="s">
        <v>887</v>
      </c>
      <c r="ILD474" s="87" t="s">
        <v>875</v>
      </c>
      <c r="ILE474" s="87" t="s">
        <v>887</v>
      </c>
      <c r="ILF474" s="87" t="s">
        <v>875</v>
      </c>
      <c r="ILG474" s="87" t="s">
        <v>887</v>
      </c>
      <c r="ILH474" s="87" t="s">
        <v>875</v>
      </c>
      <c r="ILI474" s="87" t="s">
        <v>887</v>
      </c>
      <c r="ILJ474" s="87" t="s">
        <v>875</v>
      </c>
      <c r="ILK474" s="87" t="s">
        <v>887</v>
      </c>
      <c r="ILL474" s="87" t="s">
        <v>875</v>
      </c>
      <c r="ILM474" s="87" t="s">
        <v>887</v>
      </c>
      <c r="ILN474" s="87" t="s">
        <v>875</v>
      </c>
      <c r="ILO474" s="87" t="s">
        <v>887</v>
      </c>
      <c r="ILP474" s="87" t="s">
        <v>875</v>
      </c>
      <c r="ILQ474" s="87" t="s">
        <v>887</v>
      </c>
      <c r="ILR474" s="87" t="s">
        <v>875</v>
      </c>
      <c r="ILS474" s="87" t="s">
        <v>887</v>
      </c>
      <c r="ILT474" s="87" t="s">
        <v>875</v>
      </c>
      <c r="ILU474" s="87" t="s">
        <v>887</v>
      </c>
      <c r="ILV474" s="87" t="s">
        <v>875</v>
      </c>
      <c r="ILW474" s="87" t="s">
        <v>887</v>
      </c>
      <c r="ILX474" s="87" t="s">
        <v>875</v>
      </c>
      <c r="ILY474" s="87" t="s">
        <v>887</v>
      </c>
      <c r="ILZ474" s="87" t="s">
        <v>875</v>
      </c>
      <c r="IMA474" s="87" t="s">
        <v>887</v>
      </c>
      <c r="IMB474" s="87" t="s">
        <v>875</v>
      </c>
      <c r="IMC474" s="87" t="s">
        <v>887</v>
      </c>
      <c r="IMD474" s="87" t="s">
        <v>875</v>
      </c>
      <c r="IME474" s="87" t="s">
        <v>887</v>
      </c>
      <c r="IMF474" s="87" t="s">
        <v>875</v>
      </c>
      <c r="IMG474" s="87" t="s">
        <v>887</v>
      </c>
      <c r="IMH474" s="87" t="s">
        <v>875</v>
      </c>
      <c r="IMI474" s="87" t="s">
        <v>887</v>
      </c>
      <c r="IMJ474" s="87" t="s">
        <v>875</v>
      </c>
      <c r="IMK474" s="87" t="s">
        <v>887</v>
      </c>
      <c r="IML474" s="87" t="s">
        <v>875</v>
      </c>
      <c r="IMM474" s="87" t="s">
        <v>887</v>
      </c>
      <c r="IMN474" s="87" t="s">
        <v>875</v>
      </c>
      <c r="IMO474" s="87" t="s">
        <v>887</v>
      </c>
      <c r="IMP474" s="87" t="s">
        <v>875</v>
      </c>
      <c r="IMQ474" s="87" t="s">
        <v>887</v>
      </c>
      <c r="IMR474" s="87" t="s">
        <v>875</v>
      </c>
      <c r="IMS474" s="87" t="s">
        <v>887</v>
      </c>
      <c r="IMT474" s="87" t="s">
        <v>875</v>
      </c>
      <c r="IMU474" s="87" t="s">
        <v>887</v>
      </c>
      <c r="IMV474" s="87" t="s">
        <v>875</v>
      </c>
      <c r="IMW474" s="87" t="s">
        <v>887</v>
      </c>
      <c r="IMX474" s="87" t="s">
        <v>875</v>
      </c>
      <c r="IMY474" s="87" t="s">
        <v>887</v>
      </c>
      <c r="IMZ474" s="87" t="s">
        <v>875</v>
      </c>
      <c r="INA474" s="87" t="s">
        <v>887</v>
      </c>
      <c r="INB474" s="87" t="s">
        <v>875</v>
      </c>
      <c r="INC474" s="87" t="s">
        <v>887</v>
      </c>
      <c r="IND474" s="87" t="s">
        <v>875</v>
      </c>
      <c r="INE474" s="87" t="s">
        <v>887</v>
      </c>
      <c r="INF474" s="87" t="s">
        <v>875</v>
      </c>
      <c r="ING474" s="87" t="s">
        <v>887</v>
      </c>
      <c r="INH474" s="87" t="s">
        <v>875</v>
      </c>
      <c r="INI474" s="87" t="s">
        <v>887</v>
      </c>
      <c r="INJ474" s="87" t="s">
        <v>875</v>
      </c>
      <c r="INK474" s="87" t="s">
        <v>887</v>
      </c>
      <c r="INL474" s="87" t="s">
        <v>875</v>
      </c>
      <c r="INM474" s="87" t="s">
        <v>887</v>
      </c>
      <c r="INN474" s="87" t="s">
        <v>875</v>
      </c>
      <c r="INO474" s="87" t="s">
        <v>887</v>
      </c>
      <c r="INP474" s="87" t="s">
        <v>875</v>
      </c>
      <c r="INQ474" s="87" t="s">
        <v>887</v>
      </c>
      <c r="INR474" s="87" t="s">
        <v>875</v>
      </c>
      <c r="INS474" s="87" t="s">
        <v>887</v>
      </c>
      <c r="INT474" s="87" t="s">
        <v>875</v>
      </c>
      <c r="INU474" s="87" t="s">
        <v>887</v>
      </c>
      <c r="INV474" s="87" t="s">
        <v>875</v>
      </c>
      <c r="INW474" s="87" t="s">
        <v>887</v>
      </c>
      <c r="INX474" s="87" t="s">
        <v>875</v>
      </c>
      <c r="INY474" s="87" t="s">
        <v>887</v>
      </c>
      <c r="INZ474" s="87" t="s">
        <v>875</v>
      </c>
      <c r="IOA474" s="87" t="s">
        <v>887</v>
      </c>
      <c r="IOB474" s="87" t="s">
        <v>875</v>
      </c>
      <c r="IOC474" s="87" t="s">
        <v>887</v>
      </c>
      <c r="IOD474" s="87" t="s">
        <v>875</v>
      </c>
      <c r="IOE474" s="87" t="s">
        <v>887</v>
      </c>
      <c r="IOF474" s="87" t="s">
        <v>875</v>
      </c>
      <c r="IOG474" s="87" t="s">
        <v>887</v>
      </c>
      <c r="IOH474" s="87" t="s">
        <v>875</v>
      </c>
      <c r="IOI474" s="87" t="s">
        <v>887</v>
      </c>
      <c r="IOJ474" s="87" t="s">
        <v>875</v>
      </c>
      <c r="IOK474" s="87" t="s">
        <v>887</v>
      </c>
      <c r="IOL474" s="87" t="s">
        <v>875</v>
      </c>
      <c r="IOM474" s="87" t="s">
        <v>887</v>
      </c>
      <c r="ION474" s="87" t="s">
        <v>875</v>
      </c>
      <c r="IOO474" s="87" t="s">
        <v>887</v>
      </c>
      <c r="IOP474" s="87" t="s">
        <v>875</v>
      </c>
      <c r="IOQ474" s="87" t="s">
        <v>887</v>
      </c>
      <c r="IOR474" s="87" t="s">
        <v>875</v>
      </c>
      <c r="IOS474" s="87" t="s">
        <v>887</v>
      </c>
      <c r="IOT474" s="87" t="s">
        <v>875</v>
      </c>
      <c r="IOU474" s="87" t="s">
        <v>887</v>
      </c>
      <c r="IOV474" s="87" t="s">
        <v>875</v>
      </c>
      <c r="IOW474" s="87" t="s">
        <v>887</v>
      </c>
      <c r="IOX474" s="87" t="s">
        <v>875</v>
      </c>
      <c r="IOY474" s="87" t="s">
        <v>887</v>
      </c>
      <c r="IOZ474" s="87" t="s">
        <v>875</v>
      </c>
      <c r="IPA474" s="87" t="s">
        <v>887</v>
      </c>
      <c r="IPB474" s="87" t="s">
        <v>875</v>
      </c>
      <c r="IPC474" s="87" t="s">
        <v>887</v>
      </c>
      <c r="IPD474" s="87" t="s">
        <v>875</v>
      </c>
      <c r="IPE474" s="87" t="s">
        <v>887</v>
      </c>
      <c r="IPF474" s="87" t="s">
        <v>875</v>
      </c>
      <c r="IPG474" s="87" t="s">
        <v>887</v>
      </c>
      <c r="IPH474" s="87" t="s">
        <v>875</v>
      </c>
      <c r="IPI474" s="87" t="s">
        <v>887</v>
      </c>
      <c r="IPJ474" s="87" t="s">
        <v>875</v>
      </c>
      <c r="IPK474" s="87" t="s">
        <v>887</v>
      </c>
      <c r="IPL474" s="87" t="s">
        <v>875</v>
      </c>
      <c r="IPM474" s="87" t="s">
        <v>887</v>
      </c>
      <c r="IPN474" s="87" t="s">
        <v>875</v>
      </c>
      <c r="IPO474" s="87" t="s">
        <v>887</v>
      </c>
      <c r="IPP474" s="87" t="s">
        <v>875</v>
      </c>
      <c r="IPQ474" s="87" t="s">
        <v>887</v>
      </c>
      <c r="IPR474" s="87" t="s">
        <v>875</v>
      </c>
      <c r="IPS474" s="87" t="s">
        <v>887</v>
      </c>
      <c r="IPT474" s="87" t="s">
        <v>875</v>
      </c>
      <c r="IPU474" s="87" t="s">
        <v>887</v>
      </c>
      <c r="IPV474" s="87" t="s">
        <v>875</v>
      </c>
      <c r="IPW474" s="87" t="s">
        <v>887</v>
      </c>
      <c r="IPX474" s="87" t="s">
        <v>875</v>
      </c>
      <c r="IPY474" s="87" t="s">
        <v>887</v>
      </c>
      <c r="IPZ474" s="87" t="s">
        <v>875</v>
      </c>
      <c r="IQA474" s="87" t="s">
        <v>887</v>
      </c>
      <c r="IQB474" s="87" t="s">
        <v>875</v>
      </c>
      <c r="IQC474" s="87" t="s">
        <v>887</v>
      </c>
      <c r="IQD474" s="87" t="s">
        <v>875</v>
      </c>
      <c r="IQE474" s="87" t="s">
        <v>887</v>
      </c>
      <c r="IQF474" s="87" t="s">
        <v>875</v>
      </c>
      <c r="IQG474" s="87" t="s">
        <v>887</v>
      </c>
      <c r="IQH474" s="87" t="s">
        <v>875</v>
      </c>
      <c r="IQI474" s="87" t="s">
        <v>887</v>
      </c>
      <c r="IQJ474" s="87" t="s">
        <v>875</v>
      </c>
      <c r="IQK474" s="87" t="s">
        <v>887</v>
      </c>
      <c r="IQL474" s="87" t="s">
        <v>875</v>
      </c>
      <c r="IQM474" s="87" t="s">
        <v>887</v>
      </c>
      <c r="IQN474" s="87" t="s">
        <v>875</v>
      </c>
      <c r="IQO474" s="87" t="s">
        <v>887</v>
      </c>
      <c r="IQP474" s="87" t="s">
        <v>875</v>
      </c>
      <c r="IQQ474" s="87" t="s">
        <v>887</v>
      </c>
      <c r="IQR474" s="87" t="s">
        <v>875</v>
      </c>
      <c r="IQS474" s="87" t="s">
        <v>887</v>
      </c>
      <c r="IQT474" s="87" t="s">
        <v>875</v>
      </c>
      <c r="IQU474" s="87" t="s">
        <v>887</v>
      </c>
      <c r="IQV474" s="87" t="s">
        <v>875</v>
      </c>
      <c r="IQW474" s="87" t="s">
        <v>887</v>
      </c>
      <c r="IQX474" s="87" t="s">
        <v>875</v>
      </c>
      <c r="IQY474" s="87" t="s">
        <v>887</v>
      </c>
      <c r="IQZ474" s="87" t="s">
        <v>875</v>
      </c>
      <c r="IRA474" s="87" t="s">
        <v>887</v>
      </c>
      <c r="IRB474" s="87" t="s">
        <v>875</v>
      </c>
      <c r="IRC474" s="87" t="s">
        <v>887</v>
      </c>
      <c r="IRD474" s="87" t="s">
        <v>875</v>
      </c>
      <c r="IRE474" s="87" t="s">
        <v>887</v>
      </c>
      <c r="IRF474" s="87" t="s">
        <v>875</v>
      </c>
      <c r="IRG474" s="87" t="s">
        <v>887</v>
      </c>
      <c r="IRH474" s="87" t="s">
        <v>875</v>
      </c>
      <c r="IRI474" s="87" t="s">
        <v>887</v>
      </c>
      <c r="IRJ474" s="87" t="s">
        <v>875</v>
      </c>
      <c r="IRK474" s="87" t="s">
        <v>887</v>
      </c>
      <c r="IRL474" s="87" t="s">
        <v>875</v>
      </c>
      <c r="IRM474" s="87" t="s">
        <v>887</v>
      </c>
      <c r="IRN474" s="87" t="s">
        <v>875</v>
      </c>
      <c r="IRO474" s="87" t="s">
        <v>887</v>
      </c>
      <c r="IRP474" s="87" t="s">
        <v>875</v>
      </c>
      <c r="IRQ474" s="87" t="s">
        <v>887</v>
      </c>
      <c r="IRR474" s="87" t="s">
        <v>875</v>
      </c>
      <c r="IRS474" s="87" t="s">
        <v>887</v>
      </c>
      <c r="IRT474" s="87" t="s">
        <v>875</v>
      </c>
      <c r="IRU474" s="87" t="s">
        <v>887</v>
      </c>
      <c r="IRV474" s="87" t="s">
        <v>875</v>
      </c>
      <c r="IRW474" s="87" t="s">
        <v>887</v>
      </c>
      <c r="IRX474" s="87" t="s">
        <v>875</v>
      </c>
      <c r="IRY474" s="87" t="s">
        <v>887</v>
      </c>
      <c r="IRZ474" s="87" t="s">
        <v>875</v>
      </c>
      <c r="ISA474" s="87" t="s">
        <v>887</v>
      </c>
      <c r="ISB474" s="87" t="s">
        <v>875</v>
      </c>
      <c r="ISC474" s="87" t="s">
        <v>887</v>
      </c>
      <c r="ISD474" s="87" t="s">
        <v>875</v>
      </c>
      <c r="ISE474" s="87" t="s">
        <v>887</v>
      </c>
      <c r="ISF474" s="87" t="s">
        <v>875</v>
      </c>
      <c r="ISG474" s="87" t="s">
        <v>887</v>
      </c>
      <c r="ISH474" s="87" t="s">
        <v>875</v>
      </c>
      <c r="ISI474" s="87" t="s">
        <v>887</v>
      </c>
      <c r="ISJ474" s="87" t="s">
        <v>875</v>
      </c>
      <c r="ISK474" s="87" t="s">
        <v>887</v>
      </c>
      <c r="ISL474" s="87" t="s">
        <v>875</v>
      </c>
      <c r="ISM474" s="87" t="s">
        <v>887</v>
      </c>
      <c r="ISN474" s="87" t="s">
        <v>875</v>
      </c>
      <c r="ISO474" s="87" t="s">
        <v>887</v>
      </c>
      <c r="ISP474" s="87" t="s">
        <v>875</v>
      </c>
      <c r="ISQ474" s="87" t="s">
        <v>887</v>
      </c>
      <c r="ISR474" s="87" t="s">
        <v>875</v>
      </c>
      <c r="ISS474" s="87" t="s">
        <v>887</v>
      </c>
      <c r="IST474" s="87" t="s">
        <v>875</v>
      </c>
      <c r="ISU474" s="87" t="s">
        <v>887</v>
      </c>
      <c r="ISV474" s="87" t="s">
        <v>875</v>
      </c>
      <c r="ISW474" s="87" t="s">
        <v>887</v>
      </c>
      <c r="ISX474" s="87" t="s">
        <v>875</v>
      </c>
      <c r="ISY474" s="87" t="s">
        <v>887</v>
      </c>
      <c r="ISZ474" s="87" t="s">
        <v>875</v>
      </c>
      <c r="ITA474" s="87" t="s">
        <v>887</v>
      </c>
      <c r="ITB474" s="87" t="s">
        <v>875</v>
      </c>
      <c r="ITC474" s="87" t="s">
        <v>887</v>
      </c>
      <c r="ITD474" s="87" t="s">
        <v>875</v>
      </c>
      <c r="ITE474" s="87" t="s">
        <v>887</v>
      </c>
      <c r="ITF474" s="87" t="s">
        <v>875</v>
      </c>
      <c r="ITG474" s="87" t="s">
        <v>887</v>
      </c>
      <c r="ITH474" s="87" t="s">
        <v>875</v>
      </c>
      <c r="ITI474" s="87" t="s">
        <v>887</v>
      </c>
      <c r="ITJ474" s="87" t="s">
        <v>875</v>
      </c>
      <c r="ITK474" s="87" t="s">
        <v>887</v>
      </c>
      <c r="ITL474" s="87" t="s">
        <v>875</v>
      </c>
      <c r="ITM474" s="87" t="s">
        <v>887</v>
      </c>
      <c r="ITN474" s="87" t="s">
        <v>875</v>
      </c>
      <c r="ITO474" s="87" t="s">
        <v>887</v>
      </c>
      <c r="ITP474" s="87" t="s">
        <v>875</v>
      </c>
      <c r="ITQ474" s="87" t="s">
        <v>887</v>
      </c>
      <c r="ITR474" s="87" t="s">
        <v>875</v>
      </c>
      <c r="ITS474" s="87" t="s">
        <v>887</v>
      </c>
      <c r="ITT474" s="87" t="s">
        <v>875</v>
      </c>
      <c r="ITU474" s="87" t="s">
        <v>887</v>
      </c>
      <c r="ITV474" s="87" t="s">
        <v>875</v>
      </c>
      <c r="ITW474" s="87" t="s">
        <v>887</v>
      </c>
      <c r="ITX474" s="87" t="s">
        <v>875</v>
      </c>
      <c r="ITY474" s="87" t="s">
        <v>887</v>
      </c>
      <c r="ITZ474" s="87" t="s">
        <v>875</v>
      </c>
      <c r="IUA474" s="87" t="s">
        <v>887</v>
      </c>
      <c r="IUB474" s="87" t="s">
        <v>875</v>
      </c>
      <c r="IUC474" s="87" t="s">
        <v>887</v>
      </c>
      <c r="IUD474" s="87" t="s">
        <v>875</v>
      </c>
      <c r="IUE474" s="87" t="s">
        <v>887</v>
      </c>
      <c r="IUF474" s="87" t="s">
        <v>875</v>
      </c>
      <c r="IUG474" s="87" t="s">
        <v>887</v>
      </c>
      <c r="IUH474" s="87" t="s">
        <v>875</v>
      </c>
      <c r="IUI474" s="87" t="s">
        <v>887</v>
      </c>
      <c r="IUJ474" s="87" t="s">
        <v>875</v>
      </c>
      <c r="IUK474" s="87" t="s">
        <v>887</v>
      </c>
      <c r="IUL474" s="87" t="s">
        <v>875</v>
      </c>
      <c r="IUM474" s="87" t="s">
        <v>887</v>
      </c>
      <c r="IUN474" s="87" t="s">
        <v>875</v>
      </c>
      <c r="IUO474" s="87" t="s">
        <v>887</v>
      </c>
      <c r="IUP474" s="87" t="s">
        <v>875</v>
      </c>
      <c r="IUQ474" s="87" t="s">
        <v>887</v>
      </c>
      <c r="IUR474" s="87" t="s">
        <v>875</v>
      </c>
      <c r="IUS474" s="87" t="s">
        <v>887</v>
      </c>
      <c r="IUT474" s="87" t="s">
        <v>875</v>
      </c>
      <c r="IUU474" s="87" t="s">
        <v>887</v>
      </c>
      <c r="IUV474" s="87" t="s">
        <v>875</v>
      </c>
      <c r="IUW474" s="87" t="s">
        <v>887</v>
      </c>
      <c r="IUX474" s="87" t="s">
        <v>875</v>
      </c>
      <c r="IUY474" s="87" t="s">
        <v>887</v>
      </c>
      <c r="IUZ474" s="87" t="s">
        <v>875</v>
      </c>
      <c r="IVA474" s="87" t="s">
        <v>887</v>
      </c>
      <c r="IVB474" s="87" t="s">
        <v>875</v>
      </c>
      <c r="IVC474" s="87" t="s">
        <v>887</v>
      </c>
      <c r="IVD474" s="87" t="s">
        <v>875</v>
      </c>
      <c r="IVE474" s="87" t="s">
        <v>887</v>
      </c>
      <c r="IVF474" s="87" t="s">
        <v>875</v>
      </c>
      <c r="IVG474" s="87" t="s">
        <v>887</v>
      </c>
      <c r="IVH474" s="87" t="s">
        <v>875</v>
      </c>
      <c r="IVI474" s="87" t="s">
        <v>887</v>
      </c>
      <c r="IVJ474" s="87" t="s">
        <v>875</v>
      </c>
      <c r="IVK474" s="87" t="s">
        <v>887</v>
      </c>
      <c r="IVL474" s="87" t="s">
        <v>875</v>
      </c>
      <c r="IVM474" s="87" t="s">
        <v>887</v>
      </c>
      <c r="IVN474" s="87" t="s">
        <v>875</v>
      </c>
      <c r="IVO474" s="87" t="s">
        <v>887</v>
      </c>
      <c r="IVP474" s="87" t="s">
        <v>875</v>
      </c>
      <c r="IVQ474" s="87" t="s">
        <v>887</v>
      </c>
      <c r="IVR474" s="87" t="s">
        <v>875</v>
      </c>
      <c r="IVS474" s="87" t="s">
        <v>887</v>
      </c>
      <c r="IVT474" s="87" t="s">
        <v>875</v>
      </c>
      <c r="IVU474" s="87" t="s">
        <v>887</v>
      </c>
      <c r="IVV474" s="87" t="s">
        <v>875</v>
      </c>
      <c r="IVW474" s="87" t="s">
        <v>887</v>
      </c>
      <c r="IVX474" s="87" t="s">
        <v>875</v>
      </c>
      <c r="IVY474" s="87" t="s">
        <v>887</v>
      </c>
      <c r="IVZ474" s="87" t="s">
        <v>875</v>
      </c>
      <c r="IWA474" s="87" t="s">
        <v>887</v>
      </c>
      <c r="IWB474" s="87" t="s">
        <v>875</v>
      </c>
      <c r="IWC474" s="87" t="s">
        <v>887</v>
      </c>
      <c r="IWD474" s="87" t="s">
        <v>875</v>
      </c>
      <c r="IWE474" s="87" t="s">
        <v>887</v>
      </c>
      <c r="IWF474" s="87" t="s">
        <v>875</v>
      </c>
      <c r="IWG474" s="87" t="s">
        <v>887</v>
      </c>
      <c r="IWH474" s="87" t="s">
        <v>875</v>
      </c>
      <c r="IWI474" s="87" t="s">
        <v>887</v>
      </c>
      <c r="IWJ474" s="87" t="s">
        <v>875</v>
      </c>
      <c r="IWK474" s="87" t="s">
        <v>887</v>
      </c>
      <c r="IWL474" s="87" t="s">
        <v>875</v>
      </c>
      <c r="IWM474" s="87" t="s">
        <v>887</v>
      </c>
      <c r="IWN474" s="87" t="s">
        <v>875</v>
      </c>
      <c r="IWO474" s="87" t="s">
        <v>887</v>
      </c>
      <c r="IWP474" s="87" t="s">
        <v>875</v>
      </c>
      <c r="IWQ474" s="87" t="s">
        <v>887</v>
      </c>
      <c r="IWR474" s="87" t="s">
        <v>875</v>
      </c>
      <c r="IWS474" s="87" t="s">
        <v>887</v>
      </c>
      <c r="IWT474" s="87" t="s">
        <v>875</v>
      </c>
      <c r="IWU474" s="87" t="s">
        <v>887</v>
      </c>
      <c r="IWV474" s="87" t="s">
        <v>875</v>
      </c>
      <c r="IWW474" s="87" t="s">
        <v>887</v>
      </c>
      <c r="IWX474" s="87" t="s">
        <v>875</v>
      </c>
      <c r="IWY474" s="87" t="s">
        <v>887</v>
      </c>
      <c r="IWZ474" s="87" t="s">
        <v>875</v>
      </c>
      <c r="IXA474" s="87" t="s">
        <v>887</v>
      </c>
      <c r="IXB474" s="87" t="s">
        <v>875</v>
      </c>
      <c r="IXC474" s="87" t="s">
        <v>887</v>
      </c>
      <c r="IXD474" s="87" t="s">
        <v>875</v>
      </c>
      <c r="IXE474" s="87" t="s">
        <v>887</v>
      </c>
      <c r="IXF474" s="87" t="s">
        <v>875</v>
      </c>
      <c r="IXG474" s="87" t="s">
        <v>887</v>
      </c>
      <c r="IXH474" s="87" t="s">
        <v>875</v>
      </c>
      <c r="IXI474" s="87" t="s">
        <v>887</v>
      </c>
      <c r="IXJ474" s="87" t="s">
        <v>875</v>
      </c>
      <c r="IXK474" s="87" t="s">
        <v>887</v>
      </c>
      <c r="IXL474" s="87" t="s">
        <v>875</v>
      </c>
      <c r="IXM474" s="87" t="s">
        <v>887</v>
      </c>
      <c r="IXN474" s="87" t="s">
        <v>875</v>
      </c>
      <c r="IXO474" s="87" t="s">
        <v>887</v>
      </c>
      <c r="IXP474" s="87" t="s">
        <v>875</v>
      </c>
      <c r="IXQ474" s="87" t="s">
        <v>887</v>
      </c>
      <c r="IXR474" s="87" t="s">
        <v>875</v>
      </c>
      <c r="IXS474" s="87" t="s">
        <v>887</v>
      </c>
      <c r="IXT474" s="87" t="s">
        <v>875</v>
      </c>
      <c r="IXU474" s="87" t="s">
        <v>887</v>
      </c>
      <c r="IXV474" s="87" t="s">
        <v>875</v>
      </c>
      <c r="IXW474" s="87" t="s">
        <v>887</v>
      </c>
      <c r="IXX474" s="87" t="s">
        <v>875</v>
      </c>
      <c r="IXY474" s="87" t="s">
        <v>887</v>
      </c>
      <c r="IXZ474" s="87" t="s">
        <v>875</v>
      </c>
      <c r="IYA474" s="87" t="s">
        <v>887</v>
      </c>
      <c r="IYB474" s="87" t="s">
        <v>875</v>
      </c>
      <c r="IYC474" s="87" t="s">
        <v>887</v>
      </c>
      <c r="IYD474" s="87" t="s">
        <v>875</v>
      </c>
      <c r="IYE474" s="87" t="s">
        <v>887</v>
      </c>
      <c r="IYF474" s="87" t="s">
        <v>875</v>
      </c>
      <c r="IYG474" s="87" t="s">
        <v>887</v>
      </c>
      <c r="IYH474" s="87" t="s">
        <v>875</v>
      </c>
      <c r="IYI474" s="87" t="s">
        <v>887</v>
      </c>
      <c r="IYJ474" s="87" t="s">
        <v>875</v>
      </c>
      <c r="IYK474" s="87" t="s">
        <v>887</v>
      </c>
      <c r="IYL474" s="87" t="s">
        <v>875</v>
      </c>
      <c r="IYM474" s="87" t="s">
        <v>887</v>
      </c>
      <c r="IYN474" s="87" t="s">
        <v>875</v>
      </c>
      <c r="IYO474" s="87" t="s">
        <v>887</v>
      </c>
      <c r="IYP474" s="87" t="s">
        <v>875</v>
      </c>
      <c r="IYQ474" s="87" t="s">
        <v>887</v>
      </c>
      <c r="IYR474" s="87" t="s">
        <v>875</v>
      </c>
      <c r="IYS474" s="87" t="s">
        <v>887</v>
      </c>
      <c r="IYT474" s="87" t="s">
        <v>875</v>
      </c>
      <c r="IYU474" s="87" t="s">
        <v>887</v>
      </c>
      <c r="IYV474" s="87" t="s">
        <v>875</v>
      </c>
      <c r="IYW474" s="87" t="s">
        <v>887</v>
      </c>
      <c r="IYX474" s="87" t="s">
        <v>875</v>
      </c>
      <c r="IYY474" s="87" t="s">
        <v>887</v>
      </c>
      <c r="IYZ474" s="87" t="s">
        <v>875</v>
      </c>
      <c r="IZA474" s="87" t="s">
        <v>887</v>
      </c>
      <c r="IZB474" s="87" t="s">
        <v>875</v>
      </c>
      <c r="IZC474" s="87" t="s">
        <v>887</v>
      </c>
      <c r="IZD474" s="87" t="s">
        <v>875</v>
      </c>
      <c r="IZE474" s="87" t="s">
        <v>887</v>
      </c>
      <c r="IZF474" s="87" t="s">
        <v>875</v>
      </c>
      <c r="IZG474" s="87" t="s">
        <v>887</v>
      </c>
      <c r="IZH474" s="87" t="s">
        <v>875</v>
      </c>
      <c r="IZI474" s="87" t="s">
        <v>887</v>
      </c>
      <c r="IZJ474" s="87" t="s">
        <v>875</v>
      </c>
      <c r="IZK474" s="87" t="s">
        <v>887</v>
      </c>
      <c r="IZL474" s="87" t="s">
        <v>875</v>
      </c>
      <c r="IZM474" s="87" t="s">
        <v>887</v>
      </c>
      <c r="IZN474" s="87" t="s">
        <v>875</v>
      </c>
      <c r="IZO474" s="87" t="s">
        <v>887</v>
      </c>
      <c r="IZP474" s="87" t="s">
        <v>875</v>
      </c>
      <c r="IZQ474" s="87" t="s">
        <v>887</v>
      </c>
      <c r="IZR474" s="87" t="s">
        <v>875</v>
      </c>
      <c r="IZS474" s="87" t="s">
        <v>887</v>
      </c>
      <c r="IZT474" s="87" t="s">
        <v>875</v>
      </c>
      <c r="IZU474" s="87" t="s">
        <v>887</v>
      </c>
      <c r="IZV474" s="87" t="s">
        <v>875</v>
      </c>
      <c r="IZW474" s="87" t="s">
        <v>887</v>
      </c>
      <c r="IZX474" s="87" t="s">
        <v>875</v>
      </c>
      <c r="IZY474" s="87" t="s">
        <v>887</v>
      </c>
      <c r="IZZ474" s="87" t="s">
        <v>875</v>
      </c>
      <c r="JAA474" s="87" t="s">
        <v>887</v>
      </c>
      <c r="JAB474" s="87" t="s">
        <v>875</v>
      </c>
      <c r="JAC474" s="87" t="s">
        <v>887</v>
      </c>
      <c r="JAD474" s="87" t="s">
        <v>875</v>
      </c>
      <c r="JAE474" s="87" t="s">
        <v>887</v>
      </c>
      <c r="JAF474" s="87" t="s">
        <v>875</v>
      </c>
      <c r="JAG474" s="87" t="s">
        <v>887</v>
      </c>
      <c r="JAH474" s="87" t="s">
        <v>875</v>
      </c>
      <c r="JAI474" s="87" t="s">
        <v>887</v>
      </c>
      <c r="JAJ474" s="87" t="s">
        <v>875</v>
      </c>
      <c r="JAK474" s="87" t="s">
        <v>887</v>
      </c>
      <c r="JAL474" s="87" t="s">
        <v>875</v>
      </c>
      <c r="JAM474" s="87" t="s">
        <v>887</v>
      </c>
      <c r="JAN474" s="87" t="s">
        <v>875</v>
      </c>
      <c r="JAO474" s="87" t="s">
        <v>887</v>
      </c>
      <c r="JAP474" s="87" t="s">
        <v>875</v>
      </c>
      <c r="JAQ474" s="87" t="s">
        <v>887</v>
      </c>
      <c r="JAR474" s="87" t="s">
        <v>875</v>
      </c>
      <c r="JAS474" s="87" t="s">
        <v>887</v>
      </c>
      <c r="JAT474" s="87" t="s">
        <v>875</v>
      </c>
      <c r="JAU474" s="87" t="s">
        <v>887</v>
      </c>
      <c r="JAV474" s="87" t="s">
        <v>875</v>
      </c>
      <c r="JAW474" s="87" t="s">
        <v>887</v>
      </c>
      <c r="JAX474" s="87" t="s">
        <v>875</v>
      </c>
      <c r="JAY474" s="87" t="s">
        <v>887</v>
      </c>
      <c r="JAZ474" s="87" t="s">
        <v>875</v>
      </c>
      <c r="JBA474" s="87" t="s">
        <v>887</v>
      </c>
      <c r="JBB474" s="87" t="s">
        <v>875</v>
      </c>
      <c r="JBC474" s="87" t="s">
        <v>887</v>
      </c>
      <c r="JBD474" s="87" t="s">
        <v>875</v>
      </c>
      <c r="JBE474" s="87" t="s">
        <v>887</v>
      </c>
      <c r="JBF474" s="87" t="s">
        <v>875</v>
      </c>
      <c r="JBG474" s="87" t="s">
        <v>887</v>
      </c>
      <c r="JBH474" s="87" t="s">
        <v>875</v>
      </c>
      <c r="JBI474" s="87" t="s">
        <v>887</v>
      </c>
      <c r="JBJ474" s="87" t="s">
        <v>875</v>
      </c>
      <c r="JBK474" s="87" t="s">
        <v>887</v>
      </c>
      <c r="JBL474" s="87" t="s">
        <v>875</v>
      </c>
      <c r="JBM474" s="87" t="s">
        <v>887</v>
      </c>
      <c r="JBN474" s="87" t="s">
        <v>875</v>
      </c>
      <c r="JBO474" s="87" t="s">
        <v>887</v>
      </c>
      <c r="JBP474" s="87" t="s">
        <v>875</v>
      </c>
      <c r="JBQ474" s="87" t="s">
        <v>887</v>
      </c>
      <c r="JBR474" s="87" t="s">
        <v>875</v>
      </c>
      <c r="JBS474" s="87" t="s">
        <v>887</v>
      </c>
      <c r="JBT474" s="87" t="s">
        <v>875</v>
      </c>
      <c r="JBU474" s="87" t="s">
        <v>887</v>
      </c>
      <c r="JBV474" s="87" t="s">
        <v>875</v>
      </c>
      <c r="JBW474" s="87" t="s">
        <v>887</v>
      </c>
      <c r="JBX474" s="87" t="s">
        <v>875</v>
      </c>
      <c r="JBY474" s="87" t="s">
        <v>887</v>
      </c>
      <c r="JBZ474" s="87" t="s">
        <v>875</v>
      </c>
      <c r="JCA474" s="87" t="s">
        <v>887</v>
      </c>
      <c r="JCB474" s="87" t="s">
        <v>875</v>
      </c>
      <c r="JCC474" s="87" t="s">
        <v>887</v>
      </c>
      <c r="JCD474" s="87" t="s">
        <v>875</v>
      </c>
      <c r="JCE474" s="87" t="s">
        <v>887</v>
      </c>
      <c r="JCF474" s="87" t="s">
        <v>875</v>
      </c>
      <c r="JCG474" s="87" t="s">
        <v>887</v>
      </c>
      <c r="JCH474" s="87" t="s">
        <v>875</v>
      </c>
      <c r="JCI474" s="87" t="s">
        <v>887</v>
      </c>
      <c r="JCJ474" s="87" t="s">
        <v>875</v>
      </c>
      <c r="JCK474" s="87" t="s">
        <v>887</v>
      </c>
      <c r="JCL474" s="87" t="s">
        <v>875</v>
      </c>
      <c r="JCM474" s="87" t="s">
        <v>887</v>
      </c>
      <c r="JCN474" s="87" t="s">
        <v>875</v>
      </c>
      <c r="JCO474" s="87" t="s">
        <v>887</v>
      </c>
      <c r="JCP474" s="87" t="s">
        <v>875</v>
      </c>
      <c r="JCQ474" s="87" t="s">
        <v>887</v>
      </c>
      <c r="JCR474" s="87" t="s">
        <v>875</v>
      </c>
      <c r="JCS474" s="87" t="s">
        <v>887</v>
      </c>
      <c r="JCT474" s="87" t="s">
        <v>875</v>
      </c>
      <c r="JCU474" s="87" t="s">
        <v>887</v>
      </c>
      <c r="JCV474" s="87" t="s">
        <v>875</v>
      </c>
      <c r="JCW474" s="87" t="s">
        <v>887</v>
      </c>
      <c r="JCX474" s="87" t="s">
        <v>875</v>
      </c>
      <c r="JCY474" s="87" t="s">
        <v>887</v>
      </c>
      <c r="JCZ474" s="87" t="s">
        <v>875</v>
      </c>
      <c r="JDA474" s="87" t="s">
        <v>887</v>
      </c>
      <c r="JDB474" s="87" t="s">
        <v>875</v>
      </c>
      <c r="JDC474" s="87" t="s">
        <v>887</v>
      </c>
      <c r="JDD474" s="87" t="s">
        <v>875</v>
      </c>
      <c r="JDE474" s="87" t="s">
        <v>887</v>
      </c>
      <c r="JDF474" s="87" t="s">
        <v>875</v>
      </c>
      <c r="JDG474" s="87" t="s">
        <v>887</v>
      </c>
      <c r="JDH474" s="87" t="s">
        <v>875</v>
      </c>
      <c r="JDI474" s="87" t="s">
        <v>887</v>
      </c>
      <c r="JDJ474" s="87" t="s">
        <v>875</v>
      </c>
      <c r="JDK474" s="87" t="s">
        <v>887</v>
      </c>
      <c r="JDL474" s="87" t="s">
        <v>875</v>
      </c>
      <c r="JDM474" s="87" t="s">
        <v>887</v>
      </c>
      <c r="JDN474" s="87" t="s">
        <v>875</v>
      </c>
      <c r="JDO474" s="87" t="s">
        <v>887</v>
      </c>
      <c r="JDP474" s="87" t="s">
        <v>875</v>
      </c>
      <c r="JDQ474" s="87" t="s">
        <v>887</v>
      </c>
      <c r="JDR474" s="87" t="s">
        <v>875</v>
      </c>
      <c r="JDS474" s="87" t="s">
        <v>887</v>
      </c>
      <c r="JDT474" s="87" t="s">
        <v>875</v>
      </c>
      <c r="JDU474" s="87" t="s">
        <v>887</v>
      </c>
      <c r="JDV474" s="87" t="s">
        <v>875</v>
      </c>
      <c r="JDW474" s="87" t="s">
        <v>887</v>
      </c>
      <c r="JDX474" s="87" t="s">
        <v>875</v>
      </c>
      <c r="JDY474" s="87" t="s">
        <v>887</v>
      </c>
      <c r="JDZ474" s="87" t="s">
        <v>875</v>
      </c>
      <c r="JEA474" s="87" t="s">
        <v>887</v>
      </c>
      <c r="JEB474" s="87" t="s">
        <v>875</v>
      </c>
      <c r="JEC474" s="87" t="s">
        <v>887</v>
      </c>
      <c r="JED474" s="87" t="s">
        <v>875</v>
      </c>
      <c r="JEE474" s="87" t="s">
        <v>887</v>
      </c>
      <c r="JEF474" s="87" t="s">
        <v>875</v>
      </c>
      <c r="JEG474" s="87" t="s">
        <v>887</v>
      </c>
      <c r="JEH474" s="87" t="s">
        <v>875</v>
      </c>
      <c r="JEI474" s="87" t="s">
        <v>887</v>
      </c>
      <c r="JEJ474" s="87" t="s">
        <v>875</v>
      </c>
      <c r="JEK474" s="87" t="s">
        <v>887</v>
      </c>
      <c r="JEL474" s="87" t="s">
        <v>875</v>
      </c>
      <c r="JEM474" s="87" t="s">
        <v>887</v>
      </c>
      <c r="JEN474" s="87" t="s">
        <v>875</v>
      </c>
      <c r="JEO474" s="87" t="s">
        <v>887</v>
      </c>
      <c r="JEP474" s="87" t="s">
        <v>875</v>
      </c>
      <c r="JEQ474" s="87" t="s">
        <v>887</v>
      </c>
      <c r="JER474" s="87" t="s">
        <v>875</v>
      </c>
      <c r="JES474" s="87" t="s">
        <v>887</v>
      </c>
      <c r="JET474" s="87" t="s">
        <v>875</v>
      </c>
      <c r="JEU474" s="87" t="s">
        <v>887</v>
      </c>
      <c r="JEV474" s="87" t="s">
        <v>875</v>
      </c>
      <c r="JEW474" s="87" t="s">
        <v>887</v>
      </c>
      <c r="JEX474" s="87" t="s">
        <v>875</v>
      </c>
      <c r="JEY474" s="87" t="s">
        <v>887</v>
      </c>
      <c r="JEZ474" s="87" t="s">
        <v>875</v>
      </c>
      <c r="JFA474" s="87" t="s">
        <v>887</v>
      </c>
      <c r="JFB474" s="87" t="s">
        <v>875</v>
      </c>
      <c r="JFC474" s="87" t="s">
        <v>887</v>
      </c>
      <c r="JFD474" s="87" t="s">
        <v>875</v>
      </c>
      <c r="JFE474" s="87" t="s">
        <v>887</v>
      </c>
      <c r="JFF474" s="87" t="s">
        <v>875</v>
      </c>
      <c r="JFG474" s="87" t="s">
        <v>887</v>
      </c>
      <c r="JFH474" s="87" t="s">
        <v>875</v>
      </c>
      <c r="JFI474" s="87" t="s">
        <v>887</v>
      </c>
      <c r="JFJ474" s="87" t="s">
        <v>875</v>
      </c>
      <c r="JFK474" s="87" t="s">
        <v>887</v>
      </c>
      <c r="JFL474" s="87" t="s">
        <v>875</v>
      </c>
      <c r="JFM474" s="87" t="s">
        <v>887</v>
      </c>
      <c r="JFN474" s="87" t="s">
        <v>875</v>
      </c>
      <c r="JFO474" s="87" t="s">
        <v>887</v>
      </c>
      <c r="JFP474" s="87" t="s">
        <v>875</v>
      </c>
      <c r="JFQ474" s="87" t="s">
        <v>887</v>
      </c>
      <c r="JFR474" s="87" t="s">
        <v>875</v>
      </c>
      <c r="JFS474" s="87" t="s">
        <v>887</v>
      </c>
      <c r="JFT474" s="87" t="s">
        <v>875</v>
      </c>
      <c r="JFU474" s="87" t="s">
        <v>887</v>
      </c>
      <c r="JFV474" s="87" t="s">
        <v>875</v>
      </c>
      <c r="JFW474" s="87" t="s">
        <v>887</v>
      </c>
      <c r="JFX474" s="87" t="s">
        <v>875</v>
      </c>
      <c r="JFY474" s="87" t="s">
        <v>887</v>
      </c>
      <c r="JFZ474" s="87" t="s">
        <v>875</v>
      </c>
      <c r="JGA474" s="87" t="s">
        <v>887</v>
      </c>
      <c r="JGB474" s="87" t="s">
        <v>875</v>
      </c>
      <c r="JGC474" s="87" t="s">
        <v>887</v>
      </c>
      <c r="JGD474" s="87" t="s">
        <v>875</v>
      </c>
      <c r="JGE474" s="87" t="s">
        <v>887</v>
      </c>
      <c r="JGF474" s="87" t="s">
        <v>875</v>
      </c>
      <c r="JGG474" s="87" t="s">
        <v>887</v>
      </c>
      <c r="JGH474" s="87" t="s">
        <v>875</v>
      </c>
      <c r="JGI474" s="87" t="s">
        <v>887</v>
      </c>
      <c r="JGJ474" s="87" t="s">
        <v>875</v>
      </c>
      <c r="JGK474" s="87" t="s">
        <v>887</v>
      </c>
      <c r="JGL474" s="87" t="s">
        <v>875</v>
      </c>
      <c r="JGM474" s="87" t="s">
        <v>887</v>
      </c>
      <c r="JGN474" s="87" t="s">
        <v>875</v>
      </c>
      <c r="JGO474" s="87" t="s">
        <v>887</v>
      </c>
      <c r="JGP474" s="87" t="s">
        <v>875</v>
      </c>
      <c r="JGQ474" s="87" t="s">
        <v>887</v>
      </c>
      <c r="JGR474" s="87" t="s">
        <v>875</v>
      </c>
      <c r="JGS474" s="87" t="s">
        <v>887</v>
      </c>
      <c r="JGT474" s="87" t="s">
        <v>875</v>
      </c>
      <c r="JGU474" s="87" t="s">
        <v>887</v>
      </c>
      <c r="JGV474" s="87" t="s">
        <v>875</v>
      </c>
      <c r="JGW474" s="87" t="s">
        <v>887</v>
      </c>
      <c r="JGX474" s="87" t="s">
        <v>875</v>
      </c>
      <c r="JGY474" s="87" t="s">
        <v>887</v>
      </c>
      <c r="JGZ474" s="87" t="s">
        <v>875</v>
      </c>
      <c r="JHA474" s="87" t="s">
        <v>887</v>
      </c>
      <c r="JHB474" s="87" t="s">
        <v>875</v>
      </c>
      <c r="JHC474" s="87" t="s">
        <v>887</v>
      </c>
      <c r="JHD474" s="87" t="s">
        <v>875</v>
      </c>
      <c r="JHE474" s="87" t="s">
        <v>887</v>
      </c>
      <c r="JHF474" s="87" t="s">
        <v>875</v>
      </c>
      <c r="JHG474" s="87" t="s">
        <v>887</v>
      </c>
      <c r="JHH474" s="87" t="s">
        <v>875</v>
      </c>
      <c r="JHI474" s="87" t="s">
        <v>887</v>
      </c>
      <c r="JHJ474" s="87" t="s">
        <v>875</v>
      </c>
      <c r="JHK474" s="87" t="s">
        <v>887</v>
      </c>
      <c r="JHL474" s="87" t="s">
        <v>875</v>
      </c>
      <c r="JHM474" s="87" t="s">
        <v>887</v>
      </c>
      <c r="JHN474" s="87" t="s">
        <v>875</v>
      </c>
      <c r="JHO474" s="87" t="s">
        <v>887</v>
      </c>
      <c r="JHP474" s="87" t="s">
        <v>875</v>
      </c>
      <c r="JHQ474" s="87" t="s">
        <v>887</v>
      </c>
      <c r="JHR474" s="87" t="s">
        <v>875</v>
      </c>
      <c r="JHS474" s="87" t="s">
        <v>887</v>
      </c>
      <c r="JHT474" s="87" t="s">
        <v>875</v>
      </c>
      <c r="JHU474" s="87" t="s">
        <v>887</v>
      </c>
      <c r="JHV474" s="87" t="s">
        <v>875</v>
      </c>
      <c r="JHW474" s="87" t="s">
        <v>887</v>
      </c>
      <c r="JHX474" s="87" t="s">
        <v>875</v>
      </c>
      <c r="JHY474" s="87" t="s">
        <v>887</v>
      </c>
      <c r="JHZ474" s="87" t="s">
        <v>875</v>
      </c>
      <c r="JIA474" s="87" t="s">
        <v>887</v>
      </c>
      <c r="JIB474" s="87" t="s">
        <v>875</v>
      </c>
      <c r="JIC474" s="87" t="s">
        <v>887</v>
      </c>
      <c r="JID474" s="87" t="s">
        <v>875</v>
      </c>
      <c r="JIE474" s="87" t="s">
        <v>887</v>
      </c>
      <c r="JIF474" s="87" t="s">
        <v>875</v>
      </c>
      <c r="JIG474" s="87" t="s">
        <v>887</v>
      </c>
      <c r="JIH474" s="87" t="s">
        <v>875</v>
      </c>
      <c r="JII474" s="87" t="s">
        <v>887</v>
      </c>
      <c r="JIJ474" s="87" t="s">
        <v>875</v>
      </c>
      <c r="JIK474" s="87" t="s">
        <v>887</v>
      </c>
      <c r="JIL474" s="87" t="s">
        <v>875</v>
      </c>
      <c r="JIM474" s="87" t="s">
        <v>887</v>
      </c>
      <c r="JIN474" s="87" t="s">
        <v>875</v>
      </c>
      <c r="JIO474" s="87" t="s">
        <v>887</v>
      </c>
      <c r="JIP474" s="87" t="s">
        <v>875</v>
      </c>
      <c r="JIQ474" s="87" t="s">
        <v>887</v>
      </c>
      <c r="JIR474" s="87" t="s">
        <v>875</v>
      </c>
      <c r="JIS474" s="87" t="s">
        <v>887</v>
      </c>
      <c r="JIT474" s="87" t="s">
        <v>875</v>
      </c>
      <c r="JIU474" s="87" t="s">
        <v>887</v>
      </c>
      <c r="JIV474" s="87" t="s">
        <v>875</v>
      </c>
      <c r="JIW474" s="87" t="s">
        <v>887</v>
      </c>
      <c r="JIX474" s="87" t="s">
        <v>875</v>
      </c>
      <c r="JIY474" s="87" t="s">
        <v>887</v>
      </c>
      <c r="JIZ474" s="87" t="s">
        <v>875</v>
      </c>
      <c r="JJA474" s="87" t="s">
        <v>887</v>
      </c>
      <c r="JJB474" s="87" t="s">
        <v>875</v>
      </c>
      <c r="JJC474" s="87" t="s">
        <v>887</v>
      </c>
      <c r="JJD474" s="87" t="s">
        <v>875</v>
      </c>
      <c r="JJE474" s="87" t="s">
        <v>887</v>
      </c>
      <c r="JJF474" s="87" t="s">
        <v>875</v>
      </c>
      <c r="JJG474" s="87" t="s">
        <v>887</v>
      </c>
      <c r="JJH474" s="87" t="s">
        <v>875</v>
      </c>
      <c r="JJI474" s="87" t="s">
        <v>887</v>
      </c>
      <c r="JJJ474" s="87" t="s">
        <v>875</v>
      </c>
      <c r="JJK474" s="87" t="s">
        <v>887</v>
      </c>
      <c r="JJL474" s="87" t="s">
        <v>875</v>
      </c>
      <c r="JJM474" s="87" t="s">
        <v>887</v>
      </c>
      <c r="JJN474" s="87" t="s">
        <v>875</v>
      </c>
      <c r="JJO474" s="87" t="s">
        <v>887</v>
      </c>
      <c r="JJP474" s="87" t="s">
        <v>875</v>
      </c>
      <c r="JJQ474" s="87" t="s">
        <v>887</v>
      </c>
      <c r="JJR474" s="87" t="s">
        <v>875</v>
      </c>
      <c r="JJS474" s="87" t="s">
        <v>887</v>
      </c>
      <c r="JJT474" s="87" t="s">
        <v>875</v>
      </c>
      <c r="JJU474" s="87" t="s">
        <v>887</v>
      </c>
      <c r="JJV474" s="87" t="s">
        <v>875</v>
      </c>
      <c r="JJW474" s="87" t="s">
        <v>887</v>
      </c>
      <c r="JJX474" s="87" t="s">
        <v>875</v>
      </c>
      <c r="JJY474" s="87" t="s">
        <v>887</v>
      </c>
      <c r="JJZ474" s="87" t="s">
        <v>875</v>
      </c>
      <c r="JKA474" s="87" t="s">
        <v>887</v>
      </c>
      <c r="JKB474" s="87" t="s">
        <v>875</v>
      </c>
      <c r="JKC474" s="87" t="s">
        <v>887</v>
      </c>
      <c r="JKD474" s="87" t="s">
        <v>875</v>
      </c>
      <c r="JKE474" s="87" t="s">
        <v>887</v>
      </c>
      <c r="JKF474" s="87" t="s">
        <v>875</v>
      </c>
      <c r="JKG474" s="87" t="s">
        <v>887</v>
      </c>
      <c r="JKH474" s="87" t="s">
        <v>875</v>
      </c>
      <c r="JKI474" s="87" t="s">
        <v>887</v>
      </c>
      <c r="JKJ474" s="87" t="s">
        <v>875</v>
      </c>
      <c r="JKK474" s="87" t="s">
        <v>887</v>
      </c>
      <c r="JKL474" s="87" t="s">
        <v>875</v>
      </c>
      <c r="JKM474" s="87" t="s">
        <v>887</v>
      </c>
      <c r="JKN474" s="87" t="s">
        <v>875</v>
      </c>
      <c r="JKO474" s="87" t="s">
        <v>887</v>
      </c>
      <c r="JKP474" s="87" t="s">
        <v>875</v>
      </c>
      <c r="JKQ474" s="87" t="s">
        <v>887</v>
      </c>
      <c r="JKR474" s="87" t="s">
        <v>875</v>
      </c>
      <c r="JKS474" s="87" t="s">
        <v>887</v>
      </c>
      <c r="JKT474" s="87" t="s">
        <v>875</v>
      </c>
      <c r="JKU474" s="87" t="s">
        <v>887</v>
      </c>
      <c r="JKV474" s="87" t="s">
        <v>875</v>
      </c>
      <c r="JKW474" s="87" t="s">
        <v>887</v>
      </c>
      <c r="JKX474" s="87" t="s">
        <v>875</v>
      </c>
      <c r="JKY474" s="87" t="s">
        <v>887</v>
      </c>
      <c r="JKZ474" s="87" t="s">
        <v>875</v>
      </c>
      <c r="JLA474" s="87" t="s">
        <v>887</v>
      </c>
      <c r="JLB474" s="87" t="s">
        <v>875</v>
      </c>
      <c r="JLC474" s="87" t="s">
        <v>887</v>
      </c>
      <c r="JLD474" s="87" t="s">
        <v>875</v>
      </c>
      <c r="JLE474" s="87" t="s">
        <v>887</v>
      </c>
      <c r="JLF474" s="87" t="s">
        <v>875</v>
      </c>
      <c r="JLG474" s="87" t="s">
        <v>887</v>
      </c>
      <c r="JLH474" s="87" t="s">
        <v>875</v>
      </c>
      <c r="JLI474" s="87" t="s">
        <v>887</v>
      </c>
      <c r="JLJ474" s="87" t="s">
        <v>875</v>
      </c>
      <c r="JLK474" s="87" t="s">
        <v>887</v>
      </c>
      <c r="JLL474" s="87" t="s">
        <v>875</v>
      </c>
      <c r="JLM474" s="87" t="s">
        <v>887</v>
      </c>
      <c r="JLN474" s="87" t="s">
        <v>875</v>
      </c>
      <c r="JLO474" s="87" t="s">
        <v>887</v>
      </c>
      <c r="JLP474" s="87" t="s">
        <v>875</v>
      </c>
      <c r="JLQ474" s="87" t="s">
        <v>887</v>
      </c>
      <c r="JLR474" s="87" t="s">
        <v>875</v>
      </c>
      <c r="JLS474" s="87" t="s">
        <v>887</v>
      </c>
      <c r="JLT474" s="87" t="s">
        <v>875</v>
      </c>
      <c r="JLU474" s="87" t="s">
        <v>887</v>
      </c>
      <c r="JLV474" s="87" t="s">
        <v>875</v>
      </c>
      <c r="JLW474" s="87" t="s">
        <v>887</v>
      </c>
      <c r="JLX474" s="87" t="s">
        <v>875</v>
      </c>
      <c r="JLY474" s="87" t="s">
        <v>887</v>
      </c>
      <c r="JLZ474" s="87" t="s">
        <v>875</v>
      </c>
      <c r="JMA474" s="87" t="s">
        <v>887</v>
      </c>
      <c r="JMB474" s="87" t="s">
        <v>875</v>
      </c>
      <c r="JMC474" s="87" t="s">
        <v>887</v>
      </c>
      <c r="JMD474" s="87" t="s">
        <v>875</v>
      </c>
      <c r="JME474" s="87" t="s">
        <v>887</v>
      </c>
      <c r="JMF474" s="87" t="s">
        <v>875</v>
      </c>
      <c r="JMG474" s="87" t="s">
        <v>887</v>
      </c>
      <c r="JMH474" s="87" t="s">
        <v>875</v>
      </c>
      <c r="JMI474" s="87" t="s">
        <v>887</v>
      </c>
      <c r="JMJ474" s="87" t="s">
        <v>875</v>
      </c>
      <c r="JMK474" s="87" t="s">
        <v>887</v>
      </c>
      <c r="JML474" s="87" t="s">
        <v>875</v>
      </c>
      <c r="JMM474" s="87" t="s">
        <v>887</v>
      </c>
      <c r="JMN474" s="87" t="s">
        <v>875</v>
      </c>
      <c r="JMO474" s="87" t="s">
        <v>887</v>
      </c>
      <c r="JMP474" s="87" t="s">
        <v>875</v>
      </c>
      <c r="JMQ474" s="87" t="s">
        <v>887</v>
      </c>
      <c r="JMR474" s="87" t="s">
        <v>875</v>
      </c>
      <c r="JMS474" s="87" t="s">
        <v>887</v>
      </c>
      <c r="JMT474" s="87" t="s">
        <v>875</v>
      </c>
      <c r="JMU474" s="87" t="s">
        <v>887</v>
      </c>
      <c r="JMV474" s="87" t="s">
        <v>875</v>
      </c>
      <c r="JMW474" s="87" t="s">
        <v>887</v>
      </c>
      <c r="JMX474" s="87" t="s">
        <v>875</v>
      </c>
      <c r="JMY474" s="87" t="s">
        <v>887</v>
      </c>
      <c r="JMZ474" s="87" t="s">
        <v>875</v>
      </c>
      <c r="JNA474" s="87" t="s">
        <v>887</v>
      </c>
      <c r="JNB474" s="87" t="s">
        <v>875</v>
      </c>
      <c r="JNC474" s="87" t="s">
        <v>887</v>
      </c>
      <c r="JND474" s="87" t="s">
        <v>875</v>
      </c>
      <c r="JNE474" s="87" t="s">
        <v>887</v>
      </c>
      <c r="JNF474" s="87" t="s">
        <v>875</v>
      </c>
      <c r="JNG474" s="87" t="s">
        <v>887</v>
      </c>
      <c r="JNH474" s="87" t="s">
        <v>875</v>
      </c>
      <c r="JNI474" s="87" t="s">
        <v>887</v>
      </c>
      <c r="JNJ474" s="87" t="s">
        <v>875</v>
      </c>
      <c r="JNK474" s="87" t="s">
        <v>887</v>
      </c>
      <c r="JNL474" s="87" t="s">
        <v>875</v>
      </c>
      <c r="JNM474" s="87" t="s">
        <v>887</v>
      </c>
      <c r="JNN474" s="87" t="s">
        <v>875</v>
      </c>
      <c r="JNO474" s="87" t="s">
        <v>887</v>
      </c>
      <c r="JNP474" s="87" t="s">
        <v>875</v>
      </c>
      <c r="JNQ474" s="87" t="s">
        <v>887</v>
      </c>
      <c r="JNR474" s="87" t="s">
        <v>875</v>
      </c>
      <c r="JNS474" s="87" t="s">
        <v>887</v>
      </c>
      <c r="JNT474" s="87" t="s">
        <v>875</v>
      </c>
      <c r="JNU474" s="87" t="s">
        <v>887</v>
      </c>
      <c r="JNV474" s="87" t="s">
        <v>875</v>
      </c>
      <c r="JNW474" s="87" t="s">
        <v>887</v>
      </c>
      <c r="JNX474" s="87" t="s">
        <v>875</v>
      </c>
      <c r="JNY474" s="87" t="s">
        <v>887</v>
      </c>
      <c r="JNZ474" s="87" t="s">
        <v>875</v>
      </c>
      <c r="JOA474" s="87" t="s">
        <v>887</v>
      </c>
      <c r="JOB474" s="87" t="s">
        <v>875</v>
      </c>
      <c r="JOC474" s="87" t="s">
        <v>887</v>
      </c>
      <c r="JOD474" s="87" t="s">
        <v>875</v>
      </c>
      <c r="JOE474" s="87" t="s">
        <v>887</v>
      </c>
      <c r="JOF474" s="87" t="s">
        <v>875</v>
      </c>
      <c r="JOG474" s="87" t="s">
        <v>887</v>
      </c>
      <c r="JOH474" s="87" t="s">
        <v>875</v>
      </c>
      <c r="JOI474" s="87" t="s">
        <v>887</v>
      </c>
      <c r="JOJ474" s="87" t="s">
        <v>875</v>
      </c>
      <c r="JOK474" s="87" t="s">
        <v>887</v>
      </c>
      <c r="JOL474" s="87" t="s">
        <v>875</v>
      </c>
      <c r="JOM474" s="87" t="s">
        <v>887</v>
      </c>
      <c r="JON474" s="87" t="s">
        <v>875</v>
      </c>
      <c r="JOO474" s="87" t="s">
        <v>887</v>
      </c>
      <c r="JOP474" s="87" t="s">
        <v>875</v>
      </c>
      <c r="JOQ474" s="87" t="s">
        <v>887</v>
      </c>
      <c r="JOR474" s="87" t="s">
        <v>875</v>
      </c>
      <c r="JOS474" s="87" t="s">
        <v>887</v>
      </c>
      <c r="JOT474" s="87" t="s">
        <v>875</v>
      </c>
      <c r="JOU474" s="87" t="s">
        <v>887</v>
      </c>
      <c r="JOV474" s="87" t="s">
        <v>875</v>
      </c>
      <c r="JOW474" s="87" t="s">
        <v>887</v>
      </c>
      <c r="JOX474" s="87" t="s">
        <v>875</v>
      </c>
      <c r="JOY474" s="87" t="s">
        <v>887</v>
      </c>
      <c r="JOZ474" s="87" t="s">
        <v>875</v>
      </c>
      <c r="JPA474" s="87" t="s">
        <v>887</v>
      </c>
      <c r="JPB474" s="87" t="s">
        <v>875</v>
      </c>
      <c r="JPC474" s="87" t="s">
        <v>887</v>
      </c>
      <c r="JPD474" s="87" t="s">
        <v>875</v>
      </c>
      <c r="JPE474" s="87" t="s">
        <v>887</v>
      </c>
      <c r="JPF474" s="87" t="s">
        <v>875</v>
      </c>
      <c r="JPG474" s="87" t="s">
        <v>887</v>
      </c>
      <c r="JPH474" s="87" t="s">
        <v>875</v>
      </c>
      <c r="JPI474" s="87" t="s">
        <v>887</v>
      </c>
      <c r="JPJ474" s="87" t="s">
        <v>875</v>
      </c>
      <c r="JPK474" s="87" t="s">
        <v>887</v>
      </c>
      <c r="JPL474" s="87" t="s">
        <v>875</v>
      </c>
      <c r="JPM474" s="87" t="s">
        <v>887</v>
      </c>
      <c r="JPN474" s="87" t="s">
        <v>875</v>
      </c>
      <c r="JPO474" s="87" t="s">
        <v>887</v>
      </c>
      <c r="JPP474" s="87" t="s">
        <v>875</v>
      </c>
      <c r="JPQ474" s="87" t="s">
        <v>887</v>
      </c>
      <c r="JPR474" s="87" t="s">
        <v>875</v>
      </c>
      <c r="JPS474" s="87" t="s">
        <v>887</v>
      </c>
      <c r="JPT474" s="87" t="s">
        <v>875</v>
      </c>
      <c r="JPU474" s="87" t="s">
        <v>887</v>
      </c>
      <c r="JPV474" s="87" t="s">
        <v>875</v>
      </c>
      <c r="JPW474" s="87" t="s">
        <v>887</v>
      </c>
      <c r="JPX474" s="87" t="s">
        <v>875</v>
      </c>
      <c r="JPY474" s="87" t="s">
        <v>887</v>
      </c>
      <c r="JPZ474" s="87" t="s">
        <v>875</v>
      </c>
      <c r="JQA474" s="87" t="s">
        <v>887</v>
      </c>
      <c r="JQB474" s="87" t="s">
        <v>875</v>
      </c>
      <c r="JQC474" s="87" t="s">
        <v>887</v>
      </c>
      <c r="JQD474" s="87" t="s">
        <v>875</v>
      </c>
      <c r="JQE474" s="87" t="s">
        <v>887</v>
      </c>
      <c r="JQF474" s="87" t="s">
        <v>875</v>
      </c>
      <c r="JQG474" s="87" t="s">
        <v>887</v>
      </c>
      <c r="JQH474" s="87" t="s">
        <v>875</v>
      </c>
      <c r="JQI474" s="87" t="s">
        <v>887</v>
      </c>
      <c r="JQJ474" s="87" t="s">
        <v>875</v>
      </c>
      <c r="JQK474" s="87" t="s">
        <v>887</v>
      </c>
      <c r="JQL474" s="87" t="s">
        <v>875</v>
      </c>
      <c r="JQM474" s="87" t="s">
        <v>887</v>
      </c>
      <c r="JQN474" s="87" t="s">
        <v>875</v>
      </c>
      <c r="JQO474" s="87" t="s">
        <v>887</v>
      </c>
      <c r="JQP474" s="87" t="s">
        <v>875</v>
      </c>
      <c r="JQQ474" s="87" t="s">
        <v>887</v>
      </c>
      <c r="JQR474" s="87" t="s">
        <v>875</v>
      </c>
      <c r="JQS474" s="87" t="s">
        <v>887</v>
      </c>
      <c r="JQT474" s="87" t="s">
        <v>875</v>
      </c>
      <c r="JQU474" s="87" t="s">
        <v>887</v>
      </c>
      <c r="JQV474" s="87" t="s">
        <v>875</v>
      </c>
      <c r="JQW474" s="87" t="s">
        <v>887</v>
      </c>
      <c r="JQX474" s="87" t="s">
        <v>875</v>
      </c>
      <c r="JQY474" s="87" t="s">
        <v>887</v>
      </c>
      <c r="JQZ474" s="87" t="s">
        <v>875</v>
      </c>
      <c r="JRA474" s="87" t="s">
        <v>887</v>
      </c>
      <c r="JRB474" s="87" t="s">
        <v>875</v>
      </c>
      <c r="JRC474" s="87" t="s">
        <v>887</v>
      </c>
      <c r="JRD474" s="87" t="s">
        <v>875</v>
      </c>
      <c r="JRE474" s="87" t="s">
        <v>887</v>
      </c>
      <c r="JRF474" s="87" t="s">
        <v>875</v>
      </c>
      <c r="JRG474" s="87" t="s">
        <v>887</v>
      </c>
      <c r="JRH474" s="87" t="s">
        <v>875</v>
      </c>
      <c r="JRI474" s="87" t="s">
        <v>887</v>
      </c>
      <c r="JRJ474" s="87" t="s">
        <v>875</v>
      </c>
      <c r="JRK474" s="87" t="s">
        <v>887</v>
      </c>
      <c r="JRL474" s="87" t="s">
        <v>875</v>
      </c>
      <c r="JRM474" s="87" t="s">
        <v>887</v>
      </c>
      <c r="JRN474" s="87" t="s">
        <v>875</v>
      </c>
      <c r="JRO474" s="87" t="s">
        <v>887</v>
      </c>
      <c r="JRP474" s="87" t="s">
        <v>875</v>
      </c>
      <c r="JRQ474" s="87" t="s">
        <v>887</v>
      </c>
      <c r="JRR474" s="87" t="s">
        <v>875</v>
      </c>
      <c r="JRS474" s="87" t="s">
        <v>887</v>
      </c>
      <c r="JRT474" s="87" t="s">
        <v>875</v>
      </c>
      <c r="JRU474" s="87" t="s">
        <v>887</v>
      </c>
      <c r="JRV474" s="87" t="s">
        <v>875</v>
      </c>
      <c r="JRW474" s="87" t="s">
        <v>887</v>
      </c>
      <c r="JRX474" s="87" t="s">
        <v>875</v>
      </c>
      <c r="JRY474" s="87" t="s">
        <v>887</v>
      </c>
      <c r="JRZ474" s="87" t="s">
        <v>875</v>
      </c>
      <c r="JSA474" s="87" t="s">
        <v>887</v>
      </c>
      <c r="JSB474" s="87" t="s">
        <v>875</v>
      </c>
      <c r="JSC474" s="87" t="s">
        <v>887</v>
      </c>
      <c r="JSD474" s="87" t="s">
        <v>875</v>
      </c>
      <c r="JSE474" s="87" t="s">
        <v>887</v>
      </c>
      <c r="JSF474" s="87" t="s">
        <v>875</v>
      </c>
      <c r="JSG474" s="87" t="s">
        <v>887</v>
      </c>
      <c r="JSH474" s="87" t="s">
        <v>875</v>
      </c>
      <c r="JSI474" s="87" t="s">
        <v>887</v>
      </c>
      <c r="JSJ474" s="87" t="s">
        <v>875</v>
      </c>
      <c r="JSK474" s="87" t="s">
        <v>887</v>
      </c>
      <c r="JSL474" s="87" t="s">
        <v>875</v>
      </c>
      <c r="JSM474" s="87" t="s">
        <v>887</v>
      </c>
      <c r="JSN474" s="87" t="s">
        <v>875</v>
      </c>
      <c r="JSO474" s="87" t="s">
        <v>887</v>
      </c>
      <c r="JSP474" s="87" t="s">
        <v>875</v>
      </c>
      <c r="JSQ474" s="87" t="s">
        <v>887</v>
      </c>
      <c r="JSR474" s="87" t="s">
        <v>875</v>
      </c>
      <c r="JSS474" s="87" t="s">
        <v>887</v>
      </c>
      <c r="JST474" s="87" t="s">
        <v>875</v>
      </c>
      <c r="JSU474" s="87" t="s">
        <v>887</v>
      </c>
      <c r="JSV474" s="87" t="s">
        <v>875</v>
      </c>
      <c r="JSW474" s="87" t="s">
        <v>887</v>
      </c>
      <c r="JSX474" s="87" t="s">
        <v>875</v>
      </c>
      <c r="JSY474" s="87" t="s">
        <v>887</v>
      </c>
      <c r="JSZ474" s="87" t="s">
        <v>875</v>
      </c>
      <c r="JTA474" s="87" t="s">
        <v>887</v>
      </c>
      <c r="JTB474" s="87" t="s">
        <v>875</v>
      </c>
      <c r="JTC474" s="87" t="s">
        <v>887</v>
      </c>
      <c r="JTD474" s="87" t="s">
        <v>875</v>
      </c>
      <c r="JTE474" s="87" t="s">
        <v>887</v>
      </c>
      <c r="JTF474" s="87" t="s">
        <v>875</v>
      </c>
      <c r="JTG474" s="87" t="s">
        <v>887</v>
      </c>
      <c r="JTH474" s="87" t="s">
        <v>875</v>
      </c>
      <c r="JTI474" s="87" t="s">
        <v>887</v>
      </c>
      <c r="JTJ474" s="87" t="s">
        <v>875</v>
      </c>
      <c r="JTK474" s="87" t="s">
        <v>887</v>
      </c>
      <c r="JTL474" s="87" t="s">
        <v>875</v>
      </c>
      <c r="JTM474" s="87" t="s">
        <v>887</v>
      </c>
      <c r="JTN474" s="87" t="s">
        <v>875</v>
      </c>
      <c r="JTO474" s="87" t="s">
        <v>887</v>
      </c>
      <c r="JTP474" s="87" t="s">
        <v>875</v>
      </c>
      <c r="JTQ474" s="87" t="s">
        <v>887</v>
      </c>
      <c r="JTR474" s="87" t="s">
        <v>875</v>
      </c>
      <c r="JTS474" s="87" t="s">
        <v>887</v>
      </c>
      <c r="JTT474" s="87" t="s">
        <v>875</v>
      </c>
      <c r="JTU474" s="87" t="s">
        <v>887</v>
      </c>
      <c r="JTV474" s="87" t="s">
        <v>875</v>
      </c>
      <c r="JTW474" s="87" t="s">
        <v>887</v>
      </c>
      <c r="JTX474" s="87" t="s">
        <v>875</v>
      </c>
      <c r="JTY474" s="87" t="s">
        <v>887</v>
      </c>
      <c r="JTZ474" s="87" t="s">
        <v>875</v>
      </c>
      <c r="JUA474" s="87" t="s">
        <v>887</v>
      </c>
      <c r="JUB474" s="87" t="s">
        <v>875</v>
      </c>
      <c r="JUC474" s="87" t="s">
        <v>887</v>
      </c>
      <c r="JUD474" s="87" t="s">
        <v>875</v>
      </c>
      <c r="JUE474" s="87" t="s">
        <v>887</v>
      </c>
      <c r="JUF474" s="87" t="s">
        <v>875</v>
      </c>
      <c r="JUG474" s="87" t="s">
        <v>887</v>
      </c>
      <c r="JUH474" s="87" t="s">
        <v>875</v>
      </c>
      <c r="JUI474" s="87" t="s">
        <v>887</v>
      </c>
      <c r="JUJ474" s="87" t="s">
        <v>875</v>
      </c>
      <c r="JUK474" s="87" t="s">
        <v>887</v>
      </c>
      <c r="JUL474" s="87" t="s">
        <v>875</v>
      </c>
      <c r="JUM474" s="87" t="s">
        <v>887</v>
      </c>
      <c r="JUN474" s="87" t="s">
        <v>875</v>
      </c>
      <c r="JUO474" s="87" t="s">
        <v>887</v>
      </c>
      <c r="JUP474" s="87" t="s">
        <v>875</v>
      </c>
      <c r="JUQ474" s="87" t="s">
        <v>887</v>
      </c>
      <c r="JUR474" s="87" t="s">
        <v>875</v>
      </c>
      <c r="JUS474" s="87" t="s">
        <v>887</v>
      </c>
      <c r="JUT474" s="87" t="s">
        <v>875</v>
      </c>
      <c r="JUU474" s="87" t="s">
        <v>887</v>
      </c>
      <c r="JUV474" s="87" t="s">
        <v>875</v>
      </c>
      <c r="JUW474" s="87" t="s">
        <v>887</v>
      </c>
      <c r="JUX474" s="87" t="s">
        <v>875</v>
      </c>
      <c r="JUY474" s="87" t="s">
        <v>887</v>
      </c>
      <c r="JUZ474" s="87" t="s">
        <v>875</v>
      </c>
      <c r="JVA474" s="87" t="s">
        <v>887</v>
      </c>
      <c r="JVB474" s="87" t="s">
        <v>875</v>
      </c>
      <c r="JVC474" s="87" t="s">
        <v>887</v>
      </c>
      <c r="JVD474" s="87" t="s">
        <v>875</v>
      </c>
      <c r="JVE474" s="87" t="s">
        <v>887</v>
      </c>
      <c r="JVF474" s="87" t="s">
        <v>875</v>
      </c>
      <c r="JVG474" s="87" t="s">
        <v>887</v>
      </c>
      <c r="JVH474" s="87" t="s">
        <v>875</v>
      </c>
      <c r="JVI474" s="87" t="s">
        <v>887</v>
      </c>
      <c r="JVJ474" s="87" t="s">
        <v>875</v>
      </c>
      <c r="JVK474" s="87" t="s">
        <v>887</v>
      </c>
      <c r="JVL474" s="87" t="s">
        <v>875</v>
      </c>
      <c r="JVM474" s="87" t="s">
        <v>887</v>
      </c>
      <c r="JVN474" s="87" t="s">
        <v>875</v>
      </c>
      <c r="JVO474" s="87" t="s">
        <v>887</v>
      </c>
      <c r="JVP474" s="87" t="s">
        <v>875</v>
      </c>
      <c r="JVQ474" s="87" t="s">
        <v>887</v>
      </c>
      <c r="JVR474" s="87" t="s">
        <v>875</v>
      </c>
      <c r="JVS474" s="87" t="s">
        <v>887</v>
      </c>
      <c r="JVT474" s="87" t="s">
        <v>875</v>
      </c>
      <c r="JVU474" s="87" t="s">
        <v>887</v>
      </c>
      <c r="JVV474" s="87" t="s">
        <v>875</v>
      </c>
      <c r="JVW474" s="87" t="s">
        <v>887</v>
      </c>
      <c r="JVX474" s="87" t="s">
        <v>875</v>
      </c>
      <c r="JVY474" s="87" t="s">
        <v>887</v>
      </c>
      <c r="JVZ474" s="87" t="s">
        <v>875</v>
      </c>
      <c r="JWA474" s="87" t="s">
        <v>887</v>
      </c>
      <c r="JWB474" s="87" t="s">
        <v>875</v>
      </c>
      <c r="JWC474" s="87" t="s">
        <v>887</v>
      </c>
      <c r="JWD474" s="87" t="s">
        <v>875</v>
      </c>
      <c r="JWE474" s="87" t="s">
        <v>887</v>
      </c>
      <c r="JWF474" s="87" t="s">
        <v>875</v>
      </c>
      <c r="JWG474" s="87" t="s">
        <v>887</v>
      </c>
      <c r="JWH474" s="87" t="s">
        <v>875</v>
      </c>
      <c r="JWI474" s="87" t="s">
        <v>887</v>
      </c>
      <c r="JWJ474" s="87" t="s">
        <v>875</v>
      </c>
      <c r="JWK474" s="87" t="s">
        <v>887</v>
      </c>
      <c r="JWL474" s="87" t="s">
        <v>875</v>
      </c>
      <c r="JWM474" s="87" t="s">
        <v>887</v>
      </c>
      <c r="JWN474" s="87" t="s">
        <v>875</v>
      </c>
      <c r="JWO474" s="87" t="s">
        <v>887</v>
      </c>
      <c r="JWP474" s="87" t="s">
        <v>875</v>
      </c>
      <c r="JWQ474" s="87" t="s">
        <v>887</v>
      </c>
      <c r="JWR474" s="87" t="s">
        <v>875</v>
      </c>
      <c r="JWS474" s="87" t="s">
        <v>887</v>
      </c>
      <c r="JWT474" s="87" t="s">
        <v>875</v>
      </c>
      <c r="JWU474" s="87" t="s">
        <v>887</v>
      </c>
      <c r="JWV474" s="87" t="s">
        <v>875</v>
      </c>
      <c r="JWW474" s="87" t="s">
        <v>887</v>
      </c>
      <c r="JWX474" s="87" t="s">
        <v>875</v>
      </c>
      <c r="JWY474" s="87" t="s">
        <v>887</v>
      </c>
      <c r="JWZ474" s="87" t="s">
        <v>875</v>
      </c>
      <c r="JXA474" s="87" t="s">
        <v>887</v>
      </c>
      <c r="JXB474" s="87" t="s">
        <v>875</v>
      </c>
      <c r="JXC474" s="87" t="s">
        <v>887</v>
      </c>
      <c r="JXD474" s="87" t="s">
        <v>875</v>
      </c>
      <c r="JXE474" s="87" t="s">
        <v>887</v>
      </c>
      <c r="JXF474" s="87" t="s">
        <v>875</v>
      </c>
      <c r="JXG474" s="87" t="s">
        <v>887</v>
      </c>
      <c r="JXH474" s="87" t="s">
        <v>875</v>
      </c>
      <c r="JXI474" s="87" t="s">
        <v>887</v>
      </c>
      <c r="JXJ474" s="87" t="s">
        <v>875</v>
      </c>
      <c r="JXK474" s="87" t="s">
        <v>887</v>
      </c>
      <c r="JXL474" s="87" t="s">
        <v>875</v>
      </c>
      <c r="JXM474" s="87" t="s">
        <v>887</v>
      </c>
      <c r="JXN474" s="87" t="s">
        <v>875</v>
      </c>
      <c r="JXO474" s="87" t="s">
        <v>887</v>
      </c>
      <c r="JXP474" s="87" t="s">
        <v>875</v>
      </c>
      <c r="JXQ474" s="87" t="s">
        <v>887</v>
      </c>
      <c r="JXR474" s="87" t="s">
        <v>875</v>
      </c>
      <c r="JXS474" s="87" t="s">
        <v>887</v>
      </c>
      <c r="JXT474" s="87" t="s">
        <v>875</v>
      </c>
      <c r="JXU474" s="87" t="s">
        <v>887</v>
      </c>
      <c r="JXV474" s="87" t="s">
        <v>875</v>
      </c>
      <c r="JXW474" s="87" t="s">
        <v>887</v>
      </c>
      <c r="JXX474" s="87" t="s">
        <v>875</v>
      </c>
      <c r="JXY474" s="87" t="s">
        <v>887</v>
      </c>
      <c r="JXZ474" s="87" t="s">
        <v>875</v>
      </c>
      <c r="JYA474" s="87" t="s">
        <v>887</v>
      </c>
      <c r="JYB474" s="87" t="s">
        <v>875</v>
      </c>
      <c r="JYC474" s="87" t="s">
        <v>887</v>
      </c>
      <c r="JYD474" s="87" t="s">
        <v>875</v>
      </c>
      <c r="JYE474" s="87" t="s">
        <v>887</v>
      </c>
      <c r="JYF474" s="87" t="s">
        <v>875</v>
      </c>
      <c r="JYG474" s="87" t="s">
        <v>887</v>
      </c>
      <c r="JYH474" s="87" t="s">
        <v>875</v>
      </c>
      <c r="JYI474" s="87" t="s">
        <v>887</v>
      </c>
      <c r="JYJ474" s="87" t="s">
        <v>875</v>
      </c>
      <c r="JYK474" s="87" t="s">
        <v>887</v>
      </c>
      <c r="JYL474" s="87" t="s">
        <v>875</v>
      </c>
      <c r="JYM474" s="87" t="s">
        <v>887</v>
      </c>
      <c r="JYN474" s="87" t="s">
        <v>875</v>
      </c>
      <c r="JYO474" s="87" t="s">
        <v>887</v>
      </c>
      <c r="JYP474" s="87" t="s">
        <v>875</v>
      </c>
      <c r="JYQ474" s="87" t="s">
        <v>887</v>
      </c>
      <c r="JYR474" s="87" t="s">
        <v>875</v>
      </c>
      <c r="JYS474" s="87" t="s">
        <v>887</v>
      </c>
      <c r="JYT474" s="87" t="s">
        <v>875</v>
      </c>
      <c r="JYU474" s="87" t="s">
        <v>887</v>
      </c>
      <c r="JYV474" s="87" t="s">
        <v>875</v>
      </c>
      <c r="JYW474" s="87" t="s">
        <v>887</v>
      </c>
      <c r="JYX474" s="87" t="s">
        <v>875</v>
      </c>
      <c r="JYY474" s="87" t="s">
        <v>887</v>
      </c>
      <c r="JYZ474" s="87" t="s">
        <v>875</v>
      </c>
      <c r="JZA474" s="87" t="s">
        <v>887</v>
      </c>
      <c r="JZB474" s="87" t="s">
        <v>875</v>
      </c>
      <c r="JZC474" s="87" t="s">
        <v>887</v>
      </c>
      <c r="JZD474" s="87" t="s">
        <v>875</v>
      </c>
      <c r="JZE474" s="87" t="s">
        <v>887</v>
      </c>
      <c r="JZF474" s="87" t="s">
        <v>875</v>
      </c>
      <c r="JZG474" s="87" t="s">
        <v>887</v>
      </c>
      <c r="JZH474" s="87" t="s">
        <v>875</v>
      </c>
      <c r="JZI474" s="87" t="s">
        <v>887</v>
      </c>
      <c r="JZJ474" s="87" t="s">
        <v>875</v>
      </c>
      <c r="JZK474" s="87" t="s">
        <v>887</v>
      </c>
      <c r="JZL474" s="87" t="s">
        <v>875</v>
      </c>
      <c r="JZM474" s="87" t="s">
        <v>887</v>
      </c>
      <c r="JZN474" s="87" t="s">
        <v>875</v>
      </c>
      <c r="JZO474" s="87" t="s">
        <v>887</v>
      </c>
      <c r="JZP474" s="87" t="s">
        <v>875</v>
      </c>
      <c r="JZQ474" s="87" t="s">
        <v>887</v>
      </c>
      <c r="JZR474" s="87" t="s">
        <v>875</v>
      </c>
      <c r="JZS474" s="87" t="s">
        <v>887</v>
      </c>
      <c r="JZT474" s="87" t="s">
        <v>875</v>
      </c>
      <c r="JZU474" s="87" t="s">
        <v>887</v>
      </c>
      <c r="JZV474" s="87" t="s">
        <v>875</v>
      </c>
      <c r="JZW474" s="87" t="s">
        <v>887</v>
      </c>
      <c r="JZX474" s="87" t="s">
        <v>875</v>
      </c>
      <c r="JZY474" s="87" t="s">
        <v>887</v>
      </c>
      <c r="JZZ474" s="87" t="s">
        <v>875</v>
      </c>
      <c r="KAA474" s="87" t="s">
        <v>887</v>
      </c>
      <c r="KAB474" s="87" t="s">
        <v>875</v>
      </c>
      <c r="KAC474" s="87" t="s">
        <v>887</v>
      </c>
      <c r="KAD474" s="87" t="s">
        <v>875</v>
      </c>
      <c r="KAE474" s="87" t="s">
        <v>887</v>
      </c>
      <c r="KAF474" s="87" t="s">
        <v>875</v>
      </c>
      <c r="KAG474" s="87" t="s">
        <v>887</v>
      </c>
      <c r="KAH474" s="87" t="s">
        <v>875</v>
      </c>
      <c r="KAI474" s="87" t="s">
        <v>887</v>
      </c>
      <c r="KAJ474" s="87" t="s">
        <v>875</v>
      </c>
      <c r="KAK474" s="87" t="s">
        <v>887</v>
      </c>
      <c r="KAL474" s="87" t="s">
        <v>875</v>
      </c>
      <c r="KAM474" s="87" t="s">
        <v>887</v>
      </c>
      <c r="KAN474" s="87" t="s">
        <v>875</v>
      </c>
      <c r="KAO474" s="87" t="s">
        <v>887</v>
      </c>
      <c r="KAP474" s="87" t="s">
        <v>875</v>
      </c>
      <c r="KAQ474" s="87" t="s">
        <v>887</v>
      </c>
      <c r="KAR474" s="87" t="s">
        <v>875</v>
      </c>
      <c r="KAS474" s="87" t="s">
        <v>887</v>
      </c>
      <c r="KAT474" s="87" t="s">
        <v>875</v>
      </c>
      <c r="KAU474" s="87" t="s">
        <v>887</v>
      </c>
      <c r="KAV474" s="87" t="s">
        <v>875</v>
      </c>
      <c r="KAW474" s="87" t="s">
        <v>887</v>
      </c>
      <c r="KAX474" s="87" t="s">
        <v>875</v>
      </c>
      <c r="KAY474" s="87" t="s">
        <v>887</v>
      </c>
      <c r="KAZ474" s="87" t="s">
        <v>875</v>
      </c>
      <c r="KBA474" s="87" t="s">
        <v>887</v>
      </c>
      <c r="KBB474" s="87" t="s">
        <v>875</v>
      </c>
      <c r="KBC474" s="87" t="s">
        <v>887</v>
      </c>
      <c r="KBD474" s="87" t="s">
        <v>875</v>
      </c>
      <c r="KBE474" s="87" t="s">
        <v>887</v>
      </c>
      <c r="KBF474" s="87" t="s">
        <v>875</v>
      </c>
      <c r="KBG474" s="87" t="s">
        <v>887</v>
      </c>
      <c r="KBH474" s="87" t="s">
        <v>875</v>
      </c>
      <c r="KBI474" s="87" t="s">
        <v>887</v>
      </c>
      <c r="KBJ474" s="87" t="s">
        <v>875</v>
      </c>
      <c r="KBK474" s="87" t="s">
        <v>887</v>
      </c>
      <c r="KBL474" s="87" t="s">
        <v>875</v>
      </c>
      <c r="KBM474" s="87" t="s">
        <v>887</v>
      </c>
      <c r="KBN474" s="87" t="s">
        <v>875</v>
      </c>
      <c r="KBO474" s="87" t="s">
        <v>887</v>
      </c>
      <c r="KBP474" s="87" t="s">
        <v>875</v>
      </c>
      <c r="KBQ474" s="87" t="s">
        <v>887</v>
      </c>
      <c r="KBR474" s="87" t="s">
        <v>875</v>
      </c>
      <c r="KBS474" s="87" t="s">
        <v>887</v>
      </c>
      <c r="KBT474" s="87" t="s">
        <v>875</v>
      </c>
      <c r="KBU474" s="87" t="s">
        <v>887</v>
      </c>
      <c r="KBV474" s="87" t="s">
        <v>875</v>
      </c>
      <c r="KBW474" s="87" t="s">
        <v>887</v>
      </c>
      <c r="KBX474" s="87" t="s">
        <v>875</v>
      </c>
      <c r="KBY474" s="87" t="s">
        <v>887</v>
      </c>
      <c r="KBZ474" s="87" t="s">
        <v>875</v>
      </c>
      <c r="KCA474" s="87" t="s">
        <v>887</v>
      </c>
      <c r="KCB474" s="87" t="s">
        <v>875</v>
      </c>
      <c r="KCC474" s="87" t="s">
        <v>887</v>
      </c>
      <c r="KCD474" s="87" t="s">
        <v>875</v>
      </c>
      <c r="KCE474" s="87" t="s">
        <v>887</v>
      </c>
      <c r="KCF474" s="87" t="s">
        <v>875</v>
      </c>
      <c r="KCG474" s="87" t="s">
        <v>887</v>
      </c>
      <c r="KCH474" s="87" t="s">
        <v>875</v>
      </c>
      <c r="KCI474" s="87" t="s">
        <v>887</v>
      </c>
      <c r="KCJ474" s="87" t="s">
        <v>875</v>
      </c>
      <c r="KCK474" s="87" t="s">
        <v>887</v>
      </c>
      <c r="KCL474" s="87" t="s">
        <v>875</v>
      </c>
      <c r="KCM474" s="87" t="s">
        <v>887</v>
      </c>
      <c r="KCN474" s="87" t="s">
        <v>875</v>
      </c>
      <c r="KCO474" s="87" t="s">
        <v>887</v>
      </c>
      <c r="KCP474" s="87" t="s">
        <v>875</v>
      </c>
      <c r="KCQ474" s="87" t="s">
        <v>887</v>
      </c>
      <c r="KCR474" s="87" t="s">
        <v>875</v>
      </c>
      <c r="KCS474" s="87" t="s">
        <v>887</v>
      </c>
      <c r="KCT474" s="87" t="s">
        <v>875</v>
      </c>
      <c r="KCU474" s="87" t="s">
        <v>887</v>
      </c>
      <c r="KCV474" s="87" t="s">
        <v>875</v>
      </c>
      <c r="KCW474" s="87" t="s">
        <v>887</v>
      </c>
      <c r="KCX474" s="87" t="s">
        <v>875</v>
      </c>
      <c r="KCY474" s="87" t="s">
        <v>887</v>
      </c>
      <c r="KCZ474" s="87" t="s">
        <v>875</v>
      </c>
      <c r="KDA474" s="87" t="s">
        <v>887</v>
      </c>
      <c r="KDB474" s="87" t="s">
        <v>875</v>
      </c>
      <c r="KDC474" s="87" t="s">
        <v>887</v>
      </c>
      <c r="KDD474" s="87" t="s">
        <v>875</v>
      </c>
      <c r="KDE474" s="87" t="s">
        <v>887</v>
      </c>
      <c r="KDF474" s="87" t="s">
        <v>875</v>
      </c>
      <c r="KDG474" s="87" t="s">
        <v>887</v>
      </c>
      <c r="KDH474" s="87" t="s">
        <v>875</v>
      </c>
      <c r="KDI474" s="87" t="s">
        <v>887</v>
      </c>
      <c r="KDJ474" s="87" t="s">
        <v>875</v>
      </c>
      <c r="KDK474" s="87" t="s">
        <v>887</v>
      </c>
      <c r="KDL474" s="87" t="s">
        <v>875</v>
      </c>
      <c r="KDM474" s="87" t="s">
        <v>887</v>
      </c>
      <c r="KDN474" s="87" t="s">
        <v>875</v>
      </c>
      <c r="KDO474" s="87" t="s">
        <v>887</v>
      </c>
      <c r="KDP474" s="87" t="s">
        <v>875</v>
      </c>
      <c r="KDQ474" s="87" t="s">
        <v>887</v>
      </c>
      <c r="KDR474" s="87" t="s">
        <v>875</v>
      </c>
      <c r="KDS474" s="87" t="s">
        <v>887</v>
      </c>
      <c r="KDT474" s="87" t="s">
        <v>875</v>
      </c>
      <c r="KDU474" s="87" t="s">
        <v>887</v>
      </c>
      <c r="KDV474" s="87" t="s">
        <v>875</v>
      </c>
      <c r="KDW474" s="87" t="s">
        <v>887</v>
      </c>
      <c r="KDX474" s="87" t="s">
        <v>875</v>
      </c>
      <c r="KDY474" s="87" t="s">
        <v>887</v>
      </c>
      <c r="KDZ474" s="87" t="s">
        <v>875</v>
      </c>
      <c r="KEA474" s="87" t="s">
        <v>887</v>
      </c>
      <c r="KEB474" s="87" t="s">
        <v>875</v>
      </c>
      <c r="KEC474" s="87" t="s">
        <v>887</v>
      </c>
      <c r="KED474" s="87" t="s">
        <v>875</v>
      </c>
      <c r="KEE474" s="87" t="s">
        <v>887</v>
      </c>
      <c r="KEF474" s="87" t="s">
        <v>875</v>
      </c>
      <c r="KEG474" s="87" t="s">
        <v>887</v>
      </c>
      <c r="KEH474" s="87" t="s">
        <v>875</v>
      </c>
      <c r="KEI474" s="87" t="s">
        <v>887</v>
      </c>
      <c r="KEJ474" s="87" t="s">
        <v>875</v>
      </c>
      <c r="KEK474" s="87" t="s">
        <v>887</v>
      </c>
      <c r="KEL474" s="87" t="s">
        <v>875</v>
      </c>
      <c r="KEM474" s="87" t="s">
        <v>887</v>
      </c>
      <c r="KEN474" s="87" t="s">
        <v>875</v>
      </c>
      <c r="KEO474" s="87" t="s">
        <v>887</v>
      </c>
      <c r="KEP474" s="87" t="s">
        <v>875</v>
      </c>
      <c r="KEQ474" s="87" t="s">
        <v>887</v>
      </c>
      <c r="KER474" s="87" t="s">
        <v>875</v>
      </c>
      <c r="KES474" s="87" t="s">
        <v>887</v>
      </c>
      <c r="KET474" s="87" t="s">
        <v>875</v>
      </c>
      <c r="KEU474" s="87" t="s">
        <v>887</v>
      </c>
      <c r="KEV474" s="87" t="s">
        <v>875</v>
      </c>
      <c r="KEW474" s="87" t="s">
        <v>887</v>
      </c>
      <c r="KEX474" s="87" t="s">
        <v>875</v>
      </c>
      <c r="KEY474" s="87" t="s">
        <v>887</v>
      </c>
      <c r="KEZ474" s="87" t="s">
        <v>875</v>
      </c>
      <c r="KFA474" s="87" t="s">
        <v>887</v>
      </c>
      <c r="KFB474" s="87" t="s">
        <v>875</v>
      </c>
      <c r="KFC474" s="87" t="s">
        <v>887</v>
      </c>
      <c r="KFD474" s="87" t="s">
        <v>875</v>
      </c>
      <c r="KFE474" s="87" t="s">
        <v>887</v>
      </c>
      <c r="KFF474" s="87" t="s">
        <v>875</v>
      </c>
      <c r="KFG474" s="87" t="s">
        <v>887</v>
      </c>
      <c r="KFH474" s="87" t="s">
        <v>875</v>
      </c>
      <c r="KFI474" s="87" t="s">
        <v>887</v>
      </c>
      <c r="KFJ474" s="87" t="s">
        <v>875</v>
      </c>
      <c r="KFK474" s="87" t="s">
        <v>887</v>
      </c>
      <c r="KFL474" s="87" t="s">
        <v>875</v>
      </c>
      <c r="KFM474" s="87" t="s">
        <v>887</v>
      </c>
      <c r="KFN474" s="87" t="s">
        <v>875</v>
      </c>
      <c r="KFO474" s="87" t="s">
        <v>887</v>
      </c>
      <c r="KFP474" s="87" t="s">
        <v>875</v>
      </c>
      <c r="KFQ474" s="87" t="s">
        <v>887</v>
      </c>
      <c r="KFR474" s="87" t="s">
        <v>875</v>
      </c>
      <c r="KFS474" s="87" t="s">
        <v>887</v>
      </c>
      <c r="KFT474" s="87" t="s">
        <v>875</v>
      </c>
      <c r="KFU474" s="87" t="s">
        <v>887</v>
      </c>
      <c r="KFV474" s="87" t="s">
        <v>875</v>
      </c>
      <c r="KFW474" s="87" t="s">
        <v>887</v>
      </c>
      <c r="KFX474" s="87" t="s">
        <v>875</v>
      </c>
      <c r="KFY474" s="87" t="s">
        <v>887</v>
      </c>
      <c r="KFZ474" s="87" t="s">
        <v>875</v>
      </c>
      <c r="KGA474" s="87" t="s">
        <v>887</v>
      </c>
      <c r="KGB474" s="87" t="s">
        <v>875</v>
      </c>
      <c r="KGC474" s="87" t="s">
        <v>887</v>
      </c>
      <c r="KGD474" s="87" t="s">
        <v>875</v>
      </c>
      <c r="KGE474" s="87" t="s">
        <v>887</v>
      </c>
      <c r="KGF474" s="87" t="s">
        <v>875</v>
      </c>
      <c r="KGG474" s="87" t="s">
        <v>887</v>
      </c>
      <c r="KGH474" s="87" t="s">
        <v>875</v>
      </c>
      <c r="KGI474" s="87" t="s">
        <v>887</v>
      </c>
      <c r="KGJ474" s="87" t="s">
        <v>875</v>
      </c>
      <c r="KGK474" s="87" t="s">
        <v>887</v>
      </c>
      <c r="KGL474" s="87" t="s">
        <v>875</v>
      </c>
      <c r="KGM474" s="87" t="s">
        <v>887</v>
      </c>
      <c r="KGN474" s="87" t="s">
        <v>875</v>
      </c>
      <c r="KGO474" s="87" t="s">
        <v>887</v>
      </c>
      <c r="KGP474" s="87" t="s">
        <v>875</v>
      </c>
      <c r="KGQ474" s="87" t="s">
        <v>887</v>
      </c>
      <c r="KGR474" s="87" t="s">
        <v>875</v>
      </c>
      <c r="KGS474" s="87" t="s">
        <v>887</v>
      </c>
      <c r="KGT474" s="87" t="s">
        <v>875</v>
      </c>
      <c r="KGU474" s="87" t="s">
        <v>887</v>
      </c>
      <c r="KGV474" s="87" t="s">
        <v>875</v>
      </c>
      <c r="KGW474" s="87" t="s">
        <v>887</v>
      </c>
      <c r="KGX474" s="87" t="s">
        <v>875</v>
      </c>
      <c r="KGY474" s="87" t="s">
        <v>887</v>
      </c>
      <c r="KGZ474" s="87" t="s">
        <v>875</v>
      </c>
      <c r="KHA474" s="87" t="s">
        <v>887</v>
      </c>
      <c r="KHB474" s="87" t="s">
        <v>875</v>
      </c>
      <c r="KHC474" s="87" t="s">
        <v>887</v>
      </c>
      <c r="KHD474" s="87" t="s">
        <v>875</v>
      </c>
      <c r="KHE474" s="87" t="s">
        <v>887</v>
      </c>
      <c r="KHF474" s="87" t="s">
        <v>875</v>
      </c>
      <c r="KHG474" s="87" t="s">
        <v>887</v>
      </c>
      <c r="KHH474" s="87" t="s">
        <v>875</v>
      </c>
      <c r="KHI474" s="87" t="s">
        <v>887</v>
      </c>
      <c r="KHJ474" s="87" t="s">
        <v>875</v>
      </c>
      <c r="KHK474" s="87" t="s">
        <v>887</v>
      </c>
      <c r="KHL474" s="87" t="s">
        <v>875</v>
      </c>
      <c r="KHM474" s="87" t="s">
        <v>887</v>
      </c>
      <c r="KHN474" s="87" t="s">
        <v>875</v>
      </c>
      <c r="KHO474" s="87" t="s">
        <v>887</v>
      </c>
      <c r="KHP474" s="87" t="s">
        <v>875</v>
      </c>
      <c r="KHQ474" s="87" t="s">
        <v>887</v>
      </c>
      <c r="KHR474" s="87" t="s">
        <v>875</v>
      </c>
      <c r="KHS474" s="87" t="s">
        <v>887</v>
      </c>
      <c r="KHT474" s="87" t="s">
        <v>875</v>
      </c>
      <c r="KHU474" s="87" t="s">
        <v>887</v>
      </c>
      <c r="KHV474" s="87" t="s">
        <v>875</v>
      </c>
      <c r="KHW474" s="87" t="s">
        <v>887</v>
      </c>
      <c r="KHX474" s="87" t="s">
        <v>875</v>
      </c>
      <c r="KHY474" s="87" t="s">
        <v>887</v>
      </c>
      <c r="KHZ474" s="87" t="s">
        <v>875</v>
      </c>
      <c r="KIA474" s="87" t="s">
        <v>887</v>
      </c>
      <c r="KIB474" s="87" t="s">
        <v>875</v>
      </c>
      <c r="KIC474" s="87" t="s">
        <v>887</v>
      </c>
      <c r="KID474" s="87" t="s">
        <v>875</v>
      </c>
      <c r="KIE474" s="87" t="s">
        <v>887</v>
      </c>
      <c r="KIF474" s="87" t="s">
        <v>875</v>
      </c>
      <c r="KIG474" s="87" t="s">
        <v>887</v>
      </c>
      <c r="KIH474" s="87" t="s">
        <v>875</v>
      </c>
      <c r="KII474" s="87" t="s">
        <v>887</v>
      </c>
      <c r="KIJ474" s="87" t="s">
        <v>875</v>
      </c>
      <c r="KIK474" s="87" t="s">
        <v>887</v>
      </c>
      <c r="KIL474" s="87" t="s">
        <v>875</v>
      </c>
      <c r="KIM474" s="87" t="s">
        <v>887</v>
      </c>
      <c r="KIN474" s="87" t="s">
        <v>875</v>
      </c>
      <c r="KIO474" s="87" t="s">
        <v>887</v>
      </c>
      <c r="KIP474" s="87" t="s">
        <v>875</v>
      </c>
      <c r="KIQ474" s="87" t="s">
        <v>887</v>
      </c>
      <c r="KIR474" s="87" t="s">
        <v>875</v>
      </c>
      <c r="KIS474" s="87" t="s">
        <v>887</v>
      </c>
      <c r="KIT474" s="87" t="s">
        <v>875</v>
      </c>
      <c r="KIU474" s="87" t="s">
        <v>887</v>
      </c>
      <c r="KIV474" s="87" t="s">
        <v>875</v>
      </c>
      <c r="KIW474" s="87" t="s">
        <v>887</v>
      </c>
      <c r="KIX474" s="87" t="s">
        <v>875</v>
      </c>
      <c r="KIY474" s="87" t="s">
        <v>887</v>
      </c>
      <c r="KIZ474" s="87" t="s">
        <v>875</v>
      </c>
      <c r="KJA474" s="87" t="s">
        <v>887</v>
      </c>
      <c r="KJB474" s="87" t="s">
        <v>875</v>
      </c>
      <c r="KJC474" s="87" t="s">
        <v>887</v>
      </c>
      <c r="KJD474" s="87" t="s">
        <v>875</v>
      </c>
      <c r="KJE474" s="87" t="s">
        <v>887</v>
      </c>
      <c r="KJF474" s="87" t="s">
        <v>875</v>
      </c>
      <c r="KJG474" s="87" t="s">
        <v>887</v>
      </c>
      <c r="KJH474" s="87" t="s">
        <v>875</v>
      </c>
      <c r="KJI474" s="87" t="s">
        <v>887</v>
      </c>
      <c r="KJJ474" s="87" t="s">
        <v>875</v>
      </c>
      <c r="KJK474" s="87" t="s">
        <v>887</v>
      </c>
      <c r="KJL474" s="87" t="s">
        <v>875</v>
      </c>
      <c r="KJM474" s="87" t="s">
        <v>887</v>
      </c>
      <c r="KJN474" s="87" t="s">
        <v>875</v>
      </c>
      <c r="KJO474" s="87" t="s">
        <v>887</v>
      </c>
      <c r="KJP474" s="87" t="s">
        <v>875</v>
      </c>
      <c r="KJQ474" s="87" t="s">
        <v>887</v>
      </c>
      <c r="KJR474" s="87" t="s">
        <v>875</v>
      </c>
      <c r="KJS474" s="87" t="s">
        <v>887</v>
      </c>
      <c r="KJT474" s="87" t="s">
        <v>875</v>
      </c>
      <c r="KJU474" s="87" t="s">
        <v>887</v>
      </c>
      <c r="KJV474" s="87" t="s">
        <v>875</v>
      </c>
      <c r="KJW474" s="87" t="s">
        <v>887</v>
      </c>
      <c r="KJX474" s="87" t="s">
        <v>875</v>
      </c>
      <c r="KJY474" s="87" t="s">
        <v>887</v>
      </c>
      <c r="KJZ474" s="87" t="s">
        <v>875</v>
      </c>
      <c r="KKA474" s="87" t="s">
        <v>887</v>
      </c>
      <c r="KKB474" s="87" t="s">
        <v>875</v>
      </c>
      <c r="KKC474" s="87" t="s">
        <v>887</v>
      </c>
      <c r="KKD474" s="87" t="s">
        <v>875</v>
      </c>
      <c r="KKE474" s="87" t="s">
        <v>887</v>
      </c>
      <c r="KKF474" s="87" t="s">
        <v>875</v>
      </c>
      <c r="KKG474" s="87" t="s">
        <v>887</v>
      </c>
      <c r="KKH474" s="87" t="s">
        <v>875</v>
      </c>
      <c r="KKI474" s="87" t="s">
        <v>887</v>
      </c>
      <c r="KKJ474" s="87" t="s">
        <v>875</v>
      </c>
      <c r="KKK474" s="87" t="s">
        <v>887</v>
      </c>
      <c r="KKL474" s="87" t="s">
        <v>875</v>
      </c>
      <c r="KKM474" s="87" t="s">
        <v>887</v>
      </c>
      <c r="KKN474" s="87" t="s">
        <v>875</v>
      </c>
      <c r="KKO474" s="87" t="s">
        <v>887</v>
      </c>
      <c r="KKP474" s="87" t="s">
        <v>875</v>
      </c>
      <c r="KKQ474" s="87" t="s">
        <v>887</v>
      </c>
      <c r="KKR474" s="87" t="s">
        <v>875</v>
      </c>
      <c r="KKS474" s="87" t="s">
        <v>887</v>
      </c>
      <c r="KKT474" s="87" t="s">
        <v>875</v>
      </c>
      <c r="KKU474" s="87" t="s">
        <v>887</v>
      </c>
      <c r="KKV474" s="87" t="s">
        <v>875</v>
      </c>
      <c r="KKW474" s="87" t="s">
        <v>887</v>
      </c>
      <c r="KKX474" s="87" t="s">
        <v>875</v>
      </c>
      <c r="KKY474" s="87" t="s">
        <v>887</v>
      </c>
      <c r="KKZ474" s="87" t="s">
        <v>875</v>
      </c>
      <c r="KLA474" s="87" t="s">
        <v>887</v>
      </c>
      <c r="KLB474" s="87" t="s">
        <v>875</v>
      </c>
      <c r="KLC474" s="87" t="s">
        <v>887</v>
      </c>
      <c r="KLD474" s="87" t="s">
        <v>875</v>
      </c>
      <c r="KLE474" s="87" t="s">
        <v>887</v>
      </c>
      <c r="KLF474" s="87" t="s">
        <v>875</v>
      </c>
      <c r="KLG474" s="87" t="s">
        <v>887</v>
      </c>
      <c r="KLH474" s="87" t="s">
        <v>875</v>
      </c>
      <c r="KLI474" s="87" t="s">
        <v>887</v>
      </c>
      <c r="KLJ474" s="87" t="s">
        <v>875</v>
      </c>
      <c r="KLK474" s="87" t="s">
        <v>887</v>
      </c>
      <c r="KLL474" s="87" t="s">
        <v>875</v>
      </c>
      <c r="KLM474" s="87" t="s">
        <v>887</v>
      </c>
      <c r="KLN474" s="87" t="s">
        <v>875</v>
      </c>
      <c r="KLO474" s="87" t="s">
        <v>887</v>
      </c>
      <c r="KLP474" s="87" t="s">
        <v>875</v>
      </c>
      <c r="KLQ474" s="87" t="s">
        <v>887</v>
      </c>
      <c r="KLR474" s="87" t="s">
        <v>875</v>
      </c>
      <c r="KLS474" s="87" t="s">
        <v>887</v>
      </c>
      <c r="KLT474" s="87" t="s">
        <v>875</v>
      </c>
      <c r="KLU474" s="87" t="s">
        <v>887</v>
      </c>
      <c r="KLV474" s="87" t="s">
        <v>875</v>
      </c>
      <c r="KLW474" s="87" t="s">
        <v>887</v>
      </c>
      <c r="KLX474" s="87" t="s">
        <v>875</v>
      </c>
      <c r="KLY474" s="87" t="s">
        <v>887</v>
      </c>
      <c r="KLZ474" s="87" t="s">
        <v>875</v>
      </c>
      <c r="KMA474" s="87" t="s">
        <v>887</v>
      </c>
      <c r="KMB474" s="87" t="s">
        <v>875</v>
      </c>
      <c r="KMC474" s="87" t="s">
        <v>887</v>
      </c>
      <c r="KMD474" s="87" t="s">
        <v>875</v>
      </c>
      <c r="KME474" s="87" t="s">
        <v>887</v>
      </c>
      <c r="KMF474" s="87" t="s">
        <v>875</v>
      </c>
      <c r="KMG474" s="87" t="s">
        <v>887</v>
      </c>
      <c r="KMH474" s="87" t="s">
        <v>875</v>
      </c>
      <c r="KMI474" s="87" t="s">
        <v>887</v>
      </c>
      <c r="KMJ474" s="87" t="s">
        <v>875</v>
      </c>
      <c r="KMK474" s="87" t="s">
        <v>887</v>
      </c>
      <c r="KML474" s="87" t="s">
        <v>875</v>
      </c>
      <c r="KMM474" s="87" t="s">
        <v>887</v>
      </c>
      <c r="KMN474" s="87" t="s">
        <v>875</v>
      </c>
      <c r="KMO474" s="87" t="s">
        <v>887</v>
      </c>
      <c r="KMP474" s="87" t="s">
        <v>875</v>
      </c>
      <c r="KMQ474" s="87" t="s">
        <v>887</v>
      </c>
      <c r="KMR474" s="87" t="s">
        <v>875</v>
      </c>
      <c r="KMS474" s="87" t="s">
        <v>887</v>
      </c>
      <c r="KMT474" s="87" t="s">
        <v>875</v>
      </c>
      <c r="KMU474" s="87" t="s">
        <v>887</v>
      </c>
      <c r="KMV474" s="87" t="s">
        <v>875</v>
      </c>
      <c r="KMW474" s="87" t="s">
        <v>887</v>
      </c>
      <c r="KMX474" s="87" t="s">
        <v>875</v>
      </c>
      <c r="KMY474" s="87" t="s">
        <v>887</v>
      </c>
      <c r="KMZ474" s="87" t="s">
        <v>875</v>
      </c>
      <c r="KNA474" s="87" t="s">
        <v>887</v>
      </c>
      <c r="KNB474" s="87" t="s">
        <v>875</v>
      </c>
      <c r="KNC474" s="87" t="s">
        <v>887</v>
      </c>
      <c r="KND474" s="87" t="s">
        <v>875</v>
      </c>
      <c r="KNE474" s="87" t="s">
        <v>887</v>
      </c>
      <c r="KNF474" s="87" t="s">
        <v>875</v>
      </c>
      <c r="KNG474" s="87" t="s">
        <v>887</v>
      </c>
      <c r="KNH474" s="87" t="s">
        <v>875</v>
      </c>
      <c r="KNI474" s="87" t="s">
        <v>887</v>
      </c>
      <c r="KNJ474" s="87" t="s">
        <v>875</v>
      </c>
      <c r="KNK474" s="87" t="s">
        <v>887</v>
      </c>
      <c r="KNL474" s="87" t="s">
        <v>875</v>
      </c>
      <c r="KNM474" s="87" t="s">
        <v>887</v>
      </c>
      <c r="KNN474" s="87" t="s">
        <v>875</v>
      </c>
      <c r="KNO474" s="87" t="s">
        <v>887</v>
      </c>
      <c r="KNP474" s="87" t="s">
        <v>875</v>
      </c>
      <c r="KNQ474" s="87" t="s">
        <v>887</v>
      </c>
      <c r="KNR474" s="87" t="s">
        <v>875</v>
      </c>
      <c r="KNS474" s="87" t="s">
        <v>887</v>
      </c>
      <c r="KNT474" s="87" t="s">
        <v>875</v>
      </c>
      <c r="KNU474" s="87" t="s">
        <v>887</v>
      </c>
      <c r="KNV474" s="87" t="s">
        <v>875</v>
      </c>
      <c r="KNW474" s="87" t="s">
        <v>887</v>
      </c>
      <c r="KNX474" s="87" t="s">
        <v>875</v>
      </c>
      <c r="KNY474" s="87" t="s">
        <v>887</v>
      </c>
      <c r="KNZ474" s="87" t="s">
        <v>875</v>
      </c>
      <c r="KOA474" s="87" t="s">
        <v>887</v>
      </c>
      <c r="KOB474" s="87" t="s">
        <v>875</v>
      </c>
      <c r="KOC474" s="87" t="s">
        <v>887</v>
      </c>
      <c r="KOD474" s="87" t="s">
        <v>875</v>
      </c>
      <c r="KOE474" s="87" t="s">
        <v>887</v>
      </c>
      <c r="KOF474" s="87" t="s">
        <v>875</v>
      </c>
      <c r="KOG474" s="87" t="s">
        <v>887</v>
      </c>
      <c r="KOH474" s="87" t="s">
        <v>875</v>
      </c>
      <c r="KOI474" s="87" t="s">
        <v>887</v>
      </c>
      <c r="KOJ474" s="87" t="s">
        <v>875</v>
      </c>
      <c r="KOK474" s="87" t="s">
        <v>887</v>
      </c>
      <c r="KOL474" s="87" t="s">
        <v>875</v>
      </c>
      <c r="KOM474" s="87" t="s">
        <v>887</v>
      </c>
      <c r="KON474" s="87" t="s">
        <v>875</v>
      </c>
      <c r="KOO474" s="87" t="s">
        <v>887</v>
      </c>
      <c r="KOP474" s="87" t="s">
        <v>875</v>
      </c>
      <c r="KOQ474" s="87" t="s">
        <v>887</v>
      </c>
      <c r="KOR474" s="87" t="s">
        <v>875</v>
      </c>
      <c r="KOS474" s="87" t="s">
        <v>887</v>
      </c>
      <c r="KOT474" s="87" t="s">
        <v>875</v>
      </c>
      <c r="KOU474" s="87" t="s">
        <v>887</v>
      </c>
      <c r="KOV474" s="87" t="s">
        <v>875</v>
      </c>
      <c r="KOW474" s="87" t="s">
        <v>887</v>
      </c>
      <c r="KOX474" s="87" t="s">
        <v>875</v>
      </c>
      <c r="KOY474" s="87" t="s">
        <v>887</v>
      </c>
      <c r="KOZ474" s="87" t="s">
        <v>875</v>
      </c>
      <c r="KPA474" s="87" t="s">
        <v>887</v>
      </c>
      <c r="KPB474" s="87" t="s">
        <v>875</v>
      </c>
      <c r="KPC474" s="87" t="s">
        <v>887</v>
      </c>
      <c r="KPD474" s="87" t="s">
        <v>875</v>
      </c>
      <c r="KPE474" s="87" t="s">
        <v>887</v>
      </c>
      <c r="KPF474" s="87" t="s">
        <v>875</v>
      </c>
      <c r="KPG474" s="87" t="s">
        <v>887</v>
      </c>
      <c r="KPH474" s="87" t="s">
        <v>875</v>
      </c>
      <c r="KPI474" s="87" t="s">
        <v>887</v>
      </c>
      <c r="KPJ474" s="87" t="s">
        <v>875</v>
      </c>
      <c r="KPK474" s="87" t="s">
        <v>887</v>
      </c>
      <c r="KPL474" s="87" t="s">
        <v>875</v>
      </c>
      <c r="KPM474" s="87" t="s">
        <v>887</v>
      </c>
      <c r="KPN474" s="87" t="s">
        <v>875</v>
      </c>
      <c r="KPO474" s="87" t="s">
        <v>887</v>
      </c>
      <c r="KPP474" s="87" t="s">
        <v>875</v>
      </c>
      <c r="KPQ474" s="87" t="s">
        <v>887</v>
      </c>
      <c r="KPR474" s="87" t="s">
        <v>875</v>
      </c>
      <c r="KPS474" s="87" t="s">
        <v>887</v>
      </c>
      <c r="KPT474" s="87" t="s">
        <v>875</v>
      </c>
      <c r="KPU474" s="87" t="s">
        <v>887</v>
      </c>
      <c r="KPV474" s="87" t="s">
        <v>875</v>
      </c>
      <c r="KPW474" s="87" t="s">
        <v>887</v>
      </c>
      <c r="KPX474" s="87" t="s">
        <v>875</v>
      </c>
      <c r="KPY474" s="87" t="s">
        <v>887</v>
      </c>
      <c r="KPZ474" s="87" t="s">
        <v>875</v>
      </c>
      <c r="KQA474" s="87" t="s">
        <v>887</v>
      </c>
      <c r="KQB474" s="87" t="s">
        <v>875</v>
      </c>
      <c r="KQC474" s="87" t="s">
        <v>887</v>
      </c>
      <c r="KQD474" s="87" t="s">
        <v>875</v>
      </c>
      <c r="KQE474" s="87" t="s">
        <v>887</v>
      </c>
      <c r="KQF474" s="87" t="s">
        <v>875</v>
      </c>
      <c r="KQG474" s="87" t="s">
        <v>887</v>
      </c>
      <c r="KQH474" s="87" t="s">
        <v>875</v>
      </c>
      <c r="KQI474" s="87" t="s">
        <v>887</v>
      </c>
      <c r="KQJ474" s="87" t="s">
        <v>875</v>
      </c>
      <c r="KQK474" s="87" t="s">
        <v>887</v>
      </c>
      <c r="KQL474" s="87" t="s">
        <v>875</v>
      </c>
      <c r="KQM474" s="87" t="s">
        <v>887</v>
      </c>
      <c r="KQN474" s="87" t="s">
        <v>875</v>
      </c>
      <c r="KQO474" s="87" t="s">
        <v>887</v>
      </c>
      <c r="KQP474" s="87" t="s">
        <v>875</v>
      </c>
      <c r="KQQ474" s="87" t="s">
        <v>887</v>
      </c>
      <c r="KQR474" s="87" t="s">
        <v>875</v>
      </c>
      <c r="KQS474" s="87" t="s">
        <v>887</v>
      </c>
      <c r="KQT474" s="87" t="s">
        <v>875</v>
      </c>
      <c r="KQU474" s="87" t="s">
        <v>887</v>
      </c>
      <c r="KQV474" s="87" t="s">
        <v>875</v>
      </c>
      <c r="KQW474" s="87" t="s">
        <v>887</v>
      </c>
      <c r="KQX474" s="87" t="s">
        <v>875</v>
      </c>
      <c r="KQY474" s="87" t="s">
        <v>887</v>
      </c>
      <c r="KQZ474" s="87" t="s">
        <v>875</v>
      </c>
      <c r="KRA474" s="87" t="s">
        <v>887</v>
      </c>
      <c r="KRB474" s="87" t="s">
        <v>875</v>
      </c>
      <c r="KRC474" s="87" t="s">
        <v>887</v>
      </c>
      <c r="KRD474" s="87" t="s">
        <v>875</v>
      </c>
      <c r="KRE474" s="87" t="s">
        <v>887</v>
      </c>
      <c r="KRF474" s="87" t="s">
        <v>875</v>
      </c>
      <c r="KRG474" s="87" t="s">
        <v>887</v>
      </c>
      <c r="KRH474" s="87" t="s">
        <v>875</v>
      </c>
      <c r="KRI474" s="87" t="s">
        <v>887</v>
      </c>
      <c r="KRJ474" s="87" t="s">
        <v>875</v>
      </c>
      <c r="KRK474" s="87" t="s">
        <v>887</v>
      </c>
      <c r="KRL474" s="87" t="s">
        <v>875</v>
      </c>
      <c r="KRM474" s="87" t="s">
        <v>887</v>
      </c>
      <c r="KRN474" s="87" t="s">
        <v>875</v>
      </c>
      <c r="KRO474" s="87" t="s">
        <v>887</v>
      </c>
      <c r="KRP474" s="87" t="s">
        <v>875</v>
      </c>
      <c r="KRQ474" s="87" t="s">
        <v>887</v>
      </c>
      <c r="KRR474" s="87" t="s">
        <v>875</v>
      </c>
      <c r="KRS474" s="87" t="s">
        <v>887</v>
      </c>
      <c r="KRT474" s="87" t="s">
        <v>875</v>
      </c>
      <c r="KRU474" s="87" t="s">
        <v>887</v>
      </c>
      <c r="KRV474" s="87" t="s">
        <v>875</v>
      </c>
      <c r="KRW474" s="87" t="s">
        <v>887</v>
      </c>
      <c r="KRX474" s="87" t="s">
        <v>875</v>
      </c>
      <c r="KRY474" s="87" t="s">
        <v>887</v>
      </c>
      <c r="KRZ474" s="87" t="s">
        <v>875</v>
      </c>
      <c r="KSA474" s="87" t="s">
        <v>887</v>
      </c>
      <c r="KSB474" s="87" t="s">
        <v>875</v>
      </c>
      <c r="KSC474" s="87" t="s">
        <v>887</v>
      </c>
      <c r="KSD474" s="87" t="s">
        <v>875</v>
      </c>
      <c r="KSE474" s="87" t="s">
        <v>887</v>
      </c>
      <c r="KSF474" s="87" t="s">
        <v>875</v>
      </c>
      <c r="KSG474" s="87" t="s">
        <v>887</v>
      </c>
      <c r="KSH474" s="87" t="s">
        <v>875</v>
      </c>
      <c r="KSI474" s="87" t="s">
        <v>887</v>
      </c>
      <c r="KSJ474" s="87" t="s">
        <v>875</v>
      </c>
      <c r="KSK474" s="87" t="s">
        <v>887</v>
      </c>
      <c r="KSL474" s="87" t="s">
        <v>875</v>
      </c>
      <c r="KSM474" s="87" t="s">
        <v>887</v>
      </c>
      <c r="KSN474" s="87" t="s">
        <v>875</v>
      </c>
      <c r="KSO474" s="87" t="s">
        <v>887</v>
      </c>
      <c r="KSP474" s="87" t="s">
        <v>875</v>
      </c>
      <c r="KSQ474" s="87" t="s">
        <v>887</v>
      </c>
      <c r="KSR474" s="87" t="s">
        <v>875</v>
      </c>
      <c r="KSS474" s="87" t="s">
        <v>887</v>
      </c>
      <c r="KST474" s="87" t="s">
        <v>875</v>
      </c>
      <c r="KSU474" s="87" t="s">
        <v>887</v>
      </c>
      <c r="KSV474" s="87" t="s">
        <v>875</v>
      </c>
      <c r="KSW474" s="87" t="s">
        <v>887</v>
      </c>
      <c r="KSX474" s="87" t="s">
        <v>875</v>
      </c>
      <c r="KSY474" s="87" t="s">
        <v>887</v>
      </c>
      <c r="KSZ474" s="87" t="s">
        <v>875</v>
      </c>
      <c r="KTA474" s="87" t="s">
        <v>887</v>
      </c>
      <c r="KTB474" s="87" t="s">
        <v>875</v>
      </c>
      <c r="KTC474" s="87" t="s">
        <v>887</v>
      </c>
      <c r="KTD474" s="87" t="s">
        <v>875</v>
      </c>
      <c r="KTE474" s="87" t="s">
        <v>887</v>
      </c>
      <c r="KTF474" s="87" t="s">
        <v>875</v>
      </c>
      <c r="KTG474" s="87" t="s">
        <v>887</v>
      </c>
      <c r="KTH474" s="87" t="s">
        <v>875</v>
      </c>
      <c r="KTI474" s="87" t="s">
        <v>887</v>
      </c>
      <c r="KTJ474" s="87" t="s">
        <v>875</v>
      </c>
      <c r="KTK474" s="87" t="s">
        <v>887</v>
      </c>
      <c r="KTL474" s="87" t="s">
        <v>875</v>
      </c>
      <c r="KTM474" s="87" t="s">
        <v>887</v>
      </c>
      <c r="KTN474" s="87" t="s">
        <v>875</v>
      </c>
      <c r="KTO474" s="87" t="s">
        <v>887</v>
      </c>
      <c r="KTP474" s="87" t="s">
        <v>875</v>
      </c>
      <c r="KTQ474" s="87" t="s">
        <v>887</v>
      </c>
      <c r="KTR474" s="87" t="s">
        <v>875</v>
      </c>
      <c r="KTS474" s="87" t="s">
        <v>887</v>
      </c>
      <c r="KTT474" s="87" t="s">
        <v>875</v>
      </c>
      <c r="KTU474" s="87" t="s">
        <v>887</v>
      </c>
      <c r="KTV474" s="87" t="s">
        <v>875</v>
      </c>
      <c r="KTW474" s="87" t="s">
        <v>887</v>
      </c>
      <c r="KTX474" s="87" t="s">
        <v>875</v>
      </c>
      <c r="KTY474" s="87" t="s">
        <v>887</v>
      </c>
      <c r="KTZ474" s="87" t="s">
        <v>875</v>
      </c>
      <c r="KUA474" s="87" t="s">
        <v>887</v>
      </c>
      <c r="KUB474" s="87" t="s">
        <v>875</v>
      </c>
      <c r="KUC474" s="87" t="s">
        <v>887</v>
      </c>
      <c r="KUD474" s="87" t="s">
        <v>875</v>
      </c>
      <c r="KUE474" s="87" t="s">
        <v>887</v>
      </c>
      <c r="KUF474" s="87" t="s">
        <v>875</v>
      </c>
      <c r="KUG474" s="87" t="s">
        <v>887</v>
      </c>
      <c r="KUH474" s="87" t="s">
        <v>875</v>
      </c>
      <c r="KUI474" s="87" t="s">
        <v>887</v>
      </c>
      <c r="KUJ474" s="87" t="s">
        <v>875</v>
      </c>
      <c r="KUK474" s="87" t="s">
        <v>887</v>
      </c>
      <c r="KUL474" s="87" t="s">
        <v>875</v>
      </c>
      <c r="KUM474" s="87" t="s">
        <v>887</v>
      </c>
      <c r="KUN474" s="87" t="s">
        <v>875</v>
      </c>
      <c r="KUO474" s="87" t="s">
        <v>887</v>
      </c>
      <c r="KUP474" s="87" t="s">
        <v>875</v>
      </c>
      <c r="KUQ474" s="87" t="s">
        <v>887</v>
      </c>
      <c r="KUR474" s="87" t="s">
        <v>875</v>
      </c>
      <c r="KUS474" s="87" t="s">
        <v>887</v>
      </c>
      <c r="KUT474" s="87" t="s">
        <v>875</v>
      </c>
      <c r="KUU474" s="87" t="s">
        <v>887</v>
      </c>
      <c r="KUV474" s="87" t="s">
        <v>875</v>
      </c>
      <c r="KUW474" s="87" t="s">
        <v>887</v>
      </c>
      <c r="KUX474" s="87" t="s">
        <v>875</v>
      </c>
      <c r="KUY474" s="87" t="s">
        <v>887</v>
      </c>
      <c r="KUZ474" s="87" t="s">
        <v>875</v>
      </c>
      <c r="KVA474" s="87" t="s">
        <v>887</v>
      </c>
      <c r="KVB474" s="87" t="s">
        <v>875</v>
      </c>
      <c r="KVC474" s="87" t="s">
        <v>887</v>
      </c>
      <c r="KVD474" s="87" t="s">
        <v>875</v>
      </c>
      <c r="KVE474" s="87" t="s">
        <v>887</v>
      </c>
      <c r="KVF474" s="87" t="s">
        <v>875</v>
      </c>
      <c r="KVG474" s="87" t="s">
        <v>887</v>
      </c>
      <c r="KVH474" s="87" t="s">
        <v>875</v>
      </c>
      <c r="KVI474" s="87" t="s">
        <v>887</v>
      </c>
      <c r="KVJ474" s="87" t="s">
        <v>875</v>
      </c>
      <c r="KVK474" s="87" t="s">
        <v>887</v>
      </c>
      <c r="KVL474" s="87" t="s">
        <v>875</v>
      </c>
      <c r="KVM474" s="87" t="s">
        <v>887</v>
      </c>
      <c r="KVN474" s="87" t="s">
        <v>875</v>
      </c>
      <c r="KVO474" s="87" t="s">
        <v>887</v>
      </c>
      <c r="KVP474" s="87" t="s">
        <v>875</v>
      </c>
      <c r="KVQ474" s="87" t="s">
        <v>887</v>
      </c>
      <c r="KVR474" s="87" t="s">
        <v>875</v>
      </c>
      <c r="KVS474" s="87" t="s">
        <v>887</v>
      </c>
      <c r="KVT474" s="87" t="s">
        <v>875</v>
      </c>
      <c r="KVU474" s="87" t="s">
        <v>887</v>
      </c>
      <c r="KVV474" s="87" t="s">
        <v>875</v>
      </c>
      <c r="KVW474" s="87" t="s">
        <v>887</v>
      </c>
      <c r="KVX474" s="87" t="s">
        <v>875</v>
      </c>
      <c r="KVY474" s="87" t="s">
        <v>887</v>
      </c>
      <c r="KVZ474" s="87" t="s">
        <v>875</v>
      </c>
      <c r="KWA474" s="87" t="s">
        <v>887</v>
      </c>
      <c r="KWB474" s="87" t="s">
        <v>875</v>
      </c>
      <c r="KWC474" s="87" t="s">
        <v>887</v>
      </c>
      <c r="KWD474" s="87" t="s">
        <v>875</v>
      </c>
      <c r="KWE474" s="87" t="s">
        <v>887</v>
      </c>
      <c r="KWF474" s="87" t="s">
        <v>875</v>
      </c>
      <c r="KWG474" s="87" t="s">
        <v>887</v>
      </c>
      <c r="KWH474" s="87" t="s">
        <v>875</v>
      </c>
      <c r="KWI474" s="87" t="s">
        <v>887</v>
      </c>
      <c r="KWJ474" s="87" t="s">
        <v>875</v>
      </c>
      <c r="KWK474" s="87" t="s">
        <v>887</v>
      </c>
      <c r="KWL474" s="87" t="s">
        <v>875</v>
      </c>
      <c r="KWM474" s="87" t="s">
        <v>887</v>
      </c>
      <c r="KWN474" s="87" t="s">
        <v>875</v>
      </c>
      <c r="KWO474" s="87" t="s">
        <v>887</v>
      </c>
      <c r="KWP474" s="87" t="s">
        <v>875</v>
      </c>
      <c r="KWQ474" s="87" t="s">
        <v>887</v>
      </c>
      <c r="KWR474" s="87" t="s">
        <v>875</v>
      </c>
      <c r="KWS474" s="87" t="s">
        <v>887</v>
      </c>
      <c r="KWT474" s="87" t="s">
        <v>875</v>
      </c>
      <c r="KWU474" s="87" t="s">
        <v>887</v>
      </c>
      <c r="KWV474" s="87" t="s">
        <v>875</v>
      </c>
      <c r="KWW474" s="87" t="s">
        <v>887</v>
      </c>
      <c r="KWX474" s="87" t="s">
        <v>875</v>
      </c>
      <c r="KWY474" s="87" t="s">
        <v>887</v>
      </c>
      <c r="KWZ474" s="87" t="s">
        <v>875</v>
      </c>
      <c r="KXA474" s="87" t="s">
        <v>887</v>
      </c>
      <c r="KXB474" s="87" t="s">
        <v>875</v>
      </c>
      <c r="KXC474" s="87" t="s">
        <v>887</v>
      </c>
      <c r="KXD474" s="87" t="s">
        <v>875</v>
      </c>
      <c r="KXE474" s="87" t="s">
        <v>887</v>
      </c>
      <c r="KXF474" s="87" t="s">
        <v>875</v>
      </c>
      <c r="KXG474" s="87" t="s">
        <v>887</v>
      </c>
      <c r="KXH474" s="87" t="s">
        <v>875</v>
      </c>
      <c r="KXI474" s="87" t="s">
        <v>887</v>
      </c>
      <c r="KXJ474" s="87" t="s">
        <v>875</v>
      </c>
      <c r="KXK474" s="87" t="s">
        <v>887</v>
      </c>
      <c r="KXL474" s="87" t="s">
        <v>875</v>
      </c>
      <c r="KXM474" s="87" t="s">
        <v>887</v>
      </c>
      <c r="KXN474" s="87" t="s">
        <v>875</v>
      </c>
      <c r="KXO474" s="87" t="s">
        <v>887</v>
      </c>
      <c r="KXP474" s="87" t="s">
        <v>875</v>
      </c>
      <c r="KXQ474" s="87" t="s">
        <v>887</v>
      </c>
      <c r="KXR474" s="87" t="s">
        <v>875</v>
      </c>
      <c r="KXS474" s="87" t="s">
        <v>887</v>
      </c>
      <c r="KXT474" s="87" t="s">
        <v>875</v>
      </c>
      <c r="KXU474" s="87" t="s">
        <v>887</v>
      </c>
      <c r="KXV474" s="87" t="s">
        <v>875</v>
      </c>
      <c r="KXW474" s="87" t="s">
        <v>887</v>
      </c>
      <c r="KXX474" s="87" t="s">
        <v>875</v>
      </c>
      <c r="KXY474" s="87" t="s">
        <v>887</v>
      </c>
      <c r="KXZ474" s="87" t="s">
        <v>875</v>
      </c>
      <c r="KYA474" s="87" t="s">
        <v>887</v>
      </c>
      <c r="KYB474" s="87" t="s">
        <v>875</v>
      </c>
      <c r="KYC474" s="87" t="s">
        <v>887</v>
      </c>
      <c r="KYD474" s="87" t="s">
        <v>875</v>
      </c>
      <c r="KYE474" s="87" t="s">
        <v>887</v>
      </c>
      <c r="KYF474" s="87" t="s">
        <v>875</v>
      </c>
      <c r="KYG474" s="87" t="s">
        <v>887</v>
      </c>
      <c r="KYH474" s="87" t="s">
        <v>875</v>
      </c>
      <c r="KYI474" s="87" t="s">
        <v>887</v>
      </c>
      <c r="KYJ474" s="87" t="s">
        <v>875</v>
      </c>
      <c r="KYK474" s="87" t="s">
        <v>887</v>
      </c>
      <c r="KYL474" s="87" t="s">
        <v>875</v>
      </c>
      <c r="KYM474" s="87" t="s">
        <v>887</v>
      </c>
      <c r="KYN474" s="87" t="s">
        <v>875</v>
      </c>
      <c r="KYO474" s="87" t="s">
        <v>887</v>
      </c>
      <c r="KYP474" s="87" t="s">
        <v>875</v>
      </c>
      <c r="KYQ474" s="87" t="s">
        <v>887</v>
      </c>
      <c r="KYR474" s="87" t="s">
        <v>875</v>
      </c>
      <c r="KYS474" s="87" t="s">
        <v>887</v>
      </c>
      <c r="KYT474" s="87" t="s">
        <v>875</v>
      </c>
      <c r="KYU474" s="87" t="s">
        <v>887</v>
      </c>
      <c r="KYV474" s="87" t="s">
        <v>875</v>
      </c>
      <c r="KYW474" s="87" t="s">
        <v>887</v>
      </c>
      <c r="KYX474" s="87" t="s">
        <v>875</v>
      </c>
      <c r="KYY474" s="87" t="s">
        <v>887</v>
      </c>
      <c r="KYZ474" s="87" t="s">
        <v>875</v>
      </c>
      <c r="KZA474" s="87" t="s">
        <v>887</v>
      </c>
      <c r="KZB474" s="87" t="s">
        <v>875</v>
      </c>
      <c r="KZC474" s="87" t="s">
        <v>887</v>
      </c>
      <c r="KZD474" s="87" t="s">
        <v>875</v>
      </c>
      <c r="KZE474" s="87" t="s">
        <v>887</v>
      </c>
      <c r="KZF474" s="87" t="s">
        <v>875</v>
      </c>
      <c r="KZG474" s="87" t="s">
        <v>887</v>
      </c>
      <c r="KZH474" s="87" t="s">
        <v>875</v>
      </c>
      <c r="KZI474" s="87" t="s">
        <v>887</v>
      </c>
      <c r="KZJ474" s="87" t="s">
        <v>875</v>
      </c>
      <c r="KZK474" s="87" t="s">
        <v>887</v>
      </c>
      <c r="KZL474" s="87" t="s">
        <v>875</v>
      </c>
      <c r="KZM474" s="87" t="s">
        <v>887</v>
      </c>
      <c r="KZN474" s="87" t="s">
        <v>875</v>
      </c>
      <c r="KZO474" s="87" t="s">
        <v>887</v>
      </c>
      <c r="KZP474" s="87" t="s">
        <v>875</v>
      </c>
      <c r="KZQ474" s="87" t="s">
        <v>887</v>
      </c>
      <c r="KZR474" s="87" t="s">
        <v>875</v>
      </c>
      <c r="KZS474" s="87" t="s">
        <v>887</v>
      </c>
      <c r="KZT474" s="87" t="s">
        <v>875</v>
      </c>
      <c r="KZU474" s="87" t="s">
        <v>887</v>
      </c>
      <c r="KZV474" s="87" t="s">
        <v>875</v>
      </c>
      <c r="KZW474" s="87" t="s">
        <v>887</v>
      </c>
      <c r="KZX474" s="87" t="s">
        <v>875</v>
      </c>
      <c r="KZY474" s="87" t="s">
        <v>887</v>
      </c>
      <c r="KZZ474" s="87" t="s">
        <v>875</v>
      </c>
      <c r="LAA474" s="87" t="s">
        <v>887</v>
      </c>
      <c r="LAB474" s="87" t="s">
        <v>875</v>
      </c>
      <c r="LAC474" s="87" t="s">
        <v>887</v>
      </c>
      <c r="LAD474" s="87" t="s">
        <v>875</v>
      </c>
      <c r="LAE474" s="87" t="s">
        <v>887</v>
      </c>
      <c r="LAF474" s="87" t="s">
        <v>875</v>
      </c>
      <c r="LAG474" s="87" t="s">
        <v>887</v>
      </c>
      <c r="LAH474" s="87" t="s">
        <v>875</v>
      </c>
      <c r="LAI474" s="87" t="s">
        <v>887</v>
      </c>
      <c r="LAJ474" s="87" t="s">
        <v>875</v>
      </c>
      <c r="LAK474" s="87" t="s">
        <v>887</v>
      </c>
      <c r="LAL474" s="87" t="s">
        <v>875</v>
      </c>
      <c r="LAM474" s="87" t="s">
        <v>887</v>
      </c>
      <c r="LAN474" s="87" t="s">
        <v>875</v>
      </c>
      <c r="LAO474" s="87" t="s">
        <v>887</v>
      </c>
      <c r="LAP474" s="87" t="s">
        <v>875</v>
      </c>
      <c r="LAQ474" s="87" t="s">
        <v>887</v>
      </c>
      <c r="LAR474" s="87" t="s">
        <v>875</v>
      </c>
      <c r="LAS474" s="87" t="s">
        <v>887</v>
      </c>
      <c r="LAT474" s="87" t="s">
        <v>875</v>
      </c>
      <c r="LAU474" s="87" t="s">
        <v>887</v>
      </c>
      <c r="LAV474" s="87" t="s">
        <v>875</v>
      </c>
      <c r="LAW474" s="87" t="s">
        <v>887</v>
      </c>
      <c r="LAX474" s="87" t="s">
        <v>875</v>
      </c>
      <c r="LAY474" s="87" t="s">
        <v>887</v>
      </c>
      <c r="LAZ474" s="87" t="s">
        <v>875</v>
      </c>
      <c r="LBA474" s="87" t="s">
        <v>887</v>
      </c>
      <c r="LBB474" s="87" t="s">
        <v>875</v>
      </c>
      <c r="LBC474" s="87" t="s">
        <v>887</v>
      </c>
      <c r="LBD474" s="87" t="s">
        <v>875</v>
      </c>
      <c r="LBE474" s="87" t="s">
        <v>887</v>
      </c>
      <c r="LBF474" s="87" t="s">
        <v>875</v>
      </c>
      <c r="LBG474" s="87" t="s">
        <v>887</v>
      </c>
      <c r="LBH474" s="87" t="s">
        <v>875</v>
      </c>
      <c r="LBI474" s="87" t="s">
        <v>887</v>
      </c>
      <c r="LBJ474" s="87" t="s">
        <v>875</v>
      </c>
      <c r="LBK474" s="87" t="s">
        <v>887</v>
      </c>
      <c r="LBL474" s="87" t="s">
        <v>875</v>
      </c>
      <c r="LBM474" s="87" t="s">
        <v>887</v>
      </c>
      <c r="LBN474" s="87" t="s">
        <v>875</v>
      </c>
      <c r="LBO474" s="87" t="s">
        <v>887</v>
      </c>
      <c r="LBP474" s="87" t="s">
        <v>875</v>
      </c>
      <c r="LBQ474" s="87" t="s">
        <v>887</v>
      </c>
      <c r="LBR474" s="87" t="s">
        <v>875</v>
      </c>
      <c r="LBS474" s="87" t="s">
        <v>887</v>
      </c>
      <c r="LBT474" s="87" t="s">
        <v>875</v>
      </c>
      <c r="LBU474" s="87" t="s">
        <v>887</v>
      </c>
      <c r="LBV474" s="87" t="s">
        <v>875</v>
      </c>
      <c r="LBW474" s="87" t="s">
        <v>887</v>
      </c>
      <c r="LBX474" s="87" t="s">
        <v>875</v>
      </c>
      <c r="LBY474" s="87" t="s">
        <v>887</v>
      </c>
      <c r="LBZ474" s="87" t="s">
        <v>875</v>
      </c>
      <c r="LCA474" s="87" t="s">
        <v>887</v>
      </c>
      <c r="LCB474" s="87" t="s">
        <v>875</v>
      </c>
      <c r="LCC474" s="87" t="s">
        <v>887</v>
      </c>
      <c r="LCD474" s="87" t="s">
        <v>875</v>
      </c>
      <c r="LCE474" s="87" t="s">
        <v>887</v>
      </c>
      <c r="LCF474" s="87" t="s">
        <v>875</v>
      </c>
      <c r="LCG474" s="87" t="s">
        <v>887</v>
      </c>
      <c r="LCH474" s="87" t="s">
        <v>875</v>
      </c>
      <c r="LCI474" s="87" t="s">
        <v>887</v>
      </c>
      <c r="LCJ474" s="87" t="s">
        <v>875</v>
      </c>
      <c r="LCK474" s="87" t="s">
        <v>887</v>
      </c>
      <c r="LCL474" s="87" t="s">
        <v>875</v>
      </c>
      <c r="LCM474" s="87" t="s">
        <v>887</v>
      </c>
      <c r="LCN474" s="87" t="s">
        <v>875</v>
      </c>
      <c r="LCO474" s="87" t="s">
        <v>887</v>
      </c>
      <c r="LCP474" s="87" t="s">
        <v>875</v>
      </c>
      <c r="LCQ474" s="87" t="s">
        <v>887</v>
      </c>
      <c r="LCR474" s="87" t="s">
        <v>875</v>
      </c>
      <c r="LCS474" s="87" t="s">
        <v>887</v>
      </c>
      <c r="LCT474" s="87" t="s">
        <v>875</v>
      </c>
      <c r="LCU474" s="87" t="s">
        <v>887</v>
      </c>
      <c r="LCV474" s="87" t="s">
        <v>875</v>
      </c>
      <c r="LCW474" s="87" t="s">
        <v>887</v>
      </c>
      <c r="LCX474" s="87" t="s">
        <v>875</v>
      </c>
      <c r="LCY474" s="87" t="s">
        <v>887</v>
      </c>
      <c r="LCZ474" s="87" t="s">
        <v>875</v>
      </c>
      <c r="LDA474" s="87" t="s">
        <v>887</v>
      </c>
      <c r="LDB474" s="87" t="s">
        <v>875</v>
      </c>
      <c r="LDC474" s="87" t="s">
        <v>887</v>
      </c>
      <c r="LDD474" s="87" t="s">
        <v>875</v>
      </c>
      <c r="LDE474" s="87" t="s">
        <v>887</v>
      </c>
      <c r="LDF474" s="87" t="s">
        <v>875</v>
      </c>
      <c r="LDG474" s="87" t="s">
        <v>887</v>
      </c>
      <c r="LDH474" s="87" t="s">
        <v>875</v>
      </c>
      <c r="LDI474" s="87" t="s">
        <v>887</v>
      </c>
      <c r="LDJ474" s="87" t="s">
        <v>875</v>
      </c>
      <c r="LDK474" s="87" t="s">
        <v>887</v>
      </c>
      <c r="LDL474" s="87" t="s">
        <v>875</v>
      </c>
      <c r="LDM474" s="87" t="s">
        <v>887</v>
      </c>
      <c r="LDN474" s="87" t="s">
        <v>875</v>
      </c>
      <c r="LDO474" s="87" t="s">
        <v>887</v>
      </c>
      <c r="LDP474" s="87" t="s">
        <v>875</v>
      </c>
      <c r="LDQ474" s="87" t="s">
        <v>887</v>
      </c>
      <c r="LDR474" s="87" t="s">
        <v>875</v>
      </c>
      <c r="LDS474" s="87" t="s">
        <v>887</v>
      </c>
      <c r="LDT474" s="87" t="s">
        <v>875</v>
      </c>
      <c r="LDU474" s="87" t="s">
        <v>887</v>
      </c>
      <c r="LDV474" s="87" t="s">
        <v>875</v>
      </c>
      <c r="LDW474" s="87" t="s">
        <v>887</v>
      </c>
      <c r="LDX474" s="87" t="s">
        <v>875</v>
      </c>
      <c r="LDY474" s="87" t="s">
        <v>887</v>
      </c>
      <c r="LDZ474" s="87" t="s">
        <v>875</v>
      </c>
      <c r="LEA474" s="87" t="s">
        <v>887</v>
      </c>
      <c r="LEB474" s="87" t="s">
        <v>875</v>
      </c>
      <c r="LEC474" s="87" t="s">
        <v>887</v>
      </c>
      <c r="LED474" s="87" t="s">
        <v>875</v>
      </c>
      <c r="LEE474" s="87" t="s">
        <v>887</v>
      </c>
      <c r="LEF474" s="87" t="s">
        <v>875</v>
      </c>
      <c r="LEG474" s="87" t="s">
        <v>887</v>
      </c>
      <c r="LEH474" s="87" t="s">
        <v>875</v>
      </c>
      <c r="LEI474" s="87" t="s">
        <v>887</v>
      </c>
      <c r="LEJ474" s="87" t="s">
        <v>875</v>
      </c>
      <c r="LEK474" s="87" t="s">
        <v>887</v>
      </c>
      <c r="LEL474" s="87" t="s">
        <v>875</v>
      </c>
      <c r="LEM474" s="87" t="s">
        <v>887</v>
      </c>
      <c r="LEN474" s="87" t="s">
        <v>875</v>
      </c>
      <c r="LEO474" s="87" t="s">
        <v>887</v>
      </c>
      <c r="LEP474" s="87" t="s">
        <v>875</v>
      </c>
      <c r="LEQ474" s="87" t="s">
        <v>887</v>
      </c>
      <c r="LER474" s="87" t="s">
        <v>875</v>
      </c>
      <c r="LES474" s="87" t="s">
        <v>887</v>
      </c>
      <c r="LET474" s="87" t="s">
        <v>875</v>
      </c>
      <c r="LEU474" s="87" t="s">
        <v>887</v>
      </c>
      <c r="LEV474" s="87" t="s">
        <v>875</v>
      </c>
      <c r="LEW474" s="87" t="s">
        <v>887</v>
      </c>
      <c r="LEX474" s="87" t="s">
        <v>875</v>
      </c>
      <c r="LEY474" s="87" t="s">
        <v>887</v>
      </c>
      <c r="LEZ474" s="87" t="s">
        <v>875</v>
      </c>
      <c r="LFA474" s="87" t="s">
        <v>887</v>
      </c>
      <c r="LFB474" s="87" t="s">
        <v>875</v>
      </c>
      <c r="LFC474" s="87" t="s">
        <v>887</v>
      </c>
      <c r="LFD474" s="87" t="s">
        <v>875</v>
      </c>
      <c r="LFE474" s="87" t="s">
        <v>887</v>
      </c>
      <c r="LFF474" s="87" t="s">
        <v>875</v>
      </c>
      <c r="LFG474" s="87" t="s">
        <v>887</v>
      </c>
      <c r="LFH474" s="87" t="s">
        <v>875</v>
      </c>
      <c r="LFI474" s="87" t="s">
        <v>887</v>
      </c>
      <c r="LFJ474" s="87" t="s">
        <v>875</v>
      </c>
      <c r="LFK474" s="87" t="s">
        <v>887</v>
      </c>
      <c r="LFL474" s="87" t="s">
        <v>875</v>
      </c>
      <c r="LFM474" s="87" t="s">
        <v>887</v>
      </c>
      <c r="LFN474" s="87" t="s">
        <v>875</v>
      </c>
      <c r="LFO474" s="87" t="s">
        <v>887</v>
      </c>
      <c r="LFP474" s="87" t="s">
        <v>875</v>
      </c>
      <c r="LFQ474" s="87" t="s">
        <v>887</v>
      </c>
      <c r="LFR474" s="87" t="s">
        <v>875</v>
      </c>
      <c r="LFS474" s="87" t="s">
        <v>887</v>
      </c>
      <c r="LFT474" s="87" t="s">
        <v>875</v>
      </c>
      <c r="LFU474" s="87" t="s">
        <v>887</v>
      </c>
      <c r="LFV474" s="87" t="s">
        <v>875</v>
      </c>
      <c r="LFW474" s="87" t="s">
        <v>887</v>
      </c>
      <c r="LFX474" s="87" t="s">
        <v>875</v>
      </c>
      <c r="LFY474" s="87" t="s">
        <v>887</v>
      </c>
      <c r="LFZ474" s="87" t="s">
        <v>875</v>
      </c>
      <c r="LGA474" s="87" t="s">
        <v>887</v>
      </c>
      <c r="LGB474" s="87" t="s">
        <v>875</v>
      </c>
      <c r="LGC474" s="87" t="s">
        <v>887</v>
      </c>
      <c r="LGD474" s="87" t="s">
        <v>875</v>
      </c>
      <c r="LGE474" s="87" t="s">
        <v>887</v>
      </c>
      <c r="LGF474" s="87" t="s">
        <v>875</v>
      </c>
      <c r="LGG474" s="87" t="s">
        <v>887</v>
      </c>
      <c r="LGH474" s="87" t="s">
        <v>875</v>
      </c>
      <c r="LGI474" s="87" t="s">
        <v>887</v>
      </c>
      <c r="LGJ474" s="87" t="s">
        <v>875</v>
      </c>
      <c r="LGK474" s="87" t="s">
        <v>887</v>
      </c>
      <c r="LGL474" s="87" t="s">
        <v>875</v>
      </c>
      <c r="LGM474" s="87" t="s">
        <v>887</v>
      </c>
      <c r="LGN474" s="87" t="s">
        <v>875</v>
      </c>
      <c r="LGO474" s="87" t="s">
        <v>887</v>
      </c>
      <c r="LGP474" s="87" t="s">
        <v>875</v>
      </c>
      <c r="LGQ474" s="87" t="s">
        <v>887</v>
      </c>
      <c r="LGR474" s="87" t="s">
        <v>875</v>
      </c>
      <c r="LGS474" s="87" t="s">
        <v>887</v>
      </c>
      <c r="LGT474" s="87" t="s">
        <v>875</v>
      </c>
      <c r="LGU474" s="87" t="s">
        <v>887</v>
      </c>
      <c r="LGV474" s="87" t="s">
        <v>875</v>
      </c>
      <c r="LGW474" s="87" t="s">
        <v>887</v>
      </c>
      <c r="LGX474" s="87" t="s">
        <v>875</v>
      </c>
      <c r="LGY474" s="87" t="s">
        <v>887</v>
      </c>
      <c r="LGZ474" s="87" t="s">
        <v>875</v>
      </c>
      <c r="LHA474" s="87" t="s">
        <v>887</v>
      </c>
      <c r="LHB474" s="87" t="s">
        <v>875</v>
      </c>
      <c r="LHC474" s="87" t="s">
        <v>887</v>
      </c>
      <c r="LHD474" s="87" t="s">
        <v>875</v>
      </c>
      <c r="LHE474" s="87" t="s">
        <v>887</v>
      </c>
      <c r="LHF474" s="87" t="s">
        <v>875</v>
      </c>
      <c r="LHG474" s="87" t="s">
        <v>887</v>
      </c>
      <c r="LHH474" s="87" t="s">
        <v>875</v>
      </c>
      <c r="LHI474" s="87" t="s">
        <v>887</v>
      </c>
      <c r="LHJ474" s="87" t="s">
        <v>875</v>
      </c>
      <c r="LHK474" s="87" t="s">
        <v>887</v>
      </c>
      <c r="LHL474" s="87" t="s">
        <v>875</v>
      </c>
      <c r="LHM474" s="87" t="s">
        <v>887</v>
      </c>
      <c r="LHN474" s="87" t="s">
        <v>875</v>
      </c>
      <c r="LHO474" s="87" t="s">
        <v>887</v>
      </c>
      <c r="LHP474" s="87" t="s">
        <v>875</v>
      </c>
      <c r="LHQ474" s="87" t="s">
        <v>887</v>
      </c>
      <c r="LHR474" s="87" t="s">
        <v>875</v>
      </c>
      <c r="LHS474" s="87" t="s">
        <v>887</v>
      </c>
      <c r="LHT474" s="87" t="s">
        <v>875</v>
      </c>
      <c r="LHU474" s="87" t="s">
        <v>887</v>
      </c>
      <c r="LHV474" s="87" t="s">
        <v>875</v>
      </c>
      <c r="LHW474" s="87" t="s">
        <v>887</v>
      </c>
      <c r="LHX474" s="87" t="s">
        <v>875</v>
      </c>
      <c r="LHY474" s="87" t="s">
        <v>887</v>
      </c>
      <c r="LHZ474" s="87" t="s">
        <v>875</v>
      </c>
      <c r="LIA474" s="87" t="s">
        <v>887</v>
      </c>
      <c r="LIB474" s="87" t="s">
        <v>875</v>
      </c>
      <c r="LIC474" s="87" t="s">
        <v>887</v>
      </c>
      <c r="LID474" s="87" t="s">
        <v>875</v>
      </c>
      <c r="LIE474" s="87" t="s">
        <v>887</v>
      </c>
      <c r="LIF474" s="87" t="s">
        <v>875</v>
      </c>
      <c r="LIG474" s="87" t="s">
        <v>887</v>
      </c>
      <c r="LIH474" s="87" t="s">
        <v>875</v>
      </c>
      <c r="LII474" s="87" t="s">
        <v>887</v>
      </c>
      <c r="LIJ474" s="87" t="s">
        <v>875</v>
      </c>
      <c r="LIK474" s="87" t="s">
        <v>887</v>
      </c>
      <c r="LIL474" s="87" t="s">
        <v>875</v>
      </c>
      <c r="LIM474" s="87" t="s">
        <v>887</v>
      </c>
      <c r="LIN474" s="87" t="s">
        <v>875</v>
      </c>
      <c r="LIO474" s="87" t="s">
        <v>887</v>
      </c>
      <c r="LIP474" s="87" t="s">
        <v>875</v>
      </c>
      <c r="LIQ474" s="87" t="s">
        <v>887</v>
      </c>
      <c r="LIR474" s="87" t="s">
        <v>875</v>
      </c>
      <c r="LIS474" s="87" t="s">
        <v>887</v>
      </c>
      <c r="LIT474" s="87" t="s">
        <v>875</v>
      </c>
      <c r="LIU474" s="87" t="s">
        <v>887</v>
      </c>
      <c r="LIV474" s="87" t="s">
        <v>875</v>
      </c>
      <c r="LIW474" s="87" t="s">
        <v>887</v>
      </c>
      <c r="LIX474" s="87" t="s">
        <v>875</v>
      </c>
      <c r="LIY474" s="87" t="s">
        <v>887</v>
      </c>
      <c r="LIZ474" s="87" t="s">
        <v>875</v>
      </c>
      <c r="LJA474" s="87" t="s">
        <v>887</v>
      </c>
      <c r="LJB474" s="87" t="s">
        <v>875</v>
      </c>
      <c r="LJC474" s="87" t="s">
        <v>887</v>
      </c>
      <c r="LJD474" s="87" t="s">
        <v>875</v>
      </c>
      <c r="LJE474" s="87" t="s">
        <v>887</v>
      </c>
      <c r="LJF474" s="87" t="s">
        <v>875</v>
      </c>
      <c r="LJG474" s="87" t="s">
        <v>887</v>
      </c>
      <c r="LJH474" s="87" t="s">
        <v>875</v>
      </c>
      <c r="LJI474" s="87" t="s">
        <v>887</v>
      </c>
      <c r="LJJ474" s="87" t="s">
        <v>875</v>
      </c>
      <c r="LJK474" s="87" t="s">
        <v>887</v>
      </c>
      <c r="LJL474" s="87" t="s">
        <v>875</v>
      </c>
      <c r="LJM474" s="87" t="s">
        <v>887</v>
      </c>
      <c r="LJN474" s="87" t="s">
        <v>875</v>
      </c>
      <c r="LJO474" s="87" t="s">
        <v>887</v>
      </c>
      <c r="LJP474" s="87" t="s">
        <v>875</v>
      </c>
      <c r="LJQ474" s="87" t="s">
        <v>887</v>
      </c>
      <c r="LJR474" s="87" t="s">
        <v>875</v>
      </c>
      <c r="LJS474" s="87" t="s">
        <v>887</v>
      </c>
      <c r="LJT474" s="87" t="s">
        <v>875</v>
      </c>
      <c r="LJU474" s="87" t="s">
        <v>887</v>
      </c>
      <c r="LJV474" s="87" t="s">
        <v>875</v>
      </c>
      <c r="LJW474" s="87" t="s">
        <v>887</v>
      </c>
      <c r="LJX474" s="87" t="s">
        <v>875</v>
      </c>
      <c r="LJY474" s="87" t="s">
        <v>887</v>
      </c>
      <c r="LJZ474" s="87" t="s">
        <v>875</v>
      </c>
      <c r="LKA474" s="87" t="s">
        <v>887</v>
      </c>
      <c r="LKB474" s="87" t="s">
        <v>875</v>
      </c>
      <c r="LKC474" s="87" t="s">
        <v>887</v>
      </c>
      <c r="LKD474" s="87" t="s">
        <v>875</v>
      </c>
      <c r="LKE474" s="87" t="s">
        <v>887</v>
      </c>
      <c r="LKF474" s="87" t="s">
        <v>875</v>
      </c>
      <c r="LKG474" s="87" t="s">
        <v>887</v>
      </c>
      <c r="LKH474" s="87" t="s">
        <v>875</v>
      </c>
      <c r="LKI474" s="87" t="s">
        <v>887</v>
      </c>
      <c r="LKJ474" s="87" t="s">
        <v>875</v>
      </c>
      <c r="LKK474" s="87" t="s">
        <v>887</v>
      </c>
      <c r="LKL474" s="87" t="s">
        <v>875</v>
      </c>
      <c r="LKM474" s="87" t="s">
        <v>887</v>
      </c>
      <c r="LKN474" s="87" t="s">
        <v>875</v>
      </c>
      <c r="LKO474" s="87" t="s">
        <v>887</v>
      </c>
      <c r="LKP474" s="87" t="s">
        <v>875</v>
      </c>
      <c r="LKQ474" s="87" t="s">
        <v>887</v>
      </c>
      <c r="LKR474" s="87" t="s">
        <v>875</v>
      </c>
      <c r="LKS474" s="87" t="s">
        <v>887</v>
      </c>
      <c r="LKT474" s="87" t="s">
        <v>875</v>
      </c>
      <c r="LKU474" s="87" t="s">
        <v>887</v>
      </c>
      <c r="LKV474" s="87" t="s">
        <v>875</v>
      </c>
      <c r="LKW474" s="87" t="s">
        <v>887</v>
      </c>
      <c r="LKX474" s="87" t="s">
        <v>875</v>
      </c>
      <c r="LKY474" s="87" t="s">
        <v>887</v>
      </c>
      <c r="LKZ474" s="87" t="s">
        <v>875</v>
      </c>
      <c r="LLA474" s="87" t="s">
        <v>887</v>
      </c>
      <c r="LLB474" s="87" t="s">
        <v>875</v>
      </c>
      <c r="LLC474" s="87" t="s">
        <v>887</v>
      </c>
      <c r="LLD474" s="87" t="s">
        <v>875</v>
      </c>
      <c r="LLE474" s="87" t="s">
        <v>887</v>
      </c>
      <c r="LLF474" s="87" t="s">
        <v>875</v>
      </c>
      <c r="LLG474" s="87" t="s">
        <v>887</v>
      </c>
      <c r="LLH474" s="87" t="s">
        <v>875</v>
      </c>
      <c r="LLI474" s="87" t="s">
        <v>887</v>
      </c>
      <c r="LLJ474" s="87" t="s">
        <v>875</v>
      </c>
      <c r="LLK474" s="87" t="s">
        <v>887</v>
      </c>
      <c r="LLL474" s="87" t="s">
        <v>875</v>
      </c>
      <c r="LLM474" s="87" t="s">
        <v>887</v>
      </c>
      <c r="LLN474" s="87" t="s">
        <v>875</v>
      </c>
      <c r="LLO474" s="87" t="s">
        <v>887</v>
      </c>
      <c r="LLP474" s="87" t="s">
        <v>875</v>
      </c>
      <c r="LLQ474" s="87" t="s">
        <v>887</v>
      </c>
      <c r="LLR474" s="87" t="s">
        <v>875</v>
      </c>
      <c r="LLS474" s="87" t="s">
        <v>887</v>
      </c>
      <c r="LLT474" s="87" t="s">
        <v>875</v>
      </c>
      <c r="LLU474" s="87" t="s">
        <v>887</v>
      </c>
      <c r="LLV474" s="87" t="s">
        <v>875</v>
      </c>
      <c r="LLW474" s="87" t="s">
        <v>887</v>
      </c>
      <c r="LLX474" s="87" t="s">
        <v>875</v>
      </c>
      <c r="LLY474" s="87" t="s">
        <v>887</v>
      </c>
      <c r="LLZ474" s="87" t="s">
        <v>875</v>
      </c>
      <c r="LMA474" s="87" t="s">
        <v>887</v>
      </c>
      <c r="LMB474" s="87" t="s">
        <v>875</v>
      </c>
      <c r="LMC474" s="87" t="s">
        <v>887</v>
      </c>
      <c r="LMD474" s="87" t="s">
        <v>875</v>
      </c>
      <c r="LME474" s="87" t="s">
        <v>887</v>
      </c>
      <c r="LMF474" s="87" t="s">
        <v>875</v>
      </c>
      <c r="LMG474" s="87" t="s">
        <v>887</v>
      </c>
      <c r="LMH474" s="87" t="s">
        <v>875</v>
      </c>
      <c r="LMI474" s="87" t="s">
        <v>887</v>
      </c>
      <c r="LMJ474" s="87" t="s">
        <v>875</v>
      </c>
      <c r="LMK474" s="87" t="s">
        <v>887</v>
      </c>
      <c r="LML474" s="87" t="s">
        <v>875</v>
      </c>
      <c r="LMM474" s="87" t="s">
        <v>887</v>
      </c>
      <c r="LMN474" s="87" t="s">
        <v>875</v>
      </c>
      <c r="LMO474" s="87" t="s">
        <v>887</v>
      </c>
      <c r="LMP474" s="87" t="s">
        <v>875</v>
      </c>
      <c r="LMQ474" s="87" t="s">
        <v>887</v>
      </c>
      <c r="LMR474" s="87" t="s">
        <v>875</v>
      </c>
      <c r="LMS474" s="87" t="s">
        <v>887</v>
      </c>
      <c r="LMT474" s="87" t="s">
        <v>875</v>
      </c>
      <c r="LMU474" s="87" t="s">
        <v>887</v>
      </c>
      <c r="LMV474" s="87" t="s">
        <v>875</v>
      </c>
      <c r="LMW474" s="87" t="s">
        <v>887</v>
      </c>
      <c r="LMX474" s="87" t="s">
        <v>875</v>
      </c>
      <c r="LMY474" s="87" t="s">
        <v>887</v>
      </c>
      <c r="LMZ474" s="87" t="s">
        <v>875</v>
      </c>
      <c r="LNA474" s="87" t="s">
        <v>887</v>
      </c>
      <c r="LNB474" s="87" t="s">
        <v>875</v>
      </c>
      <c r="LNC474" s="87" t="s">
        <v>887</v>
      </c>
      <c r="LND474" s="87" t="s">
        <v>875</v>
      </c>
      <c r="LNE474" s="87" t="s">
        <v>887</v>
      </c>
      <c r="LNF474" s="87" t="s">
        <v>875</v>
      </c>
      <c r="LNG474" s="87" t="s">
        <v>887</v>
      </c>
      <c r="LNH474" s="87" t="s">
        <v>875</v>
      </c>
      <c r="LNI474" s="87" t="s">
        <v>887</v>
      </c>
      <c r="LNJ474" s="87" t="s">
        <v>875</v>
      </c>
      <c r="LNK474" s="87" t="s">
        <v>887</v>
      </c>
      <c r="LNL474" s="87" t="s">
        <v>875</v>
      </c>
      <c r="LNM474" s="87" t="s">
        <v>887</v>
      </c>
      <c r="LNN474" s="87" t="s">
        <v>875</v>
      </c>
      <c r="LNO474" s="87" t="s">
        <v>887</v>
      </c>
      <c r="LNP474" s="87" t="s">
        <v>875</v>
      </c>
      <c r="LNQ474" s="87" t="s">
        <v>887</v>
      </c>
      <c r="LNR474" s="87" t="s">
        <v>875</v>
      </c>
      <c r="LNS474" s="87" t="s">
        <v>887</v>
      </c>
      <c r="LNT474" s="87" t="s">
        <v>875</v>
      </c>
      <c r="LNU474" s="87" t="s">
        <v>887</v>
      </c>
      <c r="LNV474" s="87" t="s">
        <v>875</v>
      </c>
      <c r="LNW474" s="87" t="s">
        <v>887</v>
      </c>
      <c r="LNX474" s="87" t="s">
        <v>875</v>
      </c>
      <c r="LNY474" s="87" t="s">
        <v>887</v>
      </c>
      <c r="LNZ474" s="87" t="s">
        <v>875</v>
      </c>
      <c r="LOA474" s="87" t="s">
        <v>887</v>
      </c>
      <c r="LOB474" s="87" t="s">
        <v>875</v>
      </c>
      <c r="LOC474" s="87" t="s">
        <v>887</v>
      </c>
      <c r="LOD474" s="87" t="s">
        <v>875</v>
      </c>
      <c r="LOE474" s="87" t="s">
        <v>887</v>
      </c>
      <c r="LOF474" s="87" t="s">
        <v>875</v>
      </c>
      <c r="LOG474" s="87" t="s">
        <v>887</v>
      </c>
      <c r="LOH474" s="87" t="s">
        <v>875</v>
      </c>
      <c r="LOI474" s="87" t="s">
        <v>887</v>
      </c>
      <c r="LOJ474" s="87" t="s">
        <v>875</v>
      </c>
      <c r="LOK474" s="87" t="s">
        <v>887</v>
      </c>
      <c r="LOL474" s="87" t="s">
        <v>875</v>
      </c>
      <c r="LOM474" s="87" t="s">
        <v>887</v>
      </c>
      <c r="LON474" s="87" t="s">
        <v>875</v>
      </c>
      <c r="LOO474" s="87" t="s">
        <v>887</v>
      </c>
      <c r="LOP474" s="87" t="s">
        <v>875</v>
      </c>
      <c r="LOQ474" s="87" t="s">
        <v>887</v>
      </c>
      <c r="LOR474" s="87" t="s">
        <v>875</v>
      </c>
      <c r="LOS474" s="87" t="s">
        <v>887</v>
      </c>
      <c r="LOT474" s="87" t="s">
        <v>875</v>
      </c>
      <c r="LOU474" s="87" t="s">
        <v>887</v>
      </c>
      <c r="LOV474" s="87" t="s">
        <v>875</v>
      </c>
      <c r="LOW474" s="87" t="s">
        <v>887</v>
      </c>
      <c r="LOX474" s="87" t="s">
        <v>875</v>
      </c>
      <c r="LOY474" s="87" t="s">
        <v>887</v>
      </c>
      <c r="LOZ474" s="87" t="s">
        <v>875</v>
      </c>
      <c r="LPA474" s="87" t="s">
        <v>887</v>
      </c>
      <c r="LPB474" s="87" t="s">
        <v>875</v>
      </c>
      <c r="LPC474" s="87" t="s">
        <v>887</v>
      </c>
      <c r="LPD474" s="87" t="s">
        <v>875</v>
      </c>
      <c r="LPE474" s="87" t="s">
        <v>887</v>
      </c>
      <c r="LPF474" s="87" t="s">
        <v>875</v>
      </c>
      <c r="LPG474" s="87" t="s">
        <v>887</v>
      </c>
      <c r="LPH474" s="87" t="s">
        <v>875</v>
      </c>
      <c r="LPI474" s="87" t="s">
        <v>887</v>
      </c>
      <c r="LPJ474" s="87" t="s">
        <v>875</v>
      </c>
      <c r="LPK474" s="87" t="s">
        <v>887</v>
      </c>
      <c r="LPL474" s="87" t="s">
        <v>875</v>
      </c>
      <c r="LPM474" s="87" t="s">
        <v>887</v>
      </c>
      <c r="LPN474" s="87" t="s">
        <v>875</v>
      </c>
      <c r="LPO474" s="87" t="s">
        <v>887</v>
      </c>
      <c r="LPP474" s="87" t="s">
        <v>875</v>
      </c>
      <c r="LPQ474" s="87" t="s">
        <v>887</v>
      </c>
      <c r="LPR474" s="87" t="s">
        <v>875</v>
      </c>
      <c r="LPS474" s="87" t="s">
        <v>887</v>
      </c>
      <c r="LPT474" s="87" t="s">
        <v>875</v>
      </c>
      <c r="LPU474" s="87" t="s">
        <v>887</v>
      </c>
      <c r="LPV474" s="87" t="s">
        <v>875</v>
      </c>
      <c r="LPW474" s="87" t="s">
        <v>887</v>
      </c>
      <c r="LPX474" s="87" t="s">
        <v>875</v>
      </c>
      <c r="LPY474" s="87" t="s">
        <v>887</v>
      </c>
      <c r="LPZ474" s="87" t="s">
        <v>875</v>
      </c>
      <c r="LQA474" s="87" t="s">
        <v>887</v>
      </c>
      <c r="LQB474" s="87" t="s">
        <v>875</v>
      </c>
      <c r="LQC474" s="87" t="s">
        <v>887</v>
      </c>
      <c r="LQD474" s="87" t="s">
        <v>875</v>
      </c>
      <c r="LQE474" s="87" t="s">
        <v>887</v>
      </c>
      <c r="LQF474" s="87" t="s">
        <v>875</v>
      </c>
      <c r="LQG474" s="87" t="s">
        <v>887</v>
      </c>
      <c r="LQH474" s="87" t="s">
        <v>875</v>
      </c>
      <c r="LQI474" s="87" t="s">
        <v>887</v>
      </c>
      <c r="LQJ474" s="87" t="s">
        <v>875</v>
      </c>
      <c r="LQK474" s="87" t="s">
        <v>887</v>
      </c>
      <c r="LQL474" s="87" t="s">
        <v>875</v>
      </c>
      <c r="LQM474" s="87" t="s">
        <v>887</v>
      </c>
      <c r="LQN474" s="87" t="s">
        <v>875</v>
      </c>
      <c r="LQO474" s="87" t="s">
        <v>887</v>
      </c>
      <c r="LQP474" s="87" t="s">
        <v>875</v>
      </c>
      <c r="LQQ474" s="87" t="s">
        <v>887</v>
      </c>
      <c r="LQR474" s="87" t="s">
        <v>875</v>
      </c>
      <c r="LQS474" s="87" t="s">
        <v>887</v>
      </c>
      <c r="LQT474" s="87" t="s">
        <v>875</v>
      </c>
      <c r="LQU474" s="87" t="s">
        <v>887</v>
      </c>
      <c r="LQV474" s="87" t="s">
        <v>875</v>
      </c>
      <c r="LQW474" s="87" t="s">
        <v>887</v>
      </c>
      <c r="LQX474" s="87" t="s">
        <v>875</v>
      </c>
      <c r="LQY474" s="87" t="s">
        <v>887</v>
      </c>
      <c r="LQZ474" s="87" t="s">
        <v>875</v>
      </c>
      <c r="LRA474" s="87" t="s">
        <v>887</v>
      </c>
      <c r="LRB474" s="87" t="s">
        <v>875</v>
      </c>
      <c r="LRC474" s="87" t="s">
        <v>887</v>
      </c>
      <c r="LRD474" s="87" t="s">
        <v>875</v>
      </c>
      <c r="LRE474" s="87" t="s">
        <v>887</v>
      </c>
      <c r="LRF474" s="87" t="s">
        <v>875</v>
      </c>
      <c r="LRG474" s="87" t="s">
        <v>887</v>
      </c>
      <c r="LRH474" s="87" t="s">
        <v>875</v>
      </c>
      <c r="LRI474" s="87" t="s">
        <v>887</v>
      </c>
      <c r="LRJ474" s="87" t="s">
        <v>875</v>
      </c>
      <c r="LRK474" s="87" t="s">
        <v>887</v>
      </c>
      <c r="LRL474" s="87" t="s">
        <v>875</v>
      </c>
      <c r="LRM474" s="87" t="s">
        <v>887</v>
      </c>
      <c r="LRN474" s="87" t="s">
        <v>875</v>
      </c>
      <c r="LRO474" s="87" t="s">
        <v>887</v>
      </c>
      <c r="LRP474" s="87" t="s">
        <v>875</v>
      </c>
      <c r="LRQ474" s="87" t="s">
        <v>887</v>
      </c>
      <c r="LRR474" s="87" t="s">
        <v>875</v>
      </c>
      <c r="LRS474" s="87" t="s">
        <v>887</v>
      </c>
      <c r="LRT474" s="87" t="s">
        <v>875</v>
      </c>
      <c r="LRU474" s="87" t="s">
        <v>887</v>
      </c>
      <c r="LRV474" s="87" t="s">
        <v>875</v>
      </c>
      <c r="LRW474" s="87" t="s">
        <v>887</v>
      </c>
      <c r="LRX474" s="87" t="s">
        <v>875</v>
      </c>
      <c r="LRY474" s="87" t="s">
        <v>887</v>
      </c>
      <c r="LRZ474" s="87" t="s">
        <v>875</v>
      </c>
      <c r="LSA474" s="87" t="s">
        <v>887</v>
      </c>
      <c r="LSB474" s="87" t="s">
        <v>875</v>
      </c>
      <c r="LSC474" s="87" t="s">
        <v>887</v>
      </c>
      <c r="LSD474" s="87" t="s">
        <v>875</v>
      </c>
      <c r="LSE474" s="87" t="s">
        <v>887</v>
      </c>
      <c r="LSF474" s="87" t="s">
        <v>875</v>
      </c>
      <c r="LSG474" s="87" t="s">
        <v>887</v>
      </c>
      <c r="LSH474" s="87" t="s">
        <v>875</v>
      </c>
      <c r="LSI474" s="87" t="s">
        <v>887</v>
      </c>
      <c r="LSJ474" s="87" t="s">
        <v>875</v>
      </c>
      <c r="LSK474" s="87" t="s">
        <v>887</v>
      </c>
      <c r="LSL474" s="87" t="s">
        <v>875</v>
      </c>
      <c r="LSM474" s="87" t="s">
        <v>887</v>
      </c>
      <c r="LSN474" s="87" t="s">
        <v>875</v>
      </c>
      <c r="LSO474" s="87" t="s">
        <v>887</v>
      </c>
      <c r="LSP474" s="87" t="s">
        <v>875</v>
      </c>
      <c r="LSQ474" s="87" t="s">
        <v>887</v>
      </c>
      <c r="LSR474" s="87" t="s">
        <v>875</v>
      </c>
      <c r="LSS474" s="87" t="s">
        <v>887</v>
      </c>
      <c r="LST474" s="87" t="s">
        <v>875</v>
      </c>
      <c r="LSU474" s="87" t="s">
        <v>887</v>
      </c>
      <c r="LSV474" s="87" t="s">
        <v>875</v>
      </c>
      <c r="LSW474" s="87" t="s">
        <v>887</v>
      </c>
      <c r="LSX474" s="87" t="s">
        <v>875</v>
      </c>
      <c r="LSY474" s="87" t="s">
        <v>887</v>
      </c>
      <c r="LSZ474" s="87" t="s">
        <v>875</v>
      </c>
      <c r="LTA474" s="87" t="s">
        <v>887</v>
      </c>
      <c r="LTB474" s="87" t="s">
        <v>875</v>
      </c>
      <c r="LTC474" s="87" t="s">
        <v>887</v>
      </c>
      <c r="LTD474" s="87" t="s">
        <v>875</v>
      </c>
      <c r="LTE474" s="87" t="s">
        <v>887</v>
      </c>
      <c r="LTF474" s="87" t="s">
        <v>875</v>
      </c>
      <c r="LTG474" s="87" t="s">
        <v>887</v>
      </c>
      <c r="LTH474" s="87" t="s">
        <v>875</v>
      </c>
      <c r="LTI474" s="87" t="s">
        <v>887</v>
      </c>
      <c r="LTJ474" s="87" t="s">
        <v>875</v>
      </c>
      <c r="LTK474" s="87" t="s">
        <v>887</v>
      </c>
      <c r="LTL474" s="87" t="s">
        <v>875</v>
      </c>
      <c r="LTM474" s="87" t="s">
        <v>887</v>
      </c>
      <c r="LTN474" s="87" t="s">
        <v>875</v>
      </c>
      <c r="LTO474" s="87" t="s">
        <v>887</v>
      </c>
      <c r="LTP474" s="87" t="s">
        <v>875</v>
      </c>
      <c r="LTQ474" s="87" t="s">
        <v>887</v>
      </c>
      <c r="LTR474" s="87" t="s">
        <v>875</v>
      </c>
      <c r="LTS474" s="87" t="s">
        <v>887</v>
      </c>
      <c r="LTT474" s="87" t="s">
        <v>875</v>
      </c>
      <c r="LTU474" s="87" t="s">
        <v>887</v>
      </c>
      <c r="LTV474" s="87" t="s">
        <v>875</v>
      </c>
      <c r="LTW474" s="87" t="s">
        <v>887</v>
      </c>
      <c r="LTX474" s="87" t="s">
        <v>875</v>
      </c>
      <c r="LTY474" s="87" t="s">
        <v>887</v>
      </c>
      <c r="LTZ474" s="87" t="s">
        <v>875</v>
      </c>
      <c r="LUA474" s="87" t="s">
        <v>887</v>
      </c>
      <c r="LUB474" s="87" t="s">
        <v>875</v>
      </c>
      <c r="LUC474" s="87" t="s">
        <v>887</v>
      </c>
      <c r="LUD474" s="87" t="s">
        <v>875</v>
      </c>
      <c r="LUE474" s="87" t="s">
        <v>887</v>
      </c>
      <c r="LUF474" s="87" t="s">
        <v>875</v>
      </c>
      <c r="LUG474" s="87" t="s">
        <v>887</v>
      </c>
      <c r="LUH474" s="87" t="s">
        <v>875</v>
      </c>
      <c r="LUI474" s="87" t="s">
        <v>887</v>
      </c>
      <c r="LUJ474" s="87" t="s">
        <v>875</v>
      </c>
      <c r="LUK474" s="87" t="s">
        <v>887</v>
      </c>
      <c r="LUL474" s="87" t="s">
        <v>875</v>
      </c>
      <c r="LUM474" s="87" t="s">
        <v>887</v>
      </c>
      <c r="LUN474" s="87" t="s">
        <v>875</v>
      </c>
      <c r="LUO474" s="87" t="s">
        <v>887</v>
      </c>
      <c r="LUP474" s="87" t="s">
        <v>875</v>
      </c>
      <c r="LUQ474" s="87" t="s">
        <v>887</v>
      </c>
      <c r="LUR474" s="87" t="s">
        <v>875</v>
      </c>
      <c r="LUS474" s="87" t="s">
        <v>887</v>
      </c>
      <c r="LUT474" s="87" t="s">
        <v>875</v>
      </c>
      <c r="LUU474" s="87" t="s">
        <v>887</v>
      </c>
      <c r="LUV474" s="87" t="s">
        <v>875</v>
      </c>
      <c r="LUW474" s="87" t="s">
        <v>887</v>
      </c>
      <c r="LUX474" s="87" t="s">
        <v>875</v>
      </c>
      <c r="LUY474" s="87" t="s">
        <v>887</v>
      </c>
      <c r="LUZ474" s="87" t="s">
        <v>875</v>
      </c>
      <c r="LVA474" s="87" t="s">
        <v>887</v>
      </c>
      <c r="LVB474" s="87" t="s">
        <v>875</v>
      </c>
      <c r="LVC474" s="87" t="s">
        <v>887</v>
      </c>
      <c r="LVD474" s="87" t="s">
        <v>875</v>
      </c>
      <c r="LVE474" s="87" t="s">
        <v>887</v>
      </c>
      <c r="LVF474" s="87" t="s">
        <v>875</v>
      </c>
      <c r="LVG474" s="87" t="s">
        <v>887</v>
      </c>
      <c r="LVH474" s="87" t="s">
        <v>875</v>
      </c>
      <c r="LVI474" s="87" t="s">
        <v>887</v>
      </c>
      <c r="LVJ474" s="87" t="s">
        <v>875</v>
      </c>
      <c r="LVK474" s="87" t="s">
        <v>887</v>
      </c>
      <c r="LVL474" s="87" t="s">
        <v>875</v>
      </c>
      <c r="LVM474" s="87" t="s">
        <v>887</v>
      </c>
      <c r="LVN474" s="87" t="s">
        <v>875</v>
      </c>
      <c r="LVO474" s="87" t="s">
        <v>887</v>
      </c>
      <c r="LVP474" s="87" t="s">
        <v>875</v>
      </c>
      <c r="LVQ474" s="87" t="s">
        <v>887</v>
      </c>
      <c r="LVR474" s="87" t="s">
        <v>875</v>
      </c>
      <c r="LVS474" s="87" t="s">
        <v>887</v>
      </c>
      <c r="LVT474" s="87" t="s">
        <v>875</v>
      </c>
      <c r="LVU474" s="87" t="s">
        <v>887</v>
      </c>
      <c r="LVV474" s="87" t="s">
        <v>875</v>
      </c>
      <c r="LVW474" s="87" t="s">
        <v>887</v>
      </c>
      <c r="LVX474" s="87" t="s">
        <v>875</v>
      </c>
      <c r="LVY474" s="87" t="s">
        <v>887</v>
      </c>
      <c r="LVZ474" s="87" t="s">
        <v>875</v>
      </c>
      <c r="LWA474" s="87" t="s">
        <v>887</v>
      </c>
      <c r="LWB474" s="87" t="s">
        <v>875</v>
      </c>
      <c r="LWC474" s="87" t="s">
        <v>887</v>
      </c>
      <c r="LWD474" s="87" t="s">
        <v>875</v>
      </c>
      <c r="LWE474" s="87" t="s">
        <v>887</v>
      </c>
      <c r="LWF474" s="87" t="s">
        <v>875</v>
      </c>
      <c r="LWG474" s="87" t="s">
        <v>887</v>
      </c>
      <c r="LWH474" s="87" t="s">
        <v>875</v>
      </c>
      <c r="LWI474" s="87" t="s">
        <v>887</v>
      </c>
      <c r="LWJ474" s="87" t="s">
        <v>875</v>
      </c>
      <c r="LWK474" s="87" t="s">
        <v>887</v>
      </c>
      <c r="LWL474" s="87" t="s">
        <v>875</v>
      </c>
      <c r="LWM474" s="87" t="s">
        <v>887</v>
      </c>
      <c r="LWN474" s="87" t="s">
        <v>875</v>
      </c>
      <c r="LWO474" s="87" t="s">
        <v>887</v>
      </c>
      <c r="LWP474" s="87" t="s">
        <v>875</v>
      </c>
      <c r="LWQ474" s="87" t="s">
        <v>887</v>
      </c>
      <c r="LWR474" s="87" t="s">
        <v>875</v>
      </c>
      <c r="LWS474" s="87" t="s">
        <v>887</v>
      </c>
      <c r="LWT474" s="87" t="s">
        <v>875</v>
      </c>
      <c r="LWU474" s="87" t="s">
        <v>887</v>
      </c>
      <c r="LWV474" s="87" t="s">
        <v>875</v>
      </c>
      <c r="LWW474" s="87" t="s">
        <v>887</v>
      </c>
      <c r="LWX474" s="87" t="s">
        <v>875</v>
      </c>
      <c r="LWY474" s="87" t="s">
        <v>887</v>
      </c>
      <c r="LWZ474" s="87" t="s">
        <v>875</v>
      </c>
      <c r="LXA474" s="87" t="s">
        <v>887</v>
      </c>
      <c r="LXB474" s="87" t="s">
        <v>875</v>
      </c>
      <c r="LXC474" s="87" t="s">
        <v>887</v>
      </c>
      <c r="LXD474" s="87" t="s">
        <v>875</v>
      </c>
      <c r="LXE474" s="87" t="s">
        <v>887</v>
      </c>
      <c r="LXF474" s="87" t="s">
        <v>875</v>
      </c>
      <c r="LXG474" s="87" t="s">
        <v>887</v>
      </c>
      <c r="LXH474" s="87" t="s">
        <v>875</v>
      </c>
      <c r="LXI474" s="87" t="s">
        <v>887</v>
      </c>
      <c r="LXJ474" s="87" t="s">
        <v>875</v>
      </c>
      <c r="LXK474" s="87" t="s">
        <v>887</v>
      </c>
      <c r="LXL474" s="87" t="s">
        <v>875</v>
      </c>
      <c r="LXM474" s="87" t="s">
        <v>887</v>
      </c>
      <c r="LXN474" s="87" t="s">
        <v>875</v>
      </c>
      <c r="LXO474" s="87" t="s">
        <v>887</v>
      </c>
      <c r="LXP474" s="87" t="s">
        <v>875</v>
      </c>
      <c r="LXQ474" s="87" t="s">
        <v>887</v>
      </c>
      <c r="LXR474" s="87" t="s">
        <v>875</v>
      </c>
      <c r="LXS474" s="87" t="s">
        <v>887</v>
      </c>
      <c r="LXT474" s="87" t="s">
        <v>875</v>
      </c>
      <c r="LXU474" s="87" t="s">
        <v>887</v>
      </c>
      <c r="LXV474" s="87" t="s">
        <v>875</v>
      </c>
      <c r="LXW474" s="87" t="s">
        <v>887</v>
      </c>
      <c r="LXX474" s="87" t="s">
        <v>875</v>
      </c>
      <c r="LXY474" s="87" t="s">
        <v>887</v>
      </c>
      <c r="LXZ474" s="87" t="s">
        <v>875</v>
      </c>
      <c r="LYA474" s="87" t="s">
        <v>887</v>
      </c>
      <c r="LYB474" s="87" t="s">
        <v>875</v>
      </c>
      <c r="LYC474" s="87" t="s">
        <v>887</v>
      </c>
      <c r="LYD474" s="87" t="s">
        <v>875</v>
      </c>
      <c r="LYE474" s="87" t="s">
        <v>887</v>
      </c>
      <c r="LYF474" s="87" t="s">
        <v>875</v>
      </c>
      <c r="LYG474" s="87" t="s">
        <v>887</v>
      </c>
      <c r="LYH474" s="87" t="s">
        <v>875</v>
      </c>
      <c r="LYI474" s="87" t="s">
        <v>887</v>
      </c>
      <c r="LYJ474" s="87" t="s">
        <v>875</v>
      </c>
      <c r="LYK474" s="87" t="s">
        <v>887</v>
      </c>
      <c r="LYL474" s="87" t="s">
        <v>875</v>
      </c>
      <c r="LYM474" s="87" t="s">
        <v>887</v>
      </c>
      <c r="LYN474" s="87" t="s">
        <v>875</v>
      </c>
      <c r="LYO474" s="87" t="s">
        <v>887</v>
      </c>
      <c r="LYP474" s="87" t="s">
        <v>875</v>
      </c>
      <c r="LYQ474" s="87" t="s">
        <v>887</v>
      </c>
      <c r="LYR474" s="87" t="s">
        <v>875</v>
      </c>
      <c r="LYS474" s="87" t="s">
        <v>887</v>
      </c>
      <c r="LYT474" s="87" t="s">
        <v>875</v>
      </c>
      <c r="LYU474" s="87" t="s">
        <v>887</v>
      </c>
      <c r="LYV474" s="87" t="s">
        <v>875</v>
      </c>
      <c r="LYW474" s="87" t="s">
        <v>887</v>
      </c>
      <c r="LYX474" s="87" t="s">
        <v>875</v>
      </c>
      <c r="LYY474" s="87" t="s">
        <v>887</v>
      </c>
      <c r="LYZ474" s="87" t="s">
        <v>875</v>
      </c>
      <c r="LZA474" s="87" t="s">
        <v>887</v>
      </c>
      <c r="LZB474" s="87" t="s">
        <v>875</v>
      </c>
      <c r="LZC474" s="87" t="s">
        <v>887</v>
      </c>
      <c r="LZD474" s="87" t="s">
        <v>875</v>
      </c>
      <c r="LZE474" s="87" t="s">
        <v>887</v>
      </c>
      <c r="LZF474" s="87" t="s">
        <v>875</v>
      </c>
      <c r="LZG474" s="87" t="s">
        <v>887</v>
      </c>
      <c r="LZH474" s="87" t="s">
        <v>875</v>
      </c>
      <c r="LZI474" s="87" t="s">
        <v>887</v>
      </c>
      <c r="LZJ474" s="87" t="s">
        <v>875</v>
      </c>
      <c r="LZK474" s="87" t="s">
        <v>887</v>
      </c>
      <c r="LZL474" s="87" t="s">
        <v>875</v>
      </c>
      <c r="LZM474" s="87" t="s">
        <v>887</v>
      </c>
      <c r="LZN474" s="87" t="s">
        <v>875</v>
      </c>
      <c r="LZO474" s="87" t="s">
        <v>887</v>
      </c>
      <c r="LZP474" s="87" t="s">
        <v>875</v>
      </c>
      <c r="LZQ474" s="87" t="s">
        <v>887</v>
      </c>
      <c r="LZR474" s="87" t="s">
        <v>875</v>
      </c>
      <c r="LZS474" s="87" t="s">
        <v>887</v>
      </c>
      <c r="LZT474" s="87" t="s">
        <v>875</v>
      </c>
      <c r="LZU474" s="87" t="s">
        <v>887</v>
      </c>
      <c r="LZV474" s="87" t="s">
        <v>875</v>
      </c>
      <c r="LZW474" s="87" t="s">
        <v>887</v>
      </c>
      <c r="LZX474" s="87" t="s">
        <v>875</v>
      </c>
      <c r="LZY474" s="87" t="s">
        <v>887</v>
      </c>
      <c r="LZZ474" s="87" t="s">
        <v>875</v>
      </c>
      <c r="MAA474" s="87" t="s">
        <v>887</v>
      </c>
      <c r="MAB474" s="87" t="s">
        <v>875</v>
      </c>
      <c r="MAC474" s="87" t="s">
        <v>887</v>
      </c>
      <c r="MAD474" s="87" t="s">
        <v>875</v>
      </c>
      <c r="MAE474" s="87" t="s">
        <v>887</v>
      </c>
      <c r="MAF474" s="87" t="s">
        <v>875</v>
      </c>
      <c r="MAG474" s="87" t="s">
        <v>887</v>
      </c>
      <c r="MAH474" s="87" t="s">
        <v>875</v>
      </c>
      <c r="MAI474" s="87" t="s">
        <v>887</v>
      </c>
      <c r="MAJ474" s="87" t="s">
        <v>875</v>
      </c>
      <c r="MAK474" s="87" t="s">
        <v>887</v>
      </c>
      <c r="MAL474" s="87" t="s">
        <v>875</v>
      </c>
      <c r="MAM474" s="87" t="s">
        <v>887</v>
      </c>
      <c r="MAN474" s="87" t="s">
        <v>875</v>
      </c>
      <c r="MAO474" s="87" t="s">
        <v>887</v>
      </c>
      <c r="MAP474" s="87" t="s">
        <v>875</v>
      </c>
      <c r="MAQ474" s="87" t="s">
        <v>887</v>
      </c>
      <c r="MAR474" s="87" t="s">
        <v>875</v>
      </c>
      <c r="MAS474" s="87" t="s">
        <v>887</v>
      </c>
      <c r="MAT474" s="87" t="s">
        <v>875</v>
      </c>
      <c r="MAU474" s="87" t="s">
        <v>887</v>
      </c>
      <c r="MAV474" s="87" t="s">
        <v>875</v>
      </c>
      <c r="MAW474" s="87" t="s">
        <v>887</v>
      </c>
      <c r="MAX474" s="87" t="s">
        <v>875</v>
      </c>
      <c r="MAY474" s="87" t="s">
        <v>887</v>
      </c>
      <c r="MAZ474" s="87" t="s">
        <v>875</v>
      </c>
      <c r="MBA474" s="87" t="s">
        <v>887</v>
      </c>
      <c r="MBB474" s="87" t="s">
        <v>875</v>
      </c>
      <c r="MBC474" s="87" t="s">
        <v>887</v>
      </c>
      <c r="MBD474" s="87" t="s">
        <v>875</v>
      </c>
      <c r="MBE474" s="87" t="s">
        <v>887</v>
      </c>
      <c r="MBF474" s="87" t="s">
        <v>875</v>
      </c>
      <c r="MBG474" s="87" t="s">
        <v>887</v>
      </c>
      <c r="MBH474" s="87" t="s">
        <v>875</v>
      </c>
      <c r="MBI474" s="87" t="s">
        <v>887</v>
      </c>
      <c r="MBJ474" s="87" t="s">
        <v>875</v>
      </c>
      <c r="MBK474" s="87" t="s">
        <v>887</v>
      </c>
      <c r="MBL474" s="87" t="s">
        <v>875</v>
      </c>
      <c r="MBM474" s="87" t="s">
        <v>887</v>
      </c>
      <c r="MBN474" s="87" t="s">
        <v>875</v>
      </c>
      <c r="MBO474" s="87" t="s">
        <v>887</v>
      </c>
      <c r="MBP474" s="87" t="s">
        <v>875</v>
      </c>
      <c r="MBQ474" s="87" t="s">
        <v>887</v>
      </c>
      <c r="MBR474" s="87" t="s">
        <v>875</v>
      </c>
      <c r="MBS474" s="87" t="s">
        <v>887</v>
      </c>
      <c r="MBT474" s="87" t="s">
        <v>875</v>
      </c>
      <c r="MBU474" s="87" t="s">
        <v>887</v>
      </c>
      <c r="MBV474" s="87" t="s">
        <v>875</v>
      </c>
      <c r="MBW474" s="87" t="s">
        <v>887</v>
      </c>
      <c r="MBX474" s="87" t="s">
        <v>875</v>
      </c>
      <c r="MBY474" s="87" t="s">
        <v>887</v>
      </c>
      <c r="MBZ474" s="87" t="s">
        <v>875</v>
      </c>
      <c r="MCA474" s="87" t="s">
        <v>887</v>
      </c>
      <c r="MCB474" s="87" t="s">
        <v>875</v>
      </c>
      <c r="MCC474" s="87" t="s">
        <v>887</v>
      </c>
      <c r="MCD474" s="87" t="s">
        <v>875</v>
      </c>
      <c r="MCE474" s="87" t="s">
        <v>887</v>
      </c>
      <c r="MCF474" s="87" t="s">
        <v>875</v>
      </c>
      <c r="MCG474" s="87" t="s">
        <v>887</v>
      </c>
      <c r="MCH474" s="87" t="s">
        <v>875</v>
      </c>
      <c r="MCI474" s="87" t="s">
        <v>887</v>
      </c>
      <c r="MCJ474" s="87" t="s">
        <v>875</v>
      </c>
      <c r="MCK474" s="87" t="s">
        <v>887</v>
      </c>
      <c r="MCL474" s="87" t="s">
        <v>875</v>
      </c>
      <c r="MCM474" s="87" t="s">
        <v>887</v>
      </c>
      <c r="MCN474" s="87" t="s">
        <v>875</v>
      </c>
      <c r="MCO474" s="87" t="s">
        <v>887</v>
      </c>
      <c r="MCP474" s="87" t="s">
        <v>875</v>
      </c>
      <c r="MCQ474" s="87" t="s">
        <v>887</v>
      </c>
      <c r="MCR474" s="87" t="s">
        <v>875</v>
      </c>
      <c r="MCS474" s="87" t="s">
        <v>887</v>
      </c>
      <c r="MCT474" s="87" t="s">
        <v>875</v>
      </c>
      <c r="MCU474" s="87" t="s">
        <v>887</v>
      </c>
      <c r="MCV474" s="87" t="s">
        <v>875</v>
      </c>
      <c r="MCW474" s="87" t="s">
        <v>887</v>
      </c>
      <c r="MCX474" s="87" t="s">
        <v>875</v>
      </c>
      <c r="MCY474" s="87" t="s">
        <v>887</v>
      </c>
      <c r="MCZ474" s="87" t="s">
        <v>875</v>
      </c>
      <c r="MDA474" s="87" t="s">
        <v>887</v>
      </c>
      <c r="MDB474" s="87" t="s">
        <v>875</v>
      </c>
      <c r="MDC474" s="87" t="s">
        <v>887</v>
      </c>
      <c r="MDD474" s="87" t="s">
        <v>875</v>
      </c>
      <c r="MDE474" s="87" t="s">
        <v>887</v>
      </c>
      <c r="MDF474" s="87" t="s">
        <v>875</v>
      </c>
      <c r="MDG474" s="87" t="s">
        <v>887</v>
      </c>
      <c r="MDH474" s="87" t="s">
        <v>875</v>
      </c>
      <c r="MDI474" s="87" t="s">
        <v>887</v>
      </c>
      <c r="MDJ474" s="87" t="s">
        <v>875</v>
      </c>
      <c r="MDK474" s="87" t="s">
        <v>887</v>
      </c>
      <c r="MDL474" s="87" t="s">
        <v>875</v>
      </c>
      <c r="MDM474" s="87" t="s">
        <v>887</v>
      </c>
      <c r="MDN474" s="87" t="s">
        <v>875</v>
      </c>
      <c r="MDO474" s="87" t="s">
        <v>887</v>
      </c>
      <c r="MDP474" s="87" t="s">
        <v>875</v>
      </c>
      <c r="MDQ474" s="87" t="s">
        <v>887</v>
      </c>
      <c r="MDR474" s="87" t="s">
        <v>875</v>
      </c>
      <c r="MDS474" s="87" t="s">
        <v>887</v>
      </c>
      <c r="MDT474" s="87" t="s">
        <v>875</v>
      </c>
      <c r="MDU474" s="87" t="s">
        <v>887</v>
      </c>
      <c r="MDV474" s="87" t="s">
        <v>875</v>
      </c>
      <c r="MDW474" s="87" t="s">
        <v>887</v>
      </c>
      <c r="MDX474" s="87" t="s">
        <v>875</v>
      </c>
      <c r="MDY474" s="87" t="s">
        <v>887</v>
      </c>
      <c r="MDZ474" s="87" t="s">
        <v>875</v>
      </c>
      <c r="MEA474" s="87" t="s">
        <v>887</v>
      </c>
      <c r="MEB474" s="87" t="s">
        <v>875</v>
      </c>
      <c r="MEC474" s="87" t="s">
        <v>887</v>
      </c>
      <c r="MED474" s="87" t="s">
        <v>875</v>
      </c>
      <c r="MEE474" s="87" t="s">
        <v>887</v>
      </c>
      <c r="MEF474" s="87" t="s">
        <v>875</v>
      </c>
      <c r="MEG474" s="87" t="s">
        <v>887</v>
      </c>
      <c r="MEH474" s="87" t="s">
        <v>875</v>
      </c>
      <c r="MEI474" s="87" t="s">
        <v>887</v>
      </c>
      <c r="MEJ474" s="87" t="s">
        <v>875</v>
      </c>
      <c r="MEK474" s="87" t="s">
        <v>887</v>
      </c>
      <c r="MEL474" s="87" t="s">
        <v>875</v>
      </c>
      <c r="MEM474" s="87" t="s">
        <v>887</v>
      </c>
      <c r="MEN474" s="87" t="s">
        <v>875</v>
      </c>
      <c r="MEO474" s="87" t="s">
        <v>887</v>
      </c>
      <c r="MEP474" s="87" t="s">
        <v>875</v>
      </c>
      <c r="MEQ474" s="87" t="s">
        <v>887</v>
      </c>
      <c r="MER474" s="87" t="s">
        <v>875</v>
      </c>
      <c r="MES474" s="87" t="s">
        <v>887</v>
      </c>
      <c r="MET474" s="87" t="s">
        <v>875</v>
      </c>
      <c r="MEU474" s="87" t="s">
        <v>887</v>
      </c>
      <c r="MEV474" s="87" t="s">
        <v>875</v>
      </c>
      <c r="MEW474" s="87" t="s">
        <v>887</v>
      </c>
      <c r="MEX474" s="87" t="s">
        <v>875</v>
      </c>
      <c r="MEY474" s="87" t="s">
        <v>887</v>
      </c>
      <c r="MEZ474" s="87" t="s">
        <v>875</v>
      </c>
      <c r="MFA474" s="87" t="s">
        <v>887</v>
      </c>
      <c r="MFB474" s="87" t="s">
        <v>875</v>
      </c>
      <c r="MFC474" s="87" t="s">
        <v>887</v>
      </c>
      <c r="MFD474" s="87" t="s">
        <v>875</v>
      </c>
      <c r="MFE474" s="87" t="s">
        <v>887</v>
      </c>
      <c r="MFF474" s="87" t="s">
        <v>875</v>
      </c>
      <c r="MFG474" s="87" t="s">
        <v>887</v>
      </c>
      <c r="MFH474" s="87" t="s">
        <v>875</v>
      </c>
      <c r="MFI474" s="87" t="s">
        <v>887</v>
      </c>
      <c r="MFJ474" s="87" t="s">
        <v>875</v>
      </c>
      <c r="MFK474" s="87" t="s">
        <v>887</v>
      </c>
      <c r="MFL474" s="87" t="s">
        <v>875</v>
      </c>
      <c r="MFM474" s="87" t="s">
        <v>887</v>
      </c>
      <c r="MFN474" s="87" t="s">
        <v>875</v>
      </c>
      <c r="MFO474" s="87" t="s">
        <v>887</v>
      </c>
      <c r="MFP474" s="87" t="s">
        <v>875</v>
      </c>
      <c r="MFQ474" s="87" t="s">
        <v>887</v>
      </c>
      <c r="MFR474" s="87" t="s">
        <v>875</v>
      </c>
      <c r="MFS474" s="87" t="s">
        <v>887</v>
      </c>
      <c r="MFT474" s="87" t="s">
        <v>875</v>
      </c>
      <c r="MFU474" s="87" t="s">
        <v>887</v>
      </c>
      <c r="MFV474" s="87" t="s">
        <v>875</v>
      </c>
      <c r="MFW474" s="87" t="s">
        <v>887</v>
      </c>
      <c r="MFX474" s="87" t="s">
        <v>875</v>
      </c>
      <c r="MFY474" s="87" t="s">
        <v>887</v>
      </c>
      <c r="MFZ474" s="87" t="s">
        <v>875</v>
      </c>
      <c r="MGA474" s="87" t="s">
        <v>887</v>
      </c>
      <c r="MGB474" s="87" t="s">
        <v>875</v>
      </c>
      <c r="MGC474" s="87" t="s">
        <v>887</v>
      </c>
      <c r="MGD474" s="87" t="s">
        <v>875</v>
      </c>
      <c r="MGE474" s="87" t="s">
        <v>887</v>
      </c>
      <c r="MGF474" s="87" t="s">
        <v>875</v>
      </c>
      <c r="MGG474" s="87" t="s">
        <v>887</v>
      </c>
      <c r="MGH474" s="87" t="s">
        <v>875</v>
      </c>
      <c r="MGI474" s="87" t="s">
        <v>887</v>
      </c>
      <c r="MGJ474" s="87" t="s">
        <v>875</v>
      </c>
      <c r="MGK474" s="87" t="s">
        <v>887</v>
      </c>
      <c r="MGL474" s="87" t="s">
        <v>875</v>
      </c>
      <c r="MGM474" s="87" t="s">
        <v>887</v>
      </c>
      <c r="MGN474" s="87" t="s">
        <v>875</v>
      </c>
      <c r="MGO474" s="87" t="s">
        <v>887</v>
      </c>
      <c r="MGP474" s="87" t="s">
        <v>875</v>
      </c>
      <c r="MGQ474" s="87" t="s">
        <v>887</v>
      </c>
      <c r="MGR474" s="87" t="s">
        <v>875</v>
      </c>
      <c r="MGS474" s="87" t="s">
        <v>887</v>
      </c>
      <c r="MGT474" s="87" t="s">
        <v>875</v>
      </c>
      <c r="MGU474" s="87" t="s">
        <v>887</v>
      </c>
      <c r="MGV474" s="87" t="s">
        <v>875</v>
      </c>
      <c r="MGW474" s="87" t="s">
        <v>887</v>
      </c>
      <c r="MGX474" s="87" t="s">
        <v>875</v>
      </c>
      <c r="MGY474" s="87" t="s">
        <v>887</v>
      </c>
      <c r="MGZ474" s="87" t="s">
        <v>875</v>
      </c>
      <c r="MHA474" s="87" t="s">
        <v>887</v>
      </c>
      <c r="MHB474" s="87" t="s">
        <v>875</v>
      </c>
      <c r="MHC474" s="87" t="s">
        <v>887</v>
      </c>
      <c r="MHD474" s="87" t="s">
        <v>875</v>
      </c>
      <c r="MHE474" s="87" t="s">
        <v>887</v>
      </c>
      <c r="MHF474" s="87" t="s">
        <v>875</v>
      </c>
      <c r="MHG474" s="87" t="s">
        <v>887</v>
      </c>
      <c r="MHH474" s="87" t="s">
        <v>875</v>
      </c>
      <c r="MHI474" s="87" t="s">
        <v>887</v>
      </c>
      <c r="MHJ474" s="87" t="s">
        <v>875</v>
      </c>
      <c r="MHK474" s="87" t="s">
        <v>887</v>
      </c>
      <c r="MHL474" s="87" t="s">
        <v>875</v>
      </c>
      <c r="MHM474" s="87" t="s">
        <v>887</v>
      </c>
      <c r="MHN474" s="87" t="s">
        <v>875</v>
      </c>
      <c r="MHO474" s="87" t="s">
        <v>887</v>
      </c>
      <c r="MHP474" s="87" t="s">
        <v>875</v>
      </c>
      <c r="MHQ474" s="87" t="s">
        <v>887</v>
      </c>
      <c r="MHR474" s="87" t="s">
        <v>875</v>
      </c>
      <c r="MHS474" s="87" t="s">
        <v>887</v>
      </c>
      <c r="MHT474" s="87" t="s">
        <v>875</v>
      </c>
      <c r="MHU474" s="87" t="s">
        <v>887</v>
      </c>
      <c r="MHV474" s="87" t="s">
        <v>875</v>
      </c>
      <c r="MHW474" s="87" t="s">
        <v>887</v>
      </c>
      <c r="MHX474" s="87" t="s">
        <v>875</v>
      </c>
      <c r="MHY474" s="87" t="s">
        <v>887</v>
      </c>
      <c r="MHZ474" s="87" t="s">
        <v>875</v>
      </c>
      <c r="MIA474" s="87" t="s">
        <v>887</v>
      </c>
      <c r="MIB474" s="87" t="s">
        <v>875</v>
      </c>
      <c r="MIC474" s="87" t="s">
        <v>887</v>
      </c>
      <c r="MID474" s="87" t="s">
        <v>875</v>
      </c>
      <c r="MIE474" s="87" t="s">
        <v>887</v>
      </c>
      <c r="MIF474" s="87" t="s">
        <v>875</v>
      </c>
      <c r="MIG474" s="87" t="s">
        <v>887</v>
      </c>
      <c r="MIH474" s="87" t="s">
        <v>875</v>
      </c>
      <c r="MII474" s="87" t="s">
        <v>887</v>
      </c>
      <c r="MIJ474" s="87" t="s">
        <v>875</v>
      </c>
      <c r="MIK474" s="87" t="s">
        <v>887</v>
      </c>
      <c r="MIL474" s="87" t="s">
        <v>875</v>
      </c>
      <c r="MIM474" s="87" t="s">
        <v>887</v>
      </c>
      <c r="MIN474" s="87" t="s">
        <v>875</v>
      </c>
      <c r="MIO474" s="87" t="s">
        <v>887</v>
      </c>
      <c r="MIP474" s="87" t="s">
        <v>875</v>
      </c>
      <c r="MIQ474" s="87" t="s">
        <v>887</v>
      </c>
      <c r="MIR474" s="87" t="s">
        <v>875</v>
      </c>
      <c r="MIS474" s="87" t="s">
        <v>887</v>
      </c>
      <c r="MIT474" s="87" t="s">
        <v>875</v>
      </c>
      <c r="MIU474" s="87" t="s">
        <v>887</v>
      </c>
      <c r="MIV474" s="87" t="s">
        <v>875</v>
      </c>
      <c r="MIW474" s="87" t="s">
        <v>887</v>
      </c>
      <c r="MIX474" s="87" t="s">
        <v>875</v>
      </c>
      <c r="MIY474" s="87" t="s">
        <v>887</v>
      </c>
      <c r="MIZ474" s="87" t="s">
        <v>875</v>
      </c>
      <c r="MJA474" s="87" t="s">
        <v>887</v>
      </c>
      <c r="MJB474" s="87" t="s">
        <v>875</v>
      </c>
      <c r="MJC474" s="87" t="s">
        <v>887</v>
      </c>
      <c r="MJD474" s="87" t="s">
        <v>875</v>
      </c>
      <c r="MJE474" s="87" t="s">
        <v>887</v>
      </c>
      <c r="MJF474" s="87" t="s">
        <v>875</v>
      </c>
      <c r="MJG474" s="87" t="s">
        <v>887</v>
      </c>
      <c r="MJH474" s="87" t="s">
        <v>875</v>
      </c>
      <c r="MJI474" s="87" t="s">
        <v>887</v>
      </c>
      <c r="MJJ474" s="87" t="s">
        <v>875</v>
      </c>
      <c r="MJK474" s="87" t="s">
        <v>887</v>
      </c>
      <c r="MJL474" s="87" t="s">
        <v>875</v>
      </c>
      <c r="MJM474" s="87" t="s">
        <v>887</v>
      </c>
      <c r="MJN474" s="87" t="s">
        <v>875</v>
      </c>
      <c r="MJO474" s="87" t="s">
        <v>887</v>
      </c>
      <c r="MJP474" s="87" t="s">
        <v>875</v>
      </c>
      <c r="MJQ474" s="87" t="s">
        <v>887</v>
      </c>
      <c r="MJR474" s="87" t="s">
        <v>875</v>
      </c>
      <c r="MJS474" s="87" t="s">
        <v>887</v>
      </c>
      <c r="MJT474" s="87" t="s">
        <v>875</v>
      </c>
      <c r="MJU474" s="87" t="s">
        <v>887</v>
      </c>
      <c r="MJV474" s="87" t="s">
        <v>875</v>
      </c>
      <c r="MJW474" s="87" t="s">
        <v>887</v>
      </c>
      <c r="MJX474" s="87" t="s">
        <v>875</v>
      </c>
      <c r="MJY474" s="87" t="s">
        <v>887</v>
      </c>
      <c r="MJZ474" s="87" t="s">
        <v>875</v>
      </c>
      <c r="MKA474" s="87" t="s">
        <v>887</v>
      </c>
      <c r="MKB474" s="87" t="s">
        <v>875</v>
      </c>
      <c r="MKC474" s="87" t="s">
        <v>887</v>
      </c>
      <c r="MKD474" s="87" t="s">
        <v>875</v>
      </c>
      <c r="MKE474" s="87" t="s">
        <v>887</v>
      </c>
      <c r="MKF474" s="87" t="s">
        <v>875</v>
      </c>
      <c r="MKG474" s="87" t="s">
        <v>887</v>
      </c>
      <c r="MKH474" s="87" t="s">
        <v>875</v>
      </c>
      <c r="MKI474" s="87" t="s">
        <v>887</v>
      </c>
      <c r="MKJ474" s="87" t="s">
        <v>875</v>
      </c>
      <c r="MKK474" s="87" t="s">
        <v>887</v>
      </c>
      <c r="MKL474" s="87" t="s">
        <v>875</v>
      </c>
      <c r="MKM474" s="87" t="s">
        <v>887</v>
      </c>
      <c r="MKN474" s="87" t="s">
        <v>875</v>
      </c>
      <c r="MKO474" s="87" t="s">
        <v>887</v>
      </c>
      <c r="MKP474" s="87" t="s">
        <v>875</v>
      </c>
      <c r="MKQ474" s="87" t="s">
        <v>887</v>
      </c>
      <c r="MKR474" s="87" t="s">
        <v>875</v>
      </c>
      <c r="MKS474" s="87" t="s">
        <v>887</v>
      </c>
      <c r="MKT474" s="87" t="s">
        <v>875</v>
      </c>
      <c r="MKU474" s="87" t="s">
        <v>887</v>
      </c>
      <c r="MKV474" s="87" t="s">
        <v>875</v>
      </c>
      <c r="MKW474" s="87" t="s">
        <v>887</v>
      </c>
      <c r="MKX474" s="87" t="s">
        <v>875</v>
      </c>
      <c r="MKY474" s="87" t="s">
        <v>887</v>
      </c>
      <c r="MKZ474" s="87" t="s">
        <v>875</v>
      </c>
      <c r="MLA474" s="87" t="s">
        <v>887</v>
      </c>
      <c r="MLB474" s="87" t="s">
        <v>875</v>
      </c>
      <c r="MLC474" s="87" t="s">
        <v>887</v>
      </c>
      <c r="MLD474" s="87" t="s">
        <v>875</v>
      </c>
      <c r="MLE474" s="87" t="s">
        <v>887</v>
      </c>
      <c r="MLF474" s="87" t="s">
        <v>875</v>
      </c>
      <c r="MLG474" s="87" t="s">
        <v>887</v>
      </c>
      <c r="MLH474" s="87" t="s">
        <v>875</v>
      </c>
      <c r="MLI474" s="87" t="s">
        <v>887</v>
      </c>
      <c r="MLJ474" s="87" t="s">
        <v>875</v>
      </c>
      <c r="MLK474" s="87" t="s">
        <v>887</v>
      </c>
      <c r="MLL474" s="87" t="s">
        <v>875</v>
      </c>
      <c r="MLM474" s="87" t="s">
        <v>887</v>
      </c>
      <c r="MLN474" s="87" t="s">
        <v>875</v>
      </c>
      <c r="MLO474" s="87" t="s">
        <v>887</v>
      </c>
      <c r="MLP474" s="87" t="s">
        <v>875</v>
      </c>
      <c r="MLQ474" s="87" t="s">
        <v>887</v>
      </c>
      <c r="MLR474" s="87" t="s">
        <v>875</v>
      </c>
      <c r="MLS474" s="87" t="s">
        <v>887</v>
      </c>
      <c r="MLT474" s="87" t="s">
        <v>875</v>
      </c>
      <c r="MLU474" s="87" t="s">
        <v>887</v>
      </c>
      <c r="MLV474" s="87" t="s">
        <v>875</v>
      </c>
      <c r="MLW474" s="87" t="s">
        <v>887</v>
      </c>
      <c r="MLX474" s="87" t="s">
        <v>875</v>
      </c>
      <c r="MLY474" s="87" t="s">
        <v>887</v>
      </c>
      <c r="MLZ474" s="87" t="s">
        <v>875</v>
      </c>
      <c r="MMA474" s="87" t="s">
        <v>887</v>
      </c>
      <c r="MMB474" s="87" t="s">
        <v>875</v>
      </c>
      <c r="MMC474" s="87" t="s">
        <v>887</v>
      </c>
      <c r="MMD474" s="87" t="s">
        <v>875</v>
      </c>
      <c r="MME474" s="87" t="s">
        <v>887</v>
      </c>
      <c r="MMF474" s="87" t="s">
        <v>875</v>
      </c>
      <c r="MMG474" s="87" t="s">
        <v>887</v>
      </c>
      <c r="MMH474" s="87" t="s">
        <v>875</v>
      </c>
      <c r="MMI474" s="87" t="s">
        <v>887</v>
      </c>
      <c r="MMJ474" s="87" t="s">
        <v>875</v>
      </c>
      <c r="MMK474" s="87" t="s">
        <v>887</v>
      </c>
      <c r="MML474" s="87" t="s">
        <v>875</v>
      </c>
      <c r="MMM474" s="87" t="s">
        <v>887</v>
      </c>
      <c r="MMN474" s="87" t="s">
        <v>875</v>
      </c>
      <c r="MMO474" s="87" t="s">
        <v>887</v>
      </c>
      <c r="MMP474" s="87" t="s">
        <v>875</v>
      </c>
      <c r="MMQ474" s="87" t="s">
        <v>887</v>
      </c>
      <c r="MMR474" s="87" t="s">
        <v>875</v>
      </c>
      <c r="MMS474" s="87" t="s">
        <v>887</v>
      </c>
      <c r="MMT474" s="87" t="s">
        <v>875</v>
      </c>
      <c r="MMU474" s="87" t="s">
        <v>887</v>
      </c>
      <c r="MMV474" s="87" t="s">
        <v>875</v>
      </c>
      <c r="MMW474" s="87" t="s">
        <v>887</v>
      </c>
      <c r="MMX474" s="87" t="s">
        <v>875</v>
      </c>
      <c r="MMY474" s="87" t="s">
        <v>887</v>
      </c>
      <c r="MMZ474" s="87" t="s">
        <v>875</v>
      </c>
      <c r="MNA474" s="87" t="s">
        <v>887</v>
      </c>
      <c r="MNB474" s="87" t="s">
        <v>875</v>
      </c>
      <c r="MNC474" s="87" t="s">
        <v>887</v>
      </c>
      <c r="MND474" s="87" t="s">
        <v>875</v>
      </c>
      <c r="MNE474" s="87" t="s">
        <v>887</v>
      </c>
      <c r="MNF474" s="87" t="s">
        <v>875</v>
      </c>
      <c r="MNG474" s="87" t="s">
        <v>887</v>
      </c>
      <c r="MNH474" s="87" t="s">
        <v>875</v>
      </c>
      <c r="MNI474" s="87" t="s">
        <v>887</v>
      </c>
      <c r="MNJ474" s="87" t="s">
        <v>875</v>
      </c>
      <c r="MNK474" s="87" t="s">
        <v>887</v>
      </c>
      <c r="MNL474" s="87" t="s">
        <v>875</v>
      </c>
      <c r="MNM474" s="87" t="s">
        <v>887</v>
      </c>
      <c r="MNN474" s="87" t="s">
        <v>875</v>
      </c>
      <c r="MNO474" s="87" t="s">
        <v>887</v>
      </c>
      <c r="MNP474" s="87" t="s">
        <v>875</v>
      </c>
      <c r="MNQ474" s="87" t="s">
        <v>887</v>
      </c>
      <c r="MNR474" s="87" t="s">
        <v>875</v>
      </c>
      <c r="MNS474" s="87" t="s">
        <v>887</v>
      </c>
      <c r="MNT474" s="87" t="s">
        <v>875</v>
      </c>
      <c r="MNU474" s="87" t="s">
        <v>887</v>
      </c>
      <c r="MNV474" s="87" t="s">
        <v>875</v>
      </c>
      <c r="MNW474" s="87" t="s">
        <v>887</v>
      </c>
      <c r="MNX474" s="87" t="s">
        <v>875</v>
      </c>
      <c r="MNY474" s="87" t="s">
        <v>887</v>
      </c>
      <c r="MNZ474" s="87" t="s">
        <v>875</v>
      </c>
      <c r="MOA474" s="87" t="s">
        <v>887</v>
      </c>
      <c r="MOB474" s="87" t="s">
        <v>875</v>
      </c>
      <c r="MOC474" s="87" t="s">
        <v>887</v>
      </c>
      <c r="MOD474" s="87" t="s">
        <v>875</v>
      </c>
      <c r="MOE474" s="87" t="s">
        <v>887</v>
      </c>
      <c r="MOF474" s="87" t="s">
        <v>875</v>
      </c>
      <c r="MOG474" s="87" t="s">
        <v>887</v>
      </c>
      <c r="MOH474" s="87" t="s">
        <v>875</v>
      </c>
      <c r="MOI474" s="87" t="s">
        <v>887</v>
      </c>
      <c r="MOJ474" s="87" t="s">
        <v>875</v>
      </c>
      <c r="MOK474" s="87" t="s">
        <v>887</v>
      </c>
      <c r="MOL474" s="87" t="s">
        <v>875</v>
      </c>
      <c r="MOM474" s="87" t="s">
        <v>887</v>
      </c>
      <c r="MON474" s="87" t="s">
        <v>875</v>
      </c>
      <c r="MOO474" s="87" t="s">
        <v>887</v>
      </c>
      <c r="MOP474" s="87" t="s">
        <v>875</v>
      </c>
      <c r="MOQ474" s="87" t="s">
        <v>887</v>
      </c>
      <c r="MOR474" s="87" t="s">
        <v>875</v>
      </c>
      <c r="MOS474" s="87" t="s">
        <v>887</v>
      </c>
      <c r="MOT474" s="87" t="s">
        <v>875</v>
      </c>
      <c r="MOU474" s="87" t="s">
        <v>887</v>
      </c>
      <c r="MOV474" s="87" t="s">
        <v>875</v>
      </c>
      <c r="MOW474" s="87" t="s">
        <v>887</v>
      </c>
      <c r="MOX474" s="87" t="s">
        <v>875</v>
      </c>
      <c r="MOY474" s="87" t="s">
        <v>887</v>
      </c>
      <c r="MOZ474" s="87" t="s">
        <v>875</v>
      </c>
      <c r="MPA474" s="87" t="s">
        <v>887</v>
      </c>
      <c r="MPB474" s="87" t="s">
        <v>875</v>
      </c>
      <c r="MPC474" s="87" t="s">
        <v>887</v>
      </c>
      <c r="MPD474" s="87" t="s">
        <v>875</v>
      </c>
      <c r="MPE474" s="87" t="s">
        <v>887</v>
      </c>
      <c r="MPF474" s="87" t="s">
        <v>875</v>
      </c>
      <c r="MPG474" s="87" t="s">
        <v>887</v>
      </c>
      <c r="MPH474" s="87" t="s">
        <v>875</v>
      </c>
      <c r="MPI474" s="87" t="s">
        <v>887</v>
      </c>
      <c r="MPJ474" s="87" t="s">
        <v>875</v>
      </c>
      <c r="MPK474" s="87" t="s">
        <v>887</v>
      </c>
      <c r="MPL474" s="87" t="s">
        <v>875</v>
      </c>
      <c r="MPM474" s="87" t="s">
        <v>887</v>
      </c>
      <c r="MPN474" s="87" t="s">
        <v>875</v>
      </c>
      <c r="MPO474" s="87" t="s">
        <v>887</v>
      </c>
      <c r="MPP474" s="87" t="s">
        <v>875</v>
      </c>
      <c r="MPQ474" s="87" t="s">
        <v>887</v>
      </c>
      <c r="MPR474" s="87" t="s">
        <v>875</v>
      </c>
      <c r="MPS474" s="87" t="s">
        <v>887</v>
      </c>
      <c r="MPT474" s="87" t="s">
        <v>875</v>
      </c>
      <c r="MPU474" s="87" t="s">
        <v>887</v>
      </c>
      <c r="MPV474" s="87" t="s">
        <v>875</v>
      </c>
      <c r="MPW474" s="87" t="s">
        <v>887</v>
      </c>
      <c r="MPX474" s="87" t="s">
        <v>875</v>
      </c>
      <c r="MPY474" s="87" t="s">
        <v>887</v>
      </c>
      <c r="MPZ474" s="87" t="s">
        <v>875</v>
      </c>
      <c r="MQA474" s="87" t="s">
        <v>887</v>
      </c>
      <c r="MQB474" s="87" t="s">
        <v>875</v>
      </c>
      <c r="MQC474" s="87" t="s">
        <v>887</v>
      </c>
      <c r="MQD474" s="87" t="s">
        <v>875</v>
      </c>
      <c r="MQE474" s="87" t="s">
        <v>887</v>
      </c>
      <c r="MQF474" s="87" t="s">
        <v>875</v>
      </c>
      <c r="MQG474" s="87" t="s">
        <v>887</v>
      </c>
      <c r="MQH474" s="87" t="s">
        <v>875</v>
      </c>
      <c r="MQI474" s="87" t="s">
        <v>887</v>
      </c>
      <c r="MQJ474" s="87" t="s">
        <v>875</v>
      </c>
      <c r="MQK474" s="87" t="s">
        <v>887</v>
      </c>
      <c r="MQL474" s="87" t="s">
        <v>875</v>
      </c>
      <c r="MQM474" s="87" t="s">
        <v>887</v>
      </c>
      <c r="MQN474" s="87" t="s">
        <v>875</v>
      </c>
      <c r="MQO474" s="87" t="s">
        <v>887</v>
      </c>
      <c r="MQP474" s="87" t="s">
        <v>875</v>
      </c>
      <c r="MQQ474" s="87" t="s">
        <v>887</v>
      </c>
      <c r="MQR474" s="87" t="s">
        <v>875</v>
      </c>
      <c r="MQS474" s="87" t="s">
        <v>887</v>
      </c>
      <c r="MQT474" s="87" t="s">
        <v>875</v>
      </c>
      <c r="MQU474" s="87" t="s">
        <v>887</v>
      </c>
      <c r="MQV474" s="87" t="s">
        <v>875</v>
      </c>
      <c r="MQW474" s="87" t="s">
        <v>887</v>
      </c>
      <c r="MQX474" s="87" t="s">
        <v>875</v>
      </c>
      <c r="MQY474" s="87" t="s">
        <v>887</v>
      </c>
      <c r="MQZ474" s="87" t="s">
        <v>875</v>
      </c>
      <c r="MRA474" s="87" t="s">
        <v>887</v>
      </c>
      <c r="MRB474" s="87" t="s">
        <v>875</v>
      </c>
      <c r="MRC474" s="87" t="s">
        <v>887</v>
      </c>
      <c r="MRD474" s="87" t="s">
        <v>875</v>
      </c>
      <c r="MRE474" s="87" t="s">
        <v>887</v>
      </c>
      <c r="MRF474" s="87" t="s">
        <v>875</v>
      </c>
      <c r="MRG474" s="87" t="s">
        <v>887</v>
      </c>
      <c r="MRH474" s="87" t="s">
        <v>875</v>
      </c>
      <c r="MRI474" s="87" t="s">
        <v>887</v>
      </c>
      <c r="MRJ474" s="87" t="s">
        <v>875</v>
      </c>
      <c r="MRK474" s="87" t="s">
        <v>887</v>
      </c>
      <c r="MRL474" s="87" t="s">
        <v>875</v>
      </c>
      <c r="MRM474" s="87" t="s">
        <v>887</v>
      </c>
      <c r="MRN474" s="87" t="s">
        <v>875</v>
      </c>
      <c r="MRO474" s="87" t="s">
        <v>887</v>
      </c>
      <c r="MRP474" s="87" t="s">
        <v>875</v>
      </c>
      <c r="MRQ474" s="87" t="s">
        <v>887</v>
      </c>
      <c r="MRR474" s="87" t="s">
        <v>875</v>
      </c>
      <c r="MRS474" s="87" t="s">
        <v>887</v>
      </c>
      <c r="MRT474" s="87" t="s">
        <v>875</v>
      </c>
      <c r="MRU474" s="87" t="s">
        <v>887</v>
      </c>
      <c r="MRV474" s="87" t="s">
        <v>875</v>
      </c>
      <c r="MRW474" s="87" t="s">
        <v>887</v>
      </c>
      <c r="MRX474" s="87" t="s">
        <v>875</v>
      </c>
      <c r="MRY474" s="87" t="s">
        <v>887</v>
      </c>
      <c r="MRZ474" s="87" t="s">
        <v>875</v>
      </c>
      <c r="MSA474" s="87" t="s">
        <v>887</v>
      </c>
      <c r="MSB474" s="87" t="s">
        <v>875</v>
      </c>
      <c r="MSC474" s="87" t="s">
        <v>887</v>
      </c>
      <c r="MSD474" s="87" t="s">
        <v>875</v>
      </c>
      <c r="MSE474" s="87" t="s">
        <v>887</v>
      </c>
      <c r="MSF474" s="87" t="s">
        <v>875</v>
      </c>
      <c r="MSG474" s="87" t="s">
        <v>887</v>
      </c>
      <c r="MSH474" s="87" t="s">
        <v>875</v>
      </c>
      <c r="MSI474" s="87" t="s">
        <v>887</v>
      </c>
      <c r="MSJ474" s="87" t="s">
        <v>875</v>
      </c>
      <c r="MSK474" s="87" t="s">
        <v>887</v>
      </c>
      <c r="MSL474" s="87" t="s">
        <v>875</v>
      </c>
      <c r="MSM474" s="87" t="s">
        <v>887</v>
      </c>
      <c r="MSN474" s="87" t="s">
        <v>875</v>
      </c>
      <c r="MSO474" s="87" t="s">
        <v>887</v>
      </c>
      <c r="MSP474" s="87" t="s">
        <v>875</v>
      </c>
      <c r="MSQ474" s="87" t="s">
        <v>887</v>
      </c>
      <c r="MSR474" s="87" t="s">
        <v>875</v>
      </c>
      <c r="MSS474" s="87" t="s">
        <v>887</v>
      </c>
      <c r="MST474" s="87" t="s">
        <v>875</v>
      </c>
      <c r="MSU474" s="87" t="s">
        <v>887</v>
      </c>
      <c r="MSV474" s="87" t="s">
        <v>875</v>
      </c>
      <c r="MSW474" s="87" t="s">
        <v>887</v>
      </c>
      <c r="MSX474" s="87" t="s">
        <v>875</v>
      </c>
      <c r="MSY474" s="87" t="s">
        <v>887</v>
      </c>
      <c r="MSZ474" s="87" t="s">
        <v>875</v>
      </c>
      <c r="MTA474" s="87" t="s">
        <v>887</v>
      </c>
      <c r="MTB474" s="87" t="s">
        <v>875</v>
      </c>
      <c r="MTC474" s="87" t="s">
        <v>887</v>
      </c>
      <c r="MTD474" s="87" t="s">
        <v>875</v>
      </c>
      <c r="MTE474" s="87" t="s">
        <v>887</v>
      </c>
      <c r="MTF474" s="87" t="s">
        <v>875</v>
      </c>
      <c r="MTG474" s="87" t="s">
        <v>887</v>
      </c>
      <c r="MTH474" s="87" t="s">
        <v>875</v>
      </c>
      <c r="MTI474" s="87" t="s">
        <v>887</v>
      </c>
      <c r="MTJ474" s="87" t="s">
        <v>875</v>
      </c>
      <c r="MTK474" s="87" t="s">
        <v>887</v>
      </c>
      <c r="MTL474" s="87" t="s">
        <v>875</v>
      </c>
      <c r="MTM474" s="87" t="s">
        <v>887</v>
      </c>
      <c r="MTN474" s="87" t="s">
        <v>875</v>
      </c>
      <c r="MTO474" s="87" t="s">
        <v>887</v>
      </c>
      <c r="MTP474" s="87" t="s">
        <v>875</v>
      </c>
      <c r="MTQ474" s="87" t="s">
        <v>887</v>
      </c>
      <c r="MTR474" s="87" t="s">
        <v>875</v>
      </c>
      <c r="MTS474" s="87" t="s">
        <v>887</v>
      </c>
      <c r="MTT474" s="87" t="s">
        <v>875</v>
      </c>
      <c r="MTU474" s="87" t="s">
        <v>887</v>
      </c>
      <c r="MTV474" s="87" t="s">
        <v>875</v>
      </c>
      <c r="MTW474" s="87" t="s">
        <v>887</v>
      </c>
      <c r="MTX474" s="87" t="s">
        <v>875</v>
      </c>
      <c r="MTY474" s="87" t="s">
        <v>887</v>
      </c>
      <c r="MTZ474" s="87" t="s">
        <v>875</v>
      </c>
      <c r="MUA474" s="87" t="s">
        <v>887</v>
      </c>
      <c r="MUB474" s="87" t="s">
        <v>875</v>
      </c>
      <c r="MUC474" s="87" t="s">
        <v>887</v>
      </c>
      <c r="MUD474" s="87" t="s">
        <v>875</v>
      </c>
      <c r="MUE474" s="87" t="s">
        <v>887</v>
      </c>
      <c r="MUF474" s="87" t="s">
        <v>875</v>
      </c>
      <c r="MUG474" s="87" t="s">
        <v>887</v>
      </c>
      <c r="MUH474" s="87" t="s">
        <v>875</v>
      </c>
      <c r="MUI474" s="87" t="s">
        <v>887</v>
      </c>
      <c r="MUJ474" s="87" t="s">
        <v>875</v>
      </c>
      <c r="MUK474" s="87" t="s">
        <v>887</v>
      </c>
      <c r="MUL474" s="87" t="s">
        <v>875</v>
      </c>
      <c r="MUM474" s="87" t="s">
        <v>887</v>
      </c>
      <c r="MUN474" s="87" t="s">
        <v>875</v>
      </c>
      <c r="MUO474" s="87" t="s">
        <v>887</v>
      </c>
      <c r="MUP474" s="87" t="s">
        <v>875</v>
      </c>
      <c r="MUQ474" s="87" t="s">
        <v>887</v>
      </c>
      <c r="MUR474" s="87" t="s">
        <v>875</v>
      </c>
      <c r="MUS474" s="87" t="s">
        <v>887</v>
      </c>
      <c r="MUT474" s="87" t="s">
        <v>875</v>
      </c>
      <c r="MUU474" s="87" t="s">
        <v>887</v>
      </c>
      <c r="MUV474" s="87" t="s">
        <v>875</v>
      </c>
      <c r="MUW474" s="87" t="s">
        <v>887</v>
      </c>
      <c r="MUX474" s="87" t="s">
        <v>875</v>
      </c>
      <c r="MUY474" s="87" t="s">
        <v>887</v>
      </c>
      <c r="MUZ474" s="87" t="s">
        <v>875</v>
      </c>
      <c r="MVA474" s="87" t="s">
        <v>887</v>
      </c>
      <c r="MVB474" s="87" t="s">
        <v>875</v>
      </c>
      <c r="MVC474" s="87" t="s">
        <v>887</v>
      </c>
      <c r="MVD474" s="87" t="s">
        <v>875</v>
      </c>
      <c r="MVE474" s="87" t="s">
        <v>887</v>
      </c>
      <c r="MVF474" s="87" t="s">
        <v>875</v>
      </c>
      <c r="MVG474" s="87" t="s">
        <v>887</v>
      </c>
      <c r="MVH474" s="87" t="s">
        <v>875</v>
      </c>
      <c r="MVI474" s="87" t="s">
        <v>887</v>
      </c>
      <c r="MVJ474" s="87" t="s">
        <v>875</v>
      </c>
      <c r="MVK474" s="87" t="s">
        <v>887</v>
      </c>
      <c r="MVL474" s="87" t="s">
        <v>875</v>
      </c>
      <c r="MVM474" s="87" t="s">
        <v>887</v>
      </c>
      <c r="MVN474" s="87" t="s">
        <v>875</v>
      </c>
      <c r="MVO474" s="87" t="s">
        <v>887</v>
      </c>
      <c r="MVP474" s="87" t="s">
        <v>875</v>
      </c>
      <c r="MVQ474" s="87" t="s">
        <v>887</v>
      </c>
      <c r="MVR474" s="87" t="s">
        <v>875</v>
      </c>
      <c r="MVS474" s="87" t="s">
        <v>887</v>
      </c>
      <c r="MVT474" s="87" t="s">
        <v>875</v>
      </c>
      <c r="MVU474" s="87" t="s">
        <v>887</v>
      </c>
      <c r="MVV474" s="87" t="s">
        <v>875</v>
      </c>
      <c r="MVW474" s="87" t="s">
        <v>887</v>
      </c>
      <c r="MVX474" s="87" t="s">
        <v>875</v>
      </c>
      <c r="MVY474" s="87" t="s">
        <v>887</v>
      </c>
      <c r="MVZ474" s="87" t="s">
        <v>875</v>
      </c>
      <c r="MWA474" s="87" t="s">
        <v>887</v>
      </c>
      <c r="MWB474" s="87" t="s">
        <v>875</v>
      </c>
      <c r="MWC474" s="87" t="s">
        <v>887</v>
      </c>
      <c r="MWD474" s="87" t="s">
        <v>875</v>
      </c>
      <c r="MWE474" s="87" t="s">
        <v>887</v>
      </c>
      <c r="MWF474" s="87" t="s">
        <v>875</v>
      </c>
      <c r="MWG474" s="87" t="s">
        <v>887</v>
      </c>
      <c r="MWH474" s="87" t="s">
        <v>875</v>
      </c>
      <c r="MWI474" s="87" t="s">
        <v>887</v>
      </c>
      <c r="MWJ474" s="87" t="s">
        <v>875</v>
      </c>
      <c r="MWK474" s="87" t="s">
        <v>887</v>
      </c>
      <c r="MWL474" s="87" t="s">
        <v>875</v>
      </c>
      <c r="MWM474" s="87" t="s">
        <v>887</v>
      </c>
      <c r="MWN474" s="87" t="s">
        <v>875</v>
      </c>
      <c r="MWO474" s="87" t="s">
        <v>887</v>
      </c>
      <c r="MWP474" s="87" t="s">
        <v>875</v>
      </c>
      <c r="MWQ474" s="87" t="s">
        <v>887</v>
      </c>
      <c r="MWR474" s="87" t="s">
        <v>875</v>
      </c>
      <c r="MWS474" s="87" t="s">
        <v>887</v>
      </c>
      <c r="MWT474" s="87" t="s">
        <v>875</v>
      </c>
      <c r="MWU474" s="87" t="s">
        <v>887</v>
      </c>
      <c r="MWV474" s="87" t="s">
        <v>875</v>
      </c>
      <c r="MWW474" s="87" t="s">
        <v>887</v>
      </c>
      <c r="MWX474" s="87" t="s">
        <v>875</v>
      </c>
      <c r="MWY474" s="87" t="s">
        <v>887</v>
      </c>
      <c r="MWZ474" s="87" t="s">
        <v>875</v>
      </c>
      <c r="MXA474" s="87" t="s">
        <v>887</v>
      </c>
      <c r="MXB474" s="87" t="s">
        <v>875</v>
      </c>
      <c r="MXC474" s="87" t="s">
        <v>887</v>
      </c>
      <c r="MXD474" s="87" t="s">
        <v>875</v>
      </c>
      <c r="MXE474" s="87" t="s">
        <v>887</v>
      </c>
      <c r="MXF474" s="87" t="s">
        <v>875</v>
      </c>
      <c r="MXG474" s="87" t="s">
        <v>887</v>
      </c>
      <c r="MXH474" s="87" t="s">
        <v>875</v>
      </c>
      <c r="MXI474" s="87" t="s">
        <v>887</v>
      </c>
      <c r="MXJ474" s="87" t="s">
        <v>875</v>
      </c>
      <c r="MXK474" s="87" t="s">
        <v>887</v>
      </c>
      <c r="MXL474" s="87" t="s">
        <v>875</v>
      </c>
      <c r="MXM474" s="87" t="s">
        <v>887</v>
      </c>
      <c r="MXN474" s="87" t="s">
        <v>875</v>
      </c>
      <c r="MXO474" s="87" t="s">
        <v>887</v>
      </c>
      <c r="MXP474" s="87" t="s">
        <v>875</v>
      </c>
      <c r="MXQ474" s="87" t="s">
        <v>887</v>
      </c>
      <c r="MXR474" s="87" t="s">
        <v>875</v>
      </c>
      <c r="MXS474" s="87" t="s">
        <v>887</v>
      </c>
      <c r="MXT474" s="87" t="s">
        <v>875</v>
      </c>
      <c r="MXU474" s="87" t="s">
        <v>887</v>
      </c>
      <c r="MXV474" s="87" t="s">
        <v>875</v>
      </c>
      <c r="MXW474" s="87" t="s">
        <v>887</v>
      </c>
      <c r="MXX474" s="87" t="s">
        <v>875</v>
      </c>
      <c r="MXY474" s="87" t="s">
        <v>887</v>
      </c>
      <c r="MXZ474" s="87" t="s">
        <v>875</v>
      </c>
      <c r="MYA474" s="87" t="s">
        <v>887</v>
      </c>
      <c r="MYB474" s="87" t="s">
        <v>875</v>
      </c>
      <c r="MYC474" s="87" t="s">
        <v>887</v>
      </c>
      <c r="MYD474" s="87" t="s">
        <v>875</v>
      </c>
      <c r="MYE474" s="87" t="s">
        <v>887</v>
      </c>
      <c r="MYF474" s="87" t="s">
        <v>875</v>
      </c>
      <c r="MYG474" s="87" t="s">
        <v>887</v>
      </c>
      <c r="MYH474" s="87" t="s">
        <v>875</v>
      </c>
      <c r="MYI474" s="87" t="s">
        <v>887</v>
      </c>
      <c r="MYJ474" s="87" t="s">
        <v>875</v>
      </c>
      <c r="MYK474" s="87" t="s">
        <v>887</v>
      </c>
      <c r="MYL474" s="87" t="s">
        <v>875</v>
      </c>
      <c r="MYM474" s="87" t="s">
        <v>887</v>
      </c>
      <c r="MYN474" s="87" t="s">
        <v>875</v>
      </c>
      <c r="MYO474" s="87" t="s">
        <v>887</v>
      </c>
      <c r="MYP474" s="87" t="s">
        <v>875</v>
      </c>
      <c r="MYQ474" s="87" t="s">
        <v>887</v>
      </c>
      <c r="MYR474" s="87" t="s">
        <v>875</v>
      </c>
      <c r="MYS474" s="87" t="s">
        <v>887</v>
      </c>
      <c r="MYT474" s="87" t="s">
        <v>875</v>
      </c>
      <c r="MYU474" s="87" t="s">
        <v>887</v>
      </c>
      <c r="MYV474" s="87" t="s">
        <v>875</v>
      </c>
      <c r="MYW474" s="87" t="s">
        <v>887</v>
      </c>
      <c r="MYX474" s="87" t="s">
        <v>875</v>
      </c>
      <c r="MYY474" s="87" t="s">
        <v>887</v>
      </c>
      <c r="MYZ474" s="87" t="s">
        <v>875</v>
      </c>
      <c r="MZA474" s="87" t="s">
        <v>887</v>
      </c>
      <c r="MZB474" s="87" t="s">
        <v>875</v>
      </c>
      <c r="MZC474" s="87" t="s">
        <v>887</v>
      </c>
      <c r="MZD474" s="87" t="s">
        <v>875</v>
      </c>
      <c r="MZE474" s="87" t="s">
        <v>887</v>
      </c>
      <c r="MZF474" s="87" t="s">
        <v>875</v>
      </c>
      <c r="MZG474" s="87" t="s">
        <v>887</v>
      </c>
      <c r="MZH474" s="87" t="s">
        <v>875</v>
      </c>
      <c r="MZI474" s="87" t="s">
        <v>887</v>
      </c>
      <c r="MZJ474" s="87" t="s">
        <v>875</v>
      </c>
      <c r="MZK474" s="87" t="s">
        <v>887</v>
      </c>
      <c r="MZL474" s="87" t="s">
        <v>875</v>
      </c>
      <c r="MZM474" s="87" t="s">
        <v>887</v>
      </c>
      <c r="MZN474" s="87" t="s">
        <v>875</v>
      </c>
      <c r="MZO474" s="87" t="s">
        <v>887</v>
      </c>
      <c r="MZP474" s="87" t="s">
        <v>875</v>
      </c>
      <c r="MZQ474" s="87" t="s">
        <v>887</v>
      </c>
      <c r="MZR474" s="87" t="s">
        <v>875</v>
      </c>
      <c r="MZS474" s="87" t="s">
        <v>887</v>
      </c>
      <c r="MZT474" s="87" t="s">
        <v>875</v>
      </c>
      <c r="MZU474" s="87" t="s">
        <v>887</v>
      </c>
      <c r="MZV474" s="87" t="s">
        <v>875</v>
      </c>
      <c r="MZW474" s="87" t="s">
        <v>887</v>
      </c>
      <c r="MZX474" s="87" t="s">
        <v>875</v>
      </c>
      <c r="MZY474" s="87" t="s">
        <v>887</v>
      </c>
      <c r="MZZ474" s="87" t="s">
        <v>875</v>
      </c>
      <c r="NAA474" s="87" t="s">
        <v>887</v>
      </c>
      <c r="NAB474" s="87" t="s">
        <v>875</v>
      </c>
      <c r="NAC474" s="87" t="s">
        <v>887</v>
      </c>
      <c r="NAD474" s="87" t="s">
        <v>875</v>
      </c>
      <c r="NAE474" s="87" t="s">
        <v>887</v>
      </c>
      <c r="NAF474" s="87" t="s">
        <v>875</v>
      </c>
      <c r="NAG474" s="87" t="s">
        <v>887</v>
      </c>
      <c r="NAH474" s="87" t="s">
        <v>875</v>
      </c>
      <c r="NAI474" s="87" t="s">
        <v>887</v>
      </c>
      <c r="NAJ474" s="87" t="s">
        <v>875</v>
      </c>
      <c r="NAK474" s="87" t="s">
        <v>887</v>
      </c>
      <c r="NAL474" s="87" t="s">
        <v>875</v>
      </c>
      <c r="NAM474" s="87" t="s">
        <v>887</v>
      </c>
      <c r="NAN474" s="87" t="s">
        <v>875</v>
      </c>
      <c r="NAO474" s="87" t="s">
        <v>887</v>
      </c>
      <c r="NAP474" s="87" t="s">
        <v>875</v>
      </c>
      <c r="NAQ474" s="87" t="s">
        <v>887</v>
      </c>
      <c r="NAR474" s="87" t="s">
        <v>875</v>
      </c>
      <c r="NAS474" s="87" t="s">
        <v>887</v>
      </c>
      <c r="NAT474" s="87" t="s">
        <v>875</v>
      </c>
      <c r="NAU474" s="87" t="s">
        <v>887</v>
      </c>
      <c r="NAV474" s="87" t="s">
        <v>875</v>
      </c>
      <c r="NAW474" s="87" t="s">
        <v>887</v>
      </c>
      <c r="NAX474" s="87" t="s">
        <v>875</v>
      </c>
      <c r="NAY474" s="87" t="s">
        <v>887</v>
      </c>
      <c r="NAZ474" s="87" t="s">
        <v>875</v>
      </c>
      <c r="NBA474" s="87" t="s">
        <v>887</v>
      </c>
      <c r="NBB474" s="87" t="s">
        <v>875</v>
      </c>
      <c r="NBC474" s="87" t="s">
        <v>887</v>
      </c>
      <c r="NBD474" s="87" t="s">
        <v>875</v>
      </c>
      <c r="NBE474" s="87" t="s">
        <v>887</v>
      </c>
      <c r="NBF474" s="87" t="s">
        <v>875</v>
      </c>
      <c r="NBG474" s="87" t="s">
        <v>887</v>
      </c>
      <c r="NBH474" s="87" t="s">
        <v>875</v>
      </c>
      <c r="NBI474" s="87" t="s">
        <v>887</v>
      </c>
      <c r="NBJ474" s="87" t="s">
        <v>875</v>
      </c>
      <c r="NBK474" s="87" t="s">
        <v>887</v>
      </c>
      <c r="NBL474" s="87" t="s">
        <v>875</v>
      </c>
      <c r="NBM474" s="87" t="s">
        <v>887</v>
      </c>
      <c r="NBN474" s="87" t="s">
        <v>875</v>
      </c>
      <c r="NBO474" s="87" t="s">
        <v>887</v>
      </c>
      <c r="NBP474" s="87" t="s">
        <v>875</v>
      </c>
      <c r="NBQ474" s="87" t="s">
        <v>887</v>
      </c>
      <c r="NBR474" s="87" t="s">
        <v>875</v>
      </c>
      <c r="NBS474" s="87" t="s">
        <v>887</v>
      </c>
      <c r="NBT474" s="87" t="s">
        <v>875</v>
      </c>
      <c r="NBU474" s="87" t="s">
        <v>887</v>
      </c>
      <c r="NBV474" s="87" t="s">
        <v>875</v>
      </c>
      <c r="NBW474" s="87" t="s">
        <v>887</v>
      </c>
      <c r="NBX474" s="87" t="s">
        <v>875</v>
      </c>
      <c r="NBY474" s="87" t="s">
        <v>887</v>
      </c>
      <c r="NBZ474" s="87" t="s">
        <v>875</v>
      </c>
      <c r="NCA474" s="87" t="s">
        <v>887</v>
      </c>
      <c r="NCB474" s="87" t="s">
        <v>875</v>
      </c>
      <c r="NCC474" s="87" t="s">
        <v>887</v>
      </c>
      <c r="NCD474" s="87" t="s">
        <v>875</v>
      </c>
      <c r="NCE474" s="87" t="s">
        <v>887</v>
      </c>
      <c r="NCF474" s="87" t="s">
        <v>875</v>
      </c>
      <c r="NCG474" s="87" t="s">
        <v>887</v>
      </c>
      <c r="NCH474" s="87" t="s">
        <v>875</v>
      </c>
      <c r="NCI474" s="87" t="s">
        <v>887</v>
      </c>
      <c r="NCJ474" s="87" t="s">
        <v>875</v>
      </c>
      <c r="NCK474" s="87" t="s">
        <v>887</v>
      </c>
      <c r="NCL474" s="87" t="s">
        <v>875</v>
      </c>
      <c r="NCM474" s="87" t="s">
        <v>887</v>
      </c>
      <c r="NCN474" s="87" t="s">
        <v>875</v>
      </c>
      <c r="NCO474" s="87" t="s">
        <v>887</v>
      </c>
      <c r="NCP474" s="87" t="s">
        <v>875</v>
      </c>
      <c r="NCQ474" s="87" t="s">
        <v>887</v>
      </c>
      <c r="NCR474" s="87" t="s">
        <v>875</v>
      </c>
      <c r="NCS474" s="87" t="s">
        <v>887</v>
      </c>
      <c r="NCT474" s="87" t="s">
        <v>875</v>
      </c>
      <c r="NCU474" s="87" t="s">
        <v>887</v>
      </c>
      <c r="NCV474" s="87" t="s">
        <v>875</v>
      </c>
      <c r="NCW474" s="87" t="s">
        <v>887</v>
      </c>
      <c r="NCX474" s="87" t="s">
        <v>875</v>
      </c>
      <c r="NCY474" s="87" t="s">
        <v>887</v>
      </c>
      <c r="NCZ474" s="87" t="s">
        <v>875</v>
      </c>
      <c r="NDA474" s="87" t="s">
        <v>887</v>
      </c>
      <c r="NDB474" s="87" t="s">
        <v>875</v>
      </c>
      <c r="NDC474" s="87" t="s">
        <v>887</v>
      </c>
      <c r="NDD474" s="87" t="s">
        <v>875</v>
      </c>
      <c r="NDE474" s="87" t="s">
        <v>887</v>
      </c>
      <c r="NDF474" s="87" t="s">
        <v>875</v>
      </c>
      <c r="NDG474" s="87" t="s">
        <v>887</v>
      </c>
      <c r="NDH474" s="87" t="s">
        <v>875</v>
      </c>
      <c r="NDI474" s="87" t="s">
        <v>887</v>
      </c>
      <c r="NDJ474" s="87" t="s">
        <v>875</v>
      </c>
      <c r="NDK474" s="87" t="s">
        <v>887</v>
      </c>
      <c r="NDL474" s="87" t="s">
        <v>875</v>
      </c>
      <c r="NDM474" s="87" t="s">
        <v>887</v>
      </c>
      <c r="NDN474" s="87" t="s">
        <v>875</v>
      </c>
      <c r="NDO474" s="87" t="s">
        <v>887</v>
      </c>
      <c r="NDP474" s="87" t="s">
        <v>875</v>
      </c>
      <c r="NDQ474" s="87" t="s">
        <v>887</v>
      </c>
      <c r="NDR474" s="87" t="s">
        <v>875</v>
      </c>
      <c r="NDS474" s="87" t="s">
        <v>887</v>
      </c>
      <c r="NDT474" s="87" t="s">
        <v>875</v>
      </c>
      <c r="NDU474" s="87" t="s">
        <v>887</v>
      </c>
      <c r="NDV474" s="87" t="s">
        <v>875</v>
      </c>
      <c r="NDW474" s="87" t="s">
        <v>887</v>
      </c>
      <c r="NDX474" s="87" t="s">
        <v>875</v>
      </c>
      <c r="NDY474" s="87" t="s">
        <v>887</v>
      </c>
      <c r="NDZ474" s="87" t="s">
        <v>875</v>
      </c>
      <c r="NEA474" s="87" t="s">
        <v>887</v>
      </c>
      <c r="NEB474" s="87" t="s">
        <v>875</v>
      </c>
      <c r="NEC474" s="87" t="s">
        <v>887</v>
      </c>
      <c r="NED474" s="87" t="s">
        <v>875</v>
      </c>
      <c r="NEE474" s="87" t="s">
        <v>887</v>
      </c>
      <c r="NEF474" s="87" t="s">
        <v>875</v>
      </c>
      <c r="NEG474" s="87" t="s">
        <v>887</v>
      </c>
      <c r="NEH474" s="87" t="s">
        <v>875</v>
      </c>
      <c r="NEI474" s="87" t="s">
        <v>887</v>
      </c>
      <c r="NEJ474" s="87" t="s">
        <v>875</v>
      </c>
      <c r="NEK474" s="87" t="s">
        <v>887</v>
      </c>
      <c r="NEL474" s="87" t="s">
        <v>875</v>
      </c>
      <c r="NEM474" s="87" t="s">
        <v>887</v>
      </c>
      <c r="NEN474" s="87" t="s">
        <v>875</v>
      </c>
      <c r="NEO474" s="87" t="s">
        <v>887</v>
      </c>
      <c r="NEP474" s="87" t="s">
        <v>875</v>
      </c>
      <c r="NEQ474" s="87" t="s">
        <v>887</v>
      </c>
      <c r="NER474" s="87" t="s">
        <v>875</v>
      </c>
      <c r="NES474" s="87" t="s">
        <v>887</v>
      </c>
      <c r="NET474" s="87" t="s">
        <v>875</v>
      </c>
      <c r="NEU474" s="87" t="s">
        <v>887</v>
      </c>
      <c r="NEV474" s="87" t="s">
        <v>875</v>
      </c>
      <c r="NEW474" s="87" t="s">
        <v>887</v>
      </c>
      <c r="NEX474" s="87" t="s">
        <v>875</v>
      </c>
      <c r="NEY474" s="87" t="s">
        <v>887</v>
      </c>
      <c r="NEZ474" s="87" t="s">
        <v>875</v>
      </c>
      <c r="NFA474" s="87" t="s">
        <v>887</v>
      </c>
      <c r="NFB474" s="87" t="s">
        <v>875</v>
      </c>
      <c r="NFC474" s="87" t="s">
        <v>887</v>
      </c>
      <c r="NFD474" s="87" t="s">
        <v>875</v>
      </c>
      <c r="NFE474" s="87" t="s">
        <v>887</v>
      </c>
      <c r="NFF474" s="87" t="s">
        <v>875</v>
      </c>
      <c r="NFG474" s="87" t="s">
        <v>887</v>
      </c>
      <c r="NFH474" s="87" t="s">
        <v>875</v>
      </c>
      <c r="NFI474" s="87" t="s">
        <v>887</v>
      </c>
      <c r="NFJ474" s="87" t="s">
        <v>875</v>
      </c>
      <c r="NFK474" s="87" t="s">
        <v>887</v>
      </c>
      <c r="NFL474" s="87" t="s">
        <v>875</v>
      </c>
      <c r="NFM474" s="87" t="s">
        <v>887</v>
      </c>
      <c r="NFN474" s="87" t="s">
        <v>875</v>
      </c>
      <c r="NFO474" s="87" t="s">
        <v>887</v>
      </c>
      <c r="NFP474" s="87" t="s">
        <v>875</v>
      </c>
      <c r="NFQ474" s="87" t="s">
        <v>887</v>
      </c>
      <c r="NFR474" s="87" t="s">
        <v>875</v>
      </c>
      <c r="NFS474" s="87" t="s">
        <v>887</v>
      </c>
      <c r="NFT474" s="87" t="s">
        <v>875</v>
      </c>
      <c r="NFU474" s="87" t="s">
        <v>887</v>
      </c>
      <c r="NFV474" s="87" t="s">
        <v>875</v>
      </c>
      <c r="NFW474" s="87" t="s">
        <v>887</v>
      </c>
      <c r="NFX474" s="87" t="s">
        <v>875</v>
      </c>
      <c r="NFY474" s="87" t="s">
        <v>887</v>
      </c>
      <c r="NFZ474" s="87" t="s">
        <v>875</v>
      </c>
      <c r="NGA474" s="87" t="s">
        <v>887</v>
      </c>
      <c r="NGB474" s="87" t="s">
        <v>875</v>
      </c>
      <c r="NGC474" s="87" t="s">
        <v>887</v>
      </c>
      <c r="NGD474" s="87" t="s">
        <v>875</v>
      </c>
      <c r="NGE474" s="87" t="s">
        <v>887</v>
      </c>
      <c r="NGF474" s="87" t="s">
        <v>875</v>
      </c>
      <c r="NGG474" s="87" t="s">
        <v>887</v>
      </c>
      <c r="NGH474" s="87" t="s">
        <v>875</v>
      </c>
      <c r="NGI474" s="87" t="s">
        <v>887</v>
      </c>
      <c r="NGJ474" s="87" t="s">
        <v>875</v>
      </c>
      <c r="NGK474" s="87" t="s">
        <v>887</v>
      </c>
      <c r="NGL474" s="87" t="s">
        <v>875</v>
      </c>
      <c r="NGM474" s="87" t="s">
        <v>887</v>
      </c>
      <c r="NGN474" s="87" t="s">
        <v>875</v>
      </c>
      <c r="NGO474" s="87" t="s">
        <v>887</v>
      </c>
      <c r="NGP474" s="87" t="s">
        <v>875</v>
      </c>
      <c r="NGQ474" s="87" t="s">
        <v>887</v>
      </c>
      <c r="NGR474" s="87" t="s">
        <v>875</v>
      </c>
      <c r="NGS474" s="87" t="s">
        <v>887</v>
      </c>
      <c r="NGT474" s="87" t="s">
        <v>875</v>
      </c>
      <c r="NGU474" s="87" t="s">
        <v>887</v>
      </c>
      <c r="NGV474" s="87" t="s">
        <v>875</v>
      </c>
      <c r="NGW474" s="87" t="s">
        <v>887</v>
      </c>
      <c r="NGX474" s="87" t="s">
        <v>875</v>
      </c>
      <c r="NGY474" s="87" t="s">
        <v>887</v>
      </c>
      <c r="NGZ474" s="87" t="s">
        <v>875</v>
      </c>
      <c r="NHA474" s="87" t="s">
        <v>887</v>
      </c>
      <c r="NHB474" s="87" t="s">
        <v>875</v>
      </c>
      <c r="NHC474" s="87" t="s">
        <v>887</v>
      </c>
      <c r="NHD474" s="87" t="s">
        <v>875</v>
      </c>
      <c r="NHE474" s="87" t="s">
        <v>887</v>
      </c>
      <c r="NHF474" s="87" t="s">
        <v>875</v>
      </c>
      <c r="NHG474" s="87" t="s">
        <v>887</v>
      </c>
      <c r="NHH474" s="87" t="s">
        <v>875</v>
      </c>
      <c r="NHI474" s="87" t="s">
        <v>887</v>
      </c>
      <c r="NHJ474" s="87" t="s">
        <v>875</v>
      </c>
      <c r="NHK474" s="87" t="s">
        <v>887</v>
      </c>
      <c r="NHL474" s="87" t="s">
        <v>875</v>
      </c>
      <c r="NHM474" s="87" t="s">
        <v>887</v>
      </c>
      <c r="NHN474" s="87" t="s">
        <v>875</v>
      </c>
      <c r="NHO474" s="87" t="s">
        <v>887</v>
      </c>
      <c r="NHP474" s="87" t="s">
        <v>875</v>
      </c>
      <c r="NHQ474" s="87" t="s">
        <v>887</v>
      </c>
      <c r="NHR474" s="87" t="s">
        <v>875</v>
      </c>
      <c r="NHS474" s="87" t="s">
        <v>887</v>
      </c>
      <c r="NHT474" s="87" t="s">
        <v>875</v>
      </c>
      <c r="NHU474" s="87" t="s">
        <v>887</v>
      </c>
      <c r="NHV474" s="87" t="s">
        <v>875</v>
      </c>
      <c r="NHW474" s="87" t="s">
        <v>887</v>
      </c>
      <c r="NHX474" s="87" t="s">
        <v>875</v>
      </c>
      <c r="NHY474" s="87" t="s">
        <v>887</v>
      </c>
      <c r="NHZ474" s="87" t="s">
        <v>875</v>
      </c>
      <c r="NIA474" s="87" t="s">
        <v>887</v>
      </c>
      <c r="NIB474" s="87" t="s">
        <v>875</v>
      </c>
      <c r="NIC474" s="87" t="s">
        <v>887</v>
      </c>
      <c r="NID474" s="87" t="s">
        <v>875</v>
      </c>
      <c r="NIE474" s="87" t="s">
        <v>887</v>
      </c>
      <c r="NIF474" s="87" t="s">
        <v>875</v>
      </c>
      <c r="NIG474" s="87" t="s">
        <v>887</v>
      </c>
      <c r="NIH474" s="87" t="s">
        <v>875</v>
      </c>
      <c r="NII474" s="87" t="s">
        <v>887</v>
      </c>
      <c r="NIJ474" s="87" t="s">
        <v>875</v>
      </c>
      <c r="NIK474" s="87" t="s">
        <v>887</v>
      </c>
      <c r="NIL474" s="87" t="s">
        <v>875</v>
      </c>
      <c r="NIM474" s="87" t="s">
        <v>887</v>
      </c>
      <c r="NIN474" s="87" t="s">
        <v>875</v>
      </c>
      <c r="NIO474" s="87" t="s">
        <v>887</v>
      </c>
      <c r="NIP474" s="87" t="s">
        <v>875</v>
      </c>
      <c r="NIQ474" s="87" t="s">
        <v>887</v>
      </c>
      <c r="NIR474" s="87" t="s">
        <v>875</v>
      </c>
      <c r="NIS474" s="87" t="s">
        <v>887</v>
      </c>
      <c r="NIT474" s="87" t="s">
        <v>875</v>
      </c>
      <c r="NIU474" s="87" t="s">
        <v>887</v>
      </c>
      <c r="NIV474" s="87" t="s">
        <v>875</v>
      </c>
      <c r="NIW474" s="87" t="s">
        <v>887</v>
      </c>
      <c r="NIX474" s="87" t="s">
        <v>875</v>
      </c>
      <c r="NIY474" s="87" t="s">
        <v>887</v>
      </c>
      <c r="NIZ474" s="87" t="s">
        <v>875</v>
      </c>
      <c r="NJA474" s="87" t="s">
        <v>887</v>
      </c>
      <c r="NJB474" s="87" t="s">
        <v>875</v>
      </c>
      <c r="NJC474" s="87" t="s">
        <v>887</v>
      </c>
      <c r="NJD474" s="87" t="s">
        <v>875</v>
      </c>
      <c r="NJE474" s="87" t="s">
        <v>887</v>
      </c>
      <c r="NJF474" s="87" t="s">
        <v>875</v>
      </c>
      <c r="NJG474" s="87" t="s">
        <v>887</v>
      </c>
      <c r="NJH474" s="87" t="s">
        <v>875</v>
      </c>
      <c r="NJI474" s="87" t="s">
        <v>887</v>
      </c>
      <c r="NJJ474" s="87" t="s">
        <v>875</v>
      </c>
      <c r="NJK474" s="87" t="s">
        <v>887</v>
      </c>
      <c r="NJL474" s="87" t="s">
        <v>875</v>
      </c>
      <c r="NJM474" s="87" t="s">
        <v>887</v>
      </c>
      <c r="NJN474" s="87" t="s">
        <v>875</v>
      </c>
      <c r="NJO474" s="87" t="s">
        <v>887</v>
      </c>
      <c r="NJP474" s="87" t="s">
        <v>875</v>
      </c>
      <c r="NJQ474" s="87" t="s">
        <v>887</v>
      </c>
      <c r="NJR474" s="87" t="s">
        <v>875</v>
      </c>
      <c r="NJS474" s="87" t="s">
        <v>887</v>
      </c>
      <c r="NJT474" s="87" t="s">
        <v>875</v>
      </c>
      <c r="NJU474" s="87" t="s">
        <v>887</v>
      </c>
      <c r="NJV474" s="87" t="s">
        <v>875</v>
      </c>
      <c r="NJW474" s="87" t="s">
        <v>887</v>
      </c>
      <c r="NJX474" s="87" t="s">
        <v>875</v>
      </c>
      <c r="NJY474" s="87" t="s">
        <v>887</v>
      </c>
      <c r="NJZ474" s="87" t="s">
        <v>875</v>
      </c>
      <c r="NKA474" s="87" t="s">
        <v>887</v>
      </c>
      <c r="NKB474" s="87" t="s">
        <v>875</v>
      </c>
      <c r="NKC474" s="87" t="s">
        <v>887</v>
      </c>
      <c r="NKD474" s="87" t="s">
        <v>875</v>
      </c>
      <c r="NKE474" s="87" t="s">
        <v>887</v>
      </c>
      <c r="NKF474" s="87" t="s">
        <v>875</v>
      </c>
      <c r="NKG474" s="87" t="s">
        <v>887</v>
      </c>
      <c r="NKH474" s="87" t="s">
        <v>875</v>
      </c>
      <c r="NKI474" s="87" t="s">
        <v>887</v>
      </c>
      <c r="NKJ474" s="87" t="s">
        <v>875</v>
      </c>
      <c r="NKK474" s="87" t="s">
        <v>887</v>
      </c>
      <c r="NKL474" s="87" t="s">
        <v>875</v>
      </c>
      <c r="NKM474" s="87" t="s">
        <v>887</v>
      </c>
      <c r="NKN474" s="87" t="s">
        <v>875</v>
      </c>
      <c r="NKO474" s="87" t="s">
        <v>887</v>
      </c>
      <c r="NKP474" s="87" t="s">
        <v>875</v>
      </c>
      <c r="NKQ474" s="87" t="s">
        <v>887</v>
      </c>
      <c r="NKR474" s="87" t="s">
        <v>875</v>
      </c>
      <c r="NKS474" s="87" t="s">
        <v>887</v>
      </c>
      <c r="NKT474" s="87" t="s">
        <v>875</v>
      </c>
      <c r="NKU474" s="87" t="s">
        <v>887</v>
      </c>
      <c r="NKV474" s="87" t="s">
        <v>875</v>
      </c>
      <c r="NKW474" s="87" t="s">
        <v>887</v>
      </c>
      <c r="NKX474" s="87" t="s">
        <v>875</v>
      </c>
      <c r="NKY474" s="87" t="s">
        <v>887</v>
      </c>
      <c r="NKZ474" s="87" t="s">
        <v>875</v>
      </c>
      <c r="NLA474" s="87" t="s">
        <v>887</v>
      </c>
      <c r="NLB474" s="87" t="s">
        <v>875</v>
      </c>
      <c r="NLC474" s="87" t="s">
        <v>887</v>
      </c>
      <c r="NLD474" s="87" t="s">
        <v>875</v>
      </c>
      <c r="NLE474" s="87" t="s">
        <v>887</v>
      </c>
      <c r="NLF474" s="87" t="s">
        <v>875</v>
      </c>
      <c r="NLG474" s="87" t="s">
        <v>887</v>
      </c>
      <c r="NLH474" s="87" t="s">
        <v>875</v>
      </c>
      <c r="NLI474" s="87" t="s">
        <v>887</v>
      </c>
      <c r="NLJ474" s="87" t="s">
        <v>875</v>
      </c>
      <c r="NLK474" s="87" t="s">
        <v>887</v>
      </c>
      <c r="NLL474" s="87" t="s">
        <v>875</v>
      </c>
      <c r="NLM474" s="87" t="s">
        <v>887</v>
      </c>
      <c r="NLN474" s="87" t="s">
        <v>875</v>
      </c>
      <c r="NLO474" s="87" t="s">
        <v>887</v>
      </c>
      <c r="NLP474" s="87" t="s">
        <v>875</v>
      </c>
      <c r="NLQ474" s="87" t="s">
        <v>887</v>
      </c>
      <c r="NLR474" s="87" t="s">
        <v>875</v>
      </c>
      <c r="NLS474" s="87" t="s">
        <v>887</v>
      </c>
      <c r="NLT474" s="87" t="s">
        <v>875</v>
      </c>
      <c r="NLU474" s="87" t="s">
        <v>887</v>
      </c>
      <c r="NLV474" s="87" t="s">
        <v>875</v>
      </c>
      <c r="NLW474" s="87" t="s">
        <v>887</v>
      </c>
      <c r="NLX474" s="87" t="s">
        <v>875</v>
      </c>
      <c r="NLY474" s="87" t="s">
        <v>887</v>
      </c>
      <c r="NLZ474" s="87" t="s">
        <v>875</v>
      </c>
      <c r="NMA474" s="87" t="s">
        <v>887</v>
      </c>
      <c r="NMB474" s="87" t="s">
        <v>875</v>
      </c>
      <c r="NMC474" s="87" t="s">
        <v>887</v>
      </c>
      <c r="NMD474" s="87" t="s">
        <v>875</v>
      </c>
      <c r="NME474" s="87" t="s">
        <v>887</v>
      </c>
      <c r="NMF474" s="87" t="s">
        <v>875</v>
      </c>
      <c r="NMG474" s="87" t="s">
        <v>887</v>
      </c>
      <c r="NMH474" s="87" t="s">
        <v>875</v>
      </c>
      <c r="NMI474" s="87" t="s">
        <v>887</v>
      </c>
      <c r="NMJ474" s="87" t="s">
        <v>875</v>
      </c>
      <c r="NMK474" s="87" t="s">
        <v>887</v>
      </c>
      <c r="NML474" s="87" t="s">
        <v>875</v>
      </c>
      <c r="NMM474" s="87" t="s">
        <v>887</v>
      </c>
      <c r="NMN474" s="87" t="s">
        <v>875</v>
      </c>
      <c r="NMO474" s="87" t="s">
        <v>887</v>
      </c>
      <c r="NMP474" s="87" t="s">
        <v>875</v>
      </c>
      <c r="NMQ474" s="87" t="s">
        <v>887</v>
      </c>
      <c r="NMR474" s="87" t="s">
        <v>875</v>
      </c>
      <c r="NMS474" s="87" t="s">
        <v>887</v>
      </c>
      <c r="NMT474" s="87" t="s">
        <v>875</v>
      </c>
      <c r="NMU474" s="87" t="s">
        <v>887</v>
      </c>
      <c r="NMV474" s="87" t="s">
        <v>875</v>
      </c>
      <c r="NMW474" s="87" t="s">
        <v>887</v>
      </c>
      <c r="NMX474" s="87" t="s">
        <v>875</v>
      </c>
      <c r="NMY474" s="87" t="s">
        <v>887</v>
      </c>
      <c r="NMZ474" s="87" t="s">
        <v>875</v>
      </c>
      <c r="NNA474" s="87" t="s">
        <v>887</v>
      </c>
      <c r="NNB474" s="87" t="s">
        <v>875</v>
      </c>
      <c r="NNC474" s="87" t="s">
        <v>887</v>
      </c>
      <c r="NND474" s="87" t="s">
        <v>875</v>
      </c>
      <c r="NNE474" s="87" t="s">
        <v>887</v>
      </c>
      <c r="NNF474" s="87" t="s">
        <v>875</v>
      </c>
      <c r="NNG474" s="87" t="s">
        <v>887</v>
      </c>
      <c r="NNH474" s="87" t="s">
        <v>875</v>
      </c>
      <c r="NNI474" s="87" t="s">
        <v>887</v>
      </c>
      <c r="NNJ474" s="87" t="s">
        <v>875</v>
      </c>
      <c r="NNK474" s="87" t="s">
        <v>887</v>
      </c>
      <c r="NNL474" s="87" t="s">
        <v>875</v>
      </c>
      <c r="NNM474" s="87" t="s">
        <v>887</v>
      </c>
      <c r="NNN474" s="87" t="s">
        <v>875</v>
      </c>
      <c r="NNO474" s="87" t="s">
        <v>887</v>
      </c>
      <c r="NNP474" s="87" t="s">
        <v>875</v>
      </c>
      <c r="NNQ474" s="87" t="s">
        <v>887</v>
      </c>
      <c r="NNR474" s="87" t="s">
        <v>875</v>
      </c>
      <c r="NNS474" s="87" t="s">
        <v>887</v>
      </c>
      <c r="NNT474" s="87" t="s">
        <v>875</v>
      </c>
      <c r="NNU474" s="87" t="s">
        <v>887</v>
      </c>
      <c r="NNV474" s="87" t="s">
        <v>875</v>
      </c>
      <c r="NNW474" s="87" t="s">
        <v>887</v>
      </c>
      <c r="NNX474" s="87" t="s">
        <v>875</v>
      </c>
      <c r="NNY474" s="87" t="s">
        <v>887</v>
      </c>
      <c r="NNZ474" s="87" t="s">
        <v>875</v>
      </c>
      <c r="NOA474" s="87" t="s">
        <v>887</v>
      </c>
      <c r="NOB474" s="87" t="s">
        <v>875</v>
      </c>
      <c r="NOC474" s="87" t="s">
        <v>887</v>
      </c>
      <c r="NOD474" s="87" t="s">
        <v>875</v>
      </c>
      <c r="NOE474" s="87" t="s">
        <v>887</v>
      </c>
      <c r="NOF474" s="87" t="s">
        <v>875</v>
      </c>
      <c r="NOG474" s="87" t="s">
        <v>887</v>
      </c>
      <c r="NOH474" s="87" t="s">
        <v>875</v>
      </c>
      <c r="NOI474" s="87" t="s">
        <v>887</v>
      </c>
      <c r="NOJ474" s="87" t="s">
        <v>875</v>
      </c>
      <c r="NOK474" s="87" t="s">
        <v>887</v>
      </c>
      <c r="NOL474" s="87" t="s">
        <v>875</v>
      </c>
      <c r="NOM474" s="87" t="s">
        <v>887</v>
      </c>
      <c r="NON474" s="87" t="s">
        <v>875</v>
      </c>
      <c r="NOO474" s="87" t="s">
        <v>887</v>
      </c>
      <c r="NOP474" s="87" t="s">
        <v>875</v>
      </c>
      <c r="NOQ474" s="87" t="s">
        <v>887</v>
      </c>
      <c r="NOR474" s="87" t="s">
        <v>875</v>
      </c>
      <c r="NOS474" s="87" t="s">
        <v>887</v>
      </c>
      <c r="NOT474" s="87" t="s">
        <v>875</v>
      </c>
      <c r="NOU474" s="87" t="s">
        <v>887</v>
      </c>
      <c r="NOV474" s="87" t="s">
        <v>875</v>
      </c>
      <c r="NOW474" s="87" t="s">
        <v>887</v>
      </c>
      <c r="NOX474" s="87" t="s">
        <v>875</v>
      </c>
      <c r="NOY474" s="87" t="s">
        <v>887</v>
      </c>
      <c r="NOZ474" s="87" t="s">
        <v>875</v>
      </c>
      <c r="NPA474" s="87" t="s">
        <v>887</v>
      </c>
      <c r="NPB474" s="87" t="s">
        <v>875</v>
      </c>
      <c r="NPC474" s="87" t="s">
        <v>887</v>
      </c>
      <c r="NPD474" s="87" t="s">
        <v>875</v>
      </c>
      <c r="NPE474" s="87" t="s">
        <v>887</v>
      </c>
      <c r="NPF474" s="87" t="s">
        <v>875</v>
      </c>
      <c r="NPG474" s="87" t="s">
        <v>887</v>
      </c>
      <c r="NPH474" s="87" t="s">
        <v>875</v>
      </c>
      <c r="NPI474" s="87" t="s">
        <v>887</v>
      </c>
      <c r="NPJ474" s="87" t="s">
        <v>875</v>
      </c>
      <c r="NPK474" s="87" t="s">
        <v>887</v>
      </c>
      <c r="NPL474" s="87" t="s">
        <v>875</v>
      </c>
      <c r="NPM474" s="87" t="s">
        <v>887</v>
      </c>
      <c r="NPN474" s="87" t="s">
        <v>875</v>
      </c>
      <c r="NPO474" s="87" t="s">
        <v>887</v>
      </c>
      <c r="NPP474" s="87" t="s">
        <v>875</v>
      </c>
      <c r="NPQ474" s="87" t="s">
        <v>887</v>
      </c>
      <c r="NPR474" s="87" t="s">
        <v>875</v>
      </c>
      <c r="NPS474" s="87" t="s">
        <v>887</v>
      </c>
      <c r="NPT474" s="87" t="s">
        <v>875</v>
      </c>
      <c r="NPU474" s="87" t="s">
        <v>887</v>
      </c>
      <c r="NPV474" s="87" t="s">
        <v>875</v>
      </c>
      <c r="NPW474" s="87" t="s">
        <v>887</v>
      </c>
      <c r="NPX474" s="87" t="s">
        <v>875</v>
      </c>
      <c r="NPY474" s="87" t="s">
        <v>887</v>
      </c>
      <c r="NPZ474" s="87" t="s">
        <v>875</v>
      </c>
      <c r="NQA474" s="87" t="s">
        <v>887</v>
      </c>
      <c r="NQB474" s="87" t="s">
        <v>875</v>
      </c>
      <c r="NQC474" s="87" t="s">
        <v>887</v>
      </c>
      <c r="NQD474" s="87" t="s">
        <v>875</v>
      </c>
      <c r="NQE474" s="87" t="s">
        <v>887</v>
      </c>
      <c r="NQF474" s="87" t="s">
        <v>875</v>
      </c>
      <c r="NQG474" s="87" t="s">
        <v>887</v>
      </c>
      <c r="NQH474" s="87" t="s">
        <v>875</v>
      </c>
      <c r="NQI474" s="87" t="s">
        <v>887</v>
      </c>
      <c r="NQJ474" s="87" t="s">
        <v>875</v>
      </c>
      <c r="NQK474" s="87" t="s">
        <v>887</v>
      </c>
      <c r="NQL474" s="87" t="s">
        <v>875</v>
      </c>
      <c r="NQM474" s="87" t="s">
        <v>887</v>
      </c>
      <c r="NQN474" s="87" t="s">
        <v>875</v>
      </c>
      <c r="NQO474" s="87" t="s">
        <v>887</v>
      </c>
      <c r="NQP474" s="87" t="s">
        <v>875</v>
      </c>
      <c r="NQQ474" s="87" t="s">
        <v>887</v>
      </c>
      <c r="NQR474" s="87" t="s">
        <v>875</v>
      </c>
      <c r="NQS474" s="87" t="s">
        <v>887</v>
      </c>
      <c r="NQT474" s="87" t="s">
        <v>875</v>
      </c>
      <c r="NQU474" s="87" t="s">
        <v>887</v>
      </c>
      <c r="NQV474" s="87" t="s">
        <v>875</v>
      </c>
      <c r="NQW474" s="87" t="s">
        <v>887</v>
      </c>
      <c r="NQX474" s="87" t="s">
        <v>875</v>
      </c>
      <c r="NQY474" s="87" t="s">
        <v>887</v>
      </c>
      <c r="NQZ474" s="87" t="s">
        <v>875</v>
      </c>
      <c r="NRA474" s="87" t="s">
        <v>887</v>
      </c>
      <c r="NRB474" s="87" t="s">
        <v>875</v>
      </c>
      <c r="NRC474" s="87" t="s">
        <v>887</v>
      </c>
      <c r="NRD474" s="87" t="s">
        <v>875</v>
      </c>
      <c r="NRE474" s="87" t="s">
        <v>887</v>
      </c>
      <c r="NRF474" s="87" t="s">
        <v>875</v>
      </c>
      <c r="NRG474" s="87" t="s">
        <v>887</v>
      </c>
      <c r="NRH474" s="87" t="s">
        <v>875</v>
      </c>
      <c r="NRI474" s="87" t="s">
        <v>887</v>
      </c>
      <c r="NRJ474" s="87" t="s">
        <v>875</v>
      </c>
      <c r="NRK474" s="87" t="s">
        <v>887</v>
      </c>
      <c r="NRL474" s="87" t="s">
        <v>875</v>
      </c>
      <c r="NRM474" s="87" t="s">
        <v>887</v>
      </c>
      <c r="NRN474" s="87" t="s">
        <v>875</v>
      </c>
      <c r="NRO474" s="87" t="s">
        <v>887</v>
      </c>
      <c r="NRP474" s="87" t="s">
        <v>875</v>
      </c>
      <c r="NRQ474" s="87" t="s">
        <v>887</v>
      </c>
      <c r="NRR474" s="87" t="s">
        <v>875</v>
      </c>
      <c r="NRS474" s="87" t="s">
        <v>887</v>
      </c>
      <c r="NRT474" s="87" t="s">
        <v>875</v>
      </c>
      <c r="NRU474" s="87" t="s">
        <v>887</v>
      </c>
      <c r="NRV474" s="87" t="s">
        <v>875</v>
      </c>
      <c r="NRW474" s="87" t="s">
        <v>887</v>
      </c>
      <c r="NRX474" s="87" t="s">
        <v>875</v>
      </c>
      <c r="NRY474" s="87" t="s">
        <v>887</v>
      </c>
      <c r="NRZ474" s="87" t="s">
        <v>875</v>
      </c>
      <c r="NSA474" s="87" t="s">
        <v>887</v>
      </c>
      <c r="NSB474" s="87" t="s">
        <v>875</v>
      </c>
      <c r="NSC474" s="87" t="s">
        <v>887</v>
      </c>
      <c r="NSD474" s="87" t="s">
        <v>875</v>
      </c>
      <c r="NSE474" s="87" t="s">
        <v>887</v>
      </c>
      <c r="NSF474" s="87" t="s">
        <v>875</v>
      </c>
      <c r="NSG474" s="87" t="s">
        <v>887</v>
      </c>
      <c r="NSH474" s="87" t="s">
        <v>875</v>
      </c>
      <c r="NSI474" s="87" t="s">
        <v>887</v>
      </c>
      <c r="NSJ474" s="87" t="s">
        <v>875</v>
      </c>
      <c r="NSK474" s="87" t="s">
        <v>887</v>
      </c>
      <c r="NSL474" s="87" t="s">
        <v>875</v>
      </c>
      <c r="NSM474" s="87" t="s">
        <v>887</v>
      </c>
      <c r="NSN474" s="87" t="s">
        <v>875</v>
      </c>
      <c r="NSO474" s="87" t="s">
        <v>887</v>
      </c>
      <c r="NSP474" s="87" t="s">
        <v>875</v>
      </c>
      <c r="NSQ474" s="87" t="s">
        <v>887</v>
      </c>
      <c r="NSR474" s="87" t="s">
        <v>875</v>
      </c>
      <c r="NSS474" s="87" t="s">
        <v>887</v>
      </c>
      <c r="NST474" s="87" t="s">
        <v>875</v>
      </c>
      <c r="NSU474" s="87" t="s">
        <v>887</v>
      </c>
      <c r="NSV474" s="87" t="s">
        <v>875</v>
      </c>
      <c r="NSW474" s="87" t="s">
        <v>887</v>
      </c>
      <c r="NSX474" s="87" t="s">
        <v>875</v>
      </c>
      <c r="NSY474" s="87" t="s">
        <v>887</v>
      </c>
      <c r="NSZ474" s="87" t="s">
        <v>875</v>
      </c>
      <c r="NTA474" s="87" t="s">
        <v>887</v>
      </c>
      <c r="NTB474" s="87" t="s">
        <v>875</v>
      </c>
      <c r="NTC474" s="87" t="s">
        <v>887</v>
      </c>
      <c r="NTD474" s="87" t="s">
        <v>875</v>
      </c>
      <c r="NTE474" s="87" t="s">
        <v>887</v>
      </c>
      <c r="NTF474" s="87" t="s">
        <v>875</v>
      </c>
      <c r="NTG474" s="87" t="s">
        <v>887</v>
      </c>
      <c r="NTH474" s="87" t="s">
        <v>875</v>
      </c>
      <c r="NTI474" s="87" t="s">
        <v>887</v>
      </c>
      <c r="NTJ474" s="87" t="s">
        <v>875</v>
      </c>
      <c r="NTK474" s="87" t="s">
        <v>887</v>
      </c>
      <c r="NTL474" s="87" t="s">
        <v>875</v>
      </c>
      <c r="NTM474" s="87" t="s">
        <v>887</v>
      </c>
      <c r="NTN474" s="87" t="s">
        <v>875</v>
      </c>
      <c r="NTO474" s="87" t="s">
        <v>887</v>
      </c>
      <c r="NTP474" s="87" t="s">
        <v>875</v>
      </c>
      <c r="NTQ474" s="87" t="s">
        <v>887</v>
      </c>
      <c r="NTR474" s="87" t="s">
        <v>875</v>
      </c>
      <c r="NTS474" s="87" t="s">
        <v>887</v>
      </c>
      <c r="NTT474" s="87" t="s">
        <v>875</v>
      </c>
      <c r="NTU474" s="87" t="s">
        <v>887</v>
      </c>
      <c r="NTV474" s="87" t="s">
        <v>875</v>
      </c>
      <c r="NTW474" s="87" t="s">
        <v>887</v>
      </c>
      <c r="NTX474" s="87" t="s">
        <v>875</v>
      </c>
      <c r="NTY474" s="87" t="s">
        <v>887</v>
      </c>
      <c r="NTZ474" s="87" t="s">
        <v>875</v>
      </c>
      <c r="NUA474" s="87" t="s">
        <v>887</v>
      </c>
      <c r="NUB474" s="87" t="s">
        <v>875</v>
      </c>
      <c r="NUC474" s="87" t="s">
        <v>887</v>
      </c>
      <c r="NUD474" s="87" t="s">
        <v>875</v>
      </c>
      <c r="NUE474" s="87" t="s">
        <v>887</v>
      </c>
      <c r="NUF474" s="87" t="s">
        <v>875</v>
      </c>
      <c r="NUG474" s="87" t="s">
        <v>887</v>
      </c>
      <c r="NUH474" s="87" t="s">
        <v>875</v>
      </c>
      <c r="NUI474" s="87" t="s">
        <v>887</v>
      </c>
      <c r="NUJ474" s="87" t="s">
        <v>875</v>
      </c>
      <c r="NUK474" s="87" t="s">
        <v>887</v>
      </c>
      <c r="NUL474" s="87" t="s">
        <v>875</v>
      </c>
      <c r="NUM474" s="87" t="s">
        <v>887</v>
      </c>
      <c r="NUN474" s="87" t="s">
        <v>875</v>
      </c>
      <c r="NUO474" s="87" t="s">
        <v>887</v>
      </c>
      <c r="NUP474" s="87" t="s">
        <v>875</v>
      </c>
      <c r="NUQ474" s="87" t="s">
        <v>887</v>
      </c>
      <c r="NUR474" s="87" t="s">
        <v>875</v>
      </c>
      <c r="NUS474" s="87" t="s">
        <v>887</v>
      </c>
      <c r="NUT474" s="87" t="s">
        <v>875</v>
      </c>
      <c r="NUU474" s="87" t="s">
        <v>887</v>
      </c>
      <c r="NUV474" s="87" t="s">
        <v>875</v>
      </c>
      <c r="NUW474" s="87" t="s">
        <v>887</v>
      </c>
      <c r="NUX474" s="87" t="s">
        <v>875</v>
      </c>
      <c r="NUY474" s="87" t="s">
        <v>887</v>
      </c>
      <c r="NUZ474" s="87" t="s">
        <v>875</v>
      </c>
      <c r="NVA474" s="87" t="s">
        <v>887</v>
      </c>
      <c r="NVB474" s="87" t="s">
        <v>875</v>
      </c>
      <c r="NVC474" s="87" t="s">
        <v>887</v>
      </c>
      <c r="NVD474" s="87" t="s">
        <v>875</v>
      </c>
      <c r="NVE474" s="87" t="s">
        <v>887</v>
      </c>
      <c r="NVF474" s="87" t="s">
        <v>875</v>
      </c>
      <c r="NVG474" s="87" t="s">
        <v>887</v>
      </c>
      <c r="NVH474" s="87" t="s">
        <v>875</v>
      </c>
      <c r="NVI474" s="87" t="s">
        <v>887</v>
      </c>
      <c r="NVJ474" s="87" t="s">
        <v>875</v>
      </c>
      <c r="NVK474" s="87" t="s">
        <v>887</v>
      </c>
      <c r="NVL474" s="87" t="s">
        <v>875</v>
      </c>
      <c r="NVM474" s="87" t="s">
        <v>887</v>
      </c>
      <c r="NVN474" s="87" t="s">
        <v>875</v>
      </c>
      <c r="NVO474" s="87" t="s">
        <v>887</v>
      </c>
      <c r="NVP474" s="87" t="s">
        <v>875</v>
      </c>
      <c r="NVQ474" s="87" t="s">
        <v>887</v>
      </c>
      <c r="NVR474" s="87" t="s">
        <v>875</v>
      </c>
      <c r="NVS474" s="87" t="s">
        <v>887</v>
      </c>
      <c r="NVT474" s="87" t="s">
        <v>875</v>
      </c>
      <c r="NVU474" s="87" t="s">
        <v>887</v>
      </c>
      <c r="NVV474" s="87" t="s">
        <v>875</v>
      </c>
      <c r="NVW474" s="87" t="s">
        <v>887</v>
      </c>
      <c r="NVX474" s="87" t="s">
        <v>875</v>
      </c>
      <c r="NVY474" s="87" t="s">
        <v>887</v>
      </c>
      <c r="NVZ474" s="87" t="s">
        <v>875</v>
      </c>
      <c r="NWA474" s="87" t="s">
        <v>887</v>
      </c>
      <c r="NWB474" s="87" t="s">
        <v>875</v>
      </c>
      <c r="NWC474" s="87" t="s">
        <v>887</v>
      </c>
      <c r="NWD474" s="87" t="s">
        <v>875</v>
      </c>
      <c r="NWE474" s="87" t="s">
        <v>887</v>
      </c>
      <c r="NWF474" s="87" t="s">
        <v>875</v>
      </c>
      <c r="NWG474" s="87" t="s">
        <v>887</v>
      </c>
      <c r="NWH474" s="87" t="s">
        <v>875</v>
      </c>
      <c r="NWI474" s="87" t="s">
        <v>887</v>
      </c>
      <c r="NWJ474" s="87" t="s">
        <v>875</v>
      </c>
      <c r="NWK474" s="87" t="s">
        <v>887</v>
      </c>
      <c r="NWL474" s="87" t="s">
        <v>875</v>
      </c>
      <c r="NWM474" s="87" t="s">
        <v>887</v>
      </c>
      <c r="NWN474" s="87" t="s">
        <v>875</v>
      </c>
      <c r="NWO474" s="87" t="s">
        <v>887</v>
      </c>
      <c r="NWP474" s="87" t="s">
        <v>875</v>
      </c>
      <c r="NWQ474" s="87" t="s">
        <v>887</v>
      </c>
      <c r="NWR474" s="87" t="s">
        <v>875</v>
      </c>
      <c r="NWS474" s="87" t="s">
        <v>887</v>
      </c>
      <c r="NWT474" s="87" t="s">
        <v>875</v>
      </c>
      <c r="NWU474" s="87" t="s">
        <v>887</v>
      </c>
      <c r="NWV474" s="87" t="s">
        <v>875</v>
      </c>
      <c r="NWW474" s="87" t="s">
        <v>887</v>
      </c>
      <c r="NWX474" s="87" t="s">
        <v>875</v>
      </c>
      <c r="NWY474" s="87" t="s">
        <v>887</v>
      </c>
      <c r="NWZ474" s="87" t="s">
        <v>875</v>
      </c>
      <c r="NXA474" s="87" t="s">
        <v>887</v>
      </c>
      <c r="NXB474" s="87" t="s">
        <v>875</v>
      </c>
      <c r="NXC474" s="87" t="s">
        <v>887</v>
      </c>
      <c r="NXD474" s="87" t="s">
        <v>875</v>
      </c>
      <c r="NXE474" s="87" t="s">
        <v>887</v>
      </c>
      <c r="NXF474" s="87" t="s">
        <v>875</v>
      </c>
      <c r="NXG474" s="87" t="s">
        <v>887</v>
      </c>
      <c r="NXH474" s="87" t="s">
        <v>875</v>
      </c>
      <c r="NXI474" s="87" t="s">
        <v>887</v>
      </c>
      <c r="NXJ474" s="87" t="s">
        <v>875</v>
      </c>
      <c r="NXK474" s="87" t="s">
        <v>887</v>
      </c>
      <c r="NXL474" s="87" t="s">
        <v>875</v>
      </c>
      <c r="NXM474" s="87" t="s">
        <v>887</v>
      </c>
      <c r="NXN474" s="87" t="s">
        <v>875</v>
      </c>
      <c r="NXO474" s="87" t="s">
        <v>887</v>
      </c>
      <c r="NXP474" s="87" t="s">
        <v>875</v>
      </c>
      <c r="NXQ474" s="87" t="s">
        <v>887</v>
      </c>
      <c r="NXR474" s="87" t="s">
        <v>875</v>
      </c>
      <c r="NXS474" s="87" t="s">
        <v>887</v>
      </c>
      <c r="NXT474" s="87" t="s">
        <v>875</v>
      </c>
      <c r="NXU474" s="87" t="s">
        <v>887</v>
      </c>
      <c r="NXV474" s="87" t="s">
        <v>875</v>
      </c>
      <c r="NXW474" s="87" t="s">
        <v>887</v>
      </c>
      <c r="NXX474" s="87" t="s">
        <v>875</v>
      </c>
      <c r="NXY474" s="87" t="s">
        <v>887</v>
      </c>
      <c r="NXZ474" s="87" t="s">
        <v>875</v>
      </c>
      <c r="NYA474" s="87" t="s">
        <v>887</v>
      </c>
      <c r="NYB474" s="87" t="s">
        <v>875</v>
      </c>
      <c r="NYC474" s="87" t="s">
        <v>887</v>
      </c>
      <c r="NYD474" s="87" t="s">
        <v>875</v>
      </c>
      <c r="NYE474" s="87" t="s">
        <v>887</v>
      </c>
      <c r="NYF474" s="87" t="s">
        <v>875</v>
      </c>
      <c r="NYG474" s="87" t="s">
        <v>887</v>
      </c>
      <c r="NYH474" s="87" t="s">
        <v>875</v>
      </c>
      <c r="NYI474" s="87" t="s">
        <v>887</v>
      </c>
      <c r="NYJ474" s="87" t="s">
        <v>875</v>
      </c>
      <c r="NYK474" s="87" t="s">
        <v>887</v>
      </c>
      <c r="NYL474" s="87" t="s">
        <v>875</v>
      </c>
      <c r="NYM474" s="87" t="s">
        <v>887</v>
      </c>
      <c r="NYN474" s="87" t="s">
        <v>875</v>
      </c>
      <c r="NYO474" s="87" t="s">
        <v>887</v>
      </c>
      <c r="NYP474" s="87" t="s">
        <v>875</v>
      </c>
      <c r="NYQ474" s="87" t="s">
        <v>887</v>
      </c>
      <c r="NYR474" s="87" t="s">
        <v>875</v>
      </c>
      <c r="NYS474" s="87" t="s">
        <v>887</v>
      </c>
      <c r="NYT474" s="87" t="s">
        <v>875</v>
      </c>
      <c r="NYU474" s="87" t="s">
        <v>887</v>
      </c>
      <c r="NYV474" s="87" t="s">
        <v>875</v>
      </c>
      <c r="NYW474" s="87" t="s">
        <v>887</v>
      </c>
      <c r="NYX474" s="87" t="s">
        <v>875</v>
      </c>
      <c r="NYY474" s="87" t="s">
        <v>887</v>
      </c>
      <c r="NYZ474" s="87" t="s">
        <v>875</v>
      </c>
      <c r="NZA474" s="87" t="s">
        <v>887</v>
      </c>
      <c r="NZB474" s="87" t="s">
        <v>875</v>
      </c>
      <c r="NZC474" s="87" t="s">
        <v>887</v>
      </c>
      <c r="NZD474" s="87" t="s">
        <v>875</v>
      </c>
      <c r="NZE474" s="87" t="s">
        <v>887</v>
      </c>
      <c r="NZF474" s="87" t="s">
        <v>875</v>
      </c>
      <c r="NZG474" s="87" t="s">
        <v>887</v>
      </c>
      <c r="NZH474" s="87" t="s">
        <v>875</v>
      </c>
      <c r="NZI474" s="87" t="s">
        <v>887</v>
      </c>
      <c r="NZJ474" s="87" t="s">
        <v>875</v>
      </c>
      <c r="NZK474" s="87" t="s">
        <v>887</v>
      </c>
      <c r="NZL474" s="87" t="s">
        <v>875</v>
      </c>
      <c r="NZM474" s="87" t="s">
        <v>887</v>
      </c>
      <c r="NZN474" s="87" t="s">
        <v>875</v>
      </c>
      <c r="NZO474" s="87" t="s">
        <v>887</v>
      </c>
      <c r="NZP474" s="87" t="s">
        <v>875</v>
      </c>
      <c r="NZQ474" s="87" t="s">
        <v>887</v>
      </c>
      <c r="NZR474" s="87" t="s">
        <v>875</v>
      </c>
      <c r="NZS474" s="87" t="s">
        <v>887</v>
      </c>
      <c r="NZT474" s="87" t="s">
        <v>875</v>
      </c>
      <c r="NZU474" s="87" t="s">
        <v>887</v>
      </c>
      <c r="NZV474" s="87" t="s">
        <v>875</v>
      </c>
      <c r="NZW474" s="87" t="s">
        <v>887</v>
      </c>
      <c r="NZX474" s="87" t="s">
        <v>875</v>
      </c>
      <c r="NZY474" s="87" t="s">
        <v>887</v>
      </c>
      <c r="NZZ474" s="87" t="s">
        <v>875</v>
      </c>
      <c r="OAA474" s="87" t="s">
        <v>887</v>
      </c>
      <c r="OAB474" s="87" t="s">
        <v>875</v>
      </c>
      <c r="OAC474" s="87" t="s">
        <v>887</v>
      </c>
      <c r="OAD474" s="87" t="s">
        <v>875</v>
      </c>
      <c r="OAE474" s="87" t="s">
        <v>887</v>
      </c>
      <c r="OAF474" s="87" t="s">
        <v>875</v>
      </c>
      <c r="OAG474" s="87" t="s">
        <v>887</v>
      </c>
      <c r="OAH474" s="87" t="s">
        <v>875</v>
      </c>
      <c r="OAI474" s="87" t="s">
        <v>887</v>
      </c>
      <c r="OAJ474" s="87" t="s">
        <v>875</v>
      </c>
      <c r="OAK474" s="87" t="s">
        <v>887</v>
      </c>
      <c r="OAL474" s="87" t="s">
        <v>875</v>
      </c>
      <c r="OAM474" s="87" t="s">
        <v>887</v>
      </c>
      <c r="OAN474" s="87" t="s">
        <v>875</v>
      </c>
      <c r="OAO474" s="87" t="s">
        <v>887</v>
      </c>
      <c r="OAP474" s="87" t="s">
        <v>875</v>
      </c>
      <c r="OAQ474" s="87" t="s">
        <v>887</v>
      </c>
      <c r="OAR474" s="87" t="s">
        <v>875</v>
      </c>
      <c r="OAS474" s="87" t="s">
        <v>887</v>
      </c>
      <c r="OAT474" s="87" t="s">
        <v>875</v>
      </c>
      <c r="OAU474" s="87" t="s">
        <v>887</v>
      </c>
      <c r="OAV474" s="87" t="s">
        <v>875</v>
      </c>
      <c r="OAW474" s="87" t="s">
        <v>887</v>
      </c>
      <c r="OAX474" s="87" t="s">
        <v>875</v>
      </c>
      <c r="OAY474" s="87" t="s">
        <v>887</v>
      </c>
      <c r="OAZ474" s="87" t="s">
        <v>875</v>
      </c>
      <c r="OBA474" s="87" t="s">
        <v>887</v>
      </c>
      <c r="OBB474" s="87" t="s">
        <v>875</v>
      </c>
      <c r="OBC474" s="87" t="s">
        <v>887</v>
      </c>
      <c r="OBD474" s="87" t="s">
        <v>875</v>
      </c>
      <c r="OBE474" s="87" t="s">
        <v>887</v>
      </c>
      <c r="OBF474" s="87" t="s">
        <v>875</v>
      </c>
      <c r="OBG474" s="87" t="s">
        <v>887</v>
      </c>
      <c r="OBH474" s="87" t="s">
        <v>875</v>
      </c>
      <c r="OBI474" s="87" t="s">
        <v>887</v>
      </c>
      <c r="OBJ474" s="87" t="s">
        <v>875</v>
      </c>
      <c r="OBK474" s="87" t="s">
        <v>887</v>
      </c>
      <c r="OBL474" s="87" t="s">
        <v>875</v>
      </c>
      <c r="OBM474" s="87" t="s">
        <v>887</v>
      </c>
      <c r="OBN474" s="87" t="s">
        <v>875</v>
      </c>
      <c r="OBO474" s="87" t="s">
        <v>887</v>
      </c>
      <c r="OBP474" s="87" t="s">
        <v>875</v>
      </c>
      <c r="OBQ474" s="87" t="s">
        <v>887</v>
      </c>
      <c r="OBR474" s="87" t="s">
        <v>875</v>
      </c>
      <c r="OBS474" s="87" t="s">
        <v>887</v>
      </c>
      <c r="OBT474" s="87" t="s">
        <v>875</v>
      </c>
      <c r="OBU474" s="87" t="s">
        <v>887</v>
      </c>
      <c r="OBV474" s="87" t="s">
        <v>875</v>
      </c>
      <c r="OBW474" s="87" t="s">
        <v>887</v>
      </c>
      <c r="OBX474" s="87" t="s">
        <v>875</v>
      </c>
      <c r="OBY474" s="87" t="s">
        <v>887</v>
      </c>
      <c r="OBZ474" s="87" t="s">
        <v>875</v>
      </c>
      <c r="OCA474" s="87" t="s">
        <v>887</v>
      </c>
      <c r="OCB474" s="87" t="s">
        <v>875</v>
      </c>
      <c r="OCC474" s="87" t="s">
        <v>887</v>
      </c>
      <c r="OCD474" s="87" t="s">
        <v>875</v>
      </c>
      <c r="OCE474" s="87" t="s">
        <v>887</v>
      </c>
      <c r="OCF474" s="87" t="s">
        <v>875</v>
      </c>
      <c r="OCG474" s="87" t="s">
        <v>887</v>
      </c>
      <c r="OCH474" s="87" t="s">
        <v>875</v>
      </c>
      <c r="OCI474" s="87" t="s">
        <v>887</v>
      </c>
      <c r="OCJ474" s="87" t="s">
        <v>875</v>
      </c>
      <c r="OCK474" s="87" t="s">
        <v>887</v>
      </c>
      <c r="OCL474" s="87" t="s">
        <v>875</v>
      </c>
      <c r="OCM474" s="87" t="s">
        <v>887</v>
      </c>
      <c r="OCN474" s="87" t="s">
        <v>875</v>
      </c>
      <c r="OCO474" s="87" t="s">
        <v>887</v>
      </c>
      <c r="OCP474" s="87" t="s">
        <v>875</v>
      </c>
      <c r="OCQ474" s="87" t="s">
        <v>887</v>
      </c>
      <c r="OCR474" s="87" t="s">
        <v>875</v>
      </c>
      <c r="OCS474" s="87" t="s">
        <v>887</v>
      </c>
      <c r="OCT474" s="87" t="s">
        <v>875</v>
      </c>
      <c r="OCU474" s="87" t="s">
        <v>887</v>
      </c>
      <c r="OCV474" s="87" t="s">
        <v>875</v>
      </c>
      <c r="OCW474" s="87" t="s">
        <v>887</v>
      </c>
      <c r="OCX474" s="87" t="s">
        <v>875</v>
      </c>
      <c r="OCY474" s="87" t="s">
        <v>887</v>
      </c>
      <c r="OCZ474" s="87" t="s">
        <v>875</v>
      </c>
      <c r="ODA474" s="87" t="s">
        <v>887</v>
      </c>
      <c r="ODB474" s="87" t="s">
        <v>875</v>
      </c>
      <c r="ODC474" s="87" t="s">
        <v>887</v>
      </c>
      <c r="ODD474" s="87" t="s">
        <v>875</v>
      </c>
      <c r="ODE474" s="87" t="s">
        <v>887</v>
      </c>
      <c r="ODF474" s="87" t="s">
        <v>875</v>
      </c>
      <c r="ODG474" s="87" t="s">
        <v>887</v>
      </c>
      <c r="ODH474" s="87" t="s">
        <v>875</v>
      </c>
      <c r="ODI474" s="87" t="s">
        <v>887</v>
      </c>
      <c r="ODJ474" s="87" t="s">
        <v>875</v>
      </c>
      <c r="ODK474" s="87" t="s">
        <v>887</v>
      </c>
      <c r="ODL474" s="87" t="s">
        <v>875</v>
      </c>
      <c r="ODM474" s="87" t="s">
        <v>887</v>
      </c>
      <c r="ODN474" s="87" t="s">
        <v>875</v>
      </c>
      <c r="ODO474" s="87" t="s">
        <v>887</v>
      </c>
      <c r="ODP474" s="87" t="s">
        <v>875</v>
      </c>
      <c r="ODQ474" s="87" t="s">
        <v>887</v>
      </c>
      <c r="ODR474" s="87" t="s">
        <v>875</v>
      </c>
      <c r="ODS474" s="87" t="s">
        <v>887</v>
      </c>
      <c r="ODT474" s="87" t="s">
        <v>875</v>
      </c>
      <c r="ODU474" s="87" t="s">
        <v>887</v>
      </c>
      <c r="ODV474" s="87" t="s">
        <v>875</v>
      </c>
      <c r="ODW474" s="87" t="s">
        <v>887</v>
      </c>
      <c r="ODX474" s="87" t="s">
        <v>875</v>
      </c>
      <c r="ODY474" s="87" t="s">
        <v>887</v>
      </c>
      <c r="ODZ474" s="87" t="s">
        <v>875</v>
      </c>
      <c r="OEA474" s="87" t="s">
        <v>887</v>
      </c>
      <c r="OEB474" s="87" t="s">
        <v>875</v>
      </c>
      <c r="OEC474" s="87" t="s">
        <v>887</v>
      </c>
      <c r="OED474" s="87" t="s">
        <v>875</v>
      </c>
      <c r="OEE474" s="87" t="s">
        <v>887</v>
      </c>
      <c r="OEF474" s="87" t="s">
        <v>875</v>
      </c>
      <c r="OEG474" s="87" t="s">
        <v>887</v>
      </c>
      <c r="OEH474" s="87" t="s">
        <v>875</v>
      </c>
      <c r="OEI474" s="87" t="s">
        <v>887</v>
      </c>
      <c r="OEJ474" s="87" t="s">
        <v>875</v>
      </c>
      <c r="OEK474" s="87" t="s">
        <v>887</v>
      </c>
      <c r="OEL474" s="87" t="s">
        <v>875</v>
      </c>
      <c r="OEM474" s="87" t="s">
        <v>887</v>
      </c>
      <c r="OEN474" s="87" t="s">
        <v>875</v>
      </c>
      <c r="OEO474" s="87" t="s">
        <v>887</v>
      </c>
      <c r="OEP474" s="87" t="s">
        <v>875</v>
      </c>
      <c r="OEQ474" s="87" t="s">
        <v>887</v>
      </c>
      <c r="OER474" s="87" t="s">
        <v>875</v>
      </c>
      <c r="OES474" s="87" t="s">
        <v>887</v>
      </c>
      <c r="OET474" s="87" t="s">
        <v>875</v>
      </c>
      <c r="OEU474" s="87" t="s">
        <v>887</v>
      </c>
      <c r="OEV474" s="87" t="s">
        <v>875</v>
      </c>
      <c r="OEW474" s="87" t="s">
        <v>887</v>
      </c>
      <c r="OEX474" s="87" t="s">
        <v>875</v>
      </c>
      <c r="OEY474" s="87" t="s">
        <v>887</v>
      </c>
      <c r="OEZ474" s="87" t="s">
        <v>875</v>
      </c>
      <c r="OFA474" s="87" t="s">
        <v>887</v>
      </c>
      <c r="OFB474" s="87" t="s">
        <v>875</v>
      </c>
      <c r="OFC474" s="87" t="s">
        <v>887</v>
      </c>
      <c r="OFD474" s="87" t="s">
        <v>875</v>
      </c>
      <c r="OFE474" s="87" t="s">
        <v>887</v>
      </c>
      <c r="OFF474" s="87" t="s">
        <v>875</v>
      </c>
      <c r="OFG474" s="87" t="s">
        <v>887</v>
      </c>
      <c r="OFH474" s="87" t="s">
        <v>875</v>
      </c>
      <c r="OFI474" s="87" t="s">
        <v>887</v>
      </c>
      <c r="OFJ474" s="87" t="s">
        <v>875</v>
      </c>
      <c r="OFK474" s="87" t="s">
        <v>887</v>
      </c>
      <c r="OFL474" s="87" t="s">
        <v>875</v>
      </c>
      <c r="OFM474" s="87" t="s">
        <v>887</v>
      </c>
      <c r="OFN474" s="87" t="s">
        <v>875</v>
      </c>
      <c r="OFO474" s="87" t="s">
        <v>887</v>
      </c>
      <c r="OFP474" s="87" t="s">
        <v>875</v>
      </c>
      <c r="OFQ474" s="87" t="s">
        <v>887</v>
      </c>
      <c r="OFR474" s="87" t="s">
        <v>875</v>
      </c>
      <c r="OFS474" s="87" t="s">
        <v>887</v>
      </c>
      <c r="OFT474" s="87" t="s">
        <v>875</v>
      </c>
      <c r="OFU474" s="87" t="s">
        <v>887</v>
      </c>
      <c r="OFV474" s="87" t="s">
        <v>875</v>
      </c>
      <c r="OFW474" s="87" t="s">
        <v>887</v>
      </c>
      <c r="OFX474" s="87" t="s">
        <v>875</v>
      </c>
      <c r="OFY474" s="87" t="s">
        <v>887</v>
      </c>
      <c r="OFZ474" s="87" t="s">
        <v>875</v>
      </c>
      <c r="OGA474" s="87" t="s">
        <v>887</v>
      </c>
      <c r="OGB474" s="87" t="s">
        <v>875</v>
      </c>
      <c r="OGC474" s="87" t="s">
        <v>887</v>
      </c>
      <c r="OGD474" s="87" t="s">
        <v>875</v>
      </c>
      <c r="OGE474" s="87" t="s">
        <v>887</v>
      </c>
      <c r="OGF474" s="87" t="s">
        <v>875</v>
      </c>
      <c r="OGG474" s="87" t="s">
        <v>887</v>
      </c>
      <c r="OGH474" s="87" t="s">
        <v>875</v>
      </c>
      <c r="OGI474" s="87" t="s">
        <v>887</v>
      </c>
      <c r="OGJ474" s="87" t="s">
        <v>875</v>
      </c>
      <c r="OGK474" s="87" t="s">
        <v>887</v>
      </c>
      <c r="OGL474" s="87" t="s">
        <v>875</v>
      </c>
      <c r="OGM474" s="87" t="s">
        <v>887</v>
      </c>
      <c r="OGN474" s="87" t="s">
        <v>875</v>
      </c>
      <c r="OGO474" s="87" t="s">
        <v>887</v>
      </c>
      <c r="OGP474" s="87" t="s">
        <v>875</v>
      </c>
      <c r="OGQ474" s="87" t="s">
        <v>887</v>
      </c>
      <c r="OGR474" s="87" t="s">
        <v>875</v>
      </c>
      <c r="OGS474" s="87" t="s">
        <v>887</v>
      </c>
      <c r="OGT474" s="87" t="s">
        <v>875</v>
      </c>
      <c r="OGU474" s="87" t="s">
        <v>887</v>
      </c>
      <c r="OGV474" s="87" t="s">
        <v>875</v>
      </c>
      <c r="OGW474" s="87" t="s">
        <v>887</v>
      </c>
      <c r="OGX474" s="87" t="s">
        <v>875</v>
      </c>
      <c r="OGY474" s="87" t="s">
        <v>887</v>
      </c>
      <c r="OGZ474" s="87" t="s">
        <v>875</v>
      </c>
      <c r="OHA474" s="87" t="s">
        <v>887</v>
      </c>
      <c r="OHB474" s="87" t="s">
        <v>875</v>
      </c>
      <c r="OHC474" s="87" t="s">
        <v>887</v>
      </c>
      <c r="OHD474" s="87" t="s">
        <v>875</v>
      </c>
      <c r="OHE474" s="87" t="s">
        <v>887</v>
      </c>
      <c r="OHF474" s="87" t="s">
        <v>875</v>
      </c>
      <c r="OHG474" s="87" t="s">
        <v>887</v>
      </c>
      <c r="OHH474" s="87" t="s">
        <v>875</v>
      </c>
      <c r="OHI474" s="87" t="s">
        <v>887</v>
      </c>
      <c r="OHJ474" s="87" t="s">
        <v>875</v>
      </c>
      <c r="OHK474" s="87" t="s">
        <v>887</v>
      </c>
      <c r="OHL474" s="87" t="s">
        <v>875</v>
      </c>
      <c r="OHM474" s="87" t="s">
        <v>887</v>
      </c>
      <c r="OHN474" s="87" t="s">
        <v>875</v>
      </c>
      <c r="OHO474" s="87" t="s">
        <v>887</v>
      </c>
      <c r="OHP474" s="87" t="s">
        <v>875</v>
      </c>
      <c r="OHQ474" s="87" t="s">
        <v>887</v>
      </c>
      <c r="OHR474" s="87" t="s">
        <v>875</v>
      </c>
      <c r="OHS474" s="87" t="s">
        <v>887</v>
      </c>
      <c r="OHT474" s="87" t="s">
        <v>875</v>
      </c>
      <c r="OHU474" s="87" t="s">
        <v>887</v>
      </c>
      <c r="OHV474" s="87" t="s">
        <v>875</v>
      </c>
      <c r="OHW474" s="87" t="s">
        <v>887</v>
      </c>
      <c r="OHX474" s="87" t="s">
        <v>875</v>
      </c>
      <c r="OHY474" s="87" t="s">
        <v>887</v>
      </c>
      <c r="OHZ474" s="87" t="s">
        <v>875</v>
      </c>
      <c r="OIA474" s="87" t="s">
        <v>887</v>
      </c>
      <c r="OIB474" s="87" t="s">
        <v>875</v>
      </c>
      <c r="OIC474" s="87" t="s">
        <v>887</v>
      </c>
      <c r="OID474" s="87" t="s">
        <v>875</v>
      </c>
      <c r="OIE474" s="87" t="s">
        <v>887</v>
      </c>
      <c r="OIF474" s="87" t="s">
        <v>875</v>
      </c>
      <c r="OIG474" s="87" t="s">
        <v>887</v>
      </c>
      <c r="OIH474" s="87" t="s">
        <v>875</v>
      </c>
      <c r="OII474" s="87" t="s">
        <v>887</v>
      </c>
      <c r="OIJ474" s="87" t="s">
        <v>875</v>
      </c>
      <c r="OIK474" s="87" t="s">
        <v>887</v>
      </c>
      <c r="OIL474" s="87" t="s">
        <v>875</v>
      </c>
      <c r="OIM474" s="87" t="s">
        <v>887</v>
      </c>
      <c r="OIN474" s="87" t="s">
        <v>875</v>
      </c>
      <c r="OIO474" s="87" t="s">
        <v>887</v>
      </c>
      <c r="OIP474" s="87" t="s">
        <v>875</v>
      </c>
      <c r="OIQ474" s="87" t="s">
        <v>887</v>
      </c>
      <c r="OIR474" s="87" t="s">
        <v>875</v>
      </c>
      <c r="OIS474" s="87" t="s">
        <v>887</v>
      </c>
      <c r="OIT474" s="87" t="s">
        <v>875</v>
      </c>
      <c r="OIU474" s="87" t="s">
        <v>887</v>
      </c>
      <c r="OIV474" s="87" t="s">
        <v>875</v>
      </c>
      <c r="OIW474" s="87" t="s">
        <v>887</v>
      </c>
      <c r="OIX474" s="87" t="s">
        <v>875</v>
      </c>
      <c r="OIY474" s="87" t="s">
        <v>887</v>
      </c>
      <c r="OIZ474" s="87" t="s">
        <v>875</v>
      </c>
      <c r="OJA474" s="87" t="s">
        <v>887</v>
      </c>
      <c r="OJB474" s="87" t="s">
        <v>875</v>
      </c>
      <c r="OJC474" s="87" t="s">
        <v>887</v>
      </c>
      <c r="OJD474" s="87" t="s">
        <v>875</v>
      </c>
      <c r="OJE474" s="87" t="s">
        <v>887</v>
      </c>
      <c r="OJF474" s="87" t="s">
        <v>875</v>
      </c>
      <c r="OJG474" s="87" t="s">
        <v>887</v>
      </c>
      <c r="OJH474" s="87" t="s">
        <v>875</v>
      </c>
      <c r="OJI474" s="87" t="s">
        <v>887</v>
      </c>
      <c r="OJJ474" s="87" t="s">
        <v>875</v>
      </c>
      <c r="OJK474" s="87" t="s">
        <v>887</v>
      </c>
      <c r="OJL474" s="87" t="s">
        <v>875</v>
      </c>
      <c r="OJM474" s="87" t="s">
        <v>887</v>
      </c>
      <c r="OJN474" s="87" t="s">
        <v>875</v>
      </c>
      <c r="OJO474" s="87" t="s">
        <v>887</v>
      </c>
      <c r="OJP474" s="87" t="s">
        <v>875</v>
      </c>
      <c r="OJQ474" s="87" t="s">
        <v>887</v>
      </c>
      <c r="OJR474" s="87" t="s">
        <v>875</v>
      </c>
      <c r="OJS474" s="87" t="s">
        <v>887</v>
      </c>
      <c r="OJT474" s="87" t="s">
        <v>875</v>
      </c>
      <c r="OJU474" s="87" t="s">
        <v>887</v>
      </c>
      <c r="OJV474" s="87" t="s">
        <v>875</v>
      </c>
      <c r="OJW474" s="87" t="s">
        <v>887</v>
      </c>
      <c r="OJX474" s="87" t="s">
        <v>875</v>
      </c>
      <c r="OJY474" s="87" t="s">
        <v>887</v>
      </c>
      <c r="OJZ474" s="87" t="s">
        <v>875</v>
      </c>
      <c r="OKA474" s="87" t="s">
        <v>887</v>
      </c>
      <c r="OKB474" s="87" t="s">
        <v>875</v>
      </c>
      <c r="OKC474" s="87" t="s">
        <v>887</v>
      </c>
      <c r="OKD474" s="87" t="s">
        <v>875</v>
      </c>
      <c r="OKE474" s="87" t="s">
        <v>887</v>
      </c>
      <c r="OKF474" s="87" t="s">
        <v>875</v>
      </c>
      <c r="OKG474" s="87" t="s">
        <v>887</v>
      </c>
      <c r="OKH474" s="87" t="s">
        <v>875</v>
      </c>
      <c r="OKI474" s="87" t="s">
        <v>887</v>
      </c>
      <c r="OKJ474" s="87" t="s">
        <v>875</v>
      </c>
      <c r="OKK474" s="87" t="s">
        <v>887</v>
      </c>
      <c r="OKL474" s="87" t="s">
        <v>875</v>
      </c>
      <c r="OKM474" s="87" t="s">
        <v>887</v>
      </c>
      <c r="OKN474" s="87" t="s">
        <v>875</v>
      </c>
      <c r="OKO474" s="87" t="s">
        <v>887</v>
      </c>
      <c r="OKP474" s="87" t="s">
        <v>875</v>
      </c>
      <c r="OKQ474" s="87" t="s">
        <v>887</v>
      </c>
      <c r="OKR474" s="87" t="s">
        <v>875</v>
      </c>
      <c r="OKS474" s="87" t="s">
        <v>887</v>
      </c>
      <c r="OKT474" s="87" t="s">
        <v>875</v>
      </c>
      <c r="OKU474" s="87" t="s">
        <v>887</v>
      </c>
      <c r="OKV474" s="87" t="s">
        <v>875</v>
      </c>
      <c r="OKW474" s="87" t="s">
        <v>887</v>
      </c>
      <c r="OKX474" s="87" t="s">
        <v>875</v>
      </c>
      <c r="OKY474" s="87" t="s">
        <v>887</v>
      </c>
      <c r="OKZ474" s="87" t="s">
        <v>875</v>
      </c>
      <c r="OLA474" s="87" t="s">
        <v>887</v>
      </c>
      <c r="OLB474" s="87" t="s">
        <v>875</v>
      </c>
      <c r="OLC474" s="87" t="s">
        <v>887</v>
      </c>
      <c r="OLD474" s="87" t="s">
        <v>875</v>
      </c>
      <c r="OLE474" s="87" t="s">
        <v>887</v>
      </c>
      <c r="OLF474" s="87" t="s">
        <v>875</v>
      </c>
      <c r="OLG474" s="87" t="s">
        <v>887</v>
      </c>
      <c r="OLH474" s="87" t="s">
        <v>875</v>
      </c>
      <c r="OLI474" s="87" t="s">
        <v>887</v>
      </c>
      <c r="OLJ474" s="87" t="s">
        <v>875</v>
      </c>
      <c r="OLK474" s="87" t="s">
        <v>887</v>
      </c>
      <c r="OLL474" s="87" t="s">
        <v>875</v>
      </c>
      <c r="OLM474" s="87" t="s">
        <v>887</v>
      </c>
      <c r="OLN474" s="87" t="s">
        <v>875</v>
      </c>
      <c r="OLO474" s="87" t="s">
        <v>887</v>
      </c>
      <c r="OLP474" s="87" t="s">
        <v>875</v>
      </c>
      <c r="OLQ474" s="87" t="s">
        <v>887</v>
      </c>
      <c r="OLR474" s="87" t="s">
        <v>875</v>
      </c>
      <c r="OLS474" s="87" t="s">
        <v>887</v>
      </c>
      <c r="OLT474" s="87" t="s">
        <v>875</v>
      </c>
      <c r="OLU474" s="87" t="s">
        <v>887</v>
      </c>
      <c r="OLV474" s="87" t="s">
        <v>875</v>
      </c>
      <c r="OLW474" s="87" t="s">
        <v>887</v>
      </c>
      <c r="OLX474" s="87" t="s">
        <v>875</v>
      </c>
      <c r="OLY474" s="87" t="s">
        <v>887</v>
      </c>
      <c r="OLZ474" s="87" t="s">
        <v>875</v>
      </c>
      <c r="OMA474" s="87" t="s">
        <v>887</v>
      </c>
      <c r="OMB474" s="87" t="s">
        <v>875</v>
      </c>
      <c r="OMC474" s="87" t="s">
        <v>887</v>
      </c>
      <c r="OMD474" s="87" t="s">
        <v>875</v>
      </c>
      <c r="OME474" s="87" t="s">
        <v>887</v>
      </c>
      <c r="OMF474" s="87" t="s">
        <v>875</v>
      </c>
      <c r="OMG474" s="87" t="s">
        <v>887</v>
      </c>
      <c r="OMH474" s="87" t="s">
        <v>875</v>
      </c>
      <c r="OMI474" s="87" t="s">
        <v>887</v>
      </c>
      <c r="OMJ474" s="87" t="s">
        <v>875</v>
      </c>
      <c r="OMK474" s="87" t="s">
        <v>887</v>
      </c>
      <c r="OML474" s="87" t="s">
        <v>875</v>
      </c>
      <c r="OMM474" s="87" t="s">
        <v>887</v>
      </c>
      <c r="OMN474" s="87" t="s">
        <v>875</v>
      </c>
      <c r="OMO474" s="87" t="s">
        <v>887</v>
      </c>
      <c r="OMP474" s="87" t="s">
        <v>875</v>
      </c>
      <c r="OMQ474" s="87" t="s">
        <v>887</v>
      </c>
      <c r="OMR474" s="87" t="s">
        <v>875</v>
      </c>
      <c r="OMS474" s="87" t="s">
        <v>887</v>
      </c>
      <c r="OMT474" s="87" t="s">
        <v>875</v>
      </c>
      <c r="OMU474" s="87" t="s">
        <v>887</v>
      </c>
      <c r="OMV474" s="87" t="s">
        <v>875</v>
      </c>
      <c r="OMW474" s="87" t="s">
        <v>887</v>
      </c>
      <c r="OMX474" s="87" t="s">
        <v>875</v>
      </c>
      <c r="OMY474" s="87" t="s">
        <v>887</v>
      </c>
      <c r="OMZ474" s="87" t="s">
        <v>875</v>
      </c>
      <c r="ONA474" s="87" t="s">
        <v>887</v>
      </c>
      <c r="ONB474" s="87" t="s">
        <v>875</v>
      </c>
      <c r="ONC474" s="87" t="s">
        <v>887</v>
      </c>
      <c r="OND474" s="87" t="s">
        <v>875</v>
      </c>
      <c r="ONE474" s="87" t="s">
        <v>887</v>
      </c>
      <c r="ONF474" s="87" t="s">
        <v>875</v>
      </c>
      <c r="ONG474" s="87" t="s">
        <v>887</v>
      </c>
      <c r="ONH474" s="87" t="s">
        <v>875</v>
      </c>
      <c r="ONI474" s="87" t="s">
        <v>887</v>
      </c>
      <c r="ONJ474" s="87" t="s">
        <v>875</v>
      </c>
      <c r="ONK474" s="87" t="s">
        <v>887</v>
      </c>
      <c r="ONL474" s="87" t="s">
        <v>875</v>
      </c>
      <c r="ONM474" s="87" t="s">
        <v>887</v>
      </c>
      <c r="ONN474" s="87" t="s">
        <v>875</v>
      </c>
      <c r="ONO474" s="87" t="s">
        <v>887</v>
      </c>
      <c r="ONP474" s="87" t="s">
        <v>875</v>
      </c>
      <c r="ONQ474" s="87" t="s">
        <v>887</v>
      </c>
      <c r="ONR474" s="87" t="s">
        <v>875</v>
      </c>
      <c r="ONS474" s="87" t="s">
        <v>887</v>
      </c>
      <c r="ONT474" s="87" t="s">
        <v>875</v>
      </c>
      <c r="ONU474" s="87" t="s">
        <v>887</v>
      </c>
      <c r="ONV474" s="87" t="s">
        <v>875</v>
      </c>
      <c r="ONW474" s="87" t="s">
        <v>887</v>
      </c>
      <c r="ONX474" s="87" t="s">
        <v>875</v>
      </c>
      <c r="ONY474" s="87" t="s">
        <v>887</v>
      </c>
      <c r="ONZ474" s="87" t="s">
        <v>875</v>
      </c>
      <c r="OOA474" s="87" t="s">
        <v>887</v>
      </c>
      <c r="OOB474" s="87" t="s">
        <v>875</v>
      </c>
      <c r="OOC474" s="87" t="s">
        <v>887</v>
      </c>
      <c r="OOD474" s="87" t="s">
        <v>875</v>
      </c>
      <c r="OOE474" s="87" t="s">
        <v>887</v>
      </c>
      <c r="OOF474" s="87" t="s">
        <v>875</v>
      </c>
      <c r="OOG474" s="87" t="s">
        <v>887</v>
      </c>
      <c r="OOH474" s="87" t="s">
        <v>875</v>
      </c>
      <c r="OOI474" s="87" t="s">
        <v>887</v>
      </c>
      <c r="OOJ474" s="87" t="s">
        <v>875</v>
      </c>
      <c r="OOK474" s="87" t="s">
        <v>887</v>
      </c>
      <c r="OOL474" s="87" t="s">
        <v>875</v>
      </c>
      <c r="OOM474" s="87" t="s">
        <v>887</v>
      </c>
      <c r="OON474" s="87" t="s">
        <v>875</v>
      </c>
      <c r="OOO474" s="87" t="s">
        <v>887</v>
      </c>
      <c r="OOP474" s="87" t="s">
        <v>875</v>
      </c>
      <c r="OOQ474" s="87" t="s">
        <v>887</v>
      </c>
      <c r="OOR474" s="87" t="s">
        <v>875</v>
      </c>
      <c r="OOS474" s="87" t="s">
        <v>887</v>
      </c>
      <c r="OOT474" s="87" t="s">
        <v>875</v>
      </c>
      <c r="OOU474" s="87" t="s">
        <v>887</v>
      </c>
      <c r="OOV474" s="87" t="s">
        <v>875</v>
      </c>
      <c r="OOW474" s="87" t="s">
        <v>887</v>
      </c>
      <c r="OOX474" s="87" t="s">
        <v>875</v>
      </c>
      <c r="OOY474" s="87" t="s">
        <v>887</v>
      </c>
      <c r="OOZ474" s="87" t="s">
        <v>875</v>
      </c>
      <c r="OPA474" s="87" t="s">
        <v>887</v>
      </c>
      <c r="OPB474" s="87" t="s">
        <v>875</v>
      </c>
      <c r="OPC474" s="87" t="s">
        <v>887</v>
      </c>
      <c r="OPD474" s="87" t="s">
        <v>875</v>
      </c>
      <c r="OPE474" s="87" t="s">
        <v>887</v>
      </c>
      <c r="OPF474" s="87" t="s">
        <v>875</v>
      </c>
      <c r="OPG474" s="87" t="s">
        <v>887</v>
      </c>
      <c r="OPH474" s="87" t="s">
        <v>875</v>
      </c>
      <c r="OPI474" s="87" t="s">
        <v>887</v>
      </c>
      <c r="OPJ474" s="87" t="s">
        <v>875</v>
      </c>
      <c r="OPK474" s="87" t="s">
        <v>887</v>
      </c>
      <c r="OPL474" s="87" t="s">
        <v>875</v>
      </c>
      <c r="OPM474" s="87" t="s">
        <v>887</v>
      </c>
      <c r="OPN474" s="87" t="s">
        <v>875</v>
      </c>
      <c r="OPO474" s="87" t="s">
        <v>887</v>
      </c>
      <c r="OPP474" s="87" t="s">
        <v>875</v>
      </c>
      <c r="OPQ474" s="87" t="s">
        <v>887</v>
      </c>
      <c r="OPR474" s="87" t="s">
        <v>875</v>
      </c>
      <c r="OPS474" s="87" t="s">
        <v>887</v>
      </c>
      <c r="OPT474" s="87" t="s">
        <v>875</v>
      </c>
      <c r="OPU474" s="87" t="s">
        <v>887</v>
      </c>
      <c r="OPV474" s="87" t="s">
        <v>875</v>
      </c>
      <c r="OPW474" s="87" t="s">
        <v>887</v>
      </c>
      <c r="OPX474" s="87" t="s">
        <v>875</v>
      </c>
      <c r="OPY474" s="87" t="s">
        <v>887</v>
      </c>
      <c r="OPZ474" s="87" t="s">
        <v>875</v>
      </c>
      <c r="OQA474" s="87" t="s">
        <v>887</v>
      </c>
      <c r="OQB474" s="87" t="s">
        <v>875</v>
      </c>
      <c r="OQC474" s="87" t="s">
        <v>887</v>
      </c>
      <c r="OQD474" s="87" t="s">
        <v>875</v>
      </c>
      <c r="OQE474" s="87" t="s">
        <v>887</v>
      </c>
      <c r="OQF474" s="87" t="s">
        <v>875</v>
      </c>
      <c r="OQG474" s="87" t="s">
        <v>887</v>
      </c>
      <c r="OQH474" s="87" t="s">
        <v>875</v>
      </c>
      <c r="OQI474" s="87" t="s">
        <v>887</v>
      </c>
      <c r="OQJ474" s="87" t="s">
        <v>875</v>
      </c>
      <c r="OQK474" s="87" t="s">
        <v>887</v>
      </c>
      <c r="OQL474" s="87" t="s">
        <v>875</v>
      </c>
      <c r="OQM474" s="87" t="s">
        <v>887</v>
      </c>
      <c r="OQN474" s="87" t="s">
        <v>875</v>
      </c>
      <c r="OQO474" s="87" t="s">
        <v>887</v>
      </c>
      <c r="OQP474" s="87" t="s">
        <v>875</v>
      </c>
      <c r="OQQ474" s="87" t="s">
        <v>887</v>
      </c>
      <c r="OQR474" s="87" t="s">
        <v>875</v>
      </c>
      <c r="OQS474" s="87" t="s">
        <v>887</v>
      </c>
      <c r="OQT474" s="87" t="s">
        <v>875</v>
      </c>
      <c r="OQU474" s="87" t="s">
        <v>887</v>
      </c>
      <c r="OQV474" s="87" t="s">
        <v>875</v>
      </c>
      <c r="OQW474" s="87" t="s">
        <v>887</v>
      </c>
      <c r="OQX474" s="87" t="s">
        <v>875</v>
      </c>
      <c r="OQY474" s="87" t="s">
        <v>887</v>
      </c>
      <c r="OQZ474" s="87" t="s">
        <v>875</v>
      </c>
      <c r="ORA474" s="87" t="s">
        <v>887</v>
      </c>
      <c r="ORB474" s="87" t="s">
        <v>875</v>
      </c>
      <c r="ORC474" s="87" t="s">
        <v>887</v>
      </c>
      <c r="ORD474" s="87" t="s">
        <v>875</v>
      </c>
      <c r="ORE474" s="87" t="s">
        <v>887</v>
      </c>
      <c r="ORF474" s="87" t="s">
        <v>875</v>
      </c>
      <c r="ORG474" s="87" t="s">
        <v>887</v>
      </c>
      <c r="ORH474" s="87" t="s">
        <v>875</v>
      </c>
      <c r="ORI474" s="87" t="s">
        <v>887</v>
      </c>
      <c r="ORJ474" s="87" t="s">
        <v>875</v>
      </c>
      <c r="ORK474" s="87" t="s">
        <v>887</v>
      </c>
      <c r="ORL474" s="87" t="s">
        <v>875</v>
      </c>
      <c r="ORM474" s="87" t="s">
        <v>887</v>
      </c>
      <c r="ORN474" s="87" t="s">
        <v>875</v>
      </c>
      <c r="ORO474" s="87" t="s">
        <v>887</v>
      </c>
      <c r="ORP474" s="87" t="s">
        <v>875</v>
      </c>
      <c r="ORQ474" s="87" t="s">
        <v>887</v>
      </c>
      <c r="ORR474" s="87" t="s">
        <v>875</v>
      </c>
      <c r="ORS474" s="87" t="s">
        <v>887</v>
      </c>
      <c r="ORT474" s="87" t="s">
        <v>875</v>
      </c>
      <c r="ORU474" s="87" t="s">
        <v>887</v>
      </c>
      <c r="ORV474" s="87" t="s">
        <v>875</v>
      </c>
      <c r="ORW474" s="87" t="s">
        <v>887</v>
      </c>
      <c r="ORX474" s="87" t="s">
        <v>875</v>
      </c>
      <c r="ORY474" s="87" t="s">
        <v>887</v>
      </c>
      <c r="ORZ474" s="87" t="s">
        <v>875</v>
      </c>
      <c r="OSA474" s="87" t="s">
        <v>887</v>
      </c>
      <c r="OSB474" s="87" t="s">
        <v>875</v>
      </c>
      <c r="OSC474" s="87" t="s">
        <v>887</v>
      </c>
      <c r="OSD474" s="87" t="s">
        <v>875</v>
      </c>
      <c r="OSE474" s="87" t="s">
        <v>887</v>
      </c>
      <c r="OSF474" s="87" t="s">
        <v>875</v>
      </c>
      <c r="OSG474" s="87" t="s">
        <v>887</v>
      </c>
      <c r="OSH474" s="87" t="s">
        <v>875</v>
      </c>
      <c r="OSI474" s="87" t="s">
        <v>887</v>
      </c>
      <c r="OSJ474" s="87" t="s">
        <v>875</v>
      </c>
      <c r="OSK474" s="87" t="s">
        <v>887</v>
      </c>
      <c r="OSL474" s="87" t="s">
        <v>875</v>
      </c>
      <c r="OSM474" s="87" t="s">
        <v>887</v>
      </c>
      <c r="OSN474" s="87" t="s">
        <v>875</v>
      </c>
      <c r="OSO474" s="87" t="s">
        <v>887</v>
      </c>
      <c r="OSP474" s="87" t="s">
        <v>875</v>
      </c>
      <c r="OSQ474" s="87" t="s">
        <v>887</v>
      </c>
      <c r="OSR474" s="87" t="s">
        <v>875</v>
      </c>
      <c r="OSS474" s="87" t="s">
        <v>887</v>
      </c>
      <c r="OST474" s="87" t="s">
        <v>875</v>
      </c>
      <c r="OSU474" s="87" t="s">
        <v>887</v>
      </c>
      <c r="OSV474" s="87" t="s">
        <v>875</v>
      </c>
      <c r="OSW474" s="87" t="s">
        <v>887</v>
      </c>
      <c r="OSX474" s="87" t="s">
        <v>875</v>
      </c>
      <c r="OSY474" s="87" t="s">
        <v>887</v>
      </c>
      <c r="OSZ474" s="87" t="s">
        <v>875</v>
      </c>
      <c r="OTA474" s="87" t="s">
        <v>887</v>
      </c>
      <c r="OTB474" s="87" t="s">
        <v>875</v>
      </c>
      <c r="OTC474" s="87" t="s">
        <v>887</v>
      </c>
      <c r="OTD474" s="87" t="s">
        <v>875</v>
      </c>
      <c r="OTE474" s="87" t="s">
        <v>887</v>
      </c>
      <c r="OTF474" s="87" t="s">
        <v>875</v>
      </c>
      <c r="OTG474" s="87" t="s">
        <v>887</v>
      </c>
      <c r="OTH474" s="87" t="s">
        <v>875</v>
      </c>
      <c r="OTI474" s="87" t="s">
        <v>887</v>
      </c>
      <c r="OTJ474" s="87" t="s">
        <v>875</v>
      </c>
      <c r="OTK474" s="87" t="s">
        <v>887</v>
      </c>
      <c r="OTL474" s="87" t="s">
        <v>875</v>
      </c>
      <c r="OTM474" s="87" t="s">
        <v>887</v>
      </c>
      <c r="OTN474" s="87" t="s">
        <v>875</v>
      </c>
      <c r="OTO474" s="87" t="s">
        <v>887</v>
      </c>
      <c r="OTP474" s="87" t="s">
        <v>875</v>
      </c>
      <c r="OTQ474" s="87" t="s">
        <v>887</v>
      </c>
      <c r="OTR474" s="87" t="s">
        <v>875</v>
      </c>
      <c r="OTS474" s="87" t="s">
        <v>887</v>
      </c>
      <c r="OTT474" s="87" t="s">
        <v>875</v>
      </c>
      <c r="OTU474" s="87" t="s">
        <v>887</v>
      </c>
      <c r="OTV474" s="87" t="s">
        <v>875</v>
      </c>
      <c r="OTW474" s="87" t="s">
        <v>887</v>
      </c>
      <c r="OTX474" s="87" t="s">
        <v>875</v>
      </c>
      <c r="OTY474" s="87" t="s">
        <v>887</v>
      </c>
      <c r="OTZ474" s="87" t="s">
        <v>875</v>
      </c>
      <c r="OUA474" s="87" t="s">
        <v>887</v>
      </c>
      <c r="OUB474" s="87" t="s">
        <v>875</v>
      </c>
      <c r="OUC474" s="87" t="s">
        <v>887</v>
      </c>
      <c r="OUD474" s="87" t="s">
        <v>875</v>
      </c>
      <c r="OUE474" s="87" t="s">
        <v>887</v>
      </c>
      <c r="OUF474" s="87" t="s">
        <v>875</v>
      </c>
      <c r="OUG474" s="87" t="s">
        <v>887</v>
      </c>
      <c r="OUH474" s="87" t="s">
        <v>875</v>
      </c>
      <c r="OUI474" s="87" t="s">
        <v>887</v>
      </c>
      <c r="OUJ474" s="87" t="s">
        <v>875</v>
      </c>
      <c r="OUK474" s="87" t="s">
        <v>887</v>
      </c>
      <c r="OUL474" s="87" t="s">
        <v>875</v>
      </c>
      <c r="OUM474" s="87" t="s">
        <v>887</v>
      </c>
      <c r="OUN474" s="87" t="s">
        <v>875</v>
      </c>
      <c r="OUO474" s="87" t="s">
        <v>887</v>
      </c>
      <c r="OUP474" s="87" t="s">
        <v>875</v>
      </c>
      <c r="OUQ474" s="87" t="s">
        <v>887</v>
      </c>
      <c r="OUR474" s="87" t="s">
        <v>875</v>
      </c>
      <c r="OUS474" s="87" t="s">
        <v>887</v>
      </c>
      <c r="OUT474" s="87" t="s">
        <v>875</v>
      </c>
      <c r="OUU474" s="87" t="s">
        <v>887</v>
      </c>
      <c r="OUV474" s="87" t="s">
        <v>875</v>
      </c>
      <c r="OUW474" s="87" t="s">
        <v>887</v>
      </c>
      <c r="OUX474" s="87" t="s">
        <v>875</v>
      </c>
      <c r="OUY474" s="87" t="s">
        <v>887</v>
      </c>
      <c r="OUZ474" s="87" t="s">
        <v>875</v>
      </c>
      <c r="OVA474" s="87" t="s">
        <v>887</v>
      </c>
      <c r="OVB474" s="87" t="s">
        <v>875</v>
      </c>
      <c r="OVC474" s="87" t="s">
        <v>887</v>
      </c>
      <c r="OVD474" s="87" t="s">
        <v>875</v>
      </c>
      <c r="OVE474" s="87" t="s">
        <v>887</v>
      </c>
      <c r="OVF474" s="87" t="s">
        <v>875</v>
      </c>
      <c r="OVG474" s="87" t="s">
        <v>887</v>
      </c>
      <c r="OVH474" s="87" t="s">
        <v>875</v>
      </c>
      <c r="OVI474" s="87" t="s">
        <v>887</v>
      </c>
      <c r="OVJ474" s="87" t="s">
        <v>875</v>
      </c>
      <c r="OVK474" s="87" t="s">
        <v>887</v>
      </c>
      <c r="OVL474" s="87" t="s">
        <v>875</v>
      </c>
      <c r="OVM474" s="87" t="s">
        <v>887</v>
      </c>
      <c r="OVN474" s="87" t="s">
        <v>875</v>
      </c>
      <c r="OVO474" s="87" t="s">
        <v>887</v>
      </c>
      <c r="OVP474" s="87" t="s">
        <v>875</v>
      </c>
      <c r="OVQ474" s="87" t="s">
        <v>887</v>
      </c>
      <c r="OVR474" s="87" t="s">
        <v>875</v>
      </c>
      <c r="OVS474" s="87" t="s">
        <v>887</v>
      </c>
      <c r="OVT474" s="87" t="s">
        <v>875</v>
      </c>
      <c r="OVU474" s="87" t="s">
        <v>887</v>
      </c>
      <c r="OVV474" s="87" t="s">
        <v>875</v>
      </c>
      <c r="OVW474" s="87" t="s">
        <v>887</v>
      </c>
      <c r="OVX474" s="87" t="s">
        <v>875</v>
      </c>
      <c r="OVY474" s="87" t="s">
        <v>887</v>
      </c>
      <c r="OVZ474" s="87" t="s">
        <v>875</v>
      </c>
      <c r="OWA474" s="87" t="s">
        <v>887</v>
      </c>
      <c r="OWB474" s="87" t="s">
        <v>875</v>
      </c>
      <c r="OWC474" s="87" t="s">
        <v>887</v>
      </c>
      <c r="OWD474" s="87" t="s">
        <v>875</v>
      </c>
      <c r="OWE474" s="87" t="s">
        <v>887</v>
      </c>
      <c r="OWF474" s="87" t="s">
        <v>875</v>
      </c>
      <c r="OWG474" s="87" t="s">
        <v>887</v>
      </c>
      <c r="OWH474" s="87" t="s">
        <v>875</v>
      </c>
      <c r="OWI474" s="87" t="s">
        <v>887</v>
      </c>
      <c r="OWJ474" s="87" t="s">
        <v>875</v>
      </c>
      <c r="OWK474" s="87" t="s">
        <v>887</v>
      </c>
      <c r="OWL474" s="87" t="s">
        <v>875</v>
      </c>
      <c r="OWM474" s="87" t="s">
        <v>887</v>
      </c>
      <c r="OWN474" s="87" t="s">
        <v>875</v>
      </c>
      <c r="OWO474" s="87" t="s">
        <v>887</v>
      </c>
      <c r="OWP474" s="87" t="s">
        <v>875</v>
      </c>
      <c r="OWQ474" s="87" t="s">
        <v>887</v>
      </c>
      <c r="OWR474" s="87" t="s">
        <v>875</v>
      </c>
      <c r="OWS474" s="87" t="s">
        <v>887</v>
      </c>
      <c r="OWT474" s="87" t="s">
        <v>875</v>
      </c>
      <c r="OWU474" s="87" t="s">
        <v>887</v>
      </c>
      <c r="OWV474" s="87" t="s">
        <v>875</v>
      </c>
      <c r="OWW474" s="87" t="s">
        <v>887</v>
      </c>
      <c r="OWX474" s="87" t="s">
        <v>875</v>
      </c>
      <c r="OWY474" s="87" t="s">
        <v>887</v>
      </c>
      <c r="OWZ474" s="87" t="s">
        <v>875</v>
      </c>
      <c r="OXA474" s="87" t="s">
        <v>887</v>
      </c>
      <c r="OXB474" s="87" t="s">
        <v>875</v>
      </c>
      <c r="OXC474" s="87" t="s">
        <v>887</v>
      </c>
      <c r="OXD474" s="87" t="s">
        <v>875</v>
      </c>
      <c r="OXE474" s="87" t="s">
        <v>887</v>
      </c>
      <c r="OXF474" s="87" t="s">
        <v>875</v>
      </c>
      <c r="OXG474" s="87" t="s">
        <v>887</v>
      </c>
      <c r="OXH474" s="87" t="s">
        <v>875</v>
      </c>
      <c r="OXI474" s="87" t="s">
        <v>887</v>
      </c>
      <c r="OXJ474" s="87" t="s">
        <v>875</v>
      </c>
      <c r="OXK474" s="87" t="s">
        <v>887</v>
      </c>
      <c r="OXL474" s="87" t="s">
        <v>875</v>
      </c>
      <c r="OXM474" s="87" t="s">
        <v>887</v>
      </c>
      <c r="OXN474" s="87" t="s">
        <v>875</v>
      </c>
      <c r="OXO474" s="87" t="s">
        <v>887</v>
      </c>
      <c r="OXP474" s="87" t="s">
        <v>875</v>
      </c>
      <c r="OXQ474" s="87" t="s">
        <v>887</v>
      </c>
      <c r="OXR474" s="87" t="s">
        <v>875</v>
      </c>
      <c r="OXS474" s="87" t="s">
        <v>887</v>
      </c>
      <c r="OXT474" s="87" t="s">
        <v>875</v>
      </c>
      <c r="OXU474" s="87" t="s">
        <v>887</v>
      </c>
      <c r="OXV474" s="87" t="s">
        <v>875</v>
      </c>
      <c r="OXW474" s="87" t="s">
        <v>887</v>
      </c>
      <c r="OXX474" s="87" t="s">
        <v>875</v>
      </c>
      <c r="OXY474" s="87" t="s">
        <v>887</v>
      </c>
      <c r="OXZ474" s="87" t="s">
        <v>875</v>
      </c>
      <c r="OYA474" s="87" t="s">
        <v>887</v>
      </c>
      <c r="OYB474" s="87" t="s">
        <v>875</v>
      </c>
      <c r="OYC474" s="87" t="s">
        <v>887</v>
      </c>
      <c r="OYD474" s="87" t="s">
        <v>875</v>
      </c>
      <c r="OYE474" s="87" t="s">
        <v>887</v>
      </c>
      <c r="OYF474" s="87" t="s">
        <v>875</v>
      </c>
      <c r="OYG474" s="87" t="s">
        <v>887</v>
      </c>
      <c r="OYH474" s="87" t="s">
        <v>875</v>
      </c>
      <c r="OYI474" s="87" t="s">
        <v>887</v>
      </c>
      <c r="OYJ474" s="87" t="s">
        <v>875</v>
      </c>
      <c r="OYK474" s="87" t="s">
        <v>887</v>
      </c>
      <c r="OYL474" s="87" t="s">
        <v>875</v>
      </c>
      <c r="OYM474" s="87" t="s">
        <v>887</v>
      </c>
      <c r="OYN474" s="87" t="s">
        <v>875</v>
      </c>
      <c r="OYO474" s="87" t="s">
        <v>887</v>
      </c>
      <c r="OYP474" s="87" t="s">
        <v>875</v>
      </c>
      <c r="OYQ474" s="87" t="s">
        <v>887</v>
      </c>
      <c r="OYR474" s="87" t="s">
        <v>875</v>
      </c>
      <c r="OYS474" s="87" t="s">
        <v>887</v>
      </c>
      <c r="OYT474" s="87" t="s">
        <v>875</v>
      </c>
      <c r="OYU474" s="87" t="s">
        <v>887</v>
      </c>
      <c r="OYV474" s="87" t="s">
        <v>875</v>
      </c>
      <c r="OYW474" s="87" t="s">
        <v>887</v>
      </c>
      <c r="OYX474" s="87" t="s">
        <v>875</v>
      </c>
      <c r="OYY474" s="87" t="s">
        <v>887</v>
      </c>
      <c r="OYZ474" s="87" t="s">
        <v>875</v>
      </c>
      <c r="OZA474" s="87" t="s">
        <v>887</v>
      </c>
      <c r="OZB474" s="87" t="s">
        <v>875</v>
      </c>
      <c r="OZC474" s="87" t="s">
        <v>887</v>
      </c>
      <c r="OZD474" s="87" t="s">
        <v>875</v>
      </c>
      <c r="OZE474" s="87" t="s">
        <v>887</v>
      </c>
      <c r="OZF474" s="87" t="s">
        <v>875</v>
      </c>
      <c r="OZG474" s="87" t="s">
        <v>887</v>
      </c>
      <c r="OZH474" s="87" t="s">
        <v>875</v>
      </c>
      <c r="OZI474" s="87" t="s">
        <v>887</v>
      </c>
      <c r="OZJ474" s="87" t="s">
        <v>875</v>
      </c>
      <c r="OZK474" s="87" t="s">
        <v>887</v>
      </c>
      <c r="OZL474" s="87" t="s">
        <v>875</v>
      </c>
      <c r="OZM474" s="87" t="s">
        <v>887</v>
      </c>
      <c r="OZN474" s="87" t="s">
        <v>875</v>
      </c>
      <c r="OZO474" s="87" t="s">
        <v>887</v>
      </c>
      <c r="OZP474" s="87" t="s">
        <v>875</v>
      </c>
      <c r="OZQ474" s="87" t="s">
        <v>887</v>
      </c>
      <c r="OZR474" s="87" t="s">
        <v>875</v>
      </c>
      <c r="OZS474" s="87" t="s">
        <v>887</v>
      </c>
      <c r="OZT474" s="87" t="s">
        <v>875</v>
      </c>
      <c r="OZU474" s="87" t="s">
        <v>887</v>
      </c>
      <c r="OZV474" s="87" t="s">
        <v>875</v>
      </c>
      <c r="OZW474" s="87" t="s">
        <v>887</v>
      </c>
      <c r="OZX474" s="87" t="s">
        <v>875</v>
      </c>
      <c r="OZY474" s="87" t="s">
        <v>887</v>
      </c>
      <c r="OZZ474" s="87" t="s">
        <v>875</v>
      </c>
      <c r="PAA474" s="87" t="s">
        <v>887</v>
      </c>
      <c r="PAB474" s="87" t="s">
        <v>875</v>
      </c>
      <c r="PAC474" s="87" t="s">
        <v>887</v>
      </c>
      <c r="PAD474" s="87" t="s">
        <v>875</v>
      </c>
      <c r="PAE474" s="87" t="s">
        <v>887</v>
      </c>
      <c r="PAF474" s="87" t="s">
        <v>875</v>
      </c>
      <c r="PAG474" s="87" t="s">
        <v>887</v>
      </c>
      <c r="PAH474" s="87" t="s">
        <v>875</v>
      </c>
      <c r="PAI474" s="87" t="s">
        <v>887</v>
      </c>
      <c r="PAJ474" s="87" t="s">
        <v>875</v>
      </c>
      <c r="PAK474" s="87" t="s">
        <v>887</v>
      </c>
      <c r="PAL474" s="87" t="s">
        <v>875</v>
      </c>
      <c r="PAM474" s="87" t="s">
        <v>887</v>
      </c>
      <c r="PAN474" s="87" t="s">
        <v>875</v>
      </c>
      <c r="PAO474" s="87" t="s">
        <v>887</v>
      </c>
      <c r="PAP474" s="87" t="s">
        <v>875</v>
      </c>
      <c r="PAQ474" s="87" t="s">
        <v>887</v>
      </c>
      <c r="PAR474" s="87" t="s">
        <v>875</v>
      </c>
      <c r="PAS474" s="87" t="s">
        <v>887</v>
      </c>
      <c r="PAT474" s="87" t="s">
        <v>875</v>
      </c>
      <c r="PAU474" s="87" t="s">
        <v>887</v>
      </c>
      <c r="PAV474" s="87" t="s">
        <v>875</v>
      </c>
      <c r="PAW474" s="87" t="s">
        <v>887</v>
      </c>
      <c r="PAX474" s="87" t="s">
        <v>875</v>
      </c>
      <c r="PAY474" s="87" t="s">
        <v>887</v>
      </c>
      <c r="PAZ474" s="87" t="s">
        <v>875</v>
      </c>
      <c r="PBA474" s="87" t="s">
        <v>887</v>
      </c>
      <c r="PBB474" s="87" t="s">
        <v>875</v>
      </c>
      <c r="PBC474" s="87" t="s">
        <v>887</v>
      </c>
      <c r="PBD474" s="87" t="s">
        <v>875</v>
      </c>
      <c r="PBE474" s="87" t="s">
        <v>887</v>
      </c>
      <c r="PBF474" s="87" t="s">
        <v>875</v>
      </c>
      <c r="PBG474" s="87" t="s">
        <v>887</v>
      </c>
      <c r="PBH474" s="87" t="s">
        <v>875</v>
      </c>
      <c r="PBI474" s="87" t="s">
        <v>887</v>
      </c>
      <c r="PBJ474" s="87" t="s">
        <v>875</v>
      </c>
      <c r="PBK474" s="87" t="s">
        <v>887</v>
      </c>
      <c r="PBL474" s="87" t="s">
        <v>875</v>
      </c>
      <c r="PBM474" s="87" t="s">
        <v>887</v>
      </c>
      <c r="PBN474" s="87" t="s">
        <v>875</v>
      </c>
      <c r="PBO474" s="87" t="s">
        <v>887</v>
      </c>
      <c r="PBP474" s="87" t="s">
        <v>875</v>
      </c>
      <c r="PBQ474" s="87" t="s">
        <v>887</v>
      </c>
      <c r="PBR474" s="87" t="s">
        <v>875</v>
      </c>
      <c r="PBS474" s="87" t="s">
        <v>887</v>
      </c>
      <c r="PBT474" s="87" t="s">
        <v>875</v>
      </c>
      <c r="PBU474" s="87" t="s">
        <v>887</v>
      </c>
      <c r="PBV474" s="87" t="s">
        <v>875</v>
      </c>
      <c r="PBW474" s="87" t="s">
        <v>887</v>
      </c>
      <c r="PBX474" s="87" t="s">
        <v>875</v>
      </c>
      <c r="PBY474" s="87" t="s">
        <v>887</v>
      </c>
      <c r="PBZ474" s="87" t="s">
        <v>875</v>
      </c>
      <c r="PCA474" s="87" t="s">
        <v>887</v>
      </c>
      <c r="PCB474" s="87" t="s">
        <v>875</v>
      </c>
      <c r="PCC474" s="87" t="s">
        <v>887</v>
      </c>
      <c r="PCD474" s="87" t="s">
        <v>875</v>
      </c>
      <c r="PCE474" s="87" t="s">
        <v>887</v>
      </c>
      <c r="PCF474" s="87" t="s">
        <v>875</v>
      </c>
      <c r="PCG474" s="87" t="s">
        <v>887</v>
      </c>
      <c r="PCH474" s="87" t="s">
        <v>875</v>
      </c>
      <c r="PCI474" s="87" t="s">
        <v>887</v>
      </c>
      <c r="PCJ474" s="87" t="s">
        <v>875</v>
      </c>
      <c r="PCK474" s="87" t="s">
        <v>887</v>
      </c>
      <c r="PCL474" s="87" t="s">
        <v>875</v>
      </c>
      <c r="PCM474" s="87" t="s">
        <v>887</v>
      </c>
      <c r="PCN474" s="87" t="s">
        <v>875</v>
      </c>
      <c r="PCO474" s="87" t="s">
        <v>887</v>
      </c>
      <c r="PCP474" s="87" t="s">
        <v>875</v>
      </c>
      <c r="PCQ474" s="87" t="s">
        <v>887</v>
      </c>
      <c r="PCR474" s="87" t="s">
        <v>875</v>
      </c>
      <c r="PCS474" s="87" t="s">
        <v>887</v>
      </c>
      <c r="PCT474" s="87" t="s">
        <v>875</v>
      </c>
      <c r="PCU474" s="87" t="s">
        <v>887</v>
      </c>
      <c r="PCV474" s="87" t="s">
        <v>875</v>
      </c>
      <c r="PCW474" s="87" t="s">
        <v>887</v>
      </c>
      <c r="PCX474" s="87" t="s">
        <v>875</v>
      </c>
      <c r="PCY474" s="87" t="s">
        <v>887</v>
      </c>
      <c r="PCZ474" s="87" t="s">
        <v>875</v>
      </c>
      <c r="PDA474" s="87" t="s">
        <v>887</v>
      </c>
      <c r="PDB474" s="87" t="s">
        <v>875</v>
      </c>
      <c r="PDC474" s="87" t="s">
        <v>887</v>
      </c>
      <c r="PDD474" s="87" t="s">
        <v>875</v>
      </c>
      <c r="PDE474" s="87" t="s">
        <v>887</v>
      </c>
      <c r="PDF474" s="87" t="s">
        <v>875</v>
      </c>
      <c r="PDG474" s="87" t="s">
        <v>887</v>
      </c>
      <c r="PDH474" s="87" t="s">
        <v>875</v>
      </c>
      <c r="PDI474" s="87" t="s">
        <v>887</v>
      </c>
      <c r="PDJ474" s="87" t="s">
        <v>875</v>
      </c>
      <c r="PDK474" s="87" t="s">
        <v>887</v>
      </c>
      <c r="PDL474" s="87" t="s">
        <v>875</v>
      </c>
      <c r="PDM474" s="87" t="s">
        <v>887</v>
      </c>
      <c r="PDN474" s="87" t="s">
        <v>875</v>
      </c>
      <c r="PDO474" s="87" t="s">
        <v>887</v>
      </c>
      <c r="PDP474" s="87" t="s">
        <v>875</v>
      </c>
      <c r="PDQ474" s="87" t="s">
        <v>887</v>
      </c>
      <c r="PDR474" s="87" t="s">
        <v>875</v>
      </c>
      <c r="PDS474" s="87" t="s">
        <v>887</v>
      </c>
      <c r="PDT474" s="87" t="s">
        <v>875</v>
      </c>
      <c r="PDU474" s="87" t="s">
        <v>887</v>
      </c>
      <c r="PDV474" s="87" t="s">
        <v>875</v>
      </c>
      <c r="PDW474" s="87" t="s">
        <v>887</v>
      </c>
      <c r="PDX474" s="87" t="s">
        <v>875</v>
      </c>
      <c r="PDY474" s="87" t="s">
        <v>887</v>
      </c>
      <c r="PDZ474" s="87" t="s">
        <v>875</v>
      </c>
      <c r="PEA474" s="87" t="s">
        <v>887</v>
      </c>
      <c r="PEB474" s="87" t="s">
        <v>875</v>
      </c>
      <c r="PEC474" s="87" t="s">
        <v>887</v>
      </c>
      <c r="PED474" s="87" t="s">
        <v>875</v>
      </c>
      <c r="PEE474" s="87" t="s">
        <v>887</v>
      </c>
      <c r="PEF474" s="87" t="s">
        <v>875</v>
      </c>
      <c r="PEG474" s="87" t="s">
        <v>887</v>
      </c>
      <c r="PEH474" s="87" t="s">
        <v>875</v>
      </c>
      <c r="PEI474" s="87" t="s">
        <v>887</v>
      </c>
      <c r="PEJ474" s="87" t="s">
        <v>875</v>
      </c>
      <c r="PEK474" s="87" t="s">
        <v>887</v>
      </c>
      <c r="PEL474" s="87" t="s">
        <v>875</v>
      </c>
      <c r="PEM474" s="87" t="s">
        <v>887</v>
      </c>
      <c r="PEN474" s="87" t="s">
        <v>875</v>
      </c>
      <c r="PEO474" s="87" t="s">
        <v>887</v>
      </c>
      <c r="PEP474" s="87" t="s">
        <v>875</v>
      </c>
      <c r="PEQ474" s="87" t="s">
        <v>887</v>
      </c>
      <c r="PER474" s="87" t="s">
        <v>875</v>
      </c>
      <c r="PES474" s="87" t="s">
        <v>887</v>
      </c>
      <c r="PET474" s="87" t="s">
        <v>875</v>
      </c>
      <c r="PEU474" s="87" t="s">
        <v>887</v>
      </c>
      <c r="PEV474" s="87" t="s">
        <v>875</v>
      </c>
      <c r="PEW474" s="87" t="s">
        <v>887</v>
      </c>
      <c r="PEX474" s="87" t="s">
        <v>875</v>
      </c>
      <c r="PEY474" s="87" t="s">
        <v>887</v>
      </c>
      <c r="PEZ474" s="87" t="s">
        <v>875</v>
      </c>
      <c r="PFA474" s="87" t="s">
        <v>887</v>
      </c>
      <c r="PFB474" s="87" t="s">
        <v>875</v>
      </c>
      <c r="PFC474" s="87" t="s">
        <v>887</v>
      </c>
      <c r="PFD474" s="87" t="s">
        <v>875</v>
      </c>
      <c r="PFE474" s="87" t="s">
        <v>887</v>
      </c>
      <c r="PFF474" s="87" t="s">
        <v>875</v>
      </c>
      <c r="PFG474" s="87" t="s">
        <v>887</v>
      </c>
      <c r="PFH474" s="87" t="s">
        <v>875</v>
      </c>
      <c r="PFI474" s="87" t="s">
        <v>887</v>
      </c>
      <c r="PFJ474" s="87" t="s">
        <v>875</v>
      </c>
      <c r="PFK474" s="87" t="s">
        <v>887</v>
      </c>
      <c r="PFL474" s="87" t="s">
        <v>875</v>
      </c>
      <c r="PFM474" s="87" t="s">
        <v>887</v>
      </c>
      <c r="PFN474" s="87" t="s">
        <v>875</v>
      </c>
      <c r="PFO474" s="87" t="s">
        <v>887</v>
      </c>
      <c r="PFP474" s="87" t="s">
        <v>875</v>
      </c>
      <c r="PFQ474" s="87" t="s">
        <v>887</v>
      </c>
      <c r="PFR474" s="87" t="s">
        <v>875</v>
      </c>
      <c r="PFS474" s="87" t="s">
        <v>887</v>
      </c>
      <c r="PFT474" s="87" t="s">
        <v>875</v>
      </c>
      <c r="PFU474" s="87" t="s">
        <v>887</v>
      </c>
      <c r="PFV474" s="87" t="s">
        <v>875</v>
      </c>
      <c r="PFW474" s="87" t="s">
        <v>887</v>
      </c>
      <c r="PFX474" s="87" t="s">
        <v>875</v>
      </c>
      <c r="PFY474" s="87" t="s">
        <v>887</v>
      </c>
      <c r="PFZ474" s="87" t="s">
        <v>875</v>
      </c>
      <c r="PGA474" s="87" t="s">
        <v>887</v>
      </c>
      <c r="PGB474" s="87" t="s">
        <v>875</v>
      </c>
      <c r="PGC474" s="87" t="s">
        <v>887</v>
      </c>
      <c r="PGD474" s="87" t="s">
        <v>875</v>
      </c>
      <c r="PGE474" s="87" t="s">
        <v>887</v>
      </c>
      <c r="PGF474" s="87" t="s">
        <v>875</v>
      </c>
      <c r="PGG474" s="87" t="s">
        <v>887</v>
      </c>
      <c r="PGH474" s="87" t="s">
        <v>875</v>
      </c>
      <c r="PGI474" s="87" t="s">
        <v>887</v>
      </c>
      <c r="PGJ474" s="87" t="s">
        <v>875</v>
      </c>
      <c r="PGK474" s="87" t="s">
        <v>887</v>
      </c>
      <c r="PGL474" s="87" t="s">
        <v>875</v>
      </c>
      <c r="PGM474" s="87" t="s">
        <v>887</v>
      </c>
      <c r="PGN474" s="87" t="s">
        <v>875</v>
      </c>
      <c r="PGO474" s="87" t="s">
        <v>887</v>
      </c>
      <c r="PGP474" s="87" t="s">
        <v>875</v>
      </c>
      <c r="PGQ474" s="87" t="s">
        <v>887</v>
      </c>
      <c r="PGR474" s="87" t="s">
        <v>875</v>
      </c>
      <c r="PGS474" s="87" t="s">
        <v>887</v>
      </c>
      <c r="PGT474" s="87" t="s">
        <v>875</v>
      </c>
      <c r="PGU474" s="87" t="s">
        <v>887</v>
      </c>
      <c r="PGV474" s="87" t="s">
        <v>875</v>
      </c>
      <c r="PGW474" s="87" t="s">
        <v>887</v>
      </c>
      <c r="PGX474" s="87" t="s">
        <v>875</v>
      </c>
      <c r="PGY474" s="87" t="s">
        <v>887</v>
      </c>
      <c r="PGZ474" s="87" t="s">
        <v>875</v>
      </c>
      <c r="PHA474" s="87" t="s">
        <v>887</v>
      </c>
      <c r="PHB474" s="87" t="s">
        <v>875</v>
      </c>
      <c r="PHC474" s="87" t="s">
        <v>887</v>
      </c>
      <c r="PHD474" s="87" t="s">
        <v>875</v>
      </c>
      <c r="PHE474" s="87" t="s">
        <v>887</v>
      </c>
      <c r="PHF474" s="87" t="s">
        <v>875</v>
      </c>
      <c r="PHG474" s="87" t="s">
        <v>887</v>
      </c>
      <c r="PHH474" s="87" t="s">
        <v>875</v>
      </c>
      <c r="PHI474" s="87" t="s">
        <v>887</v>
      </c>
      <c r="PHJ474" s="87" t="s">
        <v>875</v>
      </c>
      <c r="PHK474" s="87" t="s">
        <v>887</v>
      </c>
      <c r="PHL474" s="87" t="s">
        <v>875</v>
      </c>
      <c r="PHM474" s="87" t="s">
        <v>887</v>
      </c>
      <c r="PHN474" s="87" t="s">
        <v>875</v>
      </c>
      <c r="PHO474" s="87" t="s">
        <v>887</v>
      </c>
      <c r="PHP474" s="87" t="s">
        <v>875</v>
      </c>
      <c r="PHQ474" s="87" t="s">
        <v>887</v>
      </c>
      <c r="PHR474" s="87" t="s">
        <v>875</v>
      </c>
      <c r="PHS474" s="87" t="s">
        <v>887</v>
      </c>
      <c r="PHT474" s="87" t="s">
        <v>875</v>
      </c>
      <c r="PHU474" s="87" t="s">
        <v>887</v>
      </c>
      <c r="PHV474" s="87" t="s">
        <v>875</v>
      </c>
      <c r="PHW474" s="87" t="s">
        <v>887</v>
      </c>
      <c r="PHX474" s="87" t="s">
        <v>875</v>
      </c>
      <c r="PHY474" s="87" t="s">
        <v>887</v>
      </c>
      <c r="PHZ474" s="87" t="s">
        <v>875</v>
      </c>
      <c r="PIA474" s="87" t="s">
        <v>887</v>
      </c>
      <c r="PIB474" s="87" t="s">
        <v>875</v>
      </c>
      <c r="PIC474" s="87" t="s">
        <v>887</v>
      </c>
      <c r="PID474" s="87" t="s">
        <v>875</v>
      </c>
      <c r="PIE474" s="87" t="s">
        <v>887</v>
      </c>
      <c r="PIF474" s="87" t="s">
        <v>875</v>
      </c>
      <c r="PIG474" s="87" t="s">
        <v>887</v>
      </c>
      <c r="PIH474" s="87" t="s">
        <v>875</v>
      </c>
      <c r="PII474" s="87" t="s">
        <v>887</v>
      </c>
      <c r="PIJ474" s="87" t="s">
        <v>875</v>
      </c>
      <c r="PIK474" s="87" t="s">
        <v>887</v>
      </c>
      <c r="PIL474" s="87" t="s">
        <v>875</v>
      </c>
      <c r="PIM474" s="87" t="s">
        <v>887</v>
      </c>
      <c r="PIN474" s="87" t="s">
        <v>875</v>
      </c>
      <c r="PIO474" s="87" t="s">
        <v>887</v>
      </c>
      <c r="PIP474" s="87" t="s">
        <v>875</v>
      </c>
      <c r="PIQ474" s="87" t="s">
        <v>887</v>
      </c>
      <c r="PIR474" s="87" t="s">
        <v>875</v>
      </c>
      <c r="PIS474" s="87" t="s">
        <v>887</v>
      </c>
      <c r="PIT474" s="87" t="s">
        <v>875</v>
      </c>
      <c r="PIU474" s="87" t="s">
        <v>887</v>
      </c>
      <c r="PIV474" s="87" t="s">
        <v>875</v>
      </c>
      <c r="PIW474" s="87" t="s">
        <v>887</v>
      </c>
      <c r="PIX474" s="87" t="s">
        <v>875</v>
      </c>
      <c r="PIY474" s="87" t="s">
        <v>887</v>
      </c>
      <c r="PIZ474" s="87" t="s">
        <v>875</v>
      </c>
      <c r="PJA474" s="87" t="s">
        <v>887</v>
      </c>
      <c r="PJB474" s="87" t="s">
        <v>875</v>
      </c>
      <c r="PJC474" s="87" t="s">
        <v>887</v>
      </c>
      <c r="PJD474" s="87" t="s">
        <v>875</v>
      </c>
      <c r="PJE474" s="87" t="s">
        <v>887</v>
      </c>
      <c r="PJF474" s="87" t="s">
        <v>875</v>
      </c>
      <c r="PJG474" s="87" t="s">
        <v>887</v>
      </c>
      <c r="PJH474" s="87" t="s">
        <v>875</v>
      </c>
      <c r="PJI474" s="87" t="s">
        <v>887</v>
      </c>
      <c r="PJJ474" s="87" t="s">
        <v>875</v>
      </c>
      <c r="PJK474" s="87" t="s">
        <v>887</v>
      </c>
      <c r="PJL474" s="87" t="s">
        <v>875</v>
      </c>
      <c r="PJM474" s="87" t="s">
        <v>887</v>
      </c>
      <c r="PJN474" s="87" t="s">
        <v>875</v>
      </c>
      <c r="PJO474" s="87" t="s">
        <v>887</v>
      </c>
      <c r="PJP474" s="87" t="s">
        <v>875</v>
      </c>
      <c r="PJQ474" s="87" t="s">
        <v>887</v>
      </c>
      <c r="PJR474" s="87" t="s">
        <v>875</v>
      </c>
      <c r="PJS474" s="87" t="s">
        <v>887</v>
      </c>
      <c r="PJT474" s="87" t="s">
        <v>875</v>
      </c>
      <c r="PJU474" s="87" t="s">
        <v>887</v>
      </c>
      <c r="PJV474" s="87" t="s">
        <v>875</v>
      </c>
      <c r="PJW474" s="87" t="s">
        <v>887</v>
      </c>
      <c r="PJX474" s="87" t="s">
        <v>875</v>
      </c>
      <c r="PJY474" s="87" t="s">
        <v>887</v>
      </c>
      <c r="PJZ474" s="87" t="s">
        <v>875</v>
      </c>
      <c r="PKA474" s="87" t="s">
        <v>887</v>
      </c>
      <c r="PKB474" s="87" t="s">
        <v>875</v>
      </c>
      <c r="PKC474" s="87" t="s">
        <v>887</v>
      </c>
      <c r="PKD474" s="87" t="s">
        <v>875</v>
      </c>
      <c r="PKE474" s="87" t="s">
        <v>887</v>
      </c>
      <c r="PKF474" s="87" t="s">
        <v>875</v>
      </c>
      <c r="PKG474" s="87" t="s">
        <v>887</v>
      </c>
      <c r="PKH474" s="87" t="s">
        <v>875</v>
      </c>
      <c r="PKI474" s="87" t="s">
        <v>887</v>
      </c>
      <c r="PKJ474" s="87" t="s">
        <v>875</v>
      </c>
      <c r="PKK474" s="87" t="s">
        <v>887</v>
      </c>
      <c r="PKL474" s="87" t="s">
        <v>875</v>
      </c>
      <c r="PKM474" s="87" t="s">
        <v>887</v>
      </c>
      <c r="PKN474" s="87" t="s">
        <v>875</v>
      </c>
      <c r="PKO474" s="87" t="s">
        <v>887</v>
      </c>
      <c r="PKP474" s="87" t="s">
        <v>875</v>
      </c>
      <c r="PKQ474" s="87" t="s">
        <v>887</v>
      </c>
      <c r="PKR474" s="87" t="s">
        <v>875</v>
      </c>
      <c r="PKS474" s="87" t="s">
        <v>887</v>
      </c>
      <c r="PKT474" s="87" t="s">
        <v>875</v>
      </c>
      <c r="PKU474" s="87" t="s">
        <v>887</v>
      </c>
      <c r="PKV474" s="87" t="s">
        <v>875</v>
      </c>
      <c r="PKW474" s="87" t="s">
        <v>887</v>
      </c>
      <c r="PKX474" s="87" t="s">
        <v>875</v>
      </c>
      <c r="PKY474" s="87" t="s">
        <v>887</v>
      </c>
      <c r="PKZ474" s="87" t="s">
        <v>875</v>
      </c>
      <c r="PLA474" s="87" t="s">
        <v>887</v>
      </c>
      <c r="PLB474" s="87" t="s">
        <v>875</v>
      </c>
      <c r="PLC474" s="87" t="s">
        <v>887</v>
      </c>
      <c r="PLD474" s="87" t="s">
        <v>875</v>
      </c>
      <c r="PLE474" s="87" t="s">
        <v>887</v>
      </c>
      <c r="PLF474" s="87" t="s">
        <v>875</v>
      </c>
      <c r="PLG474" s="87" t="s">
        <v>887</v>
      </c>
      <c r="PLH474" s="87" t="s">
        <v>875</v>
      </c>
      <c r="PLI474" s="87" t="s">
        <v>887</v>
      </c>
      <c r="PLJ474" s="87" t="s">
        <v>875</v>
      </c>
      <c r="PLK474" s="87" t="s">
        <v>887</v>
      </c>
      <c r="PLL474" s="87" t="s">
        <v>875</v>
      </c>
      <c r="PLM474" s="87" t="s">
        <v>887</v>
      </c>
      <c r="PLN474" s="87" t="s">
        <v>875</v>
      </c>
      <c r="PLO474" s="87" t="s">
        <v>887</v>
      </c>
      <c r="PLP474" s="87" t="s">
        <v>875</v>
      </c>
      <c r="PLQ474" s="87" t="s">
        <v>887</v>
      </c>
      <c r="PLR474" s="87" t="s">
        <v>875</v>
      </c>
      <c r="PLS474" s="87" t="s">
        <v>887</v>
      </c>
      <c r="PLT474" s="87" t="s">
        <v>875</v>
      </c>
      <c r="PLU474" s="87" t="s">
        <v>887</v>
      </c>
      <c r="PLV474" s="87" t="s">
        <v>875</v>
      </c>
      <c r="PLW474" s="87" t="s">
        <v>887</v>
      </c>
      <c r="PLX474" s="87" t="s">
        <v>875</v>
      </c>
      <c r="PLY474" s="87" t="s">
        <v>887</v>
      </c>
      <c r="PLZ474" s="87" t="s">
        <v>875</v>
      </c>
      <c r="PMA474" s="87" t="s">
        <v>887</v>
      </c>
      <c r="PMB474" s="87" t="s">
        <v>875</v>
      </c>
      <c r="PMC474" s="87" t="s">
        <v>887</v>
      </c>
      <c r="PMD474" s="87" t="s">
        <v>875</v>
      </c>
      <c r="PME474" s="87" t="s">
        <v>887</v>
      </c>
      <c r="PMF474" s="87" t="s">
        <v>875</v>
      </c>
      <c r="PMG474" s="87" t="s">
        <v>887</v>
      </c>
      <c r="PMH474" s="87" t="s">
        <v>875</v>
      </c>
      <c r="PMI474" s="87" t="s">
        <v>887</v>
      </c>
      <c r="PMJ474" s="87" t="s">
        <v>875</v>
      </c>
      <c r="PMK474" s="87" t="s">
        <v>887</v>
      </c>
      <c r="PML474" s="87" t="s">
        <v>875</v>
      </c>
      <c r="PMM474" s="87" t="s">
        <v>887</v>
      </c>
      <c r="PMN474" s="87" t="s">
        <v>875</v>
      </c>
      <c r="PMO474" s="87" t="s">
        <v>887</v>
      </c>
      <c r="PMP474" s="87" t="s">
        <v>875</v>
      </c>
      <c r="PMQ474" s="87" t="s">
        <v>887</v>
      </c>
      <c r="PMR474" s="87" t="s">
        <v>875</v>
      </c>
      <c r="PMS474" s="87" t="s">
        <v>887</v>
      </c>
      <c r="PMT474" s="87" t="s">
        <v>875</v>
      </c>
      <c r="PMU474" s="87" t="s">
        <v>887</v>
      </c>
      <c r="PMV474" s="87" t="s">
        <v>875</v>
      </c>
      <c r="PMW474" s="87" t="s">
        <v>887</v>
      </c>
      <c r="PMX474" s="87" t="s">
        <v>875</v>
      </c>
      <c r="PMY474" s="87" t="s">
        <v>887</v>
      </c>
      <c r="PMZ474" s="87" t="s">
        <v>875</v>
      </c>
      <c r="PNA474" s="87" t="s">
        <v>887</v>
      </c>
      <c r="PNB474" s="87" t="s">
        <v>875</v>
      </c>
      <c r="PNC474" s="87" t="s">
        <v>887</v>
      </c>
      <c r="PND474" s="87" t="s">
        <v>875</v>
      </c>
      <c r="PNE474" s="87" t="s">
        <v>887</v>
      </c>
      <c r="PNF474" s="87" t="s">
        <v>875</v>
      </c>
      <c r="PNG474" s="87" t="s">
        <v>887</v>
      </c>
      <c r="PNH474" s="87" t="s">
        <v>875</v>
      </c>
      <c r="PNI474" s="87" t="s">
        <v>887</v>
      </c>
      <c r="PNJ474" s="87" t="s">
        <v>875</v>
      </c>
      <c r="PNK474" s="87" t="s">
        <v>887</v>
      </c>
      <c r="PNL474" s="87" t="s">
        <v>875</v>
      </c>
      <c r="PNM474" s="87" t="s">
        <v>887</v>
      </c>
      <c r="PNN474" s="87" t="s">
        <v>875</v>
      </c>
      <c r="PNO474" s="87" t="s">
        <v>887</v>
      </c>
      <c r="PNP474" s="87" t="s">
        <v>875</v>
      </c>
      <c r="PNQ474" s="87" t="s">
        <v>887</v>
      </c>
      <c r="PNR474" s="87" t="s">
        <v>875</v>
      </c>
      <c r="PNS474" s="87" t="s">
        <v>887</v>
      </c>
      <c r="PNT474" s="87" t="s">
        <v>875</v>
      </c>
      <c r="PNU474" s="87" t="s">
        <v>887</v>
      </c>
      <c r="PNV474" s="87" t="s">
        <v>875</v>
      </c>
      <c r="PNW474" s="87" t="s">
        <v>887</v>
      </c>
      <c r="PNX474" s="87" t="s">
        <v>875</v>
      </c>
      <c r="PNY474" s="87" t="s">
        <v>887</v>
      </c>
      <c r="PNZ474" s="87" t="s">
        <v>875</v>
      </c>
      <c r="POA474" s="87" t="s">
        <v>887</v>
      </c>
      <c r="POB474" s="87" t="s">
        <v>875</v>
      </c>
      <c r="POC474" s="87" t="s">
        <v>887</v>
      </c>
      <c r="POD474" s="87" t="s">
        <v>875</v>
      </c>
      <c r="POE474" s="87" t="s">
        <v>887</v>
      </c>
      <c r="POF474" s="87" t="s">
        <v>875</v>
      </c>
      <c r="POG474" s="87" t="s">
        <v>887</v>
      </c>
      <c r="POH474" s="87" t="s">
        <v>875</v>
      </c>
      <c r="POI474" s="87" t="s">
        <v>887</v>
      </c>
      <c r="POJ474" s="87" t="s">
        <v>875</v>
      </c>
      <c r="POK474" s="87" t="s">
        <v>887</v>
      </c>
      <c r="POL474" s="87" t="s">
        <v>875</v>
      </c>
      <c r="POM474" s="87" t="s">
        <v>887</v>
      </c>
      <c r="PON474" s="87" t="s">
        <v>875</v>
      </c>
      <c r="POO474" s="87" t="s">
        <v>887</v>
      </c>
      <c r="POP474" s="87" t="s">
        <v>875</v>
      </c>
      <c r="POQ474" s="87" t="s">
        <v>887</v>
      </c>
      <c r="POR474" s="87" t="s">
        <v>875</v>
      </c>
      <c r="POS474" s="87" t="s">
        <v>887</v>
      </c>
      <c r="POT474" s="87" t="s">
        <v>875</v>
      </c>
      <c r="POU474" s="87" t="s">
        <v>887</v>
      </c>
      <c r="POV474" s="87" t="s">
        <v>875</v>
      </c>
      <c r="POW474" s="87" t="s">
        <v>887</v>
      </c>
      <c r="POX474" s="87" t="s">
        <v>875</v>
      </c>
      <c r="POY474" s="87" t="s">
        <v>887</v>
      </c>
      <c r="POZ474" s="87" t="s">
        <v>875</v>
      </c>
      <c r="PPA474" s="87" t="s">
        <v>887</v>
      </c>
      <c r="PPB474" s="87" t="s">
        <v>875</v>
      </c>
      <c r="PPC474" s="87" t="s">
        <v>887</v>
      </c>
      <c r="PPD474" s="87" t="s">
        <v>875</v>
      </c>
      <c r="PPE474" s="87" t="s">
        <v>887</v>
      </c>
      <c r="PPF474" s="87" t="s">
        <v>875</v>
      </c>
      <c r="PPG474" s="87" t="s">
        <v>887</v>
      </c>
      <c r="PPH474" s="87" t="s">
        <v>875</v>
      </c>
      <c r="PPI474" s="87" t="s">
        <v>887</v>
      </c>
      <c r="PPJ474" s="87" t="s">
        <v>875</v>
      </c>
      <c r="PPK474" s="87" t="s">
        <v>887</v>
      </c>
      <c r="PPL474" s="87" t="s">
        <v>875</v>
      </c>
      <c r="PPM474" s="87" t="s">
        <v>887</v>
      </c>
      <c r="PPN474" s="87" t="s">
        <v>875</v>
      </c>
      <c r="PPO474" s="87" t="s">
        <v>887</v>
      </c>
      <c r="PPP474" s="87" t="s">
        <v>875</v>
      </c>
      <c r="PPQ474" s="87" t="s">
        <v>887</v>
      </c>
      <c r="PPR474" s="87" t="s">
        <v>875</v>
      </c>
      <c r="PPS474" s="87" t="s">
        <v>887</v>
      </c>
      <c r="PPT474" s="87" t="s">
        <v>875</v>
      </c>
      <c r="PPU474" s="87" t="s">
        <v>887</v>
      </c>
      <c r="PPV474" s="87" t="s">
        <v>875</v>
      </c>
      <c r="PPW474" s="87" t="s">
        <v>887</v>
      </c>
      <c r="PPX474" s="87" t="s">
        <v>875</v>
      </c>
      <c r="PPY474" s="87" t="s">
        <v>887</v>
      </c>
      <c r="PPZ474" s="87" t="s">
        <v>875</v>
      </c>
      <c r="PQA474" s="87" t="s">
        <v>887</v>
      </c>
      <c r="PQB474" s="87" t="s">
        <v>875</v>
      </c>
      <c r="PQC474" s="87" t="s">
        <v>887</v>
      </c>
      <c r="PQD474" s="87" t="s">
        <v>875</v>
      </c>
      <c r="PQE474" s="87" t="s">
        <v>887</v>
      </c>
      <c r="PQF474" s="87" t="s">
        <v>875</v>
      </c>
      <c r="PQG474" s="87" t="s">
        <v>887</v>
      </c>
      <c r="PQH474" s="87" t="s">
        <v>875</v>
      </c>
      <c r="PQI474" s="87" t="s">
        <v>887</v>
      </c>
      <c r="PQJ474" s="87" t="s">
        <v>875</v>
      </c>
      <c r="PQK474" s="87" t="s">
        <v>887</v>
      </c>
      <c r="PQL474" s="87" t="s">
        <v>875</v>
      </c>
      <c r="PQM474" s="87" t="s">
        <v>887</v>
      </c>
      <c r="PQN474" s="87" t="s">
        <v>875</v>
      </c>
      <c r="PQO474" s="87" t="s">
        <v>887</v>
      </c>
      <c r="PQP474" s="87" t="s">
        <v>875</v>
      </c>
      <c r="PQQ474" s="87" t="s">
        <v>887</v>
      </c>
      <c r="PQR474" s="87" t="s">
        <v>875</v>
      </c>
      <c r="PQS474" s="87" t="s">
        <v>887</v>
      </c>
      <c r="PQT474" s="87" t="s">
        <v>875</v>
      </c>
      <c r="PQU474" s="87" t="s">
        <v>887</v>
      </c>
      <c r="PQV474" s="87" t="s">
        <v>875</v>
      </c>
      <c r="PQW474" s="87" t="s">
        <v>887</v>
      </c>
      <c r="PQX474" s="87" t="s">
        <v>875</v>
      </c>
      <c r="PQY474" s="87" t="s">
        <v>887</v>
      </c>
      <c r="PQZ474" s="87" t="s">
        <v>875</v>
      </c>
      <c r="PRA474" s="87" t="s">
        <v>887</v>
      </c>
      <c r="PRB474" s="87" t="s">
        <v>875</v>
      </c>
      <c r="PRC474" s="87" t="s">
        <v>887</v>
      </c>
      <c r="PRD474" s="87" t="s">
        <v>875</v>
      </c>
      <c r="PRE474" s="87" t="s">
        <v>887</v>
      </c>
      <c r="PRF474" s="87" t="s">
        <v>875</v>
      </c>
      <c r="PRG474" s="87" t="s">
        <v>887</v>
      </c>
      <c r="PRH474" s="87" t="s">
        <v>875</v>
      </c>
      <c r="PRI474" s="87" t="s">
        <v>887</v>
      </c>
      <c r="PRJ474" s="87" t="s">
        <v>875</v>
      </c>
      <c r="PRK474" s="87" t="s">
        <v>887</v>
      </c>
      <c r="PRL474" s="87" t="s">
        <v>875</v>
      </c>
      <c r="PRM474" s="87" t="s">
        <v>887</v>
      </c>
      <c r="PRN474" s="87" t="s">
        <v>875</v>
      </c>
      <c r="PRO474" s="87" t="s">
        <v>887</v>
      </c>
      <c r="PRP474" s="87" t="s">
        <v>875</v>
      </c>
      <c r="PRQ474" s="87" t="s">
        <v>887</v>
      </c>
      <c r="PRR474" s="87" t="s">
        <v>875</v>
      </c>
      <c r="PRS474" s="87" t="s">
        <v>887</v>
      </c>
      <c r="PRT474" s="87" t="s">
        <v>875</v>
      </c>
      <c r="PRU474" s="87" t="s">
        <v>887</v>
      </c>
      <c r="PRV474" s="87" t="s">
        <v>875</v>
      </c>
      <c r="PRW474" s="87" t="s">
        <v>887</v>
      </c>
      <c r="PRX474" s="87" t="s">
        <v>875</v>
      </c>
      <c r="PRY474" s="87" t="s">
        <v>887</v>
      </c>
      <c r="PRZ474" s="87" t="s">
        <v>875</v>
      </c>
      <c r="PSA474" s="87" t="s">
        <v>887</v>
      </c>
      <c r="PSB474" s="87" t="s">
        <v>875</v>
      </c>
      <c r="PSC474" s="87" t="s">
        <v>887</v>
      </c>
      <c r="PSD474" s="87" t="s">
        <v>875</v>
      </c>
      <c r="PSE474" s="87" t="s">
        <v>887</v>
      </c>
      <c r="PSF474" s="87" t="s">
        <v>875</v>
      </c>
      <c r="PSG474" s="87" t="s">
        <v>887</v>
      </c>
      <c r="PSH474" s="87" t="s">
        <v>875</v>
      </c>
      <c r="PSI474" s="87" t="s">
        <v>887</v>
      </c>
      <c r="PSJ474" s="87" t="s">
        <v>875</v>
      </c>
      <c r="PSK474" s="87" t="s">
        <v>887</v>
      </c>
      <c r="PSL474" s="87" t="s">
        <v>875</v>
      </c>
      <c r="PSM474" s="87" t="s">
        <v>887</v>
      </c>
      <c r="PSN474" s="87" t="s">
        <v>875</v>
      </c>
      <c r="PSO474" s="87" t="s">
        <v>887</v>
      </c>
      <c r="PSP474" s="87" t="s">
        <v>875</v>
      </c>
      <c r="PSQ474" s="87" t="s">
        <v>887</v>
      </c>
      <c r="PSR474" s="87" t="s">
        <v>875</v>
      </c>
      <c r="PSS474" s="87" t="s">
        <v>887</v>
      </c>
      <c r="PST474" s="87" t="s">
        <v>875</v>
      </c>
      <c r="PSU474" s="87" t="s">
        <v>887</v>
      </c>
      <c r="PSV474" s="87" t="s">
        <v>875</v>
      </c>
      <c r="PSW474" s="87" t="s">
        <v>887</v>
      </c>
      <c r="PSX474" s="87" t="s">
        <v>875</v>
      </c>
      <c r="PSY474" s="87" t="s">
        <v>887</v>
      </c>
      <c r="PSZ474" s="87" t="s">
        <v>875</v>
      </c>
      <c r="PTA474" s="87" t="s">
        <v>887</v>
      </c>
      <c r="PTB474" s="87" t="s">
        <v>875</v>
      </c>
      <c r="PTC474" s="87" t="s">
        <v>887</v>
      </c>
      <c r="PTD474" s="87" t="s">
        <v>875</v>
      </c>
      <c r="PTE474" s="87" t="s">
        <v>887</v>
      </c>
      <c r="PTF474" s="87" t="s">
        <v>875</v>
      </c>
      <c r="PTG474" s="87" t="s">
        <v>887</v>
      </c>
      <c r="PTH474" s="87" t="s">
        <v>875</v>
      </c>
      <c r="PTI474" s="87" t="s">
        <v>887</v>
      </c>
      <c r="PTJ474" s="87" t="s">
        <v>875</v>
      </c>
      <c r="PTK474" s="87" t="s">
        <v>887</v>
      </c>
      <c r="PTL474" s="87" t="s">
        <v>875</v>
      </c>
      <c r="PTM474" s="87" t="s">
        <v>887</v>
      </c>
      <c r="PTN474" s="87" t="s">
        <v>875</v>
      </c>
      <c r="PTO474" s="87" t="s">
        <v>887</v>
      </c>
      <c r="PTP474" s="87" t="s">
        <v>875</v>
      </c>
      <c r="PTQ474" s="87" t="s">
        <v>887</v>
      </c>
      <c r="PTR474" s="87" t="s">
        <v>875</v>
      </c>
      <c r="PTS474" s="87" t="s">
        <v>887</v>
      </c>
      <c r="PTT474" s="87" t="s">
        <v>875</v>
      </c>
      <c r="PTU474" s="87" t="s">
        <v>887</v>
      </c>
      <c r="PTV474" s="87" t="s">
        <v>875</v>
      </c>
      <c r="PTW474" s="87" t="s">
        <v>887</v>
      </c>
      <c r="PTX474" s="87" t="s">
        <v>875</v>
      </c>
      <c r="PTY474" s="87" t="s">
        <v>887</v>
      </c>
      <c r="PTZ474" s="87" t="s">
        <v>875</v>
      </c>
      <c r="PUA474" s="87" t="s">
        <v>887</v>
      </c>
      <c r="PUB474" s="87" t="s">
        <v>875</v>
      </c>
      <c r="PUC474" s="87" t="s">
        <v>887</v>
      </c>
      <c r="PUD474" s="87" t="s">
        <v>875</v>
      </c>
      <c r="PUE474" s="87" t="s">
        <v>887</v>
      </c>
      <c r="PUF474" s="87" t="s">
        <v>875</v>
      </c>
      <c r="PUG474" s="87" t="s">
        <v>887</v>
      </c>
      <c r="PUH474" s="87" t="s">
        <v>875</v>
      </c>
      <c r="PUI474" s="87" t="s">
        <v>887</v>
      </c>
      <c r="PUJ474" s="87" t="s">
        <v>875</v>
      </c>
      <c r="PUK474" s="87" t="s">
        <v>887</v>
      </c>
      <c r="PUL474" s="87" t="s">
        <v>875</v>
      </c>
      <c r="PUM474" s="87" t="s">
        <v>887</v>
      </c>
      <c r="PUN474" s="87" t="s">
        <v>875</v>
      </c>
      <c r="PUO474" s="87" t="s">
        <v>887</v>
      </c>
      <c r="PUP474" s="87" t="s">
        <v>875</v>
      </c>
      <c r="PUQ474" s="87" t="s">
        <v>887</v>
      </c>
      <c r="PUR474" s="87" t="s">
        <v>875</v>
      </c>
      <c r="PUS474" s="87" t="s">
        <v>887</v>
      </c>
      <c r="PUT474" s="87" t="s">
        <v>875</v>
      </c>
      <c r="PUU474" s="87" t="s">
        <v>887</v>
      </c>
      <c r="PUV474" s="87" t="s">
        <v>875</v>
      </c>
      <c r="PUW474" s="87" t="s">
        <v>887</v>
      </c>
      <c r="PUX474" s="87" t="s">
        <v>875</v>
      </c>
      <c r="PUY474" s="87" t="s">
        <v>887</v>
      </c>
      <c r="PUZ474" s="87" t="s">
        <v>875</v>
      </c>
      <c r="PVA474" s="87" t="s">
        <v>887</v>
      </c>
      <c r="PVB474" s="87" t="s">
        <v>875</v>
      </c>
      <c r="PVC474" s="87" t="s">
        <v>887</v>
      </c>
      <c r="PVD474" s="87" t="s">
        <v>875</v>
      </c>
      <c r="PVE474" s="87" t="s">
        <v>887</v>
      </c>
      <c r="PVF474" s="87" t="s">
        <v>875</v>
      </c>
      <c r="PVG474" s="87" t="s">
        <v>887</v>
      </c>
      <c r="PVH474" s="87" t="s">
        <v>875</v>
      </c>
      <c r="PVI474" s="87" t="s">
        <v>887</v>
      </c>
      <c r="PVJ474" s="87" t="s">
        <v>875</v>
      </c>
      <c r="PVK474" s="87" t="s">
        <v>887</v>
      </c>
      <c r="PVL474" s="87" t="s">
        <v>875</v>
      </c>
      <c r="PVM474" s="87" t="s">
        <v>887</v>
      </c>
      <c r="PVN474" s="87" t="s">
        <v>875</v>
      </c>
      <c r="PVO474" s="87" t="s">
        <v>887</v>
      </c>
      <c r="PVP474" s="87" t="s">
        <v>875</v>
      </c>
      <c r="PVQ474" s="87" t="s">
        <v>887</v>
      </c>
      <c r="PVR474" s="87" t="s">
        <v>875</v>
      </c>
      <c r="PVS474" s="87" t="s">
        <v>887</v>
      </c>
      <c r="PVT474" s="87" t="s">
        <v>875</v>
      </c>
      <c r="PVU474" s="87" t="s">
        <v>887</v>
      </c>
      <c r="PVV474" s="87" t="s">
        <v>875</v>
      </c>
      <c r="PVW474" s="87" t="s">
        <v>887</v>
      </c>
      <c r="PVX474" s="87" t="s">
        <v>875</v>
      </c>
      <c r="PVY474" s="87" t="s">
        <v>887</v>
      </c>
      <c r="PVZ474" s="87" t="s">
        <v>875</v>
      </c>
      <c r="PWA474" s="87" t="s">
        <v>887</v>
      </c>
      <c r="PWB474" s="87" t="s">
        <v>875</v>
      </c>
      <c r="PWC474" s="87" t="s">
        <v>887</v>
      </c>
      <c r="PWD474" s="87" t="s">
        <v>875</v>
      </c>
      <c r="PWE474" s="87" t="s">
        <v>887</v>
      </c>
      <c r="PWF474" s="87" t="s">
        <v>875</v>
      </c>
      <c r="PWG474" s="87" t="s">
        <v>887</v>
      </c>
      <c r="PWH474" s="87" t="s">
        <v>875</v>
      </c>
      <c r="PWI474" s="87" t="s">
        <v>887</v>
      </c>
      <c r="PWJ474" s="87" t="s">
        <v>875</v>
      </c>
      <c r="PWK474" s="87" t="s">
        <v>887</v>
      </c>
      <c r="PWL474" s="87" t="s">
        <v>875</v>
      </c>
      <c r="PWM474" s="87" t="s">
        <v>887</v>
      </c>
      <c r="PWN474" s="87" t="s">
        <v>875</v>
      </c>
      <c r="PWO474" s="87" t="s">
        <v>887</v>
      </c>
      <c r="PWP474" s="87" t="s">
        <v>875</v>
      </c>
      <c r="PWQ474" s="87" t="s">
        <v>887</v>
      </c>
      <c r="PWR474" s="87" t="s">
        <v>875</v>
      </c>
      <c r="PWS474" s="87" t="s">
        <v>887</v>
      </c>
      <c r="PWT474" s="87" t="s">
        <v>875</v>
      </c>
      <c r="PWU474" s="87" t="s">
        <v>887</v>
      </c>
      <c r="PWV474" s="87" t="s">
        <v>875</v>
      </c>
      <c r="PWW474" s="87" t="s">
        <v>887</v>
      </c>
      <c r="PWX474" s="87" t="s">
        <v>875</v>
      </c>
      <c r="PWY474" s="87" t="s">
        <v>887</v>
      </c>
      <c r="PWZ474" s="87" t="s">
        <v>875</v>
      </c>
      <c r="PXA474" s="87" t="s">
        <v>887</v>
      </c>
      <c r="PXB474" s="87" t="s">
        <v>875</v>
      </c>
      <c r="PXC474" s="87" t="s">
        <v>887</v>
      </c>
      <c r="PXD474" s="87" t="s">
        <v>875</v>
      </c>
      <c r="PXE474" s="87" t="s">
        <v>887</v>
      </c>
      <c r="PXF474" s="87" t="s">
        <v>875</v>
      </c>
      <c r="PXG474" s="87" t="s">
        <v>887</v>
      </c>
      <c r="PXH474" s="87" t="s">
        <v>875</v>
      </c>
      <c r="PXI474" s="87" t="s">
        <v>887</v>
      </c>
      <c r="PXJ474" s="87" t="s">
        <v>875</v>
      </c>
      <c r="PXK474" s="87" t="s">
        <v>887</v>
      </c>
      <c r="PXL474" s="87" t="s">
        <v>875</v>
      </c>
      <c r="PXM474" s="87" t="s">
        <v>887</v>
      </c>
      <c r="PXN474" s="87" t="s">
        <v>875</v>
      </c>
      <c r="PXO474" s="87" t="s">
        <v>887</v>
      </c>
      <c r="PXP474" s="87" t="s">
        <v>875</v>
      </c>
      <c r="PXQ474" s="87" t="s">
        <v>887</v>
      </c>
      <c r="PXR474" s="87" t="s">
        <v>875</v>
      </c>
      <c r="PXS474" s="87" t="s">
        <v>887</v>
      </c>
      <c r="PXT474" s="87" t="s">
        <v>875</v>
      </c>
      <c r="PXU474" s="87" t="s">
        <v>887</v>
      </c>
      <c r="PXV474" s="87" t="s">
        <v>875</v>
      </c>
      <c r="PXW474" s="87" t="s">
        <v>887</v>
      </c>
      <c r="PXX474" s="87" t="s">
        <v>875</v>
      </c>
      <c r="PXY474" s="87" t="s">
        <v>887</v>
      </c>
      <c r="PXZ474" s="87" t="s">
        <v>875</v>
      </c>
      <c r="PYA474" s="87" t="s">
        <v>887</v>
      </c>
      <c r="PYB474" s="87" t="s">
        <v>875</v>
      </c>
      <c r="PYC474" s="87" t="s">
        <v>887</v>
      </c>
      <c r="PYD474" s="87" t="s">
        <v>875</v>
      </c>
      <c r="PYE474" s="87" t="s">
        <v>887</v>
      </c>
      <c r="PYF474" s="87" t="s">
        <v>875</v>
      </c>
      <c r="PYG474" s="87" t="s">
        <v>887</v>
      </c>
      <c r="PYH474" s="87" t="s">
        <v>875</v>
      </c>
      <c r="PYI474" s="87" t="s">
        <v>887</v>
      </c>
      <c r="PYJ474" s="87" t="s">
        <v>875</v>
      </c>
      <c r="PYK474" s="87" t="s">
        <v>887</v>
      </c>
      <c r="PYL474" s="87" t="s">
        <v>875</v>
      </c>
      <c r="PYM474" s="87" t="s">
        <v>887</v>
      </c>
      <c r="PYN474" s="87" t="s">
        <v>875</v>
      </c>
      <c r="PYO474" s="87" t="s">
        <v>887</v>
      </c>
      <c r="PYP474" s="87" t="s">
        <v>875</v>
      </c>
      <c r="PYQ474" s="87" t="s">
        <v>887</v>
      </c>
      <c r="PYR474" s="87" t="s">
        <v>875</v>
      </c>
      <c r="PYS474" s="87" t="s">
        <v>887</v>
      </c>
      <c r="PYT474" s="87" t="s">
        <v>875</v>
      </c>
      <c r="PYU474" s="87" t="s">
        <v>887</v>
      </c>
      <c r="PYV474" s="87" t="s">
        <v>875</v>
      </c>
      <c r="PYW474" s="87" t="s">
        <v>887</v>
      </c>
      <c r="PYX474" s="87" t="s">
        <v>875</v>
      </c>
      <c r="PYY474" s="87" t="s">
        <v>887</v>
      </c>
      <c r="PYZ474" s="87" t="s">
        <v>875</v>
      </c>
      <c r="PZA474" s="87" t="s">
        <v>887</v>
      </c>
      <c r="PZB474" s="87" t="s">
        <v>875</v>
      </c>
      <c r="PZC474" s="87" t="s">
        <v>887</v>
      </c>
      <c r="PZD474" s="87" t="s">
        <v>875</v>
      </c>
      <c r="PZE474" s="87" t="s">
        <v>887</v>
      </c>
      <c r="PZF474" s="87" t="s">
        <v>875</v>
      </c>
      <c r="PZG474" s="87" t="s">
        <v>887</v>
      </c>
      <c r="PZH474" s="87" t="s">
        <v>875</v>
      </c>
      <c r="PZI474" s="87" t="s">
        <v>887</v>
      </c>
      <c r="PZJ474" s="87" t="s">
        <v>875</v>
      </c>
      <c r="PZK474" s="87" t="s">
        <v>887</v>
      </c>
      <c r="PZL474" s="87" t="s">
        <v>875</v>
      </c>
      <c r="PZM474" s="87" t="s">
        <v>887</v>
      </c>
      <c r="PZN474" s="87" t="s">
        <v>875</v>
      </c>
      <c r="PZO474" s="87" t="s">
        <v>887</v>
      </c>
      <c r="PZP474" s="87" t="s">
        <v>875</v>
      </c>
      <c r="PZQ474" s="87" t="s">
        <v>887</v>
      </c>
      <c r="PZR474" s="87" t="s">
        <v>875</v>
      </c>
      <c r="PZS474" s="87" t="s">
        <v>887</v>
      </c>
      <c r="PZT474" s="87" t="s">
        <v>875</v>
      </c>
      <c r="PZU474" s="87" t="s">
        <v>887</v>
      </c>
      <c r="PZV474" s="87" t="s">
        <v>875</v>
      </c>
      <c r="PZW474" s="87" t="s">
        <v>887</v>
      </c>
      <c r="PZX474" s="87" t="s">
        <v>875</v>
      </c>
      <c r="PZY474" s="87" t="s">
        <v>887</v>
      </c>
      <c r="PZZ474" s="87" t="s">
        <v>875</v>
      </c>
      <c r="QAA474" s="87" t="s">
        <v>887</v>
      </c>
      <c r="QAB474" s="87" t="s">
        <v>875</v>
      </c>
      <c r="QAC474" s="87" t="s">
        <v>887</v>
      </c>
      <c r="QAD474" s="87" t="s">
        <v>875</v>
      </c>
      <c r="QAE474" s="87" t="s">
        <v>887</v>
      </c>
      <c r="QAF474" s="87" t="s">
        <v>875</v>
      </c>
      <c r="QAG474" s="87" t="s">
        <v>887</v>
      </c>
      <c r="QAH474" s="87" t="s">
        <v>875</v>
      </c>
      <c r="QAI474" s="87" t="s">
        <v>887</v>
      </c>
      <c r="QAJ474" s="87" t="s">
        <v>875</v>
      </c>
      <c r="QAK474" s="87" t="s">
        <v>887</v>
      </c>
      <c r="QAL474" s="87" t="s">
        <v>875</v>
      </c>
      <c r="QAM474" s="87" t="s">
        <v>887</v>
      </c>
      <c r="QAN474" s="87" t="s">
        <v>875</v>
      </c>
      <c r="QAO474" s="87" t="s">
        <v>887</v>
      </c>
      <c r="QAP474" s="87" t="s">
        <v>875</v>
      </c>
      <c r="QAQ474" s="87" t="s">
        <v>887</v>
      </c>
      <c r="QAR474" s="87" t="s">
        <v>875</v>
      </c>
      <c r="QAS474" s="87" t="s">
        <v>887</v>
      </c>
      <c r="QAT474" s="87" t="s">
        <v>875</v>
      </c>
      <c r="QAU474" s="87" t="s">
        <v>887</v>
      </c>
      <c r="QAV474" s="87" t="s">
        <v>875</v>
      </c>
      <c r="QAW474" s="87" t="s">
        <v>887</v>
      </c>
      <c r="QAX474" s="87" t="s">
        <v>875</v>
      </c>
      <c r="QAY474" s="87" t="s">
        <v>887</v>
      </c>
      <c r="QAZ474" s="87" t="s">
        <v>875</v>
      </c>
      <c r="QBA474" s="87" t="s">
        <v>887</v>
      </c>
      <c r="QBB474" s="87" t="s">
        <v>875</v>
      </c>
      <c r="QBC474" s="87" t="s">
        <v>887</v>
      </c>
      <c r="QBD474" s="87" t="s">
        <v>875</v>
      </c>
      <c r="QBE474" s="87" t="s">
        <v>887</v>
      </c>
      <c r="QBF474" s="87" t="s">
        <v>875</v>
      </c>
      <c r="QBG474" s="87" t="s">
        <v>887</v>
      </c>
      <c r="QBH474" s="87" t="s">
        <v>875</v>
      </c>
      <c r="QBI474" s="87" t="s">
        <v>887</v>
      </c>
      <c r="QBJ474" s="87" t="s">
        <v>875</v>
      </c>
      <c r="QBK474" s="87" t="s">
        <v>887</v>
      </c>
      <c r="QBL474" s="87" t="s">
        <v>875</v>
      </c>
      <c r="QBM474" s="87" t="s">
        <v>887</v>
      </c>
      <c r="QBN474" s="87" t="s">
        <v>875</v>
      </c>
      <c r="QBO474" s="87" t="s">
        <v>887</v>
      </c>
      <c r="QBP474" s="87" t="s">
        <v>875</v>
      </c>
      <c r="QBQ474" s="87" t="s">
        <v>887</v>
      </c>
      <c r="QBR474" s="87" t="s">
        <v>875</v>
      </c>
      <c r="QBS474" s="87" t="s">
        <v>887</v>
      </c>
      <c r="QBT474" s="87" t="s">
        <v>875</v>
      </c>
      <c r="QBU474" s="87" t="s">
        <v>887</v>
      </c>
      <c r="QBV474" s="87" t="s">
        <v>875</v>
      </c>
      <c r="QBW474" s="87" t="s">
        <v>887</v>
      </c>
      <c r="QBX474" s="87" t="s">
        <v>875</v>
      </c>
      <c r="QBY474" s="87" t="s">
        <v>887</v>
      </c>
      <c r="QBZ474" s="87" t="s">
        <v>875</v>
      </c>
      <c r="QCA474" s="87" t="s">
        <v>887</v>
      </c>
      <c r="QCB474" s="87" t="s">
        <v>875</v>
      </c>
      <c r="QCC474" s="87" t="s">
        <v>887</v>
      </c>
      <c r="QCD474" s="87" t="s">
        <v>875</v>
      </c>
      <c r="QCE474" s="87" t="s">
        <v>887</v>
      </c>
      <c r="QCF474" s="87" t="s">
        <v>875</v>
      </c>
      <c r="QCG474" s="87" t="s">
        <v>887</v>
      </c>
      <c r="QCH474" s="87" t="s">
        <v>875</v>
      </c>
      <c r="QCI474" s="87" t="s">
        <v>887</v>
      </c>
      <c r="QCJ474" s="87" t="s">
        <v>875</v>
      </c>
      <c r="QCK474" s="87" t="s">
        <v>887</v>
      </c>
      <c r="QCL474" s="87" t="s">
        <v>875</v>
      </c>
      <c r="QCM474" s="87" t="s">
        <v>887</v>
      </c>
      <c r="QCN474" s="87" t="s">
        <v>875</v>
      </c>
      <c r="QCO474" s="87" t="s">
        <v>887</v>
      </c>
      <c r="QCP474" s="87" t="s">
        <v>875</v>
      </c>
      <c r="QCQ474" s="87" t="s">
        <v>887</v>
      </c>
      <c r="QCR474" s="87" t="s">
        <v>875</v>
      </c>
      <c r="QCS474" s="87" t="s">
        <v>887</v>
      </c>
      <c r="QCT474" s="87" t="s">
        <v>875</v>
      </c>
      <c r="QCU474" s="87" t="s">
        <v>887</v>
      </c>
      <c r="QCV474" s="87" t="s">
        <v>875</v>
      </c>
      <c r="QCW474" s="87" t="s">
        <v>887</v>
      </c>
      <c r="QCX474" s="87" t="s">
        <v>875</v>
      </c>
      <c r="QCY474" s="87" t="s">
        <v>887</v>
      </c>
      <c r="QCZ474" s="87" t="s">
        <v>875</v>
      </c>
      <c r="QDA474" s="87" t="s">
        <v>887</v>
      </c>
      <c r="QDB474" s="87" t="s">
        <v>875</v>
      </c>
      <c r="QDC474" s="87" t="s">
        <v>887</v>
      </c>
      <c r="QDD474" s="87" t="s">
        <v>875</v>
      </c>
      <c r="QDE474" s="87" t="s">
        <v>887</v>
      </c>
      <c r="QDF474" s="87" t="s">
        <v>875</v>
      </c>
      <c r="QDG474" s="87" t="s">
        <v>887</v>
      </c>
      <c r="QDH474" s="87" t="s">
        <v>875</v>
      </c>
      <c r="QDI474" s="87" t="s">
        <v>887</v>
      </c>
      <c r="QDJ474" s="87" t="s">
        <v>875</v>
      </c>
      <c r="QDK474" s="87" t="s">
        <v>887</v>
      </c>
      <c r="QDL474" s="87" t="s">
        <v>875</v>
      </c>
      <c r="QDM474" s="87" t="s">
        <v>887</v>
      </c>
      <c r="QDN474" s="87" t="s">
        <v>875</v>
      </c>
      <c r="QDO474" s="87" t="s">
        <v>887</v>
      </c>
      <c r="QDP474" s="87" t="s">
        <v>875</v>
      </c>
      <c r="QDQ474" s="87" t="s">
        <v>887</v>
      </c>
      <c r="QDR474" s="87" t="s">
        <v>875</v>
      </c>
      <c r="QDS474" s="87" t="s">
        <v>887</v>
      </c>
      <c r="QDT474" s="87" t="s">
        <v>875</v>
      </c>
      <c r="QDU474" s="87" t="s">
        <v>887</v>
      </c>
      <c r="QDV474" s="87" t="s">
        <v>875</v>
      </c>
      <c r="QDW474" s="87" t="s">
        <v>887</v>
      </c>
      <c r="QDX474" s="87" t="s">
        <v>875</v>
      </c>
      <c r="QDY474" s="87" t="s">
        <v>887</v>
      </c>
      <c r="QDZ474" s="87" t="s">
        <v>875</v>
      </c>
      <c r="QEA474" s="87" t="s">
        <v>887</v>
      </c>
      <c r="QEB474" s="87" t="s">
        <v>875</v>
      </c>
      <c r="QEC474" s="87" t="s">
        <v>887</v>
      </c>
      <c r="QED474" s="87" t="s">
        <v>875</v>
      </c>
      <c r="QEE474" s="87" t="s">
        <v>887</v>
      </c>
      <c r="QEF474" s="87" t="s">
        <v>875</v>
      </c>
      <c r="QEG474" s="87" t="s">
        <v>887</v>
      </c>
      <c r="QEH474" s="87" t="s">
        <v>875</v>
      </c>
      <c r="QEI474" s="87" t="s">
        <v>887</v>
      </c>
      <c r="QEJ474" s="87" t="s">
        <v>875</v>
      </c>
      <c r="QEK474" s="87" t="s">
        <v>887</v>
      </c>
      <c r="QEL474" s="87" t="s">
        <v>875</v>
      </c>
      <c r="QEM474" s="87" t="s">
        <v>887</v>
      </c>
      <c r="QEN474" s="87" t="s">
        <v>875</v>
      </c>
      <c r="QEO474" s="87" t="s">
        <v>887</v>
      </c>
      <c r="QEP474" s="87" t="s">
        <v>875</v>
      </c>
      <c r="QEQ474" s="87" t="s">
        <v>887</v>
      </c>
      <c r="QER474" s="87" t="s">
        <v>875</v>
      </c>
      <c r="QES474" s="87" t="s">
        <v>887</v>
      </c>
      <c r="QET474" s="87" t="s">
        <v>875</v>
      </c>
      <c r="QEU474" s="87" t="s">
        <v>887</v>
      </c>
      <c r="QEV474" s="87" t="s">
        <v>875</v>
      </c>
      <c r="QEW474" s="87" t="s">
        <v>887</v>
      </c>
      <c r="QEX474" s="87" t="s">
        <v>875</v>
      </c>
      <c r="QEY474" s="87" t="s">
        <v>887</v>
      </c>
      <c r="QEZ474" s="87" t="s">
        <v>875</v>
      </c>
      <c r="QFA474" s="87" t="s">
        <v>887</v>
      </c>
      <c r="QFB474" s="87" t="s">
        <v>875</v>
      </c>
      <c r="QFC474" s="87" t="s">
        <v>887</v>
      </c>
      <c r="QFD474" s="87" t="s">
        <v>875</v>
      </c>
      <c r="QFE474" s="87" t="s">
        <v>887</v>
      </c>
      <c r="QFF474" s="87" t="s">
        <v>875</v>
      </c>
      <c r="QFG474" s="87" t="s">
        <v>887</v>
      </c>
      <c r="QFH474" s="87" t="s">
        <v>875</v>
      </c>
      <c r="QFI474" s="87" t="s">
        <v>887</v>
      </c>
      <c r="QFJ474" s="87" t="s">
        <v>875</v>
      </c>
      <c r="QFK474" s="87" t="s">
        <v>887</v>
      </c>
      <c r="QFL474" s="87" t="s">
        <v>875</v>
      </c>
      <c r="QFM474" s="87" t="s">
        <v>887</v>
      </c>
      <c r="QFN474" s="87" t="s">
        <v>875</v>
      </c>
      <c r="QFO474" s="87" t="s">
        <v>887</v>
      </c>
      <c r="QFP474" s="87" t="s">
        <v>875</v>
      </c>
      <c r="QFQ474" s="87" t="s">
        <v>887</v>
      </c>
      <c r="QFR474" s="87" t="s">
        <v>875</v>
      </c>
      <c r="QFS474" s="87" t="s">
        <v>887</v>
      </c>
      <c r="QFT474" s="87" t="s">
        <v>875</v>
      </c>
      <c r="QFU474" s="87" t="s">
        <v>887</v>
      </c>
      <c r="QFV474" s="87" t="s">
        <v>875</v>
      </c>
      <c r="QFW474" s="87" t="s">
        <v>887</v>
      </c>
      <c r="QFX474" s="87" t="s">
        <v>875</v>
      </c>
      <c r="QFY474" s="87" t="s">
        <v>887</v>
      </c>
      <c r="QFZ474" s="87" t="s">
        <v>875</v>
      </c>
      <c r="QGA474" s="87" t="s">
        <v>887</v>
      </c>
      <c r="QGB474" s="87" t="s">
        <v>875</v>
      </c>
      <c r="QGC474" s="87" t="s">
        <v>887</v>
      </c>
      <c r="QGD474" s="87" t="s">
        <v>875</v>
      </c>
      <c r="QGE474" s="87" t="s">
        <v>887</v>
      </c>
      <c r="QGF474" s="87" t="s">
        <v>875</v>
      </c>
      <c r="QGG474" s="87" t="s">
        <v>887</v>
      </c>
      <c r="QGH474" s="87" t="s">
        <v>875</v>
      </c>
      <c r="QGI474" s="87" t="s">
        <v>887</v>
      </c>
      <c r="QGJ474" s="87" t="s">
        <v>875</v>
      </c>
      <c r="QGK474" s="87" t="s">
        <v>887</v>
      </c>
      <c r="QGL474" s="87" t="s">
        <v>875</v>
      </c>
      <c r="QGM474" s="87" t="s">
        <v>887</v>
      </c>
      <c r="QGN474" s="87" t="s">
        <v>875</v>
      </c>
      <c r="QGO474" s="87" t="s">
        <v>887</v>
      </c>
      <c r="QGP474" s="87" t="s">
        <v>875</v>
      </c>
      <c r="QGQ474" s="87" t="s">
        <v>887</v>
      </c>
      <c r="QGR474" s="87" t="s">
        <v>875</v>
      </c>
      <c r="QGS474" s="87" t="s">
        <v>887</v>
      </c>
      <c r="QGT474" s="87" t="s">
        <v>875</v>
      </c>
      <c r="QGU474" s="87" t="s">
        <v>887</v>
      </c>
      <c r="QGV474" s="87" t="s">
        <v>875</v>
      </c>
      <c r="QGW474" s="87" t="s">
        <v>887</v>
      </c>
      <c r="QGX474" s="87" t="s">
        <v>875</v>
      </c>
      <c r="QGY474" s="87" t="s">
        <v>887</v>
      </c>
      <c r="QGZ474" s="87" t="s">
        <v>875</v>
      </c>
      <c r="QHA474" s="87" t="s">
        <v>887</v>
      </c>
      <c r="QHB474" s="87" t="s">
        <v>875</v>
      </c>
      <c r="QHC474" s="87" t="s">
        <v>887</v>
      </c>
      <c r="QHD474" s="87" t="s">
        <v>875</v>
      </c>
      <c r="QHE474" s="87" t="s">
        <v>887</v>
      </c>
      <c r="QHF474" s="87" t="s">
        <v>875</v>
      </c>
      <c r="QHG474" s="87" t="s">
        <v>887</v>
      </c>
      <c r="QHH474" s="87" t="s">
        <v>875</v>
      </c>
      <c r="QHI474" s="87" t="s">
        <v>887</v>
      </c>
      <c r="QHJ474" s="87" t="s">
        <v>875</v>
      </c>
      <c r="QHK474" s="87" t="s">
        <v>887</v>
      </c>
      <c r="QHL474" s="87" t="s">
        <v>875</v>
      </c>
      <c r="QHM474" s="87" t="s">
        <v>887</v>
      </c>
      <c r="QHN474" s="87" t="s">
        <v>875</v>
      </c>
      <c r="QHO474" s="87" t="s">
        <v>887</v>
      </c>
      <c r="QHP474" s="87" t="s">
        <v>875</v>
      </c>
      <c r="QHQ474" s="87" t="s">
        <v>887</v>
      </c>
      <c r="QHR474" s="87" t="s">
        <v>875</v>
      </c>
      <c r="QHS474" s="87" t="s">
        <v>887</v>
      </c>
      <c r="QHT474" s="87" t="s">
        <v>875</v>
      </c>
      <c r="QHU474" s="87" t="s">
        <v>887</v>
      </c>
      <c r="QHV474" s="87" t="s">
        <v>875</v>
      </c>
      <c r="QHW474" s="87" t="s">
        <v>887</v>
      </c>
      <c r="QHX474" s="87" t="s">
        <v>875</v>
      </c>
      <c r="QHY474" s="87" t="s">
        <v>887</v>
      </c>
      <c r="QHZ474" s="87" t="s">
        <v>875</v>
      </c>
      <c r="QIA474" s="87" t="s">
        <v>887</v>
      </c>
      <c r="QIB474" s="87" t="s">
        <v>875</v>
      </c>
      <c r="QIC474" s="87" t="s">
        <v>887</v>
      </c>
      <c r="QID474" s="87" t="s">
        <v>875</v>
      </c>
      <c r="QIE474" s="87" t="s">
        <v>887</v>
      </c>
      <c r="QIF474" s="87" t="s">
        <v>875</v>
      </c>
      <c r="QIG474" s="87" t="s">
        <v>887</v>
      </c>
      <c r="QIH474" s="87" t="s">
        <v>875</v>
      </c>
      <c r="QII474" s="87" t="s">
        <v>887</v>
      </c>
      <c r="QIJ474" s="87" t="s">
        <v>875</v>
      </c>
      <c r="QIK474" s="87" t="s">
        <v>887</v>
      </c>
      <c r="QIL474" s="87" t="s">
        <v>875</v>
      </c>
      <c r="QIM474" s="87" t="s">
        <v>887</v>
      </c>
      <c r="QIN474" s="87" t="s">
        <v>875</v>
      </c>
      <c r="QIO474" s="87" t="s">
        <v>887</v>
      </c>
      <c r="QIP474" s="87" t="s">
        <v>875</v>
      </c>
      <c r="QIQ474" s="87" t="s">
        <v>887</v>
      </c>
      <c r="QIR474" s="87" t="s">
        <v>875</v>
      </c>
      <c r="QIS474" s="87" t="s">
        <v>887</v>
      </c>
      <c r="QIT474" s="87" t="s">
        <v>875</v>
      </c>
      <c r="QIU474" s="87" t="s">
        <v>887</v>
      </c>
      <c r="QIV474" s="87" t="s">
        <v>875</v>
      </c>
      <c r="QIW474" s="87" t="s">
        <v>887</v>
      </c>
      <c r="QIX474" s="87" t="s">
        <v>875</v>
      </c>
      <c r="QIY474" s="87" t="s">
        <v>887</v>
      </c>
      <c r="QIZ474" s="87" t="s">
        <v>875</v>
      </c>
      <c r="QJA474" s="87" t="s">
        <v>887</v>
      </c>
      <c r="QJB474" s="87" t="s">
        <v>875</v>
      </c>
      <c r="QJC474" s="87" t="s">
        <v>887</v>
      </c>
      <c r="QJD474" s="87" t="s">
        <v>875</v>
      </c>
      <c r="QJE474" s="87" t="s">
        <v>887</v>
      </c>
      <c r="QJF474" s="87" t="s">
        <v>875</v>
      </c>
      <c r="QJG474" s="87" t="s">
        <v>887</v>
      </c>
      <c r="QJH474" s="87" t="s">
        <v>875</v>
      </c>
      <c r="QJI474" s="87" t="s">
        <v>887</v>
      </c>
      <c r="QJJ474" s="87" t="s">
        <v>875</v>
      </c>
      <c r="QJK474" s="87" t="s">
        <v>887</v>
      </c>
      <c r="QJL474" s="87" t="s">
        <v>875</v>
      </c>
      <c r="QJM474" s="87" t="s">
        <v>887</v>
      </c>
      <c r="QJN474" s="87" t="s">
        <v>875</v>
      </c>
      <c r="QJO474" s="87" t="s">
        <v>887</v>
      </c>
      <c r="QJP474" s="87" t="s">
        <v>875</v>
      </c>
      <c r="QJQ474" s="87" t="s">
        <v>887</v>
      </c>
      <c r="QJR474" s="87" t="s">
        <v>875</v>
      </c>
      <c r="QJS474" s="87" t="s">
        <v>887</v>
      </c>
      <c r="QJT474" s="87" t="s">
        <v>875</v>
      </c>
      <c r="QJU474" s="87" t="s">
        <v>887</v>
      </c>
      <c r="QJV474" s="87" t="s">
        <v>875</v>
      </c>
      <c r="QJW474" s="87" t="s">
        <v>887</v>
      </c>
      <c r="QJX474" s="87" t="s">
        <v>875</v>
      </c>
      <c r="QJY474" s="87" t="s">
        <v>887</v>
      </c>
      <c r="QJZ474" s="87" t="s">
        <v>875</v>
      </c>
      <c r="QKA474" s="87" t="s">
        <v>887</v>
      </c>
      <c r="QKB474" s="87" t="s">
        <v>875</v>
      </c>
      <c r="QKC474" s="87" t="s">
        <v>887</v>
      </c>
      <c r="QKD474" s="87" t="s">
        <v>875</v>
      </c>
      <c r="QKE474" s="87" t="s">
        <v>887</v>
      </c>
      <c r="QKF474" s="87" t="s">
        <v>875</v>
      </c>
      <c r="QKG474" s="87" t="s">
        <v>887</v>
      </c>
      <c r="QKH474" s="87" t="s">
        <v>875</v>
      </c>
      <c r="QKI474" s="87" t="s">
        <v>887</v>
      </c>
      <c r="QKJ474" s="87" t="s">
        <v>875</v>
      </c>
      <c r="QKK474" s="87" t="s">
        <v>887</v>
      </c>
      <c r="QKL474" s="87" t="s">
        <v>875</v>
      </c>
      <c r="QKM474" s="87" t="s">
        <v>887</v>
      </c>
      <c r="QKN474" s="87" t="s">
        <v>875</v>
      </c>
      <c r="QKO474" s="87" t="s">
        <v>887</v>
      </c>
      <c r="QKP474" s="87" t="s">
        <v>875</v>
      </c>
      <c r="QKQ474" s="87" t="s">
        <v>887</v>
      </c>
      <c r="QKR474" s="87" t="s">
        <v>875</v>
      </c>
      <c r="QKS474" s="87" t="s">
        <v>887</v>
      </c>
      <c r="QKT474" s="87" t="s">
        <v>875</v>
      </c>
      <c r="QKU474" s="87" t="s">
        <v>887</v>
      </c>
      <c r="QKV474" s="87" t="s">
        <v>875</v>
      </c>
      <c r="QKW474" s="87" t="s">
        <v>887</v>
      </c>
      <c r="QKX474" s="87" t="s">
        <v>875</v>
      </c>
      <c r="QKY474" s="87" t="s">
        <v>887</v>
      </c>
      <c r="QKZ474" s="87" t="s">
        <v>875</v>
      </c>
      <c r="QLA474" s="87" t="s">
        <v>887</v>
      </c>
      <c r="QLB474" s="87" t="s">
        <v>875</v>
      </c>
      <c r="QLC474" s="87" t="s">
        <v>887</v>
      </c>
      <c r="QLD474" s="87" t="s">
        <v>875</v>
      </c>
      <c r="QLE474" s="87" t="s">
        <v>887</v>
      </c>
      <c r="QLF474" s="87" t="s">
        <v>875</v>
      </c>
      <c r="QLG474" s="87" t="s">
        <v>887</v>
      </c>
      <c r="QLH474" s="87" t="s">
        <v>875</v>
      </c>
      <c r="QLI474" s="87" t="s">
        <v>887</v>
      </c>
      <c r="QLJ474" s="87" t="s">
        <v>875</v>
      </c>
      <c r="QLK474" s="87" t="s">
        <v>887</v>
      </c>
      <c r="QLL474" s="87" t="s">
        <v>875</v>
      </c>
      <c r="QLM474" s="87" t="s">
        <v>887</v>
      </c>
      <c r="QLN474" s="87" t="s">
        <v>875</v>
      </c>
      <c r="QLO474" s="87" t="s">
        <v>887</v>
      </c>
      <c r="QLP474" s="87" t="s">
        <v>875</v>
      </c>
      <c r="QLQ474" s="87" t="s">
        <v>887</v>
      </c>
      <c r="QLR474" s="87" t="s">
        <v>875</v>
      </c>
      <c r="QLS474" s="87" t="s">
        <v>887</v>
      </c>
      <c r="QLT474" s="87" t="s">
        <v>875</v>
      </c>
      <c r="QLU474" s="87" t="s">
        <v>887</v>
      </c>
      <c r="QLV474" s="87" t="s">
        <v>875</v>
      </c>
      <c r="QLW474" s="87" t="s">
        <v>887</v>
      </c>
      <c r="QLX474" s="87" t="s">
        <v>875</v>
      </c>
      <c r="QLY474" s="87" t="s">
        <v>887</v>
      </c>
      <c r="QLZ474" s="87" t="s">
        <v>875</v>
      </c>
      <c r="QMA474" s="87" t="s">
        <v>887</v>
      </c>
      <c r="QMB474" s="87" t="s">
        <v>875</v>
      </c>
      <c r="QMC474" s="87" t="s">
        <v>887</v>
      </c>
      <c r="QMD474" s="87" t="s">
        <v>875</v>
      </c>
      <c r="QME474" s="87" t="s">
        <v>887</v>
      </c>
      <c r="QMF474" s="87" t="s">
        <v>875</v>
      </c>
      <c r="QMG474" s="87" t="s">
        <v>887</v>
      </c>
      <c r="QMH474" s="87" t="s">
        <v>875</v>
      </c>
      <c r="QMI474" s="87" t="s">
        <v>887</v>
      </c>
      <c r="QMJ474" s="87" t="s">
        <v>875</v>
      </c>
      <c r="QMK474" s="87" t="s">
        <v>887</v>
      </c>
      <c r="QML474" s="87" t="s">
        <v>875</v>
      </c>
      <c r="QMM474" s="87" t="s">
        <v>887</v>
      </c>
      <c r="QMN474" s="87" t="s">
        <v>875</v>
      </c>
      <c r="QMO474" s="87" t="s">
        <v>887</v>
      </c>
      <c r="QMP474" s="87" t="s">
        <v>875</v>
      </c>
      <c r="QMQ474" s="87" t="s">
        <v>887</v>
      </c>
      <c r="QMR474" s="87" t="s">
        <v>875</v>
      </c>
      <c r="QMS474" s="87" t="s">
        <v>887</v>
      </c>
      <c r="QMT474" s="87" t="s">
        <v>875</v>
      </c>
      <c r="QMU474" s="87" t="s">
        <v>887</v>
      </c>
      <c r="QMV474" s="87" t="s">
        <v>875</v>
      </c>
      <c r="QMW474" s="87" t="s">
        <v>887</v>
      </c>
      <c r="QMX474" s="87" t="s">
        <v>875</v>
      </c>
      <c r="QMY474" s="87" t="s">
        <v>887</v>
      </c>
      <c r="QMZ474" s="87" t="s">
        <v>875</v>
      </c>
      <c r="QNA474" s="87" t="s">
        <v>887</v>
      </c>
      <c r="QNB474" s="87" t="s">
        <v>875</v>
      </c>
      <c r="QNC474" s="87" t="s">
        <v>887</v>
      </c>
      <c r="QND474" s="87" t="s">
        <v>875</v>
      </c>
      <c r="QNE474" s="87" t="s">
        <v>887</v>
      </c>
      <c r="QNF474" s="87" t="s">
        <v>875</v>
      </c>
      <c r="QNG474" s="87" t="s">
        <v>887</v>
      </c>
      <c r="QNH474" s="87" t="s">
        <v>875</v>
      </c>
      <c r="QNI474" s="87" t="s">
        <v>887</v>
      </c>
      <c r="QNJ474" s="87" t="s">
        <v>875</v>
      </c>
      <c r="QNK474" s="87" t="s">
        <v>887</v>
      </c>
      <c r="QNL474" s="87" t="s">
        <v>875</v>
      </c>
      <c r="QNM474" s="87" t="s">
        <v>887</v>
      </c>
      <c r="QNN474" s="87" t="s">
        <v>875</v>
      </c>
      <c r="QNO474" s="87" t="s">
        <v>887</v>
      </c>
      <c r="QNP474" s="87" t="s">
        <v>875</v>
      </c>
      <c r="QNQ474" s="87" t="s">
        <v>887</v>
      </c>
      <c r="QNR474" s="87" t="s">
        <v>875</v>
      </c>
      <c r="QNS474" s="87" t="s">
        <v>887</v>
      </c>
      <c r="QNT474" s="87" t="s">
        <v>875</v>
      </c>
      <c r="QNU474" s="87" t="s">
        <v>887</v>
      </c>
      <c r="QNV474" s="87" t="s">
        <v>875</v>
      </c>
      <c r="QNW474" s="87" t="s">
        <v>887</v>
      </c>
      <c r="QNX474" s="87" t="s">
        <v>875</v>
      </c>
      <c r="QNY474" s="87" t="s">
        <v>887</v>
      </c>
      <c r="QNZ474" s="87" t="s">
        <v>875</v>
      </c>
      <c r="QOA474" s="87" t="s">
        <v>887</v>
      </c>
      <c r="QOB474" s="87" t="s">
        <v>875</v>
      </c>
      <c r="QOC474" s="87" t="s">
        <v>887</v>
      </c>
      <c r="QOD474" s="87" t="s">
        <v>875</v>
      </c>
      <c r="QOE474" s="87" t="s">
        <v>887</v>
      </c>
      <c r="QOF474" s="87" t="s">
        <v>875</v>
      </c>
      <c r="QOG474" s="87" t="s">
        <v>887</v>
      </c>
      <c r="QOH474" s="87" t="s">
        <v>875</v>
      </c>
      <c r="QOI474" s="87" t="s">
        <v>887</v>
      </c>
      <c r="QOJ474" s="87" t="s">
        <v>875</v>
      </c>
      <c r="QOK474" s="87" t="s">
        <v>887</v>
      </c>
      <c r="QOL474" s="87" t="s">
        <v>875</v>
      </c>
      <c r="QOM474" s="87" t="s">
        <v>887</v>
      </c>
      <c r="QON474" s="87" t="s">
        <v>875</v>
      </c>
      <c r="QOO474" s="87" t="s">
        <v>887</v>
      </c>
      <c r="QOP474" s="87" t="s">
        <v>875</v>
      </c>
      <c r="QOQ474" s="87" t="s">
        <v>887</v>
      </c>
      <c r="QOR474" s="87" t="s">
        <v>875</v>
      </c>
      <c r="QOS474" s="87" t="s">
        <v>887</v>
      </c>
      <c r="QOT474" s="87" t="s">
        <v>875</v>
      </c>
      <c r="QOU474" s="87" t="s">
        <v>887</v>
      </c>
      <c r="QOV474" s="87" t="s">
        <v>875</v>
      </c>
      <c r="QOW474" s="87" t="s">
        <v>887</v>
      </c>
      <c r="QOX474" s="87" t="s">
        <v>875</v>
      </c>
      <c r="QOY474" s="87" t="s">
        <v>887</v>
      </c>
      <c r="QOZ474" s="87" t="s">
        <v>875</v>
      </c>
      <c r="QPA474" s="87" t="s">
        <v>887</v>
      </c>
      <c r="QPB474" s="87" t="s">
        <v>875</v>
      </c>
      <c r="QPC474" s="87" t="s">
        <v>887</v>
      </c>
      <c r="QPD474" s="87" t="s">
        <v>875</v>
      </c>
      <c r="QPE474" s="87" t="s">
        <v>887</v>
      </c>
      <c r="QPF474" s="87" t="s">
        <v>875</v>
      </c>
      <c r="QPG474" s="87" t="s">
        <v>887</v>
      </c>
      <c r="QPH474" s="87" t="s">
        <v>875</v>
      </c>
      <c r="QPI474" s="87" t="s">
        <v>887</v>
      </c>
      <c r="QPJ474" s="87" t="s">
        <v>875</v>
      </c>
      <c r="QPK474" s="87" t="s">
        <v>887</v>
      </c>
      <c r="QPL474" s="87" t="s">
        <v>875</v>
      </c>
      <c r="QPM474" s="87" t="s">
        <v>887</v>
      </c>
      <c r="QPN474" s="87" t="s">
        <v>875</v>
      </c>
      <c r="QPO474" s="87" t="s">
        <v>887</v>
      </c>
      <c r="QPP474" s="87" t="s">
        <v>875</v>
      </c>
      <c r="QPQ474" s="87" t="s">
        <v>887</v>
      </c>
      <c r="QPR474" s="87" t="s">
        <v>875</v>
      </c>
      <c r="QPS474" s="87" t="s">
        <v>887</v>
      </c>
      <c r="QPT474" s="87" t="s">
        <v>875</v>
      </c>
      <c r="QPU474" s="87" t="s">
        <v>887</v>
      </c>
      <c r="QPV474" s="87" t="s">
        <v>875</v>
      </c>
      <c r="QPW474" s="87" t="s">
        <v>887</v>
      </c>
      <c r="QPX474" s="87" t="s">
        <v>875</v>
      </c>
      <c r="QPY474" s="87" t="s">
        <v>887</v>
      </c>
      <c r="QPZ474" s="87" t="s">
        <v>875</v>
      </c>
      <c r="QQA474" s="87" t="s">
        <v>887</v>
      </c>
      <c r="QQB474" s="87" t="s">
        <v>875</v>
      </c>
      <c r="QQC474" s="87" t="s">
        <v>887</v>
      </c>
      <c r="QQD474" s="87" t="s">
        <v>875</v>
      </c>
      <c r="QQE474" s="87" t="s">
        <v>887</v>
      </c>
      <c r="QQF474" s="87" t="s">
        <v>875</v>
      </c>
      <c r="QQG474" s="87" t="s">
        <v>887</v>
      </c>
      <c r="QQH474" s="87" t="s">
        <v>875</v>
      </c>
      <c r="QQI474" s="87" t="s">
        <v>887</v>
      </c>
      <c r="QQJ474" s="87" t="s">
        <v>875</v>
      </c>
      <c r="QQK474" s="87" t="s">
        <v>887</v>
      </c>
      <c r="QQL474" s="87" t="s">
        <v>875</v>
      </c>
      <c r="QQM474" s="87" t="s">
        <v>887</v>
      </c>
      <c r="QQN474" s="87" t="s">
        <v>875</v>
      </c>
      <c r="QQO474" s="87" t="s">
        <v>887</v>
      </c>
      <c r="QQP474" s="87" t="s">
        <v>875</v>
      </c>
      <c r="QQQ474" s="87" t="s">
        <v>887</v>
      </c>
      <c r="QQR474" s="87" t="s">
        <v>875</v>
      </c>
      <c r="QQS474" s="87" t="s">
        <v>887</v>
      </c>
      <c r="QQT474" s="87" t="s">
        <v>875</v>
      </c>
      <c r="QQU474" s="87" t="s">
        <v>887</v>
      </c>
      <c r="QQV474" s="87" t="s">
        <v>875</v>
      </c>
      <c r="QQW474" s="87" t="s">
        <v>887</v>
      </c>
      <c r="QQX474" s="87" t="s">
        <v>875</v>
      </c>
      <c r="QQY474" s="87" t="s">
        <v>887</v>
      </c>
      <c r="QQZ474" s="87" t="s">
        <v>875</v>
      </c>
      <c r="QRA474" s="87" t="s">
        <v>887</v>
      </c>
      <c r="QRB474" s="87" t="s">
        <v>875</v>
      </c>
      <c r="QRC474" s="87" t="s">
        <v>887</v>
      </c>
      <c r="QRD474" s="87" t="s">
        <v>875</v>
      </c>
      <c r="QRE474" s="87" t="s">
        <v>887</v>
      </c>
      <c r="QRF474" s="87" t="s">
        <v>875</v>
      </c>
      <c r="QRG474" s="87" t="s">
        <v>887</v>
      </c>
      <c r="QRH474" s="87" t="s">
        <v>875</v>
      </c>
      <c r="QRI474" s="87" t="s">
        <v>887</v>
      </c>
      <c r="QRJ474" s="87" t="s">
        <v>875</v>
      </c>
      <c r="QRK474" s="87" t="s">
        <v>887</v>
      </c>
      <c r="QRL474" s="87" t="s">
        <v>875</v>
      </c>
      <c r="QRM474" s="87" t="s">
        <v>887</v>
      </c>
      <c r="QRN474" s="87" t="s">
        <v>875</v>
      </c>
      <c r="QRO474" s="87" t="s">
        <v>887</v>
      </c>
      <c r="QRP474" s="87" t="s">
        <v>875</v>
      </c>
      <c r="QRQ474" s="87" t="s">
        <v>887</v>
      </c>
      <c r="QRR474" s="87" t="s">
        <v>875</v>
      </c>
      <c r="QRS474" s="87" t="s">
        <v>887</v>
      </c>
      <c r="QRT474" s="87" t="s">
        <v>875</v>
      </c>
      <c r="QRU474" s="87" t="s">
        <v>887</v>
      </c>
      <c r="QRV474" s="87" t="s">
        <v>875</v>
      </c>
      <c r="QRW474" s="87" t="s">
        <v>887</v>
      </c>
      <c r="QRX474" s="87" t="s">
        <v>875</v>
      </c>
      <c r="QRY474" s="87" t="s">
        <v>887</v>
      </c>
      <c r="QRZ474" s="87" t="s">
        <v>875</v>
      </c>
      <c r="QSA474" s="87" t="s">
        <v>887</v>
      </c>
      <c r="QSB474" s="87" t="s">
        <v>875</v>
      </c>
      <c r="QSC474" s="87" t="s">
        <v>887</v>
      </c>
      <c r="QSD474" s="87" t="s">
        <v>875</v>
      </c>
      <c r="QSE474" s="87" t="s">
        <v>887</v>
      </c>
      <c r="QSF474" s="87" t="s">
        <v>875</v>
      </c>
      <c r="QSG474" s="87" t="s">
        <v>887</v>
      </c>
      <c r="QSH474" s="87" t="s">
        <v>875</v>
      </c>
      <c r="QSI474" s="87" t="s">
        <v>887</v>
      </c>
      <c r="QSJ474" s="87" t="s">
        <v>875</v>
      </c>
      <c r="QSK474" s="87" t="s">
        <v>887</v>
      </c>
      <c r="QSL474" s="87" t="s">
        <v>875</v>
      </c>
      <c r="QSM474" s="87" t="s">
        <v>887</v>
      </c>
      <c r="QSN474" s="87" t="s">
        <v>875</v>
      </c>
      <c r="QSO474" s="87" t="s">
        <v>887</v>
      </c>
      <c r="QSP474" s="87" t="s">
        <v>875</v>
      </c>
      <c r="QSQ474" s="87" t="s">
        <v>887</v>
      </c>
      <c r="QSR474" s="87" t="s">
        <v>875</v>
      </c>
      <c r="QSS474" s="87" t="s">
        <v>887</v>
      </c>
      <c r="QST474" s="87" t="s">
        <v>875</v>
      </c>
      <c r="QSU474" s="87" t="s">
        <v>887</v>
      </c>
      <c r="QSV474" s="87" t="s">
        <v>875</v>
      </c>
      <c r="QSW474" s="87" t="s">
        <v>887</v>
      </c>
      <c r="QSX474" s="87" t="s">
        <v>875</v>
      </c>
      <c r="QSY474" s="87" t="s">
        <v>887</v>
      </c>
      <c r="QSZ474" s="87" t="s">
        <v>875</v>
      </c>
      <c r="QTA474" s="87" t="s">
        <v>887</v>
      </c>
      <c r="QTB474" s="87" t="s">
        <v>875</v>
      </c>
      <c r="QTC474" s="87" t="s">
        <v>887</v>
      </c>
      <c r="QTD474" s="87" t="s">
        <v>875</v>
      </c>
      <c r="QTE474" s="87" t="s">
        <v>887</v>
      </c>
      <c r="QTF474" s="87" t="s">
        <v>875</v>
      </c>
      <c r="QTG474" s="87" t="s">
        <v>887</v>
      </c>
      <c r="QTH474" s="87" t="s">
        <v>875</v>
      </c>
      <c r="QTI474" s="87" t="s">
        <v>887</v>
      </c>
      <c r="QTJ474" s="87" t="s">
        <v>875</v>
      </c>
      <c r="QTK474" s="87" t="s">
        <v>887</v>
      </c>
      <c r="QTL474" s="87" t="s">
        <v>875</v>
      </c>
      <c r="QTM474" s="87" t="s">
        <v>887</v>
      </c>
      <c r="QTN474" s="87" t="s">
        <v>875</v>
      </c>
      <c r="QTO474" s="87" t="s">
        <v>887</v>
      </c>
      <c r="QTP474" s="87" t="s">
        <v>875</v>
      </c>
      <c r="QTQ474" s="87" t="s">
        <v>887</v>
      </c>
      <c r="QTR474" s="87" t="s">
        <v>875</v>
      </c>
      <c r="QTS474" s="87" t="s">
        <v>887</v>
      </c>
      <c r="QTT474" s="87" t="s">
        <v>875</v>
      </c>
      <c r="QTU474" s="87" t="s">
        <v>887</v>
      </c>
      <c r="QTV474" s="87" t="s">
        <v>875</v>
      </c>
      <c r="QTW474" s="87" t="s">
        <v>887</v>
      </c>
      <c r="QTX474" s="87" t="s">
        <v>875</v>
      </c>
      <c r="QTY474" s="87" t="s">
        <v>887</v>
      </c>
      <c r="QTZ474" s="87" t="s">
        <v>875</v>
      </c>
      <c r="QUA474" s="87" t="s">
        <v>887</v>
      </c>
      <c r="QUB474" s="87" t="s">
        <v>875</v>
      </c>
      <c r="QUC474" s="87" t="s">
        <v>887</v>
      </c>
      <c r="QUD474" s="87" t="s">
        <v>875</v>
      </c>
      <c r="QUE474" s="87" t="s">
        <v>887</v>
      </c>
      <c r="QUF474" s="87" t="s">
        <v>875</v>
      </c>
      <c r="QUG474" s="87" t="s">
        <v>887</v>
      </c>
      <c r="QUH474" s="87" t="s">
        <v>875</v>
      </c>
      <c r="QUI474" s="87" t="s">
        <v>887</v>
      </c>
      <c r="QUJ474" s="87" t="s">
        <v>875</v>
      </c>
      <c r="QUK474" s="87" t="s">
        <v>887</v>
      </c>
      <c r="QUL474" s="87" t="s">
        <v>875</v>
      </c>
      <c r="QUM474" s="87" t="s">
        <v>887</v>
      </c>
      <c r="QUN474" s="87" t="s">
        <v>875</v>
      </c>
      <c r="QUO474" s="87" t="s">
        <v>887</v>
      </c>
      <c r="QUP474" s="87" t="s">
        <v>875</v>
      </c>
      <c r="QUQ474" s="87" t="s">
        <v>887</v>
      </c>
      <c r="QUR474" s="87" t="s">
        <v>875</v>
      </c>
      <c r="QUS474" s="87" t="s">
        <v>887</v>
      </c>
      <c r="QUT474" s="87" t="s">
        <v>875</v>
      </c>
      <c r="QUU474" s="87" t="s">
        <v>887</v>
      </c>
      <c r="QUV474" s="87" t="s">
        <v>875</v>
      </c>
      <c r="QUW474" s="87" t="s">
        <v>887</v>
      </c>
      <c r="QUX474" s="87" t="s">
        <v>875</v>
      </c>
      <c r="QUY474" s="87" t="s">
        <v>887</v>
      </c>
      <c r="QUZ474" s="87" t="s">
        <v>875</v>
      </c>
      <c r="QVA474" s="87" t="s">
        <v>887</v>
      </c>
      <c r="QVB474" s="87" t="s">
        <v>875</v>
      </c>
      <c r="QVC474" s="87" t="s">
        <v>887</v>
      </c>
      <c r="QVD474" s="87" t="s">
        <v>875</v>
      </c>
      <c r="QVE474" s="87" t="s">
        <v>887</v>
      </c>
      <c r="QVF474" s="87" t="s">
        <v>875</v>
      </c>
      <c r="QVG474" s="87" t="s">
        <v>887</v>
      </c>
      <c r="QVH474" s="87" t="s">
        <v>875</v>
      </c>
      <c r="QVI474" s="87" t="s">
        <v>887</v>
      </c>
      <c r="QVJ474" s="87" t="s">
        <v>875</v>
      </c>
      <c r="QVK474" s="87" t="s">
        <v>887</v>
      </c>
      <c r="QVL474" s="87" t="s">
        <v>875</v>
      </c>
      <c r="QVM474" s="87" t="s">
        <v>887</v>
      </c>
      <c r="QVN474" s="87" t="s">
        <v>875</v>
      </c>
      <c r="QVO474" s="87" t="s">
        <v>887</v>
      </c>
      <c r="QVP474" s="87" t="s">
        <v>875</v>
      </c>
      <c r="QVQ474" s="87" t="s">
        <v>887</v>
      </c>
      <c r="QVR474" s="87" t="s">
        <v>875</v>
      </c>
      <c r="QVS474" s="87" t="s">
        <v>887</v>
      </c>
      <c r="QVT474" s="87" t="s">
        <v>875</v>
      </c>
      <c r="QVU474" s="87" t="s">
        <v>887</v>
      </c>
      <c r="QVV474" s="87" t="s">
        <v>875</v>
      </c>
      <c r="QVW474" s="87" t="s">
        <v>887</v>
      </c>
      <c r="QVX474" s="87" t="s">
        <v>875</v>
      </c>
      <c r="QVY474" s="87" t="s">
        <v>887</v>
      </c>
      <c r="QVZ474" s="87" t="s">
        <v>875</v>
      </c>
      <c r="QWA474" s="87" t="s">
        <v>887</v>
      </c>
      <c r="QWB474" s="87" t="s">
        <v>875</v>
      </c>
      <c r="QWC474" s="87" t="s">
        <v>887</v>
      </c>
      <c r="QWD474" s="87" t="s">
        <v>875</v>
      </c>
      <c r="QWE474" s="87" t="s">
        <v>887</v>
      </c>
      <c r="QWF474" s="87" t="s">
        <v>875</v>
      </c>
      <c r="QWG474" s="87" t="s">
        <v>887</v>
      </c>
      <c r="QWH474" s="87" t="s">
        <v>875</v>
      </c>
      <c r="QWI474" s="87" t="s">
        <v>887</v>
      </c>
      <c r="QWJ474" s="87" t="s">
        <v>875</v>
      </c>
      <c r="QWK474" s="87" t="s">
        <v>887</v>
      </c>
      <c r="QWL474" s="87" t="s">
        <v>875</v>
      </c>
      <c r="QWM474" s="87" t="s">
        <v>887</v>
      </c>
      <c r="QWN474" s="87" t="s">
        <v>875</v>
      </c>
      <c r="QWO474" s="87" t="s">
        <v>887</v>
      </c>
      <c r="QWP474" s="87" t="s">
        <v>875</v>
      </c>
      <c r="QWQ474" s="87" t="s">
        <v>887</v>
      </c>
      <c r="QWR474" s="87" t="s">
        <v>875</v>
      </c>
      <c r="QWS474" s="87" t="s">
        <v>887</v>
      </c>
      <c r="QWT474" s="87" t="s">
        <v>875</v>
      </c>
      <c r="QWU474" s="87" t="s">
        <v>887</v>
      </c>
      <c r="QWV474" s="87" t="s">
        <v>875</v>
      </c>
      <c r="QWW474" s="87" t="s">
        <v>887</v>
      </c>
      <c r="QWX474" s="87" t="s">
        <v>875</v>
      </c>
      <c r="QWY474" s="87" t="s">
        <v>887</v>
      </c>
      <c r="QWZ474" s="87" t="s">
        <v>875</v>
      </c>
      <c r="QXA474" s="87" t="s">
        <v>887</v>
      </c>
      <c r="QXB474" s="87" t="s">
        <v>875</v>
      </c>
      <c r="QXC474" s="87" t="s">
        <v>887</v>
      </c>
      <c r="QXD474" s="87" t="s">
        <v>875</v>
      </c>
      <c r="QXE474" s="87" t="s">
        <v>887</v>
      </c>
      <c r="QXF474" s="87" t="s">
        <v>875</v>
      </c>
      <c r="QXG474" s="87" t="s">
        <v>887</v>
      </c>
      <c r="QXH474" s="87" t="s">
        <v>875</v>
      </c>
      <c r="QXI474" s="87" t="s">
        <v>887</v>
      </c>
      <c r="QXJ474" s="87" t="s">
        <v>875</v>
      </c>
      <c r="QXK474" s="87" t="s">
        <v>887</v>
      </c>
      <c r="QXL474" s="87" t="s">
        <v>875</v>
      </c>
      <c r="QXM474" s="87" t="s">
        <v>887</v>
      </c>
      <c r="QXN474" s="87" t="s">
        <v>875</v>
      </c>
      <c r="QXO474" s="87" t="s">
        <v>887</v>
      </c>
      <c r="QXP474" s="87" t="s">
        <v>875</v>
      </c>
      <c r="QXQ474" s="87" t="s">
        <v>887</v>
      </c>
      <c r="QXR474" s="87" t="s">
        <v>875</v>
      </c>
      <c r="QXS474" s="87" t="s">
        <v>887</v>
      </c>
      <c r="QXT474" s="87" t="s">
        <v>875</v>
      </c>
      <c r="QXU474" s="87" t="s">
        <v>887</v>
      </c>
      <c r="QXV474" s="87" t="s">
        <v>875</v>
      </c>
      <c r="QXW474" s="87" t="s">
        <v>887</v>
      </c>
      <c r="QXX474" s="87" t="s">
        <v>875</v>
      </c>
      <c r="QXY474" s="87" t="s">
        <v>887</v>
      </c>
      <c r="QXZ474" s="87" t="s">
        <v>875</v>
      </c>
      <c r="QYA474" s="87" t="s">
        <v>887</v>
      </c>
      <c r="QYB474" s="87" t="s">
        <v>875</v>
      </c>
      <c r="QYC474" s="87" t="s">
        <v>887</v>
      </c>
      <c r="QYD474" s="87" t="s">
        <v>875</v>
      </c>
      <c r="QYE474" s="87" t="s">
        <v>887</v>
      </c>
      <c r="QYF474" s="87" t="s">
        <v>875</v>
      </c>
      <c r="QYG474" s="87" t="s">
        <v>887</v>
      </c>
      <c r="QYH474" s="87" t="s">
        <v>875</v>
      </c>
      <c r="QYI474" s="87" t="s">
        <v>887</v>
      </c>
      <c r="QYJ474" s="87" t="s">
        <v>875</v>
      </c>
      <c r="QYK474" s="87" t="s">
        <v>887</v>
      </c>
      <c r="QYL474" s="87" t="s">
        <v>875</v>
      </c>
      <c r="QYM474" s="87" t="s">
        <v>887</v>
      </c>
      <c r="QYN474" s="87" t="s">
        <v>875</v>
      </c>
      <c r="QYO474" s="87" t="s">
        <v>887</v>
      </c>
      <c r="QYP474" s="87" t="s">
        <v>875</v>
      </c>
      <c r="QYQ474" s="87" t="s">
        <v>887</v>
      </c>
      <c r="QYR474" s="87" t="s">
        <v>875</v>
      </c>
      <c r="QYS474" s="87" t="s">
        <v>887</v>
      </c>
      <c r="QYT474" s="87" t="s">
        <v>875</v>
      </c>
      <c r="QYU474" s="87" t="s">
        <v>887</v>
      </c>
      <c r="QYV474" s="87" t="s">
        <v>875</v>
      </c>
      <c r="QYW474" s="87" t="s">
        <v>887</v>
      </c>
      <c r="QYX474" s="87" t="s">
        <v>875</v>
      </c>
      <c r="QYY474" s="87" t="s">
        <v>887</v>
      </c>
      <c r="QYZ474" s="87" t="s">
        <v>875</v>
      </c>
      <c r="QZA474" s="87" t="s">
        <v>887</v>
      </c>
      <c r="QZB474" s="87" t="s">
        <v>875</v>
      </c>
      <c r="QZC474" s="87" t="s">
        <v>887</v>
      </c>
      <c r="QZD474" s="87" t="s">
        <v>875</v>
      </c>
      <c r="QZE474" s="87" t="s">
        <v>887</v>
      </c>
      <c r="QZF474" s="87" t="s">
        <v>875</v>
      </c>
      <c r="QZG474" s="87" t="s">
        <v>887</v>
      </c>
      <c r="QZH474" s="87" t="s">
        <v>875</v>
      </c>
      <c r="QZI474" s="87" t="s">
        <v>887</v>
      </c>
      <c r="QZJ474" s="87" t="s">
        <v>875</v>
      </c>
      <c r="QZK474" s="87" t="s">
        <v>887</v>
      </c>
      <c r="QZL474" s="87" t="s">
        <v>875</v>
      </c>
      <c r="QZM474" s="87" t="s">
        <v>887</v>
      </c>
      <c r="QZN474" s="87" t="s">
        <v>875</v>
      </c>
      <c r="QZO474" s="87" t="s">
        <v>887</v>
      </c>
      <c r="QZP474" s="87" t="s">
        <v>875</v>
      </c>
      <c r="QZQ474" s="87" t="s">
        <v>887</v>
      </c>
      <c r="QZR474" s="87" t="s">
        <v>875</v>
      </c>
      <c r="QZS474" s="87" t="s">
        <v>887</v>
      </c>
      <c r="QZT474" s="87" t="s">
        <v>875</v>
      </c>
      <c r="QZU474" s="87" t="s">
        <v>887</v>
      </c>
      <c r="QZV474" s="87" t="s">
        <v>875</v>
      </c>
      <c r="QZW474" s="87" t="s">
        <v>887</v>
      </c>
      <c r="QZX474" s="87" t="s">
        <v>875</v>
      </c>
      <c r="QZY474" s="87" t="s">
        <v>887</v>
      </c>
      <c r="QZZ474" s="87" t="s">
        <v>875</v>
      </c>
      <c r="RAA474" s="87" t="s">
        <v>887</v>
      </c>
      <c r="RAB474" s="87" t="s">
        <v>875</v>
      </c>
      <c r="RAC474" s="87" t="s">
        <v>887</v>
      </c>
      <c r="RAD474" s="87" t="s">
        <v>875</v>
      </c>
      <c r="RAE474" s="87" t="s">
        <v>887</v>
      </c>
      <c r="RAF474" s="87" t="s">
        <v>875</v>
      </c>
      <c r="RAG474" s="87" t="s">
        <v>887</v>
      </c>
      <c r="RAH474" s="87" t="s">
        <v>875</v>
      </c>
      <c r="RAI474" s="87" t="s">
        <v>887</v>
      </c>
      <c r="RAJ474" s="87" t="s">
        <v>875</v>
      </c>
      <c r="RAK474" s="87" t="s">
        <v>887</v>
      </c>
      <c r="RAL474" s="87" t="s">
        <v>875</v>
      </c>
      <c r="RAM474" s="87" t="s">
        <v>887</v>
      </c>
      <c r="RAN474" s="87" t="s">
        <v>875</v>
      </c>
      <c r="RAO474" s="87" t="s">
        <v>887</v>
      </c>
      <c r="RAP474" s="87" t="s">
        <v>875</v>
      </c>
      <c r="RAQ474" s="87" t="s">
        <v>887</v>
      </c>
      <c r="RAR474" s="87" t="s">
        <v>875</v>
      </c>
      <c r="RAS474" s="87" t="s">
        <v>887</v>
      </c>
      <c r="RAT474" s="87" t="s">
        <v>875</v>
      </c>
      <c r="RAU474" s="87" t="s">
        <v>887</v>
      </c>
      <c r="RAV474" s="87" t="s">
        <v>875</v>
      </c>
      <c r="RAW474" s="87" t="s">
        <v>887</v>
      </c>
      <c r="RAX474" s="87" t="s">
        <v>875</v>
      </c>
      <c r="RAY474" s="87" t="s">
        <v>887</v>
      </c>
      <c r="RAZ474" s="87" t="s">
        <v>875</v>
      </c>
      <c r="RBA474" s="87" t="s">
        <v>887</v>
      </c>
      <c r="RBB474" s="87" t="s">
        <v>875</v>
      </c>
      <c r="RBC474" s="87" t="s">
        <v>887</v>
      </c>
      <c r="RBD474" s="87" t="s">
        <v>875</v>
      </c>
      <c r="RBE474" s="87" t="s">
        <v>887</v>
      </c>
      <c r="RBF474" s="87" t="s">
        <v>875</v>
      </c>
      <c r="RBG474" s="87" t="s">
        <v>887</v>
      </c>
      <c r="RBH474" s="87" t="s">
        <v>875</v>
      </c>
      <c r="RBI474" s="87" t="s">
        <v>887</v>
      </c>
      <c r="RBJ474" s="87" t="s">
        <v>875</v>
      </c>
      <c r="RBK474" s="87" t="s">
        <v>887</v>
      </c>
      <c r="RBL474" s="87" t="s">
        <v>875</v>
      </c>
      <c r="RBM474" s="87" t="s">
        <v>887</v>
      </c>
      <c r="RBN474" s="87" t="s">
        <v>875</v>
      </c>
      <c r="RBO474" s="87" t="s">
        <v>887</v>
      </c>
      <c r="RBP474" s="87" t="s">
        <v>875</v>
      </c>
      <c r="RBQ474" s="87" t="s">
        <v>887</v>
      </c>
      <c r="RBR474" s="87" t="s">
        <v>875</v>
      </c>
      <c r="RBS474" s="87" t="s">
        <v>887</v>
      </c>
      <c r="RBT474" s="87" t="s">
        <v>875</v>
      </c>
      <c r="RBU474" s="87" t="s">
        <v>887</v>
      </c>
      <c r="RBV474" s="87" t="s">
        <v>875</v>
      </c>
      <c r="RBW474" s="87" t="s">
        <v>887</v>
      </c>
      <c r="RBX474" s="87" t="s">
        <v>875</v>
      </c>
      <c r="RBY474" s="87" t="s">
        <v>887</v>
      </c>
      <c r="RBZ474" s="87" t="s">
        <v>875</v>
      </c>
      <c r="RCA474" s="87" t="s">
        <v>887</v>
      </c>
      <c r="RCB474" s="87" t="s">
        <v>875</v>
      </c>
      <c r="RCC474" s="87" t="s">
        <v>887</v>
      </c>
      <c r="RCD474" s="87" t="s">
        <v>875</v>
      </c>
      <c r="RCE474" s="87" t="s">
        <v>887</v>
      </c>
      <c r="RCF474" s="87" t="s">
        <v>875</v>
      </c>
      <c r="RCG474" s="87" t="s">
        <v>887</v>
      </c>
      <c r="RCH474" s="87" t="s">
        <v>875</v>
      </c>
      <c r="RCI474" s="87" t="s">
        <v>887</v>
      </c>
      <c r="RCJ474" s="87" t="s">
        <v>875</v>
      </c>
      <c r="RCK474" s="87" t="s">
        <v>887</v>
      </c>
      <c r="RCL474" s="87" t="s">
        <v>875</v>
      </c>
      <c r="RCM474" s="87" t="s">
        <v>887</v>
      </c>
      <c r="RCN474" s="87" t="s">
        <v>875</v>
      </c>
      <c r="RCO474" s="87" t="s">
        <v>887</v>
      </c>
      <c r="RCP474" s="87" t="s">
        <v>875</v>
      </c>
      <c r="RCQ474" s="87" t="s">
        <v>887</v>
      </c>
      <c r="RCR474" s="87" t="s">
        <v>875</v>
      </c>
      <c r="RCS474" s="87" t="s">
        <v>887</v>
      </c>
      <c r="RCT474" s="87" t="s">
        <v>875</v>
      </c>
      <c r="RCU474" s="87" t="s">
        <v>887</v>
      </c>
      <c r="RCV474" s="87" t="s">
        <v>875</v>
      </c>
      <c r="RCW474" s="87" t="s">
        <v>887</v>
      </c>
      <c r="RCX474" s="87" t="s">
        <v>875</v>
      </c>
      <c r="RCY474" s="87" t="s">
        <v>887</v>
      </c>
      <c r="RCZ474" s="87" t="s">
        <v>875</v>
      </c>
      <c r="RDA474" s="87" t="s">
        <v>887</v>
      </c>
      <c r="RDB474" s="87" t="s">
        <v>875</v>
      </c>
      <c r="RDC474" s="87" t="s">
        <v>887</v>
      </c>
      <c r="RDD474" s="87" t="s">
        <v>875</v>
      </c>
      <c r="RDE474" s="87" t="s">
        <v>887</v>
      </c>
      <c r="RDF474" s="87" t="s">
        <v>875</v>
      </c>
      <c r="RDG474" s="87" t="s">
        <v>887</v>
      </c>
      <c r="RDH474" s="87" t="s">
        <v>875</v>
      </c>
      <c r="RDI474" s="87" t="s">
        <v>887</v>
      </c>
      <c r="RDJ474" s="87" t="s">
        <v>875</v>
      </c>
      <c r="RDK474" s="87" t="s">
        <v>887</v>
      </c>
      <c r="RDL474" s="87" t="s">
        <v>875</v>
      </c>
      <c r="RDM474" s="87" t="s">
        <v>887</v>
      </c>
      <c r="RDN474" s="87" t="s">
        <v>875</v>
      </c>
      <c r="RDO474" s="87" t="s">
        <v>887</v>
      </c>
      <c r="RDP474" s="87" t="s">
        <v>875</v>
      </c>
      <c r="RDQ474" s="87" t="s">
        <v>887</v>
      </c>
      <c r="RDR474" s="87" t="s">
        <v>875</v>
      </c>
      <c r="RDS474" s="87" t="s">
        <v>887</v>
      </c>
      <c r="RDT474" s="87" t="s">
        <v>875</v>
      </c>
      <c r="RDU474" s="87" t="s">
        <v>887</v>
      </c>
      <c r="RDV474" s="87" t="s">
        <v>875</v>
      </c>
      <c r="RDW474" s="87" t="s">
        <v>887</v>
      </c>
      <c r="RDX474" s="87" t="s">
        <v>875</v>
      </c>
      <c r="RDY474" s="87" t="s">
        <v>887</v>
      </c>
      <c r="RDZ474" s="87" t="s">
        <v>875</v>
      </c>
      <c r="REA474" s="87" t="s">
        <v>887</v>
      </c>
      <c r="REB474" s="87" t="s">
        <v>875</v>
      </c>
      <c r="REC474" s="87" t="s">
        <v>887</v>
      </c>
      <c r="RED474" s="87" t="s">
        <v>875</v>
      </c>
      <c r="REE474" s="87" t="s">
        <v>887</v>
      </c>
      <c r="REF474" s="87" t="s">
        <v>875</v>
      </c>
      <c r="REG474" s="87" t="s">
        <v>887</v>
      </c>
      <c r="REH474" s="87" t="s">
        <v>875</v>
      </c>
      <c r="REI474" s="87" t="s">
        <v>887</v>
      </c>
      <c r="REJ474" s="87" t="s">
        <v>875</v>
      </c>
      <c r="REK474" s="87" t="s">
        <v>887</v>
      </c>
      <c r="REL474" s="87" t="s">
        <v>875</v>
      </c>
      <c r="REM474" s="87" t="s">
        <v>887</v>
      </c>
      <c r="REN474" s="87" t="s">
        <v>875</v>
      </c>
      <c r="REO474" s="87" t="s">
        <v>887</v>
      </c>
      <c r="REP474" s="87" t="s">
        <v>875</v>
      </c>
      <c r="REQ474" s="87" t="s">
        <v>887</v>
      </c>
      <c r="RER474" s="87" t="s">
        <v>875</v>
      </c>
      <c r="RES474" s="87" t="s">
        <v>887</v>
      </c>
      <c r="RET474" s="87" t="s">
        <v>875</v>
      </c>
      <c r="REU474" s="87" t="s">
        <v>887</v>
      </c>
      <c r="REV474" s="87" t="s">
        <v>875</v>
      </c>
      <c r="REW474" s="87" t="s">
        <v>887</v>
      </c>
      <c r="REX474" s="87" t="s">
        <v>875</v>
      </c>
      <c r="REY474" s="87" t="s">
        <v>887</v>
      </c>
      <c r="REZ474" s="87" t="s">
        <v>875</v>
      </c>
      <c r="RFA474" s="87" t="s">
        <v>887</v>
      </c>
      <c r="RFB474" s="87" t="s">
        <v>875</v>
      </c>
      <c r="RFC474" s="87" t="s">
        <v>887</v>
      </c>
      <c r="RFD474" s="87" t="s">
        <v>875</v>
      </c>
      <c r="RFE474" s="87" t="s">
        <v>887</v>
      </c>
      <c r="RFF474" s="87" t="s">
        <v>875</v>
      </c>
      <c r="RFG474" s="87" t="s">
        <v>887</v>
      </c>
      <c r="RFH474" s="87" t="s">
        <v>875</v>
      </c>
      <c r="RFI474" s="87" t="s">
        <v>887</v>
      </c>
      <c r="RFJ474" s="87" t="s">
        <v>875</v>
      </c>
      <c r="RFK474" s="87" t="s">
        <v>887</v>
      </c>
      <c r="RFL474" s="87" t="s">
        <v>875</v>
      </c>
      <c r="RFM474" s="87" t="s">
        <v>887</v>
      </c>
      <c r="RFN474" s="87" t="s">
        <v>875</v>
      </c>
      <c r="RFO474" s="87" t="s">
        <v>887</v>
      </c>
      <c r="RFP474" s="87" t="s">
        <v>875</v>
      </c>
      <c r="RFQ474" s="87" t="s">
        <v>887</v>
      </c>
      <c r="RFR474" s="87" t="s">
        <v>875</v>
      </c>
      <c r="RFS474" s="87" t="s">
        <v>887</v>
      </c>
      <c r="RFT474" s="87" t="s">
        <v>875</v>
      </c>
      <c r="RFU474" s="87" t="s">
        <v>887</v>
      </c>
      <c r="RFV474" s="87" t="s">
        <v>875</v>
      </c>
      <c r="RFW474" s="87" t="s">
        <v>887</v>
      </c>
      <c r="RFX474" s="87" t="s">
        <v>875</v>
      </c>
      <c r="RFY474" s="87" t="s">
        <v>887</v>
      </c>
      <c r="RFZ474" s="87" t="s">
        <v>875</v>
      </c>
      <c r="RGA474" s="87" t="s">
        <v>887</v>
      </c>
      <c r="RGB474" s="87" t="s">
        <v>875</v>
      </c>
      <c r="RGC474" s="87" t="s">
        <v>887</v>
      </c>
      <c r="RGD474" s="87" t="s">
        <v>875</v>
      </c>
      <c r="RGE474" s="87" t="s">
        <v>887</v>
      </c>
      <c r="RGF474" s="87" t="s">
        <v>875</v>
      </c>
      <c r="RGG474" s="87" t="s">
        <v>887</v>
      </c>
      <c r="RGH474" s="87" t="s">
        <v>875</v>
      </c>
      <c r="RGI474" s="87" t="s">
        <v>887</v>
      </c>
      <c r="RGJ474" s="87" t="s">
        <v>875</v>
      </c>
      <c r="RGK474" s="87" t="s">
        <v>887</v>
      </c>
      <c r="RGL474" s="87" t="s">
        <v>875</v>
      </c>
      <c r="RGM474" s="87" t="s">
        <v>887</v>
      </c>
      <c r="RGN474" s="87" t="s">
        <v>875</v>
      </c>
      <c r="RGO474" s="87" t="s">
        <v>887</v>
      </c>
      <c r="RGP474" s="87" t="s">
        <v>875</v>
      </c>
      <c r="RGQ474" s="87" t="s">
        <v>887</v>
      </c>
      <c r="RGR474" s="87" t="s">
        <v>875</v>
      </c>
      <c r="RGS474" s="87" t="s">
        <v>887</v>
      </c>
      <c r="RGT474" s="87" t="s">
        <v>875</v>
      </c>
      <c r="RGU474" s="87" t="s">
        <v>887</v>
      </c>
      <c r="RGV474" s="87" t="s">
        <v>875</v>
      </c>
      <c r="RGW474" s="87" t="s">
        <v>887</v>
      </c>
      <c r="RGX474" s="87" t="s">
        <v>875</v>
      </c>
      <c r="RGY474" s="87" t="s">
        <v>887</v>
      </c>
      <c r="RGZ474" s="87" t="s">
        <v>875</v>
      </c>
      <c r="RHA474" s="87" t="s">
        <v>887</v>
      </c>
      <c r="RHB474" s="87" t="s">
        <v>875</v>
      </c>
      <c r="RHC474" s="87" t="s">
        <v>887</v>
      </c>
      <c r="RHD474" s="87" t="s">
        <v>875</v>
      </c>
      <c r="RHE474" s="87" t="s">
        <v>887</v>
      </c>
      <c r="RHF474" s="87" t="s">
        <v>875</v>
      </c>
      <c r="RHG474" s="87" t="s">
        <v>887</v>
      </c>
      <c r="RHH474" s="87" t="s">
        <v>875</v>
      </c>
      <c r="RHI474" s="87" t="s">
        <v>887</v>
      </c>
      <c r="RHJ474" s="87" t="s">
        <v>875</v>
      </c>
      <c r="RHK474" s="87" t="s">
        <v>887</v>
      </c>
      <c r="RHL474" s="87" t="s">
        <v>875</v>
      </c>
      <c r="RHM474" s="87" t="s">
        <v>887</v>
      </c>
      <c r="RHN474" s="87" t="s">
        <v>875</v>
      </c>
      <c r="RHO474" s="87" t="s">
        <v>887</v>
      </c>
      <c r="RHP474" s="87" t="s">
        <v>875</v>
      </c>
      <c r="RHQ474" s="87" t="s">
        <v>887</v>
      </c>
      <c r="RHR474" s="87" t="s">
        <v>875</v>
      </c>
      <c r="RHS474" s="87" t="s">
        <v>887</v>
      </c>
      <c r="RHT474" s="87" t="s">
        <v>875</v>
      </c>
      <c r="RHU474" s="87" t="s">
        <v>887</v>
      </c>
      <c r="RHV474" s="87" t="s">
        <v>875</v>
      </c>
      <c r="RHW474" s="87" t="s">
        <v>887</v>
      </c>
      <c r="RHX474" s="87" t="s">
        <v>875</v>
      </c>
      <c r="RHY474" s="87" t="s">
        <v>887</v>
      </c>
      <c r="RHZ474" s="87" t="s">
        <v>875</v>
      </c>
      <c r="RIA474" s="87" t="s">
        <v>887</v>
      </c>
      <c r="RIB474" s="87" t="s">
        <v>875</v>
      </c>
      <c r="RIC474" s="87" t="s">
        <v>887</v>
      </c>
      <c r="RID474" s="87" t="s">
        <v>875</v>
      </c>
      <c r="RIE474" s="87" t="s">
        <v>887</v>
      </c>
      <c r="RIF474" s="87" t="s">
        <v>875</v>
      </c>
      <c r="RIG474" s="87" t="s">
        <v>887</v>
      </c>
      <c r="RIH474" s="87" t="s">
        <v>875</v>
      </c>
      <c r="RII474" s="87" t="s">
        <v>887</v>
      </c>
      <c r="RIJ474" s="87" t="s">
        <v>875</v>
      </c>
      <c r="RIK474" s="87" t="s">
        <v>887</v>
      </c>
      <c r="RIL474" s="87" t="s">
        <v>875</v>
      </c>
      <c r="RIM474" s="87" t="s">
        <v>887</v>
      </c>
      <c r="RIN474" s="87" t="s">
        <v>875</v>
      </c>
      <c r="RIO474" s="87" t="s">
        <v>887</v>
      </c>
      <c r="RIP474" s="87" t="s">
        <v>875</v>
      </c>
      <c r="RIQ474" s="87" t="s">
        <v>887</v>
      </c>
      <c r="RIR474" s="87" t="s">
        <v>875</v>
      </c>
      <c r="RIS474" s="87" t="s">
        <v>887</v>
      </c>
      <c r="RIT474" s="87" t="s">
        <v>875</v>
      </c>
      <c r="RIU474" s="87" t="s">
        <v>887</v>
      </c>
      <c r="RIV474" s="87" t="s">
        <v>875</v>
      </c>
      <c r="RIW474" s="87" t="s">
        <v>887</v>
      </c>
      <c r="RIX474" s="87" t="s">
        <v>875</v>
      </c>
      <c r="RIY474" s="87" t="s">
        <v>887</v>
      </c>
      <c r="RIZ474" s="87" t="s">
        <v>875</v>
      </c>
      <c r="RJA474" s="87" t="s">
        <v>887</v>
      </c>
      <c r="RJB474" s="87" t="s">
        <v>875</v>
      </c>
      <c r="RJC474" s="87" t="s">
        <v>887</v>
      </c>
      <c r="RJD474" s="87" t="s">
        <v>875</v>
      </c>
      <c r="RJE474" s="87" t="s">
        <v>887</v>
      </c>
      <c r="RJF474" s="87" t="s">
        <v>875</v>
      </c>
      <c r="RJG474" s="87" t="s">
        <v>887</v>
      </c>
      <c r="RJH474" s="87" t="s">
        <v>875</v>
      </c>
      <c r="RJI474" s="87" t="s">
        <v>887</v>
      </c>
      <c r="RJJ474" s="87" t="s">
        <v>875</v>
      </c>
      <c r="RJK474" s="87" t="s">
        <v>887</v>
      </c>
      <c r="RJL474" s="87" t="s">
        <v>875</v>
      </c>
      <c r="RJM474" s="87" t="s">
        <v>887</v>
      </c>
      <c r="RJN474" s="87" t="s">
        <v>875</v>
      </c>
      <c r="RJO474" s="87" t="s">
        <v>887</v>
      </c>
      <c r="RJP474" s="87" t="s">
        <v>875</v>
      </c>
      <c r="RJQ474" s="87" t="s">
        <v>887</v>
      </c>
      <c r="RJR474" s="87" t="s">
        <v>875</v>
      </c>
      <c r="RJS474" s="87" t="s">
        <v>887</v>
      </c>
      <c r="RJT474" s="87" t="s">
        <v>875</v>
      </c>
      <c r="RJU474" s="87" t="s">
        <v>887</v>
      </c>
      <c r="RJV474" s="87" t="s">
        <v>875</v>
      </c>
      <c r="RJW474" s="87" t="s">
        <v>887</v>
      </c>
      <c r="RJX474" s="87" t="s">
        <v>875</v>
      </c>
      <c r="RJY474" s="87" t="s">
        <v>887</v>
      </c>
      <c r="RJZ474" s="87" t="s">
        <v>875</v>
      </c>
      <c r="RKA474" s="87" t="s">
        <v>887</v>
      </c>
      <c r="RKB474" s="87" t="s">
        <v>875</v>
      </c>
      <c r="RKC474" s="87" t="s">
        <v>887</v>
      </c>
      <c r="RKD474" s="87" t="s">
        <v>875</v>
      </c>
      <c r="RKE474" s="87" t="s">
        <v>887</v>
      </c>
      <c r="RKF474" s="87" t="s">
        <v>875</v>
      </c>
      <c r="RKG474" s="87" t="s">
        <v>887</v>
      </c>
      <c r="RKH474" s="87" t="s">
        <v>875</v>
      </c>
      <c r="RKI474" s="87" t="s">
        <v>887</v>
      </c>
      <c r="RKJ474" s="87" t="s">
        <v>875</v>
      </c>
      <c r="RKK474" s="87" t="s">
        <v>887</v>
      </c>
      <c r="RKL474" s="87" t="s">
        <v>875</v>
      </c>
      <c r="RKM474" s="87" t="s">
        <v>887</v>
      </c>
      <c r="RKN474" s="87" t="s">
        <v>875</v>
      </c>
      <c r="RKO474" s="87" t="s">
        <v>887</v>
      </c>
      <c r="RKP474" s="87" t="s">
        <v>875</v>
      </c>
      <c r="RKQ474" s="87" t="s">
        <v>887</v>
      </c>
      <c r="RKR474" s="87" t="s">
        <v>875</v>
      </c>
      <c r="RKS474" s="87" t="s">
        <v>887</v>
      </c>
      <c r="RKT474" s="87" t="s">
        <v>875</v>
      </c>
      <c r="RKU474" s="87" t="s">
        <v>887</v>
      </c>
      <c r="RKV474" s="87" t="s">
        <v>875</v>
      </c>
      <c r="RKW474" s="87" t="s">
        <v>887</v>
      </c>
      <c r="RKX474" s="87" t="s">
        <v>875</v>
      </c>
      <c r="RKY474" s="87" t="s">
        <v>887</v>
      </c>
      <c r="RKZ474" s="87" t="s">
        <v>875</v>
      </c>
      <c r="RLA474" s="87" t="s">
        <v>887</v>
      </c>
      <c r="RLB474" s="87" t="s">
        <v>875</v>
      </c>
      <c r="RLC474" s="87" t="s">
        <v>887</v>
      </c>
      <c r="RLD474" s="87" t="s">
        <v>875</v>
      </c>
      <c r="RLE474" s="87" t="s">
        <v>887</v>
      </c>
      <c r="RLF474" s="87" t="s">
        <v>875</v>
      </c>
      <c r="RLG474" s="87" t="s">
        <v>887</v>
      </c>
      <c r="RLH474" s="87" t="s">
        <v>875</v>
      </c>
      <c r="RLI474" s="87" t="s">
        <v>887</v>
      </c>
      <c r="RLJ474" s="87" t="s">
        <v>875</v>
      </c>
      <c r="RLK474" s="87" t="s">
        <v>887</v>
      </c>
      <c r="RLL474" s="87" t="s">
        <v>875</v>
      </c>
      <c r="RLM474" s="87" t="s">
        <v>887</v>
      </c>
      <c r="RLN474" s="87" t="s">
        <v>875</v>
      </c>
      <c r="RLO474" s="87" t="s">
        <v>887</v>
      </c>
      <c r="RLP474" s="87" t="s">
        <v>875</v>
      </c>
      <c r="RLQ474" s="87" t="s">
        <v>887</v>
      </c>
      <c r="RLR474" s="87" t="s">
        <v>875</v>
      </c>
      <c r="RLS474" s="87" t="s">
        <v>887</v>
      </c>
      <c r="RLT474" s="87" t="s">
        <v>875</v>
      </c>
      <c r="RLU474" s="87" t="s">
        <v>887</v>
      </c>
      <c r="RLV474" s="87" t="s">
        <v>875</v>
      </c>
      <c r="RLW474" s="87" t="s">
        <v>887</v>
      </c>
      <c r="RLX474" s="87" t="s">
        <v>875</v>
      </c>
      <c r="RLY474" s="87" t="s">
        <v>887</v>
      </c>
      <c r="RLZ474" s="87" t="s">
        <v>875</v>
      </c>
      <c r="RMA474" s="87" t="s">
        <v>887</v>
      </c>
      <c r="RMB474" s="87" t="s">
        <v>875</v>
      </c>
      <c r="RMC474" s="87" t="s">
        <v>887</v>
      </c>
      <c r="RMD474" s="87" t="s">
        <v>875</v>
      </c>
      <c r="RME474" s="87" t="s">
        <v>887</v>
      </c>
      <c r="RMF474" s="87" t="s">
        <v>875</v>
      </c>
      <c r="RMG474" s="87" t="s">
        <v>887</v>
      </c>
      <c r="RMH474" s="87" t="s">
        <v>875</v>
      </c>
      <c r="RMI474" s="87" t="s">
        <v>887</v>
      </c>
      <c r="RMJ474" s="87" t="s">
        <v>875</v>
      </c>
      <c r="RMK474" s="87" t="s">
        <v>887</v>
      </c>
      <c r="RML474" s="87" t="s">
        <v>875</v>
      </c>
      <c r="RMM474" s="87" t="s">
        <v>887</v>
      </c>
      <c r="RMN474" s="87" t="s">
        <v>875</v>
      </c>
      <c r="RMO474" s="87" t="s">
        <v>887</v>
      </c>
      <c r="RMP474" s="87" t="s">
        <v>875</v>
      </c>
      <c r="RMQ474" s="87" t="s">
        <v>887</v>
      </c>
      <c r="RMR474" s="87" t="s">
        <v>875</v>
      </c>
      <c r="RMS474" s="87" t="s">
        <v>887</v>
      </c>
      <c r="RMT474" s="87" t="s">
        <v>875</v>
      </c>
      <c r="RMU474" s="87" t="s">
        <v>887</v>
      </c>
      <c r="RMV474" s="87" t="s">
        <v>875</v>
      </c>
      <c r="RMW474" s="87" t="s">
        <v>887</v>
      </c>
      <c r="RMX474" s="87" t="s">
        <v>875</v>
      </c>
      <c r="RMY474" s="87" t="s">
        <v>887</v>
      </c>
      <c r="RMZ474" s="87" t="s">
        <v>875</v>
      </c>
      <c r="RNA474" s="87" t="s">
        <v>887</v>
      </c>
      <c r="RNB474" s="87" t="s">
        <v>875</v>
      </c>
      <c r="RNC474" s="87" t="s">
        <v>887</v>
      </c>
      <c r="RND474" s="87" t="s">
        <v>875</v>
      </c>
      <c r="RNE474" s="87" t="s">
        <v>887</v>
      </c>
      <c r="RNF474" s="87" t="s">
        <v>875</v>
      </c>
      <c r="RNG474" s="87" t="s">
        <v>887</v>
      </c>
      <c r="RNH474" s="87" t="s">
        <v>875</v>
      </c>
      <c r="RNI474" s="87" t="s">
        <v>887</v>
      </c>
      <c r="RNJ474" s="87" t="s">
        <v>875</v>
      </c>
      <c r="RNK474" s="87" t="s">
        <v>887</v>
      </c>
      <c r="RNL474" s="87" t="s">
        <v>875</v>
      </c>
      <c r="RNM474" s="87" t="s">
        <v>887</v>
      </c>
      <c r="RNN474" s="87" t="s">
        <v>875</v>
      </c>
      <c r="RNO474" s="87" t="s">
        <v>887</v>
      </c>
      <c r="RNP474" s="87" t="s">
        <v>875</v>
      </c>
      <c r="RNQ474" s="87" t="s">
        <v>887</v>
      </c>
      <c r="RNR474" s="87" t="s">
        <v>875</v>
      </c>
      <c r="RNS474" s="87" t="s">
        <v>887</v>
      </c>
      <c r="RNT474" s="87" t="s">
        <v>875</v>
      </c>
      <c r="RNU474" s="87" t="s">
        <v>887</v>
      </c>
      <c r="RNV474" s="87" t="s">
        <v>875</v>
      </c>
      <c r="RNW474" s="87" t="s">
        <v>887</v>
      </c>
      <c r="RNX474" s="87" t="s">
        <v>875</v>
      </c>
      <c r="RNY474" s="87" t="s">
        <v>887</v>
      </c>
      <c r="RNZ474" s="87" t="s">
        <v>875</v>
      </c>
      <c r="ROA474" s="87" t="s">
        <v>887</v>
      </c>
      <c r="ROB474" s="87" t="s">
        <v>875</v>
      </c>
      <c r="ROC474" s="87" t="s">
        <v>887</v>
      </c>
      <c r="ROD474" s="87" t="s">
        <v>875</v>
      </c>
      <c r="ROE474" s="87" t="s">
        <v>887</v>
      </c>
      <c r="ROF474" s="87" t="s">
        <v>875</v>
      </c>
      <c r="ROG474" s="87" t="s">
        <v>887</v>
      </c>
      <c r="ROH474" s="87" t="s">
        <v>875</v>
      </c>
      <c r="ROI474" s="87" t="s">
        <v>887</v>
      </c>
      <c r="ROJ474" s="87" t="s">
        <v>875</v>
      </c>
      <c r="ROK474" s="87" t="s">
        <v>887</v>
      </c>
      <c r="ROL474" s="87" t="s">
        <v>875</v>
      </c>
      <c r="ROM474" s="87" t="s">
        <v>887</v>
      </c>
      <c r="RON474" s="87" t="s">
        <v>875</v>
      </c>
      <c r="ROO474" s="87" t="s">
        <v>887</v>
      </c>
      <c r="ROP474" s="87" t="s">
        <v>875</v>
      </c>
      <c r="ROQ474" s="87" t="s">
        <v>887</v>
      </c>
      <c r="ROR474" s="87" t="s">
        <v>875</v>
      </c>
      <c r="ROS474" s="87" t="s">
        <v>887</v>
      </c>
      <c r="ROT474" s="87" t="s">
        <v>875</v>
      </c>
      <c r="ROU474" s="87" t="s">
        <v>887</v>
      </c>
      <c r="ROV474" s="87" t="s">
        <v>875</v>
      </c>
      <c r="ROW474" s="87" t="s">
        <v>887</v>
      </c>
      <c r="ROX474" s="87" t="s">
        <v>875</v>
      </c>
      <c r="ROY474" s="87" t="s">
        <v>887</v>
      </c>
      <c r="ROZ474" s="87" t="s">
        <v>875</v>
      </c>
      <c r="RPA474" s="87" t="s">
        <v>887</v>
      </c>
      <c r="RPB474" s="87" t="s">
        <v>875</v>
      </c>
      <c r="RPC474" s="87" t="s">
        <v>887</v>
      </c>
      <c r="RPD474" s="87" t="s">
        <v>875</v>
      </c>
      <c r="RPE474" s="87" t="s">
        <v>887</v>
      </c>
      <c r="RPF474" s="87" t="s">
        <v>875</v>
      </c>
      <c r="RPG474" s="87" t="s">
        <v>887</v>
      </c>
      <c r="RPH474" s="87" t="s">
        <v>875</v>
      </c>
      <c r="RPI474" s="87" t="s">
        <v>887</v>
      </c>
      <c r="RPJ474" s="87" t="s">
        <v>875</v>
      </c>
      <c r="RPK474" s="87" t="s">
        <v>887</v>
      </c>
      <c r="RPL474" s="87" t="s">
        <v>875</v>
      </c>
      <c r="RPM474" s="87" t="s">
        <v>887</v>
      </c>
      <c r="RPN474" s="87" t="s">
        <v>875</v>
      </c>
      <c r="RPO474" s="87" t="s">
        <v>887</v>
      </c>
      <c r="RPP474" s="87" t="s">
        <v>875</v>
      </c>
      <c r="RPQ474" s="87" t="s">
        <v>887</v>
      </c>
      <c r="RPR474" s="87" t="s">
        <v>875</v>
      </c>
      <c r="RPS474" s="87" t="s">
        <v>887</v>
      </c>
      <c r="RPT474" s="87" t="s">
        <v>875</v>
      </c>
      <c r="RPU474" s="87" t="s">
        <v>887</v>
      </c>
      <c r="RPV474" s="87" t="s">
        <v>875</v>
      </c>
      <c r="RPW474" s="87" t="s">
        <v>887</v>
      </c>
      <c r="RPX474" s="87" t="s">
        <v>875</v>
      </c>
      <c r="RPY474" s="87" t="s">
        <v>887</v>
      </c>
      <c r="RPZ474" s="87" t="s">
        <v>875</v>
      </c>
      <c r="RQA474" s="87" t="s">
        <v>887</v>
      </c>
      <c r="RQB474" s="87" t="s">
        <v>875</v>
      </c>
      <c r="RQC474" s="87" t="s">
        <v>887</v>
      </c>
      <c r="RQD474" s="87" t="s">
        <v>875</v>
      </c>
      <c r="RQE474" s="87" t="s">
        <v>887</v>
      </c>
      <c r="RQF474" s="87" t="s">
        <v>875</v>
      </c>
      <c r="RQG474" s="87" t="s">
        <v>887</v>
      </c>
      <c r="RQH474" s="87" t="s">
        <v>875</v>
      </c>
      <c r="RQI474" s="87" t="s">
        <v>887</v>
      </c>
      <c r="RQJ474" s="87" t="s">
        <v>875</v>
      </c>
      <c r="RQK474" s="87" t="s">
        <v>887</v>
      </c>
      <c r="RQL474" s="87" t="s">
        <v>875</v>
      </c>
      <c r="RQM474" s="87" t="s">
        <v>887</v>
      </c>
      <c r="RQN474" s="87" t="s">
        <v>875</v>
      </c>
      <c r="RQO474" s="87" t="s">
        <v>887</v>
      </c>
      <c r="RQP474" s="87" t="s">
        <v>875</v>
      </c>
      <c r="RQQ474" s="87" t="s">
        <v>887</v>
      </c>
      <c r="RQR474" s="87" t="s">
        <v>875</v>
      </c>
      <c r="RQS474" s="87" t="s">
        <v>887</v>
      </c>
      <c r="RQT474" s="87" t="s">
        <v>875</v>
      </c>
      <c r="RQU474" s="87" t="s">
        <v>887</v>
      </c>
      <c r="RQV474" s="87" t="s">
        <v>875</v>
      </c>
      <c r="RQW474" s="87" t="s">
        <v>887</v>
      </c>
      <c r="RQX474" s="87" t="s">
        <v>875</v>
      </c>
      <c r="RQY474" s="87" t="s">
        <v>887</v>
      </c>
      <c r="RQZ474" s="87" t="s">
        <v>875</v>
      </c>
      <c r="RRA474" s="87" t="s">
        <v>887</v>
      </c>
      <c r="RRB474" s="87" t="s">
        <v>875</v>
      </c>
      <c r="RRC474" s="87" t="s">
        <v>887</v>
      </c>
      <c r="RRD474" s="87" t="s">
        <v>875</v>
      </c>
      <c r="RRE474" s="87" t="s">
        <v>887</v>
      </c>
      <c r="RRF474" s="87" t="s">
        <v>875</v>
      </c>
      <c r="RRG474" s="87" t="s">
        <v>887</v>
      </c>
      <c r="RRH474" s="87" t="s">
        <v>875</v>
      </c>
      <c r="RRI474" s="87" t="s">
        <v>887</v>
      </c>
      <c r="RRJ474" s="87" t="s">
        <v>875</v>
      </c>
      <c r="RRK474" s="87" t="s">
        <v>887</v>
      </c>
      <c r="RRL474" s="87" t="s">
        <v>875</v>
      </c>
      <c r="RRM474" s="87" t="s">
        <v>887</v>
      </c>
      <c r="RRN474" s="87" t="s">
        <v>875</v>
      </c>
      <c r="RRO474" s="87" t="s">
        <v>887</v>
      </c>
      <c r="RRP474" s="87" t="s">
        <v>875</v>
      </c>
      <c r="RRQ474" s="87" t="s">
        <v>887</v>
      </c>
      <c r="RRR474" s="87" t="s">
        <v>875</v>
      </c>
      <c r="RRS474" s="87" t="s">
        <v>887</v>
      </c>
      <c r="RRT474" s="87" t="s">
        <v>875</v>
      </c>
      <c r="RRU474" s="87" t="s">
        <v>887</v>
      </c>
      <c r="RRV474" s="87" t="s">
        <v>875</v>
      </c>
      <c r="RRW474" s="87" t="s">
        <v>887</v>
      </c>
      <c r="RRX474" s="87" t="s">
        <v>875</v>
      </c>
      <c r="RRY474" s="87" t="s">
        <v>887</v>
      </c>
      <c r="RRZ474" s="87" t="s">
        <v>875</v>
      </c>
      <c r="RSA474" s="87" t="s">
        <v>887</v>
      </c>
      <c r="RSB474" s="87" t="s">
        <v>875</v>
      </c>
      <c r="RSC474" s="87" t="s">
        <v>887</v>
      </c>
      <c r="RSD474" s="87" t="s">
        <v>875</v>
      </c>
      <c r="RSE474" s="87" t="s">
        <v>887</v>
      </c>
      <c r="RSF474" s="87" t="s">
        <v>875</v>
      </c>
      <c r="RSG474" s="87" t="s">
        <v>887</v>
      </c>
      <c r="RSH474" s="87" t="s">
        <v>875</v>
      </c>
      <c r="RSI474" s="87" t="s">
        <v>887</v>
      </c>
      <c r="RSJ474" s="87" t="s">
        <v>875</v>
      </c>
      <c r="RSK474" s="87" t="s">
        <v>887</v>
      </c>
      <c r="RSL474" s="87" t="s">
        <v>875</v>
      </c>
      <c r="RSM474" s="87" t="s">
        <v>887</v>
      </c>
      <c r="RSN474" s="87" t="s">
        <v>875</v>
      </c>
      <c r="RSO474" s="87" t="s">
        <v>887</v>
      </c>
      <c r="RSP474" s="87" t="s">
        <v>875</v>
      </c>
      <c r="RSQ474" s="87" t="s">
        <v>887</v>
      </c>
      <c r="RSR474" s="87" t="s">
        <v>875</v>
      </c>
      <c r="RSS474" s="87" t="s">
        <v>887</v>
      </c>
      <c r="RST474" s="87" t="s">
        <v>875</v>
      </c>
      <c r="RSU474" s="87" t="s">
        <v>887</v>
      </c>
      <c r="RSV474" s="87" t="s">
        <v>875</v>
      </c>
      <c r="RSW474" s="87" t="s">
        <v>887</v>
      </c>
      <c r="RSX474" s="87" t="s">
        <v>875</v>
      </c>
      <c r="RSY474" s="87" t="s">
        <v>887</v>
      </c>
      <c r="RSZ474" s="87" t="s">
        <v>875</v>
      </c>
      <c r="RTA474" s="87" t="s">
        <v>887</v>
      </c>
      <c r="RTB474" s="87" t="s">
        <v>875</v>
      </c>
      <c r="RTC474" s="87" t="s">
        <v>887</v>
      </c>
      <c r="RTD474" s="87" t="s">
        <v>875</v>
      </c>
      <c r="RTE474" s="87" t="s">
        <v>887</v>
      </c>
      <c r="RTF474" s="87" t="s">
        <v>875</v>
      </c>
      <c r="RTG474" s="87" t="s">
        <v>887</v>
      </c>
      <c r="RTH474" s="87" t="s">
        <v>875</v>
      </c>
      <c r="RTI474" s="87" t="s">
        <v>887</v>
      </c>
      <c r="RTJ474" s="87" t="s">
        <v>875</v>
      </c>
      <c r="RTK474" s="87" t="s">
        <v>887</v>
      </c>
      <c r="RTL474" s="87" t="s">
        <v>875</v>
      </c>
      <c r="RTM474" s="87" t="s">
        <v>887</v>
      </c>
      <c r="RTN474" s="87" t="s">
        <v>875</v>
      </c>
      <c r="RTO474" s="87" t="s">
        <v>887</v>
      </c>
      <c r="RTP474" s="87" t="s">
        <v>875</v>
      </c>
      <c r="RTQ474" s="87" t="s">
        <v>887</v>
      </c>
      <c r="RTR474" s="87" t="s">
        <v>875</v>
      </c>
      <c r="RTS474" s="87" t="s">
        <v>887</v>
      </c>
      <c r="RTT474" s="87" t="s">
        <v>875</v>
      </c>
      <c r="RTU474" s="87" t="s">
        <v>887</v>
      </c>
      <c r="RTV474" s="87" t="s">
        <v>875</v>
      </c>
      <c r="RTW474" s="87" t="s">
        <v>887</v>
      </c>
      <c r="RTX474" s="87" t="s">
        <v>875</v>
      </c>
      <c r="RTY474" s="87" t="s">
        <v>887</v>
      </c>
      <c r="RTZ474" s="87" t="s">
        <v>875</v>
      </c>
      <c r="RUA474" s="87" t="s">
        <v>887</v>
      </c>
      <c r="RUB474" s="87" t="s">
        <v>875</v>
      </c>
      <c r="RUC474" s="87" t="s">
        <v>887</v>
      </c>
      <c r="RUD474" s="87" t="s">
        <v>875</v>
      </c>
      <c r="RUE474" s="87" t="s">
        <v>887</v>
      </c>
      <c r="RUF474" s="87" t="s">
        <v>875</v>
      </c>
      <c r="RUG474" s="87" t="s">
        <v>887</v>
      </c>
      <c r="RUH474" s="87" t="s">
        <v>875</v>
      </c>
      <c r="RUI474" s="87" t="s">
        <v>887</v>
      </c>
      <c r="RUJ474" s="87" t="s">
        <v>875</v>
      </c>
      <c r="RUK474" s="87" t="s">
        <v>887</v>
      </c>
      <c r="RUL474" s="87" t="s">
        <v>875</v>
      </c>
      <c r="RUM474" s="87" t="s">
        <v>887</v>
      </c>
      <c r="RUN474" s="87" t="s">
        <v>875</v>
      </c>
      <c r="RUO474" s="87" t="s">
        <v>887</v>
      </c>
      <c r="RUP474" s="87" t="s">
        <v>875</v>
      </c>
      <c r="RUQ474" s="87" t="s">
        <v>887</v>
      </c>
      <c r="RUR474" s="87" t="s">
        <v>875</v>
      </c>
      <c r="RUS474" s="87" t="s">
        <v>887</v>
      </c>
      <c r="RUT474" s="87" t="s">
        <v>875</v>
      </c>
      <c r="RUU474" s="87" t="s">
        <v>887</v>
      </c>
      <c r="RUV474" s="87" t="s">
        <v>875</v>
      </c>
      <c r="RUW474" s="87" t="s">
        <v>887</v>
      </c>
      <c r="RUX474" s="87" t="s">
        <v>875</v>
      </c>
      <c r="RUY474" s="87" t="s">
        <v>887</v>
      </c>
      <c r="RUZ474" s="87" t="s">
        <v>875</v>
      </c>
      <c r="RVA474" s="87" t="s">
        <v>887</v>
      </c>
      <c r="RVB474" s="87" t="s">
        <v>875</v>
      </c>
      <c r="RVC474" s="87" t="s">
        <v>887</v>
      </c>
      <c r="RVD474" s="87" t="s">
        <v>875</v>
      </c>
      <c r="RVE474" s="87" t="s">
        <v>887</v>
      </c>
      <c r="RVF474" s="87" t="s">
        <v>875</v>
      </c>
      <c r="RVG474" s="87" t="s">
        <v>887</v>
      </c>
      <c r="RVH474" s="87" t="s">
        <v>875</v>
      </c>
      <c r="RVI474" s="87" t="s">
        <v>887</v>
      </c>
      <c r="RVJ474" s="87" t="s">
        <v>875</v>
      </c>
      <c r="RVK474" s="87" t="s">
        <v>887</v>
      </c>
      <c r="RVL474" s="87" t="s">
        <v>875</v>
      </c>
      <c r="RVM474" s="87" t="s">
        <v>887</v>
      </c>
      <c r="RVN474" s="87" t="s">
        <v>875</v>
      </c>
      <c r="RVO474" s="87" t="s">
        <v>887</v>
      </c>
      <c r="RVP474" s="87" t="s">
        <v>875</v>
      </c>
      <c r="RVQ474" s="87" t="s">
        <v>887</v>
      </c>
      <c r="RVR474" s="87" t="s">
        <v>875</v>
      </c>
      <c r="RVS474" s="87" t="s">
        <v>887</v>
      </c>
      <c r="RVT474" s="87" t="s">
        <v>875</v>
      </c>
      <c r="RVU474" s="87" t="s">
        <v>887</v>
      </c>
      <c r="RVV474" s="87" t="s">
        <v>875</v>
      </c>
      <c r="RVW474" s="87" t="s">
        <v>887</v>
      </c>
      <c r="RVX474" s="87" t="s">
        <v>875</v>
      </c>
      <c r="RVY474" s="87" t="s">
        <v>887</v>
      </c>
      <c r="RVZ474" s="87" t="s">
        <v>875</v>
      </c>
      <c r="RWA474" s="87" t="s">
        <v>887</v>
      </c>
      <c r="RWB474" s="87" t="s">
        <v>875</v>
      </c>
      <c r="RWC474" s="87" t="s">
        <v>887</v>
      </c>
      <c r="RWD474" s="87" t="s">
        <v>875</v>
      </c>
      <c r="RWE474" s="87" t="s">
        <v>887</v>
      </c>
      <c r="RWF474" s="87" t="s">
        <v>875</v>
      </c>
      <c r="RWG474" s="87" t="s">
        <v>887</v>
      </c>
      <c r="RWH474" s="87" t="s">
        <v>875</v>
      </c>
      <c r="RWI474" s="87" t="s">
        <v>887</v>
      </c>
      <c r="RWJ474" s="87" t="s">
        <v>875</v>
      </c>
      <c r="RWK474" s="87" t="s">
        <v>887</v>
      </c>
      <c r="RWL474" s="87" t="s">
        <v>875</v>
      </c>
      <c r="RWM474" s="87" t="s">
        <v>887</v>
      </c>
      <c r="RWN474" s="87" t="s">
        <v>875</v>
      </c>
      <c r="RWO474" s="87" t="s">
        <v>887</v>
      </c>
      <c r="RWP474" s="87" t="s">
        <v>875</v>
      </c>
      <c r="RWQ474" s="87" t="s">
        <v>887</v>
      </c>
      <c r="RWR474" s="87" t="s">
        <v>875</v>
      </c>
      <c r="RWS474" s="87" t="s">
        <v>887</v>
      </c>
      <c r="RWT474" s="87" t="s">
        <v>875</v>
      </c>
      <c r="RWU474" s="87" t="s">
        <v>887</v>
      </c>
      <c r="RWV474" s="87" t="s">
        <v>875</v>
      </c>
      <c r="RWW474" s="87" t="s">
        <v>887</v>
      </c>
      <c r="RWX474" s="87" t="s">
        <v>875</v>
      </c>
      <c r="RWY474" s="87" t="s">
        <v>887</v>
      </c>
      <c r="RWZ474" s="87" t="s">
        <v>875</v>
      </c>
      <c r="RXA474" s="87" t="s">
        <v>887</v>
      </c>
      <c r="RXB474" s="87" t="s">
        <v>875</v>
      </c>
      <c r="RXC474" s="87" t="s">
        <v>887</v>
      </c>
      <c r="RXD474" s="87" t="s">
        <v>875</v>
      </c>
      <c r="RXE474" s="87" t="s">
        <v>887</v>
      </c>
      <c r="RXF474" s="87" t="s">
        <v>875</v>
      </c>
      <c r="RXG474" s="87" t="s">
        <v>887</v>
      </c>
      <c r="RXH474" s="87" t="s">
        <v>875</v>
      </c>
      <c r="RXI474" s="87" t="s">
        <v>887</v>
      </c>
      <c r="RXJ474" s="87" t="s">
        <v>875</v>
      </c>
      <c r="RXK474" s="87" t="s">
        <v>887</v>
      </c>
      <c r="RXL474" s="87" t="s">
        <v>875</v>
      </c>
      <c r="RXM474" s="87" t="s">
        <v>887</v>
      </c>
      <c r="RXN474" s="87" t="s">
        <v>875</v>
      </c>
      <c r="RXO474" s="87" t="s">
        <v>887</v>
      </c>
      <c r="RXP474" s="87" t="s">
        <v>875</v>
      </c>
      <c r="RXQ474" s="87" t="s">
        <v>887</v>
      </c>
      <c r="RXR474" s="87" t="s">
        <v>875</v>
      </c>
      <c r="RXS474" s="87" t="s">
        <v>887</v>
      </c>
      <c r="RXT474" s="87" t="s">
        <v>875</v>
      </c>
      <c r="RXU474" s="87" t="s">
        <v>887</v>
      </c>
      <c r="RXV474" s="87" t="s">
        <v>875</v>
      </c>
      <c r="RXW474" s="87" t="s">
        <v>887</v>
      </c>
      <c r="RXX474" s="87" t="s">
        <v>875</v>
      </c>
      <c r="RXY474" s="87" t="s">
        <v>887</v>
      </c>
      <c r="RXZ474" s="87" t="s">
        <v>875</v>
      </c>
      <c r="RYA474" s="87" t="s">
        <v>887</v>
      </c>
      <c r="RYB474" s="87" t="s">
        <v>875</v>
      </c>
      <c r="RYC474" s="87" t="s">
        <v>887</v>
      </c>
      <c r="RYD474" s="87" t="s">
        <v>875</v>
      </c>
      <c r="RYE474" s="87" t="s">
        <v>887</v>
      </c>
      <c r="RYF474" s="87" t="s">
        <v>875</v>
      </c>
      <c r="RYG474" s="87" t="s">
        <v>887</v>
      </c>
      <c r="RYH474" s="87" t="s">
        <v>875</v>
      </c>
      <c r="RYI474" s="87" t="s">
        <v>887</v>
      </c>
      <c r="RYJ474" s="87" t="s">
        <v>875</v>
      </c>
      <c r="RYK474" s="87" t="s">
        <v>887</v>
      </c>
      <c r="RYL474" s="87" t="s">
        <v>875</v>
      </c>
      <c r="RYM474" s="87" t="s">
        <v>887</v>
      </c>
      <c r="RYN474" s="87" t="s">
        <v>875</v>
      </c>
      <c r="RYO474" s="87" t="s">
        <v>887</v>
      </c>
      <c r="RYP474" s="87" t="s">
        <v>875</v>
      </c>
      <c r="RYQ474" s="87" t="s">
        <v>887</v>
      </c>
      <c r="RYR474" s="87" t="s">
        <v>875</v>
      </c>
      <c r="RYS474" s="87" t="s">
        <v>887</v>
      </c>
      <c r="RYT474" s="87" t="s">
        <v>875</v>
      </c>
      <c r="RYU474" s="87" t="s">
        <v>887</v>
      </c>
      <c r="RYV474" s="87" t="s">
        <v>875</v>
      </c>
      <c r="RYW474" s="87" t="s">
        <v>887</v>
      </c>
      <c r="RYX474" s="87" t="s">
        <v>875</v>
      </c>
      <c r="RYY474" s="87" t="s">
        <v>887</v>
      </c>
      <c r="RYZ474" s="87" t="s">
        <v>875</v>
      </c>
      <c r="RZA474" s="87" t="s">
        <v>887</v>
      </c>
      <c r="RZB474" s="87" t="s">
        <v>875</v>
      </c>
      <c r="RZC474" s="87" t="s">
        <v>887</v>
      </c>
      <c r="RZD474" s="87" t="s">
        <v>875</v>
      </c>
      <c r="RZE474" s="87" t="s">
        <v>887</v>
      </c>
      <c r="RZF474" s="87" t="s">
        <v>875</v>
      </c>
      <c r="RZG474" s="87" t="s">
        <v>887</v>
      </c>
      <c r="RZH474" s="87" t="s">
        <v>875</v>
      </c>
      <c r="RZI474" s="87" t="s">
        <v>887</v>
      </c>
      <c r="RZJ474" s="87" t="s">
        <v>875</v>
      </c>
      <c r="RZK474" s="87" t="s">
        <v>887</v>
      </c>
      <c r="RZL474" s="87" t="s">
        <v>875</v>
      </c>
      <c r="RZM474" s="87" t="s">
        <v>887</v>
      </c>
      <c r="RZN474" s="87" t="s">
        <v>875</v>
      </c>
      <c r="RZO474" s="87" t="s">
        <v>887</v>
      </c>
      <c r="RZP474" s="87" t="s">
        <v>875</v>
      </c>
      <c r="RZQ474" s="87" t="s">
        <v>887</v>
      </c>
      <c r="RZR474" s="87" t="s">
        <v>875</v>
      </c>
      <c r="RZS474" s="87" t="s">
        <v>887</v>
      </c>
      <c r="RZT474" s="87" t="s">
        <v>875</v>
      </c>
      <c r="RZU474" s="87" t="s">
        <v>887</v>
      </c>
      <c r="RZV474" s="87" t="s">
        <v>875</v>
      </c>
      <c r="RZW474" s="87" t="s">
        <v>887</v>
      </c>
      <c r="RZX474" s="87" t="s">
        <v>875</v>
      </c>
      <c r="RZY474" s="87" t="s">
        <v>887</v>
      </c>
      <c r="RZZ474" s="87" t="s">
        <v>875</v>
      </c>
      <c r="SAA474" s="87" t="s">
        <v>887</v>
      </c>
      <c r="SAB474" s="87" t="s">
        <v>875</v>
      </c>
      <c r="SAC474" s="87" t="s">
        <v>887</v>
      </c>
      <c r="SAD474" s="87" t="s">
        <v>875</v>
      </c>
      <c r="SAE474" s="87" t="s">
        <v>887</v>
      </c>
      <c r="SAF474" s="87" t="s">
        <v>875</v>
      </c>
      <c r="SAG474" s="87" t="s">
        <v>887</v>
      </c>
      <c r="SAH474" s="87" t="s">
        <v>875</v>
      </c>
      <c r="SAI474" s="87" t="s">
        <v>887</v>
      </c>
      <c r="SAJ474" s="87" t="s">
        <v>875</v>
      </c>
      <c r="SAK474" s="87" t="s">
        <v>887</v>
      </c>
      <c r="SAL474" s="87" t="s">
        <v>875</v>
      </c>
      <c r="SAM474" s="87" t="s">
        <v>887</v>
      </c>
      <c r="SAN474" s="87" t="s">
        <v>875</v>
      </c>
      <c r="SAO474" s="87" t="s">
        <v>887</v>
      </c>
      <c r="SAP474" s="87" t="s">
        <v>875</v>
      </c>
      <c r="SAQ474" s="87" t="s">
        <v>887</v>
      </c>
      <c r="SAR474" s="87" t="s">
        <v>875</v>
      </c>
      <c r="SAS474" s="87" t="s">
        <v>887</v>
      </c>
      <c r="SAT474" s="87" t="s">
        <v>875</v>
      </c>
      <c r="SAU474" s="87" t="s">
        <v>887</v>
      </c>
      <c r="SAV474" s="87" t="s">
        <v>875</v>
      </c>
      <c r="SAW474" s="87" t="s">
        <v>887</v>
      </c>
      <c r="SAX474" s="87" t="s">
        <v>875</v>
      </c>
      <c r="SAY474" s="87" t="s">
        <v>887</v>
      </c>
      <c r="SAZ474" s="87" t="s">
        <v>875</v>
      </c>
      <c r="SBA474" s="87" t="s">
        <v>887</v>
      </c>
      <c r="SBB474" s="87" t="s">
        <v>875</v>
      </c>
      <c r="SBC474" s="87" t="s">
        <v>887</v>
      </c>
      <c r="SBD474" s="87" t="s">
        <v>875</v>
      </c>
      <c r="SBE474" s="87" t="s">
        <v>887</v>
      </c>
      <c r="SBF474" s="87" t="s">
        <v>875</v>
      </c>
      <c r="SBG474" s="87" t="s">
        <v>887</v>
      </c>
      <c r="SBH474" s="87" t="s">
        <v>875</v>
      </c>
      <c r="SBI474" s="87" t="s">
        <v>887</v>
      </c>
      <c r="SBJ474" s="87" t="s">
        <v>875</v>
      </c>
      <c r="SBK474" s="87" t="s">
        <v>887</v>
      </c>
      <c r="SBL474" s="87" t="s">
        <v>875</v>
      </c>
      <c r="SBM474" s="87" t="s">
        <v>887</v>
      </c>
      <c r="SBN474" s="87" t="s">
        <v>875</v>
      </c>
      <c r="SBO474" s="87" t="s">
        <v>887</v>
      </c>
      <c r="SBP474" s="87" t="s">
        <v>875</v>
      </c>
      <c r="SBQ474" s="87" t="s">
        <v>887</v>
      </c>
      <c r="SBR474" s="87" t="s">
        <v>875</v>
      </c>
      <c r="SBS474" s="87" t="s">
        <v>887</v>
      </c>
      <c r="SBT474" s="87" t="s">
        <v>875</v>
      </c>
      <c r="SBU474" s="87" t="s">
        <v>887</v>
      </c>
      <c r="SBV474" s="87" t="s">
        <v>875</v>
      </c>
      <c r="SBW474" s="87" t="s">
        <v>887</v>
      </c>
      <c r="SBX474" s="87" t="s">
        <v>875</v>
      </c>
      <c r="SBY474" s="87" t="s">
        <v>887</v>
      </c>
      <c r="SBZ474" s="87" t="s">
        <v>875</v>
      </c>
      <c r="SCA474" s="87" t="s">
        <v>887</v>
      </c>
      <c r="SCB474" s="87" t="s">
        <v>875</v>
      </c>
      <c r="SCC474" s="87" t="s">
        <v>887</v>
      </c>
      <c r="SCD474" s="87" t="s">
        <v>875</v>
      </c>
      <c r="SCE474" s="87" t="s">
        <v>887</v>
      </c>
      <c r="SCF474" s="87" t="s">
        <v>875</v>
      </c>
      <c r="SCG474" s="87" t="s">
        <v>887</v>
      </c>
      <c r="SCH474" s="87" t="s">
        <v>875</v>
      </c>
      <c r="SCI474" s="87" t="s">
        <v>887</v>
      </c>
      <c r="SCJ474" s="87" t="s">
        <v>875</v>
      </c>
      <c r="SCK474" s="87" t="s">
        <v>887</v>
      </c>
      <c r="SCL474" s="87" t="s">
        <v>875</v>
      </c>
      <c r="SCM474" s="87" t="s">
        <v>887</v>
      </c>
      <c r="SCN474" s="87" t="s">
        <v>875</v>
      </c>
      <c r="SCO474" s="87" t="s">
        <v>887</v>
      </c>
      <c r="SCP474" s="87" t="s">
        <v>875</v>
      </c>
      <c r="SCQ474" s="87" t="s">
        <v>887</v>
      </c>
      <c r="SCR474" s="87" t="s">
        <v>875</v>
      </c>
      <c r="SCS474" s="87" t="s">
        <v>887</v>
      </c>
      <c r="SCT474" s="87" t="s">
        <v>875</v>
      </c>
      <c r="SCU474" s="87" t="s">
        <v>887</v>
      </c>
      <c r="SCV474" s="87" t="s">
        <v>875</v>
      </c>
      <c r="SCW474" s="87" t="s">
        <v>887</v>
      </c>
      <c r="SCX474" s="87" t="s">
        <v>875</v>
      </c>
      <c r="SCY474" s="87" t="s">
        <v>887</v>
      </c>
      <c r="SCZ474" s="87" t="s">
        <v>875</v>
      </c>
      <c r="SDA474" s="87" t="s">
        <v>887</v>
      </c>
      <c r="SDB474" s="87" t="s">
        <v>875</v>
      </c>
      <c r="SDC474" s="87" t="s">
        <v>887</v>
      </c>
      <c r="SDD474" s="87" t="s">
        <v>875</v>
      </c>
      <c r="SDE474" s="87" t="s">
        <v>887</v>
      </c>
      <c r="SDF474" s="87" t="s">
        <v>875</v>
      </c>
      <c r="SDG474" s="87" t="s">
        <v>887</v>
      </c>
      <c r="SDH474" s="87" t="s">
        <v>875</v>
      </c>
      <c r="SDI474" s="87" t="s">
        <v>887</v>
      </c>
      <c r="SDJ474" s="87" t="s">
        <v>875</v>
      </c>
      <c r="SDK474" s="87" t="s">
        <v>887</v>
      </c>
      <c r="SDL474" s="87" t="s">
        <v>875</v>
      </c>
      <c r="SDM474" s="87" t="s">
        <v>887</v>
      </c>
      <c r="SDN474" s="87" t="s">
        <v>875</v>
      </c>
      <c r="SDO474" s="87" t="s">
        <v>887</v>
      </c>
      <c r="SDP474" s="87" t="s">
        <v>875</v>
      </c>
      <c r="SDQ474" s="87" t="s">
        <v>887</v>
      </c>
      <c r="SDR474" s="87" t="s">
        <v>875</v>
      </c>
      <c r="SDS474" s="87" t="s">
        <v>887</v>
      </c>
      <c r="SDT474" s="87" t="s">
        <v>875</v>
      </c>
      <c r="SDU474" s="87" t="s">
        <v>887</v>
      </c>
      <c r="SDV474" s="87" t="s">
        <v>875</v>
      </c>
      <c r="SDW474" s="87" t="s">
        <v>887</v>
      </c>
      <c r="SDX474" s="87" t="s">
        <v>875</v>
      </c>
      <c r="SDY474" s="87" t="s">
        <v>887</v>
      </c>
      <c r="SDZ474" s="87" t="s">
        <v>875</v>
      </c>
      <c r="SEA474" s="87" t="s">
        <v>887</v>
      </c>
      <c r="SEB474" s="87" t="s">
        <v>875</v>
      </c>
      <c r="SEC474" s="87" t="s">
        <v>887</v>
      </c>
      <c r="SED474" s="87" t="s">
        <v>875</v>
      </c>
      <c r="SEE474" s="87" t="s">
        <v>887</v>
      </c>
      <c r="SEF474" s="87" t="s">
        <v>875</v>
      </c>
      <c r="SEG474" s="87" t="s">
        <v>887</v>
      </c>
      <c r="SEH474" s="87" t="s">
        <v>875</v>
      </c>
      <c r="SEI474" s="87" t="s">
        <v>887</v>
      </c>
      <c r="SEJ474" s="87" t="s">
        <v>875</v>
      </c>
      <c r="SEK474" s="87" t="s">
        <v>887</v>
      </c>
      <c r="SEL474" s="87" t="s">
        <v>875</v>
      </c>
      <c r="SEM474" s="87" t="s">
        <v>887</v>
      </c>
      <c r="SEN474" s="87" t="s">
        <v>875</v>
      </c>
      <c r="SEO474" s="87" t="s">
        <v>887</v>
      </c>
      <c r="SEP474" s="87" t="s">
        <v>875</v>
      </c>
      <c r="SEQ474" s="87" t="s">
        <v>887</v>
      </c>
      <c r="SER474" s="87" t="s">
        <v>875</v>
      </c>
      <c r="SES474" s="87" t="s">
        <v>887</v>
      </c>
      <c r="SET474" s="87" t="s">
        <v>875</v>
      </c>
      <c r="SEU474" s="87" t="s">
        <v>887</v>
      </c>
      <c r="SEV474" s="87" t="s">
        <v>875</v>
      </c>
      <c r="SEW474" s="87" t="s">
        <v>887</v>
      </c>
      <c r="SEX474" s="87" t="s">
        <v>875</v>
      </c>
      <c r="SEY474" s="87" t="s">
        <v>887</v>
      </c>
      <c r="SEZ474" s="87" t="s">
        <v>875</v>
      </c>
      <c r="SFA474" s="87" t="s">
        <v>887</v>
      </c>
      <c r="SFB474" s="87" t="s">
        <v>875</v>
      </c>
      <c r="SFC474" s="87" t="s">
        <v>887</v>
      </c>
      <c r="SFD474" s="87" t="s">
        <v>875</v>
      </c>
      <c r="SFE474" s="87" t="s">
        <v>887</v>
      </c>
      <c r="SFF474" s="87" t="s">
        <v>875</v>
      </c>
      <c r="SFG474" s="87" t="s">
        <v>887</v>
      </c>
      <c r="SFH474" s="87" t="s">
        <v>875</v>
      </c>
      <c r="SFI474" s="87" t="s">
        <v>887</v>
      </c>
      <c r="SFJ474" s="87" t="s">
        <v>875</v>
      </c>
      <c r="SFK474" s="87" t="s">
        <v>887</v>
      </c>
      <c r="SFL474" s="87" t="s">
        <v>875</v>
      </c>
      <c r="SFM474" s="87" t="s">
        <v>887</v>
      </c>
      <c r="SFN474" s="87" t="s">
        <v>875</v>
      </c>
      <c r="SFO474" s="87" t="s">
        <v>887</v>
      </c>
      <c r="SFP474" s="87" t="s">
        <v>875</v>
      </c>
      <c r="SFQ474" s="87" t="s">
        <v>887</v>
      </c>
      <c r="SFR474" s="87" t="s">
        <v>875</v>
      </c>
      <c r="SFS474" s="87" t="s">
        <v>887</v>
      </c>
      <c r="SFT474" s="87" t="s">
        <v>875</v>
      </c>
      <c r="SFU474" s="87" t="s">
        <v>887</v>
      </c>
      <c r="SFV474" s="87" t="s">
        <v>875</v>
      </c>
      <c r="SFW474" s="87" t="s">
        <v>887</v>
      </c>
      <c r="SFX474" s="87" t="s">
        <v>875</v>
      </c>
      <c r="SFY474" s="87" t="s">
        <v>887</v>
      </c>
      <c r="SFZ474" s="87" t="s">
        <v>875</v>
      </c>
      <c r="SGA474" s="87" t="s">
        <v>887</v>
      </c>
      <c r="SGB474" s="87" t="s">
        <v>875</v>
      </c>
      <c r="SGC474" s="87" t="s">
        <v>887</v>
      </c>
      <c r="SGD474" s="87" t="s">
        <v>875</v>
      </c>
      <c r="SGE474" s="87" t="s">
        <v>887</v>
      </c>
      <c r="SGF474" s="87" t="s">
        <v>875</v>
      </c>
      <c r="SGG474" s="87" t="s">
        <v>887</v>
      </c>
      <c r="SGH474" s="87" t="s">
        <v>875</v>
      </c>
      <c r="SGI474" s="87" t="s">
        <v>887</v>
      </c>
      <c r="SGJ474" s="87" t="s">
        <v>875</v>
      </c>
      <c r="SGK474" s="87" t="s">
        <v>887</v>
      </c>
      <c r="SGL474" s="87" t="s">
        <v>875</v>
      </c>
      <c r="SGM474" s="87" t="s">
        <v>887</v>
      </c>
      <c r="SGN474" s="87" t="s">
        <v>875</v>
      </c>
      <c r="SGO474" s="87" t="s">
        <v>887</v>
      </c>
      <c r="SGP474" s="87" t="s">
        <v>875</v>
      </c>
      <c r="SGQ474" s="87" t="s">
        <v>887</v>
      </c>
      <c r="SGR474" s="87" t="s">
        <v>875</v>
      </c>
      <c r="SGS474" s="87" t="s">
        <v>887</v>
      </c>
      <c r="SGT474" s="87" t="s">
        <v>875</v>
      </c>
      <c r="SGU474" s="87" t="s">
        <v>887</v>
      </c>
      <c r="SGV474" s="87" t="s">
        <v>875</v>
      </c>
      <c r="SGW474" s="87" t="s">
        <v>887</v>
      </c>
      <c r="SGX474" s="87" t="s">
        <v>875</v>
      </c>
      <c r="SGY474" s="87" t="s">
        <v>887</v>
      </c>
      <c r="SGZ474" s="87" t="s">
        <v>875</v>
      </c>
      <c r="SHA474" s="87" t="s">
        <v>887</v>
      </c>
      <c r="SHB474" s="87" t="s">
        <v>875</v>
      </c>
      <c r="SHC474" s="87" t="s">
        <v>887</v>
      </c>
      <c r="SHD474" s="87" t="s">
        <v>875</v>
      </c>
      <c r="SHE474" s="87" t="s">
        <v>887</v>
      </c>
      <c r="SHF474" s="87" t="s">
        <v>875</v>
      </c>
      <c r="SHG474" s="87" t="s">
        <v>887</v>
      </c>
      <c r="SHH474" s="87" t="s">
        <v>875</v>
      </c>
      <c r="SHI474" s="87" t="s">
        <v>887</v>
      </c>
      <c r="SHJ474" s="87" t="s">
        <v>875</v>
      </c>
      <c r="SHK474" s="87" t="s">
        <v>887</v>
      </c>
      <c r="SHL474" s="87" t="s">
        <v>875</v>
      </c>
      <c r="SHM474" s="87" t="s">
        <v>887</v>
      </c>
      <c r="SHN474" s="87" t="s">
        <v>875</v>
      </c>
      <c r="SHO474" s="87" t="s">
        <v>887</v>
      </c>
      <c r="SHP474" s="87" t="s">
        <v>875</v>
      </c>
      <c r="SHQ474" s="87" t="s">
        <v>887</v>
      </c>
      <c r="SHR474" s="87" t="s">
        <v>875</v>
      </c>
      <c r="SHS474" s="87" t="s">
        <v>887</v>
      </c>
      <c r="SHT474" s="87" t="s">
        <v>875</v>
      </c>
      <c r="SHU474" s="87" t="s">
        <v>887</v>
      </c>
      <c r="SHV474" s="87" t="s">
        <v>875</v>
      </c>
      <c r="SHW474" s="87" t="s">
        <v>887</v>
      </c>
      <c r="SHX474" s="87" t="s">
        <v>875</v>
      </c>
      <c r="SHY474" s="87" t="s">
        <v>887</v>
      </c>
      <c r="SHZ474" s="87" t="s">
        <v>875</v>
      </c>
      <c r="SIA474" s="87" t="s">
        <v>887</v>
      </c>
      <c r="SIB474" s="87" t="s">
        <v>875</v>
      </c>
      <c r="SIC474" s="87" t="s">
        <v>887</v>
      </c>
      <c r="SID474" s="87" t="s">
        <v>875</v>
      </c>
      <c r="SIE474" s="87" t="s">
        <v>887</v>
      </c>
      <c r="SIF474" s="87" t="s">
        <v>875</v>
      </c>
      <c r="SIG474" s="87" t="s">
        <v>887</v>
      </c>
      <c r="SIH474" s="87" t="s">
        <v>875</v>
      </c>
      <c r="SII474" s="87" t="s">
        <v>887</v>
      </c>
      <c r="SIJ474" s="87" t="s">
        <v>875</v>
      </c>
      <c r="SIK474" s="87" t="s">
        <v>887</v>
      </c>
      <c r="SIL474" s="87" t="s">
        <v>875</v>
      </c>
      <c r="SIM474" s="87" t="s">
        <v>887</v>
      </c>
      <c r="SIN474" s="87" t="s">
        <v>875</v>
      </c>
      <c r="SIO474" s="87" t="s">
        <v>887</v>
      </c>
      <c r="SIP474" s="87" t="s">
        <v>875</v>
      </c>
      <c r="SIQ474" s="87" t="s">
        <v>887</v>
      </c>
      <c r="SIR474" s="87" t="s">
        <v>875</v>
      </c>
      <c r="SIS474" s="87" t="s">
        <v>887</v>
      </c>
      <c r="SIT474" s="87" t="s">
        <v>875</v>
      </c>
      <c r="SIU474" s="87" t="s">
        <v>887</v>
      </c>
      <c r="SIV474" s="87" t="s">
        <v>875</v>
      </c>
      <c r="SIW474" s="87" t="s">
        <v>887</v>
      </c>
      <c r="SIX474" s="87" t="s">
        <v>875</v>
      </c>
      <c r="SIY474" s="87" t="s">
        <v>887</v>
      </c>
      <c r="SIZ474" s="87" t="s">
        <v>875</v>
      </c>
      <c r="SJA474" s="87" t="s">
        <v>887</v>
      </c>
      <c r="SJB474" s="87" t="s">
        <v>875</v>
      </c>
      <c r="SJC474" s="87" t="s">
        <v>887</v>
      </c>
      <c r="SJD474" s="87" t="s">
        <v>875</v>
      </c>
      <c r="SJE474" s="87" t="s">
        <v>887</v>
      </c>
      <c r="SJF474" s="87" t="s">
        <v>875</v>
      </c>
      <c r="SJG474" s="87" t="s">
        <v>887</v>
      </c>
      <c r="SJH474" s="87" t="s">
        <v>875</v>
      </c>
      <c r="SJI474" s="87" t="s">
        <v>887</v>
      </c>
      <c r="SJJ474" s="87" t="s">
        <v>875</v>
      </c>
      <c r="SJK474" s="87" t="s">
        <v>887</v>
      </c>
      <c r="SJL474" s="87" t="s">
        <v>875</v>
      </c>
      <c r="SJM474" s="87" t="s">
        <v>887</v>
      </c>
      <c r="SJN474" s="87" t="s">
        <v>875</v>
      </c>
      <c r="SJO474" s="87" t="s">
        <v>887</v>
      </c>
      <c r="SJP474" s="87" t="s">
        <v>875</v>
      </c>
      <c r="SJQ474" s="87" t="s">
        <v>887</v>
      </c>
      <c r="SJR474" s="87" t="s">
        <v>875</v>
      </c>
      <c r="SJS474" s="87" t="s">
        <v>887</v>
      </c>
      <c r="SJT474" s="87" t="s">
        <v>875</v>
      </c>
      <c r="SJU474" s="87" t="s">
        <v>887</v>
      </c>
      <c r="SJV474" s="87" t="s">
        <v>875</v>
      </c>
      <c r="SJW474" s="87" t="s">
        <v>887</v>
      </c>
      <c r="SJX474" s="87" t="s">
        <v>875</v>
      </c>
      <c r="SJY474" s="87" t="s">
        <v>887</v>
      </c>
      <c r="SJZ474" s="87" t="s">
        <v>875</v>
      </c>
      <c r="SKA474" s="87" t="s">
        <v>887</v>
      </c>
      <c r="SKB474" s="87" t="s">
        <v>875</v>
      </c>
      <c r="SKC474" s="87" t="s">
        <v>887</v>
      </c>
      <c r="SKD474" s="87" t="s">
        <v>875</v>
      </c>
      <c r="SKE474" s="87" t="s">
        <v>887</v>
      </c>
      <c r="SKF474" s="87" t="s">
        <v>875</v>
      </c>
      <c r="SKG474" s="87" t="s">
        <v>887</v>
      </c>
      <c r="SKH474" s="87" t="s">
        <v>875</v>
      </c>
      <c r="SKI474" s="87" t="s">
        <v>887</v>
      </c>
      <c r="SKJ474" s="87" t="s">
        <v>875</v>
      </c>
      <c r="SKK474" s="87" t="s">
        <v>887</v>
      </c>
      <c r="SKL474" s="87" t="s">
        <v>875</v>
      </c>
      <c r="SKM474" s="87" t="s">
        <v>887</v>
      </c>
      <c r="SKN474" s="87" t="s">
        <v>875</v>
      </c>
      <c r="SKO474" s="87" t="s">
        <v>887</v>
      </c>
      <c r="SKP474" s="87" t="s">
        <v>875</v>
      </c>
      <c r="SKQ474" s="87" t="s">
        <v>887</v>
      </c>
      <c r="SKR474" s="87" t="s">
        <v>875</v>
      </c>
      <c r="SKS474" s="87" t="s">
        <v>887</v>
      </c>
      <c r="SKT474" s="87" t="s">
        <v>875</v>
      </c>
      <c r="SKU474" s="87" t="s">
        <v>887</v>
      </c>
      <c r="SKV474" s="87" t="s">
        <v>875</v>
      </c>
      <c r="SKW474" s="87" t="s">
        <v>887</v>
      </c>
      <c r="SKX474" s="87" t="s">
        <v>875</v>
      </c>
      <c r="SKY474" s="87" t="s">
        <v>887</v>
      </c>
      <c r="SKZ474" s="87" t="s">
        <v>875</v>
      </c>
      <c r="SLA474" s="87" t="s">
        <v>887</v>
      </c>
      <c r="SLB474" s="87" t="s">
        <v>875</v>
      </c>
      <c r="SLC474" s="87" t="s">
        <v>887</v>
      </c>
      <c r="SLD474" s="87" t="s">
        <v>875</v>
      </c>
      <c r="SLE474" s="87" t="s">
        <v>887</v>
      </c>
      <c r="SLF474" s="87" t="s">
        <v>875</v>
      </c>
      <c r="SLG474" s="87" t="s">
        <v>887</v>
      </c>
      <c r="SLH474" s="87" t="s">
        <v>875</v>
      </c>
      <c r="SLI474" s="87" t="s">
        <v>887</v>
      </c>
      <c r="SLJ474" s="87" t="s">
        <v>875</v>
      </c>
      <c r="SLK474" s="87" t="s">
        <v>887</v>
      </c>
      <c r="SLL474" s="87" t="s">
        <v>875</v>
      </c>
      <c r="SLM474" s="87" t="s">
        <v>887</v>
      </c>
      <c r="SLN474" s="87" t="s">
        <v>875</v>
      </c>
      <c r="SLO474" s="87" t="s">
        <v>887</v>
      </c>
      <c r="SLP474" s="87" t="s">
        <v>875</v>
      </c>
      <c r="SLQ474" s="87" t="s">
        <v>887</v>
      </c>
      <c r="SLR474" s="87" t="s">
        <v>875</v>
      </c>
      <c r="SLS474" s="87" t="s">
        <v>887</v>
      </c>
      <c r="SLT474" s="87" t="s">
        <v>875</v>
      </c>
      <c r="SLU474" s="87" t="s">
        <v>887</v>
      </c>
      <c r="SLV474" s="87" t="s">
        <v>875</v>
      </c>
      <c r="SLW474" s="87" t="s">
        <v>887</v>
      </c>
      <c r="SLX474" s="87" t="s">
        <v>875</v>
      </c>
      <c r="SLY474" s="87" t="s">
        <v>887</v>
      </c>
      <c r="SLZ474" s="87" t="s">
        <v>875</v>
      </c>
      <c r="SMA474" s="87" t="s">
        <v>887</v>
      </c>
      <c r="SMB474" s="87" t="s">
        <v>875</v>
      </c>
      <c r="SMC474" s="87" t="s">
        <v>887</v>
      </c>
      <c r="SMD474" s="87" t="s">
        <v>875</v>
      </c>
      <c r="SME474" s="87" t="s">
        <v>887</v>
      </c>
      <c r="SMF474" s="87" t="s">
        <v>875</v>
      </c>
      <c r="SMG474" s="87" t="s">
        <v>887</v>
      </c>
      <c r="SMH474" s="87" t="s">
        <v>875</v>
      </c>
      <c r="SMI474" s="87" t="s">
        <v>887</v>
      </c>
      <c r="SMJ474" s="87" t="s">
        <v>875</v>
      </c>
      <c r="SMK474" s="87" t="s">
        <v>887</v>
      </c>
      <c r="SML474" s="87" t="s">
        <v>875</v>
      </c>
      <c r="SMM474" s="87" t="s">
        <v>887</v>
      </c>
      <c r="SMN474" s="87" t="s">
        <v>875</v>
      </c>
      <c r="SMO474" s="87" t="s">
        <v>887</v>
      </c>
      <c r="SMP474" s="87" t="s">
        <v>875</v>
      </c>
      <c r="SMQ474" s="87" t="s">
        <v>887</v>
      </c>
      <c r="SMR474" s="87" t="s">
        <v>875</v>
      </c>
      <c r="SMS474" s="87" t="s">
        <v>887</v>
      </c>
      <c r="SMT474" s="87" t="s">
        <v>875</v>
      </c>
      <c r="SMU474" s="87" t="s">
        <v>887</v>
      </c>
      <c r="SMV474" s="87" t="s">
        <v>875</v>
      </c>
      <c r="SMW474" s="87" t="s">
        <v>887</v>
      </c>
      <c r="SMX474" s="87" t="s">
        <v>875</v>
      </c>
      <c r="SMY474" s="87" t="s">
        <v>887</v>
      </c>
      <c r="SMZ474" s="87" t="s">
        <v>875</v>
      </c>
      <c r="SNA474" s="87" t="s">
        <v>887</v>
      </c>
      <c r="SNB474" s="87" t="s">
        <v>875</v>
      </c>
      <c r="SNC474" s="87" t="s">
        <v>887</v>
      </c>
      <c r="SND474" s="87" t="s">
        <v>875</v>
      </c>
      <c r="SNE474" s="87" t="s">
        <v>887</v>
      </c>
      <c r="SNF474" s="87" t="s">
        <v>875</v>
      </c>
      <c r="SNG474" s="87" t="s">
        <v>887</v>
      </c>
      <c r="SNH474" s="87" t="s">
        <v>875</v>
      </c>
      <c r="SNI474" s="87" t="s">
        <v>887</v>
      </c>
      <c r="SNJ474" s="87" t="s">
        <v>875</v>
      </c>
      <c r="SNK474" s="87" t="s">
        <v>887</v>
      </c>
      <c r="SNL474" s="87" t="s">
        <v>875</v>
      </c>
      <c r="SNM474" s="87" t="s">
        <v>887</v>
      </c>
      <c r="SNN474" s="87" t="s">
        <v>875</v>
      </c>
      <c r="SNO474" s="87" t="s">
        <v>887</v>
      </c>
      <c r="SNP474" s="87" t="s">
        <v>875</v>
      </c>
      <c r="SNQ474" s="87" t="s">
        <v>887</v>
      </c>
      <c r="SNR474" s="87" t="s">
        <v>875</v>
      </c>
      <c r="SNS474" s="87" t="s">
        <v>887</v>
      </c>
      <c r="SNT474" s="87" t="s">
        <v>875</v>
      </c>
      <c r="SNU474" s="87" t="s">
        <v>887</v>
      </c>
      <c r="SNV474" s="87" t="s">
        <v>875</v>
      </c>
      <c r="SNW474" s="87" t="s">
        <v>887</v>
      </c>
      <c r="SNX474" s="87" t="s">
        <v>875</v>
      </c>
      <c r="SNY474" s="87" t="s">
        <v>887</v>
      </c>
      <c r="SNZ474" s="87" t="s">
        <v>875</v>
      </c>
      <c r="SOA474" s="87" t="s">
        <v>887</v>
      </c>
      <c r="SOB474" s="87" t="s">
        <v>875</v>
      </c>
      <c r="SOC474" s="87" t="s">
        <v>887</v>
      </c>
      <c r="SOD474" s="87" t="s">
        <v>875</v>
      </c>
      <c r="SOE474" s="87" t="s">
        <v>887</v>
      </c>
      <c r="SOF474" s="87" t="s">
        <v>875</v>
      </c>
      <c r="SOG474" s="87" t="s">
        <v>887</v>
      </c>
      <c r="SOH474" s="87" t="s">
        <v>875</v>
      </c>
      <c r="SOI474" s="87" t="s">
        <v>887</v>
      </c>
      <c r="SOJ474" s="87" t="s">
        <v>875</v>
      </c>
      <c r="SOK474" s="87" t="s">
        <v>887</v>
      </c>
      <c r="SOL474" s="87" t="s">
        <v>875</v>
      </c>
      <c r="SOM474" s="87" t="s">
        <v>887</v>
      </c>
      <c r="SON474" s="87" t="s">
        <v>875</v>
      </c>
      <c r="SOO474" s="87" t="s">
        <v>887</v>
      </c>
      <c r="SOP474" s="87" t="s">
        <v>875</v>
      </c>
      <c r="SOQ474" s="87" t="s">
        <v>887</v>
      </c>
      <c r="SOR474" s="87" t="s">
        <v>875</v>
      </c>
      <c r="SOS474" s="87" t="s">
        <v>887</v>
      </c>
      <c r="SOT474" s="87" t="s">
        <v>875</v>
      </c>
      <c r="SOU474" s="87" t="s">
        <v>887</v>
      </c>
      <c r="SOV474" s="87" t="s">
        <v>875</v>
      </c>
      <c r="SOW474" s="87" t="s">
        <v>887</v>
      </c>
      <c r="SOX474" s="87" t="s">
        <v>875</v>
      </c>
      <c r="SOY474" s="87" t="s">
        <v>887</v>
      </c>
      <c r="SOZ474" s="87" t="s">
        <v>875</v>
      </c>
      <c r="SPA474" s="87" t="s">
        <v>887</v>
      </c>
      <c r="SPB474" s="87" t="s">
        <v>875</v>
      </c>
      <c r="SPC474" s="87" t="s">
        <v>887</v>
      </c>
      <c r="SPD474" s="87" t="s">
        <v>875</v>
      </c>
      <c r="SPE474" s="87" t="s">
        <v>887</v>
      </c>
      <c r="SPF474" s="87" t="s">
        <v>875</v>
      </c>
      <c r="SPG474" s="87" t="s">
        <v>887</v>
      </c>
      <c r="SPH474" s="87" t="s">
        <v>875</v>
      </c>
      <c r="SPI474" s="87" t="s">
        <v>887</v>
      </c>
      <c r="SPJ474" s="87" t="s">
        <v>875</v>
      </c>
      <c r="SPK474" s="87" t="s">
        <v>887</v>
      </c>
      <c r="SPL474" s="87" t="s">
        <v>875</v>
      </c>
      <c r="SPM474" s="87" t="s">
        <v>887</v>
      </c>
      <c r="SPN474" s="87" t="s">
        <v>875</v>
      </c>
      <c r="SPO474" s="87" t="s">
        <v>887</v>
      </c>
      <c r="SPP474" s="87" t="s">
        <v>875</v>
      </c>
      <c r="SPQ474" s="87" t="s">
        <v>887</v>
      </c>
      <c r="SPR474" s="87" t="s">
        <v>875</v>
      </c>
      <c r="SPS474" s="87" t="s">
        <v>887</v>
      </c>
      <c r="SPT474" s="87" t="s">
        <v>875</v>
      </c>
      <c r="SPU474" s="87" t="s">
        <v>887</v>
      </c>
      <c r="SPV474" s="87" t="s">
        <v>875</v>
      </c>
      <c r="SPW474" s="87" t="s">
        <v>887</v>
      </c>
      <c r="SPX474" s="87" t="s">
        <v>875</v>
      </c>
      <c r="SPY474" s="87" t="s">
        <v>887</v>
      </c>
      <c r="SPZ474" s="87" t="s">
        <v>875</v>
      </c>
      <c r="SQA474" s="87" t="s">
        <v>887</v>
      </c>
      <c r="SQB474" s="87" t="s">
        <v>875</v>
      </c>
      <c r="SQC474" s="87" t="s">
        <v>887</v>
      </c>
      <c r="SQD474" s="87" t="s">
        <v>875</v>
      </c>
      <c r="SQE474" s="87" t="s">
        <v>887</v>
      </c>
      <c r="SQF474" s="87" t="s">
        <v>875</v>
      </c>
      <c r="SQG474" s="87" t="s">
        <v>887</v>
      </c>
      <c r="SQH474" s="87" t="s">
        <v>875</v>
      </c>
      <c r="SQI474" s="87" t="s">
        <v>887</v>
      </c>
      <c r="SQJ474" s="87" t="s">
        <v>875</v>
      </c>
      <c r="SQK474" s="87" t="s">
        <v>887</v>
      </c>
      <c r="SQL474" s="87" t="s">
        <v>875</v>
      </c>
      <c r="SQM474" s="87" t="s">
        <v>887</v>
      </c>
      <c r="SQN474" s="87" t="s">
        <v>875</v>
      </c>
      <c r="SQO474" s="87" t="s">
        <v>887</v>
      </c>
      <c r="SQP474" s="87" t="s">
        <v>875</v>
      </c>
      <c r="SQQ474" s="87" t="s">
        <v>887</v>
      </c>
      <c r="SQR474" s="87" t="s">
        <v>875</v>
      </c>
      <c r="SQS474" s="87" t="s">
        <v>887</v>
      </c>
      <c r="SQT474" s="87" t="s">
        <v>875</v>
      </c>
      <c r="SQU474" s="87" t="s">
        <v>887</v>
      </c>
      <c r="SQV474" s="87" t="s">
        <v>875</v>
      </c>
      <c r="SQW474" s="87" t="s">
        <v>887</v>
      </c>
      <c r="SQX474" s="87" t="s">
        <v>875</v>
      </c>
      <c r="SQY474" s="87" t="s">
        <v>887</v>
      </c>
      <c r="SQZ474" s="87" t="s">
        <v>875</v>
      </c>
      <c r="SRA474" s="87" t="s">
        <v>887</v>
      </c>
      <c r="SRB474" s="87" t="s">
        <v>875</v>
      </c>
      <c r="SRC474" s="87" t="s">
        <v>887</v>
      </c>
      <c r="SRD474" s="87" t="s">
        <v>875</v>
      </c>
      <c r="SRE474" s="87" t="s">
        <v>887</v>
      </c>
      <c r="SRF474" s="87" t="s">
        <v>875</v>
      </c>
      <c r="SRG474" s="87" t="s">
        <v>887</v>
      </c>
      <c r="SRH474" s="87" t="s">
        <v>875</v>
      </c>
      <c r="SRI474" s="87" t="s">
        <v>887</v>
      </c>
      <c r="SRJ474" s="87" t="s">
        <v>875</v>
      </c>
      <c r="SRK474" s="87" t="s">
        <v>887</v>
      </c>
      <c r="SRL474" s="87" t="s">
        <v>875</v>
      </c>
      <c r="SRM474" s="87" t="s">
        <v>887</v>
      </c>
      <c r="SRN474" s="87" t="s">
        <v>875</v>
      </c>
      <c r="SRO474" s="87" t="s">
        <v>887</v>
      </c>
      <c r="SRP474" s="87" t="s">
        <v>875</v>
      </c>
      <c r="SRQ474" s="87" t="s">
        <v>887</v>
      </c>
      <c r="SRR474" s="87" t="s">
        <v>875</v>
      </c>
      <c r="SRS474" s="87" t="s">
        <v>887</v>
      </c>
      <c r="SRT474" s="87" t="s">
        <v>875</v>
      </c>
      <c r="SRU474" s="87" t="s">
        <v>887</v>
      </c>
      <c r="SRV474" s="87" t="s">
        <v>875</v>
      </c>
      <c r="SRW474" s="87" t="s">
        <v>887</v>
      </c>
      <c r="SRX474" s="87" t="s">
        <v>875</v>
      </c>
      <c r="SRY474" s="87" t="s">
        <v>887</v>
      </c>
      <c r="SRZ474" s="87" t="s">
        <v>875</v>
      </c>
      <c r="SSA474" s="87" t="s">
        <v>887</v>
      </c>
      <c r="SSB474" s="87" t="s">
        <v>875</v>
      </c>
      <c r="SSC474" s="87" t="s">
        <v>887</v>
      </c>
      <c r="SSD474" s="87" t="s">
        <v>875</v>
      </c>
      <c r="SSE474" s="87" t="s">
        <v>887</v>
      </c>
      <c r="SSF474" s="87" t="s">
        <v>875</v>
      </c>
      <c r="SSG474" s="87" t="s">
        <v>887</v>
      </c>
      <c r="SSH474" s="87" t="s">
        <v>875</v>
      </c>
      <c r="SSI474" s="87" t="s">
        <v>887</v>
      </c>
      <c r="SSJ474" s="87" t="s">
        <v>875</v>
      </c>
      <c r="SSK474" s="87" t="s">
        <v>887</v>
      </c>
      <c r="SSL474" s="87" t="s">
        <v>875</v>
      </c>
      <c r="SSM474" s="87" t="s">
        <v>887</v>
      </c>
      <c r="SSN474" s="87" t="s">
        <v>875</v>
      </c>
      <c r="SSO474" s="87" t="s">
        <v>887</v>
      </c>
      <c r="SSP474" s="87" t="s">
        <v>875</v>
      </c>
      <c r="SSQ474" s="87" t="s">
        <v>887</v>
      </c>
      <c r="SSR474" s="87" t="s">
        <v>875</v>
      </c>
      <c r="SSS474" s="87" t="s">
        <v>887</v>
      </c>
      <c r="SST474" s="87" t="s">
        <v>875</v>
      </c>
      <c r="SSU474" s="87" t="s">
        <v>887</v>
      </c>
      <c r="SSV474" s="87" t="s">
        <v>875</v>
      </c>
      <c r="SSW474" s="87" t="s">
        <v>887</v>
      </c>
      <c r="SSX474" s="87" t="s">
        <v>875</v>
      </c>
      <c r="SSY474" s="87" t="s">
        <v>887</v>
      </c>
      <c r="SSZ474" s="87" t="s">
        <v>875</v>
      </c>
      <c r="STA474" s="87" t="s">
        <v>887</v>
      </c>
      <c r="STB474" s="87" t="s">
        <v>875</v>
      </c>
      <c r="STC474" s="87" t="s">
        <v>887</v>
      </c>
      <c r="STD474" s="87" t="s">
        <v>875</v>
      </c>
      <c r="STE474" s="87" t="s">
        <v>887</v>
      </c>
      <c r="STF474" s="87" t="s">
        <v>875</v>
      </c>
      <c r="STG474" s="87" t="s">
        <v>887</v>
      </c>
      <c r="STH474" s="87" t="s">
        <v>875</v>
      </c>
      <c r="STI474" s="87" t="s">
        <v>887</v>
      </c>
      <c r="STJ474" s="87" t="s">
        <v>875</v>
      </c>
      <c r="STK474" s="87" t="s">
        <v>887</v>
      </c>
      <c r="STL474" s="87" t="s">
        <v>875</v>
      </c>
      <c r="STM474" s="87" t="s">
        <v>887</v>
      </c>
      <c r="STN474" s="87" t="s">
        <v>875</v>
      </c>
      <c r="STO474" s="87" t="s">
        <v>887</v>
      </c>
      <c r="STP474" s="87" t="s">
        <v>875</v>
      </c>
      <c r="STQ474" s="87" t="s">
        <v>887</v>
      </c>
      <c r="STR474" s="87" t="s">
        <v>875</v>
      </c>
      <c r="STS474" s="87" t="s">
        <v>887</v>
      </c>
      <c r="STT474" s="87" t="s">
        <v>875</v>
      </c>
      <c r="STU474" s="87" t="s">
        <v>887</v>
      </c>
      <c r="STV474" s="87" t="s">
        <v>875</v>
      </c>
      <c r="STW474" s="87" t="s">
        <v>887</v>
      </c>
      <c r="STX474" s="87" t="s">
        <v>875</v>
      </c>
      <c r="STY474" s="87" t="s">
        <v>887</v>
      </c>
      <c r="STZ474" s="87" t="s">
        <v>875</v>
      </c>
      <c r="SUA474" s="87" t="s">
        <v>887</v>
      </c>
      <c r="SUB474" s="87" t="s">
        <v>875</v>
      </c>
      <c r="SUC474" s="87" t="s">
        <v>887</v>
      </c>
      <c r="SUD474" s="87" t="s">
        <v>875</v>
      </c>
      <c r="SUE474" s="87" t="s">
        <v>887</v>
      </c>
      <c r="SUF474" s="87" t="s">
        <v>875</v>
      </c>
      <c r="SUG474" s="87" t="s">
        <v>887</v>
      </c>
      <c r="SUH474" s="87" t="s">
        <v>875</v>
      </c>
      <c r="SUI474" s="87" t="s">
        <v>887</v>
      </c>
      <c r="SUJ474" s="87" t="s">
        <v>875</v>
      </c>
      <c r="SUK474" s="87" t="s">
        <v>887</v>
      </c>
      <c r="SUL474" s="87" t="s">
        <v>875</v>
      </c>
      <c r="SUM474" s="87" t="s">
        <v>887</v>
      </c>
      <c r="SUN474" s="87" t="s">
        <v>875</v>
      </c>
      <c r="SUO474" s="87" t="s">
        <v>887</v>
      </c>
      <c r="SUP474" s="87" t="s">
        <v>875</v>
      </c>
      <c r="SUQ474" s="87" t="s">
        <v>887</v>
      </c>
      <c r="SUR474" s="87" t="s">
        <v>875</v>
      </c>
      <c r="SUS474" s="87" t="s">
        <v>887</v>
      </c>
      <c r="SUT474" s="87" t="s">
        <v>875</v>
      </c>
      <c r="SUU474" s="87" t="s">
        <v>887</v>
      </c>
      <c r="SUV474" s="87" t="s">
        <v>875</v>
      </c>
      <c r="SUW474" s="87" t="s">
        <v>887</v>
      </c>
      <c r="SUX474" s="87" t="s">
        <v>875</v>
      </c>
      <c r="SUY474" s="87" t="s">
        <v>887</v>
      </c>
      <c r="SUZ474" s="87" t="s">
        <v>875</v>
      </c>
      <c r="SVA474" s="87" t="s">
        <v>887</v>
      </c>
      <c r="SVB474" s="87" t="s">
        <v>875</v>
      </c>
      <c r="SVC474" s="87" t="s">
        <v>887</v>
      </c>
      <c r="SVD474" s="87" t="s">
        <v>875</v>
      </c>
      <c r="SVE474" s="87" t="s">
        <v>887</v>
      </c>
      <c r="SVF474" s="87" t="s">
        <v>875</v>
      </c>
      <c r="SVG474" s="87" t="s">
        <v>887</v>
      </c>
      <c r="SVH474" s="87" t="s">
        <v>875</v>
      </c>
      <c r="SVI474" s="87" t="s">
        <v>887</v>
      </c>
      <c r="SVJ474" s="87" t="s">
        <v>875</v>
      </c>
      <c r="SVK474" s="87" t="s">
        <v>887</v>
      </c>
      <c r="SVL474" s="87" t="s">
        <v>875</v>
      </c>
      <c r="SVM474" s="87" t="s">
        <v>887</v>
      </c>
      <c r="SVN474" s="87" t="s">
        <v>875</v>
      </c>
      <c r="SVO474" s="87" t="s">
        <v>887</v>
      </c>
      <c r="SVP474" s="87" t="s">
        <v>875</v>
      </c>
      <c r="SVQ474" s="87" t="s">
        <v>887</v>
      </c>
      <c r="SVR474" s="87" t="s">
        <v>875</v>
      </c>
      <c r="SVS474" s="87" t="s">
        <v>887</v>
      </c>
      <c r="SVT474" s="87" t="s">
        <v>875</v>
      </c>
      <c r="SVU474" s="87" t="s">
        <v>887</v>
      </c>
      <c r="SVV474" s="87" t="s">
        <v>875</v>
      </c>
      <c r="SVW474" s="87" t="s">
        <v>887</v>
      </c>
      <c r="SVX474" s="87" t="s">
        <v>875</v>
      </c>
      <c r="SVY474" s="87" t="s">
        <v>887</v>
      </c>
      <c r="SVZ474" s="87" t="s">
        <v>875</v>
      </c>
      <c r="SWA474" s="87" t="s">
        <v>887</v>
      </c>
      <c r="SWB474" s="87" t="s">
        <v>875</v>
      </c>
      <c r="SWC474" s="87" t="s">
        <v>887</v>
      </c>
      <c r="SWD474" s="87" t="s">
        <v>875</v>
      </c>
      <c r="SWE474" s="87" t="s">
        <v>887</v>
      </c>
      <c r="SWF474" s="87" t="s">
        <v>875</v>
      </c>
      <c r="SWG474" s="87" t="s">
        <v>887</v>
      </c>
      <c r="SWH474" s="87" t="s">
        <v>875</v>
      </c>
      <c r="SWI474" s="87" t="s">
        <v>887</v>
      </c>
      <c r="SWJ474" s="87" t="s">
        <v>875</v>
      </c>
      <c r="SWK474" s="87" t="s">
        <v>887</v>
      </c>
      <c r="SWL474" s="87" t="s">
        <v>875</v>
      </c>
      <c r="SWM474" s="87" t="s">
        <v>887</v>
      </c>
      <c r="SWN474" s="87" t="s">
        <v>875</v>
      </c>
      <c r="SWO474" s="87" t="s">
        <v>887</v>
      </c>
      <c r="SWP474" s="87" t="s">
        <v>875</v>
      </c>
      <c r="SWQ474" s="87" t="s">
        <v>887</v>
      </c>
      <c r="SWR474" s="87" t="s">
        <v>875</v>
      </c>
      <c r="SWS474" s="87" t="s">
        <v>887</v>
      </c>
      <c r="SWT474" s="87" t="s">
        <v>875</v>
      </c>
      <c r="SWU474" s="87" t="s">
        <v>887</v>
      </c>
      <c r="SWV474" s="87" t="s">
        <v>875</v>
      </c>
      <c r="SWW474" s="87" t="s">
        <v>887</v>
      </c>
      <c r="SWX474" s="87" t="s">
        <v>875</v>
      </c>
      <c r="SWY474" s="87" t="s">
        <v>887</v>
      </c>
      <c r="SWZ474" s="87" t="s">
        <v>875</v>
      </c>
      <c r="SXA474" s="87" t="s">
        <v>887</v>
      </c>
      <c r="SXB474" s="87" t="s">
        <v>875</v>
      </c>
      <c r="SXC474" s="87" t="s">
        <v>887</v>
      </c>
      <c r="SXD474" s="87" t="s">
        <v>875</v>
      </c>
      <c r="SXE474" s="87" t="s">
        <v>887</v>
      </c>
      <c r="SXF474" s="87" t="s">
        <v>875</v>
      </c>
      <c r="SXG474" s="87" t="s">
        <v>887</v>
      </c>
      <c r="SXH474" s="87" t="s">
        <v>875</v>
      </c>
      <c r="SXI474" s="87" t="s">
        <v>887</v>
      </c>
      <c r="SXJ474" s="87" t="s">
        <v>875</v>
      </c>
      <c r="SXK474" s="87" t="s">
        <v>887</v>
      </c>
      <c r="SXL474" s="87" t="s">
        <v>875</v>
      </c>
      <c r="SXM474" s="87" t="s">
        <v>887</v>
      </c>
      <c r="SXN474" s="87" t="s">
        <v>875</v>
      </c>
      <c r="SXO474" s="87" t="s">
        <v>887</v>
      </c>
      <c r="SXP474" s="87" t="s">
        <v>875</v>
      </c>
      <c r="SXQ474" s="87" t="s">
        <v>887</v>
      </c>
      <c r="SXR474" s="87" t="s">
        <v>875</v>
      </c>
      <c r="SXS474" s="87" t="s">
        <v>887</v>
      </c>
      <c r="SXT474" s="87" t="s">
        <v>875</v>
      </c>
      <c r="SXU474" s="87" t="s">
        <v>887</v>
      </c>
      <c r="SXV474" s="87" t="s">
        <v>875</v>
      </c>
      <c r="SXW474" s="87" t="s">
        <v>887</v>
      </c>
      <c r="SXX474" s="87" t="s">
        <v>875</v>
      </c>
      <c r="SXY474" s="87" t="s">
        <v>887</v>
      </c>
      <c r="SXZ474" s="87" t="s">
        <v>875</v>
      </c>
      <c r="SYA474" s="87" t="s">
        <v>887</v>
      </c>
      <c r="SYB474" s="87" t="s">
        <v>875</v>
      </c>
      <c r="SYC474" s="87" t="s">
        <v>887</v>
      </c>
      <c r="SYD474" s="87" t="s">
        <v>875</v>
      </c>
      <c r="SYE474" s="87" t="s">
        <v>887</v>
      </c>
      <c r="SYF474" s="87" t="s">
        <v>875</v>
      </c>
      <c r="SYG474" s="87" t="s">
        <v>887</v>
      </c>
      <c r="SYH474" s="87" t="s">
        <v>875</v>
      </c>
      <c r="SYI474" s="87" t="s">
        <v>887</v>
      </c>
      <c r="SYJ474" s="87" t="s">
        <v>875</v>
      </c>
      <c r="SYK474" s="87" t="s">
        <v>887</v>
      </c>
      <c r="SYL474" s="87" t="s">
        <v>875</v>
      </c>
      <c r="SYM474" s="87" t="s">
        <v>887</v>
      </c>
      <c r="SYN474" s="87" t="s">
        <v>875</v>
      </c>
      <c r="SYO474" s="87" t="s">
        <v>887</v>
      </c>
      <c r="SYP474" s="87" t="s">
        <v>875</v>
      </c>
      <c r="SYQ474" s="87" t="s">
        <v>887</v>
      </c>
      <c r="SYR474" s="87" t="s">
        <v>875</v>
      </c>
      <c r="SYS474" s="87" t="s">
        <v>887</v>
      </c>
      <c r="SYT474" s="87" t="s">
        <v>875</v>
      </c>
      <c r="SYU474" s="87" t="s">
        <v>887</v>
      </c>
      <c r="SYV474" s="87" t="s">
        <v>875</v>
      </c>
      <c r="SYW474" s="87" t="s">
        <v>887</v>
      </c>
      <c r="SYX474" s="87" t="s">
        <v>875</v>
      </c>
      <c r="SYY474" s="87" t="s">
        <v>887</v>
      </c>
      <c r="SYZ474" s="87" t="s">
        <v>875</v>
      </c>
      <c r="SZA474" s="87" t="s">
        <v>887</v>
      </c>
      <c r="SZB474" s="87" t="s">
        <v>875</v>
      </c>
      <c r="SZC474" s="87" t="s">
        <v>887</v>
      </c>
      <c r="SZD474" s="87" t="s">
        <v>875</v>
      </c>
      <c r="SZE474" s="87" t="s">
        <v>887</v>
      </c>
      <c r="SZF474" s="87" t="s">
        <v>875</v>
      </c>
      <c r="SZG474" s="87" t="s">
        <v>887</v>
      </c>
      <c r="SZH474" s="87" t="s">
        <v>875</v>
      </c>
      <c r="SZI474" s="87" t="s">
        <v>887</v>
      </c>
      <c r="SZJ474" s="87" t="s">
        <v>875</v>
      </c>
      <c r="SZK474" s="87" t="s">
        <v>887</v>
      </c>
      <c r="SZL474" s="87" t="s">
        <v>875</v>
      </c>
      <c r="SZM474" s="87" t="s">
        <v>887</v>
      </c>
      <c r="SZN474" s="87" t="s">
        <v>875</v>
      </c>
      <c r="SZO474" s="87" t="s">
        <v>887</v>
      </c>
      <c r="SZP474" s="87" t="s">
        <v>875</v>
      </c>
      <c r="SZQ474" s="87" t="s">
        <v>887</v>
      </c>
      <c r="SZR474" s="87" t="s">
        <v>875</v>
      </c>
      <c r="SZS474" s="87" t="s">
        <v>887</v>
      </c>
      <c r="SZT474" s="87" t="s">
        <v>875</v>
      </c>
      <c r="SZU474" s="87" t="s">
        <v>887</v>
      </c>
      <c r="SZV474" s="87" t="s">
        <v>875</v>
      </c>
      <c r="SZW474" s="87" t="s">
        <v>887</v>
      </c>
      <c r="SZX474" s="87" t="s">
        <v>875</v>
      </c>
      <c r="SZY474" s="87" t="s">
        <v>887</v>
      </c>
      <c r="SZZ474" s="87" t="s">
        <v>875</v>
      </c>
      <c r="TAA474" s="87" t="s">
        <v>887</v>
      </c>
      <c r="TAB474" s="87" t="s">
        <v>875</v>
      </c>
      <c r="TAC474" s="87" t="s">
        <v>887</v>
      </c>
      <c r="TAD474" s="87" t="s">
        <v>875</v>
      </c>
      <c r="TAE474" s="87" t="s">
        <v>887</v>
      </c>
      <c r="TAF474" s="87" t="s">
        <v>875</v>
      </c>
      <c r="TAG474" s="87" t="s">
        <v>887</v>
      </c>
      <c r="TAH474" s="87" t="s">
        <v>875</v>
      </c>
      <c r="TAI474" s="87" t="s">
        <v>887</v>
      </c>
      <c r="TAJ474" s="87" t="s">
        <v>875</v>
      </c>
      <c r="TAK474" s="87" t="s">
        <v>887</v>
      </c>
      <c r="TAL474" s="87" t="s">
        <v>875</v>
      </c>
      <c r="TAM474" s="87" t="s">
        <v>887</v>
      </c>
      <c r="TAN474" s="87" t="s">
        <v>875</v>
      </c>
      <c r="TAO474" s="87" t="s">
        <v>887</v>
      </c>
      <c r="TAP474" s="87" t="s">
        <v>875</v>
      </c>
      <c r="TAQ474" s="87" t="s">
        <v>887</v>
      </c>
      <c r="TAR474" s="87" t="s">
        <v>875</v>
      </c>
      <c r="TAS474" s="87" t="s">
        <v>887</v>
      </c>
      <c r="TAT474" s="87" t="s">
        <v>875</v>
      </c>
      <c r="TAU474" s="87" t="s">
        <v>887</v>
      </c>
      <c r="TAV474" s="87" t="s">
        <v>875</v>
      </c>
      <c r="TAW474" s="87" t="s">
        <v>887</v>
      </c>
      <c r="TAX474" s="87" t="s">
        <v>875</v>
      </c>
      <c r="TAY474" s="87" t="s">
        <v>887</v>
      </c>
      <c r="TAZ474" s="87" t="s">
        <v>875</v>
      </c>
      <c r="TBA474" s="87" t="s">
        <v>887</v>
      </c>
      <c r="TBB474" s="87" t="s">
        <v>875</v>
      </c>
      <c r="TBC474" s="87" t="s">
        <v>887</v>
      </c>
      <c r="TBD474" s="87" t="s">
        <v>875</v>
      </c>
      <c r="TBE474" s="87" t="s">
        <v>887</v>
      </c>
      <c r="TBF474" s="87" t="s">
        <v>875</v>
      </c>
      <c r="TBG474" s="87" t="s">
        <v>887</v>
      </c>
      <c r="TBH474" s="87" t="s">
        <v>875</v>
      </c>
      <c r="TBI474" s="87" t="s">
        <v>887</v>
      </c>
      <c r="TBJ474" s="87" t="s">
        <v>875</v>
      </c>
      <c r="TBK474" s="87" t="s">
        <v>887</v>
      </c>
      <c r="TBL474" s="87" t="s">
        <v>875</v>
      </c>
      <c r="TBM474" s="87" t="s">
        <v>887</v>
      </c>
      <c r="TBN474" s="87" t="s">
        <v>875</v>
      </c>
      <c r="TBO474" s="87" t="s">
        <v>887</v>
      </c>
      <c r="TBP474" s="87" t="s">
        <v>875</v>
      </c>
      <c r="TBQ474" s="87" t="s">
        <v>887</v>
      </c>
      <c r="TBR474" s="87" t="s">
        <v>875</v>
      </c>
      <c r="TBS474" s="87" t="s">
        <v>887</v>
      </c>
      <c r="TBT474" s="87" t="s">
        <v>875</v>
      </c>
      <c r="TBU474" s="87" t="s">
        <v>887</v>
      </c>
      <c r="TBV474" s="87" t="s">
        <v>875</v>
      </c>
      <c r="TBW474" s="87" t="s">
        <v>887</v>
      </c>
      <c r="TBX474" s="87" t="s">
        <v>875</v>
      </c>
      <c r="TBY474" s="87" t="s">
        <v>887</v>
      </c>
      <c r="TBZ474" s="87" t="s">
        <v>875</v>
      </c>
      <c r="TCA474" s="87" t="s">
        <v>887</v>
      </c>
      <c r="TCB474" s="87" t="s">
        <v>875</v>
      </c>
      <c r="TCC474" s="87" t="s">
        <v>887</v>
      </c>
      <c r="TCD474" s="87" t="s">
        <v>875</v>
      </c>
      <c r="TCE474" s="87" t="s">
        <v>887</v>
      </c>
      <c r="TCF474" s="87" t="s">
        <v>875</v>
      </c>
      <c r="TCG474" s="87" t="s">
        <v>887</v>
      </c>
      <c r="TCH474" s="87" t="s">
        <v>875</v>
      </c>
      <c r="TCI474" s="87" t="s">
        <v>887</v>
      </c>
      <c r="TCJ474" s="87" t="s">
        <v>875</v>
      </c>
      <c r="TCK474" s="87" t="s">
        <v>887</v>
      </c>
      <c r="TCL474" s="87" t="s">
        <v>875</v>
      </c>
      <c r="TCM474" s="87" t="s">
        <v>887</v>
      </c>
      <c r="TCN474" s="87" t="s">
        <v>875</v>
      </c>
      <c r="TCO474" s="87" t="s">
        <v>887</v>
      </c>
      <c r="TCP474" s="87" t="s">
        <v>875</v>
      </c>
      <c r="TCQ474" s="87" t="s">
        <v>887</v>
      </c>
      <c r="TCR474" s="87" t="s">
        <v>875</v>
      </c>
      <c r="TCS474" s="87" t="s">
        <v>887</v>
      </c>
      <c r="TCT474" s="87" t="s">
        <v>875</v>
      </c>
      <c r="TCU474" s="87" t="s">
        <v>887</v>
      </c>
      <c r="TCV474" s="87" t="s">
        <v>875</v>
      </c>
      <c r="TCW474" s="87" t="s">
        <v>887</v>
      </c>
      <c r="TCX474" s="87" t="s">
        <v>875</v>
      </c>
      <c r="TCY474" s="87" t="s">
        <v>887</v>
      </c>
      <c r="TCZ474" s="87" t="s">
        <v>875</v>
      </c>
      <c r="TDA474" s="87" t="s">
        <v>887</v>
      </c>
      <c r="TDB474" s="87" t="s">
        <v>875</v>
      </c>
      <c r="TDC474" s="87" t="s">
        <v>887</v>
      </c>
      <c r="TDD474" s="87" t="s">
        <v>875</v>
      </c>
      <c r="TDE474" s="87" t="s">
        <v>887</v>
      </c>
      <c r="TDF474" s="87" t="s">
        <v>875</v>
      </c>
      <c r="TDG474" s="87" t="s">
        <v>887</v>
      </c>
      <c r="TDH474" s="87" t="s">
        <v>875</v>
      </c>
      <c r="TDI474" s="87" t="s">
        <v>887</v>
      </c>
      <c r="TDJ474" s="87" t="s">
        <v>875</v>
      </c>
      <c r="TDK474" s="87" t="s">
        <v>887</v>
      </c>
      <c r="TDL474" s="87" t="s">
        <v>875</v>
      </c>
      <c r="TDM474" s="87" t="s">
        <v>887</v>
      </c>
      <c r="TDN474" s="87" t="s">
        <v>875</v>
      </c>
      <c r="TDO474" s="87" t="s">
        <v>887</v>
      </c>
      <c r="TDP474" s="87" t="s">
        <v>875</v>
      </c>
      <c r="TDQ474" s="87" t="s">
        <v>887</v>
      </c>
      <c r="TDR474" s="87" t="s">
        <v>875</v>
      </c>
      <c r="TDS474" s="87" t="s">
        <v>887</v>
      </c>
      <c r="TDT474" s="87" t="s">
        <v>875</v>
      </c>
      <c r="TDU474" s="87" t="s">
        <v>887</v>
      </c>
      <c r="TDV474" s="87" t="s">
        <v>875</v>
      </c>
      <c r="TDW474" s="87" t="s">
        <v>887</v>
      </c>
      <c r="TDX474" s="87" t="s">
        <v>875</v>
      </c>
      <c r="TDY474" s="87" t="s">
        <v>887</v>
      </c>
      <c r="TDZ474" s="87" t="s">
        <v>875</v>
      </c>
      <c r="TEA474" s="87" t="s">
        <v>887</v>
      </c>
      <c r="TEB474" s="87" t="s">
        <v>875</v>
      </c>
      <c r="TEC474" s="87" t="s">
        <v>887</v>
      </c>
      <c r="TED474" s="87" t="s">
        <v>875</v>
      </c>
      <c r="TEE474" s="87" t="s">
        <v>887</v>
      </c>
      <c r="TEF474" s="87" t="s">
        <v>875</v>
      </c>
      <c r="TEG474" s="87" t="s">
        <v>887</v>
      </c>
      <c r="TEH474" s="87" t="s">
        <v>875</v>
      </c>
      <c r="TEI474" s="87" t="s">
        <v>887</v>
      </c>
      <c r="TEJ474" s="87" t="s">
        <v>875</v>
      </c>
      <c r="TEK474" s="87" t="s">
        <v>887</v>
      </c>
      <c r="TEL474" s="87" t="s">
        <v>875</v>
      </c>
      <c r="TEM474" s="87" t="s">
        <v>887</v>
      </c>
      <c r="TEN474" s="87" t="s">
        <v>875</v>
      </c>
      <c r="TEO474" s="87" t="s">
        <v>887</v>
      </c>
      <c r="TEP474" s="87" t="s">
        <v>875</v>
      </c>
      <c r="TEQ474" s="87" t="s">
        <v>887</v>
      </c>
      <c r="TER474" s="87" t="s">
        <v>875</v>
      </c>
      <c r="TES474" s="87" t="s">
        <v>887</v>
      </c>
      <c r="TET474" s="87" t="s">
        <v>875</v>
      </c>
      <c r="TEU474" s="87" t="s">
        <v>887</v>
      </c>
      <c r="TEV474" s="87" t="s">
        <v>875</v>
      </c>
      <c r="TEW474" s="87" t="s">
        <v>887</v>
      </c>
      <c r="TEX474" s="87" t="s">
        <v>875</v>
      </c>
      <c r="TEY474" s="87" t="s">
        <v>887</v>
      </c>
      <c r="TEZ474" s="87" t="s">
        <v>875</v>
      </c>
      <c r="TFA474" s="87" t="s">
        <v>887</v>
      </c>
      <c r="TFB474" s="87" t="s">
        <v>875</v>
      </c>
      <c r="TFC474" s="87" t="s">
        <v>887</v>
      </c>
      <c r="TFD474" s="87" t="s">
        <v>875</v>
      </c>
      <c r="TFE474" s="87" t="s">
        <v>887</v>
      </c>
      <c r="TFF474" s="87" t="s">
        <v>875</v>
      </c>
      <c r="TFG474" s="87" t="s">
        <v>887</v>
      </c>
      <c r="TFH474" s="87" t="s">
        <v>875</v>
      </c>
      <c r="TFI474" s="87" t="s">
        <v>887</v>
      </c>
      <c r="TFJ474" s="87" t="s">
        <v>875</v>
      </c>
      <c r="TFK474" s="87" t="s">
        <v>887</v>
      </c>
      <c r="TFL474" s="87" t="s">
        <v>875</v>
      </c>
      <c r="TFM474" s="87" t="s">
        <v>887</v>
      </c>
      <c r="TFN474" s="87" t="s">
        <v>875</v>
      </c>
      <c r="TFO474" s="87" t="s">
        <v>887</v>
      </c>
      <c r="TFP474" s="87" t="s">
        <v>875</v>
      </c>
      <c r="TFQ474" s="87" t="s">
        <v>887</v>
      </c>
      <c r="TFR474" s="87" t="s">
        <v>875</v>
      </c>
      <c r="TFS474" s="87" t="s">
        <v>887</v>
      </c>
      <c r="TFT474" s="87" t="s">
        <v>875</v>
      </c>
      <c r="TFU474" s="87" t="s">
        <v>887</v>
      </c>
      <c r="TFV474" s="87" t="s">
        <v>875</v>
      </c>
      <c r="TFW474" s="87" t="s">
        <v>887</v>
      </c>
      <c r="TFX474" s="87" t="s">
        <v>875</v>
      </c>
      <c r="TFY474" s="87" t="s">
        <v>887</v>
      </c>
      <c r="TFZ474" s="87" t="s">
        <v>875</v>
      </c>
      <c r="TGA474" s="87" t="s">
        <v>887</v>
      </c>
      <c r="TGB474" s="87" t="s">
        <v>875</v>
      </c>
      <c r="TGC474" s="87" t="s">
        <v>887</v>
      </c>
      <c r="TGD474" s="87" t="s">
        <v>875</v>
      </c>
      <c r="TGE474" s="87" t="s">
        <v>887</v>
      </c>
      <c r="TGF474" s="87" t="s">
        <v>875</v>
      </c>
      <c r="TGG474" s="87" t="s">
        <v>887</v>
      </c>
      <c r="TGH474" s="87" t="s">
        <v>875</v>
      </c>
      <c r="TGI474" s="87" t="s">
        <v>887</v>
      </c>
      <c r="TGJ474" s="87" t="s">
        <v>875</v>
      </c>
      <c r="TGK474" s="87" t="s">
        <v>887</v>
      </c>
      <c r="TGL474" s="87" t="s">
        <v>875</v>
      </c>
      <c r="TGM474" s="87" t="s">
        <v>887</v>
      </c>
      <c r="TGN474" s="87" t="s">
        <v>875</v>
      </c>
      <c r="TGO474" s="87" t="s">
        <v>887</v>
      </c>
      <c r="TGP474" s="87" t="s">
        <v>875</v>
      </c>
      <c r="TGQ474" s="87" t="s">
        <v>887</v>
      </c>
      <c r="TGR474" s="87" t="s">
        <v>875</v>
      </c>
      <c r="TGS474" s="87" t="s">
        <v>887</v>
      </c>
      <c r="TGT474" s="87" t="s">
        <v>875</v>
      </c>
      <c r="TGU474" s="87" t="s">
        <v>887</v>
      </c>
      <c r="TGV474" s="87" t="s">
        <v>875</v>
      </c>
      <c r="TGW474" s="87" t="s">
        <v>887</v>
      </c>
      <c r="TGX474" s="87" t="s">
        <v>875</v>
      </c>
      <c r="TGY474" s="87" t="s">
        <v>887</v>
      </c>
      <c r="TGZ474" s="87" t="s">
        <v>875</v>
      </c>
      <c r="THA474" s="87" t="s">
        <v>887</v>
      </c>
      <c r="THB474" s="87" t="s">
        <v>875</v>
      </c>
      <c r="THC474" s="87" t="s">
        <v>887</v>
      </c>
      <c r="THD474" s="87" t="s">
        <v>875</v>
      </c>
      <c r="THE474" s="87" t="s">
        <v>887</v>
      </c>
      <c r="THF474" s="87" t="s">
        <v>875</v>
      </c>
      <c r="THG474" s="87" t="s">
        <v>887</v>
      </c>
      <c r="THH474" s="87" t="s">
        <v>875</v>
      </c>
      <c r="THI474" s="87" t="s">
        <v>887</v>
      </c>
      <c r="THJ474" s="87" t="s">
        <v>875</v>
      </c>
      <c r="THK474" s="87" t="s">
        <v>887</v>
      </c>
      <c r="THL474" s="87" t="s">
        <v>875</v>
      </c>
      <c r="THM474" s="87" t="s">
        <v>887</v>
      </c>
      <c r="THN474" s="87" t="s">
        <v>875</v>
      </c>
      <c r="THO474" s="87" t="s">
        <v>887</v>
      </c>
      <c r="THP474" s="87" t="s">
        <v>875</v>
      </c>
      <c r="THQ474" s="87" t="s">
        <v>887</v>
      </c>
      <c r="THR474" s="87" t="s">
        <v>875</v>
      </c>
      <c r="THS474" s="87" t="s">
        <v>887</v>
      </c>
      <c r="THT474" s="87" t="s">
        <v>875</v>
      </c>
      <c r="THU474" s="87" t="s">
        <v>887</v>
      </c>
      <c r="THV474" s="87" t="s">
        <v>875</v>
      </c>
      <c r="THW474" s="87" t="s">
        <v>887</v>
      </c>
      <c r="THX474" s="87" t="s">
        <v>875</v>
      </c>
      <c r="THY474" s="87" t="s">
        <v>887</v>
      </c>
      <c r="THZ474" s="87" t="s">
        <v>875</v>
      </c>
      <c r="TIA474" s="87" t="s">
        <v>887</v>
      </c>
      <c r="TIB474" s="87" t="s">
        <v>875</v>
      </c>
      <c r="TIC474" s="87" t="s">
        <v>887</v>
      </c>
      <c r="TID474" s="87" t="s">
        <v>875</v>
      </c>
      <c r="TIE474" s="87" t="s">
        <v>887</v>
      </c>
      <c r="TIF474" s="87" t="s">
        <v>875</v>
      </c>
      <c r="TIG474" s="87" t="s">
        <v>887</v>
      </c>
      <c r="TIH474" s="87" t="s">
        <v>875</v>
      </c>
      <c r="TII474" s="87" t="s">
        <v>887</v>
      </c>
      <c r="TIJ474" s="87" t="s">
        <v>875</v>
      </c>
      <c r="TIK474" s="87" t="s">
        <v>887</v>
      </c>
      <c r="TIL474" s="87" t="s">
        <v>875</v>
      </c>
      <c r="TIM474" s="87" t="s">
        <v>887</v>
      </c>
      <c r="TIN474" s="87" t="s">
        <v>875</v>
      </c>
      <c r="TIO474" s="87" t="s">
        <v>887</v>
      </c>
      <c r="TIP474" s="87" t="s">
        <v>875</v>
      </c>
      <c r="TIQ474" s="87" t="s">
        <v>887</v>
      </c>
      <c r="TIR474" s="87" t="s">
        <v>875</v>
      </c>
      <c r="TIS474" s="87" t="s">
        <v>887</v>
      </c>
      <c r="TIT474" s="87" t="s">
        <v>875</v>
      </c>
      <c r="TIU474" s="87" t="s">
        <v>887</v>
      </c>
      <c r="TIV474" s="87" t="s">
        <v>875</v>
      </c>
      <c r="TIW474" s="87" t="s">
        <v>887</v>
      </c>
      <c r="TIX474" s="87" t="s">
        <v>875</v>
      </c>
      <c r="TIY474" s="87" t="s">
        <v>887</v>
      </c>
      <c r="TIZ474" s="87" t="s">
        <v>875</v>
      </c>
      <c r="TJA474" s="87" t="s">
        <v>887</v>
      </c>
      <c r="TJB474" s="87" t="s">
        <v>875</v>
      </c>
      <c r="TJC474" s="87" t="s">
        <v>887</v>
      </c>
      <c r="TJD474" s="87" t="s">
        <v>875</v>
      </c>
      <c r="TJE474" s="87" t="s">
        <v>887</v>
      </c>
      <c r="TJF474" s="87" t="s">
        <v>875</v>
      </c>
      <c r="TJG474" s="87" t="s">
        <v>887</v>
      </c>
      <c r="TJH474" s="87" t="s">
        <v>875</v>
      </c>
      <c r="TJI474" s="87" t="s">
        <v>887</v>
      </c>
      <c r="TJJ474" s="87" t="s">
        <v>875</v>
      </c>
      <c r="TJK474" s="87" t="s">
        <v>887</v>
      </c>
      <c r="TJL474" s="87" t="s">
        <v>875</v>
      </c>
      <c r="TJM474" s="87" t="s">
        <v>887</v>
      </c>
      <c r="TJN474" s="87" t="s">
        <v>875</v>
      </c>
      <c r="TJO474" s="87" t="s">
        <v>887</v>
      </c>
      <c r="TJP474" s="87" t="s">
        <v>875</v>
      </c>
      <c r="TJQ474" s="87" t="s">
        <v>887</v>
      </c>
      <c r="TJR474" s="87" t="s">
        <v>875</v>
      </c>
      <c r="TJS474" s="87" t="s">
        <v>887</v>
      </c>
      <c r="TJT474" s="87" t="s">
        <v>875</v>
      </c>
      <c r="TJU474" s="87" t="s">
        <v>887</v>
      </c>
      <c r="TJV474" s="87" t="s">
        <v>875</v>
      </c>
      <c r="TJW474" s="87" t="s">
        <v>887</v>
      </c>
      <c r="TJX474" s="87" t="s">
        <v>875</v>
      </c>
      <c r="TJY474" s="87" t="s">
        <v>887</v>
      </c>
      <c r="TJZ474" s="87" t="s">
        <v>875</v>
      </c>
      <c r="TKA474" s="87" t="s">
        <v>887</v>
      </c>
      <c r="TKB474" s="87" t="s">
        <v>875</v>
      </c>
      <c r="TKC474" s="87" t="s">
        <v>887</v>
      </c>
      <c r="TKD474" s="87" t="s">
        <v>875</v>
      </c>
      <c r="TKE474" s="87" t="s">
        <v>887</v>
      </c>
      <c r="TKF474" s="87" t="s">
        <v>875</v>
      </c>
      <c r="TKG474" s="87" t="s">
        <v>887</v>
      </c>
      <c r="TKH474" s="87" t="s">
        <v>875</v>
      </c>
      <c r="TKI474" s="87" t="s">
        <v>887</v>
      </c>
      <c r="TKJ474" s="87" t="s">
        <v>875</v>
      </c>
      <c r="TKK474" s="87" t="s">
        <v>887</v>
      </c>
      <c r="TKL474" s="87" t="s">
        <v>875</v>
      </c>
      <c r="TKM474" s="87" t="s">
        <v>887</v>
      </c>
      <c r="TKN474" s="87" t="s">
        <v>875</v>
      </c>
      <c r="TKO474" s="87" t="s">
        <v>887</v>
      </c>
      <c r="TKP474" s="87" t="s">
        <v>875</v>
      </c>
      <c r="TKQ474" s="87" t="s">
        <v>887</v>
      </c>
      <c r="TKR474" s="87" t="s">
        <v>875</v>
      </c>
      <c r="TKS474" s="87" t="s">
        <v>887</v>
      </c>
      <c r="TKT474" s="87" t="s">
        <v>875</v>
      </c>
      <c r="TKU474" s="87" t="s">
        <v>887</v>
      </c>
      <c r="TKV474" s="87" t="s">
        <v>875</v>
      </c>
      <c r="TKW474" s="87" t="s">
        <v>887</v>
      </c>
      <c r="TKX474" s="87" t="s">
        <v>875</v>
      </c>
      <c r="TKY474" s="87" t="s">
        <v>887</v>
      </c>
      <c r="TKZ474" s="87" t="s">
        <v>875</v>
      </c>
      <c r="TLA474" s="87" t="s">
        <v>887</v>
      </c>
      <c r="TLB474" s="87" t="s">
        <v>875</v>
      </c>
      <c r="TLC474" s="87" t="s">
        <v>887</v>
      </c>
      <c r="TLD474" s="87" t="s">
        <v>875</v>
      </c>
      <c r="TLE474" s="87" t="s">
        <v>887</v>
      </c>
      <c r="TLF474" s="87" t="s">
        <v>875</v>
      </c>
      <c r="TLG474" s="87" t="s">
        <v>887</v>
      </c>
      <c r="TLH474" s="87" t="s">
        <v>875</v>
      </c>
      <c r="TLI474" s="87" t="s">
        <v>887</v>
      </c>
      <c r="TLJ474" s="87" t="s">
        <v>875</v>
      </c>
      <c r="TLK474" s="87" t="s">
        <v>887</v>
      </c>
      <c r="TLL474" s="87" t="s">
        <v>875</v>
      </c>
      <c r="TLM474" s="87" t="s">
        <v>887</v>
      </c>
      <c r="TLN474" s="87" t="s">
        <v>875</v>
      </c>
      <c r="TLO474" s="87" t="s">
        <v>887</v>
      </c>
      <c r="TLP474" s="87" t="s">
        <v>875</v>
      </c>
      <c r="TLQ474" s="87" t="s">
        <v>887</v>
      </c>
      <c r="TLR474" s="87" t="s">
        <v>875</v>
      </c>
      <c r="TLS474" s="87" t="s">
        <v>887</v>
      </c>
      <c r="TLT474" s="87" t="s">
        <v>875</v>
      </c>
      <c r="TLU474" s="87" t="s">
        <v>887</v>
      </c>
      <c r="TLV474" s="87" t="s">
        <v>875</v>
      </c>
      <c r="TLW474" s="87" t="s">
        <v>887</v>
      </c>
      <c r="TLX474" s="87" t="s">
        <v>875</v>
      </c>
      <c r="TLY474" s="87" t="s">
        <v>887</v>
      </c>
      <c r="TLZ474" s="87" t="s">
        <v>875</v>
      </c>
      <c r="TMA474" s="87" t="s">
        <v>887</v>
      </c>
      <c r="TMB474" s="87" t="s">
        <v>875</v>
      </c>
      <c r="TMC474" s="87" t="s">
        <v>887</v>
      </c>
      <c r="TMD474" s="87" t="s">
        <v>875</v>
      </c>
      <c r="TME474" s="87" t="s">
        <v>887</v>
      </c>
      <c r="TMF474" s="87" t="s">
        <v>875</v>
      </c>
      <c r="TMG474" s="87" t="s">
        <v>887</v>
      </c>
      <c r="TMH474" s="87" t="s">
        <v>875</v>
      </c>
      <c r="TMI474" s="87" t="s">
        <v>887</v>
      </c>
      <c r="TMJ474" s="87" t="s">
        <v>875</v>
      </c>
      <c r="TMK474" s="87" t="s">
        <v>887</v>
      </c>
      <c r="TML474" s="87" t="s">
        <v>875</v>
      </c>
      <c r="TMM474" s="87" t="s">
        <v>887</v>
      </c>
      <c r="TMN474" s="87" t="s">
        <v>875</v>
      </c>
      <c r="TMO474" s="87" t="s">
        <v>887</v>
      </c>
      <c r="TMP474" s="87" t="s">
        <v>875</v>
      </c>
      <c r="TMQ474" s="87" t="s">
        <v>887</v>
      </c>
      <c r="TMR474" s="87" t="s">
        <v>875</v>
      </c>
      <c r="TMS474" s="87" t="s">
        <v>887</v>
      </c>
      <c r="TMT474" s="87" t="s">
        <v>875</v>
      </c>
      <c r="TMU474" s="87" t="s">
        <v>887</v>
      </c>
      <c r="TMV474" s="87" t="s">
        <v>875</v>
      </c>
      <c r="TMW474" s="87" t="s">
        <v>887</v>
      </c>
      <c r="TMX474" s="87" t="s">
        <v>875</v>
      </c>
      <c r="TMY474" s="87" t="s">
        <v>887</v>
      </c>
      <c r="TMZ474" s="87" t="s">
        <v>875</v>
      </c>
      <c r="TNA474" s="87" t="s">
        <v>887</v>
      </c>
      <c r="TNB474" s="87" t="s">
        <v>875</v>
      </c>
      <c r="TNC474" s="87" t="s">
        <v>887</v>
      </c>
      <c r="TND474" s="87" t="s">
        <v>875</v>
      </c>
      <c r="TNE474" s="87" t="s">
        <v>887</v>
      </c>
      <c r="TNF474" s="87" t="s">
        <v>875</v>
      </c>
      <c r="TNG474" s="87" t="s">
        <v>887</v>
      </c>
      <c r="TNH474" s="87" t="s">
        <v>875</v>
      </c>
      <c r="TNI474" s="87" t="s">
        <v>887</v>
      </c>
      <c r="TNJ474" s="87" t="s">
        <v>875</v>
      </c>
      <c r="TNK474" s="87" t="s">
        <v>887</v>
      </c>
      <c r="TNL474" s="87" t="s">
        <v>875</v>
      </c>
      <c r="TNM474" s="87" t="s">
        <v>887</v>
      </c>
      <c r="TNN474" s="87" t="s">
        <v>875</v>
      </c>
      <c r="TNO474" s="87" t="s">
        <v>887</v>
      </c>
      <c r="TNP474" s="87" t="s">
        <v>875</v>
      </c>
      <c r="TNQ474" s="87" t="s">
        <v>887</v>
      </c>
      <c r="TNR474" s="87" t="s">
        <v>875</v>
      </c>
      <c r="TNS474" s="87" t="s">
        <v>887</v>
      </c>
      <c r="TNT474" s="87" t="s">
        <v>875</v>
      </c>
      <c r="TNU474" s="87" t="s">
        <v>887</v>
      </c>
      <c r="TNV474" s="87" t="s">
        <v>875</v>
      </c>
      <c r="TNW474" s="87" t="s">
        <v>887</v>
      </c>
      <c r="TNX474" s="87" t="s">
        <v>875</v>
      </c>
      <c r="TNY474" s="87" t="s">
        <v>887</v>
      </c>
      <c r="TNZ474" s="87" t="s">
        <v>875</v>
      </c>
      <c r="TOA474" s="87" t="s">
        <v>887</v>
      </c>
      <c r="TOB474" s="87" t="s">
        <v>875</v>
      </c>
      <c r="TOC474" s="87" t="s">
        <v>887</v>
      </c>
      <c r="TOD474" s="87" t="s">
        <v>875</v>
      </c>
      <c r="TOE474" s="87" t="s">
        <v>887</v>
      </c>
      <c r="TOF474" s="87" t="s">
        <v>875</v>
      </c>
      <c r="TOG474" s="87" t="s">
        <v>887</v>
      </c>
      <c r="TOH474" s="87" t="s">
        <v>875</v>
      </c>
      <c r="TOI474" s="87" t="s">
        <v>887</v>
      </c>
      <c r="TOJ474" s="87" t="s">
        <v>875</v>
      </c>
      <c r="TOK474" s="87" t="s">
        <v>887</v>
      </c>
      <c r="TOL474" s="87" t="s">
        <v>875</v>
      </c>
      <c r="TOM474" s="87" t="s">
        <v>887</v>
      </c>
      <c r="TON474" s="87" t="s">
        <v>875</v>
      </c>
      <c r="TOO474" s="87" t="s">
        <v>887</v>
      </c>
      <c r="TOP474" s="87" t="s">
        <v>875</v>
      </c>
      <c r="TOQ474" s="87" t="s">
        <v>887</v>
      </c>
      <c r="TOR474" s="87" t="s">
        <v>875</v>
      </c>
      <c r="TOS474" s="87" t="s">
        <v>887</v>
      </c>
      <c r="TOT474" s="87" t="s">
        <v>875</v>
      </c>
      <c r="TOU474" s="87" t="s">
        <v>887</v>
      </c>
      <c r="TOV474" s="87" t="s">
        <v>875</v>
      </c>
      <c r="TOW474" s="87" t="s">
        <v>887</v>
      </c>
      <c r="TOX474" s="87" t="s">
        <v>875</v>
      </c>
      <c r="TOY474" s="87" t="s">
        <v>887</v>
      </c>
      <c r="TOZ474" s="87" t="s">
        <v>875</v>
      </c>
      <c r="TPA474" s="87" t="s">
        <v>887</v>
      </c>
      <c r="TPB474" s="87" t="s">
        <v>875</v>
      </c>
      <c r="TPC474" s="87" t="s">
        <v>887</v>
      </c>
      <c r="TPD474" s="87" t="s">
        <v>875</v>
      </c>
      <c r="TPE474" s="87" t="s">
        <v>887</v>
      </c>
      <c r="TPF474" s="87" t="s">
        <v>875</v>
      </c>
      <c r="TPG474" s="87" t="s">
        <v>887</v>
      </c>
      <c r="TPH474" s="87" t="s">
        <v>875</v>
      </c>
      <c r="TPI474" s="87" t="s">
        <v>887</v>
      </c>
      <c r="TPJ474" s="87" t="s">
        <v>875</v>
      </c>
      <c r="TPK474" s="87" t="s">
        <v>887</v>
      </c>
      <c r="TPL474" s="87" t="s">
        <v>875</v>
      </c>
      <c r="TPM474" s="87" t="s">
        <v>887</v>
      </c>
      <c r="TPN474" s="87" t="s">
        <v>875</v>
      </c>
      <c r="TPO474" s="87" t="s">
        <v>887</v>
      </c>
      <c r="TPP474" s="87" t="s">
        <v>875</v>
      </c>
      <c r="TPQ474" s="87" t="s">
        <v>887</v>
      </c>
      <c r="TPR474" s="87" t="s">
        <v>875</v>
      </c>
      <c r="TPS474" s="87" t="s">
        <v>887</v>
      </c>
      <c r="TPT474" s="87" t="s">
        <v>875</v>
      </c>
      <c r="TPU474" s="87" t="s">
        <v>887</v>
      </c>
      <c r="TPV474" s="87" t="s">
        <v>875</v>
      </c>
      <c r="TPW474" s="87" t="s">
        <v>887</v>
      </c>
      <c r="TPX474" s="87" t="s">
        <v>875</v>
      </c>
      <c r="TPY474" s="87" t="s">
        <v>887</v>
      </c>
      <c r="TPZ474" s="87" t="s">
        <v>875</v>
      </c>
      <c r="TQA474" s="87" t="s">
        <v>887</v>
      </c>
      <c r="TQB474" s="87" t="s">
        <v>875</v>
      </c>
      <c r="TQC474" s="87" t="s">
        <v>887</v>
      </c>
      <c r="TQD474" s="87" t="s">
        <v>875</v>
      </c>
      <c r="TQE474" s="87" t="s">
        <v>887</v>
      </c>
      <c r="TQF474" s="87" t="s">
        <v>875</v>
      </c>
      <c r="TQG474" s="87" t="s">
        <v>887</v>
      </c>
      <c r="TQH474" s="87" t="s">
        <v>875</v>
      </c>
      <c r="TQI474" s="87" t="s">
        <v>887</v>
      </c>
      <c r="TQJ474" s="87" t="s">
        <v>875</v>
      </c>
      <c r="TQK474" s="87" t="s">
        <v>887</v>
      </c>
      <c r="TQL474" s="87" t="s">
        <v>875</v>
      </c>
      <c r="TQM474" s="87" t="s">
        <v>887</v>
      </c>
      <c r="TQN474" s="87" t="s">
        <v>875</v>
      </c>
      <c r="TQO474" s="87" t="s">
        <v>887</v>
      </c>
      <c r="TQP474" s="87" t="s">
        <v>875</v>
      </c>
      <c r="TQQ474" s="87" t="s">
        <v>887</v>
      </c>
      <c r="TQR474" s="87" t="s">
        <v>875</v>
      </c>
      <c r="TQS474" s="87" t="s">
        <v>887</v>
      </c>
      <c r="TQT474" s="87" t="s">
        <v>875</v>
      </c>
      <c r="TQU474" s="87" t="s">
        <v>887</v>
      </c>
      <c r="TQV474" s="87" t="s">
        <v>875</v>
      </c>
      <c r="TQW474" s="87" t="s">
        <v>887</v>
      </c>
      <c r="TQX474" s="87" t="s">
        <v>875</v>
      </c>
      <c r="TQY474" s="87" t="s">
        <v>887</v>
      </c>
      <c r="TQZ474" s="87" t="s">
        <v>875</v>
      </c>
      <c r="TRA474" s="87" t="s">
        <v>887</v>
      </c>
      <c r="TRB474" s="87" t="s">
        <v>875</v>
      </c>
      <c r="TRC474" s="87" t="s">
        <v>887</v>
      </c>
      <c r="TRD474" s="87" t="s">
        <v>875</v>
      </c>
      <c r="TRE474" s="87" t="s">
        <v>887</v>
      </c>
      <c r="TRF474" s="87" t="s">
        <v>875</v>
      </c>
      <c r="TRG474" s="87" t="s">
        <v>887</v>
      </c>
      <c r="TRH474" s="87" t="s">
        <v>875</v>
      </c>
      <c r="TRI474" s="87" t="s">
        <v>887</v>
      </c>
      <c r="TRJ474" s="87" t="s">
        <v>875</v>
      </c>
      <c r="TRK474" s="87" t="s">
        <v>887</v>
      </c>
      <c r="TRL474" s="87" t="s">
        <v>875</v>
      </c>
      <c r="TRM474" s="87" t="s">
        <v>887</v>
      </c>
      <c r="TRN474" s="87" t="s">
        <v>875</v>
      </c>
      <c r="TRO474" s="87" t="s">
        <v>887</v>
      </c>
      <c r="TRP474" s="87" t="s">
        <v>875</v>
      </c>
      <c r="TRQ474" s="87" t="s">
        <v>887</v>
      </c>
      <c r="TRR474" s="87" t="s">
        <v>875</v>
      </c>
      <c r="TRS474" s="87" t="s">
        <v>887</v>
      </c>
      <c r="TRT474" s="87" t="s">
        <v>875</v>
      </c>
      <c r="TRU474" s="87" t="s">
        <v>887</v>
      </c>
      <c r="TRV474" s="87" t="s">
        <v>875</v>
      </c>
      <c r="TRW474" s="87" t="s">
        <v>887</v>
      </c>
      <c r="TRX474" s="87" t="s">
        <v>875</v>
      </c>
      <c r="TRY474" s="87" t="s">
        <v>887</v>
      </c>
      <c r="TRZ474" s="87" t="s">
        <v>875</v>
      </c>
      <c r="TSA474" s="87" t="s">
        <v>887</v>
      </c>
      <c r="TSB474" s="87" t="s">
        <v>875</v>
      </c>
      <c r="TSC474" s="87" t="s">
        <v>887</v>
      </c>
      <c r="TSD474" s="87" t="s">
        <v>875</v>
      </c>
      <c r="TSE474" s="87" t="s">
        <v>887</v>
      </c>
      <c r="TSF474" s="87" t="s">
        <v>875</v>
      </c>
      <c r="TSG474" s="87" t="s">
        <v>887</v>
      </c>
      <c r="TSH474" s="87" t="s">
        <v>875</v>
      </c>
      <c r="TSI474" s="87" t="s">
        <v>887</v>
      </c>
      <c r="TSJ474" s="87" t="s">
        <v>875</v>
      </c>
      <c r="TSK474" s="87" t="s">
        <v>887</v>
      </c>
      <c r="TSL474" s="87" t="s">
        <v>875</v>
      </c>
      <c r="TSM474" s="87" t="s">
        <v>887</v>
      </c>
      <c r="TSN474" s="87" t="s">
        <v>875</v>
      </c>
      <c r="TSO474" s="87" t="s">
        <v>887</v>
      </c>
      <c r="TSP474" s="87" t="s">
        <v>875</v>
      </c>
      <c r="TSQ474" s="87" t="s">
        <v>887</v>
      </c>
      <c r="TSR474" s="87" t="s">
        <v>875</v>
      </c>
      <c r="TSS474" s="87" t="s">
        <v>887</v>
      </c>
      <c r="TST474" s="87" t="s">
        <v>875</v>
      </c>
      <c r="TSU474" s="87" t="s">
        <v>887</v>
      </c>
      <c r="TSV474" s="87" t="s">
        <v>875</v>
      </c>
      <c r="TSW474" s="87" t="s">
        <v>887</v>
      </c>
      <c r="TSX474" s="87" t="s">
        <v>875</v>
      </c>
      <c r="TSY474" s="87" t="s">
        <v>887</v>
      </c>
      <c r="TSZ474" s="87" t="s">
        <v>875</v>
      </c>
      <c r="TTA474" s="87" t="s">
        <v>887</v>
      </c>
      <c r="TTB474" s="87" t="s">
        <v>875</v>
      </c>
      <c r="TTC474" s="87" t="s">
        <v>887</v>
      </c>
      <c r="TTD474" s="87" t="s">
        <v>875</v>
      </c>
      <c r="TTE474" s="87" t="s">
        <v>887</v>
      </c>
      <c r="TTF474" s="87" t="s">
        <v>875</v>
      </c>
      <c r="TTG474" s="87" t="s">
        <v>887</v>
      </c>
      <c r="TTH474" s="87" t="s">
        <v>875</v>
      </c>
      <c r="TTI474" s="87" t="s">
        <v>887</v>
      </c>
      <c r="TTJ474" s="87" t="s">
        <v>875</v>
      </c>
      <c r="TTK474" s="87" t="s">
        <v>887</v>
      </c>
      <c r="TTL474" s="87" t="s">
        <v>875</v>
      </c>
      <c r="TTM474" s="87" t="s">
        <v>887</v>
      </c>
      <c r="TTN474" s="87" t="s">
        <v>875</v>
      </c>
      <c r="TTO474" s="87" t="s">
        <v>887</v>
      </c>
      <c r="TTP474" s="87" t="s">
        <v>875</v>
      </c>
      <c r="TTQ474" s="87" t="s">
        <v>887</v>
      </c>
      <c r="TTR474" s="87" t="s">
        <v>875</v>
      </c>
      <c r="TTS474" s="87" t="s">
        <v>887</v>
      </c>
      <c r="TTT474" s="87" t="s">
        <v>875</v>
      </c>
      <c r="TTU474" s="87" t="s">
        <v>887</v>
      </c>
      <c r="TTV474" s="87" t="s">
        <v>875</v>
      </c>
      <c r="TTW474" s="87" t="s">
        <v>887</v>
      </c>
      <c r="TTX474" s="87" t="s">
        <v>875</v>
      </c>
      <c r="TTY474" s="87" t="s">
        <v>887</v>
      </c>
      <c r="TTZ474" s="87" t="s">
        <v>875</v>
      </c>
      <c r="TUA474" s="87" t="s">
        <v>887</v>
      </c>
      <c r="TUB474" s="87" t="s">
        <v>875</v>
      </c>
      <c r="TUC474" s="87" t="s">
        <v>887</v>
      </c>
      <c r="TUD474" s="87" t="s">
        <v>875</v>
      </c>
      <c r="TUE474" s="87" t="s">
        <v>887</v>
      </c>
      <c r="TUF474" s="87" t="s">
        <v>875</v>
      </c>
      <c r="TUG474" s="87" t="s">
        <v>887</v>
      </c>
      <c r="TUH474" s="87" t="s">
        <v>875</v>
      </c>
      <c r="TUI474" s="87" t="s">
        <v>887</v>
      </c>
      <c r="TUJ474" s="87" t="s">
        <v>875</v>
      </c>
      <c r="TUK474" s="87" t="s">
        <v>887</v>
      </c>
      <c r="TUL474" s="87" t="s">
        <v>875</v>
      </c>
      <c r="TUM474" s="87" t="s">
        <v>887</v>
      </c>
      <c r="TUN474" s="87" t="s">
        <v>875</v>
      </c>
      <c r="TUO474" s="87" t="s">
        <v>887</v>
      </c>
      <c r="TUP474" s="87" t="s">
        <v>875</v>
      </c>
      <c r="TUQ474" s="87" t="s">
        <v>887</v>
      </c>
      <c r="TUR474" s="87" t="s">
        <v>875</v>
      </c>
      <c r="TUS474" s="87" t="s">
        <v>887</v>
      </c>
      <c r="TUT474" s="87" t="s">
        <v>875</v>
      </c>
      <c r="TUU474" s="87" t="s">
        <v>887</v>
      </c>
      <c r="TUV474" s="87" t="s">
        <v>875</v>
      </c>
      <c r="TUW474" s="87" t="s">
        <v>887</v>
      </c>
      <c r="TUX474" s="87" t="s">
        <v>875</v>
      </c>
      <c r="TUY474" s="87" t="s">
        <v>887</v>
      </c>
      <c r="TUZ474" s="87" t="s">
        <v>875</v>
      </c>
      <c r="TVA474" s="87" t="s">
        <v>887</v>
      </c>
      <c r="TVB474" s="87" t="s">
        <v>875</v>
      </c>
      <c r="TVC474" s="87" t="s">
        <v>887</v>
      </c>
      <c r="TVD474" s="87" t="s">
        <v>875</v>
      </c>
      <c r="TVE474" s="87" t="s">
        <v>887</v>
      </c>
      <c r="TVF474" s="87" t="s">
        <v>875</v>
      </c>
      <c r="TVG474" s="87" t="s">
        <v>887</v>
      </c>
      <c r="TVH474" s="87" t="s">
        <v>875</v>
      </c>
      <c r="TVI474" s="87" t="s">
        <v>887</v>
      </c>
      <c r="TVJ474" s="87" t="s">
        <v>875</v>
      </c>
      <c r="TVK474" s="87" t="s">
        <v>887</v>
      </c>
      <c r="TVL474" s="87" t="s">
        <v>875</v>
      </c>
      <c r="TVM474" s="87" t="s">
        <v>887</v>
      </c>
      <c r="TVN474" s="87" t="s">
        <v>875</v>
      </c>
      <c r="TVO474" s="87" t="s">
        <v>887</v>
      </c>
      <c r="TVP474" s="87" t="s">
        <v>875</v>
      </c>
      <c r="TVQ474" s="87" t="s">
        <v>887</v>
      </c>
      <c r="TVR474" s="87" t="s">
        <v>875</v>
      </c>
      <c r="TVS474" s="87" t="s">
        <v>887</v>
      </c>
      <c r="TVT474" s="87" t="s">
        <v>875</v>
      </c>
      <c r="TVU474" s="87" t="s">
        <v>887</v>
      </c>
      <c r="TVV474" s="87" t="s">
        <v>875</v>
      </c>
      <c r="TVW474" s="87" t="s">
        <v>887</v>
      </c>
      <c r="TVX474" s="87" t="s">
        <v>875</v>
      </c>
      <c r="TVY474" s="87" t="s">
        <v>887</v>
      </c>
      <c r="TVZ474" s="87" t="s">
        <v>875</v>
      </c>
      <c r="TWA474" s="87" t="s">
        <v>887</v>
      </c>
      <c r="TWB474" s="87" t="s">
        <v>875</v>
      </c>
      <c r="TWC474" s="87" t="s">
        <v>887</v>
      </c>
      <c r="TWD474" s="87" t="s">
        <v>875</v>
      </c>
      <c r="TWE474" s="87" t="s">
        <v>887</v>
      </c>
      <c r="TWF474" s="87" t="s">
        <v>875</v>
      </c>
      <c r="TWG474" s="87" t="s">
        <v>887</v>
      </c>
      <c r="TWH474" s="87" t="s">
        <v>875</v>
      </c>
      <c r="TWI474" s="87" t="s">
        <v>887</v>
      </c>
      <c r="TWJ474" s="87" t="s">
        <v>875</v>
      </c>
      <c r="TWK474" s="87" t="s">
        <v>887</v>
      </c>
      <c r="TWL474" s="87" t="s">
        <v>875</v>
      </c>
      <c r="TWM474" s="87" t="s">
        <v>887</v>
      </c>
      <c r="TWN474" s="87" t="s">
        <v>875</v>
      </c>
      <c r="TWO474" s="87" t="s">
        <v>887</v>
      </c>
      <c r="TWP474" s="87" t="s">
        <v>875</v>
      </c>
      <c r="TWQ474" s="87" t="s">
        <v>887</v>
      </c>
      <c r="TWR474" s="87" t="s">
        <v>875</v>
      </c>
      <c r="TWS474" s="87" t="s">
        <v>887</v>
      </c>
      <c r="TWT474" s="87" t="s">
        <v>875</v>
      </c>
      <c r="TWU474" s="87" t="s">
        <v>887</v>
      </c>
      <c r="TWV474" s="87" t="s">
        <v>875</v>
      </c>
      <c r="TWW474" s="87" t="s">
        <v>887</v>
      </c>
      <c r="TWX474" s="87" t="s">
        <v>875</v>
      </c>
      <c r="TWY474" s="87" t="s">
        <v>887</v>
      </c>
      <c r="TWZ474" s="87" t="s">
        <v>875</v>
      </c>
      <c r="TXA474" s="87" t="s">
        <v>887</v>
      </c>
      <c r="TXB474" s="87" t="s">
        <v>875</v>
      </c>
      <c r="TXC474" s="87" t="s">
        <v>887</v>
      </c>
      <c r="TXD474" s="87" t="s">
        <v>875</v>
      </c>
      <c r="TXE474" s="87" t="s">
        <v>887</v>
      </c>
      <c r="TXF474" s="87" t="s">
        <v>875</v>
      </c>
      <c r="TXG474" s="87" t="s">
        <v>887</v>
      </c>
      <c r="TXH474" s="87" t="s">
        <v>875</v>
      </c>
      <c r="TXI474" s="87" t="s">
        <v>887</v>
      </c>
      <c r="TXJ474" s="87" t="s">
        <v>875</v>
      </c>
      <c r="TXK474" s="87" t="s">
        <v>887</v>
      </c>
      <c r="TXL474" s="87" t="s">
        <v>875</v>
      </c>
      <c r="TXM474" s="87" t="s">
        <v>887</v>
      </c>
      <c r="TXN474" s="87" t="s">
        <v>875</v>
      </c>
      <c r="TXO474" s="87" t="s">
        <v>887</v>
      </c>
      <c r="TXP474" s="87" t="s">
        <v>875</v>
      </c>
      <c r="TXQ474" s="87" t="s">
        <v>887</v>
      </c>
      <c r="TXR474" s="87" t="s">
        <v>875</v>
      </c>
      <c r="TXS474" s="87" t="s">
        <v>887</v>
      </c>
      <c r="TXT474" s="87" t="s">
        <v>875</v>
      </c>
      <c r="TXU474" s="87" t="s">
        <v>887</v>
      </c>
      <c r="TXV474" s="87" t="s">
        <v>875</v>
      </c>
      <c r="TXW474" s="87" t="s">
        <v>887</v>
      </c>
      <c r="TXX474" s="87" t="s">
        <v>875</v>
      </c>
      <c r="TXY474" s="87" t="s">
        <v>887</v>
      </c>
      <c r="TXZ474" s="87" t="s">
        <v>875</v>
      </c>
      <c r="TYA474" s="87" t="s">
        <v>887</v>
      </c>
      <c r="TYB474" s="87" t="s">
        <v>875</v>
      </c>
      <c r="TYC474" s="87" t="s">
        <v>887</v>
      </c>
      <c r="TYD474" s="87" t="s">
        <v>875</v>
      </c>
      <c r="TYE474" s="87" t="s">
        <v>887</v>
      </c>
      <c r="TYF474" s="87" t="s">
        <v>875</v>
      </c>
      <c r="TYG474" s="87" t="s">
        <v>887</v>
      </c>
      <c r="TYH474" s="87" t="s">
        <v>875</v>
      </c>
      <c r="TYI474" s="87" t="s">
        <v>887</v>
      </c>
      <c r="TYJ474" s="87" t="s">
        <v>875</v>
      </c>
      <c r="TYK474" s="87" t="s">
        <v>887</v>
      </c>
      <c r="TYL474" s="87" t="s">
        <v>875</v>
      </c>
      <c r="TYM474" s="87" t="s">
        <v>887</v>
      </c>
      <c r="TYN474" s="87" t="s">
        <v>875</v>
      </c>
      <c r="TYO474" s="87" t="s">
        <v>887</v>
      </c>
      <c r="TYP474" s="87" t="s">
        <v>875</v>
      </c>
      <c r="TYQ474" s="87" t="s">
        <v>887</v>
      </c>
      <c r="TYR474" s="87" t="s">
        <v>875</v>
      </c>
      <c r="TYS474" s="87" t="s">
        <v>887</v>
      </c>
      <c r="TYT474" s="87" t="s">
        <v>875</v>
      </c>
      <c r="TYU474" s="87" t="s">
        <v>887</v>
      </c>
      <c r="TYV474" s="87" t="s">
        <v>875</v>
      </c>
      <c r="TYW474" s="87" t="s">
        <v>887</v>
      </c>
      <c r="TYX474" s="87" t="s">
        <v>875</v>
      </c>
      <c r="TYY474" s="87" t="s">
        <v>887</v>
      </c>
      <c r="TYZ474" s="87" t="s">
        <v>875</v>
      </c>
      <c r="TZA474" s="87" t="s">
        <v>887</v>
      </c>
      <c r="TZB474" s="87" t="s">
        <v>875</v>
      </c>
      <c r="TZC474" s="87" t="s">
        <v>887</v>
      </c>
      <c r="TZD474" s="87" t="s">
        <v>875</v>
      </c>
      <c r="TZE474" s="87" t="s">
        <v>887</v>
      </c>
      <c r="TZF474" s="87" t="s">
        <v>875</v>
      </c>
      <c r="TZG474" s="87" t="s">
        <v>887</v>
      </c>
      <c r="TZH474" s="87" t="s">
        <v>875</v>
      </c>
      <c r="TZI474" s="87" t="s">
        <v>887</v>
      </c>
      <c r="TZJ474" s="87" t="s">
        <v>875</v>
      </c>
      <c r="TZK474" s="87" t="s">
        <v>887</v>
      </c>
      <c r="TZL474" s="87" t="s">
        <v>875</v>
      </c>
      <c r="TZM474" s="87" t="s">
        <v>887</v>
      </c>
      <c r="TZN474" s="87" t="s">
        <v>875</v>
      </c>
      <c r="TZO474" s="87" t="s">
        <v>887</v>
      </c>
      <c r="TZP474" s="87" t="s">
        <v>875</v>
      </c>
      <c r="TZQ474" s="87" t="s">
        <v>887</v>
      </c>
      <c r="TZR474" s="87" t="s">
        <v>875</v>
      </c>
      <c r="TZS474" s="87" t="s">
        <v>887</v>
      </c>
      <c r="TZT474" s="87" t="s">
        <v>875</v>
      </c>
      <c r="TZU474" s="87" t="s">
        <v>887</v>
      </c>
      <c r="TZV474" s="87" t="s">
        <v>875</v>
      </c>
      <c r="TZW474" s="87" t="s">
        <v>887</v>
      </c>
      <c r="TZX474" s="87" t="s">
        <v>875</v>
      </c>
      <c r="TZY474" s="87" t="s">
        <v>887</v>
      </c>
      <c r="TZZ474" s="87" t="s">
        <v>875</v>
      </c>
      <c r="UAA474" s="87" t="s">
        <v>887</v>
      </c>
      <c r="UAB474" s="87" t="s">
        <v>875</v>
      </c>
      <c r="UAC474" s="87" t="s">
        <v>887</v>
      </c>
      <c r="UAD474" s="87" t="s">
        <v>875</v>
      </c>
      <c r="UAE474" s="87" t="s">
        <v>887</v>
      </c>
      <c r="UAF474" s="87" t="s">
        <v>875</v>
      </c>
      <c r="UAG474" s="87" t="s">
        <v>887</v>
      </c>
      <c r="UAH474" s="87" t="s">
        <v>875</v>
      </c>
      <c r="UAI474" s="87" t="s">
        <v>887</v>
      </c>
      <c r="UAJ474" s="87" t="s">
        <v>875</v>
      </c>
      <c r="UAK474" s="87" t="s">
        <v>887</v>
      </c>
      <c r="UAL474" s="87" t="s">
        <v>875</v>
      </c>
      <c r="UAM474" s="87" t="s">
        <v>887</v>
      </c>
      <c r="UAN474" s="87" t="s">
        <v>875</v>
      </c>
      <c r="UAO474" s="87" t="s">
        <v>887</v>
      </c>
      <c r="UAP474" s="87" t="s">
        <v>875</v>
      </c>
      <c r="UAQ474" s="87" t="s">
        <v>887</v>
      </c>
      <c r="UAR474" s="87" t="s">
        <v>875</v>
      </c>
      <c r="UAS474" s="87" t="s">
        <v>887</v>
      </c>
      <c r="UAT474" s="87" t="s">
        <v>875</v>
      </c>
      <c r="UAU474" s="87" t="s">
        <v>887</v>
      </c>
      <c r="UAV474" s="87" t="s">
        <v>875</v>
      </c>
      <c r="UAW474" s="87" t="s">
        <v>887</v>
      </c>
      <c r="UAX474" s="87" t="s">
        <v>875</v>
      </c>
      <c r="UAY474" s="87" t="s">
        <v>887</v>
      </c>
      <c r="UAZ474" s="87" t="s">
        <v>875</v>
      </c>
      <c r="UBA474" s="87" t="s">
        <v>887</v>
      </c>
      <c r="UBB474" s="87" t="s">
        <v>875</v>
      </c>
      <c r="UBC474" s="87" t="s">
        <v>887</v>
      </c>
      <c r="UBD474" s="87" t="s">
        <v>875</v>
      </c>
      <c r="UBE474" s="87" t="s">
        <v>887</v>
      </c>
      <c r="UBF474" s="87" t="s">
        <v>875</v>
      </c>
      <c r="UBG474" s="87" t="s">
        <v>887</v>
      </c>
      <c r="UBH474" s="87" t="s">
        <v>875</v>
      </c>
      <c r="UBI474" s="87" t="s">
        <v>887</v>
      </c>
      <c r="UBJ474" s="87" t="s">
        <v>875</v>
      </c>
      <c r="UBK474" s="87" t="s">
        <v>887</v>
      </c>
      <c r="UBL474" s="87" t="s">
        <v>875</v>
      </c>
      <c r="UBM474" s="87" t="s">
        <v>887</v>
      </c>
      <c r="UBN474" s="87" t="s">
        <v>875</v>
      </c>
      <c r="UBO474" s="87" t="s">
        <v>887</v>
      </c>
      <c r="UBP474" s="87" t="s">
        <v>875</v>
      </c>
      <c r="UBQ474" s="87" t="s">
        <v>887</v>
      </c>
      <c r="UBR474" s="87" t="s">
        <v>875</v>
      </c>
      <c r="UBS474" s="87" t="s">
        <v>887</v>
      </c>
      <c r="UBT474" s="87" t="s">
        <v>875</v>
      </c>
      <c r="UBU474" s="87" t="s">
        <v>887</v>
      </c>
      <c r="UBV474" s="87" t="s">
        <v>875</v>
      </c>
      <c r="UBW474" s="87" t="s">
        <v>887</v>
      </c>
      <c r="UBX474" s="87" t="s">
        <v>875</v>
      </c>
      <c r="UBY474" s="87" t="s">
        <v>887</v>
      </c>
      <c r="UBZ474" s="87" t="s">
        <v>875</v>
      </c>
      <c r="UCA474" s="87" t="s">
        <v>887</v>
      </c>
      <c r="UCB474" s="87" t="s">
        <v>875</v>
      </c>
      <c r="UCC474" s="87" t="s">
        <v>887</v>
      </c>
      <c r="UCD474" s="87" t="s">
        <v>875</v>
      </c>
      <c r="UCE474" s="87" t="s">
        <v>887</v>
      </c>
      <c r="UCF474" s="87" t="s">
        <v>875</v>
      </c>
      <c r="UCG474" s="87" t="s">
        <v>887</v>
      </c>
      <c r="UCH474" s="87" t="s">
        <v>875</v>
      </c>
      <c r="UCI474" s="87" t="s">
        <v>887</v>
      </c>
      <c r="UCJ474" s="87" t="s">
        <v>875</v>
      </c>
      <c r="UCK474" s="87" t="s">
        <v>887</v>
      </c>
      <c r="UCL474" s="87" t="s">
        <v>875</v>
      </c>
      <c r="UCM474" s="87" t="s">
        <v>887</v>
      </c>
      <c r="UCN474" s="87" t="s">
        <v>875</v>
      </c>
      <c r="UCO474" s="87" t="s">
        <v>887</v>
      </c>
      <c r="UCP474" s="87" t="s">
        <v>875</v>
      </c>
      <c r="UCQ474" s="87" t="s">
        <v>887</v>
      </c>
      <c r="UCR474" s="87" t="s">
        <v>875</v>
      </c>
      <c r="UCS474" s="87" t="s">
        <v>887</v>
      </c>
      <c r="UCT474" s="87" t="s">
        <v>875</v>
      </c>
      <c r="UCU474" s="87" t="s">
        <v>887</v>
      </c>
      <c r="UCV474" s="87" t="s">
        <v>875</v>
      </c>
      <c r="UCW474" s="87" t="s">
        <v>887</v>
      </c>
      <c r="UCX474" s="87" t="s">
        <v>875</v>
      </c>
      <c r="UCY474" s="87" t="s">
        <v>887</v>
      </c>
      <c r="UCZ474" s="87" t="s">
        <v>875</v>
      </c>
      <c r="UDA474" s="87" t="s">
        <v>887</v>
      </c>
      <c r="UDB474" s="87" t="s">
        <v>875</v>
      </c>
      <c r="UDC474" s="87" t="s">
        <v>887</v>
      </c>
      <c r="UDD474" s="87" t="s">
        <v>875</v>
      </c>
      <c r="UDE474" s="87" t="s">
        <v>887</v>
      </c>
      <c r="UDF474" s="87" t="s">
        <v>875</v>
      </c>
      <c r="UDG474" s="87" t="s">
        <v>887</v>
      </c>
      <c r="UDH474" s="87" t="s">
        <v>875</v>
      </c>
      <c r="UDI474" s="87" t="s">
        <v>887</v>
      </c>
      <c r="UDJ474" s="87" t="s">
        <v>875</v>
      </c>
      <c r="UDK474" s="87" t="s">
        <v>887</v>
      </c>
      <c r="UDL474" s="87" t="s">
        <v>875</v>
      </c>
      <c r="UDM474" s="87" t="s">
        <v>887</v>
      </c>
      <c r="UDN474" s="87" t="s">
        <v>875</v>
      </c>
      <c r="UDO474" s="87" t="s">
        <v>887</v>
      </c>
      <c r="UDP474" s="87" t="s">
        <v>875</v>
      </c>
      <c r="UDQ474" s="87" t="s">
        <v>887</v>
      </c>
      <c r="UDR474" s="87" t="s">
        <v>875</v>
      </c>
      <c r="UDS474" s="87" t="s">
        <v>887</v>
      </c>
      <c r="UDT474" s="87" t="s">
        <v>875</v>
      </c>
      <c r="UDU474" s="87" t="s">
        <v>887</v>
      </c>
      <c r="UDV474" s="87" t="s">
        <v>875</v>
      </c>
      <c r="UDW474" s="87" t="s">
        <v>887</v>
      </c>
      <c r="UDX474" s="87" t="s">
        <v>875</v>
      </c>
      <c r="UDY474" s="87" t="s">
        <v>887</v>
      </c>
      <c r="UDZ474" s="87" t="s">
        <v>875</v>
      </c>
      <c r="UEA474" s="87" t="s">
        <v>887</v>
      </c>
      <c r="UEB474" s="87" t="s">
        <v>875</v>
      </c>
      <c r="UEC474" s="87" t="s">
        <v>887</v>
      </c>
      <c r="UED474" s="87" t="s">
        <v>875</v>
      </c>
      <c r="UEE474" s="87" t="s">
        <v>887</v>
      </c>
      <c r="UEF474" s="87" t="s">
        <v>875</v>
      </c>
      <c r="UEG474" s="87" t="s">
        <v>887</v>
      </c>
      <c r="UEH474" s="87" t="s">
        <v>875</v>
      </c>
      <c r="UEI474" s="87" t="s">
        <v>887</v>
      </c>
      <c r="UEJ474" s="87" t="s">
        <v>875</v>
      </c>
      <c r="UEK474" s="87" t="s">
        <v>887</v>
      </c>
      <c r="UEL474" s="87" t="s">
        <v>875</v>
      </c>
      <c r="UEM474" s="87" t="s">
        <v>887</v>
      </c>
      <c r="UEN474" s="87" t="s">
        <v>875</v>
      </c>
      <c r="UEO474" s="87" t="s">
        <v>887</v>
      </c>
      <c r="UEP474" s="87" t="s">
        <v>875</v>
      </c>
      <c r="UEQ474" s="87" t="s">
        <v>887</v>
      </c>
      <c r="UER474" s="87" t="s">
        <v>875</v>
      </c>
      <c r="UES474" s="87" t="s">
        <v>887</v>
      </c>
      <c r="UET474" s="87" t="s">
        <v>875</v>
      </c>
      <c r="UEU474" s="87" t="s">
        <v>887</v>
      </c>
      <c r="UEV474" s="87" t="s">
        <v>875</v>
      </c>
      <c r="UEW474" s="87" t="s">
        <v>887</v>
      </c>
      <c r="UEX474" s="87" t="s">
        <v>875</v>
      </c>
      <c r="UEY474" s="87" t="s">
        <v>887</v>
      </c>
      <c r="UEZ474" s="87" t="s">
        <v>875</v>
      </c>
      <c r="UFA474" s="87" t="s">
        <v>887</v>
      </c>
      <c r="UFB474" s="87" t="s">
        <v>875</v>
      </c>
      <c r="UFC474" s="87" t="s">
        <v>887</v>
      </c>
      <c r="UFD474" s="87" t="s">
        <v>875</v>
      </c>
      <c r="UFE474" s="87" t="s">
        <v>887</v>
      </c>
      <c r="UFF474" s="87" t="s">
        <v>875</v>
      </c>
      <c r="UFG474" s="87" t="s">
        <v>887</v>
      </c>
      <c r="UFH474" s="87" t="s">
        <v>875</v>
      </c>
      <c r="UFI474" s="87" t="s">
        <v>887</v>
      </c>
      <c r="UFJ474" s="87" t="s">
        <v>875</v>
      </c>
      <c r="UFK474" s="87" t="s">
        <v>887</v>
      </c>
      <c r="UFL474" s="87" t="s">
        <v>875</v>
      </c>
      <c r="UFM474" s="87" t="s">
        <v>887</v>
      </c>
      <c r="UFN474" s="87" t="s">
        <v>875</v>
      </c>
      <c r="UFO474" s="87" t="s">
        <v>887</v>
      </c>
      <c r="UFP474" s="87" t="s">
        <v>875</v>
      </c>
      <c r="UFQ474" s="87" t="s">
        <v>887</v>
      </c>
      <c r="UFR474" s="87" t="s">
        <v>875</v>
      </c>
      <c r="UFS474" s="87" t="s">
        <v>887</v>
      </c>
      <c r="UFT474" s="87" t="s">
        <v>875</v>
      </c>
      <c r="UFU474" s="87" t="s">
        <v>887</v>
      </c>
      <c r="UFV474" s="87" t="s">
        <v>875</v>
      </c>
      <c r="UFW474" s="87" t="s">
        <v>887</v>
      </c>
      <c r="UFX474" s="87" t="s">
        <v>875</v>
      </c>
      <c r="UFY474" s="87" t="s">
        <v>887</v>
      </c>
      <c r="UFZ474" s="87" t="s">
        <v>875</v>
      </c>
      <c r="UGA474" s="87" t="s">
        <v>887</v>
      </c>
      <c r="UGB474" s="87" t="s">
        <v>875</v>
      </c>
      <c r="UGC474" s="87" t="s">
        <v>887</v>
      </c>
      <c r="UGD474" s="87" t="s">
        <v>875</v>
      </c>
      <c r="UGE474" s="87" t="s">
        <v>887</v>
      </c>
      <c r="UGF474" s="87" t="s">
        <v>875</v>
      </c>
      <c r="UGG474" s="87" t="s">
        <v>887</v>
      </c>
      <c r="UGH474" s="87" t="s">
        <v>875</v>
      </c>
      <c r="UGI474" s="87" t="s">
        <v>887</v>
      </c>
      <c r="UGJ474" s="87" t="s">
        <v>875</v>
      </c>
      <c r="UGK474" s="87" t="s">
        <v>887</v>
      </c>
      <c r="UGL474" s="87" t="s">
        <v>875</v>
      </c>
      <c r="UGM474" s="87" t="s">
        <v>887</v>
      </c>
      <c r="UGN474" s="87" t="s">
        <v>875</v>
      </c>
      <c r="UGO474" s="87" t="s">
        <v>887</v>
      </c>
      <c r="UGP474" s="87" t="s">
        <v>875</v>
      </c>
      <c r="UGQ474" s="87" t="s">
        <v>887</v>
      </c>
      <c r="UGR474" s="87" t="s">
        <v>875</v>
      </c>
      <c r="UGS474" s="87" t="s">
        <v>887</v>
      </c>
      <c r="UGT474" s="87" t="s">
        <v>875</v>
      </c>
      <c r="UGU474" s="87" t="s">
        <v>887</v>
      </c>
      <c r="UGV474" s="87" t="s">
        <v>875</v>
      </c>
      <c r="UGW474" s="87" t="s">
        <v>887</v>
      </c>
      <c r="UGX474" s="87" t="s">
        <v>875</v>
      </c>
      <c r="UGY474" s="87" t="s">
        <v>887</v>
      </c>
      <c r="UGZ474" s="87" t="s">
        <v>875</v>
      </c>
      <c r="UHA474" s="87" t="s">
        <v>887</v>
      </c>
      <c r="UHB474" s="87" t="s">
        <v>875</v>
      </c>
      <c r="UHC474" s="87" t="s">
        <v>887</v>
      </c>
      <c r="UHD474" s="87" t="s">
        <v>875</v>
      </c>
      <c r="UHE474" s="87" t="s">
        <v>887</v>
      </c>
      <c r="UHF474" s="87" t="s">
        <v>875</v>
      </c>
      <c r="UHG474" s="87" t="s">
        <v>887</v>
      </c>
      <c r="UHH474" s="87" t="s">
        <v>875</v>
      </c>
      <c r="UHI474" s="87" t="s">
        <v>887</v>
      </c>
      <c r="UHJ474" s="87" t="s">
        <v>875</v>
      </c>
      <c r="UHK474" s="87" t="s">
        <v>887</v>
      </c>
      <c r="UHL474" s="87" t="s">
        <v>875</v>
      </c>
      <c r="UHM474" s="87" t="s">
        <v>887</v>
      </c>
      <c r="UHN474" s="87" t="s">
        <v>875</v>
      </c>
      <c r="UHO474" s="87" t="s">
        <v>887</v>
      </c>
      <c r="UHP474" s="87" t="s">
        <v>875</v>
      </c>
      <c r="UHQ474" s="87" t="s">
        <v>887</v>
      </c>
      <c r="UHR474" s="87" t="s">
        <v>875</v>
      </c>
      <c r="UHS474" s="87" t="s">
        <v>887</v>
      </c>
      <c r="UHT474" s="87" t="s">
        <v>875</v>
      </c>
      <c r="UHU474" s="87" t="s">
        <v>887</v>
      </c>
      <c r="UHV474" s="87" t="s">
        <v>875</v>
      </c>
      <c r="UHW474" s="87" t="s">
        <v>887</v>
      </c>
      <c r="UHX474" s="87" t="s">
        <v>875</v>
      </c>
      <c r="UHY474" s="87" t="s">
        <v>887</v>
      </c>
      <c r="UHZ474" s="87" t="s">
        <v>875</v>
      </c>
      <c r="UIA474" s="87" t="s">
        <v>887</v>
      </c>
      <c r="UIB474" s="87" t="s">
        <v>875</v>
      </c>
      <c r="UIC474" s="87" t="s">
        <v>887</v>
      </c>
      <c r="UID474" s="87" t="s">
        <v>875</v>
      </c>
      <c r="UIE474" s="87" t="s">
        <v>887</v>
      </c>
      <c r="UIF474" s="87" t="s">
        <v>875</v>
      </c>
      <c r="UIG474" s="87" t="s">
        <v>887</v>
      </c>
      <c r="UIH474" s="87" t="s">
        <v>875</v>
      </c>
      <c r="UII474" s="87" t="s">
        <v>887</v>
      </c>
      <c r="UIJ474" s="87" t="s">
        <v>875</v>
      </c>
      <c r="UIK474" s="87" t="s">
        <v>887</v>
      </c>
      <c r="UIL474" s="87" t="s">
        <v>875</v>
      </c>
      <c r="UIM474" s="87" t="s">
        <v>887</v>
      </c>
      <c r="UIN474" s="87" t="s">
        <v>875</v>
      </c>
      <c r="UIO474" s="87" t="s">
        <v>887</v>
      </c>
      <c r="UIP474" s="87" t="s">
        <v>875</v>
      </c>
      <c r="UIQ474" s="87" t="s">
        <v>887</v>
      </c>
      <c r="UIR474" s="87" t="s">
        <v>875</v>
      </c>
      <c r="UIS474" s="87" t="s">
        <v>887</v>
      </c>
      <c r="UIT474" s="87" t="s">
        <v>875</v>
      </c>
      <c r="UIU474" s="87" t="s">
        <v>887</v>
      </c>
      <c r="UIV474" s="87" t="s">
        <v>875</v>
      </c>
      <c r="UIW474" s="87" t="s">
        <v>887</v>
      </c>
      <c r="UIX474" s="87" t="s">
        <v>875</v>
      </c>
      <c r="UIY474" s="87" t="s">
        <v>887</v>
      </c>
      <c r="UIZ474" s="87" t="s">
        <v>875</v>
      </c>
      <c r="UJA474" s="87" t="s">
        <v>887</v>
      </c>
      <c r="UJB474" s="87" t="s">
        <v>875</v>
      </c>
      <c r="UJC474" s="87" t="s">
        <v>887</v>
      </c>
      <c r="UJD474" s="87" t="s">
        <v>875</v>
      </c>
      <c r="UJE474" s="87" t="s">
        <v>887</v>
      </c>
      <c r="UJF474" s="87" t="s">
        <v>875</v>
      </c>
      <c r="UJG474" s="87" t="s">
        <v>887</v>
      </c>
      <c r="UJH474" s="87" t="s">
        <v>875</v>
      </c>
      <c r="UJI474" s="87" t="s">
        <v>887</v>
      </c>
      <c r="UJJ474" s="87" t="s">
        <v>875</v>
      </c>
      <c r="UJK474" s="87" t="s">
        <v>887</v>
      </c>
      <c r="UJL474" s="87" t="s">
        <v>875</v>
      </c>
      <c r="UJM474" s="87" t="s">
        <v>887</v>
      </c>
      <c r="UJN474" s="87" t="s">
        <v>875</v>
      </c>
      <c r="UJO474" s="87" t="s">
        <v>887</v>
      </c>
      <c r="UJP474" s="87" t="s">
        <v>875</v>
      </c>
      <c r="UJQ474" s="87" t="s">
        <v>887</v>
      </c>
      <c r="UJR474" s="87" t="s">
        <v>875</v>
      </c>
      <c r="UJS474" s="87" t="s">
        <v>887</v>
      </c>
      <c r="UJT474" s="87" t="s">
        <v>875</v>
      </c>
      <c r="UJU474" s="87" t="s">
        <v>887</v>
      </c>
      <c r="UJV474" s="87" t="s">
        <v>875</v>
      </c>
      <c r="UJW474" s="87" t="s">
        <v>887</v>
      </c>
      <c r="UJX474" s="87" t="s">
        <v>875</v>
      </c>
      <c r="UJY474" s="87" t="s">
        <v>887</v>
      </c>
      <c r="UJZ474" s="87" t="s">
        <v>875</v>
      </c>
      <c r="UKA474" s="87" t="s">
        <v>887</v>
      </c>
      <c r="UKB474" s="87" t="s">
        <v>875</v>
      </c>
      <c r="UKC474" s="87" t="s">
        <v>887</v>
      </c>
      <c r="UKD474" s="87" t="s">
        <v>875</v>
      </c>
      <c r="UKE474" s="87" t="s">
        <v>887</v>
      </c>
      <c r="UKF474" s="87" t="s">
        <v>875</v>
      </c>
      <c r="UKG474" s="87" t="s">
        <v>887</v>
      </c>
      <c r="UKH474" s="87" t="s">
        <v>875</v>
      </c>
      <c r="UKI474" s="87" t="s">
        <v>887</v>
      </c>
      <c r="UKJ474" s="87" t="s">
        <v>875</v>
      </c>
      <c r="UKK474" s="87" t="s">
        <v>887</v>
      </c>
      <c r="UKL474" s="87" t="s">
        <v>875</v>
      </c>
      <c r="UKM474" s="87" t="s">
        <v>887</v>
      </c>
      <c r="UKN474" s="87" t="s">
        <v>875</v>
      </c>
      <c r="UKO474" s="87" t="s">
        <v>887</v>
      </c>
      <c r="UKP474" s="87" t="s">
        <v>875</v>
      </c>
      <c r="UKQ474" s="87" t="s">
        <v>887</v>
      </c>
      <c r="UKR474" s="87" t="s">
        <v>875</v>
      </c>
      <c r="UKS474" s="87" t="s">
        <v>887</v>
      </c>
      <c r="UKT474" s="87" t="s">
        <v>875</v>
      </c>
      <c r="UKU474" s="87" t="s">
        <v>887</v>
      </c>
      <c r="UKV474" s="87" t="s">
        <v>875</v>
      </c>
      <c r="UKW474" s="87" t="s">
        <v>887</v>
      </c>
      <c r="UKX474" s="87" t="s">
        <v>875</v>
      </c>
      <c r="UKY474" s="87" t="s">
        <v>887</v>
      </c>
      <c r="UKZ474" s="87" t="s">
        <v>875</v>
      </c>
      <c r="ULA474" s="87" t="s">
        <v>887</v>
      </c>
      <c r="ULB474" s="87" t="s">
        <v>875</v>
      </c>
      <c r="ULC474" s="87" t="s">
        <v>887</v>
      </c>
      <c r="ULD474" s="87" t="s">
        <v>875</v>
      </c>
      <c r="ULE474" s="87" t="s">
        <v>887</v>
      </c>
      <c r="ULF474" s="87" t="s">
        <v>875</v>
      </c>
      <c r="ULG474" s="87" t="s">
        <v>887</v>
      </c>
      <c r="ULH474" s="87" t="s">
        <v>875</v>
      </c>
      <c r="ULI474" s="87" t="s">
        <v>887</v>
      </c>
      <c r="ULJ474" s="87" t="s">
        <v>875</v>
      </c>
      <c r="ULK474" s="87" t="s">
        <v>887</v>
      </c>
      <c r="ULL474" s="87" t="s">
        <v>875</v>
      </c>
      <c r="ULM474" s="87" t="s">
        <v>887</v>
      </c>
      <c r="ULN474" s="87" t="s">
        <v>875</v>
      </c>
      <c r="ULO474" s="87" t="s">
        <v>887</v>
      </c>
      <c r="ULP474" s="87" t="s">
        <v>875</v>
      </c>
      <c r="ULQ474" s="87" t="s">
        <v>887</v>
      </c>
      <c r="ULR474" s="87" t="s">
        <v>875</v>
      </c>
      <c r="ULS474" s="87" t="s">
        <v>887</v>
      </c>
      <c r="ULT474" s="87" t="s">
        <v>875</v>
      </c>
      <c r="ULU474" s="87" t="s">
        <v>887</v>
      </c>
      <c r="ULV474" s="87" t="s">
        <v>875</v>
      </c>
      <c r="ULW474" s="87" t="s">
        <v>887</v>
      </c>
      <c r="ULX474" s="87" t="s">
        <v>875</v>
      </c>
      <c r="ULY474" s="87" t="s">
        <v>887</v>
      </c>
      <c r="ULZ474" s="87" t="s">
        <v>875</v>
      </c>
      <c r="UMA474" s="87" t="s">
        <v>887</v>
      </c>
      <c r="UMB474" s="87" t="s">
        <v>875</v>
      </c>
      <c r="UMC474" s="87" t="s">
        <v>887</v>
      </c>
      <c r="UMD474" s="87" t="s">
        <v>875</v>
      </c>
      <c r="UME474" s="87" t="s">
        <v>887</v>
      </c>
      <c r="UMF474" s="87" t="s">
        <v>875</v>
      </c>
      <c r="UMG474" s="87" t="s">
        <v>887</v>
      </c>
      <c r="UMH474" s="87" t="s">
        <v>875</v>
      </c>
      <c r="UMI474" s="87" t="s">
        <v>887</v>
      </c>
      <c r="UMJ474" s="87" t="s">
        <v>875</v>
      </c>
      <c r="UMK474" s="87" t="s">
        <v>887</v>
      </c>
      <c r="UML474" s="87" t="s">
        <v>875</v>
      </c>
      <c r="UMM474" s="87" t="s">
        <v>887</v>
      </c>
      <c r="UMN474" s="87" t="s">
        <v>875</v>
      </c>
      <c r="UMO474" s="87" t="s">
        <v>887</v>
      </c>
      <c r="UMP474" s="87" t="s">
        <v>875</v>
      </c>
      <c r="UMQ474" s="87" t="s">
        <v>887</v>
      </c>
      <c r="UMR474" s="87" t="s">
        <v>875</v>
      </c>
      <c r="UMS474" s="87" t="s">
        <v>887</v>
      </c>
      <c r="UMT474" s="87" t="s">
        <v>875</v>
      </c>
      <c r="UMU474" s="87" t="s">
        <v>887</v>
      </c>
      <c r="UMV474" s="87" t="s">
        <v>875</v>
      </c>
      <c r="UMW474" s="87" t="s">
        <v>887</v>
      </c>
      <c r="UMX474" s="87" t="s">
        <v>875</v>
      </c>
      <c r="UMY474" s="87" t="s">
        <v>887</v>
      </c>
      <c r="UMZ474" s="87" t="s">
        <v>875</v>
      </c>
      <c r="UNA474" s="87" t="s">
        <v>887</v>
      </c>
      <c r="UNB474" s="87" t="s">
        <v>875</v>
      </c>
      <c r="UNC474" s="87" t="s">
        <v>887</v>
      </c>
      <c r="UND474" s="87" t="s">
        <v>875</v>
      </c>
      <c r="UNE474" s="87" t="s">
        <v>887</v>
      </c>
      <c r="UNF474" s="87" t="s">
        <v>875</v>
      </c>
      <c r="UNG474" s="87" t="s">
        <v>887</v>
      </c>
      <c r="UNH474" s="87" t="s">
        <v>875</v>
      </c>
      <c r="UNI474" s="87" t="s">
        <v>887</v>
      </c>
      <c r="UNJ474" s="87" t="s">
        <v>875</v>
      </c>
      <c r="UNK474" s="87" t="s">
        <v>887</v>
      </c>
      <c r="UNL474" s="87" t="s">
        <v>875</v>
      </c>
      <c r="UNM474" s="87" t="s">
        <v>887</v>
      </c>
      <c r="UNN474" s="87" t="s">
        <v>875</v>
      </c>
      <c r="UNO474" s="87" t="s">
        <v>887</v>
      </c>
      <c r="UNP474" s="87" t="s">
        <v>875</v>
      </c>
      <c r="UNQ474" s="87" t="s">
        <v>887</v>
      </c>
      <c r="UNR474" s="87" t="s">
        <v>875</v>
      </c>
      <c r="UNS474" s="87" t="s">
        <v>887</v>
      </c>
      <c r="UNT474" s="87" t="s">
        <v>875</v>
      </c>
      <c r="UNU474" s="87" t="s">
        <v>887</v>
      </c>
      <c r="UNV474" s="87" t="s">
        <v>875</v>
      </c>
      <c r="UNW474" s="87" t="s">
        <v>887</v>
      </c>
      <c r="UNX474" s="87" t="s">
        <v>875</v>
      </c>
      <c r="UNY474" s="87" t="s">
        <v>887</v>
      </c>
      <c r="UNZ474" s="87" t="s">
        <v>875</v>
      </c>
      <c r="UOA474" s="87" t="s">
        <v>887</v>
      </c>
      <c r="UOB474" s="87" t="s">
        <v>875</v>
      </c>
      <c r="UOC474" s="87" t="s">
        <v>887</v>
      </c>
      <c r="UOD474" s="87" t="s">
        <v>875</v>
      </c>
      <c r="UOE474" s="87" t="s">
        <v>887</v>
      </c>
      <c r="UOF474" s="87" t="s">
        <v>875</v>
      </c>
      <c r="UOG474" s="87" t="s">
        <v>887</v>
      </c>
      <c r="UOH474" s="87" t="s">
        <v>875</v>
      </c>
      <c r="UOI474" s="87" t="s">
        <v>887</v>
      </c>
      <c r="UOJ474" s="87" t="s">
        <v>875</v>
      </c>
      <c r="UOK474" s="87" t="s">
        <v>887</v>
      </c>
      <c r="UOL474" s="87" t="s">
        <v>875</v>
      </c>
      <c r="UOM474" s="87" t="s">
        <v>887</v>
      </c>
      <c r="UON474" s="87" t="s">
        <v>875</v>
      </c>
      <c r="UOO474" s="87" t="s">
        <v>887</v>
      </c>
      <c r="UOP474" s="87" t="s">
        <v>875</v>
      </c>
      <c r="UOQ474" s="87" t="s">
        <v>887</v>
      </c>
      <c r="UOR474" s="87" t="s">
        <v>875</v>
      </c>
      <c r="UOS474" s="87" t="s">
        <v>887</v>
      </c>
      <c r="UOT474" s="87" t="s">
        <v>875</v>
      </c>
      <c r="UOU474" s="87" t="s">
        <v>887</v>
      </c>
      <c r="UOV474" s="87" t="s">
        <v>875</v>
      </c>
      <c r="UOW474" s="87" t="s">
        <v>887</v>
      </c>
      <c r="UOX474" s="87" t="s">
        <v>875</v>
      </c>
      <c r="UOY474" s="87" t="s">
        <v>887</v>
      </c>
      <c r="UOZ474" s="87" t="s">
        <v>875</v>
      </c>
      <c r="UPA474" s="87" t="s">
        <v>887</v>
      </c>
      <c r="UPB474" s="87" t="s">
        <v>875</v>
      </c>
      <c r="UPC474" s="87" t="s">
        <v>887</v>
      </c>
      <c r="UPD474" s="87" t="s">
        <v>875</v>
      </c>
      <c r="UPE474" s="87" t="s">
        <v>887</v>
      </c>
      <c r="UPF474" s="87" t="s">
        <v>875</v>
      </c>
      <c r="UPG474" s="87" t="s">
        <v>887</v>
      </c>
      <c r="UPH474" s="87" t="s">
        <v>875</v>
      </c>
      <c r="UPI474" s="87" t="s">
        <v>887</v>
      </c>
      <c r="UPJ474" s="87" t="s">
        <v>875</v>
      </c>
      <c r="UPK474" s="87" t="s">
        <v>887</v>
      </c>
      <c r="UPL474" s="87" t="s">
        <v>875</v>
      </c>
      <c r="UPM474" s="87" t="s">
        <v>887</v>
      </c>
      <c r="UPN474" s="87" t="s">
        <v>875</v>
      </c>
      <c r="UPO474" s="87" t="s">
        <v>887</v>
      </c>
      <c r="UPP474" s="87" t="s">
        <v>875</v>
      </c>
      <c r="UPQ474" s="87" t="s">
        <v>887</v>
      </c>
      <c r="UPR474" s="87" t="s">
        <v>875</v>
      </c>
      <c r="UPS474" s="87" t="s">
        <v>887</v>
      </c>
      <c r="UPT474" s="87" t="s">
        <v>875</v>
      </c>
      <c r="UPU474" s="87" t="s">
        <v>887</v>
      </c>
      <c r="UPV474" s="87" t="s">
        <v>875</v>
      </c>
      <c r="UPW474" s="87" t="s">
        <v>887</v>
      </c>
      <c r="UPX474" s="87" t="s">
        <v>875</v>
      </c>
      <c r="UPY474" s="87" t="s">
        <v>887</v>
      </c>
      <c r="UPZ474" s="87" t="s">
        <v>875</v>
      </c>
      <c r="UQA474" s="87" t="s">
        <v>887</v>
      </c>
      <c r="UQB474" s="87" t="s">
        <v>875</v>
      </c>
      <c r="UQC474" s="87" t="s">
        <v>887</v>
      </c>
      <c r="UQD474" s="87" t="s">
        <v>875</v>
      </c>
      <c r="UQE474" s="87" t="s">
        <v>887</v>
      </c>
      <c r="UQF474" s="87" t="s">
        <v>875</v>
      </c>
      <c r="UQG474" s="87" t="s">
        <v>887</v>
      </c>
      <c r="UQH474" s="87" t="s">
        <v>875</v>
      </c>
      <c r="UQI474" s="87" t="s">
        <v>887</v>
      </c>
      <c r="UQJ474" s="87" t="s">
        <v>875</v>
      </c>
      <c r="UQK474" s="87" t="s">
        <v>887</v>
      </c>
      <c r="UQL474" s="87" t="s">
        <v>875</v>
      </c>
      <c r="UQM474" s="87" t="s">
        <v>887</v>
      </c>
      <c r="UQN474" s="87" t="s">
        <v>875</v>
      </c>
      <c r="UQO474" s="87" t="s">
        <v>887</v>
      </c>
      <c r="UQP474" s="87" t="s">
        <v>875</v>
      </c>
      <c r="UQQ474" s="87" t="s">
        <v>887</v>
      </c>
      <c r="UQR474" s="87" t="s">
        <v>875</v>
      </c>
      <c r="UQS474" s="87" t="s">
        <v>887</v>
      </c>
      <c r="UQT474" s="87" t="s">
        <v>875</v>
      </c>
      <c r="UQU474" s="87" t="s">
        <v>887</v>
      </c>
      <c r="UQV474" s="87" t="s">
        <v>875</v>
      </c>
      <c r="UQW474" s="87" t="s">
        <v>887</v>
      </c>
      <c r="UQX474" s="87" t="s">
        <v>875</v>
      </c>
      <c r="UQY474" s="87" t="s">
        <v>887</v>
      </c>
      <c r="UQZ474" s="87" t="s">
        <v>875</v>
      </c>
      <c r="URA474" s="87" t="s">
        <v>887</v>
      </c>
      <c r="URB474" s="87" t="s">
        <v>875</v>
      </c>
      <c r="URC474" s="87" t="s">
        <v>887</v>
      </c>
      <c r="URD474" s="87" t="s">
        <v>875</v>
      </c>
      <c r="URE474" s="87" t="s">
        <v>887</v>
      </c>
      <c r="URF474" s="87" t="s">
        <v>875</v>
      </c>
      <c r="URG474" s="87" t="s">
        <v>887</v>
      </c>
      <c r="URH474" s="87" t="s">
        <v>875</v>
      </c>
      <c r="URI474" s="87" t="s">
        <v>887</v>
      </c>
      <c r="URJ474" s="87" t="s">
        <v>875</v>
      </c>
      <c r="URK474" s="87" t="s">
        <v>887</v>
      </c>
      <c r="URL474" s="87" t="s">
        <v>875</v>
      </c>
      <c r="URM474" s="87" t="s">
        <v>887</v>
      </c>
      <c r="URN474" s="87" t="s">
        <v>875</v>
      </c>
      <c r="URO474" s="87" t="s">
        <v>887</v>
      </c>
      <c r="URP474" s="87" t="s">
        <v>875</v>
      </c>
      <c r="URQ474" s="87" t="s">
        <v>887</v>
      </c>
      <c r="URR474" s="87" t="s">
        <v>875</v>
      </c>
      <c r="URS474" s="87" t="s">
        <v>887</v>
      </c>
      <c r="URT474" s="87" t="s">
        <v>875</v>
      </c>
      <c r="URU474" s="87" t="s">
        <v>887</v>
      </c>
      <c r="URV474" s="87" t="s">
        <v>875</v>
      </c>
      <c r="URW474" s="87" t="s">
        <v>887</v>
      </c>
      <c r="URX474" s="87" t="s">
        <v>875</v>
      </c>
      <c r="URY474" s="87" t="s">
        <v>887</v>
      </c>
      <c r="URZ474" s="87" t="s">
        <v>875</v>
      </c>
      <c r="USA474" s="87" t="s">
        <v>887</v>
      </c>
      <c r="USB474" s="87" t="s">
        <v>875</v>
      </c>
      <c r="USC474" s="87" t="s">
        <v>887</v>
      </c>
      <c r="USD474" s="87" t="s">
        <v>875</v>
      </c>
      <c r="USE474" s="87" t="s">
        <v>887</v>
      </c>
      <c r="USF474" s="87" t="s">
        <v>875</v>
      </c>
      <c r="USG474" s="87" t="s">
        <v>887</v>
      </c>
      <c r="USH474" s="87" t="s">
        <v>875</v>
      </c>
      <c r="USI474" s="87" t="s">
        <v>887</v>
      </c>
      <c r="USJ474" s="87" t="s">
        <v>875</v>
      </c>
      <c r="USK474" s="87" t="s">
        <v>887</v>
      </c>
      <c r="USL474" s="87" t="s">
        <v>875</v>
      </c>
      <c r="USM474" s="87" t="s">
        <v>887</v>
      </c>
      <c r="USN474" s="87" t="s">
        <v>875</v>
      </c>
      <c r="USO474" s="87" t="s">
        <v>887</v>
      </c>
      <c r="USP474" s="87" t="s">
        <v>875</v>
      </c>
      <c r="USQ474" s="87" t="s">
        <v>887</v>
      </c>
      <c r="USR474" s="87" t="s">
        <v>875</v>
      </c>
      <c r="USS474" s="87" t="s">
        <v>887</v>
      </c>
      <c r="UST474" s="87" t="s">
        <v>875</v>
      </c>
      <c r="USU474" s="87" t="s">
        <v>887</v>
      </c>
      <c r="USV474" s="87" t="s">
        <v>875</v>
      </c>
      <c r="USW474" s="87" t="s">
        <v>887</v>
      </c>
      <c r="USX474" s="87" t="s">
        <v>875</v>
      </c>
      <c r="USY474" s="87" t="s">
        <v>887</v>
      </c>
      <c r="USZ474" s="87" t="s">
        <v>875</v>
      </c>
      <c r="UTA474" s="87" t="s">
        <v>887</v>
      </c>
      <c r="UTB474" s="87" t="s">
        <v>875</v>
      </c>
      <c r="UTC474" s="87" t="s">
        <v>887</v>
      </c>
      <c r="UTD474" s="87" t="s">
        <v>875</v>
      </c>
      <c r="UTE474" s="87" t="s">
        <v>887</v>
      </c>
      <c r="UTF474" s="87" t="s">
        <v>875</v>
      </c>
      <c r="UTG474" s="87" t="s">
        <v>887</v>
      </c>
      <c r="UTH474" s="87" t="s">
        <v>875</v>
      </c>
      <c r="UTI474" s="87" t="s">
        <v>887</v>
      </c>
      <c r="UTJ474" s="87" t="s">
        <v>875</v>
      </c>
      <c r="UTK474" s="87" t="s">
        <v>887</v>
      </c>
      <c r="UTL474" s="87" t="s">
        <v>875</v>
      </c>
      <c r="UTM474" s="87" t="s">
        <v>887</v>
      </c>
      <c r="UTN474" s="87" t="s">
        <v>875</v>
      </c>
      <c r="UTO474" s="87" t="s">
        <v>887</v>
      </c>
      <c r="UTP474" s="87" t="s">
        <v>875</v>
      </c>
      <c r="UTQ474" s="87" t="s">
        <v>887</v>
      </c>
      <c r="UTR474" s="87" t="s">
        <v>875</v>
      </c>
      <c r="UTS474" s="87" t="s">
        <v>887</v>
      </c>
      <c r="UTT474" s="87" t="s">
        <v>875</v>
      </c>
      <c r="UTU474" s="87" t="s">
        <v>887</v>
      </c>
      <c r="UTV474" s="87" t="s">
        <v>875</v>
      </c>
      <c r="UTW474" s="87" t="s">
        <v>887</v>
      </c>
      <c r="UTX474" s="87" t="s">
        <v>875</v>
      </c>
      <c r="UTY474" s="87" t="s">
        <v>887</v>
      </c>
      <c r="UTZ474" s="87" t="s">
        <v>875</v>
      </c>
      <c r="UUA474" s="87" t="s">
        <v>887</v>
      </c>
      <c r="UUB474" s="87" t="s">
        <v>875</v>
      </c>
      <c r="UUC474" s="87" t="s">
        <v>887</v>
      </c>
      <c r="UUD474" s="87" t="s">
        <v>875</v>
      </c>
      <c r="UUE474" s="87" t="s">
        <v>887</v>
      </c>
      <c r="UUF474" s="87" t="s">
        <v>875</v>
      </c>
      <c r="UUG474" s="87" t="s">
        <v>887</v>
      </c>
      <c r="UUH474" s="87" t="s">
        <v>875</v>
      </c>
      <c r="UUI474" s="87" t="s">
        <v>887</v>
      </c>
      <c r="UUJ474" s="87" t="s">
        <v>875</v>
      </c>
      <c r="UUK474" s="87" t="s">
        <v>887</v>
      </c>
      <c r="UUL474" s="87" t="s">
        <v>875</v>
      </c>
      <c r="UUM474" s="87" t="s">
        <v>887</v>
      </c>
      <c r="UUN474" s="87" t="s">
        <v>875</v>
      </c>
      <c r="UUO474" s="87" t="s">
        <v>887</v>
      </c>
      <c r="UUP474" s="87" t="s">
        <v>875</v>
      </c>
      <c r="UUQ474" s="87" t="s">
        <v>887</v>
      </c>
      <c r="UUR474" s="87" t="s">
        <v>875</v>
      </c>
      <c r="UUS474" s="87" t="s">
        <v>887</v>
      </c>
      <c r="UUT474" s="87" t="s">
        <v>875</v>
      </c>
      <c r="UUU474" s="87" t="s">
        <v>887</v>
      </c>
      <c r="UUV474" s="87" t="s">
        <v>875</v>
      </c>
      <c r="UUW474" s="87" t="s">
        <v>887</v>
      </c>
      <c r="UUX474" s="87" t="s">
        <v>875</v>
      </c>
      <c r="UUY474" s="87" t="s">
        <v>887</v>
      </c>
      <c r="UUZ474" s="87" t="s">
        <v>875</v>
      </c>
      <c r="UVA474" s="87" t="s">
        <v>887</v>
      </c>
      <c r="UVB474" s="87" t="s">
        <v>875</v>
      </c>
      <c r="UVC474" s="87" t="s">
        <v>887</v>
      </c>
      <c r="UVD474" s="87" t="s">
        <v>875</v>
      </c>
      <c r="UVE474" s="87" t="s">
        <v>887</v>
      </c>
      <c r="UVF474" s="87" t="s">
        <v>875</v>
      </c>
      <c r="UVG474" s="87" t="s">
        <v>887</v>
      </c>
      <c r="UVH474" s="87" t="s">
        <v>875</v>
      </c>
      <c r="UVI474" s="87" t="s">
        <v>887</v>
      </c>
      <c r="UVJ474" s="87" t="s">
        <v>875</v>
      </c>
      <c r="UVK474" s="87" t="s">
        <v>887</v>
      </c>
      <c r="UVL474" s="87" t="s">
        <v>875</v>
      </c>
      <c r="UVM474" s="87" t="s">
        <v>887</v>
      </c>
      <c r="UVN474" s="87" t="s">
        <v>875</v>
      </c>
      <c r="UVO474" s="87" t="s">
        <v>887</v>
      </c>
      <c r="UVP474" s="87" t="s">
        <v>875</v>
      </c>
      <c r="UVQ474" s="87" t="s">
        <v>887</v>
      </c>
      <c r="UVR474" s="87" t="s">
        <v>875</v>
      </c>
      <c r="UVS474" s="87" t="s">
        <v>887</v>
      </c>
      <c r="UVT474" s="87" t="s">
        <v>875</v>
      </c>
      <c r="UVU474" s="87" t="s">
        <v>887</v>
      </c>
      <c r="UVV474" s="87" t="s">
        <v>875</v>
      </c>
      <c r="UVW474" s="87" t="s">
        <v>887</v>
      </c>
      <c r="UVX474" s="87" t="s">
        <v>875</v>
      </c>
      <c r="UVY474" s="87" t="s">
        <v>887</v>
      </c>
      <c r="UVZ474" s="87" t="s">
        <v>875</v>
      </c>
      <c r="UWA474" s="87" t="s">
        <v>887</v>
      </c>
      <c r="UWB474" s="87" t="s">
        <v>875</v>
      </c>
      <c r="UWC474" s="87" t="s">
        <v>887</v>
      </c>
      <c r="UWD474" s="87" t="s">
        <v>875</v>
      </c>
      <c r="UWE474" s="87" t="s">
        <v>887</v>
      </c>
      <c r="UWF474" s="87" t="s">
        <v>875</v>
      </c>
      <c r="UWG474" s="87" t="s">
        <v>887</v>
      </c>
      <c r="UWH474" s="87" t="s">
        <v>875</v>
      </c>
      <c r="UWI474" s="87" t="s">
        <v>887</v>
      </c>
      <c r="UWJ474" s="87" t="s">
        <v>875</v>
      </c>
      <c r="UWK474" s="87" t="s">
        <v>887</v>
      </c>
      <c r="UWL474" s="87" t="s">
        <v>875</v>
      </c>
      <c r="UWM474" s="87" t="s">
        <v>887</v>
      </c>
      <c r="UWN474" s="87" t="s">
        <v>875</v>
      </c>
      <c r="UWO474" s="87" t="s">
        <v>887</v>
      </c>
      <c r="UWP474" s="87" t="s">
        <v>875</v>
      </c>
      <c r="UWQ474" s="87" t="s">
        <v>887</v>
      </c>
      <c r="UWR474" s="87" t="s">
        <v>875</v>
      </c>
      <c r="UWS474" s="87" t="s">
        <v>887</v>
      </c>
      <c r="UWT474" s="87" t="s">
        <v>875</v>
      </c>
      <c r="UWU474" s="87" t="s">
        <v>887</v>
      </c>
      <c r="UWV474" s="87" t="s">
        <v>875</v>
      </c>
      <c r="UWW474" s="87" t="s">
        <v>887</v>
      </c>
      <c r="UWX474" s="87" t="s">
        <v>875</v>
      </c>
      <c r="UWY474" s="87" t="s">
        <v>887</v>
      </c>
      <c r="UWZ474" s="87" t="s">
        <v>875</v>
      </c>
      <c r="UXA474" s="87" t="s">
        <v>887</v>
      </c>
      <c r="UXB474" s="87" t="s">
        <v>875</v>
      </c>
      <c r="UXC474" s="87" t="s">
        <v>887</v>
      </c>
      <c r="UXD474" s="87" t="s">
        <v>875</v>
      </c>
      <c r="UXE474" s="87" t="s">
        <v>887</v>
      </c>
      <c r="UXF474" s="87" t="s">
        <v>875</v>
      </c>
      <c r="UXG474" s="87" t="s">
        <v>887</v>
      </c>
      <c r="UXH474" s="87" t="s">
        <v>875</v>
      </c>
      <c r="UXI474" s="87" t="s">
        <v>887</v>
      </c>
      <c r="UXJ474" s="87" t="s">
        <v>875</v>
      </c>
      <c r="UXK474" s="87" t="s">
        <v>887</v>
      </c>
      <c r="UXL474" s="87" t="s">
        <v>875</v>
      </c>
      <c r="UXM474" s="87" t="s">
        <v>887</v>
      </c>
      <c r="UXN474" s="87" t="s">
        <v>875</v>
      </c>
      <c r="UXO474" s="87" t="s">
        <v>887</v>
      </c>
      <c r="UXP474" s="87" t="s">
        <v>875</v>
      </c>
      <c r="UXQ474" s="87" t="s">
        <v>887</v>
      </c>
      <c r="UXR474" s="87" t="s">
        <v>875</v>
      </c>
      <c r="UXS474" s="87" t="s">
        <v>887</v>
      </c>
      <c r="UXT474" s="87" t="s">
        <v>875</v>
      </c>
      <c r="UXU474" s="87" t="s">
        <v>887</v>
      </c>
      <c r="UXV474" s="87" t="s">
        <v>875</v>
      </c>
      <c r="UXW474" s="87" t="s">
        <v>887</v>
      </c>
      <c r="UXX474" s="87" t="s">
        <v>875</v>
      </c>
      <c r="UXY474" s="87" t="s">
        <v>887</v>
      </c>
      <c r="UXZ474" s="87" t="s">
        <v>875</v>
      </c>
      <c r="UYA474" s="87" t="s">
        <v>887</v>
      </c>
      <c r="UYB474" s="87" t="s">
        <v>875</v>
      </c>
      <c r="UYC474" s="87" t="s">
        <v>887</v>
      </c>
      <c r="UYD474" s="87" t="s">
        <v>875</v>
      </c>
      <c r="UYE474" s="87" t="s">
        <v>887</v>
      </c>
      <c r="UYF474" s="87" t="s">
        <v>875</v>
      </c>
      <c r="UYG474" s="87" t="s">
        <v>887</v>
      </c>
      <c r="UYH474" s="87" t="s">
        <v>875</v>
      </c>
      <c r="UYI474" s="87" t="s">
        <v>887</v>
      </c>
      <c r="UYJ474" s="87" t="s">
        <v>875</v>
      </c>
      <c r="UYK474" s="87" t="s">
        <v>887</v>
      </c>
      <c r="UYL474" s="87" t="s">
        <v>875</v>
      </c>
      <c r="UYM474" s="87" t="s">
        <v>887</v>
      </c>
      <c r="UYN474" s="87" t="s">
        <v>875</v>
      </c>
      <c r="UYO474" s="87" t="s">
        <v>887</v>
      </c>
      <c r="UYP474" s="87" t="s">
        <v>875</v>
      </c>
      <c r="UYQ474" s="87" t="s">
        <v>887</v>
      </c>
      <c r="UYR474" s="87" t="s">
        <v>875</v>
      </c>
      <c r="UYS474" s="87" t="s">
        <v>887</v>
      </c>
      <c r="UYT474" s="87" t="s">
        <v>875</v>
      </c>
      <c r="UYU474" s="87" t="s">
        <v>887</v>
      </c>
      <c r="UYV474" s="87" t="s">
        <v>875</v>
      </c>
      <c r="UYW474" s="87" t="s">
        <v>887</v>
      </c>
      <c r="UYX474" s="87" t="s">
        <v>875</v>
      </c>
      <c r="UYY474" s="87" t="s">
        <v>887</v>
      </c>
      <c r="UYZ474" s="87" t="s">
        <v>875</v>
      </c>
      <c r="UZA474" s="87" t="s">
        <v>887</v>
      </c>
      <c r="UZB474" s="87" t="s">
        <v>875</v>
      </c>
      <c r="UZC474" s="87" t="s">
        <v>887</v>
      </c>
      <c r="UZD474" s="87" t="s">
        <v>875</v>
      </c>
      <c r="UZE474" s="87" t="s">
        <v>887</v>
      </c>
      <c r="UZF474" s="87" t="s">
        <v>875</v>
      </c>
      <c r="UZG474" s="87" t="s">
        <v>887</v>
      </c>
      <c r="UZH474" s="87" t="s">
        <v>875</v>
      </c>
      <c r="UZI474" s="87" t="s">
        <v>887</v>
      </c>
      <c r="UZJ474" s="87" t="s">
        <v>875</v>
      </c>
      <c r="UZK474" s="87" t="s">
        <v>887</v>
      </c>
      <c r="UZL474" s="87" t="s">
        <v>875</v>
      </c>
      <c r="UZM474" s="87" t="s">
        <v>887</v>
      </c>
      <c r="UZN474" s="87" t="s">
        <v>875</v>
      </c>
      <c r="UZO474" s="87" t="s">
        <v>887</v>
      </c>
      <c r="UZP474" s="87" t="s">
        <v>875</v>
      </c>
      <c r="UZQ474" s="87" t="s">
        <v>887</v>
      </c>
      <c r="UZR474" s="87" t="s">
        <v>875</v>
      </c>
      <c r="UZS474" s="87" t="s">
        <v>887</v>
      </c>
      <c r="UZT474" s="87" t="s">
        <v>875</v>
      </c>
      <c r="UZU474" s="87" t="s">
        <v>887</v>
      </c>
      <c r="UZV474" s="87" t="s">
        <v>875</v>
      </c>
      <c r="UZW474" s="87" t="s">
        <v>887</v>
      </c>
      <c r="UZX474" s="87" t="s">
        <v>875</v>
      </c>
      <c r="UZY474" s="87" t="s">
        <v>887</v>
      </c>
      <c r="UZZ474" s="87" t="s">
        <v>875</v>
      </c>
      <c r="VAA474" s="87" t="s">
        <v>887</v>
      </c>
      <c r="VAB474" s="87" t="s">
        <v>875</v>
      </c>
      <c r="VAC474" s="87" t="s">
        <v>887</v>
      </c>
      <c r="VAD474" s="87" t="s">
        <v>875</v>
      </c>
      <c r="VAE474" s="87" t="s">
        <v>887</v>
      </c>
      <c r="VAF474" s="87" t="s">
        <v>875</v>
      </c>
      <c r="VAG474" s="87" t="s">
        <v>887</v>
      </c>
      <c r="VAH474" s="87" t="s">
        <v>875</v>
      </c>
      <c r="VAI474" s="87" t="s">
        <v>887</v>
      </c>
      <c r="VAJ474" s="87" t="s">
        <v>875</v>
      </c>
      <c r="VAK474" s="87" t="s">
        <v>887</v>
      </c>
      <c r="VAL474" s="87" t="s">
        <v>875</v>
      </c>
      <c r="VAM474" s="87" t="s">
        <v>887</v>
      </c>
      <c r="VAN474" s="87" t="s">
        <v>875</v>
      </c>
      <c r="VAO474" s="87" t="s">
        <v>887</v>
      </c>
      <c r="VAP474" s="87" t="s">
        <v>875</v>
      </c>
      <c r="VAQ474" s="87" t="s">
        <v>887</v>
      </c>
      <c r="VAR474" s="87" t="s">
        <v>875</v>
      </c>
      <c r="VAS474" s="87" t="s">
        <v>887</v>
      </c>
      <c r="VAT474" s="87" t="s">
        <v>875</v>
      </c>
      <c r="VAU474" s="87" t="s">
        <v>887</v>
      </c>
      <c r="VAV474" s="87" t="s">
        <v>875</v>
      </c>
      <c r="VAW474" s="87" t="s">
        <v>887</v>
      </c>
      <c r="VAX474" s="87" t="s">
        <v>875</v>
      </c>
      <c r="VAY474" s="87" t="s">
        <v>887</v>
      </c>
      <c r="VAZ474" s="87" t="s">
        <v>875</v>
      </c>
      <c r="VBA474" s="87" t="s">
        <v>887</v>
      </c>
      <c r="VBB474" s="87" t="s">
        <v>875</v>
      </c>
      <c r="VBC474" s="87" t="s">
        <v>887</v>
      </c>
      <c r="VBD474" s="87" t="s">
        <v>875</v>
      </c>
      <c r="VBE474" s="87" t="s">
        <v>887</v>
      </c>
      <c r="VBF474" s="87" t="s">
        <v>875</v>
      </c>
      <c r="VBG474" s="87" t="s">
        <v>887</v>
      </c>
      <c r="VBH474" s="87" t="s">
        <v>875</v>
      </c>
      <c r="VBI474" s="87" t="s">
        <v>887</v>
      </c>
      <c r="VBJ474" s="87" t="s">
        <v>875</v>
      </c>
      <c r="VBK474" s="87" t="s">
        <v>887</v>
      </c>
      <c r="VBL474" s="87" t="s">
        <v>875</v>
      </c>
      <c r="VBM474" s="87" t="s">
        <v>887</v>
      </c>
      <c r="VBN474" s="87" t="s">
        <v>875</v>
      </c>
      <c r="VBO474" s="87" t="s">
        <v>887</v>
      </c>
      <c r="VBP474" s="87" t="s">
        <v>875</v>
      </c>
      <c r="VBQ474" s="87" t="s">
        <v>887</v>
      </c>
      <c r="VBR474" s="87" t="s">
        <v>875</v>
      </c>
      <c r="VBS474" s="87" t="s">
        <v>887</v>
      </c>
      <c r="VBT474" s="87" t="s">
        <v>875</v>
      </c>
      <c r="VBU474" s="87" t="s">
        <v>887</v>
      </c>
      <c r="VBV474" s="87" t="s">
        <v>875</v>
      </c>
      <c r="VBW474" s="87" t="s">
        <v>887</v>
      </c>
      <c r="VBX474" s="87" t="s">
        <v>875</v>
      </c>
      <c r="VBY474" s="87" t="s">
        <v>887</v>
      </c>
      <c r="VBZ474" s="87" t="s">
        <v>875</v>
      </c>
      <c r="VCA474" s="87" t="s">
        <v>887</v>
      </c>
      <c r="VCB474" s="87" t="s">
        <v>875</v>
      </c>
      <c r="VCC474" s="87" t="s">
        <v>887</v>
      </c>
      <c r="VCD474" s="87" t="s">
        <v>875</v>
      </c>
      <c r="VCE474" s="87" t="s">
        <v>887</v>
      </c>
      <c r="VCF474" s="87" t="s">
        <v>875</v>
      </c>
      <c r="VCG474" s="87" t="s">
        <v>887</v>
      </c>
      <c r="VCH474" s="87" t="s">
        <v>875</v>
      </c>
      <c r="VCI474" s="87" t="s">
        <v>887</v>
      </c>
      <c r="VCJ474" s="87" t="s">
        <v>875</v>
      </c>
      <c r="VCK474" s="87" t="s">
        <v>887</v>
      </c>
      <c r="VCL474" s="87" t="s">
        <v>875</v>
      </c>
      <c r="VCM474" s="87" t="s">
        <v>887</v>
      </c>
      <c r="VCN474" s="87" t="s">
        <v>875</v>
      </c>
      <c r="VCO474" s="87" t="s">
        <v>887</v>
      </c>
      <c r="VCP474" s="87" t="s">
        <v>875</v>
      </c>
      <c r="VCQ474" s="87" t="s">
        <v>887</v>
      </c>
      <c r="VCR474" s="87" t="s">
        <v>875</v>
      </c>
      <c r="VCS474" s="87" t="s">
        <v>887</v>
      </c>
      <c r="VCT474" s="87" t="s">
        <v>875</v>
      </c>
      <c r="VCU474" s="87" t="s">
        <v>887</v>
      </c>
      <c r="VCV474" s="87" t="s">
        <v>875</v>
      </c>
      <c r="VCW474" s="87" t="s">
        <v>887</v>
      </c>
      <c r="VCX474" s="87" t="s">
        <v>875</v>
      </c>
      <c r="VCY474" s="87" t="s">
        <v>887</v>
      </c>
      <c r="VCZ474" s="87" t="s">
        <v>875</v>
      </c>
      <c r="VDA474" s="87" t="s">
        <v>887</v>
      </c>
      <c r="VDB474" s="87" t="s">
        <v>875</v>
      </c>
      <c r="VDC474" s="87" t="s">
        <v>887</v>
      </c>
      <c r="VDD474" s="87" t="s">
        <v>875</v>
      </c>
      <c r="VDE474" s="87" t="s">
        <v>887</v>
      </c>
      <c r="VDF474" s="87" t="s">
        <v>875</v>
      </c>
      <c r="VDG474" s="87" t="s">
        <v>887</v>
      </c>
      <c r="VDH474" s="87" t="s">
        <v>875</v>
      </c>
      <c r="VDI474" s="87" t="s">
        <v>887</v>
      </c>
      <c r="VDJ474" s="87" t="s">
        <v>875</v>
      </c>
      <c r="VDK474" s="87" t="s">
        <v>887</v>
      </c>
      <c r="VDL474" s="87" t="s">
        <v>875</v>
      </c>
      <c r="VDM474" s="87" t="s">
        <v>887</v>
      </c>
      <c r="VDN474" s="87" t="s">
        <v>875</v>
      </c>
      <c r="VDO474" s="87" t="s">
        <v>887</v>
      </c>
      <c r="VDP474" s="87" t="s">
        <v>875</v>
      </c>
      <c r="VDQ474" s="87" t="s">
        <v>887</v>
      </c>
      <c r="VDR474" s="87" t="s">
        <v>875</v>
      </c>
      <c r="VDS474" s="87" t="s">
        <v>887</v>
      </c>
      <c r="VDT474" s="87" t="s">
        <v>875</v>
      </c>
      <c r="VDU474" s="87" t="s">
        <v>887</v>
      </c>
      <c r="VDV474" s="87" t="s">
        <v>875</v>
      </c>
      <c r="VDW474" s="87" t="s">
        <v>887</v>
      </c>
      <c r="VDX474" s="87" t="s">
        <v>875</v>
      </c>
      <c r="VDY474" s="87" t="s">
        <v>887</v>
      </c>
      <c r="VDZ474" s="87" t="s">
        <v>875</v>
      </c>
      <c r="VEA474" s="87" t="s">
        <v>887</v>
      </c>
      <c r="VEB474" s="87" t="s">
        <v>875</v>
      </c>
      <c r="VEC474" s="87" t="s">
        <v>887</v>
      </c>
      <c r="VED474" s="87" t="s">
        <v>875</v>
      </c>
      <c r="VEE474" s="87" t="s">
        <v>887</v>
      </c>
      <c r="VEF474" s="87" t="s">
        <v>875</v>
      </c>
      <c r="VEG474" s="87" t="s">
        <v>887</v>
      </c>
      <c r="VEH474" s="87" t="s">
        <v>875</v>
      </c>
      <c r="VEI474" s="87" t="s">
        <v>887</v>
      </c>
      <c r="VEJ474" s="87" t="s">
        <v>875</v>
      </c>
      <c r="VEK474" s="87" t="s">
        <v>887</v>
      </c>
      <c r="VEL474" s="87" t="s">
        <v>875</v>
      </c>
      <c r="VEM474" s="87" t="s">
        <v>887</v>
      </c>
      <c r="VEN474" s="87" t="s">
        <v>875</v>
      </c>
      <c r="VEO474" s="87" t="s">
        <v>887</v>
      </c>
      <c r="VEP474" s="87" t="s">
        <v>875</v>
      </c>
      <c r="VEQ474" s="87" t="s">
        <v>887</v>
      </c>
      <c r="VER474" s="87" t="s">
        <v>875</v>
      </c>
      <c r="VES474" s="87" t="s">
        <v>887</v>
      </c>
      <c r="VET474" s="87" t="s">
        <v>875</v>
      </c>
      <c r="VEU474" s="87" t="s">
        <v>887</v>
      </c>
      <c r="VEV474" s="87" t="s">
        <v>875</v>
      </c>
      <c r="VEW474" s="87" t="s">
        <v>887</v>
      </c>
      <c r="VEX474" s="87" t="s">
        <v>875</v>
      </c>
      <c r="VEY474" s="87" t="s">
        <v>887</v>
      </c>
      <c r="VEZ474" s="87" t="s">
        <v>875</v>
      </c>
      <c r="VFA474" s="87" t="s">
        <v>887</v>
      </c>
      <c r="VFB474" s="87" t="s">
        <v>875</v>
      </c>
      <c r="VFC474" s="87" t="s">
        <v>887</v>
      </c>
      <c r="VFD474" s="87" t="s">
        <v>875</v>
      </c>
      <c r="VFE474" s="87" t="s">
        <v>887</v>
      </c>
      <c r="VFF474" s="87" t="s">
        <v>875</v>
      </c>
      <c r="VFG474" s="87" t="s">
        <v>887</v>
      </c>
      <c r="VFH474" s="87" t="s">
        <v>875</v>
      </c>
      <c r="VFI474" s="87" t="s">
        <v>887</v>
      </c>
      <c r="VFJ474" s="87" t="s">
        <v>875</v>
      </c>
      <c r="VFK474" s="87" t="s">
        <v>887</v>
      </c>
      <c r="VFL474" s="87" t="s">
        <v>875</v>
      </c>
      <c r="VFM474" s="87" t="s">
        <v>887</v>
      </c>
      <c r="VFN474" s="87" t="s">
        <v>875</v>
      </c>
      <c r="VFO474" s="87" t="s">
        <v>887</v>
      </c>
      <c r="VFP474" s="87" t="s">
        <v>875</v>
      </c>
      <c r="VFQ474" s="87" t="s">
        <v>887</v>
      </c>
      <c r="VFR474" s="87" t="s">
        <v>875</v>
      </c>
      <c r="VFS474" s="87" t="s">
        <v>887</v>
      </c>
      <c r="VFT474" s="87" t="s">
        <v>875</v>
      </c>
      <c r="VFU474" s="87" t="s">
        <v>887</v>
      </c>
      <c r="VFV474" s="87" t="s">
        <v>875</v>
      </c>
      <c r="VFW474" s="87" t="s">
        <v>887</v>
      </c>
      <c r="VFX474" s="87" t="s">
        <v>875</v>
      </c>
      <c r="VFY474" s="87" t="s">
        <v>887</v>
      </c>
      <c r="VFZ474" s="87" t="s">
        <v>875</v>
      </c>
      <c r="VGA474" s="87" t="s">
        <v>887</v>
      </c>
      <c r="VGB474" s="87" t="s">
        <v>875</v>
      </c>
      <c r="VGC474" s="87" t="s">
        <v>887</v>
      </c>
      <c r="VGD474" s="87" t="s">
        <v>875</v>
      </c>
      <c r="VGE474" s="87" t="s">
        <v>887</v>
      </c>
      <c r="VGF474" s="87" t="s">
        <v>875</v>
      </c>
      <c r="VGG474" s="87" t="s">
        <v>887</v>
      </c>
      <c r="VGH474" s="87" t="s">
        <v>875</v>
      </c>
      <c r="VGI474" s="87" t="s">
        <v>887</v>
      </c>
      <c r="VGJ474" s="87" t="s">
        <v>875</v>
      </c>
      <c r="VGK474" s="87" t="s">
        <v>887</v>
      </c>
      <c r="VGL474" s="87" t="s">
        <v>875</v>
      </c>
      <c r="VGM474" s="87" t="s">
        <v>887</v>
      </c>
      <c r="VGN474" s="87" t="s">
        <v>875</v>
      </c>
      <c r="VGO474" s="87" t="s">
        <v>887</v>
      </c>
      <c r="VGP474" s="87" t="s">
        <v>875</v>
      </c>
      <c r="VGQ474" s="87" t="s">
        <v>887</v>
      </c>
      <c r="VGR474" s="87" t="s">
        <v>875</v>
      </c>
      <c r="VGS474" s="87" t="s">
        <v>887</v>
      </c>
      <c r="VGT474" s="87" t="s">
        <v>875</v>
      </c>
      <c r="VGU474" s="87" t="s">
        <v>887</v>
      </c>
      <c r="VGV474" s="87" t="s">
        <v>875</v>
      </c>
      <c r="VGW474" s="87" t="s">
        <v>887</v>
      </c>
      <c r="VGX474" s="87" t="s">
        <v>875</v>
      </c>
      <c r="VGY474" s="87" t="s">
        <v>887</v>
      </c>
      <c r="VGZ474" s="87" t="s">
        <v>875</v>
      </c>
      <c r="VHA474" s="87" t="s">
        <v>887</v>
      </c>
      <c r="VHB474" s="87" t="s">
        <v>875</v>
      </c>
      <c r="VHC474" s="87" t="s">
        <v>887</v>
      </c>
      <c r="VHD474" s="87" t="s">
        <v>875</v>
      </c>
      <c r="VHE474" s="87" t="s">
        <v>887</v>
      </c>
      <c r="VHF474" s="87" t="s">
        <v>875</v>
      </c>
      <c r="VHG474" s="87" t="s">
        <v>887</v>
      </c>
      <c r="VHH474" s="87" t="s">
        <v>875</v>
      </c>
      <c r="VHI474" s="87" t="s">
        <v>887</v>
      </c>
      <c r="VHJ474" s="87" t="s">
        <v>875</v>
      </c>
      <c r="VHK474" s="87" t="s">
        <v>887</v>
      </c>
      <c r="VHL474" s="87" t="s">
        <v>875</v>
      </c>
      <c r="VHM474" s="87" t="s">
        <v>887</v>
      </c>
      <c r="VHN474" s="87" t="s">
        <v>875</v>
      </c>
      <c r="VHO474" s="87" t="s">
        <v>887</v>
      </c>
      <c r="VHP474" s="87" t="s">
        <v>875</v>
      </c>
      <c r="VHQ474" s="87" t="s">
        <v>887</v>
      </c>
      <c r="VHR474" s="87" t="s">
        <v>875</v>
      </c>
      <c r="VHS474" s="87" t="s">
        <v>887</v>
      </c>
      <c r="VHT474" s="87" t="s">
        <v>875</v>
      </c>
      <c r="VHU474" s="87" t="s">
        <v>887</v>
      </c>
      <c r="VHV474" s="87" t="s">
        <v>875</v>
      </c>
      <c r="VHW474" s="87" t="s">
        <v>887</v>
      </c>
      <c r="VHX474" s="87" t="s">
        <v>875</v>
      </c>
      <c r="VHY474" s="87" t="s">
        <v>887</v>
      </c>
      <c r="VHZ474" s="87" t="s">
        <v>875</v>
      </c>
      <c r="VIA474" s="87" t="s">
        <v>887</v>
      </c>
      <c r="VIB474" s="87" t="s">
        <v>875</v>
      </c>
      <c r="VIC474" s="87" t="s">
        <v>887</v>
      </c>
      <c r="VID474" s="87" t="s">
        <v>875</v>
      </c>
      <c r="VIE474" s="87" t="s">
        <v>887</v>
      </c>
      <c r="VIF474" s="87" t="s">
        <v>875</v>
      </c>
      <c r="VIG474" s="87" t="s">
        <v>887</v>
      </c>
      <c r="VIH474" s="87" t="s">
        <v>875</v>
      </c>
      <c r="VII474" s="87" t="s">
        <v>887</v>
      </c>
      <c r="VIJ474" s="87" t="s">
        <v>875</v>
      </c>
      <c r="VIK474" s="87" t="s">
        <v>887</v>
      </c>
      <c r="VIL474" s="87" t="s">
        <v>875</v>
      </c>
      <c r="VIM474" s="87" t="s">
        <v>887</v>
      </c>
      <c r="VIN474" s="87" t="s">
        <v>875</v>
      </c>
      <c r="VIO474" s="87" t="s">
        <v>887</v>
      </c>
      <c r="VIP474" s="87" t="s">
        <v>875</v>
      </c>
      <c r="VIQ474" s="87" t="s">
        <v>887</v>
      </c>
      <c r="VIR474" s="87" t="s">
        <v>875</v>
      </c>
      <c r="VIS474" s="87" t="s">
        <v>887</v>
      </c>
      <c r="VIT474" s="87" t="s">
        <v>875</v>
      </c>
      <c r="VIU474" s="87" t="s">
        <v>887</v>
      </c>
      <c r="VIV474" s="87" t="s">
        <v>875</v>
      </c>
      <c r="VIW474" s="87" t="s">
        <v>887</v>
      </c>
      <c r="VIX474" s="87" t="s">
        <v>875</v>
      </c>
      <c r="VIY474" s="87" t="s">
        <v>887</v>
      </c>
      <c r="VIZ474" s="87" t="s">
        <v>875</v>
      </c>
      <c r="VJA474" s="87" t="s">
        <v>887</v>
      </c>
      <c r="VJB474" s="87" t="s">
        <v>875</v>
      </c>
      <c r="VJC474" s="87" t="s">
        <v>887</v>
      </c>
      <c r="VJD474" s="87" t="s">
        <v>875</v>
      </c>
      <c r="VJE474" s="87" t="s">
        <v>887</v>
      </c>
      <c r="VJF474" s="87" t="s">
        <v>875</v>
      </c>
      <c r="VJG474" s="87" t="s">
        <v>887</v>
      </c>
      <c r="VJH474" s="87" t="s">
        <v>875</v>
      </c>
      <c r="VJI474" s="87" t="s">
        <v>887</v>
      </c>
      <c r="VJJ474" s="87" t="s">
        <v>875</v>
      </c>
      <c r="VJK474" s="87" t="s">
        <v>887</v>
      </c>
      <c r="VJL474" s="87" t="s">
        <v>875</v>
      </c>
      <c r="VJM474" s="87" t="s">
        <v>887</v>
      </c>
      <c r="VJN474" s="87" t="s">
        <v>875</v>
      </c>
      <c r="VJO474" s="87" t="s">
        <v>887</v>
      </c>
      <c r="VJP474" s="87" t="s">
        <v>875</v>
      </c>
      <c r="VJQ474" s="87" t="s">
        <v>887</v>
      </c>
      <c r="VJR474" s="87" t="s">
        <v>875</v>
      </c>
      <c r="VJS474" s="87" t="s">
        <v>887</v>
      </c>
      <c r="VJT474" s="87" t="s">
        <v>875</v>
      </c>
      <c r="VJU474" s="87" t="s">
        <v>887</v>
      </c>
      <c r="VJV474" s="87" t="s">
        <v>875</v>
      </c>
      <c r="VJW474" s="87" t="s">
        <v>887</v>
      </c>
      <c r="VJX474" s="87" t="s">
        <v>875</v>
      </c>
      <c r="VJY474" s="87" t="s">
        <v>887</v>
      </c>
      <c r="VJZ474" s="87" t="s">
        <v>875</v>
      </c>
      <c r="VKA474" s="87" t="s">
        <v>887</v>
      </c>
      <c r="VKB474" s="87" t="s">
        <v>875</v>
      </c>
      <c r="VKC474" s="87" t="s">
        <v>887</v>
      </c>
      <c r="VKD474" s="87" t="s">
        <v>875</v>
      </c>
      <c r="VKE474" s="87" t="s">
        <v>887</v>
      </c>
      <c r="VKF474" s="87" t="s">
        <v>875</v>
      </c>
      <c r="VKG474" s="87" t="s">
        <v>887</v>
      </c>
      <c r="VKH474" s="87" t="s">
        <v>875</v>
      </c>
      <c r="VKI474" s="87" t="s">
        <v>887</v>
      </c>
      <c r="VKJ474" s="87" t="s">
        <v>875</v>
      </c>
      <c r="VKK474" s="87" t="s">
        <v>887</v>
      </c>
      <c r="VKL474" s="87" t="s">
        <v>875</v>
      </c>
      <c r="VKM474" s="87" t="s">
        <v>887</v>
      </c>
      <c r="VKN474" s="87" t="s">
        <v>875</v>
      </c>
      <c r="VKO474" s="87" t="s">
        <v>887</v>
      </c>
      <c r="VKP474" s="87" t="s">
        <v>875</v>
      </c>
      <c r="VKQ474" s="87" t="s">
        <v>887</v>
      </c>
      <c r="VKR474" s="87" t="s">
        <v>875</v>
      </c>
      <c r="VKS474" s="87" t="s">
        <v>887</v>
      </c>
      <c r="VKT474" s="87" t="s">
        <v>875</v>
      </c>
      <c r="VKU474" s="87" t="s">
        <v>887</v>
      </c>
      <c r="VKV474" s="87" t="s">
        <v>875</v>
      </c>
      <c r="VKW474" s="87" t="s">
        <v>887</v>
      </c>
      <c r="VKX474" s="87" t="s">
        <v>875</v>
      </c>
      <c r="VKY474" s="87" t="s">
        <v>887</v>
      </c>
      <c r="VKZ474" s="87" t="s">
        <v>875</v>
      </c>
      <c r="VLA474" s="87" t="s">
        <v>887</v>
      </c>
      <c r="VLB474" s="87" t="s">
        <v>875</v>
      </c>
      <c r="VLC474" s="87" t="s">
        <v>887</v>
      </c>
      <c r="VLD474" s="87" t="s">
        <v>875</v>
      </c>
      <c r="VLE474" s="87" t="s">
        <v>887</v>
      </c>
      <c r="VLF474" s="87" t="s">
        <v>875</v>
      </c>
      <c r="VLG474" s="87" t="s">
        <v>887</v>
      </c>
      <c r="VLH474" s="87" t="s">
        <v>875</v>
      </c>
      <c r="VLI474" s="87" t="s">
        <v>887</v>
      </c>
      <c r="VLJ474" s="87" t="s">
        <v>875</v>
      </c>
      <c r="VLK474" s="87" t="s">
        <v>887</v>
      </c>
      <c r="VLL474" s="87" t="s">
        <v>875</v>
      </c>
      <c r="VLM474" s="87" t="s">
        <v>887</v>
      </c>
      <c r="VLN474" s="87" t="s">
        <v>875</v>
      </c>
      <c r="VLO474" s="87" t="s">
        <v>887</v>
      </c>
      <c r="VLP474" s="87" t="s">
        <v>875</v>
      </c>
      <c r="VLQ474" s="87" t="s">
        <v>887</v>
      </c>
      <c r="VLR474" s="87" t="s">
        <v>875</v>
      </c>
      <c r="VLS474" s="87" t="s">
        <v>887</v>
      </c>
      <c r="VLT474" s="87" t="s">
        <v>875</v>
      </c>
      <c r="VLU474" s="87" t="s">
        <v>887</v>
      </c>
      <c r="VLV474" s="87" t="s">
        <v>875</v>
      </c>
      <c r="VLW474" s="87" t="s">
        <v>887</v>
      </c>
      <c r="VLX474" s="87" t="s">
        <v>875</v>
      </c>
      <c r="VLY474" s="87" t="s">
        <v>887</v>
      </c>
      <c r="VLZ474" s="87" t="s">
        <v>875</v>
      </c>
      <c r="VMA474" s="87" t="s">
        <v>887</v>
      </c>
      <c r="VMB474" s="87" t="s">
        <v>875</v>
      </c>
      <c r="VMC474" s="87" t="s">
        <v>887</v>
      </c>
      <c r="VMD474" s="87" t="s">
        <v>875</v>
      </c>
      <c r="VME474" s="87" t="s">
        <v>887</v>
      </c>
      <c r="VMF474" s="87" t="s">
        <v>875</v>
      </c>
      <c r="VMG474" s="87" t="s">
        <v>887</v>
      </c>
      <c r="VMH474" s="87" t="s">
        <v>875</v>
      </c>
      <c r="VMI474" s="87" t="s">
        <v>887</v>
      </c>
      <c r="VMJ474" s="87" t="s">
        <v>875</v>
      </c>
      <c r="VMK474" s="87" t="s">
        <v>887</v>
      </c>
      <c r="VML474" s="87" t="s">
        <v>875</v>
      </c>
      <c r="VMM474" s="87" t="s">
        <v>887</v>
      </c>
      <c r="VMN474" s="87" t="s">
        <v>875</v>
      </c>
      <c r="VMO474" s="87" t="s">
        <v>887</v>
      </c>
      <c r="VMP474" s="87" t="s">
        <v>875</v>
      </c>
      <c r="VMQ474" s="87" t="s">
        <v>887</v>
      </c>
      <c r="VMR474" s="87" t="s">
        <v>875</v>
      </c>
      <c r="VMS474" s="87" t="s">
        <v>887</v>
      </c>
      <c r="VMT474" s="87" t="s">
        <v>875</v>
      </c>
      <c r="VMU474" s="87" t="s">
        <v>887</v>
      </c>
      <c r="VMV474" s="87" t="s">
        <v>875</v>
      </c>
      <c r="VMW474" s="87" t="s">
        <v>887</v>
      </c>
      <c r="VMX474" s="87" t="s">
        <v>875</v>
      </c>
      <c r="VMY474" s="87" t="s">
        <v>887</v>
      </c>
      <c r="VMZ474" s="87" t="s">
        <v>875</v>
      </c>
      <c r="VNA474" s="87" t="s">
        <v>887</v>
      </c>
      <c r="VNB474" s="87" t="s">
        <v>875</v>
      </c>
      <c r="VNC474" s="87" t="s">
        <v>887</v>
      </c>
      <c r="VND474" s="87" t="s">
        <v>875</v>
      </c>
      <c r="VNE474" s="87" t="s">
        <v>887</v>
      </c>
      <c r="VNF474" s="87" t="s">
        <v>875</v>
      </c>
      <c r="VNG474" s="87" t="s">
        <v>887</v>
      </c>
      <c r="VNH474" s="87" t="s">
        <v>875</v>
      </c>
      <c r="VNI474" s="87" t="s">
        <v>887</v>
      </c>
      <c r="VNJ474" s="87" t="s">
        <v>875</v>
      </c>
      <c r="VNK474" s="87" t="s">
        <v>887</v>
      </c>
      <c r="VNL474" s="87" t="s">
        <v>875</v>
      </c>
      <c r="VNM474" s="87" t="s">
        <v>887</v>
      </c>
      <c r="VNN474" s="87" t="s">
        <v>875</v>
      </c>
      <c r="VNO474" s="87" t="s">
        <v>887</v>
      </c>
      <c r="VNP474" s="87" t="s">
        <v>875</v>
      </c>
      <c r="VNQ474" s="87" t="s">
        <v>887</v>
      </c>
      <c r="VNR474" s="87" t="s">
        <v>875</v>
      </c>
      <c r="VNS474" s="87" t="s">
        <v>887</v>
      </c>
      <c r="VNT474" s="87" t="s">
        <v>875</v>
      </c>
      <c r="VNU474" s="87" t="s">
        <v>887</v>
      </c>
      <c r="VNV474" s="87" t="s">
        <v>875</v>
      </c>
      <c r="VNW474" s="87" t="s">
        <v>887</v>
      </c>
      <c r="VNX474" s="87" t="s">
        <v>875</v>
      </c>
      <c r="VNY474" s="87" t="s">
        <v>887</v>
      </c>
      <c r="VNZ474" s="87" t="s">
        <v>875</v>
      </c>
      <c r="VOA474" s="87" t="s">
        <v>887</v>
      </c>
      <c r="VOB474" s="87" t="s">
        <v>875</v>
      </c>
      <c r="VOC474" s="87" t="s">
        <v>887</v>
      </c>
      <c r="VOD474" s="87" t="s">
        <v>875</v>
      </c>
      <c r="VOE474" s="87" t="s">
        <v>887</v>
      </c>
      <c r="VOF474" s="87" t="s">
        <v>875</v>
      </c>
      <c r="VOG474" s="87" t="s">
        <v>887</v>
      </c>
      <c r="VOH474" s="87" t="s">
        <v>875</v>
      </c>
      <c r="VOI474" s="87" t="s">
        <v>887</v>
      </c>
      <c r="VOJ474" s="87" t="s">
        <v>875</v>
      </c>
      <c r="VOK474" s="87" t="s">
        <v>887</v>
      </c>
      <c r="VOL474" s="87" t="s">
        <v>875</v>
      </c>
      <c r="VOM474" s="87" t="s">
        <v>887</v>
      </c>
      <c r="VON474" s="87" t="s">
        <v>875</v>
      </c>
      <c r="VOO474" s="87" t="s">
        <v>887</v>
      </c>
      <c r="VOP474" s="87" t="s">
        <v>875</v>
      </c>
      <c r="VOQ474" s="87" t="s">
        <v>887</v>
      </c>
      <c r="VOR474" s="87" t="s">
        <v>875</v>
      </c>
      <c r="VOS474" s="87" t="s">
        <v>887</v>
      </c>
      <c r="VOT474" s="87" t="s">
        <v>875</v>
      </c>
      <c r="VOU474" s="87" t="s">
        <v>887</v>
      </c>
      <c r="VOV474" s="87" t="s">
        <v>875</v>
      </c>
      <c r="VOW474" s="87" t="s">
        <v>887</v>
      </c>
      <c r="VOX474" s="87" t="s">
        <v>875</v>
      </c>
      <c r="VOY474" s="87" t="s">
        <v>887</v>
      </c>
      <c r="VOZ474" s="87" t="s">
        <v>875</v>
      </c>
      <c r="VPA474" s="87" t="s">
        <v>887</v>
      </c>
      <c r="VPB474" s="87" t="s">
        <v>875</v>
      </c>
      <c r="VPC474" s="87" t="s">
        <v>887</v>
      </c>
      <c r="VPD474" s="87" t="s">
        <v>875</v>
      </c>
      <c r="VPE474" s="87" t="s">
        <v>887</v>
      </c>
      <c r="VPF474" s="87" t="s">
        <v>875</v>
      </c>
      <c r="VPG474" s="87" t="s">
        <v>887</v>
      </c>
      <c r="VPH474" s="87" t="s">
        <v>875</v>
      </c>
      <c r="VPI474" s="87" t="s">
        <v>887</v>
      </c>
      <c r="VPJ474" s="87" t="s">
        <v>875</v>
      </c>
      <c r="VPK474" s="87" t="s">
        <v>887</v>
      </c>
      <c r="VPL474" s="87" t="s">
        <v>875</v>
      </c>
      <c r="VPM474" s="87" t="s">
        <v>887</v>
      </c>
      <c r="VPN474" s="87" t="s">
        <v>875</v>
      </c>
      <c r="VPO474" s="87" t="s">
        <v>887</v>
      </c>
      <c r="VPP474" s="87" t="s">
        <v>875</v>
      </c>
      <c r="VPQ474" s="87" t="s">
        <v>887</v>
      </c>
      <c r="VPR474" s="87" t="s">
        <v>875</v>
      </c>
      <c r="VPS474" s="87" t="s">
        <v>887</v>
      </c>
      <c r="VPT474" s="87" t="s">
        <v>875</v>
      </c>
      <c r="VPU474" s="87" t="s">
        <v>887</v>
      </c>
      <c r="VPV474" s="87" t="s">
        <v>875</v>
      </c>
      <c r="VPW474" s="87" t="s">
        <v>887</v>
      </c>
      <c r="VPX474" s="87" t="s">
        <v>875</v>
      </c>
      <c r="VPY474" s="87" t="s">
        <v>887</v>
      </c>
      <c r="VPZ474" s="87" t="s">
        <v>875</v>
      </c>
      <c r="VQA474" s="87" t="s">
        <v>887</v>
      </c>
      <c r="VQB474" s="87" t="s">
        <v>875</v>
      </c>
      <c r="VQC474" s="87" t="s">
        <v>887</v>
      </c>
      <c r="VQD474" s="87" t="s">
        <v>875</v>
      </c>
      <c r="VQE474" s="87" t="s">
        <v>887</v>
      </c>
      <c r="VQF474" s="87" t="s">
        <v>875</v>
      </c>
      <c r="VQG474" s="87" t="s">
        <v>887</v>
      </c>
      <c r="VQH474" s="87" t="s">
        <v>875</v>
      </c>
      <c r="VQI474" s="87" t="s">
        <v>887</v>
      </c>
      <c r="VQJ474" s="87" t="s">
        <v>875</v>
      </c>
      <c r="VQK474" s="87" t="s">
        <v>887</v>
      </c>
      <c r="VQL474" s="87" t="s">
        <v>875</v>
      </c>
      <c r="VQM474" s="87" t="s">
        <v>887</v>
      </c>
      <c r="VQN474" s="87" t="s">
        <v>875</v>
      </c>
      <c r="VQO474" s="87" t="s">
        <v>887</v>
      </c>
      <c r="VQP474" s="87" t="s">
        <v>875</v>
      </c>
      <c r="VQQ474" s="87" t="s">
        <v>887</v>
      </c>
      <c r="VQR474" s="87" t="s">
        <v>875</v>
      </c>
      <c r="VQS474" s="87" t="s">
        <v>887</v>
      </c>
      <c r="VQT474" s="87" t="s">
        <v>875</v>
      </c>
      <c r="VQU474" s="87" t="s">
        <v>887</v>
      </c>
      <c r="VQV474" s="87" t="s">
        <v>875</v>
      </c>
      <c r="VQW474" s="87" t="s">
        <v>887</v>
      </c>
      <c r="VQX474" s="87" t="s">
        <v>875</v>
      </c>
      <c r="VQY474" s="87" t="s">
        <v>887</v>
      </c>
      <c r="VQZ474" s="87" t="s">
        <v>875</v>
      </c>
      <c r="VRA474" s="87" t="s">
        <v>887</v>
      </c>
      <c r="VRB474" s="87" t="s">
        <v>875</v>
      </c>
      <c r="VRC474" s="87" t="s">
        <v>887</v>
      </c>
      <c r="VRD474" s="87" t="s">
        <v>875</v>
      </c>
      <c r="VRE474" s="87" t="s">
        <v>887</v>
      </c>
      <c r="VRF474" s="87" t="s">
        <v>875</v>
      </c>
      <c r="VRG474" s="87" t="s">
        <v>887</v>
      </c>
      <c r="VRH474" s="87" t="s">
        <v>875</v>
      </c>
      <c r="VRI474" s="87" t="s">
        <v>887</v>
      </c>
      <c r="VRJ474" s="87" t="s">
        <v>875</v>
      </c>
      <c r="VRK474" s="87" t="s">
        <v>887</v>
      </c>
      <c r="VRL474" s="87" t="s">
        <v>875</v>
      </c>
      <c r="VRM474" s="87" t="s">
        <v>887</v>
      </c>
      <c r="VRN474" s="87" t="s">
        <v>875</v>
      </c>
      <c r="VRO474" s="87" t="s">
        <v>887</v>
      </c>
      <c r="VRP474" s="87" t="s">
        <v>875</v>
      </c>
      <c r="VRQ474" s="87" t="s">
        <v>887</v>
      </c>
      <c r="VRR474" s="87" t="s">
        <v>875</v>
      </c>
      <c r="VRS474" s="87" t="s">
        <v>887</v>
      </c>
      <c r="VRT474" s="87" t="s">
        <v>875</v>
      </c>
      <c r="VRU474" s="87" t="s">
        <v>887</v>
      </c>
      <c r="VRV474" s="87" t="s">
        <v>875</v>
      </c>
      <c r="VRW474" s="87" t="s">
        <v>887</v>
      </c>
      <c r="VRX474" s="87" t="s">
        <v>875</v>
      </c>
      <c r="VRY474" s="87" t="s">
        <v>887</v>
      </c>
      <c r="VRZ474" s="87" t="s">
        <v>875</v>
      </c>
      <c r="VSA474" s="87" t="s">
        <v>887</v>
      </c>
      <c r="VSB474" s="87" t="s">
        <v>875</v>
      </c>
      <c r="VSC474" s="87" t="s">
        <v>887</v>
      </c>
      <c r="VSD474" s="87" t="s">
        <v>875</v>
      </c>
      <c r="VSE474" s="87" t="s">
        <v>887</v>
      </c>
      <c r="VSF474" s="87" t="s">
        <v>875</v>
      </c>
      <c r="VSG474" s="87" t="s">
        <v>887</v>
      </c>
      <c r="VSH474" s="87" t="s">
        <v>875</v>
      </c>
      <c r="VSI474" s="87" t="s">
        <v>887</v>
      </c>
      <c r="VSJ474" s="87" t="s">
        <v>875</v>
      </c>
      <c r="VSK474" s="87" t="s">
        <v>887</v>
      </c>
      <c r="VSL474" s="87" t="s">
        <v>875</v>
      </c>
      <c r="VSM474" s="87" t="s">
        <v>887</v>
      </c>
      <c r="VSN474" s="87" t="s">
        <v>875</v>
      </c>
      <c r="VSO474" s="87" t="s">
        <v>887</v>
      </c>
      <c r="VSP474" s="87" t="s">
        <v>875</v>
      </c>
      <c r="VSQ474" s="87" t="s">
        <v>887</v>
      </c>
      <c r="VSR474" s="87" t="s">
        <v>875</v>
      </c>
      <c r="VSS474" s="87" t="s">
        <v>887</v>
      </c>
      <c r="VST474" s="87" t="s">
        <v>875</v>
      </c>
      <c r="VSU474" s="87" t="s">
        <v>887</v>
      </c>
      <c r="VSV474" s="87" t="s">
        <v>875</v>
      </c>
      <c r="VSW474" s="87" t="s">
        <v>887</v>
      </c>
      <c r="VSX474" s="87" t="s">
        <v>875</v>
      </c>
      <c r="VSY474" s="87" t="s">
        <v>887</v>
      </c>
      <c r="VSZ474" s="87" t="s">
        <v>875</v>
      </c>
      <c r="VTA474" s="87" t="s">
        <v>887</v>
      </c>
      <c r="VTB474" s="87" t="s">
        <v>875</v>
      </c>
      <c r="VTC474" s="87" t="s">
        <v>887</v>
      </c>
      <c r="VTD474" s="87" t="s">
        <v>875</v>
      </c>
      <c r="VTE474" s="87" t="s">
        <v>887</v>
      </c>
      <c r="VTF474" s="87" t="s">
        <v>875</v>
      </c>
      <c r="VTG474" s="87" t="s">
        <v>887</v>
      </c>
      <c r="VTH474" s="87" t="s">
        <v>875</v>
      </c>
      <c r="VTI474" s="87" t="s">
        <v>887</v>
      </c>
      <c r="VTJ474" s="87" t="s">
        <v>875</v>
      </c>
      <c r="VTK474" s="87" t="s">
        <v>887</v>
      </c>
      <c r="VTL474" s="87" t="s">
        <v>875</v>
      </c>
      <c r="VTM474" s="87" t="s">
        <v>887</v>
      </c>
      <c r="VTN474" s="87" t="s">
        <v>875</v>
      </c>
      <c r="VTO474" s="87" t="s">
        <v>887</v>
      </c>
      <c r="VTP474" s="87" t="s">
        <v>875</v>
      </c>
      <c r="VTQ474" s="87" t="s">
        <v>887</v>
      </c>
      <c r="VTR474" s="87" t="s">
        <v>875</v>
      </c>
      <c r="VTS474" s="87" t="s">
        <v>887</v>
      </c>
      <c r="VTT474" s="87" t="s">
        <v>875</v>
      </c>
      <c r="VTU474" s="87" t="s">
        <v>887</v>
      </c>
      <c r="VTV474" s="87" t="s">
        <v>875</v>
      </c>
      <c r="VTW474" s="87" t="s">
        <v>887</v>
      </c>
      <c r="VTX474" s="87" t="s">
        <v>875</v>
      </c>
      <c r="VTY474" s="87" t="s">
        <v>887</v>
      </c>
      <c r="VTZ474" s="87" t="s">
        <v>875</v>
      </c>
      <c r="VUA474" s="87" t="s">
        <v>887</v>
      </c>
      <c r="VUB474" s="87" t="s">
        <v>875</v>
      </c>
      <c r="VUC474" s="87" t="s">
        <v>887</v>
      </c>
      <c r="VUD474" s="87" t="s">
        <v>875</v>
      </c>
      <c r="VUE474" s="87" t="s">
        <v>887</v>
      </c>
      <c r="VUF474" s="87" t="s">
        <v>875</v>
      </c>
      <c r="VUG474" s="87" t="s">
        <v>887</v>
      </c>
      <c r="VUH474" s="87" t="s">
        <v>875</v>
      </c>
      <c r="VUI474" s="87" t="s">
        <v>887</v>
      </c>
      <c r="VUJ474" s="87" t="s">
        <v>875</v>
      </c>
      <c r="VUK474" s="87" t="s">
        <v>887</v>
      </c>
      <c r="VUL474" s="87" t="s">
        <v>875</v>
      </c>
      <c r="VUM474" s="87" t="s">
        <v>887</v>
      </c>
      <c r="VUN474" s="87" t="s">
        <v>875</v>
      </c>
      <c r="VUO474" s="87" t="s">
        <v>887</v>
      </c>
      <c r="VUP474" s="87" t="s">
        <v>875</v>
      </c>
      <c r="VUQ474" s="87" t="s">
        <v>887</v>
      </c>
      <c r="VUR474" s="87" t="s">
        <v>875</v>
      </c>
      <c r="VUS474" s="87" t="s">
        <v>887</v>
      </c>
      <c r="VUT474" s="87" t="s">
        <v>875</v>
      </c>
      <c r="VUU474" s="87" t="s">
        <v>887</v>
      </c>
      <c r="VUV474" s="87" t="s">
        <v>875</v>
      </c>
      <c r="VUW474" s="87" t="s">
        <v>887</v>
      </c>
      <c r="VUX474" s="87" t="s">
        <v>875</v>
      </c>
      <c r="VUY474" s="87" t="s">
        <v>887</v>
      </c>
      <c r="VUZ474" s="87" t="s">
        <v>875</v>
      </c>
      <c r="VVA474" s="87" t="s">
        <v>887</v>
      </c>
      <c r="VVB474" s="87" t="s">
        <v>875</v>
      </c>
      <c r="VVC474" s="87" t="s">
        <v>887</v>
      </c>
      <c r="VVD474" s="87" t="s">
        <v>875</v>
      </c>
      <c r="VVE474" s="87" t="s">
        <v>887</v>
      </c>
      <c r="VVF474" s="87" t="s">
        <v>875</v>
      </c>
      <c r="VVG474" s="87" t="s">
        <v>887</v>
      </c>
      <c r="VVH474" s="87" t="s">
        <v>875</v>
      </c>
      <c r="VVI474" s="87" t="s">
        <v>887</v>
      </c>
      <c r="VVJ474" s="87" t="s">
        <v>875</v>
      </c>
      <c r="VVK474" s="87" t="s">
        <v>887</v>
      </c>
      <c r="VVL474" s="87" t="s">
        <v>875</v>
      </c>
      <c r="VVM474" s="87" t="s">
        <v>887</v>
      </c>
      <c r="VVN474" s="87" t="s">
        <v>875</v>
      </c>
      <c r="VVO474" s="87" t="s">
        <v>887</v>
      </c>
      <c r="VVP474" s="87" t="s">
        <v>875</v>
      </c>
      <c r="VVQ474" s="87" t="s">
        <v>887</v>
      </c>
      <c r="VVR474" s="87" t="s">
        <v>875</v>
      </c>
      <c r="VVS474" s="87" t="s">
        <v>887</v>
      </c>
      <c r="VVT474" s="87" t="s">
        <v>875</v>
      </c>
      <c r="VVU474" s="87" t="s">
        <v>887</v>
      </c>
      <c r="VVV474" s="87" t="s">
        <v>875</v>
      </c>
      <c r="VVW474" s="87" t="s">
        <v>887</v>
      </c>
      <c r="VVX474" s="87" t="s">
        <v>875</v>
      </c>
      <c r="VVY474" s="87" t="s">
        <v>887</v>
      </c>
      <c r="VVZ474" s="87" t="s">
        <v>875</v>
      </c>
      <c r="VWA474" s="87" t="s">
        <v>887</v>
      </c>
      <c r="VWB474" s="87" t="s">
        <v>875</v>
      </c>
      <c r="VWC474" s="87" t="s">
        <v>887</v>
      </c>
      <c r="VWD474" s="87" t="s">
        <v>875</v>
      </c>
      <c r="VWE474" s="87" t="s">
        <v>887</v>
      </c>
      <c r="VWF474" s="87" t="s">
        <v>875</v>
      </c>
      <c r="VWG474" s="87" t="s">
        <v>887</v>
      </c>
      <c r="VWH474" s="87" t="s">
        <v>875</v>
      </c>
      <c r="VWI474" s="87" t="s">
        <v>887</v>
      </c>
      <c r="VWJ474" s="87" t="s">
        <v>875</v>
      </c>
      <c r="VWK474" s="87" t="s">
        <v>887</v>
      </c>
      <c r="VWL474" s="87" t="s">
        <v>875</v>
      </c>
      <c r="VWM474" s="87" t="s">
        <v>887</v>
      </c>
      <c r="VWN474" s="87" t="s">
        <v>875</v>
      </c>
      <c r="VWO474" s="87" t="s">
        <v>887</v>
      </c>
      <c r="VWP474" s="87" t="s">
        <v>875</v>
      </c>
      <c r="VWQ474" s="87" t="s">
        <v>887</v>
      </c>
      <c r="VWR474" s="87" t="s">
        <v>875</v>
      </c>
      <c r="VWS474" s="87" t="s">
        <v>887</v>
      </c>
      <c r="VWT474" s="87" t="s">
        <v>875</v>
      </c>
      <c r="VWU474" s="87" t="s">
        <v>887</v>
      </c>
      <c r="VWV474" s="87" t="s">
        <v>875</v>
      </c>
      <c r="VWW474" s="87" t="s">
        <v>887</v>
      </c>
      <c r="VWX474" s="87" t="s">
        <v>875</v>
      </c>
      <c r="VWY474" s="87" t="s">
        <v>887</v>
      </c>
      <c r="VWZ474" s="87" t="s">
        <v>875</v>
      </c>
      <c r="VXA474" s="87" t="s">
        <v>887</v>
      </c>
      <c r="VXB474" s="87" t="s">
        <v>875</v>
      </c>
      <c r="VXC474" s="87" t="s">
        <v>887</v>
      </c>
      <c r="VXD474" s="87" t="s">
        <v>875</v>
      </c>
      <c r="VXE474" s="87" t="s">
        <v>887</v>
      </c>
      <c r="VXF474" s="87" t="s">
        <v>875</v>
      </c>
      <c r="VXG474" s="87" t="s">
        <v>887</v>
      </c>
      <c r="VXH474" s="87" t="s">
        <v>875</v>
      </c>
      <c r="VXI474" s="87" t="s">
        <v>887</v>
      </c>
      <c r="VXJ474" s="87" t="s">
        <v>875</v>
      </c>
      <c r="VXK474" s="87" t="s">
        <v>887</v>
      </c>
      <c r="VXL474" s="87" t="s">
        <v>875</v>
      </c>
      <c r="VXM474" s="87" t="s">
        <v>887</v>
      </c>
      <c r="VXN474" s="87" t="s">
        <v>875</v>
      </c>
      <c r="VXO474" s="87" t="s">
        <v>887</v>
      </c>
      <c r="VXP474" s="87" t="s">
        <v>875</v>
      </c>
      <c r="VXQ474" s="87" t="s">
        <v>887</v>
      </c>
      <c r="VXR474" s="87" t="s">
        <v>875</v>
      </c>
      <c r="VXS474" s="87" t="s">
        <v>887</v>
      </c>
      <c r="VXT474" s="87" t="s">
        <v>875</v>
      </c>
      <c r="VXU474" s="87" t="s">
        <v>887</v>
      </c>
      <c r="VXV474" s="87" t="s">
        <v>875</v>
      </c>
      <c r="VXW474" s="87" t="s">
        <v>887</v>
      </c>
      <c r="VXX474" s="87" t="s">
        <v>875</v>
      </c>
      <c r="VXY474" s="87" t="s">
        <v>887</v>
      </c>
      <c r="VXZ474" s="87" t="s">
        <v>875</v>
      </c>
      <c r="VYA474" s="87" t="s">
        <v>887</v>
      </c>
      <c r="VYB474" s="87" t="s">
        <v>875</v>
      </c>
      <c r="VYC474" s="87" t="s">
        <v>887</v>
      </c>
      <c r="VYD474" s="87" t="s">
        <v>875</v>
      </c>
      <c r="VYE474" s="87" t="s">
        <v>887</v>
      </c>
      <c r="VYF474" s="87" t="s">
        <v>875</v>
      </c>
      <c r="VYG474" s="87" t="s">
        <v>887</v>
      </c>
      <c r="VYH474" s="87" t="s">
        <v>875</v>
      </c>
      <c r="VYI474" s="87" t="s">
        <v>887</v>
      </c>
      <c r="VYJ474" s="87" t="s">
        <v>875</v>
      </c>
      <c r="VYK474" s="87" t="s">
        <v>887</v>
      </c>
      <c r="VYL474" s="87" t="s">
        <v>875</v>
      </c>
      <c r="VYM474" s="87" t="s">
        <v>887</v>
      </c>
      <c r="VYN474" s="87" t="s">
        <v>875</v>
      </c>
      <c r="VYO474" s="87" t="s">
        <v>887</v>
      </c>
      <c r="VYP474" s="87" t="s">
        <v>875</v>
      </c>
      <c r="VYQ474" s="87" t="s">
        <v>887</v>
      </c>
      <c r="VYR474" s="87" t="s">
        <v>875</v>
      </c>
      <c r="VYS474" s="87" t="s">
        <v>887</v>
      </c>
      <c r="VYT474" s="87" t="s">
        <v>875</v>
      </c>
      <c r="VYU474" s="87" t="s">
        <v>887</v>
      </c>
      <c r="VYV474" s="87" t="s">
        <v>875</v>
      </c>
      <c r="VYW474" s="87" t="s">
        <v>887</v>
      </c>
      <c r="VYX474" s="87" t="s">
        <v>875</v>
      </c>
      <c r="VYY474" s="87" t="s">
        <v>887</v>
      </c>
      <c r="VYZ474" s="87" t="s">
        <v>875</v>
      </c>
      <c r="VZA474" s="87" t="s">
        <v>887</v>
      </c>
      <c r="VZB474" s="87" t="s">
        <v>875</v>
      </c>
      <c r="VZC474" s="87" t="s">
        <v>887</v>
      </c>
      <c r="VZD474" s="87" t="s">
        <v>875</v>
      </c>
      <c r="VZE474" s="87" t="s">
        <v>887</v>
      </c>
      <c r="VZF474" s="87" t="s">
        <v>875</v>
      </c>
      <c r="VZG474" s="87" t="s">
        <v>887</v>
      </c>
      <c r="VZH474" s="87" t="s">
        <v>875</v>
      </c>
      <c r="VZI474" s="87" t="s">
        <v>887</v>
      </c>
      <c r="VZJ474" s="87" t="s">
        <v>875</v>
      </c>
      <c r="VZK474" s="87" t="s">
        <v>887</v>
      </c>
      <c r="VZL474" s="87" t="s">
        <v>875</v>
      </c>
      <c r="VZM474" s="87" t="s">
        <v>887</v>
      </c>
      <c r="VZN474" s="87" t="s">
        <v>875</v>
      </c>
      <c r="VZO474" s="87" t="s">
        <v>887</v>
      </c>
      <c r="VZP474" s="87" t="s">
        <v>875</v>
      </c>
      <c r="VZQ474" s="87" t="s">
        <v>887</v>
      </c>
      <c r="VZR474" s="87" t="s">
        <v>875</v>
      </c>
      <c r="VZS474" s="87" t="s">
        <v>887</v>
      </c>
      <c r="VZT474" s="87" t="s">
        <v>875</v>
      </c>
      <c r="VZU474" s="87" t="s">
        <v>887</v>
      </c>
      <c r="VZV474" s="87" t="s">
        <v>875</v>
      </c>
      <c r="VZW474" s="87" t="s">
        <v>887</v>
      </c>
      <c r="VZX474" s="87" t="s">
        <v>875</v>
      </c>
      <c r="VZY474" s="87" t="s">
        <v>887</v>
      </c>
      <c r="VZZ474" s="87" t="s">
        <v>875</v>
      </c>
      <c r="WAA474" s="87" t="s">
        <v>887</v>
      </c>
      <c r="WAB474" s="87" t="s">
        <v>875</v>
      </c>
      <c r="WAC474" s="87" t="s">
        <v>887</v>
      </c>
      <c r="WAD474" s="87" t="s">
        <v>875</v>
      </c>
      <c r="WAE474" s="87" t="s">
        <v>887</v>
      </c>
      <c r="WAF474" s="87" t="s">
        <v>875</v>
      </c>
      <c r="WAG474" s="87" t="s">
        <v>887</v>
      </c>
      <c r="WAH474" s="87" t="s">
        <v>875</v>
      </c>
      <c r="WAI474" s="87" t="s">
        <v>887</v>
      </c>
      <c r="WAJ474" s="87" t="s">
        <v>875</v>
      </c>
      <c r="WAK474" s="87" t="s">
        <v>887</v>
      </c>
      <c r="WAL474" s="87" t="s">
        <v>875</v>
      </c>
      <c r="WAM474" s="87" t="s">
        <v>887</v>
      </c>
      <c r="WAN474" s="87" t="s">
        <v>875</v>
      </c>
      <c r="WAO474" s="87" t="s">
        <v>887</v>
      </c>
      <c r="WAP474" s="87" t="s">
        <v>875</v>
      </c>
      <c r="WAQ474" s="87" t="s">
        <v>887</v>
      </c>
      <c r="WAR474" s="87" t="s">
        <v>875</v>
      </c>
      <c r="WAS474" s="87" t="s">
        <v>887</v>
      </c>
      <c r="WAT474" s="87" t="s">
        <v>875</v>
      </c>
      <c r="WAU474" s="87" t="s">
        <v>887</v>
      </c>
      <c r="WAV474" s="87" t="s">
        <v>875</v>
      </c>
      <c r="WAW474" s="87" t="s">
        <v>887</v>
      </c>
      <c r="WAX474" s="87" t="s">
        <v>875</v>
      </c>
      <c r="WAY474" s="87" t="s">
        <v>887</v>
      </c>
      <c r="WAZ474" s="87" t="s">
        <v>875</v>
      </c>
      <c r="WBA474" s="87" t="s">
        <v>887</v>
      </c>
      <c r="WBB474" s="87" t="s">
        <v>875</v>
      </c>
      <c r="WBC474" s="87" t="s">
        <v>887</v>
      </c>
      <c r="WBD474" s="87" t="s">
        <v>875</v>
      </c>
      <c r="WBE474" s="87" t="s">
        <v>887</v>
      </c>
      <c r="WBF474" s="87" t="s">
        <v>875</v>
      </c>
      <c r="WBG474" s="87" t="s">
        <v>887</v>
      </c>
      <c r="WBH474" s="87" t="s">
        <v>875</v>
      </c>
      <c r="WBI474" s="87" t="s">
        <v>887</v>
      </c>
      <c r="WBJ474" s="87" t="s">
        <v>875</v>
      </c>
      <c r="WBK474" s="87" t="s">
        <v>887</v>
      </c>
      <c r="WBL474" s="87" t="s">
        <v>875</v>
      </c>
      <c r="WBM474" s="87" t="s">
        <v>887</v>
      </c>
      <c r="WBN474" s="87" t="s">
        <v>875</v>
      </c>
      <c r="WBO474" s="87" t="s">
        <v>887</v>
      </c>
      <c r="WBP474" s="87" t="s">
        <v>875</v>
      </c>
      <c r="WBQ474" s="87" t="s">
        <v>887</v>
      </c>
      <c r="WBR474" s="87" t="s">
        <v>875</v>
      </c>
      <c r="WBS474" s="87" t="s">
        <v>887</v>
      </c>
      <c r="WBT474" s="87" t="s">
        <v>875</v>
      </c>
      <c r="WBU474" s="87" t="s">
        <v>887</v>
      </c>
      <c r="WBV474" s="87" t="s">
        <v>875</v>
      </c>
      <c r="WBW474" s="87" t="s">
        <v>887</v>
      </c>
      <c r="WBX474" s="87" t="s">
        <v>875</v>
      </c>
      <c r="WBY474" s="87" t="s">
        <v>887</v>
      </c>
      <c r="WBZ474" s="87" t="s">
        <v>875</v>
      </c>
      <c r="WCA474" s="87" t="s">
        <v>887</v>
      </c>
      <c r="WCB474" s="87" t="s">
        <v>875</v>
      </c>
      <c r="WCC474" s="87" t="s">
        <v>887</v>
      </c>
      <c r="WCD474" s="87" t="s">
        <v>875</v>
      </c>
      <c r="WCE474" s="87" t="s">
        <v>887</v>
      </c>
      <c r="WCF474" s="87" t="s">
        <v>875</v>
      </c>
      <c r="WCG474" s="87" t="s">
        <v>887</v>
      </c>
      <c r="WCH474" s="87" t="s">
        <v>875</v>
      </c>
      <c r="WCI474" s="87" t="s">
        <v>887</v>
      </c>
      <c r="WCJ474" s="87" t="s">
        <v>875</v>
      </c>
      <c r="WCK474" s="87" t="s">
        <v>887</v>
      </c>
      <c r="WCL474" s="87" t="s">
        <v>875</v>
      </c>
      <c r="WCM474" s="87" t="s">
        <v>887</v>
      </c>
      <c r="WCN474" s="87" t="s">
        <v>875</v>
      </c>
      <c r="WCO474" s="87" t="s">
        <v>887</v>
      </c>
      <c r="WCP474" s="87" t="s">
        <v>875</v>
      </c>
      <c r="WCQ474" s="87" t="s">
        <v>887</v>
      </c>
      <c r="WCR474" s="87" t="s">
        <v>875</v>
      </c>
      <c r="WCS474" s="87" t="s">
        <v>887</v>
      </c>
      <c r="WCT474" s="87" t="s">
        <v>875</v>
      </c>
      <c r="WCU474" s="87" t="s">
        <v>887</v>
      </c>
      <c r="WCV474" s="87" t="s">
        <v>875</v>
      </c>
      <c r="WCW474" s="87" t="s">
        <v>887</v>
      </c>
      <c r="WCX474" s="87" t="s">
        <v>875</v>
      </c>
      <c r="WCY474" s="87" t="s">
        <v>887</v>
      </c>
      <c r="WCZ474" s="87" t="s">
        <v>875</v>
      </c>
      <c r="WDA474" s="87" t="s">
        <v>887</v>
      </c>
      <c r="WDB474" s="87" t="s">
        <v>875</v>
      </c>
      <c r="WDC474" s="87" t="s">
        <v>887</v>
      </c>
      <c r="WDD474" s="87" t="s">
        <v>875</v>
      </c>
      <c r="WDE474" s="87" t="s">
        <v>887</v>
      </c>
      <c r="WDF474" s="87" t="s">
        <v>875</v>
      </c>
      <c r="WDG474" s="87" t="s">
        <v>887</v>
      </c>
      <c r="WDH474" s="87" t="s">
        <v>875</v>
      </c>
      <c r="WDI474" s="87" t="s">
        <v>887</v>
      </c>
      <c r="WDJ474" s="87" t="s">
        <v>875</v>
      </c>
      <c r="WDK474" s="87" t="s">
        <v>887</v>
      </c>
      <c r="WDL474" s="87" t="s">
        <v>875</v>
      </c>
      <c r="WDM474" s="87" t="s">
        <v>887</v>
      </c>
      <c r="WDN474" s="87" t="s">
        <v>875</v>
      </c>
      <c r="WDO474" s="87" t="s">
        <v>887</v>
      </c>
      <c r="WDP474" s="87" t="s">
        <v>875</v>
      </c>
      <c r="WDQ474" s="87" t="s">
        <v>887</v>
      </c>
      <c r="WDR474" s="87" t="s">
        <v>875</v>
      </c>
      <c r="WDS474" s="87" t="s">
        <v>887</v>
      </c>
      <c r="WDT474" s="87" t="s">
        <v>875</v>
      </c>
      <c r="WDU474" s="87" t="s">
        <v>887</v>
      </c>
      <c r="WDV474" s="87" t="s">
        <v>875</v>
      </c>
      <c r="WDW474" s="87" t="s">
        <v>887</v>
      </c>
      <c r="WDX474" s="87" t="s">
        <v>875</v>
      </c>
      <c r="WDY474" s="87" t="s">
        <v>887</v>
      </c>
      <c r="WDZ474" s="87" t="s">
        <v>875</v>
      </c>
      <c r="WEA474" s="87" t="s">
        <v>887</v>
      </c>
      <c r="WEB474" s="87" t="s">
        <v>875</v>
      </c>
      <c r="WEC474" s="87" t="s">
        <v>887</v>
      </c>
      <c r="WED474" s="87" t="s">
        <v>875</v>
      </c>
      <c r="WEE474" s="87" t="s">
        <v>887</v>
      </c>
      <c r="WEF474" s="87" t="s">
        <v>875</v>
      </c>
      <c r="WEG474" s="87" t="s">
        <v>887</v>
      </c>
      <c r="WEH474" s="87" t="s">
        <v>875</v>
      </c>
      <c r="WEI474" s="87" t="s">
        <v>887</v>
      </c>
      <c r="WEJ474" s="87" t="s">
        <v>875</v>
      </c>
      <c r="WEK474" s="87" t="s">
        <v>887</v>
      </c>
      <c r="WEL474" s="87" t="s">
        <v>875</v>
      </c>
      <c r="WEM474" s="87" t="s">
        <v>887</v>
      </c>
      <c r="WEN474" s="87" t="s">
        <v>875</v>
      </c>
      <c r="WEO474" s="87" t="s">
        <v>887</v>
      </c>
      <c r="WEP474" s="87" t="s">
        <v>875</v>
      </c>
      <c r="WEQ474" s="87" t="s">
        <v>887</v>
      </c>
      <c r="WER474" s="87" t="s">
        <v>875</v>
      </c>
      <c r="WES474" s="87" t="s">
        <v>887</v>
      </c>
      <c r="WET474" s="87" t="s">
        <v>875</v>
      </c>
      <c r="WEU474" s="87" t="s">
        <v>887</v>
      </c>
      <c r="WEV474" s="87" t="s">
        <v>875</v>
      </c>
      <c r="WEW474" s="87" t="s">
        <v>887</v>
      </c>
      <c r="WEX474" s="87" t="s">
        <v>875</v>
      </c>
      <c r="WEY474" s="87" t="s">
        <v>887</v>
      </c>
      <c r="WEZ474" s="87" t="s">
        <v>875</v>
      </c>
      <c r="WFA474" s="87" t="s">
        <v>887</v>
      </c>
      <c r="WFB474" s="87" t="s">
        <v>875</v>
      </c>
      <c r="WFC474" s="87" t="s">
        <v>887</v>
      </c>
      <c r="WFD474" s="87" t="s">
        <v>875</v>
      </c>
      <c r="WFE474" s="87" t="s">
        <v>887</v>
      </c>
      <c r="WFF474" s="87" t="s">
        <v>875</v>
      </c>
      <c r="WFG474" s="87" t="s">
        <v>887</v>
      </c>
      <c r="WFH474" s="87" t="s">
        <v>875</v>
      </c>
      <c r="WFI474" s="87" t="s">
        <v>887</v>
      </c>
      <c r="WFJ474" s="87" t="s">
        <v>875</v>
      </c>
      <c r="WFK474" s="87" t="s">
        <v>887</v>
      </c>
      <c r="WFL474" s="87" t="s">
        <v>875</v>
      </c>
      <c r="WFM474" s="87" t="s">
        <v>887</v>
      </c>
      <c r="WFN474" s="87" t="s">
        <v>875</v>
      </c>
      <c r="WFO474" s="87" t="s">
        <v>887</v>
      </c>
      <c r="WFP474" s="87" t="s">
        <v>875</v>
      </c>
      <c r="WFQ474" s="87" t="s">
        <v>887</v>
      </c>
      <c r="WFR474" s="87" t="s">
        <v>875</v>
      </c>
      <c r="WFS474" s="87" t="s">
        <v>887</v>
      </c>
      <c r="WFT474" s="87" t="s">
        <v>875</v>
      </c>
      <c r="WFU474" s="87" t="s">
        <v>887</v>
      </c>
      <c r="WFV474" s="87" t="s">
        <v>875</v>
      </c>
      <c r="WFW474" s="87" t="s">
        <v>887</v>
      </c>
      <c r="WFX474" s="87" t="s">
        <v>875</v>
      </c>
      <c r="WFY474" s="87" t="s">
        <v>887</v>
      </c>
      <c r="WFZ474" s="87" t="s">
        <v>875</v>
      </c>
      <c r="WGA474" s="87" t="s">
        <v>887</v>
      </c>
      <c r="WGB474" s="87" t="s">
        <v>875</v>
      </c>
      <c r="WGC474" s="87" t="s">
        <v>887</v>
      </c>
      <c r="WGD474" s="87" t="s">
        <v>875</v>
      </c>
      <c r="WGE474" s="87" t="s">
        <v>887</v>
      </c>
      <c r="WGF474" s="87" t="s">
        <v>875</v>
      </c>
      <c r="WGG474" s="87" t="s">
        <v>887</v>
      </c>
      <c r="WGH474" s="87" t="s">
        <v>875</v>
      </c>
      <c r="WGI474" s="87" t="s">
        <v>887</v>
      </c>
      <c r="WGJ474" s="87" t="s">
        <v>875</v>
      </c>
      <c r="WGK474" s="87" t="s">
        <v>887</v>
      </c>
      <c r="WGL474" s="87" t="s">
        <v>875</v>
      </c>
      <c r="WGM474" s="87" t="s">
        <v>887</v>
      </c>
      <c r="WGN474" s="87" t="s">
        <v>875</v>
      </c>
      <c r="WGO474" s="87" t="s">
        <v>887</v>
      </c>
      <c r="WGP474" s="87" t="s">
        <v>875</v>
      </c>
      <c r="WGQ474" s="87" t="s">
        <v>887</v>
      </c>
      <c r="WGR474" s="87" t="s">
        <v>875</v>
      </c>
      <c r="WGS474" s="87" t="s">
        <v>887</v>
      </c>
      <c r="WGT474" s="87" t="s">
        <v>875</v>
      </c>
      <c r="WGU474" s="87" t="s">
        <v>887</v>
      </c>
      <c r="WGV474" s="87" t="s">
        <v>875</v>
      </c>
      <c r="WGW474" s="87" t="s">
        <v>887</v>
      </c>
      <c r="WGX474" s="87" t="s">
        <v>875</v>
      </c>
      <c r="WGY474" s="87" t="s">
        <v>887</v>
      </c>
      <c r="WGZ474" s="87" t="s">
        <v>875</v>
      </c>
      <c r="WHA474" s="87" t="s">
        <v>887</v>
      </c>
      <c r="WHB474" s="87" t="s">
        <v>875</v>
      </c>
      <c r="WHC474" s="87" t="s">
        <v>887</v>
      </c>
      <c r="WHD474" s="87" t="s">
        <v>875</v>
      </c>
      <c r="WHE474" s="87" t="s">
        <v>887</v>
      </c>
      <c r="WHF474" s="87" t="s">
        <v>875</v>
      </c>
      <c r="WHG474" s="87" t="s">
        <v>887</v>
      </c>
      <c r="WHH474" s="87" t="s">
        <v>875</v>
      </c>
      <c r="WHI474" s="87" t="s">
        <v>887</v>
      </c>
      <c r="WHJ474" s="87" t="s">
        <v>875</v>
      </c>
      <c r="WHK474" s="87" t="s">
        <v>887</v>
      </c>
      <c r="WHL474" s="87" t="s">
        <v>875</v>
      </c>
      <c r="WHM474" s="87" t="s">
        <v>887</v>
      </c>
      <c r="WHN474" s="87" t="s">
        <v>875</v>
      </c>
      <c r="WHO474" s="87" t="s">
        <v>887</v>
      </c>
      <c r="WHP474" s="87" t="s">
        <v>875</v>
      </c>
      <c r="WHQ474" s="87" t="s">
        <v>887</v>
      </c>
      <c r="WHR474" s="87" t="s">
        <v>875</v>
      </c>
      <c r="WHS474" s="87" t="s">
        <v>887</v>
      </c>
      <c r="WHT474" s="87" t="s">
        <v>875</v>
      </c>
      <c r="WHU474" s="87" t="s">
        <v>887</v>
      </c>
      <c r="WHV474" s="87" t="s">
        <v>875</v>
      </c>
      <c r="WHW474" s="87" t="s">
        <v>887</v>
      </c>
      <c r="WHX474" s="87" t="s">
        <v>875</v>
      </c>
      <c r="WHY474" s="87" t="s">
        <v>887</v>
      </c>
      <c r="WHZ474" s="87" t="s">
        <v>875</v>
      </c>
      <c r="WIA474" s="87" t="s">
        <v>887</v>
      </c>
      <c r="WIB474" s="87" t="s">
        <v>875</v>
      </c>
      <c r="WIC474" s="87" t="s">
        <v>887</v>
      </c>
      <c r="WID474" s="87" t="s">
        <v>875</v>
      </c>
      <c r="WIE474" s="87" t="s">
        <v>887</v>
      </c>
      <c r="WIF474" s="87" t="s">
        <v>875</v>
      </c>
      <c r="WIG474" s="87" t="s">
        <v>887</v>
      </c>
      <c r="WIH474" s="87" t="s">
        <v>875</v>
      </c>
      <c r="WII474" s="87" t="s">
        <v>887</v>
      </c>
      <c r="WIJ474" s="87" t="s">
        <v>875</v>
      </c>
      <c r="WIK474" s="87" t="s">
        <v>887</v>
      </c>
      <c r="WIL474" s="87" t="s">
        <v>875</v>
      </c>
      <c r="WIM474" s="87" t="s">
        <v>887</v>
      </c>
      <c r="WIN474" s="87" t="s">
        <v>875</v>
      </c>
      <c r="WIO474" s="87" t="s">
        <v>887</v>
      </c>
      <c r="WIP474" s="87" t="s">
        <v>875</v>
      </c>
      <c r="WIQ474" s="87" t="s">
        <v>887</v>
      </c>
      <c r="WIR474" s="87" t="s">
        <v>875</v>
      </c>
      <c r="WIS474" s="87" t="s">
        <v>887</v>
      </c>
      <c r="WIT474" s="87" t="s">
        <v>875</v>
      </c>
      <c r="WIU474" s="87" t="s">
        <v>887</v>
      </c>
      <c r="WIV474" s="87" t="s">
        <v>875</v>
      </c>
      <c r="WIW474" s="87" t="s">
        <v>887</v>
      </c>
      <c r="WIX474" s="87" t="s">
        <v>875</v>
      </c>
      <c r="WIY474" s="87" t="s">
        <v>887</v>
      </c>
      <c r="WIZ474" s="87" t="s">
        <v>875</v>
      </c>
      <c r="WJA474" s="87" t="s">
        <v>887</v>
      </c>
      <c r="WJB474" s="87" t="s">
        <v>875</v>
      </c>
      <c r="WJC474" s="87" t="s">
        <v>887</v>
      </c>
      <c r="WJD474" s="87" t="s">
        <v>875</v>
      </c>
      <c r="WJE474" s="87" t="s">
        <v>887</v>
      </c>
      <c r="WJF474" s="87" t="s">
        <v>875</v>
      </c>
      <c r="WJG474" s="87" t="s">
        <v>887</v>
      </c>
      <c r="WJH474" s="87" t="s">
        <v>875</v>
      </c>
      <c r="WJI474" s="87" t="s">
        <v>887</v>
      </c>
      <c r="WJJ474" s="87" t="s">
        <v>875</v>
      </c>
      <c r="WJK474" s="87" t="s">
        <v>887</v>
      </c>
      <c r="WJL474" s="87" t="s">
        <v>875</v>
      </c>
      <c r="WJM474" s="87" t="s">
        <v>887</v>
      </c>
      <c r="WJN474" s="87" t="s">
        <v>875</v>
      </c>
      <c r="WJO474" s="87" t="s">
        <v>887</v>
      </c>
      <c r="WJP474" s="87" t="s">
        <v>875</v>
      </c>
      <c r="WJQ474" s="87" t="s">
        <v>887</v>
      </c>
      <c r="WJR474" s="87" t="s">
        <v>875</v>
      </c>
      <c r="WJS474" s="87" t="s">
        <v>887</v>
      </c>
      <c r="WJT474" s="87" t="s">
        <v>875</v>
      </c>
      <c r="WJU474" s="87" t="s">
        <v>887</v>
      </c>
      <c r="WJV474" s="87" t="s">
        <v>875</v>
      </c>
      <c r="WJW474" s="87" t="s">
        <v>887</v>
      </c>
      <c r="WJX474" s="87" t="s">
        <v>875</v>
      </c>
      <c r="WJY474" s="87" t="s">
        <v>887</v>
      </c>
      <c r="WJZ474" s="87" t="s">
        <v>875</v>
      </c>
      <c r="WKA474" s="87" t="s">
        <v>887</v>
      </c>
      <c r="WKB474" s="87" t="s">
        <v>875</v>
      </c>
      <c r="WKC474" s="87" t="s">
        <v>887</v>
      </c>
      <c r="WKD474" s="87" t="s">
        <v>875</v>
      </c>
      <c r="WKE474" s="87" t="s">
        <v>887</v>
      </c>
      <c r="WKF474" s="87" t="s">
        <v>875</v>
      </c>
      <c r="WKG474" s="87" t="s">
        <v>887</v>
      </c>
      <c r="WKH474" s="87" t="s">
        <v>875</v>
      </c>
      <c r="WKI474" s="87" t="s">
        <v>887</v>
      </c>
      <c r="WKJ474" s="87" t="s">
        <v>875</v>
      </c>
      <c r="WKK474" s="87" t="s">
        <v>887</v>
      </c>
      <c r="WKL474" s="87" t="s">
        <v>875</v>
      </c>
      <c r="WKM474" s="87" t="s">
        <v>887</v>
      </c>
      <c r="WKN474" s="87" t="s">
        <v>875</v>
      </c>
      <c r="WKO474" s="87" t="s">
        <v>887</v>
      </c>
      <c r="WKP474" s="87" t="s">
        <v>875</v>
      </c>
      <c r="WKQ474" s="87" t="s">
        <v>887</v>
      </c>
      <c r="WKR474" s="87" t="s">
        <v>875</v>
      </c>
      <c r="WKS474" s="87" t="s">
        <v>887</v>
      </c>
      <c r="WKT474" s="87" t="s">
        <v>875</v>
      </c>
      <c r="WKU474" s="87" t="s">
        <v>887</v>
      </c>
      <c r="WKV474" s="87" t="s">
        <v>875</v>
      </c>
      <c r="WKW474" s="87" t="s">
        <v>887</v>
      </c>
      <c r="WKX474" s="87" t="s">
        <v>875</v>
      </c>
      <c r="WKY474" s="87" t="s">
        <v>887</v>
      </c>
      <c r="WKZ474" s="87" t="s">
        <v>875</v>
      </c>
      <c r="WLA474" s="87" t="s">
        <v>887</v>
      </c>
      <c r="WLB474" s="87" t="s">
        <v>875</v>
      </c>
      <c r="WLC474" s="87" t="s">
        <v>887</v>
      </c>
      <c r="WLD474" s="87" t="s">
        <v>875</v>
      </c>
      <c r="WLE474" s="87" t="s">
        <v>887</v>
      </c>
      <c r="WLF474" s="87" t="s">
        <v>875</v>
      </c>
      <c r="WLG474" s="87" t="s">
        <v>887</v>
      </c>
      <c r="WLH474" s="87" t="s">
        <v>875</v>
      </c>
      <c r="WLI474" s="87" t="s">
        <v>887</v>
      </c>
      <c r="WLJ474" s="87" t="s">
        <v>875</v>
      </c>
      <c r="WLK474" s="87" t="s">
        <v>887</v>
      </c>
      <c r="WLL474" s="87" t="s">
        <v>875</v>
      </c>
      <c r="WLM474" s="87" t="s">
        <v>887</v>
      </c>
      <c r="WLN474" s="87" t="s">
        <v>875</v>
      </c>
      <c r="WLO474" s="87" t="s">
        <v>887</v>
      </c>
      <c r="WLP474" s="87" t="s">
        <v>875</v>
      </c>
      <c r="WLQ474" s="87" t="s">
        <v>887</v>
      </c>
      <c r="WLR474" s="87" t="s">
        <v>875</v>
      </c>
      <c r="WLS474" s="87" t="s">
        <v>887</v>
      </c>
      <c r="WLT474" s="87" t="s">
        <v>875</v>
      </c>
      <c r="WLU474" s="87" t="s">
        <v>887</v>
      </c>
      <c r="WLV474" s="87" t="s">
        <v>875</v>
      </c>
      <c r="WLW474" s="87" t="s">
        <v>887</v>
      </c>
      <c r="WLX474" s="87" t="s">
        <v>875</v>
      </c>
      <c r="WLY474" s="87" t="s">
        <v>887</v>
      </c>
      <c r="WLZ474" s="87" t="s">
        <v>875</v>
      </c>
      <c r="WMA474" s="87" t="s">
        <v>887</v>
      </c>
      <c r="WMB474" s="87" t="s">
        <v>875</v>
      </c>
      <c r="WMC474" s="87" t="s">
        <v>887</v>
      </c>
      <c r="WMD474" s="87" t="s">
        <v>875</v>
      </c>
      <c r="WME474" s="87" t="s">
        <v>887</v>
      </c>
      <c r="WMF474" s="87" t="s">
        <v>875</v>
      </c>
      <c r="WMG474" s="87" t="s">
        <v>887</v>
      </c>
      <c r="WMH474" s="87" t="s">
        <v>875</v>
      </c>
      <c r="WMI474" s="87" t="s">
        <v>887</v>
      </c>
      <c r="WMJ474" s="87" t="s">
        <v>875</v>
      </c>
      <c r="WMK474" s="87" t="s">
        <v>887</v>
      </c>
      <c r="WML474" s="87" t="s">
        <v>875</v>
      </c>
      <c r="WMM474" s="87" t="s">
        <v>887</v>
      </c>
      <c r="WMN474" s="87" t="s">
        <v>875</v>
      </c>
      <c r="WMO474" s="87" t="s">
        <v>887</v>
      </c>
      <c r="WMP474" s="87" t="s">
        <v>875</v>
      </c>
      <c r="WMQ474" s="87" t="s">
        <v>887</v>
      </c>
      <c r="WMR474" s="87" t="s">
        <v>875</v>
      </c>
      <c r="WMS474" s="87" t="s">
        <v>887</v>
      </c>
      <c r="WMT474" s="87" t="s">
        <v>875</v>
      </c>
      <c r="WMU474" s="87" t="s">
        <v>887</v>
      </c>
      <c r="WMV474" s="87" t="s">
        <v>875</v>
      </c>
      <c r="WMW474" s="87" t="s">
        <v>887</v>
      </c>
      <c r="WMX474" s="87" t="s">
        <v>875</v>
      </c>
      <c r="WMY474" s="87" t="s">
        <v>887</v>
      </c>
      <c r="WMZ474" s="87" t="s">
        <v>875</v>
      </c>
      <c r="WNA474" s="87" t="s">
        <v>887</v>
      </c>
      <c r="WNB474" s="87" t="s">
        <v>875</v>
      </c>
      <c r="WNC474" s="87" t="s">
        <v>887</v>
      </c>
      <c r="WND474" s="87" t="s">
        <v>875</v>
      </c>
      <c r="WNE474" s="87" t="s">
        <v>887</v>
      </c>
      <c r="WNF474" s="87" t="s">
        <v>875</v>
      </c>
      <c r="WNG474" s="87" t="s">
        <v>887</v>
      </c>
      <c r="WNH474" s="87" t="s">
        <v>875</v>
      </c>
      <c r="WNI474" s="87" t="s">
        <v>887</v>
      </c>
      <c r="WNJ474" s="87" t="s">
        <v>875</v>
      </c>
      <c r="WNK474" s="87" t="s">
        <v>887</v>
      </c>
      <c r="WNL474" s="87" t="s">
        <v>875</v>
      </c>
      <c r="WNM474" s="87" t="s">
        <v>887</v>
      </c>
      <c r="WNN474" s="87" t="s">
        <v>875</v>
      </c>
      <c r="WNO474" s="87" t="s">
        <v>887</v>
      </c>
      <c r="WNP474" s="87" t="s">
        <v>875</v>
      </c>
      <c r="WNQ474" s="87" t="s">
        <v>887</v>
      </c>
      <c r="WNR474" s="87" t="s">
        <v>875</v>
      </c>
      <c r="WNS474" s="87" t="s">
        <v>887</v>
      </c>
      <c r="WNT474" s="87" t="s">
        <v>875</v>
      </c>
      <c r="WNU474" s="87" t="s">
        <v>887</v>
      </c>
      <c r="WNV474" s="87" t="s">
        <v>875</v>
      </c>
      <c r="WNW474" s="87" t="s">
        <v>887</v>
      </c>
      <c r="WNX474" s="87" t="s">
        <v>875</v>
      </c>
      <c r="WNY474" s="87" t="s">
        <v>887</v>
      </c>
      <c r="WNZ474" s="87" t="s">
        <v>875</v>
      </c>
      <c r="WOA474" s="87" t="s">
        <v>887</v>
      </c>
      <c r="WOB474" s="87" t="s">
        <v>875</v>
      </c>
      <c r="WOC474" s="87" t="s">
        <v>887</v>
      </c>
      <c r="WOD474" s="87" t="s">
        <v>875</v>
      </c>
      <c r="WOE474" s="87" t="s">
        <v>887</v>
      </c>
      <c r="WOF474" s="87" t="s">
        <v>875</v>
      </c>
      <c r="WOG474" s="87" t="s">
        <v>887</v>
      </c>
      <c r="WOH474" s="87" t="s">
        <v>875</v>
      </c>
      <c r="WOI474" s="87" t="s">
        <v>887</v>
      </c>
      <c r="WOJ474" s="87" t="s">
        <v>875</v>
      </c>
      <c r="WOK474" s="87" t="s">
        <v>887</v>
      </c>
      <c r="WOL474" s="87" t="s">
        <v>875</v>
      </c>
      <c r="WOM474" s="87" t="s">
        <v>887</v>
      </c>
      <c r="WON474" s="87" t="s">
        <v>875</v>
      </c>
      <c r="WOO474" s="87" t="s">
        <v>887</v>
      </c>
      <c r="WOP474" s="87" t="s">
        <v>875</v>
      </c>
      <c r="WOQ474" s="87" t="s">
        <v>887</v>
      </c>
      <c r="WOR474" s="87" t="s">
        <v>875</v>
      </c>
      <c r="WOS474" s="87" t="s">
        <v>887</v>
      </c>
      <c r="WOT474" s="87" t="s">
        <v>875</v>
      </c>
      <c r="WOU474" s="87" t="s">
        <v>887</v>
      </c>
      <c r="WOV474" s="87" t="s">
        <v>875</v>
      </c>
      <c r="WOW474" s="87" t="s">
        <v>887</v>
      </c>
      <c r="WOX474" s="87" t="s">
        <v>875</v>
      </c>
      <c r="WOY474" s="87" t="s">
        <v>887</v>
      </c>
      <c r="WOZ474" s="87" t="s">
        <v>875</v>
      </c>
      <c r="WPA474" s="87" t="s">
        <v>887</v>
      </c>
      <c r="WPB474" s="87" t="s">
        <v>875</v>
      </c>
      <c r="WPC474" s="87" t="s">
        <v>887</v>
      </c>
      <c r="WPD474" s="87" t="s">
        <v>875</v>
      </c>
      <c r="WPE474" s="87" t="s">
        <v>887</v>
      </c>
      <c r="WPF474" s="87" t="s">
        <v>875</v>
      </c>
      <c r="WPG474" s="87" t="s">
        <v>887</v>
      </c>
      <c r="WPH474" s="87" t="s">
        <v>875</v>
      </c>
      <c r="WPI474" s="87" t="s">
        <v>887</v>
      </c>
      <c r="WPJ474" s="87" t="s">
        <v>875</v>
      </c>
      <c r="WPK474" s="87" t="s">
        <v>887</v>
      </c>
      <c r="WPL474" s="87" t="s">
        <v>875</v>
      </c>
      <c r="WPM474" s="87" t="s">
        <v>887</v>
      </c>
      <c r="WPN474" s="87" t="s">
        <v>875</v>
      </c>
      <c r="WPO474" s="87" t="s">
        <v>887</v>
      </c>
      <c r="WPP474" s="87" t="s">
        <v>875</v>
      </c>
      <c r="WPQ474" s="87" t="s">
        <v>887</v>
      </c>
      <c r="WPR474" s="87" t="s">
        <v>875</v>
      </c>
      <c r="WPS474" s="87" t="s">
        <v>887</v>
      </c>
      <c r="WPT474" s="87" t="s">
        <v>875</v>
      </c>
      <c r="WPU474" s="87" t="s">
        <v>887</v>
      </c>
      <c r="WPV474" s="87" t="s">
        <v>875</v>
      </c>
      <c r="WPW474" s="87" t="s">
        <v>887</v>
      </c>
      <c r="WPX474" s="87" t="s">
        <v>875</v>
      </c>
      <c r="WPY474" s="87" t="s">
        <v>887</v>
      </c>
      <c r="WPZ474" s="87" t="s">
        <v>875</v>
      </c>
      <c r="WQA474" s="87" t="s">
        <v>887</v>
      </c>
      <c r="WQB474" s="87" t="s">
        <v>875</v>
      </c>
      <c r="WQC474" s="87" t="s">
        <v>887</v>
      </c>
      <c r="WQD474" s="87" t="s">
        <v>875</v>
      </c>
      <c r="WQE474" s="87" t="s">
        <v>887</v>
      </c>
      <c r="WQF474" s="87" t="s">
        <v>875</v>
      </c>
      <c r="WQG474" s="87" t="s">
        <v>887</v>
      </c>
      <c r="WQH474" s="87" t="s">
        <v>875</v>
      </c>
      <c r="WQI474" s="87" t="s">
        <v>887</v>
      </c>
      <c r="WQJ474" s="87" t="s">
        <v>875</v>
      </c>
      <c r="WQK474" s="87" t="s">
        <v>887</v>
      </c>
      <c r="WQL474" s="87" t="s">
        <v>875</v>
      </c>
      <c r="WQM474" s="87" t="s">
        <v>887</v>
      </c>
      <c r="WQN474" s="87" t="s">
        <v>875</v>
      </c>
      <c r="WQO474" s="87" t="s">
        <v>887</v>
      </c>
      <c r="WQP474" s="87" t="s">
        <v>875</v>
      </c>
      <c r="WQQ474" s="87" t="s">
        <v>887</v>
      </c>
      <c r="WQR474" s="87" t="s">
        <v>875</v>
      </c>
      <c r="WQS474" s="87" t="s">
        <v>887</v>
      </c>
      <c r="WQT474" s="87" t="s">
        <v>875</v>
      </c>
      <c r="WQU474" s="87" t="s">
        <v>887</v>
      </c>
      <c r="WQV474" s="87" t="s">
        <v>875</v>
      </c>
      <c r="WQW474" s="87" t="s">
        <v>887</v>
      </c>
      <c r="WQX474" s="87" t="s">
        <v>875</v>
      </c>
      <c r="WQY474" s="87" t="s">
        <v>887</v>
      </c>
      <c r="WQZ474" s="87" t="s">
        <v>875</v>
      </c>
      <c r="WRA474" s="87" t="s">
        <v>887</v>
      </c>
      <c r="WRB474" s="87" t="s">
        <v>875</v>
      </c>
      <c r="WRC474" s="87" t="s">
        <v>887</v>
      </c>
      <c r="WRD474" s="87" t="s">
        <v>875</v>
      </c>
      <c r="WRE474" s="87" t="s">
        <v>887</v>
      </c>
      <c r="WRF474" s="87" t="s">
        <v>875</v>
      </c>
      <c r="WRG474" s="87" t="s">
        <v>887</v>
      </c>
      <c r="WRH474" s="87" t="s">
        <v>875</v>
      </c>
      <c r="WRI474" s="87" t="s">
        <v>887</v>
      </c>
      <c r="WRJ474" s="87" t="s">
        <v>875</v>
      </c>
      <c r="WRK474" s="87" t="s">
        <v>887</v>
      </c>
      <c r="WRL474" s="87" t="s">
        <v>875</v>
      </c>
      <c r="WRM474" s="87" t="s">
        <v>887</v>
      </c>
      <c r="WRN474" s="87" t="s">
        <v>875</v>
      </c>
      <c r="WRO474" s="87" t="s">
        <v>887</v>
      </c>
      <c r="WRP474" s="87" t="s">
        <v>875</v>
      </c>
      <c r="WRQ474" s="87" t="s">
        <v>887</v>
      </c>
      <c r="WRR474" s="87" t="s">
        <v>875</v>
      </c>
      <c r="WRS474" s="87" t="s">
        <v>887</v>
      </c>
      <c r="WRT474" s="87" t="s">
        <v>875</v>
      </c>
      <c r="WRU474" s="87" t="s">
        <v>887</v>
      </c>
      <c r="WRV474" s="87" t="s">
        <v>875</v>
      </c>
      <c r="WRW474" s="87" t="s">
        <v>887</v>
      </c>
      <c r="WRX474" s="87" t="s">
        <v>875</v>
      </c>
      <c r="WRY474" s="87" t="s">
        <v>887</v>
      </c>
      <c r="WRZ474" s="87" t="s">
        <v>875</v>
      </c>
      <c r="WSA474" s="87" t="s">
        <v>887</v>
      </c>
      <c r="WSB474" s="87" t="s">
        <v>875</v>
      </c>
      <c r="WSC474" s="87" t="s">
        <v>887</v>
      </c>
      <c r="WSD474" s="87" t="s">
        <v>875</v>
      </c>
      <c r="WSE474" s="87" t="s">
        <v>887</v>
      </c>
      <c r="WSF474" s="87" t="s">
        <v>875</v>
      </c>
      <c r="WSG474" s="87" t="s">
        <v>887</v>
      </c>
      <c r="WSH474" s="87" t="s">
        <v>875</v>
      </c>
      <c r="WSI474" s="87" t="s">
        <v>887</v>
      </c>
      <c r="WSJ474" s="87" t="s">
        <v>875</v>
      </c>
      <c r="WSK474" s="87" t="s">
        <v>887</v>
      </c>
      <c r="WSL474" s="87" t="s">
        <v>875</v>
      </c>
      <c r="WSM474" s="87" t="s">
        <v>887</v>
      </c>
      <c r="WSN474" s="87" t="s">
        <v>875</v>
      </c>
      <c r="WSO474" s="87" t="s">
        <v>887</v>
      </c>
      <c r="WSP474" s="87" t="s">
        <v>875</v>
      </c>
      <c r="WSQ474" s="87" t="s">
        <v>887</v>
      </c>
      <c r="WSR474" s="87" t="s">
        <v>875</v>
      </c>
      <c r="WSS474" s="87" t="s">
        <v>887</v>
      </c>
      <c r="WST474" s="87" t="s">
        <v>875</v>
      </c>
      <c r="WSU474" s="87" t="s">
        <v>887</v>
      </c>
      <c r="WSV474" s="87" t="s">
        <v>875</v>
      </c>
      <c r="WSW474" s="87" t="s">
        <v>887</v>
      </c>
      <c r="WSX474" s="87" t="s">
        <v>875</v>
      </c>
      <c r="WSY474" s="87" t="s">
        <v>887</v>
      </c>
      <c r="WSZ474" s="87" t="s">
        <v>875</v>
      </c>
      <c r="WTA474" s="87" t="s">
        <v>887</v>
      </c>
      <c r="WTB474" s="87" t="s">
        <v>875</v>
      </c>
      <c r="WTC474" s="87" t="s">
        <v>887</v>
      </c>
      <c r="WTD474" s="87" t="s">
        <v>875</v>
      </c>
      <c r="WTE474" s="87" t="s">
        <v>887</v>
      </c>
      <c r="WTF474" s="87" t="s">
        <v>875</v>
      </c>
      <c r="WTG474" s="87" t="s">
        <v>887</v>
      </c>
      <c r="WTH474" s="87" t="s">
        <v>875</v>
      </c>
      <c r="WTI474" s="87" t="s">
        <v>887</v>
      </c>
      <c r="WTJ474" s="87" t="s">
        <v>875</v>
      </c>
      <c r="WTK474" s="87" t="s">
        <v>887</v>
      </c>
      <c r="WTL474" s="87" t="s">
        <v>875</v>
      </c>
      <c r="WTM474" s="87" t="s">
        <v>887</v>
      </c>
      <c r="WTN474" s="87" t="s">
        <v>875</v>
      </c>
      <c r="WTO474" s="87" t="s">
        <v>887</v>
      </c>
      <c r="WTP474" s="87" t="s">
        <v>875</v>
      </c>
      <c r="WTQ474" s="87" t="s">
        <v>887</v>
      </c>
      <c r="WTR474" s="87" t="s">
        <v>875</v>
      </c>
      <c r="WTS474" s="87" t="s">
        <v>887</v>
      </c>
      <c r="WTT474" s="87" t="s">
        <v>875</v>
      </c>
      <c r="WTU474" s="87" t="s">
        <v>887</v>
      </c>
      <c r="WTV474" s="87" t="s">
        <v>875</v>
      </c>
      <c r="WTW474" s="87" t="s">
        <v>887</v>
      </c>
      <c r="WTX474" s="87" t="s">
        <v>875</v>
      </c>
      <c r="WTY474" s="87" t="s">
        <v>887</v>
      </c>
      <c r="WTZ474" s="87" t="s">
        <v>875</v>
      </c>
      <c r="WUA474" s="87" t="s">
        <v>887</v>
      </c>
      <c r="WUB474" s="87" t="s">
        <v>875</v>
      </c>
      <c r="WUC474" s="87" t="s">
        <v>887</v>
      </c>
      <c r="WUD474" s="87" t="s">
        <v>875</v>
      </c>
      <c r="WUE474" s="87" t="s">
        <v>887</v>
      </c>
      <c r="WUF474" s="87" t="s">
        <v>875</v>
      </c>
      <c r="WUG474" s="87" t="s">
        <v>887</v>
      </c>
      <c r="WUH474" s="87" t="s">
        <v>875</v>
      </c>
      <c r="WUI474" s="87" t="s">
        <v>887</v>
      </c>
      <c r="WUJ474" s="87" t="s">
        <v>875</v>
      </c>
      <c r="WUK474" s="87" t="s">
        <v>887</v>
      </c>
      <c r="WUL474" s="87" t="s">
        <v>875</v>
      </c>
      <c r="WUM474" s="87" t="s">
        <v>887</v>
      </c>
      <c r="WUN474" s="87" t="s">
        <v>875</v>
      </c>
      <c r="WUO474" s="87" t="s">
        <v>887</v>
      </c>
      <c r="WUP474" s="87" t="s">
        <v>875</v>
      </c>
      <c r="WUQ474" s="87" t="s">
        <v>887</v>
      </c>
      <c r="WUR474" s="87" t="s">
        <v>875</v>
      </c>
      <c r="WUS474" s="87" t="s">
        <v>887</v>
      </c>
      <c r="WUT474" s="87" t="s">
        <v>875</v>
      </c>
      <c r="WUU474" s="87" t="s">
        <v>887</v>
      </c>
      <c r="WUV474" s="87" t="s">
        <v>875</v>
      </c>
      <c r="WUW474" s="87" t="s">
        <v>887</v>
      </c>
      <c r="WUX474" s="87" t="s">
        <v>875</v>
      </c>
      <c r="WUY474" s="87" t="s">
        <v>887</v>
      </c>
      <c r="WUZ474" s="87" t="s">
        <v>875</v>
      </c>
      <c r="WVA474" s="87" t="s">
        <v>887</v>
      </c>
      <c r="WVB474" s="87" t="s">
        <v>875</v>
      </c>
      <c r="WVC474" s="87" t="s">
        <v>887</v>
      </c>
      <c r="WVD474" s="87" t="s">
        <v>875</v>
      </c>
      <c r="WVE474" s="87" t="s">
        <v>887</v>
      </c>
      <c r="WVF474" s="87" t="s">
        <v>875</v>
      </c>
      <c r="WVG474" s="87" t="s">
        <v>887</v>
      </c>
      <c r="WVH474" s="87" t="s">
        <v>875</v>
      </c>
      <c r="WVI474" s="87" t="s">
        <v>887</v>
      </c>
      <c r="WVJ474" s="87" t="s">
        <v>875</v>
      </c>
      <c r="WVK474" s="87" t="s">
        <v>887</v>
      </c>
      <c r="WVL474" s="87" t="s">
        <v>875</v>
      </c>
      <c r="WVM474" s="87" t="s">
        <v>887</v>
      </c>
      <c r="WVN474" s="87" t="s">
        <v>875</v>
      </c>
      <c r="WVO474" s="87" t="s">
        <v>887</v>
      </c>
      <c r="WVP474" s="87" t="s">
        <v>875</v>
      </c>
      <c r="WVQ474" s="87" t="s">
        <v>887</v>
      </c>
      <c r="WVR474" s="87" t="s">
        <v>875</v>
      </c>
      <c r="WVS474" s="87" t="s">
        <v>887</v>
      </c>
      <c r="WVT474" s="87" t="s">
        <v>875</v>
      </c>
      <c r="WVU474" s="87" t="s">
        <v>887</v>
      </c>
      <c r="WVV474" s="87" t="s">
        <v>875</v>
      </c>
      <c r="WVW474" s="87" t="s">
        <v>887</v>
      </c>
      <c r="WVX474" s="87" t="s">
        <v>875</v>
      </c>
      <c r="WVY474" s="87" t="s">
        <v>887</v>
      </c>
      <c r="WVZ474" s="87" t="s">
        <v>875</v>
      </c>
      <c r="WWA474" s="87" t="s">
        <v>887</v>
      </c>
      <c r="WWB474" s="87" t="s">
        <v>875</v>
      </c>
      <c r="WWC474" s="87" t="s">
        <v>887</v>
      </c>
      <c r="WWD474" s="87" t="s">
        <v>875</v>
      </c>
      <c r="WWE474" s="87" t="s">
        <v>887</v>
      </c>
      <c r="WWF474" s="87" t="s">
        <v>875</v>
      </c>
      <c r="WWG474" s="87" t="s">
        <v>887</v>
      </c>
      <c r="WWH474" s="87" t="s">
        <v>875</v>
      </c>
      <c r="WWI474" s="87" t="s">
        <v>887</v>
      </c>
      <c r="WWJ474" s="87" t="s">
        <v>875</v>
      </c>
      <c r="WWK474" s="87" t="s">
        <v>887</v>
      </c>
      <c r="WWL474" s="87" t="s">
        <v>875</v>
      </c>
      <c r="WWM474" s="87" t="s">
        <v>887</v>
      </c>
      <c r="WWN474" s="87" t="s">
        <v>875</v>
      </c>
      <c r="WWO474" s="87" t="s">
        <v>887</v>
      </c>
      <c r="WWP474" s="87" t="s">
        <v>875</v>
      </c>
      <c r="WWQ474" s="87" t="s">
        <v>887</v>
      </c>
      <c r="WWR474" s="87" t="s">
        <v>875</v>
      </c>
      <c r="WWS474" s="87" t="s">
        <v>887</v>
      </c>
      <c r="WWT474" s="87" t="s">
        <v>875</v>
      </c>
      <c r="WWU474" s="87" t="s">
        <v>887</v>
      </c>
      <c r="WWV474" s="87" t="s">
        <v>875</v>
      </c>
      <c r="WWW474" s="87" t="s">
        <v>887</v>
      </c>
      <c r="WWX474" s="87" t="s">
        <v>875</v>
      </c>
      <c r="WWY474" s="87" t="s">
        <v>887</v>
      </c>
      <c r="WWZ474" s="87" t="s">
        <v>875</v>
      </c>
      <c r="WXA474" s="87" t="s">
        <v>887</v>
      </c>
      <c r="WXB474" s="87" t="s">
        <v>875</v>
      </c>
      <c r="WXC474" s="87" t="s">
        <v>887</v>
      </c>
      <c r="WXD474" s="87" t="s">
        <v>875</v>
      </c>
      <c r="WXE474" s="87" t="s">
        <v>887</v>
      </c>
      <c r="WXF474" s="87" t="s">
        <v>875</v>
      </c>
      <c r="WXG474" s="87" t="s">
        <v>887</v>
      </c>
      <c r="WXH474" s="87" t="s">
        <v>875</v>
      </c>
      <c r="WXI474" s="87" t="s">
        <v>887</v>
      </c>
      <c r="WXJ474" s="87" t="s">
        <v>875</v>
      </c>
      <c r="WXK474" s="87" t="s">
        <v>887</v>
      </c>
      <c r="WXL474" s="87" t="s">
        <v>875</v>
      </c>
      <c r="WXM474" s="87" t="s">
        <v>887</v>
      </c>
      <c r="WXN474" s="87" t="s">
        <v>875</v>
      </c>
      <c r="WXO474" s="87" t="s">
        <v>887</v>
      </c>
      <c r="WXP474" s="87" t="s">
        <v>875</v>
      </c>
      <c r="WXQ474" s="87" t="s">
        <v>887</v>
      </c>
      <c r="WXR474" s="87" t="s">
        <v>875</v>
      </c>
      <c r="WXS474" s="87" t="s">
        <v>887</v>
      </c>
      <c r="WXT474" s="87" t="s">
        <v>875</v>
      </c>
      <c r="WXU474" s="87" t="s">
        <v>887</v>
      </c>
      <c r="WXV474" s="87" t="s">
        <v>875</v>
      </c>
      <c r="WXW474" s="87" t="s">
        <v>887</v>
      </c>
      <c r="WXX474" s="87" t="s">
        <v>875</v>
      </c>
      <c r="WXY474" s="87" t="s">
        <v>887</v>
      </c>
      <c r="WXZ474" s="87" t="s">
        <v>875</v>
      </c>
      <c r="WYA474" s="87" t="s">
        <v>887</v>
      </c>
      <c r="WYB474" s="87" t="s">
        <v>875</v>
      </c>
      <c r="WYC474" s="87" t="s">
        <v>887</v>
      </c>
      <c r="WYD474" s="87" t="s">
        <v>875</v>
      </c>
      <c r="WYE474" s="87" t="s">
        <v>887</v>
      </c>
      <c r="WYF474" s="87" t="s">
        <v>875</v>
      </c>
      <c r="WYG474" s="87" t="s">
        <v>887</v>
      </c>
      <c r="WYH474" s="87" t="s">
        <v>875</v>
      </c>
      <c r="WYI474" s="87" t="s">
        <v>887</v>
      </c>
      <c r="WYJ474" s="87" t="s">
        <v>875</v>
      </c>
      <c r="WYK474" s="87" t="s">
        <v>887</v>
      </c>
      <c r="WYL474" s="87" t="s">
        <v>875</v>
      </c>
      <c r="WYM474" s="87" t="s">
        <v>887</v>
      </c>
      <c r="WYN474" s="87" t="s">
        <v>875</v>
      </c>
      <c r="WYO474" s="87" t="s">
        <v>887</v>
      </c>
      <c r="WYP474" s="87" t="s">
        <v>875</v>
      </c>
      <c r="WYQ474" s="87" t="s">
        <v>887</v>
      </c>
      <c r="WYR474" s="87" t="s">
        <v>875</v>
      </c>
      <c r="WYS474" s="87" t="s">
        <v>887</v>
      </c>
      <c r="WYT474" s="87" t="s">
        <v>875</v>
      </c>
      <c r="WYU474" s="87" t="s">
        <v>887</v>
      </c>
      <c r="WYV474" s="87" t="s">
        <v>875</v>
      </c>
      <c r="WYW474" s="87" t="s">
        <v>887</v>
      </c>
      <c r="WYX474" s="87" t="s">
        <v>875</v>
      </c>
      <c r="WYY474" s="87" t="s">
        <v>887</v>
      </c>
      <c r="WYZ474" s="87" t="s">
        <v>875</v>
      </c>
      <c r="WZA474" s="87" t="s">
        <v>887</v>
      </c>
      <c r="WZB474" s="87" t="s">
        <v>875</v>
      </c>
      <c r="WZC474" s="87" t="s">
        <v>887</v>
      </c>
      <c r="WZD474" s="87" t="s">
        <v>875</v>
      </c>
      <c r="WZE474" s="87" t="s">
        <v>887</v>
      </c>
      <c r="WZF474" s="87" t="s">
        <v>875</v>
      </c>
      <c r="WZG474" s="87" t="s">
        <v>887</v>
      </c>
      <c r="WZH474" s="87" t="s">
        <v>875</v>
      </c>
      <c r="WZI474" s="87" t="s">
        <v>887</v>
      </c>
      <c r="WZJ474" s="87" t="s">
        <v>875</v>
      </c>
      <c r="WZK474" s="87" t="s">
        <v>887</v>
      </c>
      <c r="WZL474" s="87" t="s">
        <v>875</v>
      </c>
      <c r="WZM474" s="87" t="s">
        <v>887</v>
      </c>
      <c r="WZN474" s="87" t="s">
        <v>875</v>
      </c>
      <c r="WZO474" s="87" t="s">
        <v>887</v>
      </c>
      <c r="WZP474" s="87" t="s">
        <v>875</v>
      </c>
      <c r="WZQ474" s="87" t="s">
        <v>887</v>
      </c>
      <c r="WZR474" s="87" t="s">
        <v>875</v>
      </c>
      <c r="WZS474" s="87" t="s">
        <v>887</v>
      </c>
      <c r="WZT474" s="87" t="s">
        <v>875</v>
      </c>
      <c r="WZU474" s="87" t="s">
        <v>887</v>
      </c>
      <c r="WZV474" s="87" t="s">
        <v>875</v>
      </c>
      <c r="WZW474" s="87" t="s">
        <v>887</v>
      </c>
      <c r="WZX474" s="87" t="s">
        <v>875</v>
      </c>
      <c r="WZY474" s="87" t="s">
        <v>887</v>
      </c>
      <c r="WZZ474" s="87" t="s">
        <v>875</v>
      </c>
      <c r="XAA474" s="87" t="s">
        <v>887</v>
      </c>
      <c r="XAB474" s="87" t="s">
        <v>875</v>
      </c>
      <c r="XAC474" s="87" t="s">
        <v>887</v>
      </c>
      <c r="XAD474" s="87" t="s">
        <v>875</v>
      </c>
      <c r="XAE474" s="87" t="s">
        <v>887</v>
      </c>
      <c r="XAF474" s="87" t="s">
        <v>875</v>
      </c>
      <c r="XAG474" s="87" t="s">
        <v>887</v>
      </c>
      <c r="XAH474" s="87" t="s">
        <v>875</v>
      </c>
      <c r="XAI474" s="87" t="s">
        <v>887</v>
      </c>
      <c r="XAJ474" s="87" t="s">
        <v>875</v>
      </c>
      <c r="XAK474" s="87" t="s">
        <v>887</v>
      </c>
      <c r="XAL474" s="87" t="s">
        <v>875</v>
      </c>
      <c r="XAM474" s="87" t="s">
        <v>887</v>
      </c>
      <c r="XAN474" s="87" t="s">
        <v>875</v>
      </c>
      <c r="XAO474" s="87" t="s">
        <v>887</v>
      </c>
      <c r="XAP474" s="87" t="s">
        <v>875</v>
      </c>
      <c r="XAQ474" s="87" t="s">
        <v>887</v>
      </c>
      <c r="XAR474" s="87" t="s">
        <v>875</v>
      </c>
      <c r="XAS474" s="87" t="s">
        <v>887</v>
      </c>
      <c r="XAT474" s="87" t="s">
        <v>875</v>
      </c>
      <c r="XAU474" s="87" t="s">
        <v>887</v>
      </c>
      <c r="XAV474" s="87" t="s">
        <v>875</v>
      </c>
      <c r="XAW474" s="87" t="s">
        <v>887</v>
      </c>
      <c r="XAX474" s="87" t="s">
        <v>875</v>
      </c>
      <c r="XAY474" s="87" t="s">
        <v>887</v>
      </c>
      <c r="XAZ474" s="87" t="s">
        <v>875</v>
      </c>
      <c r="XBA474" s="87" t="s">
        <v>887</v>
      </c>
      <c r="XBB474" s="87" t="s">
        <v>875</v>
      </c>
      <c r="XBC474" s="87" t="s">
        <v>887</v>
      </c>
      <c r="XBD474" s="87" t="s">
        <v>875</v>
      </c>
      <c r="XBE474" s="87" t="s">
        <v>887</v>
      </c>
      <c r="XBF474" s="87" t="s">
        <v>875</v>
      </c>
      <c r="XBG474" s="87" t="s">
        <v>887</v>
      </c>
      <c r="XBH474" s="87" t="s">
        <v>875</v>
      </c>
      <c r="XBI474" s="87" t="s">
        <v>887</v>
      </c>
      <c r="XBJ474" s="87" t="s">
        <v>875</v>
      </c>
      <c r="XBK474" s="87" t="s">
        <v>887</v>
      </c>
      <c r="XBL474" s="87" t="s">
        <v>875</v>
      </c>
      <c r="XBM474" s="87" t="s">
        <v>887</v>
      </c>
      <c r="XBN474" s="87" t="s">
        <v>875</v>
      </c>
      <c r="XBO474" s="87" t="s">
        <v>887</v>
      </c>
      <c r="XBP474" s="87" t="s">
        <v>875</v>
      </c>
      <c r="XBQ474" s="87" t="s">
        <v>887</v>
      </c>
      <c r="XBR474" s="87" t="s">
        <v>875</v>
      </c>
      <c r="XBS474" s="87" t="s">
        <v>887</v>
      </c>
      <c r="XBT474" s="87" t="s">
        <v>875</v>
      </c>
      <c r="XBU474" s="87" t="s">
        <v>887</v>
      </c>
      <c r="XBV474" s="87" t="s">
        <v>875</v>
      </c>
      <c r="XBW474" s="87" t="s">
        <v>887</v>
      </c>
      <c r="XBX474" s="87" t="s">
        <v>875</v>
      </c>
      <c r="XBY474" s="87" t="s">
        <v>887</v>
      </c>
      <c r="XBZ474" s="87" t="s">
        <v>875</v>
      </c>
      <c r="XCA474" s="87" t="s">
        <v>887</v>
      </c>
      <c r="XCB474" s="87" t="s">
        <v>875</v>
      </c>
      <c r="XCC474" s="87" t="s">
        <v>887</v>
      </c>
      <c r="XCD474" s="87" t="s">
        <v>875</v>
      </c>
      <c r="XCE474" s="87" t="s">
        <v>887</v>
      </c>
      <c r="XCF474" s="87" t="s">
        <v>875</v>
      </c>
      <c r="XCG474" s="87" t="s">
        <v>887</v>
      </c>
      <c r="XCH474" s="87" t="s">
        <v>875</v>
      </c>
      <c r="XCI474" s="87" t="s">
        <v>887</v>
      </c>
      <c r="XCJ474" s="87" t="s">
        <v>875</v>
      </c>
      <c r="XCK474" s="87" t="s">
        <v>887</v>
      </c>
      <c r="XCL474" s="87" t="s">
        <v>875</v>
      </c>
      <c r="XCM474" s="87" t="s">
        <v>887</v>
      </c>
      <c r="XCN474" s="87" t="s">
        <v>875</v>
      </c>
      <c r="XCO474" s="87" t="s">
        <v>887</v>
      </c>
      <c r="XCP474" s="87" t="s">
        <v>875</v>
      </c>
      <c r="XCQ474" s="87" t="s">
        <v>887</v>
      </c>
      <c r="XCR474" s="87" t="s">
        <v>875</v>
      </c>
      <c r="XCS474" s="87" t="s">
        <v>887</v>
      </c>
      <c r="XCT474" s="87" t="s">
        <v>875</v>
      </c>
      <c r="XCU474" s="87" t="s">
        <v>887</v>
      </c>
      <c r="XCV474" s="87" t="s">
        <v>875</v>
      </c>
      <c r="XCW474" s="87" t="s">
        <v>887</v>
      </c>
      <c r="XCX474" s="87" t="s">
        <v>875</v>
      </c>
      <c r="XCY474" s="87" t="s">
        <v>887</v>
      </c>
      <c r="XCZ474" s="87" t="s">
        <v>875</v>
      </c>
      <c r="XDA474" s="87" t="s">
        <v>887</v>
      </c>
      <c r="XDB474" s="87" t="s">
        <v>875</v>
      </c>
      <c r="XDC474" s="87" t="s">
        <v>887</v>
      </c>
      <c r="XDD474" s="87" t="s">
        <v>875</v>
      </c>
      <c r="XDE474" s="87" t="s">
        <v>887</v>
      </c>
      <c r="XDF474" s="87" t="s">
        <v>875</v>
      </c>
      <c r="XDG474" s="87" t="s">
        <v>887</v>
      </c>
      <c r="XDH474" s="87" t="s">
        <v>875</v>
      </c>
      <c r="XDI474" s="87" t="s">
        <v>887</v>
      </c>
      <c r="XDJ474" s="87" t="s">
        <v>875</v>
      </c>
      <c r="XDK474" s="87" t="s">
        <v>887</v>
      </c>
      <c r="XDL474" s="87" t="s">
        <v>875</v>
      </c>
      <c r="XDM474" s="87" t="s">
        <v>887</v>
      </c>
      <c r="XDN474" s="87" t="s">
        <v>875</v>
      </c>
      <c r="XDO474" s="87" t="s">
        <v>887</v>
      </c>
      <c r="XDP474" s="87" t="s">
        <v>875</v>
      </c>
      <c r="XDQ474" s="87" t="s">
        <v>887</v>
      </c>
      <c r="XDR474" s="87" t="s">
        <v>875</v>
      </c>
      <c r="XDS474" s="87" t="s">
        <v>887</v>
      </c>
      <c r="XDT474" s="87" t="s">
        <v>875</v>
      </c>
      <c r="XDU474" s="87" t="s">
        <v>887</v>
      </c>
      <c r="XDV474" s="87" t="s">
        <v>875</v>
      </c>
      <c r="XDW474" s="87" t="s">
        <v>887</v>
      </c>
      <c r="XDX474" s="87" t="s">
        <v>875</v>
      </c>
      <c r="XDY474" s="87" t="s">
        <v>887</v>
      </c>
      <c r="XDZ474" s="87" t="s">
        <v>875</v>
      </c>
      <c r="XEA474" s="87" t="s">
        <v>887</v>
      </c>
      <c r="XEB474" s="87" t="s">
        <v>875</v>
      </c>
      <c r="XEC474" s="87" t="s">
        <v>887</v>
      </c>
      <c r="XED474" s="87" t="s">
        <v>875</v>
      </c>
      <c r="XEE474" s="87" t="s">
        <v>887</v>
      </c>
      <c r="XEF474" s="87" t="s">
        <v>875</v>
      </c>
      <c r="XEG474" s="87" t="s">
        <v>887</v>
      </c>
      <c r="XEH474" s="87" t="s">
        <v>875</v>
      </c>
      <c r="XEI474" s="87" t="s">
        <v>887</v>
      </c>
      <c r="XEJ474" s="87" t="s">
        <v>875</v>
      </c>
      <c r="XEK474" s="87" t="s">
        <v>887</v>
      </c>
      <c r="XEL474" s="87" t="s">
        <v>875</v>
      </c>
      <c r="XEM474" s="87" t="s">
        <v>887</v>
      </c>
      <c r="XEN474" s="87" t="s">
        <v>875</v>
      </c>
      <c r="XEO474" s="87" t="s">
        <v>887</v>
      </c>
      <c r="XEP474" s="87" t="s">
        <v>875</v>
      </c>
      <c r="XEQ474" s="87" t="s">
        <v>887</v>
      </c>
      <c r="XER474" s="87" t="s">
        <v>875</v>
      </c>
      <c r="XES474" s="87" t="s">
        <v>887</v>
      </c>
      <c r="XET474" s="87" t="s">
        <v>875</v>
      </c>
      <c r="XEU474" s="87" t="s">
        <v>887</v>
      </c>
      <c r="XEV474" s="87" t="s">
        <v>875</v>
      </c>
      <c r="XEW474" s="87" t="s">
        <v>887</v>
      </c>
      <c r="XEX474" s="87" t="s">
        <v>875</v>
      </c>
      <c r="XEY474" s="87" t="s">
        <v>887</v>
      </c>
      <c r="XEZ474" s="87" t="s">
        <v>875</v>
      </c>
      <c r="XFA474" s="87" t="s">
        <v>887</v>
      </c>
      <c r="XFB474" s="87" t="s">
        <v>875</v>
      </c>
      <c r="XFC474" s="87" t="s">
        <v>887</v>
      </c>
      <c r="XFD474" s="87" t="s">
        <v>875</v>
      </c>
    </row>
    <row r="475" spans="1:16384" s="24" customFormat="1" ht="32.25" customHeight="1" x14ac:dyDescent="0.4">
      <c r="A475" s="882">
        <v>329</v>
      </c>
      <c r="B475" s="882" t="s">
        <v>26</v>
      </c>
      <c r="C475" s="882">
        <v>31677</v>
      </c>
      <c r="D475" s="882">
        <v>6</v>
      </c>
      <c r="E475" s="882">
        <v>1771</v>
      </c>
      <c r="F475" s="883" t="s">
        <v>879</v>
      </c>
      <c r="G475" s="882">
        <v>0</v>
      </c>
      <c r="H475" s="882">
        <v>0</v>
      </c>
      <c r="I475" s="884">
        <v>55</v>
      </c>
      <c r="J475" s="882"/>
      <c r="K475" s="882">
        <v>55</v>
      </c>
      <c r="L475" s="882"/>
      <c r="M475" s="882"/>
      <c r="N475" s="882"/>
      <c r="O475" s="882">
        <v>1</v>
      </c>
      <c r="P475" s="7"/>
      <c r="Q475" s="882" t="s">
        <v>903</v>
      </c>
      <c r="R475" s="882" t="s">
        <v>872</v>
      </c>
      <c r="S475" s="882">
        <v>220</v>
      </c>
      <c r="T475" s="882"/>
      <c r="U475" s="882">
        <v>220</v>
      </c>
      <c r="V475" s="882"/>
      <c r="W475" s="882"/>
      <c r="X475" s="882"/>
      <c r="Y475" s="882"/>
      <c r="Z475" s="882"/>
      <c r="AA475" s="882"/>
    </row>
    <row r="476" spans="1:16384" s="24" customFormat="1" ht="33" customHeight="1" x14ac:dyDescent="0.4">
      <c r="A476" s="882">
        <v>330</v>
      </c>
      <c r="B476" s="882" t="s">
        <v>26</v>
      </c>
      <c r="C476" s="882">
        <v>37692</v>
      </c>
      <c r="D476" s="882">
        <v>19</v>
      </c>
      <c r="E476" s="882">
        <v>3057</v>
      </c>
      <c r="F476" s="883" t="s">
        <v>879</v>
      </c>
      <c r="G476" s="882">
        <v>0</v>
      </c>
      <c r="H476" s="882">
        <v>0</v>
      </c>
      <c r="I476" s="884">
        <v>86</v>
      </c>
      <c r="J476" s="882"/>
      <c r="K476" s="882">
        <v>60</v>
      </c>
      <c r="L476" s="882"/>
      <c r="M476" s="882"/>
      <c r="N476" s="882">
        <v>26</v>
      </c>
      <c r="O476" s="882">
        <v>1</v>
      </c>
      <c r="P476" s="7" t="s">
        <v>960</v>
      </c>
      <c r="Q476" s="882" t="s">
        <v>903</v>
      </c>
      <c r="R476" s="882" t="s">
        <v>872</v>
      </c>
      <c r="S476" s="882">
        <v>238</v>
      </c>
      <c r="T476" s="882"/>
      <c r="U476" s="882">
        <v>238</v>
      </c>
      <c r="V476" s="882"/>
      <c r="W476" s="882"/>
      <c r="X476" s="882">
        <v>32</v>
      </c>
      <c r="Y476" s="882"/>
      <c r="Z476" s="882"/>
      <c r="AA476" s="882"/>
    </row>
    <row r="477" spans="1:16384" s="24" customFormat="1" ht="35.25" customHeight="1" x14ac:dyDescent="0.4">
      <c r="A477" s="882">
        <v>331</v>
      </c>
      <c r="B477" s="882" t="s">
        <v>26</v>
      </c>
      <c r="C477" s="882">
        <v>19025</v>
      </c>
      <c r="D477" s="882">
        <v>79</v>
      </c>
      <c r="E477" s="882">
        <v>1703</v>
      </c>
      <c r="F477" s="883" t="s">
        <v>879</v>
      </c>
      <c r="G477" s="882">
        <v>0</v>
      </c>
      <c r="H477" s="882">
        <v>0</v>
      </c>
      <c r="I477" s="884">
        <v>49</v>
      </c>
      <c r="J477" s="882"/>
      <c r="K477" s="882">
        <v>10</v>
      </c>
      <c r="L477" s="882"/>
      <c r="M477" s="882"/>
      <c r="N477" s="882">
        <v>39</v>
      </c>
      <c r="O477" s="882">
        <v>1</v>
      </c>
      <c r="P477" s="7"/>
      <c r="Q477" s="882" t="s">
        <v>909</v>
      </c>
      <c r="R477" s="882" t="s">
        <v>872</v>
      </c>
      <c r="S477" s="882">
        <v>40</v>
      </c>
      <c r="T477" s="882"/>
      <c r="U477" s="882">
        <v>40</v>
      </c>
      <c r="V477" s="882"/>
      <c r="W477" s="882"/>
      <c r="X477" s="882">
        <v>15</v>
      </c>
      <c r="Y477" s="882"/>
      <c r="Z477" s="882"/>
      <c r="AA477" s="882"/>
    </row>
    <row r="478" spans="1:16384" s="24" customFormat="1" ht="33.75" customHeight="1" x14ac:dyDescent="0.4">
      <c r="A478" s="882">
        <v>332</v>
      </c>
      <c r="B478" s="882" t="s">
        <v>26</v>
      </c>
      <c r="C478" s="882">
        <v>28874</v>
      </c>
      <c r="D478" s="882">
        <v>7</v>
      </c>
      <c r="E478" s="882">
        <v>1938</v>
      </c>
      <c r="F478" s="883" t="s">
        <v>879</v>
      </c>
      <c r="G478" s="882">
        <v>0</v>
      </c>
      <c r="H478" s="882">
        <v>0</v>
      </c>
      <c r="I478" s="884">
        <v>35</v>
      </c>
      <c r="J478" s="882"/>
      <c r="K478" s="882">
        <v>35</v>
      </c>
      <c r="L478" s="882"/>
      <c r="M478" s="882"/>
      <c r="N478" s="882"/>
      <c r="O478" s="882">
        <v>1</v>
      </c>
      <c r="P478" s="7"/>
      <c r="Q478" s="882" t="s">
        <v>903</v>
      </c>
      <c r="R478" s="882" t="s">
        <v>872</v>
      </c>
      <c r="S478" s="882">
        <v>140</v>
      </c>
      <c r="T478" s="882"/>
      <c r="U478" s="882">
        <v>140</v>
      </c>
      <c r="V478" s="882"/>
      <c r="W478" s="882"/>
      <c r="X478" s="882"/>
      <c r="Y478" s="882"/>
      <c r="Z478" s="882"/>
      <c r="AA478" s="882"/>
    </row>
    <row r="479" spans="1:16384" s="24" customFormat="1" ht="31.5" customHeight="1" x14ac:dyDescent="0.4">
      <c r="A479" s="882">
        <v>333</v>
      </c>
      <c r="B479" s="882" t="s">
        <v>26</v>
      </c>
      <c r="C479" s="882">
        <v>37691</v>
      </c>
      <c r="D479" s="882">
        <v>18</v>
      </c>
      <c r="E479" s="882">
        <v>3056</v>
      </c>
      <c r="F479" s="883" t="s">
        <v>879</v>
      </c>
      <c r="G479" s="882">
        <v>0</v>
      </c>
      <c r="H479" s="882">
        <v>1</v>
      </c>
      <c r="I479" s="884">
        <v>5</v>
      </c>
      <c r="J479" s="882"/>
      <c r="K479" s="882">
        <v>60</v>
      </c>
      <c r="L479" s="882"/>
      <c r="M479" s="882"/>
      <c r="N479" s="882">
        <v>45</v>
      </c>
      <c r="O479" s="882">
        <v>1</v>
      </c>
      <c r="P479" s="7"/>
      <c r="Q479" s="882" t="s">
        <v>903</v>
      </c>
      <c r="R479" s="882" t="s">
        <v>872</v>
      </c>
      <c r="S479" s="882">
        <v>240</v>
      </c>
      <c r="T479" s="882"/>
      <c r="U479" s="882">
        <v>240</v>
      </c>
      <c r="V479" s="882"/>
      <c r="W479" s="882"/>
      <c r="X479" s="882">
        <v>3</v>
      </c>
      <c r="Y479" s="882"/>
      <c r="Z479" s="882"/>
      <c r="AA479" s="882"/>
    </row>
    <row r="480" spans="1:16384" s="24" customFormat="1" ht="37.5" customHeight="1" x14ac:dyDescent="0.4">
      <c r="A480" s="882">
        <v>334</v>
      </c>
      <c r="B480" s="882" t="s">
        <v>26</v>
      </c>
      <c r="C480" s="882">
        <v>37689</v>
      </c>
      <c r="D480" s="882">
        <v>16</v>
      </c>
      <c r="E480" s="882">
        <v>3054</v>
      </c>
      <c r="F480" s="883" t="s">
        <v>879</v>
      </c>
      <c r="G480" s="882">
        <v>0</v>
      </c>
      <c r="H480" s="882">
        <v>0</v>
      </c>
      <c r="I480" s="884">
        <v>46</v>
      </c>
      <c r="J480" s="882"/>
      <c r="K480" s="882">
        <v>46</v>
      </c>
      <c r="L480" s="882"/>
      <c r="M480" s="882"/>
      <c r="N480" s="882"/>
      <c r="O480" s="882">
        <v>1</v>
      </c>
      <c r="P480" s="7">
        <v>202</v>
      </c>
      <c r="Q480" s="882" t="s">
        <v>903</v>
      </c>
      <c r="R480" s="882" t="s">
        <v>875</v>
      </c>
      <c r="S480" s="882">
        <v>184</v>
      </c>
      <c r="T480" s="882"/>
      <c r="U480" s="882">
        <v>184</v>
      </c>
      <c r="V480" s="882"/>
      <c r="W480" s="882"/>
      <c r="X480" s="882">
        <v>43</v>
      </c>
      <c r="Y480" s="882"/>
      <c r="Z480" s="882"/>
      <c r="AA480" s="882"/>
    </row>
    <row r="481" spans="1:27" s="24" customFormat="1" ht="36.75" customHeight="1" x14ac:dyDescent="0.4">
      <c r="A481" s="882">
        <v>335</v>
      </c>
      <c r="B481" s="882" t="s">
        <v>26</v>
      </c>
      <c r="C481" s="882">
        <v>37690</v>
      </c>
      <c r="D481" s="882">
        <v>17</v>
      </c>
      <c r="E481" s="882">
        <v>3055</v>
      </c>
      <c r="F481" s="883" t="s">
        <v>879</v>
      </c>
      <c r="G481" s="882">
        <v>0</v>
      </c>
      <c r="H481" s="882">
        <v>1</v>
      </c>
      <c r="I481" s="884">
        <v>13</v>
      </c>
      <c r="J481" s="882"/>
      <c r="K481" s="882"/>
      <c r="L481" s="882"/>
      <c r="M481" s="882"/>
      <c r="N481" s="882">
        <v>113</v>
      </c>
      <c r="O481" s="882"/>
      <c r="P481" s="7"/>
      <c r="Q481" s="882"/>
      <c r="R481" s="882"/>
      <c r="S481" s="882"/>
      <c r="T481" s="882"/>
      <c r="U481" s="882"/>
      <c r="V481" s="882"/>
      <c r="W481" s="882"/>
      <c r="X481" s="882"/>
      <c r="Y481" s="882"/>
      <c r="Z481" s="882"/>
      <c r="AA481" s="882"/>
    </row>
    <row r="482" spans="1:27" s="24" customFormat="1" ht="34.5" customHeight="1" x14ac:dyDescent="0.4">
      <c r="A482" s="882">
        <v>336</v>
      </c>
      <c r="B482" s="882" t="s">
        <v>26</v>
      </c>
      <c r="C482" s="882">
        <v>31317</v>
      </c>
      <c r="D482" s="882">
        <v>9</v>
      </c>
      <c r="E482" s="882">
        <v>1986</v>
      </c>
      <c r="F482" s="883" t="s">
        <v>879</v>
      </c>
      <c r="G482" s="882">
        <v>0</v>
      </c>
      <c r="H482" s="882">
        <v>1</v>
      </c>
      <c r="I482" s="884">
        <v>98</v>
      </c>
      <c r="J482" s="882"/>
      <c r="K482" s="882"/>
      <c r="L482" s="882"/>
      <c r="M482" s="882">
        <v>198</v>
      </c>
      <c r="N482" s="882"/>
      <c r="O482" s="882"/>
      <c r="P482" s="7"/>
      <c r="Q482" s="882"/>
      <c r="R482" s="882"/>
      <c r="S482" s="882"/>
      <c r="T482" s="882"/>
      <c r="U482" s="882"/>
      <c r="V482" s="882"/>
      <c r="W482" s="882"/>
      <c r="X482" s="882"/>
      <c r="Y482" s="882"/>
      <c r="Z482" s="882"/>
      <c r="AA482" s="882"/>
    </row>
    <row r="483" spans="1:27" s="24" customFormat="1" ht="35.25" customHeight="1" x14ac:dyDescent="0.4">
      <c r="A483" s="882">
        <v>337</v>
      </c>
      <c r="B483" s="882" t="s">
        <v>26</v>
      </c>
      <c r="C483" s="882">
        <v>19020</v>
      </c>
      <c r="D483" s="882">
        <v>80</v>
      </c>
      <c r="E483" s="882">
        <v>931</v>
      </c>
      <c r="F483" s="883" t="s">
        <v>879</v>
      </c>
      <c r="G483" s="882">
        <v>3</v>
      </c>
      <c r="H483" s="882">
        <v>1</v>
      </c>
      <c r="I483" s="884">
        <v>0</v>
      </c>
      <c r="J483" s="882"/>
      <c r="K483" s="882">
        <v>265</v>
      </c>
      <c r="L483" s="882">
        <v>30</v>
      </c>
      <c r="M483" s="882"/>
      <c r="N483" s="23">
        <v>1005</v>
      </c>
      <c r="O483" s="882">
        <v>1</v>
      </c>
      <c r="P483" s="7">
        <v>467</v>
      </c>
      <c r="Q483" s="882" t="s">
        <v>903</v>
      </c>
      <c r="R483" s="882" t="s">
        <v>872</v>
      </c>
      <c r="S483" s="882">
        <v>506</v>
      </c>
      <c r="T483" s="882"/>
      <c r="U483" s="882">
        <v>386</v>
      </c>
      <c r="V483" s="882">
        <v>120</v>
      </c>
      <c r="W483" s="882"/>
      <c r="X483" s="882">
        <v>8</v>
      </c>
      <c r="Y483" s="882"/>
      <c r="Z483" s="882"/>
      <c r="AA483" s="882"/>
    </row>
    <row r="484" spans="1:27" s="24" customFormat="1" x14ac:dyDescent="0.4">
      <c r="A484" s="882"/>
      <c r="B484" s="882"/>
      <c r="C484" s="882"/>
      <c r="D484" s="882"/>
      <c r="E484" s="882"/>
      <c r="F484" s="883"/>
      <c r="G484" s="882"/>
      <c r="H484" s="882"/>
      <c r="I484" s="884"/>
      <c r="J484" s="882"/>
      <c r="K484" s="882"/>
      <c r="L484" s="882"/>
      <c r="M484" s="882"/>
      <c r="N484" s="882"/>
      <c r="O484" s="882">
        <v>2</v>
      </c>
      <c r="P484" s="7">
        <v>395</v>
      </c>
      <c r="Q484" s="882" t="s">
        <v>902</v>
      </c>
      <c r="R484" s="882" t="s">
        <v>872</v>
      </c>
      <c r="S484" s="882">
        <v>451</v>
      </c>
      <c r="T484" s="882"/>
      <c r="U484" s="882">
        <v>451</v>
      </c>
      <c r="V484" s="882"/>
      <c r="W484" s="882"/>
      <c r="X484" s="882">
        <v>18</v>
      </c>
      <c r="Y484" s="882"/>
      <c r="Z484" s="882"/>
      <c r="AA484" s="882"/>
    </row>
    <row r="485" spans="1:27" s="24" customFormat="1" x14ac:dyDescent="0.4">
      <c r="A485" s="882"/>
      <c r="B485" s="882"/>
      <c r="C485" s="882"/>
      <c r="D485" s="882"/>
      <c r="E485" s="882"/>
      <c r="F485" s="883"/>
      <c r="G485" s="882"/>
      <c r="H485" s="882"/>
      <c r="I485" s="884"/>
      <c r="J485" s="882"/>
      <c r="K485" s="882"/>
      <c r="L485" s="882"/>
      <c r="M485" s="882"/>
      <c r="N485" s="882"/>
      <c r="O485" s="882">
        <v>3</v>
      </c>
      <c r="P485" s="7"/>
      <c r="Q485" s="882" t="s">
        <v>909</v>
      </c>
      <c r="R485" s="882" t="s">
        <v>872</v>
      </c>
      <c r="S485" s="882">
        <v>224</v>
      </c>
      <c r="T485" s="882"/>
      <c r="U485" s="882">
        <v>224</v>
      </c>
      <c r="V485" s="882"/>
      <c r="W485" s="882"/>
      <c r="X485" s="882"/>
      <c r="Y485" s="882"/>
      <c r="Z485" s="882"/>
      <c r="AA485" s="882"/>
    </row>
    <row r="486" spans="1:27" s="24" customFormat="1" ht="33.75" customHeight="1" x14ac:dyDescent="0.4">
      <c r="A486" s="882">
        <v>338</v>
      </c>
      <c r="B486" s="882" t="s">
        <v>26</v>
      </c>
      <c r="C486" s="882">
        <v>37098</v>
      </c>
      <c r="D486" s="882">
        <v>11</v>
      </c>
      <c r="E486" s="882">
        <v>1772</v>
      </c>
      <c r="F486" s="883" t="s">
        <v>879</v>
      </c>
      <c r="G486" s="882">
        <v>0</v>
      </c>
      <c r="H486" s="882">
        <v>0</v>
      </c>
      <c r="I486" s="884">
        <v>28</v>
      </c>
      <c r="J486" s="882"/>
      <c r="K486" s="882">
        <v>28</v>
      </c>
      <c r="L486" s="882"/>
      <c r="M486" s="882"/>
      <c r="N486" s="882"/>
      <c r="O486" s="882">
        <v>1</v>
      </c>
      <c r="P486" s="7"/>
      <c r="Q486" s="882" t="s">
        <v>903</v>
      </c>
      <c r="R486" s="882" t="s">
        <v>872</v>
      </c>
      <c r="S486" s="882">
        <v>112</v>
      </c>
      <c r="T486" s="882"/>
      <c r="U486" s="882">
        <v>112</v>
      </c>
      <c r="V486" s="882"/>
      <c r="W486" s="882"/>
      <c r="X486" s="882"/>
      <c r="Y486" s="882"/>
      <c r="Z486" s="882"/>
      <c r="AA486" s="882"/>
    </row>
    <row r="487" spans="1:27" s="24" customFormat="1" ht="33" customHeight="1" x14ac:dyDescent="0.4">
      <c r="A487" s="882">
        <v>339</v>
      </c>
      <c r="B487" s="882" t="s">
        <v>26</v>
      </c>
      <c r="C487" s="882">
        <v>40356</v>
      </c>
      <c r="D487" s="882">
        <v>21</v>
      </c>
      <c r="E487" s="882">
        <v>3777</v>
      </c>
      <c r="F487" s="883" t="s">
        <v>879</v>
      </c>
      <c r="G487" s="882">
        <v>0</v>
      </c>
      <c r="H487" s="882">
        <v>0</v>
      </c>
      <c r="I487" s="884">
        <v>28</v>
      </c>
      <c r="J487" s="882"/>
      <c r="K487" s="882">
        <v>23</v>
      </c>
      <c r="L487" s="882">
        <v>5</v>
      </c>
      <c r="M487" s="882"/>
      <c r="N487" s="882"/>
      <c r="O487" s="882">
        <v>1</v>
      </c>
      <c r="P487" s="7">
        <v>235</v>
      </c>
      <c r="Q487" s="882" t="s">
        <v>903</v>
      </c>
      <c r="R487" s="882" t="s">
        <v>872</v>
      </c>
      <c r="S487" s="882">
        <v>112</v>
      </c>
      <c r="T487" s="882"/>
      <c r="U487" s="882">
        <v>92</v>
      </c>
      <c r="V487" s="882">
        <v>20</v>
      </c>
      <c r="W487" s="882"/>
      <c r="X487" s="882">
        <v>12</v>
      </c>
      <c r="Y487" s="882"/>
      <c r="Z487" s="882"/>
      <c r="AA487" s="882"/>
    </row>
    <row r="488" spans="1:27" s="24" customFormat="1" ht="35.25" customHeight="1" x14ac:dyDescent="0.4">
      <c r="A488" s="882">
        <v>340</v>
      </c>
      <c r="B488" s="882" t="s">
        <v>26</v>
      </c>
      <c r="C488" s="882">
        <v>26226</v>
      </c>
      <c r="D488" s="882">
        <v>61</v>
      </c>
      <c r="E488" s="882">
        <v>1110</v>
      </c>
      <c r="F488" s="883" t="s">
        <v>879</v>
      </c>
      <c r="G488" s="882">
        <v>12</v>
      </c>
      <c r="H488" s="882">
        <v>2</v>
      </c>
      <c r="I488" s="884">
        <v>49</v>
      </c>
      <c r="J488" s="23">
        <v>5031</v>
      </c>
      <c r="K488" s="882">
        <v>18</v>
      </c>
      <c r="L488" s="882"/>
      <c r="M488" s="882"/>
      <c r="N488" s="882"/>
      <c r="O488" s="882">
        <v>1</v>
      </c>
      <c r="P488" s="7">
        <v>402</v>
      </c>
      <c r="Q488" s="882" t="s">
        <v>903</v>
      </c>
      <c r="R488" s="882" t="s">
        <v>872</v>
      </c>
      <c r="S488" s="882">
        <v>36</v>
      </c>
      <c r="T488" s="882"/>
      <c r="U488" s="882">
        <v>36</v>
      </c>
      <c r="V488" s="882"/>
      <c r="W488" s="882"/>
      <c r="X488" s="882">
        <v>42</v>
      </c>
      <c r="Y488" s="882"/>
      <c r="Z488" s="882"/>
      <c r="AA488" s="882"/>
    </row>
    <row r="489" spans="1:27" s="24" customFormat="1" x14ac:dyDescent="0.4">
      <c r="A489" s="882"/>
      <c r="B489" s="882"/>
      <c r="C489" s="882"/>
      <c r="D489" s="882"/>
      <c r="E489" s="882"/>
      <c r="F489" s="883"/>
      <c r="G489" s="882"/>
      <c r="H489" s="882"/>
      <c r="I489" s="884"/>
      <c r="J489" s="882"/>
      <c r="K489" s="882"/>
      <c r="L489" s="882"/>
      <c r="M489" s="882"/>
      <c r="N489" s="882"/>
      <c r="O489" s="882">
        <v>2</v>
      </c>
      <c r="P489" s="7" t="s">
        <v>961</v>
      </c>
      <c r="Q489" s="882" t="s">
        <v>903</v>
      </c>
      <c r="R489" s="882" t="s">
        <v>872</v>
      </c>
      <c r="S489" s="882">
        <v>36</v>
      </c>
      <c r="T489" s="882"/>
      <c r="U489" s="882">
        <v>36</v>
      </c>
      <c r="V489" s="882"/>
      <c r="W489" s="882"/>
      <c r="X489" s="882">
        <v>29</v>
      </c>
      <c r="Y489" s="882"/>
      <c r="Z489" s="882"/>
      <c r="AA489" s="882"/>
    </row>
    <row r="490" spans="1:27" s="24" customFormat="1" ht="30.75" customHeight="1" x14ac:dyDescent="0.4">
      <c r="A490" s="882">
        <v>341</v>
      </c>
      <c r="B490" s="882" t="s">
        <v>26</v>
      </c>
      <c r="C490" s="882">
        <v>51214</v>
      </c>
      <c r="D490" s="882">
        <v>103</v>
      </c>
      <c r="E490" s="882">
        <v>4548</v>
      </c>
      <c r="F490" s="883" t="s">
        <v>879</v>
      </c>
      <c r="G490" s="882">
        <v>4</v>
      </c>
      <c r="H490" s="882">
        <v>0</v>
      </c>
      <c r="I490" s="884">
        <v>78</v>
      </c>
      <c r="J490" s="23">
        <v>1678</v>
      </c>
      <c r="K490" s="882"/>
      <c r="L490" s="882"/>
      <c r="M490" s="882"/>
      <c r="N490" s="882"/>
      <c r="O490" s="882"/>
      <c r="P490" s="7"/>
      <c r="Q490" s="882"/>
      <c r="R490" s="882"/>
      <c r="S490" s="882"/>
      <c r="T490" s="882"/>
      <c r="U490" s="882"/>
      <c r="V490" s="882"/>
      <c r="W490" s="882"/>
      <c r="X490" s="882"/>
      <c r="Y490" s="882"/>
      <c r="Z490" s="882"/>
      <c r="AA490" s="882"/>
    </row>
    <row r="491" spans="1:27" s="24" customFormat="1" ht="29.25" customHeight="1" x14ac:dyDescent="0.4">
      <c r="A491" s="882">
        <v>342</v>
      </c>
      <c r="B491" s="882" t="s">
        <v>26</v>
      </c>
      <c r="C491" s="882">
        <v>66884</v>
      </c>
      <c r="D491" s="882">
        <v>11</v>
      </c>
      <c r="E491" s="882">
        <v>5827</v>
      </c>
      <c r="F491" s="883" t="s">
        <v>879</v>
      </c>
      <c r="G491" s="882">
        <v>0</v>
      </c>
      <c r="H491" s="882">
        <v>1</v>
      </c>
      <c r="I491" s="884">
        <v>42</v>
      </c>
      <c r="J491" s="882"/>
      <c r="K491" s="882"/>
      <c r="L491" s="882"/>
      <c r="M491" s="882"/>
      <c r="N491" s="882">
        <v>142</v>
      </c>
      <c r="O491" s="882"/>
      <c r="P491" s="7"/>
      <c r="Q491" s="882"/>
      <c r="R491" s="882"/>
      <c r="S491" s="882"/>
      <c r="T491" s="882"/>
      <c r="U491" s="882"/>
      <c r="V491" s="882"/>
      <c r="W491" s="882"/>
      <c r="X491" s="882"/>
      <c r="Y491" s="882"/>
      <c r="Z491" s="882"/>
      <c r="AA491" s="882"/>
    </row>
    <row r="492" spans="1:27" s="24" customFormat="1" ht="32.25" customHeight="1" x14ac:dyDescent="0.4">
      <c r="A492" s="882">
        <v>343</v>
      </c>
      <c r="B492" s="882" t="s">
        <v>26</v>
      </c>
      <c r="C492" s="882">
        <v>28861</v>
      </c>
      <c r="D492" s="882">
        <v>8</v>
      </c>
      <c r="E492" s="882">
        <v>1796</v>
      </c>
      <c r="F492" s="883" t="s">
        <v>879</v>
      </c>
      <c r="G492" s="882">
        <v>0</v>
      </c>
      <c r="H492" s="882">
        <v>1</v>
      </c>
      <c r="I492" s="884">
        <v>23</v>
      </c>
      <c r="J492" s="882"/>
      <c r="K492" s="882">
        <v>68</v>
      </c>
      <c r="L492" s="882"/>
      <c r="M492" s="882"/>
      <c r="N492" s="882">
        <v>55</v>
      </c>
      <c r="O492" s="882">
        <v>1</v>
      </c>
      <c r="P492" s="7"/>
      <c r="Q492" s="882" t="s">
        <v>903</v>
      </c>
      <c r="R492" s="882" t="s">
        <v>872</v>
      </c>
      <c r="S492" s="882">
        <v>270</v>
      </c>
      <c r="T492" s="882"/>
      <c r="U492" s="882">
        <v>270</v>
      </c>
      <c r="V492" s="882"/>
      <c r="W492" s="882"/>
      <c r="X492" s="882"/>
      <c r="Y492" s="882"/>
      <c r="Z492" s="882"/>
      <c r="AA492" s="882"/>
    </row>
    <row r="493" spans="1:27" s="24" customFormat="1" x14ac:dyDescent="0.4">
      <c r="A493" s="882"/>
      <c r="B493" s="882"/>
      <c r="C493" s="882"/>
      <c r="D493" s="882"/>
      <c r="E493" s="882"/>
      <c r="F493" s="883"/>
      <c r="G493" s="882"/>
      <c r="H493" s="882"/>
      <c r="I493" s="884"/>
      <c r="J493" s="882"/>
      <c r="K493" s="882"/>
      <c r="L493" s="882"/>
      <c r="M493" s="882"/>
      <c r="N493" s="882"/>
      <c r="O493" s="882"/>
      <c r="P493" s="7"/>
      <c r="Q493" s="882"/>
      <c r="R493" s="882"/>
      <c r="S493" s="882"/>
      <c r="T493" s="882"/>
      <c r="U493" s="882"/>
      <c r="V493" s="882"/>
      <c r="W493" s="882"/>
      <c r="X493" s="882"/>
      <c r="Y493" s="882"/>
      <c r="Z493" s="882"/>
      <c r="AA493" s="882"/>
    </row>
    <row r="494" spans="1:27" s="24" customFormat="1" ht="36.75" customHeight="1" x14ac:dyDescent="0.4">
      <c r="A494" s="882">
        <v>344</v>
      </c>
      <c r="B494" s="882" t="s">
        <v>26</v>
      </c>
      <c r="C494" s="882">
        <v>28862</v>
      </c>
      <c r="D494" s="882">
        <v>9</v>
      </c>
      <c r="E494" s="882">
        <v>1797</v>
      </c>
      <c r="F494" s="883" t="s">
        <v>879</v>
      </c>
      <c r="G494" s="882">
        <v>1</v>
      </c>
      <c r="H494" s="882">
        <v>3</v>
      </c>
      <c r="I494" s="884">
        <v>42</v>
      </c>
      <c r="J494" s="882"/>
      <c r="K494" s="882">
        <v>49</v>
      </c>
      <c r="L494" s="882"/>
      <c r="M494" s="882"/>
      <c r="N494" s="882">
        <v>693</v>
      </c>
      <c r="O494" s="882">
        <v>1</v>
      </c>
      <c r="P494" s="7">
        <v>130</v>
      </c>
      <c r="Q494" s="882" t="s">
        <v>903</v>
      </c>
      <c r="R494" s="882" t="s">
        <v>875</v>
      </c>
      <c r="S494" s="882">
        <v>195</v>
      </c>
      <c r="T494" s="882"/>
      <c r="U494" s="882">
        <v>195</v>
      </c>
      <c r="V494" s="882"/>
      <c r="W494" s="882"/>
      <c r="X494" s="882">
        <v>46</v>
      </c>
      <c r="Y494" s="882"/>
      <c r="Z494" s="882"/>
      <c r="AA494" s="882"/>
    </row>
    <row r="495" spans="1:27" s="24" customFormat="1" ht="33" customHeight="1" x14ac:dyDescent="0.4">
      <c r="A495" s="882">
        <v>345</v>
      </c>
      <c r="B495" s="882" t="s">
        <v>26</v>
      </c>
      <c r="C495" s="882">
        <v>31693</v>
      </c>
      <c r="D495" s="882">
        <v>7</v>
      </c>
      <c r="E495" s="882">
        <v>2005</v>
      </c>
      <c r="F495" s="883" t="s">
        <v>879</v>
      </c>
      <c r="G495" s="882">
        <v>0</v>
      </c>
      <c r="H495" s="882">
        <v>3</v>
      </c>
      <c r="I495" s="884">
        <v>49</v>
      </c>
      <c r="J495" s="882"/>
      <c r="K495" s="882"/>
      <c r="L495" s="882"/>
      <c r="M495" s="882"/>
      <c r="N495" s="882">
        <v>349</v>
      </c>
      <c r="O495" s="882"/>
      <c r="P495" s="7"/>
      <c r="Q495" s="882"/>
      <c r="R495" s="882"/>
      <c r="S495" s="882"/>
      <c r="T495" s="882"/>
      <c r="U495" s="882"/>
      <c r="V495" s="882"/>
      <c r="W495" s="882"/>
      <c r="X495" s="882"/>
      <c r="Y495" s="882"/>
      <c r="Z495" s="882"/>
      <c r="AA495" s="882"/>
    </row>
    <row r="496" spans="1:27" s="24" customFormat="1" ht="33.75" customHeight="1" x14ac:dyDescent="0.4">
      <c r="A496" s="882">
        <v>346</v>
      </c>
      <c r="B496" s="882" t="s">
        <v>26</v>
      </c>
      <c r="C496" s="882">
        <v>43728</v>
      </c>
      <c r="D496" s="882">
        <v>76</v>
      </c>
      <c r="E496" s="882">
        <v>3990</v>
      </c>
      <c r="F496" s="883" t="s">
        <v>879</v>
      </c>
      <c r="G496" s="882">
        <v>0</v>
      </c>
      <c r="H496" s="882">
        <v>0</v>
      </c>
      <c r="I496" s="884">
        <v>99</v>
      </c>
      <c r="J496" s="882">
        <v>99</v>
      </c>
      <c r="K496" s="882"/>
      <c r="L496" s="882"/>
      <c r="M496" s="882"/>
      <c r="N496" s="882"/>
      <c r="O496" s="882"/>
      <c r="P496" s="7"/>
      <c r="Q496" s="882"/>
      <c r="R496" s="882"/>
      <c r="S496" s="882"/>
      <c r="T496" s="882"/>
      <c r="U496" s="882"/>
      <c r="V496" s="882"/>
      <c r="W496" s="882"/>
      <c r="X496" s="882"/>
      <c r="Y496" s="882"/>
      <c r="Z496" s="882"/>
      <c r="AA496" s="882"/>
    </row>
    <row r="497" spans="1:27" s="24" customFormat="1" ht="33.75" customHeight="1" x14ac:dyDescent="0.4">
      <c r="A497" s="882">
        <v>347</v>
      </c>
      <c r="B497" s="882" t="s">
        <v>26</v>
      </c>
      <c r="C497" s="882">
        <v>43729</v>
      </c>
      <c r="D497" s="882">
        <v>77</v>
      </c>
      <c r="E497" s="882">
        <v>3991</v>
      </c>
      <c r="F497" s="883" t="s">
        <v>879</v>
      </c>
      <c r="G497" s="882">
        <v>0</v>
      </c>
      <c r="H497" s="882">
        <v>2</v>
      </c>
      <c r="I497" s="884">
        <v>29</v>
      </c>
      <c r="J497" s="882">
        <v>229</v>
      </c>
      <c r="K497" s="882"/>
      <c r="L497" s="882"/>
      <c r="M497" s="882"/>
      <c r="N497" s="882"/>
      <c r="O497" s="882"/>
      <c r="P497" s="7"/>
      <c r="Q497" s="882"/>
      <c r="R497" s="882"/>
      <c r="S497" s="882"/>
      <c r="T497" s="882"/>
      <c r="U497" s="882"/>
      <c r="V497" s="882"/>
      <c r="W497" s="882"/>
      <c r="X497" s="882"/>
      <c r="Y497" s="882"/>
      <c r="Z497" s="882"/>
      <c r="AA497" s="882"/>
    </row>
    <row r="498" spans="1:27" s="24" customFormat="1" ht="36.75" customHeight="1" x14ac:dyDescent="0.4">
      <c r="A498" s="882">
        <v>348</v>
      </c>
      <c r="B498" s="882" t="s">
        <v>26</v>
      </c>
      <c r="C498" s="882">
        <v>60046</v>
      </c>
      <c r="D498" s="882">
        <v>228</v>
      </c>
      <c r="E498" s="882">
        <v>5282</v>
      </c>
      <c r="F498" s="883" t="s">
        <v>879</v>
      </c>
      <c r="G498" s="882">
        <v>0</v>
      </c>
      <c r="H498" s="882">
        <v>2</v>
      </c>
      <c r="I498" s="884">
        <v>34</v>
      </c>
      <c r="J498" s="882">
        <v>234</v>
      </c>
      <c r="K498" s="882"/>
      <c r="L498" s="882"/>
      <c r="M498" s="882"/>
      <c r="N498" s="882"/>
      <c r="O498" s="882"/>
      <c r="P498" s="7"/>
      <c r="Q498" s="882"/>
      <c r="R498" s="882"/>
      <c r="S498" s="882"/>
      <c r="T498" s="882"/>
      <c r="U498" s="882"/>
      <c r="V498" s="882"/>
      <c r="W498" s="882"/>
      <c r="X498" s="882"/>
      <c r="Y498" s="882"/>
      <c r="Z498" s="882"/>
      <c r="AA498" s="882"/>
    </row>
    <row r="499" spans="1:27" s="24" customFormat="1" ht="37.5" customHeight="1" x14ac:dyDescent="0.4">
      <c r="A499" s="882">
        <v>349</v>
      </c>
      <c r="B499" s="882" t="s">
        <v>26</v>
      </c>
      <c r="C499" s="882">
        <v>66851</v>
      </c>
      <c r="D499" s="882">
        <v>238</v>
      </c>
      <c r="E499" s="882">
        <v>5791</v>
      </c>
      <c r="F499" s="883" t="s">
        <v>879</v>
      </c>
      <c r="G499" s="882">
        <v>0</v>
      </c>
      <c r="H499" s="882">
        <v>2</v>
      </c>
      <c r="I499" s="884">
        <v>34</v>
      </c>
      <c r="J499" s="882"/>
      <c r="K499" s="882">
        <v>38</v>
      </c>
      <c r="L499" s="882"/>
      <c r="M499" s="882"/>
      <c r="N499" s="882">
        <v>196</v>
      </c>
      <c r="O499" s="882">
        <v>1</v>
      </c>
      <c r="P499" s="7" t="s">
        <v>962</v>
      </c>
      <c r="Q499" s="882" t="s">
        <v>903</v>
      </c>
      <c r="R499" s="882" t="s">
        <v>872</v>
      </c>
      <c r="S499" s="882">
        <v>150</v>
      </c>
      <c r="T499" s="882"/>
      <c r="U499" s="882">
        <v>150</v>
      </c>
      <c r="V499" s="882"/>
      <c r="W499" s="882"/>
      <c r="X499" s="882">
        <v>26</v>
      </c>
      <c r="Y499" s="882"/>
      <c r="Z499" s="882"/>
      <c r="AA499" s="882"/>
    </row>
    <row r="500" spans="1:27" s="24" customFormat="1" ht="39.75" customHeight="1" x14ac:dyDescent="0.4">
      <c r="A500" s="882">
        <v>350</v>
      </c>
      <c r="B500" s="882" t="s">
        <v>26</v>
      </c>
      <c r="C500" s="882">
        <v>78653</v>
      </c>
      <c r="D500" s="882">
        <v>313</v>
      </c>
      <c r="E500" s="882">
        <v>7571</v>
      </c>
      <c r="F500" s="883" t="s">
        <v>879</v>
      </c>
      <c r="G500" s="882">
        <v>0</v>
      </c>
      <c r="H500" s="882">
        <v>2</v>
      </c>
      <c r="I500" s="884">
        <v>58</v>
      </c>
      <c r="J500" s="882"/>
      <c r="K500" s="882"/>
      <c r="L500" s="882"/>
      <c r="M500" s="882"/>
      <c r="N500" s="882">
        <v>258</v>
      </c>
      <c r="O500" s="882"/>
      <c r="P500" s="7"/>
      <c r="Q500" s="882"/>
      <c r="R500" s="882"/>
      <c r="S500" s="882"/>
      <c r="T500" s="882"/>
      <c r="U500" s="882"/>
      <c r="V500" s="882"/>
      <c r="W500" s="882"/>
      <c r="X500" s="882"/>
      <c r="Y500" s="882"/>
      <c r="Z500" s="882"/>
      <c r="AA500" s="882"/>
    </row>
    <row r="501" spans="1:27" s="24" customFormat="1" ht="34.5" customHeight="1" x14ac:dyDescent="0.4">
      <c r="A501" s="882">
        <v>351</v>
      </c>
      <c r="B501" s="882" t="s">
        <v>26</v>
      </c>
      <c r="C501" s="882">
        <v>60045</v>
      </c>
      <c r="D501" s="882">
        <v>227</v>
      </c>
      <c r="E501" s="882">
        <v>5281</v>
      </c>
      <c r="F501" s="883" t="s">
        <v>879</v>
      </c>
      <c r="G501" s="882">
        <v>0</v>
      </c>
      <c r="H501" s="882">
        <v>2</v>
      </c>
      <c r="I501" s="884">
        <v>58</v>
      </c>
      <c r="J501" s="882"/>
      <c r="K501" s="882">
        <v>16</v>
      </c>
      <c r="L501" s="882"/>
      <c r="M501" s="882"/>
      <c r="N501" s="882">
        <v>242</v>
      </c>
      <c r="O501" s="882">
        <v>1</v>
      </c>
      <c r="P501" s="7">
        <v>600</v>
      </c>
      <c r="Q501" s="882" t="s">
        <v>903</v>
      </c>
      <c r="R501" s="882" t="s">
        <v>872</v>
      </c>
      <c r="S501" s="882">
        <v>64</v>
      </c>
      <c r="T501" s="882"/>
      <c r="U501" s="882">
        <v>64</v>
      </c>
      <c r="V501" s="882"/>
      <c r="W501" s="882"/>
      <c r="X501" s="882">
        <v>9</v>
      </c>
      <c r="Y501" s="882"/>
      <c r="Z501" s="882"/>
      <c r="AA501" s="882"/>
    </row>
    <row r="502" spans="1:27" s="24" customFormat="1" ht="37.5" customHeight="1" x14ac:dyDescent="0.4">
      <c r="A502" s="882">
        <v>352</v>
      </c>
      <c r="B502" s="882" t="s">
        <v>26</v>
      </c>
      <c r="C502" s="882">
        <v>71347</v>
      </c>
      <c r="D502" s="882">
        <v>172</v>
      </c>
      <c r="E502" s="882">
        <v>6173</v>
      </c>
      <c r="F502" s="883" t="s">
        <v>879</v>
      </c>
      <c r="G502" s="882">
        <v>10</v>
      </c>
      <c r="H502" s="882">
        <v>0</v>
      </c>
      <c r="I502" s="884">
        <v>0</v>
      </c>
      <c r="J502" s="882"/>
      <c r="K502" s="882"/>
      <c r="L502" s="882"/>
      <c r="M502" s="23">
        <v>4000</v>
      </c>
      <c r="N502" s="882"/>
      <c r="O502" s="882"/>
      <c r="P502" s="7"/>
      <c r="Q502" s="882"/>
      <c r="R502" s="882"/>
      <c r="S502" s="882"/>
      <c r="T502" s="882"/>
      <c r="U502" s="882"/>
      <c r="V502" s="882"/>
      <c r="W502" s="882"/>
      <c r="X502" s="882"/>
      <c r="Y502" s="883"/>
      <c r="Z502" s="883"/>
      <c r="AA502" s="882"/>
    </row>
    <row r="503" spans="1:27" s="24" customFormat="1" ht="35.25" customHeight="1" x14ac:dyDescent="0.4">
      <c r="A503" s="882">
        <v>353</v>
      </c>
      <c r="B503" s="882" t="s">
        <v>26</v>
      </c>
      <c r="C503" s="882">
        <v>77577</v>
      </c>
      <c r="D503" s="882">
        <v>97</v>
      </c>
      <c r="E503" s="882">
        <v>7042</v>
      </c>
      <c r="F503" s="883" t="s">
        <v>879</v>
      </c>
      <c r="G503" s="882">
        <v>0</v>
      </c>
      <c r="H503" s="882">
        <v>2</v>
      </c>
      <c r="I503" s="884">
        <v>9</v>
      </c>
      <c r="J503" s="882"/>
      <c r="K503" s="882">
        <v>18</v>
      </c>
      <c r="L503" s="882"/>
      <c r="M503" s="882"/>
      <c r="N503" s="882">
        <v>191</v>
      </c>
      <c r="O503" s="882">
        <v>1</v>
      </c>
      <c r="P503" s="7">
        <v>457</v>
      </c>
      <c r="Q503" s="882" t="s">
        <v>903</v>
      </c>
      <c r="R503" s="882" t="s">
        <v>875</v>
      </c>
      <c r="S503" s="882">
        <v>72</v>
      </c>
      <c r="T503" s="882"/>
      <c r="U503" s="882">
        <v>72</v>
      </c>
      <c r="V503" s="882"/>
      <c r="W503" s="882"/>
      <c r="X503" s="882">
        <v>6</v>
      </c>
      <c r="Y503" s="882"/>
      <c r="Z503" s="882"/>
      <c r="AA503" s="882"/>
    </row>
    <row r="504" spans="1:27" s="24" customFormat="1" ht="30.75" customHeight="1" x14ac:dyDescent="0.4">
      <c r="A504" s="882">
        <v>354</v>
      </c>
      <c r="B504" s="882" t="s">
        <v>26</v>
      </c>
      <c r="C504" s="882">
        <v>60036</v>
      </c>
      <c r="D504" s="882">
        <v>215</v>
      </c>
      <c r="E504" s="882">
        <v>5272</v>
      </c>
      <c r="F504" s="883" t="s">
        <v>879</v>
      </c>
      <c r="G504" s="882">
        <v>4</v>
      </c>
      <c r="H504" s="882">
        <v>3</v>
      </c>
      <c r="I504" s="884">
        <v>71</v>
      </c>
      <c r="J504" s="882"/>
      <c r="K504" s="882">
        <v>114</v>
      </c>
      <c r="L504" s="882"/>
      <c r="M504" s="882"/>
      <c r="N504" s="23">
        <v>1857</v>
      </c>
      <c r="O504" s="882">
        <v>1</v>
      </c>
      <c r="P504" s="7"/>
      <c r="Q504" s="882" t="s">
        <v>903</v>
      </c>
      <c r="R504" s="882" t="s">
        <v>872</v>
      </c>
      <c r="S504" s="882">
        <v>280</v>
      </c>
      <c r="T504" s="882"/>
      <c r="U504" s="882"/>
      <c r="V504" s="882">
        <v>280</v>
      </c>
      <c r="W504" s="882"/>
      <c r="X504" s="882"/>
      <c r="Y504" s="882"/>
      <c r="Z504" s="882"/>
      <c r="AA504" s="882"/>
    </row>
    <row r="505" spans="1:27" s="24" customFormat="1" x14ac:dyDescent="0.4">
      <c r="A505" s="870"/>
      <c r="B505" s="871"/>
      <c r="C505" s="871"/>
      <c r="D505" s="871"/>
      <c r="E505" s="871"/>
      <c r="F505" s="231"/>
      <c r="G505" s="871"/>
      <c r="H505" s="871"/>
      <c r="I505" s="242"/>
      <c r="J505" s="871"/>
      <c r="K505" s="871"/>
      <c r="L505" s="871"/>
      <c r="M505" s="871"/>
      <c r="N505" s="871"/>
      <c r="O505" s="882">
        <v>2</v>
      </c>
      <c r="P505" s="7"/>
      <c r="Q505" s="882" t="s">
        <v>903</v>
      </c>
      <c r="R505" s="882" t="s">
        <v>888</v>
      </c>
      <c r="S505" s="882">
        <v>352</v>
      </c>
      <c r="T505" s="882"/>
      <c r="U505" s="882"/>
      <c r="V505" s="882"/>
      <c r="W505" s="882"/>
      <c r="X505" s="882"/>
      <c r="Y505" s="871"/>
      <c r="Z505" s="871"/>
      <c r="AA505" s="872"/>
    </row>
    <row r="506" spans="1:27" s="24" customFormat="1" x14ac:dyDescent="0.4">
      <c r="A506" s="870"/>
      <c r="B506" s="871"/>
      <c r="C506" s="871"/>
      <c r="D506" s="871"/>
      <c r="E506" s="871"/>
      <c r="F506" s="231"/>
      <c r="G506" s="871"/>
      <c r="H506" s="871"/>
      <c r="I506" s="242"/>
      <c r="J506" s="871"/>
      <c r="K506" s="871"/>
      <c r="L506" s="871"/>
      <c r="M506" s="871"/>
      <c r="N506" s="871"/>
      <c r="O506" s="882"/>
      <c r="P506" s="7"/>
      <c r="Q506" s="882" t="s">
        <v>886</v>
      </c>
      <c r="R506" s="882" t="s">
        <v>872</v>
      </c>
      <c r="S506" s="882">
        <v>176</v>
      </c>
      <c r="T506" s="882"/>
      <c r="U506" s="882"/>
      <c r="V506" s="882">
        <v>176</v>
      </c>
      <c r="W506" s="882"/>
      <c r="X506" s="882"/>
      <c r="Y506" s="871"/>
      <c r="Z506" s="871"/>
      <c r="AA506" s="872"/>
    </row>
    <row r="507" spans="1:27" s="24" customFormat="1" x14ac:dyDescent="0.4">
      <c r="A507" s="870"/>
      <c r="B507" s="871"/>
      <c r="C507" s="871"/>
      <c r="D507" s="871"/>
      <c r="E507" s="871"/>
      <c r="F507" s="231"/>
      <c r="G507" s="871"/>
      <c r="H507" s="871"/>
      <c r="I507" s="242"/>
      <c r="J507" s="871"/>
      <c r="K507" s="871"/>
      <c r="L507" s="871"/>
      <c r="M507" s="871"/>
      <c r="N507" s="871"/>
      <c r="O507" s="882"/>
      <c r="P507" s="7"/>
      <c r="Q507" s="882" t="s">
        <v>887</v>
      </c>
      <c r="R507" s="882" t="s">
        <v>875</v>
      </c>
      <c r="S507" s="882">
        <v>176</v>
      </c>
      <c r="T507" s="882"/>
      <c r="U507" s="882"/>
      <c r="V507" s="882">
        <v>176</v>
      </c>
      <c r="W507" s="882"/>
      <c r="X507" s="882"/>
      <c r="Y507" s="871"/>
      <c r="Z507" s="871"/>
      <c r="AA507" s="872"/>
    </row>
    <row r="508" spans="1:27" s="24" customFormat="1" ht="33.75" customHeight="1" x14ac:dyDescent="0.4">
      <c r="A508" s="882">
        <v>355</v>
      </c>
      <c r="B508" s="882" t="s">
        <v>26</v>
      </c>
      <c r="C508" s="882">
        <v>15412</v>
      </c>
      <c r="D508" s="882">
        <v>14</v>
      </c>
      <c r="E508" s="882">
        <v>922</v>
      </c>
      <c r="F508" s="883" t="s">
        <v>879</v>
      </c>
      <c r="G508" s="882">
        <v>18</v>
      </c>
      <c r="H508" s="882">
        <v>0</v>
      </c>
      <c r="I508" s="884">
        <v>97</v>
      </c>
      <c r="J508" s="23">
        <v>7297</v>
      </c>
      <c r="K508" s="882"/>
      <c r="L508" s="882"/>
      <c r="M508" s="882"/>
      <c r="N508" s="882"/>
      <c r="O508" s="882"/>
      <c r="P508" s="7"/>
      <c r="Q508" s="882"/>
      <c r="R508" s="882"/>
      <c r="S508" s="882"/>
      <c r="T508" s="882"/>
      <c r="U508" s="882"/>
      <c r="V508" s="882"/>
      <c r="W508" s="882"/>
      <c r="X508" s="882"/>
      <c r="Y508" s="882"/>
      <c r="Z508" s="882"/>
      <c r="AA508" s="882"/>
    </row>
    <row r="509" spans="1:27" s="24" customFormat="1" ht="33.75" customHeight="1" x14ac:dyDescent="0.4">
      <c r="A509" s="882">
        <v>356</v>
      </c>
      <c r="B509" s="882" t="s">
        <v>26</v>
      </c>
      <c r="C509" s="882">
        <v>15411</v>
      </c>
      <c r="D509" s="882">
        <v>13</v>
      </c>
      <c r="E509" s="882">
        <v>921</v>
      </c>
      <c r="F509" s="883" t="s">
        <v>879</v>
      </c>
      <c r="G509" s="882">
        <v>8</v>
      </c>
      <c r="H509" s="882">
        <v>0</v>
      </c>
      <c r="I509" s="884">
        <v>77</v>
      </c>
      <c r="J509" s="23">
        <v>3277</v>
      </c>
      <c r="K509" s="882"/>
      <c r="L509" s="882"/>
      <c r="M509" s="882"/>
      <c r="N509" s="882"/>
      <c r="O509" s="882"/>
      <c r="P509" s="7"/>
      <c r="Q509" s="882"/>
      <c r="R509" s="882"/>
      <c r="S509" s="882"/>
      <c r="T509" s="882"/>
      <c r="U509" s="882"/>
      <c r="V509" s="882"/>
      <c r="W509" s="882"/>
      <c r="X509" s="882"/>
      <c r="Y509" s="882"/>
      <c r="Z509" s="882"/>
      <c r="AA509" s="882"/>
    </row>
    <row r="510" spans="1:27" s="24" customFormat="1" ht="32.25" customHeight="1" x14ac:dyDescent="0.4">
      <c r="A510" s="882">
        <v>357</v>
      </c>
      <c r="B510" s="882" t="s">
        <v>26</v>
      </c>
      <c r="C510" s="882">
        <v>18955</v>
      </c>
      <c r="D510" s="882">
        <v>88</v>
      </c>
      <c r="E510" s="882">
        <v>1329</v>
      </c>
      <c r="F510" s="883" t="s">
        <v>879</v>
      </c>
      <c r="G510" s="882">
        <v>30</v>
      </c>
      <c r="H510" s="882">
        <v>2</v>
      </c>
      <c r="I510" s="884">
        <v>70</v>
      </c>
      <c r="J510" s="23">
        <v>12270</v>
      </c>
      <c r="K510" s="882"/>
      <c r="L510" s="882"/>
      <c r="M510" s="882"/>
      <c r="N510" s="882"/>
      <c r="O510" s="882"/>
      <c r="P510" s="7"/>
      <c r="Q510" s="882"/>
      <c r="R510" s="882"/>
      <c r="S510" s="882"/>
      <c r="T510" s="882"/>
      <c r="U510" s="882"/>
      <c r="V510" s="882"/>
      <c r="W510" s="882"/>
      <c r="X510" s="882"/>
      <c r="Y510" s="882"/>
      <c r="Z510" s="882"/>
      <c r="AA510" s="882"/>
    </row>
    <row r="511" spans="1:27" s="24" customFormat="1" ht="39.75" customHeight="1" x14ac:dyDescent="0.4">
      <c r="A511" s="882">
        <v>358</v>
      </c>
      <c r="B511" s="882" t="s">
        <v>26</v>
      </c>
      <c r="C511" s="882">
        <v>32320</v>
      </c>
      <c r="D511" s="882">
        <v>27</v>
      </c>
      <c r="E511" s="882">
        <v>2023</v>
      </c>
      <c r="F511" s="883" t="s">
        <v>879</v>
      </c>
      <c r="G511" s="882">
        <v>5</v>
      </c>
      <c r="H511" s="882">
        <v>1</v>
      </c>
      <c r="I511" s="884">
        <v>39</v>
      </c>
      <c r="J511" s="23"/>
      <c r="K511" s="882">
        <v>202</v>
      </c>
      <c r="L511" s="882"/>
      <c r="M511" s="882"/>
      <c r="N511" s="23">
        <v>2139</v>
      </c>
      <c r="O511" s="882">
        <v>1</v>
      </c>
      <c r="P511" s="7">
        <v>291</v>
      </c>
      <c r="Q511" s="882" t="s">
        <v>903</v>
      </c>
      <c r="R511" s="882" t="s">
        <v>872</v>
      </c>
      <c r="S511" s="882">
        <v>163</v>
      </c>
      <c r="T511" s="882"/>
      <c r="U511" s="882">
        <v>163</v>
      </c>
      <c r="V511" s="882"/>
      <c r="W511" s="882"/>
      <c r="X511" s="882"/>
      <c r="Y511" s="882"/>
      <c r="Z511" s="882"/>
      <c r="AA511" s="882"/>
    </row>
    <row r="512" spans="1:27" s="24" customFormat="1" x14ac:dyDescent="0.4">
      <c r="A512" s="882"/>
      <c r="B512" s="882"/>
      <c r="C512" s="882"/>
      <c r="D512" s="882"/>
      <c r="E512" s="882"/>
      <c r="F512" s="883"/>
      <c r="G512" s="882"/>
      <c r="H512" s="882"/>
      <c r="I512" s="884"/>
      <c r="J512" s="23"/>
      <c r="K512" s="882"/>
      <c r="L512" s="882"/>
      <c r="M512" s="882"/>
      <c r="N512" s="882"/>
      <c r="O512" s="882">
        <v>2</v>
      </c>
      <c r="P512" s="7" t="s">
        <v>964</v>
      </c>
      <c r="Q512" s="882" t="s">
        <v>903</v>
      </c>
      <c r="R512" s="882" t="s">
        <v>875</v>
      </c>
      <c r="S512" s="882">
        <v>240</v>
      </c>
      <c r="T512" s="882"/>
      <c r="U512" s="882">
        <v>240</v>
      </c>
      <c r="V512" s="882"/>
      <c r="W512" s="882"/>
      <c r="X512" s="882"/>
      <c r="Y512" s="882"/>
      <c r="Z512" s="882"/>
      <c r="AA512" s="882"/>
    </row>
    <row r="513" spans="1:27" s="24" customFormat="1" x14ac:dyDescent="0.4">
      <c r="A513" s="882"/>
      <c r="B513" s="882"/>
      <c r="C513" s="882"/>
      <c r="D513" s="882"/>
      <c r="E513" s="882"/>
      <c r="F513" s="883"/>
      <c r="G513" s="882"/>
      <c r="H513" s="882"/>
      <c r="I513" s="884"/>
      <c r="J513" s="23"/>
      <c r="K513" s="882"/>
      <c r="L513" s="882"/>
      <c r="M513" s="882"/>
      <c r="N513" s="882"/>
      <c r="O513" s="882">
        <v>4</v>
      </c>
      <c r="P513" s="7"/>
      <c r="Q513" s="882" t="s">
        <v>909</v>
      </c>
      <c r="R513" s="882" t="s">
        <v>875</v>
      </c>
      <c r="S513" s="882">
        <v>72</v>
      </c>
      <c r="T513" s="882"/>
      <c r="U513" s="882">
        <v>72</v>
      </c>
      <c r="V513" s="882"/>
      <c r="W513" s="882"/>
      <c r="X513" s="882"/>
      <c r="Y513" s="882"/>
      <c r="Z513" s="882"/>
      <c r="AA513" s="882"/>
    </row>
    <row r="514" spans="1:27" s="24" customFormat="1" x14ac:dyDescent="0.4">
      <c r="A514" s="882"/>
      <c r="B514" s="882"/>
      <c r="C514" s="882"/>
      <c r="D514" s="882"/>
      <c r="E514" s="882"/>
      <c r="F514" s="883"/>
      <c r="G514" s="882"/>
      <c r="H514" s="882"/>
      <c r="I514" s="884"/>
      <c r="J514" s="23"/>
      <c r="K514" s="882"/>
      <c r="L514" s="882"/>
      <c r="M514" s="882"/>
      <c r="N514" s="882"/>
      <c r="O514" s="882">
        <v>5</v>
      </c>
      <c r="P514" s="7"/>
      <c r="Q514" s="882" t="s">
        <v>903</v>
      </c>
      <c r="R514" s="882" t="s">
        <v>872</v>
      </c>
      <c r="S514" s="882">
        <v>163</v>
      </c>
      <c r="T514" s="882"/>
      <c r="U514" s="882">
        <v>163</v>
      </c>
      <c r="V514" s="882"/>
      <c r="W514" s="882"/>
      <c r="X514" s="882"/>
      <c r="Y514" s="882"/>
      <c r="Z514" s="882"/>
      <c r="AA514" s="882"/>
    </row>
    <row r="515" spans="1:27" s="24" customFormat="1" x14ac:dyDescent="0.4">
      <c r="A515" s="882"/>
      <c r="B515" s="882"/>
      <c r="C515" s="882"/>
      <c r="D515" s="882"/>
      <c r="E515" s="882"/>
      <c r="F515" s="883"/>
      <c r="G515" s="882"/>
      <c r="H515" s="882"/>
      <c r="I515" s="884"/>
      <c r="J515" s="23"/>
      <c r="K515" s="882"/>
      <c r="L515" s="882"/>
      <c r="M515" s="882"/>
      <c r="N515" s="882"/>
      <c r="O515" s="882">
        <v>6</v>
      </c>
      <c r="P515" s="7" t="s">
        <v>963</v>
      </c>
      <c r="Q515" s="882" t="s">
        <v>903</v>
      </c>
      <c r="R515" s="882" t="s">
        <v>872</v>
      </c>
      <c r="S515" s="882">
        <v>168</v>
      </c>
      <c r="T515" s="882"/>
      <c r="U515" s="882">
        <v>168</v>
      </c>
      <c r="V515" s="882"/>
      <c r="W515" s="882"/>
      <c r="X515" s="882"/>
      <c r="Y515" s="882"/>
      <c r="Z515" s="882"/>
      <c r="AA515" s="882"/>
    </row>
    <row r="516" spans="1:27" s="24" customFormat="1" ht="36.75" customHeight="1" x14ac:dyDescent="0.4">
      <c r="A516" s="882">
        <v>359</v>
      </c>
      <c r="B516" s="882" t="s">
        <v>26</v>
      </c>
      <c r="C516" s="882">
        <v>55185</v>
      </c>
      <c r="D516" s="882">
        <v>41</v>
      </c>
      <c r="E516" s="882">
        <v>4863</v>
      </c>
      <c r="F516" s="883" t="s">
        <v>879</v>
      </c>
      <c r="G516" s="882">
        <v>0</v>
      </c>
      <c r="H516" s="882">
        <v>1</v>
      </c>
      <c r="I516" s="884">
        <v>9</v>
      </c>
      <c r="J516" s="882"/>
      <c r="K516" s="882">
        <v>25</v>
      </c>
      <c r="L516" s="882"/>
      <c r="M516" s="882"/>
      <c r="N516" s="882">
        <v>84</v>
      </c>
      <c r="O516" s="882">
        <v>1</v>
      </c>
      <c r="P516" s="7" t="s">
        <v>965</v>
      </c>
      <c r="Q516" s="882" t="s">
        <v>903</v>
      </c>
      <c r="R516" s="882" t="s">
        <v>875</v>
      </c>
      <c r="S516" s="882">
        <v>60</v>
      </c>
      <c r="T516" s="882"/>
      <c r="U516" s="882">
        <v>60</v>
      </c>
      <c r="V516" s="882"/>
      <c r="W516" s="882"/>
      <c r="X516" s="882">
        <v>25</v>
      </c>
      <c r="Y516" s="882"/>
      <c r="Z516" s="882"/>
      <c r="AA516" s="882"/>
    </row>
    <row r="517" spans="1:27" s="24" customFormat="1" ht="25.5" customHeight="1" x14ac:dyDescent="0.4">
      <c r="A517" s="882"/>
      <c r="B517" s="882"/>
      <c r="C517" s="882"/>
      <c r="D517" s="882"/>
      <c r="E517" s="882"/>
      <c r="F517" s="883"/>
      <c r="G517" s="882"/>
      <c r="H517" s="882"/>
      <c r="I517" s="884"/>
      <c r="J517" s="882"/>
      <c r="K517" s="882"/>
      <c r="L517" s="882"/>
      <c r="M517" s="882"/>
      <c r="N517" s="882"/>
      <c r="O517" s="882">
        <v>2</v>
      </c>
      <c r="P517" s="7"/>
      <c r="Q517" s="882" t="s">
        <v>903</v>
      </c>
      <c r="R517" s="882" t="s">
        <v>872</v>
      </c>
      <c r="S517" s="882">
        <v>40</v>
      </c>
      <c r="T517" s="882"/>
      <c r="U517" s="882">
        <v>40</v>
      </c>
      <c r="V517" s="882"/>
      <c r="W517" s="882"/>
      <c r="X517" s="882">
        <v>25</v>
      </c>
      <c r="Y517" s="882"/>
      <c r="Z517" s="882"/>
      <c r="AA517" s="882"/>
    </row>
    <row r="518" spans="1:27" s="24" customFormat="1" ht="36.75" customHeight="1" x14ac:dyDescent="0.4">
      <c r="A518" s="882">
        <v>360</v>
      </c>
      <c r="B518" s="882" t="s">
        <v>26</v>
      </c>
      <c r="C518" s="882">
        <v>32273</v>
      </c>
      <c r="D518" s="882">
        <v>25</v>
      </c>
      <c r="E518" s="882">
        <v>2022</v>
      </c>
      <c r="F518" s="883" t="s">
        <v>879</v>
      </c>
      <c r="G518" s="882">
        <v>1</v>
      </c>
      <c r="H518" s="882">
        <v>0</v>
      </c>
      <c r="I518" s="884">
        <v>53</v>
      </c>
      <c r="J518" s="882"/>
      <c r="K518" s="882">
        <v>66</v>
      </c>
      <c r="L518" s="882"/>
      <c r="M518" s="882"/>
      <c r="N518" s="882">
        <v>387</v>
      </c>
      <c r="O518" s="882">
        <v>1</v>
      </c>
      <c r="P518" s="7">
        <v>297</v>
      </c>
      <c r="Q518" s="882" t="s">
        <v>903</v>
      </c>
      <c r="R518" s="882" t="s">
        <v>875</v>
      </c>
      <c r="S518" s="882">
        <v>143</v>
      </c>
      <c r="T518" s="882"/>
      <c r="U518" s="882">
        <v>143</v>
      </c>
      <c r="V518" s="882"/>
      <c r="W518" s="882"/>
      <c r="X518" s="882">
        <v>45</v>
      </c>
      <c r="Y518" s="882"/>
      <c r="Z518" s="882"/>
      <c r="AA518" s="882"/>
    </row>
    <row r="519" spans="1:27" s="24" customFormat="1" x14ac:dyDescent="0.4">
      <c r="A519" s="882"/>
      <c r="B519" s="882"/>
      <c r="C519" s="882"/>
      <c r="D519" s="882"/>
      <c r="E519" s="882"/>
      <c r="F519" s="883"/>
      <c r="G519" s="882"/>
      <c r="H519" s="882"/>
      <c r="I519" s="884"/>
      <c r="J519" s="882"/>
      <c r="K519" s="882"/>
      <c r="L519" s="882"/>
      <c r="M519" s="882"/>
      <c r="N519" s="882"/>
      <c r="O519" s="882">
        <v>2</v>
      </c>
      <c r="P519" s="7"/>
      <c r="Q519" s="882" t="s">
        <v>903</v>
      </c>
      <c r="R519" s="882" t="s">
        <v>872</v>
      </c>
      <c r="S519" s="882">
        <v>120</v>
      </c>
      <c r="T519" s="882"/>
      <c r="U519" s="882">
        <v>120</v>
      </c>
      <c r="V519" s="882"/>
      <c r="W519" s="882"/>
      <c r="X519" s="882"/>
      <c r="Y519" s="882"/>
      <c r="Z519" s="882"/>
      <c r="AA519" s="882"/>
    </row>
    <row r="520" spans="1:27" s="24" customFormat="1" ht="36.75" customHeight="1" x14ac:dyDescent="0.4">
      <c r="A520" s="882">
        <v>361</v>
      </c>
      <c r="B520" s="882" t="s">
        <v>26</v>
      </c>
      <c r="C520" s="882">
        <v>18858</v>
      </c>
      <c r="D520" s="882">
        <v>3</v>
      </c>
      <c r="E520" s="882">
        <v>738</v>
      </c>
      <c r="F520" s="883" t="s">
        <v>879</v>
      </c>
      <c r="G520" s="882">
        <v>41</v>
      </c>
      <c r="H520" s="882">
        <v>1</v>
      </c>
      <c r="I520" s="884">
        <v>13</v>
      </c>
      <c r="J520" s="23">
        <v>16513</v>
      </c>
      <c r="K520" s="882"/>
      <c r="L520" s="882"/>
      <c r="M520" s="882"/>
      <c r="N520" s="882"/>
      <c r="O520" s="882"/>
      <c r="P520" s="7"/>
      <c r="Q520" s="882"/>
      <c r="R520" s="882"/>
      <c r="S520" s="882"/>
      <c r="T520" s="882"/>
      <c r="U520" s="882"/>
      <c r="V520" s="882"/>
      <c r="W520" s="882"/>
      <c r="X520" s="882"/>
      <c r="Y520" s="882"/>
      <c r="Z520" s="882"/>
      <c r="AA520" s="882"/>
    </row>
    <row r="521" spans="1:27" s="24" customFormat="1" ht="36.75" customHeight="1" x14ac:dyDescent="0.4">
      <c r="A521" s="882">
        <v>362</v>
      </c>
      <c r="B521" s="882" t="s">
        <v>26</v>
      </c>
      <c r="C521" s="882">
        <v>26178</v>
      </c>
      <c r="D521" s="882">
        <v>34</v>
      </c>
      <c r="E521" s="882">
        <v>1506</v>
      </c>
      <c r="F521" s="883" t="s">
        <v>879</v>
      </c>
      <c r="G521" s="882">
        <v>9</v>
      </c>
      <c r="H521" s="882">
        <v>3</v>
      </c>
      <c r="I521" s="884">
        <v>98</v>
      </c>
      <c r="J521" s="23">
        <v>3823</v>
      </c>
      <c r="K521" s="882">
        <v>25</v>
      </c>
      <c r="L521" s="882">
        <v>150</v>
      </c>
      <c r="M521" s="882"/>
      <c r="N521" s="882"/>
      <c r="O521" s="882">
        <v>1</v>
      </c>
      <c r="P521" s="7">
        <v>413</v>
      </c>
      <c r="Q521" s="883" t="s">
        <v>934</v>
      </c>
      <c r="R521" s="882" t="s">
        <v>872</v>
      </c>
      <c r="S521" s="882">
        <v>600</v>
      </c>
      <c r="T521" s="882"/>
      <c r="U521" s="882"/>
      <c r="V521" s="882">
        <v>600</v>
      </c>
      <c r="W521" s="882"/>
      <c r="X521" s="882"/>
      <c r="Y521" s="882"/>
      <c r="Z521" s="882"/>
      <c r="AA521" s="882"/>
    </row>
    <row r="522" spans="1:27" s="24" customFormat="1" x14ac:dyDescent="0.4">
      <c r="A522" s="882"/>
      <c r="B522" s="882"/>
      <c r="C522" s="882"/>
      <c r="D522" s="882"/>
      <c r="E522" s="882"/>
      <c r="F522" s="883"/>
      <c r="G522" s="882"/>
      <c r="H522" s="882"/>
      <c r="I522" s="884"/>
      <c r="J522" s="882"/>
      <c r="K522" s="882"/>
      <c r="L522" s="882"/>
      <c r="M522" s="882"/>
      <c r="N522" s="882"/>
      <c r="O522" s="882">
        <v>2</v>
      </c>
      <c r="P522" s="7">
        <v>413</v>
      </c>
      <c r="Q522" s="882" t="s">
        <v>903</v>
      </c>
      <c r="R522" s="882" t="s">
        <v>875</v>
      </c>
      <c r="S522" s="882">
        <v>100</v>
      </c>
      <c r="T522" s="882"/>
      <c r="U522" s="882">
        <v>100</v>
      </c>
      <c r="V522" s="882"/>
      <c r="W522" s="882"/>
      <c r="X522" s="882">
        <v>41</v>
      </c>
      <c r="Y522" s="882"/>
      <c r="Z522" s="882"/>
      <c r="AA522" s="882"/>
    </row>
    <row r="523" spans="1:27" s="24" customFormat="1" ht="38.25" customHeight="1" x14ac:dyDescent="0.4">
      <c r="A523" s="882">
        <v>363</v>
      </c>
      <c r="B523" s="882" t="s">
        <v>26</v>
      </c>
      <c r="C523" s="882">
        <v>26165</v>
      </c>
      <c r="D523" s="882">
        <v>65</v>
      </c>
      <c r="E523" s="882">
        <v>1509</v>
      </c>
      <c r="F523" s="883" t="s">
        <v>879</v>
      </c>
      <c r="G523" s="882">
        <v>39</v>
      </c>
      <c r="H523" s="882">
        <v>1</v>
      </c>
      <c r="I523" s="884">
        <v>49</v>
      </c>
      <c r="J523" s="23">
        <v>15724</v>
      </c>
      <c r="K523" s="882">
        <v>25</v>
      </c>
      <c r="L523" s="882"/>
      <c r="M523" s="882"/>
      <c r="N523" s="882"/>
      <c r="O523" s="882">
        <v>1</v>
      </c>
      <c r="P523" s="7"/>
      <c r="Q523" s="882" t="s">
        <v>903</v>
      </c>
      <c r="R523" s="882" t="s">
        <v>872</v>
      </c>
      <c r="S523" s="882">
        <v>100</v>
      </c>
      <c r="T523" s="882"/>
      <c r="U523" s="882">
        <v>100</v>
      </c>
      <c r="V523" s="882"/>
      <c r="W523" s="882"/>
      <c r="X523" s="882"/>
      <c r="Y523" s="882"/>
      <c r="Z523" s="882"/>
      <c r="AA523" s="882"/>
    </row>
    <row r="524" spans="1:27" s="24" customFormat="1" ht="33.75" customHeight="1" x14ac:dyDescent="0.4">
      <c r="A524" s="882">
        <v>364</v>
      </c>
      <c r="B524" s="882" t="s">
        <v>26</v>
      </c>
      <c r="C524" s="882">
        <v>26177</v>
      </c>
      <c r="D524" s="882">
        <v>35</v>
      </c>
      <c r="E524" s="882">
        <v>1505</v>
      </c>
      <c r="F524" s="883" t="s">
        <v>879</v>
      </c>
      <c r="G524" s="882">
        <v>10</v>
      </c>
      <c r="H524" s="882">
        <v>0</v>
      </c>
      <c r="I524" s="884">
        <v>9</v>
      </c>
      <c r="J524" s="23">
        <v>4009</v>
      </c>
      <c r="K524" s="882"/>
      <c r="L524" s="882"/>
      <c r="M524" s="882"/>
      <c r="N524" s="882"/>
      <c r="O524" s="882"/>
      <c r="P524" s="7"/>
      <c r="Q524" s="882"/>
      <c r="R524" s="882"/>
      <c r="S524" s="882"/>
      <c r="T524" s="882"/>
      <c r="U524" s="882"/>
      <c r="V524" s="882"/>
      <c r="W524" s="882"/>
      <c r="X524" s="882"/>
      <c r="Y524" s="882"/>
      <c r="Z524" s="882"/>
      <c r="AA524" s="882"/>
    </row>
    <row r="525" spans="1:27" s="24" customFormat="1" ht="35.25" customHeight="1" x14ac:dyDescent="0.4">
      <c r="A525" s="882">
        <v>365</v>
      </c>
      <c r="B525" s="882" t="s">
        <v>26</v>
      </c>
      <c r="C525" s="882">
        <v>74356</v>
      </c>
      <c r="D525" s="882">
        <v>282</v>
      </c>
      <c r="E525" s="882">
        <v>6600</v>
      </c>
      <c r="F525" s="883" t="s">
        <v>879</v>
      </c>
      <c r="G525" s="882">
        <v>0</v>
      </c>
      <c r="H525" s="882">
        <v>0</v>
      </c>
      <c r="I525" s="884">
        <v>50</v>
      </c>
      <c r="J525" s="882"/>
      <c r="K525" s="882">
        <v>50</v>
      </c>
      <c r="L525" s="882"/>
      <c r="M525" s="882"/>
      <c r="N525" s="882"/>
      <c r="O525" s="882">
        <v>1</v>
      </c>
      <c r="P525" s="7">
        <v>456</v>
      </c>
      <c r="Q525" s="882" t="s">
        <v>903</v>
      </c>
      <c r="R525" s="882" t="s">
        <v>872</v>
      </c>
      <c r="S525" s="882">
        <v>200</v>
      </c>
      <c r="T525" s="882"/>
      <c r="U525" s="882">
        <v>200</v>
      </c>
      <c r="V525" s="882"/>
      <c r="W525" s="882"/>
      <c r="X525" s="882">
        <v>7</v>
      </c>
      <c r="Y525" s="882"/>
      <c r="Z525" s="882"/>
      <c r="AA525" s="882"/>
    </row>
    <row r="526" spans="1:27" s="24" customFormat="1" x14ac:dyDescent="0.4">
      <c r="A526" s="882"/>
      <c r="B526" s="882"/>
      <c r="C526" s="882"/>
      <c r="D526" s="882"/>
      <c r="E526" s="882"/>
      <c r="F526" s="883"/>
      <c r="G526" s="882"/>
      <c r="H526" s="882"/>
      <c r="I526" s="884"/>
      <c r="J526" s="882"/>
      <c r="K526" s="882"/>
      <c r="L526" s="882"/>
      <c r="M526" s="882"/>
      <c r="N526" s="882"/>
      <c r="O526" s="882"/>
      <c r="P526" s="7"/>
      <c r="Q526" s="882"/>
      <c r="R526" s="882"/>
      <c r="S526" s="882"/>
      <c r="T526" s="882"/>
      <c r="U526" s="882"/>
      <c r="V526" s="882"/>
      <c r="W526" s="882"/>
      <c r="X526" s="882"/>
      <c r="Y526" s="882"/>
      <c r="Z526" s="882"/>
      <c r="AA526" s="882"/>
    </row>
    <row r="527" spans="1:27" s="24" customFormat="1" ht="34.5" customHeight="1" x14ac:dyDescent="0.4">
      <c r="A527" s="882">
        <v>366</v>
      </c>
      <c r="B527" s="882" t="s">
        <v>26</v>
      </c>
      <c r="C527" s="882">
        <v>72299</v>
      </c>
      <c r="D527" s="882">
        <v>263</v>
      </c>
      <c r="E527" s="882">
        <v>6339</v>
      </c>
      <c r="F527" s="883" t="s">
        <v>879</v>
      </c>
      <c r="G527" s="882">
        <v>0</v>
      </c>
      <c r="H527" s="882">
        <v>2</v>
      </c>
      <c r="I527" s="884">
        <v>0</v>
      </c>
      <c r="J527" s="882">
        <v>200</v>
      </c>
      <c r="K527" s="882"/>
      <c r="L527" s="882"/>
      <c r="M527" s="882"/>
      <c r="N527" s="882"/>
      <c r="O527" s="882"/>
      <c r="P527" s="7"/>
      <c r="Q527" s="882"/>
      <c r="R527" s="882"/>
      <c r="S527" s="882"/>
      <c r="T527" s="882"/>
      <c r="U527" s="882"/>
      <c r="V527" s="882"/>
      <c r="W527" s="882"/>
      <c r="X527" s="882"/>
      <c r="Y527" s="882"/>
      <c r="Z527" s="882"/>
      <c r="AA527" s="882"/>
    </row>
    <row r="528" spans="1:27" s="24" customFormat="1" ht="34.5" customHeight="1" x14ac:dyDescent="0.4">
      <c r="A528" s="882">
        <v>367</v>
      </c>
      <c r="B528" s="882" t="s">
        <v>26</v>
      </c>
      <c r="C528" s="882">
        <v>75430</v>
      </c>
      <c r="D528" s="882">
        <v>293</v>
      </c>
      <c r="E528" s="882">
        <v>6858</v>
      </c>
      <c r="F528" s="883" t="s">
        <v>879</v>
      </c>
      <c r="G528" s="882">
        <v>0</v>
      </c>
      <c r="H528" s="882">
        <v>0</v>
      </c>
      <c r="I528" s="884">
        <v>48</v>
      </c>
      <c r="J528" s="882"/>
      <c r="K528" s="882"/>
      <c r="L528" s="882"/>
      <c r="M528" s="882"/>
      <c r="N528" s="882">
        <v>48</v>
      </c>
      <c r="O528" s="882"/>
      <c r="P528" s="882"/>
      <c r="Q528" s="882"/>
      <c r="R528" s="882"/>
      <c r="S528" s="882"/>
      <c r="T528" s="882"/>
      <c r="U528" s="882"/>
      <c r="V528" s="882"/>
      <c r="W528" s="882"/>
      <c r="X528" s="882"/>
      <c r="Y528" s="882"/>
      <c r="Z528" s="882"/>
      <c r="AA528" s="882"/>
    </row>
    <row r="529" spans="1:27" s="24" customFormat="1" x14ac:dyDescent="0.4">
      <c r="A529" s="882"/>
      <c r="B529" s="882"/>
      <c r="C529" s="882"/>
      <c r="D529" s="882"/>
      <c r="E529" s="882"/>
      <c r="F529" s="883"/>
      <c r="G529" s="882"/>
      <c r="H529" s="882"/>
      <c r="I529" s="884"/>
      <c r="J529" s="882"/>
      <c r="K529" s="882"/>
      <c r="L529" s="882"/>
      <c r="M529" s="882"/>
      <c r="N529" s="882"/>
      <c r="O529" s="882"/>
      <c r="P529" s="7"/>
      <c r="Q529" s="882"/>
      <c r="R529" s="882"/>
      <c r="S529" s="882"/>
      <c r="T529" s="882"/>
      <c r="U529" s="882"/>
      <c r="V529" s="882"/>
      <c r="W529" s="882"/>
      <c r="X529" s="882"/>
      <c r="Y529" s="882"/>
      <c r="Z529" s="882"/>
      <c r="AA529" s="882"/>
    </row>
    <row r="530" spans="1:27" s="24" customFormat="1" ht="36.75" customHeight="1" x14ac:dyDescent="0.4">
      <c r="A530" s="882">
        <v>368</v>
      </c>
      <c r="B530" s="882" t="s">
        <v>26</v>
      </c>
      <c r="C530" s="882">
        <v>74357</v>
      </c>
      <c r="D530" s="882">
        <v>283</v>
      </c>
      <c r="E530" s="882">
        <v>6601</v>
      </c>
      <c r="F530" s="883" t="s">
        <v>879</v>
      </c>
      <c r="G530" s="882">
        <v>0</v>
      </c>
      <c r="H530" s="882">
        <v>0</v>
      </c>
      <c r="I530" s="884">
        <v>50</v>
      </c>
      <c r="J530" s="882"/>
      <c r="K530" s="882">
        <v>50</v>
      </c>
      <c r="L530" s="882"/>
      <c r="M530" s="882"/>
      <c r="N530" s="882"/>
      <c r="O530" s="882">
        <v>1</v>
      </c>
      <c r="P530" s="7">
        <v>47</v>
      </c>
      <c r="Q530" s="882" t="s">
        <v>903</v>
      </c>
      <c r="R530" s="882" t="s">
        <v>872</v>
      </c>
      <c r="S530" s="882">
        <v>200</v>
      </c>
      <c r="T530" s="882"/>
      <c r="U530" s="882">
        <v>200</v>
      </c>
      <c r="V530" s="882"/>
      <c r="W530" s="882"/>
      <c r="X530" s="882">
        <v>44</v>
      </c>
      <c r="Y530" s="882"/>
      <c r="Z530" s="882"/>
      <c r="AA530" s="882"/>
    </row>
    <row r="531" spans="1:27" s="24" customFormat="1" ht="33" customHeight="1" x14ac:dyDescent="0.4">
      <c r="A531" s="882">
        <v>369</v>
      </c>
      <c r="B531" s="882" t="s">
        <v>26</v>
      </c>
      <c r="C531" s="882">
        <v>26176</v>
      </c>
      <c r="D531" s="882">
        <v>36</v>
      </c>
      <c r="E531" s="882">
        <v>1504</v>
      </c>
      <c r="F531" s="883" t="s">
        <v>879</v>
      </c>
      <c r="G531" s="882">
        <v>10</v>
      </c>
      <c r="H531" s="882">
        <v>2</v>
      </c>
      <c r="I531" s="884">
        <v>10</v>
      </c>
      <c r="J531" s="23">
        <v>4210</v>
      </c>
      <c r="K531" s="882"/>
      <c r="L531" s="882"/>
      <c r="M531" s="882"/>
      <c r="N531" s="882"/>
      <c r="O531" s="882"/>
      <c r="P531" s="7"/>
      <c r="Q531" s="882"/>
      <c r="R531" s="882"/>
      <c r="S531" s="882"/>
      <c r="T531" s="882"/>
      <c r="U531" s="882"/>
      <c r="V531" s="882"/>
      <c r="W531" s="882"/>
      <c r="X531" s="882"/>
      <c r="Y531" s="882"/>
      <c r="Z531" s="882"/>
      <c r="AA531" s="882"/>
    </row>
    <row r="532" spans="1:27" s="24" customFormat="1" ht="35.25" customHeight="1" x14ac:dyDescent="0.4">
      <c r="A532" s="882">
        <v>370</v>
      </c>
      <c r="B532" s="882" t="s">
        <v>26</v>
      </c>
      <c r="C532" s="882">
        <v>78998</v>
      </c>
      <c r="D532" s="882">
        <v>316</v>
      </c>
      <c r="E532" s="882">
        <v>7276</v>
      </c>
      <c r="F532" s="883" t="s">
        <v>879</v>
      </c>
      <c r="G532" s="882">
        <v>0</v>
      </c>
      <c r="H532" s="882">
        <v>3</v>
      </c>
      <c r="I532" s="884">
        <v>89</v>
      </c>
      <c r="J532" s="882">
        <v>389</v>
      </c>
      <c r="K532" s="882"/>
      <c r="L532" s="882"/>
      <c r="M532" s="882"/>
      <c r="N532" s="882"/>
      <c r="O532" s="882"/>
      <c r="P532" s="7"/>
      <c r="Q532" s="882"/>
      <c r="R532" s="882"/>
      <c r="S532" s="882"/>
      <c r="T532" s="882"/>
      <c r="U532" s="882"/>
      <c r="V532" s="882"/>
      <c r="W532" s="882"/>
      <c r="X532" s="882"/>
      <c r="Y532" s="882"/>
      <c r="Z532" s="882"/>
      <c r="AA532" s="882"/>
    </row>
    <row r="533" spans="1:27" s="24" customFormat="1" ht="33.75" customHeight="1" x14ac:dyDescent="0.4">
      <c r="A533" s="882">
        <v>371</v>
      </c>
      <c r="B533" s="882" t="s">
        <v>26</v>
      </c>
      <c r="C533" s="882">
        <v>26470</v>
      </c>
      <c r="D533" s="882">
        <v>64</v>
      </c>
      <c r="E533" s="882">
        <v>1473</v>
      </c>
      <c r="F533" s="883" t="s">
        <v>879</v>
      </c>
      <c r="G533" s="882">
        <v>4</v>
      </c>
      <c r="H533" s="882">
        <v>0</v>
      </c>
      <c r="I533" s="884">
        <v>22</v>
      </c>
      <c r="J533" s="882"/>
      <c r="K533" s="882">
        <v>62</v>
      </c>
      <c r="L533" s="882"/>
      <c r="M533" s="882"/>
      <c r="N533" s="23">
        <v>1560</v>
      </c>
      <c r="O533" s="882">
        <v>1</v>
      </c>
      <c r="P533" s="7">
        <v>47</v>
      </c>
      <c r="Q533" s="882" t="s">
        <v>903</v>
      </c>
      <c r="R533" s="882" t="s">
        <v>875</v>
      </c>
      <c r="S533" s="882">
        <v>195</v>
      </c>
      <c r="T533" s="882"/>
      <c r="U533" s="882">
        <v>195</v>
      </c>
      <c r="V533" s="882"/>
      <c r="W533" s="882"/>
      <c r="X533" s="882">
        <v>44</v>
      </c>
      <c r="Y533" s="882"/>
      <c r="Z533" s="882"/>
      <c r="AA533" s="882"/>
    </row>
    <row r="534" spans="1:27" s="24" customFormat="1" x14ac:dyDescent="0.4">
      <c r="A534" s="882"/>
      <c r="B534" s="882"/>
      <c r="C534" s="882"/>
      <c r="D534" s="882"/>
      <c r="E534" s="882"/>
      <c r="F534" s="883"/>
      <c r="G534" s="882"/>
      <c r="H534" s="882"/>
      <c r="I534" s="884"/>
      <c r="J534" s="882"/>
      <c r="K534" s="882"/>
      <c r="L534" s="882"/>
      <c r="M534" s="882"/>
      <c r="N534" s="882"/>
      <c r="O534" s="882">
        <v>2</v>
      </c>
      <c r="P534" s="7">
        <v>47</v>
      </c>
      <c r="Q534" s="882" t="s">
        <v>903</v>
      </c>
      <c r="R534" s="882" t="s">
        <v>872</v>
      </c>
      <c r="S534" s="882">
        <v>54</v>
      </c>
      <c r="T534" s="882"/>
      <c r="U534" s="882">
        <v>54</v>
      </c>
      <c r="V534" s="882"/>
      <c r="W534" s="882"/>
      <c r="X534" s="882">
        <v>44</v>
      </c>
      <c r="Y534" s="882"/>
      <c r="Z534" s="882"/>
      <c r="AA534" s="882"/>
    </row>
    <row r="535" spans="1:27" s="24" customFormat="1" ht="35.25" customHeight="1" x14ac:dyDescent="0.4">
      <c r="A535" s="882">
        <v>372</v>
      </c>
      <c r="B535" s="882" t="s">
        <v>26</v>
      </c>
      <c r="C535" s="882">
        <v>79441</v>
      </c>
      <c r="D535" s="882">
        <v>320</v>
      </c>
      <c r="E535" s="882">
        <v>7450</v>
      </c>
      <c r="F535" s="883" t="s">
        <v>879</v>
      </c>
      <c r="G535" s="882">
        <v>0</v>
      </c>
      <c r="H535" s="882">
        <v>2</v>
      </c>
      <c r="I535" s="884">
        <v>89</v>
      </c>
      <c r="J535" s="882"/>
      <c r="K535" s="882"/>
      <c r="L535" s="882"/>
      <c r="M535" s="882"/>
      <c r="N535" s="882">
        <v>289</v>
      </c>
      <c r="O535" s="882"/>
      <c r="P535" s="7"/>
      <c r="Q535" s="882"/>
      <c r="R535" s="882"/>
      <c r="S535" s="882"/>
      <c r="T535" s="882"/>
      <c r="U535" s="882"/>
      <c r="V535" s="882"/>
      <c r="W535" s="882"/>
      <c r="X535" s="882"/>
      <c r="Y535" s="882"/>
      <c r="Z535" s="882"/>
      <c r="AA535" s="882"/>
    </row>
    <row r="536" spans="1:27" s="24" customFormat="1" ht="33" customHeight="1" x14ac:dyDescent="0.4">
      <c r="A536" s="882">
        <v>373</v>
      </c>
      <c r="B536" s="882" t="s">
        <v>26</v>
      </c>
      <c r="C536" s="882">
        <v>56005</v>
      </c>
      <c r="D536" s="882">
        <v>178</v>
      </c>
      <c r="E536" s="882">
        <v>4907</v>
      </c>
      <c r="F536" s="883" t="s">
        <v>879</v>
      </c>
      <c r="G536" s="882">
        <v>0</v>
      </c>
      <c r="H536" s="882">
        <v>1</v>
      </c>
      <c r="I536" s="884">
        <v>19</v>
      </c>
      <c r="J536" s="882"/>
      <c r="K536" s="882"/>
      <c r="L536" s="882"/>
      <c r="M536" s="882"/>
      <c r="N536" s="882">
        <v>119</v>
      </c>
      <c r="O536" s="882"/>
      <c r="P536" s="7"/>
      <c r="Q536" s="882"/>
      <c r="R536" s="882"/>
      <c r="S536" s="882"/>
      <c r="T536" s="882"/>
      <c r="U536" s="882"/>
      <c r="V536" s="882"/>
      <c r="W536" s="882"/>
      <c r="X536" s="882"/>
      <c r="Y536" s="882"/>
      <c r="Z536" s="882"/>
      <c r="AA536" s="882"/>
    </row>
    <row r="537" spans="1:27" s="24" customFormat="1" ht="35.25" customHeight="1" x14ac:dyDescent="0.4">
      <c r="A537" s="882">
        <v>374</v>
      </c>
      <c r="B537" s="882" t="s">
        <v>26</v>
      </c>
      <c r="C537" s="882">
        <v>72297</v>
      </c>
      <c r="D537" s="882">
        <v>261</v>
      </c>
      <c r="E537" s="882">
        <v>6327</v>
      </c>
      <c r="F537" s="883" t="s">
        <v>879</v>
      </c>
      <c r="G537" s="882">
        <v>2</v>
      </c>
      <c r="H537" s="882">
        <v>2</v>
      </c>
      <c r="I537" s="884">
        <v>0</v>
      </c>
      <c r="J537" s="23">
        <v>1000</v>
      </c>
      <c r="K537" s="882"/>
      <c r="L537" s="882"/>
      <c r="M537" s="882"/>
      <c r="N537" s="882"/>
      <c r="O537" s="882"/>
      <c r="P537" s="7"/>
      <c r="Q537" s="882"/>
      <c r="R537" s="882"/>
      <c r="S537" s="882"/>
      <c r="T537" s="882"/>
      <c r="U537" s="882"/>
      <c r="V537" s="882"/>
      <c r="W537" s="882"/>
      <c r="X537" s="882"/>
      <c r="Y537" s="882"/>
      <c r="Z537" s="882"/>
      <c r="AA537" s="882"/>
    </row>
    <row r="538" spans="1:27" s="24" customFormat="1" ht="35.25" customHeight="1" x14ac:dyDescent="0.4">
      <c r="A538" s="882">
        <v>375</v>
      </c>
      <c r="B538" s="882" t="s">
        <v>26</v>
      </c>
      <c r="C538" s="882">
        <v>36916</v>
      </c>
      <c r="D538" s="882">
        <v>133</v>
      </c>
      <c r="E538" s="882">
        <v>3595</v>
      </c>
      <c r="F538" s="883" t="s">
        <v>879</v>
      </c>
      <c r="G538" s="882">
        <v>1</v>
      </c>
      <c r="H538" s="882">
        <v>3</v>
      </c>
      <c r="I538" s="884">
        <v>79</v>
      </c>
      <c r="J538" s="882">
        <v>779</v>
      </c>
      <c r="K538" s="882"/>
      <c r="L538" s="882"/>
      <c r="M538" s="882"/>
      <c r="N538" s="882"/>
      <c r="O538" s="882"/>
      <c r="P538" s="882"/>
      <c r="Q538" s="882"/>
      <c r="R538" s="882"/>
      <c r="S538" s="882"/>
      <c r="T538" s="882"/>
      <c r="U538" s="882"/>
      <c r="V538" s="882"/>
      <c r="W538" s="882"/>
      <c r="X538" s="882"/>
      <c r="Y538" s="882"/>
      <c r="Z538" s="882"/>
      <c r="AA538" s="882"/>
    </row>
    <row r="539" spans="1:27" s="24" customFormat="1" ht="32.25" customHeight="1" x14ac:dyDescent="0.4">
      <c r="A539" s="882">
        <v>376</v>
      </c>
      <c r="B539" s="882" t="s">
        <v>26</v>
      </c>
      <c r="C539" s="882">
        <v>26480</v>
      </c>
      <c r="D539" s="882">
        <v>61</v>
      </c>
      <c r="E539" s="882">
        <v>1467</v>
      </c>
      <c r="F539" s="883" t="s">
        <v>879</v>
      </c>
      <c r="G539" s="882">
        <v>2</v>
      </c>
      <c r="H539" s="882">
        <v>3</v>
      </c>
      <c r="I539" s="884">
        <v>11</v>
      </c>
      <c r="J539" s="23">
        <v>1111</v>
      </c>
      <c r="K539" s="882"/>
      <c r="L539" s="882"/>
      <c r="M539" s="882"/>
      <c r="N539" s="882"/>
      <c r="O539" s="882"/>
      <c r="P539" s="882"/>
      <c r="Q539" s="882"/>
      <c r="R539" s="882"/>
      <c r="S539" s="882"/>
      <c r="T539" s="882"/>
      <c r="U539" s="882"/>
      <c r="V539" s="882"/>
      <c r="W539" s="882"/>
      <c r="X539" s="882"/>
      <c r="Y539" s="882"/>
      <c r="Z539" s="882"/>
      <c r="AA539" s="882"/>
    </row>
    <row r="540" spans="1:27" s="24" customFormat="1" ht="31.5" customHeight="1" x14ac:dyDescent="0.4">
      <c r="A540" s="882">
        <v>377</v>
      </c>
      <c r="B540" s="882" t="s">
        <v>26</v>
      </c>
      <c r="C540" s="882">
        <v>60038</v>
      </c>
      <c r="D540" s="882">
        <v>216</v>
      </c>
      <c r="E540" s="882">
        <v>5274</v>
      </c>
      <c r="F540" s="883" t="s">
        <v>879</v>
      </c>
      <c r="G540" s="882">
        <v>0</v>
      </c>
      <c r="H540" s="882">
        <v>1</v>
      </c>
      <c r="I540" s="884">
        <v>41</v>
      </c>
      <c r="J540" s="882"/>
      <c r="K540" s="882">
        <v>56</v>
      </c>
      <c r="L540" s="882"/>
      <c r="M540" s="882"/>
      <c r="N540" s="882">
        <v>85</v>
      </c>
      <c r="O540" s="882"/>
      <c r="P540" s="7"/>
      <c r="Q540" s="882" t="s">
        <v>881</v>
      </c>
      <c r="R540" s="882" t="s">
        <v>872</v>
      </c>
      <c r="S540" s="882">
        <v>225</v>
      </c>
      <c r="T540" s="882"/>
      <c r="U540" s="882">
        <v>225</v>
      </c>
      <c r="V540" s="882"/>
      <c r="W540" s="882"/>
      <c r="X540" s="882">
        <v>3</v>
      </c>
      <c r="Y540" s="882"/>
      <c r="Z540" s="882"/>
      <c r="AA540" s="882"/>
    </row>
    <row r="541" spans="1:27" s="24" customFormat="1" ht="32.25" customHeight="1" x14ac:dyDescent="0.4">
      <c r="A541" s="882">
        <v>378</v>
      </c>
      <c r="B541" s="882" t="s">
        <v>26</v>
      </c>
      <c r="C541" s="882">
        <v>32264</v>
      </c>
      <c r="D541" s="882">
        <v>56</v>
      </c>
      <c r="E541" s="882">
        <v>1995</v>
      </c>
      <c r="F541" s="883" t="s">
        <v>879</v>
      </c>
      <c r="G541" s="882">
        <v>0</v>
      </c>
      <c r="H541" s="882">
        <v>0</v>
      </c>
      <c r="I541" s="884">
        <v>90</v>
      </c>
      <c r="J541" s="882"/>
      <c r="K541" s="882"/>
      <c r="L541" s="882"/>
      <c r="M541" s="882">
        <v>90</v>
      </c>
      <c r="N541" s="882"/>
      <c r="O541" s="882"/>
      <c r="P541" s="7"/>
      <c r="Q541" s="882"/>
      <c r="R541" s="882"/>
      <c r="S541" s="882"/>
      <c r="T541" s="882"/>
      <c r="U541" s="882"/>
      <c r="V541" s="882"/>
      <c r="W541" s="882"/>
      <c r="X541" s="882"/>
      <c r="Y541" s="882"/>
      <c r="Z541" s="882"/>
      <c r="AA541" s="882"/>
    </row>
    <row r="542" spans="1:27" s="24" customFormat="1" ht="33" customHeight="1" x14ac:dyDescent="0.4">
      <c r="A542" s="882">
        <v>379</v>
      </c>
      <c r="B542" s="882" t="s">
        <v>26</v>
      </c>
      <c r="C542" s="882">
        <v>71889</v>
      </c>
      <c r="D542" s="882">
        <v>91</v>
      </c>
      <c r="E542" s="882">
        <v>6279</v>
      </c>
      <c r="F542" s="883" t="s">
        <v>879</v>
      </c>
      <c r="G542" s="882">
        <v>0</v>
      </c>
      <c r="H542" s="882">
        <v>0</v>
      </c>
      <c r="I542" s="884">
        <v>17</v>
      </c>
      <c r="J542" s="882"/>
      <c r="K542" s="882">
        <v>17</v>
      </c>
      <c r="L542" s="882"/>
      <c r="M542" s="882"/>
      <c r="N542" s="882"/>
      <c r="O542" s="882">
        <v>1</v>
      </c>
      <c r="P542" s="7">
        <v>303</v>
      </c>
      <c r="Q542" s="882" t="s">
        <v>903</v>
      </c>
      <c r="R542" s="882"/>
      <c r="S542" s="882">
        <v>68</v>
      </c>
      <c r="T542" s="882"/>
      <c r="U542" s="882">
        <v>68</v>
      </c>
      <c r="V542" s="882"/>
      <c r="W542" s="882"/>
      <c r="X542" s="882">
        <v>45</v>
      </c>
      <c r="Y542" s="917"/>
      <c r="Z542" s="918"/>
      <c r="AA542" s="919"/>
    </row>
    <row r="543" spans="1:27" s="24" customFormat="1" ht="38.25" customHeight="1" x14ac:dyDescent="0.4">
      <c r="A543" s="882">
        <v>380</v>
      </c>
      <c r="B543" s="882" t="s">
        <v>26</v>
      </c>
      <c r="C543" s="882">
        <v>32321</v>
      </c>
      <c r="D543" s="882">
        <v>60</v>
      </c>
      <c r="E543" s="882">
        <v>2014</v>
      </c>
      <c r="F543" s="883" t="s">
        <v>879</v>
      </c>
      <c r="G543" s="882">
        <v>0</v>
      </c>
      <c r="H543" s="882">
        <v>0</v>
      </c>
      <c r="I543" s="884">
        <v>29</v>
      </c>
      <c r="J543" s="882"/>
      <c r="K543" s="882"/>
      <c r="L543" s="882"/>
      <c r="M543" s="882"/>
      <c r="N543" s="882"/>
      <c r="O543" s="882"/>
      <c r="P543" s="7"/>
      <c r="Q543" s="882"/>
      <c r="R543" s="882"/>
      <c r="S543" s="882"/>
      <c r="T543" s="882"/>
      <c r="U543" s="882"/>
      <c r="V543" s="882"/>
      <c r="W543" s="882"/>
      <c r="X543" s="882"/>
      <c r="Y543" s="882"/>
      <c r="Z543" s="882"/>
      <c r="AA543" s="882"/>
    </row>
    <row r="544" spans="1:27" s="24" customFormat="1" ht="33.75" customHeight="1" x14ac:dyDescent="0.4">
      <c r="A544" s="882">
        <v>381</v>
      </c>
      <c r="B544" s="882" t="s">
        <v>26</v>
      </c>
      <c r="C544" s="882">
        <v>68250</v>
      </c>
      <c r="D544" s="882">
        <v>90</v>
      </c>
      <c r="E544" s="882">
        <v>5842</v>
      </c>
      <c r="F544" s="883" t="s">
        <v>879</v>
      </c>
      <c r="G544" s="882">
        <v>0</v>
      </c>
      <c r="H544" s="882">
        <v>0</v>
      </c>
      <c r="I544" s="884">
        <v>9</v>
      </c>
      <c r="J544" s="882"/>
      <c r="K544" s="882"/>
      <c r="L544" s="882"/>
      <c r="M544" s="882"/>
      <c r="N544" s="882">
        <v>9</v>
      </c>
      <c r="O544" s="882"/>
      <c r="P544" s="7"/>
      <c r="Q544" s="882"/>
      <c r="R544" s="882"/>
      <c r="S544" s="882"/>
      <c r="T544" s="882"/>
      <c r="U544" s="882"/>
      <c r="V544" s="882"/>
      <c r="W544" s="882"/>
      <c r="X544" s="882"/>
      <c r="Y544" s="882"/>
      <c r="Z544" s="882"/>
      <c r="AA544" s="882"/>
    </row>
    <row r="545" spans="1:27" s="24" customFormat="1" ht="31.5" customHeight="1" x14ac:dyDescent="0.4">
      <c r="A545" s="882">
        <v>382</v>
      </c>
      <c r="B545" s="882" t="s">
        <v>26</v>
      </c>
      <c r="C545" s="882">
        <v>31333</v>
      </c>
      <c r="D545" s="882">
        <v>58</v>
      </c>
      <c r="E545" s="882">
        <v>1989</v>
      </c>
      <c r="F545" s="883" t="s">
        <v>879</v>
      </c>
      <c r="G545" s="882">
        <v>0</v>
      </c>
      <c r="H545" s="882">
        <v>0</v>
      </c>
      <c r="I545" s="884">
        <v>21</v>
      </c>
      <c r="J545" s="882"/>
      <c r="K545" s="882">
        <v>21</v>
      </c>
      <c r="L545" s="882"/>
      <c r="M545" s="882"/>
      <c r="N545" s="882"/>
      <c r="O545" s="882">
        <v>1</v>
      </c>
      <c r="P545" s="7"/>
      <c r="Q545" s="882" t="s">
        <v>903</v>
      </c>
      <c r="R545" s="882" t="s">
        <v>872</v>
      </c>
      <c r="S545" s="882">
        <v>168</v>
      </c>
      <c r="T545" s="882"/>
      <c r="U545" s="882"/>
      <c r="V545" s="882"/>
      <c r="W545" s="882"/>
      <c r="X545" s="882">
        <v>20</v>
      </c>
      <c r="Y545" s="882"/>
      <c r="Z545" s="882"/>
      <c r="AA545" s="882"/>
    </row>
    <row r="546" spans="1:27" s="24" customFormat="1" x14ac:dyDescent="0.4">
      <c r="A546" s="882"/>
      <c r="B546" s="882"/>
      <c r="C546" s="882"/>
      <c r="D546" s="882"/>
      <c r="E546" s="882"/>
      <c r="F546" s="883"/>
      <c r="G546" s="882"/>
      <c r="H546" s="882"/>
      <c r="I546" s="884"/>
      <c r="J546" s="882"/>
      <c r="K546" s="882"/>
      <c r="L546" s="882"/>
      <c r="M546" s="882"/>
      <c r="N546" s="882"/>
      <c r="O546" s="882"/>
      <c r="P546" s="7"/>
      <c r="Q546" s="882" t="s">
        <v>886</v>
      </c>
      <c r="R546" s="882" t="s">
        <v>872</v>
      </c>
      <c r="S546" s="882">
        <v>84</v>
      </c>
      <c r="T546" s="882"/>
      <c r="U546" s="882">
        <v>84</v>
      </c>
      <c r="V546" s="882"/>
      <c r="W546" s="882"/>
      <c r="X546" s="882"/>
      <c r="Y546" s="882"/>
      <c r="Z546" s="882"/>
      <c r="AA546" s="882"/>
    </row>
    <row r="547" spans="1:27" s="24" customFormat="1" ht="18" customHeight="1" x14ac:dyDescent="0.4">
      <c r="A547" s="882"/>
      <c r="B547" s="882"/>
      <c r="C547" s="882"/>
      <c r="D547" s="882"/>
      <c r="E547" s="882"/>
      <c r="F547" s="883"/>
      <c r="G547" s="882"/>
      <c r="H547" s="882"/>
      <c r="I547" s="884"/>
      <c r="J547" s="882"/>
      <c r="K547" s="882"/>
      <c r="L547" s="882"/>
      <c r="M547" s="882"/>
      <c r="N547" s="882"/>
      <c r="O547" s="882"/>
      <c r="P547" s="7"/>
      <c r="Q547" s="882" t="s">
        <v>887</v>
      </c>
      <c r="R547" s="882" t="s">
        <v>872</v>
      </c>
      <c r="S547" s="882">
        <v>84</v>
      </c>
      <c r="T547" s="882"/>
      <c r="U547" s="882">
        <v>84</v>
      </c>
      <c r="V547" s="882"/>
      <c r="W547" s="882"/>
      <c r="X547" s="882"/>
      <c r="Y547" s="882"/>
      <c r="Z547" s="882"/>
      <c r="AA547" s="882"/>
    </row>
    <row r="548" spans="1:27" s="24" customFormat="1" ht="35.25" customHeight="1" x14ac:dyDescent="0.4">
      <c r="A548" s="882">
        <v>383</v>
      </c>
      <c r="B548" s="882" t="s">
        <v>26</v>
      </c>
      <c r="C548" s="882">
        <v>33838</v>
      </c>
      <c r="D548" s="882">
        <v>59</v>
      </c>
      <c r="E548" s="882">
        <v>1788</v>
      </c>
      <c r="F548" s="883" t="s">
        <v>879</v>
      </c>
      <c r="G548" s="882">
        <v>0</v>
      </c>
      <c r="H548" s="882">
        <v>0</v>
      </c>
      <c r="I548" s="884">
        <v>24</v>
      </c>
      <c r="J548" s="882"/>
      <c r="K548" s="882">
        <v>24</v>
      </c>
      <c r="L548" s="882"/>
      <c r="M548" s="882"/>
      <c r="N548" s="882"/>
      <c r="O548" s="882">
        <v>1</v>
      </c>
      <c r="P548" s="7"/>
      <c r="Q548" s="882" t="s">
        <v>903</v>
      </c>
      <c r="R548" s="882" t="s">
        <v>872</v>
      </c>
      <c r="S548" s="882">
        <v>192</v>
      </c>
      <c r="T548" s="882"/>
      <c r="U548" s="882"/>
      <c r="V548" s="882"/>
      <c r="W548" s="882"/>
      <c r="X548" s="882">
        <v>20</v>
      </c>
      <c r="Y548" s="882"/>
      <c r="Z548" s="882"/>
      <c r="AA548" s="882"/>
    </row>
    <row r="549" spans="1:27" s="24" customFormat="1" x14ac:dyDescent="0.4">
      <c r="A549" s="882"/>
      <c r="B549" s="882"/>
      <c r="C549" s="882"/>
      <c r="D549" s="882"/>
      <c r="E549" s="882"/>
      <c r="F549" s="883"/>
      <c r="G549" s="882"/>
      <c r="H549" s="882"/>
      <c r="I549" s="884"/>
      <c r="J549" s="882"/>
      <c r="K549" s="882"/>
      <c r="L549" s="882"/>
      <c r="M549" s="882"/>
      <c r="N549" s="882"/>
      <c r="O549" s="882"/>
      <c r="P549" s="7"/>
      <c r="Q549" s="882" t="s">
        <v>886</v>
      </c>
      <c r="R549" s="882" t="s">
        <v>872</v>
      </c>
      <c r="S549" s="882">
        <v>96</v>
      </c>
      <c r="T549" s="882"/>
      <c r="U549" s="882">
        <v>96</v>
      </c>
      <c r="V549" s="882"/>
      <c r="W549" s="882"/>
      <c r="X549" s="882"/>
      <c r="Y549" s="882"/>
      <c r="Z549" s="882"/>
      <c r="AA549" s="882"/>
    </row>
    <row r="550" spans="1:27" s="24" customFormat="1" x14ac:dyDescent="0.4">
      <c r="A550" s="882"/>
      <c r="B550" s="882"/>
      <c r="C550" s="882"/>
      <c r="D550" s="882"/>
      <c r="E550" s="882"/>
      <c r="F550" s="883"/>
      <c r="G550" s="882"/>
      <c r="H550" s="882"/>
      <c r="I550" s="884"/>
      <c r="J550" s="882"/>
      <c r="K550" s="882"/>
      <c r="L550" s="882"/>
      <c r="M550" s="882"/>
      <c r="N550" s="882"/>
      <c r="O550" s="882"/>
      <c r="P550" s="7"/>
      <c r="Q550" s="882" t="s">
        <v>887</v>
      </c>
      <c r="R550" s="882" t="s">
        <v>872</v>
      </c>
      <c r="S550" s="882">
        <v>96</v>
      </c>
      <c r="T550" s="882"/>
      <c r="U550" s="882">
        <v>96</v>
      </c>
      <c r="V550" s="882"/>
      <c r="W550" s="882"/>
      <c r="X550" s="882"/>
      <c r="Y550" s="882"/>
      <c r="Z550" s="882"/>
      <c r="AA550" s="882"/>
    </row>
    <row r="551" spans="1:27" s="24" customFormat="1" ht="39" customHeight="1" x14ac:dyDescent="0.4">
      <c r="A551" s="882">
        <v>384</v>
      </c>
      <c r="B551" s="882" t="s">
        <v>26</v>
      </c>
      <c r="C551" s="882">
        <v>60042</v>
      </c>
      <c r="D551" s="882">
        <v>224</v>
      </c>
      <c r="E551" s="882">
        <v>5278</v>
      </c>
      <c r="F551" s="883" t="s">
        <v>879</v>
      </c>
      <c r="G551" s="882">
        <v>0</v>
      </c>
      <c r="H551" s="882">
        <v>1</v>
      </c>
      <c r="I551" s="884">
        <v>47</v>
      </c>
      <c r="J551" s="882"/>
      <c r="K551" s="882">
        <v>63</v>
      </c>
      <c r="L551" s="882"/>
      <c r="M551" s="882"/>
      <c r="N551" s="882">
        <v>84</v>
      </c>
      <c r="O551" s="882">
        <v>1</v>
      </c>
      <c r="P551" s="7">
        <v>14</v>
      </c>
      <c r="Q551" s="882" t="s">
        <v>902</v>
      </c>
      <c r="R551" s="882" t="s">
        <v>872</v>
      </c>
      <c r="S551" s="882">
        <v>250</v>
      </c>
      <c r="T551" s="882"/>
      <c r="U551" s="882">
        <v>250</v>
      </c>
      <c r="V551" s="882"/>
      <c r="W551" s="882"/>
      <c r="X551" s="882">
        <v>26</v>
      </c>
      <c r="Y551" s="882"/>
      <c r="Z551" s="882"/>
      <c r="AA551" s="882"/>
    </row>
    <row r="552" spans="1:27" s="24" customFormat="1" x14ac:dyDescent="0.4">
      <c r="A552" s="882"/>
      <c r="B552" s="882"/>
      <c r="C552" s="882"/>
      <c r="D552" s="882"/>
      <c r="E552" s="882"/>
      <c r="F552" s="883"/>
      <c r="G552" s="882"/>
      <c r="H552" s="882"/>
      <c r="I552" s="884"/>
      <c r="J552" s="882"/>
      <c r="K552" s="882"/>
      <c r="L552" s="882"/>
      <c r="M552" s="882"/>
      <c r="N552" s="882"/>
      <c r="O552" s="882"/>
      <c r="P552" s="7"/>
      <c r="Q552" s="882"/>
      <c r="R552" s="882"/>
      <c r="S552" s="882"/>
      <c r="T552" s="882"/>
      <c r="U552" s="882"/>
      <c r="V552" s="882"/>
      <c r="W552" s="882"/>
      <c r="X552" s="882"/>
      <c r="Y552" s="882"/>
      <c r="Z552" s="882"/>
      <c r="AA552" s="882"/>
    </row>
    <row r="553" spans="1:27" s="24" customFormat="1" x14ac:dyDescent="0.4">
      <c r="A553" s="882"/>
      <c r="B553" s="882"/>
      <c r="C553" s="882"/>
      <c r="D553" s="882"/>
      <c r="E553" s="882"/>
      <c r="F553" s="883"/>
      <c r="G553" s="882"/>
      <c r="H553" s="882"/>
      <c r="I553" s="884"/>
      <c r="J553" s="882"/>
      <c r="K553" s="882"/>
      <c r="L553" s="882"/>
      <c r="M553" s="882"/>
      <c r="N553" s="882"/>
      <c r="O553" s="882"/>
      <c r="P553" s="7"/>
      <c r="Q553" s="882"/>
      <c r="R553" s="882"/>
      <c r="S553" s="882"/>
      <c r="T553" s="882"/>
      <c r="U553" s="882"/>
      <c r="V553" s="882"/>
      <c r="W553" s="882"/>
      <c r="X553" s="882"/>
      <c r="Y553" s="882"/>
      <c r="Z553" s="882"/>
      <c r="AA553" s="882"/>
    </row>
    <row r="554" spans="1:27" s="24" customFormat="1" ht="33" customHeight="1" x14ac:dyDescent="0.4">
      <c r="A554" s="882">
        <v>385</v>
      </c>
      <c r="B554" s="882" t="s">
        <v>26</v>
      </c>
      <c r="C554" s="882">
        <v>72658</v>
      </c>
      <c r="D554" s="882">
        <v>92</v>
      </c>
      <c r="E554" s="882">
        <v>6292</v>
      </c>
      <c r="F554" s="883" t="s">
        <v>879</v>
      </c>
      <c r="G554" s="882">
        <v>0</v>
      </c>
      <c r="H554" s="882">
        <v>1</v>
      </c>
      <c r="I554" s="884">
        <v>92</v>
      </c>
      <c r="J554" s="882"/>
      <c r="K554" s="882">
        <v>74</v>
      </c>
      <c r="L554" s="882">
        <v>32</v>
      </c>
      <c r="M554" s="882"/>
      <c r="N554" s="882">
        <v>86</v>
      </c>
      <c r="O554" s="882">
        <v>1</v>
      </c>
      <c r="P554" s="7">
        <v>14</v>
      </c>
      <c r="Q554" s="882" t="s">
        <v>903</v>
      </c>
      <c r="R554" s="882"/>
      <c r="S554" s="882">
        <v>720</v>
      </c>
      <c r="T554" s="882"/>
      <c r="U554" s="882"/>
      <c r="V554" s="882"/>
      <c r="W554" s="882"/>
      <c r="X554" s="882">
        <v>26</v>
      </c>
      <c r="Y554" s="882"/>
      <c r="Z554" s="882"/>
      <c r="AA554" s="882"/>
    </row>
    <row r="555" spans="1:27" s="24" customFormat="1" x14ac:dyDescent="0.4">
      <c r="A555" s="882"/>
      <c r="B555" s="882"/>
      <c r="C555" s="882"/>
      <c r="D555" s="882"/>
      <c r="E555" s="882"/>
      <c r="F555" s="883"/>
      <c r="G555" s="882"/>
      <c r="H555" s="882"/>
      <c r="I555" s="884"/>
      <c r="J555" s="882"/>
      <c r="K555" s="882"/>
      <c r="L555" s="882"/>
      <c r="M555" s="882"/>
      <c r="N555" s="882"/>
      <c r="O555" s="882"/>
      <c r="P555" s="7"/>
      <c r="Q555" s="882" t="s">
        <v>886</v>
      </c>
      <c r="R555" s="882" t="s">
        <v>872</v>
      </c>
      <c r="S555" s="882">
        <v>360</v>
      </c>
      <c r="T555" s="882"/>
      <c r="U555" s="882">
        <v>232</v>
      </c>
      <c r="V555" s="882">
        <v>128</v>
      </c>
      <c r="W555" s="882"/>
      <c r="X555" s="882"/>
      <c r="Y555" s="882"/>
      <c r="Z555" s="882"/>
      <c r="AA555" s="882"/>
    </row>
    <row r="556" spans="1:27" s="24" customFormat="1" x14ac:dyDescent="0.4">
      <c r="A556" s="882"/>
      <c r="B556" s="882"/>
      <c r="C556" s="882"/>
      <c r="D556" s="882"/>
      <c r="E556" s="882"/>
      <c r="F556" s="883"/>
      <c r="G556" s="882"/>
      <c r="H556" s="882"/>
      <c r="I556" s="884"/>
      <c r="J556" s="882"/>
      <c r="K556" s="882"/>
      <c r="L556" s="882"/>
      <c r="M556" s="882"/>
      <c r="N556" s="882"/>
      <c r="O556" s="882"/>
      <c r="P556" s="7"/>
      <c r="Q556" s="882" t="s">
        <v>887</v>
      </c>
      <c r="R556" s="882" t="s">
        <v>875</v>
      </c>
      <c r="S556" s="882">
        <v>360</v>
      </c>
      <c r="T556" s="882"/>
      <c r="U556" s="882">
        <v>360</v>
      </c>
      <c r="V556" s="882"/>
      <c r="W556" s="882"/>
      <c r="X556" s="882"/>
      <c r="Y556" s="882"/>
      <c r="Z556" s="882"/>
      <c r="AA556" s="882"/>
    </row>
    <row r="557" spans="1:27" s="24" customFormat="1" ht="27" customHeight="1" x14ac:dyDescent="0.4">
      <c r="A557" s="882"/>
      <c r="B557" s="882"/>
      <c r="C557" s="882"/>
      <c r="D557" s="882"/>
      <c r="E557" s="882"/>
      <c r="F557" s="883"/>
      <c r="G557" s="882"/>
      <c r="H557" s="882"/>
      <c r="I557" s="884"/>
      <c r="J557" s="882"/>
      <c r="K557" s="882"/>
      <c r="L557" s="882"/>
      <c r="M557" s="882"/>
      <c r="N557" s="882"/>
      <c r="O557" s="882">
        <v>2</v>
      </c>
      <c r="P557" s="7"/>
      <c r="Q557" s="883" t="s">
        <v>909</v>
      </c>
      <c r="R557" s="882" t="s">
        <v>872</v>
      </c>
      <c r="S557" s="882">
        <v>66</v>
      </c>
      <c r="T557" s="882"/>
      <c r="U557" s="882">
        <v>66</v>
      </c>
      <c r="V557" s="882"/>
      <c r="W557" s="882"/>
      <c r="X557" s="882">
        <v>5</v>
      </c>
      <c r="Y557" s="882"/>
      <c r="Z557" s="882"/>
      <c r="AA557" s="882"/>
    </row>
    <row r="558" spans="1:27" s="24" customFormat="1" ht="36" customHeight="1" x14ac:dyDescent="0.4">
      <c r="A558" s="882">
        <v>386</v>
      </c>
      <c r="B558" s="882" t="s">
        <v>26</v>
      </c>
      <c r="C558" s="882">
        <v>31585</v>
      </c>
      <c r="D558" s="882">
        <v>3</v>
      </c>
      <c r="E558" s="882">
        <v>1949</v>
      </c>
      <c r="F558" s="883" t="s">
        <v>879</v>
      </c>
      <c r="G558" s="882">
        <v>0</v>
      </c>
      <c r="H558" s="882">
        <v>0</v>
      </c>
      <c r="I558" s="884">
        <v>99</v>
      </c>
      <c r="J558" s="882"/>
      <c r="K558" s="882">
        <v>99</v>
      </c>
      <c r="L558" s="882"/>
      <c r="M558" s="882"/>
      <c r="N558" s="882"/>
      <c r="O558" s="882">
        <v>1</v>
      </c>
      <c r="P558" s="7" t="s">
        <v>966</v>
      </c>
      <c r="Q558" s="882" t="s">
        <v>903</v>
      </c>
      <c r="R558" s="882" t="s">
        <v>872</v>
      </c>
      <c r="S558" s="882">
        <v>396</v>
      </c>
      <c r="T558" s="882"/>
      <c r="U558" s="882">
        <v>396</v>
      </c>
      <c r="V558" s="882"/>
      <c r="W558" s="882"/>
      <c r="X558" s="882">
        <v>32</v>
      </c>
      <c r="Y558" s="882"/>
      <c r="Z558" s="882"/>
      <c r="AA558" s="882"/>
    </row>
    <row r="559" spans="1:27" s="24" customFormat="1" x14ac:dyDescent="0.4">
      <c r="A559" s="882"/>
      <c r="B559" s="882"/>
      <c r="C559" s="882"/>
      <c r="D559" s="882"/>
      <c r="E559" s="882"/>
      <c r="F559" s="883"/>
      <c r="G559" s="882"/>
      <c r="H559" s="882"/>
      <c r="I559" s="884"/>
      <c r="J559" s="882"/>
      <c r="K559" s="882"/>
      <c r="L559" s="882"/>
      <c r="M559" s="882"/>
      <c r="N559" s="882"/>
      <c r="O559" s="882"/>
      <c r="P559" s="7"/>
      <c r="Q559" s="882"/>
      <c r="R559" s="882"/>
      <c r="S559" s="882"/>
      <c r="T559" s="882"/>
      <c r="U559" s="882"/>
      <c r="V559" s="882"/>
      <c r="W559" s="882"/>
      <c r="X559" s="882"/>
      <c r="Y559" s="882"/>
      <c r="Z559" s="882"/>
      <c r="AA559" s="882"/>
    </row>
    <row r="560" spans="1:27" s="24" customFormat="1" ht="1.5" customHeight="1" x14ac:dyDescent="0.4">
      <c r="A560" s="917"/>
      <c r="B560" s="918"/>
      <c r="C560" s="918"/>
      <c r="D560" s="918"/>
      <c r="E560" s="918"/>
      <c r="F560" s="918"/>
      <c r="G560" s="918"/>
      <c r="H560" s="918"/>
      <c r="I560" s="918"/>
      <c r="J560" s="918"/>
      <c r="K560" s="918"/>
      <c r="L560" s="918"/>
      <c r="M560" s="918"/>
      <c r="N560" s="918"/>
      <c r="O560" s="918"/>
      <c r="P560" s="918"/>
      <c r="Q560" s="918"/>
      <c r="R560" s="918"/>
      <c r="S560" s="918"/>
      <c r="T560" s="918"/>
      <c r="U560" s="918"/>
      <c r="V560" s="918"/>
      <c r="W560" s="918"/>
      <c r="X560" s="918"/>
      <c r="Y560" s="918"/>
      <c r="Z560" s="918"/>
      <c r="AA560" s="919"/>
    </row>
    <row r="561" spans="1:27" s="24" customFormat="1" ht="35.25" customHeight="1" x14ac:dyDescent="0.4">
      <c r="A561" s="882">
        <v>387</v>
      </c>
      <c r="B561" s="882" t="s">
        <v>26</v>
      </c>
      <c r="C561" s="882">
        <v>34360</v>
      </c>
      <c r="D561" s="882">
        <v>61</v>
      </c>
      <c r="E561" s="882">
        <v>1781</v>
      </c>
      <c r="F561" s="883" t="s">
        <v>879</v>
      </c>
      <c r="G561" s="882">
        <v>0</v>
      </c>
      <c r="H561" s="882">
        <v>0</v>
      </c>
      <c r="I561" s="884">
        <v>75</v>
      </c>
      <c r="J561" s="882"/>
      <c r="K561" s="882">
        <v>36</v>
      </c>
      <c r="L561" s="882">
        <v>15</v>
      </c>
      <c r="M561" s="882"/>
      <c r="N561" s="882"/>
      <c r="O561" s="882">
        <v>1</v>
      </c>
      <c r="P561" s="7">
        <v>130</v>
      </c>
      <c r="Q561" s="882" t="s">
        <v>943</v>
      </c>
      <c r="R561" s="882"/>
      <c r="S561" s="882">
        <v>288</v>
      </c>
      <c r="T561" s="882"/>
      <c r="U561" s="882"/>
      <c r="V561" s="882"/>
      <c r="W561" s="882"/>
      <c r="X561" s="882">
        <v>46</v>
      </c>
      <c r="Y561" s="882"/>
      <c r="Z561" s="882"/>
      <c r="AA561" s="882"/>
    </row>
    <row r="562" spans="1:27" s="24" customFormat="1" x14ac:dyDescent="0.4">
      <c r="A562" s="882"/>
      <c r="B562" s="882"/>
      <c r="C562" s="882"/>
      <c r="D562" s="882"/>
      <c r="E562" s="882"/>
      <c r="F562" s="883"/>
      <c r="G562" s="882"/>
      <c r="H562" s="882"/>
      <c r="I562" s="884"/>
      <c r="J562" s="882"/>
      <c r="K562" s="882"/>
      <c r="L562" s="882"/>
      <c r="M562" s="882"/>
      <c r="N562" s="882"/>
      <c r="O562" s="882"/>
      <c r="P562" s="7"/>
      <c r="Q562" s="882" t="s">
        <v>886</v>
      </c>
      <c r="R562" s="882" t="s">
        <v>872</v>
      </c>
      <c r="S562" s="882">
        <v>144</v>
      </c>
      <c r="T562" s="882"/>
      <c r="U562" s="882">
        <v>83</v>
      </c>
      <c r="V562" s="882">
        <v>61</v>
      </c>
      <c r="W562" s="882"/>
      <c r="X562" s="882"/>
      <c r="Y562" s="882"/>
      <c r="Z562" s="882"/>
      <c r="AA562" s="882"/>
    </row>
    <row r="563" spans="1:27" s="24" customFormat="1" x14ac:dyDescent="0.4">
      <c r="A563" s="882"/>
      <c r="B563" s="882"/>
      <c r="C563" s="882"/>
      <c r="D563" s="882"/>
      <c r="E563" s="882"/>
      <c r="F563" s="883"/>
      <c r="G563" s="882"/>
      <c r="H563" s="882"/>
      <c r="I563" s="884"/>
      <c r="J563" s="882"/>
      <c r="K563" s="882"/>
      <c r="L563" s="882"/>
      <c r="M563" s="882"/>
      <c r="N563" s="882"/>
      <c r="O563" s="882"/>
      <c r="P563" s="7"/>
      <c r="Q563" s="882" t="s">
        <v>887</v>
      </c>
      <c r="R563" s="882" t="s">
        <v>872</v>
      </c>
      <c r="S563" s="882">
        <v>144</v>
      </c>
      <c r="T563" s="882"/>
      <c r="U563" s="882">
        <v>144</v>
      </c>
      <c r="V563" s="882"/>
      <c r="W563" s="882"/>
      <c r="X563" s="882"/>
      <c r="Y563" s="882"/>
      <c r="Z563" s="882"/>
      <c r="AA563" s="882"/>
    </row>
    <row r="564" spans="1:27" s="24" customFormat="1" ht="37.5" customHeight="1" x14ac:dyDescent="0.4">
      <c r="A564" s="882">
        <v>388</v>
      </c>
      <c r="B564" s="882" t="s">
        <v>26</v>
      </c>
      <c r="C564" s="882">
        <v>31292</v>
      </c>
      <c r="D564" s="882">
        <v>6</v>
      </c>
      <c r="E564" s="882">
        <v>1940</v>
      </c>
      <c r="F564" s="883" t="s">
        <v>879</v>
      </c>
      <c r="G564" s="882">
        <v>0</v>
      </c>
      <c r="H564" s="882">
        <v>3</v>
      </c>
      <c r="I564" s="884">
        <v>9</v>
      </c>
      <c r="J564" s="882"/>
      <c r="K564" s="882">
        <v>35</v>
      </c>
      <c r="L564" s="882"/>
      <c r="M564" s="882"/>
      <c r="N564" s="882">
        <v>274</v>
      </c>
      <c r="O564" s="882"/>
      <c r="P564" s="7"/>
      <c r="Q564" s="882" t="s">
        <v>898</v>
      </c>
      <c r="R564" s="882" t="s">
        <v>872</v>
      </c>
      <c r="S564" s="882">
        <v>140</v>
      </c>
      <c r="T564" s="882"/>
      <c r="U564" s="882">
        <v>140</v>
      </c>
      <c r="V564" s="882"/>
      <c r="W564" s="882"/>
      <c r="X564" s="882"/>
      <c r="Y564" s="882"/>
      <c r="Z564" s="882"/>
      <c r="AA564" s="882"/>
    </row>
    <row r="565" spans="1:27" s="24" customFormat="1" ht="39" customHeight="1" x14ac:dyDescent="0.4">
      <c r="A565" s="882">
        <v>389</v>
      </c>
      <c r="B565" s="882" t="s">
        <v>26</v>
      </c>
      <c r="C565" s="882">
        <v>31294</v>
      </c>
      <c r="D565" s="882">
        <v>62</v>
      </c>
      <c r="E565" s="882">
        <v>1939</v>
      </c>
      <c r="F565" s="883" t="s">
        <v>879</v>
      </c>
      <c r="G565" s="882">
        <v>0</v>
      </c>
      <c r="H565" s="882">
        <v>0</v>
      </c>
      <c r="I565" s="884">
        <v>54</v>
      </c>
      <c r="J565" s="882"/>
      <c r="K565" s="882">
        <v>54</v>
      </c>
      <c r="L565" s="882"/>
      <c r="M565" s="882"/>
      <c r="N565" s="882"/>
      <c r="O565" s="882">
        <v>1</v>
      </c>
      <c r="P565" s="7"/>
      <c r="Q565" s="882" t="s">
        <v>898</v>
      </c>
      <c r="R565" s="882" t="s">
        <v>872</v>
      </c>
      <c r="S565" s="882">
        <v>216</v>
      </c>
      <c r="T565" s="882"/>
      <c r="U565" s="882">
        <v>216</v>
      </c>
      <c r="V565" s="882"/>
      <c r="W565" s="882"/>
      <c r="X565" s="882"/>
      <c r="Y565" s="882"/>
      <c r="Z565" s="882"/>
      <c r="AA565" s="882"/>
    </row>
    <row r="566" spans="1:27" s="24" customFormat="1" ht="42.75" customHeight="1" x14ac:dyDescent="0.4">
      <c r="A566" s="882">
        <v>390</v>
      </c>
      <c r="B566" s="882" t="s">
        <v>26</v>
      </c>
      <c r="C566" s="882">
        <v>30018</v>
      </c>
      <c r="D566" s="882">
        <v>63</v>
      </c>
      <c r="E566" s="882">
        <v>1782</v>
      </c>
      <c r="F566" s="883" t="s">
        <v>879</v>
      </c>
      <c r="G566" s="882">
        <v>0</v>
      </c>
      <c r="H566" s="882">
        <v>0</v>
      </c>
      <c r="I566" s="884">
        <v>26</v>
      </c>
      <c r="J566" s="882"/>
      <c r="K566" s="882">
        <v>26</v>
      </c>
      <c r="L566" s="882"/>
      <c r="M566" s="882"/>
      <c r="N566" s="882"/>
      <c r="O566" s="882"/>
      <c r="P566" s="7"/>
      <c r="Q566" s="882" t="s">
        <v>890</v>
      </c>
      <c r="R566" s="882" t="s">
        <v>872</v>
      </c>
      <c r="S566" s="882">
        <v>104</v>
      </c>
      <c r="T566" s="882"/>
      <c r="U566" s="882">
        <v>104</v>
      </c>
      <c r="V566" s="882"/>
      <c r="W566" s="882"/>
      <c r="X566" s="882"/>
      <c r="Y566" s="882"/>
      <c r="Z566" s="882"/>
      <c r="AA566" s="882"/>
    </row>
    <row r="567" spans="1:27" s="24" customFormat="1" ht="36" customHeight="1" x14ac:dyDescent="0.4">
      <c r="A567" s="882">
        <v>391</v>
      </c>
      <c r="B567" s="882" t="s">
        <v>26</v>
      </c>
      <c r="C567" s="882">
        <v>34165</v>
      </c>
      <c r="D567" s="882">
        <v>7</v>
      </c>
      <c r="E567" s="882">
        <v>1783</v>
      </c>
      <c r="F567" s="883" t="s">
        <v>879</v>
      </c>
      <c r="G567" s="882">
        <v>0</v>
      </c>
      <c r="H567" s="882">
        <v>1</v>
      </c>
      <c r="I567" s="884">
        <v>78</v>
      </c>
      <c r="J567" s="882"/>
      <c r="K567" s="882">
        <v>40</v>
      </c>
      <c r="L567" s="882"/>
      <c r="M567" s="882"/>
      <c r="N567" s="882">
        <v>138</v>
      </c>
      <c r="O567" s="882"/>
      <c r="P567" s="7"/>
      <c r="Q567" s="882" t="s">
        <v>890</v>
      </c>
      <c r="R567" s="882" t="s">
        <v>875</v>
      </c>
      <c r="S567" s="882">
        <v>160</v>
      </c>
      <c r="T567" s="882"/>
      <c r="U567" s="882">
        <v>160</v>
      </c>
      <c r="V567" s="882"/>
      <c r="W567" s="882"/>
      <c r="X567" s="882"/>
      <c r="Y567" s="882"/>
      <c r="Z567" s="882"/>
      <c r="AA567" s="882"/>
    </row>
    <row r="568" spans="1:27" s="24" customFormat="1" ht="36.75" customHeight="1" x14ac:dyDescent="0.4">
      <c r="A568" s="882">
        <v>392</v>
      </c>
      <c r="B568" s="882" t="s">
        <v>26</v>
      </c>
      <c r="C568" s="882">
        <v>36041</v>
      </c>
      <c r="D568" s="882">
        <v>35</v>
      </c>
      <c r="E568" s="882">
        <v>3509</v>
      </c>
      <c r="F568" s="883" t="s">
        <v>879</v>
      </c>
      <c r="G568" s="882">
        <v>0</v>
      </c>
      <c r="H568" s="882">
        <v>0</v>
      </c>
      <c r="I568" s="884">
        <v>78</v>
      </c>
      <c r="J568" s="882"/>
      <c r="K568" s="882">
        <v>18</v>
      </c>
      <c r="L568" s="882"/>
      <c r="M568" s="882"/>
      <c r="N568" s="882">
        <v>60</v>
      </c>
      <c r="O568" s="882"/>
      <c r="P568" s="7"/>
      <c r="Q568" s="882" t="s">
        <v>890</v>
      </c>
      <c r="R568" s="882" t="s">
        <v>872</v>
      </c>
      <c r="S568" s="882">
        <v>72</v>
      </c>
      <c r="T568" s="882"/>
      <c r="U568" s="882">
        <v>72</v>
      </c>
      <c r="V568" s="882"/>
      <c r="W568" s="882"/>
      <c r="X568" s="882"/>
      <c r="Y568" s="882"/>
      <c r="Z568" s="882"/>
      <c r="AA568" s="882"/>
    </row>
    <row r="569" spans="1:27" s="24" customFormat="1" ht="35.25" customHeight="1" x14ac:dyDescent="0.4">
      <c r="A569" s="882">
        <v>393</v>
      </c>
      <c r="B569" s="882" t="s">
        <v>26</v>
      </c>
      <c r="C569" s="882">
        <v>30071</v>
      </c>
      <c r="D569" s="882">
        <v>8</v>
      </c>
      <c r="E569" s="882">
        <v>2001</v>
      </c>
      <c r="F569" s="883" t="s">
        <v>879</v>
      </c>
      <c r="G569" s="882">
        <v>0</v>
      </c>
      <c r="H569" s="882">
        <v>1</v>
      </c>
      <c r="I569" s="884">
        <v>63</v>
      </c>
      <c r="J569" s="882"/>
      <c r="K569" s="882">
        <v>23</v>
      </c>
      <c r="L569" s="882"/>
      <c r="M569" s="882"/>
      <c r="N569" s="882">
        <v>140</v>
      </c>
      <c r="O569" s="882"/>
      <c r="P569" s="7">
        <v>14</v>
      </c>
      <c r="Q569" s="882" t="s">
        <v>890</v>
      </c>
      <c r="R569" s="882" t="s">
        <v>872</v>
      </c>
      <c r="S569" s="882">
        <v>90</v>
      </c>
      <c r="T569" s="882"/>
      <c r="U569" s="882">
        <v>90</v>
      </c>
      <c r="V569" s="882"/>
      <c r="W569" s="882"/>
      <c r="X569" s="882"/>
      <c r="Y569" s="882"/>
      <c r="Z569" s="882"/>
      <c r="AA569" s="882"/>
    </row>
    <row r="570" spans="1:27" s="24" customFormat="1" x14ac:dyDescent="0.4">
      <c r="A570" s="882"/>
      <c r="B570" s="882"/>
      <c r="C570" s="882"/>
      <c r="D570" s="882"/>
      <c r="E570" s="882"/>
      <c r="F570" s="883"/>
      <c r="G570" s="882"/>
      <c r="H570" s="882"/>
      <c r="I570" s="884"/>
      <c r="J570" s="882"/>
      <c r="K570" s="882"/>
      <c r="L570" s="882"/>
      <c r="M570" s="882"/>
      <c r="N570" s="882"/>
      <c r="O570" s="882"/>
      <c r="P570" s="7"/>
      <c r="Q570" s="882"/>
      <c r="R570" s="882"/>
      <c r="S570" s="882"/>
      <c r="T570" s="882"/>
      <c r="U570" s="882"/>
      <c r="V570" s="882"/>
      <c r="W570" s="882"/>
      <c r="X570" s="882"/>
      <c r="Y570" s="882"/>
      <c r="Z570" s="882"/>
      <c r="AA570" s="882"/>
    </row>
    <row r="571" spans="1:27" s="24" customFormat="1" ht="32.25" customHeight="1" x14ac:dyDescent="0.4">
      <c r="A571" s="882">
        <v>394</v>
      </c>
      <c r="B571" s="882" t="s">
        <v>26</v>
      </c>
      <c r="C571" s="882">
        <v>75825</v>
      </c>
      <c r="D571" s="882">
        <v>387</v>
      </c>
      <c r="E571" s="882">
        <v>6872</v>
      </c>
      <c r="F571" s="883" t="s">
        <v>879</v>
      </c>
      <c r="G571" s="882">
        <v>0</v>
      </c>
      <c r="H571" s="882">
        <v>1</v>
      </c>
      <c r="I571" s="884">
        <v>2</v>
      </c>
      <c r="J571" s="882"/>
      <c r="K571" s="882"/>
      <c r="L571" s="882"/>
      <c r="M571" s="882"/>
      <c r="N571" s="882"/>
      <c r="O571" s="882"/>
      <c r="P571" s="7"/>
      <c r="Q571" s="882"/>
      <c r="R571" s="882"/>
      <c r="S571" s="882"/>
      <c r="T571" s="882"/>
      <c r="U571" s="882"/>
      <c r="V571" s="882"/>
      <c r="W571" s="882"/>
      <c r="X571" s="882"/>
      <c r="Y571" s="882"/>
      <c r="Z571" s="882"/>
      <c r="AA571" s="882"/>
    </row>
    <row r="572" spans="1:27" s="109" customFormat="1" ht="39" customHeight="1" x14ac:dyDescent="0.4">
      <c r="A572" s="102">
        <v>395</v>
      </c>
      <c r="B572" s="102" t="s">
        <v>26</v>
      </c>
      <c r="C572" s="102">
        <v>26438</v>
      </c>
      <c r="D572" s="102">
        <v>18</v>
      </c>
      <c r="E572" s="102">
        <v>1296</v>
      </c>
      <c r="F572" s="103" t="s">
        <v>879</v>
      </c>
      <c r="G572" s="102">
        <v>2</v>
      </c>
      <c r="H572" s="102">
        <v>1</v>
      </c>
      <c r="I572" s="243">
        <v>15</v>
      </c>
      <c r="J572" s="102">
        <v>915</v>
      </c>
      <c r="K572" s="102"/>
      <c r="L572" s="102"/>
      <c r="M572" s="102"/>
      <c r="N572" s="102"/>
      <c r="O572" s="102"/>
      <c r="P572" s="104"/>
      <c r="Q572" s="102"/>
      <c r="R572" s="102"/>
      <c r="S572" s="102"/>
      <c r="T572" s="102"/>
      <c r="U572" s="102"/>
      <c r="V572" s="102"/>
      <c r="W572" s="102"/>
      <c r="X572" s="102"/>
      <c r="Y572" s="102"/>
      <c r="Z572" s="102"/>
      <c r="AA572" s="102"/>
    </row>
    <row r="573" spans="1:27" s="109" customFormat="1" ht="36.75" customHeight="1" x14ac:dyDescent="0.4">
      <c r="A573" s="102">
        <v>396</v>
      </c>
      <c r="B573" s="102" t="s">
        <v>26</v>
      </c>
      <c r="C573" s="102">
        <v>26437</v>
      </c>
      <c r="D573" s="102">
        <v>19</v>
      </c>
      <c r="E573" s="102">
        <v>1295</v>
      </c>
      <c r="F573" s="103" t="s">
        <v>879</v>
      </c>
      <c r="G573" s="102">
        <v>0</v>
      </c>
      <c r="H573" s="102">
        <v>2</v>
      </c>
      <c r="I573" s="243">
        <v>10</v>
      </c>
      <c r="J573" s="102">
        <v>210</v>
      </c>
      <c r="K573" s="102"/>
      <c r="L573" s="102"/>
      <c r="M573" s="102"/>
      <c r="N573" s="102"/>
      <c r="O573" s="102"/>
      <c r="P573" s="104"/>
      <c r="Q573" s="102"/>
      <c r="R573" s="102"/>
      <c r="S573" s="102"/>
      <c r="T573" s="102"/>
      <c r="U573" s="102"/>
      <c r="V573" s="102"/>
      <c r="W573" s="102"/>
      <c r="X573" s="102"/>
      <c r="Y573" s="102"/>
      <c r="Z573" s="102"/>
      <c r="AA573" s="102"/>
    </row>
    <row r="574" spans="1:27" s="109" customFormat="1" ht="36.75" customHeight="1" x14ac:dyDescent="0.4">
      <c r="A574" s="102">
        <v>397</v>
      </c>
      <c r="B574" s="102" t="s">
        <v>26</v>
      </c>
      <c r="C574" s="102">
        <v>26442</v>
      </c>
      <c r="D574" s="102">
        <v>21</v>
      </c>
      <c r="E574" s="102">
        <v>1300</v>
      </c>
      <c r="F574" s="103" t="s">
        <v>879</v>
      </c>
      <c r="G574" s="102">
        <v>0</v>
      </c>
      <c r="H574" s="102">
        <v>0</v>
      </c>
      <c r="I574" s="243">
        <v>95</v>
      </c>
      <c r="J574" s="102"/>
      <c r="K574" s="102"/>
      <c r="L574" s="102"/>
      <c r="M574" s="102"/>
      <c r="N574" s="102">
        <v>95</v>
      </c>
      <c r="O574" s="102"/>
      <c r="P574" s="104"/>
      <c r="Q574" s="102"/>
      <c r="R574" s="102"/>
      <c r="S574" s="102"/>
      <c r="T574" s="102"/>
      <c r="U574" s="102"/>
      <c r="V574" s="102"/>
      <c r="W574" s="102"/>
      <c r="X574" s="102"/>
      <c r="Y574" s="102"/>
      <c r="Z574" s="102"/>
      <c r="AA574" s="102"/>
    </row>
    <row r="575" spans="1:27" s="109" customFormat="1" ht="34.5" customHeight="1" x14ac:dyDescent="0.4">
      <c r="A575" s="102">
        <v>398</v>
      </c>
      <c r="B575" s="102" t="s">
        <v>26</v>
      </c>
      <c r="C575" s="102">
        <v>26443</v>
      </c>
      <c r="D575" s="102">
        <v>22</v>
      </c>
      <c r="E575" s="102">
        <v>1301</v>
      </c>
      <c r="F575" s="103" t="s">
        <v>879</v>
      </c>
      <c r="G575" s="102">
        <v>0</v>
      </c>
      <c r="H575" s="102">
        <v>0</v>
      </c>
      <c r="I575" s="243">
        <v>95</v>
      </c>
      <c r="J575" s="102"/>
      <c r="K575" s="102"/>
      <c r="L575" s="102"/>
      <c r="M575" s="102"/>
      <c r="N575" s="102">
        <v>95</v>
      </c>
      <c r="O575" s="102"/>
      <c r="P575" s="104"/>
      <c r="Q575" s="102"/>
      <c r="R575" s="102"/>
      <c r="S575" s="102"/>
      <c r="T575" s="102"/>
      <c r="U575" s="102"/>
      <c r="V575" s="102"/>
      <c r="W575" s="102"/>
      <c r="X575" s="102"/>
      <c r="Y575" s="102"/>
      <c r="Z575" s="102"/>
      <c r="AA575" s="102"/>
    </row>
    <row r="576" spans="1:27" s="109" customFormat="1" ht="36" customHeight="1" x14ac:dyDescent="0.4">
      <c r="A576" s="102">
        <v>399</v>
      </c>
      <c r="B576" s="102" t="s">
        <v>26</v>
      </c>
      <c r="C576" s="102">
        <v>26444</v>
      </c>
      <c r="D576" s="102">
        <v>23</v>
      </c>
      <c r="E576" s="102">
        <v>1302</v>
      </c>
      <c r="F576" s="103" t="s">
        <v>879</v>
      </c>
      <c r="G576" s="102">
        <v>0</v>
      </c>
      <c r="H576" s="102">
        <v>0</v>
      </c>
      <c r="I576" s="243">
        <v>95</v>
      </c>
      <c r="J576" s="102"/>
      <c r="K576" s="102"/>
      <c r="L576" s="102"/>
      <c r="M576" s="102"/>
      <c r="N576" s="102">
        <v>95</v>
      </c>
      <c r="O576" s="102"/>
      <c r="P576" s="104"/>
      <c r="Q576" s="102"/>
      <c r="R576" s="102"/>
      <c r="S576" s="102"/>
      <c r="T576" s="102"/>
      <c r="U576" s="102"/>
      <c r="V576" s="102"/>
      <c r="W576" s="102"/>
      <c r="X576" s="102"/>
      <c r="Y576" s="102"/>
      <c r="Z576" s="102"/>
      <c r="AA576" s="102"/>
    </row>
    <row r="577" spans="1:27" s="109" customFormat="1" ht="33" customHeight="1" x14ac:dyDescent="0.4">
      <c r="A577" s="102">
        <v>400</v>
      </c>
      <c r="B577" s="102" t="s">
        <v>26</v>
      </c>
      <c r="C577" s="102">
        <v>5664</v>
      </c>
      <c r="D577" s="102">
        <v>117</v>
      </c>
      <c r="E577" s="102">
        <v>20</v>
      </c>
      <c r="F577" s="103" t="s">
        <v>879</v>
      </c>
      <c r="G577" s="102">
        <v>10</v>
      </c>
      <c r="H577" s="102">
        <v>1</v>
      </c>
      <c r="I577" s="243">
        <v>40</v>
      </c>
      <c r="J577" s="210">
        <v>4140</v>
      </c>
      <c r="K577" s="102"/>
      <c r="L577" s="102"/>
      <c r="M577" s="102"/>
      <c r="N577" s="210"/>
      <c r="O577" s="102"/>
      <c r="P577" s="104"/>
      <c r="Q577" s="102"/>
      <c r="R577" s="102"/>
      <c r="S577" s="102"/>
      <c r="T577" s="102"/>
      <c r="U577" s="102"/>
      <c r="V577" s="102"/>
      <c r="W577" s="102"/>
      <c r="X577" s="102"/>
      <c r="Y577" s="102"/>
      <c r="Z577" s="102"/>
      <c r="AA577" s="102"/>
    </row>
    <row r="578" spans="1:27" s="24" customFormat="1" ht="31.5" customHeight="1" x14ac:dyDescent="0.5">
      <c r="A578" s="1342" t="s">
        <v>923</v>
      </c>
      <c r="B578" s="1342"/>
      <c r="C578" s="1342"/>
      <c r="D578" s="1342"/>
      <c r="E578" s="1342"/>
      <c r="F578" s="1342"/>
      <c r="G578" s="1342"/>
      <c r="H578" s="1342"/>
      <c r="I578" s="1342"/>
      <c r="J578" s="1342"/>
      <c r="K578" s="1342"/>
      <c r="L578" s="1342"/>
      <c r="M578" s="1342"/>
      <c r="N578" s="1342"/>
      <c r="O578" s="1342"/>
      <c r="P578" s="1342"/>
      <c r="Q578" s="1342"/>
      <c r="R578" s="1342"/>
      <c r="S578" s="1342"/>
      <c r="T578" s="1342"/>
      <c r="U578" s="1342"/>
      <c r="V578" s="1342"/>
      <c r="W578" s="1342"/>
      <c r="X578" s="1343" t="s">
        <v>0</v>
      </c>
      <c r="Y578" s="1343"/>
      <c r="Z578" s="1343"/>
      <c r="AA578" s="1343"/>
    </row>
    <row r="579" spans="1:27" s="24" customFormat="1" ht="23.25" customHeight="1" x14ac:dyDescent="0.4">
      <c r="A579" s="1342" t="s">
        <v>29</v>
      </c>
      <c r="B579" s="1342"/>
      <c r="C579" s="1342"/>
      <c r="D579" s="1342"/>
      <c r="E579" s="1342"/>
      <c r="F579" s="1342"/>
      <c r="G579" s="1342"/>
      <c r="H579" s="1342"/>
      <c r="I579" s="1342"/>
      <c r="J579" s="1342"/>
      <c r="K579" s="1342"/>
      <c r="L579" s="1342"/>
      <c r="M579" s="1342"/>
      <c r="N579" s="1342"/>
      <c r="O579" s="1342"/>
      <c r="P579" s="1342"/>
      <c r="Q579" s="1342"/>
      <c r="R579" s="1342"/>
      <c r="S579" s="1342"/>
      <c r="T579" s="1342"/>
      <c r="U579" s="1342"/>
      <c r="V579" s="1342"/>
      <c r="W579" s="1342"/>
      <c r="X579" s="1342"/>
      <c r="Y579" s="827"/>
      <c r="Z579" s="827"/>
      <c r="AA579" s="828"/>
    </row>
    <row r="580" spans="1:27" s="24" customFormat="1" ht="7.5" customHeight="1" x14ac:dyDescent="0.4">
      <c r="A580" s="226"/>
      <c r="B580" s="226"/>
      <c r="C580" s="829"/>
      <c r="D580" s="226"/>
      <c r="E580" s="226"/>
      <c r="F580" s="226"/>
      <c r="G580" s="226"/>
      <c r="H580" s="226"/>
      <c r="I580" s="830"/>
      <c r="J580" s="226"/>
      <c r="K580" s="226"/>
      <c r="L580" s="226"/>
      <c r="M580" s="226"/>
      <c r="N580" s="226"/>
      <c r="O580" s="226"/>
      <c r="P580" s="226"/>
      <c r="Q580" s="226"/>
      <c r="R580" s="226"/>
      <c r="S580" s="226"/>
      <c r="T580" s="226"/>
      <c r="U580" s="226"/>
      <c r="V580" s="226"/>
      <c r="W580" s="226"/>
      <c r="X580" s="226"/>
      <c r="Y580" s="226"/>
      <c r="Z580" s="226"/>
      <c r="AA580" s="226"/>
    </row>
    <row r="581" spans="1:27" s="24" customFormat="1" ht="19.5" customHeight="1" x14ac:dyDescent="0.4">
      <c r="A581" s="1344" t="s">
        <v>15</v>
      </c>
      <c r="B581" s="1344"/>
      <c r="C581" s="1344"/>
      <c r="D581" s="1344"/>
      <c r="E581" s="1344"/>
      <c r="F581" s="1344"/>
      <c r="G581" s="1344"/>
      <c r="H581" s="1344"/>
      <c r="I581" s="1344"/>
      <c r="J581" s="1344"/>
      <c r="K581" s="1344"/>
      <c r="L581" s="1344"/>
      <c r="M581" s="1344"/>
      <c r="N581" s="1344"/>
      <c r="O581" s="1345" t="s">
        <v>25</v>
      </c>
      <c r="P581" s="1345"/>
      <c r="Q581" s="1345"/>
      <c r="R581" s="1345"/>
      <c r="S581" s="1345"/>
      <c r="T581" s="1345"/>
      <c r="U581" s="1345"/>
      <c r="V581" s="1345"/>
      <c r="W581" s="1345"/>
      <c r="X581" s="1345"/>
      <c r="Y581" s="1345"/>
      <c r="Z581" s="1345"/>
      <c r="AA581" s="1345"/>
    </row>
    <row r="582" spans="1:27" s="24" customFormat="1" ht="22.5" customHeight="1" x14ac:dyDescent="0.4">
      <c r="A582" s="1333" t="s">
        <v>1</v>
      </c>
      <c r="B582" s="1338" t="s">
        <v>27</v>
      </c>
      <c r="C582" s="1333" t="s">
        <v>2</v>
      </c>
      <c r="D582" s="1333"/>
      <c r="E582" s="1333"/>
      <c r="F582" s="1338" t="s">
        <v>5</v>
      </c>
      <c r="G582" s="1333" t="s">
        <v>6</v>
      </c>
      <c r="H582" s="1333"/>
      <c r="I582" s="1333"/>
      <c r="J582" s="1333" t="s">
        <v>10</v>
      </c>
      <c r="K582" s="1333"/>
      <c r="L582" s="1333"/>
      <c r="M582" s="1333"/>
      <c r="N582" s="1333"/>
      <c r="O582" s="1334" t="s">
        <v>1</v>
      </c>
      <c r="P582" s="1336" t="s">
        <v>18</v>
      </c>
      <c r="Q582" s="1336" t="s">
        <v>1012</v>
      </c>
      <c r="R582" s="1336" t="s">
        <v>20</v>
      </c>
      <c r="S582" s="1336" t="s">
        <v>21</v>
      </c>
      <c r="T582" s="1333" t="s">
        <v>22</v>
      </c>
      <c r="U582" s="1333"/>
      <c r="V582" s="1333"/>
      <c r="W582" s="1333"/>
      <c r="X582" s="1338" t="s">
        <v>23</v>
      </c>
      <c r="Y582" s="1339" t="s">
        <v>24</v>
      </c>
      <c r="Z582" s="1340"/>
      <c r="AA582" s="1341"/>
    </row>
    <row r="583" spans="1:27" s="24" customFormat="1" ht="87" customHeight="1" x14ac:dyDescent="0.4">
      <c r="A583" s="1333"/>
      <c r="B583" s="1338"/>
      <c r="C583" s="831" t="s">
        <v>3</v>
      </c>
      <c r="D583" s="886" t="s">
        <v>16</v>
      </c>
      <c r="E583" s="886" t="s">
        <v>4</v>
      </c>
      <c r="F583" s="1338"/>
      <c r="G583" s="885" t="s">
        <v>7</v>
      </c>
      <c r="H583" s="885" t="s">
        <v>8</v>
      </c>
      <c r="I583" s="832" t="s">
        <v>9</v>
      </c>
      <c r="J583" s="886" t="s">
        <v>17</v>
      </c>
      <c r="K583" s="886" t="s">
        <v>11</v>
      </c>
      <c r="L583" s="885" t="s">
        <v>12</v>
      </c>
      <c r="M583" s="886" t="s">
        <v>13</v>
      </c>
      <c r="N583" s="886" t="s">
        <v>14</v>
      </c>
      <c r="O583" s="1335"/>
      <c r="P583" s="1337"/>
      <c r="Q583" s="1337"/>
      <c r="R583" s="1337"/>
      <c r="S583" s="1337"/>
      <c r="T583" s="886" t="s">
        <v>17</v>
      </c>
      <c r="U583" s="885" t="s">
        <v>11</v>
      </c>
      <c r="V583" s="885" t="s">
        <v>12</v>
      </c>
      <c r="W583" s="886" t="s">
        <v>13</v>
      </c>
      <c r="X583" s="1338"/>
      <c r="Y583" s="1346"/>
      <c r="Z583" s="1347"/>
      <c r="AA583" s="1348"/>
    </row>
    <row r="584" spans="1:27" s="109" customFormat="1" ht="32.25" customHeight="1" x14ac:dyDescent="0.4">
      <c r="A584" s="102">
        <v>401</v>
      </c>
      <c r="B584" s="102" t="s">
        <v>26</v>
      </c>
      <c r="C584" s="102">
        <v>26445</v>
      </c>
      <c r="D584" s="102">
        <v>24</v>
      </c>
      <c r="E584" s="102">
        <v>1303</v>
      </c>
      <c r="F584" s="103" t="s">
        <v>879</v>
      </c>
      <c r="G584" s="102">
        <v>0</v>
      </c>
      <c r="H584" s="102">
        <v>1</v>
      </c>
      <c r="I584" s="243">
        <v>4</v>
      </c>
      <c r="J584" s="102"/>
      <c r="K584" s="102"/>
      <c r="L584" s="102"/>
      <c r="M584" s="102"/>
      <c r="N584" s="102">
        <v>104</v>
      </c>
      <c r="O584" s="102"/>
      <c r="P584" s="104"/>
      <c r="Q584" s="102"/>
      <c r="R584" s="102"/>
      <c r="S584" s="102"/>
      <c r="T584" s="102"/>
      <c r="U584" s="102"/>
      <c r="V584" s="102"/>
      <c r="W584" s="102"/>
      <c r="X584" s="102"/>
      <c r="Y584" s="102"/>
      <c r="Z584" s="102"/>
      <c r="AA584" s="102"/>
    </row>
    <row r="585" spans="1:27" s="24" customFormat="1" ht="39.75" customHeight="1" x14ac:dyDescent="0.4">
      <c r="A585" s="882">
        <v>402</v>
      </c>
      <c r="B585" s="882" t="s">
        <v>26</v>
      </c>
      <c r="C585" s="882">
        <v>61180</v>
      </c>
      <c r="D585" s="882">
        <v>179</v>
      </c>
      <c r="E585" s="882">
        <v>4908</v>
      </c>
      <c r="F585" s="883" t="s">
        <v>879</v>
      </c>
      <c r="G585" s="882">
        <v>7</v>
      </c>
      <c r="H585" s="882">
        <v>1</v>
      </c>
      <c r="I585" s="884">
        <v>29</v>
      </c>
      <c r="J585" s="23">
        <v>2780</v>
      </c>
      <c r="K585" s="882">
        <v>137</v>
      </c>
      <c r="L585" s="882">
        <v>12</v>
      </c>
      <c r="M585" s="882"/>
      <c r="N585" s="882"/>
      <c r="O585" s="882">
        <v>1</v>
      </c>
      <c r="P585" s="7">
        <v>226</v>
      </c>
      <c r="Q585" s="882" t="s">
        <v>903</v>
      </c>
      <c r="R585" s="882" t="s">
        <v>872</v>
      </c>
      <c r="S585" s="882">
        <v>324</v>
      </c>
      <c r="T585" s="882"/>
      <c r="U585" s="882">
        <v>324</v>
      </c>
      <c r="V585" s="882"/>
      <c r="W585" s="882"/>
      <c r="X585" s="882">
        <v>29</v>
      </c>
      <c r="Y585" s="882"/>
      <c r="Z585" s="882"/>
      <c r="AA585" s="882"/>
    </row>
    <row r="586" spans="1:27" s="24" customFormat="1" x14ac:dyDescent="0.4">
      <c r="A586" s="882"/>
      <c r="B586" s="882"/>
      <c r="C586" s="882"/>
      <c r="D586" s="882"/>
      <c r="E586" s="882"/>
      <c r="F586" s="883"/>
      <c r="G586" s="882"/>
      <c r="H586" s="882"/>
      <c r="I586" s="884"/>
      <c r="J586" s="882"/>
      <c r="K586" s="882"/>
      <c r="L586" s="882"/>
      <c r="M586" s="882"/>
      <c r="N586" s="882"/>
      <c r="O586" s="882"/>
      <c r="P586" s="7"/>
      <c r="Q586" s="882" t="s">
        <v>909</v>
      </c>
      <c r="R586" s="882" t="s">
        <v>872</v>
      </c>
      <c r="S586" s="882">
        <v>108</v>
      </c>
      <c r="T586" s="882"/>
      <c r="U586" s="882">
        <v>108</v>
      </c>
      <c r="V586" s="882"/>
      <c r="W586" s="882"/>
      <c r="X586" s="882">
        <v>29</v>
      </c>
      <c r="Y586" s="882"/>
      <c r="Z586" s="882"/>
      <c r="AA586" s="882"/>
    </row>
    <row r="587" spans="1:27" s="24" customFormat="1" x14ac:dyDescent="0.4">
      <c r="A587" s="882"/>
      <c r="B587" s="882"/>
      <c r="C587" s="882"/>
      <c r="D587" s="882"/>
      <c r="E587" s="882"/>
      <c r="F587" s="883"/>
      <c r="G587" s="882"/>
      <c r="H587" s="882"/>
      <c r="I587" s="884"/>
      <c r="J587" s="882"/>
      <c r="K587" s="882"/>
      <c r="L587" s="882"/>
      <c r="M587" s="882"/>
      <c r="N587" s="882"/>
      <c r="O587" s="882"/>
      <c r="P587" s="7"/>
      <c r="Q587" s="882" t="s">
        <v>903</v>
      </c>
      <c r="R587" s="882" t="s">
        <v>872</v>
      </c>
      <c r="S587" s="882">
        <v>117</v>
      </c>
      <c r="T587" s="882"/>
      <c r="U587" s="882">
        <v>117</v>
      </c>
      <c r="V587" s="882"/>
      <c r="W587" s="882"/>
      <c r="X587" s="882">
        <v>5</v>
      </c>
      <c r="Y587" s="882"/>
      <c r="Z587" s="882"/>
      <c r="AA587" s="882"/>
    </row>
    <row r="588" spans="1:27" s="24" customFormat="1" x14ac:dyDescent="0.4">
      <c r="A588" s="546"/>
      <c r="B588" s="546"/>
      <c r="C588" s="546"/>
      <c r="D588" s="546"/>
      <c r="E588" s="546"/>
      <c r="F588" s="546"/>
      <c r="G588" s="546"/>
      <c r="H588" s="546"/>
      <c r="I588" s="834"/>
      <c r="J588" s="546"/>
      <c r="K588" s="546"/>
      <c r="L588" s="546"/>
      <c r="M588" s="546"/>
      <c r="N588" s="546"/>
      <c r="O588" s="546"/>
      <c r="P588" s="546"/>
      <c r="Q588" s="546" t="s">
        <v>909</v>
      </c>
      <c r="R588" s="882" t="s">
        <v>872</v>
      </c>
      <c r="S588" s="546">
        <v>49</v>
      </c>
      <c r="T588" s="546"/>
      <c r="U588" s="546"/>
      <c r="V588" s="546">
        <v>49</v>
      </c>
      <c r="W588" s="546"/>
      <c r="X588" s="546">
        <v>29</v>
      </c>
      <c r="Y588" s="546"/>
      <c r="Z588" s="546"/>
      <c r="AA588" s="546"/>
    </row>
    <row r="589" spans="1:27" s="24" customFormat="1" ht="40.5" customHeight="1" x14ac:dyDescent="0.4">
      <c r="A589" s="882">
        <v>403</v>
      </c>
      <c r="B589" s="882" t="s">
        <v>26</v>
      </c>
      <c r="C589" s="882">
        <v>72296</v>
      </c>
      <c r="D589" s="882">
        <v>260</v>
      </c>
      <c r="E589" s="882">
        <v>6326</v>
      </c>
      <c r="F589" s="883" t="s">
        <v>879</v>
      </c>
      <c r="G589" s="882">
        <v>1</v>
      </c>
      <c r="H589" s="882">
        <v>1</v>
      </c>
      <c r="I589" s="884">
        <v>44</v>
      </c>
      <c r="J589" s="882">
        <v>544</v>
      </c>
      <c r="K589" s="882"/>
      <c r="L589" s="882"/>
      <c r="M589" s="882"/>
      <c r="N589" s="882"/>
      <c r="O589" s="882"/>
      <c r="P589" s="7"/>
      <c r="Q589" s="882"/>
      <c r="R589" s="882"/>
      <c r="S589" s="882"/>
      <c r="T589" s="882"/>
      <c r="U589" s="882"/>
      <c r="V589" s="882"/>
      <c r="W589" s="882"/>
      <c r="X589" s="882"/>
      <c r="Y589" s="882"/>
      <c r="Z589" s="882"/>
      <c r="AA589" s="882"/>
    </row>
    <row r="590" spans="1:27" s="24" customFormat="1" ht="33.75" customHeight="1" x14ac:dyDescent="0.4">
      <c r="A590" s="882">
        <v>404</v>
      </c>
      <c r="B590" s="882" t="s">
        <v>26</v>
      </c>
      <c r="C590" s="882">
        <v>26481</v>
      </c>
      <c r="D590" s="882">
        <v>60</v>
      </c>
      <c r="E590" s="882">
        <v>1468</v>
      </c>
      <c r="F590" s="883" t="s">
        <v>879</v>
      </c>
      <c r="G590" s="882">
        <v>10</v>
      </c>
      <c r="H590" s="882">
        <v>1</v>
      </c>
      <c r="I590" s="884">
        <v>57</v>
      </c>
      <c r="J590" s="23">
        <v>4124</v>
      </c>
      <c r="K590" s="882">
        <v>33</v>
      </c>
      <c r="L590" s="882"/>
      <c r="M590" s="882"/>
      <c r="N590" s="882"/>
      <c r="O590" s="882">
        <v>1</v>
      </c>
      <c r="P590" s="7">
        <v>132</v>
      </c>
      <c r="Q590" s="882" t="s">
        <v>903</v>
      </c>
      <c r="R590" s="882" t="s">
        <v>875</v>
      </c>
      <c r="S590" s="882" t="s">
        <v>987</v>
      </c>
      <c r="T590" s="882"/>
      <c r="U590" s="882">
        <v>132</v>
      </c>
      <c r="V590" s="882"/>
      <c r="W590" s="882"/>
      <c r="X590" s="882">
        <v>20</v>
      </c>
      <c r="Y590" s="882"/>
      <c r="Z590" s="882"/>
      <c r="AA590" s="882"/>
    </row>
    <row r="591" spans="1:27" s="24" customFormat="1" x14ac:dyDescent="0.4">
      <c r="A591" s="882"/>
      <c r="B591" s="882"/>
      <c r="C591" s="882"/>
      <c r="D591" s="882"/>
      <c r="E591" s="882"/>
      <c r="F591" s="883"/>
      <c r="G591" s="882"/>
      <c r="H591" s="882"/>
      <c r="I591" s="884"/>
      <c r="J591" s="882"/>
      <c r="K591" s="882"/>
      <c r="L591" s="882"/>
      <c r="M591" s="882"/>
      <c r="N591" s="882"/>
      <c r="O591" s="882"/>
      <c r="P591" s="7"/>
      <c r="Q591" s="882"/>
      <c r="R591" s="882"/>
      <c r="S591" s="882"/>
      <c r="T591" s="882"/>
      <c r="U591" s="882"/>
      <c r="V591" s="882"/>
      <c r="W591" s="882"/>
      <c r="X591" s="882"/>
      <c r="Y591" s="882"/>
      <c r="Z591" s="882"/>
      <c r="AA591" s="882"/>
    </row>
    <row r="592" spans="1:27" s="24" customFormat="1" x14ac:dyDescent="0.4">
      <c r="A592" s="882"/>
      <c r="B592" s="882"/>
      <c r="C592" s="882"/>
      <c r="D592" s="882"/>
      <c r="E592" s="882"/>
      <c r="F592" s="883"/>
      <c r="G592" s="882"/>
      <c r="H592" s="882"/>
      <c r="I592" s="884"/>
      <c r="J592" s="882"/>
      <c r="K592" s="882"/>
      <c r="L592" s="882"/>
      <c r="M592" s="882"/>
      <c r="N592" s="882"/>
      <c r="O592" s="882"/>
      <c r="P592" s="7"/>
      <c r="Q592" s="882"/>
      <c r="R592" s="882"/>
      <c r="S592" s="882"/>
      <c r="T592" s="882"/>
      <c r="U592" s="882"/>
      <c r="V592" s="882"/>
      <c r="W592" s="882"/>
      <c r="X592" s="882"/>
      <c r="Y592" s="882"/>
      <c r="Z592" s="882"/>
      <c r="AA592" s="882"/>
    </row>
    <row r="593" spans="1:27" s="24" customFormat="1" ht="37.5" customHeight="1" x14ac:dyDescent="0.4">
      <c r="A593" s="882">
        <v>405</v>
      </c>
      <c r="B593" s="882" t="s">
        <v>26</v>
      </c>
      <c r="C593" s="882">
        <v>26478</v>
      </c>
      <c r="D593" s="882">
        <v>62</v>
      </c>
      <c r="E593" s="882">
        <v>1466</v>
      </c>
      <c r="F593" s="883" t="s">
        <v>879</v>
      </c>
      <c r="G593" s="882">
        <v>0</v>
      </c>
      <c r="H593" s="882">
        <v>1</v>
      </c>
      <c r="I593" s="246">
        <v>91.5</v>
      </c>
      <c r="J593" s="882">
        <v>191</v>
      </c>
      <c r="K593" s="882"/>
      <c r="L593" s="882"/>
      <c r="M593" s="882"/>
      <c r="N593" s="882"/>
      <c r="O593" s="882"/>
      <c r="P593" s="7"/>
      <c r="Q593" s="882"/>
      <c r="R593" s="882"/>
      <c r="S593" s="882"/>
      <c r="T593" s="882"/>
      <c r="U593" s="882"/>
      <c r="V593" s="882"/>
      <c r="W593" s="882"/>
      <c r="X593" s="882"/>
      <c r="Y593" s="882"/>
      <c r="Z593" s="882"/>
      <c r="AA593" s="882"/>
    </row>
    <row r="594" spans="1:27" s="24" customFormat="1" ht="39.75" customHeight="1" x14ac:dyDescent="0.4">
      <c r="A594" s="882">
        <v>406</v>
      </c>
      <c r="B594" s="882" t="s">
        <v>26</v>
      </c>
      <c r="C594" s="882">
        <v>34359</v>
      </c>
      <c r="D594" s="882">
        <v>65</v>
      </c>
      <c r="E594" s="882">
        <v>1784</v>
      </c>
      <c r="F594" s="883" t="s">
        <v>879</v>
      </c>
      <c r="G594" s="882">
        <v>0</v>
      </c>
      <c r="H594" s="882">
        <v>0</v>
      </c>
      <c r="I594" s="884">
        <v>38</v>
      </c>
      <c r="J594" s="882"/>
      <c r="K594" s="882">
        <v>34</v>
      </c>
      <c r="L594" s="882">
        <v>4</v>
      </c>
      <c r="M594" s="882"/>
      <c r="N594" s="882"/>
      <c r="O594" s="882">
        <v>1</v>
      </c>
      <c r="P594" s="7" t="s">
        <v>967</v>
      </c>
      <c r="Q594" s="882" t="s">
        <v>903</v>
      </c>
      <c r="R594" s="882" t="s">
        <v>872</v>
      </c>
      <c r="S594" s="882">
        <v>152</v>
      </c>
      <c r="T594" s="882"/>
      <c r="U594" s="882">
        <v>136</v>
      </c>
      <c r="V594" s="882">
        <v>16</v>
      </c>
      <c r="W594" s="882"/>
      <c r="X594" s="882">
        <v>27</v>
      </c>
      <c r="Y594" s="882"/>
      <c r="Z594" s="882"/>
      <c r="AA594" s="882"/>
    </row>
    <row r="595" spans="1:27" s="24" customFormat="1" ht="37.5" customHeight="1" x14ac:dyDescent="0.4">
      <c r="A595" s="882">
        <v>407</v>
      </c>
      <c r="B595" s="882" t="s">
        <v>26</v>
      </c>
      <c r="C595" s="882">
        <v>34358</v>
      </c>
      <c r="D595" s="882">
        <v>66</v>
      </c>
      <c r="E595" s="882">
        <v>1785</v>
      </c>
      <c r="F595" s="883" t="s">
        <v>879</v>
      </c>
      <c r="G595" s="882">
        <v>0</v>
      </c>
      <c r="H595" s="882">
        <v>0</v>
      </c>
      <c r="I595" s="884">
        <v>34</v>
      </c>
      <c r="J595" s="882"/>
      <c r="K595" s="882">
        <v>27</v>
      </c>
      <c r="L595" s="882">
        <v>7</v>
      </c>
      <c r="M595" s="882"/>
      <c r="N595" s="882"/>
      <c r="O595" s="882">
        <v>1</v>
      </c>
      <c r="P595" s="7">
        <v>86</v>
      </c>
      <c r="Q595" s="882" t="s">
        <v>903</v>
      </c>
      <c r="R595" s="882"/>
      <c r="S595" s="882">
        <v>216</v>
      </c>
      <c r="T595" s="882"/>
      <c r="U595" s="882"/>
      <c r="V595" s="882"/>
      <c r="W595" s="882"/>
      <c r="X595" s="882">
        <v>27</v>
      </c>
      <c r="Y595" s="882"/>
      <c r="Z595" s="882"/>
      <c r="AA595" s="882"/>
    </row>
    <row r="596" spans="1:27" s="24" customFormat="1" x14ac:dyDescent="0.4">
      <c r="A596" s="882"/>
      <c r="B596" s="882"/>
      <c r="C596" s="882"/>
      <c r="D596" s="882"/>
      <c r="E596" s="882"/>
      <c r="F596" s="883"/>
      <c r="G596" s="882"/>
      <c r="H596" s="882"/>
      <c r="I596" s="884"/>
      <c r="J596" s="882"/>
      <c r="K596" s="882"/>
      <c r="L596" s="882"/>
      <c r="M596" s="882"/>
      <c r="N596" s="882"/>
      <c r="O596" s="882"/>
      <c r="P596" s="7"/>
      <c r="Q596" s="882" t="s">
        <v>886</v>
      </c>
      <c r="R596" s="882" t="s">
        <v>872</v>
      </c>
      <c r="S596" s="882">
        <v>108</v>
      </c>
      <c r="T596" s="882"/>
      <c r="U596" s="882">
        <v>80</v>
      </c>
      <c r="V596" s="882">
        <v>28</v>
      </c>
      <c r="W596" s="882"/>
      <c r="X596" s="882"/>
      <c r="Y596" s="882"/>
      <c r="Z596" s="882"/>
      <c r="AA596" s="882"/>
    </row>
    <row r="597" spans="1:27" s="24" customFormat="1" x14ac:dyDescent="0.4">
      <c r="A597" s="882"/>
      <c r="B597" s="882"/>
      <c r="C597" s="882"/>
      <c r="D597" s="882"/>
      <c r="E597" s="882"/>
      <c r="F597" s="883"/>
      <c r="G597" s="882"/>
      <c r="H597" s="882"/>
      <c r="I597" s="884"/>
      <c r="J597" s="882"/>
      <c r="K597" s="882"/>
      <c r="L597" s="882"/>
      <c r="M597" s="882"/>
      <c r="N597" s="882"/>
      <c r="O597" s="882"/>
      <c r="P597" s="7"/>
      <c r="Q597" s="882" t="s">
        <v>887</v>
      </c>
      <c r="R597" s="882" t="s">
        <v>872</v>
      </c>
      <c r="S597" s="882">
        <v>108</v>
      </c>
      <c r="T597" s="882"/>
      <c r="U597" s="882">
        <v>108</v>
      </c>
      <c r="V597" s="882"/>
      <c r="W597" s="882"/>
      <c r="X597" s="882"/>
      <c r="Y597" s="882"/>
      <c r="Z597" s="882"/>
      <c r="AA597" s="882"/>
    </row>
    <row r="598" spans="1:27" s="24" customFormat="1" ht="38.25" customHeight="1" x14ac:dyDescent="0.4">
      <c r="A598" s="882">
        <v>408</v>
      </c>
      <c r="B598" s="882" t="s">
        <v>26</v>
      </c>
      <c r="C598" s="882">
        <v>31688</v>
      </c>
      <c r="D598" s="882">
        <v>9</v>
      </c>
      <c r="E598" s="882">
        <v>2007</v>
      </c>
      <c r="F598" s="883" t="s">
        <v>879</v>
      </c>
      <c r="G598" s="882">
        <v>2</v>
      </c>
      <c r="H598" s="882">
        <v>2</v>
      </c>
      <c r="I598" s="884">
        <v>54</v>
      </c>
      <c r="J598" s="882"/>
      <c r="K598" s="882">
        <v>38</v>
      </c>
      <c r="L598" s="882"/>
      <c r="M598" s="882"/>
      <c r="N598" s="23">
        <v>1016</v>
      </c>
      <c r="O598" s="882">
        <v>1</v>
      </c>
      <c r="P598" s="228"/>
      <c r="Q598" s="882" t="s">
        <v>903</v>
      </c>
      <c r="R598" s="882" t="s">
        <v>875</v>
      </c>
      <c r="S598" s="882">
        <v>76</v>
      </c>
      <c r="T598" s="882"/>
      <c r="U598" s="882">
        <v>76</v>
      </c>
      <c r="V598" s="882"/>
      <c r="W598" s="882"/>
      <c r="X598" s="882">
        <v>32</v>
      </c>
      <c r="Y598" s="882"/>
      <c r="Z598" s="882"/>
      <c r="AA598" s="882"/>
    </row>
    <row r="599" spans="1:27" s="24" customFormat="1" x14ac:dyDescent="0.4">
      <c r="A599" s="882"/>
      <c r="B599" s="882"/>
      <c r="C599" s="882"/>
      <c r="D599" s="882"/>
      <c r="E599" s="882"/>
      <c r="F599" s="883"/>
      <c r="G599" s="882"/>
      <c r="H599" s="882"/>
      <c r="I599" s="884"/>
      <c r="J599" s="882"/>
      <c r="K599" s="882"/>
      <c r="L599" s="882"/>
      <c r="M599" s="882"/>
      <c r="N599" s="882"/>
      <c r="O599" s="882">
        <v>2</v>
      </c>
      <c r="P599" s="7"/>
      <c r="Q599" s="882" t="s">
        <v>903</v>
      </c>
      <c r="R599" s="882" t="s">
        <v>875</v>
      </c>
      <c r="S599" s="882">
        <v>76</v>
      </c>
      <c r="T599" s="882"/>
      <c r="U599" s="882">
        <v>76</v>
      </c>
      <c r="V599" s="882"/>
      <c r="W599" s="882"/>
      <c r="X599" s="882"/>
      <c r="Y599" s="882"/>
      <c r="Z599" s="882"/>
      <c r="AA599" s="882"/>
    </row>
    <row r="600" spans="1:27" s="24" customFormat="1" ht="36.75" customHeight="1" x14ac:dyDescent="0.4">
      <c r="A600" s="882">
        <v>409</v>
      </c>
      <c r="B600" s="882" t="s">
        <v>26</v>
      </c>
      <c r="C600" s="882">
        <v>29600</v>
      </c>
      <c r="D600" s="882">
        <v>67</v>
      </c>
      <c r="E600" s="882">
        <v>1786</v>
      </c>
      <c r="F600" s="883" t="s">
        <v>879</v>
      </c>
      <c r="G600" s="882">
        <v>0</v>
      </c>
      <c r="H600" s="882">
        <v>0</v>
      </c>
      <c r="I600" s="884">
        <v>68</v>
      </c>
      <c r="J600" s="882"/>
      <c r="K600" s="882">
        <v>52</v>
      </c>
      <c r="L600" s="882"/>
      <c r="M600" s="882"/>
      <c r="N600" s="882">
        <v>16</v>
      </c>
      <c r="O600" s="882"/>
      <c r="P600" s="7">
        <v>132</v>
      </c>
      <c r="Q600" s="882" t="s">
        <v>885</v>
      </c>
      <c r="R600" s="882"/>
      <c r="S600" s="882">
        <v>416</v>
      </c>
      <c r="T600" s="882"/>
      <c r="U600" s="882"/>
      <c r="V600" s="882"/>
      <c r="W600" s="882"/>
      <c r="X600" s="882">
        <v>20</v>
      </c>
      <c r="Y600" s="882"/>
      <c r="Z600" s="882"/>
      <c r="AA600" s="882"/>
    </row>
    <row r="601" spans="1:27" s="24" customFormat="1" x14ac:dyDescent="0.4">
      <c r="A601" s="882"/>
      <c r="B601" s="882"/>
      <c r="C601" s="882"/>
      <c r="D601" s="882"/>
      <c r="E601" s="882"/>
      <c r="F601" s="883"/>
      <c r="G601" s="882"/>
      <c r="H601" s="882"/>
      <c r="I601" s="884"/>
      <c r="J601" s="882"/>
      <c r="K601" s="882"/>
      <c r="L601" s="882"/>
      <c r="M601" s="882"/>
      <c r="N601" s="882"/>
      <c r="O601" s="882"/>
      <c r="P601" s="7"/>
      <c r="Q601" s="882" t="s">
        <v>886</v>
      </c>
      <c r="R601" s="882" t="s">
        <v>872</v>
      </c>
      <c r="S601" s="882">
        <v>208</v>
      </c>
      <c r="T601" s="882"/>
      <c r="U601" s="882">
        <v>208</v>
      </c>
      <c r="V601" s="882"/>
      <c r="W601" s="882"/>
      <c r="X601" s="882"/>
      <c r="Y601" s="882"/>
      <c r="Z601" s="882"/>
      <c r="AA601" s="882"/>
    </row>
    <row r="602" spans="1:27" s="24" customFormat="1" x14ac:dyDescent="0.4">
      <c r="A602" s="882"/>
      <c r="B602" s="882"/>
      <c r="C602" s="882"/>
      <c r="D602" s="882"/>
      <c r="E602" s="882"/>
      <c r="F602" s="883"/>
      <c r="G602" s="882"/>
      <c r="H602" s="882"/>
      <c r="I602" s="884"/>
      <c r="J602" s="882"/>
      <c r="K602" s="882"/>
      <c r="L602" s="882"/>
      <c r="M602" s="882"/>
      <c r="N602" s="882"/>
      <c r="O602" s="882"/>
      <c r="P602" s="7"/>
      <c r="Q602" s="882" t="s">
        <v>887</v>
      </c>
      <c r="R602" s="882" t="s">
        <v>872</v>
      </c>
      <c r="S602" s="882">
        <v>208</v>
      </c>
      <c r="T602" s="882"/>
      <c r="U602" s="882">
        <v>208</v>
      </c>
      <c r="V602" s="882"/>
      <c r="W602" s="882"/>
      <c r="X602" s="882"/>
      <c r="Y602" s="882"/>
      <c r="Z602" s="882"/>
      <c r="AA602" s="882"/>
    </row>
    <row r="603" spans="1:27" s="24" customFormat="1" ht="37.5" customHeight="1" x14ac:dyDescent="0.4">
      <c r="A603" s="882">
        <v>410</v>
      </c>
      <c r="B603" s="882" t="s">
        <v>26</v>
      </c>
      <c r="C603" s="882">
        <v>31690</v>
      </c>
      <c r="D603" s="882">
        <v>68</v>
      </c>
      <c r="E603" s="882">
        <v>2002</v>
      </c>
      <c r="F603" s="883" t="s">
        <v>879</v>
      </c>
      <c r="G603" s="882">
        <v>0</v>
      </c>
      <c r="H603" s="882">
        <v>0</v>
      </c>
      <c r="I603" s="884">
        <v>45</v>
      </c>
      <c r="J603" s="882"/>
      <c r="K603" s="882">
        <v>45</v>
      </c>
      <c r="L603" s="882"/>
      <c r="M603" s="882"/>
      <c r="N603" s="882"/>
      <c r="O603" s="882">
        <v>1</v>
      </c>
      <c r="P603" s="7"/>
      <c r="Q603" s="883" t="s">
        <v>899</v>
      </c>
      <c r="R603" s="882"/>
      <c r="S603" s="882">
        <v>360</v>
      </c>
      <c r="T603" s="882"/>
      <c r="U603" s="882"/>
      <c r="V603" s="882"/>
      <c r="W603" s="882"/>
      <c r="X603" s="882"/>
      <c r="Y603" s="882"/>
      <c r="Z603" s="882"/>
      <c r="AA603" s="882"/>
    </row>
    <row r="604" spans="1:27" s="24" customFormat="1" x14ac:dyDescent="0.4">
      <c r="A604" s="882"/>
      <c r="B604" s="882"/>
      <c r="C604" s="882"/>
      <c r="D604" s="882"/>
      <c r="E604" s="882"/>
      <c r="F604" s="883"/>
      <c r="G604" s="882"/>
      <c r="H604" s="882"/>
      <c r="I604" s="884"/>
      <c r="J604" s="882"/>
      <c r="K604" s="882"/>
      <c r="L604" s="882"/>
      <c r="M604" s="882"/>
      <c r="N604" s="882"/>
      <c r="O604" s="882"/>
      <c r="P604" s="7"/>
      <c r="Q604" s="882" t="s">
        <v>895</v>
      </c>
      <c r="R604" s="882" t="s">
        <v>872</v>
      </c>
      <c r="S604" s="882">
        <v>180</v>
      </c>
      <c r="T604" s="882"/>
      <c r="U604" s="882">
        <v>180</v>
      </c>
      <c r="V604" s="882"/>
      <c r="W604" s="882"/>
      <c r="X604" s="882"/>
      <c r="Y604" s="882"/>
      <c r="Z604" s="882"/>
      <c r="AA604" s="882"/>
    </row>
    <row r="605" spans="1:27" s="24" customFormat="1" x14ac:dyDescent="0.4">
      <c r="A605" s="882"/>
      <c r="B605" s="882"/>
      <c r="C605" s="882"/>
      <c r="D605" s="882"/>
      <c r="E605" s="882"/>
      <c r="F605" s="883"/>
      <c r="G605" s="882"/>
      <c r="H605" s="882"/>
      <c r="I605" s="884"/>
      <c r="J605" s="882"/>
      <c r="K605" s="882"/>
      <c r="L605" s="882"/>
      <c r="M605" s="882"/>
      <c r="N605" s="882"/>
      <c r="O605" s="882"/>
      <c r="P605" s="7"/>
      <c r="Q605" s="882" t="s">
        <v>887</v>
      </c>
      <c r="R605" s="882" t="s">
        <v>875</v>
      </c>
      <c r="S605" s="882">
        <v>180</v>
      </c>
      <c r="T605" s="882"/>
      <c r="U605" s="882">
        <v>180</v>
      </c>
      <c r="V605" s="882"/>
      <c r="W605" s="882"/>
      <c r="X605" s="882"/>
      <c r="Y605" s="882"/>
      <c r="Z605" s="882"/>
      <c r="AA605" s="882"/>
    </row>
    <row r="606" spans="1:27" s="24" customFormat="1" ht="37.5" customHeight="1" x14ac:dyDescent="0.4">
      <c r="A606" s="882">
        <v>411</v>
      </c>
      <c r="B606" s="882" t="s">
        <v>26</v>
      </c>
      <c r="C606" s="882">
        <v>26806</v>
      </c>
      <c r="D606" s="882">
        <v>70</v>
      </c>
      <c r="E606" s="882">
        <v>2448</v>
      </c>
      <c r="F606" s="883" t="s">
        <v>879</v>
      </c>
      <c r="G606" s="882">
        <v>0</v>
      </c>
      <c r="H606" s="882">
        <v>3</v>
      </c>
      <c r="I606" s="884">
        <v>43</v>
      </c>
      <c r="J606" s="882"/>
      <c r="K606" s="882"/>
      <c r="L606" s="882"/>
      <c r="M606" s="882">
        <v>343</v>
      </c>
      <c r="N606" s="882"/>
      <c r="O606" s="882"/>
      <c r="P606" s="7"/>
      <c r="Q606" s="882"/>
      <c r="R606" s="882"/>
      <c r="S606" s="882"/>
      <c r="T606" s="882"/>
      <c r="U606" s="882"/>
      <c r="V606" s="882"/>
      <c r="W606" s="882"/>
      <c r="X606" s="882"/>
      <c r="Y606" s="882"/>
      <c r="Z606" s="882"/>
      <c r="AA606" s="882"/>
    </row>
    <row r="607" spans="1:27" s="24" customFormat="1" ht="40.5" customHeight="1" x14ac:dyDescent="0.4">
      <c r="A607" s="882">
        <v>412</v>
      </c>
      <c r="B607" s="882" t="s">
        <v>26</v>
      </c>
      <c r="C607" s="882">
        <v>66890</v>
      </c>
      <c r="D607" s="882">
        <v>87</v>
      </c>
      <c r="E607" s="882">
        <v>5831</v>
      </c>
      <c r="F607" s="883" t="s">
        <v>879</v>
      </c>
      <c r="G607" s="882">
        <v>0</v>
      </c>
      <c r="H607" s="882">
        <v>1</v>
      </c>
      <c r="I607" s="884">
        <v>57</v>
      </c>
      <c r="J607" s="882">
        <v>157</v>
      </c>
      <c r="K607" s="882"/>
      <c r="L607" s="882"/>
      <c r="M607" s="882"/>
      <c r="N607" s="882"/>
      <c r="O607" s="882"/>
      <c r="P607" s="7"/>
      <c r="Q607" s="882"/>
      <c r="R607" s="882"/>
      <c r="S607" s="882"/>
      <c r="T607" s="882"/>
      <c r="U607" s="882"/>
      <c r="V607" s="882"/>
      <c r="W607" s="882"/>
      <c r="X607" s="882"/>
      <c r="Y607" s="882"/>
      <c r="Z607" s="882"/>
      <c r="AA607" s="882"/>
    </row>
    <row r="608" spans="1:27" s="24" customFormat="1" x14ac:dyDescent="0.4">
      <c r="A608" s="882"/>
      <c r="B608" s="882"/>
      <c r="C608" s="882"/>
      <c r="D608" s="882"/>
      <c r="E608" s="882"/>
      <c r="F608" s="883"/>
      <c r="G608" s="882"/>
      <c r="H608" s="882"/>
      <c r="I608" s="884"/>
      <c r="J608" s="882"/>
      <c r="K608" s="882"/>
      <c r="L608" s="882"/>
      <c r="M608" s="882"/>
      <c r="N608" s="882"/>
      <c r="O608" s="882"/>
      <c r="P608" s="7"/>
      <c r="Q608" s="882"/>
      <c r="R608" s="882"/>
      <c r="S608" s="882"/>
      <c r="T608" s="882"/>
      <c r="U608" s="882"/>
      <c r="V608" s="882"/>
      <c r="W608" s="882"/>
      <c r="X608" s="882"/>
      <c r="Y608" s="882"/>
      <c r="Z608" s="882"/>
      <c r="AA608" s="882"/>
    </row>
    <row r="609" spans="1:27" s="24" customFormat="1" x14ac:dyDescent="0.4">
      <c r="A609" s="882"/>
      <c r="B609" s="882"/>
      <c r="C609" s="882"/>
      <c r="D609" s="882"/>
      <c r="E609" s="882"/>
      <c r="F609" s="883"/>
      <c r="G609" s="882"/>
      <c r="H609" s="882"/>
      <c r="I609" s="884"/>
      <c r="J609" s="882"/>
      <c r="K609" s="882"/>
      <c r="L609" s="882"/>
      <c r="M609" s="882"/>
      <c r="N609" s="882"/>
      <c r="O609" s="882"/>
      <c r="P609" s="7"/>
      <c r="Q609" s="882"/>
      <c r="R609" s="882"/>
      <c r="S609" s="882"/>
      <c r="T609" s="882"/>
      <c r="U609" s="882"/>
      <c r="V609" s="882"/>
      <c r="W609" s="882"/>
      <c r="X609" s="882"/>
      <c r="Y609" s="882"/>
      <c r="Z609" s="882"/>
      <c r="AA609" s="882"/>
    </row>
    <row r="610" spans="1:27" s="24" customFormat="1" ht="38.25" customHeight="1" x14ac:dyDescent="0.4">
      <c r="A610" s="882">
        <v>413</v>
      </c>
      <c r="B610" s="882" t="s">
        <v>26</v>
      </c>
      <c r="C610" s="882">
        <v>30200</v>
      </c>
      <c r="D610" s="882">
        <v>42</v>
      </c>
      <c r="E610" s="882">
        <v>1801</v>
      </c>
      <c r="F610" s="883" t="s">
        <v>879</v>
      </c>
      <c r="G610" s="882">
        <v>2</v>
      </c>
      <c r="H610" s="882">
        <v>1</v>
      </c>
      <c r="I610" s="884">
        <v>83</v>
      </c>
      <c r="J610" s="882">
        <v>983</v>
      </c>
      <c r="K610" s="882"/>
      <c r="L610" s="882"/>
      <c r="M610" s="882"/>
      <c r="N610" s="882"/>
      <c r="O610" s="882"/>
      <c r="P610" s="7"/>
      <c r="Q610" s="882"/>
      <c r="R610" s="882"/>
      <c r="S610" s="882"/>
      <c r="T610" s="882"/>
      <c r="U610" s="882"/>
      <c r="V610" s="882"/>
      <c r="W610" s="882"/>
      <c r="X610" s="882"/>
      <c r="Y610" s="882"/>
      <c r="Z610" s="882"/>
      <c r="AA610" s="882"/>
    </row>
    <row r="611" spans="1:27" s="24" customFormat="1" ht="35.25" customHeight="1" x14ac:dyDescent="0.4">
      <c r="A611" s="882">
        <v>414</v>
      </c>
      <c r="B611" s="882" t="s">
        <v>26</v>
      </c>
      <c r="C611" s="882">
        <v>26800</v>
      </c>
      <c r="D611" s="882">
        <v>25</v>
      </c>
      <c r="E611" s="882">
        <v>1803</v>
      </c>
      <c r="F611" s="883" t="s">
        <v>879</v>
      </c>
      <c r="G611" s="882">
        <v>1</v>
      </c>
      <c r="H611" s="882">
        <v>1</v>
      </c>
      <c r="I611" s="884">
        <v>72</v>
      </c>
      <c r="J611" s="882">
        <v>572</v>
      </c>
      <c r="K611" s="882"/>
      <c r="L611" s="882"/>
      <c r="M611" s="882"/>
      <c r="N611" s="882"/>
      <c r="O611" s="882"/>
      <c r="P611" s="7"/>
      <c r="Q611" s="882"/>
      <c r="R611" s="882"/>
      <c r="S611" s="882"/>
      <c r="T611" s="882"/>
      <c r="U611" s="882"/>
      <c r="V611" s="882"/>
      <c r="W611" s="882"/>
      <c r="X611" s="882"/>
      <c r="Y611" s="882"/>
      <c r="Z611" s="882"/>
      <c r="AA611" s="882"/>
    </row>
    <row r="612" spans="1:27" s="24" customFormat="1" ht="40.5" customHeight="1" x14ac:dyDescent="0.4">
      <c r="A612" s="882">
        <v>415</v>
      </c>
      <c r="B612" s="882" t="s">
        <v>26</v>
      </c>
      <c r="C612" s="882">
        <v>30292</v>
      </c>
      <c r="D612" s="882">
        <v>44</v>
      </c>
      <c r="E612" s="882">
        <v>1947</v>
      </c>
      <c r="F612" s="883" t="s">
        <v>879</v>
      </c>
      <c r="G612" s="882">
        <v>0</v>
      </c>
      <c r="H612" s="882">
        <v>1</v>
      </c>
      <c r="I612" s="884">
        <v>66</v>
      </c>
      <c r="J612" s="882"/>
      <c r="K612" s="882">
        <v>41</v>
      </c>
      <c r="L612" s="882"/>
      <c r="M612" s="882"/>
      <c r="N612" s="882">
        <v>125</v>
      </c>
      <c r="O612" s="882"/>
      <c r="P612" s="7">
        <v>263</v>
      </c>
      <c r="Q612" s="882" t="s">
        <v>890</v>
      </c>
      <c r="R612" s="882" t="s">
        <v>872</v>
      </c>
      <c r="S612" s="882">
        <v>162</v>
      </c>
      <c r="T612" s="882"/>
      <c r="U612" s="882">
        <v>161</v>
      </c>
      <c r="V612" s="882"/>
      <c r="W612" s="882"/>
      <c r="X612" s="882">
        <v>40</v>
      </c>
      <c r="Y612" s="882"/>
      <c r="Z612" s="882"/>
      <c r="AA612" s="882"/>
    </row>
    <row r="613" spans="1:27" s="24" customFormat="1" ht="42.75" customHeight="1" x14ac:dyDescent="0.4">
      <c r="A613" s="882">
        <v>416</v>
      </c>
      <c r="B613" s="882" t="s">
        <v>26</v>
      </c>
      <c r="C613" s="882">
        <v>28617</v>
      </c>
      <c r="D613" s="882">
        <v>26</v>
      </c>
      <c r="E613" s="882">
        <v>1802</v>
      </c>
      <c r="F613" s="883" t="s">
        <v>879</v>
      </c>
      <c r="G613" s="882">
        <v>3</v>
      </c>
      <c r="H613" s="882">
        <v>2</v>
      </c>
      <c r="I613" s="884">
        <v>65</v>
      </c>
      <c r="J613" s="23">
        <v>1428</v>
      </c>
      <c r="K613" s="882">
        <v>37</v>
      </c>
      <c r="L613" s="882"/>
      <c r="M613" s="882"/>
      <c r="N613" s="882"/>
      <c r="O613" s="882">
        <v>1</v>
      </c>
      <c r="P613" s="7">
        <v>151</v>
      </c>
      <c r="Q613" s="882" t="s">
        <v>890</v>
      </c>
      <c r="R613" s="882" t="s">
        <v>872</v>
      </c>
      <c r="S613" s="882">
        <v>100</v>
      </c>
      <c r="T613" s="882"/>
      <c r="U613" s="882">
        <v>100</v>
      </c>
      <c r="V613" s="882"/>
      <c r="W613" s="882"/>
      <c r="X613" s="882">
        <v>4</v>
      </c>
      <c r="Y613" s="882"/>
      <c r="Z613" s="882"/>
      <c r="AA613" s="882"/>
    </row>
    <row r="614" spans="1:27" s="24" customFormat="1" x14ac:dyDescent="0.4">
      <c r="A614" s="882"/>
      <c r="B614" s="882"/>
      <c r="C614" s="882"/>
      <c r="D614" s="882"/>
      <c r="E614" s="882"/>
      <c r="F614" s="883"/>
      <c r="G614" s="882"/>
      <c r="H614" s="882"/>
      <c r="I614" s="884"/>
      <c r="J614" s="882"/>
      <c r="K614" s="882"/>
      <c r="L614" s="882"/>
      <c r="M614" s="882"/>
      <c r="N614" s="882"/>
      <c r="O614" s="882">
        <v>2</v>
      </c>
      <c r="P614" s="7">
        <v>149</v>
      </c>
      <c r="Q614" s="882" t="s">
        <v>890</v>
      </c>
      <c r="R614" s="882" t="s">
        <v>875</v>
      </c>
      <c r="S614" s="882">
        <v>48</v>
      </c>
      <c r="T614" s="882"/>
      <c r="U614" s="882">
        <v>48</v>
      </c>
      <c r="V614" s="882"/>
      <c r="W614" s="882"/>
      <c r="X614" s="882"/>
      <c r="Y614" s="882"/>
      <c r="Z614" s="882"/>
      <c r="AA614" s="882"/>
    </row>
    <row r="615" spans="1:27" s="24" customFormat="1" ht="48" customHeight="1" x14ac:dyDescent="0.4">
      <c r="A615" s="882"/>
      <c r="B615" s="882"/>
      <c r="C615" s="882"/>
      <c r="D615" s="882"/>
      <c r="E615" s="882"/>
      <c r="F615" s="883"/>
      <c r="G615" s="882"/>
      <c r="H615" s="882"/>
      <c r="I615" s="884"/>
      <c r="J615" s="882"/>
      <c r="K615" s="882"/>
      <c r="L615" s="882"/>
      <c r="M615" s="882"/>
      <c r="N615" s="882"/>
      <c r="O615" s="882">
        <v>3</v>
      </c>
      <c r="P615" s="7"/>
      <c r="Q615" s="883" t="s">
        <v>985</v>
      </c>
      <c r="R615" s="882" t="s">
        <v>875</v>
      </c>
      <c r="S615" s="882">
        <v>12</v>
      </c>
      <c r="T615" s="882">
        <v>12</v>
      </c>
      <c r="U615" s="882"/>
      <c r="V615" s="882"/>
      <c r="W615" s="882"/>
      <c r="X615" s="882"/>
      <c r="Y615" s="882"/>
      <c r="Z615" s="882"/>
      <c r="AA615" s="882"/>
    </row>
    <row r="616" spans="1:27" s="24" customFormat="1" ht="42.75" customHeight="1" x14ac:dyDescent="0.4">
      <c r="A616" s="882">
        <v>417</v>
      </c>
      <c r="B616" s="882" t="s">
        <v>26</v>
      </c>
      <c r="C616" s="882">
        <v>31290</v>
      </c>
      <c r="D616" s="882">
        <v>43</v>
      </c>
      <c r="E616" s="882">
        <v>1951</v>
      </c>
      <c r="F616" s="883" t="s">
        <v>879</v>
      </c>
      <c r="G616" s="882">
        <v>0</v>
      </c>
      <c r="H616" s="882">
        <v>3</v>
      </c>
      <c r="I616" s="884">
        <v>85</v>
      </c>
      <c r="J616" s="882">
        <v>385</v>
      </c>
      <c r="K616" s="882"/>
      <c r="L616" s="882"/>
      <c r="M616" s="882"/>
      <c r="N616" s="882"/>
      <c r="O616" s="882"/>
      <c r="P616" s="7"/>
      <c r="Q616" s="882"/>
      <c r="R616" s="882"/>
      <c r="S616" s="882"/>
      <c r="T616" s="882"/>
      <c r="U616" s="882"/>
      <c r="V616" s="882"/>
      <c r="W616" s="882"/>
      <c r="X616" s="882"/>
      <c r="Y616" s="882"/>
      <c r="Z616" s="882"/>
      <c r="AA616" s="882"/>
    </row>
    <row r="617" spans="1:27" s="109" customFormat="1" ht="43.5" customHeight="1" x14ac:dyDescent="0.4">
      <c r="A617" s="102">
        <v>418</v>
      </c>
      <c r="B617" s="102" t="s">
        <v>26</v>
      </c>
      <c r="C617" s="102">
        <v>28867</v>
      </c>
      <c r="D617" s="102">
        <v>23</v>
      </c>
      <c r="E617" s="102">
        <v>1805</v>
      </c>
      <c r="F617" s="103" t="s">
        <v>879</v>
      </c>
      <c r="G617" s="102">
        <v>3</v>
      </c>
      <c r="H617" s="102">
        <v>3</v>
      </c>
      <c r="I617" s="243">
        <v>13</v>
      </c>
      <c r="J617" s="102">
        <v>4</v>
      </c>
      <c r="K617" s="102">
        <v>56</v>
      </c>
      <c r="L617" s="102"/>
      <c r="M617" s="102"/>
      <c r="N617" s="210">
        <v>1453</v>
      </c>
      <c r="O617" s="102">
        <v>1</v>
      </c>
      <c r="P617" s="104">
        <v>100</v>
      </c>
      <c r="Q617" s="102" t="s">
        <v>903</v>
      </c>
      <c r="R617" s="102" t="s">
        <v>872</v>
      </c>
      <c r="S617" s="102">
        <v>80</v>
      </c>
      <c r="T617" s="102"/>
      <c r="U617" s="102">
        <v>80</v>
      </c>
      <c r="V617" s="102"/>
      <c r="W617" s="102"/>
      <c r="X617" s="102"/>
      <c r="Y617" s="102"/>
      <c r="Z617" s="102"/>
      <c r="AA617" s="102"/>
    </row>
    <row r="618" spans="1:27" s="109" customFormat="1" x14ac:dyDescent="0.4">
      <c r="A618" s="102"/>
      <c r="B618" s="102"/>
      <c r="C618" s="102"/>
      <c r="D618" s="102"/>
      <c r="E618" s="102"/>
      <c r="F618" s="103"/>
      <c r="G618" s="102"/>
      <c r="H618" s="102"/>
      <c r="I618" s="243"/>
      <c r="J618" s="102"/>
      <c r="K618" s="102"/>
      <c r="L618" s="102"/>
      <c r="M618" s="102"/>
      <c r="N618" s="102"/>
      <c r="O618" s="102">
        <v>2</v>
      </c>
      <c r="P618" s="104">
        <v>447</v>
      </c>
      <c r="Q618" s="102" t="s">
        <v>903</v>
      </c>
      <c r="R618" s="102" t="s">
        <v>872</v>
      </c>
      <c r="S618" s="102">
        <v>48</v>
      </c>
      <c r="T618" s="102"/>
      <c r="U618" s="102">
        <v>48</v>
      </c>
      <c r="V618" s="102"/>
      <c r="W618" s="102"/>
      <c r="X618" s="102"/>
      <c r="Y618" s="102"/>
      <c r="Z618" s="102"/>
      <c r="AA618" s="102"/>
    </row>
    <row r="619" spans="1:27" s="109" customFormat="1" x14ac:dyDescent="0.4">
      <c r="A619" s="102"/>
      <c r="B619" s="102"/>
      <c r="C619" s="102"/>
      <c r="D619" s="102"/>
      <c r="E619" s="102"/>
      <c r="F619" s="103"/>
      <c r="G619" s="102"/>
      <c r="H619" s="102"/>
      <c r="I619" s="243"/>
      <c r="J619" s="102"/>
      <c r="K619" s="102"/>
      <c r="L619" s="102"/>
      <c r="M619" s="102"/>
      <c r="N619" s="102"/>
      <c r="O619" s="102">
        <v>3</v>
      </c>
      <c r="P619" s="104">
        <v>103</v>
      </c>
      <c r="Q619" s="102" t="s">
        <v>903</v>
      </c>
      <c r="R619" s="102" t="s">
        <v>872</v>
      </c>
      <c r="S619" s="102">
        <v>48</v>
      </c>
      <c r="T619" s="102"/>
      <c r="U619" s="102">
        <v>48</v>
      </c>
      <c r="V619" s="102"/>
      <c r="W619" s="102"/>
      <c r="X619" s="102"/>
      <c r="Y619" s="102"/>
      <c r="Z619" s="102"/>
      <c r="AA619" s="102"/>
    </row>
    <row r="620" spans="1:27" s="109" customFormat="1" x14ac:dyDescent="0.4">
      <c r="A620" s="102"/>
      <c r="B620" s="102"/>
      <c r="C620" s="102"/>
      <c r="D620" s="102"/>
      <c r="E620" s="102"/>
      <c r="F620" s="103"/>
      <c r="G620" s="102"/>
      <c r="H620" s="102"/>
      <c r="I620" s="243"/>
      <c r="J620" s="102"/>
      <c r="K620" s="102"/>
      <c r="L620" s="102"/>
      <c r="M620" s="102"/>
      <c r="N620" s="102"/>
      <c r="O620" s="102">
        <v>4</v>
      </c>
      <c r="P620" s="104"/>
      <c r="Q620" s="102" t="s">
        <v>903</v>
      </c>
      <c r="R620" s="102" t="s">
        <v>872</v>
      </c>
      <c r="S620" s="102">
        <v>48</v>
      </c>
      <c r="T620" s="102"/>
      <c r="U620" s="102">
        <v>48</v>
      </c>
      <c r="V620" s="102"/>
      <c r="W620" s="102"/>
      <c r="X620" s="102"/>
      <c r="Y620" s="102"/>
      <c r="Z620" s="102"/>
      <c r="AA620" s="102"/>
    </row>
    <row r="621" spans="1:27" s="109" customFormat="1" ht="51" customHeight="1" x14ac:dyDescent="0.4">
      <c r="A621" s="102"/>
      <c r="B621" s="102"/>
      <c r="C621" s="102"/>
      <c r="D621" s="102"/>
      <c r="E621" s="102"/>
      <c r="F621" s="103"/>
      <c r="G621" s="102"/>
      <c r="H621" s="102"/>
      <c r="I621" s="243"/>
      <c r="J621" s="102"/>
      <c r="K621" s="102"/>
      <c r="L621" s="102"/>
      <c r="M621" s="102"/>
      <c r="N621" s="102"/>
      <c r="O621" s="102">
        <v>5</v>
      </c>
      <c r="P621" s="104"/>
      <c r="Q621" s="103" t="s">
        <v>1018</v>
      </c>
      <c r="R621" s="102" t="s">
        <v>875</v>
      </c>
      <c r="S621" s="102">
        <v>15</v>
      </c>
      <c r="T621" s="102"/>
      <c r="U621" s="102">
        <v>15</v>
      </c>
      <c r="V621" s="102"/>
      <c r="W621" s="102"/>
      <c r="X621" s="102"/>
      <c r="Y621" s="102"/>
      <c r="Z621" s="102"/>
      <c r="AA621" s="102"/>
    </row>
    <row r="622" spans="1:27" s="24" customFormat="1" ht="39" customHeight="1" x14ac:dyDescent="0.4">
      <c r="A622" s="882">
        <v>419</v>
      </c>
      <c r="B622" s="882" t="s">
        <v>26</v>
      </c>
      <c r="C622" s="882">
        <v>31291</v>
      </c>
      <c r="D622" s="882">
        <v>22</v>
      </c>
      <c r="E622" s="882">
        <v>1941</v>
      </c>
      <c r="F622" s="883" t="s">
        <v>879</v>
      </c>
      <c r="G622" s="882">
        <v>1</v>
      </c>
      <c r="H622" s="882">
        <v>3</v>
      </c>
      <c r="I622" s="884">
        <v>25</v>
      </c>
      <c r="J622" s="882">
        <v>725</v>
      </c>
      <c r="K622" s="882"/>
      <c r="L622" s="882"/>
      <c r="M622" s="882"/>
      <c r="N622" s="882"/>
      <c r="O622" s="882"/>
      <c r="P622" s="7"/>
      <c r="Q622" s="882"/>
      <c r="R622" s="882"/>
      <c r="S622" s="882"/>
      <c r="T622" s="882"/>
      <c r="U622" s="882"/>
      <c r="V622" s="882"/>
      <c r="W622" s="882"/>
      <c r="X622" s="882"/>
      <c r="Y622" s="882"/>
      <c r="Z622" s="882"/>
      <c r="AA622" s="882"/>
    </row>
    <row r="623" spans="1:27" s="24" customFormat="1" ht="35.25" customHeight="1" x14ac:dyDescent="0.4">
      <c r="A623" s="882">
        <v>420</v>
      </c>
      <c r="B623" s="882" t="s">
        <v>26</v>
      </c>
      <c r="C623" s="882">
        <v>28553</v>
      </c>
      <c r="D623" s="882">
        <v>21</v>
      </c>
      <c r="E623" s="882">
        <v>1806</v>
      </c>
      <c r="F623" s="883" t="s">
        <v>879</v>
      </c>
      <c r="G623" s="882">
        <v>1</v>
      </c>
      <c r="H623" s="882">
        <v>3</v>
      </c>
      <c r="I623" s="884">
        <v>68</v>
      </c>
      <c r="J623" s="882">
        <v>768</v>
      </c>
      <c r="K623" s="882"/>
      <c r="L623" s="882"/>
      <c r="M623" s="882"/>
      <c r="N623" s="882"/>
      <c r="O623" s="882"/>
      <c r="P623" s="882"/>
      <c r="Q623" s="882"/>
      <c r="R623" s="882"/>
      <c r="S623" s="882"/>
      <c r="T623" s="882"/>
      <c r="U623" s="882"/>
      <c r="V623" s="882"/>
      <c r="W623" s="882"/>
      <c r="X623" s="882"/>
      <c r="Y623" s="882"/>
      <c r="Z623" s="882"/>
      <c r="AA623" s="882"/>
    </row>
    <row r="624" spans="1:27" s="24" customFormat="1" ht="37.5" customHeight="1" x14ac:dyDescent="0.4">
      <c r="A624" s="882">
        <v>421</v>
      </c>
      <c r="B624" s="882" t="s">
        <v>26</v>
      </c>
      <c r="C624" s="882">
        <v>76926</v>
      </c>
      <c r="D624" s="882">
        <v>40</v>
      </c>
      <c r="E624" s="882">
        <v>6935</v>
      </c>
      <c r="F624" s="883" t="s">
        <v>879</v>
      </c>
      <c r="G624" s="882">
        <v>0</v>
      </c>
      <c r="H624" s="882">
        <v>1</v>
      </c>
      <c r="I624" s="884">
        <v>61</v>
      </c>
      <c r="J624" s="882">
        <v>161</v>
      </c>
      <c r="K624" s="882"/>
      <c r="L624" s="882"/>
      <c r="M624" s="882"/>
      <c r="N624" s="882"/>
      <c r="O624" s="882"/>
      <c r="P624" s="7"/>
      <c r="Q624" s="882"/>
      <c r="R624" s="882"/>
      <c r="S624" s="882"/>
      <c r="T624" s="882"/>
      <c r="U624" s="882"/>
      <c r="V624" s="882"/>
      <c r="W624" s="882"/>
      <c r="X624" s="882"/>
      <c r="Y624" s="882"/>
      <c r="Z624" s="882"/>
      <c r="AA624" s="882"/>
    </row>
    <row r="625" spans="1:27" s="109" customFormat="1" ht="36" customHeight="1" x14ac:dyDescent="0.4">
      <c r="A625" s="102">
        <v>422</v>
      </c>
      <c r="B625" s="102" t="s">
        <v>26</v>
      </c>
      <c r="C625" s="102">
        <v>28866</v>
      </c>
      <c r="D625" s="102">
        <v>24</v>
      </c>
      <c r="E625" s="102">
        <v>1804</v>
      </c>
      <c r="F625" s="103" t="s">
        <v>879</v>
      </c>
      <c r="G625" s="102">
        <v>0</v>
      </c>
      <c r="H625" s="102">
        <v>2</v>
      </c>
      <c r="I625" s="243">
        <v>93</v>
      </c>
      <c r="J625" s="102"/>
      <c r="K625" s="102">
        <v>30</v>
      </c>
      <c r="L625" s="102"/>
      <c r="M625" s="102"/>
      <c r="N625" s="102">
        <v>263</v>
      </c>
      <c r="O625" s="102">
        <v>1</v>
      </c>
      <c r="P625" s="104"/>
      <c r="Q625" s="102" t="s">
        <v>903</v>
      </c>
      <c r="R625" s="102" t="s">
        <v>872</v>
      </c>
      <c r="S625" s="102">
        <v>120</v>
      </c>
      <c r="T625" s="102"/>
      <c r="U625" s="102">
        <v>120</v>
      </c>
      <c r="V625" s="102"/>
      <c r="W625" s="102"/>
      <c r="X625" s="102"/>
      <c r="Y625" s="102"/>
      <c r="Z625" s="102"/>
      <c r="AA625" s="102"/>
    </row>
    <row r="626" spans="1:27" s="109" customFormat="1" ht="36" customHeight="1" x14ac:dyDescent="0.4">
      <c r="A626" s="882">
        <v>423</v>
      </c>
      <c r="B626" s="882" t="s">
        <v>26</v>
      </c>
      <c r="C626" s="882">
        <v>13935</v>
      </c>
      <c r="D626" s="882">
        <v>19</v>
      </c>
      <c r="E626" s="882">
        <v>563</v>
      </c>
      <c r="F626" s="883" t="s">
        <v>879</v>
      </c>
      <c r="G626" s="882">
        <v>3</v>
      </c>
      <c r="H626" s="882">
        <v>1</v>
      </c>
      <c r="I626" s="884">
        <v>32</v>
      </c>
      <c r="J626" s="23"/>
      <c r="K626" s="882"/>
      <c r="L626" s="882"/>
      <c r="M626" s="882"/>
      <c r="N626" s="882"/>
      <c r="O626" s="882">
        <v>1</v>
      </c>
      <c r="P626" s="7">
        <v>35</v>
      </c>
      <c r="Q626" s="102" t="s">
        <v>903</v>
      </c>
      <c r="R626" s="102" t="s">
        <v>888</v>
      </c>
      <c r="S626" s="882">
        <v>290</v>
      </c>
      <c r="T626" s="882"/>
      <c r="U626" s="882"/>
      <c r="V626" s="882"/>
      <c r="W626" s="882"/>
      <c r="X626" s="882"/>
      <c r="Y626" s="882"/>
      <c r="Z626" s="882"/>
      <c r="AA626" s="882"/>
    </row>
    <row r="627" spans="1:27" s="109" customFormat="1" ht="36" customHeight="1" x14ac:dyDescent="0.4">
      <c r="A627" s="102"/>
      <c r="B627" s="102"/>
      <c r="C627" s="102"/>
      <c r="D627" s="102"/>
      <c r="E627" s="102"/>
      <c r="F627" s="103"/>
      <c r="G627" s="102"/>
      <c r="H627" s="102"/>
      <c r="I627" s="243"/>
      <c r="J627" s="102"/>
      <c r="K627" s="102"/>
      <c r="L627" s="102"/>
      <c r="M627" s="102"/>
      <c r="N627" s="102"/>
      <c r="O627" s="882">
        <v>2</v>
      </c>
      <c r="P627" s="104" t="s">
        <v>1025</v>
      </c>
      <c r="Q627" s="102" t="s">
        <v>903</v>
      </c>
      <c r="R627" s="102" t="s">
        <v>872</v>
      </c>
      <c r="S627" s="102">
        <v>66</v>
      </c>
      <c r="T627" s="102"/>
      <c r="U627" s="102"/>
      <c r="V627" s="102"/>
      <c r="W627" s="102"/>
      <c r="X627" s="102"/>
      <c r="Y627" s="102"/>
      <c r="Z627" s="102"/>
      <c r="AA627" s="102"/>
    </row>
    <row r="628" spans="1:27" s="24" customFormat="1" ht="37.5" customHeight="1" x14ac:dyDescent="0.4">
      <c r="A628" s="882"/>
      <c r="B628" s="882"/>
      <c r="C628" s="882"/>
      <c r="D628" s="882"/>
      <c r="E628" s="882"/>
      <c r="F628" s="883"/>
      <c r="G628" s="882"/>
      <c r="H628" s="882"/>
      <c r="I628" s="884"/>
      <c r="J628" s="23"/>
      <c r="K628" s="882"/>
      <c r="L628" s="882"/>
      <c r="M628" s="882"/>
      <c r="N628" s="882"/>
      <c r="O628" s="882">
        <v>3</v>
      </c>
      <c r="P628" s="7">
        <v>37</v>
      </c>
      <c r="Q628" s="102" t="s">
        <v>903</v>
      </c>
      <c r="R628" s="102" t="s">
        <v>875</v>
      </c>
      <c r="S628" s="882">
        <v>108</v>
      </c>
      <c r="T628" s="882"/>
      <c r="U628" s="882"/>
      <c r="V628" s="882"/>
      <c r="W628" s="882"/>
      <c r="X628" s="882"/>
      <c r="Y628" s="882"/>
      <c r="Z628" s="882"/>
      <c r="AA628" s="882"/>
    </row>
    <row r="629" spans="1:27" s="24" customFormat="1" ht="36.75" customHeight="1" x14ac:dyDescent="0.4">
      <c r="A629" s="882">
        <v>424</v>
      </c>
      <c r="B629" s="882" t="s">
        <v>26</v>
      </c>
      <c r="C629" s="882">
        <v>29496</v>
      </c>
      <c r="D629" s="882">
        <v>131</v>
      </c>
      <c r="E629" s="882">
        <v>2663</v>
      </c>
      <c r="F629" s="883" t="s">
        <v>879</v>
      </c>
      <c r="G629" s="882">
        <v>5</v>
      </c>
      <c r="H629" s="882">
        <v>0</v>
      </c>
      <c r="I629" s="884">
        <v>0</v>
      </c>
      <c r="J629" s="23">
        <v>2000</v>
      </c>
      <c r="K629" s="882"/>
      <c r="L629" s="882"/>
      <c r="M629" s="882"/>
      <c r="N629" s="882"/>
      <c r="O629" s="882"/>
      <c r="P629" s="7"/>
      <c r="Q629" s="882"/>
      <c r="R629" s="882"/>
      <c r="S629" s="882"/>
      <c r="T629" s="882"/>
      <c r="U629" s="882"/>
      <c r="V629" s="882"/>
      <c r="W629" s="882"/>
      <c r="X629" s="882"/>
      <c r="Y629" s="882"/>
      <c r="Z629" s="882"/>
      <c r="AA629" s="882"/>
    </row>
    <row r="630" spans="1:27" s="24" customFormat="1" x14ac:dyDescent="0.4">
      <c r="A630" s="882"/>
      <c r="B630" s="882"/>
      <c r="C630" s="882"/>
      <c r="D630" s="882"/>
      <c r="E630" s="882"/>
      <c r="F630" s="883"/>
      <c r="G630" s="882"/>
      <c r="H630" s="882"/>
      <c r="I630" s="884"/>
      <c r="J630" s="882"/>
      <c r="K630" s="882"/>
      <c r="L630" s="882"/>
      <c r="M630" s="882"/>
      <c r="N630" s="882"/>
      <c r="O630" s="882"/>
      <c r="P630" s="7"/>
      <c r="Q630" s="882"/>
      <c r="R630" s="882"/>
      <c r="S630" s="882"/>
      <c r="T630" s="882"/>
      <c r="U630" s="882"/>
      <c r="V630" s="882"/>
      <c r="W630" s="882"/>
      <c r="X630" s="882"/>
      <c r="Y630" s="882"/>
      <c r="Z630" s="882"/>
      <c r="AA630" s="882"/>
    </row>
    <row r="631" spans="1:27" s="24" customFormat="1" ht="38.25" customHeight="1" x14ac:dyDescent="0.4">
      <c r="A631" s="882">
        <v>425</v>
      </c>
      <c r="B631" s="882" t="s">
        <v>26</v>
      </c>
      <c r="C631" s="882">
        <v>29425</v>
      </c>
      <c r="D631" s="882">
        <v>130</v>
      </c>
      <c r="E631" s="882">
        <v>2662</v>
      </c>
      <c r="F631" s="883" t="s">
        <v>879</v>
      </c>
      <c r="G631" s="882">
        <v>0</v>
      </c>
      <c r="H631" s="882">
        <v>0</v>
      </c>
      <c r="I631" s="884">
        <v>65</v>
      </c>
      <c r="J631" s="882">
        <v>65</v>
      </c>
      <c r="K631" s="882"/>
      <c r="L631" s="882"/>
      <c r="M631" s="882"/>
      <c r="N631" s="882"/>
      <c r="O631" s="882"/>
      <c r="P631" s="7"/>
      <c r="Q631" s="882"/>
      <c r="R631" s="882"/>
      <c r="S631" s="882"/>
      <c r="T631" s="882"/>
      <c r="U631" s="882"/>
      <c r="V631" s="882"/>
      <c r="W631" s="882"/>
      <c r="X631" s="882"/>
      <c r="Y631" s="882"/>
      <c r="Z631" s="882"/>
      <c r="AA631" s="882"/>
    </row>
    <row r="632" spans="1:27" s="24" customFormat="1" ht="35.25" customHeight="1" x14ac:dyDescent="0.4">
      <c r="A632" s="882">
        <v>426</v>
      </c>
      <c r="B632" s="882" t="s">
        <v>26</v>
      </c>
      <c r="C632" s="882">
        <v>32826</v>
      </c>
      <c r="D632" s="882">
        <v>160</v>
      </c>
      <c r="E632" s="882">
        <v>2868</v>
      </c>
      <c r="F632" s="883" t="s">
        <v>879</v>
      </c>
      <c r="G632" s="882">
        <v>5</v>
      </c>
      <c r="H632" s="882">
        <v>0</v>
      </c>
      <c r="I632" s="884">
        <v>0</v>
      </c>
      <c r="J632" s="23">
        <v>2000</v>
      </c>
      <c r="K632" s="882"/>
      <c r="L632" s="882"/>
      <c r="M632" s="882"/>
      <c r="N632" s="882"/>
      <c r="O632" s="882"/>
      <c r="P632" s="7"/>
      <c r="Q632" s="882"/>
      <c r="R632" s="882"/>
      <c r="S632" s="882"/>
      <c r="T632" s="882"/>
      <c r="U632" s="882"/>
      <c r="V632" s="882"/>
      <c r="W632" s="882"/>
      <c r="X632" s="882"/>
      <c r="Y632" s="882"/>
      <c r="Z632" s="882"/>
      <c r="AA632" s="882"/>
    </row>
    <row r="633" spans="1:27" s="24" customFormat="1" x14ac:dyDescent="0.4">
      <c r="A633" s="882"/>
      <c r="B633" s="882"/>
      <c r="C633" s="882"/>
      <c r="D633" s="882"/>
      <c r="E633" s="882"/>
      <c r="F633" s="883"/>
      <c r="G633" s="882"/>
      <c r="H633" s="882"/>
      <c r="I633" s="884"/>
      <c r="J633" s="882"/>
      <c r="K633" s="882"/>
      <c r="L633" s="882"/>
      <c r="M633" s="882"/>
      <c r="N633" s="882"/>
      <c r="O633" s="882"/>
      <c r="P633" s="7"/>
      <c r="Q633" s="882"/>
      <c r="R633" s="882"/>
      <c r="S633" s="882"/>
      <c r="T633" s="882"/>
      <c r="U633" s="882"/>
      <c r="V633" s="882"/>
      <c r="W633" s="882"/>
      <c r="X633" s="882"/>
      <c r="Y633" s="882"/>
      <c r="Z633" s="882"/>
      <c r="AA633" s="882"/>
    </row>
    <row r="634" spans="1:27" s="24" customFormat="1" ht="38.25" customHeight="1" x14ac:dyDescent="0.4">
      <c r="A634" s="882">
        <v>427</v>
      </c>
      <c r="B634" s="882" t="s">
        <v>26</v>
      </c>
      <c r="C634" s="882">
        <v>32827</v>
      </c>
      <c r="D634" s="882">
        <v>161</v>
      </c>
      <c r="E634" s="882">
        <v>2869</v>
      </c>
      <c r="F634" s="883" t="s">
        <v>879</v>
      </c>
      <c r="G634" s="882">
        <v>9</v>
      </c>
      <c r="H634" s="882">
        <v>0</v>
      </c>
      <c r="I634" s="884">
        <v>0</v>
      </c>
      <c r="J634" s="23">
        <v>3600</v>
      </c>
      <c r="K634" s="882"/>
      <c r="L634" s="882"/>
      <c r="M634" s="882"/>
      <c r="N634" s="882"/>
      <c r="O634" s="882"/>
      <c r="P634" s="7"/>
      <c r="Q634" s="882"/>
      <c r="R634" s="882"/>
      <c r="S634" s="882"/>
      <c r="T634" s="882"/>
      <c r="U634" s="882"/>
      <c r="V634" s="882"/>
      <c r="W634" s="882"/>
      <c r="X634" s="882"/>
      <c r="Y634" s="882"/>
      <c r="Z634" s="882"/>
      <c r="AA634" s="882"/>
    </row>
    <row r="635" spans="1:27" s="24" customFormat="1" ht="38.25" customHeight="1" x14ac:dyDescent="0.4">
      <c r="A635" s="882">
        <v>428</v>
      </c>
      <c r="B635" s="882" t="s">
        <v>26</v>
      </c>
      <c r="C635" s="882">
        <v>77033</v>
      </c>
      <c r="D635" s="882">
        <v>389</v>
      </c>
      <c r="E635" s="882">
        <v>6907</v>
      </c>
      <c r="F635" s="883" t="s">
        <v>879</v>
      </c>
      <c r="G635" s="882">
        <v>5</v>
      </c>
      <c r="H635" s="882">
        <v>0</v>
      </c>
      <c r="I635" s="884">
        <v>60</v>
      </c>
      <c r="J635" s="23">
        <v>2060</v>
      </c>
      <c r="K635" s="882"/>
      <c r="L635" s="882"/>
      <c r="M635" s="882"/>
      <c r="N635" s="882"/>
      <c r="O635" s="882"/>
      <c r="P635" s="7"/>
      <c r="Q635" s="882"/>
      <c r="R635" s="882"/>
      <c r="S635" s="882"/>
      <c r="T635" s="882"/>
      <c r="U635" s="882"/>
      <c r="V635" s="882"/>
      <c r="W635" s="882"/>
      <c r="X635" s="882"/>
      <c r="Y635" s="882"/>
      <c r="Z635" s="882"/>
      <c r="AA635" s="882"/>
    </row>
    <row r="636" spans="1:27" s="24" customFormat="1" ht="35.25" customHeight="1" x14ac:dyDescent="0.4">
      <c r="A636" s="882">
        <v>429</v>
      </c>
      <c r="B636" s="882" t="s">
        <v>26</v>
      </c>
      <c r="C636" s="882">
        <v>77034</v>
      </c>
      <c r="D636" s="882">
        <v>390</v>
      </c>
      <c r="E636" s="882">
        <v>6908</v>
      </c>
      <c r="F636" s="883" t="s">
        <v>879</v>
      </c>
      <c r="G636" s="882">
        <v>5</v>
      </c>
      <c r="H636" s="882">
        <v>0</v>
      </c>
      <c r="I636" s="884">
        <v>60</v>
      </c>
      <c r="J636" s="23">
        <v>2060</v>
      </c>
      <c r="K636" s="882"/>
      <c r="L636" s="882"/>
      <c r="M636" s="882"/>
      <c r="N636" s="882"/>
      <c r="O636" s="882"/>
      <c r="P636" s="7"/>
      <c r="Q636" s="882"/>
      <c r="R636" s="882"/>
      <c r="S636" s="882"/>
      <c r="T636" s="882"/>
      <c r="U636" s="882"/>
      <c r="V636" s="882"/>
      <c r="W636" s="882"/>
      <c r="X636" s="882"/>
      <c r="Y636" s="882"/>
      <c r="Z636" s="882"/>
      <c r="AA636" s="882"/>
    </row>
    <row r="637" spans="1:27" s="24" customFormat="1" ht="38.25" customHeight="1" x14ac:dyDescent="0.4">
      <c r="A637" s="882">
        <v>430</v>
      </c>
      <c r="B637" s="882" t="s">
        <v>26</v>
      </c>
      <c r="C637" s="882">
        <v>70989</v>
      </c>
      <c r="D637" s="882">
        <v>257</v>
      </c>
      <c r="E637" s="882">
        <v>6155</v>
      </c>
      <c r="F637" s="883" t="s">
        <v>879</v>
      </c>
      <c r="G637" s="882">
        <v>0</v>
      </c>
      <c r="H637" s="882">
        <v>3</v>
      </c>
      <c r="I637" s="884">
        <v>2</v>
      </c>
      <c r="J637" s="882">
        <v>302</v>
      </c>
      <c r="K637" s="882"/>
      <c r="L637" s="882"/>
      <c r="M637" s="882"/>
      <c r="N637" s="882"/>
      <c r="O637" s="882"/>
      <c r="P637" s="7"/>
      <c r="Q637" s="882"/>
      <c r="R637" s="882"/>
      <c r="S637" s="882"/>
      <c r="T637" s="882"/>
      <c r="U637" s="882"/>
      <c r="V637" s="882"/>
      <c r="W637" s="882"/>
      <c r="X637" s="882"/>
      <c r="Y637" s="882"/>
      <c r="Z637" s="882"/>
      <c r="AA637" s="882"/>
    </row>
    <row r="638" spans="1:27" s="109" customFormat="1" ht="39" customHeight="1" x14ac:dyDescent="0.4">
      <c r="A638" s="102">
        <v>431</v>
      </c>
      <c r="B638" s="102" t="s">
        <v>26</v>
      </c>
      <c r="C638" s="102">
        <v>27882</v>
      </c>
      <c r="D638" s="102">
        <v>92</v>
      </c>
      <c r="E638" s="102">
        <v>2433</v>
      </c>
      <c r="F638" s="103" t="s">
        <v>879</v>
      </c>
      <c r="G638" s="102">
        <v>13</v>
      </c>
      <c r="H638" s="102">
        <v>3</v>
      </c>
      <c r="I638" s="243">
        <v>50</v>
      </c>
      <c r="J638" s="210">
        <v>4746</v>
      </c>
      <c r="K638" s="102">
        <v>76</v>
      </c>
      <c r="L638" s="102">
        <v>8</v>
      </c>
      <c r="M638" s="102"/>
      <c r="N638" s="102">
        <v>720</v>
      </c>
      <c r="O638" s="102">
        <v>1</v>
      </c>
      <c r="P638" s="104">
        <v>325</v>
      </c>
      <c r="Q638" s="102" t="s">
        <v>903</v>
      </c>
      <c r="R638" s="102" t="s">
        <v>872</v>
      </c>
      <c r="S638" s="102">
        <v>220</v>
      </c>
      <c r="T638" s="102"/>
      <c r="U638" s="102">
        <v>220</v>
      </c>
      <c r="V638" s="102"/>
      <c r="W638" s="102"/>
      <c r="X638" s="102">
        <v>16</v>
      </c>
      <c r="Y638" s="102"/>
      <c r="Z638" s="102"/>
      <c r="AA638" s="102"/>
    </row>
    <row r="639" spans="1:27" s="109" customFormat="1" x14ac:dyDescent="0.4">
      <c r="A639" s="102"/>
      <c r="B639" s="102"/>
      <c r="C639" s="102"/>
      <c r="D639" s="102"/>
      <c r="E639" s="102"/>
      <c r="F639" s="103"/>
      <c r="G639" s="102"/>
      <c r="H639" s="102"/>
      <c r="I639" s="243"/>
      <c r="J639" s="102"/>
      <c r="K639" s="102"/>
      <c r="L639" s="102"/>
      <c r="M639" s="102"/>
      <c r="N639" s="102"/>
      <c r="O639" s="102">
        <v>2</v>
      </c>
      <c r="P639" s="104"/>
      <c r="Q639" s="102" t="s">
        <v>903</v>
      </c>
      <c r="R639" s="102" t="s">
        <v>872</v>
      </c>
      <c r="S639" s="102">
        <v>117</v>
      </c>
      <c r="T639" s="102"/>
      <c r="U639" s="102">
        <v>85</v>
      </c>
      <c r="V639" s="102">
        <v>32</v>
      </c>
      <c r="W639" s="102"/>
      <c r="X639" s="102">
        <v>16</v>
      </c>
      <c r="Y639" s="102"/>
      <c r="Z639" s="102"/>
      <c r="AA639" s="102"/>
    </row>
    <row r="640" spans="1:27" s="24" customFormat="1" ht="30.75" customHeight="1" x14ac:dyDescent="0.4">
      <c r="A640" s="882">
        <v>432</v>
      </c>
      <c r="B640" s="882" t="s">
        <v>26</v>
      </c>
      <c r="C640" s="882">
        <v>26173</v>
      </c>
      <c r="D640" s="882">
        <v>22</v>
      </c>
      <c r="E640" s="882">
        <v>1518</v>
      </c>
      <c r="F640" s="883" t="s">
        <v>879</v>
      </c>
      <c r="G640" s="882">
        <v>1</v>
      </c>
      <c r="H640" s="882">
        <v>0</v>
      </c>
      <c r="I640" s="884">
        <v>36</v>
      </c>
      <c r="J640" s="882">
        <v>436</v>
      </c>
      <c r="K640" s="882"/>
      <c r="L640" s="882"/>
      <c r="M640" s="882"/>
      <c r="N640" s="882"/>
      <c r="O640" s="882"/>
      <c r="P640" s="7"/>
      <c r="Q640" s="882"/>
      <c r="R640" s="882"/>
      <c r="S640" s="882"/>
      <c r="T640" s="882"/>
      <c r="U640" s="882"/>
      <c r="V640" s="882"/>
      <c r="W640" s="882"/>
      <c r="X640" s="882"/>
      <c r="Y640" s="882"/>
      <c r="Z640" s="882"/>
      <c r="AA640" s="882"/>
    </row>
    <row r="641" spans="1:27" s="24" customFormat="1" ht="39.75" customHeight="1" x14ac:dyDescent="0.4">
      <c r="A641" s="102">
        <v>433</v>
      </c>
      <c r="B641" s="882" t="s">
        <v>26</v>
      </c>
      <c r="C641" s="882">
        <v>35425</v>
      </c>
      <c r="D641" s="882">
        <v>96</v>
      </c>
      <c r="E641" s="882">
        <v>2617</v>
      </c>
      <c r="F641" s="883" t="s">
        <v>879</v>
      </c>
      <c r="G641" s="882">
        <v>25</v>
      </c>
      <c r="H641" s="882">
        <v>0</v>
      </c>
      <c r="I641" s="884">
        <v>15</v>
      </c>
      <c r="J641" s="23">
        <v>10015</v>
      </c>
      <c r="K641" s="882"/>
      <c r="L641" s="882"/>
      <c r="M641" s="882"/>
      <c r="N641" s="882"/>
      <c r="O641" s="882"/>
      <c r="P641" s="7"/>
      <c r="Q641" s="883"/>
      <c r="R641" s="882"/>
      <c r="S641" s="882"/>
      <c r="T641" s="882"/>
      <c r="U641" s="882"/>
      <c r="V641" s="882"/>
      <c r="W641" s="882"/>
      <c r="X641" s="882"/>
      <c r="Y641" s="882"/>
      <c r="Z641" s="882"/>
      <c r="AA641" s="882"/>
    </row>
    <row r="642" spans="1:27" s="24" customFormat="1" x14ac:dyDescent="0.4">
      <c r="A642" s="882"/>
      <c r="B642" s="882"/>
      <c r="C642" s="882"/>
      <c r="D642" s="882"/>
      <c r="E642" s="882"/>
      <c r="F642" s="883"/>
      <c r="G642" s="882"/>
      <c r="H642" s="882"/>
      <c r="I642" s="884"/>
      <c r="J642" s="882"/>
      <c r="K642" s="882"/>
      <c r="L642" s="882"/>
      <c r="M642" s="882"/>
      <c r="N642" s="882"/>
      <c r="O642" s="882"/>
      <c r="P642" s="7"/>
      <c r="Q642" s="882"/>
      <c r="R642" s="882"/>
      <c r="S642" s="882"/>
      <c r="T642" s="882"/>
      <c r="U642" s="882"/>
      <c r="V642" s="882"/>
      <c r="W642" s="882"/>
      <c r="X642" s="882"/>
      <c r="Y642" s="882"/>
      <c r="Z642" s="882"/>
      <c r="AA642" s="882"/>
    </row>
    <row r="643" spans="1:27" s="24" customFormat="1" ht="41.25" customHeight="1" x14ac:dyDescent="0.4">
      <c r="A643" s="882">
        <v>434</v>
      </c>
      <c r="B643" s="882" t="s">
        <v>26</v>
      </c>
      <c r="C643" s="882">
        <v>26172</v>
      </c>
      <c r="D643" s="882">
        <v>23</v>
      </c>
      <c r="E643" s="882">
        <v>1517</v>
      </c>
      <c r="F643" s="883" t="s">
        <v>879</v>
      </c>
      <c r="G643" s="882">
        <v>2</v>
      </c>
      <c r="H643" s="882">
        <v>2</v>
      </c>
      <c r="I643" s="884">
        <v>46</v>
      </c>
      <c r="J643" s="23">
        <v>1046</v>
      </c>
      <c r="K643" s="882"/>
      <c r="L643" s="882"/>
      <c r="M643" s="882"/>
      <c r="N643" s="882"/>
      <c r="O643" s="882"/>
      <c r="P643" s="7"/>
      <c r="Q643" s="882"/>
      <c r="R643" s="882"/>
      <c r="S643" s="882"/>
      <c r="T643" s="882"/>
      <c r="U643" s="882"/>
      <c r="V643" s="882"/>
      <c r="W643" s="882"/>
      <c r="X643" s="882"/>
      <c r="Y643" s="882"/>
      <c r="Z643" s="882"/>
      <c r="AA643" s="882"/>
    </row>
    <row r="644" spans="1:27" s="24" customFormat="1" ht="42.75" customHeight="1" x14ac:dyDescent="0.4">
      <c r="A644" s="882">
        <v>435</v>
      </c>
      <c r="B644" s="882" t="s">
        <v>26</v>
      </c>
      <c r="C644" s="882">
        <v>69302</v>
      </c>
      <c r="D644" s="882">
        <v>252</v>
      </c>
      <c r="E644" s="882">
        <v>6023</v>
      </c>
      <c r="F644" s="883" t="s">
        <v>879</v>
      </c>
      <c r="G644" s="882">
        <v>1</v>
      </c>
      <c r="H644" s="882">
        <v>0</v>
      </c>
      <c r="I644" s="884">
        <v>22</v>
      </c>
      <c r="J644" s="882"/>
      <c r="K644" s="882"/>
      <c r="L644" s="882"/>
      <c r="M644" s="882"/>
      <c r="N644" s="882"/>
      <c r="O644" s="882"/>
      <c r="P644" s="7"/>
      <c r="Q644" s="882"/>
      <c r="R644" s="882"/>
      <c r="S644" s="882"/>
      <c r="T644" s="882"/>
      <c r="U644" s="882"/>
      <c r="V644" s="882"/>
      <c r="W644" s="882"/>
      <c r="X644" s="882"/>
      <c r="Y644" s="882"/>
      <c r="Z644" s="882"/>
      <c r="AA644" s="882"/>
    </row>
    <row r="645" spans="1:27" s="24" customFormat="1" ht="41.25" customHeight="1" x14ac:dyDescent="0.4">
      <c r="A645" s="882">
        <v>436</v>
      </c>
      <c r="B645" s="882" t="s">
        <v>26</v>
      </c>
      <c r="C645" s="882">
        <v>18896</v>
      </c>
      <c r="D645" s="882">
        <v>24</v>
      </c>
      <c r="E645" s="882">
        <v>930</v>
      </c>
      <c r="F645" s="883" t="s">
        <v>879</v>
      </c>
      <c r="G645" s="882">
        <v>2</v>
      </c>
      <c r="H645" s="882">
        <v>0</v>
      </c>
      <c r="I645" s="884">
        <v>44</v>
      </c>
      <c r="J645" s="882"/>
      <c r="K645" s="882">
        <v>62</v>
      </c>
      <c r="L645" s="882"/>
      <c r="M645" s="882"/>
      <c r="N645" s="882">
        <v>782</v>
      </c>
      <c r="O645" s="882">
        <v>1</v>
      </c>
      <c r="P645" s="7">
        <v>163</v>
      </c>
      <c r="Q645" s="882" t="s">
        <v>903</v>
      </c>
      <c r="R645" s="882" t="s">
        <v>872</v>
      </c>
      <c r="S645" s="882">
        <v>96</v>
      </c>
      <c r="T645" s="882"/>
      <c r="U645" s="882">
        <v>96</v>
      </c>
      <c r="V645" s="882"/>
      <c r="W645" s="882"/>
      <c r="X645" s="882">
        <v>24</v>
      </c>
      <c r="Y645" s="883"/>
      <c r="Z645" s="882"/>
      <c r="AA645" s="882"/>
    </row>
    <row r="646" spans="1:27" s="24" customFormat="1" x14ac:dyDescent="0.4">
      <c r="A646" s="882"/>
      <c r="B646" s="882"/>
      <c r="C646" s="882"/>
      <c r="D646" s="882"/>
      <c r="E646" s="882"/>
      <c r="F646" s="883"/>
      <c r="G646" s="882"/>
      <c r="H646" s="882"/>
      <c r="I646" s="884"/>
      <c r="J646" s="882"/>
      <c r="K646" s="882"/>
      <c r="L646" s="882"/>
      <c r="M646" s="882"/>
      <c r="N646" s="882"/>
      <c r="O646" s="882">
        <v>2</v>
      </c>
      <c r="P646" s="7"/>
      <c r="Q646" s="882" t="s">
        <v>903</v>
      </c>
      <c r="R646" s="882" t="s">
        <v>875</v>
      </c>
      <c r="S646" s="882">
        <v>36</v>
      </c>
      <c r="T646" s="882"/>
      <c r="U646" s="882">
        <v>36</v>
      </c>
      <c r="V646" s="882"/>
      <c r="W646" s="882"/>
      <c r="X646" s="882">
        <v>24</v>
      </c>
      <c r="Y646" s="882"/>
      <c r="Z646" s="882"/>
      <c r="AA646" s="882"/>
    </row>
    <row r="647" spans="1:27" s="24" customFormat="1" x14ac:dyDescent="0.4">
      <c r="A647" s="882"/>
      <c r="B647" s="882"/>
      <c r="C647" s="882"/>
      <c r="D647" s="882"/>
      <c r="E647" s="882"/>
      <c r="F647" s="883"/>
      <c r="G647" s="882"/>
      <c r="H647" s="882"/>
      <c r="I647" s="884"/>
      <c r="J647" s="882"/>
      <c r="K647" s="882"/>
      <c r="L647" s="882"/>
      <c r="M647" s="882"/>
      <c r="N647" s="882"/>
      <c r="O647" s="882">
        <v>3</v>
      </c>
      <c r="P647" s="7"/>
      <c r="Q647" s="882" t="s">
        <v>909</v>
      </c>
      <c r="R647" s="882" t="s">
        <v>875</v>
      </c>
      <c r="S647" s="882">
        <v>24</v>
      </c>
      <c r="T647" s="882"/>
      <c r="U647" s="882">
        <v>24</v>
      </c>
      <c r="V647" s="882"/>
      <c r="W647" s="882"/>
      <c r="X647" s="882">
        <v>24</v>
      </c>
      <c r="Y647" s="882"/>
      <c r="Z647" s="882"/>
      <c r="AA647" s="882"/>
    </row>
    <row r="648" spans="1:27" s="24" customFormat="1" x14ac:dyDescent="0.4">
      <c r="A648" s="882"/>
      <c r="B648" s="882"/>
      <c r="C648" s="882"/>
      <c r="D648" s="882"/>
      <c r="E648" s="882"/>
      <c r="F648" s="883"/>
      <c r="G648" s="882"/>
      <c r="H648" s="882"/>
      <c r="I648" s="884"/>
      <c r="J648" s="882"/>
      <c r="K648" s="882"/>
      <c r="L648" s="882"/>
      <c r="M648" s="882"/>
      <c r="N648" s="882"/>
      <c r="O648" s="882">
        <v>4</v>
      </c>
      <c r="P648" s="7"/>
      <c r="Q648" s="882" t="s">
        <v>909</v>
      </c>
      <c r="R648" s="882" t="s">
        <v>875</v>
      </c>
      <c r="S648" s="882">
        <v>90</v>
      </c>
      <c r="T648" s="882"/>
      <c r="U648" s="882">
        <v>90</v>
      </c>
      <c r="V648" s="882"/>
      <c r="W648" s="882"/>
      <c r="X648" s="882">
        <v>24</v>
      </c>
      <c r="Y648" s="882"/>
      <c r="Z648" s="882"/>
      <c r="AA648" s="882"/>
    </row>
    <row r="649" spans="1:27" s="24" customFormat="1" ht="37.5" customHeight="1" x14ac:dyDescent="0.4">
      <c r="A649" s="882">
        <v>437</v>
      </c>
      <c r="B649" s="882" t="s">
        <v>26</v>
      </c>
      <c r="C649" s="882">
        <v>68311</v>
      </c>
      <c r="D649" s="882">
        <v>85</v>
      </c>
      <c r="E649" s="882">
        <v>4627</v>
      </c>
      <c r="F649" s="883" t="s">
        <v>879</v>
      </c>
      <c r="G649" s="882">
        <v>0</v>
      </c>
      <c r="H649" s="882">
        <v>1</v>
      </c>
      <c r="I649" s="884">
        <v>86</v>
      </c>
      <c r="J649" s="882"/>
      <c r="K649" s="882"/>
      <c r="L649" s="882"/>
      <c r="M649" s="882"/>
      <c r="N649" s="882"/>
      <c r="O649" s="882"/>
      <c r="P649" s="7">
        <v>162</v>
      </c>
      <c r="Q649" s="882" t="s">
        <v>898</v>
      </c>
      <c r="R649" s="882"/>
      <c r="S649" s="882"/>
      <c r="T649" s="882"/>
      <c r="U649" s="882"/>
      <c r="V649" s="882"/>
      <c r="W649" s="882"/>
      <c r="X649" s="882">
        <v>14</v>
      </c>
      <c r="Y649" s="882"/>
      <c r="Z649" s="882"/>
      <c r="AA649" s="882"/>
    </row>
    <row r="650" spans="1:27" s="24" customFormat="1" ht="39.75" customHeight="1" x14ac:dyDescent="0.4">
      <c r="A650" s="882">
        <v>438</v>
      </c>
      <c r="B650" s="882" t="s">
        <v>26</v>
      </c>
      <c r="C650" s="882">
        <v>51345</v>
      </c>
      <c r="D650" s="882">
        <v>80</v>
      </c>
      <c r="E650" s="882">
        <v>4540</v>
      </c>
      <c r="F650" s="883" t="s">
        <v>879</v>
      </c>
      <c r="G650" s="882">
        <v>0</v>
      </c>
      <c r="H650" s="882">
        <v>2</v>
      </c>
      <c r="I650" s="884">
        <v>10</v>
      </c>
      <c r="J650" s="882"/>
      <c r="K650" s="882"/>
      <c r="L650" s="882"/>
      <c r="M650" s="882"/>
      <c r="N650" s="882"/>
      <c r="O650" s="882"/>
      <c r="P650" s="7"/>
      <c r="Q650" s="882"/>
      <c r="R650" s="882"/>
      <c r="S650" s="882"/>
      <c r="T650" s="882"/>
      <c r="U650" s="882"/>
      <c r="V650" s="882"/>
      <c r="W650" s="882"/>
      <c r="X650" s="882"/>
      <c r="Y650" s="882"/>
      <c r="Z650" s="882"/>
      <c r="AA650" s="882"/>
    </row>
    <row r="651" spans="1:27" s="24" customFormat="1" ht="35.25" customHeight="1" x14ac:dyDescent="0.4">
      <c r="A651" s="102">
        <v>439</v>
      </c>
      <c r="B651" s="102" t="s">
        <v>26</v>
      </c>
      <c r="C651" s="102">
        <v>31679</v>
      </c>
      <c r="D651" s="102">
        <v>6</v>
      </c>
      <c r="E651" s="102">
        <v>1958</v>
      </c>
      <c r="F651" s="103" t="s">
        <v>879</v>
      </c>
      <c r="G651" s="102">
        <v>2</v>
      </c>
      <c r="H651" s="102">
        <v>0</v>
      </c>
      <c r="I651" s="243">
        <v>78</v>
      </c>
      <c r="J651" s="102">
        <v>878</v>
      </c>
      <c r="K651" s="102">
        <v>163</v>
      </c>
      <c r="L651" s="102"/>
      <c r="M651" s="102"/>
      <c r="N651" s="102"/>
      <c r="O651" s="102">
        <v>1</v>
      </c>
      <c r="P651" s="104">
        <v>393</v>
      </c>
      <c r="Q651" s="102" t="s">
        <v>897</v>
      </c>
      <c r="R651" s="102" t="s">
        <v>888</v>
      </c>
      <c r="S651" s="102">
        <v>352</v>
      </c>
      <c r="T651" s="102"/>
      <c r="U651" s="102">
        <v>352</v>
      </c>
      <c r="V651" s="102"/>
      <c r="W651" s="102"/>
      <c r="X651" s="102">
        <v>42</v>
      </c>
      <c r="Y651" s="102"/>
      <c r="Z651" s="102"/>
      <c r="AA651" s="102"/>
    </row>
    <row r="652" spans="1:27" s="24" customFormat="1" x14ac:dyDescent="0.4">
      <c r="A652" s="102"/>
      <c r="B652" s="102"/>
      <c r="C652" s="102"/>
      <c r="D652" s="102"/>
      <c r="E652" s="102"/>
      <c r="F652" s="103"/>
      <c r="G652" s="102"/>
      <c r="H652" s="102"/>
      <c r="I652" s="243"/>
      <c r="J652" s="102"/>
      <c r="K652" s="102"/>
      <c r="L652" s="102"/>
      <c r="M652" s="102"/>
      <c r="N652" s="102"/>
      <c r="O652" s="102">
        <v>2</v>
      </c>
      <c r="P652" s="104"/>
      <c r="Q652" s="102" t="s">
        <v>897</v>
      </c>
      <c r="R652" s="102" t="s">
        <v>872</v>
      </c>
      <c r="S652" s="102">
        <v>352</v>
      </c>
      <c r="T652" s="102"/>
      <c r="U652" s="102">
        <v>300</v>
      </c>
      <c r="V652" s="102"/>
      <c r="W652" s="102"/>
      <c r="X652" s="102"/>
      <c r="Y652" s="102"/>
      <c r="Z652" s="102"/>
      <c r="AA652" s="102"/>
    </row>
    <row r="653" spans="1:27" s="109" customFormat="1" ht="36" customHeight="1" x14ac:dyDescent="0.4">
      <c r="A653" s="102">
        <v>440</v>
      </c>
      <c r="B653" s="102" t="s">
        <v>26</v>
      </c>
      <c r="C653" s="102">
        <v>31597</v>
      </c>
      <c r="D653" s="102">
        <v>18</v>
      </c>
      <c r="E653" s="102">
        <v>1957</v>
      </c>
      <c r="F653" s="103" t="s">
        <v>879</v>
      </c>
      <c r="G653" s="102">
        <v>1</v>
      </c>
      <c r="H653" s="102">
        <v>2</v>
      </c>
      <c r="I653" s="243">
        <v>13</v>
      </c>
      <c r="J653" s="102">
        <v>588</v>
      </c>
      <c r="K653" s="102">
        <v>25</v>
      </c>
      <c r="L653" s="102"/>
      <c r="M653" s="102"/>
      <c r="N653" s="102"/>
      <c r="O653" s="102">
        <v>1</v>
      </c>
      <c r="P653" s="104"/>
      <c r="Q653" s="102" t="s">
        <v>903</v>
      </c>
      <c r="R653" s="102" t="s">
        <v>875</v>
      </c>
      <c r="S653" s="102">
        <v>100</v>
      </c>
      <c r="T653" s="102"/>
      <c r="U653" s="102">
        <v>100</v>
      </c>
      <c r="V653" s="102"/>
      <c r="W653" s="102"/>
      <c r="X653" s="102"/>
      <c r="Y653" s="102"/>
      <c r="Z653" s="102"/>
      <c r="AA653" s="102"/>
    </row>
    <row r="654" spans="1:27" s="109" customFormat="1" ht="35.25" customHeight="1" x14ac:dyDescent="0.4">
      <c r="A654" s="102">
        <v>441</v>
      </c>
      <c r="B654" s="102" t="s">
        <v>26</v>
      </c>
      <c r="C654" s="102">
        <v>31582</v>
      </c>
      <c r="D654" s="102">
        <v>17</v>
      </c>
      <c r="E654" s="102">
        <v>1956</v>
      </c>
      <c r="F654" s="103" t="s">
        <v>879</v>
      </c>
      <c r="G654" s="102">
        <v>1</v>
      </c>
      <c r="H654" s="102">
        <v>1</v>
      </c>
      <c r="I654" s="243">
        <v>33</v>
      </c>
      <c r="J654" s="102">
        <v>505</v>
      </c>
      <c r="K654" s="102">
        <v>28</v>
      </c>
      <c r="L654" s="102"/>
      <c r="M654" s="102"/>
      <c r="N654" s="102"/>
      <c r="O654" s="102">
        <v>1</v>
      </c>
      <c r="P654" s="104"/>
      <c r="Q654" s="102" t="s">
        <v>903</v>
      </c>
      <c r="R654" s="102" t="s">
        <v>872</v>
      </c>
      <c r="S654" s="102">
        <v>112</v>
      </c>
      <c r="T654" s="102"/>
      <c r="U654" s="102">
        <v>112</v>
      </c>
      <c r="V654" s="102"/>
      <c r="W654" s="102"/>
      <c r="X654" s="102"/>
      <c r="Y654" s="102"/>
      <c r="Z654" s="102"/>
      <c r="AA654" s="102"/>
    </row>
    <row r="655" spans="1:27" s="24" customFormat="1" ht="39" customHeight="1" x14ac:dyDescent="0.4">
      <c r="A655" s="882">
        <v>442</v>
      </c>
      <c r="B655" s="882" t="s">
        <v>26</v>
      </c>
      <c r="C655" s="882">
        <v>31592</v>
      </c>
      <c r="D655" s="882">
        <v>16</v>
      </c>
      <c r="E655" s="882">
        <v>1955</v>
      </c>
      <c r="F655" s="883" t="s">
        <v>879</v>
      </c>
      <c r="G655" s="882">
        <v>1</v>
      </c>
      <c r="H655" s="882">
        <v>0</v>
      </c>
      <c r="I655" s="884">
        <v>68</v>
      </c>
      <c r="J655" s="882">
        <v>468</v>
      </c>
      <c r="K655" s="882"/>
      <c r="L655" s="882"/>
      <c r="M655" s="882"/>
      <c r="N655" s="882"/>
      <c r="O655" s="882"/>
      <c r="P655" s="7"/>
      <c r="Q655" s="882"/>
      <c r="R655" s="882"/>
      <c r="S655" s="882"/>
      <c r="T655" s="882"/>
      <c r="U655" s="882"/>
      <c r="V655" s="882"/>
      <c r="W655" s="882"/>
      <c r="X655" s="882"/>
      <c r="Y655" s="882"/>
      <c r="Z655" s="882"/>
      <c r="AA655" s="882"/>
    </row>
    <row r="656" spans="1:27" s="24" customFormat="1" ht="39.75" customHeight="1" x14ac:dyDescent="0.4">
      <c r="A656" s="882">
        <v>443</v>
      </c>
      <c r="B656" s="882" t="s">
        <v>26</v>
      </c>
      <c r="C656" s="882">
        <v>61210</v>
      </c>
      <c r="D656" s="882">
        <v>231</v>
      </c>
      <c r="E656" s="882">
        <v>5299</v>
      </c>
      <c r="F656" s="883" t="s">
        <v>879</v>
      </c>
      <c r="G656" s="882">
        <v>6</v>
      </c>
      <c r="H656" s="882">
        <v>1</v>
      </c>
      <c r="I656" s="884">
        <v>17</v>
      </c>
      <c r="J656" s="23">
        <v>2517</v>
      </c>
      <c r="K656" s="882"/>
      <c r="L656" s="882"/>
      <c r="M656" s="882"/>
      <c r="N656" s="882"/>
      <c r="O656" s="882"/>
      <c r="P656" s="7"/>
      <c r="Q656" s="882"/>
      <c r="R656" s="882"/>
      <c r="S656" s="882"/>
      <c r="T656" s="882"/>
      <c r="U656" s="882"/>
      <c r="V656" s="882"/>
      <c r="W656" s="882"/>
      <c r="X656" s="882"/>
      <c r="Y656" s="882"/>
      <c r="Z656" s="882"/>
      <c r="AA656" s="882"/>
    </row>
    <row r="657" spans="1:27" s="109" customFormat="1" ht="40.5" customHeight="1" x14ac:dyDescent="0.4">
      <c r="A657" s="102">
        <v>444</v>
      </c>
      <c r="B657" s="102" t="s">
        <v>26</v>
      </c>
      <c r="C657" s="102">
        <v>27500</v>
      </c>
      <c r="D657" s="102">
        <v>15</v>
      </c>
      <c r="E657" s="102">
        <v>1954</v>
      </c>
      <c r="F657" s="103" t="s">
        <v>879</v>
      </c>
      <c r="G657" s="102">
        <v>0</v>
      </c>
      <c r="H657" s="102">
        <v>3</v>
      </c>
      <c r="I657" s="243">
        <v>75</v>
      </c>
      <c r="J657" s="102"/>
      <c r="K657" s="102"/>
      <c r="L657" s="102"/>
      <c r="M657" s="102"/>
      <c r="N657" s="102"/>
      <c r="O657" s="102">
        <v>1</v>
      </c>
      <c r="P657" s="104">
        <v>637</v>
      </c>
      <c r="Q657" s="102" t="s">
        <v>903</v>
      </c>
      <c r="R657" s="102" t="s">
        <v>872</v>
      </c>
      <c r="S657" s="102">
        <v>105</v>
      </c>
      <c r="T657" s="102"/>
      <c r="U657" s="102">
        <v>105</v>
      </c>
      <c r="V657" s="102"/>
      <c r="W657" s="102"/>
      <c r="X657" s="102">
        <v>17</v>
      </c>
      <c r="Y657" s="102"/>
      <c r="Z657" s="102"/>
      <c r="AA657" s="102"/>
    </row>
    <row r="658" spans="1:27" s="109" customFormat="1" x14ac:dyDescent="0.4">
      <c r="A658" s="102"/>
      <c r="B658" s="102"/>
      <c r="C658" s="102"/>
      <c r="D658" s="102"/>
      <c r="E658" s="102"/>
      <c r="F658" s="103"/>
      <c r="G658" s="102"/>
      <c r="H658" s="102"/>
      <c r="I658" s="243"/>
      <c r="J658" s="102"/>
      <c r="K658" s="102"/>
      <c r="L658" s="102"/>
      <c r="M658" s="102"/>
      <c r="N658" s="102"/>
      <c r="O658" s="102">
        <v>2</v>
      </c>
      <c r="P658" s="104">
        <v>382</v>
      </c>
      <c r="Q658" s="102" t="s">
        <v>903</v>
      </c>
      <c r="R658" s="102" t="s">
        <v>875</v>
      </c>
      <c r="S658" s="102">
        <v>150</v>
      </c>
      <c r="T658" s="102"/>
      <c r="U658" s="102">
        <v>132</v>
      </c>
      <c r="V658" s="102">
        <v>18</v>
      </c>
      <c r="W658" s="102"/>
      <c r="X658" s="102">
        <v>43</v>
      </c>
      <c r="Y658" s="102"/>
      <c r="Z658" s="102"/>
      <c r="AA658" s="102"/>
    </row>
    <row r="659" spans="1:27" s="109" customFormat="1" x14ac:dyDescent="0.4">
      <c r="A659" s="102"/>
      <c r="B659" s="102"/>
      <c r="C659" s="102"/>
      <c r="D659" s="102"/>
      <c r="E659" s="102"/>
      <c r="F659" s="103"/>
      <c r="G659" s="102"/>
      <c r="H659" s="102"/>
      <c r="I659" s="243"/>
      <c r="J659" s="102"/>
      <c r="K659" s="102"/>
      <c r="L659" s="102"/>
      <c r="M659" s="102"/>
      <c r="N659" s="102"/>
      <c r="O659" s="102">
        <v>3</v>
      </c>
      <c r="P659" s="104"/>
      <c r="Q659" s="102" t="s">
        <v>909</v>
      </c>
      <c r="R659" s="102" t="s">
        <v>875</v>
      </c>
      <c r="S659" s="102">
        <v>90</v>
      </c>
      <c r="T659" s="102"/>
      <c r="U659" s="102">
        <v>90</v>
      </c>
      <c r="V659" s="102"/>
      <c r="W659" s="102"/>
      <c r="X659" s="102"/>
      <c r="Y659" s="102"/>
      <c r="Z659" s="102"/>
      <c r="AA659" s="102"/>
    </row>
    <row r="660" spans="1:27" s="109" customFormat="1" x14ac:dyDescent="0.4">
      <c r="A660" s="102"/>
      <c r="B660" s="102"/>
      <c r="C660" s="102"/>
      <c r="D660" s="102"/>
      <c r="E660" s="102"/>
      <c r="F660" s="103"/>
      <c r="G660" s="102"/>
      <c r="H660" s="102"/>
      <c r="I660" s="243"/>
      <c r="J660" s="102"/>
      <c r="K660" s="102"/>
      <c r="L660" s="102"/>
      <c r="M660" s="102"/>
      <c r="N660" s="102"/>
      <c r="O660" s="102">
        <v>4</v>
      </c>
      <c r="P660" s="104"/>
      <c r="Q660" s="102" t="s">
        <v>909</v>
      </c>
      <c r="R660" s="102" t="s">
        <v>872</v>
      </c>
      <c r="S660" s="102">
        <v>36</v>
      </c>
      <c r="T660" s="102"/>
      <c r="U660" s="102">
        <v>36</v>
      </c>
      <c r="V660" s="102"/>
      <c r="W660" s="102"/>
      <c r="X660" s="102"/>
      <c r="Y660" s="102"/>
      <c r="Z660" s="102"/>
      <c r="AA660" s="102"/>
    </row>
    <row r="661" spans="1:27" s="109" customFormat="1" ht="33" customHeight="1" x14ac:dyDescent="0.4">
      <c r="A661" s="102">
        <v>445</v>
      </c>
      <c r="B661" s="102" t="s">
        <v>26</v>
      </c>
      <c r="C661" s="102">
        <v>61211</v>
      </c>
      <c r="D661" s="102">
        <v>136</v>
      </c>
      <c r="E661" s="102">
        <v>5300</v>
      </c>
      <c r="F661" s="103" t="s">
        <v>879</v>
      </c>
      <c r="G661" s="102">
        <v>7</v>
      </c>
      <c r="H661" s="102">
        <v>0</v>
      </c>
      <c r="I661" s="243">
        <v>30</v>
      </c>
      <c r="J661" s="102"/>
      <c r="K661" s="102"/>
      <c r="L661" s="102"/>
      <c r="M661" s="102"/>
      <c r="N661" s="102"/>
      <c r="O661" s="102">
        <v>1</v>
      </c>
      <c r="P661" s="104"/>
      <c r="Q661" s="102" t="s">
        <v>903</v>
      </c>
      <c r="R661" s="102" t="s">
        <v>875</v>
      </c>
      <c r="S661" s="102">
        <v>54</v>
      </c>
      <c r="T661" s="102"/>
      <c r="U661" s="102"/>
      <c r="V661" s="102"/>
      <c r="W661" s="102"/>
      <c r="X661" s="102"/>
      <c r="Y661" s="102"/>
      <c r="Z661" s="102"/>
      <c r="AA661" s="102"/>
    </row>
    <row r="662" spans="1:27" s="24" customFormat="1" ht="33.75" customHeight="1" x14ac:dyDescent="0.4">
      <c r="A662" s="882">
        <v>446</v>
      </c>
      <c r="B662" s="882" t="s">
        <v>26</v>
      </c>
      <c r="C662" s="882">
        <v>69045</v>
      </c>
      <c r="D662" s="882">
        <v>168</v>
      </c>
      <c r="E662" s="882">
        <v>6007</v>
      </c>
      <c r="F662" s="883" t="s">
        <v>879</v>
      </c>
      <c r="G662" s="882">
        <v>7</v>
      </c>
      <c r="H662" s="882">
        <v>0</v>
      </c>
      <c r="I662" s="884">
        <v>29</v>
      </c>
      <c r="J662" s="23">
        <v>2829</v>
      </c>
      <c r="K662" s="882"/>
      <c r="L662" s="882"/>
      <c r="M662" s="882"/>
      <c r="N662" s="882"/>
      <c r="O662" s="882"/>
      <c r="P662" s="7"/>
      <c r="Q662" s="882"/>
      <c r="R662" s="882"/>
      <c r="S662" s="882"/>
      <c r="T662" s="882"/>
      <c r="U662" s="882"/>
      <c r="V662" s="882"/>
      <c r="W662" s="882"/>
      <c r="X662" s="882"/>
      <c r="Y662" s="882"/>
      <c r="Z662" s="882"/>
      <c r="AA662" s="882"/>
    </row>
    <row r="663" spans="1:27" s="24" customFormat="1" ht="39.75" customHeight="1" x14ac:dyDescent="0.4">
      <c r="A663" s="882">
        <v>447</v>
      </c>
      <c r="B663" s="882" t="s">
        <v>26</v>
      </c>
      <c r="C663" s="882">
        <v>76927</v>
      </c>
      <c r="D663" s="882">
        <v>41</v>
      </c>
      <c r="E663" s="882">
        <v>6936</v>
      </c>
      <c r="F663" s="883" t="s">
        <v>879</v>
      </c>
      <c r="G663" s="882">
        <v>0</v>
      </c>
      <c r="H663" s="882">
        <v>1</v>
      </c>
      <c r="I663" s="884">
        <v>60</v>
      </c>
      <c r="J663" s="882">
        <v>160</v>
      </c>
      <c r="K663" s="882"/>
      <c r="L663" s="882"/>
      <c r="M663" s="882"/>
      <c r="N663" s="882"/>
      <c r="O663" s="882"/>
      <c r="P663" s="7"/>
      <c r="Q663" s="882"/>
      <c r="R663" s="882"/>
      <c r="S663" s="882"/>
      <c r="T663" s="882"/>
      <c r="U663" s="882"/>
      <c r="V663" s="882"/>
      <c r="W663" s="882"/>
      <c r="X663" s="882"/>
      <c r="Y663" s="882"/>
      <c r="Z663" s="882"/>
      <c r="AA663" s="882"/>
    </row>
    <row r="664" spans="1:27" s="24" customFormat="1" ht="39.75" customHeight="1" x14ac:dyDescent="0.4">
      <c r="A664" s="882">
        <v>448</v>
      </c>
      <c r="B664" s="882" t="s">
        <v>26</v>
      </c>
      <c r="C664" s="882">
        <v>76928</v>
      </c>
      <c r="D664" s="882">
        <v>42</v>
      </c>
      <c r="E664" s="882">
        <v>6937</v>
      </c>
      <c r="F664" s="883" t="s">
        <v>879</v>
      </c>
      <c r="G664" s="882">
        <v>0</v>
      </c>
      <c r="H664" s="882">
        <v>1</v>
      </c>
      <c r="I664" s="884">
        <v>60</v>
      </c>
      <c r="J664" s="882">
        <v>160</v>
      </c>
      <c r="K664" s="882"/>
      <c r="L664" s="882"/>
      <c r="M664" s="882"/>
      <c r="N664" s="882"/>
      <c r="O664" s="882"/>
      <c r="P664" s="7"/>
      <c r="Q664" s="882"/>
      <c r="R664" s="882"/>
      <c r="S664" s="882"/>
      <c r="T664" s="882"/>
      <c r="U664" s="882"/>
      <c r="V664" s="882"/>
      <c r="W664" s="882"/>
      <c r="X664" s="882"/>
      <c r="Y664" s="882"/>
      <c r="Z664" s="882"/>
      <c r="AA664" s="882"/>
    </row>
    <row r="665" spans="1:27" s="109" customFormat="1" ht="36.75" customHeight="1" x14ac:dyDescent="0.4">
      <c r="A665" s="102">
        <v>449</v>
      </c>
      <c r="B665" s="102" t="s">
        <v>26</v>
      </c>
      <c r="C665" s="102">
        <v>76929</v>
      </c>
      <c r="D665" s="102">
        <v>43</v>
      </c>
      <c r="E665" s="102">
        <v>6938</v>
      </c>
      <c r="F665" s="103" t="s">
        <v>879</v>
      </c>
      <c r="G665" s="102">
        <v>0</v>
      </c>
      <c r="H665" s="102">
        <v>1</v>
      </c>
      <c r="I665" s="243">
        <v>61</v>
      </c>
      <c r="J665" s="102"/>
      <c r="K665" s="102"/>
      <c r="L665" s="102"/>
      <c r="M665" s="102"/>
      <c r="N665" s="102">
        <v>161</v>
      </c>
      <c r="O665" s="102"/>
      <c r="P665" s="104"/>
      <c r="Q665" s="102"/>
      <c r="R665" s="102"/>
      <c r="S665" s="102"/>
      <c r="T665" s="102"/>
      <c r="U665" s="102"/>
      <c r="V665" s="102"/>
      <c r="W665" s="102"/>
      <c r="X665" s="102"/>
      <c r="Y665" s="102"/>
      <c r="Z665" s="102"/>
      <c r="AA665" s="102"/>
    </row>
    <row r="666" spans="1:27" s="109" customFormat="1" ht="39" customHeight="1" x14ac:dyDescent="0.4">
      <c r="A666" s="102">
        <v>450</v>
      </c>
      <c r="B666" s="102" t="s">
        <v>26</v>
      </c>
      <c r="C666" s="102">
        <v>28868</v>
      </c>
      <c r="D666" s="102">
        <v>20</v>
      </c>
      <c r="E666" s="102">
        <v>1807</v>
      </c>
      <c r="F666" s="103" t="s">
        <v>879</v>
      </c>
      <c r="G666" s="102">
        <v>0</v>
      </c>
      <c r="H666" s="102">
        <v>1</v>
      </c>
      <c r="I666" s="243">
        <v>55</v>
      </c>
      <c r="J666" s="102"/>
      <c r="K666" s="102"/>
      <c r="L666" s="102"/>
      <c r="M666" s="102"/>
      <c r="N666" s="102">
        <v>155</v>
      </c>
      <c r="O666" s="102"/>
      <c r="P666" s="104"/>
      <c r="Q666" s="102"/>
      <c r="R666" s="102"/>
      <c r="S666" s="102"/>
      <c r="T666" s="102"/>
      <c r="U666" s="102"/>
      <c r="V666" s="102"/>
      <c r="W666" s="102"/>
      <c r="X666" s="102"/>
      <c r="Y666" s="102"/>
      <c r="Z666" s="102"/>
      <c r="AA666" s="102"/>
    </row>
    <row r="667" spans="1:27" s="24" customFormat="1" ht="38.25" customHeight="1" x14ac:dyDescent="0.4">
      <c r="A667" s="882">
        <v>451</v>
      </c>
      <c r="B667" s="882" t="s">
        <v>26</v>
      </c>
      <c r="C667" s="882">
        <v>45800</v>
      </c>
      <c r="D667" s="882">
        <v>28</v>
      </c>
      <c r="E667" s="882">
        <v>4160</v>
      </c>
      <c r="F667" s="883" t="s">
        <v>879</v>
      </c>
      <c r="G667" s="882">
        <v>0</v>
      </c>
      <c r="H667" s="882">
        <v>3</v>
      </c>
      <c r="I667" s="884">
        <v>96</v>
      </c>
      <c r="J667" s="882">
        <v>396</v>
      </c>
      <c r="K667" s="882"/>
      <c r="L667" s="882"/>
      <c r="M667" s="882"/>
      <c r="N667" s="882"/>
      <c r="O667" s="882"/>
      <c r="P667" s="7"/>
      <c r="Q667" s="882"/>
      <c r="R667" s="882"/>
      <c r="S667" s="882"/>
      <c r="T667" s="882"/>
      <c r="U667" s="882"/>
      <c r="V667" s="882"/>
      <c r="W667" s="882"/>
      <c r="X667" s="882"/>
      <c r="Y667" s="882"/>
      <c r="Z667" s="882"/>
      <c r="AA667" s="882"/>
    </row>
    <row r="668" spans="1:27" s="109" customFormat="1" ht="42" customHeight="1" x14ac:dyDescent="0.4">
      <c r="A668" s="102">
        <v>452</v>
      </c>
      <c r="B668" s="102" t="s">
        <v>26</v>
      </c>
      <c r="C668" s="102">
        <v>18854</v>
      </c>
      <c r="D668" s="102">
        <v>33</v>
      </c>
      <c r="E668" s="102">
        <v>599</v>
      </c>
      <c r="F668" s="103" t="s">
        <v>879</v>
      </c>
      <c r="G668" s="102">
        <v>4</v>
      </c>
      <c r="H668" s="102">
        <v>2</v>
      </c>
      <c r="I668" s="243">
        <v>71</v>
      </c>
      <c r="J668" s="210">
        <v>1848</v>
      </c>
      <c r="K668" s="102">
        <v>23</v>
      </c>
      <c r="L668" s="102"/>
      <c r="M668" s="102"/>
      <c r="N668" s="102"/>
      <c r="O668" s="102">
        <v>1</v>
      </c>
      <c r="P668" s="104">
        <v>372</v>
      </c>
      <c r="Q668" s="102" t="s">
        <v>903</v>
      </c>
      <c r="R668" s="102" t="s">
        <v>872</v>
      </c>
      <c r="S668" s="102">
        <v>90</v>
      </c>
      <c r="T668" s="102"/>
      <c r="U668" s="102">
        <v>90</v>
      </c>
      <c r="V668" s="102"/>
      <c r="W668" s="102"/>
      <c r="X668" s="102">
        <v>38</v>
      </c>
      <c r="Y668" s="102"/>
      <c r="Z668" s="102"/>
      <c r="AA668" s="102"/>
    </row>
    <row r="669" spans="1:27" s="24" customFormat="1" ht="36" customHeight="1" x14ac:dyDescent="0.4">
      <c r="A669" s="882">
        <v>453</v>
      </c>
      <c r="B669" s="882" t="s">
        <v>26</v>
      </c>
      <c r="C669" s="882">
        <v>28869</v>
      </c>
      <c r="D669" s="882">
        <v>19</v>
      </c>
      <c r="E669" s="882">
        <v>1808</v>
      </c>
      <c r="F669" s="883" t="s">
        <v>879</v>
      </c>
      <c r="G669" s="882">
        <v>0</v>
      </c>
      <c r="H669" s="882">
        <v>3</v>
      </c>
      <c r="I669" s="884">
        <v>98</v>
      </c>
      <c r="J669" s="882">
        <v>398</v>
      </c>
      <c r="K669" s="882"/>
      <c r="L669" s="882"/>
      <c r="M669" s="882"/>
      <c r="N669" s="882"/>
      <c r="O669" s="882"/>
      <c r="P669" s="7"/>
      <c r="Q669" s="882"/>
      <c r="R669" s="882"/>
      <c r="S669" s="882"/>
      <c r="T669" s="882"/>
      <c r="U669" s="882"/>
      <c r="V669" s="882"/>
      <c r="W669" s="882"/>
      <c r="X669" s="882"/>
      <c r="Y669" s="882" t="s">
        <v>32</v>
      </c>
      <c r="Z669" s="882" t="s">
        <v>330</v>
      </c>
      <c r="AA669" s="882" t="s">
        <v>695</v>
      </c>
    </row>
    <row r="670" spans="1:27" s="109" customFormat="1" ht="36.75" customHeight="1" x14ac:dyDescent="0.4">
      <c r="A670" s="102">
        <v>454</v>
      </c>
      <c r="B670" s="102" t="s">
        <v>26</v>
      </c>
      <c r="C670" s="102">
        <v>45801</v>
      </c>
      <c r="D670" s="102">
        <v>29</v>
      </c>
      <c r="E670" s="102">
        <v>4161</v>
      </c>
      <c r="F670" s="103" t="s">
        <v>879</v>
      </c>
      <c r="G670" s="102">
        <v>1</v>
      </c>
      <c r="H670" s="102">
        <v>0</v>
      </c>
      <c r="I670" s="243">
        <v>21</v>
      </c>
      <c r="J670" s="102">
        <v>386</v>
      </c>
      <c r="K670" s="102">
        <v>35</v>
      </c>
      <c r="L670" s="102"/>
      <c r="M670" s="102"/>
      <c r="N670" s="102"/>
      <c r="O670" s="102">
        <v>1</v>
      </c>
      <c r="P670" s="104" t="s">
        <v>968</v>
      </c>
      <c r="Q670" s="102" t="s">
        <v>903</v>
      </c>
      <c r="R670" s="102" t="s">
        <v>872</v>
      </c>
      <c r="S670" s="102">
        <v>90</v>
      </c>
      <c r="T670" s="102"/>
      <c r="U670" s="102">
        <v>90</v>
      </c>
      <c r="V670" s="102"/>
      <c r="W670" s="102"/>
      <c r="X670" s="102">
        <v>25</v>
      </c>
      <c r="Y670" s="102"/>
      <c r="Z670" s="102"/>
      <c r="AA670" s="102"/>
    </row>
    <row r="671" spans="1:27" s="109" customFormat="1" ht="27.75" customHeight="1" x14ac:dyDescent="0.4">
      <c r="A671" s="102"/>
      <c r="B671" s="102"/>
      <c r="C671" s="102"/>
      <c r="D671" s="102"/>
      <c r="E671" s="102"/>
      <c r="F671" s="103"/>
      <c r="G671" s="102"/>
      <c r="H671" s="102"/>
      <c r="I671" s="243"/>
      <c r="J671" s="102"/>
      <c r="K671" s="102"/>
      <c r="L671" s="102"/>
      <c r="M671" s="102"/>
      <c r="N671" s="102"/>
      <c r="O671" s="102">
        <v>2</v>
      </c>
      <c r="P671" s="104"/>
      <c r="Q671" s="102" t="s">
        <v>903</v>
      </c>
      <c r="R671" s="102" t="s">
        <v>872</v>
      </c>
      <c r="S671" s="102">
        <v>49</v>
      </c>
      <c r="T671" s="102"/>
      <c r="U671" s="102">
        <v>49</v>
      </c>
      <c r="V671" s="102"/>
      <c r="W671" s="102"/>
      <c r="X671" s="102"/>
      <c r="Y671" s="102"/>
      <c r="Z671" s="102"/>
      <c r="AA671" s="102"/>
    </row>
    <row r="672" spans="1:27" s="109" customFormat="1" ht="36" customHeight="1" x14ac:dyDescent="0.4">
      <c r="A672" s="102">
        <v>455</v>
      </c>
      <c r="B672" s="102" t="s">
        <v>26</v>
      </c>
      <c r="C672" s="102">
        <v>77378</v>
      </c>
      <c r="D672" s="102">
        <v>44</v>
      </c>
      <c r="E672" s="102">
        <v>7006</v>
      </c>
      <c r="F672" s="103" t="s">
        <v>879</v>
      </c>
      <c r="G672" s="102">
        <v>0</v>
      </c>
      <c r="H672" s="102">
        <v>2</v>
      </c>
      <c r="I672" s="243">
        <v>14</v>
      </c>
      <c r="J672" s="102"/>
      <c r="K672" s="102">
        <v>59</v>
      </c>
      <c r="L672" s="102"/>
      <c r="M672" s="102"/>
      <c r="N672" s="102">
        <v>155</v>
      </c>
      <c r="O672" s="102">
        <v>1</v>
      </c>
      <c r="P672" s="104">
        <v>371</v>
      </c>
      <c r="Q672" s="102" t="s">
        <v>903</v>
      </c>
      <c r="R672" s="102" t="s">
        <v>872</v>
      </c>
      <c r="S672" s="102">
        <v>234</v>
      </c>
      <c r="T672" s="102"/>
      <c r="U672" s="102">
        <v>234</v>
      </c>
      <c r="V672" s="102"/>
      <c r="W672" s="102"/>
      <c r="X672" s="102">
        <v>5</v>
      </c>
      <c r="Y672" s="102"/>
      <c r="Z672" s="102"/>
      <c r="AA672" s="102"/>
    </row>
    <row r="673" spans="1:27" s="109" customFormat="1" ht="35.25" customHeight="1" x14ac:dyDescent="0.4">
      <c r="A673" s="102">
        <v>456</v>
      </c>
      <c r="B673" s="102" t="s">
        <v>26</v>
      </c>
      <c r="C673" s="102">
        <v>66439</v>
      </c>
      <c r="D673" s="102">
        <v>152</v>
      </c>
      <c r="E673" s="102">
        <v>5740</v>
      </c>
      <c r="F673" s="103" t="s">
        <v>879</v>
      </c>
      <c r="G673" s="102">
        <v>0</v>
      </c>
      <c r="H673" s="102">
        <v>2</v>
      </c>
      <c r="I673" s="243">
        <v>0</v>
      </c>
      <c r="J673" s="102"/>
      <c r="K673" s="102">
        <v>20</v>
      </c>
      <c r="L673" s="102"/>
      <c r="M673" s="102"/>
      <c r="N673" s="102">
        <v>180</v>
      </c>
      <c r="O673" s="102">
        <v>1</v>
      </c>
      <c r="P673" s="104" t="s">
        <v>969</v>
      </c>
      <c r="Q673" s="102" t="s">
        <v>903</v>
      </c>
      <c r="R673" s="102" t="s">
        <v>888</v>
      </c>
      <c r="S673" s="102">
        <v>81</v>
      </c>
      <c r="T673" s="102"/>
      <c r="U673" s="102">
        <v>81</v>
      </c>
      <c r="V673" s="102"/>
      <c r="W673" s="102"/>
      <c r="X673" s="102">
        <v>19</v>
      </c>
      <c r="Y673" s="102"/>
      <c r="Z673" s="102"/>
      <c r="AA673" s="102"/>
    </row>
    <row r="674" spans="1:27" s="24" customFormat="1" x14ac:dyDescent="0.4">
      <c r="A674" s="882"/>
      <c r="B674" s="882"/>
      <c r="C674" s="882"/>
      <c r="D674" s="882"/>
      <c r="E674" s="882"/>
      <c r="F674" s="883"/>
      <c r="G674" s="882"/>
      <c r="H674" s="882"/>
      <c r="I674" s="884"/>
      <c r="J674" s="882"/>
      <c r="K674" s="882"/>
      <c r="L674" s="882"/>
      <c r="M674" s="882"/>
      <c r="N674" s="882"/>
      <c r="O674" s="882"/>
      <c r="P674" s="7"/>
      <c r="Q674" s="882"/>
      <c r="R674" s="882"/>
      <c r="S674" s="882"/>
      <c r="T674" s="882"/>
      <c r="U674" s="882"/>
      <c r="V674" s="882"/>
      <c r="W674" s="882"/>
      <c r="X674" s="882"/>
      <c r="Y674" s="882"/>
      <c r="Z674" s="882"/>
      <c r="AA674" s="882"/>
    </row>
    <row r="675" spans="1:27" s="24" customFormat="1" ht="39" customHeight="1" x14ac:dyDescent="0.4">
      <c r="A675" s="882">
        <v>457</v>
      </c>
      <c r="B675" s="882" t="s">
        <v>26</v>
      </c>
      <c r="C675" s="882">
        <v>77035</v>
      </c>
      <c r="D675" s="882">
        <v>391</v>
      </c>
      <c r="E675" s="882">
        <v>6909</v>
      </c>
      <c r="F675" s="883" t="s">
        <v>879</v>
      </c>
      <c r="G675" s="882">
        <v>5</v>
      </c>
      <c r="H675" s="882">
        <v>0</v>
      </c>
      <c r="I675" s="884">
        <v>60</v>
      </c>
      <c r="J675" s="23">
        <v>2060</v>
      </c>
      <c r="K675" s="882"/>
      <c r="L675" s="882"/>
      <c r="M675" s="882"/>
      <c r="N675" s="882"/>
      <c r="O675" s="882"/>
      <c r="P675" s="7"/>
      <c r="Q675" s="882"/>
      <c r="R675" s="882"/>
      <c r="S675" s="882"/>
      <c r="T675" s="882"/>
      <c r="U675" s="882"/>
      <c r="V675" s="882"/>
      <c r="W675" s="882"/>
      <c r="X675" s="882"/>
      <c r="Y675" s="882"/>
      <c r="Z675" s="882"/>
      <c r="AA675" s="882"/>
    </row>
    <row r="676" spans="1:27" s="24" customFormat="1" ht="36.75" customHeight="1" x14ac:dyDescent="0.4">
      <c r="A676" s="882">
        <v>458</v>
      </c>
      <c r="B676" s="882" t="s">
        <v>26</v>
      </c>
      <c r="C676" s="882">
        <v>15133</v>
      </c>
      <c r="D676" s="882">
        <v>55</v>
      </c>
      <c r="E676" s="882">
        <v>409</v>
      </c>
      <c r="F676" s="883" t="s">
        <v>879</v>
      </c>
      <c r="G676" s="882">
        <v>2</v>
      </c>
      <c r="H676" s="882">
        <v>1</v>
      </c>
      <c r="I676" s="884">
        <v>19</v>
      </c>
      <c r="J676" s="882"/>
      <c r="K676" s="882"/>
      <c r="L676" s="882"/>
      <c r="M676" s="882"/>
      <c r="N676" s="882"/>
      <c r="O676" s="882"/>
      <c r="P676" s="7"/>
      <c r="Q676" s="882"/>
      <c r="R676" s="882"/>
      <c r="S676" s="882"/>
      <c r="T676" s="882"/>
      <c r="U676" s="882"/>
      <c r="V676" s="882"/>
      <c r="W676" s="882"/>
      <c r="X676" s="882"/>
      <c r="Y676" s="882"/>
      <c r="Z676" s="882"/>
      <c r="AA676" s="882"/>
    </row>
    <row r="677" spans="1:27" s="24" customFormat="1" ht="37.5" customHeight="1" x14ac:dyDescent="0.4">
      <c r="A677" s="882">
        <v>459</v>
      </c>
      <c r="B677" s="882" t="s">
        <v>26</v>
      </c>
      <c r="C677" s="882">
        <v>26165</v>
      </c>
      <c r="D677" s="882">
        <v>65</v>
      </c>
      <c r="E677" s="882">
        <v>1509</v>
      </c>
      <c r="F677" s="883" t="s">
        <v>879</v>
      </c>
      <c r="G677" s="882">
        <v>39</v>
      </c>
      <c r="H677" s="882">
        <v>1</v>
      </c>
      <c r="I677" s="884">
        <v>49</v>
      </c>
      <c r="J677" s="882">
        <v>15749</v>
      </c>
      <c r="K677" s="882"/>
      <c r="L677" s="882"/>
      <c r="M677" s="882"/>
      <c r="N677" s="882"/>
      <c r="O677" s="882"/>
      <c r="P677" s="7"/>
      <c r="Q677" s="882"/>
      <c r="R677" s="882"/>
      <c r="S677" s="882"/>
      <c r="T677" s="882"/>
      <c r="U677" s="882"/>
      <c r="V677" s="882"/>
      <c r="W677" s="882"/>
      <c r="X677" s="882"/>
      <c r="Y677" s="882"/>
      <c r="Z677" s="882"/>
      <c r="AA677" s="882"/>
    </row>
    <row r="678" spans="1:27" s="24" customFormat="1" ht="39" customHeight="1" x14ac:dyDescent="0.4">
      <c r="A678" s="882">
        <v>460</v>
      </c>
      <c r="B678" s="882" t="s">
        <v>26</v>
      </c>
      <c r="C678" s="882">
        <v>27369</v>
      </c>
      <c r="D678" s="882">
        <v>3</v>
      </c>
      <c r="E678" s="882">
        <v>1998</v>
      </c>
      <c r="F678" s="883" t="s">
        <v>879</v>
      </c>
      <c r="G678" s="882">
        <v>1</v>
      </c>
      <c r="H678" s="882">
        <v>3</v>
      </c>
      <c r="I678" s="884">
        <v>50</v>
      </c>
      <c r="J678" s="882"/>
      <c r="K678" s="882"/>
      <c r="L678" s="882"/>
      <c r="M678" s="882"/>
      <c r="N678" s="882"/>
      <c r="O678" s="882"/>
      <c r="P678" s="7"/>
      <c r="Q678" s="882"/>
      <c r="R678" s="882"/>
      <c r="S678" s="882"/>
      <c r="T678" s="882"/>
      <c r="U678" s="882"/>
      <c r="V678" s="882"/>
      <c r="W678" s="882"/>
      <c r="X678" s="882"/>
      <c r="Y678" s="882"/>
      <c r="Z678" s="882"/>
      <c r="AA678" s="882"/>
    </row>
    <row r="679" spans="1:27" s="24" customFormat="1" ht="31.5" customHeight="1" x14ac:dyDescent="0.4">
      <c r="A679" s="882">
        <v>461</v>
      </c>
      <c r="B679" s="882" t="s">
        <v>26</v>
      </c>
      <c r="C679" s="882">
        <v>51347</v>
      </c>
      <c r="D679" s="882">
        <v>82</v>
      </c>
      <c r="E679" s="882">
        <v>4542</v>
      </c>
      <c r="F679" s="883" t="s">
        <v>879</v>
      </c>
      <c r="G679" s="882">
        <v>0</v>
      </c>
      <c r="H679" s="882">
        <v>1</v>
      </c>
      <c r="I679" s="884">
        <v>0</v>
      </c>
      <c r="J679" s="882">
        <v>100</v>
      </c>
      <c r="K679" s="882"/>
      <c r="L679" s="882"/>
      <c r="M679" s="882"/>
      <c r="N679" s="882"/>
      <c r="O679" s="882"/>
      <c r="P679" s="7"/>
      <c r="Q679" s="882"/>
      <c r="R679" s="882"/>
      <c r="S679" s="882"/>
      <c r="T679" s="882"/>
      <c r="U679" s="882"/>
      <c r="V679" s="882"/>
      <c r="W679" s="882"/>
      <c r="X679" s="882"/>
      <c r="Y679" s="882"/>
      <c r="Z679" s="882"/>
      <c r="AA679" s="882"/>
    </row>
    <row r="680" spans="1:27" s="24" customFormat="1" x14ac:dyDescent="0.4">
      <c r="A680" s="882"/>
      <c r="B680" s="882"/>
      <c r="C680" s="882"/>
      <c r="D680" s="882"/>
      <c r="E680" s="882"/>
      <c r="F680" s="883"/>
      <c r="G680" s="882"/>
      <c r="H680" s="882"/>
      <c r="I680" s="884"/>
      <c r="J680" s="882"/>
      <c r="K680" s="882"/>
      <c r="L680" s="882"/>
      <c r="M680" s="882"/>
      <c r="N680" s="882"/>
      <c r="O680" s="882"/>
      <c r="P680" s="7"/>
      <c r="Q680" s="882"/>
      <c r="R680" s="882"/>
      <c r="S680" s="882"/>
      <c r="T680" s="882"/>
      <c r="U680" s="882"/>
      <c r="V680" s="882"/>
      <c r="W680" s="882"/>
      <c r="X680" s="882"/>
      <c r="Y680" s="882"/>
      <c r="Z680" s="882"/>
      <c r="AA680" s="882"/>
    </row>
    <row r="681" spans="1:27" s="24" customFormat="1" ht="41.25" customHeight="1" x14ac:dyDescent="0.4">
      <c r="A681" s="882">
        <v>462</v>
      </c>
      <c r="B681" s="882" t="s">
        <v>26</v>
      </c>
      <c r="C681" s="882">
        <v>60052</v>
      </c>
      <c r="D681" s="882">
        <v>232</v>
      </c>
      <c r="E681" s="882">
        <v>5288</v>
      </c>
      <c r="F681" s="883" t="s">
        <v>879</v>
      </c>
      <c r="G681" s="882">
        <v>49</v>
      </c>
      <c r="H681" s="882">
        <v>2</v>
      </c>
      <c r="I681" s="884">
        <v>94</v>
      </c>
      <c r="J681" s="23">
        <v>19482</v>
      </c>
      <c r="K681" s="882">
        <v>12</v>
      </c>
      <c r="L681" s="882">
        <v>400</v>
      </c>
      <c r="M681" s="882"/>
      <c r="N681" s="882"/>
      <c r="O681" s="882">
        <v>1</v>
      </c>
      <c r="P681" s="7"/>
      <c r="Q681" s="883" t="s">
        <v>934</v>
      </c>
      <c r="R681" s="882" t="s">
        <v>875</v>
      </c>
      <c r="S681" s="882">
        <v>800</v>
      </c>
      <c r="T681" s="882"/>
      <c r="U681" s="882"/>
      <c r="V681" s="882">
        <v>800</v>
      </c>
      <c r="W681" s="882"/>
      <c r="X681" s="882"/>
      <c r="Y681" s="882"/>
      <c r="Z681" s="882"/>
      <c r="AA681" s="882"/>
    </row>
    <row r="682" spans="1:27" s="24" customFormat="1" x14ac:dyDescent="0.4">
      <c r="A682" s="882"/>
      <c r="B682" s="882"/>
      <c r="C682" s="882"/>
      <c r="D682" s="882"/>
      <c r="E682" s="882"/>
      <c r="F682" s="883"/>
      <c r="G682" s="882"/>
      <c r="H682" s="882"/>
      <c r="I682" s="884"/>
      <c r="J682" s="882"/>
      <c r="K682" s="882"/>
      <c r="L682" s="882"/>
      <c r="M682" s="882"/>
      <c r="N682" s="882"/>
      <c r="O682" s="882">
        <v>3</v>
      </c>
      <c r="P682" s="7"/>
      <c r="Q682" s="882" t="s">
        <v>903</v>
      </c>
      <c r="R682" s="882" t="s">
        <v>872</v>
      </c>
      <c r="S682" s="882">
        <v>48</v>
      </c>
      <c r="T682" s="882"/>
      <c r="U682" s="882">
        <v>48</v>
      </c>
      <c r="V682" s="882"/>
      <c r="W682" s="882"/>
      <c r="X682" s="882"/>
      <c r="Y682" s="882"/>
      <c r="Z682" s="882"/>
      <c r="AA682" s="882"/>
    </row>
    <row r="683" spans="1:27" s="24" customFormat="1" ht="35.25" customHeight="1" x14ac:dyDescent="0.4">
      <c r="A683" s="882">
        <v>463</v>
      </c>
      <c r="B683" s="882" t="s">
        <v>26</v>
      </c>
      <c r="C683" s="882">
        <v>55434</v>
      </c>
      <c r="D683" s="882">
        <v>177</v>
      </c>
      <c r="E683" s="882">
        <v>4878</v>
      </c>
      <c r="F683" s="883" t="s">
        <v>879</v>
      </c>
      <c r="G683" s="882">
        <v>0</v>
      </c>
      <c r="H683" s="882">
        <v>2</v>
      </c>
      <c r="I683" s="884">
        <v>0</v>
      </c>
      <c r="J683" s="882"/>
      <c r="K683" s="882">
        <v>42</v>
      </c>
      <c r="L683" s="882"/>
      <c r="M683" s="882"/>
      <c r="N683" s="882">
        <v>158</v>
      </c>
      <c r="O683" s="882">
        <v>1</v>
      </c>
      <c r="P683" s="7">
        <v>575</v>
      </c>
      <c r="Q683" s="882" t="s">
        <v>903</v>
      </c>
      <c r="R683" s="882" t="s">
        <v>875</v>
      </c>
      <c r="S683" s="882">
        <v>84</v>
      </c>
      <c r="T683" s="882"/>
      <c r="U683" s="882">
        <v>84</v>
      </c>
      <c r="V683" s="882"/>
      <c r="W683" s="882"/>
      <c r="X683" s="882">
        <v>24</v>
      </c>
      <c r="Y683" s="882"/>
      <c r="Z683" s="882"/>
      <c r="AA683" s="882"/>
    </row>
    <row r="684" spans="1:27" s="24" customFormat="1" x14ac:dyDescent="0.4">
      <c r="A684" s="882"/>
      <c r="B684" s="882"/>
      <c r="C684" s="882"/>
      <c r="D684" s="882"/>
      <c r="E684" s="882"/>
      <c r="F684" s="883"/>
      <c r="G684" s="882"/>
      <c r="H684" s="882"/>
      <c r="I684" s="884"/>
      <c r="J684" s="882"/>
      <c r="K684" s="882"/>
      <c r="L684" s="882"/>
      <c r="M684" s="882"/>
      <c r="N684" s="882"/>
      <c r="O684" s="882">
        <v>2</v>
      </c>
      <c r="P684" s="7"/>
      <c r="Q684" s="882" t="s">
        <v>903</v>
      </c>
      <c r="R684" s="882" t="s">
        <v>872</v>
      </c>
      <c r="S684" s="882">
        <v>84</v>
      </c>
      <c r="T684" s="882"/>
      <c r="U684" s="882">
        <v>84</v>
      </c>
      <c r="V684" s="882"/>
      <c r="W684" s="882"/>
      <c r="X684" s="882"/>
      <c r="Y684" s="882"/>
      <c r="Z684" s="882"/>
      <c r="AA684" s="882"/>
    </row>
    <row r="685" spans="1:27" s="24" customFormat="1" ht="33.75" customHeight="1" x14ac:dyDescent="0.4">
      <c r="A685" s="882">
        <v>464</v>
      </c>
      <c r="B685" s="882" t="s">
        <v>26</v>
      </c>
      <c r="C685" s="882">
        <v>26168</v>
      </c>
      <c r="D685" s="882">
        <v>31</v>
      </c>
      <c r="E685" s="882">
        <v>1508</v>
      </c>
      <c r="F685" s="883" t="s">
        <v>879</v>
      </c>
      <c r="G685" s="882">
        <v>0</v>
      </c>
      <c r="H685" s="882">
        <v>3</v>
      </c>
      <c r="I685" s="884">
        <v>36</v>
      </c>
      <c r="J685" s="882">
        <v>336</v>
      </c>
      <c r="K685" s="882"/>
      <c r="L685" s="882"/>
      <c r="M685" s="882"/>
      <c r="N685" s="882"/>
      <c r="O685" s="882"/>
      <c r="P685" s="7"/>
      <c r="Q685" s="882"/>
      <c r="R685" s="882"/>
      <c r="S685" s="882"/>
      <c r="T685" s="882"/>
      <c r="U685" s="882"/>
      <c r="V685" s="882"/>
      <c r="W685" s="882"/>
      <c r="X685" s="882"/>
      <c r="Y685" s="882"/>
      <c r="Z685" s="882"/>
      <c r="AA685" s="882"/>
    </row>
    <row r="686" spans="1:27" s="24" customFormat="1" ht="37.5" customHeight="1" x14ac:dyDescent="0.4">
      <c r="A686" s="882">
        <v>465</v>
      </c>
      <c r="B686" s="882" t="s">
        <v>26</v>
      </c>
      <c r="C686" s="882">
        <v>47650</v>
      </c>
      <c r="D686" s="882">
        <v>170</v>
      </c>
      <c r="E686" s="882">
        <v>4252</v>
      </c>
      <c r="F686" s="883" t="s">
        <v>879</v>
      </c>
      <c r="G686" s="882">
        <v>0</v>
      </c>
      <c r="H686" s="882">
        <v>1</v>
      </c>
      <c r="I686" s="884">
        <v>61</v>
      </c>
      <c r="J686" s="882"/>
      <c r="K686" s="882">
        <v>74</v>
      </c>
      <c r="L686" s="882"/>
      <c r="M686" s="882"/>
      <c r="N686" s="882">
        <v>87</v>
      </c>
      <c r="O686" s="882"/>
      <c r="P686" s="7"/>
      <c r="Q686" s="882"/>
      <c r="R686" s="882"/>
      <c r="S686" s="882"/>
      <c r="T686" s="882"/>
      <c r="U686" s="882"/>
      <c r="V686" s="882"/>
      <c r="W686" s="882"/>
      <c r="X686" s="882"/>
      <c r="Y686" s="883"/>
      <c r="Z686" s="882"/>
      <c r="AA686" s="882"/>
    </row>
    <row r="687" spans="1:27" s="24" customFormat="1" x14ac:dyDescent="0.4">
      <c r="A687" s="882"/>
      <c r="B687" s="882"/>
      <c r="C687" s="882"/>
      <c r="D687" s="882"/>
      <c r="E687" s="882"/>
      <c r="F687" s="883"/>
      <c r="G687" s="882"/>
      <c r="H687" s="882"/>
      <c r="I687" s="884"/>
      <c r="J687" s="882"/>
      <c r="K687" s="882"/>
      <c r="L687" s="882"/>
      <c r="M687" s="882"/>
      <c r="N687" s="882"/>
      <c r="O687" s="882">
        <v>1</v>
      </c>
      <c r="P687" s="7">
        <v>142</v>
      </c>
      <c r="Q687" s="882" t="s">
        <v>903</v>
      </c>
      <c r="R687" s="882" t="s">
        <v>888</v>
      </c>
      <c r="S687" s="882">
        <v>312</v>
      </c>
      <c r="T687" s="882"/>
      <c r="U687" s="882"/>
      <c r="V687" s="882"/>
      <c r="W687" s="882"/>
      <c r="X687" s="882">
        <v>15</v>
      </c>
      <c r="Y687" s="882"/>
      <c r="Z687" s="882"/>
      <c r="AA687" s="882"/>
    </row>
    <row r="688" spans="1:27" s="24" customFormat="1" x14ac:dyDescent="0.4">
      <c r="A688" s="882"/>
      <c r="B688" s="882"/>
      <c r="C688" s="882"/>
      <c r="D688" s="882"/>
      <c r="E688" s="882"/>
      <c r="F688" s="883"/>
      <c r="G688" s="882"/>
      <c r="H688" s="882"/>
      <c r="I688" s="884"/>
      <c r="J688" s="882"/>
      <c r="K688" s="882"/>
      <c r="L688" s="882"/>
      <c r="M688" s="882"/>
      <c r="N688" s="882"/>
      <c r="O688" s="882"/>
      <c r="P688" s="7"/>
      <c r="Q688" s="882" t="s">
        <v>886</v>
      </c>
      <c r="R688" s="882" t="s">
        <v>872</v>
      </c>
      <c r="S688" s="882">
        <v>156</v>
      </c>
      <c r="T688" s="882"/>
      <c r="U688" s="882"/>
      <c r="V688" s="882"/>
      <c r="W688" s="882"/>
      <c r="X688" s="882"/>
      <c r="Y688" s="882"/>
      <c r="Z688" s="882"/>
      <c r="AA688" s="882"/>
    </row>
    <row r="689" spans="1:27" s="24" customFormat="1" x14ac:dyDescent="0.4">
      <c r="A689" s="882"/>
      <c r="B689" s="882"/>
      <c r="C689" s="882"/>
      <c r="D689" s="882"/>
      <c r="E689" s="882"/>
      <c r="F689" s="883"/>
      <c r="G689" s="882"/>
      <c r="H689" s="882"/>
      <c r="I689" s="884"/>
      <c r="J689" s="882"/>
      <c r="K689" s="882"/>
      <c r="L689" s="882"/>
      <c r="M689" s="882"/>
      <c r="N689" s="882"/>
      <c r="O689" s="882"/>
      <c r="P689" s="7"/>
      <c r="Q689" s="882" t="s">
        <v>887</v>
      </c>
      <c r="R689" s="882" t="s">
        <v>875</v>
      </c>
      <c r="S689" s="882">
        <v>156</v>
      </c>
      <c r="T689" s="882"/>
      <c r="U689" s="882"/>
      <c r="V689" s="882"/>
      <c r="W689" s="882"/>
      <c r="X689" s="882"/>
      <c r="Y689" s="882"/>
      <c r="Z689" s="882"/>
      <c r="AA689" s="882"/>
    </row>
    <row r="690" spans="1:27" s="24" customFormat="1" x14ac:dyDescent="0.4">
      <c r="A690" s="882"/>
      <c r="B690" s="882"/>
      <c r="C690" s="882"/>
      <c r="D690" s="882"/>
      <c r="E690" s="882"/>
      <c r="F690" s="883"/>
      <c r="G690" s="882"/>
      <c r="H690" s="882"/>
      <c r="I690" s="884"/>
      <c r="J690" s="882"/>
      <c r="K690" s="882"/>
      <c r="L690" s="882"/>
      <c r="M690" s="882"/>
      <c r="N690" s="882"/>
      <c r="O690" s="882">
        <v>2</v>
      </c>
      <c r="P690" s="7"/>
      <c r="Q690" s="882" t="s">
        <v>903</v>
      </c>
      <c r="R690" s="882" t="s">
        <v>875</v>
      </c>
      <c r="S690" s="882">
        <v>140</v>
      </c>
      <c r="T690" s="882"/>
      <c r="U690" s="882">
        <v>140</v>
      </c>
      <c r="V690" s="882"/>
      <c r="W690" s="882"/>
      <c r="X690" s="882">
        <v>5</v>
      </c>
      <c r="Y690" s="882"/>
      <c r="Z690" s="882"/>
      <c r="AA690" s="882"/>
    </row>
    <row r="691" spans="1:27" s="24" customFormat="1" ht="39" customHeight="1" x14ac:dyDescent="0.4">
      <c r="A691" s="882">
        <v>466</v>
      </c>
      <c r="B691" s="882" t="s">
        <v>26</v>
      </c>
      <c r="C691" s="882">
        <v>47649</v>
      </c>
      <c r="D691" s="882">
        <v>169</v>
      </c>
      <c r="E691" s="882">
        <v>4251</v>
      </c>
      <c r="F691" s="883" t="s">
        <v>879</v>
      </c>
      <c r="G691" s="882">
        <v>0</v>
      </c>
      <c r="H691" s="882">
        <v>1</v>
      </c>
      <c r="I691" s="884">
        <v>26</v>
      </c>
      <c r="J691" s="882">
        <v>126</v>
      </c>
      <c r="K691" s="882"/>
      <c r="L691" s="882"/>
      <c r="M691" s="882"/>
      <c r="N691" s="882"/>
      <c r="O691" s="882"/>
      <c r="P691" s="7"/>
      <c r="Q691" s="882"/>
      <c r="R691" s="882"/>
      <c r="S691" s="882"/>
      <c r="T691" s="882"/>
      <c r="U691" s="882"/>
      <c r="V691" s="882"/>
      <c r="W691" s="882"/>
      <c r="X691" s="882"/>
      <c r="Y691" s="882"/>
      <c r="Z691" s="882"/>
      <c r="AA691" s="882"/>
    </row>
    <row r="692" spans="1:27" s="24" customFormat="1" ht="33.75" customHeight="1" x14ac:dyDescent="0.4">
      <c r="A692" s="882">
        <v>467</v>
      </c>
      <c r="B692" s="882" t="s">
        <v>26</v>
      </c>
      <c r="C692" s="882">
        <v>47648</v>
      </c>
      <c r="D692" s="882">
        <v>168</v>
      </c>
      <c r="E692" s="882">
        <v>4250</v>
      </c>
      <c r="F692" s="883" t="s">
        <v>879</v>
      </c>
      <c r="G692" s="882">
        <v>0</v>
      </c>
      <c r="H692" s="882">
        <v>1</v>
      </c>
      <c r="I692" s="884">
        <v>61</v>
      </c>
      <c r="J692" s="882">
        <v>161</v>
      </c>
      <c r="K692" s="882"/>
      <c r="L692" s="882"/>
      <c r="M692" s="882"/>
      <c r="N692" s="882"/>
      <c r="O692" s="882"/>
      <c r="P692" s="7"/>
      <c r="Q692" s="882"/>
      <c r="R692" s="882"/>
      <c r="S692" s="882"/>
      <c r="T692" s="882"/>
      <c r="U692" s="882"/>
      <c r="V692" s="882"/>
      <c r="W692" s="882"/>
      <c r="X692" s="882"/>
      <c r="Y692" s="882"/>
      <c r="Z692" s="882"/>
      <c r="AA692" s="882"/>
    </row>
    <row r="693" spans="1:27" s="24" customFormat="1" ht="37.5" customHeight="1" x14ac:dyDescent="0.4">
      <c r="A693" s="882">
        <v>468</v>
      </c>
      <c r="B693" s="882" t="s">
        <v>26</v>
      </c>
      <c r="C693" s="882">
        <v>47653</v>
      </c>
      <c r="D693" s="882">
        <v>173</v>
      </c>
      <c r="E693" s="882">
        <v>4255</v>
      </c>
      <c r="F693" s="883" t="s">
        <v>879</v>
      </c>
      <c r="G693" s="882">
        <v>0</v>
      </c>
      <c r="H693" s="882">
        <v>3</v>
      </c>
      <c r="I693" s="884">
        <v>23</v>
      </c>
      <c r="J693" s="882"/>
      <c r="K693" s="882">
        <v>35</v>
      </c>
      <c r="L693" s="882"/>
      <c r="M693" s="882"/>
      <c r="N693" s="882">
        <v>288</v>
      </c>
      <c r="O693" s="882"/>
      <c r="P693" s="7"/>
      <c r="Q693" s="882" t="s">
        <v>903</v>
      </c>
      <c r="R693" s="882" t="s">
        <v>875</v>
      </c>
      <c r="S693" s="882">
        <v>140</v>
      </c>
      <c r="T693" s="882"/>
      <c r="U693" s="882">
        <v>140</v>
      </c>
      <c r="V693" s="882"/>
      <c r="W693" s="882"/>
      <c r="X693" s="882">
        <v>5</v>
      </c>
      <c r="Y693" s="882"/>
      <c r="Z693" s="882"/>
      <c r="AA693" s="882"/>
    </row>
    <row r="694" spans="1:27" s="24" customFormat="1" x14ac:dyDescent="0.4">
      <c r="A694" s="882"/>
      <c r="B694" s="882"/>
      <c r="C694" s="882"/>
      <c r="D694" s="882"/>
      <c r="E694" s="882"/>
      <c r="F694" s="883"/>
      <c r="G694" s="882"/>
      <c r="H694" s="882"/>
      <c r="I694" s="884"/>
      <c r="J694" s="882"/>
      <c r="K694" s="882"/>
      <c r="L694" s="882"/>
      <c r="M694" s="882"/>
      <c r="N694" s="882"/>
      <c r="O694" s="882"/>
      <c r="P694" s="7"/>
      <c r="Q694" s="882"/>
      <c r="R694" s="882"/>
      <c r="S694" s="882"/>
      <c r="T694" s="882"/>
      <c r="U694" s="882"/>
      <c r="V694" s="882"/>
      <c r="W694" s="882"/>
      <c r="X694" s="882"/>
      <c r="Y694" s="882"/>
      <c r="Z694" s="882"/>
      <c r="AA694" s="882"/>
    </row>
    <row r="695" spans="1:27" s="24" customFormat="1" ht="33.75" customHeight="1" x14ac:dyDescent="0.4">
      <c r="A695" s="882">
        <v>469</v>
      </c>
      <c r="B695" s="882" t="s">
        <v>26</v>
      </c>
      <c r="C695" s="882">
        <v>47651</v>
      </c>
      <c r="D695" s="882">
        <v>171</v>
      </c>
      <c r="E695" s="882">
        <v>4253</v>
      </c>
      <c r="F695" s="883" t="s">
        <v>879</v>
      </c>
      <c r="G695" s="882">
        <v>1</v>
      </c>
      <c r="H695" s="882">
        <v>1</v>
      </c>
      <c r="I695" s="884">
        <v>85</v>
      </c>
      <c r="J695" s="882">
        <v>585</v>
      </c>
      <c r="K695" s="882"/>
      <c r="L695" s="882"/>
      <c r="M695" s="882"/>
      <c r="N695" s="882"/>
      <c r="O695" s="882"/>
      <c r="P695" s="7"/>
      <c r="Q695" s="882"/>
      <c r="R695" s="882"/>
      <c r="S695" s="882"/>
      <c r="T695" s="882"/>
      <c r="U695" s="882"/>
      <c r="V695" s="882"/>
      <c r="W695" s="882"/>
      <c r="X695" s="882"/>
      <c r="Y695" s="882"/>
      <c r="Z695" s="882"/>
      <c r="AA695" s="882"/>
    </row>
    <row r="696" spans="1:27" s="24" customFormat="1" ht="42" customHeight="1" x14ac:dyDescent="0.4">
      <c r="A696" s="882">
        <v>470</v>
      </c>
      <c r="B696" s="882" t="s">
        <v>26</v>
      </c>
      <c r="C696" s="882">
        <v>47655</v>
      </c>
      <c r="D696" s="882">
        <v>175</v>
      </c>
      <c r="E696" s="882">
        <v>4257</v>
      </c>
      <c r="F696" s="883" t="s">
        <v>879</v>
      </c>
      <c r="G696" s="882">
        <v>2</v>
      </c>
      <c r="H696" s="882">
        <v>3</v>
      </c>
      <c r="I696" s="884">
        <v>95</v>
      </c>
      <c r="J696" s="23">
        <v>1195</v>
      </c>
      <c r="K696" s="882"/>
      <c r="L696" s="882"/>
      <c r="M696" s="882"/>
      <c r="N696" s="882"/>
      <c r="O696" s="882"/>
      <c r="P696" s="7"/>
      <c r="Q696" s="882"/>
      <c r="R696" s="882"/>
      <c r="S696" s="882"/>
      <c r="T696" s="882"/>
      <c r="U696" s="882"/>
      <c r="V696" s="882"/>
      <c r="W696" s="882"/>
      <c r="X696" s="882"/>
      <c r="Y696" s="882"/>
      <c r="Z696" s="882"/>
      <c r="AA696" s="882"/>
    </row>
    <row r="697" spans="1:27" s="24" customFormat="1" ht="38.25" customHeight="1" x14ac:dyDescent="0.4">
      <c r="A697" s="882">
        <v>471</v>
      </c>
      <c r="B697" s="882" t="s">
        <v>26</v>
      </c>
      <c r="C697" s="882">
        <v>26283</v>
      </c>
      <c r="D697" s="882">
        <v>32</v>
      </c>
      <c r="E697" s="882">
        <v>1507</v>
      </c>
      <c r="F697" s="883" t="s">
        <v>879</v>
      </c>
      <c r="G697" s="882">
        <v>3</v>
      </c>
      <c r="H697" s="882">
        <v>3</v>
      </c>
      <c r="I697" s="884">
        <v>99</v>
      </c>
      <c r="J697" s="23">
        <v>1599</v>
      </c>
      <c r="K697" s="882"/>
      <c r="L697" s="882"/>
      <c r="M697" s="882"/>
      <c r="N697" s="882"/>
      <c r="O697" s="882"/>
      <c r="P697" s="7"/>
      <c r="Q697" s="882"/>
      <c r="R697" s="882"/>
      <c r="S697" s="882"/>
      <c r="T697" s="882"/>
      <c r="U697" s="882"/>
      <c r="V697" s="882"/>
      <c r="W697" s="882"/>
      <c r="X697" s="882"/>
      <c r="Y697" s="882"/>
      <c r="Z697" s="882"/>
      <c r="AA697" s="882"/>
    </row>
    <row r="698" spans="1:27" s="24" customFormat="1" ht="37.5" customHeight="1" x14ac:dyDescent="0.4">
      <c r="A698" s="882">
        <v>472</v>
      </c>
      <c r="B698" s="882" t="s">
        <v>26</v>
      </c>
      <c r="C698" s="882">
        <v>18945</v>
      </c>
      <c r="D698" s="882">
        <v>19</v>
      </c>
      <c r="E698" s="882">
        <v>113</v>
      </c>
      <c r="F698" s="883" t="s">
        <v>879</v>
      </c>
      <c r="G698" s="882">
        <v>17</v>
      </c>
      <c r="H698" s="882">
        <v>1</v>
      </c>
      <c r="I698" s="884">
        <v>43</v>
      </c>
      <c r="J698" s="23">
        <v>6943</v>
      </c>
      <c r="K698" s="882"/>
      <c r="L698" s="882"/>
      <c r="M698" s="882"/>
      <c r="N698" s="882"/>
      <c r="O698" s="882"/>
      <c r="P698" s="7"/>
      <c r="Q698" s="882"/>
      <c r="R698" s="882"/>
      <c r="S698" s="882"/>
      <c r="T698" s="882"/>
      <c r="U698" s="882"/>
      <c r="V698" s="882"/>
      <c r="W698" s="882"/>
      <c r="X698" s="882"/>
      <c r="Y698" s="882"/>
      <c r="Z698" s="882"/>
      <c r="AA698" s="882"/>
    </row>
    <row r="699" spans="1:27" s="24" customFormat="1" ht="39.75" customHeight="1" x14ac:dyDescent="0.4">
      <c r="A699" s="882">
        <v>473</v>
      </c>
      <c r="B699" s="882" t="s">
        <v>26</v>
      </c>
      <c r="C699" s="882">
        <v>26284</v>
      </c>
      <c r="D699" s="882">
        <v>37</v>
      </c>
      <c r="E699" s="882">
        <v>1503</v>
      </c>
      <c r="F699" s="883" t="s">
        <v>879</v>
      </c>
      <c r="G699" s="882">
        <v>44</v>
      </c>
      <c r="H699" s="882">
        <v>1</v>
      </c>
      <c r="I699" s="884">
        <v>66</v>
      </c>
      <c r="J699" s="23">
        <v>17766</v>
      </c>
      <c r="K699" s="882"/>
      <c r="L699" s="882"/>
      <c r="M699" s="882"/>
      <c r="N699" s="882"/>
      <c r="O699" s="882"/>
      <c r="P699" s="7"/>
      <c r="Q699" s="882"/>
      <c r="R699" s="882"/>
      <c r="S699" s="882"/>
      <c r="T699" s="882"/>
      <c r="U699" s="882"/>
      <c r="V699" s="882"/>
      <c r="W699" s="882"/>
      <c r="X699" s="882"/>
      <c r="Y699" s="882"/>
      <c r="Z699" s="882"/>
      <c r="AA699" s="882"/>
    </row>
    <row r="700" spans="1:27" s="24" customFormat="1" ht="31.5" customHeight="1" x14ac:dyDescent="0.4">
      <c r="A700" s="882">
        <v>474</v>
      </c>
      <c r="B700" s="882" t="s">
        <v>26</v>
      </c>
      <c r="C700" s="882">
        <v>16355</v>
      </c>
      <c r="D700" s="882">
        <v>18</v>
      </c>
      <c r="E700" s="882">
        <v>1501</v>
      </c>
      <c r="F700" s="883" t="s">
        <v>879</v>
      </c>
      <c r="G700" s="882">
        <v>45</v>
      </c>
      <c r="H700" s="882">
        <v>0</v>
      </c>
      <c r="I700" s="884">
        <v>86</v>
      </c>
      <c r="J700" s="23">
        <v>18086</v>
      </c>
      <c r="K700" s="882"/>
      <c r="L700" s="882"/>
      <c r="M700" s="882"/>
      <c r="N700" s="882"/>
      <c r="O700" s="882"/>
      <c r="P700" s="7"/>
      <c r="Q700" s="882"/>
      <c r="R700" s="882"/>
      <c r="S700" s="882"/>
      <c r="T700" s="882"/>
      <c r="U700" s="882"/>
      <c r="V700" s="882"/>
      <c r="W700" s="882"/>
      <c r="X700" s="882"/>
      <c r="Y700" s="882"/>
      <c r="Z700" s="882"/>
      <c r="AA700" s="882"/>
    </row>
    <row r="701" spans="1:27" s="109" customFormat="1" ht="32.25" customHeight="1" x14ac:dyDescent="0.4">
      <c r="A701" s="102">
        <v>475</v>
      </c>
      <c r="B701" s="102" t="s">
        <v>26</v>
      </c>
      <c r="C701" s="102">
        <v>28875</v>
      </c>
      <c r="D701" s="102">
        <v>10</v>
      </c>
      <c r="E701" s="102">
        <v>1944</v>
      </c>
      <c r="F701" s="103" t="s">
        <v>879</v>
      </c>
      <c r="G701" s="102">
        <v>0</v>
      </c>
      <c r="H701" s="102">
        <v>2</v>
      </c>
      <c r="I701" s="243">
        <v>26</v>
      </c>
      <c r="J701" s="102"/>
      <c r="K701" s="102">
        <v>72</v>
      </c>
      <c r="L701" s="102"/>
      <c r="M701" s="102"/>
      <c r="N701" s="102">
        <v>154</v>
      </c>
      <c r="O701" s="102">
        <v>1</v>
      </c>
      <c r="P701" s="104">
        <v>69</v>
      </c>
      <c r="Q701" s="102" t="s">
        <v>903</v>
      </c>
      <c r="R701" s="102" t="s">
        <v>872</v>
      </c>
      <c r="S701" s="102">
        <v>70</v>
      </c>
      <c r="T701" s="102"/>
      <c r="U701" s="102">
        <v>70</v>
      </c>
      <c r="V701" s="102"/>
      <c r="W701" s="102"/>
      <c r="X701" s="102">
        <v>30</v>
      </c>
      <c r="Y701" s="102"/>
      <c r="Z701" s="102"/>
      <c r="AA701" s="102"/>
    </row>
    <row r="702" spans="1:27" s="109" customFormat="1" x14ac:dyDescent="0.4">
      <c r="A702" s="102"/>
      <c r="B702" s="102"/>
      <c r="C702" s="102"/>
      <c r="D702" s="102"/>
      <c r="E702" s="102"/>
      <c r="F702" s="103"/>
      <c r="G702" s="102"/>
      <c r="H702" s="102"/>
      <c r="I702" s="243"/>
      <c r="J702" s="102"/>
      <c r="K702" s="102"/>
      <c r="L702" s="102"/>
      <c r="M702" s="102"/>
      <c r="N702" s="102"/>
      <c r="O702" s="102">
        <v>2</v>
      </c>
      <c r="P702" s="104"/>
      <c r="Q702" s="102" t="s">
        <v>946</v>
      </c>
      <c r="R702" s="102"/>
      <c r="S702" s="102">
        <v>216</v>
      </c>
      <c r="T702" s="102"/>
      <c r="U702" s="102">
        <v>216</v>
      </c>
      <c r="V702" s="102"/>
      <c r="W702" s="102"/>
      <c r="X702" s="102">
        <v>20</v>
      </c>
      <c r="Y702" s="102"/>
      <c r="Z702" s="102"/>
      <c r="AA702" s="102"/>
    </row>
    <row r="703" spans="1:27" s="62" customFormat="1" x14ac:dyDescent="0.4">
      <c r="A703" s="232"/>
      <c r="B703" s="232"/>
      <c r="C703" s="232"/>
      <c r="D703" s="232"/>
      <c r="E703" s="232"/>
      <c r="F703" s="233"/>
      <c r="G703" s="232"/>
      <c r="H703" s="232"/>
      <c r="I703" s="244"/>
      <c r="J703" s="232"/>
      <c r="K703" s="232"/>
      <c r="L703" s="232"/>
      <c r="M703" s="232"/>
      <c r="N703" s="232"/>
      <c r="O703" s="232"/>
      <c r="P703" s="234"/>
      <c r="Q703" s="232"/>
      <c r="R703" s="232"/>
      <c r="S703" s="232"/>
      <c r="T703" s="232"/>
      <c r="U703" s="232"/>
      <c r="V703" s="232"/>
      <c r="W703" s="232"/>
      <c r="X703" s="232"/>
      <c r="Y703" s="232"/>
      <c r="Z703" s="232"/>
      <c r="AA703" s="232"/>
    </row>
    <row r="704" spans="1:27" s="24" customFormat="1" ht="33.75" customHeight="1" x14ac:dyDescent="0.4">
      <c r="A704" s="882">
        <v>476</v>
      </c>
      <c r="B704" s="882" t="s">
        <v>26</v>
      </c>
      <c r="C704" s="882">
        <v>31589</v>
      </c>
      <c r="D704" s="882">
        <v>9</v>
      </c>
      <c r="E704" s="882">
        <v>1945</v>
      </c>
      <c r="F704" s="883" t="s">
        <v>879</v>
      </c>
      <c r="G704" s="882">
        <v>0</v>
      </c>
      <c r="H704" s="882">
        <v>1</v>
      </c>
      <c r="I704" s="884">
        <v>66</v>
      </c>
      <c r="J704" s="882"/>
      <c r="K704" s="882"/>
      <c r="L704" s="882"/>
      <c r="M704" s="882"/>
      <c r="N704" s="882"/>
      <c r="O704" s="882"/>
      <c r="P704" s="7"/>
      <c r="Q704" s="882"/>
      <c r="R704" s="882"/>
      <c r="S704" s="882"/>
      <c r="T704" s="882"/>
      <c r="U704" s="882"/>
      <c r="V704" s="882"/>
      <c r="W704" s="882"/>
      <c r="X704" s="882"/>
      <c r="Y704" s="882"/>
      <c r="Z704" s="882"/>
      <c r="AA704" s="882"/>
    </row>
    <row r="705" spans="1:27" s="109" customFormat="1" ht="38.25" customHeight="1" x14ac:dyDescent="0.4">
      <c r="A705" s="102">
        <v>477</v>
      </c>
      <c r="B705" s="102" t="s">
        <v>26</v>
      </c>
      <c r="C705" s="102">
        <v>60048</v>
      </c>
      <c r="D705" s="102">
        <v>135</v>
      </c>
      <c r="E705" s="102">
        <v>5284</v>
      </c>
      <c r="F705" s="103" t="s">
        <v>879</v>
      </c>
      <c r="G705" s="102">
        <v>5</v>
      </c>
      <c r="H705" s="102">
        <v>1</v>
      </c>
      <c r="I705" s="243">
        <v>63</v>
      </c>
      <c r="J705" s="210">
        <v>2127</v>
      </c>
      <c r="K705" s="102">
        <v>36</v>
      </c>
      <c r="L705" s="102"/>
      <c r="M705" s="102"/>
      <c r="N705" s="102"/>
      <c r="O705" s="102">
        <v>1</v>
      </c>
      <c r="P705" s="104">
        <v>455</v>
      </c>
      <c r="Q705" s="102" t="s">
        <v>903</v>
      </c>
      <c r="R705" s="102" t="s">
        <v>875</v>
      </c>
      <c r="S705" s="102">
        <v>100</v>
      </c>
      <c r="T705" s="102"/>
      <c r="U705" s="102">
        <v>100</v>
      </c>
      <c r="V705" s="102"/>
      <c r="W705" s="102"/>
      <c r="X705" s="102">
        <v>38</v>
      </c>
      <c r="Y705" s="102"/>
      <c r="Z705" s="102"/>
      <c r="AA705" s="102"/>
    </row>
    <row r="706" spans="1:27" s="109" customFormat="1" x14ac:dyDescent="0.4">
      <c r="A706" s="102"/>
      <c r="B706" s="102"/>
      <c r="C706" s="102"/>
      <c r="D706" s="102"/>
      <c r="E706" s="102"/>
      <c r="F706" s="103"/>
      <c r="G706" s="102"/>
      <c r="H706" s="102"/>
      <c r="I706" s="243"/>
      <c r="J706" s="102"/>
      <c r="K706" s="102"/>
      <c r="L706" s="102"/>
      <c r="M706" s="102"/>
      <c r="N706" s="102"/>
      <c r="O706" s="102">
        <v>2</v>
      </c>
      <c r="P706" s="104"/>
      <c r="Q706" s="102" t="s">
        <v>903</v>
      </c>
      <c r="R706" s="102" t="s">
        <v>872</v>
      </c>
      <c r="S706" s="102">
        <v>42</v>
      </c>
      <c r="T706" s="102"/>
      <c r="U706" s="102">
        <v>42</v>
      </c>
      <c r="V706" s="102"/>
      <c r="W706" s="102"/>
      <c r="X706" s="102"/>
      <c r="Y706" s="102"/>
      <c r="Z706" s="102"/>
      <c r="AA706" s="102"/>
    </row>
    <row r="707" spans="1:27" s="109" customFormat="1" ht="35.25" customHeight="1" x14ac:dyDescent="0.4">
      <c r="A707" s="102">
        <v>478</v>
      </c>
      <c r="B707" s="102" t="s">
        <v>26</v>
      </c>
      <c r="C707" s="102">
        <v>77379</v>
      </c>
      <c r="D707" s="102">
        <v>45</v>
      </c>
      <c r="E707" s="102">
        <v>7007</v>
      </c>
      <c r="F707" s="103" t="s">
        <v>879</v>
      </c>
      <c r="G707" s="102">
        <v>0</v>
      </c>
      <c r="H707" s="102">
        <v>2</v>
      </c>
      <c r="I707" s="243">
        <v>15</v>
      </c>
      <c r="J707" s="102"/>
      <c r="K707" s="102"/>
      <c r="L707" s="102"/>
      <c r="M707" s="102"/>
      <c r="N707" s="102">
        <v>215</v>
      </c>
      <c r="O707" s="102"/>
      <c r="P707" s="104"/>
      <c r="Q707" s="102"/>
      <c r="R707" s="102"/>
      <c r="S707" s="102"/>
      <c r="T707" s="102"/>
      <c r="U707" s="102"/>
      <c r="V707" s="102"/>
      <c r="W707" s="102"/>
      <c r="X707" s="102"/>
      <c r="Y707" s="102"/>
      <c r="Z707" s="102"/>
      <c r="AA707" s="102"/>
    </row>
    <row r="708" spans="1:27" s="24" customFormat="1" ht="36.75" customHeight="1" x14ac:dyDescent="0.4">
      <c r="A708" s="882">
        <v>479</v>
      </c>
      <c r="B708" s="882" t="s">
        <v>26</v>
      </c>
      <c r="C708" s="882">
        <v>77380</v>
      </c>
      <c r="D708" s="882">
        <v>46</v>
      </c>
      <c r="E708" s="882">
        <v>7008</v>
      </c>
      <c r="F708" s="883" t="s">
        <v>879</v>
      </c>
      <c r="G708" s="882">
        <v>0</v>
      </c>
      <c r="H708" s="882">
        <v>1</v>
      </c>
      <c r="I708" s="884">
        <v>8</v>
      </c>
      <c r="J708" s="882"/>
      <c r="K708" s="882">
        <v>25</v>
      </c>
      <c r="L708" s="882"/>
      <c r="M708" s="882"/>
      <c r="N708" s="882">
        <v>83</v>
      </c>
      <c r="O708" s="882">
        <v>1</v>
      </c>
      <c r="P708" s="7">
        <v>224</v>
      </c>
      <c r="Q708" s="882" t="s">
        <v>903</v>
      </c>
      <c r="R708" s="882" t="s">
        <v>875</v>
      </c>
      <c r="S708" s="882">
        <v>100</v>
      </c>
      <c r="T708" s="882"/>
      <c r="U708" s="882">
        <v>100</v>
      </c>
      <c r="V708" s="882"/>
      <c r="W708" s="882"/>
      <c r="X708" s="882">
        <v>22</v>
      </c>
      <c r="Y708" s="882"/>
      <c r="Z708" s="882"/>
      <c r="AA708" s="882"/>
    </row>
    <row r="709" spans="1:27" s="109" customFormat="1" ht="36.75" customHeight="1" x14ac:dyDescent="0.4">
      <c r="A709" s="102">
        <v>480</v>
      </c>
      <c r="B709" s="102" t="s">
        <v>26</v>
      </c>
      <c r="C709" s="102">
        <v>77381</v>
      </c>
      <c r="D709" s="102">
        <v>47</v>
      </c>
      <c r="E709" s="102">
        <v>7009</v>
      </c>
      <c r="F709" s="103" t="s">
        <v>879</v>
      </c>
      <c r="G709" s="102">
        <v>0</v>
      </c>
      <c r="H709" s="882">
        <v>1</v>
      </c>
      <c r="I709" s="243">
        <v>8</v>
      </c>
      <c r="J709" s="102"/>
      <c r="K709" s="102">
        <v>12</v>
      </c>
      <c r="L709" s="102"/>
      <c r="M709" s="102"/>
      <c r="N709" s="102">
        <v>96</v>
      </c>
      <c r="O709" s="102">
        <v>1</v>
      </c>
      <c r="P709" s="104"/>
      <c r="Q709" s="102" t="s">
        <v>903</v>
      </c>
      <c r="R709" s="102" t="s">
        <v>875</v>
      </c>
      <c r="S709" s="102">
        <v>48</v>
      </c>
      <c r="T709" s="102"/>
      <c r="U709" s="102">
        <v>48</v>
      </c>
      <c r="V709" s="102"/>
      <c r="W709" s="102"/>
      <c r="X709" s="102">
        <v>22</v>
      </c>
      <c r="Y709" s="102"/>
      <c r="Z709" s="102"/>
      <c r="AA709" s="102"/>
    </row>
    <row r="710" spans="1:27" s="109" customFormat="1" ht="33.75" customHeight="1" x14ac:dyDescent="0.4">
      <c r="A710" s="102">
        <v>481</v>
      </c>
      <c r="B710" s="102" t="s">
        <v>26</v>
      </c>
      <c r="C710" s="102">
        <v>27499</v>
      </c>
      <c r="D710" s="102">
        <v>14</v>
      </c>
      <c r="E710" s="102">
        <v>1952</v>
      </c>
      <c r="F710" s="103" t="s">
        <v>879</v>
      </c>
      <c r="G710" s="102">
        <v>0</v>
      </c>
      <c r="H710" s="102">
        <v>1</v>
      </c>
      <c r="I710" s="243">
        <v>12</v>
      </c>
      <c r="J710" s="102"/>
      <c r="K710" s="102">
        <v>36</v>
      </c>
      <c r="L710" s="102"/>
      <c r="M710" s="102"/>
      <c r="N710" s="102">
        <v>76</v>
      </c>
      <c r="O710" s="102">
        <v>1</v>
      </c>
      <c r="P710" s="104">
        <v>191</v>
      </c>
      <c r="Q710" s="102" t="s">
        <v>903</v>
      </c>
      <c r="R710" s="102" t="s">
        <v>872</v>
      </c>
      <c r="S710" s="102">
        <v>144</v>
      </c>
      <c r="T710" s="102"/>
      <c r="U710" s="102">
        <v>144</v>
      </c>
      <c r="V710" s="102"/>
      <c r="W710" s="102"/>
      <c r="X710" s="102">
        <v>41</v>
      </c>
      <c r="Y710" s="102"/>
      <c r="Z710" s="102"/>
      <c r="AA710" s="102"/>
    </row>
    <row r="711" spans="1:27" s="109" customFormat="1" ht="33.75" customHeight="1" x14ac:dyDescent="0.4">
      <c r="A711" s="102">
        <v>482</v>
      </c>
      <c r="B711" s="102" t="s">
        <v>26</v>
      </c>
      <c r="C711" s="102">
        <v>77382</v>
      </c>
      <c r="D711" s="102">
        <v>48</v>
      </c>
      <c r="E711" s="102">
        <v>7010</v>
      </c>
      <c r="F711" s="103" t="s">
        <v>879</v>
      </c>
      <c r="G711" s="102">
        <v>0</v>
      </c>
      <c r="H711" s="102">
        <v>1</v>
      </c>
      <c r="I711" s="243">
        <v>66</v>
      </c>
      <c r="J711" s="102"/>
      <c r="K711" s="102">
        <v>27</v>
      </c>
      <c r="L711" s="102"/>
      <c r="M711" s="102"/>
      <c r="N711" s="102">
        <v>139</v>
      </c>
      <c r="O711" s="102">
        <v>1</v>
      </c>
      <c r="P711" s="104">
        <v>192</v>
      </c>
      <c r="Q711" s="102" t="s">
        <v>903</v>
      </c>
      <c r="R711" s="102" t="s">
        <v>872</v>
      </c>
      <c r="S711" s="102">
        <v>90</v>
      </c>
      <c r="T711" s="102"/>
      <c r="U711" s="102">
        <v>90</v>
      </c>
      <c r="V711" s="102"/>
      <c r="W711" s="102"/>
      <c r="X711" s="102">
        <v>4</v>
      </c>
      <c r="Y711" s="102"/>
      <c r="Z711" s="102"/>
      <c r="AA711" s="102"/>
    </row>
    <row r="712" spans="1:27" s="109" customFormat="1" ht="24" customHeight="1" x14ac:dyDescent="0.4">
      <c r="A712" s="102"/>
      <c r="B712" s="102"/>
      <c r="C712" s="102"/>
      <c r="D712" s="102"/>
      <c r="E712" s="102"/>
      <c r="F712" s="103"/>
      <c r="G712" s="102"/>
      <c r="H712" s="102"/>
      <c r="I712" s="243"/>
      <c r="J712" s="102"/>
      <c r="K712" s="102"/>
      <c r="L712" s="102"/>
      <c r="M712" s="102"/>
      <c r="N712" s="102"/>
      <c r="O712" s="102">
        <v>2</v>
      </c>
      <c r="P712" s="104"/>
      <c r="Q712" s="102" t="s">
        <v>909</v>
      </c>
      <c r="R712" s="102" t="s">
        <v>872</v>
      </c>
      <c r="S712" s="102">
        <v>18</v>
      </c>
      <c r="T712" s="102"/>
      <c r="U712" s="102">
        <v>18</v>
      </c>
      <c r="V712" s="102"/>
      <c r="W712" s="102"/>
      <c r="X712" s="102"/>
      <c r="Y712" s="102"/>
      <c r="Z712" s="102"/>
      <c r="AA712" s="102"/>
    </row>
    <row r="713" spans="1:27" s="109" customFormat="1" ht="36" customHeight="1" x14ac:dyDescent="0.4">
      <c r="A713" s="102">
        <v>483</v>
      </c>
      <c r="B713" s="102" t="s">
        <v>26</v>
      </c>
      <c r="C713" s="102">
        <v>28872</v>
      </c>
      <c r="D713" s="102">
        <v>13</v>
      </c>
      <c r="E713" s="102">
        <v>1812</v>
      </c>
      <c r="F713" s="103" t="s">
        <v>879</v>
      </c>
      <c r="G713" s="102">
        <v>0</v>
      </c>
      <c r="H713" s="102">
        <v>0</v>
      </c>
      <c r="I713" s="243">
        <v>90</v>
      </c>
      <c r="J713" s="102"/>
      <c r="K713" s="102">
        <v>56</v>
      </c>
      <c r="L713" s="102"/>
      <c r="M713" s="102"/>
      <c r="N713" s="102">
        <v>34</v>
      </c>
      <c r="O713" s="102">
        <v>1</v>
      </c>
      <c r="P713" s="104" t="s">
        <v>970</v>
      </c>
      <c r="Q713" s="102" t="s">
        <v>903</v>
      </c>
      <c r="R713" s="102" t="s">
        <v>872</v>
      </c>
      <c r="S713" s="102">
        <v>224</v>
      </c>
      <c r="T713" s="102"/>
      <c r="U713" s="102">
        <v>224</v>
      </c>
      <c r="V713" s="102"/>
      <c r="W713" s="102"/>
      <c r="X713" s="102">
        <v>27</v>
      </c>
      <c r="Y713" s="102"/>
      <c r="Z713" s="102"/>
      <c r="AA713" s="102"/>
    </row>
    <row r="714" spans="1:27" s="109" customFormat="1" ht="40.5" customHeight="1" x14ac:dyDescent="0.4">
      <c r="A714" s="102">
        <v>484</v>
      </c>
      <c r="B714" s="102" t="s">
        <v>26</v>
      </c>
      <c r="C714" s="102">
        <v>26801</v>
      </c>
      <c r="D714" s="102">
        <v>12</v>
      </c>
      <c r="E714" s="102">
        <v>1953</v>
      </c>
      <c r="F714" s="103" t="s">
        <v>879</v>
      </c>
      <c r="G714" s="102">
        <v>1</v>
      </c>
      <c r="H714" s="102">
        <v>2</v>
      </c>
      <c r="I714" s="243">
        <v>39</v>
      </c>
      <c r="J714" s="102"/>
      <c r="K714" s="102">
        <v>22</v>
      </c>
      <c r="L714" s="102"/>
      <c r="M714" s="102"/>
      <c r="N714" s="102">
        <v>617</v>
      </c>
      <c r="O714" s="102">
        <v>1</v>
      </c>
      <c r="P714" s="104">
        <v>31</v>
      </c>
      <c r="Q714" s="102" t="s">
        <v>903</v>
      </c>
      <c r="R714" s="102" t="s">
        <v>872</v>
      </c>
      <c r="S714" s="102">
        <v>88</v>
      </c>
      <c r="T714" s="102"/>
      <c r="U714" s="102">
        <v>88</v>
      </c>
      <c r="V714" s="102"/>
      <c r="W714" s="102"/>
      <c r="X714" s="102">
        <v>34</v>
      </c>
      <c r="Y714" s="102"/>
      <c r="Z714" s="102"/>
      <c r="AA714" s="102"/>
    </row>
    <row r="715" spans="1:27" s="109" customFormat="1" ht="41.25" customHeight="1" x14ac:dyDescent="0.4">
      <c r="A715" s="102">
        <v>485</v>
      </c>
      <c r="B715" s="102" t="s">
        <v>26</v>
      </c>
      <c r="C715" s="102">
        <v>28876</v>
      </c>
      <c r="D715" s="102">
        <v>11</v>
      </c>
      <c r="E715" s="102">
        <v>1943</v>
      </c>
      <c r="F715" s="103" t="s">
        <v>879</v>
      </c>
      <c r="G715" s="102">
        <v>2</v>
      </c>
      <c r="H715" s="102">
        <v>1</v>
      </c>
      <c r="I715" s="243">
        <v>10</v>
      </c>
      <c r="J715" s="102"/>
      <c r="K715" s="102">
        <v>53</v>
      </c>
      <c r="L715" s="102"/>
      <c r="M715" s="102"/>
      <c r="N715" s="102">
        <v>857</v>
      </c>
      <c r="O715" s="102">
        <v>1</v>
      </c>
      <c r="P715" s="104">
        <v>330</v>
      </c>
      <c r="Q715" s="102" t="s">
        <v>903</v>
      </c>
      <c r="R715" s="102" t="s">
        <v>872</v>
      </c>
      <c r="S715" s="102">
        <v>105</v>
      </c>
      <c r="T715" s="102"/>
      <c r="U715" s="102">
        <v>105</v>
      </c>
      <c r="V715" s="102"/>
      <c r="W715" s="102"/>
      <c r="X715" s="102">
        <v>15</v>
      </c>
      <c r="Y715" s="102"/>
      <c r="Z715" s="102"/>
      <c r="AA715" s="102"/>
    </row>
    <row r="716" spans="1:27" s="109" customFormat="1" ht="30" customHeight="1" x14ac:dyDescent="0.4">
      <c r="A716" s="102"/>
      <c r="B716" s="102"/>
      <c r="C716" s="102"/>
      <c r="D716" s="102"/>
      <c r="E716" s="102"/>
      <c r="F716" s="103"/>
      <c r="G716" s="102"/>
      <c r="H716" s="102"/>
      <c r="I716" s="243"/>
      <c r="J716" s="102"/>
      <c r="K716" s="102"/>
      <c r="L716" s="102"/>
      <c r="M716" s="102"/>
      <c r="N716" s="102"/>
      <c r="O716" s="102">
        <v>2</v>
      </c>
      <c r="P716" s="104"/>
      <c r="Q716" s="102" t="s">
        <v>903</v>
      </c>
      <c r="R716" s="102" t="s">
        <v>872</v>
      </c>
      <c r="S716" s="102">
        <v>105</v>
      </c>
      <c r="T716" s="102"/>
      <c r="U716" s="102">
        <v>105</v>
      </c>
      <c r="V716" s="102"/>
      <c r="W716" s="102"/>
      <c r="X716" s="102"/>
      <c r="Y716" s="102"/>
      <c r="Z716" s="102"/>
      <c r="AA716" s="102"/>
    </row>
    <row r="717" spans="1:27" s="109" customFormat="1" ht="36" customHeight="1" x14ac:dyDescent="0.4">
      <c r="A717" s="102">
        <v>486</v>
      </c>
      <c r="B717" s="102" t="s">
        <v>26</v>
      </c>
      <c r="C717" s="102">
        <v>35443</v>
      </c>
      <c r="D717" s="102">
        <v>27</v>
      </c>
      <c r="E717" s="102">
        <v>3443</v>
      </c>
      <c r="F717" s="103" t="s">
        <v>879</v>
      </c>
      <c r="G717" s="102">
        <v>0</v>
      </c>
      <c r="H717" s="102">
        <v>2</v>
      </c>
      <c r="I717" s="243">
        <v>78</v>
      </c>
      <c r="J717" s="102"/>
      <c r="K717" s="102">
        <v>25</v>
      </c>
      <c r="L717" s="102"/>
      <c r="M717" s="102"/>
      <c r="N717" s="102">
        <v>253</v>
      </c>
      <c r="O717" s="102">
        <v>1</v>
      </c>
      <c r="P717" s="104" t="s">
        <v>971</v>
      </c>
      <c r="Q717" s="102" t="s">
        <v>903</v>
      </c>
      <c r="R717" s="102" t="s">
        <v>888</v>
      </c>
      <c r="S717" s="102">
        <v>100</v>
      </c>
      <c r="T717" s="102"/>
      <c r="U717" s="102">
        <v>100</v>
      </c>
      <c r="V717" s="102"/>
      <c r="W717" s="102"/>
      <c r="X717" s="102">
        <v>29</v>
      </c>
      <c r="Y717" s="102"/>
      <c r="Z717" s="102"/>
      <c r="AA717" s="102"/>
    </row>
    <row r="718" spans="1:27" s="62" customFormat="1" x14ac:dyDescent="0.4">
      <c r="A718" s="232"/>
      <c r="B718" s="232"/>
      <c r="C718" s="232"/>
      <c r="D718" s="232"/>
      <c r="E718" s="232"/>
      <c r="F718" s="233"/>
      <c r="G718" s="232"/>
      <c r="H718" s="232"/>
      <c r="I718" s="244"/>
      <c r="J718" s="232"/>
      <c r="K718" s="232"/>
      <c r="L718" s="232"/>
      <c r="M718" s="232"/>
      <c r="N718" s="232"/>
      <c r="O718" s="232"/>
      <c r="P718" s="234"/>
      <c r="Q718" s="232"/>
      <c r="R718" s="232"/>
      <c r="S718" s="232"/>
      <c r="T718" s="232"/>
      <c r="U718" s="232"/>
      <c r="V718" s="232"/>
      <c r="W718" s="232"/>
      <c r="X718" s="232"/>
      <c r="Y718" s="102"/>
      <c r="Z718" s="102"/>
      <c r="AA718" s="102"/>
    </row>
    <row r="719" spans="1:27" s="109" customFormat="1" ht="34.5" customHeight="1" x14ac:dyDescent="0.4">
      <c r="A719" s="102">
        <v>487</v>
      </c>
      <c r="B719" s="102" t="s">
        <v>26</v>
      </c>
      <c r="C719" s="102">
        <v>71201</v>
      </c>
      <c r="D719" s="102">
        <v>165</v>
      </c>
      <c r="E719" s="102">
        <v>6233</v>
      </c>
      <c r="F719" s="103" t="s">
        <v>879</v>
      </c>
      <c r="G719" s="102">
        <v>37</v>
      </c>
      <c r="H719" s="102">
        <v>0</v>
      </c>
      <c r="I719" s="243">
        <v>51</v>
      </c>
      <c r="J719" s="102"/>
      <c r="K719" s="102"/>
      <c r="L719" s="102"/>
      <c r="M719" s="102"/>
      <c r="N719" s="102"/>
      <c r="O719" s="102"/>
      <c r="P719" s="104"/>
      <c r="Q719" s="102"/>
      <c r="R719" s="102"/>
      <c r="S719" s="102"/>
      <c r="T719" s="102"/>
      <c r="U719" s="102"/>
      <c r="V719" s="102"/>
      <c r="W719" s="102"/>
      <c r="X719" s="102"/>
      <c r="Y719" s="102"/>
      <c r="Z719" s="102"/>
      <c r="AA719" s="102"/>
    </row>
    <row r="720" spans="1:27" s="24" customFormat="1" ht="35.25" customHeight="1" x14ac:dyDescent="0.4">
      <c r="A720" s="882">
        <v>488</v>
      </c>
      <c r="B720" s="882" t="s">
        <v>26</v>
      </c>
      <c r="C720" s="882">
        <v>71513</v>
      </c>
      <c r="D720" s="882">
        <v>24</v>
      </c>
      <c r="E720" s="882">
        <v>6246</v>
      </c>
      <c r="F720" s="883" t="s">
        <v>879</v>
      </c>
      <c r="G720" s="882">
        <v>1</v>
      </c>
      <c r="H720" s="882">
        <v>0</v>
      </c>
      <c r="I720" s="884">
        <v>96</v>
      </c>
      <c r="J720" s="882">
        <v>496</v>
      </c>
      <c r="K720" s="882"/>
      <c r="L720" s="882"/>
      <c r="M720" s="882"/>
      <c r="N720" s="882"/>
      <c r="O720" s="882"/>
      <c r="P720" s="7"/>
      <c r="Q720" s="882"/>
      <c r="R720" s="882"/>
      <c r="S720" s="882"/>
      <c r="T720" s="882"/>
      <c r="U720" s="882"/>
      <c r="V720" s="882"/>
      <c r="W720" s="882"/>
      <c r="X720" s="882"/>
      <c r="Y720" s="882"/>
      <c r="Z720" s="882"/>
      <c r="AA720" s="882"/>
    </row>
    <row r="721" spans="1:27" s="24" customFormat="1" ht="33.75" customHeight="1" x14ac:dyDescent="0.4">
      <c r="A721" s="882">
        <v>489</v>
      </c>
      <c r="B721" s="882" t="s">
        <v>26</v>
      </c>
      <c r="C721" s="882">
        <v>71512</v>
      </c>
      <c r="D721" s="882">
        <v>23</v>
      </c>
      <c r="E721" s="882">
        <v>6245</v>
      </c>
      <c r="F721" s="883" t="s">
        <v>879</v>
      </c>
      <c r="G721" s="882">
        <v>1</v>
      </c>
      <c r="H721" s="882">
        <v>0</v>
      </c>
      <c r="I721" s="884">
        <v>96</v>
      </c>
      <c r="J721" s="882">
        <v>196</v>
      </c>
      <c r="K721" s="882"/>
      <c r="L721" s="882"/>
      <c r="M721" s="882"/>
      <c r="N721" s="882"/>
      <c r="O721" s="882"/>
      <c r="P721" s="7"/>
      <c r="Q721" s="882"/>
      <c r="R721" s="882"/>
      <c r="S721" s="882"/>
      <c r="T721" s="882"/>
      <c r="U721" s="882"/>
      <c r="V721" s="882"/>
      <c r="W721" s="882"/>
      <c r="X721" s="882"/>
      <c r="Y721" s="882"/>
      <c r="Z721" s="882"/>
      <c r="AA721" s="882"/>
    </row>
    <row r="722" spans="1:27" s="74" customFormat="1" ht="39" customHeight="1" x14ac:dyDescent="0.4">
      <c r="A722" s="102">
        <v>490</v>
      </c>
      <c r="B722" s="102" t="s">
        <v>26</v>
      </c>
      <c r="C722" s="102">
        <v>26174</v>
      </c>
      <c r="D722" s="102">
        <v>82</v>
      </c>
      <c r="E722" s="102">
        <v>1519</v>
      </c>
      <c r="F722" s="103" t="s">
        <v>879</v>
      </c>
      <c r="G722" s="102">
        <v>36</v>
      </c>
      <c r="H722" s="102">
        <v>3</v>
      </c>
      <c r="I722" s="243">
        <v>78</v>
      </c>
      <c r="J722" s="102"/>
      <c r="K722" s="102"/>
      <c r="L722" s="102"/>
      <c r="M722" s="102"/>
      <c r="N722" s="102"/>
      <c r="O722" s="102"/>
      <c r="P722" s="104"/>
      <c r="Q722" s="102"/>
      <c r="R722" s="102"/>
      <c r="S722" s="102"/>
      <c r="T722" s="102"/>
      <c r="U722" s="102"/>
      <c r="V722" s="102"/>
      <c r="W722" s="102"/>
      <c r="X722" s="102"/>
      <c r="Y722" s="102"/>
      <c r="Z722" s="102"/>
      <c r="AA722" s="102"/>
    </row>
    <row r="723" spans="1:27" s="24" customFormat="1" ht="35.25" customHeight="1" x14ac:dyDescent="0.4">
      <c r="A723" s="882">
        <v>491</v>
      </c>
      <c r="B723" s="882" t="s">
        <v>26</v>
      </c>
      <c r="C723" s="882">
        <v>18897</v>
      </c>
      <c r="D723" s="882">
        <v>81</v>
      </c>
      <c r="E723" s="882">
        <v>933</v>
      </c>
      <c r="F723" s="883" t="s">
        <v>879</v>
      </c>
      <c r="G723" s="882">
        <v>2</v>
      </c>
      <c r="H723" s="882">
        <v>0</v>
      </c>
      <c r="I723" s="884">
        <v>52</v>
      </c>
      <c r="J723" s="882">
        <v>852</v>
      </c>
      <c r="K723" s="882"/>
      <c r="L723" s="882"/>
      <c r="M723" s="882"/>
      <c r="N723" s="882"/>
      <c r="O723" s="882"/>
      <c r="P723" s="7"/>
      <c r="Q723" s="882"/>
      <c r="R723" s="882"/>
      <c r="S723" s="882"/>
      <c r="T723" s="882"/>
      <c r="U723" s="882"/>
      <c r="V723" s="882"/>
      <c r="W723" s="882"/>
      <c r="X723" s="882"/>
      <c r="Y723" s="882"/>
      <c r="Z723" s="882"/>
      <c r="AA723" s="882"/>
    </row>
    <row r="724" spans="1:27" s="24" customFormat="1" x14ac:dyDescent="0.4">
      <c r="A724" s="882"/>
      <c r="B724" s="882"/>
      <c r="C724" s="882"/>
      <c r="D724" s="882"/>
      <c r="E724" s="882"/>
      <c r="F724" s="883"/>
      <c r="G724" s="882"/>
      <c r="H724" s="882"/>
      <c r="I724" s="884"/>
      <c r="J724" s="882"/>
      <c r="K724" s="882"/>
      <c r="L724" s="882"/>
      <c r="M724" s="882"/>
      <c r="N724" s="882"/>
      <c r="O724" s="882"/>
      <c r="P724" s="7"/>
      <c r="Q724" s="882"/>
      <c r="R724" s="882"/>
      <c r="S724" s="882"/>
      <c r="T724" s="882"/>
      <c r="U724" s="882"/>
      <c r="V724" s="882"/>
      <c r="W724" s="882"/>
      <c r="X724" s="882"/>
      <c r="Y724" s="882"/>
      <c r="Z724" s="882"/>
      <c r="AA724" s="882"/>
    </row>
    <row r="725" spans="1:27" s="24" customFormat="1" ht="36.75" customHeight="1" x14ac:dyDescent="0.4">
      <c r="A725" s="882">
        <v>492</v>
      </c>
      <c r="B725" s="882" t="s">
        <v>26</v>
      </c>
      <c r="C725" s="882">
        <v>35663</v>
      </c>
      <c r="D725" s="882">
        <v>122</v>
      </c>
      <c r="E725" s="882">
        <v>3063</v>
      </c>
      <c r="F725" s="883" t="s">
        <v>879</v>
      </c>
      <c r="G725" s="882">
        <v>1</v>
      </c>
      <c r="H725" s="882">
        <v>0</v>
      </c>
      <c r="I725" s="884">
        <v>0</v>
      </c>
      <c r="J725" s="882">
        <v>400</v>
      </c>
      <c r="K725" s="882"/>
      <c r="L725" s="882"/>
      <c r="M725" s="882"/>
      <c r="N725" s="882"/>
      <c r="O725" s="882"/>
      <c r="P725" s="7"/>
      <c r="Q725" s="882"/>
      <c r="R725" s="882"/>
      <c r="S725" s="882"/>
      <c r="T725" s="882"/>
      <c r="U725" s="882"/>
      <c r="V725" s="882"/>
      <c r="W725" s="882"/>
      <c r="X725" s="882"/>
      <c r="Y725" s="882"/>
      <c r="Z725" s="882"/>
      <c r="AA725" s="882"/>
    </row>
    <row r="726" spans="1:27" s="24" customFormat="1" ht="41.25" customHeight="1" x14ac:dyDescent="0.4">
      <c r="A726" s="873">
        <v>493</v>
      </c>
      <c r="B726" s="873" t="s">
        <v>26</v>
      </c>
      <c r="C726" s="873">
        <v>35664</v>
      </c>
      <c r="D726" s="873">
        <v>123</v>
      </c>
      <c r="E726" s="873">
        <v>3064</v>
      </c>
      <c r="F726" s="875" t="s">
        <v>879</v>
      </c>
      <c r="G726" s="873">
        <v>1</v>
      </c>
      <c r="H726" s="873">
        <v>0</v>
      </c>
      <c r="I726" s="881">
        <v>0</v>
      </c>
      <c r="J726" s="873">
        <v>328</v>
      </c>
      <c r="K726" s="873">
        <v>72</v>
      </c>
      <c r="L726" s="873"/>
      <c r="M726" s="873"/>
      <c r="N726" s="873"/>
      <c r="O726" s="873">
        <v>1</v>
      </c>
      <c r="P726" s="876"/>
      <c r="Q726" s="873" t="s">
        <v>902</v>
      </c>
      <c r="R726" s="873" t="s">
        <v>872</v>
      </c>
      <c r="S726" s="873">
        <v>144</v>
      </c>
      <c r="T726" s="873"/>
      <c r="U726" s="873">
        <v>144</v>
      </c>
      <c r="V726" s="873"/>
      <c r="W726" s="873"/>
      <c r="X726" s="873"/>
      <c r="Y726" s="873"/>
      <c r="Z726" s="873"/>
      <c r="AA726" s="873"/>
    </row>
    <row r="727" spans="1:27" s="87" customFormat="1" ht="30" customHeight="1" x14ac:dyDescent="0.4">
      <c r="A727" s="882"/>
      <c r="B727" s="882"/>
      <c r="C727" s="882"/>
      <c r="D727" s="882"/>
      <c r="E727" s="882"/>
      <c r="F727" s="883"/>
      <c r="G727" s="882"/>
      <c r="H727" s="882"/>
      <c r="I727" s="884"/>
      <c r="J727" s="882"/>
      <c r="K727" s="882"/>
      <c r="L727" s="882"/>
      <c r="M727" s="882"/>
      <c r="N727" s="882"/>
      <c r="O727" s="882">
        <v>2</v>
      </c>
      <c r="P727" s="7"/>
      <c r="Q727" s="873" t="s">
        <v>902</v>
      </c>
      <c r="R727" s="873" t="s">
        <v>872</v>
      </c>
      <c r="S727" s="882">
        <v>144</v>
      </c>
      <c r="T727" s="882"/>
      <c r="U727" s="882">
        <v>144</v>
      </c>
      <c r="V727" s="882"/>
      <c r="W727" s="882"/>
      <c r="X727" s="882"/>
      <c r="Y727" s="882"/>
      <c r="Z727" s="882"/>
      <c r="AA727" s="882"/>
    </row>
    <row r="728" spans="1:27" s="24" customFormat="1" ht="38.25" customHeight="1" x14ac:dyDescent="0.4">
      <c r="A728" s="882">
        <v>494</v>
      </c>
      <c r="B728" s="882" t="s">
        <v>26</v>
      </c>
      <c r="C728" s="882">
        <v>5643</v>
      </c>
      <c r="D728" s="882">
        <v>101</v>
      </c>
      <c r="E728" s="882">
        <v>12</v>
      </c>
      <c r="F728" s="883" t="s">
        <v>879</v>
      </c>
      <c r="G728" s="882">
        <v>1</v>
      </c>
      <c r="H728" s="882">
        <v>0</v>
      </c>
      <c r="I728" s="884">
        <v>78</v>
      </c>
      <c r="J728" s="882"/>
      <c r="K728" s="882"/>
      <c r="L728" s="882"/>
      <c r="M728" s="882"/>
      <c r="N728" s="882"/>
      <c r="O728" s="882">
        <v>1</v>
      </c>
      <c r="P728" s="7"/>
      <c r="Q728" s="882" t="s">
        <v>903</v>
      </c>
      <c r="R728" s="882" t="s">
        <v>888</v>
      </c>
      <c r="S728" s="882">
        <v>684</v>
      </c>
      <c r="T728" s="882"/>
      <c r="U728" s="882"/>
      <c r="V728" s="882"/>
      <c r="W728" s="882"/>
      <c r="X728" s="882"/>
      <c r="Y728" s="882"/>
      <c r="Z728" s="882"/>
      <c r="AA728" s="882"/>
    </row>
    <row r="729" spans="1:27" s="24" customFormat="1" ht="24" customHeight="1" x14ac:dyDescent="0.4">
      <c r="A729" s="870"/>
      <c r="B729" s="882"/>
      <c r="C729" s="882"/>
      <c r="D729" s="882"/>
      <c r="E729" s="882"/>
      <c r="F729" s="883"/>
      <c r="G729" s="882"/>
      <c r="H729" s="882"/>
      <c r="I729" s="884"/>
      <c r="J729" s="882"/>
      <c r="K729" s="882"/>
      <c r="L729" s="882"/>
      <c r="M729" s="882"/>
      <c r="N729" s="882"/>
      <c r="O729" s="882"/>
      <c r="P729" s="7"/>
      <c r="Q729" s="882" t="s">
        <v>886</v>
      </c>
      <c r="R729" s="882" t="s">
        <v>872</v>
      </c>
      <c r="S729" s="882">
        <v>342</v>
      </c>
      <c r="T729" s="882"/>
      <c r="U729" s="882">
        <v>239</v>
      </c>
      <c r="V729" s="882">
        <v>103</v>
      </c>
      <c r="W729" s="882"/>
      <c r="X729" s="882"/>
      <c r="Y729" s="882"/>
      <c r="Z729" s="882"/>
      <c r="AA729" s="882"/>
    </row>
    <row r="730" spans="1:27" s="24" customFormat="1" ht="23.25" customHeight="1" x14ac:dyDescent="0.4">
      <c r="A730" s="870"/>
      <c r="B730" s="882"/>
      <c r="C730" s="882"/>
      <c r="D730" s="882"/>
      <c r="E730" s="882"/>
      <c r="F730" s="883"/>
      <c r="G730" s="882"/>
      <c r="H730" s="882"/>
      <c r="I730" s="884"/>
      <c r="J730" s="882"/>
      <c r="K730" s="882"/>
      <c r="L730" s="882"/>
      <c r="M730" s="882"/>
      <c r="N730" s="882"/>
      <c r="O730" s="882"/>
      <c r="P730" s="7"/>
      <c r="Q730" s="882" t="s">
        <v>1019</v>
      </c>
      <c r="R730" s="882" t="s">
        <v>875</v>
      </c>
      <c r="S730" s="882">
        <v>342</v>
      </c>
      <c r="T730" s="882"/>
      <c r="U730" s="882">
        <v>342</v>
      </c>
      <c r="V730" s="882"/>
      <c r="W730" s="882"/>
      <c r="X730" s="882"/>
      <c r="Y730" s="882"/>
      <c r="Z730" s="882"/>
      <c r="AA730" s="882"/>
    </row>
    <row r="731" spans="1:27" s="24" customFormat="1" ht="38.25" customHeight="1" x14ac:dyDescent="0.4">
      <c r="A731" s="882">
        <v>495</v>
      </c>
      <c r="B731" s="882" t="s">
        <v>26</v>
      </c>
      <c r="C731" s="882">
        <v>35669</v>
      </c>
      <c r="D731" s="882">
        <v>128</v>
      </c>
      <c r="E731" s="882">
        <v>3069</v>
      </c>
      <c r="F731" s="883" t="s">
        <v>879</v>
      </c>
      <c r="G731" s="882">
        <v>1</v>
      </c>
      <c r="H731" s="882">
        <v>0</v>
      </c>
      <c r="I731" s="884">
        <v>0</v>
      </c>
      <c r="J731" s="882">
        <v>400</v>
      </c>
      <c r="K731" s="882"/>
      <c r="L731" s="882"/>
      <c r="M731" s="882"/>
      <c r="N731" s="882"/>
      <c r="O731" s="882"/>
      <c r="P731" s="7"/>
      <c r="Q731" s="882"/>
      <c r="R731" s="882"/>
      <c r="S731" s="882"/>
      <c r="T731" s="882"/>
      <c r="U731" s="882"/>
      <c r="V731" s="882"/>
      <c r="W731" s="882"/>
      <c r="X731" s="882"/>
      <c r="Y731" s="882"/>
      <c r="Z731" s="882"/>
      <c r="AA731" s="882"/>
    </row>
    <row r="732" spans="1:27" s="109" customFormat="1" ht="36" customHeight="1" x14ac:dyDescent="0.4">
      <c r="A732" s="102">
        <v>496</v>
      </c>
      <c r="B732" s="102" t="s">
        <v>26</v>
      </c>
      <c r="C732" s="102">
        <v>31669</v>
      </c>
      <c r="D732" s="102">
        <v>12</v>
      </c>
      <c r="E732" s="102">
        <v>1776</v>
      </c>
      <c r="F732" s="103" t="s">
        <v>879</v>
      </c>
      <c r="G732" s="102">
        <v>2</v>
      </c>
      <c r="H732" s="102">
        <v>1</v>
      </c>
      <c r="I732" s="243">
        <v>19</v>
      </c>
      <c r="J732" s="102">
        <v>919</v>
      </c>
      <c r="K732" s="102"/>
      <c r="L732" s="102"/>
      <c r="M732" s="102"/>
      <c r="N732" s="102"/>
      <c r="O732" s="102"/>
      <c r="P732" s="104"/>
      <c r="Q732" s="102"/>
      <c r="R732" s="102"/>
      <c r="S732" s="102"/>
      <c r="T732" s="102"/>
      <c r="U732" s="102"/>
      <c r="V732" s="102"/>
      <c r="W732" s="102"/>
      <c r="X732" s="102"/>
      <c r="Y732" s="102"/>
      <c r="Z732" s="102"/>
      <c r="AA732" s="102"/>
    </row>
    <row r="733" spans="1:27" s="24" customFormat="1" ht="35.25" customHeight="1" x14ac:dyDescent="0.4">
      <c r="A733" s="882">
        <v>497</v>
      </c>
      <c r="B733" s="882" t="s">
        <v>26</v>
      </c>
      <c r="C733" s="882">
        <v>35668</v>
      </c>
      <c r="D733" s="882">
        <v>127</v>
      </c>
      <c r="E733" s="882">
        <v>3068</v>
      </c>
      <c r="F733" s="883" t="s">
        <v>879</v>
      </c>
      <c r="G733" s="882">
        <v>1</v>
      </c>
      <c r="H733" s="882">
        <v>0</v>
      </c>
      <c r="I733" s="884">
        <v>0</v>
      </c>
      <c r="J733" s="882">
        <v>400</v>
      </c>
      <c r="K733" s="882"/>
      <c r="L733" s="882"/>
      <c r="M733" s="882"/>
      <c r="N733" s="882"/>
      <c r="O733" s="882"/>
      <c r="P733" s="7"/>
      <c r="Q733" s="882"/>
      <c r="R733" s="882"/>
      <c r="S733" s="882"/>
      <c r="T733" s="882"/>
      <c r="U733" s="882"/>
      <c r="V733" s="882"/>
      <c r="W733" s="882"/>
      <c r="X733" s="882"/>
      <c r="Y733" s="882"/>
      <c r="Z733" s="882"/>
      <c r="AA733" s="882"/>
    </row>
    <row r="734" spans="1:27" s="109" customFormat="1" ht="34.5" customHeight="1" x14ac:dyDescent="0.4">
      <c r="A734" s="102">
        <v>498</v>
      </c>
      <c r="B734" s="102" t="s">
        <v>26</v>
      </c>
      <c r="C734" s="102">
        <v>35667</v>
      </c>
      <c r="D734" s="102">
        <v>126</v>
      </c>
      <c r="E734" s="102">
        <v>3067</v>
      </c>
      <c r="F734" s="103" t="s">
        <v>879</v>
      </c>
      <c r="G734" s="102">
        <v>1</v>
      </c>
      <c r="H734" s="102">
        <v>0</v>
      </c>
      <c r="I734" s="243">
        <v>0</v>
      </c>
      <c r="J734" s="102">
        <v>345</v>
      </c>
      <c r="K734" s="102">
        <v>55</v>
      </c>
      <c r="L734" s="102"/>
      <c r="M734" s="102"/>
      <c r="N734" s="102"/>
      <c r="O734" s="102">
        <v>1</v>
      </c>
      <c r="P734" s="104">
        <v>269</v>
      </c>
      <c r="Q734" s="102" t="s">
        <v>903</v>
      </c>
      <c r="R734" s="102" t="s">
        <v>872</v>
      </c>
      <c r="S734" s="102">
        <v>130</v>
      </c>
      <c r="T734" s="102"/>
      <c r="U734" s="102">
        <v>130</v>
      </c>
      <c r="V734" s="102"/>
      <c r="W734" s="102"/>
      <c r="X734" s="102">
        <v>46</v>
      </c>
      <c r="Y734" s="102"/>
      <c r="Z734" s="102"/>
      <c r="AA734" s="102"/>
    </row>
    <row r="735" spans="1:27" s="109" customFormat="1" ht="27" customHeight="1" x14ac:dyDescent="0.4">
      <c r="A735" s="102"/>
      <c r="B735" s="102"/>
      <c r="C735" s="102"/>
      <c r="D735" s="102"/>
      <c r="E735" s="102"/>
      <c r="F735" s="103"/>
      <c r="G735" s="102"/>
      <c r="H735" s="102"/>
      <c r="I735" s="243"/>
      <c r="J735" s="102"/>
      <c r="K735" s="102"/>
      <c r="L735" s="102"/>
      <c r="M735" s="102"/>
      <c r="N735" s="102"/>
      <c r="O735" s="102">
        <v>2</v>
      </c>
      <c r="P735" s="104"/>
      <c r="Q735" s="102" t="s">
        <v>909</v>
      </c>
      <c r="R735" s="102" t="s">
        <v>872</v>
      </c>
      <c r="S735" s="102">
        <v>91</v>
      </c>
      <c r="T735" s="102"/>
      <c r="U735" s="102">
        <v>91</v>
      </c>
      <c r="V735" s="102"/>
      <c r="W735" s="102"/>
      <c r="X735" s="102"/>
      <c r="Y735" s="102"/>
      <c r="Z735" s="102"/>
      <c r="AA735" s="102"/>
    </row>
    <row r="736" spans="1:27" s="109" customFormat="1" ht="34.5" customHeight="1" x14ac:dyDescent="0.4">
      <c r="A736" s="102">
        <v>499</v>
      </c>
      <c r="B736" s="102" t="s">
        <v>26</v>
      </c>
      <c r="C736" s="102">
        <v>35666</v>
      </c>
      <c r="D736" s="102">
        <v>125</v>
      </c>
      <c r="E736" s="102">
        <v>3066</v>
      </c>
      <c r="F736" s="103" t="s">
        <v>879</v>
      </c>
      <c r="G736" s="102">
        <v>2</v>
      </c>
      <c r="H736" s="102">
        <v>0</v>
      </c>
      <c r="I736" s="243">
        <v>0</v>
      </c>
      <c r="J736" s="102">
        <v>781</v>
      </c>
      <c r="K736" s="102">
        <v>19</v>
      </c>
      <c r="L736" s="102"/>
      <c r="M736" s="102"/>
      <c r="N736" s="102"/>
      <c r="O736" s="102">
        <v>1</v>
      </c>
      <c r="P736" s="104"/>
      <c r="Q736" s="102" t="s">
        <v>909</v>
      </c>
      <c r="R736" s="102" t="s">
        <v>875</v>
      </c>
      <c r="S736" s="102">
        <v>77</v>
      </c>
      <c r="T736" s="102"/>
      <c r="U736" s="102">
        <v>77</v>
      </c>
      <c r="V736" s="102"/>
      <c r="W736" s="102"/>
      <c r="X736" s="102"/>
      <c r="Y736" s="102"/>
      <c r="Z736" s="102"/>
      <c r="AA736" s="102"/>
    </row>
    <row r="737" spans="1:27" s="109" customFormat="1" ht="39" customHeight="1" x14ac:dyDescent="0.4">
      <c r="A737" s="102">
        <v>500</v>
      </c>
      <c r="B737" s="102" t="s">
        <v>26</v>
      </c>
      <c r="C737" s="102">
        <v>35665</v>
      </c>
      <c r="D737" s="102">
        <v>124</v>
      </c>
      <c r="E737" s="102">
        <v>3065</v>
      </c>
      <c r="F737" s="103" t="s">
        <v>879</v>
      </c>
      <c r="G737" s="102">
        <v>1</v>
      </c>
      <c r="H737" s="102">
        <v>0</v>
      </c>
      <c r="I737" s="243">
        <v>0</v>
      </c>
      <c r="J737" s="102">
        <v>346</v>
      </c>
      <c r="K737" s="102">
        <v>54</v>
      </c>
      <c r="L737" s="102"/>
      <c r="M737" s="102"/>
      <c r="N737" s="102"/>
      <c r="O737" s="102">
        <v>1</v>
      </c>
      <c r="P737" s="104">
        <v>269</v>
      </c>
      <c r="Q737" s="102" t="s">
        <v>903</v>
      </c>
      <c r="R737" s="102" t="s">
        <v>872</v>
      </c>
      <c r="S737" s="102">
        <v>216</v>
      </c>
      <c r="T737" s="102"/>
      <c r="U737" s="102">
        <v>216</v>
      </c>
      <c r="V737" s="102"/>
      <c r="W737" s="102"/>
      <c r="X737" s="102">
        <v>46</v>
      </c>
      <c r="Y737" s="102"/>
      <c r="Z737" s="102"/>
      <c r="AA737" s="102"/>
    </row>
    <row r="738" spans="1:27" s="24" customFormat="1" ht="36.75" customHeight="1" x14ac:dyDescent="0.4">
      <c r="A738" s="882">
        <v>501</v>
      </c>
      <c r="B738" s="882" t="s">
        <v>26</v>
      </c>
      <c r="C738" s="882">
        <v>29689</v>
      </c>
      <c r="D738" s="882">
        <v>50</v>
      </c>
      <c r="E738" s="882">
        <v>2430</v>
      </c>
      <c r="F738" s="883" t="s">
        <v>879</v>
      </c>
      <c r="G738" s="882">
        <v>8</v>
      </c>
      <c r="H738" s="882">
        <v>2</v>
      </c>
      <c r="I738" s="884">
        <v>48</v>
      </c>
      <c r="J738" s="23">
        <v>3448</v>
      </c>
      <c r="K738" s="882"/>
      <c r="L738" s="882"/>
      <c r="M738" s="882"/>
      <c r="N738" s="882"/>
      <c r="O738" s="882"/>
      <c r="P738" s="7"/>
      <c r="Q738" s="882"/>
      <c r="R738" s="882"/>
      <c r="S738" s="882"/>
      <c r="T738" s="882"/>
      <c r="U738" s="882"/>
      <c r="V738" s="882"/>
      <c r="W738" s="882"/>
      <c r="X738" s="882"/>
      <c r="Y738" s="882"/>
      <c r="Z738" s="882"/>
      <c r="AA738" s="882"/>
    </row>
    <row r="739" spans="1:27" s="109" customFormat="1" ht="36" customHeight="1" x14ac:dyDescent="0.4">
      <c r="A739" s="102">
        <v>502</v>
      </c>
      <c r="B739" s="102" t="s">
        <v>26</v>
      </c>
      <c r="C739" s="102">
        <v>31689</v>
      </c>
      <c r="D739" s="102">
        <v>8</v>
      </c>
      <c r="E739" s="102">
        <v>2038</v>
      </c>
      <c r="F739" s="103" t="s">
        <v>879</v>
      </c>
      <c r="G739" s="102">
        <v>0</v>
      </c>
      <c r="H739" s="102">
        <v>3</v>
      </c>
      <c r="I739" s="243">
        <v>86</v>
      </c>
      <c r="J739" s="102"/>
      <c r="K739" s="102"/>
      <c r="L739" s="102"/>
      <c r="M739" s="102"/>
      <c r="N739" s="102"/>
      <c r="O739" s="102">
        <v>1</v>
      </c>
      <c r="P739" s="104">
        <v>437</v>
      </c>
      <c r="Q739" s="102" t="s">
        <v>903</v>
      </c>
      <c r="R739" s="102" t="s">
        <v>872</v>
      </c>
      <c r="S739" s="102">
        <v>36</v>
      </c>
      <c r="T739" s="102"/>
      <c r="U739" s="102"/>
      <c r="V739" s="102"/>
      <c r="W739" s="102"/>
      <c r="X739" s="102">
        <v>14</v>
      </c>
      <c r="Y739" s="217"/>
      <c r="Z739" s="102"/>
      <c r="AA739" s="102"/>
    </row>
    <row r="740" spans="1:27" s="109" customFormat="1" ht="36" customHeight="1" x14ac:dyDescent="0.4">
      <c r="A740" s="102"/>
      <c r="B740" s="102"/>
      <c r="C740" s="102"/>
      <c r="D740" s="102"/>
      <c r="E740" s="102"/>
      <c r="F740" s="103"/>
      <c r="G740" s="102"/>
      <c r="H740" s="102"/>
      <c r="I740" s="243"/>
      <c r="J740" s="102"/>
      <c r="K740" s="102"/>
      <c r="L740" s="102"/>
      <c r="M740" s="102"/>
      <c r="N740" s="102"/>
      <c r="O740" s="102"/>
      <c r="P740" s="104"/>
      <c r="Q740" s="102" t="s">
        <v>903</v>
      </c>
      <c r="R740" s="102" t="s">
        <v>875</v>
      </c>
      <c r="S740" s="102">
        <v>132</v>
      </c>
      <c r="T740" s="102"/>
      <c r="U740" s="102"/>
      <c r="V740" s="102"/>
      <c r="W740" s="102"/>
      <c r="X740" s="102"/>
      <c r="Y740" s="216"/>
      <c r="Z740" s="216"/>
      <c r="AA740" s="217"/>
    </row>
    <row r="741" spans="1:27" s="109" customFormat="1" x14ac:dyDescent="0.4">
      <c r="A741" s="102"/>
      <c r="B741" s="102"/>
      <c r="C741" s="102"/>
      <c r="D741" s="102"/>
      <c r="E741" s="102"/>
      <c r="F741" s="103"/>
      <c r="G741" s="102"/>
      <c r="H741" s="102"/>
      <c r="I741" s="243"/>
      <c r="J741" s="102"/>
      <c r="K741" s="102"/>
      <c r="L741" s="102"/>
      <c r="M741" s="102"/>
      <c r="N741" s="102"/>
      <c r="O741" s="102"/>
      <c r="P741" s="104"/>
      <c r="Q741" s="102" t="s">
        <v>903</v>
      </c>
      <c r="R741" s="102" t="s">
        <v>872</v>
      </c>
      <c r="S741" s="102">
        <v>90</v>
      </c>
      <c r="T741" s="102"/>
      <c r="U741" s="102"/>
      <c r="V741" s="102"/>
      <c r="W741" s="102"/>
      <c r="X741" s="102"/>
      <c r="Y741" s="216"/>
      <c r="Z741" s="216"/>
      <c r="AA741" s="217"/>
    </row>
    <row r="742" spans="1:27" s="24" customFormat="1" ht="36.75" customHeight="1" x14ac:dyDescent="0.4">
      <c r="A742" s="882">
        <v>503</v>
      </c>
      <c r="B742" s="882" t="s">
        <v>26</v>
      </c>
      <c r="C742" s="882">
        <v>32271</v>
      </c>
      <c r="D742" s="882">
        <v>1</v>
      </c>
      <c r="E742" s="882">
        <v>2027</v>
      </c>
      <c r="F742" s="883" t="s">
        <v>879</v>
      </c>
      <c r="G742" s="882">
        <v>1</v>
      </c>
      <c r="H742" s="882">
        <v>0</v>
      </c>
      <c r="I742" s="884">
        <v>87</v>
      </c>
      <c r="J742" s="882">
        <v>487</v>
      </c>
      <c r="K742" s="882"/>
      <c r="L742" s="882"/>
      <c r="M742" s="882"/>
      <c r="N742" s="882"/>
      <c r="O742" s="882"/>
      <c r="P742" s="7"/>
      <c r="Q742" s="882"/>
      <c r="R742" s="882"/>
      <c r="S742" s="882"/>
      <c r="T742" s="882"/>
      <c r="U742" s="882"/>
      <c r="V742" s="882"/>
      <c r="W742" s="882"/>
      <c r="X742" s="882"/>
      <c r="Y742" s="882"/>
      <c r="Z742" s="882"/>
      <c r="AA742" s="882"/>
    </row>
    <row r="743" spans="1:27" s="24" customFormat="1" ht="36.75" customHeight="1" x14ac:dyDescent="0.4">
      <c r="A743" s="882">
        <v>504</v>
      </c>
      <c r="B743" s="882" t="s">
        <v>26</v>
      </c>
      <c r="C743" s="882">
        <v>66469</v>
      </c>
      <c r="D743" s="882">
        <v>151</v>
      </c>
      <c r="E743" s="882">
        <v>5650</v>
      </c>
      <c r="F743" s="883" t="s">
        <v>879</v>
      </c>
      <c r="G743" s="882">
        <v>5</v>
      </c>
      <c r="H743" s="882">
        <v>2</v>
      </c>
      <c r="I743" s="884">
        <v>58</v>
      </c>
      <c r="J743" s="23">
        <v>2258</v>
      </c>
      <c r="K743" s="882"/>
      <c r="L743" s="882"/>
      <c r="M743" s="882"/>
      <c r="N743" s="882"/>
      <c r="O743" s="882"/>
      <c r="P743" s="7"/>
      <c r="Q743" s="882"/>
      <c r="R743" s="882"/>
      <c r="S743" s="882"/>
      <c r="T743" s="882"/>
      <c r="U743" s="882"/>
      <c r="V743" s="882"/>
      <c r="W743" s="882"/>
      <c r="X743" s="882"/>
      <c r="Y743" s="882"/>
      <c r="Z743" s="882"/>
      <c r="AA743" s="882"/>
    </row>
    <row r="744" spans="1:27" s="24" customFormat="1" x14ac:dyDescent="0.4">
      <c r="A744" s="882"/>
      <c r="B744" s="882"/>
      <c r="C744" s="882"/>
      <c r="D744" s="882"/>
      <c r="E744" s="882"/>
      <c r="F744" s="883"/>
      <c r="G744" s="882"/>
      <c r="H744" s="882"/>
      <c r="I744" s="884"/>
      <c r="J744" s="882"/>
      <c r="K744" s="882"/>
      <c r="L744" s="882"/>
      <c r="M744" s="882"/>
      <c r="N744" s="882"/>
      <c r="O744" s="882"/>
      <c r="P744" s="7"/>
      <c r="Q744" s="882"/>
      <c r="R744" s="882"/>
      <c r="S744" s="882"/>
      <c r="T744" s="882"/>
      <c r="U744" s="882"/>
      <c r="V744" s="882"/>
      <c r="W744" s="882"/>
      <c r="X744" s="882"/>
      <c r="Y744" s="882"/>
      <c r="Z744" s="882"/>
      <c r="AA744" s="882"/>
    </row>
    <row r="745" spans="1:27" s="24" customFormat="1" x14ac:dyDescent="0.4">
      <c r="A745" s="882"/>
      <c r="B745" s="882"/>
      <c r="C745" s="882"/>
      <c r="D745" s="882"/>
      <c r="E745" s="882"/>
      <c r="F745" s="883"/>
      <c r="G745" s="882"/>
      <c r="H745" s="882"/>
      <c r="I745" s="884"/>
      <c r="J745" s="882"/>
      <c r="K745" s="882"/>
      <c r="L745" s="882"/>
      <c r="M745" s="882"/>
      <c r="N745" s="882"/>
      <c r="O745" s="882"/>
      <c r="P745" s="7"/>
      <c r="Q745" s="882"/>
      <c r="R745" s="882"/>
      <c r="S745" s="882"/>
      <c r="T745" s="882"/>
      <c r="U745" s="882"/>
      <c r="V745" s="882"/>
      <c r="W745" s="882"/>
      <c r="X745" s="882"/>
      <c r="Y745" s="882"/>
      <c r="Z745" s="882"/>
      <c r="AA745" s="882"/>
    </row>
    <row r="746" spans="1:27" s="24" customFormat="1" ht="37.5" customHeight="1" x14ac:dyDescent="0.4">
      <c r="A746" s="882">
        <v>505</v>
      </c>
      <c r="B746" s="882" t="s">
        <v>26</v>
      </c>
      <c r="C746" s="882">
        <v>75189</v>
      </c>
      <c r="D746" s="882">
        <v>182</v>
      </c>
      <c r="E746" s="882">
        <v>6793</v>
      </c>
      <c r="F746" s="883" t="s">
        <v>879</v>
      </c>
      <c r="G746" s="882">
        <v>1</v>
      </c>
      <c r="H746" s="882">
        <v>0</v>
      </c>
      <c r="I746" s="884">
        <v>0</v>
      </c>
      <c r="J746" s="882">
        <v>400</v>
      </c>
      <c r="K746" s="882"/>
      <c r="L746" s="882"/>
      <c r="M746" s="882"/>
      <c r="N746" s="882"/>
      <c r="O746" s="882"/>
      <c r="P746" s="7"/>
      <c r="Q746" s="882"/>
      <c r="R746" s="882"/>
      <c r="S746" s="882"/>
      <c r="T746" s="882"/>
      <c r="U746" s="882"/>
      <c r="V746" s="882"/>
      <c r="W746" s="882"/>
      <c r="X746" s="882"/>
      <c r="Y746" s="882"/>
      <c r="Z746" s="882"/>
      <c r="AA746" s="882"/>
    </row>
    <row r="747" spans="1:27" s="24" customFormat="1" ht="39.75" customHeight="1" x14ac:dyDescent="0.4">
      <c r="A747" s="882">
        <v>506</v>
      </c>
      <c r="B747" s="882" t="s">
        <v>26</v>
      </c>
      <c r="C747" s="882">
        <v>30225</v>
      </c>
      <c r="D747" s="882">
        <v>51</v>
      </c>
      <c r="E747" s="882">
        <v>2431</v>
      </c>
      <c r="F747" s="883" t="s">
        <v>879</v>
      </c>
      <c r="G747" s="882">
        <v>0</v>
      </c>
      <c r="H747" s="882">
        <v>1</v>
      </c>
      <c r="I747" s="884">
        <v>96</v>
      </c>
      <c r="J747" s="882">
        <v>196</v>
      </c>
      <c r="K747" s="882"/>
      <c r="L747" s="882"/>
      <c r="M747" s="882"/>
      <c r="N747" s="882"/>
      <c r="O747" s="882"/>
      <c r="P747" s="7"/>
      <c r="Q747" s="882"/>
      <c r="R747" s="882"/>
      <c r="S747" s="882"/>
      <c r="T747" s="882"/>
      <c r="U747" s="882"/>
      <c r="V747" s="882"/>
      <c r="W747" s="882"/>
      <c r="X747" s="882"/>
      <c r="Y747" s="882"/>
      <c r="Z747" s="882"/>
      <c r="AA747" s="882"/>
    </row>
    <row r="748" spans="1:27" s="24" customFormat="1" ht="36.75" customHeight="1" x14ac:dyDescent="0.4">
      <c r="A748" s="882">
        <v>507</v>
      </c>
      <c r="B748" s="882" t="s">
        <v>26</v>
      </c>
      <c r="C748" s="882">
        <v>66409</v>
      </c>
      <c r="D748" s="882">
        <v>150</v>
      </c>
      <c r="E748" s="882">
        <v>5649</v>
      </c>
      <c r="F748" s="883" t="s">
        <v>879</v>
      </c>
      <c r="G748" s="882">
        <v>0</v>
      </c>
      <c r="H748" s="882">
        <v>2</v>
      </c>
      <c r="I748" s="884">
        <v>23</v>
      </c>
      <c r="J748" s="882">
        <v>223</v>
      </c>
      <c r="K748" s="882"/>
      <c r="L748" s="882"/>
      <c r="M748" s="882"/>
      <c r="N748" s="882"/>
      <c r="O748" s="882"/>
      <c r="P748" s="7"/>
      <c r="Q748" s="882"/>
      <c r="R748" s="882"/>
      <c r="S748" s="882"/>
      <c r="T748" s="882"/>
      <c r="U748" s="882"/>
      <c r="V748" s="882"/>
      <c r="W748" s="882"/>
      <c r="X748" s="882"/>
      <c r="Y748" s="882"/>
      <c r="Z748" s="882"/>
      <c r="AA748" s="882"/>
    </row>
    <row r="749" spans="1:27" s="24" customFormat="1" ht="35.25" customHeight="1" x14ac:dyDescent="0.4">
      <c r="A749" s="882">
        <v>508</v>
      </c>
      <c r="B749" s="882" t="s">
        <v>26</v>
      </c>
      <c r="C749" s="882">
        <v>30226</v>
      </c>
      <c r="D749" s="882">
        <v>52</v>
      </c>
      <c r="E749" s="882">
        <v>2432</v>
      </c>
      <c r="F749" s="883" t="s">
        <v>879</v>
      </c>
      <c r="G749" s="882">
        <v>0</v>
      </c>
      <c r="H749" s="882">
        <v>1</v>
      </c>
      <c r="I749" s="884">
        <v>86</v>
      </c>
      <c r="J749" s="882">
        <v>186</v>
      </c>
      <c r="K749" s="882"/>
      <c r="L749" s="882"/>
      <c r="M749" s="882"/>
      <c r="N749" s="882"/>
      <c r="O749" s="882"/>
      <c r="P749" s="7"/>
      <c r="Q749" s="882"/>
      <c r="R749" s="882"/>
      <c r="S749" s="882"/>
      <c r="T749" s="882"/>
      <c r="U749" s="882"/>
      <c r="V749" s="882"/>
      <c r="W749" s="882"/>
      <c r="X749" s="882"/>
      <c r="Y749" s="882"/>
      <c r="Z749" s="882"/>
      <c r="AA749" s="882"/>
    </row>
    <row r="750" spans="1:27" s="24" customFormat="1" ht="36" customHeight="1" x14ac:dyDescent="0.4">
      <c r="A750" s="882">
        <v>509</v>
      </c>
      <c r="B750" s="882" t="s">
        <v>26</v>
      </c>
      <c r="C750" s="882">
        <v>31680</v>
      </c>
      <c r="D750" s="882">
        <v>1</v>
      </c>
      <c r="E750" s="882">
        <v>1990</v>
      </c>
      <c r="F750" s="883" t="s">
        <v>879</v>
      </c>
      <c r="G750" s="882">
        <v>4</v>
      </c>
      <c r="H750" s="882">
        <v>0</v>
      </c>
      <c r="I750" s="884">
        <v>47</v>
      </c>
      <c r="J750" s="23">
        <v>1647</v>
      </c>
      <c r="K750" s="882"/>
      <c r="L750" s="882"/>
      <c r="M750" s="882"/>
      <c r="N750" s="882"/>
      <c r="O750" s="882"/>
      <c r="P750" s="7"/>
      <c r="Q750" s="882"/>
      <c r="R750" s="882"/>
      <c r="S750" s="882"/>
      <c r="T750" s="882"/>
      <c r="U750" s="882"/>
      <c r="V750" s="882"/>
      <c r="W750" s="882"/>
      <c r="X750" s="882"/>
      <c r="Y750" s="882"/>
      <c r="Z750" s="882"/>
      <c r="AA750" s="882"/>
    </row>
    <row r="751" spans="1:27" s="62" customFormat="1" ht="36" customHeight="1" x14ac:dyDescent="0.4">
      <c r="A751" s="102">
        <v>510</v>
      </c>
      <c r="B751" s="102" t="s">
        <v>26</v>
      </c>
      <c r="C751" s="102">
        <v>29536</v>
      </c>
      <c r="D751" s="102">
        <v>53</v>
      </c>
      <c r="E751" s="102">
        <v>2429</v>
      </c>
      <c r="F751" s="103" t="s">
        <v>879</v>
      </c>
      <c r="G751" s="102">
        <v>6</v>
      </c>
      <c r="H751" s="102">
        <v>0</v>
      </c>
      <c r="I751" s="243">
        <v>14</v>
      </c>
      <c r="J751" s="210">
        <v>2042</v>
      </c>
      <c r="K751" s="102">
        <v>172</v>
      </c>
      <c r="L751" s="102">
        <v>200</v>
      </c>
      <c r="M751" s="102"/>
      <c r="N751" s="102"/>
      <c r="O751" s="102">
        <v>1</v>
      </c>
      <c r="P751" s="104"/>
      <c r="Q751" s="103" t="s">
        <v>934</v>
      </c>
      <c r="R751" s="102" t="s">
        <v>872</v>
      </c>
      <c r="S751" s="102">
        <v>800</v>
      </c>
      <c r="T751" s="102"/>
      <c r="U751" s="102"/>
      <c r="V751" s="102">
        <v>800</v>
      </c>
      <c r="W751" s="102"/>
      <c r="X751" s="102">
        <v>20</v>
      </c>
      <c r="Y751" s="102"/>
      <c r="Z751" s="102"/>
      <c r="AA751" s="102"/>
    </row>
    <row r="752" spans="1:27" s="62" customFormat="1" x14ac:dyDescent="0.4">
      <c r="A752" s="102"/>
      <c r="B752" s="102"/>
      <c r="C752" s="102"/>
      <c r="D752" s="102"/>
      <c r="E752" s="102"/>
      <c r="F752" s="103"/>
      <c r="G752" s="102"/>
      <c r="H752" s="102"/>
      <c r="I752" s="243"/>
      <c r="J752" s="102"/>
      <c r="K752" s="102"/>
      <c r="L752" s="102"/>
      <c r="M752" s="102"/>
      <c r="N752" s="102"/>
      <c r="O752" s="102">
        <v>2</v>
      </c>
      <c r="P752" s="104" t="s">
        <v>972</v>
      </c>
      <c r="Q752" s="102" t="s">
        <v>903</v>
      </c>
      <c r="R752" s="102" t="s">
        <v>872</v>
      </c>
      <c r="S752" s="102">
        <v>690</v>
      </c>
      <c r="T752" s="102"/>
      <c r="U752" s="102">
        <v>690</v>
      </c>
      <c r="V752" s="102"/>
      <c r="W752" s="102"/>
      <c r="X752" s="102">
        <v>31</v>
      </c>
      <c r="Y752" s="102"/>
      <c r="Z752" s="102"/>
      <c r="AA752" s="102"/>
    </row>
    <row r="753" spans="1:27" s="24" customFormat="1" ht="34.5" customHeight="1" x14ac:dyDescent="0.4">
      <c r="A753" s="882">
        <v>511</v>
      </c>
      <c r="B753" s="882" t="s">
        <v>26</v>
      </c>
      <c r="C753" s="882">
        <v>38444</v>
      </c>
      <c r="D753" s="882">
        <v>56</v>
      </c>
      <c r="E753" s="882">
        <v>2666</v>
      </c>
      <c r="F753" s="883" t="s">
        <v>879</v>
      </c>
      <c r="G753" s="882">
        <v>0</v>
      </c>
      <c r="H753" s="882">
        <v>2</v>
      </c>
      <c r="I753" s="884">
        <v>17</v>
      </c>
      <c r="J753" s="882">
        <v>217</v>
      </c>
      <c r="K753" s="882"/>
      <c r="L753" s="882"/>
      <c r="M753" s="882"/>
      <c r="N753" s="882"/>
      <c r="O753" s="882"/>
      <c r="P753" s="7"/>
      <c r="Q753" s="882"/>
      <c r="R753" s="882"/>
      <c r="S753" s="882"/>
      <c r="T753" s="882"/>
      <c r="U753" s="882"/>
      <c r="V753" s="882"/>
      <c r="W753" s="882"/>
      <c r="X753" s="882"/>
      <c r="Y753" s="882"/>
      <c r="Z753" s="882"/>
      <c r="AA753" s="882"/>
    </row>
    <row r="754" spans="1:27" s="24" customFormat="1" ht="41.25" customHeight="1" x14ac:dyDescent="0.4">
      <c r="A754" s="882">
        <v>512</v>
      </c>
      <c r="B754" s="882" t="s">
        <v>26</v>
      </c>
      <c r="C754" s="882">
        <v>26280</v>
      </c>
      <c r="D754" s="882">
        <v>21</v>
      </c>
      <c r="E754" s="882">
        <v>1634</v>
      </c>
      <c r="F754" s="883" t="s">
        <v>879</v>
      </c>
      <c r="G754" s="882">
        <v>8</v>
      </c>
      <c r="H754" s="882">
        <v>3</v>
      </c>
      <c r="I754" s="884">
        <v>6</v>
      </c>
      <c r="J754" s="23">
        <v>3506</v>
      </c>
      <c r="K754" s="882"/>
      <c r="L754" s="882"/>
      <c r="M754" s="882"/>
      <c r="N754" s="882"/>
      <c r="O754" s="882"/>
      <c r="P754" s="7"/>
      <c r="Q754" s="882"/>
      <c r="R754" s="882"/>
      <c r="S754" s="882"/>
      <c r="T754" s="882"/>
      <c r="U754" s="882"/>
      <c r="V754" s="882"/>
      <c r="W754" s="882"/>
      <c r="X754" s="882"/>
      <c r="Y754" s="882"/>
      <c r="Z754" s="882"/>
      <c r="AA754" s="882"/>
    </row>
    <row r="755" spans="1:27" s="109" customFormat="1" ht="39" customHeight="1" x14ac:dyDescent="0.4">
      <c r="A755" s="102">
        <v>513</v>
      </c>
      <c r="B755" s="102" t="s">
        <v>26</v>
      </c>
      <c r="C755" s="102">
        <v>44786</v>
      </c>
      <c r="D755" s="102">
        <v>101</v>
      </c>
      <c r="E755" s="102">
        <v>4110</v>
      </c>
      <c r="F755" s="103" t="s">
        <v>879</v>
      </c>
      <c r="G755" s="102">
        <v>9</v>
      </c>
      <c r="H755" s="102">
        <v>3</v>
      </c>
      <c r="I755" s="243">
        <v>82</v>
      </c>
      <c r="J755" s="210">
        <v>3757</v>
      </c>
      <c r="K755" s="102">
        <v>25</v>
      </c>
      <c r="L755" s="102">
        <v>200</v>
      </c>
      <c r="M755" s="102"/>
      <c r="N755" s="102"/>
      <c r="O755" s="102">
        <v>1</v>
      </c>
      <c r="P755" s="104"/>
      <c r="Q755" s="103" t="s">
        <v>934</v>
      </c>
      <c r="R755" s="102" t="s">
        <v>872</v>
      </c>
      <c r="S755" s="109">
        <v>800</v>
      </c>
      <c r="T755" s="102"/>
      <c r="U755" s="102"/>
      <c r="V755" s="102">
        <v>800</v>
      </c>
      <c r="W755" s="102"/>
      <c r="X755" s="102"/>
      <c r="Y755" s="102"/>
      <c r="Z755" s="102"/>
      <c r="AA755" s="102"/>
    </row>
    <row r="756" spans="1:27" s="24" customFormat="1" x14ac:dyDescent="0.4">
      <c r="A756" s="882"/>
      <c r="B756" s="882"/>
      <c r="C756" s="882"/>
      <c r="D756" s="882"/>
      <c r="E756" s="882"/>
      <c r="F756" s="883"/>
      <c r="G756" s="882"/>
      <c r="H756" s="882"/>
      <c r="I756" s="884"/>
      <c r="J756" s="882"/>
      <c r="K756" s="882"/>
      <c r="L756" s="882"/>
      <c r="M756" s="882"/>
      <c r="N756" s="882"/>
      <c r="O756" s="882">
        <v>2</v>
      </c>
      <c r="P756" s="7"/>
      <c r="Q756" s="882" t="s">
        <v>903</v>
      </c>
      <c r="R756" s="882" t="s">
        <v>872</v>
      </c>
      <c r="S756" s="882">
        <v>100</v>
      </c>
      <c r="T756" s="882"/>
      <c r="U756" s="882">
        <v>100</v>
      </c>
      <c r="V756" s="882"/>
      <c r="W756" s="882"/>
      <c r="X756" s="882"/>
      <c r="Y756" s="882"/>
      <c r="Z756" s="882"/>
      <c r="AA756" s="882"/>
    </row>
    <row r="757" spans="1:27" s="109" customFormat="1" ht="38.25" customHeight="1" x14ac:dyDescent="0.4">
      <c r="A757" s="102">
        <v>514</v>
      </c>
      <c r="B757" s="102" t="s">
        <v>26</v>
      </c>
      <c r="C757" s="102">
        <v>38567</v>
      </c>
      <c r="D757" s="102">
        <v>59</v>
      </c>
      <c r="E757" s="102">
        <v>2669</v>
      </c>
      <c r="F757" s="103" t="s">
        <v>879</v>
      </c>
      <c r="G757" s="102">
        <v>5</v>
      </c>
      <c r="H757" s="102">
        <v>0</v>
      </c>
      <c r="I757" s="243">
        <v>0</v>
      </c>
      <c r="J757" s="210">
        <v>1975</v>
      </c>
      <c r="K757" s="102">
        <v>25</v>
      </c>
      <c r="L757" s="102"/>
      <c r="M757" s="102"/>
      <c r="N757" s="102"/>
      <c r="O757" s="102">
        <v>1</v>
      </c>
      <c r="P757" s="104">
        <v>115</v>
      </c>
      <c r="Q757" s="102" t="s">
        <v>903</v>
      </c>
      <c r="R757" s="102" t="s">
        <v>888</v>
      </c>
      <c r="S757" s="102">
        <v>100</v>
      </c>
      <c r="T757" s="102"/>
      <c r="U757" s="102">
        <v>100</v>
      </c>
      <c r="V757" s="102"/>
      <c r="W757" s="102"/>
      <c r="X757" s="102">
        <v>38</v>
      </c>
      <c r="Y757" s="102"/>
      <c r="Z757" s="102"/>
      <c r="AA757" s="102"/>
    </row>
    <row r="758" spans="1:27" s="109" customFormat="1" ht="35.25" customHeight="1" x14ac:dyDescent="0.4">
      <c r="A758" s="102">
        <v>515</v>
      </c>
      <c r="B758" s="102" t="s">
        <v>26</v>
      </c>
      <c r="C758" s="102">
        <v>67046</v>
      </c>
      <c r="D758" s="102">
        <v>161</v>
      </c>
      <c r="E758" s="102">
        <v>5815</v>
      </c>
      <c r="F758" s="103" t="s">
        <v>879</v>
      </c>
      <c r="G758" s="102">
        <v>0</v>
      </c>
      <c r="H758" s="102">
        <v>2</v>
      </c>
      <c r="I758" s="243">
        <v>29</v>
      </c>
      <c r="J758" s="102"/>
      <c r="K758" s="102">
        <v>65</v>
      </c>
      <c r="L758" s="102"/>
      <c r="M758" s="102"/>
      <c r="N758" s="102">
        <v>164</v>
      </c>
      <c r="O758" s="102">
        <v>1</v>
      </c>
      <c r="P758" s="104">
        <v>80</v>
      </c>
      <c r="Q758" s="102" t="s">
        <v>903</v>
      </c>
      <c r="R758" s="102" t="s">
        <v>875</v>
      </c>
      <c r="S758" s="102">
        <v>117</v>
      </c>
      <c r="T758" s="102"/>
      <c r="U758" s="102">
        <v>117</v>
      </c>
      <c r="V758" s="102"/>
      <c r="W758" s="102"/>
      <c r="X758" s="102">
        <v>48</v>
      </c>
      <c r="Y758" s="102"/>
      <c r="Z758" s="102"/>
      <c r="AA758" s="102"/>
    </row>
    <row r="759" spans="1:27" s="109" customFormat="1" x14ac:dyDescent="0.4">
      <c r="A759" s="102"/>
      <c r="B759" s="102"/>
      <c r="C759" s="102"/>
      <c r="D759" s="102"/>
      <c r="E759" s="102"/>
      <c r="F759" s="103"/>
      <c r="G759" s="102"/>
      <c r="H759" s="102"/>
      <c r="I759" s="243"/>
      <c r="J759" s="102"/>
      <c r="K759" s="102"/>
      <c r="L759" s="102"/>
      <c r="M759" s="102"/>
      <c r="N759" s="102"/>
      <c r="O759" s="102">
        <v>2</v>
      </c>
      <c r="P759" s="104">
        <v>84</v>
      </c>
      <c r="Q759" s="102" t="s">
        <v>903</v>
      </c>
      <c r="R759" s="102" t="s">
        <v>872</v>
      </c>
      <c r="S759" s="102">
        <v>144</v>
      </c>
      <c r="T759" s="102"/>
      <c r="U759" s="102">
        <v>144</v>
      </c>
      <c r="V759" s="102"/>
      <c r="W759" s="102"/>
      <c r="X759" s="102"/>
      <c r="Y759" s="102"/>
      <c r="Z759" s="102"/>
      <c r="AA759" s="102"/>
    </row>
    <row r="760" spans="1:27" s="24" customFormat="1" ht="36.75" customHeight="1" x14ac:dyDescent="0.4">
      <c r="A760" s="882">
        <v>516</v>
      </c>
      <c r="B760" s="882" t="s">
        <v>26</v>
      </c>
      <c r="C760" s="882">
        <v>53159</v>
      </c>
      <c r="D760" s="882">
        <v>115</v>
      </c>
      <c r="E760" s="882">
        <v>4653</v>
      </c>
      <c r="F760" s="883" t="s">
        <v>879</v>
      </c>
      <c r="G760" s="882">
        <v>5</v>
      </c>
      <c r="H760" s="882">
        <v>1</v>
      </c>
      <c r="I760" s="884">
        <v>50</v>
      </c>
      <c r="J760" s="23">
        <v>2150</v>
      </c>
      <c r="K760" s="882"/>
      <c r="L760" s="882"/>
      <c r="M760" s="882"/>
      <c r="N760" s="882"/>
      <c r="O760" s="882"/>
      <c r="P760" s="7"/>
      <c r="Q760" s="882"/>
      <c r="R760" s="882"/>
      <c r="S760" s="882"/>
      <c r="T760" s="882"/>
      <c r="U760" s="882"/>
      <c r="V760" s="882"/>
      <c r="W760" s="882"/>
      <c r="X760" s="882"/>
      <c r="Y760" s="882"/>
      <c r="Z760" s="882"/>
      <c r="AA760" s="882"/>
    </row>
    <row r="761" spans="1:27" s="24" customFormat="1" ht="35.25" customHeight="1" x14ac:dyDescent="0.4">
      <c r="A761" s="882">
        <v>517</v>
      </c>
      <c r="B761" s="882" t="s">
        <v>26</v>
      </c>
      <c r="C761" s="882">
        <v>53160</v>
      </c>
      <c r="D761" s="882">
        <v>116</v>
      </c>
      <c r="E761" s="882">
        <v>4654</v>
      </c>
      <c r="F761" s="883" t="s">
        <v>879</v>
      </c>
      <c r="G761" s="882">
        <v>5</v>
      </c>
      <c r="H761" s="882">
        <v>1</v>
      </c>
      <c r="I761" s="884">
        <v>50</v>
      </c>
      <c r="J761" s="23">
        <v>2150</v>
      </c>
      <c r="K761" s="882"/>
      <c r="L761" s="882"/>
      <c r="M761" s="882"/>
      <c r="N761" s="882"/>
      <c r="O761" s="882"/>
      <c r="P761" s="7"/>
      <c r="Q761" s="882"/>
      <c r="R761" s="882"/>
      <c r="S761" s="882"/>
      <c r="T761" s="882"/>
      <c r="U761" s="882"/>
      <c r="V761" s="882"/>
      <c r="W761" s="882"/>
      <c r="X761" s="882"/>
      <c r="Y761" s="882"/>
      <c r="Z761" s="882"/>
      <c r="AA761" s="882"/>
    </row>
    <row r="762" spans="1:27" s="24" customFormat="1" ht="36.75" customHeight="1" x14ac:dyDescent="0.4">
      <c r="A762" s="882">
        <v>518</v>
      </c>
      <c r="B762" s="882" t="s">
        <v>26</v>
      </c>
      <c r="C762" s="882">
        <v>53161</v>
      </c>
      <c r="D762" s="882">
        <v>117</v>
      </c>
      <c r="E762" s="882">
        <v>4655</v>
      </c>
      <c r="F762" s="883" t="s">
        <v>879</v>
      </c>
      <c r="G762" s="882">
        <v>5</v>
      </c>
      <c r="H762" s="882">
        <v>1</v>
      </c>
      <c r="I762" s="884">
        <v>51</v>
      </c>
      <c r="J762" s="23">
        <v>2150</v>
      </c>
      <c r="K762" s="882"/>
      <c r="L762" s="882"/>
      <c r="M762" s="882"/>
      <c r="N762" s="882"/>
      <c r="O762" s="882"/>
      <c r="P762" s="7"/>
      <c r="Q762" s="882"/>
      <c r="R762" s="882"/>
      <c r="S762" s="882"/>
      <c r="T762" s="882"/>
      <c r="U762" s="882"/>
      <c r="V762" s="882"/>
      <c r="W762" s="882"/>
      <c r="X762" s="882"/>
      <c r="Y762" s="882"/>
      <c r="Z762" s="882"/>
      <c r="AA762" s="882"/>
    </row>
    <row r="763" spans="1:27" s="24" customFormat="1" ht="36.75" customHeight="1" x14ac:dyDescent="0.4">
      <c r="A763" s="882">
        <v>519</v>
      </c>
      <c r="B763" s="882" t="s">
        <v>26</v>
      </c>
      <c r="C763" s="882">
        <v>53163</v>
      </c>
      <c r="D763" s="882">
        <v>119</v>
      </c>
      <c r="E763" s="882">
        <v>4657</v>
      </c>
      <c r="F763" s="883" t="s">
        <v>879</v>
      </c>
      <c r="G763" s="882">
        <v>3</v>
      </c>
      <c r="H763" s="882">
        <v>3</v>
      </c>
      <c r="I763" s="884">
        <v>39</v>
      </c>
      <c r="J763" s="23">
        <v>1539</v>
      </c>
      <c r="K763" s="882"/>
      <c r="L763" s="882"/>
      <c r="M763" s="882"/>
      <c r="N763" s="882"/>
      <c r="O763" s="882"/>
      <c r="P763" s="7"/>
      <c r="Q763" s="882"/>
      <c r="R763" s="882"/>
      <c r="S763" s="882"/>
      <c r="T763" s="882"/>
      <c r="U763" s="882"/>
      <c r="V763" s="882"/>
      <c r="W763" s="882"/>
      <c r="X763" s="882"/>
      <c r="Y763" s="882"/>
      <c r="Z763" s="882"/>
      <c r="AA763" s="882"/>
    </row>
    <row r="764" spans="1:27" s="24" customFormat="1" ht="38.25" customHeight="1" x14ac:dyDescent="0.4">
      <c r="A764" s="882">
        <v>520</v>
      </c>
      <c r="B764" s="882" t="s">
        <v>26</v>
      </c>
      <c r="C764" s="882">
        <v>53162</v>
      </c>
      <c r="D764" s="882">
        <v>118</v>
      </c>
      <c r="E764" s="882">
        <v>4656</v>
      </c>
      <c r="F764" s="883" t="s">
        <v>879</v>
      </c>
      <c r="G764" s="882">
        <v>3</v>
      </c>
      <c r="H764" s="882">
        <v>3</v>
      </c>
      <c r="I764" s="884">
        <v>39</v>
      </c>
      <c r="J764" s="23">
        <v>1539</v>
      </c>
      <c r="K764" s="882"/>
      <c r="L764" s="882"/>
      <c r="M764" s="882"/>
      <c r="N764" s="882"/>
      <c r="O764" s="882"/>
      <c r="P764" s="7"/>
      <c r="Q764" s="882"/>
      <c r="R764" s="882"/>
      <c r="S764" s="882"/>
      <c r="T764" s="882"/>
      <c r="U764" s="882"/>
      <c r="V764" s="882"/>
      <c r="W764" s="882"/>
      <c r="X764" s="882"/>
      <c r="Y764" s="882"/>
      <c r="Z764" s="882"/>
      <c r="AA764" s="882"/>
    </row>
    <row r="765" spans="1:27" s="24" customFormat="1" ht="38.25" customHeight="1" x14ac:dyDescent="0.4">
      <c r="A765" s="882">
        <v>521</v>
      </c>
      <c r="B765" s="882" t="s">
        <v>26</v>
      </c>
      <c r="C765" s="882">
        <v>26297</v>
      </c>
      <c r="D765" s="882">
        <v>31</v>
      </c>
      <c r="E765" s="882">
        <v>1659</v>
      </c>
      <c r="F765" s="883" t="s">
        <v>879</v>
      </c>
      <c r="G765" s="882">
        <v>12</v>
      </c>
      <c r="H765" s="882">
        <v>1</v>
      </c>
      <c r="I765" s="884">
        <v>36</v>
      </c>
      <c r="J765" s="23">
        <v>4936</v>
      </c>
      <c r="K765" s="882"/>
      <c r="L765" s="882"/>
      <c r="M765" s="882"/>
      <c r="N765" s="882"/>
      <c r="O765" s="882"/>
      <c r="P765" s="7"/>
      <c r="Q765" s="882"/>
      <c r="R765" s="882"/>
      <c r="S765" s="882"/>
      <c r="T765" s="882"/>
      <c r="U765" s="882"/>
      <c r="V765" s="882"/>
      <c r="W765" s="882"/>
      <c r="X765" s="882"/>
      <c r="Y765" s="882"/>
      <c r="Z765" s="882"/>
      <c r="AA765" s="882"/>
    </row>
    <row r="766" spans="1:27" s="24" customFormat="1" ht="36.75" customHeight="1" x14ac:dyDescent="0.4">
      <c r="A766" s="882">
        <v>522</v>
      </c>
      <c r="B766" s="882" t="s">
        <v>26</v>
      </c>
      <c r="C766" s="882">
        <v>78325</v>
      </c>
      <c r="D766" s="882">
        <v>196</v>
      </c>
      <c r="E766" s="882">
        <v>7282</v>
      </c>
      <c r="F766" s="883" t="s">
        <v>879</v>
      </c>
      <c r="G766" s="882">
        <v>3</v>
      </c>
      <c r="H766" s="882">
        <v>1</v>
      </c>
      <c r="I766" s="884">
        <v>0</v>
      </c>
      <c r="J766" s="23">
        <v>1300</v>
      </c>
      <c r="K766" s="882"/>
      <c r="L766" s="882"/>
      <c r="M766" s="882"/>
      <c r="N766" s="882"/>
      <c r="O766" s="882"/>
      <c r="P766" s="7"/>
      <c r="Q766" s="882"/>
      <c r="R766" s="882"/>
      <c r="S766" s="882"/>
      <c r="T766" s="882"/>
      <c r="U766" s="882"/>
      <c r="V766" s="882"/>
      <c r="W766" s="882"/>
      <c r="X766" s="882"/>
      <c r="Y766" s="882"/>
      <c r="Z766" s="882"/>
      <c r="AA766" s="882"/>
    </row>
    <row r="767" spans="1:27" s="24" customFormat="1" ht="35.25" customHeight="1" x14ac:dyDescent="0.4">
      <c r="A767" s="882">
        <v>523</v>
      </c>
      <c r="B767" s="882" t="s">
        <v>26</v>
      </c>
      <c r="C767" s="882">
        <v>42238</v>
      </c>
      <c r="D767" s="882">
        <v>85</v>
      </c>
      <c r="E767" s="882">
        <v>3908</v>
      </c>
      <c r="F767" s="883" t="s">
        <v>879</v>
      </c>
      <c r="G767" s="882">
        <v>16</v>
      </c>
      <c r="H767" s="882">
        <v>1</v>
      </c>
      <c r="I767" s="884">
        <v>50</v>
      </c>
      <c r="J767" s="23">
        <v>6550</v>
      </c>
      <c r="K767" s="882"/>
      <c r="L767" s="882"/>
      <c r="M767" s="882"/>
      <c r="N767" s="882"/>
      <c r="O767" s="882"/>
      <c r="P767" s="7"/>
      <c r="Q767" s="882"/>
      <c r="R767" s="882"/>
      <c r="S767" s="882"/>
      <c r="T767" s="882"/>
      <c r="U767" s="882"/>
      <c r="V767" s="882"/>
      <c r="W767" s="882"/>
      <c r="X767" s="882"/>
      <c r="Y767" s="882" t="s">
        <v>30</v>
      </c>
      <c r="Z767" s="882" t="s">
        <v>420</v>
      </c>
      <c r="AA767" s="882" t="s">
        <v>590</v>
      </c>
    </row>
    <row r="768" spans="1:27" s="24" customFormat="1" x14ac:dyDescent="0.4">
      <c r="A768" s="882"/>
      <c r="B768" s="882"/>
      <c r="C768" s="882"/>
      <c r="D768" s="882"/>
      <c r="E768" s="882"/>
      <c r="F768" s="883"/>
      <c r="G768" s="882"/>
      <c r="H768" s="882"/>
      <c r="I768" s="884"/>
      <c r="J768" s="882"/>
      <c r="K768" s="882"/>
      <c r="L768" s="882"/>
      <c r="M768" s="882"/>
      <c r="N768" s="882"/>
      <c r="O768" s="882"/>
      <c r="P768" s="7"/>
      <c r="Q768" s="882"/>
      <c r="R768" s="882"/>
      <c r="S768" s="882"/>
      <c r="T768" s="882"/>
      <c r="U768" s="882"/>
      <c r="V768" s="882"/>
      <c r="W768" s="882"/>
      <c r="X768" s="882"/>
      <c r="Y768" s="882"/>
      <c r="Z768" s="882"/>
      <c r="AA768" s="882"/>
    </row>
    <row r="769" spans="1:27" s="24" customFormat="1" ht="32.25" customHeight="1" x14ac:dyDescent="0.4">
      <c r="A769" s="882">
        <v>524</v>
      </c>
      <c r="B769" s="882" t="s">
        <v>26</v>
      </c>
      <c r="C769" s="882">
        <v>40631</v>
      </c>
      <c r="D769" s="882">
        <v>105</v>
      </c>
      <c r="E769" s="882">
        <v>4206</v>
      </c>
      <c r="F769" s="883" t="s">
        <v>879</v>
      </c>
      <c r="G769" s="882">
        <v>4</v>
      </c>
      <c r="H769" s="882">
        <v>0</v>
      </c>
      <c r="I769" s="884">
        <v>0</v>
      </c>
      <c r="J769" s="882"/>
      <c r="K769" s="882"/>
      <c r="L769" s="882"/>
      <c r="M769" s="882"/>
      <c r="N769" s="882"/>
      <c r="O769" s="882"/>
      <c r="P769" s="7"/>
      <c r="Q769" s="882"/>
      <c r="R769" s="882"/>
      <c r="S769" s="882"/>
      <c r="T769" s="882"/>
      <c r="U769" s="882"/>
      <c r="V769" s="882"/>
      <c r="W769" s="882"/>
      <c r="X769" s="882"/>
      <c r="Y769" s="882"/>
      <c r="Z769" s="882"/>
      <c r="AA769" s="882"/>
    </row>
    <row r="770" spans="1:27" s="24" customFormat="1" ht="32.25" customHeight="1" x14ac:dyDescent="0.4">
      <c r="A770" s="882">
        <v>525</v>
      </c>
      <c r="B770" s="882" t="s">
        <v>26</v>
      </c>
      <c r="C770" s="882">
        <v>42239</v>
      </c>
      <c r="D770" s="882">
        <v>86</v>
      </c>
      <c r="E770" s="882">
        <v>3909</v>
      </c>
      <c r="F770" s="883" t="s">
        <v>879</v>
      </c>
      <c r="G770" s="882">
        <v>16</v>
      </c>
      <c r="H770" s="882">
        <v>1</v>
      </c>
      <c r="I770" s="884">
        <v>50</v>
      </c>
      <c r="J770" s="882"/>
      <c r="K770" s="882"/>
      <c r="L770" s="882"/>
      <c r="M770" s="882"/>
      <c r="N770" s="882"/>
      <c r="O770" s="882"/>
      <c r="P770" s="7"/>
      <c r="Q770" s="882"/>
      <c r="R770" s="882"/>
      <c r="S770" s="882"/>
      <c r="T770" s="882"/>
      <c r="U770" s="882"/>
      <c r="V770" s="882"/>
      <c r="W770" s="882"/>
      <c r="X770" s="882"/>
      <c r="Y770" s="882"/>
      <c r="Z770" s="882"/>
      <c r="AA770" s="882"/>
    </row>
    <row r="771" spans="1:27" s="24" customFormat="1" ht="36.75" customHeight="1" x14ac:dyDescent="0.4">
      <c r="A771" s="882">
        <v>526</v>
      </c>
      <c r="B771" s="882" t="s">
        <v>26</v>
      </c>
      <c r="C771" s="882">
        <v>26941</v>
      </c>
      <c r="D771" s="882">
        <v>49</v>
      </c>
      <c r="E771" s="882">
        <v>2428</v>
      </c>
      <c r="F771" s="883" t="s">
        <v>879</v>
      </c>
      <c r="G771" s="882">
        <v>9</v>
      </c>
      <c r="H771" s="882">
        <v>1</v>
      </c>
      <c r="I771" s="884">
        <v>55</v>
      </c>
      <c r="J771" s="23">
        <v>3755</v>
      </c>
      <c r="K771" s="882"/>
      <c r="L771" s="882"/>
      <c r="M771" s="882"/>
      <c r="N771" s="882"/>
      <c r="O771" s="882"/>
      <c r="P771" s="7"/>
      <c r="Q771" s="882"/>
      <c r="R771" s="882"/>
      <c r="S771" s="882"/>
      <c r="T771" s="882"/>
      <c r="U771" s="882"/>
      <c r="V771" s="882"/>
      <c r="W771" s="882"/>
      <c r="X771" s="882"/>
      <c r="Y771" s="882"/>
      <c r="Z771" s="882"/>
      <c r="AA771" s="882"/>
    </row>
    <row r="772" spans="1:27" s="24" customFormat="1" ht="42.75" customHeight="1" x14ac:dyDescent="0.4">
      <c r="A772" s="882">
        <v>527</v>
      </c>
      <c r="B772" s="882" t="s">
        <v>26</v>
      </c>
      <c r="C772" s="882">
        <v>58134</v>
      </c>
      <c r="D772" s="882">
        <v>183</v>
      </c>
      <c r="E772" s="882">
        <v>5019</v>
      </c>
      <c r="F772" s="883" t="s">
        <v>879</v>
      </c>
      <c r="G772" s="882">
        <v>13</v>
      </c>
      <c r="H772" s="882">
        <v>1</v>
      </c>
      <c r="I772" s="884">
        <v>6</v>
      </c>
      <c r="J772" s="23">
        <v>5306</v>
      </c>
      <c r="K772" s="882"/>
      <c r="L772" s="882"/>
      <c r="M772" s="882"/>
      <c r="N772" s="882"/>
      <c r="O772" s="882"/>
      <c r="P772" s="7"/>
      <c r="Q772" s="882"/>
      <c r="R772" s="882"/>
      <c r="S772" s="882"/>
      <c r="T772" s="882"/>
      <c r="U772" s="882"/>
      <c r="V772" s="882"/>
      <c r="W772" s="882"/>
      <c r="X772" s="882"/>
      <c r="Y772" s="882"/>
      <c r="Z772" s="882"/>
      <c r="AA772" s="882"/>
    </row>
    <row r="773" spans="1:27" s="24" customFormat="1" ht="42.75" customHeight="1" x14ac:dyDescent="0.4">
      <c r="A773" s="882">
        <v>528</v>
      </c>
      <c r="B773" s="882" t="s">
        <v>26</v>
      </c>
      <c r="C773" s="882">
        <v>6921</v>
      </c>
      <c r="D773" s="882">
        <v>102</v>
      </c>
      <c r="E773" s="882">
        <v>56</v>
      </c>
      <c r="F773" s="883" t="s">
        <v>879</v>
      </c>
      <c r="G773" s="882">
        <v>1</v>
      </c>
      <c r="H773" s="882">
        <v>0</v>
      </c>
      <c r="I773" s="884">
        <v>0</v>
      </c>
      <c r="J773" s="882">
        <v>400</v>
      </c>
      <c r="K773" s="882"/>
      <c r="L773" s="882"/>
      <c r="M773" s="882"/>
      <c r="N773" s="882"/>
      <c r="O773" s="882"/>
      <c r="P773" s="7"/>
      <c r="Q773" s="882"/>
      <c r="R773" s="882"/>
      <c r="S773" s="882"/>
      <c r="T773" s="882"/>
      <c r="U773" s="882"/>
      <c r="V773" s="882"/>
      <c r="W773" s="882"/>
      <c r="X773" s="882"/>
      <c r="Y773" s="882"/>
      <c r="Z773" s="882"/>
      <c r="AA773" s="882"/>
    </row>
    <row r="774" spans="1:27" s="24" customFormat="1" ht="40.5" customHeight="1" x14ac:dyDescent="0.4">
      <c r="A774" s="882">
        <v>529</v>
      </c>
      <c r="B774" s="882" t="s">
        <v>26</v>
      </c>
      <c r="C774" s="882">
        <v>6920</v>
      </c>
      <c r="D774" s="882">
        <v>103</v>
      </c>
      <c r="E774" s="882">
        <v>55</v>
      </c>
      <c r="F774" s="883" t="s">
        <v>879</v>
      </c>
      <c r="G774" s="882">
        <v>1</v>
      </c>
      <c r="H774" s="882">
        <v>0</v>
      </c>
      <c r="I774" s="884">
        <v>0</v>
      </c>
      <c r="J774" s="882">
        <v>400</v>
      </c>
      <c r="K774" s="882"/>
      <c r="L774" s="882"/>
      <c r="M774" s="882"/>
      <c r="N774" s="882"/>
      <c r="O774" s="882"/>
      <c r="P774" s="7"/>
      <c r="Q774" s="882"/>
      <c r="R774" s="882"/>
      <c r="S774" s="882"/>
      <c r="T774" s="882"/>
      <c r="U774" s="882"/>
      <c r="V774" s="882"/>
      <c r="W774" s="882"/>
      <c r="X774" s="882"/>
      <c r="Y774" s="882"/>
      <c r="Z774" s="882"/>
      <c r="AA774" s="882"/>
    </row>
    <row r="775" spans="1:27" s="24" customFormat="1" ht="39" customHeight="1" x14ac:dyDescent="0.4">
      <c r="A775" s="882">
        <v>530</v>
      </c>
      <c r="B775" s="882" t="s">
        <v>26</v>
      </c>
      <c r="C775" s="882">
        <v>6919</v>
      </c>
      <c r="D775" s="882">
        <v>104</v>
      </c>
      <c r="E775" s="882">
        <v>54</v>
      </c>
      <c r="F775" s="883" t="s">
        <v>879</v>
      </c>
      <c r="G775" s="882">
        <v>1</v>
      </c>
      <c r="H775" s="882">
        <v>0</v>
      </c>
      <c r="I775" s="884">
        <v>0</v>
      </c>
      <c r="J775" s="882">
        <v>400</v>
      </c>
      <c r="K775" s="882"/>
      <c r="L775" s="882"/>
      <c r="M775" s="882"/>
      <c r="N775" s="882"/>
      <c r="O775" s="882"/>
      <c r="P775" s="7"/>
      <c r="Q775" s="882"/>
      <c r="R775" s="882"/>
      <c r="S775" s="882"/>
      <c r="T775" s="882"/>
      <c r="U775" s="882"/>
      <c r="V775" s="882"/>
      <c r="W775" s="882"/>
      <c r="X775" s="882"/>
      <c r="Y775" s="882"/>
      <c r="Z775" s="882"/>
      <c r="AA775" s="882"/>
    </row>
    <row r="776" spans="1:27" s="24" customFormat="1" ht="37.5" customHeight="1" x14ac:dyDescent="0.4">
      <c r="A776" s="882">
        <v>531</v>
      </c>
      <c r="B776" s="882" t="s">
        <v>26</v>
      </c>
      <c r="C776" s="882">
        <v>6918</v>
      </c>
      <c r="D776" s="882">
        <v>105</v>
      </c>
      <c r="E776" s="882">
        <v>53</v>
      </c>
      <c r="F776" s="883" t="s">
        <v>879</v>
      </c>
      <c r="G776" s="882">
        <v>2</v>
      </c>
      <c r="H776" s="882">
        <v>0</v>
      </c>
      <c r="I776" s="884">
        <v>0</v>
      </c>
      <c r="J776" s="882">
        <v>800</v>
      </c>
      <c r="K776" s="882"/>
      <c r="L776" s="882"/>
      <c r="M776" s="882"/>
      <c r="N776" s="882"/>
      <c r="O776" s="882"/>
      <c r="P776" s="7"/>
      <c r="Q776" s="882"/>
      <c r="R776" s="882"/>
      <c r="S776" s="882"/>
      <c r="T776" s="882"/>
      <c r="U776" s="882"/>
      <c r="V776" s="882"/>
      <c r="W776" s="882"/>
      <c r="X776" s="882"/>
      <c r="Y776" s="882"/>
      <c r="Z776" s="882"/>
      <c r="AA776" s="882"/>
    </row>
    <row r="777" spans="1:27" s="24" customFormat="1" ht="39" customHeight="1" x14ac:dyDescent="0.4">
      <c r="A777" s="882">
        <v>532</v>
      </c>
      <c r="B777" s="882" t="s">
        <v>26</v>
      </c>
      <c r="C777" s="882">
        <v>6917</v>
      </c>
      <c r="D777" s="882">
        <v>106</v>
      </c>
      <c r="E777" s="882">
        <v>52</v>
      </c>
      <c r="F777" s="883" t="s">
        <v>879</v>
      </c>
      <c r="G777" s="882">
        <v>1</v>
      </c>
      <c r="H777" s="882">
        <v>0</v>
      </c>
      <c r="I777" s="884">
        <v>0</v>
      </c>
      <c r="J777" s="882">
        <v>400</v>
      </c>
      <c r="K777" s="882"/>
      <c r="L777" s="882"/>
      <c r="M777" s="882"/>
      <c r="N777" s="882"/>
      <c r="O777" s="882"/>
      <c r="P777" s="7"/>
      <c r="Q777" s="882"/>
      <c r="R777" s="882"/>
      <c r="S777" s="882"/>
      <c r="T777" s="882"/>
      <c r="U777" s="882"/>
      <c r="V777" s="882"/>
      <c r="W777" s="882"/>
      <c r="X777" s="882"/>
      <c r="Y777" s="882"/>
      <c r="Z777" s="882"/>
      <c r="AA777" s="882"/>
    </row>
    <row r="778" spans="1:27" s="24" customFormat="1" ht="34.5" customHeight="1" x14ac:dyDescent="0.4">
      <c r="A778" s="882">
        <v>533</v>
      </c>
      <c r="B778" s="882" t="s">
        <v>26</v>
      </c>
      <c r="C778" s="882">
        <v>6916</v>
      </c>
      <c r="D778" s="882">
        <v>107</v>
      </c>
      <c r="E778" s="882">
        <v>51</v>
      </c>
      <c r="F778" s="883" t="s">
        <v>879</v>
      </c>
      <c r="G778" s="882">
        <v>2</v>
      </c>
      <c r="H778" s="882">
        <v>0</v>
      </c>
      <c r="I778" s="884">
        <v>0</v>
      </c>
      <c r="J778" s="882">
        <v>800</v>
      </c>
      <c r="K778" s="882"/>
      <c r="L778" s="882"/>
      <c r="M778" s="882"/>
      <c r="N778" s="882"/>
      <c r="O778" s="882"/>
      <c r="P778" s="7"/>
      <c r="Q778" s="882"/>
      <c r="R778" s="882"/>
      <c r="S778" s="882"/>
      <c r="T778" s="882"/>
      <c r="U778" s="882"/>
      <c r="V778" s="882"/>
      <c r="W778" s="882"/>
      <c r="X778" s="882"/>
      <c r="Y778" s="882"/>
      <c r="Z778" s="882"/>
      <c r="AA778" s="882"/>
    </row>
    <row r="779" spans="1:27" s="62" customFormat="1" ht="35.25" customHeight="1" x14ac:dyDescent="0.4">
      <c r="A779" s="102">
        <v>534</v>
      </c>
      <c r="B779" s="102" t="s">
        <v>26</v>
      </c>
      <c r="C779" s="102">
        <v>6915</v>
      </c>
      <c r="D779" s="102">
        <v>108</v>
      </c>
      <c r="E779" s="102">
        <v>50</v>
      </c>
      <c r="F779" s="103" t="s">
        <v>879</v>
      </c>
      <c r="G779" s="102">
        <v>1</v>
      </c>
      <c r="H779" s="102">
        <v>0</v>
      </c>
      <c r="I779" s="243">
        <v>0</v>
      </c>
      <c r="J779" s="102">
        <v>363</v>
      </c>
      <c r="K779" s="102">
        <v>37</v>
      </c>
      <c r="L779" s="102"/>
      <c r="M779" s="102"/>
      <c r="N779" s="102"/>
      <c r="O779" s="102">
        <v>1</v>
      </c>
      <c r="P779" s="104"/>
      <c r="Q779" s="102" t="s">
        <v>903</v>
      </c>
      <c r="R779" s="102" t="s">
        <v>872</v>
      </c>
      <c r="S779" s="102">
        <v>49</v>
      </c>
      <c r="T779" s="102"/>
      <c r="U779" s="102">
        <v>49</v>
      </c>
      <c r="V779" s="102"/>
      <c r="W779" s="102"/>
      <c r="X779" s="102"/>
      <c r="Y779" s="102"/>
      <c r="Z779" s="102"/>
      <c r="AA779" s="102"/>
    </row>
    <row r="780" spans="1:27" s="62" customFormat="1" x14ac:dyDescent="0.4">
      <c r="A780" s="102"/>
      <c r="B780" s="102"/>
      <c r="C780" s="102"/>
      <c r="D780" s="102"/>
      <c r="E780" s="102"/>
      <c r="F780" s="103"/>
      <c r="G780" s="102"/>
      <c r="H780" s="102"/>
      <c r="I780" s="243"/>
      <c r="J780" s="102"/>
      <c r="K780" s="102"/>
      <c r="L780" s="102"/>
      <c r="M780" s="102"/>
      <c r="N780" s="102"/>
      <c r="O780" s="102">
        <v>2</v>
      </c>
      <c r="P780" s="104"/>
      <c r="Q780" s="102" t="s">
        <v>947</v>
      </c>
      <c r="R780" s="102" t="s">
        <v>872</v>
      </c>
      <c r="S780" s="102">
        <v>100</v>
      </c>
      <c r="T780" s="102"/>
      <c r="U780" s="102">
        <v>100</v>
      </c>
      <c r="V780" s="102"/>
      <c r="W780" s="102"/>
      <c r="X780" s="102"/>
      <c r="Y780" s="102"/>
      <c r="Z780" s="102"/>
      <c r="AA780" s="102"/>
    </row>
    <row r="781" spans="1:27" s="109" customFormat="1" ht="33" customHeight="1" x14ac:dyDescent="0.4">
      <c r="A781" s="102">
        <v>535</v>
      </c>
      <c r="B781" s="102" t="s">
        <v>26</v>
      </c>
      <c r="C781" s="102">
        <v>6914</v>
      </c>
      <c r="D781" s="102">
        <v>109</v>
      </c>
      <c r="E781" s="102">
        <v>49</v>
      </c>
      <c r="F781" s="103" t="s">
        <v>879</v>
      </c>
      <c r="G781" s="102">
        <v>1</v>
      </c>
      <c r="H781" s="102">
        <v>0</v>
      </c>
      <c r="I781" s="243">
        <v>0</v>
      </c>
      <c r="J781" s="102">
        <v>387</v>
      </c>
      <c r="K781" s="102">
        <v>13</v>
      </c>
      <c r="L781" s="102"/>
      <c r="M781" s="102"/>
      <c r="N781" s="102"/>
      <c r="O781" s="102">
        <v>1</v>
      </c>
      <c r="P781" s="104">
        <v>232</v>
      </c>
      <c r="Q781" s="102" t="s">
        <v>903</v>
      </c>
      <c r="R781" s="102" t="s">
        <v>875</v>
      </c>
      <c r="S781" s="102">
        <v>50</v>
      </c>
      <c r="T781" s="102"/>
      <c r="U781" s="102">
        <v>50</v>
      </c>
      <c r="V781" s="102"/>
      <c r="W781" s="102"/>
      <c r="X781" s="102">
        <v>19</v>
      </c>
      <c r="Y781" s="102"/>
      <c r="Z781" s="102"/>
      <c r="AA781" s="102"/>
    </row>
    <row r="782" spans="1:27" s="109" customFormat="1" ht="32.25" customHeight="1" x14ac:dyDescent="0.4">
      <c r="A782" s="102">
        <v>536</v>
      </c>
      <c r="B782" s="102" t="s">
        <v>26</v>
      </c>
      <c r="C782" s="102">
        <v>6913</v>
      </c>
      <c r="D782" s="102">
        <v>110</v>
      </c>
      <c r="E782" s="102">
        <v>48</v>
      </c>
      <c r="F782" s="103" t="s">
        <v>879</v>
      </c>
      <c r="G782" s="102">
        <v>2</v>
      </c>
      <c r="H782" s="102">
        <v>0</v>
      </c>
      <c r="I782" s="243">
        <v>0</v>
      </c>
      <c r="J782" s="102">
        <v>779</v>
      </c>
      <c r="K782" s="102">
        <v>21</v>
      </c>
      <c r="L782" s="102"/>
      <c r="M782" s="102"/>
      <c r="N782" s="102"/>
      <c r="O782" s="102">
        <v>1</v>
      </c>
      <c r="P782" s="104">
        <v>71</v>
      </c>
      <c r="Q782" s="102" t="s">
        <v>903</v>
      </c>
      <c r="R782" s="102" t="s">
        <v>872</v>
      </c>
      <c r="S782" s="102">
        <v>84</v>
      </c>
      <c r="T782" s="102"/>
      <c r="U782" s="102">
        <v>84</v>
      </c>
      <c r="V782" s="102"/>
      <c r="W782" s="102"/>
      <c r="X782" s="102">
        <v>37</v>
      </c>
      <c r="Y782" s="102"/>
      <c r="Z782" s="102"/>
      <c r="AA782" s="102"/>
    </row>
    <row r="783" spans="1:27" s="24" customFormat="1" x14ac:dyDescent="0.4">
      <c r="A783" s="882"/>
      <c r="B783" s="882"/>
      <c r="C783" s="882"/>
      <c r="D783" s="882"/>
      <c r="E783" s="882"/>
      <c r="F783" s="883"/>
      <c r="G783" s="882"/>
      <c r="H783" s="882"/>
      <c r="I783" s="884"/>
      <c r="J783" s="882"/>
      <c r="K783" s="882"/>
      <c r="L783" s="882"/>
      <c r="M783" s="882"/>
      <c r="N783" s="882"/>
      <c r="O783" s="882"/>
      <c r="P783" s="7"/>
      <c r="Q783" s="882"/>
      <c r="R783" s="882"/>
      <c r="S783" s="882"/>
      <c r="T783" s="882"/>
      <c r="U783" s="882"/>
      <c r="V783" s="882"/>
      <c r="W783" s="882"/>
      <c r="X783" s="882"/>
      <c r="Y783" s="882"/>
      <c r="Z783" s="882"/>
      <c r="AA783" s="882"/>
    </row>
    <row r="784" spans="1:27" s="109" customFormat="1" ht="39.75" customHeight="1" x14ac:dyDescent="0.4">
      <c r="A784" s="102">
        <v>537</v>
      </c>
      <c r="B784" s="102" t="s">
        <v>26</v>
      </c>
      <c r="C784" s="102">
        <v>6912</v>
      </c>
      <c r="D784" s="102">
        <v>111</v>
      </c>
      <c r="E784" s="102">
        <v>47</v>
      </c>
      <c r="F784" s="103" t="s">
        <v>879</v>
      </c>
      <c r="G784" s="102">
        <v>2</v>
      </c>
      <c r="H784" s="102">
        <v>0</v>
      </c>
      <c r="I784" s="243">
        <v>0</v>
      </c>
      <c r="J784" s="102">
        <v>748</v>
      </c>
      <c r="K784" s="102">
        <v>52</v>
      </c>
      <c r="L784" s="102"/>
      <c r="M784" s="102"/>
      <c r="N784" s="102"/>
      <c r="O784" s="102">
        <v>1</v>
      </c>
      <c r="P784" s="104"/>
      <c r="Q784" s="102" t="s">
        <v>903</v>
      </c>
      <c r="R784" s="102" t="s">
        <v>875</v>
      </c>
      <c r="S784" s="102">
        <v>208</v>
      </c>
      <c r="T784" s="102"/>
      <c r="U784" s="102">
        <v>208</v>
      </c>
      <c r="V784" s="102"/>
      <c r="W784" s="102"/>
      <c r="X784" s="102"/>
      <c r="Y784" s="102"/>
      <c r="Z784" s="102"/>
      <c r="AA784" s="102"/>
    </row>
    <row r="785" spans="1:27" s="109" customFormat="1" ht="36.75" customHeight="1" x14ac:dyDescent="0.4">
      <c r="A785" s="102">
        <v>538</v>
      </c>
      <c r="B785" s="102" t="s">
        <v>26</v>
      </c>
      <c r="C785" s="102">
        <v>14712</v>
      </c>
      <c r="D785" s="102">
        <v>112</v>
      </c>
      <c r="E785" s="102">
        <v>69</v>
      </c>
      <c r="F785" s="103" t="s">
        <v>879</v>
      </c>
      <c r="G785" s="102">
        <v>1</v>
      </c>
      <c r="H785" s="102">
        <v>0</v>
      </c>
      <c r="I785" s="243">
        <v>0</v>
      </c>
      <c r="J785" s="102">
        <v>371</v>
      </c>
      <c r="K785" s="102">
        <v>29</v>
      </c>
      <c r="L785" s="102"/>
      <c r="M785" s="102"/>
      <c r="N785" s="102"/>
      <c r="O785" s="102">
        <v>1</v>
      </c>
      <c r="P785" s="104"/>
      <c r="Q785" s="102" t="s">
        <v>909</v>
      </c>
      <c r="R785" s="102" t="s">
        <v>875</v>
      </c>
      <c r="S785" s="102">
        <v>117</v>
      </c>
      <c r="T785" s="102"/>
      <c r="U785" s="102">
        <v>117</v>
      </c>
      <c r="V785" s="102"/>
      <c r="W785" s="102"/>
      <c r="X785" s="102"/>
      <c r="Y785" s="102"/>
      <c r="Z785" s="102"/>
      <c r="AA785" s="102"/>
    </row>
    <row r="786" spans="1:27" s="109" customFormat="1" ht="42.75" customHeight="1" x14ac:dyDescent="0.4">
      <c r="A786" s="102">
        <v>539</v>
      </c>
      <c r="B786" s="102" t="s">
        <v>26</v>
      </c>
      <c r="C786" s="102">
        <v>14711</v>
      </c>
      <c r="D786" s="102">
        <v>113</v>
      </c>
      <c r="E786" s="102">
        <v>68</v>
      </c>
      <c r="F786" s="103" t="s">
        <v>879</v>
      </c>
      <c r="G786" s="102">
        <v>1</v>
      </c>
      <c r="H786" s="102">
        <v>0</v>
      </c>
      <c r="I786" s="243">
        <v>0</v>
      </c>
      <c r="J786" s="102">
        <v>385</v>
      </c>
      <c r="K786" s="102">
        <v>15</v>
      </c>
      <c r="L786" s="102"/>
      <c r="M786" s="102"/>
      <c r="N786" s="102"/>
      <c r="O786" s="102">
        <v>1</v>
      </c>
      <c r="P786" s="104"/>
      <c r="Q786" s="102" t="s">
        <v>909</v>
      </c>
      <c r="R786" s="102" t="s">
        <v>875</v>
      </c>
      <c r="S786" s="102">
        <v>60</v>
      </c>
      <c r="T786" s="102"/>
      <c r="U786" s="102">
        <v>60</v>
      </c>
      <c r="V786" s="102"/>
      <c r="W786" s="102"/>
      <c r="X786" s="102"/>
      <c r="Y786" s="102"/>
      <c r="Z786" s="102"/>
      <c r="AA786" s="102"/>
    </row>
    <row r="787" spans="1:27" s="24" customFormat="1" ht="36.75" customHeight="1" x14ac:dyDescent="0.4">
      <c r="A787" s="882">
        <v>540</v>
      </c>
      <c r="B787" s="882" t="s">
        <v>26</v>
      </c>
      <c r="C787" s="882">
        <v>6911</v>
      </c>
      <c r="D787" s="882">
        <v>114</v>
      </c>
      <c r="E787" s="882">
        <v>46</v>
      </c>
      <c r="F787" s="883" t="s">
        <v>879</v>
      </c>
      <c r="G787" s="882">
        <v>2</v>
      </c>
      <c r="H787" s="882">
        <v>0</v>
      </c>
      <c r="I787" s="884">
        <v>0</v>
      </c>
      <c r="J787" s="882">
        <v>800</v>
      </c>
      <c r="K787" s="882"/>
      <c r="L787" s="882"/>
      <c r="M787" s="882"/>
      <c r="N787" s="882"/>
      <c r="O787" s="882"/>
      <c r="P787" s="7"/>
      <c r="Q787" s="882"/>
      <c r="R787" s="882"/>
      <c r="S787" s="882"/>
      <c r="T787" s="882"/>
      <c r="U787" s="882"/>
      <c r="V787" s="882"/>
      <c r="W787" s="882"/>
      <c r="X787" s="882"/>
      <c r="Y787" s="882"/>
      <c r="Z787" s="882"/>
      <c r="AA787" s="882"/>
    </row>
    <row r="788" spans="1:27" s="24" customFormat="1" ht="40.5" customHeight="1" x14ac:dyDescent="0.4">
      <c r="A788" s="882">
        <v>541</v>
      </c>
      <c r="B788" s="882" t="s">
        <v>26</v>
      </c>
      <c r="C788" s="882">
        <v>6910</v>
      </c>
      <c r="D788" s="882">
        <v>115</v>
      </c>
      <c r="E788" s="882">
        <v>45</v>
      </c>
      <c r="F788" s="883" t="s">
        <v>879</v>
      </c>
      <c r="G788" s="882">
        <v>2</v>
      </c>
      <c r="H788" s="882">
        <v>2</v>
      </c>
      <c r="I788" s="884">
        <v>0</v>
      </c>
      <c r="J788" s="23">
        <v>1000</v>
      </c>
      <c r="K788" s="882"/>
      <c r="L788" s="882"/>
      <c r="M788" s="882"/>
      <c r="N788" s="882"/>
      <c r="O788" s="882"/>
      <c r="P788" s="7"/>
      <c r="Q788" s="882"/>
      <c r="R788" s="882"/>
      <c r="S788" s="882"/>
      <c r="T788" s="882"/>
      <c r="U788" s="882"/>
      <c r="V788" s="882"/>
      <c r="W788" s="882"/>
      <c r="X788" s="882"/>
      <c r="Y788" s="882"/>
      <c r="Z788" s="882"/>
      <c r="AA788" s="882"/>
    </row>
    <row r="789" spans="1:27" s="109" customFormat="1" ht="40.5" customHeight="1" x14ac:dyDescent="0.4">
      <c r="A789" s="102">
        <v>542</v>
      </c>
      <c r="B789" s="102" t="s">
        <v>26</v>
      </c>
      <c r="C789" s="102">
        <v>26457</v>
      </c>
      <c r="D789" s="102">
        <v>8</v>
      </c>
      <c r="E789" s="102">
        <v>1317</v>
      </c>
      <c r="F789" s="103" t="s">
        <v>879</v>
      </c>
      <c r="G789" s="102">
        <v>2</v>
      </c>
      <c r="H789" s="102">
        <v>0</v>
      </c>
      <c r="I789" s="243">
        <v>78</v>
      </c>
      <c r="J789" s="102">
        <v>825</v>
      </c>
      <c r="K789" s="102">
        <v>53</v>
      </c>
      <c r="L789" s="102"/>
      <c r="M789" s="102"/>
      <c r="N789" s="102"/>
      <c r="O789" s="102">
        <v>1</v>
      </c>
      <c r="P789" s="104">
        <v>632</v>
      </c>
      <c r="Q789" s="102" t="s">
        <v>903</v>
      </c>
      <c r="R789" s="102" t="s">
        <v>872</v>
      </c>
      <c r="S789" s="102">
        <v>212</v>
      </c>
      <c r="T789" s="102"/>
      <c r="U789" s="102">
        <v>212</v>
      </c>
      <c r="V789" s="102"/>
      <c r="W789" s="102"/>
      <c r="X789" s="102">
        <v>18</v>
      </c>
      <c r="Y789" s="102"/>
      <c r="Z789" s="102"/>
      <c r="AA789" s="102"/>
    </row>
    <row r="790" spans="1:27" s="24" customFormat="1" ht="40.5" customHeight="1" x14ac:dyDescent="0.4">
      <c r="A790" s="882">
        <v>543</v>
      </c>
      <c r="B790" s="882" t="s">
        <v>26</v>
      </c>
      <c r="C790" s="882">
        <v>19032</v>
      </c>
      <c r="D790" s="882">
        <v>84</v>
      </c>
      <c r="E790" s="882">
        <v>740</v>
      </c>
      <c r="F790" s="883" t="s">
        <v>879</v>
      </c>
      <c r="G790" s="882">
        <v>1</v>
      </c>
      <c r="H790" s="882">
        <v>2</v>
      </c>
      <c r="I790" s="884">
        <v>26</v>
      </c>
      <c r="J790" s="882"/>
      <c r="K790" s="882"/>
      <c r="L790" s="882"/>
      <c r="M790" s="882"/>
      <c r="N790" s="882"/>
      <c r="O790" s="882"/>
      <c r="P790" s="7"/>
      <c r="Q790" s="882"/>
      <c r="R790" s="882"/>
      <c r="S790" s="882"/>
      <c r="T790" s="882"/>
      <c r="U790" s="882"/>
      <c r="V790" s="882"/>
      <c r="W790" s="882"/>
      <c r="X790" s="882"/>
      <c r="Y790" s="882"/>
      <c r="Z790" s="882"/>
      <c r="AA790" s="882"/>
    </row>
    <row r="791" spans="1:27" s="24" customFormat="1" ht="39.75" customHeight="1" x14ac:dyDescent="0.4">
      <c r="A791" s="882">
        <v>544</v>
      </c>
      <c r="B791" s="882" t="s">
        <v>26</v>
      </c>
      <c r="C791" s="882">
        <v>75824</v>
      </c>
      <c r="D791" s="882">
        <v>386</v>
      </c>
      <c r="E791" s="882">
        <v>6871</v>
      </c>
      <c r="F791" s="883" t="s">
        <v>879</v>
      </c>
      <c r="G791" s="882">
        <v>5</v>
      </c>
      <c r="H791" s="882">
        <v>0</v>
      </c>
      <c r="I791" s="884">
        <v>17</v>
      </c>
      <c r="J791" s="23">
        <v>2017</v>
      </c>
      <c r="K791" s="882"/>
      <c r="L791" s="882"/>
      <c r="M791" s="882"/>
      <c r="N791" s="882"/>
      <c r="O791" s="882"/>
      <c r="P791" s="7"/>
      <c r="Q791" s="882"/>
      <c r="R791" s="882"/>
      <c r="S791" s="882"/>
      <c r="T791" s="882"/>
      <c r="U791" s="882"/>
      <c r="V791" s="882"/>
      <c r="W791" s="882"/>
      <c r="X791" s="882"/>
      <c r="Y791" s="882"/>
      <c r="Z791" s="882"/>
      <c r="AA791" s="882"/>
    </row>
    <row r="792" spans="1:27" s="109" customFormat="1" ht="40.5" customHeight="1" x14ac:dyDescent="0.4">
      <c r="A792" s="102">
        <v>545</v>
      </c>
      <c r="B792" s="102" t="s">
        <v>26</v>
      </c>
      <c r="C792" s="102">
        <v>67094</v>
      </c>
      <c r="D792" s="102">
        <v>156</v>
      </c>
      <c r="E792" s="102">
        <v>5810</v>
      </c>
      <c r="F792" s="103" t="s">
        <v>879</v>
      </c>
      <c r="G792" s="102">
        <v>10</v>
      </c>
      <c r="H792" s="102">
        <v>1</v>
      </c>
      <c r="I792" s="243">
        <v>18</v>
      </c>
      <c r="J792" s="210">
        <v>3151</v>
      </c>
      <c r="K792" s="102">
        <v>49</v>
      </c>
      <c r="L792" s="102">
        <v>918</v>
      </c>
      <c r="M792" s="102"/>
      <c r="N792" s="102"/>
      <c r="O792" s="102">
        <v>1</v>
      </c>
      <c r="P792" s="104"/>
      <c r="Q792" s="103" t="s">
        <v>1015</v>
      </c>
      <c r="R792" s="102"/>
      <c r="S792" s="210">
        <v>2860</v>
      </c>
      <c r="T792" s="102"/>
      <c r="U792" s="210"/>
      <c r="V792" s="210">
        <v>2860</v>
      </c>
      <c r="W792" s="102"/>
      <c r="X792" s="102"/>
      <c r="Y792" s="102"/>
      <c r="Z792" s="102"/>
      <c r="AA792" s="102"/>
    </row>
    <row r="793" spans="1:27" s="109" customFormat="1" x14ac:dyDescent="0.4">
      <c r="A793" s="903"/>
      <c r="B793" s="216"/>
      <c r="C793" s="216"/>
      <c r="D793" s="216"/>
      <c r="E793" s="216"/>
      <c r="F793" s="904"/>
      <c r="G793" s="216"/>
      <c r="H793" s="216"/>
      <c r="I793" s="905"/>
      <c r="J793" s="906"/>
      <c r="K793" s="216"/>
      <c r="L793" s="216"/>
      <c r="M793" s="216"/>
      <c r="N793" s="216"/>
      <c r="O793" s="102">
        <v>2</v>
      </c>
      <c r="P793" s="104"/>
      <c r="Q793" s="102" t="s">
        <v>913</v>
      </c>
      <c r="R793" s="102" t="s">
        <v>872</v>
      </c>
      <c r="S793" s="102">
        <v>195</v>
      </c>
      <c r="T793" s="102"/>
      <c r="U793" s="102">
        <v>195</v>
      </c>
      <c r="V793" s="102"/>
      <c r="W793" s="102"/>
      <c r="X793" s="102"/>
      <c r="Y793" s="102"/>
      <c r="Z793" s="102"/>
      <c r="AA793" s="102"/>
    </row>
    <row r="794" spans="1:27" s="109" customFormat="1" x14ac:dyDescent="0.4">
      <c r="A794" s="903"/>
      <c r="B794" s="216"/>
      <c r="C794" s="216"/>
      <c r="D794" s="216"/>
      <c r="E794" s="216"/>
      <c r="F794" s="904"/>
      <c r="G794" s="216"/>
      <c r="H794" s="216"/>
      <c r="I794" s="905"/>
      <c r="J794" s="906"/>
      <c r="K794" s="216"/>
      <c r="L794" s="216"/>
      <c r="M794" s="216"/>
      <c r="N794" s="216"/>
      <c r="O794" s="102"/>
      <c r="P794" s="104"/>
      <c r="Q794" s="103"/>
      <c r="R794" s="102"/>
      <c r="S794" s="102"/>
      <c r="T794" s="102"/>
      <c r="U794" s="102"/>
      <c r="V794" s="102"/>
      <c r="W794" s="102"/>
      <c r="X794" s="102"/>
      <c r="Y794" s="102"/>
      <c r="Z794" s="102"/>
      <c r="AA794" s="102"/>
    </row>
    <row r="795" spans="1:27" s="24" customFormat="1" ht="37.5" customHeight="1" x14ac:dyDescent="0.4">
      <c r="A795" s="882">
        <v>546</v>
      </c>
      <c r="B795" s="882" t="s">
        <v>26</v>
      </c>
      <c r="C795" s="882">
        <v>75781</v>
      </c>
      <c r="D795" s="882">
        <v>299</v>
      </c>
      <c r="E795" s="882">
        <v>6867</v>
      </c>
      <c r="F795" s="883" t="s">
        <v>879</v>
      </c>
      <c r="G795" s="882">
        <v>5</v>
      </c>
      <c r="H795" s="882">
        <v>2</v>
      </c>
      <c r="I795" s="884">
        <v>30</v>
      </c>
      <c r="J795" s="23">
        <v>2230</v>
      </c>
      <c r="K795" s="882"/>
      <c r="L795" s="882"/>
      <c r="M795" s="882"/>
      <c r="N795" s="882"/>
      <c r="O795" s="882"/>
      <c r="P795" s="7"/>
      <c r="Q795" s="882"/>
      <c r="R795" s="882"/>
      <c r="S795" s="882"/>
      <c r="T795" s="882"/>
      <c r="U795" s="882"/>
      <c r="V795" s="882"/>
      <c r="W795" s="882"/>
      <c r="X795" s="882"/>
      <c r="Y795" s="882"/>
      <c r="Z795" s="882"/>
      <c r="AA795" s="882"/>
    </row>
    <row r="796" spans="1:27" s="24" customFormat="1" ht="39" customHeight="1" x14ac:dyDescent="0.4">
      <c r="A796" s="882">
        <v>547</v>
      </c>
      <c r="B796" s="882" t="s">
        <v>26</v>
      </c>
      <c r="C796" s="882">
        <v>67047</v>
      </c>
      <c r="D796" s="882">
        <v>162</v>
      </c>
      <c r="E796" s="882">
        <v>5816</v>
      </c>
      <c r="F796" s="883" t="s">
        <v>879</v>
      </c>
      <c r="G796" s="882">
        <v>2</v>
      </c>
      <c r="H796" s="882">
        <v>0</v>
      </c>
      <c r="I796" s="884">
        <v>38</v>
      </c>
      <c r="J796" s="882"/>
      <c r="K796" s="882">
        <v>144</v>
      </c>
      <c r="L796" s="882"/>
      <c r="M796" s="882"/>
      <c r="N796" s="882">
        <v>694</v>
      </c>
      <c r="O796" s="882">
        <v>1</v>
      </c>
      <c r="P796" s="7" t="s">
        <v>974</v>
      </c>
      <c r="Q796" s="882" t="s">
        <v>903</v>
      </c>
      <c r="R796" s="882" t="s">
        <v>872</v>
      </c>
      <c r="S796" s="882">
        <v>288</v>
      </c>
      <c r="T796" s="882"/>
      <c r="U796" s="882">
        <v>288</v>
      </c>
      <c r="V796" s="882"/>
      <c r="W796" s="882"/>
      <c r="X796" s="882">
        <v>33</v>
      </c>
      <c r="Y796" s="882"/>
      <c r="Z796" s="882"/>
      <c r="AA796" s="882"/>
    </row>
    <row r="797" spans="1:27" s="24" customFormat="1" x14ac:dyDescent="0.4">
      <c r="A797" s="882"/>
      <c r="B797" s="882"/>
      <c r="C797" s="882"/>
      <c r="D797" s="882"/>
      <c r="E797" s="882"/>
      <c r="F797" s="883"/>
      <c r="G797" s="882"/>
      <c r="H797" s="882"/>
      <c r="I797" s="884"/>
      <c r="J797" s="882"/>
      <c r="K797" s="882"/>
      <c r="L797" s="882"/>
      <c r="M797" s="882"/>
      <c r="N797" s="882"/>
      <c r="O797" s="882">
        <v>2</v>
      </c>
      <c r="P797" s="7"/>
      <c r="Q797" s="882" t="s">
        <v>909</v>
      </c>
      <c r="R797" s="882" t="s">
        <v>872</v>
      </c>
      <c r="S797" s="882">
        <v>288</v>
      </c>
      <c r="T797" s="882"/>
      <c r="U797" s="882">
        <v>288</v>
      </c>
      <c r="V797" s="882"/>
      <c r="W797" s="882"/>
      <c r="X797" s="882"/>
      <c r="Y797" s="882"/>
      <c r="Z797" s="882"/>
      <c r="AA797" s="882"/>
    </row>
    <row r="798" spans="1:27" s="24" customFormat="1" ht="39" customHeight="1" x14ac:dyDescent="0.4">
      <c r="A798" s="882">
        <v>548</v>
      </c>
      <c r="B798" s="882" t="s">
        <v>26</v>
      </c>
      <c r="C798" s="882">
        <v>38678</v>
      </c>
      <c r="D798" s="882">
        <v>80</v>
      </c>
      <c r="E798" s="882">
        <v>3658</v>
      </c>
      <c r="F798" s="883" t="s">
        <v>879</v>
      </c>
      <c r="G798" s="882">
        <v>2</v>
      </c>
      <c r="H798" s="882">
        <v>0</v>
      </c>
      <c r="I798" s="884">
        <v>61</v>
      </c>
      <c r="J798" s="882">
        <v>861</v>
      </c>
      <c r="K798" s="882"/>
      <c r="L798" s="882"/>
      <c r="M798" s="882"/>
      <c r="N798" s="882"/>
      <c r="O798" s="882"/>
      <c r="P798" s="7"/>
      <c r="Q798" s="882"/>
      <c r="R798" s="882"/>
      <c r="S798" s="882"/>
      <c r="T798" s="882"/>
      <c r="U798" s="882"/>
      <c r="V798" s="882"/>
      <c r="W798" s="882" t="s">
        <v>919</v>
      </c>
      <c r="X798" s="882"/>
      <c r="Y798" s="882"/>
      <c r="Z798" s="882"/>
      <c r="AA798" s="882"/>
    </row>
    <row r="799" spans="1:27" s="24" customFormat="1" x14ac:dyDescent="0.4">
      <c r="A799" s="882"/>
      <c r="B799" s="882"/>
      <c r="C799" s="882"/>
      <c r="D799" s="882"/>
      <c r="E799" s="882"/>
      <c r="F799" s="883"/>
      <c r="G799" s="882"/>
      <c r="H799" s="882"/>
      <c r="I799" s="884"/>
      <c r="J799" s="882"/>
      <c r="K799" s="882"/>
      <c r="L799" s="882"/>
      <c r="M799" s="882"/>
      <c r="N799" s="882"/>
      <c r="O799" s="882"/>
      <c r="P799" s="7"/>
      <c r="Q799" s="882"/>
      <c r="R799" s="882"/>
      <c r="S799" s="882"/>
      <c r="T799" s="882"/>
      <c r="U799" s="882"/>
      <c r="V799" s="882"/>
      <c r="W799" s="882"/>
      <c r="X799" s="882"/>
      <c r="Y799" s="882"/>
      <c r="Z799" s="882"/>
      <c r="AA799" s="882"/>
    </row>
    <row r="800" spans="1:27" s="24" customFormat="1" ht="37.5" customHeight="1" x14ac:dyDescent="0.4">
      <c r="A800" s="882">
        <v>549</v>
      </c>
      <c r="B800" s="882" t="s">
        <v>26</v>
      </c>
      <c r="C800" s="882">
        <v>67048</v>
      </c>
      <c r="D800" s="882">
        <v>163</v>
      </c>
      <c r="E800" s="882">
        <v>5817</v>
      </c>
      <c r="F800" s="883" t="s">
        <v>879</v>
      </c>
      <c r="G800" s="882">
        <v>1</v>
      </c>
      <c r="H800" s="882">
        <v>2</v>
      </c>
      <c r="I800" s="884">
        <v>99</v>
      </c>
      <c r="J800" s="882"/>
      <c r="K800" s="882"/>
      <c r="L800" s="882"/>
      <c r="M800" s="882"/>
      <c r="N800" s="882"/>
      <c r="O800" s="882">
        <v>1</v>
      </c>
      <c r="P800" s="7"/>
      <c r="Q800" s="882" t="s">
        <v>1013</v>
      </c>
      <c r="R800" s="882" t="s">
        <v>872</v>
      </c>
      <c r="S800" s="882">
        <v>630</v>
      </c>
      <c r="T800" s="882"/>
      <c r="U800" s="882"/>
      <c r="V800" s="882">
        <v>630</v>
      </c>
      <c r="W800" s="882"/>
      <c r="X800" s="882"/>
      <c r="Y800" s="882"/>
      <c r="Z800" s="882"/>
      <c r="AA800" s="882"/>
    </row>
    <row r="801" spans="1:27" s="24" customFormat="1" ht="23.25" customHeight="1" x14ac:dyDescent="0.4">
      <c r="A801" s="546"/>
      <c r="B801" s="546"/>
      <c r="C801" s="546"/>
      <c r="D801" s="546"/>
      <c r="E801" s="546"/>
      <c r="F801" s="546"/>
      <c r="G801" s="546"/>
      <c r="H801" s="546"/>
      <c r="I801" s="834"/>
      <c r="J801" s="546"/>
      <c r="K801" s="546"/>
      <c r="L801" s="546"/>
      <c r="M801" s="546"/>
      <c r="N801" s="546"/>
      <c r="O801" s="546">
        <v>2</v>
      </c>
      <c r="P801" s="546"/>
      <c r="Q801" s="546" t="s">
        <v>903</v>
      </c>
      <c r="R801" s="882" t="s">
        <v>872</v>
      </c>
      <c r="S801" s="546">
        <v>210</v>
      </c>
      <c r="T801" s="546"/>
      <c r="U801" s="546">
        <v>210</v>
      </c>
      <c r="V801" s="546"/>
      <c r="W801" s="546"/>
      <c r="X801" s="546"/>
      <c r="Y801" s="546"/>
      <c r="Z801" s="546"/>
      <c r="AA801" s="546"/>
    </row>
    <row r="802" spans="1:27" s="24" customFormat="1" ht="23.25" customHeight="1" x14ac:dyDescent="0.4">
      <c r="A802" s="546"/>
      <c r="B802" s="546"/>
      <c r="C802" s="546"/>
      <c r="D802" s="546"/>
      <c r="E802" s="546"/>
      <c r="F802" s="546"/>
      <c r="G802" s="546"/>
      <c r="H802" s="546"/>
      <c r="I802" s="834"/>
      <c r="J802" s="546"/>
      <c r="K802" s="546"/>
      <c r="L802" s="546"/>
      <c r="M802" s="546"/>
      <c r="N802" s="546"/>
      <c r="O802" s="546">
        <v>3</v>
      </c>
      <c r="P802" s="546"/>
      <c r="Q802" s="546" t="s">
        <v>1013</v>
      </c>
      <c r="R802" s="882" t="s">
        <v>872</v>
      </c>
      <c r="S802" s="546">
        <v>84</v>
      </c>
      <c r="T802" s="546"/>
      <c r="U802" s="546">
        <v>84</v>
      </c>
      <c r="V802" s="546"/>
      <c r="W802" s="546"/>
      <c r="X802" s="546"/>
      <c r="Y802" s="546"/>
      <c r="Z802" s="546"/>
      <c r="AA802" s="546"/>
    </row>
    <row r="803" spans="1:27" s="24" customFormat="1" ht="34.5" customHeight="1" x14ac:dyDescent="0.4">
      <c r="A803" s="546"/>
      <c r="B803" s="546"/>
      <c r="C803" s="546"/>
      <c r="D803" s="546"/>
      <c r="E803" s="546"/>
      <c r="F803" s="546"/>
      <c r="G803" s="546"/>
      <c r="H803" s="546"/>
      <c r="I803" s="834"/>
      <c r="J803" s="546"/>
      <c r="K803" s="546"/>
      <c r="L803" s="546"/>
      <c r="M803" s="546"/>
      <c r="N803" s="546"/>
      <c r="O803" s="546">
        <v>4</v>
      </c>
      <c r="P803" s="546"/>
      <c r="Q803" s="799" t="s">
        <v>1015</v>
      </c>
      <c r="R803" s="546"/>
      <c r="S803" s="546">
        <v>41</v>
      </c>
      <c r="T803" s="546"/>
      <c r="U803" s="546"/>
      <c r="V803" s="546">
        <v>41</v>
      </c>
      <c r="W803" s="546"/>
      <c r="X803" s="546"/>
      <c r="Y803" s="546"/>
      <c r="Z803" s="546"/>
      <c r="AA803" s="546"/>
    </row>
    <row r="804" spans="1:27" s="24" customFormat="1" ht="33.75" customHeight="1" x14ac:dyDescent="0.4">
      <c r="A804" s="882">
        <v>560</v>
      </c>
      <c r="B804" s="882" t="s">
        <v>26</v>
      </c>
      <c r="C804" s="882">
        <v>38565</v>
      </c>
      <c r="D804" s="882">
        <v>57</v>
      </c>
      <c r="E804" s="882">
        <v>2667</v>
      </c>
      <c r="F804" s="883" t="s">
        <v>879</v>
      </c>
      <c r="G804" s="882">
        <v>5</v>
      </c>
      <c r="H804" s="882">
        <v>0</v>
      </c>
      <c r="I804" s="884">
        <v>0</v>
      </c>
      <c r="J804" s="23">
        <v>2000</v>
      </c>
      <c r="K804" s="882"/>
      <c r="L804" s="882"/>
      <c r="M804" s="882"/>
      <c r="N804" s="882"/>
      <c r="O804" s="882"/>
      <c r="P804" s="7"/>
      <c r="Q804" s="882"/>
      <c r="R804" s="882"/>
      <c r="S804" s="882"/>
      <c r="T804" s="882"/>
      <c r="U804" s="882"/>
      <c r="V804" s="882"/>
      <c r="W804" s="882"/>
      <c r="X804" s="882"/>
      <c r="Y804" s="882"/>
      <c r="Z804" s="882"/>
      <c r="AA804" s="882"/>
    </row>
    <row r="805" spans="1:27" s="24" customFormat="1" ht="38.25" customHeight="1" x14ac:dyDescent="0.4">
      <c r="A805" s="882">
        <v>561</v>
      </c>
      <c r="B805" s="882" t="s">
        <v>26</v>
      </c>
      <c r="C805" s="882">
        <v>18953</v>
      </c>
      <c r="D805" s="882">
        <v>20</v>
      </c>
      <c r="E805" s="882">
        <v>928</v>
      </c>
      <c r="F805" s="883" t="s">
        <v>879</v>
      </c>
      <c r="G805" s="882">
        <v>11</v>
      </c>
      <c r="H805" s="882">
        <v>0</v>
      </c>
      <c r="I805" s="884">
        <v>84</v>
      </c>
      <c r="J805" s="23">
        <v>4484</v>
      </c>
      <c r="K805" s="882"/>
      <c r="L805" s="882"/>
      <c r="M805" s="882"/>
      <c r="N805" s="882"/>
      <c r="O805" s="882"/>
      <c r="P805" s="7"/>
      <c r="Q805" s="882"/>
      <c r="R805" s="882"/>
      <c r="S805" s="882"/>
      <c r="T805" s="882"/>
      <c r="U805" s="882"/>
      <c r="V805" s="882"/>
      <c r="W805" s="882"/>
      <c r="X805" s="882"/>
      <c r="Y805" s="882"/>
      <c r="Z805" s="882"/>
      <c r="AA805" s="882"/>
    </row>
    <row r="806" spans="1:27" s="24" customFormat="1" ht="35.25" customHeight="1" x14ac:dyDescent="0.4">
      <c r="A806" s="882">
        <v>562</v>
      </c>
      <c r="B806" s="882" t="s">
        <v>26</v>
      </c>
      <c r="C806" s="882">
        <v>38566</v>
      </c>
      <c r="D806" s="882">
        <v>58</v>
      </c>
      <c r="E806" s="882">
        <v>2668</v>
      </c>
      <c r="F806" s="883" t="s">
        <v>879</v>
      </c>
      <c r="G806" s="882">
        <v>5</v>
      </c>
      <c r="H806" s="882">
        <v>0</v>
      </c>
      <c r="I806" s="884">
        <v>0</v>
      </c>
      <c r="J806" s="23">
        <v>2000</v>
      </c>
      <c r="K806" s="882"/>
      <c r="L806" s="882"/>
      <c r="M806" s="882"/>
      <c r="N806" s="882"/>
      <c r="O806" s="882"/>
      <c r="P806" s="7"/>
      <c r="Q806" s="882"/>
      <c r="R806" s="882"/>
      <c r="S806" s="882"/>
      <c r="T806" s="882"/>
      <c r="U806" s="882"/>
      <c r="V806" s="882"/>
      <c r="W806" s="882"/>
      <c r="X806" s="882"/>
      <c r="Y806" s="882"/>
      <c r="Z806" s="882"/>
      <c r="AA806" s="882"/>
    </row>
    <row r="807" spans="1:27" s="24" customFormat="1" ht="33.75" customHeight="1" x14ac:dyDescent="0.4">
      <c r="A807" s="882">
        <v>563</v>
      </c>
      <c r="B807" s="882" t="s">
        <v>26</v>
      </c>
      <c r="C807" s="882">
        <v>67049</v>
      </c>
      <c r="D807" s="882">
        <v>164</v>
      </c>
      <c r="E807" s="882">
        <v>5818</v>
      </c>
      <c r="F807" s="883" t="s">
        <v>879</v>
      </c>
      <c r="G807" s="882">
        <v>1</v>
      </c>
      <c r="H807" s="882">
        <v>0</v>
      </c>
      <c r="I807" s="884">
        <v>79</v>
      </c>
      <c r="J807" s="882">
        <v>479</v>
      </c>
      <c r="K807" s="882"/>
      <c r="L807" s="882"/>
      <c r="M807" s="882"/>
      <c r="N807" s="882"/>
      <c r="O807" s="882"/>
      <c r="P807" s="7"/>
      <c r="Q807" s="882"/>
      <c r="R807" s="882"/>
      <c r="S807" s="882"/>
      <c r="T807" s="882"/>
      <c r="U807" s="882"/>
      <c r="V807" s="882"/>
      <c r="W807" s="882"/>
      <c r="X807" s="882"/>
      <c r="Y807" s="882"/>
      <c r="Z807" s="882"/>
      <c r="AA807" s="882"/>
    </row>
    <row r="808" spans="1:27" s="24" customFormat="1" ht="42.75" customHeight="1" x14ac:dyDescent="0.4">
      <c r="A808" s="882">
        <v>564</v>
      </c>
      <c r="B808" s="882" t="s">
        <v>26</v>
      </c>
      <c r="C808" s="882">
        <v>40170</v>
      </c>
      <c r="D808" s="882">
        <v>101</v>
      </c>
      <c r="E808" s="882">
        <v>3749</v>
      </c>
      <c r="F808" s="883" t="s">
        <v>879</v>
      </c>
      <c r="G808" s="882">
        <v>1</v>
      </c>
      <c r="H808" s="882">
        <v>0</v>
      </c>
      <c r="I808" s="884">
        <v>0</v>
      </c>
      <c r="J808" s="882"/>
      <c r="K808" s="882">
        <v>252</v>
      </c>
      <c r="L808" s="882">
        <v>5</v>
      </c>
      <c r="M808" s="882"/>
      <c r="N808" s="882">
        <v>143</v>
      </c>
      <c r="O808" s="882">
        <v>1</v>
      </c>
      <c r="P808" s="7"/>
      <c r="Q808" s="882" t="s">
        <v>947</v>
      </c>
      <c r="R808" s="882" t="s">
        <v>872</v>
      </c>
      <c r="S808" s="882">
        <v>901</v>
      </c>
      <c r="T808" s="882"/>
      <c r="U808" s="882">
        <v>901</v>
      </c>
      <c r="V808" s="882"/>
      <c r="W808" s="882"/>
      <c r="X808" s="882"/>
      <c r="Y808" s="882"/>
      <c r="Z808" s="882"/>
      <c r="AA808" s="882"/>
    </row>
    <row r="809" spans="1:27" s="24" customFormat="1" ht="22.5" customHeight="1" x14ac:dyDescent="0.4">
      <c r="A809" s="546"/>
      <c r="B809" s="546"/>
      <c r="C809" s="546"/>
      <c r="D809" s="546"/>
      <c r="E809" s="546"/>
      <c r="F809" s="546"/>
      <c r="G809" s="546"/>
      <c r="H809" s="546"/>
      <c r="I809" s="834"/>
      <c r="J809" s="546"/>
      <c r="K809" s="546"/>
      <c r="L809" s="546"/>
      <c r="M809" s="546"/>
      <c r="N809" s="546"/>
      <c r="O809" s="546">
        <v>2</v>
      </c>
      <c r="P809" s="546"/>
      <c r="Q809" s="546" t="s">
        <v>903</v>
      </c>
      <c r="R809" s="882" t="s">
        <v>872</v>
      </c>
      <c r="S809" s="546">
        <v>108</v>
      </c>
      <c r="T809" s="546"/>
      <c r="U809" s="546">
        <v>108</v>
      </c>
      <c r="V809" s="546"/>
      <c r="W809" s="546"/>
      <c r="X809" s="546"/>
      <c r="Y809" s="546"/>
      <c r="Z809" s="546"/>
      <c r="AA809" s="546"/>
    </row>
    <row r="810" spans="1:27" s="24" customFormat="1" ht="22.5" customHeight="1" x14ac:dyDescent="0.4">
      <c r="A810" s="546"/>
      <c r="B810" s="546"/>
      <c r="C810" s="546"/>
      <c r="D810" s="546"/>
      <c r="E810" s="546"/>
      <c r="F810" s="546"/>
      <c r="G810" s="546"/>
      <c r="H810" s="546"/>
      <c r="I810" s="834"/>
      <c r="J810" s="546"/>
      <c r="K810" s="546"/>
      <c r="L810" s="546"/>
      <c r="M810" s="546"/>
      <c r="N810" s="546"/>
      <c r="O810" s="546">
        <v>3</v>
      </c>
      <c r="P810" s="546"/>
      <c r="Q810" s="546" t="s">
        <v>1005</v>
      </c>
      <c r="R810" s="882" t="s">
        <v>872</v>
      </c>
      <c r="S810" s="546">
        <v>18</v>
      </c>
      <c r="T810" s="546" t="s">
        <v>919</v>
      </c>
      <c r="U810" s="546"/>
      <c r="V810" s="546">
        <v>18</v>
      </c>
      <c r="W810" s="546"/>
      <c r="X810" s="546"/>
      <c r="Y810" s="546"/>
      <c r="Z810" s="546"/>
      <c r="AA810" s="546"/>
    </row>
    <row r="811" spans="1:27" s="24" customFormat="1" ht="33.75" customHeight="1" x14ac:dyDescent="0.4">
      <c r="A811" s="882">
        <v>565</v>
      </c>
      <c r="B811" s="882" t="s">
        <v>26</v>
      </c>
      <c r="C811" s="882">
        <v>40169</v>
      </c>
      <c r="D811" s="882">
        <v>100</v>
      </c>
      <c r="E811" s="882">
        <v>3748</v>
      </c>
      <c r="F811" s="883" t="s">
        <v>879</v>
      </c>
      <c r="G811" s="882">
        <v>2</v>
      </c>
      <c r="H811" s="882">
        <v>0</v>
      </c>
      <c r="I811" s="884">
        <v>0</v>
      </c>
      <c r="J811" s="882"/>
      <c r="K811" s="882"/>
      <c r="L811" s="882"/>
      <c r="M811" s="882"/>
      <c r="N811" s="882">
        <v>800</v>
      </c>
      <c r="O811" s="882"/>
      <c r="P811" s="7"/>
      <c r="Q811" s="882"/>
      <c r="R811" s="882"/>
      <c r="S811" s="882"/>
      <c r="T811" s="882"/>
      <c r="U811" s="882"/>
      <c r="V811" s="882"/>
      <c r="W811" s="882"/>
      <c r="X811" s="882"/>
      <c r="Y811" s="882"/>
      <c r="Z811" s="882"/>
      <c r="AA811" s="882"/>
    </row>
    <row r="812" spans="1:27" s="24" customFormat="1" ht="40.5" customHeight="1" x14ac:dyDescent="0.4">
      <c r="A812" s="882">
        <v>566</v>
      </c>
      <c r="B812" s="882" t="s">
        <v>26</v>
      </c>
      <c r="C812" s="882">
        <v>31607</v>
      </c>
      <c r="D812" s="882">
        <v>60</v>
      </c>
      <c r="E812" s="882">
        <v>2653</v>
      </c>
      <c r="F812" s="883" t="s">
        <v>879</v>
      </c>
      <c r="G812" s="882">
        <v>3</v>
      </c>
      <c r="H812" s="882">
        <v>0</v>
      </c>
      <c r="I812" s="884">
        <v>40</v>
      </c>
      <c r="J812" s="23">
        <v>1240</v>
      </c>
      <c r="K812" s="882"/>
      <c r="L812" s="882"/>
      <c r="M812" s="882"/>
      <c r="N812" s="23"/>
      <c r="O812" s="882"/>
      <c r="P812" s="7"/>
      <c r="Q812" s="882"/>
      <c r="R812" s="882"/>
      <c r="S812" s="882"/>
      <c r="T812" s="882"/>
      <c r="U812" s="882"/>
      <c r="V812" s="882"/>
      <c r="W812" s="882"/>
      <c r="X812" s="882"/>
      <c r="Y812" s="882"/>
      <c r="Z812" s="882"/>
      <c r="AA812" s="882"/>
    </row>
    <row r="813" spans="1:27" s="24" customFormat="1" ht="42.75" customHeight="1" x14ac:dyDescent="0.4">
      <c r="A813" s="882">
        <v>567</v>
      </c>
      <c r="B813" s="882" t="s">
        <v>26</v>
      </c>
      <c r="C813" s="882">
        <v>18921</v>
      </c>
      <c r="D813" s="882">
        <v>14</v>
      </c>
      <c r="E813" s="882">
        <v>595</v>
      </c>
      <c r="F813" s="883" t="s">
        <v>879</v>
      </c>
      <c r="G813" s="882">
        <v>4</v>
      </c>
      <c r="H813" s="882">
        <v>0</v>
      </c>
      <c r="I813" s="884">
        <v>0</v>
      </c>
      <c r="J813" s="23">
        <v>1600</v>
      </c>
      <c r="K813" s="882"/>
      <c r="L813" s="882"/>
      <c r="M813" s="882"/>
      <c r="N813" s="882"/>
      <c r="O813" s="882"/>
      <c r="P813" s="7"/>
      <c r="Q813" s="882"/>
      <c r="R813" s="882"/>
      <c r="S813" s="882"/>
      <c r="T813" s="882"/>
      <c r="U813" s="882"/>
      <c r="V813" s="882"/>
      <c r="W813" s="882"/>
      <c r="X813" s="882"/>
      <c r="Y813" s="882"/>
      <c r="Z813" s="882"/>
      <c r="AA813" s="882"/>
    </row>
    <row r="814" spans="1:27" s="24" customFormat="1" ht="35.25" customHeight="1" x14ac:dyDescent="0.4">
      <c r="A814" s="882">
        <v>568</v>
      </c>
      <c r="B814" s="882" t="s">
        <v>26</v>
      </c>
      <c r="C814" s="882">
        <v>41164</v>
      </c>
      <c r="D814" s="882">
        <v>102</v>
      </c>
      <c r="E814" s="882">
        <v>3870</v>
      </c>
      <c r="F814" s="883" t="s">
        <v>879</v>
      </c>
      <c r="G814" s="882">
        <v>2</v>
      </c>
      <c r="H814" s="882">
        <v>1</v>
      </c>
      <c r="I814" s="884">
        <v>95</v>
      </c>
      <c r="J814" s="882">
        <v>995</v>
      </c>
      <c r="K814" s="882"/>
      <c r="L814" s="882"/>
      <c r="M814" s="882"/>
      <c r="N814" s="882"/>
      <c r="O814" s="882"/>
      <c r="P814" s="7"/>
      <c r="Q814" s="882"/>
      <c r="R814" s="882"/>
      <c r="S814" s="882"/>
      <c r="T814" s="882"/>
      <c r="U814" s="882"/>
      <c r="V814" s="882"/>
      <c r="W814" s="882"/>
      <c r="X814" s="882"/>
      <c r="Y814" s="882"/>
      <c r="Z814" s="882"/>
      <c r="AA814" s="882"/>
    </row>
    <row r="815" spans="1:27" s="24" customFormat="1" ht="38.25" customHeight="1" x14ac:dyDescent="0.4">
      <c r="A815" s="882">
        <v>569</v>
      </c>
      <c r="B815" s="882" t="s">
        <v>26</v>
      </c>
      <c r="C815" s="882">
        <v>31599</v>
      </c>
      <c r="D815" s="882">
        <v>35</v>
      </c>
      <c r="E815" s="882">
        <v>574</v>
      </c>
      <c r="F815" s="883" t="s">
        <v>879</v>
      </c>
      <c r="G815" s="882">
        <v>18</v>
      </c>
      <c r="H815" s="882">
        <v>3</v>
      </c>
      <c r="I815" s="884">
        <v>10</v>
      </c>
      <c r="J815" s="23">
        <v>7510</v>
      </c>
      <c r="K815" s="882"/>
      <c r="L815" s="882"/>
      <c r="M815" s="882"/>
      <c r="N815" s="882"/>
      <c r="O815" s="882"/>
      <c r="P815" s="7"/>
      <c r="Q815" s="882"/>
      <c r="R815" s="882"/>
      <c r="S815" s="882"/>
      <c r="T815" s="882"/>
      <c r="U815" s="882"/>
      <c r="V815" s="882"/>
      <c r="W815" s="882"/>
      <c r="X815" s="882"/>
      <c r="Y815" s="882"/>
      <c r="Z815" s="882"/>
      <c r="AA815" s="882"/>
    </row>
    <row r="816" spans="1:27" s="24" customFormat="1" ht="42" customHeight="1" x14ac:dyDescent="0.4">
      <c r="A816" s="882">
        <v>570</v>
      </c>
      <c r="B816" s="882" t="s">
        <v>26</v>
      </c>
      <c r="C816" s="882">
        <v>31600</v>
      </c>
      <c r="D816" s="882">
        <v>36</v>
      </c>
      <c r="E816" s="882">
        <v>581</v>
      </c>
      <c r="F816" s="883" t="s">
        <v>879</v>
      </c>
      <c r="G816" s="882">
        <v>2</v>
      </c>
      <c r="H816" s="882">
        <v>3</v>
      </c>
      <c r="I816" s="884">
        <v>13</v>
      </c>
      <c r="J816" s="882"/>
      <c r="K816" s="882">
        <v>74</v>
      </c>
      <c r="L816" s="882"/>
      <c r="M816" s="882"/>
      <c r="N816" s="23">
        <v>1039</v>
      </c>
      <c r="O816" s="882">
        <v>1</v>
      </c>
      <c r="P816" s="7">
        <v>16</v>
      </c>
      <c r="Q816" s="882" t="s">
        <v>903</v>
      </c>
      <c r="R816" s="882" t="s">
        <v>875</v>
      </c>
      <c r="S816" s="882">
        <v>299</v>
      </c>
      <c r="T816" s="882"/>
      <c r="U816" s="882">
        <v>299</v>
      </c>
      <c r="V816" s="882"/>
      <c r="W816" s="882"/>
      <c r="X816" s="882">
        <v>41</v>
      </c>
      <c r="Y816" s="882"/>
      <c r="Z816" s="882"/>
      <c r="AA816" s="882"/>
    </row>
    <row r="817" spans="1:27" s="24" customFormat="1" ht="33.75" customHeight="1" x14ac:dyDescent="0.4">
      <c r="A817" s="882">
        <v>571</v>
      </c>
      <c r="B817" s="882" t="s">
        <v>26</v>
      </c>
      <c r="C817" s="882">
        <v>18821</v>
      </c>
      <c r="D817" s="882">
        <v>69</v>
      </c>
      <c r="E817" s="882">
        <v>754</v>
      </c>
      <c r="F817" s="883" t="s">
        <v>879</v>
      </c>
      <c r="G817" s="882">
        <v>0</v>
      </c>
      <c r="H817" s="882">
        <v>1</v>
      </c>
      <c r="I817" s="884">
        <v>95</v>
      </c>
      <c r="J817" s="882"/>
      <c r="K817" s="882"/>
      <c r="L817" s="882"/>
      <c r="M817" s="882"/>
      <c r="N817" s="882"/>
      <c r="O817" s="882">
        <v>1</v>
      </c>
      <c r="P817" s="7"/>
      <c r="Q817" s="882" t="s">
        <v>903</v>
      </c>
      <c r="R817" s="882" t="s">
        <v>888</v>
      </c>
      <c r="S817" s="882">
        <v>195</v>
      </c>
      <c r="T817" s="882"/>
      <c r="U817" s="882">
        <v>179</v>
      </c>
      <c r="V817" s="882">
        <v>16</v>
      </c>
      <c r="W817" s="882"/>
      <c r="X817" s="882"/>
      <c r="Y817" s="882"/>
      <c r="Z817" s="882"/>
      <c r="AA817" s="882"/>
    </row>
    <row r="818" spans="1:27" s="24" customFormat="1" ht="36.75" customHeight="1" x14ac:dyDescent="0.4">
      <c r="A818" s="882">
        <v>572</v>
      </c>
      <c r="B818" s="882" t="s">
        <v>26</v>
      </c>
      <c r="C818" s="882">
        <v>72442</v>
      </c>
      <c r="D818" s="882">
        <v>12</v>
      </c>
      <c r="E818" s="882">
        <v>6286</v>
      </c>
      <c r="F818" s="883" t="s">
        <v>879</v>
      </c>
      <c r="G818" s="882">
        <v>0</v>
      </c>
      <c r="H818" s="882">
        <v>1</v>
      </c>
      <c r="I818" s="884">
        <v>76</v>
      </c>
      <c r="J818" s="882"/>
      <c r="K818" s="882"/>
      <c r="L818" s="882"/>
      <c r="M818" s="882"/>
      <c r="N818" s="882"/>
      <c r="O818" s="882">
        <v>1</v>
      </c>
      <c r="P818" s="7"/>
      <c r="Q818" s="882" t="s">
        <v>909</v>
      </c>
      <c r="R818" s="882"/>
      <c r="S818" s="882"/>
      <c r="T818" s="882"/>
      <c r="U818" s="882"/>
      <c r="V818" s="882"/>
      <c r="W818" s="882"/>
      <c r="X818" s="882"/>
      <c r="Y818" s="882"/>
      <c r="Z818" s="882"/>
      <c r="AA818" s="882"/>
    </row>
    <row r="819" spans="1:27" s="24" customFormat="1" ht="37.5" customHeight="1" x14ac:dyDescent="0.4">
      <c r="A819" s="882">
        <v>573</v>
      </c>
      <c r="B819" s="882" t="s">
        <v>26</v>
      </c>
      <c r="C819" s="882">
        <v>31563</v>
      </c>
      <c r="D819" s="882">
        <v>1</v>
      </c>
      <c r="E819" s="882">
        <v>2006</v>
      </c>
      <c r="F819" s="883" t="s">
        <v>879</v>
      </c>
      <c r="G819" s="882">
        <v>1</v>
      </c>
      <c r="H819" s="882">
        <v>0</v>
      </c>
      <c r="I819" s="884">
        <v>36</v>
      </c>
      <c r="J819" s="882"/>
      <c r="K819" s="882">
        <v>52</v>
      </c>
      <c r="L819" s="882"/>
      <c r="M819" s="882"/>
      <c r="N819" s="882">
        <v>384</v>
      </c>
      <c r="O819" s="882">
        <v>1</v>
      </c>
      <c r="P819" s="7" t="s">
        <v>975</v>
      </c>
      <c r="Q819" s="882" t="s">
        <v>903</v>
      </c>
      <c r="R819" s="882" t="s">
        <v>872</v>
      </c>
      <c r="S819" s="882">
        <v>207</v>
      </c>
      <c r="T819" s="882"/>
      <c r="U819" s="882">
        <v>207</v>
      </c>
      <c r="V819" s="882"/>
      <c r="W819" s="882"/>
      <c r="X819" s="882">
        <v>14</v>
      </c>
      <c r="Y819" s="882"/>
      <c r="Z819" s="882"/>
      <c r="AA819" s="882"/>
    </row>
    <row r="820" spans="1:27" s="24" customFormat="1" ht="36.75" customHeight="1" x14ac:dyDescent="0.4">
      <c r="A820" s="882">
        <v>574</v>
      </c>
      <c r="B820" s="882" t="s">
        <v>26</v>
      </c>
      <c r="C820" s="882">
        <v>72444</v>
      </c>
      <c r="D820" s="882">
        <v>14</v>
      </c>
      <c r="E820" s="882">
        <v>6288</v>
      </c>
      <c r="F820" s="883" t="s">
        <v>879</v>
      </c>
      <c r="G820" s="882">
        <v>0</v>
      </c>
      <c r="H820" s="882">
        <v>1</v>
      </c>
      <c r="I820" s="884">
        <v>28</v>
      </c>
      <c r="J820" s="882"/>
      <c r="K820" s="882"/>
      <c r="L820" s="882"/>
      <c r="M820" s="882"/>
      <c r="N820" s="882">
        <v>128</v>
      </c>
      <c r="O820" s="882"/>
      <c r="P820" s="7"/>
      <c r="Q820" s="882"/>
      <c r="R820" s="882"/>
      <c r="S820" s="882"/>
      <c r="T820" s="882"/>
      <c r="U820" s="882"/>
      <c r="V820" s="882"/>
      <c r="W820" s="882"/>
      <c r="X820" s="882"/>
      <c r="Y820" s="882"/>
      <c r="Z820" s="882"/>
      <c r="AA820" s="882"/>
    </row>
    <row r="821" spans="1:27" s="24" customFormat="1" ht="34.5" customHeight="1" x14ac:dyDescent="0.4">
      <c r="A821" s="882">
        <v>575</v>
      </c>
      <c r="B821" s="882" t="s">
        <v>26</v>
      </c>
      <c r="C821" s="882">
        <v>72446</v>
      </c>
      <c r="D821" s="882">
        <v>16</v>
      </c>
      <c r="E821" s="882">
        <v>6290</v>
      </c>
      <c r="F821" s="883" t="s">
        <v>879</v>
      </c>
      <c r="G821" s="882">
        <v>0</v>
      </c>
      <c r="H821" s="882">
        <v>2</v>
      </c>
      <c r="I821" s="884">
        <v>70</v>
      </c>
      <c r="J821" s="882"/>
      <c r="K821" s="882"/>
      <c r="L821" s="882"/>
      <c r="M821" s="882"/>
      <c r="N821" s="882">
        <v>270</v>
      </c>
      <c r="O821" s="882"/>
      <c r="P821" s="7"/>
      <c r="Q821" s="882"/>
      <c r="R821" s="882"/>
      <c r="S821" s="882"/>
      <c r="T821" s="882"/>
      <c r="U821" s="882"/>
      <c r="V821" s="882"/>
      <c r="W821" s="882"/>
      <c r="X821" s="882"/>
      <c r="Y821" s="882"/>
      <c r="Z821" s="882"/>
      <c r="AA821" s="882"/>
    </row>
    <row r="822" spans="1:27" s="24" customFormat="1" ht="40.5" customHeight="1" x14ac:dyDescent="0.4">
      <c r="A822" s="882">
        <v>576</v>
      </c>
      <c r="B822" s="882" t="s">
        <v>26</v>
      </c>
      <c r="C822" s="882">
        <v>72443</v>
      </c>
      <c r="D822" s="882">
        <v>13</v>
      </c>
      <c r="E822" s="882">
        <v>6287</v>
      </c>
      <c r="F822" s="883" t="s">
        <v>879</v>
      </c>
      <c r="G822" s="882">
        <v>0</v>
      </c>
      <c r="H822" s="882">
        <v>3</v>
      </c>
      <c r="I822" s="884">
        <v>52</v>
      </c>
      <c r="J822" s="882"/>
      <c r="K822" s="882"/>
      <c r="L822" s="882"/>
      <c r="M822" s="882"/>
      <c r="N822" s="882"/>
      <c r="O822" s="882">
        <v>1</v>
      </c>
      <c r="P822" s="7">
        <v>418</v>
      </c>
      <c r="Q822" s="882" t="s">
        <v>903</v>
      </c>
      <c r="R822" s="882"/>
      <c r="S822" s="882"/>
      <c r="T822" s="882"/>
      <c r="U822" s="882"/>
      <c r="V822" s="882"/>
      <c r="W822" s="882"/>
      <c r="X822" s="882">
        <v>39</v>
      </c>
      <c r="Y822" s="882"/>
      <c r="Z822" s="882"/>
      <c r="AA822" s="882"/>
    </row>
    <row r="823" spans="1:27" s="24" customFormat="1" ht="40.5" customHeight="1" x14ac:dyDescent="0.4">
      <c r="A823" s="882">
        <v>577</v>
      </c>
      <c r="B823" s="882" t="s">
        <v>26</v>
      </c>
      <c r="C823" s="882">
        <v>72445</v>
      </c>
      <c r="D823" s="882">
        <v>15</v>
      </c>
      <c r="E823" s="882">
        <v>6289</v>
      </c>
      <c r="F823" s="883" t="s">
        <v>879</v>
      </c>
      <c r="G823" s="882">
        <v>0</v>
      </c>
      <c r="H823" s="882">
        <v>2</v>
      </c>
      <c r="I823" s="884">
        <v>71</v>
      </c>
      <c r="J823" s="882"/>
      <c r="K823" s="882">
        <v>41</v>
      </c>
      <c r="L823" s="882">
        <v>6</v>
      </c>
      <c r="M823" s="882"/>
      <c r="N823" s="882">
        <v>224</v>
      </c>
      <c r="O823" s="882">
        <v>1</v>
      </c>
      <c r="P823" s="7">
        <v>449</v>
      </c>
      <c r="Q823" s="882" t="s">
        <v>903</v>
      </c>
      <c r="R823" s="882" t="s">
        <v>872</v>
      </c>
      <c r="S823" s="882">
        <v>165</v>
      </c>
      <c r="T823" s="882"/>
      <c r="U823" s="882">
        <v>165</v>
      </c>
      <c r="V823" s="882"/>
      <c r="W823" s="882"/>
      <c r="X823" s="882">
        <v>8</v>
      </c>
      <c r="Y823" s="882"/>
      <c r="Z823" s="882"/>
      <c r="AA823" s="882"/>
    </row>
    <row r="824" spans="1:27" s="24" customFormat="1" ht="33" customHeight="1" x14ac:dyDescent="0.4">
      <c r="A824" s="546"/>
      <c r="B824" s="546"/>
      <c r="C824" s="546"/>
      <c r="D824" s="546"/>
      <c r="E824" s="546"/>
      <c r="F824" s="546"/>
      <c r="G824" s="546"/>
      <c r="H824" s="546"/>
      <c r="I824" s="834"/>
      <c r="J824" s="546"/>
      <c r="K824" s="546"/>
      <c r="L824" s="546"/>
      <c r="M824" s="546"/>
      <c r="N824" s="546"/>
      <c r="O824" s="546">
        <v>2</v>
      </c>
      <c r="P824" s="546"/>
      <c r="Q824" s="799" t="s">
        <v>936</v>
      </c>
      <c r="R824" s="546"/>
      <c r="S824" s="546">
        <v>24</v>
      </c>
      <c r="T824" s="546"/>
      <c r="U824" s="546">
        <v>24</v>
      </c>
      <c r="V824" s="546"/>
      <c r="W824" s="546"/>
      <c r="X824" s="546"/>
      <c r="Y824" s="546"/>
      <c r="Z824" s="546"/>
      <c r="AA824" s="546"/>
    </row>
    <row r="825" spans="1:27" s="24" customFormat="1" ht="34.5" customHeight="1" x14ac:dyDescent="0.4">
      <c r="A825" s="882">
        <v>578</v>
      </c>
      <c r="B825" s="882" t="s">
        <v>26</v>
      </c>
      <c r="C825" s="882">
        <v>37292</v>
      </c>
      <c r="D825" s="882">
        <v>317</v>
      </c>
      <c r="E825" s="882">
        <v>7293</v>
      </c>
      <c r="F825" s="883" t="s">
        <v>879</v>
      </c>
      <c r="G825" s="882">
        <v>3</v>
      </c>
      <c r="H825" s="882">
        <v>1</v>
      </c>
      <c r="I825" s="884">
        <v>59</v>
      </c>
      <c r="J825" s="882"/>
      <c r="K825" s="882"/>
      <c r="L825" s="882"/>
      <c r="M825" s="882"/>
      <c r="N825" s="23">
        <v>1359</v>
      </c>
      <c r="O825" s="882"/>
      <c r="P825" s="7"/>
      <c r="Q825" s="882"/>
      <c r="R825" s="882"/>
      <c r="S825" s="882"/>
      <c r="T825" s="882"/>
      <c r="U825" s="882"/>
      <c r="V825" s="882"/>
      <c r="W825" s="882"/>
      <c r="X825" s="882"/>
      <c r="Y825" s="882" t="s">
        <v>33</v>
      </c>
      <c r="Z825" s="882" t="s">
        <v>260</v>
      </c>
      <c r="AA825" s="882" t="s">
        <v>796</v>
      </c>
    </row>
    <row r="826" spans="1:27" s="24" customFormat="1" ht="42" customHeight="1" x14ac:dyDescent="0.4">
      <c r="A826" s="882">
        <v>579</v>
      </c>
      <c r="B826" s="882" t="s">
        <v>26</v>
      </c>
      <c r="C826" s="882">
        <v>30364</v>
      </c>
      <c r="D826" s="882">
        <v>119</v>
      </c>
      <c r="E826" s="882">
        <v>2693</v>
      </c>
      <c r="F826" s="883" t="s">
        <v>879</v>
      </c>
      <c r="G826" s="882">
        <v>3</v>
      </c>
      <c r="H826" s="882">
        <v>2</v>
      </c>
      <c r="I826" s="884">
        <v>21</v>
      </c>
      <c r="J826" s="882"/>
      <c r="K826" s="882"/>
      <c r="L826" s="882"/>
      <c r="M826" s="882"/>
      <c r="N826" s="882"/>
      <c r="O826" s="882"/>
      <c r="P826" s="7"/>
      <c r="Q826" s="882"/>
      <c r="R826" s="882"/>
      <c r="S826" s="882"/>
      <c r="T826" s="882"/>
      <c r="U826" s="882"/>
      <c r="V826" s="882"/>
      <c r="W826" s="882"/>
      <c r="X826" s="882"/>
      <c r="Y826" s="882"/>
      <c r="Z826" s="882"/>
      <c r="AA826" s="882"/>
    </row>
    <row r="827" spans="1:27" s="24" customFormat="1" ht="39.75" customHeight="1" x14ac:dyDescent="0.4">
      <c r="A827" s="882">
        <v>580</v>
      </c>
      <c r="B827" s="882" t="s">
        <v>26</v>
      </c>
      <c r="C827" s="882">
        <v>73215</v>
      </c>
      <c r="D827" s="882">
        <v>269</v>
      </c>
      <c r="E827" s="882">
        <v>6362</v>
      </c>
      <c r="F827" s="883" t="s">
        <v>879</v>
      </c>
      <c r="G827" s="882">
        <v>1</v>
      </c>
      <c r="H827" s="882">
        <v>0</v>
      </c>
      <c r="I827" s="884">
        <v>0</v>
      </c>
      <c r="J827" s="882">
        <v>400</v>
      </c>
      <c r="K827" s="882"/>
      <c r="L827" s="882"/>
      <c r="M827" s="882"/>
      <c r="N827" s="882"/>
      <c r="O827" s="882"/>
      <c r="P827" s="7"/>
      <c r="Q827" s="882"/>
      <c r="R827" s="882"/>
      <c r="S827" s="882"/>
      <c r="T827" s="882"/>
      <c r="U827" s="882"/>
      <c r="V827" s="882"/>
      <c r="W827" s="882"/>
      <c r="X827" s="882"/>
      <c r="Y827" s="882"/>
      <c r="Z827" s="882"/>
      <c r="AA827" s="882"/>
    </row>
    <row r="828" spans="1:27" s="24" customFormat="1" ht="42.75" customHeight="1" x14ac:dyDescent="0.4">
      <c r="A828" s="882">
        <v>581</v>
      </c>
      <c r="B828" s="882" t="s">
        <v>26</v>
      </c>
      <c r="C828" s="882">
        <v>73216</v>
      </c>
      <c r="D828" s="882">
        <v>270</v>
      </c>
      <c r="E828" s="882">
        <v>6363</v>
      </c>
      <c r="F828" s="883" t="s">
        <v>879</v>
      </c>
      <c r="G828" s="882">
        <v>1</v>
      </c>
      <c r="H828" s="882">
        <v>0</v>
      </c>
      <c r="I828" s="884">
        <v>0</v>
      </c>
      <c r="J828" s="882">
        <v>400</v>
      </c>
      <c r="K828" s="882"/>
      <c r="L828" s="882"/>
      <c r="M828" s="882"/>
      <c r="N828" s="882"/>
      <c r="O828" s="882"/>
      <c r="P828" s="7"/>
      <c r="Q828" s="882"/>
      <c r="R828" s="882"/>
      <c r="S828" s="882"/>
      <c r="T828" s="882"/>
      <c r="U828" s="882"/>
      <c r="V828" s="882"/>
      <c r="W828" s="882"/>
      <c r="X828" s="882"/>
      <c r="Y828" s="882"/>
      <c r="Z828" s="882"/>
      <c r="AA828" s="882"/>
    </row>
    <row r="829" spans="1:27" s="24" customFormat="1" ht="41.25" customHeight="1" x14ac:dyDescent="0.4">
      <c r="A829" s="882">
        <v>582</v>
      </c>
      <c r="B829" s="882" t="s">
        <v>26</v>
      </c>
      <c r="C829" s="882">
        <v>73217</v>
      </c>
      <c r="D829" s="882">
        <v>271</v>
      </c>
      <c r="E829" s="882">
        <v>6364</v>
      </c>
      <c r="F829" s="883" t="s">
        <v>879</v>
      </c>
      <c r="G829" s="882">
        <v>1</v>
      </c>
      <c r="H829" s="882">
        <v>0</v>
      </c>
      <c r="I829" s="884">
        <v>0</v>
      </c>
      <c r="J829" s="882">
        <v>400</v>
      </c>
      <c r="K829" s="882"/>
      <c r="L829" s="882"/>
      <c r="M829" s="882"/>
      <c r="N829" s="882"/>
      <c r="O829" s="882"/>
      <c r="P829" s="7"/>
      <c r="Q829" s="882"/>
      <c r="R829" s="882"/>
      <c r="S829" s="882"/>
      <c r="T829" s="882"/>
      <c r="U829" s="882"/>
      <c r="V829" s="882"/>
      <c r="W829" s="882"/>
      <c r="X829" s="882"/>
      <c r="Y829" s="882"/>
      <c r="Z829" s="882"/>
      <c r="AA829" s="882"/>
    </row>
    <row r="830" spans="1:27" s="24" customFormat="1" ht="39" customHeight="1" x14ac:dyDescent="0.4">
      <c r="A830" s="882">
        <v>583</v>
      </c>
      <c r="B830" s="882" t="s">
        <v>26</v>
      </c>
      <c r="C830" s="882">
        <v>71001</v>
      </c>
      <c r="D830" s="882">
        <v>184</v>
      </c>
      <c r="E830" s="882">
        <v>5049</v>
      </c>
      <c r="F830" s="883" t="s">
        <v>879</v>
      </c>
      <c r="G830" s="882">
        <v>1</v>
      </c>
      <c r="H830" s="882">
        <v>0</v>
      </c>
      <c r="I830" s="884">
        <v>0</v>
      </c>
      <c r="J830" s="882">
        <v>400</v>
      </c>
      <c r="K830" s="882"/>
      <c r="L830" s="882"/>
      <c r="M830" s="882"/>
      <c r="N830" s="882"/>
      <c r="O830" s="882"/>
      <c r="P830" s="7"/>
      <c r="Q830" s="882"/>
      <c r="R830" s="882"/>
      <c r="S830" s="882"/>
      <c r="T830" s="882"/>
      <c r="U830" s="882"/>
      <c r="V830" s="882"/>
      <c r="W830" s="882"/>
      <c r="X830" s="882"/>
      <c r="Y830" s="882"/>
      <c r="Z830" s="882"/>
      <c r="AA830" s="882"/>
    </row>
    <row r="831" spans="1:27" s="24" customFormat="1" ht="36.75" customHeight="1" x14ac:dyDescent="0.4">
      <c r="A831" s="882">
        <v>584</v>
      </c>
      <c r="B831" s="882" t="s">
        <v>26</v>
      </c>
      <c r="C831" s="882">
        <v>74947</v>
      </c>
      <c r="D831" s="882">
        <v>288</v>
      </c>
      <c r="E831" s="882">
        <v>6741</v>
      </c>
      <c r="F831" s="883" t="s">
        <v>879</v>
      </c>
      <c r="G831" s="882">
        <v>0</v>
      </c>
      <c r="H831" s="882">
        <v>1</v>
      </c>
      <c r="I831" s="884">
        <v>77</v>
      </c>
      <c r="J831" s="882"/>
      <c r="K831" s="882">
        <v>23</v>
      </c>
      <c r="L831" s="882">
        <v>30</v>
      </c>
      <c r="M831" s="882"/>
      <c r="N831" s="882">
        <v>124</v>
      </c>
      <c r="O831" s="882">
        <v>1</v>
      </c>
      <c r="P831" s="7">
        <v>124</v>
      </c>
      <c r="Q831" s="882" t="s">
        <v>903</v>
      </c>
      <c r="R831" s="882" t="s">
        <v>872</v>
      </c>
      <c r="S831" s="882">
        <v>90</v>
      </c>
      <c r="T831" s="882"/>
      <c r="U831" s="882">
        <v>90</v>
      </c>
      <c r="V831" s="882"/>
      <c r="W831" s="882"/>
      <c r="X831" s="882">
        <v>7</v>
      </c>
      <c r="Y831" s="882"/>
      <c r="Z831" s="882"/>
      <c r="AA831" s="882"/>
    </row>
    <row r="832" spans="1:27" s="24" customFormat="1" x14ac:dyDescent="0.4">
      <c r="A832" s="882"/>
      <c r="B832" s="882"/>
      <c r="C832" s="882"/>
      <c r="D832" s="882"/>
      <c r="E832" s="882"/>
      <c r="F832" s="883"/>
      <c r="G832" s="882"/>
      <c r="H832" s="882"/>
      <c r="I832" s="884"/>
      <c r="J832" s="882"/>
      <c r="K832" s="882"/>
      <c r="L832" s="882"/>
      <c r="M832" s="882"/>
      <c r="N832" s="882"/>
      <c r="O832" s="882">
        <v>2</v>
      </c>
      <c r="P832" s="7"/>
      <c r="Q832" s="882" t="s">
        <v>908</v>
      </c>
      <c r="R832" s="882" t="s">
        <v>875</v>
      </c>
      <c r="S832" s="882">
        <v>120</v>
      </c>
      <c r="T832" s="882"/>
      <c r="U832" s="882">
        <v>120</v>
      </c>
      <c r="V832" s="882"/>
      <c r="W832" s="882"/>
      <c r="X832" s="882">
        <v>7</v>
      </c>
      <c r="Y832" s="882"/>
      <c r="Z832" s="882"/>
      <c r="AA832" s="882"/>
    </row>
    <row r="833" spans="1:27" s="24" customFormat="1" ht="36.75" customHeight="1" x14ac:dyDescent="0.4">
      <c r="A833" s="882">
        <v>585</v>
      </c>
      <c r="B833" s="882" t="s">
        <v>26</v>
      </c>
      <c r="C833" s="882">
        <v>74951</v>
      </c>
      <c r="D833" s="882">
        <v>287</v>
      </c>
      <c r="E833" s="882">
        <v>6740</v>
      </c>
      <c r="F833" s="883" t="s">
        <v>879</v>
      </c>
      <c r="G833" s="882">
        <v>0</v>
      </c>
      <c r="H833" s="882">
        <v>0</v>
      </c>
      <c r="I833" s="884">
        <v>29</v>
      </c>
      <c r="J833" s="882"/>
      <c r="K833" s="882"/>
      <c r="L833" s="882"/>
      <c r="M833" s="882"/>
      <c r="N833" s="882">
        <v>29</v>
      </c>
      <c r="O833" s="882"/>
      <c r="P833" s="7"/>
      <c r="Q833" s="882"/>
      <c r="R833" s="882"/>
      <c r="S833" s="882"/>
      <c r="T833" s="882"/>
      <c r="U833" s="882"/>
      <c r="V833" s="882"/>
      <c r="W833" s="882"/>
      <c r="X833" s="882"/>
      <c r="Y833" s="882"/>
      <c r="Z833" s="882"/>
      <c r="AA833" s="882"/>
    </row>
    <row r="834" spans="1:27" s="24" customFormat="1" ht="38.25" customHeight="1" x14ac:dyDescent="0.4">
      <c r="A834" s="882">
        <v>586</v>
      </c>
      <c r="B834" s="882" t="s">
        <v>26</v>
      </c>
      <c r="C834" s="882">
        <v>74950</v>
      </c>
      <c r="D834" s="882">
        <v>286</v>
      </c>
      <c r="E834" s="882">
        <v>6739</v>
      </c>
      <c r="F834" s="883" t="s">
        <v>879</v>
      </c>
      <c r="G834" s="882">
        <v>0</v>
      </c>
      <c r="H834" s="882">
        <v>1</v>
      </c>
      <c r="I834" s="884">
        <v>0</v>
      </c>
      <c r="J834" s="882"/>
      <c r="K834" s="882"/>
      <c r="L834" s="882"/>
      <c r="M834" s="882">
        <v>100</v>
      </c>
      <c r="N834" s="882"/>
      <c r="O834" s="882"/>
      <c r="P834" s="7"/>
      <c r="Q834" s="882"/>
      <c r="R834" s="882"/>
      <c r="S834" s="882"/>
      <c r="T834" s="882"/>
      <c r="U834" s="882"/>
      <c r="V834" s="882"/>
      <c r="W834" s="882"/>
      <c r="X834" s="882"/>
      <c r="Y834" s="882"/>
      <c r="Z834" s="882"/>
      <c r="AA834" s="882"/>
    </row>
    <row r="835" spans="1:27" s="24" customFormat="1" ht="39.75" customHeight="1" x14ac:dyDescent="0.4">
      <c r="A835" s="882">
        <v>587</v>
      </c>
      <c r="B835" s="882" t="s">
        <v>26</v>
      </c>
      <c r="C835" s="882">
        <v>74949</v>
      </c>
      <c r="D835" s="882">
        <v>285</v>
      </c>
      <c r="E835" s="882">
        <v>6738</v>
      </c>
      <c r="F835" s="883" t="s">
        <v>879</v>
      </c>
      <c r="G835" s="882">
        <v>0</v>
      </c>
      <c r="H835" s="882">
        <v>1</v>
      </c>
      <c r="I835" s="884">
        <v>0</v>
      </c>
      <c r="J835" s="882"/>
      <c r="K835" s="882"/>
      <c r="L835" s="882"/>
      <c r="M835" s="882">
        <v>100</v>
      </c>
      <c r="N835" s="882"/>
      <c r="O835" s="882"/>
      <c r="P835" s="7"/>
      <c r="Q835" s="882"/>
      <c r="R835" s="882"/>
      <c r="S835" s="882"/>
      <c r="T835" s="882"/>
      <c r="U835" s="882"/>
      <c r="V835" s="882"/>
      <c r="W835" s="882"/>
      <c r="X835" s="882"/>
      <c r="Y835" s="882"/>
      <c r="Z835" s="882"/>
      <c r="AA835" s="882"/>
    </row>
    <row r="836" spans="1:27" s="24" customFormat="1" ht="42" customHeight="1" x14ac:dyDescent="0.4">
      <c r="A836" s="882">
        <v>588</v>
      </c>
      <c r="B836" s="882" t="s">
        <v>26</v>
      </c>
      <c r="C836" s="882">
        <v>27436</v>
      </c>
      <c r="D836" s="882">
        <v>6</v>
      </c>
      <c r="E836" s="882">
        <v>1942</v>
      </c>
      <c r="F836" s="883" t="s">
        <v>879</v>
      </c>
      <c r="G836" s="882">
        <v>7</v>
      </c>
      <c r="H836" s="882">
        <v>0</v>
      </c>
      <c r="I836" s="884">
        <v>13</v>
      </c>
      <c r="J836" s="23">
        <v>2813</v>
      </c>
      <c r="K836" s="882"/>
      <c r="L836" s="882"/>
      <c r="M836" s="882"/>
      <c r="N836" s="882"/>
      <c r="O836" s="882"/>
      <c r="P836" s="7"/>
      <c r="Q836" s="882"/>
      <c r="R836" s="882"/>
      <c r="S836" s="882"/>
      <c r="T836" s="882"/>
      <c r="U836" s="882"/>
      <c r="V836" s="882"/>
      <c r="W836" s="882"/>
      <c r="X836" s="882"/>
      <c r="Y836" s="882"/>
      <c r="Z836" s="882"/>
      <c r="AA836" s="882"/>
    </row>
    <row r="837" spans="1:27" s="24" customFormat="1" ht="40.5" customHeight="1" x14ac:dyDescent="0.4">
      <c r="A837" s="882">
        <v>589</v>
      </c>
      <c r="B837" s="882" t="s">
        <v>26</v>
      </c>
      <c r="C837" s="882">
        <v>64862</v>
      </c>
      <c r="D837" s="882">
        <v>36</v>
      </c>
      <c r="E837" s="882">
        <v>5585</v>
      </c>
      <c r="F837" s="883" t="s">
        <v>879</v>
      </c>
      <c r="G837" s="882">
        <v>0</v>
      </c>
      <c r="H837" s="882">
        <v>1</v>
      </c>
      <c r="I837" s="884">
        <v>47</v>
      </c>
      <c r="J837" s="882"/>
      <c r="K837" s="882">
        <v>23</v>
      </c>
      <c r="L837" s="882"/>
      <c r="M837" s="882"/>
      <c r="N837" s="882">
        <v>124</v>
      </c>
      <c r="O837" s="882">
        <v>1</v>
      </c>
      <c r="P837" s="7">
        <v>363</v>
      </c>
      <c r="Q837" s="882" t="s">
        <v>903</v>
      </c>
      <c r="R837" s="882" t="s">
        <v>875</v>
      </c>
      <c r="S837" s="882">
        <v>91</v>
      </c>
      <c r="T837" s="882"/>
      <c r="U837" s="882">
        <v>91</v>
      </c>
      <c r="V837" s="882"/>
      <c r="W837" s="882"/>
      <c r="X837" s="882">
        <v>32</v>
      </c>
      <c r="Y837" s="882"/>
      <c r="Z837" s="882"/>
      <c r="AA837" s="882"/>
    </row>
    <row r="838" spans="1:27" s="24" customFormat="1" ht="51.75" customHeight="1" x14ac:dyDescent="0.4">
      <c r="A838" s="882">
        <v>590</v>
      </c>
      <c r="B838" s="882" t="s">
        <v>26</v>
      </c>
      <c r="C838" s="882">
        <v>60047</v>
      </c>
      <c r="D838" s="882">
        <v>134</v>
      </c>
      <c r="E838" s="882">
        <v>5283</v>
      </c>
      <c r="F838" s="883" t="s">
        <v>879</v>
      </c>
      <c r="G838" s="882">
        <v>3</v>
      </c>
      <c r="H838" s="882">
        <v>3</v>
      </c>
      <c r="I838" s="884">
        <v>86</v>
      </c>
      <c r="J838" s="23">
        <v>1586</v>
      </c>
      <c r="K838" s="882"/>
      <c r="L838" s="882"/>
      <c r="M838" s="882"/>
      <c r="N838" s="882"/>
      <c r="O838" s="882"/>
      <c r="P838" s="7"/>
      <c r="Q838" s="883" t="s">
        <v>1018</v>
      </c>
      <c r="R838" s="882" t="s">
        <v>875</v>
      </c>
      <c r="S838" s="882"/>
      <c r="T838" s="882">
        <v>24.5</v>
      </c>
      <c r="U838" s="882"/>
      <c r="V838" s="882"/>
      <c r="W838" s="882"/>
      <c r="X838" s="882"/>
      <c r="Y838" s="882"/>
      <c r="Z838" s="882"/>
      <c r="AA838" s="882"/>
    </row>
    <row r="839" spans="1:27" s="24" customFormat="1" ht="35.25" customHeight="1" x14ac:dyDescent="0.4">
      <c r="A839" s="882">
        <v>591</v>
      </c>
      <c r="B839" s="882" t="s">
        <v>26</v>
      </c>
      <c r="C839" s="882">
        <v>64864</v>
      </c>
      <c r="D839" s="882">
        <v>38</v>
      </c>
      <c r="E839" s="882">
        <v>5587</v>
      </c>
      <c r="F839" s="883" t="s">
        <v>879</v>
      </c>
      <c r="G839" s="882">
        <v>0</v>
      </c>
      <c r="H839" s="882">
        <v>0</v>
      </c>
      <c r="I839" s="884">
        <v>99</v>
      </c>
      <c r="J839" s="882"/>
      <c r="K839" s="882">
        <v>52</v>
      </c>
      <c r="L839" s="882"/>
      <c r="M839" s="882"/>
      <c r="N839" s="882">
        <v>47</v>
      </c>
      <c r="O839" s="882">
        <v>1</v>
      </c>
      <c r="P839" s="7" t="s">
        <v>976</v>
      </c>
      <c r="Q839" s="882" t="s">
        <v>903</v>
      </c>
      <c r="R839" s="882" t="s">
        <v>872</v>
      </c>
      <c r="S839" s="882">
        <v>209</v>
      </c>
      <c r="T839" s="882"/>
      <c r="U839" s="882">
        <v>209</v>
      </c>
      <c r="V839" s="882"/>
      <c r="W839" s="882"/>
      <c r="X839" s="882">
        <v>34</v>
      </c>
      <c r="Y839" s="882"/>
      <c r="Z839" s="882"/>
      <c r="AA839" s="882"/>
    </row>
    <row r="840" spans="1:27" s="24" customFormat="1" ht="38.25" customHeight="1" x14ac:dyDescent="0.4">
      <c r="A840" s="882">
        <v>592</v>
      </c>
      <c r="B840" s="882" t="s">
        <v>26</v>
      </c>
      <c r="C840" s="882">
        <v>64865</v>
      </c>
      <c r="D840" s="882">
        <v>39</v>
      </c>
      <c r="E840" s="882">
        <v>5588</v>
      </c>
      <c r="F840" s="883" t="s">
        <v>879</v>
      </c>
      <c r="G840" s="882">
        <v>1</v>
      </c>
      <c r="H840" s="882">
        <v>0</v>
      </c>
      <c r="I840" s="884">
        <v>19</v>
      </c>
      <c r="J840" s="882"/>
      <c r="K840" s="882">
        <v>18</v>
      </c>
      <c r="L840" s="882"/>
      <c r="M840" s="882"/>
      <c r="N840" s="882">
        <v>401</v>
      </c>
      <c r="O840" s="882">
        <v>1</v>
      </c>
      <c r="P840" s="7">
        <v>414</v>
      </c>
      <c r="Q840" s="882" t="s">
        <v>903</v>
      </c>
      <c r="R840" s="882" t="s">
        <v>872</v>
      </c>
      <c r="S840" s="882">
        <v>70</v>
      </c>
      <c r="T840" s="882"/>
      <c r="U840" s="882">
        <v>70</v>
      </c>
      <c r="V840" s="882"/>
      <c r="W840" s="882"/>
      <c r="X840" s="882">
        <v>39</v>
      </c>
      <c r="Y840" s="882"/>
      <c r="Z840" s="882"/>
      <c r="AA840" s="882"/>
    </row>
    <row r="841" spans="1:27" s="24" customFormat="1" ht="37.5" customHeight="1" x14ac:dyDescent="0.4">
      <c r="A841" s="882">
        <v>593</v>
      </c>
      <c r="B841" s="882" t="s">
        <v>26</v>
      </c>
      <c r="C841" s="882">
        <v>18853</v>
      </c>
      <c r="D841" s="882">
        <v>32</v>
      </c>
      <c r="E841" s="882">
        <v>598</v>
      </c>
      <c r="F841" s="883" t="s">
        <v>879</v>
      </c>
      <c r="G841" s="882">
        <v>4</v>
      </c>
      <c r="H841" s="882">
        <v>3</v>
      </c>
      <c r="I841" s="884">
        <v>7</v>
      </c>
      <c r="J841" s="23">
        <v>1907</v>
      </c>
      <c r="K841" s="882"/>
      <c r="L841" s="882"/>
      <c r="M841" s="882"/>
      <c r="N841" s="882"/>
      <c r="O841" s="882"/>
      <c r="P841" s="7"/>
      <c r="Q841" s="882"/>
      <c r="R841" s="882"/>
      <c r="S841" s="882"/>
      <c r="T841" s="882"/>
      <c r="U841" s="882"/>
      <c r="V841" s="882"/>
      <c r="W841" s="882"/>
      <c r="X841" s="882"/>
      <c r="Y841" s="882"/>
      <c r="Z841" s="882"/>
      <c r="AA841" s="882"/>
    </row>
    <row r="842" spans="1:27" s="24" customFormat="1" ht="42" customHeight="1" x14ac:dyDescent="0.4">
      <c r="A842" s="882">
        <v>594</v>
      </c>
      <c r="B842" s="882" t="s">
        <v>26</v>
      </c>
      <c r="C842" s="882">
        <v>78326</v>
      </c>
      <c r="D842" s="882">
        <v>197</v>
      </c>
      <c r="E842" s="882">
        <v>7183</v>
      </c>
      <c r="F842" s="883" t="s">
        <v>879</v>
      </c>
      <c r="G842" s="882">
        <v>3</v>
      </c>
      <c r="H842" s="882">
        <v>0</v>
      </c>
      <c r="I842" s="884">
        <v>0</v>
      </c>
      <c r="J842" s="23">
        <v>1200</v>
      </c>
      <c r="K842" s="882"/>
      <c r="L842" s="882"/>
      <c r="M842" s="882"/>
      <c r="N842" s="882"/>
      <c r="O842" s="882"/>
      <c r="P842" s="7"/>
      <c r="Q842" s="882"/>
      <c r="R842" s="882"/>
      <c r="S842" s="882"/>
      <c r="T842" s="882"/>
      <c r="U842" s="882"/>
      <c r="V842" s="882"/>
      <c r="W842" s="882"/>
      <c r="X842" s="882"/>
      <c r="Y842" s="882"/>
      <c r="Z842" s="882"/>
      <c r="AA842" s="882"/>
    </row>
    <row r="843" spans="1:27" s="24" customFormat="1" ht="42" customHeight="1" x14ac:dyDescent="0.4">
      <c r="A843" s="882">
        <v>595</v>
      </c>
      <c r="B843" s="882" t="s">
        <v>26</v>
      </c>
      <c r="C843" s="882">
        <v>18856</v>
      </c>
      <c r="D843" s="882">
        <v>36</v>
      </c>
      <c r="E843" s="882">
        <v>601</v>
      </c>
      <c r="F843" s="883" t="s">
        <v>879</v>
      </c>
      <c r="G843" s="882">
        <v>10</v>
      </c>
      <c r="H843" s="882">
        <v>0</v>
      </c>
      <c r="I843" s="884">
        <v>66</v>
      </c>
      <c r="J843" s="23">
        <v>4066</v>
      </c>
      <c r="K843" s="882"/>
      <c r="L843" s="882"/>
      <c r="M843" s="882"/>
      <c r="N843" s="882"/>
      <c r="O843" s="882"/>
      <c r="P843" s="7"/>
      <c r="Q843" s="882"/>
      <c r="R843" s="882"/>
      <c r="S843" s="882"/>
      <c r="T843" s="882"/>
      <c r="U843" s="882"/>
      <c r="V843" s="882"/>
      <c r="W843" s="882"/>
      <c r="X843" s="882"/>
      <c r="Y843" s="882"/>
      <c r="Z843" s="882"/>
      <c r="AA843" s="882"/>
    </row>
    <row r="844" spans="1:27" s="24" customFormat="1" ht="42" customHeight="1" x14ac:dyDescent="0.4">
      <c r="A844" s="882">
        <v>596</v>
      </c>
      <c r="B844" s="882" t="s">
        <v>26</v>
      </c>
      <c r="C844" s="882">
        <v>26298</v>
      </c>
      <c r="D844" s="882">
        <v>34</v>
      </c>
      <c r="E844" s="882">
        <v>1660</v>
      </c>
      <c r="F844" s="883" t="s">
        <v>879</v>
      </c>
      <c r="G844" s="882">
        <v>33</v>
      </c>
      <c r="H844" s="882">
        <v>1</v>
      </c>
      <c r="I844" s="884">
        <v>65</v>
      </c>
      <c r="J844" s="23">
        <v>13365</v>
      </c>
      <c r="K844" s="882"/>
      <c r="L844" s="882"/>
      <c r="M844" s="882"/>
      <c r="N844" s="882"/>
      <c r="O844" s="882"/>
      <c r="P844" s="7"/>
      <c r="Q844" s="882"/>
      <c r="R844" s="882"/>
      <c r="S844" s="882"/>
      <c r="T844" s="882"/>
      <c r="U844" s="882"/>
      <c r="V844" s="882"/>
      <c r="W844" s="882"/>
      <c r="X844" s="882"/>
      <c r="Y844" s="882"/>
      <c r="Z844" s="882"/>
      <c r="AA844" s="882"/>
    </row>
    <row r="845" spans="1:27" s="24" customFormat="1" ht="35.25" customHeight="1" x14ac:dyDescent="0.4">
      <c r="A845" s="882">
        <v>597</v>
      </c>
      <c r="B845" s="882" t="s">
        <v>26</v>
      </c>
      <c r="C845" s="882">
        <v>77575</v>
      </c>
      <c r="D845" s="882">
        <v>59</v>
      </c>
      <c r="E845" s="882">
        <v>7040</v>
      </c>
      <c r="F845" s="883" t="s">
        <v>879</v>
      </c>
      <c r="G845" s="882">
        <v>0</v>
      </c>
      <c r="H845" s="882">
        <v>1</v>
      </c>
      <c r="I845" s="884">
        <v>75</v>
      </c>
      <c r="J845" s="882"/>
      <c r="K845" s="882"/>
      <c r="L845" s="882"/>
      <c r="M845" s="882"/>
      <c r="N845" s="882">
        <v>175</v>
      </c>
      <c r="O845" s="882"/>
      <c r="P845" s="7"/>
      <c r="Q845" s="882"/>
      <c r="R845" s="882"/>
      <c r="S845" s="882"/>
      <c r="T845" s="882"/>
      <c r="U845" s="882"/>
      <c r="V845" s="882"/>
      <c r="W845" s="882"/>
      <c r="X845" s="882"/>
      <c r="Y845" s="882"/>
      <c r="Z845" s="882"/>
      <c r="AA845" s="882"/>
    </row>
    <row r="846" spans="1:27" s="24" customFormat="1" ht="39" customHeight="1" x14ac:dyDescent="0.4">
      <c r="A846" s="882">
        <v>598</v>
      </c>
      <c r="B846" s="882" t="s">
        <v>26</v>
      </c>
      <c r="C846" s="882">
        <v>77576</v>
      </c>
      <c r="D846" s="882">
        <v>60</v>
      </c>
      <c r="E846" s="882">
        <v>7041</v>
      </c>
      <c r="F846" s="883" t="s">
        <v>879</v>
      </c>
      <c r="G846" s="882">
        <v>0</v>
      </c>
      <c r="H846" s="882">
        <v>1</v>
      </c>
      <c r="I846" s="884">
        <v>80</v>
      </c>
      <c r="J846" s="882"/>
      <c r="K846" s="882"/>
      <c r="L846" s="882"/>
      <c r="M846" s="882"/>
      <c r="N846" s="882">
        <v>180</v>
      </c>
      <c r="O846" s="882"/>
      <c r="P846" s="7"/>
      <c r="Q846" s="882"/>
      <c r="R846" s="882"/>
      <c r="S846" s="882"/>
      <c r="T846" s="882"/>
      <c r="U846" s="882"/>
      <c r="V846" s="882"/>
      <c r="W846" s="882"/>
      <c r="X846" s="882"/>
      <c r="Y846" s="882"/>
      <c r="Z846" s="882"/>
      <c r="AA846" s="882"/>
    </row>
    <row r="847" spans="1:27" s="24" customFormat="1" ht="39" customHeight="1" x14ac:dyDescent="0.4">
      <c r="A847" s="882">
        <v>599</v>
      </c>
      <c r="B847" s="882" t="s">
        <v>26</v>
      </c>
      <c r="C847" s="882">
        <v>35967</v>
      </c>
      <c r="D847" s="882">
        <v>1</v>
      </c>
      <c r="E847" s="882">
        <v>1774</v>
      </c>
      <c r="F847" s="883" t="s">
        <v>879</v>
      </c>
      <c r="G847" s="882">
        <v>0</v>
      </c>
      <c r="H847" s="882">
        <v>2</v>
      </c>
      <c r="I847" s="884">
        <v>13</v>
      </c>
      <c r="J847" s="882"/>
      <c r="K847" s="882">
        <v>91</v>
      </c>
      <c r="L847" s="882"/>
      <c r="M847" s="882"/>
      <c r="N847" s="882">
        <v>122</v>
      </c>
      <c r="O847" s="882">
        <v>1</v>
      </c>
      <c r="P847" s="7">
        <v>135</v>
      </c>
      <c r="Q847" s="882" t="s">
        <v>903</v>
      </c>
      <c r="R847" s="882" t="s">
        <v>872</v>
      </c>
      <c r="S847" s="882">
        <v>220</v>
      </c>
      <c r="T847" s="882"/>
      <c r="U847" s="882">
        <v>220</v>
      </c>
      <c r="V847" s="882"/>
      <c r="W847" s="882"/>
      <c r="X847" s="882">
        <v>42</v>
      </c>
      <c r="Y847" s="882"/>
      <c r="Z847" s="882"/>
      <c r="AA847" s="882"/>
    </row>
    <row r="848" spans="1:27" s="24" customFormat="1" x14ac:dyDescent="0.4">
      <c r="A848" s="882"/>
      <c r="B848" s="882"/>
      <c r="C848" s="882"/>
      <c r="D848" s="882"/>
      <c r="E848" s="882"/>
      <c r="F848" s="883"/>
      <c r="G848" s="882"/>
      <c r="H848" s="882"/>
      <c r="I848" s="884"/>
      <c r="J848" s="882"/>
      <c r="K848" s="882"/>
      <c r="L848" s="882"/>
      <c r="M848" s="882"/>
      <c r="N848" s="882"/>
      <c r="O848" s="882">
        <v>2</v>
      </c>
      <c r="P848" s="7"/>
      <c r="Q848" s="882" t="s">
        <v>903</v>
      </c>
      <c r="R848" s="882" t="s">
        <v>872</v>
      </c>
      <c r="S848" s="882">
        <v>144</v>
      </c>
      <c r="T848" s="882"/>
      <c r="U848" s="882">
        <v>144</v>
      </c>
      <c r="V848" s="882"/>
      <c r="W848" s="882"/>
      <c r="X848" s="882"/>
      <c r="Y848" s="882"/>
      <c r="Z848" s="882"/>
      <c r="AA848" s="882"/>
    </row>
    <row r="849" spans="1:27" s="24" customFormat="1" ht="42.75" customHeight="1" x14ac:dyDescent="0.4">
      <c r="A849" s="882">
        <v>600</v>
      </c>
      <c r="B849" s="882" t="s">
        <v>26</v>
      </c>
      <c r="C849" s="882">
        <v>39464</v>
      </c>
      <c r="D849" s="882">
        <v>34</v>
      </c>
      <c r="E849" s="882">
        <v>2705</v>
      </c>
      <c r="F849" s="883" t="s">
        <v>879</v>
      </c>
      <c r="G849" s="882">
        <v>0</v>
      </c>
      <c r="H849" s="882">
        <v>2</v>
      </c>
      <c r="I849" s="884">
        <v>76</v>
      </c>
      <c r="J849" s="882"/>
      <c r="K849" s="882"/>
      <c r="L849" s="882"/>
      <c r="M849" s="882"/>
      <c r="N849" s="882"/>
      <c r="O849" s="882">
        <v>1</v>
      </c>
      <c r="P849" s="7">
        <v>37</v>
      </c>
      <c r="Q849" s="882" t="s">
        <v>903</v>
      </c>
      <c r="R849" s="882" t="s">
        <v>872</v>
      </c>
      <c r="S849" s="882">
        <v>40.5</v>
      </c>
      <c r="T849" s="882"/>
      <c r="U849" s="882">
        <v>40.5</v>
      </c>
      <c r="V849" s="882"/>
      <c r="W849" s="882"/>
      <c r="X849" s="882">
        <v>21</v>
      </c>
      <c r="Y849" s="882"/>
      <c r="Z849" s="882"/>
      <c r="AA849" s="882"/>
    </row>
    <row r="850" spans="1:27" s="24" customFormat="1" ht="42.75" customHeight="1" x14ac:dyDescent="0.4">
      <c r="A850" s="882"/>
      <c r="B850" s="882"/>
      <c r="C850" s="882"/>
      <c r="D850" s="882"/>
      <c r="E850" s="882"/>
      <c r="F850" s="883"/>
      <c r="G850" s="882"/>
      <c r="H850" s="882"/>
      <c r="I850" s="884"/>
      <c r="J850" s="882"/>
      <c r="K850" s="882"/>
      <c r="L850" s="882"/>
      <c r="M850" s="882"/>
      <c r="N850" s="882"/>
      <c r="O850" s="882"/>
      <c r="P850" s="7"/>
      <c r="Q850" s="882"/>
      <c r="R850" s="882"/>
      <c r="S850" s="882"/>
      <c r="T850" s="882"/>
      <c r="U850" s="882"/>
      <c r="V850" s="882"/>
      <c r="W850" s="882"/>
      <c r="X850" s="882"/>
      <c r="Y850" s="882"/>
      <c r="Z850" s="882"/>
      <c r="AA850" s="882"/>
    </row>
    <row r="851" spans="1:27" s="24" customFormat="1" ht="42.75" customHeight="1" x14ac:dyDescent="0.4">
      <c r="A851" s="882"/>
      <c r="B851" s="882"/>
      <c r="C851" s="882"/>
      <c r="D851" s="882"/>
      <c r="E851" s="882"/>
      <c r="F851" s="883"/>
      <c r="G851" s="882"/>
      <c r="H851" s="882"/>
      <c r="I851" s="884"/>
      <c r="J851" s="882"/>
      <c r="K851" s="882"/>
      <c r="L851" s="882"/>
      <c r="M851" s="882"/>
      <c r="N851" s="882"/>
      <c r="O851" s="882"/>
      <c r="P851" s="7"/>
      <c r="Q851" s="882"/>
      <c r="R851" s="882"/>
      <c r="S851" s="882"/>
      <c r="T851" s="882"/>
      <c r="U851" s="882"/>
      <c r="V851" s="882"/>
      <c r="W851" s="882"/>
      <c r="X851" s="882"/>
      <c r="Y851" s="882"/>
      <c r="Z851" s="882"/>
      <c r="AA851" s="882"/>
    </row>
    <row r="852" spans="1:27" s="24" customFormat="1" ht="30.75" customHeight="1" x14ac:dyDescent="0.5">
      <c r="A852" s="1342" t="s">
        <v>923</v>
      </c>
      <c r="B852" s="1342"/>
      <c r="C852" s="1342"/>
      <c r="D852" s="1342"/>
      <c r="E852" s="1342"/>
      <c r="F852" s="1342"/>
      <c r="G852" s="1342"/>
      <c r="H852" s="1342"/>
      <c r="I852" s="1342"/>
      <c r="J852" s="1342"/>
      <c r="K852" s="1342"/>
      <c r="L852" s="1342"/>
      <c r="M852" s="1342"/>
      <c r="N852" s="1342"/>
      <c r="O852" s="1342"/>
      <c r="P852" s="1342"/>
      <c r="Q852" s="1342"/>
      <c r="R852" s="1342"/>
      <c r="S852" s="1342"/>
      <c r="T852" s="1342"/>
      <c r="U852" s="1342"/>
      <c r="V852" s="1342"/>
      <c r="W852" s="1342"/>
      <c r="X852" s="1343" t="s">
        <v>0</v>
      </c>
      <c r="Y852" s="1343"/>
      <c r="Z852" s="1343"/>
      <c r="AA852" s="1343"/>
    </row>
    <row r="853" spans="1:27" s="24" customFormat="1" ht="27.75" customHeight="1" x14ac:dyDescent="0.4">
      <c r="A853" s="1342" t="s">
        <v>29</v>
      </c>
      <c r="B853" s="1342"/>
      <c r="C853" s="1342"/>
      <c r="D853" s="1342"/>
      <c r="E853" s="1342"/>
      <c r="F853" s="1342"/>
      <c r="G853" s="1342"/>
      <c r="H853" s="1342"/>
      <c r="I853" s="1342"/>
      <c r="J853" s="1342"/>
      <c r="K853" s="1342"/>
      <c r="L853" s="1342"/>
      <c r="M853" s="1342"/>
      <c r="N853" s="1342"/>
      <c r="O853" s="1342"/>
      <c r="P853" s="1342"/>
      <c r="Q853" s="1342"/>
      <c r="R853" s="1342"/>
      <c r="S853" s="1342"/>
      <c r="T853" s="1342"/>
      <c r="U853" s="1342"/>
      <c r="V853" s="1342"/>
      <c r="W853" s="1342"/>
      <c r="X853" s="1342"/>
      <c r="Y853" s="827"/>
      <c r="Z853" s="827"/>
      <c r="AA853" s="828"/>
    </row>
    <row r="854" spans="1:27" s="24" customFormat="1" ht="4.5" customHeight="1" x14ac:dyDescent="0.4">
      <c r="A854" s="226"/>
      <c r="B854" s="226"/>
      <c r="C854" s="829"/>
      <c r="D854" s="226"/>
      <c r="E854" s="226"/>
      <c r="F854" s="226"/>
      <c r="G854" s="226"/>
      <c r="H854" s="226"/>
      <c r="I854" s="830"/>
      <c r="J854" s="226"/>
      <c r="K854" s="226"/>
      <c r="L854" s="226"/>
      <c r="M854" s="226"/>
      <c r="N854" s="226"/>
      <c r="O854" s="226"/>
      <c r="P854" s="226"/>
      <c r="Q854" s="226"/>
      <c r="R854" s="226"/>
      <c r="S854" s="226"/>
      <c r="T854" s="226"/>
      <c r="U854" s="226"/>
      <c r="V854" s="226"/>
      <c r="W854" s="226"/>
      <c r="X854" s="226"/>
      <c r="Y854" s="226"/>
      <c r="Z854" s="226"/>
      <c r="AA854" s="226"/>
    </row>
    <row r="855" spans="1:27" s="24" customFormat="1" ht="19.5" customHeight="1" x14ac:dyDescent="0.4">
      <c r="A855" s="1344" t="s">
        <v>15</v>
      </c>
      <c r="B855" s="1344"/>
      <c r="C855" s="1344"/>
      <c r="D855" s="1344"/>
      <c r="E855" s="1344"/>
      <c r="F855" s="1344"/>
      <c r="G855" s="1344"/>
      <c r="H855" s="1344"/>
      <c r="I855" s="1344"/>
      <c r="J855" s="1344"/>
      <c r="K855" s="1344"/>
      <c r="L855" s="1344"/>
      <c r="M855" s="1344"/>
      <c r="N855" s="1344"/>
      <c r="O855" s="1345" t="s">
        <v>25</v>
      </c>
      <c r="P855" s="1345"/>
      <c r="Q855" s="1345"/>
      <c r="R855" s="1345"/>
      <c r="S855" s="1345"/>
      <c r="T855" s="1345"/>
      <c r="U855" s="1345"/>
      <c r="V855" s="1345"/>
      <c r="W855" s="1345"/>
      <c r="X855" s="1345"/>
      <c r="Y855" s="1345"/>
      <c r="Z855" s="1345"/>
      <c r="AA855" s="1345"/>
    </row>
    <row r="856" spans="1:27" s="24" customFormat="1" ht="21.75" customHeight="1" x14ac:dyDescent="0.4">
      <c r="A856" s="1333" t="s">
        <v>1</v>
      </c>
      <c r="B856" s="1338" t="s">
        <v>27</v>
      </c>
      <c r="C856" s="1333" t="s">
        <v>2</v>
      </c>
      <c r="D856" s="1333"/>
      <c r="E856" s="1333"/>
      <c r="F856" s="1338" t="s">
        <v>5</v>
      </c>
      <c r="G856" s="1333" t="s">
        <v>6</v>
      </c>
      <c r="H856" s="1333"/>
      <c r="I856" s="1333"/>
      <c r="J856" s="1333" t="s">
        <v>10</v>
      </c>
      <c r="K856" s="1333"/>
      <c r="L856" s="1333"/>
      <c r="M856" s="1333"/>
      <c r="N856" s="1333"/>
      <c r="O856" s="1334" t="s">
        <v>1</v>
      </c>
      <c r="P856" s="1336" t="s">
        <v>18</v>
      </c>
      <c r="Q856" s="1336" t="s">
        <v>1012</v>
      </c>
      <c r="R856" s="1336" t="s">
        <v>20</v>
      </c>
      <c r="S856" s="1336" t="s">
        <v>21</v>
      </c>
      <c r="T856" s="1333" t="s">
        <v>22</v>
      </c>
      <c r="U856" s="1333"/>
      <c r="V856" s="1333"/>
      <c r="W856" s="1333"/>
      <c r="X856" s="1338" t="s">
        <v>23</v>
      </c>
      <c r="Y856" s="1339" t="s">
        <v>24</v>
      </c>
      <c r="Z856" s="1340"/>
      <c r="AA856" s="1341"/>
    </row>
    <row r="857" spans="1:27" s="24" customFormat="1" ht="84.75" customHeight="1" x14ac:dyDescent="0.4">
      <c r="A857" s="1333"/>
      <c r="B857" s="1338"/>
      <c r="C857" s="831" t="s">
        <v>3</v>
      </c>
      <c r="D857" s="886" t="s">
        <v>16</v>
      </c>
      <c r="E857" s="886" t="s">
        <v>4</v>
      </c>
      <c r="F857" s="1338"/>
      <c r="G857" s="885" t="s">
        <v>7</v>
      </c>
      <c r="H857" s="885" t="s">
        <v>8</v>
      </c>
      <c r="I857" s="832" t="s">
        <v>9</v>
      </c>
      <c r="J857" s="886" t="s">
        <v>17</v>
      </c>
      <c r="K857" s="886" t="s">
        <v>11</v>
      </c>
      <c r="L857" s="885" t="s">
        <v>12</v>
      </c>
      <c r="M857" s="886" t="s">
        <v>13</v>
      </c>
      <c r="N857" s="886" t="s">
        <v>14</v>
      </c>
      <c r="O857" s="1335"/>
      <c r="P857" s="1337"/>
      <c r="Q857" s="1337"/>
      <c r="R857" s="1337"/>
      <c r="S857" s="1337"/>
      <c r="T857" s="886" t="s">
        <v>17</v>
      </c>
      <c r="U857" s="885" t="s">
        <v>11</v>
      </c>
      <c r="V857" s="885" t="s">
        <v>12</v>
      </c>
      <c r="W857" s="886" t="s">
        <v>13</v>
      </c>
      <c r="X857" s="1338"/>
      <c r="Y857" s="1346"/>
      <c r="Z857" s="1347"/>
      <c r="AA857" s="1348"/>
    </row>
    <row r="858" spans="1:27" s="24" customFormat="1" ht="39.75" customHeight="1" x14ac:dyDescent="0.4">
      <c r="A858" s="882">
        <v>601</v>
      </c>
      <c r="B858" s="882" t="s">
        <v>26</v>
      </c>
      <c r="C858" s="882">
        <v>31583</v>
      </c>
      <c r="D858" s="882">
        <v>4</v>
      </c>
      <c r="E858" s="882">
        <v>1948</v>
      </c>
      <c r="F858" s="883" t="s">
        <v>879</v>
      </c>
      <c r="G858" s="882">
        <v>0</v>
      </c>
      <c r="H858" s="882">
        <v>0</v>
      </c>
      <c r="I858" s="884">
        <v>23</v>
      </c>
      <c r="J858" s="882"/>
      <c r="K858" s="882">
        <v>23</v>
      </c>
      <c r="L858" s="882"/>
      <c r="M858" s="882"/>
      <c r="N858" s="882"/>
      <c r="O858" s="882">
        <v>1</v>
      </c>
      <c r="P858" s="7"/>
      <c r="Q858" s="882" t="s">
        <v>903</v>
      </c>
      <c r="R858" s="882" t="s">
        <v>872</v>
      </c>
      <c r="S858" s="882">
        <v>92</v>
      </c>
      <c r="T858" s="882"/>
      <c r="U858" s="882">
        <v>92</v>
      </c>
      <c r="V858" s="882"/>
      <c r="W858" s="882"/>
      <c r="X858" s="882"/>
      <c r="Y858" s="882"/>
      <c r="Z858" s="882"/>
      <c r="AA858" s="882"/>
    </row>
    <row r="859" spans="1:27" s="24" customFormat="1" ht="39" customHeight="1" x14ac:dyDescent="0.4">
      <c r="A859" s="882">
        <v>602</v>
      </c>
      <c r="B859" s="882" t="s">
        <v>26</v>
      </c>
      <c r="C859" s="882">
        <v>31596</v>
      </c>
      <c r="D859" s="882">
        <v>5</v>
      </c>
      <c r="E859" s="882">
        <v>1946</v>
      </c>
      <c r="F859" s="883" t="s">
        <v>879</v>
      </c>
      <c r="G859" s="882">
        <v>0</v>
      </c>
      <c r="H859" s="882">
        <v>0</v>
      </c>
      <c r="I859" s="884">
        <v>23</v>
      </c>
      <c r="J859" s="882"/>
      <c r="K859" s="882"/>
      <c r="L859" s="882"/>
      <c r="M859" s="882"/>
      <c r="N859" s="882">
        <v>23</v>
      </c>
      <c r="O859" s="882"/>
      <c r="P859" s="7"/>
      <c r="Q859" s="882"/>
      <c r="R859" s="882"/>
      <c r="S859" s="882"/>
      <c r="T859" s="882"/>
      <c r="U859" s="882"/>
      <c r="V859" s="882"/>
      <c r="W859" s="882"/>
      <c r="X859" s="882"/>
      <c r="Y859" s="882"/>
      <c r="Z859" s="882"/>
      <c r="AA859" s="882"/>
    </row>
    <row r="860" spans="1:27" s="24" customFormat="1" ht="39" customHeight="1" x14ac:dyDescent="0.4">
      <c r="A860" s="882">
        <v>603</v>
      </c>
      <c r="B860" s="882" t="s">
        <v>26</v>
      </c>
      <c r="C860" s="882">
        <v>18818</v>
      </c>
      <c r="D860" s="882">
        <v>72</v>
      </c>
      <c r="E860" s="882">
        <v>751</v>
      </c>
      <c r="F860" s="883" t="s">
        <v>879</v>
      </c>
      <c r="G860" s="882">
        <v>0</v>
      </c>
      <c r="H860" s="882">
        <v>0</v>
      </c>
      <c r="I860" s="884">
        <v>70</v>
      </c>
      <c r="J860" s="882"/>
      <c r="K860" s="882">
        <v>70</v>
      </c>
      <c r="L860" s="882"/>
      <c r="M860" s="882"/>
      <c r="N860" s="882"/>
      <c r="O860" s="882">
        <v>1</v>
      </c>
      <c r="P860" s="7"/>
      <c r="Q860" s="882" t="s">
        <v>909</v>
      </c>
      <c r="R860" s="882" t="s">
        <v>872</v>
      </c>
      <c r="S860" s="882">
        <v>280</v>
      </c>
      <c r="T860" s="882"/>
      <c r="U860" s="882">
        <v>280</v>
      </c>
      <c r="V860" s="882"/>
      <c r="W860" s="882"/>
      <c r="X860" s="882"/>
      <c r="Y860" s="882"/>
      <c r="Z860" s="882"/>
      <c r="AA860" s="882"/>
    </row>
    <row r="861" spans="1:27" s="24" customFormat="1" ht="37.5" customHeight="1" x14ac:dyDescent="0.4">
      <c r="A861" s="882">
        <v>604</v>
      </c>
      <c r="B861" s="882" t="s">
        <v>26</v>
      </c>
      <c r="C861" s="882">
        <v>18950</v>
      </c>
      <c r="D861" s="882">
        <v>87</v>
      </c>
      <c r="E861" s="882">
        <v>757</v>
      </c>
      <c r="F861" s="883" t="s">
        <v>879</v>
      </c>
      <c r="G861" s="882">
        <v>3</v>
      </c>
      <c r="H861" s="882">
        <v>1</v>
      </c>
      <c r="I861" s="884">
        <v>28</v>
      </c>
      <c r="J861" s="23">
        <v>1328</v>
      </c>
      <c r="K861" s="882"/>
      <c r="L861" s="882"/>
      <c r="M861" s="882"/>
      <c r="N861" s="882"/>
      <c r="O861" s="882"/>
      <c r="P861" s="7"/>
      <c r="Q861" s="882"/>
      <c r="R861" s="882"/>
      <c r="S861" s="882"/>
      <c r="T861" s="882"/>
      <c r="U861" s="882"/>
      <c r="V861" s="882"/>
      <c r="W861" s="882"/>
      <c r="X861" s="882"/>
      <c r="Y861" s="882"/>
      <c r="Z861" s="882"/>
      <c r="AA861" s="882"/>
    </row>
    <row r="862" spans="1:27" s="24" customFormat="1" ht="39.75" customHeight="1" x14ac:dyDescent="0.4">
      <c r="A862" s="882">
        <v>605</v>
      </c>
      <c r="B862" s="882" t="s">
        <v>26</v>
      </c>
      <c r="C862" s="882">
        <v>45646</v>
      </c>
      <c r="D862" s="882">
        <v>217</v>
      </c>
      <c r="E862" s="882">
        <v>4143</v>
      </c>
      <c r="F862" s="883" t="s">
        <v>879</v>
      </c>
      <c r="G862" s="882">
        <v>0</v>
      </c>
      <c r="H862" s="882">
        <v>1</v>
      </c>
      <c r="I862" s="884">
        <v>0</v>
      </c>
      <c r="J862" s="882"/>
      <c r="K862" s="882"/>
      <c r="L862" s="882"/>
      <c r="M862" s="882"/>
      <c r="N862" s="882">
        <v>100</v>
      </c>
      <c r="O862" s="882"/>
      <c r="P862" s="7"/>
      <c r="Q862" s="882"/>
      <c r="R862" s="882"/>
      <c r="S862" s="882"/>
      <c r="T862" s="882"/>
      <c r="U862" s="882"/>
      <c r="V862" s="882"/>
      <c r="W862" s="882"/>
      <c r="X862" s="882"/>
      <c r="Y862" s="882"/>
      <c r="Z862" s="882"/>
      <c r="AA862" s="882"/>
    </row>
    <row r="863" spans="1:27" s="24" customFormat="1" ht="39.75" customHeight="1" x14ac:dyDescent="0.4">
      <c r="A863" s="882">
        <v>606</v>
      </c>
      <c r="B863" s="882" t="s">
        <v>26</v>
      </c>
      <c r="C863" s="882">
        <v>45645</v>
      </c>
      <c r="D863" s="882">
        <v>216</v>
      </c>
      <c r="E863" s="882">
        <v>4142</v>
      </c>
      <c r="F863" s="883" t="s">
        <v>879</v>
      </c>
      <c r="G863" s="882">
        <v>0</v>
      </c>
      <c r="H863" s="882">
        <v>1</v>
      </c>
      <c r="I863" s="884">
        <v>0</v>
      </c>
      <c r="J863" s="882"/>
      <c r="K863" s="882"/>
      <c r="L863" s="882"/>
      <c r="M863" s="882"/>
      <c r="N863" s="882">
        <v>100</v>
      </c>
      <c r="O863" s="882"/>
      <c r="P863" s="7"/>
      <c r="Q863" s="882"/>
      <c r="R863" s="882"/>
      <c r="S863" s="882"/>
      <c r="T863" s="882"/>
      <c r="U863" s="882"/>
      <c r="V863" s="882"/>
      <c r="W863" s="882"/>
      <c r="X863" s="882"/>
      <c r="Y863" s="882"/>
      <c r="Z863" s="882"/>
      <c r="AA863" s="882"/>
    </row>
    <row r="864" spans="1:27" s="24" customFormat="1" ht="36.75" customHeight="1" x14ac:dyDescent="0.4">
      <c r="A864" s="882">
        <v>607</v>
      </c>
      <c r="B864" s="882" t="s">
        <v>26</v>
      </c>
      <c r="C864" s="882">
        <v>45644</v>
      </c>
      <c r="D864" s="882">
        <v>215</v>
      </c>
      <c r="E864" s="882">
        <v>4141</v>
      </c>
      <c r="F864" s="883" t="s">
        <v>879</v>
      </c>
      <c r="G864" s="882">
        <v>0</v>
      </c>
      <c r="H864" s="882">
        <v>2</v>
      </c>
      <c r="I864" s="884">
        <v>0</v>
      </c>
      <c r="J864" s="882"/>
      <c r="K864" s="882">
        <v>37</v>
      </c>
      <c r="L864" s="882"/>
      <c r="M864" s="882"/>
      <c r="N864" s="882">
        <v>163</v>
      </c>
      <c r="O864" s="882">
        <v>1</v>
      </c>
      <c r="P864" s="7">
        <v>97</v>
      </c>
      <c r="Q864" s="882" t="s">
        <v>903</v>
      </c>
      <c r="R864" s="882" t="s">
        <v>872</v>
      </c>
      <c r="S864" s="882">
        <v>77</v>
      </c>
      <c r="T864" s="882"/>
      <c r="U864" s="882">
        <v>77</v>
      </c>
      <c r="V864" s="882"/>
      <c r="W864" s="882"/>
      <c r="X864" s="882">
        <v>7</v>
      </c>
      <c r="Y864" s="882"/>
      <c r="Z864" s="882"/>
      <c r="AA864" s="882"/>
    </row>
    <row r="865" spans="1:28" s="24" customFormat="1" ht="28.5" customHeight="1" x14ac:dyDescent="0.4">
      <c r="A865" s="882"/>
      <c r="B865" s="882"/>
      <c r="C865" s="882"/>
      <c r="D865" s="882"/>
      <c r="E865" s="882"/>
      <c r="F865" s="883"/>
      <c r="G865" s="882"/>
      <c r="H865" s="882"/>
      <c r="I865" s="884"/>
      <c r="J865" s="882"/>
      <c r="K865" s="882"/>
      <c r="L865" s="882"/>
      <c r="M865" s="882"/>
      <c r="N865" s="882"/>
      <c r="O865" s="882">
        <v>2</v>
      </c>
      <c r="P865" s="7"/>
      <c r="Q865" s="882" t="s">
        <v>909</v>
      </c>
      <c r="R865" s="882" t="s">
        <v>875</v>
      </c>
      <c r="S865" s="882">
        <v>71</v>
      </c>
      <c r="T865" s="882"/>
      <c r="U865" s="882">
        <v>71</v>
      </c>
      <c r="V865" s="882"/>
      <c r="W865" s="882"/>
      <c r="X865" s="882"/>
      <c r="Y865" s="882"/>
      <c r="Z865" s="882"/>
      <c r="AA865" s="882"/>
    </row>
    <row r="866" spans="1:28" s="24" customFormat="1" ht="38.25" customHeight="1" x14ac:dyDescent="0.4">
      <c r="A866" s="882">
        <v>608</v>
      </c>
      <c r="B866" s="882" t="s">
        <v>26</v>
      </c>
      <c r="C866" s="882">
        <v>65751</v>
      </c>
      <c r="D866" s="882">
        <v>235</v>
      </c>
      <c r="E866" s="882">
        <v>5655</v>
      </c>
      <c r="F866" s="883" t="s">
        <v>879</v>
      </c>
      <c r="G866" s="882">
        <v>1</v>
      </c>
      <c r="H866" s="882">
        <v>0</v>
      </c>
      <c r="I866" s="884">
        <v>0</v>
      </c>
      <c r="J866" s="882">
        <v>400</v>
      </c>
      <c r="K866" s="882"/>
      <c r="L866" s="882"/>
      <c r="M866" s="882"/>
      <c r="N866" s="882"/>
      <c r="O866" s="882"/>
      <c r="P866" s="7"/>
      <c r="Q866" s="882"/>
      <c r="R866" s="882"/>
      <c r="S866" s="882"/>
      <c r="T866" s="882"/>
      <c r="U866" s="882"/>
      <c r="V866" s="882"/>
      <c r="W866" s="882"/>
      <c r="X866" s="882"/>
      <c r="Y866" s="882"/>
      <c r="Z866" s="882"/>
      <c r="AA866" s="882"/>
    </row>
    <row r="867" spans="1:28" s="24" customFormat="1" ht="39" customHeight="1" x14ac:dyDescent="0.4">
      <c r="A867" s="882">
        <v>609</v>
      </c>
      <c r="B867" s="882" t="s">
        <v>26</v>
      </c>
      <c r="C867" s="882">
        <v>37856</v>
      </c>
      <c r="D867" s="882">
        <v>183</v>
      </c>
      <c r="E867" s="882">
        <v>3637</v>
      </c>
      <c r="F867" s="883" t="s">
        <v>879</v>
      </c>
      <c r="G867" s="882">
        <v>5</v>
      </c>
      <c r="H867" s="882">
        <v>0</v>
      </c>
      <c r="I867" s="884">
        <v>0</v>
      </c>
      <c r="J867" s="23">
        <v>1958</v>
      </c>
      <c r="K867" s="882">
        <v>42</v>
      </c>
      <c r="L867" s="882"/>
      <c r="M867" s="882"/>
      <c r="N867" s="882"/>
      <c r="O867" s="882">
        <v>1</v>
      </c>
      <c r="P867" s="7"/>
      <c r="Q867" s="882" t="s">
        <v>903</v>
      </c>
      <c r="R867" s="882" t="s">
        <v>872</v>
      </c>
      <c r="S867" s="882">
        <v>169</v>
      </c>
      <c r="T867" s="882"/>
      <c r="U867" s="882">
        <v>169</v>
      </c>
      <c r="V867" s="882"/>
      <c r="W867" s="882"/>
      <c r="X867" s="882"/>
      <c r="Y867" s="882"/>
      <c r="Z867" s="882"/>
      <c r="AA867" s="882"/>
    </row>
    <row r="868" spans="1:28" s="24" customFormat="1" ht="38.25" customHeight="1" x14ac:dyDescent="0.4">
      <c r="A868" s="882">
        <v>610</v>
      </c>
      <c r="B868" s="882" t="s">
        <v>26</v>
      </c>
      <c r="C868" s="882">
        <v>77864</v>
      </c>
      <c r="D868" s="882">
        <v>304</v>
      </c>
      <c r="E868" s="882">
        <v>7099</v>
      </c>
      <c r="F868" s="883" t="s">
        <v>879</v>
      </c>
      <c r="G868" s="882">
        <v>0</v>
      </c>
      <c r="H868" s="882">
        <v>2</v>
      </c>
      <c r="I868" s="884">
        <v>12</v>
      </c>
      <c r="J868" s="882">
        <v>212</v>
      </c>
      <c r="K868" s="882"/>
      <c r="L868" s="882"/>
      <c r="M868" s="882"/>
      <c r="N868" s="882"/>
      <c r="O868" s="882"/>
      <c r="P868" s="7"/>
      <c r="Q868" s="882"/>
      <c r="R868" s="882"/>
      <c r="S868" s="882"/>
      <c r="T868" s="882"/>
      <c r="U868" s="882"/>
      <c r="V868" s="882"/>
      <c r="W868" s="882"/>
      <c r="X868" s="882"/>
      <c r="Y868" s="882"/>
      <c r="Z868" s="882"/>
      <c r="AA868" s="882"/>
    </row>
    <row r="869" spans="1:28" s="24" customFormat="1" ht="39" customHeight="1" x14ac:dyDescent="0.4">
      <c r="A869" s="882">
        <v>611</v>
      </c>
      <c r="B869" s="882" t="s">
        <v>26</v>
      </c>
      <c r="C869" s="882">
        <v>37853</v>
      </c>
      <c r="D869" s="882">
        <v>180</v>
      </c>
      <c r="E869" s="882">
        <v>3634</v>
      </c>
      <c r="F869" s="883" t="s">
        <v>879</v>
      </c>
      <c r="G869" s="882">
        <v>5</v>
      </c>
      <c r="H869" s="882">
        <v>0</v>
      </c>
      <c r="I869" s="884">
        <v>0</v>
      </c>
      <c r="J869" s="23">
        <v>2000</v>
      </c>
      <c r="K869" s="882"/>
      <c r="L869" s="882"/>
      <c r="M869" s="882"/>
      <c r="N869" s="882"/>
      <c r="O869" s="882"/>
      <c r="P869" s="7"/>
      <c r="Q869" s="882"/>
      <c r="R869" s="882"/>
      <c r="S869" s="882"/>
      <c r="T869" s="882"/>
      <c r="U869" s="882"/>
      <c r="V869" s="882"/>
      <c r="W869" s="882"/>
      <c r="X869" s="882"/>
      <c r="Y869" s="882"/>
      <c r="Z869" s="882"/>
      <c r="AA869" s="882"/>
    </row>
    <row r="870" spans="1:28" s="24" customFormat="1" ht="39" customHeight="1" x14ac:dyDescent="0.4">
      <c r="A870" s="882">
        <v>612</v>
      </c>
      <c r="B870" s="882" t="s">
        <v>26</v>
      </c>
      <c r="C870" s="882">
        <v>37854</v>
      </c>
      <c r="D870" s="882">
        <v>181</v>
      </c>
      <c r="E870" s="882">
        <v>3635</v>
      </c>
      <c r="F870" s="883" t="s">
        <v>879</v>
      </c>
      <c r="G870" s="882">
        <v>5</v>
      </c>
      <c r="H870" s="882">
        <v>0</v>
      </c>
      <c r="I870" s="884">
        <v>0</v>
      </c>
      <c r="J870" s="23">
        <v>2000</v>
      </c>
      <c r="K870" s="882"/>
      <c r="L870" s="882"/>
      <c r="M870" s="882"/>
      <c r="N870" s="882"/>
      <c r="O870" s="882"/>
      <c r="P870" s="7"/>
      <c r="Q870" s="882"/>
      <c r="R870" s="882"/>
      <c r="S870" s="882"/>
      <c r="T870" s="882"/>
      <c r="U870" s="882"/>
      <c r="V870" s="882"/>
      <c r="W870" s="882"/>
      <c r="X870" s="882"/>
      <c r="Y870" s="882"/>
      <c r="Z870" s="882"/>
      <c r="AA870" s="882"/>
    </row>
    <row r="871" spans="1:28" s="24" customFormat="1" ht="36" customHeight="1" x14ac:dyDescent="0.4">
      <c r="A871" s="882">
        <v>613</v>
      </c>
      <c r="B871" s="882" t="s">
        <v>26</v>
      </c>
      <c r="C871" s="882">
        <v>37855</v>
      </c>
      <c r="D871" s="882">
        <v>182</v>
      </c>
      <c r="E871" s="882">
        <v>3636</v>
      </c>
      <c r="F871" s="883" t="s">
        <v>879</v>
      </c>
      <c r="G871" s="882">
        <v>5</v>
      </c>
      <c r="H871" s="882">
        <v>0</v>
      </c>
      <c r="I871" s="884">
        <v>0</v>
      </c>
      <c r="J871" s="23">
        <v>2000</v>
      </c>
      <c r="K871" s="882"/>
      <c r="L871" s="882"/>
      <c r="M871" s="882"/>
      <c r="N871" s="882"/>
      <c r="O871" s="882"/>
      <c r="P871" s="7"/>
      <c r="Q871" s="882"/>
      <c r="R871" s="882"/>
      <c r="S871" s="882"/>
      <c r="T871" s="882"/>
      <c r="U871" s="882"/>
      <c r="V871" s="882"/>
      <c r="W871" s="882"/>
      <c r="X871" s="882"/>
      <c r="Y871" s="882"/>
      <c r="Z871" s="882"/>
      <c r="AA871" s="882"/>
    </row>
    <row r="872" spans="1:28" s="24" customFormat="1" ht="39" customHeight="1" x14ac:dyDescent="0.4">
      <c r="A872" s="882">
        <v>614</v>
      </c>
      <c r="B872" s="882" t="s">
        <v>26</v>
      </c>
      <c r="C872" s="882">
        <v>19015</v>
      </c>
      <c r="D872" s="882">
        <v>83</v>
      </c>
      <c r="E872" s="882">
        <v>114</v>
      </c>
      <c r="F872" s="883" t="s">
        <v>879</v>
      </c>
      <c r="G872" s="882">
        <v>7</v>
      </c>
      <c r="H872" s="882">
        <v>3</v>
      </c>
      <c r="I872" s="884">
        <v>22</v>
      </c>
      <c r="J872" s="23">
        <v>3070</v>
      </c>
      <c r="K872" s="882">
        <v>52</v>
      </c>
      <c r="L872" s="882"/>
      <c r="M872" s="882"/>
      <c r="N872" s="882"/>
      <c r="O872" s="882">
        <v>1</v>
      </c>
      <c r="P872" s="7">
        <v>12</v>
      </c>
      <c r="Q872" s="882" t="s">
        <v>903</v>
      </c>
      <c r="R872" s="882" t="s">
        <v>872</v>
      </c>
      <c r="S872" s="882">
        <v>209</v>
      </c>
      <c r="T872" s="882"/>
      <c r="U872" s="882">
        <v>209</v>
      </c>
      <c r="V872" s="882"/>
      <c r="W872" s="882"/>
      <c r="X872" s="882">
        <v>6</v>
      </c>
      <c r="Y872" s="882"/>
      <c r="Z872" s="882"/>
      <c r="AA872" s="882"/>
    </row>
    <row r="873" spans="1:28" s="24" customFormat="1" ht="37.5" customHeight="1" x14ac:dyDescent="0.4">
      <c r="A873" s="882">
        <v>615</v>
      </c>
      <c r="B873" s="882" t="s">
        <v>26</v>
      </c>
      <c r="C873" s="882">
        <v>26436</v>
      </c>
      <c r="D873" s="882">
        <v>11</v>
      </c>
      <c r="E873" s="882">
        <v>1294</v>
      </c>
      <c r="F873" s="883" t="s">
        <v>879</v>
      </c>
      <c r="G873" s="882">
        <v>2</v>
      </c>
      <c r="H873" s="882">
        <v>3</v>
      </c>
      <c r="I873" s="884">
        <v>63</v>
      </c>
      <c r="J873" s="23">
        <v>1163</v>
      </c>
      <c r="K873" s="882"/>
      <c r="L873" s="882"/>
      <c r="M873" s="882"/>
      <c r="N873" s="882"/>
      <c r="O873" s="882"/>
      <c r="P873" s="7"/>
      <c r="Q873" s="882"/>
      <c r="R873" s="882"/>
      <c r="S873" s="882"/>
      <c r="T873" s="882"/>
      <c r="U873" s="882"/>
      <c r="V873" s="882"/>
      <c r="W873" s="882"/>
      <c r="X873" s="882"/>
      <c r="Y873" s="882"/>
      <c r="Z873" s="882"/>
      <c r="AA873" s="882"/>
    </row>
    <row r="874" spans="1:28" s="74" customFormat="1" ht="42.75" customHeight="1" x14ac:dyDescent="0.4">
      <c r="A874" s="102">
        <v>616</v>
      </c>
      <c r="B874" s="102" t="s">
        <v>26</v>
      </c>
      <c r="C874" s="102">
        <v>48628</v>
      </c>
      <c r="D874" s="102">
        <v>228</v>
      </c>
      <c r="E874" s="102">
        <v>4316</v>
      </c>
      <c r="F874" s="103" t="s">
        <v>879</v>
      </c>
      <c r="G874" s="102">
        <v>1</v>
      </c>
      <c r="H874" s="102">
        <v>0</v>
      </c>
      <c r="I874" s="243">
        <v>0</v>
      </c>
      <c r="J874" s="102">
        <v>400</v>
      </c>
      <c r="K874" s="102"/>
      <c r="L874" s="102"/>
      <c r="M874" s="102"/>
      <c r="N874" s="102"/>
      <c r="O874" s="102"/>
      <c r="P874" s="104"/>
      <c r="Q874" s="102"/>
      <c r="R874" s="102"/>
      <c r="S874" s="102"/>
      <c r="T874" s="102"/>
      <c r="U874" s="102"/>
      <c r="V874" s="102"/>
      <c r="W874" s="102"/>
      <c r="X874" s="102"/>
      <c r="Y874" s="102"/>
      <c r="Z874" s="102"/>
      <c r="AA874" s="102"/>
      <c r="AB874" s="109"/>
    </row>
    <row r="875" spans="1:28" s="24" customFormat="1" ht="40.5" customHeight="1" x14ac:dyDescent="0.4">
      <c r="A875" s="882">
        <v>617</v>
      </c>
      <c r="B875" s="882" t="s">
        <v>26</v>
      </c>
      <c r="C875" s="882">
        <v>48627</v>
      </c>
      <c r="D875" s="882">
        <v>227</v>
      </c>
      <c r="E875" s="882">
        <v>4315</v>
      </c>
      <c r="F875" s="883" t="s">
        <v>879</v>
      </c>
      <c r="G875" s="882">
        <v>2</v>
      </c>
      <c r="H875" s="882">
        <v>0</v>
      </c>
      <c r="I875" s="884">
        <v>0</v>
      </c>
      <c r="J875" s="882">
        <v>800</v>
      </c>
      <c r="K875" s="882"/>
      <c r="L875" s="882"/>
      <c r="M875" s="882"/>
      <c r="N875" s="882"/>
      <c r="O875" s="882"/>
      <c r="P875" s="882"/>
      <c r="Q875" s="882"/>
      <c r="R875" s="882"/>
      <c r="S875" s="882"/>
      <c r="T875" s="882"/>
      <c r="U875" s="882"/>
      <c r="V875" s="882"/>
      <c r="W875" s="882"/>
      <c r="X875" s="882"/>
      <c r="Y875" s="882"/>
      <c r="Z875" s="882"/>
      <c r="AA875" s="882"/>
    </row>
    <row r="876" spans="1:28" s="24" customFormat="1" ht="31.5" customHeight="1" x14ac:dyDescent="0.4">
      <c r="A876" s="882">
        <v>618</v>
      </c>
      <c r="B876" s="882" t="s">
        <v>26</v>
      </c>
      <c r="C876" s="882">
        <v>18847</v>
      </c>
      <c r="D876" s="882">
        <v>12</v>
      </c>
      <c r="E876" s="882">
        <v>406</v>
      </c>
      <c r="F876" s="883" t="s">
        <v>879</v>
      </c>
      <c r="G876" s="882">
        <v>58</v>
      </c>
      <c r="H876" s="882">
        <v>0</v>
      </c>
      <c r="I876" s="884">
        <v>80</v>
      </c>
      <c r="J876" s="23">
        <v>23280</v>
      </c>
      <c r="K876" s="882"/>
      <c r="L876" s="882"/>
      <c r="M876" s="882"/>
      <c r="N876" s="882"/>
      <c r="O876" s="882"/>
      <c r="P876" s="7"/>
      <c r="Q876" s="882"/>
      <c r="R876" s="882"/>
      <c r="S876" s="882"/>
      <c r="T876" s="882"/>
      <c r="U876" s="882"/>
      <c r="V876" s="882"/>
      <c r="W876" s="882"/>
      <c r="X876" s="882"/>
      <c r="Y876" s="882"/>
      <c r="Z876" s="882"/>
      <c r="AA876" s="882"/>
    </row>
    <row r="877" spans="1:28" s="24" customFormat="1" ht="34.5" customHeight="1" x14ac:dyDescent="0.4">
      <c r="A877" s="882">
        <v>619</v>
      </c>
      <c r="B877" s="882" t="s">
        <v>26</v>
      </c>
      <c r="C877" s="882">
        <v>40343</v>
      </c>
      <c r="D877" s="882">
        <v>189</v>
      </c>
      <c r="E877" s="882">
        <v>3765</v>
      </c>
      <c r="F877" s="883" t="s">
        <v>879</v>
      </c>
      <c r="G877" s="882">
        <v>2</v>
      </c>
      <c r="H877" s="882">
        <v>0</v>
      </c>
      <c r="I877" s="884">
        <v>0</v>
      </c>
      <c r="J877" s="882">
        <v>800</v>
      </c>
      <c r="K877" s="882"/>
      <c r="L877" s="882"/>
      <c r="M877" s="882"/>
      <c r="N877" s="882"/>
      <c r="O877" s="882"/>
      <c r="P877" s="7"/>
      <c r="Q877" s="882"/>
      <c r="R877" s="882"/>
      <c r="S877" s="882"/>
      <c r="T877" s="882"/>
      <c r="U877" s="882"/>
      <c r="V877" s="882"/>
      <c r="W877" s="882"/>
      <c r="X877" s="882"/>
      <c r="Y877" s="882"/>
      <c r="Z877" s="882"/>
      <c r="AA877" s="882"/>
    </row>
    <row r="878" spans="1:28" s="24" customFormat="1" ht="40.5" customHeight="1" x14ac:dyDescent="0.4">
      <c r="A878" s="882">
        <v>620</v>
      </c>
      <c r="B878" s="882" t="s">
        <v>26</v>
      </c>
      <c r="C878" s="882">
        <v>78103</v>
      </c>
      <c r="D878" s="882">
        <v>394</v>
      </c>
      <c r="E878" s="882">
        <v>7098</v>
      </c>
      <c r="F878" s="883" t="s">
        <v>879</v>
      </c>
      <c r="G878" s="882">
        <v>7</v>
      </c>
      <c r="H878" s="882">
        <v>0</v>
      </c>
      <c r="I878" s="884">
        <v>25</v>
      </c>
      <c r="J878" s="23">
        <v>2825</v>
      </c>
      <c r="K878" s="882"/>
      <c r="L878" s="882"/>
      <c r="M878" s="882"/>
      <c r="N878" s="882"/>
      <c r="O878" s="882"/>
      <c r="P878" s="7"/>
      <c r="Q878" s="882"/>
      <c r="R878" s="882"/>
      <c r="S878" s="882"/>
      <c r="T878" s="882"/>
      <c r="U878" s="882"/>
      <c r="V878" s="882"/>
      <c r="W878" s="882"/>
      <c r="X878" s="882"/>
      <c r="Y878" s="882"/>
      <c r="Z878" s="882"/>
      <c r="AA878" s="882"/>
    </row>
    <row r="879" spans="1:28" s="24" customFormat="1" ht="37.5" customHeight="1" x14ac:dyDescent="0.4">
      <c r="A879" s="882">
        <v>621</v>
      </c>
      <c r="B879" s="882" t="s">
        <v>26</v>
      </c>
      <c r="C879" s="882">
        <v>40344</v>
      </c>
      <c r="D879" s="882">
        <v>190</v>
      </c>
      <c r="E879" s="882">
        <v>3766</v>
      </c>
      <c r="F879" s="883" t="s">
        <v>879</v>
      </c>
      <c r="G879" s="882">
        <v>4</v>
      </c>
      <c r="H879" s="882">
        <v>0</v>
      </c>
      <c r="I879" s="884">
        <v>1</v>
      </c>
      <c r="J879" s="23">
        <v>1601</v>
      </c>
      <c r="K879" s="882"/>
      <c r="L879" s="882"/>
      <c r="M879" s="882"/>
      <c r="N879" s="882"/>
      <c r="O879" s="882"/>
      <c r="P879" s="7"/>
      <c r="Q879" s="882"/>
      <c r="R879" s="882"/>
      <c r="S879" s="882"/>
      <c r="T879" s="882"/>
      <c r="U879" s="882"/>
      <c r="V879" s="882"/>
      <c r="W879" s="882"/>
      <c r="X879" s="882"/>
      <c r="Y879" s="882"/>
      <c r="Z879" s="882"/>
      <c r="AA879" s="882"/>
    </row>
    <row r="880" spans="1:28" s="24" customFormat="1" ht="39" customHeight="1" x14ac:dyDescent="0.4">
      <c r="A880" s="882">
        <v>622</v>
      </c>
      <c r="B880" s="882" t="s">
        <v>26</v>
      </c>
      <c r="C880" s="882">
        <v>40346</v>
      </c>
      <c r="D880" s="882">
        <v>192</v>
      </c>
      <c r="E880" s="882">
        <v>3768</v>
      </c>
      <c r="F880" s="883" t="s">
        <v>879</v>
      </c>
      <c r="G880" s="882">
        <v>3</v>
      </c>
      <c r="H880" s="882">
        <v>3</v>
      </c>
      <c r="I880" s="884">
        <v>20</v>
      </c>
      <c r="J880" s="23">
        <v>1520</v>
      </c>
      <c r="K880" s="882"/>
      <c r="L880" s="882"/>
      <c r="M880" s="882"/>
      <c r="N880" s="882"/>
      <c r="O880" s="882"/>
      <c r="P880" s="7"/>
      <c r="Q880" s="882"/>
      <c r="R880" s="882"/>
      <c r="S880" s="882"/>
      <c r="T880" s="882"/>
      <c r="U880" s="882"/>
      <c r="V880" s="882"/>
      <c r="W880" s="882"/>
      <c r="X880" s="882"/>
      <c r="Y880" s="882"/>
      <c r="Z880" s="882"/>
      <c r="AA880" s="882"/>
    </row>
    <row r="881" spans="1:27" s="24" customFormat="1" ht="45" customHeight="1" x14ac:dyDescent="0.4">
      <c r="A881" s="882">
        <v>623</v>
      </c>
      <c r="B881" s="882" t="s">
        <v>26</v>
      </c>
      <c r="C881" s="882">
        <v>15132</v>
      </c>
      <c r="D881" s="882">
        <v>3</v>
      </c>
      <c r="E881" s="882">
        <v>407</v>
      </c>
      <c r="F881" s="883" t="s">
        <v>879</v>
      </c>
      <c r="G881" s="882">
        <v>13</v>
      </c>
      <c r="H881" s="882">
        <v>2</v>
      </c>
      <c r="I881" s="884">
        <v>0</v>
      </c>
      <c r="J881" s="23">
        <v>5400</v>
      </c>
      <c r="K881" s="882"/>
      <c r="L881" s="882"/>
      <c r="M881" s="882"/>
      <c r="N881" s="882"/>
      <c r="O881" s="882"/>
      <c r="P881" s="7"/>
      <c r="Q881" s="882"/>
      <c r="R881" s="882"/>
      <c r="S881" s="882"/>
      <c r="T881" s="882"/>
      <c r="U881" s="882"/>
      <c r="V881" s="882"/>
      <c r="W881" s="882"/>
      <c r="X881" s="882"/>
      <c r="Y881" s="882"/>
      <c r="Z881" s="882"/>
      <c r="AA881" s="882"/>
    </row>
    <row r="882" spans="1:27" s="24" customFormat="1" ht="38.25" customHeight="1" x14ac:dyDescent="0.4">
      <c r="A882" s="882">
        <v>624</v>
      </c>
      <c r="B882" s="882" t="s">
        <v>26</v>
      </c>
      <c r="C882" s="882">
        <v>33279</v>
      </c>
      <c r="D882" s="882">
        <v>153</v>
      </c>
      <c r="E882" s="882">
        <v>2848</v>
      </c>
      <c r="F882" s="883" t="s">
        <v>879</v>
      </c>
      <c r="G882" s="882">
        <v>2</v>
      </c>
      <c r="H882" s="882">
        <v>2</v>
      </c>
      <c r="I882" s="884">
        <v>17</v>
      </c>
      <c r="J882" s="23">
        <v>1017</v>
      </c>
      <c r="K882" s="882"/>
      <c r="L882" s="882"/>
      <c r="M882" s="882"/>
      <c r="N882" s="882"/>
      <c r="O882" s="882"/>
      <c r="P882" s="7"/>
      <c r="Q882" s="882"/>
      <c r="R882" s="882"/>
      <c r="S882" s="882"/>
      <c r="T882" s="882"/>
      <c r="U882" s="882"/>
      <c r="V882" s="882"/>
      <c r="W882" s="882"/>
      <c r="X882" s="882"/>
      <c r="Y882" s="882"/>
      <c r="Z882" s="882"/>
      <c r="AA882" s="882"/>
    </row>
    <row r="883" spans="1:27" s="24" customFormat="1" ht="36.75" customHeight="1" x14ac:dyDescent="0.4">
      <c r="A883" s="882">
        <v>625</v>
      </c>
      <c r="B883" s="882" t="s">
        <v>26</v>
      </c>
      <c r="C883" s="882">
        <v>68852</v>
      </c>
      <c r="D883" s="882">
        <v>166</v>
      </c>
      <c r="E883" s="882">
        <v>5987</v>
      </c>
      <c r="F883" s="883" t="s">
        <v>879</v>
      </c>
      <c r="G883" s="882">
        <v>4</v>
      </c>
      <c r="H883" s="882">
        <v>0</v>
      </c>
      <c r="I883" s="884">
        <v>0</v>
      </c>
      <c r="J883" s="23">
        <v>1600</v>
      </c>
      <c r="K883" s="882"/>
      <c r="L883" s="882"/>
      <c r="M883" s="882"/>
      <c r="N883" s="882"/>
      <c r="O883" s="882"/>
      <c r="P883" s="7"/>
      <c r="Q883" s="882"/>
      <c r="R883" s="882"/>
      <c r="S883" s="882"/>
      <c r="T883" s="882"/>
      <c r="U883" s="882"/>
      <c r="V883" s="882"/>
      <c r="W883" s="882"/>
      <c r="X883" s="882"/>
      <c r="Y883" s="882"/>
      <c r="Z883" s="882"/>
      <c r="AA883" s="882"/>
    </row>
    <row r="884" spans="1:27" s="24" customFormat="1" ht="34.5" customHeight="1" x14ac:dyDescent="0.4">
      <c r="A884" s="990">
        <v>626</v>
      </c>
      <c r="B884" s="990" t="s">
        <v>26</v>
      </c>
      <c r="C884" s="990">
        <v>31608</v>
      </c>
      <c r="D884" s="990">
        <v>61</v>
      </c>
      <c r="E884" s="990">
        <v>2654</v>
      </c>
      <c r="F884" s="993" t="s">
        <v>879</v>
      </c>
      <c r="G884" s="990">
        <v>14</v>
      </c>
      <c r="H884" s="990">
        <v>3</v>
      </c>
      <c r="I884" s="1330">
        <v>67</v>
      </c>
      <c r="J884" s="1092">
        <v>5878</v>
      </c>
      <c r="K884" s="990">
        <v>89</v>
      </c>
      <c r="L884" s="990"/>
      <c r="M884" s="990"/>
      <c r="N884" s="990"/>
      <c r="O884" s="882">
        <v>1</v>
      </c>
      <c r="P884" s="7">
        <v>133</v>
      </c>
      <c r="Q884" s="882" t="s">
        <v>903</v>
      </c>
      <c r="R884" s="882" t="s">
        <v>872</v>
      </c>
      <c r="S884" s="882">
        <v>285</v>
      </c>
      <c r="T884" s="882"/>
      <c r="U884" s="882">
        <v>285</v>
      </c>
      <c r="V884" s="882"/>
      <c r="W884" s="882"/>
      <c r="X884" s="882">
        <v>48</v>
      </c>
      <c r="Y884" s="1023"/>
      <c r="Z884" s="1024"/>
      <c r="AA884" s="1025"/>
    </row>
    <row r="885" spans="1:27" s="24" customFormat="1" ht="24.75" customHeight="1" x14ac:dyDescent="0.4">
      <c r="A885" s="992"/>
      <c r="B885" s="992"/>
      <c r="C885" s="992"/>
      <c r="D885" s="992"/>
      <c r="E885" s="992"/>
      <c r="F885" s="995"/>
      <c r="G885" s="992"/>
      <c r="H885" s="992"/>
      <c r="I885" s="1331"/>
      <c r="J885" s="992"/>
      <c r="K885" s="992"/>
      <c r="L885" s="992"/>
      <c r="M885" s="992"/>
      <c r="N885" s="992"/>
      <c r="O885" s="882">
        <v>2</v>
      </c>
      <c r="P885" s="7"/>
      <c r="Q885" s="882" t="s">
        <v>909</v>
      </c>
      <c r="R885" s="882" t="s">
        <v>872</v>
      </c>
      <c r="S885" s="882">
        <v>71</v>
      </c>
      <c r="T885" s="882"/>
      <c r="U885" s="882">
        <v>71</v>
      </c>
      <c r="V885" s="882"/>
      <c r="W885" s="882"/>
      <c r="X885" s="882"/>
      <c r="Y885" s="1026"/>
      <c r="Z885" s="1027"/>
      <c r="AA885" s="1028"/>
    </row>
    <row r="886" spans="1:27" s="24" customFormat="1" ht="38.25" customHeight="1" x14ac:dyDescent="0.4">
      <c r="A886" s="882">
        <v>627</v>
      </c>
      <c r="B886" s="882" t="s">
        <v>26</v>
      </c>
      <c r="C886" s="882">
        <v>66898</v>
      </c>
      <c r="D886" s="882">
        <v>160</v>
      </c>
      <c r="E886" s="882">
        <v>5814</v>
      </c>
      <c r="F886" s="883" t="s">
        <v>879</v>
      </c>
      <c r="G886" s="882">
        <v>7</v>
      </c>
      <c r="H886" s="882">
        <v>0</v>
      </c>
      <c r="I886" s="884">
        <v>10</v>
      </c>
      <c r="J886" s="23">
        <v>2900</v>
      </c>
      <c r="K886" s="882"/>
      <c r="L886" s="882"/>
      <c r="M886" s="882"/>
      <c r="N886" s="882"/>
      <c r="O886" s="882"/>
      <c r="P886" s="7"/>
      <c r="Q886" s="882"/>
      <c r="R886" s="882"/>
      <c r="S886" s="882"/>
      <c r="T886" s="882"/>
      <c r="U886" s="882"/>
      <c r="V886" s="882"/>
      <c r="W886" s="882"/>
      <c r="X886" s="882"/>
      <c r="Y886" s="882"/>
      <c r="Z886" s="882"/>
      <c r="AA886" s="882"/>
    </row>
    <row r="887" spans="1:27" s="24" customFormat="1" ht="37.5" customHeight="1" x14ac:dyDescent="0.4">
      <c r="A887" s="882">
        <v>628</v>
      </c>
      <c r="B887" s="882" t="s">
        <v>26</v>
      </c>
      <c r="C887" s="882">
        <v>45385</v>
      </c>
      <c r="D887" s="882">
        <v>98</v>
      </c>
      <c r="E887" s="882">
        <v>4015</v>
      </c>
      <c r="F887" s="883" t="s">
        <v>879</v>
      </c>
      <c r="G887" s="882">
        <v>40</v>
      </c>
      <c r="H887" s="882">
        <v>1</v>
      </c>
      <c r="I887" s="884">
        <v>44</v>
      </c>
      <c r="J887" s="23">
        <v>16144</v>
      </c>
      <c r="K887" s="882"/>
      <c r="L887" s="882"/>
      <c r="M887" s="882"/>
      <c r="N887" s="882"/>
      <c r="O887" s="882"/>
      <c r="P887" s="7"/>
      <c r="Q887" s="882"/>
      <c r="R887" s="882"/>
      <c r="S887" s="882"/>
      <c r="T887" s="882"/>
      <c r="U887" s="882"/>
      <c r="V887" s="882"/>
      <c r="W887" s="882"/>
      <c r="X887" s="882"/>
      <c r="Y887" s="882"/>
      <c r="Z887" s="882"/>
      <c r="AA887" s="882"/>
    </row>
    <row r="888" spans="1:27" s="24" customFormat="1" ht="39" customHeight="1" x14ac:dyDescent="0.4">
      <c r="A888" s="882">
        <v>629</v>
      </c>
      <c r="B888" s="882" t="s">
        <v>26</v>
      </c>
      <c r="C888" s="882">
        <v>31617</v>
      </c>
      <c r="D888" s="882">
        <v>13</v>
      </c>
      <c r="E888" s="882">
        <v>592</v>
      </c>
      <c r="F888" s="883" t="s">
        <v>879</v>
      </c>
      <c r="G888" s="882">
        <v>14</v>
      </c>
      <c r="H888" s="882">
        <v>3</v>
      </c>
      <c r="I888" s="884">
        <v>37</v>
      </c>
      <c r="J888" s="23">
        <v>5937</v>
      </c>
      <c r="K888" s="882"/>
      <c r="L888" s="882"/>
      <c r="M888" s="882"/>
      <c r="N888" s="882"/>
      <c r="O888" s="882"/>
      <c r="P888" s="7"/>
      <c r="Q888" s="882"/>
      <c r="R888" s="882"/>
      <c r="S888" s="882"/>
      <c r="T888" s="882"/>
      <c r="U888" s="882"/>
      <c r="V888" s="882"/>
      <c r="W888" s="882"/>
      <c r="X888" s="882"/>
      <c r="Y888" s="882"/>
      <c r="Z888" s="882"/>
      <c r="AA888" s="882"/>
    </row>
    <row r="889" spans="1:27" s="24" customFormat="1" ht="42.75" customHeight="1" x14ac:dyDescent="0.4">
      <c r="A889" s="882">
        <v>630</v>
      </c>
      <c r="B889" s="882" t="s">
        <v>26</v>
      </c>
      <c r="C889" s="882">
        <v>31615</v>
      </c>
      <c r="D889" s="882">
        <v>12</v>
      </c>
      <c r="E889" s="882">
        <v>588</v>
      </c>
      <c r="F889" s="883" t="s">
        <v>879</v>
      </c>
      <c r="G889" s="882">
        <v>33</v>
      </c>
      <c r="H889" s="882">
        <v>2</v>
      </c>
      <c r="I889" s="884">
        <v>16</v>
      </c>
      <c r="J889" s="23">
        <v>13416</v>
      </c>
      <c r="K889" s="882"/>
      <c r="L889" s="882"/>
      <c r="M889" s="882"/>
      <c r="N889" s="882"/>
      <c r="O889" s="882"/>
      <c r="P889" s="7"/>
      <c r="Q889" s="882"/>
      <c r="R889" s="882"/>
      <c r="S889" s="882"/>
      <c r="T889" s="882"/>
      <c r="U889" s="882"/>
      <c r="V889" s="882"/>
      <c r="W889" s="882"/>
      <c r="X889" s="882"/>
      <c r="Y889" s="882"/>
      <c r="Z889" s="882"/>
      <c r="AA889" s="882"/>
    </row>
    <row r="890" spans="1:27" s="24" customFormat="1" ht="34.5" customHeight="1" x14ac:dyDescent="0.4">
      <c r="A890" s="882">
        <v>631</v>
      </c>
      <c r="B890" s="882" t="s">
        <v>26</v>
      </c>
      <c r="C890" s="882">
        <v>31618</v>
      </c>
      <c r="D890" s="882">
        <v>65</v>
      </c>
      <c r="E890" s="882">
        <v>2661</v>
      </c>
      <c r="F890" s="883" t="s">
        <v>879</v>
      </c>
      <c r="G890" s="882">
        <v>17</v>
      </c>
      <c r="H890" s="882">
        <v>3</v>
      </c>
      <c r="I890" s="884">
        <v>42</v>
      </c>
      <c r="J890" s="23">
        <v>7142</v>
      </c>
      <c r="K890" s="882"/>
      <c r="L890" s="882"/>
      <c r="M890" s="882"/>
      <c r="N890" s="882"/>
      <c r="O890" s="882"/>
      <c r="P890" s="7"/>
      <c r="Q890" s="882"/>
      <c r="R890" s="882"/>
      <c r="S890" s="882"/>
      <c r="T890" s="882"/>
      <c r="U890" s="882"/>
      <c r="V890" s="882"/>
      <c r="W890" s="882"/>
      <c r="X890" s="882"/>
      <c r="Y890" s="882"/>
      <c r="Z890" s="882"/>
      <c r="AA890" s="882"/>
    </row>
    <row r="891" spans="1:27" s="24" customFormat="1" ht="33.75" customHeight="1" x14ac:dyDescent="0.4">
      <c r="A891" s="882">
        <v>632</v>
      </c>
      <c r="B891" s="882" t="s">
        <v>26</v>
      </c>
      <c r="C891" s="882">
        <v>67104</v>
      </c>
      <c r="D891" s="882">
        <v>239</v>
      </c>
      <c r="E891" s="882">
        <v>5805</v>
      </c>
      <c r="F891" s="883" t="s">
        <v>879</v>
      </c>
      <c r="G891" s="882">
        <v>10</v>
      </c>
      <c r="H891" s="882">
        <v>3</v>
      </c>
      <c r="I891" s="884">
        <v>2</v>
      </c>
      <c r="J891" s="23">
        <v>4302</v>
      </c>
      <c r="K891" s="882"/>
      <c r="L891" s="882"/>
      <c r="M891" s="882"/>
      <c r="N891" s="882"/>
      <c r="O891" s="882"/>
      <c r="P891" s="7"/>
      <c r="Q891" s="882"/>
      <c r="R891" s="882"/>
      <c r="S891" s="882"/>
      <c r="T891" s="882"/>
      <c r="U891" s="882"/>
      <c r="V891" s="882"/>
      <c r="W891" s="882"/>
      <c r="X891" s="882"/>
      <c r="Y891" s="882"/>
      <c r="Z891" s="882"/>
      <c r="AA891" s="882"/>
    </row>
    <row r="892" spans="1:27" s="24" customFormat="1" ht="38.25" customHeight="1" x14ac:dyDescent="0.4">
      <c r="A892" s="882">
        <v>633</v>
      </c>
      <c r="B892" s="882" t="s">
        <v>26</v>
      </c>
      <c r="C892" s="882">
        <v>31616</v>
      </c>
      <c r="D892" s="882">
        <v>97</v>
      </c>
      <c r="E892" s="882">
        <v>2660</v>
      </c>
      <c r="F892" s="883" t="s">
        <v>879</v>
      </c>
      <c r="G892" s="882">
        <v>2</v>
      </c>
      <c r="H892" s="882">
        <v>3</v>
      </c>
      <c r="I892" s="884">
        <v>70</v>
      </c>
      <c r="J892" s="23">
        <v>1170</v>
      </c>
      <c r="K892" s="882"/>
      <c r="L892" s="882"/>
      <c r="M892" s="882"/>
      <c r="N892" s="882"/>
      <c r="O892" s="882"/>
      <c r="P892" s="7"/>
      <c r="Q892" s="882"/>
      <c r="R892" s="882"/>
      <c r="S892" s="882"/>
      <c r="T892" s="882"/>
      <c r="U892" s="882"/>
      <c r="V892" s="882"/>
      <c r="W892" s="882"/>
      <c r="X892" s="882"/>
      <c r="Y892" s="882"/>
      <c r="Z892" s="882"/>
      <c r="AA892" s="882"/>
    </row>
    <row r="893" spans="1:27" s="24" customFormat="1" ht="41.25" customHeight="1" x14ac:dyDescent="0.4">
      <c r="A893" s="882">
        <v>634</v>
      </c>
      <c r="B893" s="882" t="s">
        <v>26</v>
      </c>
      <c r="C893" s="882">
        <v>67105</v>
      </c>
      <c r="D893" s="882">
        <v>240</v>
      </c>
      <c r="E893" s="882">
        <v>5806</v>
      </c>
      <c r="F893" s="883" t="s">
        <v>879</v>
      </c>
      <c r="G893" s="882">
        <v>9</v>
      </c>
      <c r="H893" s="882">
        <v>2</v>
      </c>
      <c r="I893" s="884">
        <v>58</v>
      </c>
      <c r="J893" s="23">
        <v>3858</v>
      </c>
      <c r="K893" s="882"/>
      <c r="L893" s="882"/>
      <c r="M893" s="882"/>
      <c r="N893" s="882"/>
      <c r="O893" s="882"/>
      <c r="P893" s="7"/>
      <c r="Q893" s="882"/>
      <c r="R893" s="882"/>
      <c r="S893" s="882"/>
      <c r="T893" s="882"/>
      <c r="U893" s="882"/>
      <c r="V893" s="882"/>
      <c r="W893" s="882"/>
      <c r="X893" s="882"/>
      <c r="Y893" s="882"/>
      <c r="Z893" s="882"/>
      <c r="AA893" s="882"/>
    </row>
    <row r="894" spans="1:27" s="24" customFormat="1" ht="33" customHeight="1" x14ac:dyDescent="0.4">
      <c r="A894" s="882">
        <v>635</v>
      </c>
      <c r="B894" s="882" t="s">
        <v>26</v>
      </c>
      <c r="C894" s="882">
        <v>67106</v>
      </c>
      <c r="D894" s="882">
        <v>241</v>
      </c>
      <c r="E894" s="882">
        <v>5807</v>
      </c>
      <c r="F894" s="883" t="s">
        <v>879</v>
      </c>
      <c r="G894" s="882">
        <v>9</v>
      </c>
      <c r="H894" s="882">
        <v>0</v>
      </c>
      <c r="I894" s="884">
        <v>84</v>
      </c>
      <c r="J894" s="23">
        <v>3684</v>
      </c>
      <c r="K894" s="882"/>
      <c r="L894" s="882"/>
      <c r="M894" s="882"/>
      <c r="N894" s="882"/>
      <c r="O894" s="882"/>
      <c r="P894" s="7"/>
      <c r="Q894" s="882"/>
      <c r="R894" s="882"/>
      <c r="S894" s="882"/>
      <c r="T894" s="882"/>
      <c r="U894" s="882"/>
      <c r="V894" s="882"/>
      <c r="W894" s="882"/>
      <c r="X894" s="882"/>
      <c r="Y894" s="882"/>
      <c r="Z894" s="882"/>
      <c r="AA894" s="882"/>
    </row>
    <row r="895" spans="1:27" s="24" customFormat="1" ht="33.75" customHeight="1" x14ac:dyDescent="0.4">
      <c r="A895" s="882">
        <v>636</v>
      </c>
      <c r="B895" s="882" t="s">
        <v>26</v>
      </c>
      <c r="C895" s="882">
        <v>67107</v>
      </c>
      <c r="D895" s="882">
        <v>242</v>
      </c>
      <c r="E895" s="882">
        <v>5808</v>
      </c>
      <c r="F895" s="883" t="s">
        <v>879</v>
      </c>
      <c r="G895" s="882">
        <v>10</v>
      </c>
      <c r="H895" s="882">
        <v>0</v>
      </c>
      <c r="I895" s="884">
        <v>94</v>
      </c>
      <c r="J895" s="23">
        <v>4094</v>
      </c>
      <c r="K895" s="882"/>
      <c r="L895" s="882"/>
      <c r="M895" s="882"/>
      <c r="N895" s="882"/>
      <c r="O895" s="882"/>
      <c r="P895" s="7"/>
      <c r="Q895" s="882"/>
      <c r="R895" s="882"/>
      <c r="S895" s="882"/>
      <c r="T895" s="882"/>
      <c r="U895" s="882"/>
      <c r="V895" s="882"/>
      <c r="W895" s="882"/>
      <c r="X895" s="882"/>
      <c r="Y895" s="882"/>
      <c r="Z895" s="882"/>
      <c r="AA895" s="882"/>
    </row>
    <row r="896" spans="1:27" s="24" customFormat="1" ht="18.75" customHeight="1" x14ac:dyDescent="0.4">
      <c r="A896" s="990">
        <v>637</v>
      </c>
      <c r="B896" s="990" t="s">
        <v>26</v>
      </c>
      <c r="C896" s="990">
        <v>74989</v>
      </c>
      <c r="D896" s="990">
        <v>180</v>
      </c>
      <c r="E896" s="990">
        <v>6714</v>
      </c>
      <c r="F896" s="993" t="s">
        <v>879</v>
      </c>
      <c r="G896" s="990">
        <v>1</v>
      </c>
      <c r="H896" s="990">
        <v>2</v>
      </c>
      <c r="I896" s="1330">
        <v>73</v>
      </c>
      <c r="J896" s="990">
        <v>673</v>
      </c>
      <c r="K896" s="990"/>
      <c r="L896" s="990"/>
      <c r="M896" s="990"/>
      <c r="N896" s="990"/>
      <c r="O896" s="990"/>
      <c r="P896" s="996"/>
      <c r="Q896" s="990"/>
      <c r="R896" s="990"/>
      <c r="S896" s="990"/>
      <c r="T896" s="990"/>
      <c r="U896" s="990"/>
      <c r="V896" s="990"/>
      <c r="W896" s="990"/>
      <c r="X896" s="990"/>
      <c r="Y896" s="882"/>
      <c r="Z896" s="882"/>
      <c r="AA896" s="882"/>
    </row>
    <row r="897" spans="1:28" s="24" customFormat="1" x14ac:dyDescent="0.4">
      <c r="A897" s="991"/>
      <c r="B897" s="991"/>
      <c r="C897" s="991"/>
      <c r="D897" s="991"/>
      <c r="E897" s="991"/>
      <c r="F897" s="994"/>
      <c r="G897" s="991"/>
      <c r="H897" s="991"/>
      <c r="I897" s="1332"/>
      <c r="J897" s="991"/>
      <c r="K897" s="991"/>
      <c r="L897" s="991"/>
      <c r="M897" s="991"/>
      <c r="N897" s="991"/>
      <c r="O897" s="991"/>
      <c r="P897" s="997"/>
      <c r="Q897" s="991"/>
      <c r="R897" s="991"/>
      <c r="S897" s="991"/>
      <c r="T897" s="991"/>
      <c r="U897" s="991"/>
      <c r="V897" s="991"/>
      <c r="W897" s="991"/>
      <c r="X897" s="991"/>
      <c r="Y897" s="882"/>
      <c r="Z897" s="882"/>
      <c r="AA897" s="882"/>
    </row>
    <row r="898" spans="1:28" s="24" customFormat="1" ht="13.5" customHeight="1" x14ac:dyDescent="0.4">
      <c r="A898" s="992"/>
      <c r="B898" s="992"/>
      <c r="C898" s="992"/>
      <c r="D898" s="992"/>
      <c r="E898" s="992"/>
      <c r="F898" s="995"/>
      <c r="G898" s="992"/>
      <c r="H898" s="992"/>
      <c r="I898" s="1331"/>
      <c r="J898" s="992"/>
      <c r="K898" s="992"/>
      <c r="L898" s="992"/>
      <c r="M898" s="992"/>
      <c r="N898" s="992"/>
      <c r="O898" s="992"/>
      <c r="P898" s="998"/>
      <c r="Q898" s="992"/>
      <c r="R898" s="992"/>
      <c r="S898" s="992"/>
      <c r="T898" s="992"/>
      <c r="U898" s="992"/>
      <c r="V898" s="992"/>
      <c r="W898" s="992"/>
      <c r="X898" s="992"/>
      <c r="Y898" s="882"/>
      <c r="Z898" s="882"/>
      <c r="AA898" s="882"/>
    </row>
    <row r="899" spans="1:28" s="24" customFormat="1" ht="42" customHeight="1" x14ac:dyDescent="0.4">
      <c r="A899" s="882">
        <v>638</v>
      </c>
      <c r="B899" s="882" t="s">
        <v>26</v>
      </c>
      <c r="C899" s="882">
        <v>46824</v>
      </c>
      <c r="D899" s="882">
        <v>106</v>
      </c>
      <c r="E899" s="882">
        <v>4249</v>
      </c>
      <c r="F899" s="883" t="s">
        <v>879</v>
      </c>
      <c r="G899" s="882">
        <v>8</v>
      </c>
      <c r="H899" s="882">
        <v>0</v>
      </c>
      <c r="I899" s="884">
        <v>0</v>
      </c>
      <c r="J899" s="882"/>
      <c r="K899" s="882"/>
      <c r="L899" s="882"/>
      <c r="M899" s="882"/>
      <c r="N899" s="882"/>
      <c r="O899" s="882"/>
      <c r="P899" s="7"/>
      <c r="Q899" s="882"/>
      <c r="R899" s="882"/>
      <c r="S899" s="882"/>
      <c r="T899" s="882"/>
      <c r="U899" s="882"/>
      <c r="V899" s="882"/>
      <c r="W899" s="882"/>
      <c r="X899" s="882"/>
      <c r="Y899" s="882"/>
      <c r="Z899" s="882"/>
      <c r="AA899" s="882"/>
      <c r="AB899" s="218"/>
    </row>
    <row r="900" spans="1:28" s="24" customFormat="1" ht="37.5" customHeight="1" x14ac:dyDescent="0.4">
      <c r="A900" s="882">
        <v>639</v>
      </c>
      <c r="B900" s="882" t="s">
        <v>26</v>
      </c>
      <c r="C900" s="882">
        <v>18852</v>
      </c>
      <c r="D900" s="882">
        <v>15</v>
      </c>
      <c r="E900" s="882">
        <v>597</v>
      </c>
      <c r="F900" s="883" t="s">
        <v>879</v>
      </c>
      <c r="G900" s="882">
        <v>0</v>
      </c>
      <c r="H900" s="882">
        <v>0</v>
      </c>
      <c r="I900" s="884">
        <v>87</v>
      </c>
      <c r="J900" s="882">
        <v>87</v>
      </c>
      <c r="K900" s="882"/>
      <c r="L900" s="882"/>
      <c r="M900" s="882"/>
      <c r="N900" s="882"/>
      <c r="O900" s="882"/>
      <c r="P900" s="7"/>
      <c r="Q900" s="882"/>
      <c r="R900" s="882"/>
      <c r="S900" s="882"/>
      <c r="T900" s="882"/>
      <c r="U900" s="882"/>
      <c r="V900" s="882"/>
      <c r="W900" s="882"/>
      <c r="X900" s="882"/>
      <c r="Y900" s="882"/>
      <c r="Z900" s="882"/>
      <c r="AA900" s="882"/>
    </row>
    <row r="901" spans="1:28" s="24" customFormat="1" ht="46.5" customHeight="1" x14ac:dyDescent="0.4">
      <c r="A901" s="882">
        <v>640</v>
      </c>
      <c r="B901" s="882" t="s">
        <v>26</v>
      </c>
      <c r="C901" s="882">
        <v>67050</v>
      </c>
      <c r="D901" s="882">
        <v>165</v>
      </c>
      <c r="E901" s="882">
        <v>5819</v>
      </c>
      <c r="F901" s="883" t="s">
        <v>879</v>
      </c>
      <c r="G901" s="882">
        <v>0</v>
      </c>
      <c r="H901" s="882">
        <v>2</v>
      </c>
      <c r="I901" s="884">
        <v>16</v>
      </c>
      <c r="J901" s="882">
        <v>216</v>
      </c>
      <c r="K901" s="882"/>
      <c r="L901" s="882"/>
      <c r="M901" s="882"/>
      <c r="N901" s="882"/>
      <c r="O901" s="882"/>
      <c r="P901" s="7"/>
      <c r="Q901" s="882"/>
      <c r="R901" s="882"/>
      <c r="S901" s="882"/>
      <c r="T901" s="882"/>
      <c r="U901" s="882"/>
      <c r="V901" s="882"/>
      <c r="W901" s="882"/>
      <c r="X901" s="882"/>
      <c r="Y901" s="882"/>
      <c r="Z901" s="882"/>
      <c r="AA901" s="882"/>
    </row>
    <row r="902" spans="1:28" s="24" customFormat="1" ht="40.5" customHeight="1" x14ac:dyDescent="0.4">
      <c r="A902" s="882">
        <v>641</v>
      </c>
      <c r="B902" s="882" t="s">
        <v>26</v>
      </c>
      <c r="C902" s="882">
        <v>36023</v>
      </c>
      <c r="D902" s="882">
        <v>89</v>
      </c>
      <c r="E902" s="882">
        <v>3511</v>
      </c>
      <c r="F902" s="883" t="s">
        <v>879</v>
      </c>
      <c r="G902" s="882">
        <v>4</v>
      </c>
      <c r="H902" s="882">
        <v>0</v>
      </c>
      <c r="I902" s="884">
        <v>57</v>
      </c>
      <c r="J902" s="23">
        <v>1657</v>
      </c>
      <c r="K902" s="882"/>
      <c r="L902" s="882"/>
      <c r="M902" s="882"/>
      <c r="N902" s="882"/>
      <c r="O902" s="882"/>
      <c r="P902" s="7"/>
      <c r="Q902" s="882"/>
      <c r="R902" s="882"/>
      <c r="S902" s="882"/>
      <c r="T902" s="882"/>
      <c r="U902" s="882"/>
      <c r="V902" s="882"/>
      <c r="W902" s="882"/>
      <c r="X902" s="882"/>
      <c r="Y902" s="882"/>
      <c r="Z902" s="882"/>
      <c r="AA902" s="882"/>
    </row>
    <row r="903" spans="1:28" s="24" customFormat="1" ht="30.75" customHeight="1" x14ac:dyDescent="0.4">
      <c r="A903" s="882">
        <v>642</v>
      </c>
      <c r="B903" s="882" t="s">
        <v>26</v>
      </c>
      <c r="C903" s="882">
        <v>61348</v>
      </c>
      <c r="D903" s="882">
        <v>216</v>
      </c>
      <c r="E903" s="882">
        <v>5362</v>
      </c>
      <c r="F903" s="883" t="s">
        <v>879</v>
      </c>
      <c r="G903" s="882">
        <v>17</v>
      </c>
      <c r="H903" s="882">
        <v>0</v>
      </c>
      <c r="I903" s="884">
        <v>63</v>
      </c>
      <c r="J903" s="882"/>
      <c r="K903" s="882"/>
      <c r="L903" s="882"/>
      <c r="M903" s="882"/>
      <c r="N903" s="882"/>
      <c r="O903" s="882"/>
      <c r="P903" s="7"/>
      <c r="Q903" s="882"/>
      <c r="R903" s="882"/>
      <c r="S903" s="882"/>
      <c r="T903" s="882"/>
      <c r="U903" s="882"/>
      <c r="V903" s="882"/>
      <c r="W903" s="882"/>
      <c r="X903" s="882"/>
      <c r="Y903" s="882"/>
      <c r="Z903" s="882"/>
      <c r="AA903" s="882"/>
    </row>
    <row r="904" spans="1:28" s="24" customFormat="1" ht="33.75" customHeight="1" x14ac:dyDescent="0.4">
      <c r="A904" s="882">
        <v>643</v>
      </c>
      <c r="B904" s="882" t="s">
        <v>26</v>
      </c>
      <c r="C904" s="882">
        <v>78433</v>
      </c>
      <c r="D904" s="882">
        <v>213</v>
      </c>
      <c r="E904" s="882">
        <v>7132</v>
      </c>
      <c r="F904" s="883" t="s">
        <v>879</v>
      </c>
      <c r="G904" s="882">
        <v>1</v>
      </c>
      <c r="H904" s="882">
        <v>0</v>
      </c>
      <c r="I904" s="884">
        <v>0</v>
      </c>
      <c r="J904" s="882">
        <v>400</v>
      </c>
      <c r="K904" s="882"/>
      <c r="L904" s="882"/>
      <c r="M904" s="882"/>
      <c r="N904" s="882"/>
      <c r="O904" s="882"/>
      <c r="P904" s="7"/>
      <c r="Q904" s="882"/>
      <c r="R904" s="882"/>
      <c r="S904" s="882"/>
      <c r="T904" s="882"/>
      <c r="U904" s="882"/>
      <c r="V904" s="882"/>
      <c r="W904" s="882"/>
      <c r="X904" s="882"/>
      <c r="Y904" s="882"/>
      <c r="Z904" s="882"/>
      <c r="AA904" s="882"/>
    </row>
    <row r="905" spans="1:28" s="24" customFormat="1" ht="39" customHeight="1" x14ac:dyDescent="0.4">
      <c r="A905" s="882">
        <v>644</v>
      </c>
      <c r="B905" s="882" t="s">
        <v>26</v>
      </c>
      <c r="C905" s="882">
        <v>32855</v>
      </c>
      <c r="D905" s="882">
        <v>72</v>
      </c>
      <c r="E905" s="882">
        <v>2781</v>
      </c>
      <c r="F905" s="883" t="s">
        <v>879</v>
      </c>
      <c r="G905" s="882">
        <v>31</v>
      </c>
      <c r="H905" s="882">
        <v>2</v>
      </c>
      <c r="I905" s="884">
        <v>12</v>
      </c>
      <c r="J905" s="23">
        <v>12612</v>
      </c>
      <c r="K905" s="882"/>
      <c r="L905" s="882"/>
      <c r="M905" s="882"/>
      <c r="N905" s="882"/>
      <c r="O905" s="882"/>
      <c r="P905" s="7"/>
      <c r="Q905" s="882"/>
      <c r="R905" s="882"/>
      <c r="S905" s="882"/>
      <c r="T905" s="882"/>
      <c r="U905" s="882"/>
      <c r="V905" s="882"/>
      <c r="W905" s="882"/>
      <c r="X905" s="882"/>
      <c r="Y905" s="882"/>
      <c r="Z905" s="882"/>
      <c r="AA905" s="882"/>
    </row>
    <row r="906" spans="1:28" s="24" customFormat="1" ht="29.25" customHeight="1" x14ac:dyDescent="0.4">
      <c r="A906" s="990">
        <v>645</v>
      </c>
      <c r="B906" s="990" t="s">
        <v>26</v>
      </c>
      <c r="C906" s="990">
        <v>15224</v>
      </c>
      <c r="D906" s="990">
        <v>31</v>
      </c>
      <c r="E906" s="990">
        <v>569</v>
      </c>
      <c r="F906" s="993" t="s">
        <v>879</v>
      </c>
      <c r="G906" s="990">
        <v>11</v>
      </c>
      <c r="H906" s="990">
        <v>1</v>
      </c>
      <c r="I906" s="1330">
        <v>92</v>
      </c>
      <c r="J906" s="1092">
        <v>4592</v>
      </c>
      <c r="K906" s="990"/>
      <c r="L906" s="990"/>
      <c r="M906" s="990"/>
      <c r="N906" s="990"/>
      <c r="O906" s="990"/>
      <c r="P906" s="996"/>
      <c r="Q906" s="990"/>
      <c r="R906" s="990"/>
      <c r="S906" s="990"/>
      <c r="T906" s="990"/>
      <c r="U906" s="990"/>
      <c r="V906" s="990"/>
      <c r="W906" s="990"/>
      <c r="X906" s="990"/>
      <c r="Y906" s="882"/>
      <c r="Z906" s="882"/>
      <c r="AA906" s="882"/>
    </row>
    <row r="907" spans="1:28" s="24" customFormat="1" ht="15.75" customHeight="1" x14ac:dyDescent="0.4">
      <c r="A907" s="992"/>
      <c r="B907" s="992"/>
      <c r="C907" s="992"/>
      <c r="D907" s="992"/>
      <c r="E907" s="992"/>
      <c r="F907" s="995"/>
      <c r="G907" s="992"/>
      <c r="H907" s="992"/>
      <c r="I907" s="1331"/>
      <c r="J907" s="1094"/>
      <c r="K907" s="992"/>
      <c r="L907" s="992"/>
      <c r="M907" s="992"/>
      <c r="N907" s="992"/>
      <c r="O907" s="992"/>
      <c r="P907" s="998"/>
      <c r="Q907" s="992"/>
      <c r="R907" s="992"/>
      <c r="S907" s="992"/>
      <c r="T907" s="992"/>
      <c r="U907" s="992"/>
      <c r="V907" s="992"/>
      <c r="W907" s="992"/>
      <c r="X907" s="992"/>
      <c r="Y907" s="882"/>
      <c r="Z907" s="882"/>
      <c r="AA907" s="882"/>
    </row>
    <row r="908" spans="1:28" s="24" customFormat="1" ht="42" customHeight="1" x14ac:dyDescent="0.4">
      <c r="A908" s="882">
        <v>646</v>
      </c>
      <c r="B908" s="882" t="s">
        <v>26</v>
      </c>
      <c r="C908" s="882">
        <v>78135</v>
      </c>
      <c r="D908" s="882">
        <v>156</v>
      </c>
      <c r="E908" s="882">
        <v>7121</v>
      </c>
      <c r="F908" s="883" t="s">
        <v>879</v>
      </c>
      <c r="G908" s="882">
        <v>2</v>
      </c>
      <c r="H908" s="882">
        <v>0</v>
      </c>
      <c r="I908" s="884">
        <v>0</v>
      </c>
      <c r="J908" s="882">
        <v>800</v>
      </c>
      <c r="K908" s="882"/>
      <c r="L908" s="882"/>
      <c r="M908" s="882"/>
      <c r="N908" s="882"/>
      <c r="O908" s="882"/>
      <c r="P908" s="7"/>
      <c r="Q908" s="882"/>
      <c r="R908" s="882"/>
      <c r="S908" s="882"/>
      <c r="T908" s="882"/>
      <c r="U908" s="882"/>
      <c r="V908" s="882"/>
      <c r="W908" s="882"/>
      <c r="X908" s="882"/>
      <c r="Y908" s="882"/>
      <c r="Z908" s="882"/>
      <c r="AA908" s="882"/>
    </row>
    <row r="909" spans="1:28" s="24" customFormat="1" ht="39" customHeight="1" x14ac:dyDescent="0.4">
      <c r="A909" s="882">
        <v>647</v>
      </c>
      <c r="B909" s="882" t="s">
        <v>26</v>
      </c>
      <c r="C909" s="882">
        <v>78136</v>
      </c>
      <c r="D909" s="882">
        <v>157</v>
      </c>
      <c r="E909" s="882">
        <v>7122</v>
      </c>
      <c r="F909" s="883" t="s">
        <v>879</v>
      </c>
      <c r="G909" s="882">
        <v>2</v>
      </c>
      <c r="H909" s="882">
        <v>0</v>
      </c>
      <c r="I909" s="884">
        <v>0</v>
      </c>
      <c r="J909" s="882">
        <v>800</v>
      </c>
      <c r="K909" s="882"/>
      <c r="L909" s="882"/>
      <c r="M909" s="882"/>
      <c r="N909" s="882"/>
      <c r="O909" s="882"/>
      <c r="P909" s="7"/>
      <c r="Q909" s="882"/>
      <c r="R909" s="882"/>
      <c r="S909" s="882"/>
      <c r="T909" s="882"/>
      <c r="U909" s="882"/>
      <c r="V909" s="882"/>
      <c r="W909" s="882"/>
      <c r="X909" s="882"/>
      <c r="Y909" s="882"/>
      <c r="Z909" s="882"/>
      <c r="AA909" s="882"/>
    </row>
    <row r="910" spans="1:28" s="24" customFormat="1" ht="27.75" customHeight="1" x14ac:dyDescent="0.4">
      <c r="A910" s="990">
        <v>648</v>
      </c>
      <c r="B910" s="990" t="s">
        <v>26</v>
      </c>
      <c r="C910" s="990">
        <v>74948</v>
      </c>
      <c r="D910" s="990">
        <v>284</v>
      </c>
      <c r="E910" s="990">
        <v>6737</v>
      </c>
      <c r="F910" s="993" t="s">
        <v>879</v>
      </c>
      <c r="G910" s="990">
        <v>0</v>
      </c>
      <c r="H910" s="990">
        <v>2</v>
      </c>
      <c r="I910" s="1330">
        <v>0</v>
      </c>
      <c r="J910" s="990"/>
      <c r="K910" s="990">
        <v>141</v>
      </c>
      <c r="L910" s="990"/>
      <c r="M910" s="990"/>
      <c r="N910" s="990">
        <v>59</v>
      </c>
      <c r="O910" s="990">
        <v>1</v>
      </c>
      <c r="P910" s="996"/>
      <c r="Q910" s="882" t="s">
        <v>871</v>
      </c>
      <c r="R910" s="882"/>
      <c r="S910" s="882"/>
      <c r="T910" s="882"/>
      <c r="U910" s="882"/>
      <c r="V910" s="882"/>
      <c r="W910" s="882"/>
      <c r="X910" s="882"/>
      <c r="Y910" s="990"/>
      <c r="Z910" s="990"/>
      <c r="AA910" s="990"/>
    </row>
    <row r="911" spans="1:28" s="24" customFormat="1" x14ac:dyDescent="0.4">
      <c r="A911" s="991"/>
      <c r="B911" s="991"/>
      <c r="C911" s="991"/>
      <c r="D911" s="991"/>
      <c r="E911" s="991"/>
      <c r="F911" s="994"/>
      <c r="G911" s="991"/>
      <c r="H911" s="991"/>
      <c r="I911" s="1332"/>
      <c r="J911" s="991"/>
      <c r="K911" s="991"/>
      <c r="L911" s="991"/>
      <c r="M911" s="991"/>
      <c r="N911" s="991"/>
      <c r="O911" s="991"/>
      <c r="P911" s="997"/>
      <c r="Q911" s="882" t="s">
        <v>895</v>
      </c>
      <c r="R911" s="882" t="s">
        <v>872</v>
      </c>
      <c r="S911" s="882">
        <v>564</v>
      </c>
      <c r="T911" s="882"/>
      <c r="U911" s="882">
        <v>564</v>
      </c>
      <c r="V911" s="882"/>
      <c r="W911" s="882"/>
      <c r="X911" s="882"/>
      <c r="Y911" s="991"/>
      <c r="Z911" s="991"/>
      <c r="AA911" s="991"/>
    </row>
    <row r="912" spans="1:28" s="24" customFormat="1" x14ac:dyDescent="0.4">
      <c r="A912" s="992"/>
      <c r="B912" s="992"/>
      <c r="C912" s="992"/>
      <c r="D912" s="992"/>
      <c r="E912" s="992"/>
      <c r="F912" s="995"/>
      <c r="G912" s="992"/>
      <c r="H912" s="992"/>
      <c r="I912" s="1331"/>
      <c r="J912" s="992"/>
      <c r="K912" s="992"/>
      <c r="L912" s="992"/>
      <c r="M912" s="992"/>
      <c r="N912" s="992"/>
      <c r="O912" s="992"/>
      <c r="P912" s="998"/>
      <c r="Q912" s="882" t="s">
        <v>887</v>
      </c>
      <c r="R912" s="882" t="s">
        <v>872</v>
      </c>
      <c r="S912" s="882">
        <v>564</v>
      </c>
      <c r="T912" s="882"/>
      <c r="U912" s="882">
        <v>564</v>
      </c>
      <c r="V912" s="882"/>
      <c r="W912" s="882"/>
      <c r="X912" s="882"/>
      <c r="Y912" s="992"/>
      <c r="Z912" s="992"/>
      <c r="AA912" s="992"/>
    </row>
    <row r="913" spans="1:27" s="24" customFormat="1" ht="36.75" customHeight="1" x14ac:dyDescent="0.4">
      <c r="A913" s="882">
        <v>649</v>
      </c>
      <c r="B913" s="882" t="s">
        <v>26</v>
      </c>
      <c r="C913" s="882">
        <v>47652</v>
      </c>
      <c r="D913" s="882">
        <v>172</v>
      </c>
      <c r="E913" s="882">
        <v>4254</v>
      </c>
      <c r="F913" s="883" t="s">
        <v>879</v>
      </c>
      <c r="G913" s="882">
        <v>0</v>
      </c>
      <c r="H913" s="882">
        <v>3</v>
      </c>
      <c r="I913" s="884">
        <v>3</v>
      </c>
      <c r="J913" s="882"/>
      <c r="K913" s="882"/>
      <c r="L913" s="882"/>
      <c r="M913" s="882"/>
      <c r="N913" s="882">
        <v>303</v>
      </c>
      <c r="O913" s="882"/>
      <c r="P913" s="7"/>
      <c r="Q913" s="882"/>
      <c r="R913" s="882"/>
      <c r="S913" s="882"/>
      <c r="T913" s="882"/>
      <c r="U913" s="882"/>
      <c r="V913" s="882"/>
      <c r="W913" s="882"/>
      <c r="X913" s="882"/>
      <c r="Y913" s="882"/>
      <c r="Z913" s="882"/>
      <c r="AA913" s="882"/>
    </row>
    <row r="914" spans="1:27" s="24" customFormat="1" ht="11.25" customHeight="1" x14ac:dyDescent="0.4">
      <c r="A914" s="990">
        <v>650</v>
      </c>
      <c r="B914" s="990" t="s">
        <v>26</v>
      </c>
      <c r="C914" s="990">
        <v>19024</v>
      </c>
      <c r="D914" s="990">
        <v>33</v>
      </c>
      <c r="E914" s="990">
        <v>1702</v>
      </c>
      <c r="F914" s="993" t="s">
        <v>879</v>
      </c>
      <c r="G914" s="990">
        <v>28</v>
      </c>
      <c r="H914" s="990">
        <v>2</v>
      </c>
      <c r="I914" s="1330">
        <v>6</v>
      </c>
      <c r="J914" s="1092">
        <v>11358</v>
      </c>
      <c r="K914" s="990">
        <v>48</v>
      </c>
      <c r="L914" s="990"/>
      <c r="M914" s="990"/>
      <c r="N914" s="990"/>
      <c r="O914" s="990">
        <v>1</v>
      </c>
      <c r="P914" s="996"/>
      <c r="Q914" s="990" t="s">
        <v>890</v>
      </c>
      <c r="R914" s="990" t="s">
        <v>872</v>
      </c>
      <c r="S914" s="990">
        <v>100</v>
      </c>
      <c r="T914" s="990"/>
      <c r="U914" s="990">
        <v>100</v>
      </c>
      <c r="V914" s="990"/>
      <c r="W914" s="990"/>
      <c r="X914" s="990"/>
      <c r="Y914" s="990"/>
      <c r="Z914" s="990"/>
      <c r="AA914" s="990"/>
    </row>
    <row r="915" spans="1:27" s="24" customFormat="1" ht="12" customHeight="1" x14ac:dyDescent="0.4">
      <c r="A915" s="991"/>
      <c r="B915" s="991"/>
      <c r="C915" s="991"/>
      <c r="D915" s="991"/>
      <c r="E915" s="991"/>
      <c r="F915" s="994"/>
      <c r="G915" s="991"/>
      <c r="H915" s="991"/>
      <c r="I915" s="1332"/>
      <c r="J915" s="1093"/>
      <c r="K915" s="991"/>
      <c r="L915" s="991"/>
      <c r="M915" s="991"/>
      <c r="N915" s="991"/>
      <c r="O915" s="992"/>
      <c r="P915" s="998"/>
      <c r="Q915" s="992"/>
      <c r="R915" s="992"/>
      <c r="S915" s="992"/>
      <c r="T915" s="992"/>
      <c r="U915" s="992"/>
      <c r="V915" s="992"/>
      <c r="W915" s="992"/>
      <c r="X915" s="992"/>
      <c r="Y915" s="991"/>
      <c r="Z915" s="991"/>
      <c r="AA915" s="991"/>
    </row>
    <row r="916" spans="1:27" s="24" customFormat="1" x14ac:dyDescent="0.4">
      <c r="A916" s="992"/>
      <c r="B916" s="992"/>
      <c r="C916" s="992"/>
      <c r="D916" s="992"/>
      <c r="E916" s="992"/>
      <c r="F916" s="995"/>
      <c r="G916" s="992"/>
      <c r="H916" s="992"/>
      <c r="I916" s="1331"/>
      <c r="J916" s="1094"/>
      <c r="K916" s="992"/>
      <c r="L916" s="992"/>
      <c r="M916" s="992"/>
      <c r="N916" s="992"/>
      <c r="O916" s="882">
        <v>2</v>
      </c>
      <c r="P916" s="7"/>
      <c r="Q916" s="882" t="s">
        <v>881</v>
      </c>
      <c r="R916" s="882" t="s">
        <v>875</v>
      </c>
      <c r="S916" s="882">
        <v>90</v>
      </c>
      <c r="T916" s="882"/>
      <c r="U916" s="882">
        <v>90</v>
      </c>
      <c r="V916" s="882"/>
      <c r="W916" s="882"/>
      <c r="X916" s="882"/>
      <c r="Y916" s="992"/>
      <c r="Z916" s="992"/>
      <c r="AA916" s="992"/>
    </row>
    <row r="917" spans="1:27" s="24" customFormat="1" ht="34.5" customHeight="1" x14ac:dyDescent="0.4">
      <c r="A917" s="990">
        <v>651</v>
      </c>
      <c r="B917" s="990" t="s">
        <v>26</v>
      </c>
      <c r="C917" s="990">
        <v>34357</v>
      </c>
      <c r="D917" s="990">
        <v>10</v>
      </c>
      <c r="E917" s="990">
        <v>1787</v>
      </c>
      <c r="F917" s="993" t="s">
        <v>879</v>
      </c>
      <c r="G917" s="990">
        <v>0</v>
      </c>
      <c r="H917" s="990">
        <v>0</v>
      </c>
      <c r="I917" s="1330">
        <v>59</v>
      </c>
      <c r="J917" s="990"/>
      <c r="K917" s="990">
        <v>50</v>
      </c>
      <c r="L917" s="990">
        <v>9</v>
      </c>
      <c r="M917" s="990"/>
      <c r="N917" s="990"/>
      <c r="O917" s="882">
        <v>1</v>
      </c>
      <c r="P917" s="7">
        <v>231</v>
      </c>
      <c r="Q917" s="882" t="s">
        <v>871</v>
      </c>
      <c r="R917" s="882"/>
      <c r="S917" s="882"/>
      <c r="T917" s="882"/>
      <c r="U917" s="882"/>
      <c r="V917" s="882"/>
      <c r="W917" s="882"/>
      <c r="X917" s="882">
        <v>7</v>
      </c>
      <c r="Y917" s="990"/>
      <c r="Z917" s="990"/>
      <c r="AA917" s="990"/>
    </row>
    <row r="918" spans="1:27" s="24" customFormat="1" x14ac:dyDescent="0.4">
      <c r="A918" s="991"/>
      <c r="B918" s="991"/>
      <c r="C918" s="991"/>
      <c r="D918" s="991"/>
      <c r="E918" s="991"/>
      <c r="F918" s="994"/>
      <c r="G918" s="991"/>
      <c r="H918" s="991"/>
      <c r="I918" s="1332"/>
      <c r="J918" s="991"/>
      <c r="K918" s="991"/>
      <c r="L918" s="991"/>
      <c r="M918" s="991"/>
      <c r="N918" s="991"/>
      <c r="O918" s="882"/>
      <c r="P918" s="7"/>
      <c r="Q918" s="882" t="s">
        <v>886</v>
      </c>
      <c r="R918" s="882" t="s">
        <v>875</v>
      </c>
      <c r="S918" s="882">
        <v>200</v>
      </c>
      <c r="T918" s="882"/>
      <c r="U918" s="882">
        <v>200</v>
      </c>
      <c r="V918" s="882">
        <v>35</v>
      </c>
      <c r="W918" s="882"/>
      <c r="X918" s="882"/>
      <c r="Y918" s="991"/>
      <c r="Z918" s="991"/>
      <c r="AA918" s="991"/>
    </row>
    <row r="919" spans="1:27" s="24" customFormat="1" x14ac:dyDescent="0.4">
      <c r="A919" s="992"/>
      <c r="B919" s="992"/>
      <c r="C919" s="992"/>
      <c r="D919" s="992"/>
      <c r="E919" s="992"/>
      <c r="F919" s="995"/>
      <c r="G919" s="992"/>
      <c r="H919" s="992"/>
      <c r="I919" s="1331"/>
      <c r="J919" s="992"/>
      <c r="K919" s="992"/>
      <c r="L919" s="992"/>
      <c r="M919" s="992"/>
      <c r="N919" s="992"/>
      <c r="O919" s="882"/>
      <c r="P919" s="7"/>
      <c r="Q919" s="882" t="s">
        <v>887</v>
      </c>
      <c r="R919" s="882" t="s">
        <v>875</v>
      </c>
      <c r="S919" s="882">
        <v>200</v>
      </c>
      <c r="T919" s="882"/>
      <c r="U919" s="882">
        <v>200</v>
      </c>
      <c r="V919" s="882"/>
      <c r="W919" s="882"/>
      <c r="X919" s="882"/>
      <c r="Y919" s="992"/>
      <c r="Z919" s="992"/>
      <c r="AA919" s="992"/>
    </row>
    <row r="920" spans="1:27" s="24" customFormat="1" ht="25.5" customHeight="1" x14ac:dyDescent="0.4">
      <c r="A920" s="990">
        <v>652</v>
      </c>
      <c r="B920" s="990" t="s">
        <v>26</v>
      </c>
      <c r="C920" s="990">
        <v>31686</v>
      </c>
      <c r="D920" s="990">
        <v>11</v>
      </c>
      <c r="E920" s="990">
        <v>2010</v>
      </c>
      <c r="F920" s="993" t="s">
        <v>879</v>
      </c>
      <c r="G920" s="990">
        <v>0</v>
      </c>
      <c r="H920" s="990">
        <v>0</v>
      </c>
      <c r="I920" s="1330">
        <v>49</v>
      </c>
      <c r="J920" s="990"/>
      <c r="K920" s="990">
        <v>49</v>
      </c>
      <c r="L920" s="990"/>
      <c r="M920" s="990"/>
      <c r="N920" s="990"/>
      <c r="O920" s="990">
        <v>1</v>
      </c>
      <c r="P920" s="996">
        <v>278</v>
      </c>
      <c r="Q920" s="882" t="s">
        <v>893</v>
      </c>
      <c r="R920" s="882"/>
      <c r="S920" s="882">
        <v>196</v>
      </c>
      <c r="T920" s="882"/>
      <c r="U920" s="882"/>
      <c r="V920" s="882"/>
      <c r="W920" s="882"/>
      <c r="X920" s="882">
        <v>22</v>
      </c>
      <c r="Y920" s="990"/>
      <c r="Z920" s="990"/>
      <c r="AA920" s="990"/>
    </row>
    <row r="921" spans="1:27" s="24" customFormat="1" x14ac:dyDescent="0.4">
      <c r="A921" s="991"/>
      <c r="B921" s="991"/>
      <c r="C921" s="991"/>
      <c r="D921" s="991"/>
      <c r="E921" s="991"/>
      <c r="F921" s="994"/>
      <c r="G921" s="991"/>
      <c r="H921" s="991"/>
      <c r="I921" s="1332"/>
      <c r="J921" s="991"/>
      <c r="K921" s="991"/>
      <c r="L921" s="991"/>
      <c r="M921" s="991"/>
      <c r="N921" s="991"/>
      <c r="O921" s="991"/>
      <c r="P921" s="997"/>
      <c r="Q921" s="882" t="s">
        <v>886</v>
      </c>
      <c r="R921" s="882" t="s">
        <v>875</v>
      </c>
      <c r="S921" s="882"/>
      <c r="T921" s="882"/>
      <c r="U921" s="882">
        <v>196</v>
      </c>
      <c r="V921" s="882"/>
      <c r="W921" s="882"/>
      <c r="X921" s="882"/>
      <c r="Y921" s="991"/>
      <c r="Z921" s="990"/>
      <c r="AA921" s="991"/>
    </row>
    <row r="922" spans="1:27" s="24" customFormat="1" x14ac:dyDescent="0.4">
      <c r="A922" s="992"/>
      <c r="B922" s="992"/>
      <c r="C922" s="992"/>
      <c r="D922" s="992"/>
      <c r="E922" s="992"/>
      <c r="F922" s="995"/>
      <c r="G922" s="992"/>
      <c r="H922" s="992"/>
      <c r="I922" s="1331"/>
      <c r="J922" s="992"/>
      <c r="K922" s="992"/>
      <c r="L922" s="992"/>
      <c r="M922" s="992"/>
      <c r="N922" s="992"/>
      <c r="O922" s="992"/>
      <c r="P922" s="998"/>
      <c r="Q922" s="882" t="s">
        <v>887</v>
      </c>
      <c r="R922" s="882" t="s">
        <v>875</v>
      </c>
      <c r="S922" s="882"/>
      <c r="T922" s="882"/>
      <c r="U922" s="882">
        <v>196</v>
      </c>
      <c r="V922" s="882"/>
      <c r="W922" s="882"/>
      <c r="X922" s="882"/>
      <c r="Y922" s="992"/>
      <c r="Z922" s="990"/>
      <c r="AA922" s="992"/>
    </row>
    <row r="923" spans="1:27" s="24" customFormat="1" ht="23.25" customHeight="1" x14ac:dyDescent="0.4">
      <c r="A923" s="990">
        <v>653</v>
      </c>
      <c r="B923" s="990" t="s">
        <v>26</v>
      </c>
      <c r="C923" s="990">
        <v>31351</v>
      </c>
      <c r="D923" s="990">
        <v>12</v>
      </c>
      <c r="E923" s="990">
        <v>1988</v>
      </c>
      <c r="F923" s="993" t="s">
        <v>879</v>
      </c>
      <c r="G923" s="990">
        <v>0</v>
      </c>
      <c r="H923" s="990">
        <v>0</v>
      </c>
      <c r="I923" s="1330">
        <v>44</v>
      </c>
      <c r="J923" s="990"/>
      <c r="K923" s="990">
        <v>44</v>
      </c>
      <c r="L923" s="990"/>
      <c r="M923" s="882"/>
      <c r="N923" s="990"/>
      <c r="O923" s="990">
        <v>1</v>
      </c>
      <c r="P923" s="996"/>
      <c r="Q923" s="882" t="s">
        <v>885</v>
      </c>
      <c r="R923" s="882"/>
      <c r="S923" s="882">
        <v>176</v>
      </c>
      <c r="T923" s="882"/>
      <c r="U923" s="882"/>
      <c r="V923" s="882"/>
      <c r="W923" s="882"/>
      <c r="X923" s="882"/>
      <c r="Y923" s="990"/>
      <c r="Z923" s="990"/>
      <c r="AA923" s="990"/>
    </row>
    <row r="924" spans="1:27" s="24" customFormat="1" x14ac:dyDescent="0.4">
      <c r="A924" s="991"/>
      <c r="B924" s="991"/>
      <c r="C924" s="991"/>
      <c r="D924" s="991"/>
      <c r="E924" s="991"/>
      <c r="F924" s="994"/>
      <c r="G924" s="991"/>
      <c r="H924" s="991"/>
      <c r="I924" s="1332"/>
      <c r="J924" s="991"/>
      <c r="K924" s="991"/>
      <c r="L924" s="991"/>
      <c r="M924" s="990"/>
      <c r="N924" s="991"/>
      <c r="O924" s="991"/>
      <c r="P924" s="997"/>
      <c r="Q924" s="882" t="s">
        <v>886</v>
      </c>
      <c r="R924" s="882" t="s">
        <v>875</v>
      </c>
      <c r="S924" s="882"/>
      <c r="T924" s="882"/>
      <c r="U924" s="882">
        <v>176</v>
      </c>
      <c r="V924" s="882"/>
      <c r="W924" s="882"/>
      <c r="X924" s="882"/>
      <c r="Y924" s="991"/>
      <c r="Z924" s="990"/>
      <c r="AA924" s="991"/>
    </row>
    <row r="925" spans="1:27" s="24" customFormat="1" x14ac:dyDescent="0.4">
      <c r="A925" s="992"/>
      <c r="B925" s="992"/>
      <c r="C925" s="992"/>
      <c r="D925" s="992"/>
      <c r="E925" s="992"/>
      <c r="F925" s="995"/>
      <c r="G925" s="992"/>
      <c r="H925" s="992"/>
      <c r="I925" s="1331"/>
      <c r="J925" s="992"/>
      <c r="K925" s="992"/>
      <c r="L925" s="992"/>
      <c r="M925" s="992"/>
      <c r="N925" s="992"/>
      <c r="O925" s="992"/>
      <c r="P925" s="998"/>
      <c r="Q925" s="882" t="s">
        <v>887</v>
      </c>
      <c r="R925" s="882" t="s">
        <v>875</v>
      </c>
      <c r="S925" s="882"/>
      <c r="T925" s="882"/>
      <c r="U925" s="882">
        <v>1766</v>
      </c>
      <c r="V925" s="882"/>
      <c r="W925" s="882"/>
      <c r="X925" s="882"/>
      <c r="Y925" s="992"/>
      <c r="Z925" s="990"/>
      <c r="AA925" s="992"/>
    </row>
    <row r="926" spans="1:27" s="24" customFormat="1" ht="28.5" customHeight="1" x14ac:dyDescent="0.4">
      <c r="A926" s="990">
        <v>654</v>
      </c>
      <c r="B926" s="990" t="s">
        <v>26</v>
      </c>
      <c r="C926" s="990">
        <v>60051</v>
      </c>
      <c r="D926" s="990">
        <v>223</v>
      </c>
      <c r="E926" s="990">
        <v>5287</v>
      </c>
      <c r="F926" s="993" t="s">
        <v>879</v>
      </c>
      <c r="G926" s="990">
        <v>0</v>
      </c>
      <c r="H926" s="990">
        <v>0</v>
      </c>
      <c r="I926" s="1330">
        <v>57</v>
      </c>
      <c r="J926" s="990"/>
      <c r="K926" s="990">
        <v>39</v>
      </c>
      <c r="L926" s="990">
        <v>6</v>
      </c>
      <c r="M926" s="990"/>
      <c r="N926" s="990">
        <v>12</v>
      </c>
      <c r="O926" s="990">
        <v>1</v>
      </c>
      <c r="P926" s="996">
        <v>215</v>
      </c>
      <c r="Q926" s="882" t="s">
        <v>903</v>
      </c>
      <c r="R926" s="882"/>
      <c r="S926" s="882">
        <v>312</v>
      </c>
      <c r="T926" s="882"/>
      <c r="U926" s="882"/>
      <c r="V926" s="882"/>
      <c r="W926" s="882"/>
      <c r="X926" s="882">
        <v>48</v>
      </c>
      <c r="Y926" s="990"/>
      <c r="Z926" s="990"/>
      <c r="AA926" s="990"/>
    </row>
    <row r="927" spans="1:27" s="24" customFormat="1" x14ac:dyDescent="0.4">
      <c r="A927" s="991"/>
      <c r="B927" s="991"/>
      <c r="C927" s="991"/>
      <c r="D927" s="991"/>
      <c r="E927" s="991"/>
      <c r="F927" s="994"/>
      <c r="G927" s="991"/>
      <c r="H927" s="991"/>
      <c r="I927" s="1332"/>
      <c r="J927" s="991"/>
      <c r="K927" s="991"/>
      <c r="L927" s="991"/>
      <c r="M927" s="991"/>
      <c r="N927" s="991"/>
      <c r="O927" s="991"/>
      <c r="P927" s="997"/>
      <c r="Q927" s="882" t="s">
        <v>895</v>
      </c>
      <c r="R927" s="882" t="s">
        <v>875</v>
      </c>
      <c r="S927" s="882">
        <v>156</v>
      </c>
      <c r="T927" s="882"/>
      <c r="U927" s="882">
        <v>132</v>
      </c>
      <c r="V927" s="882">
        <v>24</v>
      </c>
      <c r="W927" s="882"/>
      <c r="X927" s="882"/>
      <c r="Y927" s="991"/>
      <c r="Z927" s="991"/>
      <c r="AA927" s="991"/>
    </row>
    <row r="928" spans="1:27" s="24" customFormat="1" ht="21.75" customHeight="1" x14ac:dyDescent="0.4">
      <c r="A928" s="992"/>
      <c r="B928" s="992"/>
      <c r="C928" s="992"/>
      <c r="D928" s="992"/>
      <c r="E928" s="992"/>
      <c r="F928" s="995"/>
      <c r="G928" s="992"/>
      <c r="H928" s="992"/>
      <c r="I928" s="1331"/>
      <c r="J928" s="992"/>
      <c r="K928" s="992"/>
      <c r="L928" s="992"/>
      <c r="M928" s="992"/>
      <c r="N928" s="992"/>
      <c r="O928" s="992"/>
      <c r="P928" s="998"/>
      <c r="Q928" s="882" t="s">
        <v>887</v>
      </c>
      <c r="R928" s="882" t="s">
        <v>875</v>
      </c>
      <c r="S928" s="882">
        <v>156</v>
      </c>
      <c r="T928" s="882"/>
      <c r="U928" s="882">
        <v>156</v>
      </c>
      <c r="V928" s="882"/>
      <c r="W928" s="882"/>
      <c r="X928" s="882"/>
      <c r="Y928" s="992"/>
      <c r="Z928" s="992"/>
      <c r="AA928" s="992"/>
    </row>
    <row r="929" spans="1:28" s="24" customFormat="1" ht="34.5" customHeight="1" x14ac:dyDescent="0.4">
      <c r="A929" s="990">
        <v>655</v>
      </c>
      <c r="B929" s="990" t="s">
        <v>26</v>
      </c>
      <c r="C929" s="990">
        <v>68249</v>
      </c>
      <c r="D929" s="990">
        <v>48</v>
      </c>
      <c r="E929" s="990">
        <v>5841</v>
      </c>
      <c r="F929" s="993" t="s">
        <v>879</v>
      </c>
      <c r="G929" s="990">
        <v>0</v>
      </c>
      <c r="H929" s="990">
        <v>1</v>
      </c>
      <c r="I929" s="1330">
        <v>46</v>
      </c>
      <c r="J929" s="990"/>
      <c r="K929" s="990">
        <v>55</v>
      </c>
      <c r="L929" s="990">
        <v>33</v>
      </c>
      <c r="M929" s="990"/>
      <c r="N929" s="990">
        <v>58</v>
      </c>
      <c r="O929" s="990">
        <v>1</v>
      </c>
      <c r="P929" s="1369">
        <v>44094</v>
      </c>
      <c r="Q929" s="882" t="s">
        <v>903</v>
      </c>
      <c r="R929" s="882"/>
      <c r="S929" s="882">
        <v>442</v>
      </c>
      <c r="T929" s="882"/>
      <c r="U929" s="882"/>
      <c r="V929" s="882"/>
      <c r="W929" s="990"/>
      <c r="X929" s="990">
        <v>22</v>
      </c>
      <c r="Y929" s="990"/>
      <c r="Z929" s="990"/>
      <c r="AA929" s="990"/>
      <c r="AB929" s="76"/>
    </row>
    <row r="930" spans="1:28" s="24" customFormat="1" x14ac:dyDescent="0.4">
      <c r="A930" s="991"/>
      <c r="B930" s="991"/>
      <c r="C930" s="991"/>
      <c r="D930" s="991"/>
      <c r="E930" s="991"/>
      <c r="F930" s="994"/>
      <c r="G930" s="991"/>
      <c r="H930" s="991"/>
      <c r="I930" s="1332"/>
      <c r="J930" s="991"/>
      <c r="K930" s="991"/>
      <c r="L930" s="991"/>
      <c r="M930" s="991"/>
      <c r="N930" s="991"/>
      <c r="O930" s="991"/>
      <c r="P930" s="997"/>
      <c r="Q930" s="882" t="s">
        <v>886</v>
      </c>
      <c r="R930" s="882" t="s">
        <v>872</v>
      </c>
      <c r="S930" s="882">
        <v>221</v>
      </c>
      <c r="T930" s="882"/>
      <c r="U930" s="882">
        <v>91</v>
      </c>
      <c r="V930" s="882">
        <v>130</v>
      </c>
      <c r="W930" s="991"/>
      <c r="X930" s="991"/>
      <c r="Y930" s="991"/>
      <c r="Z930" s="991"/>
      <c r="AA930" s="991"/>
    </row>
    <row r="931" spans="1:28" s="24" customFormat="1" x14ac:dyDescent="0.4">
      <c r="A931" s="992"/>
      <c r="B931" s="992"/>
      <c r="C931" s="992"/>
      <c r="D931" s="992"/>
      <c r="E931" s="992"/>
      <c r="F931" s="995"/>
      <c r="G931" s="992"/>
      <c r="H931" s="992"/>
      <c r="I931" s="1331"/>
      <c r="J931" s="992"/>
      <c r="K931" s="992"/>
      <c r="L931" s="992"/>
      <c r="M931" s="992"/>
      <c r="N931" s="992"/>
      <c r="O931" s="992"/>
      <c r="P931" s="998"/>
      <c r="Q931" s="882" t="s">
        <v>887</v>
      </c>
      <c r="R931" s="882" t="s">
        <v>872</v>
      </c>
      <c r="S931" s="882">
        <v>221</v>
      </c>
      <c r="T931" s="882"/>
      <c r="U931" s="882">
        <v>221</v>
      </c>
      <c r="V931" s="882"/>
      <c r="W931" s="992"/>
      <c r="X931" s="992"/>
      <c r="Y931" s="992"/>
      <c r="Z931" s="992"/>
      <c r="AA931" s="992"/>
    </row>
    <row r="932" spans="1:28" s="24" customFormat="1" ht="35.25" customHeight="1" x14ac:dyDescent="0.4">
      <c r="A932" s="882">
        <v>656</v>
      </c>
      <c r="B932" s="882" t="s">
        <v>26</v>
      </c>
      <c r="C932" s="882">
        <v>52421</v>
      </c>
      <c r="D932" s="882">
        <v>37</v>
      </c>
      <c r="E932" s="882">
        <v>4612</v>
      </c>
      <c r="F932" s="883" t="s">
        <v>879</v>
      </c>
      <c r="G932" s="882">
        <v>0</v>
      </c>
      <c r="H932" s="882">
        <v>0</v>
      </c>
      <c r="I932" s="884">
        <v>28</v>
      </c>
      <c r="J932" s="882"/>
      <c r="K932" s="882">
        <v>24</v>
      </c>
      <c r="L932" s="882"/>
      <c r="M932" s="882"/>
      <c r="N932" s="882"/>
      <c r="O932" s="882"/>
      <c r="P932" s="7" t="s">
        <v>917</v>
      </c>
      <c r="Q932" s="882" t="s">
        <v>903</v>
      </c>
      <c r="R932" s="882" t="s">
        <v>888</v>
      </c>
      <c r="S932" s="882">
        <v>96</v>
      </c>
      <c r="T932" s="882"/>
      <c r="U932" s="882">
        <v>96</v>
      </c>
      <c r="V932" s="882"/>
      <c r="W932" s="882"/>
      <c r="X932" s="882">
        <v>36</v>
      </c>
      <c r="Y932" s="882"/>
      <c r="Z932" s="882"/>
      <c r="AA932" s="882"/>
    </row>
    <row r="933" spans="1:28" s="24" customFormat="1" ht="31.5" customHeight="1" x14ac:dyDescent="0.4">
      <c r="A933" s="882">
        <v>657</v>
      </c>
      <c r="B933" s="882" t="s">
        <v>26</v>
      </c>
      <c r="C933" s="882">
        <v>52422</v>
      </c>
      <c r="D933" s="882">
        <v>38</v>
      </c>
      <c r="E933" s="882">
        <v>4613</v>
      </c>
      <c r="F933" s="883" t="s">
        <v>879</v>
      </c>
      <c r="G933" s="882">
        <v>0</v>
      </c>
      <c r="H933" s="882">
        <v>0</v>
      </c>
      <c r="I933" s="884">
        <v>30</v>
      </c>
      <c r="J933" s="882"/>
      <c r="K933" s="882"/>
      <c r="L933" s="882"/>
      <c r="M933" s="882"/>
      <c r="N933" s="882">
        <v>30</v>
      </c>
      <c r="O933" s="882"/>
      <c r="P933" s="7"/>
      <c r="Q933" s="882"/>
      <c r="R933" s="882"/>
      <c r="S933" s="882">
        <v>16</v>
      </c>
      <c r="T933" s="882"/>
      <c r="U933" s="882"/>
      <c r="V933" s="882"/>
      <c r="W933" s="882"/>
      <c r="X933" s="882"/>
      <c r="Y933" s="882"/>
      <c r="Z933" s="882"/>
      <c r="AA933" s="882"/>
    </row>
    <row r="934" spans="1:28" s="24" customFormat="1" ht="39" customHeight="1" x14ac:dyDescent="0.4">
      <c r="A934" s="882">
        <v>658</v>
      </c>
      <c r="B934" s="882" t="s">
        <v>26</v>
      </c>
      <c r="C934" s="882">
        <v>69303</v>
      </c>
      <c r="D934" s="882">
        <v>51</v>
      </c>
      <c r="E934" s="882">
        <v>6022</v>
      </c>
      <c r="F934" s="883" t="s">
        <v>879</v>
      </c>
      <c r="G934" s="882">
        <v>0</v>
      </c>
      <c r="H934" s="882">
        <v>0</v>
      </c>
      <c r="I934" s="884">
        <v>50</v>
      </c>
      <c r="J934" s="882"/>
      <c r="K934" s="882"/>
      <c r="L934" s="882"/>
      <c r="M934" s="882"/>
      <c r="N934" s="882">
        <v>50</v>
      </c>
      <c r="O934" s="882"/>
      <c r="P934" s="7"/>
      <c r="Q934" s="882"/>
      <c r="R934" s="882"/>
      <c r="S934" s="882"/>
      <c r="T934" s="882"/>
      <c r="U934" s="882"/>
      <c r="V934" s="882"/>
      <c r="W934" s="882"/>
      <c r="X934" s="882"/>
      <c r="Y934" s="882"/>
      <c r="Z934" s="882"/>
      <c r="AA934" s="882"/>
    </row>
    <row r="935" spans="1:28" s="24" customFormat="1" ht="37.5" customHeight="1" x14ac:dyDescent="0.4">
      <c r="A935" s="990">
        <v>659</v>
      </c>
      <c r="B935" s="990" t="s">
        <v>26</v>
      </c>
      <c r="C935" s="990">
        <v>68251</v>
      </c>
      <c r="D935" s="990">
        <v>50</v>
      </c>
      <c r="E935" s="990">
        <v>5843</v>
      </c>
      <c r="F935" s="993" t="s">
        <v>879</v>
      </c>
      <c r="G935" s="990">
        <v>0</v>
      </c>
      <c r="H935" s="990">
        <v>1</v>
      </c>
      <c r="I935" s="1330">
        <v>97</v>
      </c>
      <c r="J935" s="990"/>
      <c r="K935" s="990">
        <v>128</v>
      </c>
      <c r="L935" s="990">
        <v>36</v>
      </c>
      <c r="M935" s="990"/>
      <c r="N935" s="990">
        <v>33</v>
      </c>
      <c r="O935" s="990">
        <v>1</v>
      </c>
      <c r="P935" s="996">
        <v>359</v>
      </c>
      <c r="Q935" s="882" t="s">
        <v>903</v>
      </c>
      <c r="R935" s="882"/>
      <c r="S935" s="882">
        <v>966</v>
      </c>
      <c r="T935" s="882"/>
      <c r="U935" s="882"/>
      <c r="V935" s="882"/>
      <c r="W935" s="882"/>
      <c r="X935" s="882">
        <v>3</v>
      </c>
      <c r="Y935" s="1023"/>
      <c r="Z935" s="1024"/>
      <c r="AA935" s="1025"/>
    </row>
    <row r="936" spans="1:28" s="24" customFormat="1" x14ac:dyDescent="0.4">
      <c r="A936" s="991"/>
      <c r="B936" s="991"/>
      <c r="C936" s="991"/>
      <c r="D936" s="991"/>
      <c r="E936" s="991"/>
      <c r="F936" s="994"/>
      <c r="G936" s="991"/>
      <c r="H936" s="991"/>
      <c r="I936" s="1332"/>
      <c r="J936" s="991"/>
      <c r="K936" s="991"/>
      <c r="L936" s="991"/>
      <c r="M936" s="991"/>
      <c r="N936" s="991"/>
      <c r="O936" s="991"/>
      <c r="P936" s="997"/>
      <c r="Q936" s="882" t="s">
        <v>886</v>
      </c>
      <c r="R936" s="882" t="s">
        <v>872</v>
      </c>
      <c r="S936" s="882">
        <v>483</v>
      </c>
      <c r="T936" s="882"/>
      <c r="U936" s="882">
        <v>375</v>
      </c>
      <c r="V936" s="882">
        <v>108</v>
      </c>
      <c r="W936" s="882"/>
      <c r="X936" s="882"/>
      <c r="Y936" s="1370"/>
      <c r="Z936" s="1024"/>
      <c r="AA936" s="1371"/>
    </row>
    <row r="937" spans="1:28" s="24" customFormat="1" x14ac:dyDescent="0.4">
      <c r="A937" s="992"/>
      <c r="B937" s="992"/>
      <c r="C937" s="992"/>
      <c r="D937" s="992"/>
      <c r="E937" s="992"/>
      <c r="F937" s="995"/>
      <c r="G937" s="992"/>
      <c r="H937" s="992"/>
      <c r="I937" s="1331"/>
      <c r="J937" s="992"/>
      <c r="K937" s="992"/>
      <c r="L937" s="992"/>
      <c r="M937" s="992"/>
      <c r="N937" s="992"/>
      <c r="O937" s="992"/>
      <c r="P937" s="998"/>
      <c r="Q937" s="882" t="s">
        <v>887</v>
      </c>
      <c r="R937" s="882" t="s">
        <v>872</v>
      </c>
      <c r="S937" s="882">
        <v>483</v>
      </c>
      <c r="T937" s="882"/>
      <c r="U937" s="882">
        <v>483</v>
      </c>
      <c r="V937" s="882"/>
      <c r="W937" s="882"/>
      <c r="X937" s="882"/>
      <c r="Y937" s="1370"/>
      <c r="Z937" s="1024"/>
      <c r="AA937" s="1371"/>
    </row>
    <row r="938" spans="1:28" s="24" customFormat="1" x14ac:dyDescent="0.4">
      <c r="A938" s="878"/>
      <c r="B938" s="879"/>
      <c r="C938" s="879"/>
      <c r="D938" s="879"/>
      <c r="E938" s="879"/>
      <c r="F938" s="907"/>
      <c r="G938" s="879"/>
      <c r="H938" s="879"/>
      <c r="I938" s="908"/>
      <c r="J938" s="879"/>
      <c r="K938" s="879"/>
      <c r="L938" s="879"/>
      <c r="M938" s="879"/>
      <c r="N938" s="879"/>
      <c r="O938" s="882">
        <v>2</v>
      </c>
      <c r="P938" s="7"/>
      <c r="Q938" s="882" t="s">
        <v>903</v>
      </c>
      <c r="R938" s="882" t="s">
        <v>872</v>
      </c>
      <c r="S938" s="882">
        <v>66</v>
      </c>
      <c r="T938" s="882"/>
      <c r="U938" s="882">
        <v>30</v>
      </c>
      <c r="V938" s="882">
        <v>36</v>
      </c>
      <c r="W938" s="882"/>
      <c r="X938" s="882">
        <v>2</v>
      </c>
      <c r="Y938" s="1026"/>
      <c r="Z938" s="1024"/>
      <c r="AA938" s="1028"/>
    </row>
    <row r="939" spans="1:28" s="24" customFormat="1" ht="33.75" customHeight="1" x14ac:dyDescent="0.4">
      <c r="A939" s="1366">
        <v>660</v>
      </c>
      <c r="B939" s="1366" t="s">
        <v>26</v>
      </c>
      <c r="C939" s="1366">
        <v>37686</v>
      </c>
      <c r="D939" s="1366">
        <v>13</v>
      </c>
      <c r="E939" s="1366">
        <v>3051</v>
      </c>
      <c r="F939" s="1367" t="s">
        <v>879</v>
      </c>
      <c r="G939" s="1366">
        <v>0</v>
      </c>
      <c r="H939" s="1366">
        <v>0</v>
      </c>
      <c r="I939" s="1368">
        <v>12</v>
      </c>
      <c r="J939" s="1366"/>
      <c r="K939" s="1366"/>
      <c r="L939" s="1366"/>
      <c r="M939" s="1366"/>
      <c r="N939" s="1366">
        <v>12</v>
      </c>
      <c r="O939" s="872"/>
      <c r="P939" s="7"/>
      <c r="Q939" s="882"/>
      <c r="R939" s="882"/>
      <c r="S939" s="882"/>
      <c r="T939" s="882"/>
      <c r="U939" s="882"/>
      <c r="V939" s="882"/>
      <c r="W939" s="882"/>
      <c r="X939" s="882"/>
      <c r="Y939" s="882"/>
      <c r="Z939" s="882"/>
      <c r="AA939" s="882"/>
    </row>
    <row r="940" spans="1:28" s="24" customFormat="1" hidden="1" x14ac:dyDescent="0.4">
      <c r="A940" s="1366"/>
      <c r="B940" s="1366"/>
      <c r="C940" s="1366"/>
      <c r="D940" s="1366"/>
      <c r="E940" s="1366"/>
      <c r="F940" s="1367"/>
      <c r="G940" s="1366"/>
      <c r="H940" s="1366"/>
      <c r="I940" s="1368"/>
      <c r="J940" s="1366"/>
      <c r="K940" s="1366"/>
      <c r="L940" s="1366"/>
      <c r="M940" s="1366"/>
      <c r="N940" s="1366"/>
      <c r="O940" s="882"/>
      <c r="P940" s="7"/>
      <c r="Q940" s="882"/>
      <c r="R940" s="882"/>
      <c r="S940" s="882"/>
      <c r="T940" s="882"/>
      <c r="U940" s="882"/>
      <c r="V940" s="882"/>
      <c r="W940" s="882"/>
      <c r="X940" s="882"/>
      <c r="Y940" s="882"/>
      <c r="Z940" s="882"/>
      <c r="AA940" s="882"/>
    </row>
    <row r="941" spans="1:28" s="24" customFormat="1" ht="33" customHeight="1" x14ac:dyDescent="0.4">
      <c r="A941" s="990">
        <v>661</v>
      </c>
      <c r="B941" s="990" t="s">
        <v>26</v>
      </c>
      <c r="C941" s="990">
        <v>35968</v>
      </c>
      <c r="D941" s="990">
        <v>1</v>
      </c>
      <c r="E941" s="990">
        <v>1780</v>
      </c>
      <c r="F941" s="993" t="s">
        <v>879</v>
      </c>
      <c r="G941" s="990">
        <v>0</v>
      </c>
      <c r="H941" s="990">
        <v>0</v>
      </c>
      <c r="I941" s="1330">
        <v>46</v>
      </c>
      <c r="J941" s="990"/>
      <c r="K941" s="990">
        <v>46</v>
      </c>
      <c r="L941" s="990"/>
      <c r="M941" s="990"/>
      <c r="N941" s="990"/>
      <c r="O941" s="990">
        <v>1</v>
      </c>
      <c r="P941" s="882">
        <v>280</v>
      </c>
      <c r="Q941" s="882" t="s">
        <v>903</v>
      </c>
      <c r="R941" s="882"/>
      <c r="S941" s="882">
        <v>368</v>
      </c>
      <c r="T941" s="882"/>
      <c r="U941" s="882"/>
      <c r="V941" s="882"/>
      <c r="W941" s="882"/>
      <c r="X941" s="882">
        <v>15</v>
      </c>
      <c r="Y941" s="235"/>
      <c r="Z941" s="235"/>
      <c r="AA941" s="235"/>
    </row>
    <row r="942" spans="1:28" s="24" customFormat="1" x14ac:dyDescent="0.4">
      <c r="A942" s="991"/>
      <c r="B942" s="991"/>
      <c r="C942" s="991"/>
      <c r="D942" s="991"/>
      <c r="E942" s="991"/>
      <c r="F942" s="994"/>
      <c r="G942" s="991"/>
      <c r="H942" s="991"/>
      <c r="I942" s="1332"/>
      <c r="J942" s="991"/>
      <c r="K942" s="991"/>
      <c r="L942" s="991"/>
      <c r="M942" s="991"/>
      <c r="N942" s="991"/>
      <c r="O942" s="991"/>
      <c r="P942" s="882"/>
      <c r="Q942" s="882" t="s">
        <v>886</v>
      </c>
      <c r="R942" s="882" t="s">
        <v>872</v>
      </c>
      <c r="S942" s="882">
        <v>184</v>
      </c>
      <c r="T942" s="882"/>
      <c r="U942" s="882">
        <v>184</v>
      </c>
      <c r="V942" s="882"/>
      <c r="W942" s="882"/>
      <c r="X942" s="882"/>
      <c r="Y942" s="882"/>
      <c r="Z942" s="882"/>
      <c r="AA942" s="882"/>
    </row>
    <row r="943" spans="1:28" s="24" customFormat="1" x14ac:dyDescent="0.4">
      <c r="A943" s="992"/>
      <c r="B943" s="992"/>
      <c r="C943" s="992"/>
      <c r="D943" s="992"/>
      <c r="E943" s="992"/>
      <c r="F943" s="995"/>
      <c r="G943" s="992"/>
      <c r="H943" s="992"/>
      <c r="I943" s="1331"/>
      <c r="J943" s="992"/>
      <c r="K943" s="992"/>
      <c r="L943" s="992"/>
      <c r="M943" s="992"/>
      <c r="N943" s="992"/>
      <c r="O943" s="992"/>
      <c r="P943" s="882"/>
      <c r="Q943" s="882" t="s">
        <v>925</v>
      </c>
      <c r="R943" s="882" t="s">
        <v>872</v>
      </c>
      <c r="S943" s="882">
        <v>184</v>
      </c>
      <c r="T943" s="882"/>
      <c r="U943" s="882">
        <v>184</v>
      </c>
      <c r="V943" s="882"/>
      <c r="W943" s="882"/>
      <c r="X943" s="882"/>
      <c r="Y943" s="882"/>
      <c r="Z943" s="882"/>
      <c r="AA943" s="882"/>
    </row>
    <row r="944" spans="1:28" s="24" customFormat="1" ht="39.75" customHeight="1" x14ac:dyDescent="0.4">
      <c r="A944" s="882">
        <v>662</v>
      </c>
      <c r="B944" s="882" t="s">
        <v>26</v>
      </c>
      <c r="C944" s="882">
        <v>28552</v>
      </c>
      <c r="D944" s="882">
        <v>2</v>
      </c>
      <c r="E944" s="882">
        <v>1779</v>
      </c>
      <c r="F944" s="883" t="s">
        <v>879</v>
      </c>
      <c r="G944" s="882">
        <v>0</v>
      </c>
      <c r="H944" s="882">
        <v>0</v>
      </c>
      <c r="I944" s="884">
        <v>50</v>
      </c>
      <c r="J944" s="882"/>
      <c r="K944" s="882">
        <v>50</v>
      </c>
      <c r="L944" s="882"/>
      <c r="M944" s="882"/>
      <c r="N944" s="882"/>
      <c r="O944" s="882">
        <v>1</v>
      </c>
      <c r="P944" s="7" t="s">
        <v>977</v>
      </c>
      <c r="Q944" s="882" t="s">
        <v>903</v>
      </c>
      <c r="R944" s="882" t="s">
        <v>872</v>
      </c>
      <c r="S944" s="882">
        <v>200</v>
      </c>
      <c r="T944" s="882"/>
      <c r="U944" s="882">
        <v>200</v>
      </c>
      <c r="V944" s="882"/>
      <c r="W944" s="882"/>
      <c r="X944" s="882">
        <v>23</v>
      </c>
      <c r="Y944" s="882"/>
      <c r="Z944" s="882"/>
      <c r="AA944" s="882"/>
    </row>
    <row r="945" spans="1:27" s="24" customFormat="1" ht="36.75" customHeight="1" x14ac:dyDescent="0.4">
      <c r="A945" s="882">
        <v>663</v>
      </c>
      <c r="B945" s="882" t="s">
        <v>26</v>
      </c>
      <c r="C945" s="882">
        <v>28075</v>
      </c>
      <c r="D945" s="882">
        <v>3</v>
      </c>
      <c r="E945" s="882">
        <v>2096</v>
      </c>
      <c r="F945" s="883" t="s">
        <v>879</v>
      </c>
      <c r="G945" s="882">
        <v>0</v>
      </c>
      <c r="H945" s="882">
        <v>0</v>
      </c>
      <c r="I945" s="884">
        <v>62</v>
      </c>
      <c r="J945" s="882"/>
      <c r="K945" s="882"/>
      <c r="L945" s="882"/>
      <c r="M945" s="882"/>
      <c r="N945" s="882">
        <v>62</v>
      </c>
      <c r="O945" s="882"/>
      <c r="P945" s="7"/>
      <c r="Q945" s="882"/>
      <c r="R945" s="882"/>
      <c r="S945" s="882"/>
      <c r="T945" s="882"/>
      <c r="U945" s="882"/>
      <c r="V945" s="882"/>
      <c r="W945" s="882"/>
      <c r="X945" s="882"/>
      <c r="Y945" s="882"/>
      <c r="Z945" s="882"/>
      <c r="AA945" s="882"/>
    </row>
    <row r="946" spans="1:27" s="24" customFormat="1" ht="37.5" customHeight="1" x14ac:dyDescent="0.4">
      <c r="A946" s="882">
        <v>664</v>
      </c>
      <c r="B946" s="882" t="s">
        <v>26</v>
      </c>
      <c r="C946" s="882">
        <v>29995</v>
      </c>
      <c r="D946" s="882">
        <v>2</v>
      </c>
      <c r="E946" s="882">
        <v>2008</v>
      </c>
      <c r="F946" s="883" t="s">
        <v>879</v>
      </c>
      <c r="G946" s="882">
        <v>0</v>
      </c>
      <c r="H946" s="882">
        <v>1</v>
      </c>
      <c r="I946" s="884">
        <v>31</v>
      </c>
      <c r="J946" s="882"/>
      <c r="K946" s="882"/>
      <c r="L946" s="882"/>
      <c r="M946" s="882"/>
      <c r="N946" s="882">
        <v>131</v>
      </c>
      <c r="O946" s="882"/>
      <c r="P946" s="7"/>
      <c r="Q946" s="882"/>
      <c r="R946" s="882"/>
      <c r="S946" s="882"/>
      <c r="T946" s="882"/>
      <c r="U946" s="882"/>
      <c r="V946" s="882"/>
      <c r="W946" s="882"/>
      <c r="X946" s="882"/>
      <c r="Y946" s="882"/>
      <c r="Z946" s="882"/>
      <c r="AA946" s="882"/>
    </row>
    <row r="947" spans="1:27" s="24" customFormat="1" ht="39.75" customHeight="1" x14ac:dyDescent="0.4">
      <c r="A947" s="882">
        <v>665</v>
      </c>
      <c r="B947" s="882" t="s">
        <v>26</v>
      </c>
      <c r="C947" s="882">
        <v>28481</v>
      </c>
      <c r="D947" s="882">
        <v>4</v>
      </c>
      <c r="E947" s="882">
        <v>2009</v>
      </c>
      <c r="F947" s="883" t="s">
        <v>879</v>
      </c>
      <c r="G947" s="882">
        <v>0</v>
      </c>
      <c r="H947" s="882">
        <v>0</v>
      </c>
      <c r="I947" s="884">
        <v>74</v>
      </c>
      <c r="J947" s="882"/>
      <c r="K947" s="882"/>
      <c r="L947" s="882"/>
      <c r="M947" s="882"/>
      <c r="N947" s="882">
        <v>74</v>
      </c>
      <c r="O947" s="882"/>
      <c r="P947" s="7"/>
      <c r="Q947" s="882"/>
      <c r="R947" s="882"/>
      <c r="S947" s="882"/>
      <c r="T947" s="882"/>
      <c r="U947" s="882"/>
      <c r="V947" s="882"/>
      <c r="W947" s="882"/>
      <c r="X947" s="882"/>
      <c r="Y947" s="882"/>
      <c r="Z947" s="882"/>
      <c r="AA947" s="882"/>
    </row>
    <row r="948" spans="1:27" s="24" customFormat="1" ht="39" customHeight="1" x14ac:dyDescent="0.4">
      <c r="A948" s="882">
        <v>666</v>
      </c>
      <c r="B948" s="882" t="s">
        <v>26</v>
      </c>
      <c r="C948" s="882">
        <v>43788</v>
      </c>
      <c r="D948" s="882">
        <v>95</v>
      </c>
      <c r="E948" s="882">
        <v>4011</v>
      </c>
      <c r="F948" s="883" t="s">
        <v>879</v>
      </c>
      <c r="G948" s="882">
        <v>9</v>
      </c>
      <c r="H948" s="882">
        <v>0</v>
      </c>
      <c r="I948" s="884">
        <v>73</v>
      </c>
      <c r="J948" s="23">
        <v>3635</v>
      </c>
      <c r="K948" s="882">
        <v>38</v>
      </c>
      <c r="L948" s="882"/>
      <c r="M948" s="882"/>
      <c r="N948" s="882"/>
      <c r="O948" s="882">
        <v>1</v>
      </c>
      <c r="P948" s="7"/>
      <c r="Q948" s="882" t="s">
        <v>903</v>
      </c>
      <c r="R948" s="882" t="s">
        <v>872</v>
      </c>
      <c r="S948" s="882">
        <v>90</v>
      </c>
      <c r="T948" s="882"/>
      <c r="U948" s="882">
        <v>90</v>
      </c>
      <c r="V948" s="882"/>
      <c r="W948" s="882"/>
      <c r="X948" s="882"/>
      <c r="Y948" s="882"/>
      <c r="Z948" s="882"/>
      <c r="AA948" s="882"/>
    </row>
    <row r="949" spans="1:27" s="24" customFormat="1" x14ac:dyDescent="0.4">
      <c r="A949" s="882"/>
      <c r="B949" s="882"/>
      <c r="C949" s="882"/>
      <c r="D949" s="882"/>
      <c r="E949" s="882"/>
      <c r="F949" s="883"/>
      <c r="G949" s="882"/>
      <c r="H949" s="882"/>
      <c r="I949" s="884"/>
      <c r="J949" s="882"/>
      <c r="K949" s="882"/>
      <c r="L949" s="882"/>
      <c r="M949" s="882"/>
      <c r="N949" s="882"/>
      <c r="O949" s="882"/>
      <c r="P949" s="7"/>
      <c r="Q949" s="882" t="s">
        <v>938</v>
      </c>
      <c r="R949" s="882" t="s">
        <v>872</v>
      </c>
      <c r="S949" s="882">
        <v>60</v>
      </c>
      <c r="T949" s="882"/>
      <c r="U949" s="882">
        <v>60</v>
      </c>
      <c r="V949" s="882"/>
      <c r="W949" s="882"/>
      <c r="X949" s="882"/>
      <c r="Y949" s="882"/>
      <c r="Z949" s="882"/>
      <c r="AA949" s="882"/>
    </row>
    <row r="950" spans="1:27" s="24" customFormat="1" ht="36" customHeight="1" x14ac:dyDescent="0.4">
      <c r="A950" s="882">
        <v>667</v>
      </c>
      <c r="B950" s="882" t="s">
        <v>26</v>
      </c>
      <c r="C950" s="882">
        <v>30345</v>
      </c>
      <c r="D950" s="882">
        <v>1</v>
      </c>
      <c r="E950" s="882">
        <v>1960</v>
      </c>
      <c r="F950" s="883" t="s">
        <v>879</v>
      </c>
      <c r="G950" s="882">
        <v>2</v>
      </c>
      <c r="H950" s="882">
        <v>0</v>
      </c>
      <c r="I950" s="884">
        <v>64</v>
      </c>
      <c r="J950" s="917" t="s">
        <v>939</v>
      </c>
      <c r="K950" s="918"/>
      <c r="L950" s="918"/>
      <c r="M950" s="918"/>
      <c r="N950" s="918"/>
      <c r="O950" s="918"/>
      <c r="P950" s="918"/>
      <c r="Q950" s="918"/>
      <c r="R950" s="918"/>
      <c r="S950" s="918"/>
      <c r="T950" s="918"/>
      <c r="U950" s="918"/>
      <c r="V950" s="918"/>
      <c r="W950" s="918"/>
      <c r="X950" s="919"/>
      <c r="Y950" s="882"/>
      <c r="Z950" s="882"/>
      <c r="AA950" s="882"/>
    </row>
    <row r="951" spans="1:27" s="24" customFormat="1" ht="40.5" customHeight="1" x14ac:dyDescent="0.4">
      <c r="A951" s="882">
        <v>668</v>
      </c>
      <c r="B951" s="882" t="s">
        <v>26</v>
      </c>
      <c r="C951" s="882">
        <v>43789</v>
      </c>
      <c r="D951" s="882">
        <v>96</v>
      </c>
      <c r="E951" s="882">
        <v>4012</v>
      </c>
      <c r="F951" s="883" t="s">
        <v>879</v>
      </c>
      <c r="G951" s="882">
        <v>2</v>
      </c>
      <c r="H951" s="882">
        <v>0</v>
      </c>
      <c r="I951" s="884">
        <v>0</v>
      </c>
      <c r="J951" s="882">
        <v>800</v>
      </c>
      <c r="K951" s="882"/>
      <c r="L951" s="882"/>
      <c r="M951" s="882"/>
      <c r="N951" s="882"/>
      <c r="O951" s="882"/>
      <c r="P951" s="7"/>
      <c r="Q951" s="882"/>
      <c r="R951" s="882"/>
      <c r="S951" s="882"/>
      <c r="T951" s="882"/>
      <c r="U951" s="882"/>
      <c r="V951" s="882"/>
      <c r="W951" s="882"/>
      <c r="X951" s="882"/>
      <c r="Y951" s="882"/>
      <c r="Z951" s="882"/>
      <c r="AA951" s="882"/>
    </row>
    <row r="952" spans="1:27" s="24" customFormat="1" ht="35.25" customHeight="1" x14ac:dyDescent="0.4">
      <c r="A952" s="882">
        <v>669</v>
      </c>
      <c r="B952" s="882" t="s">
        <v>26</v>
      </c>
      <c r="C952" s="882">
        <v>55557</v>
      </c>
      <c r="D952" s="882">
        <v>30</v>
      </c>
      <c r="E952" s="882">
        <v>4914</v>
      </c>
      <c r="F952" s="883" t="s">
        <v>879</v>
      </c>
      <c r="G952" s="882">
        <v>0</v>
      </c>
      <c r="H952" s="882">
        <v>1</v>
      </c>
      <c r="I952" s="884">
        <v>32</v>
      </c>
      <c r="J952" s="882">
        <v>132</v>
      </c>
      <c r="K952" s="882"/>
      <c r="L952" s="882"/>
      <c r="M952" s="882"/>
      <c r="N952" s="882"/>
      <c r="O952" s="882"/>
      <c r="P952" s="7"/>
      <c r="Q952" s="882"/>
      <c r="R952" s="882"/>
      <c r="S952" s="882"/>
      <c r="T952" s="882"/>
      <c r="U952" s="882"/>
      <c r="V952" s="882"/>
      <c r="W952" s="882"/>
      <c r="X952" s="882"/>
      <c r="Y952" s="882"/>
      <c r="Z952" s="882"/>
      <c r="AA952" s="882"/>
    </row>
    <row r="953" spans="1:27" s="24" customFormat="1" x14ac:dyDescent="0.4">
      <c r="A953" s="882"/>
      <c r="B953" s="882"/>
      <c r="C953" s="882"/>
      <c r="D953" s="882"/>
      <c r="E953" s="882"/>
      <c r="F953" s="883"/>
      <c r="G953" s="882"/>
      <c r="H953" s="882"/>
      <c r="I953" s="884"/>
      <c r="J953" s="882"/>
      <c r="K953" s="882"/>
      <c r="L953" s="882"/>
      <c r="M953" s="882"/>
      <c r="N953" s="882"/>
      <c r="O953" s="882"/>
      <c r="P953" s="7"/>
      <c r="Q953" s="882"/>
      <c r="R953" s="882"/>
      <c r="S953" s="882"/>
      <c r="T953" s="882"/>
      <c r="U953" s="882"/>
      <c r="V953" s="882"/>
      <c r="W953" s="882"/>
      <c r="X953" s="882"/>
      <c r="Y953" s="882"/>
      <c r="Z953" s="882"/>
      <c r="AA953" s="882"/>
    </row>
    <row r="954" spans="1:27" s="24" customFormat="1" ht="41.25" customHeight="1" x14ac:dyDescent="0.4">
      <c r="A954" s="882">
        <v>670</v>
      </c>
      <c r="B954" s="882" t="s">
        <v>26</v>
      </c>
      <c r="C954" s="882">
        <v>43786</v>
      </c>
      <c r="D954" s="882">
        <v>93</v>
      </c>
      <c r="E954" s="882">
        <v>4009</v>
      </c>
      <c r="F954" s="883" t="s">
        <v>879</v>
      </c>
      <c r="G954" s="882">
        <v>0</v>
      </c>
      <c r="H954" s="882">
        <v>1</v>
      </c>
      <c r="I954" s="884">
        <v>85</v>
      </c>
      <c r="J954" s="882">
        <v>185</v>
      </c>
      <c r="K954" s="882"/>
      <c r="L954" s="882"/>
      <c r="M954" s="882"/>
      <c r="N954" s="882"/>
      <c r="O954" s="882"/>
      <c r="P954" s="7"/>
      <c r="Q954" s="882"/>
      <c r="R954" s="882"/>
      <c r="S954" s="882"/>
      <c r="T954" s="882"/>
      <c r="U954" s="882"/>
      <c r="V954" s="882"/>
      <c r="W954" s="882"/>
      <c r="X954" s="882"/>
      <c r="Y954" s="882"/>
      <c r="Z954" s="882"/>
      <c r="AA954" s="882"/>
    </row>
    <row r="955" spans="1:27" s="24" customFormat="1" ht="39.75" customHeight="1" x14ac:dyDescent="0.4">
      <c r="A955" s="882">
        <v>671</v>
      </c>
      <c r="B955" s="882" t="s">
        <v>26</v>
      </c>
      <c r="C955" s="882">
        <v>18855</v>
      </c>
      <c r="D955" s="882">
        <v>37</v>
      </c>
      <c r="E955" s="882">
        <v>600</v>
      </c>
      <c r="F955" s="883" t="s">
        <v>879</v>
      </c>
      <c r="G955" s="882">
        <v>9</v>
      </c>
      <c r="H955" s="882">
        <v>0</v>
      </c>
      <c r="I955" s="884">
        <v>33</v>
      </c>
      <c r="J955" s="23">
        <v>3633</v>
      </c>
      <c r="K955" s="882"/>
      <c r="L955" s="882"/>
      <c r="M955" s="882"/>
      <c r="N955" s="882"/>
      <c r="O955" s="882"/>
      <c r="P955" s="7"/>
      <c r="Q955" s="882"/>
      <c r="R955" s="882"/>
      <c r="S955" s="882"/>
      <c r="T955" s="882"/>
      <c r="U955" s="882"/>
      <c r="V955" s="882"/>
      <c r="W955" s="882"/>
      <c r="X955" s="882"/>
      <c r="Y955" s="882"/>
      <c r="Z955" s="882"/>
      <c r="AA955" s="882"/>
    </row>
    <row r="956" spans="1:27" s="24" customFormat="1" ht="41.25" customHeight="1" x14ac:dyDescent="0.4">
      <c r="A956" s="882">
        <v>672</v>
      </c>
      <c r="B956" s="882" t="s">
        <v>26</v>
      </c>
      <c r="C956" s="882">
        <v>66889</v>
      </c>
      <c r="D956" s="882">
        <v>86</v>
      </c>
      <c r="E956" s="882">
        <v>5830</v>
      </c>
      <c r="F956" s="883" t="s">
        <v>879</v>
      </c>
      <c r="G956" s="882">
        <v>0</v>
      </c>
      <c r="H956" s="882">
        <v>1</v>
      </c>
      <c r="I956" s="884">
        <v>14</v>
      </c>
      <c r="J956" s="882"/>
      <c r="K956" s="882"/>
      <c r="L956" s="882"/>
      <c r="M956" s="882"/>
      <c r="N956" s="882">
        <v>114</v>
      </c>
      <c r="O956" s="882"/>
      <c r="P956" s="7"/>
      <c r="Q956" s="882"/>
      <c r="R956" s="882"/>
      <c r="S956" s="882"/>
      <c r="T956" s="882"/>
      <c r="U956" s="882"/>
      <c r="V956" s="882"/>
      <c r="W956" s="882"/>
      <c r="X956" s="882"/>
      <c r="Y956" s="882"/>
      <c r="Z956" s="882"/>
      <c r="AA956" s="882"/>
    </row>
    <row r="957" spans="1:27" s="24" customFormat="1" ht="38.25" customHeight="1" x14ac:dyDescent="0.4">
      <c r="A957" s="882">
        <v>673</v>
      </c>
      <c r="B957" s="882" t="s">
        <v>26</v>
      </c>
      <c r="C957" s="882">
        <v>77574</v>
      </c>
      <c r="D957" s="882">
        <v>96</v>
      </c>
      <c r="E957" s="882">
        <v>7039</v>
      </c>
      <c r="F957" s="883" t="s">
        <v>879</v>
      </c>
      <c r="G957" s="882">
        <v>0</v>
      </c>
      <c r="H957" s="882">
        <v>1</v>
      </c>
      <c r="I957" s="884">
        <v>66</v>
      </c>
      <c r="J957" s="882">
        <v>166</v>
      </c>
      <c r="K957" s="882"/>
      <c r="L957" s="882"/>
      <c r="M957" s="882"/>
      <c r="N957" s="882"/>
      <c r="O957" s="882"/>
      <c r="P957" s="7"/>
      <c r="Q957" s="882"/>
      <c r="R957" s="882"/>
      <c r="S957" s="882"/>
      <c r="T957" s="882"/>
      <c r="U957" s="882"/>
      <c r="V957" s="882"/>
      <c r="W957" s="882"/>
      <c r="X957" s="882"/>
      <c r="Y957" s="882"/>
      <c r="Z957" s="882"/>
      <c r="AA957" s="882"/>
    </row>
    <row r="958" spans="1:27" s="24" customFormat="1" ht="39" customHeight="1" x14ac:dyDescent="0.4">
      <c r="A958" s="882">
        <v>674</v>
      </c>
      <c r="B958" s="882" t="s">
        <v>26</v>
      </c>
      <c r="C958" s="882">
        <v>78432</v>
      </c>
      <c r="D958" s="882">
        <v>212</v>
      </c>
      <c r="E958" s="882">
        <v>7131</v>
      </c>
      <c r="F958" s="883" t="s">
        <v>879</v>
      </c>
      <c r="G958" s="882">
        <v>1</v>
      </c>
      <c r="H958" s="882">
        <v>0</v>
      </c>
      <c r="I958" s="884">
        <v>0</v>
      </c>
      <c r="J958" s="882">
        <v>400</v>
      </c>
      <c r="K958" s="882"/>
      <c r="L958" s="882"/>
      <c r="M958" s="882"/>
      <c r="N958" s="882"/>
      <c r="O958" s="882"/>
      <c r="P958" s="7"/>
      <c r="Q958" s="882"/>
      <c r="R958" s="882"/>
      <c r="S958" s="882"/>
      <c r="T958" s="882"/>
      <c r="U958" s="882"/>
      <c r="V958" s="882"/>
      <c r="W958" s="882"/>
      <c r="X958" s="882"/>
      <c r="Y958" s="882"/>
      <c r="Z958" s="882"/>
      <c r="AA958" s="882"/>
    </row>
    <row r="959" spans="1:27" s="24" customFormat="1" ht="39" customHeight="1" x14ac:dyDescent="0.4">
      <c r="A959" s="882">
        <v>675</v>
      </c>
      <c r="B959" s="882" t="s">
        <v>26</v>
      </c>
      <c r="C959" s="882">
        <v>39870</v>
      </c>
      <c r="D959" s="882">
        <v>137</v>
      </c>
      <c r="E959" s="882">
        <v>3735</v>
      </c>
      <c r="F959" s="883" t="s">
        <v>879</v>
      </c>
      <c r="G959" s="882">
        <v>14</v>
      </c>
      <c r="H959" s="882">
        <v>1</v>
      </c>
      <c r="I959" s="884">
        <v>62</v>
      </c>
      <c r="J959" s="23">
        <v>5762</v>
      </c>
      <c r="K959" s="882"/>
      <c r="L959" s="882"/>
      <c r="M959" s="882"/>
      <c r="N959" s="882"/>
      <c r="O959" s="882"/>
      <c r="P959" s="7"/>
      <c r="Q959" s="882"/>
      <c r="R959" s="882"/>
      <c r="S959" s="882"/>
      <c r="T959" s="882"/>
      <c r="U959" s="882"/>
      <c r="V959" s="882"/>
      <c r="W959" s="882"/>
      <c r="X959" s="882"/>
      <c r="Y959" s="882"/>
      <c r="Z959" s="882"/>
      <c r="AA959" s="882"/>
    </row>
    <row r="960" spans="1:27" s="24" customFormat="1" ht="40.5" customHeight="1" x14ac:dyDescent="0.4">
      <c r="A960" s="882">
        <v>676</v>
      </c>
      <c r="B960" s="882" t="s">
        <v>26</v>
      </c>
      <c r="C960" s="882">
        <v>77036</v>
      </c>
      <c r="D960" s="882">
        <v>392</v>
      </c>
      <c r="E960" s="882">
        <v>6910</v>
      </c>
      <c r="F960" s="883" t="s">
        <v>879</v>
      </c>
      <c r="G960" s="882">
        <v>5</v>
      </c>
      <c r="H960" s="882">
        <v>0</v>
      </c>
      <c r="I960" s="884">
        <v>64</v>
      </c>
      <c r="J960" s="23">
        <v>2064</v>
      </c>
      <c r="K960" s="882"/>
      <c r="L960" s="882"/>
      <c r="M960" s="882"/>
      <c r="N960" s="882"/>
      <c r="O960" s="882"/>
      <c r="P960" s="7"/>
      <c r="Q960" s="882"/>
      <c r="R960" s="882"/>
      <c r="S960" s="882"/>
      <c r="T960" s="882"/>
      <c r="U960" s="882"/>
      <c r="V960" s="882"/>
      <c r="W960" s="882"/>
      <c r="X960" s="882"/>
      <c r="Y960" s="882"/>
      <c r="Z960" s="882"/>
      <c r="AA960" s="882"/>
    </row>
    <row r="961" spans="1:27" s="24" customFormat="1" ht="36.75" customHeight="1" x14ac:dyDescent="0.4">
      <c r="A961" s="882">
        <v>677</v>
      </c>
      <c r="B961" s="882" t="s">
        <v>26</v>
      </c>
      <c r="C961" s="882">
        <v>65367</v>
      </c>
      <c r="D961" s="882">
        <v>234</v>
      </c>
      <c r="E961" s="882">
        <v>5558</v>
      </c>
      <c r="F961" s="883" t="s">
        <v>879</v>
      </c>
      <c r="G961" s="882">
        <v>6</v>
      </c>
      <c r="H961" s="882">
        <v>2</v>
      </c>
      <c r="I961" s="884">
        <v>78</v>
      </c>
      <c r="J961" s="23">
        <v>2678</v>
      </c>
      <c r="K961" s="882"/>
      <c r="L961" s="882"/>
      <c r="M961" s="882"/>
      <c r="N961" s="882"/>
      <c r="O961" s="882"/>
      <c r="P961" s="7"/>
      <c r="Q961" s="882"/>
      <c r="R961" s="882"/>
      <c r="S961" s="882"/>
      <c r="T961" s="882"/>
      <c r="U961" s="882"/>
      <c r="V961" s="882"/>
      <c r="W961" s="882"/>
      <c r="X961" s="882"/>
      <c r="Y961" s="882"/>
      <c r="Z961" s="882"/>
      <c r="AA961" s="882"/>
    </row>
    <row r="962" spans="1:27" s="24" customFormat="1" ht="40.5" customHeight="1" x14ac:dyDescent="0.4">
      <c r="A962" s="882">
        <v>678</v>
      </c>
      <c r="B962" s="882" t="s">
        <v>26</v>
      </c>
      <c r="C962" s="882">
        <v>52190</v>
      </c>
      <c r="D962" s="882">
        <v>223</v>
      </c>
      <c r="E962" s="882">
        <v>4194</v>
      </c>
      <c r="F962" s="883" t="s">
        <v>879</v>
      </c>
      <c r="G962" s="882">
        <v>0</v>
      </c>
      <c r="H962" s="882">
        <v>0</v>
      </c>
      <c r="I962" s="884">
        <v>50</v>
      </c>
      <c r="J962" s="882"/>
      <c r="K962" s="882"/>
      <c r="L962" s="882"/>
      <c r="M962" s="882">
        <v>50</v>
      </c>
      <c r="N962" s="882"/>
      <c r="O962" s="882"/>
      <c r="P962" s="7"/>
      <c r="Q962" s="882"/>
      <c r="R962" s="882"/>
      <c r="S962" s="882"/>
      <c r="T962" s="882"/>
      <c r="U962" s="882"/>
      <c r="V962" s="882"/>
      <c r="W962" s="882"/>
      <c r="X962" s="882"/>
      <c r="Y962" s="882"/>
      <c r="Z962" s="882"/>
      <c r="AA962" s="882"/>
    </row>
    <row r="963" spans="1:27" s="24" customFormat="1" ht="35.25" customHeight="1" x14ac:dyDescent="0.4">
      <c r="A963" s="882">
        <v>679</v>
      </c>
      <c r="B963" s="882" t="s">
        <v>26</v>
      </c>
      <c r="C963" s="882">
        <v>32564</v>
      </c>
      <c r="D963" s="882">
        <v>142</v>
      </c>
      <c r="E963" s="882">
        <v>2794</v>
      </c>
      <c r="F963" s="883" t="s">
        <v>879</v>
      </c>
      <c r="G963" s="882">
        <v>2</v>
      </c>
      <c r="H963" s="882">
        <v>3</v>
      </c>
      <c r="I963" s="884">
        <v>2</v>
      </c>
      <c r="J963" s="23">
        <v>1102</v>
      </c>
      <c r="K963" s="882"/>
      <c r="L963" s="882"/>
      <c r="M963" s="882"/>
      <c r="N963" s="882"/>
      <c r="O963" s="882"/>
      <c r="P963" s="7"/>
      <c r="Q963" s="882"/>
      <c r="R963" s="882"/>
      <c r="S963" s="882"/>
      <c r="T963" s="882"/>
      <c r="U963" s="882"/>
      <c r="V963" s="882"/>
      <c r="W963" s="882"/>
      <c r="X963" s="882"/>
      <c r="Y963" s="882"/>
      <c r="Z963" s="882"/>
      <c r="AA963" s="882"/>
    </row>
    <row r="964" spans="1:27" s="24" customFormat="1" ht="41.25" customHeight="1" x14ac:dyDescent="0.4">
      <c r="A964" s="882">
        <v>680</v>
      </c>
      <c r="B964" s="882" t="s">
        <v>26</v>
      </c>
      <c r="C964" s="882">
        <v>74997</v>
      </c>
      <c r="D964" s="882">
        <v>381</v>
      </c>
      <c r="E964" s="882">
        <v>6717</v>
      </c>
      <c r="F964" s="883" t="s">
        <v>879</v>
      </c>
      <c r="G964" s="882">
        <v>1</v>
      </c>
      <c r="H964" s="882">
        <v>0</v>
      </c>
      <c r="I964" s="884">
        <v>0</v>
      </c>
      <c r="J964" s="882"/>
      <c r="K964" s="882">
        <v>25</v>
      </c>
      <c r="L964" s="882"/>
      <c r="M964" s="882"/>
      <c r="N964" s="882">
        <v>375</v>
      </c>
      <c r="O964" s="882">
        <v>1</v>
      </c>
      <c r="P964" s="7"/>
      <c r="Q964" s="882" t="s">
        <v>903</v>
      </c>
      <c r="R964" s="882" t="s">
        <v>872</v>
      </c>
      <c r="S964" s="882">
        <v>100</v>
      </c>
      <c r="T964" s="882"/>
      <c r="U964" s="882">
        <v>100</v>
      </c>
      <c r="V964" s="882"/>
      <c r="W964" s="882"/>
      <c r="X964" s="882"/>
      <c r="Y964" s="882"/>
      <c r="Z964" s="882"/>
      <c r="AA964" s="882"/>
    </row>
    <row r="965" spans="1:27" s="24" customFormat="1" ht="39" customHeight="1" x14ac:dyDescent="0.4">
      <c r="A965" s="882">
        <v>681</v>
      </c>
      <c r="B965" s="882" t="s">
        <v>26</v>
      </c>
      <c r="C965" s="882">
        <v>32563</v>
      </c>
      <c r="D965" s="882">
        <v>141</v>
      </c>
      <c r="E965" s="882">
        <v>2793</v>
      </c>
      <c r="F965" s="883" t="s">
        <v>879</v>
      </c>
      <c r="G965" s="882">
        <v>1</v>
      </c>
      <c r="H965" s="882">
        <v>3</v>
      </c>
      <c r="I965" s="884">
        <v>83</v>
      </c>
      <c r="J965" s="882">
        <v>783</v>
      </c>
      <c r="K965" s="882"/>
      <c r="L965" s="882"/>
      <c r="M965" s="882"/>
      <c r="N965" s="882"/>
      <c r="O965" s="882"/>
      <c r="P965" s="7"/>
      <c r="Q965" s="882"/>
      <c r="R965" s="882"/>
      <c r="S965" s="882"/>
      <c r="T965" s="882"/>
      <c r="U965" s="882"/>
      <c r="V965" s="882"/>
      <c r="W965" s="882"/>
      <c r="X965" s="882"/>
      <c r="Y965" s="882"/>
      <c r="Z965" s="882"/>
      <c r="AA965" s="882"/>
    </row>
    <row r="966" spans="1:27" s="24" customFormat="1" ht="39.75" customHeight="1" x14ac:dyDescent="0.4">
      <c r="A966" s="882">
        <v>682</v>
      </c>
      <c r="B966" s="882" t="s">
        <v>26</v>
      </c>
      <c r="C966" s="882">
        <v>41391</v>
      </c>
      <c r="D966" s="882">
        <v>203</v>
      </c>
      <c r="E966" s="882">
        <v>3882</v>
      </c>
      <c r="F966" s="883" t="s">
        <v>879</v>
      </c>
      <c r="G966" s="882">
        <v>5</v>
      </c>
      <c r="H966" s="882">
        <v>0</v>
      </c>
      <c r="I966" s="884">
        <v>0</v>
      </c>
      <c r="J966" s="23">
        <v>2000</v>
      </c>
      <c r="K966" s="882"/>
      <c r="L966" s="882"/>
      <c r="M966" s="882"/>
      <c r="N966" s="882"/>
      <c r="O966" s="882"/>
      <c r="P966" s="7"/>
      <c r="Q966" s="882"/>
      <c r="R966" s="882"/>
      <c r="S966" s="882"/>
      <c r="T966" s="882"/>
      <c r="U966" s="882"/>
      <c r="V966" s="882"/>
      <c r="W966" s="882"/>
      <c r="X966" s="882"/>
      <c r="Y966" s="882"/>
      <c r="Z966" s="882"/>
      <c r="AA966" s="882"/>
    </row>
    <row r="967" spans="1:27" s="24" customFormat="1" ht="38.25" customHeight="1" x14ac:dyDescent="0.4">
      <c r="A967" s="882">
        <v>683</v>
      </c>
      <c r="B967" s="882" t="s">
        <v>26</v>
      </c>
      <c r="C967" s="882">
        <v>26468</v>
      </c>
      <c r="D967" s="882">
        <v>4</v>
      </c>
      <c r="E967" s="882">
        <v>1282</v>
      </c>
      <c r="F967" s="883" t="s">
        <v>879</v>
      </c>
      <c r="G967" s="882">
        <v>20</v>
      </c>
      <c r="H967" s="882">
        <v>0</v>
      </c>
      <c r="I967" s="884">
        <v>0</v>
      </c>
      <c r="J967" s="23">
        <v>8000</v>
      </c>
      <c r="K967" s="882"/>
      <c r="L967" s="882"/>
      <c r="M967" s="882"/>
      <c r="N967" s="882"/>
      <c r="O967" s="882"/>
      <c r="P967" s="7"/>
      <c r="Q967" s="882"/>
      <c r="R967" s="882"/>
      <c r="S967" s="882"/>
      <c r="T967" s="882"/>
      <c r="U967" s="882"/>
      <c r="V967" s="882"/>
      <c r="W967" s="882"/>
      <c r="X967" s="882"/>
      <c r="Y967" s="882"/>
      <c r="Z967" s="882"/>
      <c r="AA967" s="882"/>
    </row>
    <row r="968" spans="1:27" s="24" customFormat="1" ht="36" customHeight="1" x14ac:dyDescent="0.4">
      <c r="A968" s="882">
        <v>684</v>
      </c>
      <c r="B968" s="882" t="s">
        <v>26</v>
      </c>
      <c r="C968" s="882">
        <v>68874</v>
      </c>
      <c r="D968" s="882">
        <v>351</v>
      </c>
      <c r="E968" s="882">
        <v>5988</v>
      </c>
      <c r="F968" s="883" t="s">
        <v>879</v>
      </c>
      <c r="G968" s="882">
        <v>0</v>
      </c>
      <c r="H968" s="882">
        <v>2</v>
      </c>
      <c r="I968" s="884">
        <v>0</v>
      </c>
      <c r="J968" s="882"/>
      <c r="K968" s="882">
        <v>75</v>
      </c>
      <c r="L968" s="882">
        <v>6</v>
      </c>
      <c r="N968" s="882">
        <v>119</v>
      </c>
      <c r="O968" s="882">
        <v>1</v>
      </c>
      <c r="P968" s="7"/>
      <c r="Q968" s="882" t="s">
        <v>903</v>
      </c>
      <c r="R968" s="882" t="s">
        <v>872</v>
      </c>
      <c r="S968" s="882">
        <v>324</v>
      </c>
      <c r="T968" s="882"/>
      <c r="U968" s="882">
        <v>300</v>
      </c>
      <c r="V968" s="882">
        <v>24</v>
      </c>
      <c r="W968" s="882"/>
      <c r="X968" s="882">
        <v>7</v>
      </c>
      <c r="Y968" s="882"/>
      <c r="Z968" s="882"/>
      <c r="AA968" s="882"/>
    </row>
    <row r="969" spans="1:27" s="24" customFormat="1" ht="39" customHeight="1" x14ac:dyDescent="0.4">
      <c r="A969" s="882">
        <v>685</v>
      </c>
      <c r="B969" s="882" t="s">
        <v>26</v>
      </c>
      <c r="C969" s="882">
        <v>41392</v>
      </c>
      <c r="D969" s="882">
        <v>204</v>
      </c>
      <c r="E969" s="882">
        <v>3883</v>
      </c>
      <c r="F969" s="883" t="s">
        <v>879</v>
      </c>
      <c r="G969" s="882">
        <v>3</v>
      </c>
      <c r="H969" s="882">
        <v>0</v>
      </c>
      <c r="I969" s="884">
        <v>0</v>
      </c>
      <c r="J969" s="23">
        <v>1200</v>
      </c>
      <c r="K969" s="882"/>
      <c r="L969" s="882"/>
      <c r="M969" s="882"/>
      <c r="N969" s="882"/>
      <c r="O969" s="882"/>
      <c r="P969" s="7"/>
      <c r="Q969" s="882"/>
      <c r="R969" s="882"/>
      <c r="S969" s="882"/>
      <c r="T969" s="882"/>
      <c r="U969" s="882"/>
      <c r="V969" s="882"/>
      <c r="W969" s="882"/>
      <c r="X969" s="882"/>
      <c r="Y969" s="882"/>
      <c r="Z969" s="882"/>
      <c r="AA969" s="882"/>
    </row>
    <row r="970" spans="1:27" s="24" customFormat="1" ht="40.5" customHeight="1" x14ac:dyDescent="0.4">
      <c r="A970" s="882">
        <v>686</v>
      </c>
      <c r="B970" s="882" t="s">
        <v>26</v>
      </c>
      <c r="C970" s="882">
        <v>71873</v>
      </c>
      <c r="D970" s="882">
        <v>364</v>
      </c>
      <c r="E970" s="882">
        <v>6261</v>
      </c>
      <c r="F970" s="883" t="s">
        <v>879</v>
      </c>
      <c r="G970" s="882">
        <v>1</v>
      </c>
      <c r="H970" s="882">
        <v>1</v>
      </c>
      <c r="I970" s="884">
        <v>0</v>
      </c>
      <c r="J970" s="882">
        <v>500</v>
      </c>
      <c r="K970" s="882"/>
      <c r="L970" s="882"/>
      <c r="M970" s="882"/>
      <c r="N970" s="882"/>
      <c r="O970" s="882"/>
      <c r="P970" s="7"/>
      <c r="Q970" s="882"/>
      <c r="R970" s="882"/>
      <c r="S970" s="882"/>
      <c r="T970" s="882"/>
      <c r="U970" s="882"/>
      <c r="V970" s="882"/>
      <c r="W970" s="882"/>
      <c r="X970" s="882"/>
      <c r="Y970" s="882"/>
      <c r="Z970" s="882"/>
      <c r="AA970" s="882"/>
    </row>
    <row r="971" spans="1:27" s="24" customFormat="1" ht="39.75" customHeight="1" x14ac:dyDescent="0.4">
      <c r="A971" s="882">
        <v>687</v>
      </c>
      <c r="B971" s="882" t="s">
        <v>26</v>
      </c>
      <c r="C971" s="882">
        <v>26467</v>
      </c>
      <c r="D971" s="882">
        <v>5</v>
      </c>
      <c r="E971" s="882">
        <v>1281</v>
      </c>
      <c r="F971" s="883" t="s">
        <v>879</v>
      </c>
      <c r="G971" s="882">
        <v>3</v>
      </c>
      <c r="H971" s="882">
        <v>2</v>
      </c>
      <c r="I971" s="884">
        <v>70</v>
      </c>
      <c r="J971" s="23">
        <v>1470</v>
      </c>
      <c r="K971" s="882">
        <v>59</v>
      </c>
      <c r="L971" s="882"/>
      <c r="M971" s="882"/>
      <c r="N971" s="882"/>
      <c r="O971" s="882">
        <v>1</v>
      </c>
      <c r="P971" s="7">
        <v>101</v>
      </c>
      <c r="Q971" s="882" t="s">
        <v>903</v>
      </c>
      <c r="R971" s="882"/>
      <c r="S971" s="882">
        <v>80</v>
      </c>
      <c r="T971" s="882"/>
      <c r="U971" s="882">
        <v>80</v>
      </c>
      <c r="V971" s="882"/>
      <c r="W971" s="882"/>
      <c r="X971" s="882">
        <v>16</v>
      </c>
      <c r="Y971" s="882"/>
      <c r="Z971" s="882"/>
      <c r="AA971" s="882"/>
    </row>
    <row r="972" spans="1:27" s="24" customFormat="1" x14ac:dyDescent="0.4">
      <c r="A972" s="882"/>
      <c r="B972" s="882"/>
      <c r="C972" s="882"/>
      <c r="D972" s="882"/>
      <c r="E972" s="882"/>
      <c r="F972" s="883"/>
      <c r="G972" s="882"/>
      <c r="H972" s="882"/>
      <c r="I972" s="884"/>
      <c r="J972" s="882"/>
      <c r="K972" s="882"/>
      <c r="L972" s="882"/>
      <c r="M972" s="882"/>
      <c r="N972" s="882"/>
      <c r="O972" s="882">
        <v>2</v>
      </c>
      <c r="P972" s="7"/>
      <c r="Q972" s="882" t="s">
        <v>903</v>
      </c>
      <c r="R972" s="882"/>
      <c r="S972" s="882">
        <v>154</v>
      </c>
      <c r="T972" s="882"/>
      <c r="U972" s="882">
        <v>154</v>
      </c>
      <c r="V972" s="882"/>
      <c r="W972" s="882"/>
      <c r="X972" s="882"/>
      <c r="Y972" s="882"/>
      <c r="Z972" s="882"/>
      <c r="AA972" s="882"/>
    </row>
    <row r="973" spans="1:27" s="24" customFormat="1" ht="39.75" customHeight="1" x14ac:dyDescent="0.4">
      <c r="A973" s="882">
        <v>688</v>
      </c>
      <c r="B973" s="882" t="s">
        <v>26</v>
      </c>
      <c r="C973" s="882">
        <v>77018</v>
      </c>
      <c r="D973" s="882">
        <v>388</v>
      </c>
      <c r="E973" s="882">
        <v>6892</v>
      </c>
      <c r="F973" s="883" t="s">
        <v>879</v>
      </c>
      <c r="G973" s="882">
        <v>5</v>
      </c>
      <c r="H973" s="882">
        <v>0</v>
      </c>
      <c r="I973" s="884">
        <v>51</v>
      </c>
      <c r="J973" s="23">
        <v>2051</v>
      </c>
      <c r="K973" s="882"/>
      <c r="L973" s="882"/>
      <c r="M973" s="882"/>
      <c r="N973" s="882"/>
      <c r="O973" s="882"/>
      <c r="P973" s="7"/>
      <c r="Q973" s="882"/>
      <c r="R973" s="882"/>
      <c r="S973" s="882"/>
      <c r="T973" s="882"/>
      <c r="U973" s="882"/>
      <c r="V973" s="882"/>
      <c r="W973" s="882"/>
      <c r="X973" s="882"/>
      <c r="Y973" s="882"/>
      <c r="Z973" s="882"/>
      <c r="AA973" s="882"/>
    </row>
    <row r="974" spans="1:27" s="24" customFormat="1" ht="39.75" customHeight="1" x14ac:dyDescent="0.4">
      <c r="A974" s="882">
        <v>689</v>
      </c>
      <c r="B974" s="882" t="s">
        <v>26</v>
      </c>
      <c r="C974" s="882">
        <v>37183</v>
      </c>
      <c r="D974" s="882">
        <v>174</v>
      </c>
      <c r="E974" s="882">
        <v>3598</v>
      </c>
      <c r="F974" s="883" t="s">
        <v>879</v>
      </c>
      <c r="G974" s="882">
        <v>4</v>
      </c>
      <c r="H974" s="882">
        <v>2</v>
      </c>
      <c r="I974" s="884">
        <v>17</v>
      </c>
      <c r="J974" s="23">
        <v>1817</v>
      </c>
      <c r="K974" s="882"/>
      <c r="L974" s="882"/>
      <c r="M974" s="882"/>
      <c r="N974" s="882"/>
      <c r="O974" s="882"/>
      <c r="P974" s="7"/>
      <c r="Q974" s="882"/>
      <c r="R974" s="882"/>
      <c r="S974" s="882"/>
      <c r="T974" s="882"/>
      <c r="U974" s="882"/>
      <c r="V974" s="882"/>
      <c r="W974" s="882"/>
      <c r="X974" s="882"/>
      <c r="Y974" s="882"/>
      <c r="Z974" s="882"/>
      <c r="AA974" s="882"/>
    </row>
    <row r="975" spans="1:27" s="24" customFormat="1" ht="37.5" customHeight="1" x14ac:dyDescent="0.4">
      <c r="A975" s="882">
        <v>690</v>
      </c>
      <c r="B975" s="882" t="s">
        <v>26</v>
      </c>
      <c r="C975" s="882">
        <v>37181</v>
      </c>
      <c r="D975" s="882">
        <v>172</v>
      </c>
      <c r="E975" s="882">
        <v>3596</v>
      </c>
      <c r="F975" s="883" t="s">
        <v>879</v>
      </c>
      <c r="G975" s="882">
        <v>2</v>
      </c>
      <c r="H975" s="882">
        <v>0</v>
      </c>
      <c r="I975" s="884">
        <v>0</v>
      </c>
      <c r="J975" s="882"/>
      <c r="K975" s="882">
        <v>248</v>
      </c>
      <c r="L975" s="882"/>
      <c r="M975" s="882"/>
      <c r="N975" s="882">
        <v>552</v>
      </c>
      <c r="O975" s="882">
        <v>1</v>
      </c>
      <c r="P975" s="7" t="s">
        <v>978</v>
      </c>
      <c r="Q975" s="882" t="s">
        <v>903</v>
      </c>
      <c r="R975" s="882"/>
      <c r="S975" s="882">
        <v>594</v>
      </c>
      <c r="T975" s="882"/>
      <c r="U975" s="882">
        <v>594</v>
      </c>
      <c r="V975" s="882"/>
      <c r="W975" s="882"/>
      <c r="X975" s="882">
        <v>28</v>
      </c>
      <c r="Y975" s="882"/>
      <c r="Z975" s="882"/>
      <c r="AA975" s="882"/>
    </row>
    <row r="976" spans="1:27" s="24" customFormat="1" x14ac:dyDescent="0.4">
      <c r="A976" s="882"/>
      <c r="B976" s="882"/>
      <c r="C976" s="882"/>
      <c r="D976" s="882"/>
      <c r="E976" s="882"/>
      <c r="F976" s="883"/>
      <c r="G976" s="882"/>
      <c r="H976" s="882"/>
      <c r="I976" s="884"/>
      <c r="J976" s="882"/>
      <c r="K976" s="882"/>
      <c r="L976" s="882"/>
      <c r="M976" s="882"/>
      <c r="N976" s="882"/>
      <c r="O976" s="882">
        <v>2</v>
      </c>
      <c r="P976" s="7"/>
      <c r="Q976" s="882" t="s">
        <v>938</v>
      </c>
      <c r="R976" s="882"/>
      <c r="S976" s="882">
        <v>396</v>
      </c>
      <c r="T976" s="882"/>
      <c r="U976" s="882">
        <v>396</v>
      </c>
      <c r="V976" s="882"/>
      <c r="W976" s="882"/>
      <c r="X976" s="882"/>
      <c r="Y976" s="882"/>
      <c r="Z976" s="882"/>
      <c r="AA976" s="882"/>
    </row>
    <row r="977" spans="1:27" s="24" customFormat="1" ht="38.25" customHeight="1" x14ac:dyDescent="0.4">
      <c r="A977" s="882">
        <v>691</v>
      </c>
      <c r="B977" s="882" t="s">
        <v>26</v>
      </c>
      <c r="C977" s="882">
        <v>79332</v>
      </c>
      <c r="D977" s="882">
        <v>173</v>
      </c>
      <c r="E977" s="882">
        <v>7423</v>
      </c>
      <c r="F977" s="883" t="s">
        <v>879</v>
      </c>
      <c r="G977" s="882">
        <v>0</v>
      </c>
      <c r="H977" s="882">
        <v>1</v>
      </c>
      <c r="I977" s="884">
        <v>50</v>
      </c>
      <c r="J977" s="882"/>
      <c r="K977" s="882"/>
      <c r="L977" s="882">
        <v>33</v>
      </c>
      <c r="M977" s="882"/>
      <c r="N977" s="882">
        <v>117</v>
      </c>
      <c r="O977" s="882">
        <v>1</v>
      </c>
      <c r="P977" s="7"/>
      <c r="Q977" s="882" t="s">
        <v>903</v>
      </c>
      <c r="R977" s="882" t="s">
        <v>888</v>
      </c>
      <c r="S977" s="882">
        <v>130</v>
      </c>
      <c r="T977" s="882"/>
      <c r="U977" s="882">
        <v>130</v>
      </c>
      <c r="V977" s="882"/>
      <c r="W977" s="882"/>
      <c r="X977" s="882"/>
      <c r="Y977" s="882"/>
      <c r="Z977" s="882"/>
      <c r="AA977" s="882"/>
    </row>
    <row r="978" spans="1:27" s="24" customFormat="1" ht="38.25" customHeight="1" x14ac:dyDescent="0.4">
      <c r="A978" s="882">
        <v>692</v>
      </c>
      <c r="B978" s="882" t="s">
        <v>26</v>
      </c>
      <c r="C978" s="882">
        <v>31606</v>
      </c>
      <c r="D978" s="882">
        <v>59</v>
      </c>
      <c r="E978" s="882">
        <v>2652</v>
      </c>
      <c r="F978" s="883" t="s">
        <v>879</v>
      </c>
      <c r="G978" s="882">
        <v>12</v>
      </c>
      <c r="H978" s="882">
        <v>3</v>
      </c>
      <c r="I978" s="884">
        <v>24</v>
      </c>
      <c r="J978" s="23">
        <v>5124</v>
      </c>
      <c r="K978" s="882"/>
      <c r="L978" s="882"/>
      <c r="M978" s="882"/>
      <c r="N978" s="882"/>
      <c r="O978" s="882"/>
      <c r="P978" s="7"/>
      <c r="Q978" s="882"/>
      <c r="R978" s="882"/>
      <c r="S978" s="882"/>
      <c r="T978" s="882"/>
      <c r="U978" s="882"/>
      <c r="V978" s="882"/>
      <c r="W978" s="882"/>
      <c r="X978" s="882"/>
      <c r="Y978" s="882"/>
      <c r="Z978" s="882"/>
      <c r="AA978" s="882"/>
    </row>
    <row r="979" spans="1:27" s="24" customFormat="1" ht="36.75" customHeight="1" x14ac:dyDescent="0.4">
      <c r="A979" s="882">
        <v>693</v>
      </c>
      <c r="B979" s="882" t="s">
        <v>26</v>
      </c>
      <c r="C979" s="882">
        <v>79333</v>
      </c>
      <c r="D979" s="882">
        <v>174</v>
      </c>
      <c r="E979" s="882">
        <v>7424</v>
      </c>
      <c r="F979" s="883" t="s">
        <v>879</v>
      </c>
      <c r="G979" s="882">
        <v>0</v>
      </c>
      <c r="H979" s="882">
        <v>1</v>
      </c>
      <c r="I979" s="884">
        <v>50</v>
      </c>
      <c r="J979" s="882"/>
      <c r="K979" s="882"/>
      <c r="L979" s="882"/>
      <c r="M979" s="882"/>
      <c r="N979" s="882">
        <v>150</v>
      </c>
      <c r="O979" s="882"/>
      <c r="P979" s="7"/>
      <c r="Q979" s="882"/>
      <c r="R979" s="882"/>
      <c r="S979" s="882"/>
      <c r="T979" s="882"/>
      <c r="U979" s="882"/>
      <c r="V979" s="882"/>
      <c r="W979" s="882"/>
      <c r="X979" s="882"/>
      <c r="Y979" s="882"/>
      <c r="Z979" s="882"/>
      <c r="AA979" s="882"/>
    </row>
    <row r="980" spans="1:27" s="24" customFormat="1" ht="39" customHeight="1" x14ac:dyDescent="0.4">
      <c r="A980" s="882">
        <v>694</v>
      </c>
      <c r="B980" s="882" t="s">
        <v>26</v>
      </c>
      <c r="C980" s="882">
        <v>79334</v>
      </c>
      <c r="D980" s="882">
        <v>175</v>
      </c>
      <c r="E980" s="882">
        <v>7425</v>
      </c>
      <c r="F980" s="883" t="s">
        <v>879</v>
      </c>
      <c r="G980" s="882">
        <v>0</v>
      </c>
      <c r="H980" s="882">
        <v>1</v>
      </c>
      <c r="I980" s="884">
        <v>15</v>
      </c>
      <c r="J980" s="882">
        <v>115</v>
      </c>
      <c r="K980" s="882"/>
      <c r="L980" s="882"/>
      <c r="M980" s="882"/>
      <c r="N980" s="882"/>
      <c r="O980" s="882"/>
      <c r="P980" s="7"/>
      <c r="Q980" s="882"/>
      <c r="R980" s="882"/>
      <c r="S980" s="882"/>
      <c r="T980" s="882"/>
      <c r="U980" s="882"/>
      <c r="V980" s="882"/>
      <c r="W980" s="882"/>
      <c r="X980" s="882"/>
      <c r="Y980" s="882"/>
      <c r="Z980" s="882"/>
      <c r="AA980" s="882"/>
    </row>
    <row r="981" spans="1:27" s="24" customFormat="1" ht="38.25" customHeight="1" x14ac:dyDescent="0.4">
      <c r="A981" s="882">
        <v>695</v>
      </c>
      <c r="B981" s="882" t="s">
        <v>26</v>
      </c>
      <c r="C981" s="882">
        <v>31611</v>
      </c>
      <c r="D981" s="882">
        <v>62</v>
      </c>
      <c r="E981" s="882">
        <v>2656</v>
      </c>
      <c r="F981" s="883" t="s">
        <v>879</v>
      </c>
      <c r="G981" s="882">
        <v>7</v>
      </c>
      <c r="H981" s="882">
        <v>3</v>
      </c>
      <c r="I981" s="884">
        <v>39</v>
      </c>
      <c r="J981" s="882"/>
      <c r="K981" s="882">
        <v>190</v>
      </c>
      <c r="L981" s="882"/>
      <c r="M981" s="882"/>
      <c r="N981" s="23">
        <v>2949</v>
      </c>
      <c r="O981" s="882">
        <v>1</v>
      </c>
      <c r="P981" s="7"/>
      <c r="Q981" s="882" t="s">
        <v>902</v>
      </c>
      <c r="R981" s="882" t="s">
        <v>872</v>
      </c>
      <c r="S981" s="882">
        <v>760</v>
      </c>
      <c r="T981" s="882"/>
      <c r="U981" s="882">
        <v>760</v>
      </c>
      <c r="V981" s="882"/>
      <c r="W981" s="882"/>
      <c r="X981" s="882"/>
      <c r="Y981" s="882"/>
      <c r="Z981" s="882"/>
      <c r="AA981" s="882"/>
    </row>
    <row r="982" spans="1:27" s="24" customFormat="1" ht="40.5" customHeight="1" x14ac:dyDescent="0.4">
      <c r="A982" s="882">
        <v>696</v>
      </c>
      <c r="B982" s="882" t="s">
        <v>26</v>
      </c>
      <c r="C982" s="882">
        <v>78905</v>
      </c>
      <c r="D982" s="882">
        <v>161</v>
      </c>
      <c r="E982" s="882">
        <v>7300</v>
      </c>
      <c r="F982" s="883" t="s">
        <v>879</v>
      </c>
      <c r="G982" s="882">
        <v>1</v>
      </c>
      <c r="H982" s="882">
        <v>0</v>
      </c>
      <c r="I982" s="884">
        <v>0</v>
      </c>
      <c r="J982" s="882">
        <v>400</v>
      </c>
      <c r="K982" s="882"/>
      <c r="L982" s="882"/>
      <c r="M982" s="882"/>
      <c r="N982" s="882"/>
      <c r="O982" s="882"/>
      <c r="P982" s="7"/>
      <c r="Q982" s="882"/>
      <c r="R982" s="882"/>
      <c r="S982" s="882"/>
      <c r="T982" s="882"/>
      <c r="U982" s="882"/>
      <c r="V982" s="882"/>
      <c r="W982" s="882"/>
      <c r="X982" s="882"/>
      <c r="Y982" s="882"/>
      <c r="Z982" s="882"/>
      <c r="AA982" s="882"/>
    </row>
    <row r="983" spans="1:27" s="24" customFormat="1" x14ac:dyDescent="0.4">
      <c r="A983" s="882"/>
      <c r="B983" s="882"/>
      <c r="C983" s="882"/>
      <c r="D983" s="882"/>
      <c r="E983" s="882"/>
      <c r="F983" s="883"/>
      <c r="G983" s="882"/>
      <c r="H983" s="882"/>
      <c r="I983" s="884"/>
      <c r="J983" s="882"/>
      <c r="K983" s="882"/>
      <c r="L983" s="882"/>
      <c r="M983" s="882"/>
      <c r="N983" s="882"/>
      <c r="O983" s="882"/>
      <c r="P983" s="7"/>
      <c r="Q983" s="882"/>
      <c r="R983" s="882"/>
      <c r="S983" s="882"/>
      <c r="T983" s="882"/>
      <c r="U983" s="882"/>
      <c r="V983" s="882"/>
      <c r="W983" s="882"/>
      <c r="X983" s="882"/>
      <c r="Y983" s="882"/>
      <c r="Z983" s="882"/>
      <c r="AA983" s="882"/>
    </row>
    <row r="984" spans="1:27" s="24" customFormat="1" ht="40.5" customHeight="1" x14ac:dyDescent="0.4">
      <c r="A984" s="882">
        <v>697</v>
      </c>
      <c r="B984" s="882" t="s">
        <v>26</v>
      </c>
      <c r="C984" s="882">
        <v>78906</v>
      </c>
      <c r="D984" s="882">
        <v>162</v>
      </c>
      <c r="E984" s="882">
        <v>7301</v>
      </c>
      <c r="F984" s="883" t="s">
        <v>879</v>
      </c>
      <c r="G984" s="882">
        <v>1</v>
      </c>
      <c r="H984" s="882">
        <v>0</v>
      </c>
      <c r="I984" s="884">
        <v>0</v>
      </c>
      <c r="J984" s="882">
        <v>400</v>
      </c>
      <c r="K984" s="882"/>
      <c r="L984" s="882"/>
      <c r="M984" s="882"/>
      <c r="N984" s="882"/>
      <c r="O984" s="882"/>
      <c r="P984" s="7"/>
      <c r="Q984" s="882"/>
      <c r="R984" s="882"/>
      <c r="S984" s="882"/>
      <c r="T984" s="882"/>
      <c r="U984" s="882"/>
      <c r="V984" s="882"/>
      <c r="W984" s="882"/>
      <c r="X984" s="882"/>
      <c r="Y984" s="882"/>
      <c r="Z984" s="882"/>
      <c r="AA984" s="882"/>
    </row>
    <row r="985" spans="1:27" s="24" customFormat="1" ht="39" customHeight="1" x14ac:dyDescent="0.4">
      <c r="A985" s="882">
        <v>698</v>
      </c>
      <c r="B985" s="882" t="s">
        <v>26</v>
      </c>
      <c r="C985" s="882">
        <v>78907</v>
      </c>
      <c r="D985" s="882">
        <v>163</v>
      </c>
      <c r="E985" s="882">
        <v>7302</v>
      </c>
      <c r="F985" s="883" t="s">
        <v>879</v>
      </c>
      <c r="G985" s="882">
        <v>1</v>
      </c>
      <c r="H985" s="882">
        <v>0</v>
      </c>
      <c r="I985" s="884">
        <v>0</v>
      </c>
      <c r="J985" s="882">
        <v>400</v>
      </c>
      <c r="K985" s="882"/>
      <c r="L985" s="882"/>
      <c r="M985" s="882"/>
      <c r="N985" s="882"/>
      <c r="O985" s="882"/>
      <c r="P985" s="7"/>
      <c r="Q985" s="882"/>
      <c r="R985" s="882"/>
      <c r="S985" s="882"/>
      <c r="T985" s="882"/>
      <c r="U985" s="882"/>
      <c r="V985" s="882"/>
      <c r="W985" s="882"/>
      <c r="X985" s="882"/>
      <c r="Y985" s="882"/>
      <c r="Z985" s="882"/>
      <c r="AA985" s="882"/>
    </row>
    <row r="986" spans="1:27" s="24" customFormat="1" ht="38.25" customHeight="1" x14ac:dyDescent="0.4">
      <c r="A986" s="882">
        <v>699</v>
      </c>
      <c r="B986" s="882" t="s">
        <v>26</v>
      </c>
      <c r="C986" s="882">
        <v>79359</v>
      </c>
      <c r="D986" s="882">
        <v>169</v>
      </c>
      <c r="E986" s="882">
        <v>7342</v>
      </c>
      <c r="F986" s="883" t="s">
        <v>879</v>
      </c>
      <c r="G986" s="882">
        <v>0</v>
      </c>
      <c r="H986" s="882">
        <v>3</v>
      </c>
      <c r="I986" s="884">
        <v>76</v>
      </c>
      <c r="J986" s="882"/>
      <c r="K986" s="882">
        <v>40</v>
      </c>
      <c r="L986" s="882"/>
      <c r="M986" s="882"/>
      <c r="N986" s="882">
        <v>336</v>
      </c>
      <c r="O986" s="882">
        <v>1</v>
      </c>
      <c r="P986" s="7"/>
      <c r="Q986" s="882" t="s">
        <v>903</v>
      </c>
      <c r="R986" s="882" t="s">
        <v>875</v>
      </c>
      <c r="S986" s="882">
        <v>160</v>
      </c>
      <c r="T986" s="882"/>
      <c r="U986" s="882">
        <v>160</v>
      </c>
      <c r="V986" s="882"/>
      <c r="W986" s="882"/>
      <c r="X986" s="882"/>
      <c r="Y986" s="882"/>
      <c r="Z986" s="882"/>
      <c r="AA986" s="882"/>
    </row>
    <row r="987" spans="1:27" s="24" customFormat="1" ht="40.5" customHeight="1" x14ac:dyDescent="0.4">
      <c r="A987" s="882">
        <v>700</v>
      </c>
      <c r="B987" s="882" t="s">
        <v>26</v>
      </c>
      <c r="C987" s="882">
        <v>74789</v>
      </c>
      <c r="D987" s="882">
        <v>143</v>
      </c>
      <c r="E987" s="882">
        <v>6724</v>
      </c>
      <c r="F987" s="883" t="s">
        <v>879</v>
      </c>
      <c r="G987" s="882">
        <v>0</v>
      </c>
      <c r="H987" s="882">
        <v>1</v>
      </c>
      <c r="I987" s="884">
        <v>12</v>
      </c>
      <c r="J987" s="882"/>
      <c r="K987" s="882">
        <v>30</v>
      </c>
      <c r="L987" s="882"/>
      <c r="M987" s="882"/>
      <c r="N987" s="882">
        <v>82</v>
      </c>
      <c r="O987" s="882">
        <v>1</v>
      </c>
      <c r="P987" s="7"/>
      <c r="Q987" s="882" t="s">
        <v>903</v>
      </c>
      <c r="R987" s="882" t="s">
        <v>872</v>
      </c>
      <c r="S987" s="882">
        <v>120</v>
      </c>
      <c r="T987" s="882"/>
      <c r="U987" s="882">
        <v>120</v>
      </c>
      <c r="V987" s="882"/>
      <c r="W987" s="882"/>
      <c r="X987" s="882"/>
      <c r="Y987" s="882"/>
      <c r="Z987" s="882"/>
      <c r="AA987" s="882"/>
    </row>
    <row r="988" spans="1:27" s="24" customFormat="1" ht="35.25" customHeight="1" x14ac:dyDescent="0.4">
      <c r="A988" s="882">
        <v>701</v>
      </c>
      <c r="B988" s="882" t="s">
        <v>26</v>
      </c>
      <c r="C988" s="882">
        <v>79360</v>
      </c>
      <c r="D988" s="882">
        <v>170</v>
      </c>
      <c r="E988" s="882">
        <v>7343</v>
      </c>
      <c r="F988" s="883" t="s">
        <v>879</v>
      </c>
      <c r="G988" s="882">
        <v>0</v>
      </c>
      <c r="H988" s="882">
        <v>2</v>
      </c>
      <c r="I988" s="884">
        <v>22</v>
      </c>
      <c r="J988" s="882"/>
      <c r="K988" s="882"/>
      <c r="L988" s="882"/>
      <c r="M988" s="882"/>
      <c r="N988" s="882">
        <v>222</v>
      </c>
      <c r="O988" s="882"/>
      <c r="P988" s="7"/>
      <c r="Q988" s="882"/>
      <c r="R988" s="882"/>
      <c r="S988" s="882"/>
      <c r="T988" s="882"/>
      <c r="U988" s="882"/>
      <c r="V988" s="882"/>
      <c r="W988" s="882"/>
      <c r="X988" s="882"/>
      <c r="Y988" s="882"/>
      <c r="Z988" s="882"/>
      <c r="AA988" s="882"/>
    </row>
    <row r="989" spans="1:27" s="24" customFormat="1" ht="37.5" customHeight="1" x14ac:dyDescent="0.4">
      <c r="A989" s="882">
        <v>702</v>
      </c>
      <c r="B989" s="882" t="s">
        <v>26</v>
      </c>
      <c r="C989" s="882">
        <v>67203</v>
      </c>
      <c r="D989" s="882">
        <v>119</v>
      </c>
      <c r="E989" s="882">
        <v>5848</v>
      </c>
      <c r="F989" s="883" t="s">
        <v>879</v>
      </c>
      <c r="G989" s="882">
        <v>13</v>
      </c>
      <c r="H989" s="882">
        <v>1</v>
      </c>
      <c r="I989" s="884">
        <v>80</v>
      </c>
      <c r="J989" s="23">
        <v>5380</v>
      </c>
      <c r="K989" s="882"/>
      <c r="L989" s="882"/>
      <c r="M989" s="882"/>
      <c r="N989" s="882"/>
      <c r="O989" s="882"/>
      <c r="P989" s="7"/>
      <c r="Q989" s="882"/>
      <c r="R989" s="882"/>
      <c r="S989" s="882"/>
      <c r="T989" s="882"/>
      <c r="U989" s="882"/>
      <c r="V989" s="882"/>
      <c r="W989" s="882"/>
      <c r="X989" s="882"/>
      <c r="Y989" s="882"/>
      <c r="Z989" s="882"/>
      <c r="AA989" s="882"/>
    </row>
    <row r="990" spans="1:27" s="24" customFormat="1" ht="36.75" customHeight="1" x14ac:dyDescent="0.4">
      <c r="A990" s="909">
        <v>703</v>
      </c>
      <c r="B990" s="882" t="s">
        <v>26</v>
      </c>
      <c r="C990" s="882">
        <v>74788</v>
      </c>
      <c r="D990" s="909">
        <v>142</v>
      </c>
      <c r="E990" s="882">
        <v>6723</v>
      </c>
      <c r="F990" s="883" t="s">
        <v>879</v>
      </c>
      <c r="G990" s="882">
        <v>2</v>
      </c>
      <c r="H990" s="882">
        <v>0</v>
      </c>
      <c r="I990" s="884">
        <v>10</v>
      </c>
      <c r="J990" s="882">
        <v>739</v>
      </c>
      <c r="K990" s="882">
        <v>30</v>
      </c>
      <c r="L990" s="882">
        <v>41</v>
      </c>
      <c r="M990" s="882"/>
      <c r="N990" s="882"/>
      <c r="O990" s="882">
        <v>1</v>
      </c>
      <c r="P990" s="7">
        <v>609</v>
      </c>
      <c r="Q990" s="882" t="s">
        <v>908</v>
      </c>
      <c r="R990" s="882" t="s">
        <v>872</v>
      </c>
      <c r="S990" s="882">
        <v>162</v>
      </c>
      <c r="T990" s="882"/>
      <c r="U990" s="882"/>
      <c r="V990" s="882">
        <v>162</v>
      </c>
      <c r="W990" s="882"/>
      <c r="X990" s="882">
        <v>14</v>
      </c>
      <c r="Y990" s="882"/>
      <c r="Z990" s="882"/>
      <c r="AA990" s="882"/>
    </row>
    <row r="991" spans="1:27" s="24" customFormat="1" x14ac:dyDescent="0.4">
      <c r="A991" s="882"/>
      <c r="B991" s="882"/>
      <c r="C991" s="882"/>
      <c r="D991" s="882"/>
      <c r="E991" s="882"/>
      <c r="F991" s="883"/>
      <c r="G991" s="882"/>
      <c r="H991" s="882"/>
      <c r="I991" s="884"/>
      <c r="J991" s="882"/>
      <c r="K991" s="882"/>
      <c r="L991" s="882"/>
      <c r="M991" s="882"/>
      <c r="N991" s="882"/>
      <c r="O991" s="882">
        <v>2</v>
      </c>
      <c r="P991" s="7"/>
      <c r="Q991" s="882" t="s">
        <v>903</v>
      </c>
      <c r="R991" s="882" t="s">
        <v>872</v>
      </c>
      <c r="S991" s="882">
        <v>120</v>
      </c>
      <c r="T991" s="882"/>
      <c r="U991" s="882">
        <v>120</v>
      </c>
      <c r="V991" s="882"/>
      <c r="W991" s="882"/>
      <c r="X991" s="882">
        <v>14</v>
      </c>
      <c r="Y991" s="882"/>
      <c r="Z991" s="882"/>
      <c r="AA991" s="882"/>
    </row>
    <row r="992" spans="1:27" s="24" customFormat="1" ht="36" customHeight="1" x14ac:dyDescent="0.4">
      <c r="A992" s="882">
        <v>704</v>
      </c>
      <c r="B992" s="882" t="s">
        <v>26</v>
      </c>
      <c r="C992" s="882">
        <v>40167</v>
      </c>
      <c r="D992" s="909">
        <v>81</v>
      </c>
      <c r="E992" s="882">
        <v>3746</v>
      </c>
      <c r="F992" s="883" t="s">
        <v>879</v>
      </c>
      <c r="G992" s="882">
        <v>2</v>
      </c>
      <c r="H992" s="882">
        <f>0</f>
        <v>0</v>
      </c>
      <c r="I992" s="884">
        <v>71</v>
      </c>
      <c r="J992" s="882">
        <v>871</v>
      </c>
      <c r="K992" s="882"/>
      <c r="L992" s="882"/>
      <c r="M992" s="882"/>
      <c r="N992" s="882"/>
      <c r="O992" s="882"/>
      <c r="P992" s="7"/>
      <c r="Q992" s="882"/>
      <c r="R992" s="882"/>
      <c r="S992" s="882"/>
      <c r="T992" s="882"/>
      <c r="U992" s="882"/>
      <c r="V992" s="882"/>
      <c r="W992" s="882"/>
      <c r="X992" s="882"/>
      <c r="Y992" s="882"/>
      <c r="Z992" s="882"/>
      <c r="AA992" s="882"/>
    </row>
    <row r="993" spans="1:27" s="24" customFormat="1" ht="32.25" customHeight="1" x14ac:dyDescent="0.4">
      <c r="A993" s="882">
        <v>705</v>
      </c>
      <c r="B993" s="882" t="s">
        <v>26</v>
      </c>
      <c r="C993" s="882">
        <v>40168</v>
      </c>
      <c r="D993" s="909">
        <v>82</v>
      </c>
      <c r="E993" s="882">
        <v>3746</v>
      </c>
      <c r="F993" s="883" t="s">
        <v>879</v>
      </c>
      <c r="G993" s="882">
        <v>2</v>
      </c>
      <c r="H993" s="882">
        <f>0</f>
        <v>0</v>
      </c>
      <c r="I993" s="884">
        <v>0</v>
      </c>
      <c r="J993" s="882">
        <v>800</v>
      </c>
      <c r="K993" s="882"/>
      <c r="L993" s="882"/>
      <c r="M993" s="882"/>
      <c r="N993" s="882"/>
      <c r="O993" s="882"/>
      <c r="P993" s="7"/>
      <c r="Q993" s="882"/>
      <c r="R993" s="882"/>
      <c r="S993" s="882"/>
      <c r="T993" s="882"/>
      <c r="U993" s="882"/>
      <c r="V993" s="882"/>
      <c r="W993" s="882"/>
      <c r="X993" s="882"/>
      <c r="Y993" s="882"/>
      <c r="Z993" s="882"/>
      <c r="AA993" s="882"/>
    </row>
    <row r="994" spans="1:27" s="24" customFormat="1" ht="40.5" customHeight="1" x14ac:dyDescent="0.4">
      <c r="A994" s="882">
        <v>704</v>
      </c>
      <c r="B994" s="882" t="s">
        <v>26</v>
      </c>
      <c r="C994" s="882">
        <v>31614</v>
      </c>
      <c r="D994" s="882">
        <v>63</v>
      </c>
      <c r="E994" s="882">
        <v>2659</v>
      </c>
      <c r="F994" s="883" t="s">
        <v>879</v>
      </c>
      <c r="G994" s="882">
        <v>4</v>
      </c>
      <c r="H994" s="882">
        <v>0</v>
      </c>
      <c r="I994" s="884">
        <v>89</v>
      </c>
      <c r="J994" s="23">
        <v>1689</v>
      </c>
      <c r="K994" s="882"/>
      <c r="L994" s="882"/>
      <c r="M994" s="882"/>
      <c r="N994" s="882"/>
      <c r="O994" s="882"/>
      <c r="P994" s="7"/>
      <c r="Q994" s="882"/>
      <c r="R994" s="882"/>
      <c r="S994" s="882"/>
      <c r="T994" s="882"/>
      <c r="U994" s="882"/>
      <c r="V994" s="882"/>
      <c r="W994" s="882"/>
      <c r="X994" s="882"/>
      <c r="Y994" s="882"/>
      <c r="Z994" s="882"/>
      <c r="AA994" s="882"/>
    </row>
    <row r="995" spans="1:27" s="24" customFormat="1" ht="41.25" customHeight="1" x14ac:dyDescent="0.4">
      <c r="A995" s="882">
        <v>705</v>
      </c>
      <c r="B995" s="882" t="s">
        <v>26</v>
      </c>
      <c r="C995" s="882">
        <v>67093</v>
      </c>
      <c r="D995" s="882">
        <v>243</v>
      </c>
      <c r="E995" s="882">
        <v>5809</v>
      </c>
      <c r="F995" s="883" t="s">
        <v>879</v>
      </c>
      <c r="G995" s="882">
        <v>10</v>
      </c>
      <c r="H995" s="882">
        <v>1</v>
      </c>
      <c r="I995" s="884">
        <v>66</v>
      </c>
      <c r="J995" s="23">
        <v>4166</v>
      </c>
      <c r="K995" s="882"/>
      <c r="L995" s="882"/>
      <c r="M995" s="882"/>
      <c r="N995" s="882"/>
      <c r="O995" s="882"/>
      <c r="P995" s="7"/>
      <c r="Q995" s="882"/>
      <c r="R995" s="882"/>
      <c r="S995" s="882"/>
      <c r="T995" s="882"/>
      <c r="U995" s="882"/>
      <c r="V995" s="882"/>
      <c r="W995" s="882"/>
      <c r="X995" s="882"/>
      <c r="Y995" s="882"/>
      <c r="Z995" s="882"/>
      <c r="AA995" s="882"/>
    </row>
    <row r="996" spans="1:27" s="24" customFormat="1" ht="37.5" customHeight="1" x14ac:dyDescent="0.4">
      <c r="A996" s="882">
        <v>706</v>
      </c>
      <c r="B996" s="882" t="s">
        <v>26</v>
      </c>
      <c r="C996" s="882">
        <v>52687</v>
      </c>
      <c r="D996" s="882">
        <v>176</v>
      </c>
      <c r="E996" s="882">
        <v>4646</v>
      </c>
      <c r="F996" s="883" t="s">
        <v>879</v>
      </c>
      <c r="G996" s="882">
        <v>66</v>
      </c>
      <c r="H996" s="882">
        <v>0</v>
      </c>
      <c r="I996" s="884">
        <v>26</v>
      </c>
      <c r="J996" s="23">
        <v>26426</v>
      </c>
      <c r="K996" s="882"/>
      <c r="L996" s="882"/>
      <c r="M996" s="882"/>
      <c r="N996" s="882"/>
      <c r="O996" s="882"/>
      <c r="P996" s="7"/>
      <c r="Q996" s="882"/>
      <c r="R996" s="882"/>
      <c r="S996" s="882"/>
      <c r="T996" s="882"/>
      <c r="U996" s="882"/>
      <c r="V996" s="882"/>
      <c r="W996" s="882"/>
      <c r="X996" s="882"/>
      <c r="Y996" s="882"/>
      <c r="Z996" s="882"/>
      <c r="AA996" s="883"/>
    </row>
    <row r="997" spans="1:27" s="24" customFormat="1" x14ac:dyDescent="0.4">
      <c r="A997" s="882"/>
      <c r="B997" s="882"/>
      <c r="C997" s="882"/>
      <c r="D997" s="882"/>
      <c r="E997" s="882"/>
      <c r="F997" s="883"/>
      <c r="G997" s="882"/>
      <c r="H997" s="882"/>
      <c r="I997" s="884"/>
      <c r="J997" s="882"/>
      <c r="K997" s="882"/>
      <c r="L997" s="882"/>
      <c r="M997" s="882"/>
      <c r="N997" s="882"/>
      <c r="O997" s="882"/>
      <c r="P997" s="7"/>
      <c r="Q997" s="882"/>
      <c r="R997" s="882"/>
      <c r="S997" s="882"/>
      <c r="T997" s="882"/>
      <c r="U997" s="882"/>
      <c r="V997" s="882"/>
      <c r="W997" s="882"/>
      <c r="X997" s="882"/>
      <c r="Y997" s="882"/>
      <c r="Z997" s="882"/>
      <c r="AA997" s="882"/>
    </row>
    <row r="998" spans="1:27" s="24" customFormat="1" x14ac:dyDescent="0.4">
      <c r="A998" s="882"/>
      <c r="B998" s="882"/>
      <c r="C998" s="882"/>
      <c r="D998" s="882"/>
      <c r="E998" s="882"/>
      <c r="F998" s="883"/>
      <c r="G998" s="882"/>
      <c r="H998" s="882"/>
      <c r="I998" s="884"/>
      <c r="J998" s="882"/>
      <c r="K998" s="882"/>
      <c r="L998" s="882"/>
      <c r="M998" s="882"/>
      <c r="N998" s="882"/>
      <c r="O998" s="882"/>
      <c r="P998" s="7"/>
      <c r="Q998" s="882"/>
      <c r="R998" s="882"/>
      <c r="S998" s="882"/>
      <c r="T998" s="882"/>
      <c r="U998" s="882"/>
      <c r="V998" s="882"/>
      <c r="W998" s="882"/>
      <c r="X998" s="882"/>
      <c r="Y998" s="882"/>
      <c r="Z998" s="882"/>
      <c r="AA998" s="882"/>
    </row>
    <row r="999" spans="1:27" s="24" customFormat="1" ht="54" x14ac:dyDescent="0.4">
      <c r="A999" s="882">
        <v>707</v>
      </c>
      <c r="B999" s="882" t="s">
        <v>26</v>
      </c>
      <c r="C999" s="882">
        <v>26268</v>
      </c>
      <c r="D999" s="882">
        <v>22</v>
      </c>
      <c r="E999" s="882">
        <v>1651</v>
      </c>
      <c r="F999" s="883" t="s">
        <v>879</v>
      </c>
      <c r="G999" s="882">
        <v>40</v>
      </c>
      <c r="H999" s="882">
        <v>1</v>
      </c>
      <c r="I999" s="884">
        <v>44</v>
      </c>
      <c r="J999" s="23">
        <v>16144</v>
      </c>
      <c r="K999" s="882"/>
      <c r="L999" s="882"/>
      <c r="M999" s="882"/>
      <c r="N999" s="882"/>
      <c r="O999" s="882"/>
      <c r="P999" s="7"/>
      <c r="Q999" s="882"/>
      <c r="R999" s="882"/>
      <c r="S999" s="882"/>
      <c r="T999" s="882"/>
      <c r="U999" s="882"/>
      <c r="V999" s="882"/>
      <c r="W999" s="882"/>
      <c r="X999" s="882"/>
      <c r="Y999" s="882"/>
      <c r="Z999" s="882"/>
      <c r="AA999" s="882"/>
    </row>
    <row r="1000" spans="1:27" s="24" customFormat="1" x14ac:dyDescent="0.4">
      <c r="A1000" s="882"/>
      <c r="B1000" s="882"/>
      <c r="C1000" s="882"/>
      <c r="D1000" s="882"/>
      <c r="E1000" s="882"/>
      <c r="F1000" s="883"/>
      <c r="G1000" s="882"/>
      <c r="H1000" s="882"/>
      <c r="I1000" s="884"/>
      <c r="J1000" s="882"/>
      <c r="K1000" s="882"/>
      <c r="L1000" s="882"/>
      <c r="M1000" s="882"/>
      <c r="N1000" s="882"/>
      <c r="O1000" s="882"/>
      <c r="P1000" s="7"/>
      <c r="Q1000" s="882"/>
      <c r="R1000" s="882"/>
      <c r="S1000" s="882"/>
      <c r="T1000" s="882"/>
      <c r="U1000" s="882"/>
      <c r="V1000" s="882"/>
      <c r="W1000" s="882"/>
      <c r="X1000" s="882"/>
      <c r="Y1000" s="882"/>
      <c r="Z1000" s="882"/>
      <c r="AA1000" s="882"/>
    </row>
    <row r="1001" spans="1:27" s="24" customFormat="1" x14ac:dyDescent="0.4">
      <c r="A1001" s="882"/>
      <c r="B1001" s="882"/>
      <c r="C1001" s="882"/>
      <c r="D1001" s="882"/>
      <c r="E1001" s="882"/>
      <c r="F1001" s="883"/>
      <c r="G1001" s="882"/>
      <c r="H1001" s="882"/>
      <c r="I1001" s="884"/>
      <c r="J1001" s="882"/>
      <c r="K1001" s="882"/>
      <c r="L1001" s="882"/>
      <c r="M1001" s="882"/>
      <c r="N1001" s="882"/>
      <c r="O1001" s="882"/>
      <c r="P1001" s="7"/>
      <c r="Q1001" s="882"/>
      <c r="R1001" s="882"/>
      <c r="S1001" s="882"/>
      <c r="T1001" s="882"/>
      <c r="U1001" s="882"/>
      <c r="V1001" s="882"/>
      <c r="W1001" s="882"/>
      <c r="X1001" s="882"/>
      <c r="Y1001" s="882"/>
      <c r="Z1001" s="882"/>
      <c r="AA1001" s="882"/>
    </row>
    <row r="1002" spans="1:27" s="24" customFormat="1" ht="39.75" customHeight="1" x14ac:dyDescent="0.4">
      <c r="A1002" s="882">
        <v>708</v>
      </c>
      <c r="B1002" s="882" t="s">
        <v>26</v>
      </c>
      <c r="C1002" s="882">
        <v>78134</v>
      </c>
      <c r="D1002" s="882">
        <v>155</v>
      </c>
      <c r="E1002" s="882">
        <v>7120</v>
      </c>
      <c r="F1002" s="883" t="s">
        <v>879</v>
      </c>
      <c r="G1002" s="882">
        <v>2</v>
      </c>
      <c r="H1002" s="882">
        <v>0</v>
      </c>
      <c r="I1002" s="884">
        <v>0</v>
      </c>
      <c r="J1002" s="882">
        <v>800</v>
      </c>
      <c r="K1002" s="882"/>
      <c r="L1002" s="882"/>
      <c r="M1002" s="882"/>
      <c r="N1002" s="882"/>
      <c r="O1002" s="882"/>
      <c r="P1002" s="7"/>
      <c r="Q1002" s="882"/>
      <c r="R1002" s="882"/>
      <c r="S1002" s="882"/>
      <c r="T1002" s="882"/>
      <c r="U1002" s="882"/>
      <c r="V1002" s="882"/>
      <c r="W1002" s="882"/>
      <c r="X1002" s="882"/>
      <c r="Y1002" s="882"/>
      <c r="Z1002" s="882"/>
      <c r="AA1002" s="882"/>
    </row>
    <row r="1003" spans="1:27" s="24" customFormat="1" ht="38.25" customHeight="1" x14ac:dyDescent="0.4">
      <c r="A1003" s="882">
        <v>709</v>
      </c>
      <c r="B1003" s="882" t="s">
        <v>26</v>
      </c>
      <c r="C1003" s="882">
        <v>27336</v>
      </c>
      <c r="D1003" s="882">
        <v>51</v>
      </c>
      <c r="E1003" s="882">
        <v>2601</v>
      </c>
      <c r="F1003" s="883" t="s">
        <v>879</v>
      </c>
      <c r="G1003" s="882">
        <v>2</v>
      </c>
      <c r="H1003" s="882">
        <v>0</v>
      </c>
      <c r="I1003" s="884">
        <v>0</v>
      </c>
      <c r="J1003" s="882">
        <v>800</v>
      </c>
      <c r="K1003" s="882"/>
      <c r="L1003" s="882"/>
      <c r="M1003" s="882"/>
      <c r="N1003" s="882"/>
      <c r="O1003" s="882"/>
      <c r="P1003" s="7"/>
      <c r="Q1003" s="882"/>
      <c r="R1003" s="882"/>
      <c r="S1003" s="882"/>
      <c r="T1003" s="882"/>
      <c r="U1003" s="882"/>
      <c r="V1003" s="882"/>
      <c r="W1003" s="882"/>
      <c r="X1003" s="882"/>
      <c r="Y1003" s="882"/>
      <c r="Z1003" s="882"/>
      <c r="AA1003" s="882"/>
    </row>
    <row r="1004" spans="1:27" s="24" customFormat="1" ht="40.5" customHeight="1" x14ac:dyDescent="0.4">
      <c r="A1004" s="882">
        <v>710</v>
      </c>
      <c r="B1004" s="882" t="s">
        <v>26</v>
      </c>
      <c r="C1004" s="882">
        <v>78133</v>
      </c>
      <c r="D1004" s="882">
        <v>154</v>
      </c>
      <c r="E1004" s="882">
        <v>7119</v>
      </c>
      <c r="F1004" s="883" t="s">
        <v>879</v>
      </c>
      <c r="G1004" s="882">
        <v>2</v>
      </c>
      <c r="H1004" s="882">
        <v>0</v>
      </c>
      <c r="I1004" s="884">
        <v>0</v>
      </c>
      <c r="J1004" s="882">
        <v>800</v>
      </c>
      <c r="K1004" s="882"/>
      <c r="L1004" s="882"/>
      <c r="M1004" s="882"/>
      <c r="N1004" s="882"/>
      <c r="O1004" s="882"/>
      <c r="P1004" s="7"/>
      <c r="Q1004" s="882"/>
      <c r="R1004" s="882"/>
      <c r="S1004" s="882"/>
      <c r="T1004" s="882"/>
      <c r="U1004" s="882"/>
      <c r="V1004" s="882"/>
      <c r="W1004" s="882"/>
      <c r="X1004" s="882"/>
      <c r="Y1004" s="882"/>
      <c r="Z1004" s="882"/>
      <c r="AA1004" s="882"/>
    </row>
    <row r="1005" spans="1:27" s="24" customFormat="1" ht="38.25" customHeight="1" x14ac:dyDescent="0.4">
      <c r="A1005" s="882">
        <v>711</v>
      </c>
      <c r="B1005" s="882" t="s">
        <v>26</v>
      </c>
      <c r="C1005" s="882">
        <v>78132</v>
      </c>
      <c r="D1005" s="882">
        <v>153</v>
      </c>
      <c r="E1005" s="882">
        <v>7118</v>
      </c>
      <c r="F1005" s="883" t="s">
        <v>879</v>
      </c>
      <c r="G1005" s="882">
        <v>2</v>
      </c>
      <c r="H1005" s="882">
        <v>0</v>
      </c>
      <c r="I1005" s="884">
        <v>0</v>
      </c>
      <c r="J1005" s="882">
        <v>800</v>
      </c>
      <c r="K1005" s="882"/>
      <c r="L1005" s="882"/>
      <c r="M1005" s="882"/>
      <c r="N1005" s="882"/>
      <c r="O1005" s="882"/>
      <c r="P1005" s="7"/>
      <c r="Q1005" s="882"/>
      <c r="R1005" s="882"/>
      <c r="S1005" s="882"/>
      <c r="T1005" s="882"/>
      <c r="U1005" s="882"/>
      <c r="V1005" s="882"/>
      <c r="W1005" s="882"/>
      <c r="X1005" s="882"/>
      <c r="Y1005" s="882"/>
      <c r="Z1005" s="882"/>
      <c r="AA1005" s="882"/>
    </row>
    <row r="1006" spans="1:27" s="24" customFormat="1" ht="39.75" customHeight="1" x14ac:dyDescent="0.4">
      <c r="A1006" s="882">
        <v>712</v>
      </c>
      <c r="B1006" s="882" t="s">
        <v>26</v>
      </c>
      <c r="C1006" s="882">
        <v>31603</v>
      </c>
      <c r="D1006" s="882">
        <v>56</v>
      </c>
      <c r="E1006" s="882">
        <v>2649</v>
      </c>
      <c r="F1006" s="883" t="s">
        <v>879</v>
      </c>
      <c r="G1006" s="882">
        <v>3</v>
      </c>
      <c r="H1006" s="882">
        <v>2</v>
      </c>
      <c r="I1006" s="884">
        <v>67</v>
      </c>
      <c r="J1006" s="23">
        <v>1467</v>
      </c>
      <c r="K1006" s="882"/>
      <c r="L1006" s="882"/>
      <c r="M1006" s="882"/>
      <c r="N1006" s="882"/>
      <c r="O1006" s="882"/>
      <c r="P1006" s="7"/>
      <c r="Q1006" s="882"/>
      <c r="R1006" s="882"/>
      <c r="S1006" s="882"/>
      <c r="T1006" s="882"/>
      <c r="U1006" s="882"/>
      <c r="V1006" s="882"/>
      <c r="W1006" s="882"/>
      <c r="X1006" s="882"/>
      <c r="Y1006" s="882"/>
      <c r="Z1006" s="882"/>
      <c r="AA1006" s="882"/>
    </row>
    <row r="1007" spans="1:27" s="24" customFormat="1" ht="38.25" customHeight="1" x14ac:dyDescent="0.4">
      <c r="A1007" s="882">
        <v>713</v>
      </c>
      <c r="B1007" s="882" t="s">
        <v>26</v>
      </c>
      <c r="C1007" s="882">
        <v>72396</v>
      </c>
      <c r="D1007" s="882">
        <v>128</v>
      </c>
      <c r="E1007" s="882">
        <v>6325</v>
      </c>
      <c r="F1007" s="883" t="s">
        <v>879</v>
      </c>
      <c r="G1007" s="882">
        <v>1</v>
      </c>
      <c r="H1007" s="882">
        <v>0</v>
      </c>
      <c r="I1007" s="884">
        <v>0</v>
      </c>
      <c r="J1007" s="882">
        <v>400</v>
      </c>
      <c r="K1007" s="882"/>
      <c r="L1007" s="882"/>
      <c r="M1007" s="882"/>
      <c r="N1007" s="882"/>
      <c r="O1007" s="882"/>
      <c r="P1007" s="7"/>
      <c r="Q1007" s="882"/>
      <c r="R1007" s="882"/>
      <c r="S1007" s="882"/>
      <c r="T1007" s="882"/>
      <c r="U1007" s="882"/>
      <c r="V1007" s="882"/>
      <c r="W1007" s="882"/>
      <c r="X1007" s="882"/>
      <c r="Y1007" s="882"/>
      <c r="Z1007" s="882"/>
      <c r="AA1007" s="882"/>
    </row>
    <row r="1008" spans="1:27" s="24" customFormat="1" ht="33" customHeight="1" x14ac:dyDescent="0.4">
      <c r="A1008" s="882">
        <v>714</v>
      </c>
      <c r="B1008" s="882" t="s">
        <v>26</v>
      </c>
      <c r="C1008" s="882">
        <v>75353</v>
      </c>
      <c r="D1008" s="882">
        <v>147</v>
      </c>
      <c r="E1008" s="882">
        <v>6795</v>
      </c>
      <c r="F1008" s="883" t="s">
        <v>879</v>
      </c>
      <c r="G1008" s="882">
        <v>1</v>
      </c>
      <c r="H1008" s="882">
        <v>0</v>
      </c>
      <c r="I1008" s="884">
        <v>63</v>
      </c>
      <c r="J1008" s="882"/>
      <c r="K1008" s="882">
        <v>68</v>
      </c>
      <c r="L1008" s="882"/>
      <c r="M1008" s="882"/>
      <c r="N1008" s="882">
        <v>395</v>
      </c>
      <c r="O1008" s="882">
        <v>1</v>
      </c>
      <c r="P1008" s="7"/>
      <c r="Q1008" s="882" t="s">
        <v>903</v>
      </c>
      <c r="R1008" s="882" t="s">
        <v>872</v>
      </c>
      <c r="S1008" s="882">
        <v>270</v>
      </c>
      <c r="T1008" s="882"/>
      <c r="U1008" s="882">
        <v>270</v>
      </c>
      <c r="V1008" s="882"/>
      <c r="W1008" s="882"/>
      <c r="X1008" s="882"/>
      <c r="Y1008" s="882"/>
      <c r="Z1008" s="882"/>
      <c r="AA1008" s="882"/>
    </row>
    <row r="1009" spans="1:27" s="24" customFormat="1" ht="30.75" customHeight="1" x14ac:dyDescent="0.4">
      <c r="A1009" s="882">
        <v>715</v>
      </c>
      <c r="B1009" s="882" t="s">
        <v>26</v>
      </c>
      <c r="C1009" s="882">
        <v>31601</v>
      </c>
      <c r="D1009" s="882">
        <v>37</v>
      </c>
      <c r="E1009" s="882">
        <v>582</v>
      </c>
      <c r="F1009" s="883" t="s">
        <v>879</v>
      </c>
      <c r="G1009" s="882">
        <v>1</v>
      </c>
      <c r="H1009" s="882">
        <v>0</v>
      </c>
      <c r="I1009" s="884">
        <v>36</v>
      </c>
      <c r="J1009" s="882"/>
      <c r="K1009" s="882">
        <v>60</v>
      </c>
      <c r="L1009" s="882"/>
      <c r="M1009" s="882"/>
      <c r="N1009" s="882">
        <v>376</v>
      </c>
      <c r="O1009" s="882">
        <v>1</v>
      </c>
      <c r="P1009" s="7">
        <v>19</v>
      </c>
      <c r="Q1009" s="882" t="s">
        <v>903</v>
      </c>
      <c r="R1009" s="882" t="s">
        <v>872</v>
      </c>
      <c r="S1009" s="882">
        <v>100</v>
      </c>
      <c r="T1009" s="882"/>
      <c r="U1009" s="882">
        <v>100</v>
      </c>
      <c r="V1009" s="882"/>
      <c r="W1009" s="882"/>
      <c r="X1009" s="882">
        <v>4</v>
      </c>
      <c r="Y1009" s="882"/>
      <c r="Z1009" s="882"/>
      <c r="AA1009" s="882"/>
    </row>
    <row r="1010" spans="1:27" s="24" customFormat="1" x14ac:dyDescent="0.4">
      <c r="A1010" s="882"/>
      <c r="B1010" s="882"/>
      <c r="C1010" s="882"/>
      <c r="D1010" s="882"/>
      <c r="E1010" s="882"/>
      <c r="F1010" s="883"/>
      <c r="G1010" s="882"/>
      <c r="H1010" s="882"/>
      <c r="I1010" s="884"/>
      <c r="J1010" s="882"/>
      <c r="K1010" s="882"/>
      <c r="L1010" s="882"/>
      <c r="M1010" s="882"/>
      <c r="N1010" s="882"/>
      <c r="O1010" s="882">
        <v>2</v>
      </c>
      <c r="P1010" s="7"/>
      <c r="Q1010" s="882" t="s">
        <v>903</v>
      </c>
      <c r="R1010" s="882" t="s">
        <v>872</v>
      </c>
      <c r="S1010" s="882">
        <v>78</v>
      </c>
      <c r="T1010" s="882"/>
      <c r="U1010" s="882">
        <v>78</v>
      </c>
      <c r="V1010" s="882"/>
      <c r="W1010" s="882"/>
      <c r="X1010" s="882"/>
      <c r="Y1010" s="882"/>
      <c r="Z1010" s="882"/>
      <c r="AA1010" s="882"/>
    </row>
    <row r="1011" spans="1:27" s="24" customFormat="1" x14ac:dyDescent="0.4">
      <c r="A1011" s="882"/>
      <c r="B1011" s="882"/>
      <c r="C1011" s="882"/>
      <c r="D1011" s="882"/>
      <c r="E1011" s="882"/>
      <c r="F1011" s="883"/>
      <c r="G1011" s="882"/>
      <c r="H1011" s="882"/>
      <c r="I1011" s="884"/>
      <c r="J1011" s="882"/>
      <c r="K1011" s="882"/>
      <c r="L1011" s="882"/>
      <c r="M1011" s="882"/>
      <c r="N1011" s="882"/>
      <c r="O1011" s="882">
        <v>3</v>
      </c>
      <c r="P1011" s="7"/>
      <c r="Q1011" s="882" t="s">
        <v>938</v>
      </c>
      <c r="R1011" s="882" t="s">
        <v>872</v>
      </c>
      <c r="S1011" s="882">
        <v>63</v>
      </c>
      <c r="T1011" s="882"/>
      <c r="U1011" s="882">
        <v>63</v>
      </c>
      <c r="V1011" s="882"/>
      <c r="W1011" s="882"/>
      <c r="X1011" s="882"/>
      <c r="Y1011" s="882"/>
      <c r="Z1011" s="882"/>
      <c r="AA1011" s="882"/>
    </row>
    <row r="1012" spans="1:27" s="24" customFormat="1" ht="42" customHeight="1" x14ac:dyDescent="0.4">
      <c r="A1012" s="882">
        <v>716</v>
      </c>
      <c r="B1012" s="882" t="s">
        <v>26</v>
      </c>
      <c r="C1012" s="882">
        <v>72395</v>
      </c>
      <c r="D1012" s="882">
        <v>127</v>
      </c>
      <c r="E1012" s="882">
        <v>6324</v>
      </c>
      <c r="F1012" s="883" t="s">
        <v>879</v>
      </c>
      <c r="G1012" s="882">
        <v>1</v>
      </c>
      <c r="H1012" s="882">
        <v>0</v>
      </c>
      <c r="I1012" s="884">
        <v>0</v>
      </c>
      <c r="J1012" s="882">
        <v>400</v>
      </c>
      <c r="K1012" s="882"/>
      <c r="L1012" s="882"/>
      <c r="M1012" s="882"/>
      <c r="N1012" s="882"/>
      <c r="O1012" s="882"/>
      <c r="P1012" s="7"/>
      <c r="Q1012" s="882"/>
      <c r="R1012" s="882"/>
      <c r="S1012" s="882"/>
      <c r="T1012" s="882"/>
      <c r="U1012" s="882"/>
      <c r="V1012" s="882"/>
      <c r="W1012" s="882"/>
      <c r="X1012" s="882"/>
      <c r="Y1012" s="882"/>
      <c r="Z1012" s="882"/>
      <c r="AA1012" s="882"/>
    </row>
    <row r="1013" spans="1:27" s="24" customFormat="1" ht="36.75" customHeight="1" x14ac:dyDescent="0.4">
      <c r="A1013" s="882">
        <v>717</v>
      </c>
      <c r="B1013" s="882" t="s">
        <v>26</v>
      </c>
      <c r="C1013" s="882">
        <v>72393</v>
      </c>
      <c r="D1013" s="882">
        <v>125</v>
      </c>
      <c r="E1013" s="882">
        <v>6322</v>
      </c>
      <c r="F1013" s="883" t="s">
        <v>879</v>
      </c>
      <c r="G1013" s="882">
        <v>0</v>
      </c>
      <c r="H1013" s="882">
        <v>2</v>
      </c>
      <c r="I1013" s="884">
        <v>0</v>
      </c>
      <c r="J1013" s="882">
        <v>200</v>
      </c>
      <c r="K1013" s="882"/>
      <c r="L1013" s="882"/>
      <c r="M1013" s="882"/>
      <c r="N1013" s="882"/>
      <c r="O1013" s="882"/>
      <c r="P1013" s="7"/>
      <c r="Q1013" s="882"/>
      <c r="R1013" s="882"/>
      <c r="S1013" s="882"/>
      <c r="T1013" s="882"/>
      <c r="U1013" s="882"/>
      <c r="V1013" s="882"/>
      <c r="W1013" s="882"/>
      <c r="X1013" s="882"/>
      <c r="Y1013" s="882"/>
      <c r="Z1013" s="882"/>
      <c r="AA1013" s="882"/>
    </row>
    <row r="1014" spans="1:27" s="24" customFormat="1" ht="35.25" customHeight="1" x14ac:dyDescent="0.4">
      <c r="A1014" s="882">
        <v>718</v>
      </c>
      <c r="B1014" s="882" t="s">
        <v>26</v>
      </c>
      <c r="C1014" s="882">
        <v>72394</v>
      </c>
      <c r="D1014" s="882">
        <v>126</v>
      </c>
      <c r="E1014" s="882">
        <v>6323</v>
      </c>
      <c r="F1014" s="883" t="s">
        <v>879</v>
      </c>
      <c r="G1014" s="882">
        <v>0</v>
      </c>
      <c r="H1014" s="882">
        <v>2</v>
      </c>
      <c r="I1014" s="884">
        <v>0</v>
      </c>
      <c r="J1014" s="882">
        <v>200</v>
      </c>
      <c r="K1014" s="882"/>
      <c r="L1014" s="882"/>
      <c r="M1014" s="882"/>
      <c r="N1014" s="882"/>
      <c r="O1014" s="882"/>
      <c r="P1014" s="7"/>
      <c r="Q1014" s="882"/>
      <c r="R1014" s="882"/>
      <c r="S1014" s="882"/>
      <c r="T1014" s="882"/>
      <c r="U1014" s="882"/>
      <c r="V1014" s="882"/>
      <c r="W1014" s="882"/>
      <c r="X1014" s="882"/>
      <c r="Y1014" s="882"/>
      <c r="Z1014" s="882"/>
      <c r="AA1014" s="882"/>
    </row>
    <row r="1015" spans="1:27" s="24" customFormat="1" ht="35.25" customHeight="1" x14ac:dyDescent="0.4">
      <c r="A1015" s="882">
        <v>719</v>
      </c>
      <c r="B1015" s="882" t="s">
        <v>26</v>
      </c>
      <c r="C1015" s="882">
        <v>72390</v>
      </c>
      <c r="D1015" s="882">
        <v>122</v>
      </c>
      <c r="E1015" s="882">
        <v>6319</v>
      </c>
      <c r="F1015" s="883" t="s">
        <v>879</v>
      </c>
      <c r="G1015" s="882">
        <v>1</v>
      </c>
      <c r="H1015" s="882">
        <v>0</v>
      </c>
      <c r="I1015" s="884">
        <v>0</v>
      </c>
      <c r="J1015" s="882">
        <v>400</v>
      </c>
      <c r="K1015" s="882"/>
      <c r="L1015" s="882"/>
      <c r="M1015" s="882"/>
      <c r="N1015" s="882"/>
      <c r="O1015" s="882"/>
      <c r="P1015" s="7"/>
      <c r="Q1015" s="882"/>
      <c r="R1015" s="882"/>
      <c r="S1015" s="882"/>
      <c r="T1015" s="882"/>
      <c r="U1015" s="882"/>
      <c r="V1015" s="882"/>
      <c r="W1015" s="882"/>
      <c r="X1015" s="882"/>
      <c r="Y1015" s="882"/>
      <c r="Z1015" s="882"/>
      <c r="AA1015" s="882"/>
    </row>
    <row r="1016" spans="1:27" s="24" customFormat="1" ht="37.5" customHeight="1" x14ac:dyDescent="0.4">
      <c r="A1016" s="882">
        <v>720</v>
      </c>
      <c r="B1016" s="882" t="s">
        <v>26</v>
      </c>
      <c r="C1016" s="882">
        <v>72390</v>
      </c>
      <c r="D1016" s="882">
        <v>122</v>
      </c>
      <c r="E1016" s="882">
        <v>6319</v>
      </c>
      <c r="F1016" s="883" t="s">
        <v>879</v>
      </c>
      <c r="G1016" s="882">
        <v>1</v>
      </c>
      <c r="H1016" s="882">
        <v>0</v>
      </c>
      <c r="I1016" s="884">
        <v>0</v>
      </c>
      <c r="J1016" s="882">
        <v>400</v>
      </c>
      <c r="K1016" s="882"/>
      <c r="L1016" s="882"/>
      <c r="M1016" s="882"/>
      <c r="N1016" s="882"/>
      <c r="O1016" s="882"/>
      <c r="P1016" s="7"/>
      <c r="Q1016" s="882"/>
      <c r="R1016" s="882"/>
      <c r="S1016" s="882"/>
      <c r="T1016" s="882"/>
      <c r="U1016" s="882"/>
      <c r="V1016" s="882"/>
      <c r="W1016" s="882"/>
      <c r="X1016" s="882"/>
      <c r="Y1016" s="882"/>
      <c r="Z1016" s="882"/>
      <c r="AA1016" s="882"/>
    </row>
    <row r="1017" spans="1:27" s="24" customFormat="1" ht="33" customHeight="1" x14ac:dyDescent="0.4">
      <c r="A1017" s="882">
        <v>721</v>
      </c>
      <c r="B1017" s="882" t="s">
        <v>26</v>
      </c>
      <c r="C1017" s="882">
        <v>72392</v>
      </c>
      <c r="D1017" s="882">
        <v>124</v>
      </c>
      <c r="E1017" s="882">
        <v>6321</v>
      </c>
      <c r="F1017" s="883" t="s">
        <v>879</v>
      </c>
      <c r="G1017" s="882">
        <v>1</v>
      </c>
      <c r="H1017" s="882">
        <v>0</v>
      </c>
      <c r="I1017" s="884">
        <v>0</v>
      </c>
      <c r="J1017" s="882">
        <v>400</v>
      </c>
      <c r="K1017" s="882"/>
      <c r="L1017" s="882"/>
      <c r="M1017" s="882"/>
      <c r="N1017" s="882"/>
      <c r="O1017" s="882"/>
      <c r="P1017" s="7"/>
      <c r="Q1017" s="882"/>
      <c r="R1017" s="882"/>
      <c r="S1017" s="882"/>
      <c r="T1017" s="882"/>
      <c r="U1017" s="882"/>
      <c r="V1017" s="882"/>
      <c r="W1017" s="882"/>
      <c r="X1017" s="882"/>
      <c r="Y1017" s="882"/>
      <c r="Z1017" s="882"/>
      <c r="AA1017" s="882"/>
    </row>
    <row r="1018" spans="1:27" s="24" customFormat="1" ht="33" customHeight="1" x14ac:dyDescent="0.4">
      <c r="A1018" s="882">
        <v>722</v>
      </c>
      <c r="B1018" s="882" t="s">
        <v>26</v>
      </c>
      <c r="C1018" s="882">
        <v>72391</v>
      </c>
      <c r="D1018" s="882">
        <v>123</v>
      </c>
      <c r="E1018" s="882">
        <v>6320</v>
      </c>
      <c r="F1018" s="883" t="s">
        <v>879</v>
      </c>
      <c r="G1018" s="882">
        <v>1</v>
      </c>
      <c r="H1018" s="882">
        <v>0</v>
      </c>
      <c r="I1018" s="884">
        <v>0</v>
      </c>
      <c r="J1018" s="882">
        <v>400</v>
      </c>
      <c r="K1018" s="882"/>
      <c r="L1018" s="882"/>
      <c r="M1018" s="882"/>
      <c r="N1018" s="882"/>
      <c r="O1018" s="882"/>
      <c r="P1018" s="7"/>
      <c r="Q1018" s="882"/>
      <c r="R1018" s="882"/>
      <c r="S1018" s="882"/>
      <c r="T1018" s="882"/>
      <c r="U1018" s="882"/>
      <c r="V1018" s="882"/>
      <c r="W1018" s="882"/>
      <c r="X1018" s="882"/>
      <c r="Y1018" s="882"/>
      <c r="Z1018" s="882"/>
      <c r="AA1018" s="882"/>
    </row>
    <row r="1019" spans="1:27" s="24" customFormat="1" ht="32.25" customHeight="1" x14ac:dyDescent="0.4">
      <c r="A1019" s="882">
        <v>723</v>
      </c>
      <c r="B1019" s="882" t="s">
        <v>26</v>
      </c>
      <c r="C1019" s="882">
        <v>31602</v>
      </c>
      <c r="D1019" s="882">
        <v>55</v>
      </c>
      <c r="E1019" s="882">
        <v>2648</v>
      </c>
      <c r="F1019" s="883" t="s">
        <v>879</v>
      </c>
      <c r="G1019" s="882">
        <v>4</v>
      </c>
      <c r="H1019" s="882">
        <v>1</v>
      </c>
      <c r="I1019" s="884">
        <v>32</v>
      </c>
      <c r="J1019" s="23">
        <v>1732</v>
      </c>
      <c r="K1019" s="882"/>
      <c r="L1019" s="882"/>
      <c r="M1019" s="882"/>
      <c r="N1019" s="882"/>
      <c r="O1019" s="882"/>
      <c r="P1019" s="7"/>
      <c r="Q1019" s="882"/>
      <c r="R1019" s="882"/>
      <c r="S1019" s="882"/>
      <c r="T1019" s="882"/>
      <c r="U1019" s="882"/>
      <c r="V1019" s="882"/>
      <c r="W1019" s="882"/>
      <c r="X1019" s="882"/>
      <c r="Y1019" s="882"/>
      <c r="Z1019" s="882"/>
      <c r="AA1019" s="882"/>
    </row>
    <row r="1020" spans="1:27" s="24" customFormat="1" ht="34.5" customHeight="1" x14ac:dyDescent="0.4">
      <c r="A1020" s="882">
        <v>724</v>
      </c>
      <c r="B1020" s="882" t="s">
        <v>26</v>
      </c>
      <c r="C1020" s="882">
        <v>18820</v>
      </c>
      <c r="D1020" s="882">
        <v>70</v>
      </c>
      <c r="E1020" s="882">
        <v>753</v>
      </c>
      <c r="F1020" s="883" t="s">
        <v>879</v>
      </c>
      <c r="G1020" s="882">
        <v>0</v>
      </c>
      <c r="H1020" s="882">
        <v>0</v>
      </c>
      <c r="I1020" s="884">
        <v>93</v>
      </c>
      <c r="J1020" s="882"/>
      <c r="K1020" s="882"/>
      <c r="L1020" s="882"/>
      <c r="M1020" s="882"/>
      <c r="N1020" s="882">
        <v>93</v>
      </c>
      <c r="O1020" s="882"/>
      <c r="P1020" s="7"/>
      <c r="Q1020" s="882"/>
      <c r="R1020" s="882"/>
      <c r="S1020" s="882"/>
      <c r="T1020" s="882"/>
      <c r="U1020" s="882"/>
      <c r="V1020" s="882"/>
      <c r="W1020" s="882"/>
      <c r="X1020" s="882"/>
      <c r="Y1020" s="882"/>
      <c r="Z1020" s="882"/>
      <c r="AA1020" s="882"/>
    </row>
    <row r="1021" spans="1:27" s="24" customFormat="1" ht="35.25" customHeight="1" x14ac:dyDescent="0.4">
      <c r="A1021" s="882">
        <v>725</v>
      </c>
      <c r="B1021" s="882" t="s">
        <v>26</v>
      </c>
      <c r="C1021" s="882">
        <v>37775</v>
      </c>
      <c r="D1021" s="882">
        <v>9</v>
      </c>
      <c r="E1021" s="882">
        <v>3050</v>
      </c>
      <c r="F1021" s="883" t="s">
        <v>879</v>
      </c>
      <c r="G1021" s="882">
        <v>0</v>
      </c>
      <c r="H1021" s="882">
        <v>0</v>
      </c>
      <c r="I1021" s="884">
        <v>74</v>
      </c>
      <c r="J1021" s="882"/>
      <c r="K1021" s="882"/>
      <c r="L1021" s="882"/>
      <c r="M1021" s="882"/>
      <c r="N1021" s="882">
        <v>74</v>
      </c>
      <c r="O1021" s="882"/>
      <c r="P1021" s="7"/>
      <c r="Q1021" s="882"/>
      <c r="R1021" s="882"/>
      <c r="S1021" s="882"/>
      <c r="T1021" s="882"/>
      <c r="U1021" s="882"/>
      <c r="V1021" s="882"/>
      <c r="W1021" s="882"/>
      <c r="X1021" s="882"/>
      <c r="Y1021" s="882"/>
      <c r="Z1021" s="882"/>
      <c r="AA1021" s="882"/>
    </row>
    <row r="1022" spans="1:27" s="24" customFormat="1" ht="36.75" customHeight="1" x14ac:dyDescent="0.4">
      <c r="A1022" s="882">
        <v>726</v>
      </c>
      <c r="B1022" s="882" t="s">
        <v>26</v>
      </c>
      <c r="C1022" s="882">
        <v>31478</v>
      </c>
      <c r="D1022" s="882">
        <v>5</v>
      </c>
      <c r="E1022" s="882">
        <v>2036</v>
      </c>
      <c r="F1022" s="883" t="s">
        <v>879</v>
      </c>
      <c r="G1022" s="882">
        <v>0</v>
      </c>
      <c r="H1022" s="882">
        <v>1</v>
      </c>
      <c r="I1022" s="884">
        <v>74</v>
      </c>
      <c r="J1022" s="882"/>
      <c r="K1022" s="882"/>
      <c r="L1022" s="882"/>
      <c r="M1022" s="882"/>
      <c r="N1022" s="882">
        <v>174</v>
      </c>
      <c r="O1022" s="882"/>
      <c r="P1022" s="7"/>
      <c r="Q1022" s="882"/>
      <c r="R1022" s="882"/>
      <c r="S1022" s="882"/>
      <c r="T1022" s="882"/>
      <c r="U1022" s="882"/>
      <c r="V1022" s="882"/>
      <c r="W1022" s="882"/>
      <c r="X1022" s="882"/>
      <c r="Y1022" s="882"/>
      <c r="Z1022" s="882"/>
      <c r="AA1022" s="882"/>
    </row>
    <row r="1023" spans="1:27" s="24" customFormat="1" ht="30.75" customHeight="1" x14ac:dyDescent="0.4">
      <c r="A1023" s="882">
        <v>727</v>
      </c>
      <c r="B1023" s="882" t="s">
        <v>26</v>
      </c>
      <c r="C1023" s="882">
        <v>31697</v>
      </c>
      <c r="D1023" s="882">
        <v>6</v>
      </c>
      <c r="E1023" s="882">
        <v>2037</v>
      </c>
      <c r="F1023" s="883" t="s">
        <v>879</v>
      </c>
      <c r="G1023" s="882">
        <v>0</v>
      </c>
      <c r="H1023" s="882">
        <v>1</v>
      </c>
      <c r="I1023" s="884">
        <v>38</v>
      </c>
      <c r="J1023" s="882"/>
      <c r="K1023" s="882">
        <v>83</v>
      </c>
      <c r="L1023" s="882"/>
      <c r="M1023" s="882"/>
      <c r="N1023" s="882">
        <v>55</v>
      </c>
      <c r="O1023" s="882">
        <v>1</v>
      </c>
      <c r="P1023" s="7">
        <v>323</v>
      </c>
      <c r="Q1023" s="882" t="s">
        <v>903</v>
      </c>
      <c r="R1023" s="882" t="s">
        <v>872</v>
      </c>
      <c r="S1023" s="882">
        <v>660</v>
      </c>
      <c r="T1023" s="882"/>
      <c r="U1023" s="882"/>
      <c r="V1023" s="882"/>
      <c r="W1023" s="882"/>
      <c r="X1023" s="882">
        <v>44</v>
      </c>
      <c r="Y1023" s="882"/>
      <c r="Z1023" s="882"/>
      <c r="AA1023" s="882"/>
    </row>
    <row r="1024" spans="1:27" s="24" customFormat="1" x14ac:dyDescent="0.4">
      <c r="A1024" s="870"/>
      <c r="B1024" s="871"/>
      <c r="C1024" s="871"/>
      <c r="D1024" s="871"/>
      <c r="E1024" s="871"/>
      <c r="F1024" s="231"/>
      <c r="G1024" s="871"/>
      <c r="H1024" s="871"/>
      <c r="I1024" s="242"/>
      <c r="J1024" s="871"/>
      <c r="K1024" s="871"/>
      <c r="L1024" s="871"/>
      <c r="M1024" s="871"/>
      <c r="N1024" s="871"/>
      <c r="O1024" s="871"/>
      <c r="P1024" s="236"/>
      <c r="Q1024" s="882" t="s">
        <v>886</v>
      </c>
      <c r="R1024" s="882" t="s">
        <v>872</v>
      </c>
      <c r="S1024" s="882">
        <v>330</v>
      </c>
      <c r="T1024" s="882"/>
      <c r="U1024" s="882">
        <v>330</v>
      </c>
      <c r="V1024" s="882"/>
      <c r="W1024" s="882"/>
      <c r="X1024" s="882"/>
      <c r="Y1024" s="882"/>
      <c r="Z1024" s="882"/>
      <c r="AA1024" s="882"/>
    </row>
    <row r="1025" spans="1:27" s="24" customFormat="1" x14ac:dyDescent="0.4">
      <c r="A1025" s="870"/>
      <c r="B1025" s="871"/>
      <c r="C1025" s="871"/>
      <c r="D1025" s="871"/>
      <c r="E1025" s="871"/>
      <c r="F1025" s="231"/>
      <c r="G1025" s="871"/>
      <c r="H1025" s="871"/>
      <c r="I1025" s="242"/>
      <c r="J1025" s="871"/>
      <c r="K1025" s="871"/>
      <c r="L1025" s="871"/>
      <c r="M1025" s="871"/>
      <c r="N1025" s="871"/>
      <c r="O1025" s="871"/>
      <c r="P1025" s="236"/>
      <c r="Q1025" s="882" t="s">
        <v>925</v>
      </c>
      <c r="R1025" s="882" t="s">
        <v>872</v>
      </c>
      <c r="S1025" s="882">
        <v>330</v>
      </c>
      <c r="T1025" s="882"/>
      <c r="U1025" s="882">
        <v>330</v>
      </c>
      <c r="V1025" s="882"/>
      <c r="W1025" s="882"/>
      <c r="X1025" s="882"/>
      <c r="Y1025" s="882"/>
      <c r="Z1025" s="882"/>
      <c r="AA1025" s="882"/>
    </row>
    <row r="1026" spans="1:27" s="24" customFormat="1" ht="39" customHeight="1" x14ac:dyDescent="0.4">
      <c r="A1026" s="882">
        <v>728</v>
      </c>
      <c r="B1026" s="882" t="s">
        <v>26</v>
      </c>
      <c r="C1026" s="882">
        <v>31687</v>
      </c>
      <c r="D1026" s="882">
        <v>7</v>
      </c>
      <c r="E1026" s="882">
        <v>2011</v>
      </c>
      <c r="F1026" s="883" t="s">
        <v>879</v>
      </c>
      <c r="G1026" s="882">
        <v>0</v>
      </c>
      <c r="H1026" s="882">
        <v>2</v>
      </c>
      <c r="I1026" s="884">
        <v>42</v>
      </c>
      <c r="J1026" s="882"/>
      <c r="K1026" s="882">
        <v>44</v>
      </c>
      <c r="L1026" s="882"/>
      <c r="M1026" s="882"/>
      <c r="N1026" s="882">
        <v>198</v>
      </c>
      <c r="O1026" s="882">
        <v>1</v>
      </c>
      <c r="P1026" s="7"/>
      <c r="Q1026" s="882" t="s">
        <v>903</v>
      </c>
      <c r="R1026" s="882"/>
      <c r="S1026" s="882">
        <v>175</v>
      </c>
      <c r="T1026" s="882"/>
      <c r="U1026" s="882">
        <v>175</v>
      </c>
      <c r="V1026" s="882"/>
      <c r="W1026" s="882"/>
      <c r="X1026" s="882"/>
      <c r="Y1026" s="882"/>
      <c r="Z1026" s="882"/>
      <c r="AA1026" s="882"/>
    </row>
    <row r="1027" spans="1:27" s="24" customFormat="1" x14ac:dyDescent="0.4">
      <c r="A1027" s="882"/>
      <c r="B1027" s="882"/>
      <c r="C1027" s="882"/>
      <c r="D1027" s="882"/>
      <c r="E1027" s="882"/>
      <c r="F1027" s="883"/>
      <c r="G1027" s="882"/>
      <c r="H1027" s="882"/>
      <c r="I1027" s="884"/>
      <c r="J1027" s="882"/>
      <c r="K1027" s="882"/>
      <c r="L1027" s="882"/>
      <c r="M1027" s="882"/>
      <c r="N1027" s="882"/>
      <c r="O1027" s="882"/>
      <c r="P1027" s="7"/>
      <c r="Q1027" s="882"/>
      <c r="R1027" s="882"/>
      <c r="S1027" s="882"/>
      <c r="T1027" s="882"/>
      <c r="U1027" s="882"/>
      <c r="V1027" s="882"/>
      <c r="W1027" s="882"/>
      <c r="X1027" s="882"/>
      <c r="Y1027" s="882"/>
      <c r="Z1027" s="882"/>
      <c r="AA1027" s="882"/>
    </row>
    <row r="1028" spans="1:27" s="24" customFormat="1" ht="33.75" customHeight="1" x14ac:dyDescent="0.4">
      <c r="A1028" s="882">
        <v>729</v>
      </c>
      <c r="B1028" s="882" t="s">
        <v>26</v>
      </c>
      <c r="C1028" s="882">
        <v>75821</v>
      </c>
      <c r="D1028" s="882">
        <v>383</v>
      </c>
      <c r="E1028" s="882">
        <v>6868</v>
      </c>
      <c r="F1028" s="883" t="s">
        <v>879</v>
      </c>
      <c r="G1028" s="882">
        <v>0</v>
      </c>
      <c r="H1028" s="882">
        <v>0</v>
      </c>
      <c r="I1028" s="884">
        <v>76</v>
      </c>
      <c r="J1028" s="882"/>
      <c r="K1028" s="882"/>
      <c r="L1028" s="882"/>
      <c r="M1028" s="882"/>
      <c r="N1028" s="882">
        <v>76</v>
      </c>
      <c r="O1028" s="882"/>
      <c r="P1028" s="7"/>
      <c r="Q1028" s="882"/>
      <c r="R1028" s="882"/>
      <c r="S1028" s="882"/>
      <c r="T1028" s="882"/>
      <c r="U1028" s="882"/>
      <c r="V1028" s="882"/>
      <c r="W1028" s="882"/>
      <c r="X1028" s="882"/>
      <c r="Y1028" s="882"/>
      <c r="Z1028" s="882"/>
      <c r="AA1028" s="883"/>
    </row>
    <row r="1029" spans="1:27" s="24" customFormat="1" x14ac:dyDescent="0.4">
      <c r="A1029" s="882"/>
      <c r="B1029" s="882"/>
      <c r="C1029" s="882"/>
      <c r="D1029" s="882"/>
      <c r="E1029" s="882"/>
      <c r="F1029" s="883"/>
      <c r="G1029" s="882"/>
      <c r="H1029" s="882"/>
      <c r="I1029" s="884"/>
      <c r="J1029" s="882"/>
      <c r="K1029" s="882"/>
      <c r="L1029" s="882"/>
      <c r="M1029" s="882"/>
      <c r="N1029" s="882"/>
      <c r="O1029" s="882"/>
      <c r="P1029" s="7"/>
      <c r="Q1029" s="882"/>
      <c r="R1029" s="882"/>
      <c r="S1029" s="882"/>
      <c r="T1029" s="882"/>
      <c r="U1029" s="882"/>
      <c r="V1029" s="882"/>
      <c r="W1029" s="882"/>
      <c r="X1029" s="882"/>
      <c r="Y1029" s="882"/>
      <c r="Z1029" s="882"/>
      <c r="AA1029" s="882"/>
    </row>
    <row r="1030" spans="1:27" s="24" customFormat="1" ht="33.75" customHeight="1" x14ac:dyDescent="0.4">
      <c r="A1030" s="882">
        <v>730</v>
      </c>
      <c r="B1030" s="882" t="s">
        <v>26</v>
      </c>
      <c r="C1030" s="882">
        <v>30850</v>
      </c>
      <c r="D1030" s="882">
        <v>8</v>
      </c>
      <c r="E1030" s="882">
        <v>2012</v>
      </c>
      <c r="F1030" s="883" t="s">
        <v>879</v>
      </c>
      <c r="G1030" s="882">
        <v>0</v>
      </c>
      <c r="H1030" s="882">
        <v>2</v>
      </c>
      <c r="I1030" s="884">
        <v>38</v>
      </c>
      <c r="J1030" s="882"/>
      <c r="K1030" s="882">
        <v>95</v>
      </c>
      <c r="L1030" s="882"/>
      <c r="M1030" s="882"/>
      <c r="N1030" s="882">
        <v>143</v>
      </c>
      <c r="O1030" s="882">
        <v>1</v>
      </c>
      <c r="P1030" s="7">
        <v>244</v>
      </c>
      <c r="Q1030" s="882" t="s">
        <v>903</v>
      </c>
      <c r="R1030" s="882"/>
      <c r="S1030" s="882">
        <v>468</v>
      </c>
      <c r="T1030" s="882"/>
      <c r="U1030" s="882"/>
      <c r="V1030" s="882"/>
      <c r="W1030" s="882"/>
      <c r="X1030" s="882">
        <v>33</v>
      </c>
      <c r="Y1030" s="882"/>
      <c r="Z1030" s="882"/>
      <c r="AA1030" s="882"/>
    </row>
    <row r="1031" spans="1:27" s="24" customFormat="1" x14ac:dyDescent="0.4">
      <c r="A1031" s="882"/>
      <c r="B1031" s="882"/>
      <c r="C1031" s="882"/>
      <c r="D1031" s="882"/>
      <c r="E1031" s="882"/>
      <c r="F1031" s="883"/>
      <c r="G1031" s="882"/>
      <c r="H1031" s="882"/>
      <c r="I1031" s="884"/>
      <c r="J1031" s="882"/>
      <c r="K1031" s="882"/>
      <c r="L1031" s="882"/>
      <c r="M1031" s="882"/>
      <c r="N1031" s="882"/>
      <c r="O1031" s="882"/>
      <c r="P1031" s="7"/>
      <c r="Q1031" s="882" t="s">
        <v>886</v>
      </c>
      <c r="R1031" s="882" t="s">
        <v>872</v>
      </c>
      <c r="S1031" s="882">
        <v>234</v>
      </c>
      <c r="T1031" s="882"/>
      <c r="U1031" s="882">
        <v>234</v>
      </c>
      <c r="V1031" s="882"/>
      <c r="W1031" s="882"/>
      <c r="X1031" s="882"/>
      <c r="Y1031" s="882"/>
      <c r="Z1031" s="882"/>
      <c r="AA1031" s="882"/>
    </row>
    <row r="1032" spans="1:27" s="24" customFormat="1" x14ac:dyDescent="0.4">
      <c r="A1032" s="882"/>
      <c r="B1032" s="882"/>
      <c r="C1032" s="882"/>
      <c r="D1032" s="882"/>
      <c r="E1032" s="882"/>
      <c r="F1032" s="883"/>
      <c r="G1032" s="882"/>
      <c r="H1032" s="882"/>
      <c r="I1032" s="884"/>
      <c r="J1032" s="882"/>
      <c r="K1032" s="882"/>
      <c r="L1032" s="882"/>
      <c r="M1032" s="882"/>
      <c r="N1032" s="882"/>
      <c r="O1032" s="882"/>
      <c r="P1032" s="7"/>
      <c r="Q1032" s="882" t="s">
        <v>887</v>
      </c>
      <c r="R1032" s="882" t="s">
        <v>875</v>
      </c>
      <c r="S1032" s="882">
        <v>234</v>
      </c>
      <c r="T1032" s="882"/>
      <c r="U1032" s="882">
        <v>234</v>
      </c>
      <c r="V1032" s="882"/>
      <c r="W1032" s="882"/>
      <c r="X1032" s="882"/>
      <c r="Y1032" s="882"/>
      <c r="Z1032" s="882"/>
      <c r="AA1032" s="882"/>
    </row>
    <row r="1033" spans="1:27" s="24" customFormat="1" x14ac:dyDescent="0.4">
      <c r="A1033" s="882"/>
      <c r="B1033" s="882"/>
      <c r="C1033" s="882"/>
      <c r="D1033" s="882"/>
      <c r="E1033" s="882"/>
      <c r="F1033" s="883"/>
      <c r="G1033" s="882"/>
      <c r="H1033" s="882"/>
      <c r="I1033" s="884"/>
      <c r="J1033" s="882"/>
      <c r="K1033" s="882"/>
      <c r="L1033" s="882"/>
      <c r="M1033" s="882"/>
      <c r="N1033" s="882"/>
      <c r="O1033" s="882">
        <v>2</v>
      </c>
      <c r="P1033" s="7"/>
      <c r="Q1033" s="882" t="s">
        <v>903</v>
      </c>
      <c r="R1033" s="882" t="s">
        <v>872</v>
      </c>
      <c r="S1033" s="882">
        <v>144</v>
      </c>
      <c r="T1033" s="882"/>
      <c r="U1033" s="882">
        <v>144</v>
      </c>
      <c r="V1033" s="882"/>
      <c r="W1033" s="882"/>
      <c r="X1033" s="882"/>
      <c r="Y1033" s="882"/>
      <c r="Z1033" s="882"/>
      <c r="AA1033" s="882"/>
    </row>
    <row r="1034" spans="1:27" s="24" customFormat="1" x14ac:dyDescent="0.4">
      <c r="A1034" s="882"/>
      <c r="B1034" s="882"/>
      <c r="C1034" s="882"/>
      <c r="D1034" s="882"/>
      <c r="E1034" s="882"/>
      <c r="F1034" s="883"/>
      <c r="G1034" s="882"/>
      <c r="H1034" s="882"/>
      <c r="I1034" s="884"/>
      <c r="J1034" s="882"/>
      <c r="K1034" s="882"/>
      <c r="L1034" s="882"/>
      <c r="M1034" s="882"/>
      <c r="N1034" s="882"/>
      <c r="O1034" s="882"/>
      <c r="P1034" s="7"/>
      <c r="Q1034" s="882"/>
      <c r="R1034" s="882"/>
      <c r="S1034" s="882"/>
      <c r="T1034" s="882"/>
      <c r="U1034" s="882"/>
      <c r="V1034" s="882"/>
      <c r="W1034" s="882"/>
      <c r="X1034" s="882"/>
      <c r="Y1034" s="882"/>
      <c r="Z1034" s="882"/>
      <c r="AA1034" s="882"/>
    </row>
    <row r="1035" spans="1:27" s="24" customFormat="1" ht="35.25" customHeight="1" x14ac:dyDescent="0.4">
      <c r="A1035" s="882">
        <v>731</v>
      </c>
      <c r="B1035" s="882" t="s">
        <v>26</v>
      </c>
      <c r="C1035" s="882">
        <v>18822</v>
      </c>
      <c r="D1035" s="882">
        <v>68</v>
      </c>
      <c r="E1035" s="882">
        <v>755</v>
      </c>
      <c r="F1035" s="883" t="s">
        <v>879</v>
      </c>
      <c r="G1035" s="882">
        <v>0</v>
      </c>
      <c r="H1035" s="882">
        <v>0</v>
      </c>
      <c r="I1035" s="884">
        <v>90</v>
      </c>
      <c r="J1035" s="882"/>
      <c r="K1035" s="882">
        <v>90</v>
      </c>
      <c r="L1035" s="882"/>
      <c r="M1035" s="882"/>
      <c r="N1035" s="882"/>
      <c r="O1035" s="882">
        <v>1</v>
      </c>
      <c r="P1035" s="7"/>
      <c r="Q1035" s="882" t="s">
        <v>903</v>
      </c>
      <c r="R1035" s="882" t="s">
        <v>872</v>
      </c>
      <c r="S1035" s="882"/>
      <c r="T1035" s="882"/>
      <c r="U1035" s="882"/>
      <c r="V1035" s="882"/>
      <c r="W1035" s="882"/>
      <c r="X1035" s="882"/>
      <c r="Y1035" s="882"/>
      <c r="Z1035" s="882"/>
      <c r="AA1035" s="882"/>
    </row>
    <row r="1036" spans="1:27" s="24" customFormat="1" ht="17.25" customHeight="1" x14ac:dyDescent="0.4">
      <c r="A1036" s="882"/>
      <c r="B1036" s="882"/>
      <c r="C1036" s="882"/>
      <c r="D1036" s="882"/>
      <c r="E1036" s="882"/>
      <c r="F1036" s="883"/>
      <c r="G1036" s="882"/>
      <c r="H1036" s="882"/>
      <c r="I1036" s="884"/>
      <c r="J1036" s="882"/>
      <c r="K1036" s="882"/>
      <c r="L1036" s="882"/>
      <c r="M1036" s="882"/>
      <c r="N1036" s="882"/>
      <c r="O1036" s="882"/>
      <c r="P1036" s="7"/>
      <c r="Q1036" s="882" t="s">
        <v>886</v>
      </c>
      <c r="R1036" s="882" t="s">
        <v>872</v>
      </c>
      <c r="S1036" s="882">
        <v>360</v>
      </c>
      <c r="T1036" s="882"/>
      <c r="U1036" s="882">
        <v>320</v>
      </c>
      <c r="V1036" s="882">
        <v>40</v>
      </c>
      <c r="W1036" s="882"/>
      <c r="X1036" s="882"/>
      <c r="Y1036" s="882"/>
      <c r="Z1036" s="882"/>
      <c r="AA1036" s="882"/>
    </row>
    <row r="1037" spans="1:27" s="24" customFormat="1" ht="19.5" customHeight="1" x14ac:dyDescent="0.4">
      <c r="A1037" s="882"/>
      <c r="B1037" s="882"/>
      <c r="C1037" s="882"/>
      <c r="D1037" s="882"/>
      <c r="E1037" s="882"/>
      <c r="F1037" s="883"/>
      <c r="G1037" s="882"/>
      <c r="H1037" s="882"/>
      <c r="I1037" s="884"/>
      <c r="J1037" s="882"/>
      <c r="K1037" s="882"/>
      <c r="L1037" s="882"/>
      <c r="M1037" s="882"/>
      <c r="N1037" s="882"/>
      <c r="O1037" s="882"/>
      <c r="P1037" s="7"/>
      <c r="Q1037" s="882" t="s">
        <v>887</v>
      </c>
      <c r="R1037" s="882" t="s">
        <v>872</v>
      </c>
      <c r="S1037" s="882">
        <v>360</v>
      </c>
      <c r="T1037" s="882"/>
      <c r="U1037" s="882">
        <v>360</v>
      </c>
      <c r="V1037" s="882"/>
      <c r="W1037" s="882"/>
      <c r="X1037" s="882"/>
      <c r="Y1037" s="882"/>
      <c r="Z1037" s="882"/>
      <c r="AA1037" s="882"/>
    </row>
    <row r="1038" spans="1:27" s="24" customFormat="1" ht="40.5" customHeight="1" x14ac:dyDescent="0.4">
      <c r="A1038" s="882">
        <v>732</v>
      </c>
      <c r="B1038" s="882" t="s">
        <v>26</v>
      </c>
      <c r="C1038" s="882">
        <v>18823</v>
      </c>
      <c r="D1038" s="882">
        <v>67</v>
      </c>
      <c r="E1038" s="882">
        <v>756</v>
      </c>
      <c r="F1038" s="883" t="s">
        <v>879</v>
      </c>
      <c r="G1038" s="882">
        <v>0</v>
      </c>
      <c r="H1038" s="882">
        <v>0</v>
      </c>
      <c r="I1038" s="884">
        <v>74</v>
      </c>
      <c r="J1038" s="882"/>
      <c r="K1038" s="882"/>
      <c r="L1038" s="882"/>
      <c r="M1038" s="882">
        <v>74</v>
      </c>
      <c r="N1038" s="882"/>
      <c r="O1038" s="882"/>
      <c r="P1038" s="7"/>
      <c r="Q1038" s="882"/>
      <c r="R1038" s="882"/>
      <c r="S1038" s="882"/>
      <c r="T1038" s="882"/>
      <c r="U1038" s="882"/>
      <c r="V1038" s="882"/>
      <c r="W1038" s="882"/>
      <c r="X1038" s="882"/>
      <c r="Y1038" s="882"/>
      <c r="Z1038" s="882"/>
      <c r="AA1038" s="882"/>
    </row>
    <row r="1039" spans="1:27" s="24" customFormat="1" ht="38.25" customHeight="1" x14ac:dyDescent="0.4">
      <c r="A1039" s="882">
        <v>733</v>
      </c>
      <c r="B1039" s="882" t="s">
        <v>26</v>
      </c>
      <c r="C1039" s="882">
        <v>40821</v>
      </c>
      <c r="D1039" s="882">
        <v>150</v>
      </c>
      <c r="E1039" s="882">
        <v>3826</v>
      </c>
      <c r="F1039" s="883" t="s">
        <v>879</v>
      </c>
      <c r="G1039" s="882">
        <v>0</v>
      </c>
      <c r="H1039" s="882">
        <v>2</v>
      </c>
      <c r="I1039" s="884">
        <v>2</v>
      </c>
      <c r="J1039" s="882"/>
      <c r="K1039" s="882">
        <v>32</v>
      </c>
      <c r="L1039" s="882"/>
      <c r="M1039" s="882"/>
      <c r="N1039" s="882">
        <v>170</v>
      </c>
      <c r="O1039" s="882">
        <v>1</v>
      </c>
      <c r="P1039" s="7" t="s">
        <v>979</v>
      </c>
      <c r="Q1039" s="882" t="s">
        <v>903</v>
      </c>
      <c r="R1039" s="882" t="s">
        <v>872</v>
      </c>
      <c r="S1039" s="882">
        <v>126</v>
      </c>
      <c r="T1039" s="882"/>
      <c r="U1039" s="882">
        <v>126</v>
      </c>
      <c r="V1039" s="882"/>
      <c r="W1039" s="882"/>
      <c r="X1039" s="882">
        <v>30</v>
      </c>
      <c r="Y1039" s="882"/>
      <c r="Z1039" s="882"/>
      <c r="AA1039" s="882"/>
    </row>
    <row r="1040" spans="1:27" s="24" customFormat="1" ht="35.25" customHeight="1" x14ac:dyDescent="0.4">
      <c r="A1040" s="882">
        <v>734</v>
      </c>
      <c r="B1040" s="882" t="s">
        <v>26</v>
      </c>
      <c r="C1040" s="882">
        <v>40822</v>
      </c>
      <c r="D1040" s="882">
        <v>151</v>
      </c>
      <c r="E1040" s="882">
        <v>3827</v>
      </c>
      <c r="F1040" s="883" t="s">
        <v>879</v>
      </c>
      <c r="G1040" s="882">
        <v>0</v>
      </c>
      <c r="H1040" s="882">
        <v>1</v>
      </c>
      <c r="I1040" s="884">
        <v>33</v>
      </c>
      <c r="J1040" s="882"/>
      <c r="K1040" s="882">
        <v>15</v>
      </c>
      <c r="L1040" s="882"/>
      <c r="M1040" s="882"/>
      <c r="N1040" s="882">
        <v>118</v>
      </c>
      <c r="O1040" s="882">
        <v>1</v>
      </c>
      <c r="P1040" s="7">
        <v>152</v>
      </c>
      <c r="Q1040" s="882" t="s">
        <v>903</v>
      </c>
      <c r="R1040" s="882" t="s">
        <v>872</v>
      </c>
      <c r="S1040" s="882">
        <v>60</v>
      </c>
      <c r="T1040" s="882"/>
      <c r="U1040" s="882">
        <v>60</v>
      </c>
      <c r="V1040" s="882"/>
      <c r="W1040" s="882"/>
      <c r="X1040" s="882">
        <v>14</v>
      </c>
      <c r="Y1040" s="882"/>
      <c r="Z1040" s="882"/>
      <c r="AA1040" s="882"/>
    </row>
    <row r="1041" spans="1:27" s="24" customFormat="1" ht="33" customHeight="1" x14ac:dyDescent="0.4">
      <c r="A1041" s="882">
        <v>735</v>
      </c>
      <c r="B1041" s="882" t="s">
        <v>26</v>
      </c>
      <c r="C1041" s="882">
        <v>40823</v>
      </c>
      <c r="D1041" s="882">
        <v>152</v>
      </c>
      <c r="E1041" s="882">
        <v>3828</v>
      </c>
      <c r="F1041" s="883" t="s">
        <v>879</v>
      </c>
      <c r="G1041" s="882">
        <v>0</v>
      </c>
      <c r="H1041" s="882">
        <v>2</v>
      </c>
      <c r="I1041" s="884">
        <v>40</v>
      </c>
      <c r="J1041" s="882"/>
      <c r="K1041" s="882">
        <v>23</v>
      </c>
      <c r="L1041" s="882">
        <v>9</v>
      </c>
      <c r="M1041" s="882"/>
      <c r="N1041" s="882">
        <v>208</v>
      </c>
      <c r="O1041" s="882">
        <v>1</v>
      </c>
      <c r="P1041" s="7">
        <v>557</v>
      </c>
      <c r="Q1041" s="882" t="s">
        <v>903</v>
      </c>
      <c r="R1041" s="882" t="s">
        <v>872</v>
      </c>
      <c r="S1041" s="882">
        <v>90</v>
      </c>
      <c r="T1041" s="882"/>
      <c r="U1041" s="882">
        <v>90</v>
      </c>
      <c r="V1041" s="882"/>
      <c r="W1041" s="882"/>
      <c r="X1041" s="882">
        <v>2</v>
      </c>
      <c r="Y1041" s="882"/>
      <c r="Z1041" s="882"/>
      <c r="AA1041" s="882"/>
    </row>
    <row r="1042" spans="1:27" s="24" customFormat="1" x14ac:dyDescent="0.4">
      <c r="A1042" s="882"/>
      <c r="B1042" s="882"/>
      <c r="C1042" s="882"/>
      <c r="D1042" s="882"/>
      <c r="E1042" s="882"/>
      <c r="F1042" s="883"/>
      <c r="G1042" s="882"/>
      <c r="H1042" s="882"/>
      <c r="I1042" s="884"/>
      <c r="J1042" s="882"/>
      <c r="K1042" s="882"/>
      <c r="L1042" s="882"/>
      <c r="M1042" s="882"/>
      <c r="N1042" s="882"/>
      <c r="O1042" s="882">
        <v>2</v>
      </c>
      <c r="P1042" s="7"/>
      <c r="Q1042" s="882" t="s">
        <v>878</v>
      </c>
      <c r="R1042" s="882" t="s">
        <v>872</v>
      </c>
      <c r="S1042" s="882">
        <v>36</v>
      </c>
      <c r="T1042" s="882"/>
      <c r="U1042" s="882"/>
      <c r="V1042" s="882">
        <v>36</v>
      </c>
      <c r="W1042" s="882"/>
      <c r="X1042" s="882"/>
      <c r="Y1042" s="882"/>
      <c r="Z1042" s="882"/>
      <c r="AA1042" s="882"/>
    </row>
    <row r="1043" spans="1:27" s="24" customFormat="1" ht="34.5" customHeight="1" x14ac:dyDescent="0.4">
      <c r="A1043" s="882">
        <v>736</v>
      </c>
      <c r="B1043" s="882" t="s">
        <v>26</v>
      </c>
      <c r="C1043" s="882">
        <v>75787</v>
      </c>
      <c r="D1043" s="882">
        <v>300</v>
      </c>
      <c r="E1043" s="882">
        <v>6885</v>
      </c>
      <c r="F1043" s="883" t="s">
        <v>879</v>
      </c>
      <c r="G1043" s="882">
        <v>0</v>
      </c>
      <c r="H1043" s="882">
        <v>1</v>
      </c>
      <c r="I1043" s="884">
        <v>0</v>
      </c>
      <c r="J1043" s="882"/>
      <c r="K1043" s="882">
        <v>12</v>
      </c>
      <c r="L1043" s="882">
        <v>6</v>
      </c>
      <c r="M1043" s="882"/>
      <c r="N1043" s="882">
        <v>82</v>
      </c>
      <c r="O1043" s="882">
        <v>1</v>
      </c>
      <c r="P1043" s="7">
        <v>556</v>
      </c>
      <c r="Q1043" s="882" t="s">
        <v>903</v>
      </c>
      <c r="R1043" s="882" t="s">
        <v>872</v>
      </c>
      <c r="S1043" s="882">
        <v>72</v>
      </c>
      <c r="T1043" s="882"/>
      <c r="U1043" s="882">
        <v>48</v>
      </c>
      <c r="V1043" s="882">
        <v>24</v>
      </c>
      <c r="W1043" s="882"/>
      <c r="X1043" s="882">
        <v>7</v>
      </c>
      <c r="Y1043" s="882"/>
      <c r="Z1043" s="882"/>
      <c r="AA1043" s="882"/>
    </row>
    <row r="1044" spans="1:27" s="24" customFormat="1" ht="35.25" customHeight="1" x14ac:dyDescent="0.4">
      <c r="A1044" s="882">
        <v>737</v>
      </c>
      <c r="B1044" s="882" t="s">
        <v>26</v>
      </c>
      <c r="C1044" s="882">
        <v>19021</v>
      </c>
      <c r="D1044" s="882">
        <v>66</v>
      </c>
      <c r="E1044" s="882">
        <v>932</v>
      </c>
      <c r="F1044" s="883" t="s">
        <v>879</v>
      </c>
      <c r="G1044" s="882">
        <v>0</v>
      </c>
      <c r="H1044" s="882">
        <v>3</v>
      </c>
      <c r="I1044" s="884">
        <v>44</v>
      </c>
      <c r="J1044" s="882"/>
      <c r="K1044" s="882">
        <v>4</v>
      </c>
      <c r="L1044" s="882"/>
      <c r="M1044" s="882"/>
      <c r="N1044" s="882">
        <v>340</v>
      </c>
      <c r="O1044" s="882">
        <v>1</v>
      </c>
      <c r="P1044" s="7"/>
      <c r="Q1044" s="882" t="s">
        <v>909</v>
      </c>
      <c r="R1044" s="882" t="s">
        <v>875</v>
      </c>
      <c r="S1044" s="882">
        <v>16</v>
      </c>
      <c r="T1044" s="882"/>
      <c r="U1044" s="882">
        <v>16</v>
      </c>
      <c r="V1044" s="882"/>
      <c r="W1044" s="882"/>
      <c r="X1044" s="882"/>
      <c r="Y1044" s="882"/>
      <c r="Z1044" s="882"/>
      <c r="AA1044" s="882"/>
    </row>
    <row r="1045" spans="1:27" s="24" customFormat="1" ht="33.75" customHeight="1" x14ac:dyDescent="0.4">
      <c r="A1045" s="882">
        <v>738</v>
      </c>
      <c r="B1045" s="882" t="s">
        <v>26</v>
      </c>
      <c r="C1045" s="882">
        <v>61584</v>
      </c>
      <c r="D1045" s="882">
        <v>209</v>
      </c>
      <c r="E1045" s="882">
        <v>5188</v>
      </c>
      <c r="F1045" s="883" t="s">
        <v>879</v>
      </c>
      <c r="G1045" s="882">
        <v>0</v>
      </c>
      <c r="H1045" s="882">
        <v>1</v>
      </c>
      <c r="I1045" s="884">
        <v>0</v>
      </c>
      <c r="J1045" s="882"/>
      <c r="K1045" s="882">
        <v>9</v>
      </c>
      <c r="L1045" s="882"/>
      <c r="M1045" s="882"/>
      <c r="N1045" s="882">
        <v>91</v>
      </c>
      <c r="O1045" s="882">
        <v>1</v>
      </c>
      <c r="P1045" s="7"/>
      <c r="Q1045" s="882" t="s">
        <v>903</v>
      </c>
      <c r="R1045" s="882" t="s">
        <v>875</v>
      </c>
      <c r="S1045" s="882">
        <v>35</v>
      </c>
      <c r="T1045" s="882"/>
      <c r="U1045" s="882">
        <v>35</v>
      </c>
      <c r="V1045" s="882"/>
      <c r="W1045" s="882"/>
      <c r="X1045" s="882"/>
      <c r="Y1045" s="882"/>
      <c r="Z1045" s="882"/>
      <c r="AA1045" s="882"/>
    </row>
    <row r="1046" spans="1:27" s="24" customFormat="1" ht="33" customHeight="1" x14ac:dyDescent="0.4">
      <c r="A1046" s="882">
        <v>739</v>
      </c>
      <c r="B1046" s="882" t="s">
        <v>26</v>
      </c>
      <c r="C1046" s="882">
        <v>31289</v>
      </c>
      <c r="D1046" s="882">
        <v>99</v>
      </c>
      <c r="E1046" s="882">
        <v>2730</v>
      </c>
      <c r="F1046" s="883" t="s">
        <v>879</v>
      </c>
      <c r="G1046" s="882">
        <v>1</v>
      </c>
      <c r="H1046" s="882">
        <v>0</v>
      </c>
      <c r="I1046" s="884">
        <v>0</v>
      </c>
      <c r="J1046" s="882"/>
      <c r="K1046" s="882">
        <v>87</v>
      </c>
      <c r="L1046" s="882"/>
      <c r="M1046" s="882"/>
      <c r="N1046" s="882">
        <v>313</v>
      </c>
      <c r="O1046" s="882">
        <v>1</v>
      </c>
      <c r="P1046" s="7"/>
      <c r="Q1046" s="882" t="s">
        <v>871</v>
      </c>
      <c r="R1046" s="882" t="s">
        <v>888</v>
      </c>
      <c r="S1046" s="882">
        <v>374</v>
      </c>
      <c r="T1046" s="882"/>
      <c r="U1046" s="882"/>
      <c r="V1046" s="882"/>
      <c r="W1046" s="882"/>
      <c r="X1046" s="882"/>
      <c r="Y1046" s="882"/>
      <c r="Z1046" s="882"/>
      <c r="AA1046" s="882"/>
    </row>
    <row r="1047" spans="1:27" s="24" customFormat="1" x14ac:dyDescent="0.4">
      <c r="A1047" s="870"/>
      <c r="B1047" s="871"/>
      <c r="C1047" s="871"/>
      <c r="D1047" s="871"/>
      <c r="E1047" s="871"/>
      <c r="F1047" s="231"/>
      <c r="G1047" s="871"/>
      <c r="H1047" s="871"/>
      <c r="I1047" s="242"/>
      <c r="J1047" s="871"/>
      <c r="K1047" s="871"/>
      <c r="L1047" s="871"/>
      <c r="M1047" s="871"/>
      <c r="N1047" s="871"/>
      <c r="O1047" s="882"/>
      <c r="P1047" s="7"/>
      <c r="Q1047" s="882" t="s">
        <v>886</v>
      </c>
      <c r="R1047" s="882" t="s">
        <v>872</v>
      </c>
      <c r="S1047" s="882">
        <v>187</v>
      </c>
      <c r="T1047" s="882"/>
      <c r="U1047" s="882">
        <v>187</v>
      </c>
      <c r="V1047" s="882"/>
      <c r="W1047" s="882"/>
      <c r="X1047" s="882"/>
      <c r="Y1047" s="882"/>
      <c r="Z1047" s="882"/>
      <c r="AA1047" s="882"/>
    </row>
    <row r="1048" spans="1:27" s="24" customFormat="1" x14ac:dyDescent="0.4">
      <c r="A1048" s="870"/>
      <c r="B1048" s="871"/>
      <c r="C1048" s="871"/>
      <c r="D1048" s="871"/>
      <c r="E1048" s="871"/>
      <c r="F1048" s="231"/>
      <c r="G1048" s="871"/>
      <c r="H1048" s="871"/>
      <c r="I1048" s="242"/>
      <c r="J1048" s="871"/>
      <c r="K1048" s="871"/>
      <c r="L1048" s="871"/>
      <c r="M1048" s="871"/>
      <c r="N1048" s="871"/>
      <c r="O1048" s="882"/>
      <c r="P1048" s="7"/>
      <c r="Q1048" s="882" t="s">
        <v>887</v>
      </c>
      <c r="R1048" s="882" t="s">
        <v>875</v>
      </c>
      <c r="S1048" s="882">
        <v>187</v>
      </c>
      <c r="T1048" s="882"/>
      <c r="U1048" s="882">
        <v>187</v>
      </c>
      <c r="V1048" s="882"/>
      <c r="W1048" s="882"/>
      <c r="X1048" s="882"/>
      <c r="Y1048" s="882"/>
      <c r="Z1048" s="882"/>
      <c r="AA1048" s="882"/>
    </row>
    <row r="1049" spans="1:27" s="24" customFormat="1" x14ac:dyDescent="0.4">
      <c r="A1049" s="870"/>
      <c r="B1049" s="871"/>
      <c r="C1049" s="871"/>
      <c r="D1049" s="871"/>
      <c r="E1049" s="871"/>
      <c r="F1049" s="231"/>
      <c r="G1049" s="871"/>
      <c r="H1049" s="871"/>
      <c r="I1049" s="242"/>
      <c r="J1049" s="871"/>
      <c r="K1049" s="871"/>
      <c r="L1049" s="871"/>
      <c r="M1049" s="871"/>
      <c r="N1049" s="871"/>
      <c r="O1049" s="882">
        <v>2</v>
      </c>
      <c r="P1049" s="7"/>
      <c r="Q1049" s="882" t="s">
        <v>903</v>
      </c>
      <c r="R1049" s="882" t="s">
        <v>872</v>
      </c>
      <c r="S1049" s="882">
        <v>25</v>
      </c>
      <c r="T1049" s="882"/>
      <c r="U1049" s="882">
        <v>25</v>
      </c>
      <c r="V1049" s="882"/>
      <c r="W1049" s="882"/>
      <c r="X1049" s="882"/>
      <c r="Y1049" s="882"/>
      <c r="Z1049" s="882"/>
      <c r="AA1049" s="882"/>
    </row>
    <row r="1050" spans="1:27" s="24" customFormat="1" x14ac:dyDescent="0.4">
      <c r="A1050" s="870"/>
      <c r="B1050" s="871"/>
      <c r="C1050" s="871"/>
      <c r="D1050" s="871"/>
      <c r="E1050" s="871"/>
      <c r="F1050" s="231"/>
      <c r="G1050" s="871"/>
      <c r="H1050" s="871"/>
      <c r="I1050" s="242"/>
      <c r="J1050" s="871"/>
      <c r="K1050" s="871"/>
      <c r="L1050" s="871"/>
      <c r="M1050" s="871"/>
      <c r="N1050" s="871"/>
      <c r="O1050" s="882">
        <v>3</v>
      </c>
      <c r="P1050" s="7"/>
      <c r="Q1050" s="882" t="s">
        <v>871</v>
      </c>
      <c r="R1050" s="882" t="s">
        <v>872</v>
      </c>
      <c r="S1050" s="882">
        <v>100</v>
      </c>
      <c r="T1050" s="882"/>
      <c r="U1050" s="882">
        <v>100</v>
      </c>
      <c r="V1050" s="882"/>
      <c r="W1050" s="882"/>
      <c r="X1050" s="882"/>
      <c r="Y1050" s="882"/>
      <c r="Z1050" s="882"/>
      <c r="AA1050" s="882"/>
    </row>
    <row r="1051" spans="1:27" s="24" customFormat="1" x14ac:dyDescent="0.4">
      <c r="A1051" s="870"/>
      <c r="B1051" s="871"/>
      <c r="C1051" s="871"/>
      <c r="D1051" s="871"/>
      <c r="E1051" s="871"/>
      <c r="F1051" s="231"/>
      <c r="G1051" s="871"/>
      <c r="H1051" s="871"/>
      <c r="I1051" s="242"/>
      <c r="J1051" s="871"/>
      <c r="K1051" s="871"/>
      <c r="L1051" s="871"/>
      <c r="M1051" s="871"/>
      <c r="N1051" s="871"/>
      <c r="O1051" s="882">
        <v>4</v>
      </c>
      <c r="P1051" s="7"/>
      <c r="Q1051" s="882" t="s">
        <v>909</v>
      </c>
      <c r="R1051" s="882" t="s">
        <v>875</v>
      </c>
      <c r="S1051" s="882">
        <v>35</v>
      </c>
      <c r="T1051" s="882"/>
      <c r="U1051" s="882">
        <v>35</v>
      </c>
      <c r="V1051" s="882"/>
      <c r="W1051" s="882"/>
      <c r="X1051" s="882"/>
      <c r="Y1051" s="882"/>
      <c r="Z1051" s="882"/>
      <c r="AA1051" s="882"/>
    </row>
    <row r="1052" spans="1:27" s="24" customFormat="1" ht="35.25" customHeight="1" x14ac:dyDescent="0.4">
      <c r="A1052" s="882">
        <v>740</v>
      </c>
      <c r="B1052" s="882" t="s">
        <v>26</v>
      </c>
      <c r="C1052" s="882">
        <v>15051</v>
      </c>
      <c r="D1052" s="882">
        <v>17</v>
      </c>
      <c r="E1052" s="882">
        <v>98</v>
      </c>
      <c r="F1052" s="875" t="s">
        <v>879</v>
      </c>
      <c r="G1052" s="882">
        <v>42</v>
      </c>
      <c r="H1052" s="882">
        <v>3</v>
      </c>
      <c r="I1052" s="884">
        <v>38</v>
      </c>
      <c r="J1052" s="882"/>
      <c r="K1052" s="882"/>
      <c r="L1052" s="882"/>
      <c r="M1052" s="882"/>
      <c r="N1052" s="882"/>
      <c r="O1052" s="882"/>
      <c r="P1052" s="7"/>
      <c r="Q1052" s="882"/>
      <c r="R1052" s="882"/>
      <c r="S1052" s="882"/>
      <c r="T1052" s="882"/>
      <c r="U1052" s="882"/>
      <c r="V1052" s="882"/>
      <c r="W1052" s="882"/>
      <c r="X1052" s="882"/>
      <c r="Y1052" s="882"/>
      <c r="Z1052" s="917"/>
      <c r="AA1052" s="919"/>
    </row>
    <row r="1053" spans="1:27" s="24" customFormat="1" ht="33" customHeight="1" x14ac:dyDescent="0.4">
      <c r="A1053" s="882">
        <v>741</v>
      </c>
      <c r="B1053" s="882" t="s">
        <v>26</v>
      </c>
      <c r="C1053" s="882">
        <v>78434</v>
      </c>
      <c r="D1053" s="882">
        <v>214</v>
      </c>
      <c r="E1053" s="882">
        <v>7133</v>
      </c>
      <c r="F1053" s="875" t="s">
        <v>879</v>
      </c>
      <c r="G1053" s="882">
        <v>1</v>
      </c>
      <c r="H1053" s="882">
        <v>0</v>
      </c>
      <c r="I1053" s="884">
        <v>0</v>
      </c>
      <c r="J1053" s="882">
        <v>400</v>
      </c>
      <c r="K1053" s="882"/>
      <c r="L1053" s="882"/>
      <c r="M1053" s="882"/>
      <c r="N1053" s="882"/>
      <c r="O1053" s="882"/>
      <c r="P1053" s="7"/>
      <c r="Q1053" s="882"/>
      <c r="R1053" s="882"/>
      <c r="S1053" s="882"/>
      <c r="T1053" s="882"/>
      <c r="U1053" s="882"/>
      <c r="V1053" s="882"/>
      <c r="W1053" s="882"/>
      <c r="X1053" s="882"/>
      <c r="Y1053" s="882"/>
      <c r="Z1053" s="882"/>
      <c r="AA1053" s="883"/>
    </row>
    <row r="1054" spans="1:27" s="24" customFormat="1" ht="31.5" customHeight="1" x14ac:dyDescent="0.4">
      <c r="A1054" s="882">
        <v>742</v>
      </c>
      <c r="B1054" s="882" t="s">
        <v>26</v>
      </c>
      <c r="C1054" s="882">
        <v>54928</v>
      </c>
      <c r="D1054" s="882">
        <v>116</v>
      </c>
      <c r="E1054" s="882">
        <v>4760</v>
      </c>
      <c r="F1054" s="875" t="s">
        <v>879</v>
      </c>
      <c r="G1054" s="882">
        <v>46</v>
      </c>
      <c r="H1054" s="882">
        <v>3</v>
      </c>
      <c r="I1054" s="884">
        <v>83</v>
      </c>
      <c r="J1054" s="23">
        <v>18783</v>
      </c>
      <c r="K1054" s="882"/>
      <c r="L1054" s="882"/>
      <c r="M1054" s="882"/>
      <c r="N1054" s="882"/>
      <c r="O1054" s="882"/>
      <c r="P1054" s="7"/>
      <c r="Q1054" s="882"/>
      <c r="R1054" s="882"/>
      <c r="S1054" s="882"/>
      <c r="T1054" s="882"/>
      <c r="U1054" s="882"/>
      <c r="V1054" s="882"/>
      <c r="W1054" s="882"/>
      <c r="X1054" s="882"/>
      <c r="Y1054" s="882"/>
      <c r="Z1054" s="882"/>
      <c r="AA1054" s="882"/>
    </row>
    <row r="1055" spans="1:27" s="24" customFormat="1" ht="33.75" customHeight="1" x14ac:dyDescent="0.4">
      <c r="A1055" s="882">
        <v>743</v>
      </c>
      <c r="B1055" s="882" t="s">
        <v>26</v>
      </c>
      <c r="C1055" s="882">
        <v>71618</v>
      </c>
      <c r="D1055" s="882">
        <v>362</v>
      </c>
      <c r="E1055" s="882">
        <v>6255</v>
      </c>
      <c r="F1055" s="875" t="s">
        <v>879</v>
      </c>
      <c r="G1055" s="882">
        <v>0</v>
      </c>
      <c r="H1055" s="882">
        <v>2</v>
      </c>
      <c r="I1055" s="884">
        <v>90</v>
      </c>
      <c r="J1055" s="882">
        <v>290</v>
      </c>
      <c r="K1055" s="882"/>
      <c r="L1055" s="882"/>
      <c r="M1055" s="882"/>
      <c r="N1055" s="882"/>
      <c r="O1055" s="882"/>
      <c r="P1055" s="7"/>
      <c r="Q1055" s="882"/>
      <c r="R1055" s="882"/>
      <c r="S1055" s="882"/>
      <c r="T1055" s="882"/>
      <c r="U1055" s="882"/>
      <c r="V1055" s="882"/>
      <c r="W1055" s="882"/>
      <c r="X1055" s="882"/>
      <c r="Y1055" s="882"/>
      <c r="Z1055" s="882"/>
      <c r="AA1055" s="882"/>
    </row>
    <row r="1056" spans="1:27" s="24" customFormat="1" ht="35.25" customHeight="1" x14ac:dyDescent="0.4">
      <c r="A1056" s="882">
        <v>744</v>
      </c>
      <c r="B1056" s="882" t="s">
        <v>26</v>
      </c>
      <c r="C1056" s="882">
        <v>37182</v>
      </c>
      <c r="D1056" s="882">
        <v>173</v>
      </c>
      <c r="E1056" s="882">
        <v>3597</v>
      </c>
      <c r="F1056" s="875" t="s">
        <v>879</v>
      </c>
      <c r="G1056" s="882">
        <v>6</v>
      </c>
      <c r="H1056" s="882">
        <v>2</v>
      </c>
      <c r="I1056" s="884">
        <v>68</v>
      </c>
      <c r="J1056" s="23">
        <v>2668</v>
      </c>
      <c r="K1056" s="882"/>
      <c r="L1056" s="882"/>
      <c r="M1056" s="882"/>
      <c r="N1056" s="882"/>
      <c r="O1056" s="882"/>
      <c r="P1056" s="7"/>
      <c r="Q1056" s="882"/>
      <c r="R1056" s="882"/>
      <c r="S1056" s="882"/>
      <c r="T1056" s="882"/>
      <c r="U1056" s="882"/>
      <c r="V1056" s="882"/>
      <c r="W1056" s="882"/>
      <c r="X1056" s="882"/>
      <c r="Y1056" s="882"/>
      <c r="Z1056" s="882"/>
      <c r="AA1056" s="882"/>
    </row>
    <row r="1057" spans="1:27" s="24" customFormat="1" ht="37.5" customHeight="1" x14ac:dyDescent="0.4">
      <c r="A1057" s="882">
        <v>745</v>
      </c>
      <c r="B1057" s="882" t="s">
        <v>26</v>
      </c>
      <c r="C1057" s="882">
        <v>71619</v>
      </c>
      <c r="D1057" s="882">
        <v>363</v>
      </c>
      <c r="E1057" s="882">
        <v>6256</v>
      </c>
      <c r="F1057" s="875" t="s">
        <v>879</v>
      </c>
      <c r="G1057" s="882">
        <v>0</v>
      </c>
      <c r="H1057" s="882">
        <v>2</v>
      </c>
      <c r="I1057" s="884">
        <v>0</v>
      </c>
      <c r="J1057" s="882"/>
      <c r="K1057" s="882">
        <v>20</v>
      </c>
      <c r="L1057" s="882"/>
      <c r="M1057" s="882"/>
      <c r="N1057" s="882">
        <v>180</v>
      </c>
      <c r="O1057" s="882">
        <v>1</v>
      </c>
      <c r="P1057" s="7"/>
      <c r="Q1057" s="882" t="s">
        <v>903</v>
      </c>
      <c r="R1057" s="882" t="s">
        <v>875</v>
      </c>
      <c r="S1057" s="882">
        <v>80</v>
      </c>
      <c r="T1057" s="882"/>
      <c r="U1057" s="882">
        <v>80</v>
      </c>
      <c r="V1057" s="882"/>
      <c r="W1057" s="882"/>
      <c r="X1057" s="882"/>
      <c r="Y1057" s="882"/>
      <c r="Z1057" s="882"/>
      <c r="AA1057" s="882"/>
    </row>
    <row r="1058" spans="1:27" s="24" customFormat="1" ht="21" customHeight="1" x14ac:dyDescent="0.4">
      <c r="A1058" s="990">
        <v>746</v>
      </c>
      <c r="B1058" s="990" t="s">
        <v>26</v>
      </c>
      <c r="C1058" s="990">
        <v>34268</v>
      </c>
      <c r="D1058" s="990">
        <v>134</v>
      </c>
      <c r="E1058" s="990">
        <v>2731</v>
      </c>
      <c r="F1058" s="993" t="s">
        <v>879</v>
      </c>
      <c r="G1058" s="990">
        <v>1</v>
      </c>
      <c r="H1058" s="990">
        <v>0</v>
      </c>
      <c r="I1058" s="1330">
        <v>12</v>
      </c>
      <c r="J1058" s="990">
        <v>412</v>
      </c>
      <c r="K1058" s="990"/>
      <c r="L1058" s="990"/>
      <c r="M1058" s="990"/>
      <c r="N1058" s="990"/>
      <c r="O1058" s="990"/>
      <c r="P1058" s="996"/>
      <c r="Q1058" s="990"/>
      <c r="R1058" s="990"/>
      <c r="S1058" s="990"/>
      <c r="T1058" s="1092"/>
      <c r="U1058" s="990"/>
      <c r="V1058" s="990"/>
      <c r="W1058" s="990"/>
      <c r="X1058" s="990"/>
      <c r="Y1058" s="882"/>
      <c r="Z1058" s="882"/>
      <c r="AA1058" s="882"/>
    </row>
    <row r="1059" spans="1:27" s="24" customFormat="1" x14ac:dyDescent="0.4">
      <c r="A1059" s="992"/>
      <c r="B1059" s="992"/>
      <c r="C1059" s="992"/>
      <c r="D1059" s="992"/>
      <c r="E1059" s="992"/>
      <c r="F1059" s="995"/>
      <c r="G1059" s="992"/>
      <c r="H1059" s="992"/>
      <c r="I1059" s="1331"/>
      <c r="J1059" s="992"/>
      <c r="K1059" s="992"/>
      <c r="L1059" s="992"/>
      <c r="M1059" s="992"/>
      <c r="N1059" s="992"/>
      <c r="O1059" s="992"/>
      <c r="P1059" s="998"/>
      <c r="Q1059" s="992"/>
      <c r="R1059" s="992"/>
      <c r="S1059" s="992"/>
      <c r="T1059" s="1094"/>
      <c r="U1059" s="992"/>
      <c r="V1059" s="992"/>
      <c r="W1059" s="992"/>
      <c r="X1059" s="992"/>
      <c r="Y1059" s="882"/>
      <c r="Z1059" s="882"/>
      <c r="AA1059" s="882"/>
    </row>
    <row r="1060" spans="1:27" s="24" customFormat="1" ht="24.75" customHeight="1" x14ac:dyDescent="0.4">
      <c r="A1060" s="990">
        <v>747</v>
      </c>
      <c r="B1060" s="990" t="s">
        <v>26</v>
      </c>
      <c r="C1060" s="990">
        <v>36389</v>
      </c>
      <c r="D1060" s="990">
        <v>170</v>
      </c>
      <c r="E1060" s="990">
        <v>3541</v>
      </c>
      <c r="F1060" s="993" t="s">
        <v>879</v>
      </c>
      <c r="G1060" s="990">
        <v>0</v>
      </c>
      <c r="H1060" s="990">
        <v>3</v>
      </c>
      <c r="I1060" s="1330">
        <v>74</v>
      </c>
      <c r="J1060" s="990">
        <v>374</v>
      </c>
      <c r="K1060" s="990"/>
      <c r="L1060" s="990"/>
      <c r="M1060" s="990"/>
      <c r="N1060" s="990"/>
      <c r="O1060" s="990"/>
      <c r="P1060" s="996"/>
      <c r="Q1060" s="990"/>
      <c r="R1060" s="990"/>
      <c r="S1060" s="990"/>
      <c r="T1060" s="1092"/>
      <c r="U1060" s="990"/>
      <c r="V1060" s="990"/>
      <c r="W1060" s="990"/>
      <c r="X1060" s="990"/>
      <c r="Y1060" s="882"/>
      <c r="Z1060" s="882"/>
      <c r="AA1060" s="882"/>
    </row>
    <row r="1061" spans="1:27" s="24" customFormat="1" ht="16.5" customHeight="1" x14ac:dyDescent="0.4">
      <c r="A1061" s="992"/>
      <c r="B1061" s="992"/>
      <c r="C1061" s="992"/>
      <c r="D1061" s="992"/>
      <c r="E1061" s="992"/>
      <c r="F1061" s="995"/>
      <c r="G1061" s="992"/>
      <c r="H1061" s="992"/>
      <c r="I1061" s="1331"/>
      <c r="J1061" s="992"/>
      <c r="K1061" s="992"/>
      <c r="L1061" s="992"/>
      <c r="M1061" s="992"/>
      <c r="N1061" s="992"/>
      <c r="O1061" s="992"/>
      <c r="P1061" s="998"/>
      <c r="Q1061" s="992"/>
      <c r="R1061" s="992"/>
      <c r="S1061" s="992"/>
      <c r="T1061" s="992"/>
      <c r="U1061" s="992"/>
      <c r="V1061" s="992"/>
      <c r="W1061" s="992"/>
      <c r="X1061" s="992"/>
      <c r="Y1061" s="882"/>
      <c r="Z1061" s="882"/>
      <c r="AA1061" s="882"/>
    </row>
    <row r="1062" spans="1:27" s="24" customFormat="1" ht="40.5" customHeight="1" x14ac:dyDescent="0.4">
      <c r="A1062" s="882">
        <v>748</v>
      </c>
      <c r="B1062" s="882" t="s">
        <v>26</v>
      </c>
      <c r="C1062" s="882">
        <v>75823</v>
      </c>
      <c r="D1062" s="882">
        <v>385</v>
      </c>
      <c r="E1062" s="882">
        <v>6870</v>
      </c>
      <c r="F1062" s="883" t="s">
        <v>879</v>
      </c>
      <c r="G1062" s="882">
        <v>0</v>
      </c>
      <c r="H1062" s="882">
        <v>1</v>
      </c>
      <c r="I1062" s="884">
        <v>34</v>
      </c>
      <c r="J1062" s="882">
        <v>134</v>
      </c>
      <c r="K1062" s="882"/>
      <c r="L1062" s="882"/>
      <c r="M1062" s="882"/>
      <c r="N1062" s="882"/>
      <c r="O1062" s="882"/>
      <c r="P1062" s="7"/>
      <c r="Q1062" s="882"/>
      <c r="R1062" s="882"/>
      <c r="S1062" s="882"/>
      <c r="T1062" s="882"/>
      <c r="U1062" s="882"/>
      <c r="V1062" s="882"/>
      <c r="W1062" s="882"/>
      <c r="X1062" s="882"/>
      <c r="Y1062" s="882"/>
      <c r="Z1062" s="882"/>
      <c r="AA1062" s="882"/>
    </row>
    <row r="1063" spans="1:27" s="24" customFormat="1" ht="39.75" customHeight="1" x14ac:dyDescent="0.4">
      <c r="A1063" s="882">
        <v>749</v>
      </c>
      <c r="B1063" s="882" t="s">
        <v>26</v>
      </c>
      <c r="C1063" s="882">
        <v>26434</v>
      </c>
      <c r="D1063" s="882">
        <v>7</v>
      </c>
      <c r="E1063" s="882">
        <v>1292</v>
      </c>
      <c r="F1063" s="883" t="s">
        <v>879</v>
      </c>
      <c r="G1063" s="882">
        <v>0</v>
      </c>
      <c r="H1063" s="882">
        <v>0</v>
      </c>
      <c r="I1063" s="884">
        <v>88</v>
      </c>
      <c r="J1063" s="882"/>
      <c r="K1063" s="882">
        <v>88</v>
      </c>
      <c r="L1063" s="882"/>
      <c r="M1063" s="882"/>
      <c r="N1063" s="882"/>
      <c r="O1063" s="882">
        <v>1</v>
      </c>
      <c r="P1063" s="7"/>
      <c r="Q1063" s="882" t="s">
        <v>903</v>
      </c>
      <c r="R1063" s="882" t="s">
        <v>888</v>
      </c>
      <c r="S1063" s="882">
        <v>352</v>
      </c>
      <c r="T1063" s="882"/>
      <c r="U1063" s="882">
        <v>352</v>
      </c>
      <c r="V1063" s="882"/>
      <c r="W1063" s="882"/>
      <c r="X1063" s="882"/>
      <c r="Y1063" s="882"/>
      <c r="Z1063" s="882"/>
      <c r="AA1063" s="882"/>
    </row>
    <row r="1064" spans="1:27" s="24" customFormat="1" ht="36" customHeight="1" x14ac:dyDescent="0.4">
      <c r="A1064" s="882">
        <v>750</v>
      </c>
      <c r="B1064" s="882" t="s">
        <v>26</v>
      </c>
      <c r="C1064" s="882">
        <v>40607</v>
      </c>
      <c r="D1064" s="882">
        <v>195</v>
      </c>
      <c r="E1064" s="882">
        <v>3795</v>
      </c>
      <c r="F1064" s="883" t="s">
        <v>879</v>
      </c>
      <c r="G1064" s="882">
        <v>1</v>
      </c>
      <c r="H1064" s="882">
        <v>0</v>
      </c>
      <c r="I1064" s="884">
        <v>25</v>
      </c>
      <c r="J1064" s="882"/>
      <c r="K1064" s="882">
        <v>154</v>
      </c>
      <c r="L1064" s="882"/>
      <c r="M1064" s="882"/>
      <c r="N1064" s="882">
        <v>271</v>
      </c>
      <c r="O1064" s="882">
        <v>1</v>
      </c>
      <c r="P1064" s="7"/>
      <c r="Q1064" s="882" t="s">
        <v>940</v>
      </c>
      <c r="R1064" s="882" t="s">
        <v>872</v>
      </c>
      <c r="S1064" s="882">
        <v>112</v>
      </c>
      <c r="T1064" s="882"/>
      <c r="U1064" s="882">
        <v>112</v>
      </c>
      <c r="V1064" s="882"/>
      <c r="W1064" s="882"/>
      <c r="X1064" s="882"/>
      <c r="Y1064" s="882"/>
      <c r="Z1064" s="882"/>
      <c r="AA1064" s="882"/>
    </row>
    <row r="1065" spans="1:27" s="24" customFormat="1" x14ac:dyDescent="0.4">
      <c r="A1065" s="882"/>
      <c r="B1065" s="882"/>
      <c r="C1065" s="882"/>
      <c r="D1065" s="882"/>
      <c r="E1065" s="882"/>
      <c r="F1065" s="883"/>
      <c r="G1065" s="882"/>
      <c r="H1065" s="882"/>
      <c r="I1065" s="884"/>
      <c r="J1065" s="882"/>
      <c r="K1065" s="882"/>
      <c r="L1065" s="882"/>
      <c r="M1065" s="882"/>
      <c r="N1065" s="882"/>
      <c r="O1065" s="882">
        <v>2</v>
      </c>
      <c r="P1065" s="7"/>
      <c r="Q1065" s="882" t="s">
        <v>940</v>
      </c>
      <c r="R1065" s="882" t="s">
        <v>872</v>
      </c>
      <c r="S1065" s="882">
        <v>304</v>
      </c>
      <c r="T1065" s="882"/>
      <c r="U1065" s="882">
        <v>304</v>
      </c>
      <c r="V1065" s="882"/>
      <c r="W1065" s="882"/>
      <c r="X1065" s="882"/>
      <c r="Y1065" s="882"/>
      <c r="Z1065" s="882"/>
      <c r="AA1065" s="882"/>
    </row>
    <row r="1066" spans="1:27" s="24" customFormat="1" x14ac:dyDescent="0.4">
      <c r="A1066" s="882"/>
      <c r="B1066" s="882"/>
      <c r="C1066" s="882"/>
      <c r="D1066" s="882"/>
      <c r="E1066" s="882"/>
      <c r="F1066" s="883"/>
      <c r="G1066" s="882"/>
      <c r="H1066" s="882"/>
      <c r="I1066" s="884"/>
      <c r="J1066" s="882"/>
      <c r="K1066" s="882"/>
      <c r="L1066" s="882"/>
      <c r="M1066" s="882"/>
      <c r="N1066" s="882"/>
      <c r="O1066" s="882">
        <v>3</v>
      </c>
      <c r="P1066" s="7"/>
      <c r="Q1066" s="882" t="s">
        <v>940</v>
      </c>
      <c r="R1066" s="882" t="s">
        <v>872</v>
      </c>
      <c r="S1066" s="882">
        <v>100</v>
      </c>
      <c r="T1066" s="882"/>
      <c r="U1066" s="882">
        <v>100</v>
      </c>
      <c r="V1066" s="882"/>
      <c r="W1066" s="882"/>
      <c r="X1066" s="882"/>
      <c r="Y1066" s="882"/>
      <c r="Z1066" s="882"/>
      <c r="AA1066" s="882"/>
    </row>
    <row r="1067" spans="1:27" s="24" customFormat="1" x14ac:dyDescent="0.4">
      <c r="A1067" s="882"/>
      <c r="B1067" s="882"/>
      <c r="C1067" s="882"/>
      <c r="D1067" s="882"/>
      <c r="E1067" s="882"/>
      <c r="F1067" s="883"/>
      <c r="G1067" s="882"/>
      <c r="H1067" s="882"/>
      <c r="I1067" s="884"/>
      <c r="J1067" s="882"/>
      <c r="K1067" s="882"/>
      <c r="L1067" s="882"/>
      <c r="M1067" s="882"/>
      <c r="N1067" s="882"/>
      <c r="O1067" s="882">
        <v>4</v>
      </c>
      <c r="P1067" s="7"/>
      <c r="Q1067" s="882" t="s">
        <v>940</v>
      </c>
      <c r="R1067" s="882" t="s">
        <v>872</v>
      </c>
      <c r="S1067" s="882">
        <v>99</v>
      </c>
      <c r="T1067" s="882"/>
      <c r="U1067" s="882">
        <v>99</v>
      </c>
      <c r="V1067" s="882"/>
      <c r="W1067" s="882"/>
      <c r="X1067" s="882"/>
      <c r="Y1067" s="882"/>
      <c r="Z1067" s="882"/>
      <c r="AA1067" s="882"/>
    </row>
    <row r="1068" spans="1:27" s="24" customFormat="1" ht="35.25" customHeight="1" x14ac:dyDescent="0.4">
      <c r="A1068" s="882">
        <v>751</v>
      </c>
      <c r="B1068" s="882" t="s">
        <v>26</v>
      </c>
      <c r="C1068" s="882">
        <v>26433</v>
      </c>
      <c r="D1068" s="882">
        <v>6</v>
      </c>
      <c r="E1068" s="882">
        <v>1291</v>
      </c>
      <c r="F1068" s="883" t="s">
        <v>879</v>
      </c>
      <c r="G1068" s="882">
        <v>0</v>
      </c>
      <c r="H1068" s="882">
        <v>0</v>
      </c>
      <c r="I1068" s="884">
        <v>46</v>
      </c>
      <c r="J1068" s="882"/>
      <c r="K1068" s="882">
        <v>46</v>
      </c>
      <c r="L1068" s="882"/>
      <c r="M1068" s="882"/>
      <c r="N1068" s="882"/>
      <c r="O1068" s="882">
        <v>1</v>
      </c>
      <c r="P1068" s="7">
        <v>187</v>
      </c>
      <c r="Q1068" s="882" t="s">
        <v>903</v>
      </c>
      <c r="R1068" s="882" t="s">
        <v>872</v>
      </c>
      <c r="S1068" s="882">
        <v>46</v>
      </c>
      <c r="T1068" s="882"/>
      <c r="U1068" s="882">
        <v>46</v>
      </c>
      <c r="V1068" s="882"/>
      <c r="W1068" s="882"/>
      <c r="X1068" s="882">
        <v>49</v>
      </c>
      <c r="Y1068" s="882"/>
      <c r="Z1068" s="882"/>
      <c r="AA1068" s="882"/>
    </row>
    <row r="1069" spans="1:27" s="24" customFormat="1" ht="37.5" customHeight="1" x14ac:dyDescent="0.4">
      <c r="A1069" s="990">
        <v>752</v>
      </c>
      <c r="B1069" s="990" t="s">
        <v>26</v>
      </c>
      <c r="C1069" s="990">
        <v>36388</v>
      </c>
      <c r="D1069" s="990">
        <v>169</v>
      </c>
      <c r="E1069" s="990">
        <v>3540</v>
      </c>
      <c r="F1069" s="993" t="s">
        <v>879</v>
      </c>
      <c r="G1069" s="990">
        <v>0</v>
      </c>
      <c r="H1069" s="990">
        <v>3</v>
      </c>
      <c r="I1069" s="1330">
        <v>67</v>
      </c>
      <c r="J1069" s="990">
        <v>367</v>
      </c>
      <c r="K1069" s="990"/>
      <c r="L1069" s="990"/>
      <c r="M1069" s="990"/>
      <c r="N1069" s="990"/>
      <c r="O1069" s="990"/>
      <c r="P1069" s="996"/>
      <c r="Q1069" s="990"/>
      <c r="R1069" s="990"/>
      <c r="S1069" s="990"/>
      <c r="T1069" s="1092"/>
      <c r="U1069" s="990"/>
      <c r="V1069" s="990"/>
      <c r="W1069" s="990"/>
      <c r="X1069" s="990"/>
      <c r="Y1069" s="882"/>
      <c r="Z1069" s="882"/>
      <c r="AA1069" s="882"/>
    </row>
    <row r="1070" spans="1:27" s="24" customFormat="1" hidden="1" x14ac:dyDescent="0.4">
      <c r="A1070" s="992"/>
      <c r="B1070" s="992"/>
      <c r="C1070" s="992"/>
      <c r="D1070" s="992"/>
      <c r="E1070" s="992"/>
      <c r="F1070" s="995"/>
      <c r="G1070" s="992"/>
      <c r="H1070" s="992"/>
      <c r="I1070" s="1331"/>
      <c r="J1070" s="992"/>
      <c r="K1070" s="992"/>
      <c r="L1070" s="992"/>
      <c r="M1070" s="992"/>
      <c r="N1070" s="992"/>
      <c r="O1070" s="992"/>
      <c r="P1070" s="998"/>
      <c r="Q1070" s="992"/>
      <c r="R1070" s="992"/>
      <c r="S1070" s="992"/>
      <c r="T1070" s="1094"/>
      <c r="U1070" s="992"/>
      <c r="V1070" s="992"/>
      <c r="W1070" s="992"/>
      <c r="X1070" s="992"/>
      <c r="Y1070" s="882"/>
      <c r="Z1070" s="882"/>
      <c r="AA1070" s="882"/>
    </row>
    <row r="1071" spans="1:27" s="24" customFormat="1" ht="39.75" customHeight="1" x14ac:dyDescent="0.4">
      <c r="A1071" s="882">
        <v>753</v>
      </c>
      <c r="B1071" s="882" t="s">
        <v>26</v>
      </c>
      <c r="C1071" s="882">
        <v>75822</v>
      </c>
      <c r="D1071" s="882">
        <v>384</v>
      </c>
      <c r="E1071" s="882">
        <v>6869</v>
      </c>
      <c r="F1071" s="883" t="s">
        <v>879</v>
      </c>
      <c r="G1071" s="882">
        <v>0</v>
      </c>
      <c r="H1071" s="882">
        <v>1</v>
      </c>
      <c r="I1071" s="884">
        <v>0</v>
      </c>
      <c r="J1071" s="882"/>
      <c r="K1071" s="882">
        <v>39</v>
      </c>
      <c r="L1071" s="882"/>
      <c r="M1071" s="882"/>
      <c r="N1071" s="882">
        <v>61</v>
      </c>
      <c r="O1071" s="882">
        <v>1</v>
      </c>
      <c r="P1071" s="7"/>
      <c r="Q1071" s="882" t="s">
        <v>903</v>
      </c>
      <c r="R1071" s="882" t="s">
        <v>872</v>
      </c>
      <c r="S1071" s="882">
        <v>154</v>
      </c>
      <c r="T1071" s="882"/>
      <c r="U1071" s="882">
        <v>154</v>
      </c>
      <c r="V1071" s="882"/>
      <c r="W1071" s="882"/>
      <c r="X1071" s="882"/>
      <c r="Y1071" s="882"/>
      <c r="Z1071" s="882"/>
      <c r="AA1071" s="882"/>
    </row>
    <row r="1072" spans="1:27" s="24" customFormat="1" ht="36.75" customHeight="1" x14ac:dyDescent="0.4">
      <c r="A1072" s="990">
        <v>754</v>
      </c>
      <c r="B1072" s="990" t="s">
        <v>26</v>
      </c>
      <c r="C1072" s="990">
        <v>36387</v>
      </c>
      <c r="D1072" s="990">
        <v>168</v>
      </c>
      <c r="E1072" s="990">
        <v>3539</v>
      </c>
      <c r="F1072" s="993" t="s">
        <v>879</v>
      </c>
      <c r="G1072" s="990">
        <v>0</v>
      </c>
      <c r="H1072" s="990">
        <v>3</v>
      </c>
      <c r="I1072" s="1330">
        <v>60</v>
      </c>
      <c r="J1072" s="990">
        <v>360</v>
      </c>
      <c r="K1072" s="990"/>
      <c r="L1072" s="990"/>
      <c r="M1072" s="990"/>
      <c r="N1072" s="990"/>
      <c r="O1072" s="990"/>
      <c r="P1072" s="996"/>
      <c r="Q1072" s="990"/>
      <c r="R1072" s="990"/>
      <c r="S1072" s="990"/>
      <c r="T1072" s="1092"/>
      <c r="U1072" s="990"/>
      <c r="V1072" s="990"/>
      <c r="W1072" s="990"/>
      <c r="X1072" s="990"/>
      <c r="Y1072" s="882"/>
      <c r="Z1072" s="882"/>
      <c r="AA1072" s="882"/>
    </row>
    <row r="1073" spans="1:27" s="24" customFormat="1" hidden="1" x14ac:dyDescent="0.4">
      <c r="A1073" s="992"/>
      <c r="B1073" s="992"/>
      <c r="C1073" s="992"/>
      <c r="D1073" s="992"/>
      <c r="E1073" s="992"/>
      <c r="F1073" s="995"/>
      <c r="G1073" s="992"/>
      <c r="H1073" s="992"/>
      <c r="I1073" s="1331"/>
      <c r="J1073" s="992"/>
      <c r="K1073" s="992"/>
      <c r="L1073" s="992"/>
      <c r="M1073" s="992"/>
      <c r="N1073" s="992"/>
      <c r="O1073" s="992"/>
      <c r="P1073" s="998"/>
      <c r="Q1073" s="992"/>
      <c r="R1073" s="992"/>
      <c r="S1073" s="992"/>
      <c r="T1073" s="1094"/>
      <c r="U1073" s="992"/>
      <c r="V1073" s="992"/>
      <c r="W1073" s="992"/>
      <c r="X1073" s="992"/>
      <c r="Y1073" s="882"/>
      <c r="Z1073" s="882"/>
      <c r="AA1073" s="882"/>
    </row>
    <row r="1074" spans="1:27" s="24" customFormat="1" ht="30.75" customHeight="1" x14ac:dyDescent="0.4">
      <c r="A1074" s="882">
        <v>755</v>
      </c>
      <c r="B1074" s="882" t="s">
        <v>26</v>
      </c>
      <c r="C1074" s="882">
        <v>59921</v>
      </c>
      <c r="D1074" s="882">
        <v>196</v>
      </c>
      <c r="E1074" s="882">
        <v>5090</v>
      </c>
      <c r="F1074" s="883" t="s">
        <v>879</v>
      </c>
      <c r="G1074" s="882">
        <v>0</v>
      </c>
      <c r="H1074" s="882">
        <v>1</v>
      </c>
      <c r="I1074" s="884">
        <v>0</v>
      </c>
      <c r="J1074" s="882">
        <v>100</v>
      </c>
      <c r="K1074" s="882"/>
      <c r="L1074" s="882"/>
      <c r="M1074" s="882"/>
      <c r="N1074" s="882"/>
      <c r="O1074" s="882"/>
      <c r="P1074" s="7"/>
      <c r="Q1074" s="882"/>
      <c r="R1074" s="882"/>
      <c r="S1074" s="882"/>
      <c r="T1074" s="882"/>
      <c r="U1074" s="882"/>
      <c r="V1074" s="882"/>
      <c r="W1074" s="882"/>
      <c r="X1074" s="882"/>
      <c r="Y1074" s="882"/>
      <c r="Z1074" s="882"/>
      <c r="AA1074" s="882"/>
    </row>
    <row r="1075" spans="1:27" s="24" customFormat="1" ht="34.5" customHeight="1" x14ac:dyDescent="0.4">
      <c r="A1075" s="882">
        <v>756</v>
      </c>
      <c r="B1075" s="882" t="s">
        <v>26</v>
      </c>
      <c r="C1075" s="882">
        <v>36386</v>
      </c>
      <c r="D1075" s="882">
        <v>132</v>
      </c>
      <c r="E1075" s="882">
        <v>3543</v>
      </c>
      <c r="F1075" s="883" t="s">
        <v>879</v>
      </c>
      <c r="G1075" s="882">
        <v>1</v>
      </c>
      <c r="H1075" s="882">
        <v>1</v>
      </c>
      <c r="I1075" s="884">
        <v>88</v>
      </c>
      <c r="J1075" s="882">
        <v>555</v>
      </c>
      <c r="K1075" s="882">
        <v>33</v>
      </c>
      <c r="L1075" s="882"/>
      <c r="M1075" s="882"/>
      <c r="N1075" s="882"/>
      <c r="O1075" s="882">
        <v>1</v>
      </c>
      <c r="P1075" s="7">
        <v>8</v>
      </c>
      <c r="Q1075" s="882" t="s">
        <v>903</v>
      </c>
      <c r="R1075" s="883" t="s">
        <v>872</v>
      </c>
      <c r="S1075" s="882">
        <v>130</v>
      </c>
      <c r="T1075" s="882"/>
      <c r="U1075" s="882">
        <v>130</v>
      </c>
      <c r="V1075" s="882"/>
      <c r="W1075" s="882"/>
      <c r="X1075" s="882">
        <v>23</v>
      </c>
      <c r="Y1075" s="882"/>
      <c r="Z1075" s="882"/>
      <c r="AA1075" s="882"/>
    </row>
    <row r="1076" spans="1:27" s="24" customFormat="1" ht="34.5" customHeight="1" x14ac:dyDescent="0.4">
      <c r="A1076" s="882">
        <v>757</v>
      </c>
      <c r="B1076" s="882" t="s">
        <v>26</v>
      </c>
      <c r="C1076" s="882">
        <v>40609</v>
      </c>
      <c r="D1076" s="882">
        <v>141</v>
      </c>
      <c r="E1076" s="882">
        <v>3797</v>
      </c>
      <c r="F1076" s="883" t="s">
        <v>879</v>
      </c>
      <c r="G1076" s="882">
        <v>0</v>
      </c>
      <c r="H1076" s="882">
        <v>2</v>
      </c>
      <c r="I1076" s="884">
        <v>52</v>
      </c>
      <c r="J1076" s="882">
        <v>252</v>
      </c>
      <c r="K1076" s="882"/>
      <c r="L1076" s="882"/>
      <c r="M1076" s="882"/>
      <c r="N1076" s="882"/>
      <c r="O1076" s="882"/>
      <c r="P1076" s="7"/>
      <c r="Q1076" s="882"/>
      <c r="R1076" s="882"/>
      <c r="S1076" s="882"/>
      <c r="T1076" s="23"/>
      <c r="U1076" s="882"/>
      <c r="V1076" s="882"/>
      <c r="W1076" s="882"/>
      <c r="X1076" s="882"/>
      <c r="Y1076" s="882"/>
      <c r="Z1076" s="882"/>
      <c r="AA1076" s="882"/>
    </row>
    <row r="1077" spans="1:27" s="24" customFormat="1" ht="38.25" customHeight="1" x14ac:dyDescent="0.4">
      <c r="A1077" s="882">
        <v>758</v>
      </c>
      <c r="B1077" s="882" t="s">
        <v>26</v>
      </c>
      <c r="C1077" s="882">
        <v>26260</v>
      </c>
      <c r="D1077" s="882">
        <v>52</v>
      </c>
      <c r="E1077" s="882">
        <v>1114</v>
      </c>
      <c r="F1077" s="883" t="s">
        <v>879</v>
      </c>
      <c r="G1077" s="882">
        <v>17</v>
      </c>
      <c r="H1077" s="882">
        <v>0</v>
      </c>
      <c r="I1077" s="884">
        <v>41</v>
      </c>
      <c r="J1077" s="23">
        <v>6841</v>
      </c>
      <c r="K1077" s="882"/>
      <c r="L1077" s="882"/>
      <c r="M1077" s="882"/>
      <c r="N1077" s="882"/>
      <c r="O1077" s="882"/>
      <c r="P1077" s="7"/>
      <c r="Q1077" s="882"/>
      <c r="R1077" s="882"/>
      <c r="S1077" s="882"/>
      <c r="T1077" s="23"/>
      <c r="U1077" s="882"/>
      <c r="V1077" s="882"/>
      <c r="W1077" s="882"/>
      <c r="X1077" s="882"/>
      <c r="Y1077" s="882"/>
      <c r="Z1077" s="882"/>
      <c r="AA1077" s="882"/>
    </row>
    <row r="1078" spans="1:27" s="24" customFormat="1" ht="33.75" customHeight="1" x14ac:dyDescent="0.4">
      <c r="A1078" s="882">
        <v>759</v>
      </c>
      <c r="B1078" s="882" t="s">
        <v>26</v>
      </c>
      <c r="C1078" s="882">
        <v>74787</v>
      </c>
      <c r="D1078" s="882">
        <v>141</v>
      </c>
      <c r="E1078" s="882">
        <v>6722</v>
      </c>
      <c r="F1078" s="883" t="s">
        <v>879</v>
      </c>
      <c r="G1078" s="882">
        <v>2</v>
      </c>
      <c r="H1078" s="882">
        <v>1</v>
      </c>
      <c r="I1078" s="884">
        <v>16</v>
      </c>
      <c r="J1078" s="882">
        <v>916</v>
      </c>
      <c r="K1078" s="882"/>
      <c r="L1078" s="882"/>
      <c r="M1078" s="882"/>
      <c r="N1078" s="882"/>
      <c r="O1078" s="882"/>
      <c r="P1078" s="7"/>
      <c r="Q1078" s="882"/>
      <c r="R1078" s="882"/>
      <c r="S1078" s="882"/>
      <c r="T1078" s="23"/>
      <c r="U1078" s="882"/>
      <c r="V1078" s="882"/>
      <c r="W1078" s="882"/>
      <c r="X1078" s="882"/>
      <c r="Y1078" s="882"/>
      <c r="Z1078" s="882"/>
      <c r="AA1078" s="882"/>
    </row>
    <row r="1079" spans="1:27" s="24" customFormat="1" ht="34.5" customHeight="1" x14ac:dyDescent="0.4">
      <c r="A1079" s="882">
        <v>760</v>
      </c>
      <c r="B1079" s="882" t="s">
        <v>26</v>
      </c>
      <c r="C1079" s="882">
        <v>13938</v>
      </c>
      <c r="D1079" s="882">
        <v>34</v>
      </c>
      <c r="E1079" s="882">
        <v>571</v>
      </c>
      <c r="F1079" s="883" t="s">
        <v>879</v>
      </c>
      <c r="G1079" s="882">
        <v>5</v>
      </c>
      <c r="H1079" s="882">
        <v>3</v>
      </c>
      <c r="I1079" s="884">
        <v>81</v>
      </c>
      <c r="J1079" s="882"/>
      <c r="K1079" s="882"/>
      <c r="L1079" s="882"/>
      <c r="M1079" s="882"/>
      <c r="N1079" s="882"/>
      <c r="O1079" s="882"/>
      <c r="P1079" s="7"/>
      <c r="Q1079" s="882"/>
      <c r="R1079" s="882"/>
      <c r="S1079" s="882"/>
      <c r="T1079" s="882"/>
      <c r="U1079" s="882"/>
      <c r="V1079" s="882"/>
      <c r="W1079" s="882"/>
      <c r="X1079" s="882"/>
      <c r="Y1079" s="882"/>
      <c r="Z1079" s="917"/>
      <c r="AA1079" s="919"/>
    </row>
    <row r="1080" spans="1:27" s="24" customFormat="1" ht="33.75" customHeight="1" x14ac:dyDescent="0.4">
      <c r="A1080" s="882">
        <v>761</v>
      </c>
      <c r="B1080" s="882" t="s">
        <v>26</v>
      </c>
      <c r="C1080" s="910">
        <v>74786</v>
      </c>
      <c r="D1080" s="882">
        <v>140</v>
      </c>
      <c r="E1080" s="882">
        <v>6721</v>
      </c>
      <c r="F1080" s="883" t="s">
        <v>879</v>
      </c>
      <c r="G1080" s="882">
        <v>5</v>
      </c>
      <c r="H1080" s="882">
        <v>2</v>
      </c>
      <c r="I1080" s="884">
        <v>26</v>
      </c>
      <c r="J1080" s="23">
        <v>2112</v>
      </c>
      <c r="K1080" s="882">
        <v>51</v>
      </c>
      <c r="L1080" s="882">
        <v>63</v>
      </c>
      <c r="M1080" s="882"/>
      <c r="N1080" s="882"/>
      <c r="O1080" s="882">
        <v>1</v>
      </c>
      <c r="P1080" s="7">
        <v>57</v>
      </c>
      <c r="Q1080" s="882" t="s">
        <v>903</v>
      </c>
      <c r="R1080" s="882" t="s">
        <v>872</v>
      </c>
      <c r="S1080" s="882">
        <v>187</v>
      </c>
      <c r="T1080" s="882"/>
      <c r="U1080" s="882"/>
      <c r="V1080" s="882"/>
      <c r="W1080" s="882"/>
      <c r="X1080" s="882">
        <v>2</v>
      </c>
      <c r="Y1080" s="882"/>
      <c r="Z1080" s="882"/>
      <c r="AA1080" s="882"/>
    </row>
    <row r="1081" spans="1:27" s="24" customFormat="1" ht="36" x14ac:dyDescent="0.4">
      <c r="A1081" s="882"/>
      <c r="B1081" s="882"/>
      <c r="C1081" s="882"/>
      <c r="D1081" s="882"/>
      <c r="E1081" s="882"/>
      <c r="F1081" s="883"/>
      <c r="G1081" s="882"/>
      <c r="H1081" s="882"/>
      <c r="I1081" s="884"/>
      <c r="J1081" s="882"/>
      <c r="K1081" s="882"/>
      <c r="L1081" s="882"/>
      <c r="M1081" s="882"/>
      <c r="N1081" s="882"/>
      <c r="O1081" s="882">
        <v>2</v>
      </c>
      <c r="P1081" s="7"/>
      <c r="Q1081" s="883" t="s">
        <v>941</v>
      </c>
      <c r="R1081" s="882" t="s">
        <v>872</v>
      </c>
      <c r="S1081" s="882">
        <v>252</v>
      </c>
      <c r="T1081" s="882"/>
      <c r="U1081" s="882"/>
      <c r="V1081" s="882">
        <v>252</v>
      </c>
      <c r="W1081" s="882"/>
      <c r="X1081" s="882"/>
      <c r="Y1081" s="882"/>
      <c r="Z1081" s="882"/>
      <c r="AA1081" s="882"/>
    </row>
    <row r="1082" spans="1:27" s="24" customFormat="1" x14ac:dyDescent="0.4">
      <c r="A1082" s="882"/>
      <c r="B1082" s="882"/>
      <c r="C1082" s="882"/>
      <c r="D1082" s="882"/>
      <c r="E1082" s="882"/>
      <c r="F1082" s="883"/>
      <c r="G1082" s="882"/>
      <c r="H1082" s="882"/>
      <c r="I1082" s="884"/>
      <c r="J1082" s="882"/>
      <c r="K1082" s="882"/>
      <c r="L1082" s="882"/>
      <c r="M1082" s="882"/>
      <c r="N1082" s="882"/>
      <c r="O1082" s="882">
        <v>3</v>
      </c>
      <c r="P1082" s="7"/>
      <c r="Q1082" s="883" t="s">
        <v>942</v>
      </c>
      <c r="R1082" s="882" t="s">
        <v>872</v>
      </c>
      <c r="S1082" s="882">
        <v>16</v>
      </c>
      <c r="T1082" s="882"/>
      <c r="U1082" s="882">
        <v>16</v>
      </c>
      <c r="V1082" s="882"/>
      <c r="W1082" s="882"/>
      <c r="X1082" s="882"/>
      <c r="Y1082" s="882"/>
      <c r="Z1082" s="882"/>
      <c r="AA1082" s="882"/>
    </row>
    <row r="1083" spans="1:27" s="24" customFormat="1" ht="33.75" customHeight="1" x14ac:dyDescent="0.4">
      <c r="A1083" s="882">
        <v>762</v>
      </c>
      <c r="B1083" s="882" t="s">
        <v>26</v>
      </c>
      <c r="C1083" s="882">
        <v>31612</v>
      </c>
      <c r="D1083" s="882">
        <v>68</v>
      </c>
      <c r="E1083" s="882">
        <v>2657</v>
      </c>
      <c r="F1083" s="883" t="s">
        <v>879</v>
      </c>
      <c r="G1083" s="882">
        <v>18</v>
      </c>
      <c r="H1083" s="882">
        <v>2</v>
      </c>
      <c r="I1083" s="884">
        <v>57</v>
      </c>
      <c r="J1083" s="23">
        <v>7457</v>
      </c>
      <c r="K1083" s="882"/>
      <c r="L1083" s="882"/>
      <c r="M1083" s="882"/>
      <c r="N1083" s="882"/>
      <c r="O1083" s="882"/>
      <c r="P1083" s="7"/>
      <c r="Q1083" s="882"/>
      <c r="R1083" s="882"/>
      <c r="S1083" s="882"/>
      <c r="T1083" s="23"/>
      <c r="U1083" s="882"/>
      <c r="V1083" s="882"/>
      <c r="W1083" s="882"/>
      <c r="X1083" s="882"/>
      <c r="Y1083" s="882"/>
      <c r="Z1083" s="882"/>
      <c r="AA1083" s="882"/>
    </row>
    <row r="1084" spans="1:27" s="24" customFormat="1" ht="34.5" customHeight="1" x14ac:dyDescent="0.4">
      <c r="A1084" s="882">
        <v>763</v>
      </c>
      <c r="B1084" s="882" t="s">
        <v>26</v>
      </c>
      <c r="C1084" s="882">
        <v>31609</v>
      </c>
      <c r="D1084" s="882">
        <v>60</v>
      </c>
      <c r="E1084" s="882">
        <v>534</v>
      </c>
      <c r="F1084" s="883" t="s">
        <v>879</v>
      </c>
      <c r="G1084" s="882">
        <v>28</v>
      </c>
      <c r="H1084" s="882">
        <v>1</v>
      </c>
      <c r="I1084" s="884">
        <v>83</v>
      </c>
      <c r="J1084" s="23">
        <v>11383</v>
      </c>
      <c r="K1084" s="882"/>
      <c r="L1084" s="882"/>
      <c r="M1084" s="882"/>
      <c r="N1084" s="882"/>
      <c r="O1084" s="882"/>
      <c r="P1084" s="7"/>
      <c r="Q1084" s="882"/>
      <c r="R1084" s="882"/>
      <c r="S1084" s="882"/>
      <c r="T1084" s="23"/>
      <c r="U1084" s="882"/>
      <c r="V1084" s="882"/>
      <c r="W1084" s="882"/>
      <c r="X1084" s="882"/>
      <c r="Y1084" s="882"/>
      <c r="Z1084" s="882"/>
      <c r="AA1084" s="882"/>
    </row>
    <row r="1085" spans="1:27" s="24" customFormat="1" ht="35.25" customHeight="1" x14ac:dyDescent="0.4">
      <c r="A1085" s="882">
        <v>764</v>
      </c>
      <c r="B1085" s="882" t="s">
        <v>26</v>
      </c>
      <c r="C1085" s="882">
        <v>64863</v>
      </c>
      <c r="D1085" s="882">
        <v>37</v>
      </c>
      <c r="E1085" s="882">
        <v>5586</v>
      </c>
      <c r="F1085" s="883" t="s">
        <v>879</v>
      </c>
      <c r="G1085" s="882">
        <v>0</v>
      </c>
      <c r="H1085" s="882">
        <v>2</v>
      </c>
      <c r="I1085" s="884">
        <v>3</v>
      </c>
      <c r="J1085" s="882"/>
      <c r="K1085" s="882">
        <v>28</v>
      </c>
      <c r="L1085" s="882">
        <v>6</v>
      </c>
      <c r="M1085" s="882"/>
      <c r="N1085" s="882">
        <v>169</v>
      </c>
      <c r="O1085" s="882">
        <v>1</v>
      </c>
      <c r="P1085" s="7">
        <v>403</v>
      </c>
      <c r="Q1085" s="882" t="s">
        <v>903</v>
      </c>
      <c r="R1085" s="882" t="s">
        <v>872</v>
      </c>
      <c r="S1085" s="882">
        <v>135</v>
      </c>
      <c r="T1085" s="882"/>
      <c r="U1085" s="882">
        <v>111</v>
      </c>
      <c r="V1085" s="882">
        <v>24</v>
      </c>
      <c r="W1085" s="882"/>
      <c r="X1085" s="882">
        <v>7</v>
      </c>
      <c r="Y1085" s="882"/>
      <c r="Z1085" s="882"/>
      <c r="AA1085" s="882"/>
    </row>
    <row r="1086" spans="1:27" s="24" customFormat="1" ht="38.25" customHeight="1" x14ac:dyDescent="0.4">
      <c r="A1086" s="882">
        <v>765</v>
      </c>
      <c r="B1086" s="882" t="s">
        <v>26</v>
      </c>
      <c r="C1086" s="882">
        <v>42240</v>
      </c>
      <c r="D1086" s="882">
        <v>87</v>
      </c>
      <c r="E1086" s="882">
        <v>3910</v>
      </c>
      <c r="F1086" s="883" t="s">
        <v>879</v>
      </c>
      <c r="G1086" s="882">
        <v>3</v>
      </c>
      <c r="H1086" s="882">
        <v>0</v>
      </c>
      <c r="I1086" s="884">
        <v>0</v>
      </c>
      <c r="J1086" s="882"/>
      <c r="K1086" s="882"/>
      <c r="L1086" s="882"/>
      <c r="M1086" s="882"/>
      <c r="N1086" s="882"/>
      <c r="O1086" s="882"/>
      <c r="P1086" s="7"/>
      <c r="Q1086" s="882"/>
      <c r="R1086" s="882"/>
      <c r="S1086" s="882"/>
      <c r="T1086" s="882"/>
      <c r="U1086" s="882"/>
      <c r="V1086" s="882"/>
      <c r="W1086" s="882"/>
      <c r="X1086" s="882"/>
      <c r="Y1086" s="882"/>
      <c r="Z1086" s="882"/>
      <c r="AA1086" s="882"/>
    </row>
    <row r="1087" spans="1:27" s="24" customFormat="1" ht="34.5" customHeight="1" x14ac:dyDescent="0.4">
      <c r="A1087" s="882">
        <v>766</v>
      </c>
      <c r="B1087" s="882" t="s">
        <v>26</v>
      </c>
      <c r="C1087" s="882">
        <v>28871</v>
      </c>
      <c r="D1087" s="882">
        <v>4</v>
      </c>
      <c r="E1087" s="882">
        <v>1811</v>
      </c>
      <c r="F1087" s="883" t="s">
        <v>879</v>
      </c>
      <c r="G1087" s="882">
        <v>2</v>
      </c>
      <c r="H1087" s="882">
        <v>1</v>
      </c>
      <c r="I1087" s="884">
        <v>16</v>
      </c>
      <c r="J1087" s="882">
        <v>916</v>
      </c>
      <c r="K1087" s="882"/>
      <c r="L1087" s="882"/>
      <c r="M1087" s="882"/>
      <c r="N1087" s="882"/>
      <c r="O1087" s="882"/>
      <c r="P1087" s="7"/>
      <c r="Q1087" s="882"/>
      <c r="R1087" s="882"/>
      <c r="S1087" s="882"/>
      <c r="T1087" s="882"/>
      <c r="U1087" s="882"/>
      <c r="V1087" s="882"/>
      <c r="W1087" s="882"/>
      <c r="X1087" s="882"/>
      <c r="Y1087" s="882"/>
      <c r="Z1087" s="882"/>
      <c r="AA1087" s="882"/>
    </row>
    <row r="1088" spans="1:27" s="24" customFormat="1" ht="39.75" customHeight="1" x14ac:dyDescent="0.4">
      <c r="A1088" s="882">
        <v>767</v>
      </c>
      <c r="B1088" s="882" t="s">
        <v>26</v>
      </c>
      <c r="C1088" s="882">
        <v>28857</v>
      </c>
      <c r="D1088" s="882">
        <v>5</v>
      </c>
      <c r="E1088" s="882">
        <v>1810</v>
      </c>
      <c r="F1088" s="883" t="s">
        <v>879</v>
      </c>
      <c r="G1088" s="882">
        <v>0</v>
      </c>
      <c r="H1088" s="882">
        <v>3</v>
      </c>
      <c r="I1088" s="884">
        <v>25</v>
      </c>
      <c r="J1088" s="882"/>
      <c r="K1088" s="882">
        <v>25</v>
      </c>
      <c r="L1088" s="882"/>
      <c r="M1088" s="882"/>
      <c r="N1088" s="882">
        <v>300</v>
      </c>
      <c r="O1088" s="882">
        <v>1</v>
      </c>
      <c r="P1088" s="7"/>
      <c r="Q1088" s="882" t="s">
        <v>903</v>
      </c>
      <c r="R1088" s="882" t="s">
        <v>872</v>
      </c>
      <c r="S1088" s="882">
        <v>100</v>
      </c>
      <c r="T1088" s="882"/>
      <c r="U1088" s="882">
        <v>100</v>
      </c>
      <c r="V1088" s="882"/>
      <c r="W1088" s="882"/>
      <c r="X1088" s="882"/>
      <c r="Y1088" s="882"/>
      <c r="Z1088" s="882"/>
      <c r="AA1088" s="882"/>
    </row>
    <row r="1089" spans="1:29" s="24" customFormat="1" ht="34.5" customHeight="1" x14ac:dyDescent="0.4">
      <c r="A1089" s="882">
        <v>768</v>
      </c>
      <c r="B1089" s="882" t="s">
        <v>26</v>
      </c>
      <c r="C1089" s="882">
        <v>30346</v>
      </c>
      <c r="D1089" s="882">
        <v>3</v>
      </c>
      <c r="E1089" s="882">
        <v>1961</v>
      </c>
      <c r="F1089" s="883" t="s">
        <v>879</v>
      </c>
      <c r="G1089" s="882">
        <v>2</v>
      </c>
      <c r="H1089" s="882">
        <v>3</v>
      </c>
      <c r="I1089" s="884">
        <v>58</v>
      </c>
      <c r="J1089" s="882"/>
      <c r="K1089" s="882"/>
      <c r="L1089" s="882"/>
      <c r="M1089" s="882"/>
      <c r="N1089" s="882">
        <v>225</v>
      </c>
      <c r="O1089" s="882"/>
      <c r="P1089" s="7"/>
      <c r="Q1089" s="882"/>
      <c r="R1089" s="882"/>
      <c r="S1089" s="882"/>
      <c r="T1089" s="882"/>
      <c r="U1089" s="882"/>
      <c r="V1089" s="882"/>
      <c r="W1089" s="882"/>
      <c r="X1089" s="882"/>
      <c r="Y1089" s="882"/>
      <c r="Z1089" s="882"/>
      <c r="AA1089" s="882"/>
    </row>
    <row r="1090" spans="1:29" s="24" customFormat="1" ht="36.75" customHeight="1" x14ac:dyDescent="0.4">
      <c r="A1090" s="882">
        <v>769</v>
      </c>
      <c r="B1090" s="882" t="s">
        <v>26</v>
      </c>
      <c r="C1090" s="882">
        <v>42133</v>
      </c>
      <c r="D1090" s="882">
        <v>1</v>
      </c>
      <c r="E1090" s="882">
        <v>3929</v>
      </c>
      <c r="F1090" s="883" t="s">
        <v>879</v>
      </c>
      <c r="G1090" s="882">
        <v>0</v>
      </c>
      <c r="H1090" s="882">
        <v>2</v>
      </c>
      <c r="I1090" s="884">
        <v>0</v>
      </c>
      <c r="J1090" s="882"/>
      <c r="K1090" s="882"/>
      <c r="L1090" s="882"/>
      <c r="M1090" s="882"/>
      <c r="N1090" s="882"/>
      <c r="O1090" s="882"/>
      <c r="P1090" s="7"/>
      <c r="Q1090" s="882"/>
      <c r="R1090" s="882"/>
      <c r="S1090" s="882"/>
      <c r="T1090" s="882"/>
      <c r="U1090" s="882"/>
      <c r="V1090" s="882"/>
      <c r="W1090" s="882"/>
      <c r="X1090" s="882"/>
      <c r="Y1090" s="882"/>
      <c r="Z1090" s="882"/>
      <c r="AA1090" s="882"/>
    </row>
    <row r="1091" spans="1:29" s="24" customFormat="1" ht="38.25" customHeight="1" x14ac:dyDescent="0.4">
      <c r="A1091" s="882">
        <v>770</v>
      </c>
      <c r="B1091" s="882" t="s">
        <v>26</v>
      </c>
      <c r="C1091" s="882">
        <v>55562</v>
      </c>
      <c r="D1091" s="882">
        <v>35</v>
      </c>
      <c r="E1091" s="882">
        <v>4919</v>
      </c>
      <c r="F1091" s="883" t="s">
        <v>879</v>
      </c>
      <c r="G1091" s="882">
        <v>0</v>
      </c>
      <c r="H1091" s="882">
        <v>1</v>
      </c>
      <c r="I1091" s="884">
        <v>36</v>
      </c>
      <c r="J1091" s="882"/>
      <c r="K1091" s="882">
        <v>25</v>
      </c>
      <c r="L1091" s="882"/>
      <c r="M1091" s="882"/>
      <c r="N1091" s="882">
        <v>111</v>
      </c>
      <c r="O1091" s="882">
        <v>1</v>
      </c>
      <c r="P1091" s="7"/>
      <c r="Q1091" s="882" t="s">
        <v>903</v>
      </c>
      <c r="R1091" s="882" t="s">
        <v>872</v>
      </c>
      <c r="S1091" s="882">
        <v>100</v>
      </c>
      <c r="T1091" s="882"/>
      <c r="U1091" s="882">
        <v>100</v>
      </c>
      <c r="V1091" s="882"/>
      <c r="W1091" s="882"/>
      <c r="X1091" s="882"/>
      <c r="Y1091" s="882"/>
      <c r="Z1091" s="882"/>
      <c r="AA1091" s="882"/>
    </row>
    <row r="1092" spans="1:29" s="62" customFormat="1" ht="18" customHeight="1" x14ac:dyDescent="0.4">
      <c r="A1092" s="232"/>
      <c r="B1092" s="232"/>
      <c r="C1092" s="232"/>
      <c r="D1092" s="232"/>
      <c r="E1092" s="232"/>
      <c r="F1092" s="233"/>
      <c r="G1092" s="232"/>
      <c r="H1092" s="232"/>
      <c r="I1092" s="244"/>
      <c r="J1092" s="232"/>
      <c r="K1092" s="232"/>
      <c r="L1092" s="882"/>
      <c r="M1092" s="232"/>
      <c r="N1092" s="232"/>
      <c r="O1092" s="232"/>
      <c r="P1092" s="234"/>
      <c r="Q1092" s="232"/>
      <c r="R1092" s="232"/>
      <c r="S1092" s="232"/>
      <c r="T1092" s="232"/>
      <c r="U1092" s="232"/>
      <c r="V1092" s="232"/>
      <c r="W1092" s="232"/>
      <c r="X1092" s="232"/>
      <c r="Y1092" s="882"/>
      <c r="Z1092" s="882"/>
      <c r="AA1092" s="882"/>
    </row>
    <row r="1093" spans="1:29" s="24" customFormat="1" ht="27.75" customHeight="1" x14ac:dyDescent="0.4">
      <c r="A1093" s="882">
        <v>771</v>
      </c>
      <c r="B1093" s="882" t="s">
        <v>26</v>
      </c>
      <c r="C1093" s="882">
        <v>55561</v>
      </c>
      <c r="D1093" s="882">
        <v>34</v>
      </c>
      <c r="E1093" s="882">
        <v>4918</v>
      </c>
      <c r="F1093" s="883" t="s">
        <v>879</v>
      </c>
      <c r="G1093" s="882">
        <v>0</v>
      </c>
      <c r="H1093" s="882">
        <v>1</v>
      </c>
      <c r="I1093" s="884">
        <v>32</v>
      </c>
      <c r="J1093" s="882"/>
      <c r="K1093" s="882"/>
      <c r="L1093" s="882"/>
      <c r="M1093" s="882"/>
      <c r="N1093" s="882">
        <v>132</v>
      </c>
      <c r="O1093" s="882"/>
      <c r="P1093" s="7"/>
      <c r="Q1093" s="882"/>
      <c r="R1093" s="882"/>
      <c r="S1093" s="882"/>
      <c r="T1093" s="882"/>
      <c r="U1093" s="882"/>
      <c r="V1093" s="882"/>
      <c r="W1093" s="882"/>
      <c r="X1093" s="882"/>
      <c r="Y1093" s="882"/>
      <c r="Z1093" s="882"/>
      <c r="AA1093" s="882"/>
    </row>
    <row r="1094" spans="1:29" s="24" customFormat="1" ht="32.25" customHeight="1" x14ac:dyDescent="0.4">
      <c r="A1094" s="882">
        <v>772</v>
      </c>
      <c r="B1094" s="882" t="s">
        <v>26</v>
      </c>
      <c r="C1094" s="882">
        <v>55560</v>
      </c>
      <c r="D1094" s="882">
        <v>33</v>
      </c>
      <c r="E1094" s="882">
        <v>4917</v>
      </c>
      <c r="F1094" s="883" t="s">
        <v>879</v>
      </c>
      <c r="G1094" s="882">
        <v>0</v>
      </c>
      <c r="H1094" s="882">
        <v>1</v>
      </c>
      <c r="I1094" s="884">
        <v>32</v>
      </c>
      <c r="J1094" s="882"/>
      <c r="K1094" s="882"/>
      <c r="L1094" s="882"/>
      <c r="M1094" s="882"/>
      <c r="N1094" s="882">
        <v>132</v>
      </c>
      <c r="O1094" s="882"/>
      <c r="P1094" s="7"/>
      <c r="Q1094" s="882"/>
      <c r="R1094" s="882"/>
      <c r="S1094" s="882"/>
      <c r="T1094" s="882"/>
      <c r="U1094" s="882"/>
      <c r="V1094" s="882"/>
      <c r="W1094" s="882"/>
      <c r="X1094" s="882"/>
      <c r="Y1094" s="882"/>
      <c r="Z1094" s="882"/>
      <c r="AA1094" s="882"/>
    </row>
    <row r="1095" spans="1:29" s="24" customFormat="1" ht="34.5" customHeight="1" x14ac:dyDescent="0.4">
      <c r="A1095" s="882">
        <v>773</v>
      </c>
      <c r="B1095" s="882" t="s">
        <v>26</v>
      </c>
      <c r="C1095" s="882">
        <v>55559</v>
      </c>
      <c r="D1095" s="882">
        <v>32</v>
      </c>
      <c r="E1095" s="882">
        <v>4916</v>
      </c>
      <c r="F1095" s="883" t="s">
        <v>879</v>
      </c>
      <c r="G1095" s="882">
        <v>0</v>
      </c>
      <c r="H1095" s="882">
        <v>1</v>
      </c>
      <c r="I1095" s="884">
        <v>32</v>
      </c>
      <c r="J1095" s="882"/>
      <c r="K1095" s="882"/>
      <c r="L1095" s="882"/>
      <c r="M1095" s="882"/>
      <c r="N1095" s="882">
        <v>132</v>
      </c>
      <c r="O1095" s="882"/>
      <c r="P1095" s="7"/>
      <c r="Q1095" s="882"/>
      <c r="R1095" s="882"/>
      <c r="S1095" s="882"/>
      <c r="T1095" s="882"/>
      <c r="U1095" s="882"/>
      <c r="V1095" s="882"/>
      <c r="W1095" s="882"/>
      <c r="X1095" s="882"/>
      <c r="Y1095" s="882"/>
      <c r="Z1095" s="882"/>
      <c r="AA1095" s="882"/>
    </row>
    <row r="1096" spans="1:29" s="24" customFormat="1" ht="31.5" customHeight="1" x14ac:dyDescent="0.4">
      <c r="A1096" s="882">
        <v>774</v>
      </c>
      <c r="B1096" s="882" t="s">
        <v>26</v>
      </c>
      <c r="C1096" s="882">
        <v>26413</v>
      </c>
      <c r="D1096" s="882">
        <v>62</v>
      </c>
      <c r="E1096" s="882">
        <v>1107</v>
      </c>
      <c r="F1096" s="883" t="s">
        <v>879</v>
      </c>
      <c r="G1096" s="882">
        <v>4</v>
      </c>
      <c r="H1096" s="882">
        <v>0</v>
      </c>
      <c r="I1096" s="884">
        <v>86</v>
      </c>
      <c r="J1096" s="23">
        <v>1686</v>
      </c>
      <c r="K1096" s="882"/>
      <c r="L1096" s="882"/>
      <c r="M1096" s="882"/>
      <c r="N1096" s="882"/>
      <c r="O1096" s="882"/>
      <c r="P1096" s="7"/>
      <c r="Q1096" s="882"/>
      <c r="R1096" s="882"/>
      <c r="S1096" s="882"/>
      <c r="T1096" s="23"/>
      <c r="U1096" s="882"/>
      <c r="V1096" s="882"/>
      <c r="W1096" s="882"/>
      <c r="X1096" s="882"/>
      <c r="Y1096" s="882"/>
      <c r="Z1096" s="882"/>
      <c r="AA1096" s="882"/>
    </row>
    <row r="1097" spans="1:29" s="24" customFormat="1" ht="34.5" customHeight="1" x14ac:dyDescent="0.4">
      <c r="A1097" s="882">
        <v>775</v>
      </c>
      <c r="B1097" s="882" t="s">
        <v>26</v>
      </c>
      <c r="C1097" s="882">
        <v>51220</v>
      </c>
      <c r="D1097" s="882">
        <v>101</v>
      </c>
      <c r="E1097" s="882">
        <v>4546</v>
      </c>
      <c r="F1097" s="883" t="s">
        <v>879</v>
      </c>
      <c r="G1097" s="882">
        <v>8</v>
      </c>
      <c r="H1097" s="882">
        <v>0</v>
      </c>
      <c r="I1097" s="884">
        <v>0</v>
      </c>
      <c r="J1097" s="23">
        <v>3200</v>
      </c>
      <c r="K1097" s="882"/>
      <c r="L1097" s="882"/>
      <c r="M1097" s="882"/>
      <c r="N1097" s="882"/>
      <c r="O1097" s="882"/>
      <c r="P1097" s="7"/>
      <c r="Q1097" s="882"/>
      <c r="R1097" s="882"/>
      <c r="S1097" s="882"/>
      <c r="T1097" s="23"/>
      <c r="U1097" s="882"/>
      <c r="V1097" s="882"/>
      <c r="W1097" s="882"/>
      <c r="X1097" s="882"/>
      <c r="Y1097" s="882"/>
      <c r="Z1097" s="882"/>
      <c r="AA1097" s="882"/>
    </row>
    <row r="1098" spans="1:29" s="24" customFormat="1" ht="34.5" customHeight="1" x14ac:dyDescent="0.4">
      <c r="A1098" s="882">
        <v>776</v>
      </c>
      <c r="B1098" s="882" t="s">
        <v>26</v>
      </c>
      <c r="C1098" s="882">
        <v>38676</v>
      </c>
      <c r="D1098" s="882">
        <v>88</v>
      </c>
      <c r="E1098" s="882">
        <v>3656</v>
      </c>
      <c r="F1098" s="883" t="s">
        <v>879</v>
      </c>
      <c r="G1098" s="882">
        <v>10</v>
      </c>
      <c r="H1098" s="882">
        <v>0</v>
      </c>
      <c r="I1098" s="884">
        <v>0</v>
      </c>
      <c r="J1098" s="23">
        <v>4000</v>
      </c>
      <c r="K1098" s="882"/>
      <c r="L1098" s="882"/>
      <c r="M1098" s="882"/>
      <c r="N1098" s="882"/>
      <c r="O1098" s="882"/>
      <c r="P1098" s="7"/>
      <c r="Q1098" s="882"/>
      <c r="R1098" s="882"/>
      <c r="S1098" s="882"/>
      <c r="T1098" s="23"/>
      <c r="U1098" s="882"/>
      <c r="V1098" s="882"/>
      <c r="W1098" s="882"/>
      <c r="X1098" s="882"/>
      <c r="Y1098" s="882"/>
      <c r="Z1098" s="882"/>
      <c r="AA1098" s="882"/>
    </row>
    <row r="1099" spans="1:29" s="24" customFormat="1" ht="32.25" customHeight="1" x14ac:dyDescent="0.4">
      <c r="A1099" s="873">
        <v>777</v>
      </c>
      <c r="B1099" s="873" t="s">
        <v>26</v>
      </c>
      <c r="C1099" s="873">
        <v>72441</v>
      </c>
      <c r="D1099" s="873">
        <v>89</v>
      </c>
      <c r="E1099" s="873">
        <v>6285</v>
      </c>
      <c r="F1099" s="875" t="s">
        <v>879</v>
      </c>
      <c r="G1099" s="873">
        <v>0</v>
      </c>
      <c r="H1099" s="873">
        <v>1</v>
      </c>
      <c r="I1099" s="881">
        <v>79</v>
      </c>
      <c r="J1099" s="873"/>
      <c r="K1099" s="873">
        <v>61</v>
      </c>
      <c r="L1099" s="873"/>
      <c r="M1099" s="873"/>
      <c r="N1099" s="873">
        <v>118</v>
      </c>
      <c r="O1099" s="873">
        <v>1</v>
      </c>
      <c r="P1099" s="876">
        <v>448</v>
      </c>
      <c r="Q1099" s="873" t="s">
        <v>903</v>
      </c>
      <c r="R1099" s="873" t="s">
        <v>888</v>
      </c>
      <c r="S1099" s="873">
        <v>384</v>
      </c>
      <c r="T1099" s="873"/>
      <c r="U1099" s="873"/>
      <c r="V1099" s="873"/>
      <c r="W1099" s="873"/>
      <c r="X1099" s="873">
        <v>37</v>
      </c>
      <c r="Y1099" s="873"/>
      <c r="Z1099" s="873"/>
      <c r="AA1099" s="882"/>
      <c r="AB1099" s="84"/>
    </row>
    <row r="1100" spans="1:29" s="87" customFormat="1" ht="18.75" customHeight="1" x14ac:dyDescent="0.4">
      <c r="A1100" s="882"/>
      <c r="B1100" s="882"/>
      <c r="C1100" s="882"/>
      <c r="D1100" s="882"/>
      <c r="E1100" s="882"/>
      <c r="F1100" s="883"/>
      <c r="G1100" s="882"/>
      <c r="H1100" s="882"/>
      <c r="I1100" s="884"/>
      <c r="J1100" s="882"/>
      <c r="K1100" s="882"/>
      <c r="L1100" s="882"/>
      <c r="M1100" s="882"/>
      <c r="N1100" s="882"/>
      <c r="O1100" s="882"/>
      <c r="P1100" s="7"/>
      <c r="Q1100" s="882" t="s">
        <v>886</v>
      </c>
      <c r="R1100" s="882" t="s">
        <v>872</v>
      </c>
      <c r="S1100" s="882">
        <v>192</v>
      </c>
      <c r="T1100" s="882"/>
      <c r="U1100" s="882">
        <v>192</v>
      </c>
      <c r="V1100" s="882"/>
      <c r="W1100" s="882"/>
      <c r="X1100" s="873">
        <v>37</v>
      </c>
      <c r="Y1100" s="882"/>
      <c r="Z1100" s="882"/>
      <c r="AA1100" s="882"/>
      <c r="AB1100" s="84"/>
      <c r="AC1100" s="139"/>
    </row>
    <row r="1101" spans="1:29" s="87" customFormat="1" ht="20.25" customHeight="1" x14ac:dyDescent="0.4">
      <c r="A1101" s="882"/>
      <c r="B1101" s="882"/>
      <c r="C1101" s="882"/>
      <c r="D1101" s="882"/>
      <c r="E1101" s="882"/>
      <c r="F1101" s="883"/>
      <c r="G1101" s="882"/>
      <c r="H1101" s="882"/>
      <c r="I1101" s="884"/>
      <c r="J1101" s="882"/>
      <c r="K1101" s="882"/>
      <c r="L1101" s="882"/>
      <c r="M1101" s="882"/>
      <c r="N1101" s="882"/>
      <c r="O1101" s="882"/>
      <c r="P1101" s="7"/>
      <c r="Q1101" s="882" t="s">
        <v>925</v>
      </c>
      <c r="R1101" s="882" t="s">
        <v>875</v>
      </c>
      <c r="S1101" s="882">
        <v>192</v>
      </c>
      <c r="T1101" s="882"/>
      <c r="U1101" s="882">
        <v>192</v>
      </c>
      <c r="V1101" s="882"/>
      <c r="W1101" s="882"/>
      <c r="X1101" s="873">
        <v>37</v>
      </c>
      <c r="Y1101" s="882"/>
      <c r="Z1101" s="882"/>
      <c r="AA1101" s="882"/>
      <c r="AB1101" s="140"/>
    </row>
    <row r="1102" spans="1:29" s="84" customFormat="1" ht="20.25" customHeight="1" x14ac:dyDescent="0.4">
      <c r="A1102" s="882"/>
      <c r="B1102" s="882"/>
      <c r="C1102" s="882"/>
      <c r="D1102" s="882"/>
      <c r="E1102" s="882"/>
      <c r="F1102" s="883"/>
      <c r="G1102" s="882"/>
      <c r="H1102" s="882"/>
      <c r="I1102" s="884"/>
      <c r="J1102" s="882"/>
      <c r="K1102" s="882"/>
      <c r="L1102" s="882"/>
      <c r="M1102" s="882"/>
      <c r="N1102" s="882"/>
      <c r="O1102" s="882">
        <v>2</v>
      </c>
      <c r="P1102" s="7"/>
      <c r="Q1102" s="882" t="s">
        <v>909</v>
      </c>
      <c r="R1102" s="882" t="s">
        <v>875</v>
      </c>
      <c r="S1102" s="882">
        <v>55</v>
      </c>
      <c r="T1102" s="882"/>
      <c r="U1102" s="882">
        <v>55</v>
      </c>
      <c r="V1102" s="882"/>
      <c r="W1102" s="882"/>
      <c r="X1102" s="873">
        <v>37</v>
      </c>
      <c r="Y1102" s="882"/>
      <c r="Z1102" s="882"/>
      <c r="AA1102" s="882"/>
      <c r="AB1102" s="141"/>
    </row>
    <row r="1103" spans="1:29" s="24" customFormat="1" ht="33" customHeight="1" x14ac:dyDescent="0.4">
      <c r="A1103" s="882">
        <v>778</v>
      </c>
      <c r="B1103" s="882" t="s">
        <v>26</v>
      </c>
      <c r="C1103" s="882">
        <v>72440</v>
      </c>
      <c r="D1103" s="882">
        <v>88</v>
      </c>
      <c r="E1103" s="882">
        <v>6284</v>
      </c>
      <c r="F1103" s="883" t="s">
        <v>879</v>
      </c>
      <c r="G1103" s="882">
        <v>0</v>
      </c>
      <c r="H1103" s="882">
        <v>0</v>
      </c>
      <c r="I1103" s="884">
        <v>91</v>
      </c>
      <c r="J1103" s="882"/>
      <c r="K1103" s="882">
        <v>87</v>
      </c>
      <c r="L1103" s="882">
        <v>4</v>
      </c>
      <c r="M1103" s="882"/>
      <c r="N1103" s="882"/>
      <c r="O1103" s="882">
        <v>1</v>
      </c>
      <c r="P1103" s="7">
        <v>418</v>
      </c>
      <c r="Q1103" s="882" t="s">
        <v>903</v>
      </c>
      <c r="R1103" s="882" t="s">
        <v>872</v>
      </c>
      <c r="S1103" s="882">
        <v>364</v>
      </c>
      <c r="T1103" s="882"/>
      <c r="U1103" s="882">
        <v>348</v>
      </c>
      <c r="V1103" s="882">
        <v>16</v>
      </c>
      <c r="W1103" s="882"/>
      <c r="X1103" s="882">
        <v>39</v>
      </c>
      <c r="Y1103" s="882"/>
      <c r="Z1103" s="882"/>
      <c r="AA1103" s="882"/>
    </row>
    <row r="1104" spans="1:29" s="24" customFormat="1" ht="32.25" customHeight="1" x14ac:dyDescent="0.4">
      <c r="A1104" s="882">
        <v>779</v>
      </c>
      <c r="B1104" s="882" t="s">
        <v>26</v>
      </c>
      <c r="C1104" s="882">
        <v>28171</v>
      </c>
      <c r="D1104" s="882">
        <v>69</v>
      </c>
      <c r="E1104" s="882">
        <v>2323</v>
      </c>
      <c r="F1104" s="883" t="s">
        <v>879</v>
      </c>
      <c r="G1104" s="882">
        <v>0</v>
      </c>
      <c r="H1104" s="882">
        <v>1</v>
      </c>
      <c r="I1104" s="884">
        <v>29</v>
      </c>
      <c r="J1104" s="882"/>
      <c r="K1104" s="882"/>
      <c r="L1104" s="882"/>
      <c r="M1104" s="882">
        <v>129</v>
      </c>
      <c r="N1104" s="882"/>
      <c r="O1104" s="882"/>
      <c r="P1104" s="7"/>
      <c r="Q1104" s="882"/>
      <c r="R1104" s="882"/>
      <c r="S1104" s="882"/>
      <c r="T1104" s="882"/>
      <c r="U1104" s="882"/>
      <c r="V1104" s="882"/>
      <c r="W1104" s="882"/>
      <c r="X1104" s="882"/>
      <c r="Y1104" s="882"/>
      <c r="Z1104" s="882"/>
      <c r="AA1104" s="882"/>
    </row>
    <row r="1105" spans="1:27" s="24" customFormat="1" ht="37.5" customHeight="1" x14ac:dyDescent="0.4">
      <c r="A1105" s="882">
        <v>780</v>
      </c>
      <c r="B1105" s="882" t="s">
        <v>26</v>
      </c>
      <c r="C1105" s="882">
        <v>18819</v>
      </c>
      <c r="D1105" s="882">
        <v>71</v>
      </c>
      <c r="E1105" s="882">
        <v>752</v>
      </c>
      <c r="F1105" s="883" t="s">
        <v>879</v>
      </c>
      <c r="G1105" s="882">
        <v>0</v>
      </c>
      <c r="H1105" s="882">
        <v>1</v>
      </c>
      <c r="I1105" s="884">
        <v>12</v>
      </c>
      <c r="J1105" s="882"/>
      <c r="K1105" s="882">
        <v>45</v>
      </c>
      <c r="L1105" s="882"/>
      <c r="M1105" s="882"/>
      <c r="N1105" s="882">
        <v>67</v>
      </c>
      <c r="O1105" s="882">
        <v>1</v>
      </c>
      <c r="P1105" s="7">
        <v>114</v>
      </c>
      <c r="Q1105" s="882" t="s">
        <v>903</v>
      </c>
      <c r="R1105" s="882" t="s">
        <v>875</v>
      </c>
      <c r="S1105" s="882">
        <v>180</v>
      </c>
      <c r="T1105" s="882"/>
      <c r="U1105" s="882">
        <v>180</v>
      </c>
      <c r="V1105" s="882"/>
      <c r="W1105" s="882"/>
      <c r="X1105" s="882">
        <v>39</v>
      </c>
      <c r="Y1105" s="882"/>
      <c r="Z1105" s="882"/>
      <c r="AA1105" s="882"/>
    </row>
    <row r="1106" spans="1:27" s="24" customFormat="1" ht="34.5" customHeight="1" x14ac:dyDescent="0.4">
      <c r="A1106" s="882">
        <v>781</v>
      </c>
      <c r="B1106" s="882" t="s">
        <v>26</v>
      </c>
      <c r="C1106" s="882">
        <v>38772</v>
      </c>
      <c r="D1106" s="882">
        <v>39</v>
      </c>
      <c r="E1106" s="882">
        <v>1994</v>
      </c>
      <c r="F1106" s="883" t="s">
        <v>879</v>
      </c>
      <c r="G1106" s="882">
        <v>0</v>
      </c>
      <c r="H1106" s="882">
        <v>0</v>
      </c>
      <c r="I1106" s="884">
        <v>40</v>
      </c>
      <c r="J1106" s="882"/>
      <c r="K1106" s="882">
        <v>28</v>
      </c>
      <c r="L1106" s="882">
        <v>12</v>
      </c>
      <c r="M1106" s="882"/>
      <c r="N1106" s="882"/>
      <c r="O1106" s="882">
        <v>1</v>
      </c>
      <c r="P1106" s="7" t="s">
        <v>980</v>
      </c>
      <c r="Q1106" s="882" t="s">
        <v>903</v>
      </c>
      <c r="R1106" s="882" t="s">
        <v>872</v>
      </c>
      <c r="S1106" s="882">
        <v>320</v>
      </c>
      <c r="T1106" s="882"/>
      <c r="U1106" s="882"/>
      <c r="V1106" s="882"/>
      <c r="W1106" s="882"/>
      <c r="X1106" s="882">
        <v>18</v>
      </c>
      <c r="Y1106" s="882"/>
      <c r="Z1106" s="882"/>
      <c r="AA1106" s="882"/>
    </row>
    <row r="1107" spans="1:27" s="24" customFormat="1" x14ac:dyDescent="0.4">
      <c r="A1107" s="882"/>
      <c r="B1107" s="882"/>
      <c r="C1107" s="882"/>
      <c r="D1107" s="882"/>
      <c r="E1107" s="882"/>
      <c r="F1107" s="883"/>
      <c r="G1107" s="882"/>
      <c r="H1107" s="882"/>
      <c r="I1107" s="884"/>
      <c r="J1107" s="882"/>
      <c r="K1107" s="882"/>
      <c r="L1107" s="882"/>
      <c r="M1107" s="882"/>
      <c r="N1107" s="882"/>
      <c r="O1107" s="882"/>
      <c r="P1107" s="7"/>
      <c r="Q1107" s="882" t="s">
        <v>886</v>
      </c>
      <c r="R1107" s="882" t="s">
        <v>872</v>
      </c>
      <c r="S1107" s="882">
        <v>160</v>
      </c>
      <c r="T1107" s="882"/>
      <c r="U1107" s="882">
        <v>111</v>
      </c>
      <c r="V1107" s="882">
        <v>49</v>
      </c>
      <c r="W1107" s="882"/>
      <c r="X1107" s="882">
        <v>18</v>
      </c>
      <c r="Y1107" s="882"/>
      <c r="Z1107" s="882"/>
      <c r="AA1107" s="882"/>
    </row>
    <row r="1108" spans="1:27" s="24" customFormat="1" x14ac:dyDescent="0.4">
      <c r="A1108" s="882"/>
      <c r="B1108" s="882"/>
      <c r="C1108" s="882"/>
      <c r="D1108" s="882"/>
      <c r="E1108" s="882"/>
      <c r="F1108" s="883"/>
      <c r="G1108" s="882"/>
      <c r="H1108" s="882"/>
      <c r="I1108" s="884"/>
      <c r="J1108" s="882"/>
      <c r="K1108" s="882"/>
      <c r="L1108" s="882"/>
      <c r="M1108" s="882"/>
      <c r="N1108" s="882"/>
      <c r="O1108" s="882"/>
      <c r="P1108" s="7"/>
      <c r="Q1108" s="882" t="s">
        <v>887</v>
      </c>
      <c r="R1108" s="882" t="s">
        <v>872</v>
      </c>
      <c r="S1108" s="882">
        <v>160</v>
      </c>
      <c r="T1108" s="882"/>
      <c r="U1108" s="882">
        <v>160</v>
      </c>
      <c r="V1108" s="882"/>
      <c r="W1108" s="882"/>
      <c r="X1108" s="882">
        <v>18</v>
      </c>
      <c r="Y1108" s="882"/>
      <c r="Z1108" s="882"/>
      <c r="AA1108" s="882"/>
    </row>
    <row r="1109" spans="1:27" s="24" customFormat="1" ht="31.5" customHeight="1" x14ac:dyDescent="0.4">
      <c r="A1109" s="882">
        <v>782</v>
      </c>
      <c r="B1109" s="882" t="s">
        <v>26</v>
      </c>
      <c r="C1109" s="882">
        <v>35263</v>
      </c>
      <c r="D1109" s="882">
        <v>38</v>
      </c>
      <c r="E1109" s="882">
        <v>1993</v>
      </c>
      <c r="F1109" s="883" t="s">
        <v>879</v>
      </c>
      <c r="G1109" s="882">
        <v>0</v>
      </c>
      <c r="H1109" s="882">
        <v>1</v>
      </c>
      <c r="I1109" s="884">
        <v>26</v>
      </c>
      <c r="J1109" s="882"/>
      <c r="K1109" s="882"/>
      <c r="L1109" s="882">
        <v>126</v>
      </c>
      <c r="M1109" s="882"/>
      <c r="N1109" s="882"/>
      <c r="O1109" s="882">
        <v>1</v>
      </c>
      <c r="P1109" s="7">
        <v>141</v>
      </c>
      <c r="Q1109" s="882" t="s">
        <v>903</v>
      </c>
      <c r="R1109" s="882" t="s">
        <v>872</v>
      </c>
      <c r="S1109" s="882">
        <v>90</v>
      </c>
      <c r="T1109" s="882"/>
      <c r="U1109" s="882">
        <v>18</v>
      </c>
      <c r="V1109" s="882">
        <v>72</v>
      </c>
      <c r="W1109" s="882"/>
      <c r="X1109" s="882">
        <v>18</v>
      </c>
      <c r="Y1109" s="882"/>
      <c r="Z1109" s="882"/>
      <c r="AA1109" s="882"/>
    </row>
    <row r="1110" spans="1:27" s="24" customFormat="1" ht="33" customHeight="1" x14ac:dyDescent="0.4">
      <c r="A1110" s="882"/>
      <c r="B1110" s="882"/>
      <c r="C1110" s="882"/>
      <c r="D1110" s="882"/>
      <c r="E1110" s="882"/>
      <c r="F1110" s="883"/>
      <c r="G1110" s="882"/>
      <c r="H1110" s="882"/>
      <c r="I1110" s="884"/>
      <c r="J1110" s="882"/>
      <c r="K1110" s="882"/>
      <c r="L1110" s="882"/>
      <c r="M1110" s="882"/>
      <c r="N1110" s="882"/>
      <c r="O1110" s="882">
        <v>2</v>
      </c>
      <c r="P1110" s="7"/>
      <c r="Q1110" s="883" t="s">
        <v>936</v>
      </c>
      <c r="R1110" s="882" t="s">
        <v>872</v>
      </c>
      <c r="S1110" s="882">
        <v>4</v>
      </c>
      <c r="T1110" s="882"/>
      <c r="U1110" s="882"/>
      <c r="V1110" s="882">
        <v>4</v>
      </c>
      <c r="W1110" s="882"/>
      <c r="X1110" s="882">
        <v>1</v>
      </c>
      <c r="Y1110" s="882"/>
      <c r="Z1110" s="882"/>
      <c r="AA1110" s="882"/>
    </row>
    <row r="1111" spans="1:27" s="24" customFormat="1" ht="24" customHeight="1" x14ac:dyDescent="0.4">
      <c r="A1111" s="546"/>
      <c r="B1111" s="546"/>
      <c r="C1111" s="546"/>
      <c r="D1111" s="546"/>
      <c r="E1111" s="546"/>
      <c r="F1111" s="546"/>
      <c r="G1111" s="546"/>
      <c r="H1111" s="546"/>
      <c r="I1111" s="834"/>
      <c r="J1111" s="546"/>
      <c r="K1111" s="546"/>
      <c r="L1111" s="546"/>
      <c r="M1111" s="546"/>
      <c r="N1111" s="546"/>
      <c r="O1111" s="546">
        <v>3</v>
      </c>
      <c r="P1111" s="546"/>
      <c r="Q1111" s="546" t="s">
        <v>1020</v>
      </c>
      <c r="R1111" s="546"/>
      <c r="S1111" s="546">
        <v>176</v>
      </c>
      <c r="T1111" s="546"/>
      <c r="U1111" s="546"/>
      <c r="V1111" s="546">
        <v>176</v>
      </c>
      <c r="W1111" s="546"/>
      <c r="X1111" s="546"/>
      <c r="Y1111" s="546"/>
      <c r="Z1111" s="546"/>
      <c r="AA1111" s="546"/>
    </row>
    <row r="1112" spans="1:27" s="24" customFormat="1" ht="33" customHeight="1" x14ac:dyDescent="0.4">
      <c r="A1112" s="882">
        <v>783</v>
      </c>
      <c r="B1112" s="882" t="s">
        <v>26</v>
      </c>
      <c r="C1112" s="882">
        <v>47715</v>
      </c>
      <c r="D1112" s="882">
        <v>79</v>
      </c>
      <c r="E1112" s="882">
        <v>4225</v>
      </c>
      <c r="F1112" s="883" t="s">
        <v>879</v>
      </c>
      <c r="G1112" s="882">
        <v>0</v>
      </c>
      <c r="H1112" s="882">
        <v>3</v>
      </c>
      <c r="I1112" s="884">
        <v>9</v>
      </c>
      <c r="J1112" s="882"/>
      <c r="K1112" s="882"/>
      <c r="L1112" s="882"/>
      <c r="M1112" s="882"/>
      <c r="N1112" s="882">
        <v>309</v>
      </c>
      <c r="O1112" s="882"/>
      <c r="P1112" s="7"/>
      <c r="Q1112" s="882"/>
      <c r="R1112" s="882"/>
      <c r="S1112" s="882"/>
      <c r="T1112" s="882"/>
      <c r="U1112" s="882"/>
      <c r="V1112" s="882"/>
      <c r="W1112" s="882"/>
      <c r="X1112" s="882"/>
      <c r="Y1112" s="882"/>
      <c r="Z1112" s="882"/>
      <c r="AA1112" s="882"/>
    </row>
    <row r="1113" spans="1:27" s="24" customFormat="1" ht="34.5" customHeight="1" x14ac:dyDescent="0.4">
      <c r="A1113" s="882">
        <v>784</v>
      </c>
      <c r="B1113" s="882" t="s">
        <v>26</v>
      </c>
      <c r="C1113" s="882">
        <v>78428</v>
      </c>
      <c r="D1113" s="882">
        <v>159</v>
      </c>
      <c r="E1113" s="882">
        <v>7127</v>
      </c>
      <c r="F1113" s="883" t="s">
        <v>879</v>
      </c>
      <c r="G1113" s="882">
        <v>4</v>
      </c>
      <c r="H1113" s="882">
        <v>0</v>
      </c>
      <c r="I1113" s="884">
        <v>95</v>
      </c>
      <c r="J1113" s="23">
        <v>1695</v>
      </c>
      <c r="K1113" s="882"/>
      <c r="L1113" s="882"/>
      <c r="M1113" s="882"/>
      <c r="N1113" s="882"/>
      <c r="O1113" s="882"/>
      <c r="P1113" s="7"/>
      <c r="Q1113" s="882"/>
      <c r="R1113" s="882"/>
      <c r="S1113" s="882"/>
      <c r="T1113" s="23"/>
      <c r="U1113" s="882"/>
      <c r="V1113" s="882"/>
      <c r="W1113" s="882"/>
      <c r="X1113" s="882"/>
      <c r="Y1113" s="882"/>
      <c r="Z1113" s="882"/>
      <c r="AA1113" s="882"/>
    </row>
    <row r="1114" spans="1:27" s="24" customFormat="1" ht="35.25" customHeight="1" x14ac:dyDescent="0.4">
      <c r="A1114" s="882">
        <v>785</v>
      </c>
      <c r="B1114" s="882" t="s">
        <v>26</v>
      </c>
      <c r="C1114" s="882">
        <v>54929</v>
      </c>
      <c r="D1114" s="882">
        <v>177</v>
      </c>
      <c r="E1114" s="882">
        <v>4761</v>
      </c>
      <c r="F1114" s="883" t="s">
        <v>879</v>
      </c>
      <c r="G1114" s="882">
        <v>4</v>
      </c>
      <c r="H1114" s="882">
        <v>0</v>
      </c>
      <c r="I1114" s="884">
        <v>0</v>
      </c>
      <c r="J1114" s="23">
        <v>1600</v>
      </c>
      <c r="K1114" s="882"/>
      <c r="L1114" s="882"/>
      <c r="M1114" s="882"/>
      <c r="N1114" s="882"/>
      <c r="O1114" s="882"/>
      <c r="P1114" s="7"/>
      <c r="Q1114" s="882"/>
      <c r="R1114" s="882"/>
      <c r="S1114" s="882"/>
      <c r="T1114" s="23"/>
      <c r="U1114" s="882"/>
      <c r="V1114" s="882"/>
      <c r="W1114" s="882"/>
      <c r="X1114" s="882"/>
      <c r="Y1114" s="882"/>
      <c r="Z1114" s="882"/>
      <c r="AA1114" s="882"/>
    </row>
    <row r="1115" spans="1:27" s="24" customFormat="1" x14ac:dyDescent="0.4">
      <c r="A1115" s="990">
        <v>786</v>
      </c>
      <c r="B1115" s="990" t="s">
        <v>26</v>
      </c>
      <c r="C1115" s="990">
        <v>78427</v>
      </c>
      <c r="D1115" s="990">
        <v>158</v>
      </c>
      <c r="E1115" s="990">
        <v>7126</v>
      </c>
      <c r="F1115" s="993" t="s">
        <v>879</v>
      </c>
      <c r="G1115" s="990">
        <v>2</v>
      </c>
      <c r="H1115" s="990">
        <v>0</v>
      </c>
      <c r="I1115" s="1330">
        <v>0</v>
      </c>
      <c r="J1115" s="990">
        <v>800</v>
      </c>
      <c r="K1115" s="990"/>
      <c r="L1115" s="990"/>
      <c r="M1115" s="990"/>
      <c r="N1115" s="990"/>
      <c r="O1115" s="990"/>
      <c r="P1115" s="996"/>
      <c r="Q1115" s="990"/>
      <c r="R1115" s="990"/>
      <c r="S1115" s="990"/>
      <c r="T1115" s="1092"/>
      <c r="U1115" s="990"/>
      <c r="V1115" s="990"/>
      <c r="W1115" s="990"/>
      <c r="X1115" s="990"/>
      <c r="Y1115" s="882"/>
      <c r="Z1115" s="882"/>
      <c r="AA1115" s="882"/>
    </row>
    <row r="1116" spans="1:27" s="24" customFormat="1" ht="16.5" customHeight="1" x14ac:dyDescent="0.4">
      <c r="A1116" s="992"/>
      <c r="B1116" s="992"/>
      <c r="C1116" s="992"/>
      <c r="D1116" s="992"/>
      <c r="E1116" s="992"/>
      <c r="F1116" s="995"/>
      <c r="G1116" s="992"/>
      <c r="H1116" s="992"/>
      <c r="I1116" s="1331"/>
      <c r="J1116" s="992"/>
      <c r="K1116" s="992"/>
      <c r="L1116" s="992"/>
      <c r="M1116" s="992"/>
      <c r="N1116" s="992"/>
      <c r="O1116" s="992"/>
      <c r="P1116" s="998"/>
      <c r="Q1116" s="992"/>
      <c r="R1116" s="992"/>
      <c r="S1116" s="992"/>
      <c r="T1116" s="992"/>
      <c r="U1116" s="992"/>
      <c r="V1116" s="992"/>
      <c r="W1116" s="992"/>
      <c r="X1116" s="992"/>
      <c r="Y1116" s="882"/>
      <c r="Z1116" s="882"/>
      <c r="AA1116" s="882"/>
    </row>
    <row r="1117" spans="1:27" s="24" customFormat="1" x14ac:dyDescent="0.4">
      <c r="A1117" s="990">
        <v>787</v>
      </c>
      <c r="B1117" s="990" t="s">
        <v>26</v>
      </c>
      <c r="C1117" s="990">
        <v>79389</v>
      </c>
      <c r="D1117" s="990">
        <v>166</v>
      </c>
      <c r="E1117" s="990">
        <v>7155</v>
      </c>
      <c r="F1117" s="993" t="s">
        <v>879</v>
      </c>
      <c r="G1117" s="990">
        <v>0</v>
      </c>
      <c r="H1117" s="990">
        <v>1</v>
      </c>
      <c r="I1117" s="1330">
        <v>92</v>
      </c>
      <c r="J1117" s="990">
        <v>192</v>
      </c>
      <c r="K1117" s="990"/>
      <c r="L1117" s="990"/>
      <c r="M1117" s="990"/>
      <c r="N1117" s="990"/>
      <c r="O1117" s="990"/>
      <c r="P1117" s="996"/>
      <c r="Q1117" s="990"/>
      <c r="R1117" s="990"/>
      <c r="S1117" s="990"/>
      <c r="T1117" s="990"/>
      <c r="U1117" s="990"/>
      <c r="V1117" s="990"/>
      <c r="W1117" s="990"/>
      <c r="X1117" s="990"/>
      <c r="Y1117" s="882"/>
      <c r="Z1117" s="882"/>
      <c r="AA1117" s="882"/>
    </row>
    <row r="1118" spans="1:27" s="24" customFormat="1" ht="19.5" customHeight="1" x14ac:dyDescent="0.4">
      <c r="A1118" s="992"/>
      <c r="B1118" s="992"/>
      <c r="C1118" s="992"/>
      <c r="D1118" s="992"/>
      <c r="E1118" s="992"/>
      <c r="F1118" s="995"/>
      <c r="G1118" s="992"/>
      <c r="H1118" s="992"/>
      <c r="I1118" s="1331"/>
      <c r="J1118" s="992"/>
      <c r="K1118" s="992"/>
      <c r="L1118" s="992"/>
      <c r="M1118" s="992"/>
      <c r="N1118" s="992"/>
      <c r="O1118" s="992"/>
      <c r="P1118" s="998"/>
      <c r="Q1118" s="992"/>
      <c r="R1118" s="992"/>
      <c r="S1118" s="992"/>
      <c r="T1118" s="992"/>
      <c r="U1118" s="992"/>
      <c r="V1118" s="992"/>
      <c r="W1118" s="992"/>
      <c r="X1118" s="992"/>
      <c r="Y1118" s="882"/>
      <c r="Z1118" s="882"/>
      <c r="AA1118" s="882"/>
    </row>
    <row r="1119" spans="1:27" s="24" customFormat="1" x14ac:dyDescent="0.4">
      <c r="A1119" s="990">
        <v>788</v>
      </c>
      <c r="B1119" s="990" t="s">
        <v>26</v>
      </c>
      <c r="C1119" s="990">
        <v>53665</v>
      </c>
      <c r="D1119" s="990">
        <v>115</v>
      </c>
      <c r="E1119" s="990">
        <v>4750</v>
      </c>
      <c r="F1119" s="993" t="s">
        <v>879</v>
      </c>
      <c r="G1119" s="990">
        <v>5</v>
      </c>
      <c r="H1119" s="990">
        <v>1</v>
      </c>
      <c r="I1119" s="1330">
        <v>80</v>
      </c>
      <c r="J1119" s="1092">
        <v>2180</v>
      </c>
      <c r="K1119" s="990"/>
      <c r="L1119" s="990"/>
      <c r="M1119" s="990"/>
      <c r="N1119" s="990"/>
      <c r="O1119" s="990"/>
      <c r="P1119" s="996"/>
      <c r="Q1119" s="990"/>
      <c r="R1119" s="990"/>
      <c r="S1119" s="990"/>
      <c r="T1119" s="1092"/>
      <c r="U1119" s="990"/>
      <c r="V1119" s="990"/>
      <c r="W1119" s="990"/>
      <c r="X1119" s="990"/>
      <c r="Y1119" s="882"/>
      <c r="Z1119" s="882"/>
      <c r="AA1119" s="882"/>
    </row>
    <row r="1120" spans="1:27" s="24" customFormat="1" x14ac:dyDescent="0.4">
      <c r="A1120" s="992"/>
      <c r="B1120" s="992"/>
      <c r="C1120" s="992"/>
      <c r="D1120" s="992"/>
      <c r="E1120" s="992"/>
      <c r="F1120" s="995"/>
      <c r="G1120" s="992"/>
      <c r="H1120" s="992"/>
      <c r="I1120" s="1331"/>
      <c r="J1120" s="992"/>
      <c r="K1120" s="992"/>
      <c r="L1120" s="992"/>
      <c r="M1120" s="992"/>
      <c r="N1120" s="992"/>
      <c r="O1120" s="992"/>
      <c r="P1120" s="998"/>
      <c r="Q1120" s="992"/>
      <c r="R1120" s="992"/>
      <c r="S1120" s="992"/>
      <c r="T1120" s="992"/>
      <c r="U1120" s="992"/>
      <c r="V1120" s="992"/>
      <c r="W1120" s="992"/>
      <c r="X1120" s="992"/>
      <c r="Y1120" s="882"/>
      <c r="Z1120" s="882"/>
      <c r="AA1120" s="882"/>
    </row>
    <row r="1121" spans="1:27" s="24" customFormat="1" ht="31.5" customHeight="1" x14ac:dyDescent="0.4">
      <c r="A1121" s="990">
        <v>789</v>
      </c>
      <c r="B1121" s="990" t="s">
        <v>26</v>
      </c>
      <c r="C1121" s="990">
        <v>53663</v>
      </c>
      <c r="D1121" s="990">
        <v>113</v>
      </c>
      <c r="E1121" s="990">
        <v>4748</v>
      </c>
      <c r="F1121" s="993" t="s">
        <v>879</v>
      </c>
      <c r="G1121" s="990">
        <v>2</v>
      </c>
      <c r="H1121" s="990">
        <v>1</v>
      </c>
      <c r="I1121" s="1330">
        <v>5</v>
      </c>
      <c r="J1121" s="990">
        <v>905</v>
      </c>
      <c r="K1121" s="990"/>
      <c r="L1121" s="990"/>
      <c r="M1121" s="990"/>
      <c r="N1121" s="990"/>
      <c r="O1121" s="990"/>
      <c r="P1121" s="996"/>
      <c r="Q1121" s="990"/>
      <c r="R1121" s="990"/>
      <c r="S1121" s="990"/>
      <c r="T1121" s="1092"/>
      <c r="U1121" s="990"/>
      <c r="V1121" s="990"/>
      <c r="W1121" s="990"/>
      <c r="X1121" s="990"/>
      <c r="Y1121" s="882"/>
      <c r="Z1121" s="882"/>
      <c r="AA1121" s="882"/>
    </row>
    <row r="1122" spans="1:27" s="24" customFormat="1" hidden="1" x14ac:dyDescent="0.4">
      <c r="A1122" s="992"/>
      <c r="B1122" s="992"/>
      <c r="C1122" s="992"/>
      <c r="D1122" s="992"/>
      <c r="E1122" s="992"/>
      <c r="F1122" s="995"/>
      <c r="G1122" s="992"/>
      <c r="H1122" s="992"/>
      <c r="I1122" s="1331"/>
      <c r="J1122" s="992"/>
      <c r="K1122" s="992"/>
      <c r="L1122" s="992"/>
      <c r="M1122" s="992"/>
      <c r="N1122" s="992"/>
      <c r="O1122" s="992"/>
      <c r="P1122" s="998"/>
      <c r="Q1122" s="992"/>
      <c r="R1122" s="992"/>
      <c r="S1122" s="992"/>
      <c r="T1122" s="992"/>
      <c r="U1122" s="992"/>
      <c r="V1122" s="992"/>
      <c r="W1122" s="992"/>
      <c r="X1122" s="992"/>
      <c r="Y1122" s="882"/>
      <c r="Z1122" s="882"/>
      <c r="AA1122" s="882"/>
    </row>
    <row r="1123" spans="1:27" s="24" customFormat="1" ht="28.5" customHeight="1" x14ac:dyDescent="0.4">
      <c r="A1123" s="882">
        <v>790</v>
      </c>
      <c r="B1123" s="882" t="s">
        <v>26</v>
      </c>
      <c r="C1123" s="882">
        <v>53664</v>
      </c>
      <c r="D1123" s="882">
        <v>114</v>
      </c>
      <c r="E1123" s="882">
        <v>4749</v>
      </c>
      <c r="F1123" s="883" t="s">
        <v>879</v>
      </c>
      <c r="G1123" s="882">
        <v>3</v>
      </c>
      <c r="H1123" s="882">
        <v>1</v>
      </c>
      <c r="I1123" s="884">
        <v>66</v>
      </c>
      <c r="J1123" s="23">
        <v>1298</v>
      </c>
      <c r="K1123" s="882">
        <v>68</v>
      </c>
      <c r="L1123" s="882"/>
      <c r="M1123" s="882"/>
      <c r="N1123" s="882"/>
      <c r="O1123" s="882">
        <v>1</v>
      </c>
      <c r="P1123" s="7">
        <v>113</v>
      </c>
      <c r="Q1123" s="882" t="s">
        <v>903</v>
      </c>
      <c r="R1123" s="882" t="s">
        <v>872</v>
      </c>
      <c r="S1123" s="882">
        <v>128</v>
      </c>
      <c r="T1123" s="882"/>
      <c r="U1123" s="882">
        <v>128</v>
      </c>
      <c r="V1123" s="882"/>
      <c r="W1123" s="882"/>
      <c r="X1123" s="882">
        <v>35</v>
      </c>
      <c r="Y1123" s="882"/>
      <c r="Z1123" s="882"/>
      <c r="AA1123" s="883"/>
    </row>
    <row r="1124" spans="1:27" s="24" customFormat="1" ht="32.25" customHeight="1" x14ac:dyDescent="0.4">
      <c r="A1124" s="882"/>
      <c r="B1124" s="882"/>
      <c r="C1124" s="882"/>
      <c r="D1124" s="882"/>
      <c r="E1124" s="882"/>
      <c r="F1124" s="883"/>
      <c r="G1124" s="882"/>
      <c r="H1124" s="882"/>
      <c r="I1124" s="884"/>
      <c r="J1124" s="882"/>
      <c r="K1124" s="882"/>
      <c r="L1124" s="882"/>
      <c r="M1124" s="882"/>
      <c r="N1124" s="882"/>
      <c r="O1124" s="882">
        <v>2</v>
      </c>
      <c r="P1124" s="7"/>
      <c r="Q1124" s="883" t="s">
        <v>918</v>
      </c>
      <c r="R1124" s="882" t="s">
        <v>872</v>
      </c>
      <c r="S1124" s="882">
        <v>144</v>
      </c>
      <c r="T1124" s="882"/>
      <c r="U1124" s="882">
        <v>144</v>
      </c>
      <c r="V1124" s="882"/>
      <c r="W1124" s="882"/>
      <c r="X1124" s="882"/>
      <c r="Y1124" s="882"/>
      <c r="Z1124" s="882"/>
      <c r="AA1124" s="882"/>
    </row>
    <row r="1125" spans="1:27" s="24" customFormat="1" ht="34.5" customHeight="1" x14ac:dyDescent="0.4">
      <c r="A1125" s="882">
        <v>791</v>
      </c>
      <c r="B1125" s="882" t="s">
        <v>26</v>
      </c>
      <c r="C1125" s="882">
        <v>79391</v>
      </c>
      <c r="D1125" s="882">
        <v>168</v>
      </c>
      <c r="E1125" s="882">
        <v>7157</v>
      </c>
      <c r="F1125" s="883" t="s">
        <v>879</v>
      </c>
      <c r="G1125" s="882">
        <v>0</v>
      </c>
      <c r="H1125" s="882">
        <v>1</v>
      </c>
      <c r="I1125" s="884">
        <v>0</v>
      </c>
      <c r="J1125" s="882">
        <v>100</v>
      </c>
      <c r="K1125" s="882"/>
      <c r="L1125" s="882"/>
      <c r="M1125" s="882"/>
      <c r="N1125" s="882"/>
      <c r="O1125" s="882"/>
      <c r="P1125" s="7"/>
      <c r="Q1125" s="882"/>
      <c r="R1125" s="882"/>
      <c r="S1125" s="882"/>
      <c r="T1125" s="882"/>
      <c r="U1125" s="882"/>
      <c r="V1125" s="882"/>
      <c r="W1125" s="882"/>
      <c r="X1125" s="882"/>
      <c r="Y1125" s="882"/>
      <c r="Z1125" s="882"/>
      <c r="AA1125" s="882"/>
    </row>
    <row r="1126" spans="1:27" s="24" customFormat="1" ht="33" customHeight="1" x14ac:dyDescent="0.4">
      <c r="A1126" s="882">
        <v>792</v>
      </c>
      <c r="B1126" s="882" t="s">
        <v>26</v>
      </c>
      <c r="C1126" s="882">
        <v>79390</v>
      </c>
      <c r="D1126" s="882">
        <v>167</v>
      </c>
      <c r="E1126" s="882">
        <v>7156</v>
      </c>
      <c r="F1126" s="883" t="s">
        <v>879</v>
      </c>
      <c r="G1126" s="882">
        <v>0</v>
      </c>
      <c r="H1126" s="882">
        <v>0</v>
      </c>
      <c r="I1126" s="884">
        <v>47</v>
      </c>
      <c r="J1126" s="882">
        <v>47</v>
      </c>
      <c r="K1126" s="882"/>
      <c r="L1126" s="882"/>
      <c r="M1126" s="882"/>
      <c r="N1126" s="882"/>
      <c r="O1126" s="882"/>
      <c r="P1126" s="7"/>
      <c r="Q1126" s="882"/>
      <c r="R1126" s="882"/>
      <c r="S1126" s="882"/>
      <c r="T1126" s="882"/>
      <c r="U1126" s="882"/>
      <c r="V1126" s="882"/>
      <c r="W1126" s="882"/>
      <c r="X1126" s="882"/>
      <c r="Y1126" s="882"/>
      <c r="Z1126" s="882"/>
      <c r="AA1126" s="882"/>
    </row>
    <row r="1127" spans="1:27" s="24" customFormat="1" ht="36" customHeight="1" x14ac:dyDescent="0.4">
      <c r="A1127" s="882">
        <v>793</v>
      </c>
      <c r="B1127" s="882" t="s">
        <v>26</v>
      </c>
      <c r="C1127" s="882">
        <v>73593</v>
      </c>
      <c r="D1127" s="882">
        <v>139</v>
      </c>
      <c r="E1127" s="882">
        <v>6532</v>
      </c>
      <c r="F1127" s="883" t="s">
        <v>879</v>
      </c>
      <c r="G1127" s="882">
        <v>7</v>
      </c>
      <c r="H1127" s="882">
        <v>2</v>
      </c>
      <c r="I1127" s="884">
        <v>2</v>
      </c>
      <c r="J1127" s="23">
        <v>3002</v>
      </c>
      <c r="K1127" s="882"/>
      <c r="L1127" s="882"/>
      <c r="M1127" s="882"/>
      <c r="N1127" s="882"/>
      <c r="O1127" s="882"/>
      <c r="P1127" s="7"/>
      <c r="Q1127" s="882"/>
      <c r="R1127" s="882"/>
      <c r="S1127" s="882"/>
      <c r="T1127" s="23"/>
      <c r="U1127" s="882"/>
      <c r="V1127" s="882"/>
      <c r="W1127" s="882"/>
      <c r="X1127" s="882"/>
      <c r="Y1127" s="882"/>
      <c r="Z1127" s="882"/>
      <c r="AA1127" s="882"/>
    </row>
    <row r="1128" spans="1:27" s="24" customFormat="1" ht="31.5" customHeight="1" x14ac:dyDescent="0.4">
      <c r="A1128" s="882">
        <v>794</v>
      </c>
      <c r="B1128" s="882" t="s">
        <v>26</v>
      </c>
      <c r="C1128" s="882">
        <v>13882</v>
      </c>
      <c r="D1128" s="882">
        <v>9</v>
      </c>
      <c r="E1128" s="882">
        <v>104</v>
      </c>
      <c r="F1128" s="883" t="s">
        <v>879</v>
      </c>
      <c r="G1128" s="882">
        <v>7</v>
      </c>
      <c r="H1128" s="882">
        <v>3</v>
      </c>
      <c r="I1128" s="884">
        <v>83</v>
      </c>
      <c r="J1128" s="23">
        <v>3183</v>
      </c>
      <c r="K1128" s="882"/>
      <c r="L1128" s="882"/>
      <c r="M1128" s="882"/>
      <c r="N1128" s="882"/>
      <c r="O1128" s="882"/>
      <c r="P1128" s="7"/>
      <c r="Q1128" s="882"/>
      <c r="R1128" s="882"/>
      <c r="S1128" s="882"/>
      <c r="T1128" s="23"/>
      <c r="U1128" s="882"/>
      <c r="V1128" s="882"/>
      <c r="W1128" s="882"/>
      <c r="X1128" s="882"/>
      <c r="Y1128" s="882"/>
      <c r="Z1128" s="882"/>
      <c r="AA1128" s="882"/>
    </row>
    <row r="1129" spans="1:27" s="24" customFormat="1" ht="29.25" customHeight="1" x14ac:dyDescent="0.4">
      <c r="A1129" s="882">
        <v>795</v>
      </c>
      <c r="B1129" s="882" t="s">
        <v>26</v>
      </c>
      <c r="C1129" s="882">
        <v>72833</v>
      </c>
      <c r="D1129" s="882">
        <v>273</v>
      </c>
      <c r="E1129" s="882">
        <v>6398</v>
      </c>
      <c r="F1129" s="883" t="s">
        <v>879</v>
      </c>
      <c r="G1129" s="882">
        <v>1</v>
      </c>
      <c r="H1129" s="882">
        <v>0</v>
      </c>
      <c r="I1129" s="884">
        <v>0</v>
      </c>
      <c r="J1129" s="882">
        <v>400</v>
      </c>
      <c r="K1129" s="882"/>
      <c r="L1129" s="882"/>
      <c r="M1129" s="882"/>
      <c r="N1129" s="882"/>
      <c r="O1129" s="882"/>
      <c r="P1129" s="7"/>
      <c r="Q1129" s="882"/>
      <c r="R1129" s="882"/>
      <c r="S1129" s="882"/>
      <c r="T1129" s="882"/>
      <c r="U1129" s="882"/>
      <c r="V1129" s="882"/>
      <c r="W1129" s="882"/>
      <c r="X1129" s="882"/>
      <c r="Y1129" s="882"/>
      <c r="Z1129" s="882"/>
      <c r="AA1129" s="882"/>
    </row>
    <row r="1130" spans="1:27" s="142" customFormat="1" ht="33.75" customHeight="1" x14ac:dyDescent="0.2">
      <c r="A1130" s="882">
        <v>796</v>
      </c>
      <c r="B1130" s="882" t="s">
        <v>26</v>
      </c>
      <c r="C1130" s="882">
        <v>80050</v>
      </c>
      <c r="D1130" s="882">
        <v>409</v>
      </c>
      <c r="E1130" s="882">
        <v>7470</v>
      </c>
      <c r="F1130" s="883" t="s">
        <v>879</v>
      </c>
      <c r="G1130" s="882">
        <v>2</v>
      </c>
      <c r="H1130" s="882">
        <v>0</v>
      </c>
      <c r="I1130" s="884">
        <v>14</v>
      </c>
      <c r="J1130" s="882"/>
      <c r="K1130" s="882">
        <v>814</v>
      </c>
      <c r="L1130" s="882"/>
      <c r="M1130" s="882"/>
      <c r="N1130" s="882"/>
      <c r="O1130" s="882">
        <v>1</v>
      </c>
      <c r="P1130" s="882"/>
      <c r="Q1130" s="882" t="s">
        <v>1013</v>
      </c>
      <c r="R1130" s="882" t="s">
        <v>872</v>
      </c>
      <c r="S1130" s="882">
        <v>450</v>
      </c>
      <c r="T1130" s="882"/>
      <c r="U1130" s="882"/>
      <c r="V1130" s="882">
        <v>450</v>
      </c>
      <c r="W1130" s="882"/>
      <c r="X1130" s="882">
        <v>2</v>
      </c>
      <c r="Y1130" s="882"/>
      <c r="Z1130" s="882"/>
      <c r="AA1130" s="882"/>
    </row>
    <row r="1131" spans="1:27" s="142" customFormat="1" ht="18.75" customHeight="1" x14ac:dyDescent="0.2">
      <c r="A1131" s="882"/>
      <c r="B1131" s="882"/>
      <c r="C1131" s="882"/>
      <c r="D1131" s="882"/>
      <c r="E1131" s="882"/>
      <c r="F1131" s="882"/>
      <c r="G1131" s="882"/>
      <c r="H1131" s="882"/>
      <c r="I1131" s="884"/>
      <c r="J1131" s="882"/>
      <c r="K1131" s="882"/>
      <c r="L1131" s="882"/>
      <c r="M1131" s="882"/>
      <c r="N1131" s="882"/>
      <c r="O1131" s="882">
        <v>2</v>
      </c>
      <c r="P1131" s="882"/>
      <c r="Q1131" s="882" t="s">
        <v>1013</v>
      </c>
      <c r="R1131" s="882" t="s">
        <v>872</v>
      </c>
      <c r="S1131" s="23">
        <v>1116</v>
      </c>
      <c r="T1131" s="882"/>
      <c r="U1131" s="882"/>
      <c r="V1131" s="23">
        <v>1116</v>
      </c>
      <c r="W1131" s="882"/>
      <c r="X1131" s="882">
        <v>3</v>
      </c>
      <c r="Y1131" s="882"/>
      <c r="Z1131" s="882"/>
      <c r="AA1131" s="882"/>
    </row>
    <row r="1132" spans="1:27" s="142" customFormat="1" ht="87" customHeight="1" x14ac:dyDescent="0.2">
      <c r="A1132" s="882"/>
      <c r="B1132" s="882"/>
      <c r="C1132" s="882"/>
      <c r="D1132" s="882"/>
      <c r="E1132" s="882"/>
      <c r="F1132" s="882"/>
      <c r="G1132" s="882"/>
      <c r="H1132" s="882"/>
      <c r="I1132" s="884"/>
      <c r="J1132" s="882"/>
      <c r="K1132" s="882"/>
      <c r="L1132" s="882"/>
      <c r="M1132" s="882"/>
      <c r="N1132" s="882"/>
      <c r="O1132" s="882">
        <v>3</v>
      </c>
      <c r="P1132" s="882"/>
      <c r="Q1132" s="883" t="s">
        <v>1021</v>
      </c>
      <c r="R1132" s="882" t="s">
        <v>875</v>
      </c>
      <c r="S1132" s="882">
        <v>20</v>
      </c>
      <c r="T1132" s="882">
        <v>20</v>
      </c>
      <c r="U1132" s="882"/>
      <c r="V1132" s="882"/>
      <c r="W1132" s="882"/>
      <c r="X1132" s="882">
        <v>10</v>
      </c>
      <c r="Y1132" s="882"/>
      <c r="Z1132" s="882"/>
      <c r="AA1132" s="882"/>
    </row>
    <row r="1133" spans="1:27" s="24" customFormat="1" ht="35.25" customHeight="1" x14ac:dyDescent="0.4">
      <c r="A1133" s="882">
        <v>797</v>
      </c>
      <c r="B1133" s="882" t="s">
        <v>26</v>
      </c>
      <c r="C1133" s="882">
        <v>15185</v>
      </c>
      <c r="D1133" s="882">
        <v>511</v>
      </c>
      <c r="E1133" s="882">
        <v>16</v>
      </c>
      <c r="F1133" s="875" t="s">
        <v>879</v>
      </c>
      <c r="G1133" s="882">
        <v>43</v>
      </c>
      <c r="H1133" s="882">
        <v>1</v>
      </c>
      <c r="I1133" s="884">
        <v>45</v>
      </c>
      <c r="J1133" s="911">
        <v>17345</v>
      </c>
      <c r="K1133" s="882"/>
      <c r="L1133" s="882"/>
      <c r="M1133" s="882"/>
      <c r="N1133" s="882"/>
      <c r="O1133" s="882"/>
      <c r="P1133" s="7"/>
      <c r="Q1133" s="882"/>
      <c r="R1133" s="882"/>
      <c r="S1133" s="882"/>
      <c r="T1133" s="882"/>
      <c r="U1133" s="882"/>
      <c r="V1133" s="882"/>
      <c r="W1133" s="882"/>
      <c r="X1133" s="882"/>
      <c r="Y1133" s="882"/>
      <c r="Z1133" s="917"/>
      <c r="AA1133" s="919"/>
    </row>
    <row r="1134" spans="1:27" s="24" customFormat="1" ht="35.25" customHeight="1" x14ac:dyDescent="0.4">
      <c r="A1134" s="882">
        <v>798</v>
      </c>
      <c r="B1134" s="882" t="s">
        <v>26</v>
      </c>
      <c r="C1134" s="882">
        <v>45557</v>
      </c>
      <c r="D1134" s="882">
        <v>4064</v>
      </c>
      <c r="E1134" s="882">
        <v>89</v>
      </c>
      <c r="F1134" s="875" t="s">
        <v>879</v>
      </c>
      <c r="G1134" s="882">
        <v>50</v>
      </c>
      <c r="H1134" s="882">
        <v>2</v>
      </c>
      <c r="I1134" s="884">
        <v>9</v>
      </c>
      <c r="J1134" s="911">
        <v>20209</v>
      </c>
      <c r="K1134" s="882"/>
      <c r="L1134" s="882"/>
      <c r="M1134" s="882"/>
      <c r="N1134" s="882"/>
      <c r="O1134" s="882"/>
      <c r="P1134" s="7"/>
      <c r="Q1134" s="882"/>
      <c r="R1134" s="882"/>
      <c r="S1134" s="882"/>
      <c r="T1134" s="882"/>
      <c r="U1134" s="882"/>
      <c r="V1134" s="882"/>
      <c r="W1134" s="882"/>
      <c r="X1134" s="882"/>
      <c r="Y1134" s="882"/>
      <c r="Z1134" s="917"/>
      <c r="AA1134" s="919"/>
    </row>
    <row r="1135" spans="1:27" s="24" customFormat="1" ht="35.25" customHeight="1" x14ac:dyDescent="0.4">
      <c r="A1135" s="882">
        <v>799</v>
      </c>
      <c r="B1135" s="882" t="s">
        <v>26</v>
      </c>
      <c r="C1135" s="882">
        <v>45558</v>
      </c>
      <c r="D1135" s="882">
        <v>4065</v>
      </c>
      <c r="E1135" s="882">
        <v>90</v>
      </c>
      <c r="F1135" s="875" t="s">
        <v>879</v>
      </c>
      <c r="G1135" s="882">
        <v>27</v>
      </c>
      <c r="H1135" s="912" t="s">
        <v>1186</v>
      </c>
      <c r="I1135" s="884">
        <v>72</v>
      </c>
      <c r="J1135" s="911">
        <v>10872</v>
      </c>
      <c r="K1135" s="882"/>
      <c r="L1135" s="882"/>
      <c r="M1135" s="882"/>
      <c r="N1135" s="882"/>
      <c r="O1135" s="882"/>
      <c r="P1135" s="7"/>
      <c r="Q1135" s="882"/>
      <c r="R1135" s="882"/>
      <c r="S1135" s="882"/>
      <c r="T1135" s="882"/>
      <c r="U1135" s="882"/>
      <c r="V1135" s="882"/>
      <c r="W1135" s="882"/>
      <c r="X1135" s="882"/>
      <c r="Y1135" s="882"/>
      <c r="Z1135" s="917"/>
      <c r="AA1135" s="919"/>
    </row>
    <row r="1136" spans="1:27" s="24" customFormat="1" ht="35.25" customHeight="1" x14ac:dyDescent="0.4">
      <c r="A1136" s="882">
        <v>800</v>
      </c>
      <c r="B1136" s="882" t="s">
        <v>26</v>
      </c>
      <c r="C1136" s="882">
        <v>45559</v>
      </c>
      <c r="D1136" s="882">
        <v>4066</v>
      </c>
      <c r="E1136" s="882">
        <v>91</v>
      </c>
      <c r="F1136" s="875" t="s">
        <v>879</v>
      </c>
      <c r="G1136" s="882">
        <v>28</v>
      </c>
      <c r="H1136" s="912" t="s">
        <v>1186</v>
      </c>
      <c r="I1136" s="884">
        <v>51</v>
      </c>
      <c r="J1136" s="911">
        <v>11251</v>
      </c>
      <c r="K1136" s="882"/>
      <c r="L1136" s="882"/>
      <c r="M1136" s="882"/>
      <c r="N1136" s="882"/>
      <c r="O1136" s="882"/>
      <c r="P1136" s="7"/>
      <c r="Q1136" s="882"/>
      <c r="R1136" s="882"/>
      <c r="S1136" s="882"/>
      <c r="T1136" s="882"/>
      <c r="U1136" s="882"/>
      <c r="V1136" s="882"/>
      <c r="W1136" s="882"/>
      <c r="X1136" s="882"/>
      <c r="Y1136" s="882"/>
      <c r="Z1136" s="917"/>
      <c r="AA1136" s="919"/>
    </row>
    <row r="1137" spans="1:27" s="24" customFormat="1" ht="31.5" customHeight="1" x14ac:dyDescent="0.4">
      <c r="A1137" s="882">
        <v>801</v>
      </c>
      <c r="B1137" s="882" t="s">
        <v>26</v>
      </c>
      <c r="C1137" s="882">
        <v>31598</v>
      </c>
      <c r="D1137" s="882">
        <v>33</v>
      </c>
      <c r="E1137" s="882">
        <v>470</v>
      </c>
      <c r="F1137" s="883" t="s">
        <v>879</v>
      </c>
      <c r="G1137" s="882">
        <v>12</v>
      </c>
      <c r="H1137" s="882">
        <v>3</v>
      </c>
      <c r="I1137" s="884">
        <v>90</v>
      </c>
      <c r="J1137" s="882">
        <v>5190</v>
      </c>
      <c r="K1137" s="882"/>
      <c r="L1137" s="882"/>
      <c r="M1137" s="882"/>
      <c r="N1137" s="882"/>
      <c r="O1137" s="882"/>
      <c r="P1137" s="7"/>
      <c r="Q1137" s="882"/>
      <c r="R1137" s="882"/>
      <c r="S1137" s="882"/>
      <c r="T1137" s="882"/>
      <c r="U1137" s="882"/>
      <c r="V1137" s="882"/>
      <c r="W1137" s="882"/>
      <c r="X1137" s="882"/>
      <c r="Y1137" s="882"/>
      <c r="Z1137" s="882"/>
      <c r="AA1137" s="882"/>
    </row>
    <row r="1138" spans="1:27" s="142" customFormat="1" ht="54" x14ac:dyDescent="0.2">
      <c r="A1138" s="882">
        <v>802</v>
      </c>
      <c r="B1138" s="882" t="s">
        <v>26</v>
      </c>
      <c r="C1138" s="882">
        <v>55833</v>
      </c>
      <c r="D1138" s="7">
        <v>181</v>
      </c>
      <c r="E1138" s="7">
        <v>4958</v>
      </c>
      <c r="F1138" s="883" t="s">
        <v>879</v>
      </c>
      <c r="G1138" s="7">
        <v>17</v>
      </c>
      <c r="H1138" s="7">
        <v>2</v>
      </c>
      <c r="I1138" s="913">
        <v>62</v>
      </c>
      <c r="J1138" s="7">
        <v>7062</v>
      </c>
      <c r="K1138" s="7"/>
      <c r="L1138" s="7"/>
      <c r="M1138" s="7"/>
      <c r="N1138" s="7"/>
      <c r="O1138" s="7"/>
      <c r="P1138" s="7"/>
      <c r="Q1138" s="7"/>
      <c r="R1138" s="7"/>
      <c r="S1138" s="7"/>
      <c r="T1138" s="7"/>
      <c r="U1138" s="7"/>
      <c r="V1138" s="7"/>
      <c r="W1138" s="7"/>
      <c r="X1138" s="7"/>
      <c r="Y1138" s="882"/>
      <c r="Z1138" s="882"/>
      <c r="AA1138" s="882"/>
    </row>
    <row r="1139" spans="1:27" s="24" customFormat="1" ht="32.25" customHeight="1" x14ac:dyDescent="0.4">
      <c r="A1139" s="882">
        <v>803</v>
      </c>
      <c r="B1139" s="882" t="s">
        <v>26</v>
      </c>
      <c r="C1139" s="882">
        <v>40168</v>
      </c>
      <c r="D1139" s="909">
        <v>82</v>
      </c>
      <c r="E1139" s="882">
        <v>3746</v>
      </c>
      <c r="F1139" s="883" t="s">
        <v>879</v>
      </c>
      <c r="G1139" s="882">
        <v>2</v>
      </c>
      <c r="H1139" s="882">
        <f>0</f>
        <v>0</v>
      </c>
      <c r="I1139" s="884">
        <v>0</v>
      </c>
      <c r="J1139" s="882">
        <v>800</v>
      </c>
      <c r="K1139" s="882"/>
      <c r="L1139" s="882"/>
      <c r="M1139" s="882"/>
      <c r="N1139" s="882"/>
      <c r="O1139" s="882"/>
      <c r="P1139" s="7"/>
      <c r="Q1139" s="882"/>
      <c r="R1139" s="882"/>
      <c r="S1139" s="882"/>
      <c r="T1139" s="882"/>
      <c r="U1139" s="882"/>
      <c r="V1139" s="882"/>
      <c r="W1139" s="882"/>
      <c r="X1139" s="882"/>
      <c r="Y1139" s="882"/>
      <c r="Z1139" s="882"/>
      <c r="AA1139" s="882"/>
    </row>
  </sheetData>
  <mergeCells count="594">
    <mergeCell ref="J1121:J1122"/>
    <mergeCell ref="K1121:K1122"/>
    <mergeCell ref="L1121:L1122"/>
    <mergeCell ref="M1121:M1122"/>
    <mergeCell ref="N1121:N1122"/>
    <mergeCell ref="O1121:O1122"/>
    <mergeCell ref="P1121:P1122"/>
    <mergeCell ref="Q1121:Q1122"/>
    <mergeCell ref="R1121:R1122"/>
    <mergeCell ref="A1121:A1122"/>
    <mergeCell ref="B1121:B1122"/>
    <mergeCell ref="C1121:C1122"/>
    <mergeCell ref="D1121:D1122"/>
    <mergeCell ref="E1121:E1122"/>
    <mergeCell ref="F1121:F1122"/>
    <mergeCell ref="G1121:G1122"/>
    <mergeCell ref="H1121:H1122"/>
    <mergeCell ref="I1121:I1122"/>
    <mergeCell ref="W1121:W1122"/>
    <mergeCell ref="X1121:X1122"/>
    <mergeCell ref="O1117:O1118"/>
    <mergeCell ref="P1117:P1118"/>
    <mergeCell ref="Q1117:Q1118"/>
    <mergeCell ref="R1117:R1118"/>
    <mergeCell ref="S1117:S1118"/>
    <mergeCell ref="T1117:T1118"/>
    <mergeCell ref="U1117:U1118"/>
    <mergeCell ref="V1117:V1118"/>
    <mergeCell ref="W1117:W1118"/>
    <mergeCell ref="X1117:X1118"/>
    <mergeCell ref="S1119:S1120"/>
    <mergeCell ref="T1119:T1120"/>
    <mergeCell ref="U1119:U1120"/>
    <mergeCell ref="V1119:V1120"/>
    <mergeCell ref="W1119:W1120"/>
    <mergeCell ref="X1119:X1120"/>
    <mergeCell ref="S1121:S1122"/>
    <mergeCell ref="T1121:T1122"/>
    <mergeCell ref="U1121:U1122"/>
    <mergeCell ref="V1121:V1122"/>
    <mergeCell ref="A1119:A1120"/>
    <mergeCell ref="B1119:B1120"/>
    <mergeCell ref="C1119:C1120"/>
    <mergeCell ref="D1119:D1120"/>
    <mergeCell ref="E1119:E1120"/>
    <mergeCell ref="F1119:F1120"/>
    <mergeCell ref="G1119:G1120"/>
    <mergeCell ref="H1119:H1120"/>
    <mergeCell ref="I1119:I1120"/>
    <mergeCell ref="J1119:J1120"/>
    <mergeCell ref="K1119:K1120"/>
    <mergeCell ref="L1119:L1120"/>
    <mergeCell ref="M1119:M1120"/>
    <mergeCell ref="N1119:N1120"/>
    <mergeCell ref="O1119:O1120"/>
    <mergeCell ref="P1119:P1120"/>
    <mergeCell ref="Q1119:Q1120"/>
    <mergeCell ref="R1119:R1120"/>
    <mergeCell ref="R1072:R1073"/>
    <mergeCell ref="S1072:S1073"/>
    <mergeCell ref="T1072:T1073"/>
    <mergeCell ref="U1072:U1073"/>
    <mergeCell ref="V1072:V1073"/>
    <mergeCell ref="W1072:W1073"/>
    <mergeCell ref="X1072:X1073"/>
    <mergeCell ref="Z1079:AA1079"/>
    <mergeCell ref="A1115:A1116"/>
    <mergeCell ref="B1115:B1116"/>
    <mergeCell ref="C1115:C1116"/>
    <mergeCell ref="D1115:D1116"/>
    <mergeCell ref="E1115:E1116"/>
    <mergeCell ref="F1115:F1116"/>
    <mergeCell ref="G1115:G1116"/>
    <mergeCell ref="H1115:H1116"/>
    <mergeCell ref="I1115:I1116"/>
    <mergeCell ref="J1115:J1116"/>
    <mergeCell ref="K1115:K1116"/>
    <mergeCell ref="L1115:L1116"/>
    <mergeCell ref="M1115:M1116"/>
    <mergeCell ref="N1115:N1116"/>
    <mergeCell ref="O1115:O1116"/>
    <mergeCell ref="P1115:P1116"/>
    <mergeCell ref="Q1115:Q1116"/>
    <mergeCell ref="R1115:R1116"/>
    <mergeCell ref="S1115:S1116"/>
    <mergeCell ref="T1115:T1116"/>
    <mergeCell ref="U1115:U1116"/>
    <mergeCell ref="V1115:V1116"/>
    <mergeCell ref="W1115:W1116"/>
    <mergeCell ref="X1115:X1116"/>
    <mergeCell ref="A1072:A1073"/>
    <mergeCell ref="B1072:B1073"/>
    <mergeCell ref="C1072:C1073"/>
    <mergeCell ref="D1072:D1073"/>
    <mergeCell ref="E1072:E1073"/>
    <mergeCell ref="F1072:F1073"/>
    <mergeCell ref="G1072:G1073"/>
    <mergeCell ref="H1072:H1073"/>
    <mergeCell ref="I1072:I1073"/>
    <mergeCell ref="J1072:J1073"/>
    <mergeCell ref="K1072:K1073"/>
    <mergeCell ref="L1072:L1073"/>
    <mergeCell ref="M1072:M1073"/>
    <mergeCell ref="N1072:N1073"/>
    <mergeCell ref="O1072:O1073"/>
    <mergeCell ref="P1072:P1073"/>
    <mergeCell ref="Q1072:Q1073"/>
    <mergeCell ref="W1060:W1061"/>
    <mergeCell ref="X1060:X1061"/>
    <mergeCell ref="A1069:A1070"/>
    <mergeCell ref="B1069:B1070"/>
    <mergeCell ref="C1069:C1070"/>
    <mergeCell ref="D1069:D1070"/>
    <mergeCell ref="E1069:E1070"/>
    <mergeCell ref="F1069:F1070"/>
    <mergeCell ref="G1069:G1070"/>
    <mergeCell ref="H1069:H1070"/>
    <mergeCell ref="I1069:I1070"/>
    <mergeCell ref="J1069:J1070"/>
    <mergeCell ref="K1069:K1070"/>
    <mergeCell ref="L1069:L1070"/>
    <mergeCell ref="M1069:M1070"/>
    <mergeCell ref="N1069:N1070"/>
    <mergeCell ref="O1069:O1070"/>
    <mergeCell ref="P1069:P1070"/>
    <mergeCell ref="Q1069:Q1070"/>
    <mergeCell ref="R1069:R1070"/>
    <mergeCell ref="S1069:S1070"/>
    <mergeCell ref="T1069:T1070"/>
    <mergeCell ref="U1069:U1070"/>
    <mergeCell ref="W1069:W1070"/>
    <mergeCell ref="X1069:X1070"/>
    <mergeCell ref="O1058:O1059"/>
    <mergeCell ref="P1058:P1059"/>
    <mergeCell ref="Q1058:Q1059"/>
    <mergeCell ref="R1058:R1059"/>
    <mergeCell ref="S1058:S1059"/>
    <mergeCell ref="T1058:T1059"/>
    <mergeCell ref="U1058:U1059"/>
    <mergeCell ref="V1058:V1059"/>
    <mergeCell ref="W1058:W1059"/>
    <mergeCell ref="X1058:X1059"/>
    <mergeCell ref="S1060:S1061"/>
    <mergeCell ref="T1060:T1061"/>
    <mergeCell ref="U1060:U1061"/>
    <mergeCell ref="V1060:V1061"/>
    <mergeCell ref="A1060:A1061"/>
    <mergeCell ref="B1060:B1061"/>
    <mergeCell ref="C1060:C1061"/>
    <mergeCell ref="D1060:D1061"/>
    <mergeCell ref="E1060:E1061"/>
    <mergeCell ref="F1060:F1061"/>
    <mergeCell ref="G1060:G1061"/>
    <mergeCell ref="H1060:H1061"/>
    <mergeCell ref="I1060:I1061"/>
    <mergeCell ref="A941:A943"/>
    <mergeCell ref="B941:B943"/>
    <mergeCell ref="C941:C943"/>
    <mergeCell ref="D941:D943"/>
    <mergeCell ref="E941:E943"/>
    <mergeCell ref="F941:F943"/>
    <mergeCell ref="G941:G943"/>
    <mergeCell ref="H941:H943"/>
    <mergeCell ref="I941:I943"/>
    <mergeCell ref="J941:J943"/>
    <mergeCell ref="K941:K943"/>
    <mergeCell ref="L941:L943"/>
    <mergeCell ref="M941:M943"/>
    <mergeCell ref="N941:N943"/>
    <mergeCell ref="O941:O943"/>
    <mergeCell ref="J950:X950"/>
    <mergeCell ref="Z1052:AA1052"/>
    <mergeCell ref="O935:O937"/>
    <mergeCell ref="P935:P937"/>
    <mergeCell ref="Y935:Y938"/>
    <mergeCell ref="Z935:Z938"/>
    <mergeCell ref="AA935:AA938"/>
    <mergeCell ref="J939:J940"/>
    <mergeCell ref="K939:K940"/>
    <mergeCell ref="L939:L940"/>
    <mergeCell ref="M939:M940"/>
    <mergeCell ref="N939:N940"/>
    <mergeCell ref="Y929:Y931"/>
    <mergeCell ref="Z929:Z931"/>
    <mergeCell ref="AA929:AA931"/>
    <mergeCell ref="A926:A928"/>
    <mergeCell ref="A939:A940"/>
    <mergeCell ref="B939:B940"/>
    <mergeCell ref="C939:C940"/>
    <mergeCell ref="D939:D940"/>
    <mergeCell ref="E939:E940"/>
    <mergeCell ref="F939:F940"/>
    <mergeCell ref="G939:G940"/>
    <mergeCell ref="H939:H940"/>
    <mergeCell ref="I939:I940"/>
    <mergeCell ref="J929:J931"/>
    <mergeCell ref="K929:K931"/>
    <mergeCell ref="L929:L931"/>
    <mergeCell ref="M929:M931"/>
    <mergeCell ref="N929:N931"/>
    <mergeCell ref="O929:O931"/>
    <mergeCell ref="P929:P931"/>
    <mergeCell ref="W929:W931"/>
    <mergeCell ref="X929:X931"/>
    <mergeCell ref="A929:A931"/>
    <mergeCell ref="B929:B931"/>
    <mergeCell ref="C929:C931"/>
    <mergeCell ref="D929:D931"/>
    <mergeCell ref="E929:E931"/>
    <mergeCell ref="F929:F931"/>
    <mergeCell ref="G929:G931"/>
    <mergeCell ref="H929:H931"/>
    <mergeCell ref="I929:I931"/>
    <mergeCell ref="B926:B928"/>
    <mergeCell ref="C926:C928"/>
    <mergeCell ref="D926:D928"/>
    <mergeCell ref="E926:E928"/>
    <mergeCell ref="F926:F928"/>
    <mergeCell ref="G926:G928"/>
    <mergeCell ref="H926:H928"/>
    <mergeCell ref="I926:I928"/>
    <mergeCell ref="AA920:AA922"/>
    <mergeCell ref="Z926:Z928"/>
    <mergeCell ref="AA926:AA928"/>
    <mergeCell ref="L923:L925"/>
    <mergeCell ref="N923:N925"/>
    <mergeCell ref="O923:O925"/>
    <mergeCell ref="P923:P925"/>
    <mergeCell ref="Y923:Y925"/>
    <mergeCell ref="Z923:Z925"/>
    <mergeCell ref="AA923:AA925"/>
    <mergeCell ref="M924:M925"/>
    <mergeCell ref="O920:O922"/>
    <mergeCell ref="P920:P922"/>
    <mergeCell ref="Y920:Y922"/>
    <mergeCell ref="L926:L928"/>
    <mergeCell ref="M926:M928"/>
    <mergeCell ref="N926:N928"/>
    <mergeCell ref="O926:O928"/>
    <mergeCell ref="P926:P928"/>
    <mergeCell ref="Y926:Y928"/>
    <mergeCell ref="Z920:Z922"/>
    <mergeCell ref="Y917:Y919"/>
    <mergeCell ref="A920:A922"/>
    <mergeCell ref="B920:B922"/>
    <mergeCell ref="C920:C922"/>
    <mergeCell ref="D920:D922"/>
    <mergeCell ref="E920:E922"/>
    <mergeCell ref="F920:F922"/>
    <mergeCell ref="A917:A919"/>
    <mergeCell ref="B917:B919"/>
    <mergeCell ref="C917:C919"/>
    <mergeCell ref="D917:D919"/>
    <mergeCell ref="E917:E919"/>
    <mergeCell ref="F917:F919"/>
    <mergeCell ref="G917:G919"/>
    <mergeCell ref="H917:H919"/>
    <mergeCell ref="I917:I919"/>
    <mergeCell ref="G920:G922"/>
    <mergeCell ref="H920:H922"/>
    <mergeCell ref="I920:I922"/>
    <mergeCell ref="Z917:Z919"/>
    <mergeCell ref="AA917:AA919"/>
    <mergeCell ref="Y910:Y912"/>
    <mergeCell ref="Z910:Z912"/>
    <mergeCell ref="AA910:AA912"/>
    <mergeCell ref="A914:A916"/>
    <mergeCell ref="B914:B916"/>
    <mergeCell ref="C914:C916"/>
    <mergeCell ref="D914:D916"/>
    <mergeCell ref="E914:E916"/>
    <mergeCell ref="F914:F916"/>
    <mergeCell ref="G914:G916"/>
    <mergeCell ref="H914:H916"/>
    <mergeCell ref="I914:I916"/>
    <mergeCell ref="J914:J916"/>
    <mergeCell ref="K914:K916"/>
    <mergeCell ref="L914:L916"/>
    <mergeCell ref="M914:M916"/>
    <mergeCell ref="N914:N916"/>
    <mergeCell ref="O914:O915"/>
    <mergeCell ref="P914:P915"/>
    <mergeCell ref="Q914:Q915"/>
    <mergeCell ref="R914:R915"/>
    <mergeCell ref="S914:S915"/>
    <mergeCell ref="T914:T915"/>
    <mergeCell ref="U914:U915"/>
    <mergeCell ref="V914:V915"/>
    <mergeCell ref="W914:W915"/>
    <mergeCell ref="X914:X915"/>
    <mergeCell ref="Y914:Y916"/>
    <mergeCell ref="Z914:Z916"/>
    <mergeCell ref="AA914:AA916"/>
    <mergeCell ref="R906:R907"/>
    <mergeCell ref="S906:S907"/>
    <mergeCell ref="T906:T907"/>
    <mergeCell ref="U906:U907"/>
    <mergeCell ref="V906:V907"/>
    <mergeCell ref="W906:W907"/>
    <mergeCell ref="X906:X907"/>
    <mergeCell ref="A910:A912"/>
    <mergeCell ref="B910:B912"/>
    <mergeCell ref="C910:C912"/>
    <mergeCell ref="D910:D912"/>
    <mergeCell ref="E910:E912"/>
    <mergeCell ref="F910:F912"/>
    <mergeCell ref="G910:G912"/>
    <mergeCell ref="H910:H912"/>
    <mergeCell ref="I910:I912"/>
    <mergeCell ref="A906:A907"/>
    <mergeCell ref="B906:B907"/>
    <mergeCell ref="C906:C907"/>
    <mergeCell ref="D906:D907"/>
    <mergeCell ref="E906:E907"/>
    <mergeCell ref="F906:F907"/>
    <mergeCell ref="G906:G907"/>
    <mergeCell ref="H906:H907"/>
    <mergeCell ref="I906:I907"/>
    <mergeCell ref="S896:S898"/>
    <mergeCell ref="T896:T898"/>
    <mergeCell ref="J910:J912"/>
    <mergeCell ref="K910:K912"/>
    <mergeCell ref="L910:L912"/>
    <mergeCell ref="M910:M912"/>
    <mergeCell ref="N910:N912"/>
    <mergeCell ref="O910:O912"/>
    <mergeCell ref="P910:P912"/>
    <mergeCell ref="J906:J907"/>
    <mergeCell ref="K906:K907"/>
    <mergeCell ref="L906:L907"/>
    <mergeCell ref="M906:M907"/>
    <mergeCell ref="N906:N907"/>
    <mergeCell ref="O906:O907"/>
    <mergeCell ref="P906:P907"/>
    <mergeCell ref="X856:X857"/>
    <mergeCell ref="Y856:AA856"/>
    <mergeCell ref="Q906:Q907"/>
    <mergeCell ref="Y884:Y885"/>
    <mergeCell ref="Z884:Z885"/>
    <mergeCell ref="AA884:AA885"/>
    <mergeCell ref="A896:A898"/>
    <mergeCell ref="B896:B898"/>
    <mergeCell ref="C896:C898"/>
    <mergeCell ref="D896:D898"/>
    <mergeCell ref="E896:E898"/>
    <mergeCell ref="F896:F898"/>
    <mergeCell ref="G896:G898"/>
    <mergeCell ref="H896:H898"/>
    <mergeCell ref="I896:I898"/>
    <mergeCell ref="J896:J898"/>
    <mergeCell ref="K896:K898"/>
    <mergeCell ref="L896:L898"/>
    <mergeCell ref="M896:M898"/>
    <mergeCell ref="N896:N898"/>
    <mergeCell ref="O896:O898"/>
    <mergeCell ref="P896:P898"/>
    <mergeCell ref="Q896:Q898"/>
    <mergeCell ref="R896:R898"/>
    <mergeCell ref="F582:F583"/>
    <mergeCell ref="G582:I582"/>
    <mergeCell ref="U896:U898"/>
    <mergeCell ref="V896:V898"/>
    <mergeCell ref="W896:W898"/>
    <mergeCell ref="X896:X898"/>
    <mergeCell ref="Y583:AA583"/>
    <mergeCell ref="A852:W852"/>
    <mergeCell ref="X852:AA852"/>
    <mergeCell ref="A853:X853"/>
    <mergeCell ref="A855:N855"/>
    <mergeCell ref="O855:AA855"/>
    <mergeCell ref="A856:A857"/>
    <mergeCell ref="B856:B857"/>
    <mergeCell ref="C856:E856"/>
    <mergeCell ref="F856:F857"/>
    <mergeCell ref="G856:I856"/>
    <mergeCell ref="J856:N856"/>
    <mergeCell ref="O856:O857"/>
    <mergeCell ref="P856:P857"/>
    <mergeCell ref="Q856:Q857"/>
    <mergeCell ref="R856:R857"/>
    <mergeCell ref="S856:S857"/>
    <mergeCell ref="T856:W856"/>
    <mergeCell ref="Y317:AA317"/>
    <mergeCell ref="Y392:AA392"/>
    <mergeCell ref="Y857:AA857"/>
    <mergeCell ref="N446:N447"/>
    <mergeCell ref="O446:O447"/>
    <mergeCell ref="P446:P447"/>
    <mergeCell ref="Q446:Q447"/>
    <mergeCell ref="R446:R447"/>
    <mergeCell ref="S446:S447"/>
    <mergeCell ref="T446:T447"/>
    <mergeCell ref="U446:U447"/>
    <mergeCell ref="V446:V447"/>
    <mergeCell ref="W446:W447"/>
    <mergeCell ref="X446:X447"/>
    <mergeCell ref="Y542:AA542"/>
    <mergeCell ref="A560:AA560"/>
    <mergeCell ref="A578:W578"/>
    <mergeCell ref="X578:AA578"/>
    <mergeCell ref="A579:X579"/>
    <mergeCell ref="A581:N581"/>
    <mergeCell ref="O581:AA581"/>
    <mergeCell ref="A582:A583"/>
    <mergeCell ref="B582:B583"/>
    <mergeCell ref="C582:E582"/>
    <mergeCell ref="O435:O437"/>
    <mergeCell ref="P435:P437"/>
    <mergeCell ref="Q435:Q437"/>
    <mergeCell ref="R435:R437"/>
    <mergeCell ref="A435:A437"/>
    <mergeCell ref="B435:B437"/>
    <mergeCell ref="C435:C437"/>
    <mergeCell ref="D435:D437"/>
    <mergeCell ref="E435:E437"/>
    <mergeCell ref="F435:F437"/>
    <mergeCell ref="G435:G437"/>
    <mergeCell ref="H435:H437"/>
    <mergeCell ref="I435:I437"/>
    <mergeCell ref="A1:W1"/>
    <mergeCell ref="X1:AA1"/>
    <mergeCell ref="A2:X2"/>
    <mergeCell ref="A4:N4"/>
    <mergeCell ref="O4:AA4"/>
    <mergeCell ref="A5:A6"/>
    <mergeCell ref="B5:B6"/>
    <mergeCell ref="C5:E5"/>
    <mergeCell ref="F5:F6"/>
    <mergeCell ref="G5:I5"/>
    <mergeCell ref="T5:W5"/>
    <mergeCell ref="X5:X6"/>
    <mergeCell ref="Y5:AA5"/>
    <mergeCell ref="Y6:AA6"/>
    <mergeCell ref="J5:N5"/>
    <mergeCell ref="O5:O6"/>
    <mergeCell ref="P5:P6"/>
    <mergeCell ref="Q5:Q6"/>
    <mergeCell ref="R5:R6"/>
    <mergeCell ref="S5:S6"/>
    <mergeCell ref="Y10:AA10"/>
    <mergeCell ref="Y11:AA11"/>
    <mergeCell ref="Y12:AA12"/>
    <mergeCell ref="Y89:AA89"/>
    <mergeCell ref="Y90:AA90"/>
    <mergeCell ref="Y91:AA91"/>
    <mergeCell ref="A192:X192"/>
    <mergeCell ref="Y13:AA13"/>
    <mergeCell ref="A193:X193"/>
    <mergeCell ref="A292:W292"/>
    <mergeCell ref="X292:AA292"/>
    <mergeCell ref="A293:X293"/>
    <mergeCell ref="A295:N295"/>
    <mergeCell ref="O295:AA295"/>
    <mergeCell ref="A296:A297"/>
    <mergeCell ref="B296:B297"/>
    <mergeCell ref="C296:E296"/>
    <mergeCell ref="F296:F297"/>
    <mergeCell ref="G296:I296"/>
    <mergeCell ref="J296:N296"/>
    <mergeCell ref="O296:O297"/>
    <mergeCell ref="P296:P297"/>
    <mergeCell ref="Q296:Q297"/>
    <mergeCell ref="R296:R297"/>
    <mergeCell ref="S296:S297"/>
    <mergeCell ref="T296:W296"/>
    <mergeCell ref="X296:X297"/>
    <mergeCell ref="Y296:AA296"/>
    <mergeCell ref="Y297:AA297"/>
    <mergeCell ref="X435:X437"/>
    <mergeCell ref="A446:A447"/>
    <mergeCell ref="B446:B447"/>
    <mergeCell ref="C446:C447"/>
    <mergeCell ref="D446:D447"/>
    <mergeCell ref="E446:E447"/>
    <mergeCell ref="F446:F447"/>
    <mergeCell ref="G446:G447"/>
    <mergeCell ref="H446:H447"/>
    <mergeCell ref="I446:I447"/>
    <mergeCell ref="J446:J447"/>
    <mergeCell ref="K446:K447"/>
    <mergeCell ref="L446:L447"/>
    <mergeCell ref="M446:M447"/>
    <mergeCell ref="S435:S437"/>
    <mergeCell ref="T435:T437"/>
    <mergeCell ref="U435:U437"/>
    <mergeCell ref="V435:V437"/>
    <mergeCell ref="W435:W437"/>
    <mergeCell ref="J435:J437"/>
    <mergeCell ref="K435:K437"/>
    <mergeCell ref="L435:L437"/>
    <mergeCell ref="M435:M437"/>
    <mergeCell ref="N435:N437"/>
    <mergeCell ref="J582:N582"/>
    <mergeCell ref="O582:O583"/>
    <mergeCell ref="P582:P583"/>
    <mergeCell ref="Q582:Q583"/>
    <mergeCell ref="R582:R583"/>
    <mergeCell ref="S582:S583"/>
    <mergeCell ref="T582:W582"/>
    <mergeCell ref="X582:X583"/>
    <mergeCell ref="Y582:AA582"/>
    <mergeCell ref="A884:A885"/>
    <mergeCell ref="B884:B885"/>
    <mergeCell ref="C884:C885"/>
    <mergeCell ref="D884:D885"/>
    <mergeCell ref="E884:E885"/>
    <mergeCell ref="F884:F885"/>
    <mergeCell ref="G884:G885"/>
    <mergeCell ref="H884:H885"/>
    <mergeCell ref="I884:I885"/>
    <mergeCell ref="A923:A925"/>
    <mergeCell ref="B923:B925"/>
    <mergeCell ref="C923:C925"/>
    <mergeCell ref="D923:D925"/>
    <mergeCell ref="E923:E925"/>
    <mergeCell ref="F923:F925"/>
    <mergeCell ref="G923:G925"/>
    <mergeCell ref="H923:H925"/>
    <mergeCell ref="I923:I925"/>
    <mergeCell ref="A935:A937"/>
    <mergeCell ref="B935:B937"/>
    <mergeCell ref="C935:C937"/>
    <mergeCell ref="D935:D937"/>
    <mergeCell ref="E935:E937"/>
    <mergeCell ref="F935:F937"/>
    <mergeCell ref="G935:G937"/>
    <mergeCell ref="H935:H937"/>
    <mergeCell ref="I935:I937"/>
    <mergeCell ref="J884:J885"/>
    <mergeCell ref="K884:K885"/>
    <mergeCell ref="L884:L885"/>
    <mergeCell ref="M884:M885"/>
    <mergeCell ref="N884:N885"/>
    <mergeCell ref="J935:J937"/>
    <mergeCell ref="K935:K937"/>
    <mergeCell ref="L935:L937"/>
    <mergeCell ref="M935:M937"/>
    <mergeCell ref="N935:N937"/>
    <mergeCell ref="J920:J922"/>
    <mergeCell ref="K920:K922"/>
    <mergeCell ref="L920:L922"/>
    <mergeCell ref="M920:M922"/>
    <mergeCell ref="N920:N922"/>
    <mergeCell ref="J917:J919"/>
    <mergeCell ref="K917:K919"/>
    <mergeCell ref="L917:L919"/>
    <mergeCell ref="M917:M919"/>
    <mergeCell ref="N917:N919"/>
    <mergeCell ref="K926:K928"/>
    <mergeCell ref="J923:J925"/>
    <mergeCell ref="K923:K925"/>
    <mergeCell ref="J926:J928"/>
    <mergeCell ref="A1058:A1059"/>
    <mergeCell ref="B1058:B1059"/>
    <mergeCell ref="C1058:C1059"/>
    <mergeCell ref="D1058:D1059"/>
    <mergeCell ref="E1058:E1059"/>
    <mergeCell ref="F1058:F1059"/>
    <mergeCell ref="G1058:G1059"/>
    <mergeCell ref="H1058:H1059"/>
    <mergeCell ref="I1058:I1059"/>
    <mergeCell ref="A1117:A1118"/>
    <mergeCell ref="B1117:B1118"/>
    <mergeCell ref="C1117:C1118"/>
    <mergeCell ref="D1117:D1118"/>
    <mergeCell ref="E1117:E1118"/>
    <mergeCell ref="F1117:F1118"/>
    <mergeCell ref="G1117:G1118"/>
    <mergeCell ref="H1117:H1118"/>
    <mergeCell ref="I1117:I1118"/>
    <mergeCell ref="Z1133:AA1133"/>
    <mergeCell ref="Z1134:AA1134"/>
    <mergeCell ref="Z1135:AA1135"/>
    <mergeCell ref="Z1136:AA1136"/>
    <mergeCell ref="J1058:J1059"/>
    <mergeCell ref="K1058:K1059"/>
    <mergeCell ref="L1058:L1059"/>
    <mergeCell ref="M1058:M1059"/>
    <mergeCell ref="N1058:N1059"/>
    <mergeCell ref="J1117:J1118"/>
    <mergeCell ref="K1117:K1118"/>
    <mergeCell ref="L1117:L1118"/>
    <mergeCell ref="M1117:M1118"/>
    <mergeCell ref="N1117:N1118"/>
    <mergeCell ref="J1060:J1061"/>
    <mergeCell ref="K1060:K1061"/>
    <mergeCell ref="L1060:L1061"/>
    <mergeCell ref="M1060:M1061"/>
    <mergeCell ref="N1060:N1061"/>
    <mergeCell ref="O1060:O1061"/>
    <mergeCell ref="P1060:P1061"/>
    <mergeCell ref="Q1060:Q1061"/>
    <mergeCell ref="R1060:R1061"/>
    <mergeCell ref="V1069:V1070"/>
  </mergeCells>
  <printOptions horizontalCentered="1"/>
  <pageMargins left="0" right="0" top="0.55118110236220474" bottom="0.15748031496062992"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[1]Sheet1!#REF!</xm:f>
          </x14:formula1>
          <xm:sqref>C804:C808 C1:C96 C678:C800 C811:C823 C994:C1129 C825:C991 C627:C676 C1131:C1132 C1140:C1048576 C98:C625</xm:sqref>
        </x14:dataValidation>
        <x14:dataValidation type="list" allowBlank="1" showInputMessage="1" showErrorMessage="1">
          <x14:formula1>
            <xm:f>[1]Sheet2!#REF!</xm:f>
          </x14:formula1>
          <xm:sqref>X899:X906 X908:X914 X932:X949 X194:X208 X804:X808 X811:X823 X916:X929 X210:X251 X825:X896 X148:X191 X561:X587 R1:R191 X361:X559 D473:D474 F473:F474 H473:H474 J473:J474 L473:L474 N473:N474 P473:P474 T473:T474 V473:V474 Z473:Z474 XFD473:XFD474 XFB473:XFB474 AB473:AB474 AD473:AD474 AF473:AF474 AH473:AH474 AJ473:AJ474 AL473:AL474 AN473:AN474 AP473:AP474 AR473:AR474 AT473:AT474 AV473:AV474 AX473:AX474 AZ473:AZ474 BB473:BB474 BD473:BD474 BF473:BF474 BH473:BH474 BJ473:BJ474 BL473:BL474 BN473:BN474 BP473:BP474 BR473:BR474 BT473:BT474 BV473:BV474 BX473:BX474 BZ473:BZ474 CB473:CB474 CD473:CD474 CF473:CF474 CH473:CH474 CJ473:CJ474 CL473:CL474 CN473:CN474 CP473:CP474 CR473:CR474 CT473:CT474 CV473:CV474 CX473:CX474 CZ473:CZ474 DB473:DB474 DD473:DD474 DF473:DF474 DH473:DH474 DJ473:DJ474 DL473:DL474 DN473:DN474 DP473:DP474 DR473:DR474 DT473:DT474 DV473:DV474 DX473:DX474 DZ473:DZ474 EB473:EB474 ED473:ED474 EF473:EF474 EH473:EH474 EJ473:EJ474 EL473:EL474 EN473:EN474 EP473:EP474 ER473:ER474 ET473:ET474 EV473:EV474 EX473:EX474 EZ473:EZ474 FB473:FB474 FD473:FD474 FF473:FF474 FH473:FH474 FJ473:FJ474 FL473:FL474 FN473:FN474 FP473:FP474 FR473:FR474 FT473:FT474 FV473:FV474 FX473:FX474 FZ473:FZ474 GB473:GB474 GD473:GD474 GF473:GF474 GH473:GH474 GJ473:GJ474 GL473:GL474 GN473:GN474 GP473:GP474 GR473:GR474 GT473:GT474 GV473:GV474 GX473:GX474 GZ473:GZ474 HB473:HB474 HD473:HD474 HF473:HF474 HH473:HH474 HJ473:HJ474 HL473:HL474 HN473:HN474 HP473:HP474 HR473:HR474 HT473:HT474 HV473:HV474 HX473:HX474 HZ473:HZ474 IB473:IB474 ID473:ID474 IF473:IF474 IH473:IH474 IJ473:IJ474 IL473:IL474 IN473:IN474 IP473:IP474 IR473:IR474 IT473:IT474 IV473:IV474 IX473:IX474 IZ473:IZ474 JB473:JB474 JD473:JD474 JF473:JF474 JH473:JH474 JJ473:JJ474 JL473:JL474 JN473:JN474 JP473:JP474 JR473:JR474 JT473:JT474 JV473:JV474 JX473:JX474 JZ473:JZ474 KB473:KB474 KD473:KD474 KF473:KF474 KH473:KH474 KJ473:KJ474 KL473:KL474 KN473:KN474 KP473:KP474 KR473:KR474 KT473:KT474 KV473:KV474 KX473:KX474 KZ473:KZ474 LB473:LB474 LD473:LD474 LF473:LF474 LH473:LH474 LJ473:LJ474 LL473:LL474 LN473:LN474 LP473:LP474 LR473:LR474 LT473:LT474 LV473:LV474 LX473:LX474 LZ473:LZ474 MB473:MB474 MD473:MD474 MF473:MF474 MH473:MH474 MJ473:MJ474 ML473:ML474 MN473:MN474 MP473:MP474 MR473:MR474 MT473:MT474 MV473:MV474 MX473:MX474 MZ473:MZ474 NB473:NB474 ND473:ND474 NF473:NF474 NH473:NH474 NJ473:NJ474 NL473:NL474 NN473:NN474 NP473:NP474 NR473:NR474 NT473:NT474 NV473:NV474 NX473:NX474 NZ473:NZ474 OB473:OB474 OD473:OD474 OF473:OF474 OH473:OH474 OJ473:OJ474 OL473:OL474 ON473:ON474 OP473:OP474 OR473:OR474 OT473:OT474 OV473:OV474 OX473:OX474 OZ473:OZ474 PB473:PB474 PD473:PD474 PF473:PF474 PH473:PH474 PJ473:PJ474 PL473:PL474 PN473:PN474 PP473:PP474 PR473:PR474 PT473:PT474 PV473:PV474 PX473:PX474 PZ473:PZ474 QB473:QB474 QD473:QD474 QF473:QF474 QH473:QH474 QJ473:QJ474 QL473:QL474 QN473:QN474 QP473:QP474 QR473:QR474 QT473:QT474 QV473:QV474 QX473:QX474 QZ473:QZ474 RB473:RB474 RD473:RD474 RF473:RF474 RH473:RH474 RJ473:RJ474 RL473:RL474 RN473:RN474 RP473:RP474 RR473:RR474 RT473:RT474 RV473:RV474 RX473:RX474 RZ473:RZ474 SB473:SB474 SD473:SD474 SF473:SF474 SH473:SH474 SJ473:SJ474 SL473:SL474 SN473:SN474 SP473:SP474 SR473:SR474 ST473:ST474 SV473:SV474 SX473:SX474 SZ473:SZ474 TB473:TB474 TD473:TD474 TF473:TF474 TH473:TH474 TJ473:TJ474 TL473:TL474 TN473:TN474 TP473:TP474 TR473:TR474 TT473:TT474 TV473:TV474 TX473:TX474 TZ473:TZ474 UB473:UB474 UD473:UD474 UF473:UF474 UH473:UH474 UJ473:UJ474 UL473:UL474 UN473:UN474 UP473:UP474 UR473:UR474 UT473:UT474 UV473:UV474 UX473:UX474 UZ473:UZ474 VB473:VB474 VD473:VD474 VF473:VF474 VH473:VH474 VJ473:VJ474 VL473:VL474 VN473:VN474 VP473:VP474 VR473:VR474 VT473:VT474 VV473:VV474 VX473:VX474 VZ473:VZ474 WB473:WB474 WD473:WD474 WF473:WF474 WH473:WH474 WJ473:WJ474 WL473:WL474 WN473:WN474 WP473:WP474 WR473:WR474 WT473:WT474 WV473:WV474 WX473:WX474 WZ473:WZ474 XB473:XB474 XD473:XD474 XF473:XF474 XH473:XH474 XJ473:XJ474 XL473:XL474 XN473:XN474 XP473:XP474 XR473:XR474 XT473:XT474 XV473:XV474 XX473:XX474 XZ473:XZ474 YB473:YB474 YD473:YD474 YF473:YF474 YH473:YH474 YJ473:YJ474 YL473:YL474 YN473:YN474 YP473:YP474 YR473:YR474 YT473:YT474 YV473:YV474 YX473:YX474 YZ473:YZ474 ZB473:ZB474 ZD473:ZD474 ZF473:ZF474 ZH473:ZH474 ZJ473:ZJ474 ZL473:ZL474 ZN473:ZN474 ZP473:ZP474 ZR473:ZR474 ZT473:ZT474 ZV473:ZV474 ZX473:ZX474 ZZ473:ZZ474 AAB473:AAB474 AAD473:AAD474 AAF473:AAF474 AAH473:AAH474 AAJ473:AAJ474 AAL473:AAL474 AAN473:AAN474 AAP473:AAP474 AAR473:AAR474 AAT473:AAT474 AAV473:AAV474 AAX473:AAX474 AAZ473:AAZ474 ABB473:ABB474 ABD473:ABD474 ABF473:ABF474 ABH473:ABH474 ABJ473:ABJ474 ABL473:ABL474 ABN473:ABN474 ABP473:ABP474 ABR473:ABR474 ABT473:ABT474 ABV473:ABV474 ABX473:ABX474 ABZ473:ABZ474 ACB473:ACB474 ACD473:ACD474 ACF473:ACF474 ACH473:ACH474 ACJ473:ACJ474 ACL473:ACL474 ACN473:ACN474 ACP473:ACP474 ACR473:ACR474 ACT473:ACT474 ACV473:ACV474 ACX473:ACX474 ACZ473:ACZ474 ADB473:ADB474 ADD473:ADD474 ADF473:ADF474 ADH473:ADH474 ADJ473:ADJ474 ADL473:ADL474 ADN473:ADN474 ADP473:ADP474 ADR473:ADR474 ADT473:ADT474 ADV473:ADV474 ADX473:ADX474 ADZ473:ADZ474 AEB473:AEB474 AED473:AED474 AEF473:AEF474 AEH473:AEH474 AEJ473:AEJ474 AEL473:AEL474 AEN473:AEN474 AEP473:AEP474 AER473:AER474 AET473:AET474 AEV473:AEV474 AEX473:AEX474 AEZ473:AEZ474 AFB473:AFB474 AFD473:AFD474 AFF473:AFF474 AFH473:AFH474 AFJ473:AFJ474 AFL473:AFL474 AFN473:AFN474 AFP473:AFP474 AFR473:AFR474 AFT473:AFT474 AFV473:AFV474 AFX473:AFX474 AFZ473:AFZ474 AGB473:AGB474 AGD473:AGD474 AGF473:AGF474 AGH473:AGH474 AGJ473:AGJ474 AGL473:AGL474 AGN473:AGN474 AGP473:AGP474 AGR473:AGR474 AGT473:AGT474 AGV473:AGV474 AGX473:AGX474 AGZ473:AGZ474 AHB473:AHB474 AHD473:AHD474 AHF473:AHF474 AHH473:AHH474 AHJ473:AHJ474 AHL473:AHL474 AHN473:AHN474 AHP473:AHP474 AHR473:AHR474 AHT473:AHT474 AHV473:AHV474 AHX473:AHX474 AHZ473:AHZ474 AIB473:AIB474 AID473:AID474 AIF473:AIF474 AIH473:AIH474 AIJ473:AIJ474 AIL473:AIL474 AIN473:AIN474 AIP473:AIP474 AIR473:AIR474 AIT473:AIT474 AIV473:AIV474 AIX473:AIX474 AIZ473:AIZ474 AJB473:AJB474 AJD473:AJD474 AJF473:AJF474 AJH473:AJH474 AJJ473:AJJ474 AJL473:AJL474 AJN473:AJN474 AJP473:AJP474 AJR473:AJR474 AJT473:AJT474 AJV473:AJV474 AJX473:AJX474 AJZ473:AJZ474 AKB473:AKB474 AKD473:AKD474 AKF473:AKF474 AKH473:AKH474 AKJ473:AKJ474 AKL473:AKL474 AKN473:AKN474 AKP473:AKP474 AKR473:AKR474 AKT473:AKT474 AKV473:AKV474 AKX473:AKX474 AKZ473:AKZ474 ALB473:ALB474 ALD473:ALD474 ALF473:ALF474 ALH473:ALH474 ALJ473:ALJ474 ALL473:ALL474 ALN473:ALN474 ALP473:ALP474 ALR473:ALR474 ALT473:ALT474 ALV473:ALV474 ALX473:ALX474 ALZ473:ALZ474 AMB473:AMB474 AMD473:AMD474 AMF473:AMF474 AMH473:AMH474 AMJ473:AMJ474 AML473:AML474 AMN473:AMN474 AMP473:AMP474 AMR473:AMR474 AMT473:AMT474 AMV473:AMV474 AMX473:AMX474 AMZ473:AMZ474 ANB473:ANB474 AND473:AND474 ANF473:ANF474 ANH473:ANH474 ANJ473:ANJ474 ANL473:ANL474 ANN473:ANN474 ANP473:ANP474 ANR473:ANR474 ANT473:ANT474 ANV473:ANV474 ANX473:ANX474 ANZ473:ANZ474 AOB473:AOB474 AOD473:AOD474 AOF473:AOF474 AOH473:AOH474 AOJ473:AOJ474 AOL473:AOL474 AON473:AON474 AOP473:AOP474 AOR473:AOR474 AOT473:AOT474 AOV473:AOV474 AOX473:AOX474 AOZ473:AOZ474 APB473:APB474 APD473:APD474 APF473:APF474 APH473:APH474 APJ473:APJ474 APL473:APL474 APN473:APN474 APP473:APP474 APR473:APR474 APT473:APT474 APV473:APV474 APX473:APX474 APZ473:APZ474 AQB473:AQB474 AQD473:AQD474 AQF473:AQF474 AQH473:AQH474 AQJ473:AQJ474 AQL473:AQL474 AQN473:AQN474 AQP473:AQP474 AQR473:AQR474 AQT473:AQT474 AQV473:AQV474 AQX473:AQX474 AQZ473:AQZ474 ARB473:ARB474 ARD473:ARD474 ARF473:ARF474 ARH473:ARH474 ARJ473:ARJ474 ARL473:ARL474 ARN473:ARN474 ARP473:ARP474 ARR473:ARR474 ART473:ART474 ARV473:ARV474 ARX473:ARX474 ARZ473:ARZ474 ASB473:ASB474 ASD473:ASD474 ASF473:ASF474 ASH473:ASH474 ASJ473:ASJ474 ASL473:ASL474 ASN473:ASN474 ASP473:ASP474 ASR473:ASR474 AST473:AST474 ASV473:ASV474 ASX473:ASX474 ASZ473:ASZ474 ATB473:ATB474 ATD473:ATD474 ATF473:ATF474 ATH473:ATH474 ATJ473:ATJ474 ATL473:ATL474 ATN473:ATN474 ATP473:ATP474 ATR473:ATR474 ATT473:ATT474 ATV473:ATV474 ATX473:ATX474 ATZ473:ATZ474 AUB473:AUB474 AUD473:AUD474 AUF473:AUF474 AUH473:AUH474 AUJ473:AUJ474 AUL473:AUL474 AUN473:AUN474 AUP473:AUP474 AUR473:AUR474 AUT473:AUT474 AUV473:AUV474 AUX473:AUX474 AUZ473:AUZ474 AVB473:AVB474 AVD473:AVD474 AVF473:AVF474 AVH473:AVH474 AVJ473:AVJ474 AVL473:AVL474 AVN473:AVN474 AVP473:AVP474 AVR473:AVR474 AVT473:AVT474 AVV473:AVV474 AVX473:AVX474 AVZ473:AVZ474 AWB473:AWB474 AWD473:AWD474 AWF473:AWF474 AWH473:AWH474 AWJ473:AWJ474 AWL473:AWL474 AWN473:AWN474 AWP473:AWP474 AWR473:AWR474 AWT473:AWT474 AWV473:AWV474 AWX473:AWX474 AWZ473:AWZ474 AXB473:AXB474 AXD473:AXD474 AXF473:AXF474 AXH473:AXH474 AXJ473:AXJ474 AXL473:AXL474 AXN473:AXN474 AXP473:AXP474 AXR473:AXR474 AXT473:AXT474 AXV473:AXV474 AXX473:AXX474 AXZ473:AXZ474 AYB473:AYB474 AYD473:AYD474 AYF473:AYF474 AYH473:AYH474 AYJ473:AYJ474 AYL473:AYL474 AYN473:AYN474 AYP473:AYP474 AYR473:AYR474 AYT473:AYT474 AYV473:AYV474 AYX473:AYX474 AYZ473:AYZ474 AZB473:AZB474 AZD473:AZD474 AZF473:AZF474 AZH473:AZH474 AZJ473:AZJ474 AZL473:AZL474 AZN473:AZN474 AZP473:AZP474 AZR473:AZR474 AZT473:AZT474 AZV473:AZV474 AZX473:AZX474 AZZ473:AZZ474 BAB473:BAB474 BAD473:BAD474 BAF473:BAF474 BAH473:BAH474 BAJ473:BAJ474 BAL473:BAL474 BAN473:BAN474 BAP473:BAP474 BAR473:BAR474 BAT473:BAT474 BAV473:BAV474 BAX473:BAX474 BAZ473:BAZ474 BBB473:BBB474 BBD473:BBD474 BBF473:BBF474 BBH473:BBH474 BBJ473:BBJ474 BBL473:BBL474 BBN473:BBN474 BBP473:BBP474 BBR473:BBR474 BBT473:BBT474 BBV473:BBV474 BBX473:BBX474 BBZ473:BBZ474 BCB473:BCB474 BCD473:BCD474 BCF473:BCF474 BCH473:BCH474 BCJ473:BCJ474 BCL473:BCL474 BCN473:BCN474 BCP473:BCP474 BCR473:BCR474 BCT473:BCT474 BCV473:BCV474 BCX473:BCX474 BCZ473:BCZ474 BDB473:BDB474 BDD473:BDD474 BDF473:BDF474 BDH473:BDH474 BDJ473:BDJ474 BDL473:BDL474 BDN473:BDN474 BDP473:BDP474 BDR473:BDR474 BDT473:BDT474 BDV473:BDV474 BDX473:BDX474 BDZ473:BDZ474 BEB473:BEB474 BED473:BED474 BEF473:BEF474 BEH473:BEH474 BEJ473:BEJ474 BEL473:BEL474 BEN473:BEN474 BEP473:BEP474 BER473:BER474 BET473:BET474 BEV473:BEV474 BEX473:BEX474 BEZ473:BEZ474 BFB473:BFB474 BFD473:BFD474 BFF473:BFF474 BFH473:BFH474 BFJ473:BFJ474 BFL473:BFL474 BFN473:BFN474 BFP473:BFP474 BFR473:BFR474 BFT473:BFT474 BFV473:BFV474 BFX473:BFX474 BFZ473:BFZ474 BGB473:BGB474 BGD473:BGD474 BGF473:BGF474 BGH473:BGH474 BGJ473:BGJ474 BGL473:BGL474 BGN473:BGN474 BGP473:BGP474 BGR473:BGR474 BGT473:BGT474 BGV473:BGV474 BGX473:BGX474 BGZ473:BGZ474 BHB473:BHB474 BHD473:BHD474 BHF473:BHF474 BHH473:BHH474 BHJ473:BHJ474 BHL473:BHL474 BHN473:BHN474 BHP473:BHP474 BHR473:BHR474 BHT473:BHT474 BHV473:BHV474 BHX473:BHX474 BHZ473:BHZ474 BIB473:BIB474 BID473:BID474 BIF473:BIF474 BIH473:BIH474 BIJ473:BIJ474 BIL473:BIL474 BIN473:BIN474 BIP473:BIP474 BIR473:BIR474 BIT473:BIT474 BIV473:BIV474 BIX473:BIX474 BIZ473:BIZ474 BJB473:BJB474 BJD473:BJD474 BJF473:BJF474 BJH473:BJH474 BJJ473:BJJ474 BJL473:BJL474 BJN473:BJN474 BJP473:BJP474 BJR473:BJR474 BJT473:BJT474 BJV473:BJV474 BJX473:BJX474 BJZ473:BJZ474 BKB473:BKB474 BKD473:BKD474 BKF473:BKF474 BKH473:BKH474 BKJ473:BKJ474 BKL473:BKL474 BKN473:BKN474 BKP473:BKP474 BKR473:BKR474 BKT473:BKT474 BKV473:BKV474 BKX473:BKX474 BKZ473:BKZ474 BLB473:BLB474 BLD473:BLD474 BLF473:BLF474 BLH473:BLH474 BLJ473:BLJ474 BLL473:BLL474 BLN473:BLN474 BLP473:BLP474 BLR473:BLR474 BLT473:BLT474 BLV473:BLV474 BLX473:BLX474 BLZ473:BLZ474 BMB473:BMB474 BMD473:BMD474 BMF473:BMF474 BMH473:BMH474 BMJ473:BMJ474 BML473:BML474 BMN473:BMN474 BMP473:BMP474 BMR473:BMR474 BMT473:BMT474 BMV473:BMV474 BMX473:BMX474 BMZ473:BMZ474 BNB473:BNB474 BND473:BND474 BNF473:BNF474 BNH473:BNH474 BNJ473:BNJ474 BNL473:BNL474 BNN473:BNN474 BNP473:BNP474 BNR473:BNR474 BNT473:BNT474 BNV473:BNV474 BNX473:BNX474 BNZ473:BNZ474 BOB473:BOB474 BOD473:BOD474 BOF473:BOF474 BOH473:BOH474 BOJ473:BOJ474 BOL473:BOL474 BON473:BON474 BOP473:BOP474 BOR473:BOR474 BOT473:BOT474 BOV473:BOV474 BOX473:BOX474 BOZ473:BOZ474 BPB473:BPB474 BPD473:BPD474 BPF473:BPF474 BPH473:BPH474 BPJ473:BPJ474 BPL473:BPL474 BPN473:BPN474 BPP473:BPP474 BPR473:BPR474 BPT473:BPT474 BPV473:BPV474 BPX473:BPX474 BPZ473:BPZ474 BQB473:BQB474 BQD473:BQD474 BQF473:BQF474 BQH473:BQH474 BQJ473:BQJ474 BQL473:BQL474 BQN473:BQN474 BQP473:BQP474 BQR473:BQR474 BQT473:BQT474 BQV473:BQV474 BQX473:BQX474 BQZ473:BQZ474 BRB473:BRB474 BRD473:BRD474 BRF473:BRF474 BRH473:BRH474 BRJ473:BRJ474 BRL473:BRL474 BRN473:BRN474 BRP473:BRP474 BRR473:BRR474 BRT473:BRT474 BRV473:BRV474 BRX473:BRX474 BRZ473:BRZ474 BSB473:BSB474 BSD473:BSD474 BSF473:BSF474 BSH473:BSH474 BSJ473:BSJ474 BSL473:BSL474 BSN473:BSN474 BSP473:BSP474 BSR473:BSR474 BST473:BST474 BSV473:BSV474 BSX473:BSX474 BSZ473:BSZ474 BTB473:BTB474 BTD473:BTD474 BTF473:BTF474 BTH473:BTH474 BTJ473:BTJ474 BTL473:BTL474 BTN473:BTN474 BTP473:BTP474 BTR473:BTR474 BTT473:BTT474 BTV473:BTV474 BTX473:BTX474 BTZ473:BTZ474 BUB473:BUB474 BUD473:BUD474 BUF473:BUF474 BUH473:BUH474 BUJ473:BUJ474 BUL473:BUL474 BUN473:BUN474 BUP473:BUP474 BUR473:BUR474 BUT473:BUT474 BUV473:BUV474 BUX473:BUX474 BUZ473:BUZ474 BVB473:BVB474 BVD473:BVD474 BVF473:BVF474 BVH473:BVH474 BVJ473:BVJ474 BVL473:BVL474 BVN473:BVN474 BVP473:BVP474 BVR473:BVR474 BVT473:BVT474 BVV473:BVV474 BVX473:BVX474 BVZ473:BVZ474 BWB473:BWB474 BWD473:BWD474 BWF473:BWF474 BWH473:BWH474 BWJ473:BWJ474 BWL473:BWL474 BWN473:BWN474 BWP473:BWP474 BWR473:BWR474 BWT473:BWT474 BWV473:BWV474 BWX473:BWX474 BWZ473:BWZ474 BXB473:BXB474 BXD473:BXD474 BXF473:BXF474 BXH473:BXH474 BXJ473:BXJ474 BXL473:BXL474 BXN473:BXN474 BXP473:BXP474 BXR473:BXR474 BXT473:BXT474 BXV473:BXV474 BXX473:BXX474 BXZ473:BXZ474 BYB473:BYB474 BYD473:BYD474 BYF473:BYF474 BYH473:BYH474 BYJ473:BYJ474 BYL473:BYL474 BYN473:BYN474 BYP473:BYP474 BYR473:BYR474 BYT473:BYT474 BYV473:BYV474 BYX473:BYX474 BYZ473:BYZ474 BZB473:BZB474 BZD473:BZD474 BZF473:BZF474 BZH473:BZH474 BZJ473:BZJ474 BZL473:BZL474 BZN473:BZN474 BZP473:BZP474 BZR473:BZR474 BZT473:BZT474 BZV473:BZV474 BZX473:BZX474 BZZ473:BZZ474 CAB473:CAB474 CAD473:CAD474 CAF473:CAF474 CAH473:CAH474 CAJ473:CAJ474 CAL473:CAL474 CAN473:CAN474 CAP473:CAP474 CAR473:CAR474 CAT473:CAT474 CAV473:CAV474 CAX473:CAX474 CAZ473:CAZ474 CBB473:CBB474 CBD473:CBD474 CBF473:CBF474 CBH473:CBH474 CBJ473:CBJ474 CBL473:CBL474 CBN473:CBN474 CBP473:CBP474 CBR473:CBR474 CBT473:CBT474 CBV473:CBV474 CBX473:CBX474 CBZ473:CBZ474 CCB473:CCB474 CCD473:CCD474 CCF473:CCF474 CCH473:CCH474 CCJ473:CCJ474 CCL473:CCL474 CCN473:CCN474 CCP473:CCP474 CCR473:CCR474 CCT473:CCT474 CCV473:CCV474 CCX473:CCX474 CCZ473:CCZ474 CDB473:CDB474 CDD473:CDD474 CDF473:CDF474 CDH473:CDH474 CDJ473:CDJ474 CDL473:CDL474 CDN473:CDN474 CDP473:CDP474 CDR473:CDR474 CDT473:CDT474 CDV473:CDV474 CDX473:CDX474 CDZ473:CDZ474 CEB473:CEB474 CED473:CED474 CEF473:CEF474 CEH473:CEH474 CEJ473:CEJ474 CEL473:CEL474 CEN473:CEN474 CEP473:CEP474 CER473:CER474 CET473:CET474 CEV473:CEV474 CEX473:CEX474 CEZ473:CEZ474 CFB473:CFB474 CFD473:CFD474 CFF473:CFF474 CFH473:CFH474 CFJ473:CFJ474 CFL473:CFL474 CFN473:CFN474 CFP473:CFP474 CFR473:CFR474 CFT473:CFT474 CFV473:CFV474 CFX473:CFX474 CFZ473:CFZ474 CGB473:CGB474 CGD473:CGD474 CGF473:CGF474 CGH473:CGH474 CGJ473:CGJ474 CGL473:CGL474 CGN473:CGN474 CGP473:CGP474 CGR473:CGR474 CGT473:CGT474 CGV473:CGV474 CGX473:CGX474 CGZ473:CGZ474 CHB473:CHB474 CHD473:CHD474 CHF473:CHF474 CHH473:CHH474 CHJ473:CHJ474 CHL473:CHL474 CHN473:CHN474 CHP473:CHP474 CHR473:CHR474 CHT473:CHT474 CHV473:CHV474 CHX473:CHX474 CHZ473:CHZ474 CIB473:CIB474 CID473:CID474 CIF473:CIF474 CIH473:CIH474 CIJ473:CIJ474 CIL473:CIL474 CIN473:CIN474 CIP473:CIP474 CIR473:CIR474 CIT473:CIT474 CIV473:CIV474 CIX473:CIX474 CIZ473:CIZ474 CJB473:CJB474 CJD473:CJD474 CJF473:CJF474 CJH473:CJH474 CJJ473:CJJ474 CJL473:CJL474 CJN473:CJN474 CJP473:CJP474 CJR473:CJR474 CJT473:CJT474 CJV473:CJV474 CJX473:CJX474 CJZ473:CJZ474 CKB473:CKB474 CKD473:CKD474 CKF473:CKF474 CKH473:CKH474 CKJ473:CKJ474 CKL473:CKL474 CKN473:CKN474 CKP473:CKP474 CKR473:CKR474 CKT473:CKT474 CKV473:CKV474 CKX473:CKX474 CKZ473:CKZ474 CLB473:CLB474 CLD473:CLD474 CLF473:CLF474 CLH473:CLH474 CLJ473:CLJ474 CLL473:CLL474 CLN473:CLN474 CLP473:CLP474 CLR473:CLR474 CLT473:CLT474 CLV473:CLV474 CLX473:CLX474 CLZ473:CLZ474 CMB473:CMB474 CMD473:CMD474 CMF473:CMF474 CMH473:CMH474 CMJ473:CMJ474 CML473:CML474 CMN473:CMN474 CMP473:CMP474 CMR473:CMR474 CMT473:CMT474 CMV473:CMV474 CMX473:CMX474 CMZ473:CMZ474 CNB473:CNB474 CND473:CND474 CNF473:CNF474 CNH473:CNH474 CNJ473:CNJ474 CNL473:CNL474 CNN473:CNN474 CNP473:CNP474 CNR473:CNR474 CNT473:CNT474 CNV473:CNV474 CNX473:CNX474 CNZ473:CNZ474 COB473:COB474 COD473:COD474 COF473:COF474 COH473:COH474 COJ473:COJ474 COL473:COL474 CON473:CON474 COP473:COP474 COR473:COR474 COT473:COT474 COV473:COV474 COX473:COX474 COZ473:COZ474 CPB473:CPB474 CPD473:CPD474 CPF473:CPF474 CPH473:CPH474 CPJ473:CPJ474 CPL473:CPL474 CPN473:CPN474 CPP473:CPP474 CPR473:CPR474 CPT473:CPT474 CPV473:CPV474 CPX473:CPX474 CPZ473:CPZ474 CQB473:CQB474 CQD473:CQD474 CQF473:CQF474 CQH473:CQH474 CQJ473:CQJ474 CQL473:CQL474 CQN473:CQN474 CQP473:CQP474 CQR473:CQR474 CQT473:CQT474 CQV473:CQV474 CQX473:CQX474 CQZ473:CQZ474 CRB473:CRB474 CRD473:CRD474 CRF473:CRF474 CRH473:CRH474 CRJ473:CRJ474 CRL473:CRL474 CRN473:CRN474 CRP473:CRP474 CRR473:CRR474 CRT473:CRT474 CRV473:CRV474 CRX473:CRX474 CRZ473:CRZ474 CSB473:CSB474 CSD473:CSD474 CSF473:CSF474 CSH473:CSH474 CSJ473:CSJ474 CSL473:CSL474 CSN473:CSN474 CSP473:CSP474 CSR473:CSR474 CST473:CST474 CSV473:CSV474 CSX473:CSX474 CSZ473:CSZ474 CTB473:CTB474 CTD473:CTD474 CTF473:CTF474 CTH473:CTH474 CTJ473:CTJ474 CTL473:CTL474 CTN473:CTN474 CTP473:CTP474 CTR473:CTR474 CTT473:CTT474 CTV473:CTV474 CTX473:CTX474 CTZ473:CTZ474 CUB473:CUB474 CUD473:CUD474 CUF473:CUF474 CUH473:CUH474 CUJ473:CUJ474 CUL473:CUL474 CUN473:CUN474 CUP473:CUP474 CUR473:CUR474 CUT473:CUT474 CUV473:CUV474 CUX473:CUX474 CUZ473:CUZ474 CVB473:CVB474 CVD473:CVD474 CVF473:CVF474 CVH473:CVH474 CVJ473:CVJ474 CVL473:CVL474 CVN473:CVN474 CVP473:CVP474 CVR473:CVR474 CVT473:CVT474 CVV473:CVV474 CVX473:CVX474 CVZ473:CVZ474 CWB473:CWB474 CWD473:CWD474 CWF473:CWF474 CWH473:CWH474 CWJ473:CWJ474 CWL473:CWL474 CWN473:CWN474 CWP473:CWP474 CWR473:CWR474 CWT473:CWT474 CWV473:CWV474 CWX473:CWX474 CWZ473:CWZ474 CXB473:CXB474 CXD473:CXD474 CXF473:CXF474 CXH473:CXH474 CXJ473:CXJ474 CXL473:CXL474 CXN473:CXN474 CXP473:CXP474 CXR473:CXR474 CXT473:CXT474 CXV473:CXV474 CXX473:CXX474 CXZ473:CXZ474 CYB473:CYB474 CYD473:CYD474 CYF473:CYF474 CYH473:CYH474 CYJ473:CYJ474 CYL473:CYL474 CYN473:CYN474 CYP473:CYP474 CYR473:CYR474 CYT473:CYT474 CYV473:CYV474 CYX473:CYX474 CYZ473:CYZ474 CZB473:CZB474 CZD473:CZD474 CZF473:CZF474 CZH473:CZH474 CZJ473:CZJ474 CZL473:CZL474 CZN473:CZN474 CZP473:CZP474 CZR473:CZR474 CZT473:CZT474 CZV473:CZV474 CZX473:CZX474 CZZ473:CZZ474 DAB473:DAB474 DAD473:DAD474 DAF473:DAF474 DAH473:DAH474 DAJ473:DAJ474 DAL473:DAL474 DAN473:DAN474 DAP473:DAP474 DAR473:DAR474 DAT473:DAT474 DAV473:DAV474 DAX473:DAX474 DAZ473:DAZ474 DBB473:DBB474 DBD473:DBD474 DBF473:DBF474 DBH473:DBH474 DBJ473:DBJ474 DBL473:DBL474 DBN473:DBN474 DBP473:DBP474 DBR473:DBR474 DBT473:DBT474 DBV473:DBV474 DBX473:DBX474 DBZ473:DBZ474 DCB473:DCB474 DCD473:DCD474 DCF473:DCF474 DCH473:DCH474 DCJ473:DCJ474 DCL473:DCL474 DCN473:DCN474 DCP473:DCP474 DCR473:DCR474 DCT473:DCT474 DCV473:DCV474 DCX473:DCX474 DCZ473:DCZ474 DDB473:DDB474 DDD473:DDD474 DDF473:DDF474 DDH473:DDH474 DDJ473:DDJ474 DDL473:DDL474 DDN473:DDN474 DDP473:DDP474 DDR473:DDR474 DDT473:DDT474 DDV473:DDV474 DDX473:DDX474 DDZ473:DDZ474 DEB473:DEB474 DED473:DED474 DEF473:DEF474 DEH473:DEH474 DEJ473:DEJ474 DEL473:DEL474 DEN473:DEN474 DEP473:DEP474 DER473:DER474 DET473:DET474 DEV473:DEV474 DEX473:DEX474 DEZ473:DEZ474 DFB473:DFB474 DFD473:DFD474 DFF473:DFF474 DFH473:DFH474 DFJ473:DFJ474 DFL473:DFL474 DFN473:DFN474 DFP473:DFP474 DFR473:DFR474 DFT473:DFT474 DFV473:DFV474 DFX473:DFX474 DFZ473:DFZ474 DGB473:DGB474 DGD473:DGD474 DGF473:DGF474 DGH473:DGH474 DGJ473:DGJ474 DGL473:DGL474 DGN473:DGN474 DGP473:DGP474 DGR473:DGR474 DGT473:DGT474 DGV473:DGV474 DGX473:DGX474 DGZ473:DGZ474 DHB473:DHB474 DHD473:DHD474 DHF473:DHF474 DHH473:DHH474 DHJ473:DHJ474 DHL473:DHL474 DHN473:DHN474 DHP473:DHP474 DHR473:DHR474 DHT473:DHT474 DHV473:DHV474 DHX473:DHX474 DHZ473:DHZ474 DIB473:DIB474 DID473:DID474 DIF473:DIF474 DIH473:DIH474 DIJ473:DIJ474 DIL473:DIL474 DIN473:DIN474 DIP473:DIP474 DIR473:DIR474 DIT473:DIT474 DIV473:DIV474 DIX473:DIX474 DIZ473:DIZ474 DJB473:DJB474 DJD473:DJD474 DJF473:DJF474 DJH473:DJH474 DJJ473:DJJ474 DJL473:DJL474 DJN473:DJN474 DJP473:DJP474 DJR473:DJR474 DJT473:DJT474 DJV473:DJV474 DJX473:DJX474 DJZ473:DJZ474 DKB473:DKB474 DKD473:DKD474 DKF473:DKF474 DKH473:DKH474 DKJ473:DKJ474 DKL473:DKL474 DKN473:DKN474 DKP473:DKP474 DKR473:DKR474 DKT473:DKT474 DKV473:DKV474 DKX473:DKX474 DKZ473:DKZ474 DLB473:DLB474 DLD473:DLD474 DLF473:DLF474 DLH473:DLH474 DLJ473:DLJ474 DLL473:DLL474 DLN473:DLN474 DLP473:DLP474 DLR473:DLR474 DLT473:DLT474 DLV473:DLV474 DLX473:DLX474 DLZ473:DLZ474 DMB473:DMB474 DMD473:DMD474 DMF473:DMF474 DMH473:DMH474 DMJ473:DMJ474 DML473:DML474 DMN473:DMN474 DMP473:DMP474 DMR473:DMR474 DMT473:DMT474 DMV473:DMV474 DMX473:DMX474 DMZ473:DMZ474 DNB473:DNB474 DND473:DND474 DNF473:DNF474 DNH473:DNH474 DNJ473:DNJ474 DNL473:DNL474 DNN473:DNN474 DNP473:DNP474 DNR473:DNR474 DNT473:DNT474 DNV473:DNV474 DNX473:DNX474 DNZ473:DNZ474 DOB473:DOB474 DOD473:DOD474 DOF473:DOF474 DOH473:DOH474 DOJ473:DOJ474 DOL473:DOL474 DON473:DON474 DOP473:DOP474 DOR473:DOR474 DOT473:DOT474 DOV473:DOV474 DOX473:DOX474 DOZ473:DOZ474 DPB473:DPB474 DPD473:DPD474 DPF473:DPF474 DPH473:DPH474 DPJ473:DPJ474 DPL473:DPL474 DPN473:DPN474 DPP473:DPP474 DPR473:DPR474 DPT473:DPT474 DPV473:DPV474 DPX473:DPX474 DPZ473:DPZ474 DQB473:DQB474 DQD473:DQD474 DQF473:DQF474 DQH473:DQH474 DQJ473:DQJ474 DQL473:DQL474 DQN473:DQN474 DQP473:DQP474 DQR473:DQR474 DQT473:DQT474 DQV473:DQV474 DQX473:DQX474 DQZ473:DQZ474 DRB473:DRB474 DRD473:DRD474 DRF473:DRF474 DRH473:DRH474 DRJ473:DRJ474 DRL473:DRL474 DRN473:DRN474 DRP473:DRP474 DRR473:DRR474 DRT473:DRT474 DRV473:DRV474 DRX473:DRX474 DRZ473:DRZ474 DSB473:DSB474 DSD473:DSD474 DSF473:DSF474 DSH473:DSH474 DSJ473:DSJ474 DSL473:DSL474 DSN473:DSN474 DSP473:DSP474 DSR473:DSR474 DST473:DST474 DSV473:DSV474 DSX473:DSX474 DSZ473:DSZ474 DTB473:DTB474 DTD473:DTD474 DTF473:DTF474 DTH473:DTH474 DTJ473:DTJ474 DTL473:DTL474 DTN473:DTN474 DTP473:DTP474 DTR473:DTR474 DTT473:DTT474 DTV473:DTV474 DTX473:DTX474 DTZ473:DTZ474 DUB473:DUB474 DUD473:DUD474 DUF473:DUF474 DUH473:DUH474 DUJ473:DUJ474 DUL473:DUL474 DUN473:DUN474 DUP473:DUP474 DUR473:DUR474 DUT473:DUT474 DUV473:DUV474 DUX473:DUX474 DUZ473:DUZ474 DVB473:DVB474 DVD473:DVD474 DVF473:DVF474 DVH473:DVH474 DVJ473:DVJ474 DVL473:DVL474 DVN473:DVN474 DVP473:DVP474 DVR473:DVR474 DVT473:DVT474 DVV473:DVV474 DVX473:DVX474 DVZ473:DVZ474 DWB473:DWB474 DWD473:DWD474 DWF473:DWF474 DWH473:DWH474 DWJ473:DWJ474 DWL473:DWL474 DWN473:DWN474 DWP473:DWP474 DWR473:DWR474 DWT473:DWT474 DWV473:DWV474 DWX473:DWX474 DWZ473:DWZ474 DXB473:DXB474 DXD473:DXD474 DXF473:DXF474 DXH473:DXH474 DXJ473:DXJ474 DXL473:DXL474 DXN473:DXN474 DXP473:DXP474 DXR473:DXR474 DXT473:DXT474 DXV473:DXV474 DXX473:DXX474 DXZ473:DXZ474 DYB473:DYB474 DYD473:DYD474 DYF473:DYF474 DYH473:DYH474 DYJ473:DYJ474 DYL473:DYL474 DYN473:DYN474 DYP473:DYP474 DYR473:DYR474 DYT473:DYT474 DYV473:DYV474 DYX473:DYX474 DYZ473:DYZ474 DZB473:DZB474 DZD473:DZD474 DZF473:DZF474 DZH473:DZH474 DZJ473:DZJ474 DZL473:DZL474 DZN473:DZN474 DZP473:DZP474 DZR473:DZR474 DZT473:DZT474 DZV473:DZV474 DZX473:DZX474 DZZ473:DZZ474 EAB473:EAB474 EAD473:EAD474 EAF473:EAF474 EAH473:EAH474 EAJ473:EAJ474 EAL473:EAL474 EAN473:EAN474 EAP473:EAP474 EAR473:EAR474 EAT473:EAT474 EAV473:EAV474 EAX473:EAX474 EAZ473:EAZ474 EBB473:EBB474 EBD473:EBD474 EBF473:EBF474 EBH473:EBH474 EBJ473:EBJ474 EBL473:EBL474 EBN473:EBN474 EBP473:EBP474 EBR473:EBR474 EBT473:EBT474 EBV473:EBV474 EBX473:EBX474 EBZ473:EBZ474 ECB473:ECB474 ECD473:ECD474 ECF473:ECF474 ECH473:ECH474 ECJ473:ECJ474 ECL473:ECL474 ECN473:ECN474 ECP473:ECP474 ECR473:ECR474 ECT473:ECT474 ECV473:ECV474 ECX473:ECX474 ECZ473:ECZ474 EDB473:EDB474 EDD473:EDD474 EDF473:EDF474 EDH473:EDH474 EDJ473:EDJ474 EDL473:EDL474 EDN473:EDN474 EDP473:EDP474 EDR473:EDR474 EDT473:EDT474 EDV473:EDV474 EDX473:EDX474 EDZ473:EDZ474 EEB473:EEB474 EED473:EED474 EEF473:EEF474 EEH473:EEH474 EEJ473:EEJ474 EEL473:EEL474 EEN473:EEN474 EEP473:EEP474 EER473:EER474 EET473:EET474 EEV473:EEV474 EEX473:EEX474 EEZ473:EEZ474 EFB473:EFB474 EFD473:EFD474 EFF473:EFF474 EFH473:EFH474 EFJ473:EFJ474 EFL473:EFL474 EFN473:EFN474 EFP473:EFP474 EFR473:EFR474 EFT473:EFT474 EFV473:EFV474 EFX473:EFX474 EFZ473:EFZ474 EGB473:EGB474 EGD473:EGD474 EGF473:EGF474 EGH473:EGH474 EGJ473:EGJ474 EGL473:EGL474 EGN473:EGN474 EGP473:EGP474 EGR473:EGR474 EGT473:EGT474 EGV473:EGV474 EGX473:EGX474 EGZ473:EGZ474 EHB473:EHB474 EHD473:EHD474 EHF473:EHF474 EHH473:EHH474 EHJ473:EHJ474 EHL473:EHL474 EHN473:EHN474 EHP473:EHP474 EHR473:EHR474 EHT473:EHT474 EHV473:EHV474 EHX473:EHX474 EHZ473:EHZ474 EIB473:EIB474 EID473:EID474 EIF473:EIF474 EIH473:EIH474 EIJ473:EIJ474 EIL473:EIL474 EIN473:EIN474 EIP473:EIP474 EIR473:EIR474 EIT473:EIT474 EIV473:EIV474 EIX473:EIX474 EIZ473:EIZ474 EJB473:EJB474 EJD473:EJD474 EJF473:EJF474 EJH473:EJH474 EJJ473:EJJ474 EJL473:EJL474 EJN473:EJN474 EJP473:EJP474 EJR473:EJR474 EJT473:EJT474 EJV473:EJV474 EJX473:EJX474 EJZ473:EJZ474 EKB473:EKB474 EKD473:EKD474 EKF473:EKF474 EKH473:EKH474 EKJ473:EKJ474 EKL473:EKL474 EKN473:EKN474 EKP473:EKP474 EKR473:EKR474 EKT473:EKT474 EKV473:EKV474 EKX473:EKX474 EKZ473:EKZ474 ELB473:ELB474 ELD473:ELD474 ELF473:ELF474 ELH473:ELH474 ELJ473:ELJ474 ELL473:ELL474 ELN473:ELN474 ELP473:ELP474 ELR473:ELR474 ELT473:ELT474 ELV473:ELV474 ELX473:ELX474 ELZ473:ELZ474 EMB473:EMB474 EMD473:EMD474 EMF473:EMF474 EMH473:EMH474 EMJ473:EMJ474 EML473:EML474 EMN473:EMN474 EMP473:EMP474 EMR473:EMR474 EMT473:EMT474 EMV473:EMV474 EMX473:EMX474 EMZ473:EMZ474 ENB473:ENB474 END473:END474 ENF473:ENF474 ENH473:ENH474 ENJ473:ENJ474 ENL473:ENL474 ENN473:ENN474 ENP473:ENP474 ENR473:ENR474 ENT473:ENT474 ENV473:ENV474 ENX473:ENX474 ENZ473:ENZ474 EOB473:EOB474 EOD473:EOD474 EOF473:EOF474 EOH473:EOH474 EOJ473:EOJ474 EOL473:EOL474 EON473:EON474 EOP473:EOP474 EOR473:EOR474 EOT473:EOT474 EOV473:EOV474 EOX473:EOX474 EOZ473:EOZ474 EPB473:EPB474 EPD473:EPD474 EPF473:EPF474 EPH473:EPH474 EPJ473:EPJ474 EPL473:EPL474 EPN473:EPN474 EPP473:EPP474 EPR473:EPR474 EPT473:EPT474 EPV473:EPV474 EPX473:EPX474 EPZ473:EPZ474 EQB473:EQB474 EQD473:EQD474 EQF473:EQF474 EQH473:EQH474 EQJ473:EQJ474 EQL473:EQL474 EQN473:EQN474 EQP473:EQP474 EQR473:EQR474 EQT473:EQT474 EQV473:EQV474 EQX473:EQX474 EQZ473:EQZ474 ERB473:ERB474 ERD473:ERD474 ERF473:ERF474 ERH473:ERH474 ERJ473:ERJ474 ERL473:ERL474 ERN473:ERN474 ERP473:ERP474 ERR473:ERR474 ERT473:ERT474 ERV473:ERV474 ERX473:ERX474 ERZ473:ERZ474 ESB473:ESB474 ESD473:ESD474 ESF473:ESF474 ESH473:ESH474 ESJ473:ESJ474 ESL473:ESL474 ESN473:ESN474 ESP473:ESP474 ESR473:ESR474 EST473:EST474 ESV473:ESV474 ESX473:ESX474 ESZ473:ESZ474 ETB473:ETB474 ETD473:ETD474 ETF473:ETF474 ETH473:ETH474 ETJ473:ETJ474 ETL473:ETL474 ETN473:ETN474 ETP473:ETP474 ETR473:ETR474 ETT473:ETT474 ETV473:ETV474 ETX473:ETX474 ETZ473:ETZ474 EUB473:EUB474 EUD473:EUD474 EUF473:EUF474 EUH473:EUH474 EUJ473:EUJ474 EUL473:EUL474 EUN473:EUN474 EUP473:EUP474 EUR473:EUR474 EUT473:EUT474 EUV473:EUV474 EUX473:EUX474 EUZ473:EUZ474 EVB473:EVB474 EVD473:EVD474 EVF473:EVF474 EVH473:EVH474 EVJ473:EVJ474 EVL473:EVL474 EVN473:EVN474 EVP473:EVP474 EVR473:EVR474 EVT473:EVT474 EVV473:EVV474 EVX473:EVX474 EVZ473:EVZ474 EWB473:EWB474 EWD473:EWD474 EWF473:EWF474 EWH473:EWH474 EWJ473:EWJ474 EWL473:EWL474 EWN473:EWN474 EWP473:EWP474 EWR473:EWR474 EWT473:EWT474 EWV473:EWV474 EWX473:EWX474 EWZ473:EWZ474 EXB473:EXB474 EXD473:EXD474 EXF473:EXF474 EXH473:EXH474 EXJ473:EXJ474 EXL473:EXL474 EXN473:EXN474 EXP473:EXP474 EXR473:EXR474 EXT473:EXT474 EXV473:EXV474 EXX473:EXX474 EXZ473:EXZ474 EYB473:EYB474 EYD473:EYD474 EYF473:EYF474 EYH473:EYH474 EYJ473:EYJ474 EYL473:EYL474 EYN473:EYN474 EYP473:EYP474 EYR473:EYR474 EYT473:EYT474 EYV473:EYV474 EYX473:EYX474 EYZ473:EYZ474 EZB473:EZB474 EZD473:EZD474 EZF473:EZF474 EZH473:EZH474 EZJ473:EZJ474 EZL473:EZL474 EZN473:EZN474 EZP473:EZP474 EZR473:EZR474 EZT473:EZT474 EZV473:EZV474 EZX473:EZX474 EZZ473:EZZ474 FAB473:FAB474 FAD473:FAD474 FAF473:FAF474 FAH473:FAH474 FAJ473:FAJ474 FAL473:FAL474 FAN473:FAN474 FAP473:FAP474 FAR473:FAR474 FAT473:FAT474 FAV473:FAV474 FAX473:FAX474 FAZ473:FAZ474 FBB473:FBB474 FBD473:FBD474 FBF473:FBF474 FBH473:FBH474 FBJ473:FBJ474 FBL473:FBL474 FBN473:FBN474 FBP473:FBP474 FBR473:FBR474 FBT473:FBT474 FBV473:FBV474 FBX473:FBX474 FBZ473:FBZ474 FCB473:FCB474 FCD473:FCD474 FCF473:FCF474 FCH473:FCH474 FCJ473:FCJ474 FCL473:FCL474 FCN473:FCN474 FCP473:FCP474 FCR473:FCR474 FCT473:FCT474 FCV473:FCV474 FCX473:FCX474 FCZ473:FCZ474 FDB473:FDB474 FDD473:FDD474 FDF473:FDF474 FDH473:FDH474 FDJ473:FDJ474 FDL473:FDL474 FDN473:FDN474 FDP473:FDP474 FDR473:FDR474 FDT473:FDT474 FDV473:FDV474 FDX473:FDX474 FDZ473:FDZ474 FEB473:FEB474 FED473:FED474 FEF473:FEF474 FEH473:FEH474 FEJ473:FEJ474 FEL473:FEL474 FEN473:FEN474 FEP473:FEP474 FER473:FER474 FET473:FET474 FEV473:FEV474 FEX473:FEX474 FEZ473:FEZ474 FFB473:FFB474 FFD473:FFD474 FFF473:FFF474 FFH473:FFH474 FFJ473:FFJ474 FFL473:FFL474 FFN473:FFN474 FFP473:FFP474 FFR473:FFR474 FFT473:FFT474 FFV473:FFV474 FFX473:FFX474 FFZ473:FFZ474 FGB473:FGB474 FGD473:FGD474 FGF473:FGF474 FGH473:FGH474 FGJ473:FGJ474 FGL473:FGL474 FGN473:FGN474 FGP473:FGP474 FGR473:FGR474 FGT473:FGT474 FGV473:FGV474 FGX473:FGX474 FGZ473:FGZ474 FHB473:FHB474 FHD473:FHD474 FHF473:FHF474 FHH473:FHH474 FHJ473:FHJ474 FHL473:FHL474 FHN473:FHN474 FHP473:FHP474 FHR473:FHR474 FHT473:FHT474 FHV473:FHV474 FHX473:FHX474 FHZ473:FHZ474 FIB473:FIB474 FID473:FID474 FIF473:FIF474 FIH473:FIH474 FIJ473:FIJ474 FIL473:FIL474 FIN473:FIN474 FIP473:FIP474 FIR473:FIR474 FIT473:FIT474 FIV473:FIV474 FIX473:FIX474 FIZ473:FIZ474 FJB473:FJB474 FJD473:FJD474 FJF473:FJF474 FJH473:FJH474 FJJ473:FJJ474 FJL473:FJL474 FJN473:FJN474 FJP473:FJP474 FJR473:FJR474 FJT473:FJT474 FJV473:FJV474 FJX473:FJX474 FJZ473:FJZ474 FKB473:FKB474 FKD473:FKD474 FKF473:FKF474 FKH473:FKH474 FKJ473:FKJ474 FKL473:FKL474 FKN473:FKN474 FKP473:FKP474 FKR473:FKR474 FKT473:FKT474 FKV473:FKV474 FKX473:FKX474 FKZ473:FKZ474 FLB473:FLB474 FLD473:FLD474 FLF473:FLF474 FLH473:FLH474 FLJ473:FLJ474 FLL473:FLL474 FLN473:FLN474 FLP473:FLP474 FLR473:FLR474 FLT473:FLT474 FLV473:FLV474 FLX473:FLX474 FLZ473:FLZ474 FMB473:FMB474 FMD473:FMD474 FMF473:FMF474 FMH473:FMH474 FMJ473:FMJ474 FML473:FML474 FMN473:FMN474 FMP473:FMP474 FMR473:FMR474 FMT473:FMT474 FMV473:FMV474 FMX473:FMX474 FMZ473:FMZ474 FNB473:FNB474 FND473:FND474 FNF473:FNF474 FNH473:FNH474 FNJ473:FNJ474 FNL473:FNL474 FNN473:FNN474 FNP473:FNP474 FNR473:FNR474 FNT473:FNT474 FNV473:FNV474 FNX473:FNX474 FNZ473:FNZ474 FOB473:FOB474 FOD473:FOD474 FOF473:FOF474 FOH473:FOH474 FOJ473:FOJ474 FOL473:FOL474 FON473:FON474 FOP473:FOP474 FOR473:FOR474 FOT473:FOT474 FOV473:FOV474 FOX473:FOX474 FOZ473:FOZ474 FPB473:FPB474 FPD473:FPD474 FPF473:FPF474 FPH473:FPH474 FPJ473:FPJ474 FPL473:FPL474 FPN473:FPN474 FPP473:FPP474 FPR473:FPR474 FPT473:FPT474 FPV473:FPV474 FPX473:FPX474 FPZ473:FPZ474 FQB473:FQB474 FQD473:FQD474 FQF473:FQF474 FQH473:FQH474 FQJ473:FQJ474 FQL473:FQL474 FQN473:FQN474 FQP473:FQP474 FQR473:FQR474 FQT473:FQT474 FQV473:FQV474 FQX473:FQX474 FQZ473:FQZ474 FRB473:FRB474 FRD473:FRD474 FRF473:FRF474 FRH473:FRH474 FRJ473:FRJ474 FRL473:FRL474 FRN473:FRN474 FRP473:FRP474 FRR473:FRR474 FRT473:FRT474 FRV473:FRV474 FRX473:FRX474 FRZ473:FRZ474 FSB473:FSB474 FSD473:FSD474 FSF473:FSF474 FSH473:FSH474 FSJ473:FSJ474 FSL473:FSL474 FSN473:FSN474 FSP473:FSP474 FSR473:FSR474 FST473:FST474 FSV473:FSV474 FSX473:FSX474 FSZ473:FSZ474 FTB473:FTB474 FTD473:FTD474 FTF473:FTF474 FTH473:FTH474 FTJ473:FTJ474 FTL473:FTL474 FTN473:FTN474 FTP473:FTP474 FTR473:FTR474 FTT473:FTT474 FTV473:FTV474 FTX473:FTX474 FTZ473:FTZ474 FUB473:FUB474 FUD473:FUD474 FUF473:FUF474 FUH473:FUH474 FUJ473:FUJ474 FUL473:FUL474 FUN473:FUN474 FUP473:FUP474 FUR473:FUR474 FUT473:FUT474 FUV473:FUV474 FUX473:FUX474 FUZ473:FUZ474 FVB473:FVB474 FVD473:FVD474 FVF473:FVF474 FVH473:FVH474 FVJ473:FVJ474 FVL473:FVL474 FVN473:FVN474 FVP473:FVP474 FVR473:FVR474 FVT473:FVT474 FVV473:FVV474 FVX473:FVX474 FVZ473:FVZ474 FWB473:FWB474 FWD473:FWD474 FWF473:FWF474 FWH473:FWH474 FWJ473:FWJ474 FWL473:FWL474 FWN473:FWN474 FWP473:FWP474 FWR473:FWR474 FWT473:FWT474 FWV473:FWV474 FWX473:FWX474 FWZ473:FWZ474 FXB473:FXB474 FXD473:FXD474 FXF473:FXF474 FXH473:FXH474 FXJ473:FXJ474 FXL473:FXL474 FXN473:FXN474 FXP473:FXP474 FXR473:FXR474 FXT473:FXT474 FXV473:FXV474 FXX473:FXX474 FXZ473:FXZ474 FYB473:FYB474 FYD473:FYD474 FYF473:FYF474 FYH473:FYH474 FYJ473:FYJ474 FYL473:FYL474 FYN473:FYN474 FYP473:FYP474 FYR473:FYR474 FYT473:FYT474 FYV473:FYV474 FYX473:FYX474 FYZ473:FYZ474 FZB473:FZB474 FZD473:FZD474 FZF473:FZF474 FZH473:FZH474 FZJ473:FZJ474 FZL473:FZL474 FZN473:FZN474 FZP473:FZP474 FZR473:FZR474 FZT473:FZT474 FZV473:FZV474 FZX473:FZX474 FZZ473:FZZ474 GAB473:GAB474 GAD473:GAD474 GAF473:GAF474 GAH473:GAH474 GAJ473:GAJ474 GAL473:GAL474 GAN473:GAN474 GAP473:GAP474 GAR473:GAR474 GAT473:GAT474 GAV473:GAV474 GAX473:GAX474 GAZ473:GAZ474 GBB473:GBB474 GBD473:GBD474 GBF473:GBF474 GBH473:GBH474 GBJ473:GBJ474 GBL473:GBL474 GBN473:GBN474 GBP473:GBP474 GBR473:GBR474 GBT473:GBT474 GBV473:GBV474 GBX473:GBX474 GBZ473:GBZ474 GCB473:GCB474 GCD473:GCD474 GCF473:GCF474 GCH473:GCH474 GCJ473:GCJ474 GCL473:GCL474 GCN473:GCN474 GCP473:GCP474 GCR473:GCR474 GCT473:GCT474 GCV473:GCV474 GCX473:GCX474 GCZ473:GCZ474 GDB473:GDB474 GDD473:GDD474 GDF473:GDF474 GDH473:GDH474 GDJ473:GDJ474 GDL473:GDL474 GDN473:GDN474 GDP473:GDP474 GDR473:GDR474 GDT473:GDT474 GDV473:GDV474 GDX473:GDX474 GDZ473:GDZ474 GEB473:GEB474 GED473:GED474 GEF473:GEF474 GEH473:GEH474 GEJ473:GEJ474 GEL473:GEL474 GEN473:GEN474 GEP473:GEP474 GER473:GER474 GET473:GET474 GEV473:GEV474 GEX473:GEX474 GEZ473:GEZ474 GFB473:GFB474 GFD473:GFD474 GFF473:GFF474 GFH473:GFH474 GFJ473:GFJ474 GFL473:GFL474 GFN473:GFN474 GFP473:GFP474 GFR473:GFR474 GFT473:GFT474 GFV473:GFV474 GFX473:GFX474 GFZ473:GFZ474 GGB473:GGB474 GGD473:GGD474 GGF473:GGF474 GGH473:GGH474 GGJ473:GGJ474 GGL473:GGL474 GGN473:GGN474 GGP473:GGP474 GGR473:GGR474 GGT473:GGT474 GGV473:GGV474 GGX473:GGX474 GGZ473:GGZ474 GHB473:GHB474 GHD473:GHD474 GHF473:GHF474 GHH473:GHH474 GHJ473:GHJ474 GHL473:GHL474 GHN473:GHN474 GHP473:GHP474 GHR473:GHR474 GHT473:GHT474 GHV473:GHV474 GHX473:GHX474 GHZ473:GHZ474 GIB473:GIB474 GID473:GID474 GIF473:GIF474 GIH473:GIH474 GIJ473:GIJ474 GIL473:GIL474 GIN473:GIN474 GIP473:GIP474 GIR473:GIR474 GIT473:GIT474 GIV473:GIV474 GIX473:GIX474 GIZ473:GIZ474 GJB473:GJB474 GJD473:GJD474 GJF473:GJF474 GJH473:GJH474 GJJ473:GJJ474 GJL473:GJL474 GJN473:GJN474 GJP473:GJP474 GJR473:GJR474 GJT473:GJT474 GJV473:GJV474 GJX473:GJX474 GJZ473:GJZ474 GKB473:GKB474 GKD473:GKD474 GKF473:GKF474 GKH473:GKH474 GKJ473:GKJ474 GKL473:GKL474 GKN473:GKN474 GKP473:GKP474 GKR473:GKR474 GKT473:GKT474 GKV473:GKV474 GKX473:GKX474 GKZ473:GKZ474 GLB473:GLB474 GLD473:GLD474 GLF473:GLF474 GLH473:GLH474 GLJ473:GLJ474 GLL473:GLL474 GLN473:GLN474 GLP473:GLP474 GLR473:GLR474 GLT473:GLT474 GLV473:GLV474 GLX473:GLX474 GLZ473:GLZ474 GMB473:GMB474 GMD473:GMD474 GMF473:GMF474 GMH473:GMH474 GMJ473:GMJ474 GML473:GML474 GMN473:GMN474 GMP473:GMP474 GMR473:GMR474 GMT473:GMT474 GMV473:GMV474 GMX473:GMX474 GMZ473:GMZ474 GNB473:GNB474 GND473:GND474 GNF473:GNF474 GNH473:GNH474 GNJ473:GNJ474 GNL473:GNL474 GNN473:GNN474 GNP473:GNP474 GNR473:GNR474 GNT473:GNT474 GNV473:GNV474 GNX473:GNX474 GNZ473:GNZ474 GOB473:GOB474 GOD473:GOD474 GOF473:GOF474 GOH473:GOH474 GOJ473:GOJ474 GOL473:GOL474 GON473:GON474 GOP473:GOP474 GOR473:GOR474 GOT473:GOT474 GOV473:GOV474 GOX473:GOX474 GOZ473:GOZ474 GPB473:GPB474 GPD473:GPD474 GPF473:GPF474 GPH473:GPH474 GPJ473:GPJ474 GPL473:GPL474 GPN473:GPN474 GPP473:GPP474 GPR473:GPR474 GPT473:GPT474 GPV473:GPV474 GPX473:GPX474 GPZ473:GPZ474 GQB473:GQB474 GQD473:GQD474 GQF473:GQF474 GQH473:GQH474 GQJ473:GQJ474 GQL473:GQL474 GQN473:GQN474 GQP473:GQP474 GQR473:GQR474 GQT473:GQT474 GQV473:GQV474 GQX473:GQX474 GQZ473:GQZ474 GRB473:GRB474 GRD473:GRD474 GRF473:GRF474 GRH473:GRH474 GRJ473:GRJ474 GRL473:GRL474 GRN473:GRN474 GRP473:GRP474 GRR473:GRR474 GRT473:GRT474 GRV473:GRV474 GRX473:GRX474 GRZ473:GRZ474 GSB473:GSB474 GSD473:GSD474 GSF473:GSF474 GSH473:GSH474 GSJ473:GSJ474 GSL473:GSL474 GSN473:GSN474 GSP473:GSP474 GSR473:GSR474 GST473:GST474 GSV473:GSV474 GSX473:GSX474 GSZ473:GSZ474 GTB473:GTB474 GTD473:GTD474 GTF473:GTF474 GTH473:GTH474 GTJ473:GTJ474 GTL473:GTL474 GTN473:GTN474 GTP473:GTP474 GTR473:GTR474 GTT473:GTT474 GTV473:GTV474 GTX473:GTX474 GTZ473:GTZ474 GUB473:GUB474 GUD473:GUD474 GUF473:GUF474 GUH473:GUH474 GUJ473:GUJ474 GUL473:GUL474 GUN473:GUN474 GUP473:GUP474 GUR473:GUR474 GUT473:GUT474 GUV473:GUV474 GUX473:GUX474 GUZ473:GUZ474 GVB473:GVB474 GVD473:GVD474 GVF473:GVF474 GVH473:GVH474 GVJ473:GVJ474 GVL473:GVL474 GVN473:GVN474 GVP473:GVP474 GVR473:GVR474 GVT473:GVT474 GVV473:GVV474 GVX473:GVX474 GVZ473:GVZ474 GWB473:GWB474 GWD473:GWD474 GWF473:GWF474 GWH473:GWH474 GWJ473:GWJ474 GWL473:GWL474 GWN473:GWN474 GWP473:GWP474 GWR473:GWR474 GWT473:GWT474 GWV473:GWV474 GWX473:GWX474 GWZ473:GWZ474 GXB473:GXB474 GXD473:GXD474 GXF473:GXF474 GXH473:GXH474 GXJ473:GXJ474 GXL473:GXL474 GXN473:GXN474 GXP473:GXP474 GXR473:GXR474 GXT473:GXT474 GXV473:GXV474 GXX473:GXX474 GXZ473:GXZ474 GYB473:GYB474 GYD473:GYD474 GYF473:GYF474 GYH473:GYH474 GYJ473:GYJ474 GYL473:GYL474 GYN473:GYN474 GYP473:GYP474 GYR473:GYR474 GYT473:GYT474 GYV473:GYV474 GYX473:GYX474 GYZ473:GYZ474 GZB473:GZB474 GZD473:GZD474 GZF473:GZF474 GZH473:GZH474 GZJ473:GZJ474 GZL473:GZL474 GZN473:GZN474 GZP473:GZP474 GZR473:GZR474 GZT473:GZT474 GZV473:GZV474 GZX473:GZX474 GZZ473:GZZ474 HAB473:HAB474 HAD473:HAD474 HAF473:HAF474 HAH473:HAH474 HAJ473:HAJ474 HAL473:HAL474 HAN473:HAN474 HAP473:HAP474 HAR473:HAR474 HAT473:HAT474 HAV473:HAV474 HAX473:HAX474 HAZ473:HAZ474 HBB473:HBB474 HBD473:HBD474 HBF473:HBF474 HBH473:HBH474 HBJ473:HBJ474 HBL473:HBL474 HBN473:HBN474 HBP473:HBP474 HBR473:HBR474 HBT473:HBT474 HBV473:HBV474 HBX473:HBX474 HBZ473:HBZ474 HCB473:HCB474 HCD473:HCD474 HCF473:HCF474 HCH473:HCH474 HCJ473:HCJ474 HCL473:HCL474 HCN473:HCN474 HCP473:HCP474 HCR473:HCR474 HCT473:HCT474 HCV473:HCV474 HCX473:HCX474 HCZ473:HCZ474 HDB473:HDB474 HDD473:HDD474 HDF473:HDF474 HDH473:HDH474 HDJ473:HDJ474 HDL473:HDL474 HDN473:HDN474 HDP473:HDP474 HDR473:HDR474 HDT473:HDT474 HDV473:HDV474 HDX473:HDX474 HDZ473:HDZ474 HEB473:HEB474 HED473:HED474 HEF473:HEF474 HEH473:HEH474 HEJ473:HEJ474 HEL473:HEL474 HEN473:HEN474 HEP473:HEP474 HER473:HER474 HET473:HET474 HEV473:HEV474 HEX473:HEX474 HEZ473:HEZ474 HFB473:HFB474 HFD473:HFD474 HFF473:HFF474 HFH473:HFH474 HFJ473:HFJ474 HFL473:HFL474 HFN473:HFN474 HFP473:HFP474 HFR473:HFR474 HFT473:HFT474 HFV473:HFV474 HFX473:HFX474 HFZ473:HFZ474 HGB473:HGB474 HGD473:HGD474 HGF473:HGF474 HGH473:HGH474 HGJ473:HGJ474 HGL473:HGL474 HGN473:HGN474 HGP473:HGP474 HGR473:HGR474 HGT473:HGT474 HGV473:HGV474 HGX473:HGX474 HGZ473:HGZ474 HHB473:HHB474 HHD473:HHD474 HHF473:HHF474 HHH473:HHH474 HHJ473:HHJ474 HHL473:HHL474 HHN473:HHN474 HHP473:HHP474 HHR473:HHR474 HHT473:HHT474 HHV473:HHV474 HHX473:HHX474 HHZ473:HHZ474 HIB473:HIB474 HID473:HID474 HIF473:HIF474 HIH473:HIH474 HIJ473:HIJ474 HIL473:HIL474 HIN473:HIN474 HIP473:HIP474 HIR473:HIR474 HIT473:HIT474 HIV473:HIV474 HIX473:HIX474 HIZ473:HIZ474 HJB473:HJB474 HJD473:HJD474 HJF473:HJF474 HJH473:HJH474 HJJ473:HJJ474 HJL473:HJL474 HJN473:HJN474 HJP473:HJP474 HJR473:HJR474 HJT473:HJT474 HJV473:HJV474 HJX473:HJX474 HJZ473:HJZ474 HKB473:HKB474 HKD473:HKD474 HKF473:HKF474 HKH473:HKH474 HKJ473:HKJ474 HKL473:HKL474 HKN473:HKN474 HKP473:HKP474 HKR473:HKR474 HKT473:HKT474 HKV473:HKV474 HKX473:HKX474 HKZ473:HKZ474 HLB473:HLB474 HLD473:HLD474 HLF473:HLF474 HLH473:HLH474 HLJ473:HLJ474 HLL473:HLL474 HLN473:HLN474 HLP473:HLP474 HLR473:HLR474 HLT473:HLT474 HLV473:HLV474 HLX473:HLX474 HLZ473:HLZ474 HMB473:HMB474 HMD473:HMD474 HMF473:HMF474 HMH473:HMH474 HMJ473:HMJ474 HML473:HML474 HMN473:HMN474 HMP473:HMP474 HMR473:HMR474 HMT473:HMT474 HMV473:HMV474 HMX473:HMX474 HMZ473:HMZ474 HNB473:HNB474 HND473:HND474 HNF473:HNF474 HNH473:HNH474 HNJ473:HNJ474 HNL473:HNL474 HNN473:HNN474 HNP473:HNP474 HNR473:HNR474 HNT473:HNT474 HNV473:HNV474 HNX473:HNX474 HNZ473:HNZ474 HOB473:HOB474 HOD473:HOD474 HOF473:HOF474 HOH473:HOH474 HOJ473:HOJ474 HOL473:HOL474 HON473:HON474 HOP473:HOP474 HOR473:HOR474 HOT473:HOT474 HOV473:HOV474 HOX473:HOX474 HOZ473:HOZ474 HPB473:HPB474 HPD473:HPD474 HPF473:HPF474 HPH473:HPH474 HPJ473:HPJ474 HPL473:HPL474 HPN473:HPN474 HPP473:HPP474 HPR473:HPR474 HPT473:HPT474 HPV473:HPV474 HPX473:HPX474 HPZ473:HPZ474 HQB473:HQB474 HQD473:HQD474 HQF473:HQF474 HQH473:HQH474 HQJ473:HQJ474 HQL473:HQL474 HQN473:HQN474 HQP473:HQP474 HQR473:HQR474 HQT473:HQT474 HQV473:HQV474 HQX473:HQX474 HQZ473:HQZ474 HRB473:HRB474 HRD473:HRD474 HRF473:HRF474 HRH473:HRH474 HRJ473:HRJ474 HRL473:HRL474 HRN473:HRN474 HRP473:HRP474 HRR473:HRR474 HRT473:HRT474 HRV473:HRV474 HRX473:HRX474 HRZ473:HRZ474 HSB473:HSB474 HSD473:HSD474 HSF473:HSF474 HSH473:HSH474 HSJ473:HSJ474 HSL473:HSL474 HSN473:HSN474 HSP473:HSP474 HSR473:HSR474 HST473:HST474 HSV473:HSV474 HSX473:HSX474 HSZ473:HSZ474 HTB473:HTB474 HTD473:HTD474 HTF473:HTF474 HTH473:HTH474 HTJ473:HTJ474 HTL473:HTL474 HTN473:HTN474 HTP473:HTP474 HTR473:HTR474 HTT473:HTT474 HTV473:HTV474 HTX473:HTX474 HTZ473:HTZ474 HUB473:HUB474 HUD473:HUD474 HUF473:HUF474 HUH473:HUH474 HUJ473:HUJ474 HUL473:HUL474 HUN473:HUN474 HUP473:HUP474 HUR473:HUR474 HUT473:HUT474 HUV473:HUV474 HUX473:HUX474 HUZ473:HUZ474 HVB473:HVB474 HVD473:HVD474 HVF473:HVF474 HVH473:HVH474 HVJ473:HVJ474 HVL473:HVL474 HVN473:HVN474 HVP473:HVP474 HVR473:HVR474 HVT473:HVT474 HVV473:HVV474 HVX473:HVX474 HVZ473:HVZ474 HWB473:HWB474 HWD473:HWD474 HWF473:HWF474 HWH473:HWH474 HWJ473:HWJ474 HWL473:HWL474 HWN473:HWN474 HWP473:HWP474 HWR473:HWR474 HWT473:HWT474 HWV473:HWV474 HWX473:HWX474 HWZ473:HWZ474 HXB473:HXB474 HXD473:HXD474 HXF473:HXF474 HXH473:HXH474 HXJ473:HXJ474 HXL473:HXL474 HXN473:HXN474 HXP473:HXP474 HXR473:HXR474 HXT473:HXT474 HXV473:HXV474 HXX473:HXX474 HXZ473:HXZ474 HYB473:HYB474 HYD473:HYD474 HYF473:HYF474 HYH473:HYH474 HYJ473:HYJ474 HYL473:HYL474 HYN473:HYN474 HYP473:HYP474 HYR473:HYR474 HYT473:HYT474 HYV473:HYV474 HYX473:HYX474 HYZ473:HYZ474 HZB473:HZB474 HZD473:HZD474 HZF473:HZF474 HZH473:HZH474 HZJ473:HZJ474 HZL473:HZL474 HZN473:HZN474 HZP473:HZP474 HZR473:HZR474 HZT473:HZT474 HZV473:HZV474 HZX473:HZX474 HZZ473:HZZ474 IAB473:IAB474 IAD473:IAD474 IAF473:IAF474 IAH473:IAH474 IAJ473:IAJ474 IAL473:IAL474 IAN473:IAN474 IAP473:IAP474 IAR473:IAR474 IAT473:IAT474 IAV473:IAV474 IAX473:IAX474 IAZ473:IAZ474 IBB473:IBB474 IBD473:IBD474 IBF473:IBF474 IBH473:IBH474 IBJ473:IBJ474 IBL473:IBL474 IBN473:IBN474 IBP473:IBP474 IBR473:IBR474 IBT473:IBT474 IBV473:IBV474 IBX473:IBX474 IBZ473:IBZ474 ICB473:ICB474 ICD473:ICD474 ICF473:ICF474 ICH473:ICH474 ICJ473:ICJ474 ICL473:ICL474 ICN473:ICN474 ICP473:ICP474 ICR473:ICR474 ICT473:ICT474 ICV473:ICV474 ICX473:ICX474 ICZ473:ICZ474 IDB473:IDB474 IDD473:IDD474 IDF473:IDF474 IDH473:IDH474 IDJ473:IDJ474 IDL473:IDL474 IDN473:IDN474 IDP473:IDP474 IDR473:IDR474 IDT473:IDT474 IDV473:IDV474 IDX473:IDX474 IDZ473:IDZ474 IEB473:IEB474 IED473:IED474 IEF473:IEF474 IEH473:IEH474 IEJ473:IEJ474 IEL473:IEL474 IEN473:IEN474 IEP473:IEP474 IER473:IER474 IET473:IET474 IEV473:IEV474 IEX473:IEX474 IEZ473:IEZ474 IFB473:IFB474 IFD473:IFD474 IFF473:IFF474 IFH473:IFH474 IFJ473:IFJ474 IFL473:IFL474 IFN473:IFN474 IFP473:IFP474 IFR473:IFR474 IFT473:IFT474 IFV473:IFV474 IFX473:IFX474 IFZ473:IFZ474 IGB473:IGB474 IGD473:IGD474 IGF473:IGF474 IGH473:IGH474 IGJ473:IGJ474 IGL473:IGL474 IGN473:IGN474 IGP473:IGP474 IGR473:IGR474 IGT473:IGT474 IGV473:IGV474 IGX473:IGX474 IGZ473:IGZ474 IHB473:IHB474 IHD473:IHD474 IHF473:IHF474 IHH473:IHH474 IHJ473:IHJ474 IHL473:IHL474 IHN473:IHN474 IHP473:IHP474 IHR473:IHR474 IHT473:IHT474 IHV473:IHV474 IHX473:IHX474 IHZ473:IHZ474 IIB473:IIB474 IID473:IID474 IIF473:IIF474 IIH473:IIH474 IIJ473:IIJ474 IIL473:IIL474 IIN473:IIN474 IIP473:IIP474 IIR473:IIR474 IIT473:IIT474 IIV473:IIV474 IIX473:IIX474 IIZ473:IIZ474 IJB473:IJB474 IJD473:IJD474 IJF473:IJF474 IJH473:IJH474 IJJ473:IJJ474 IJL473:IJL474 IJN473:IJN474 IJP473:IJP474 IJR473:IJR474 IJT473:IJT474 IJV473:IJV474 IJX473:IJX474 IJZ473:IJZ474 IKB473:IKB474 IKD473:IKD474 IKF473:IKF474 IKH473:IKH474 IKJ473:IKJ474 IKL473:IKL474 IKN473:IKN474 IKP473:IKP474 IKR473:IKR474 IKT473:IKT474 IKV473:IKV474 IKX473:IKX474 IKZ473:IKZ474 ILB473:ILB474 ILD473:ILD474 ILF473:ILF474 ILH473:ILH474 ILJ473:ILJ474 ILL473:ILL474 ILN473:ILN474 ILP473:ILP474 ILR473:ILR474 ILT473:ILT474 ILV473:ILV474 ILX473:ILX474 ILZ473:ILZ474 IMB473:IMB474 IMD473:IMD474 IMF473:IMF474 IMH473:IMH474 IMJ473:IMJ474 IML473:IML474 IMN473:IMN474 IMP473:IMP474 IMR473:IMR474 IMT473:IMT474 IMV473:IMV474 IMX473:IMX474 IMZ473:IMZ474 INB473:INB474 IND473:IND474 INF473:INF474 INH473:INH474 INJ473:INJ474 INL473:INL474 INN473:INN474 INP473:INP474 INR473:INR474 INT473:INT474 INV473:INV474 INX473:INX474 INZ473:INZ474 IOB473:IOB474 IOD473:IOD474 IOF473:IOF474 IOH473:IOH474 IOJ473:IOJ474 IOL473:IOL474 ION473:ION474 IOP473:IOP474 IOR473:IOR474 IOT473:IOT474 IOV473:IOV474 IOX473:IOX474 IOZ473:IOZ474 IPB473:IPB474 IPD473:IPD474 IPF473:IPF474 IPH473:IPH474 IPJ473:IPJ474 IPL473:IPL474 IPN473:IPN474 IPP473:IPP474 IPR473:IPR474 IPT473:IPT474 IPV473:IPV474 IPX473:IPX474 IPZ473:IPZ474 IQB473:IQB474 IQD473:IQD474 IQF473:IQF474 IQH473:IQH474 IQJ473:IQJ474 IQL473:IQL474 IQN473:IQN474 IQP473:IQP474 IQR473:IQR474 IQT473:IQT474 IQV473:IQV474 IQX473:IQX474 IQZ473:IQZ474 IRB473:IRB474 IRD473:IRD474 IRF473:IRF474 IRH473:IRH474 IRJ473:IRJ474 IRL473:IRL474 IRN473:IRN474 IRP473:IRP474 IRR473:IRR474 IRT473:IRT474 IRV473:IRV474 IRX473:IRX474 IRZ473:IRZ474 ISB473:ISB474 ISD473:ISD474 ISF473:ISF474 ISH473:ISH474 ISJ473:ISJ474 ISL473:ISL474 ISN473:ISN474 ISP473:ISP474 ISR473:ISR474 IST473:IST474 ISV473:ISV474 ISX473:ISX474 ISZ473:ISZ474 ITB473:ITB474 ITD473:ITD474 ITF473:ITF474 ITH473:ITH474 ITJ473:ITJ474 ITL473:ITL474 ITN473:ITN474 ITP473:ITP474 ITR473:ITR474 ITT473:ITT474 ITV473:ITV474 ITX473:ITX474 ITZ473:ITZ474 IUB473:IUB474 IUD473:IUD474 IUF473:IUF474 IUH473:IUH474 IUJ473:IUJ474 IUL473:IUL474 IUN473:IUN474 IUP473:IUP474 IUR473:IUR474 IUT473:IUT474 IUV473:IUV474 IUX473:IUX474 IUZ473:IUZ474 IVB473:IVB474 IVD473:IVD474 IVF473:IVF474 IVH473:IVH474 IVJ473:IVJ474 IVL473:IVL474 IVN473:IVN474 IVP473:IVP474 IVR473:IVR474 IVT473:IVT474 IVV473:IVV474 IVX473:IVX474 IVZ473:IVZ474 IWB473:IWB474 IWD473:IWD474 IWF473:IWF474 IWH473:IWH474 IWJ473:IWJ474 IWL473:IWL474 IWN473:IWN474 IWP473:IWP474 IWR473:IWR474 IWT473:IWT474 IWV473:IWV474 IWX473:IWX474 IWZ473:IWZ474 IXB473:IXB474 IXD473:IXD474 IXF473:IXF474 IXH473:IXH474 IXJ473:IXJ474 IXL473:IXL474 IXN473:IXN474 IXP473:IXP474 IXR473:IXR474 IXT473:IXT474 IXV473:IXV474 IXX473:IXX474 IXZ473:IXZ474 IYB473:IYB474 IYD473:IYD474 IYF473:IYF474 IYH473:IYH474 IYJ473:IYJ474 IYL473:IYL474 IYN473:IYN474 IYP473:IYP474 IYR473:IYR474 IYT473:IYT474 IYV473:IYV474 IYX473:IYX474 IYZ473:IYZ474 IZB473:IZB474 IZD473:IZD474 IZF473:IZF474 IZH473:IZH474 IZJ473:IZJ474 IZL473:IZL474 IZN473:IZN474 IZP473:IZP474 IZR473:IZR474 IZT473:IZT474 IZV473:IZV474 IZX473:IZX474 IZZ473:IZZ474 JAB473:JAB474 JAD473:JAD474 JAF473:JAF474 JAH473:JAH474 JAJ473:JAJ474 JAL473:JAL474 JAN473:JAN474 JAP473:JAP474 JAR473:JAR474 JAT473:JAT474 JAV473:JAV474 JAX473:JAX474 JAZ473:JAZ474 JBB473:JBB474 JBD473:JBD474 JBF473:JBF474 JBH473:JBH474 JBJ473:JBJ474 JBL473:JBL474 JBN473:JBN474 JBP473:JBP474 JBR473:JBR474 JBT473:JBT474 JBV473:JBV474 JBX473:JBX474 JBZ473:JBZ474 JCB473:JCB474 JCD473:JCD474 JCF473:JCF474 JCH473:JCH474 JCJ473:JCJ474 JCL473:JCL474 JCN473:JCN474 JCP473:JCP474 JCR473:JCR474 JCT473:JCT474 JCV473:JCV474 JCX473:JCX474 JCZ473:JCZ474 JDB473:JDB474 JDD473:JDD474 JDF473:JDF474 JDH473:JDH474 JDJ473:JDJ474 JDL473:JDL474 JDN473:JDN474 JDP473:JDP474 JDR473:JDR474 JDT473:JDT474 JDV473:JDV474 JDX473:JDX474 JDZ473:JDZ474 JEB473:JEB474 JED473:JED474 JEF473:JEF474 JEH473:JEH474 JEJ473:JEJ474 JEL473:JEL474 JEN473:JEN474 JEP473:JEP474 JER473:JER474 JET473:JET474 JEV473:JEV474 JEX473:JEX474 JEZ473:JEZ474 JFB473:JFB474 JFD473:JFD474 JFF473:JFF474 JFH473:JFH474 JFJ473:JFJ474 JFL473:JFL474 JFN473:JFN474 JFP473:JFP474 JFR473:JFR474 JFT473:JFT474 JFV473:JFV474 JFX473:JFX474 JFZ473:JFZ474 JGB473:JGB474 JGD473:JGD474 JGF473:JGF474 JGH473:JGH474 JGJ473:JGJ474 JGL473:JGL474 JGN473:JGN474 JGP473:JGP474 JGR473:JGR474 JGT473:JGT474 JGV473:JGV474 JGX473:JGX474 JGZ473:JGZ474 JHB473:JHB474 JHD473:JHD474 JHF473:JHF474 JHH473:JHH474 JHJ473:JHJ474 JHL473:JHL474 JHN473:JHN474 JHP473:JHP474 JHR473:JHR474 JHT473:JHT474 JHV473:JHV474 JHX473:JHX474 JHZ473:JHZ474 JIB473:JIB474 JID473:JID474 JIF473:JIF474 JIH473:JIH474 JIJ473:JIJ474 JIL473:JIL474 JIN473:JIN474 JIP473:JIP474 JIR473:JIR474 JIT473:JIT474 JIV473:JIV474 JIX473:JIX474 JIZ473:JIZ474 JJB473:JJB474 JJD473:JJD474 JJF473:JJF474 JJH473:JJH474 JJJ473:JJJ474 JJL473:JJL474 JJN473:JJN474 JJP473:JJP474 JJR473:JJR474 JJT473:JJT474 JJV473:JJV474 JJX473:JJX474 JJZ473:JJZ474 JKB473:JKB474 JKD473:JKD474 JKF473:JKF474 JKH473:JKH474 JKJ473:JKJ474 JKL473:JKL474 JKN473:JKN474 JKP473:JKP474 JKR473:JKR474 JKT473:JKT474 JKV473:JKV474 JKX473:JKX474 JKZ473:JKZ474 JLB473:JLB474 JLD473:JLD474 JLF473:JLF474 JLH473:JLH474 JLJ473:JLJ474 JLL473:JLL474 JLN473:JLN474 JLP473:JLP474 JLR473:JLR474 JLT473:JLT474 JLV473:JLV474 JLX473:JLX474 JLZ473:JLZ474 JMB473:JMB474 JMD473:JMD474 JMF473:JMF474 JMH473:JMH474 JMJ473:JMJ474 JML473:JML474 JMN473:JMN474 JMP473:JMP474 JMR473:JMR474 JMT473:JMT474 JMV473:JMV474 JMX473:JMX474 JMZ473:JMZ474 JNB473:JNB474 JND473:JND474 JNF473:JNF474 JNH473:JNH474 JNJ473:JNJ474 JNL473:JNL474 JNN473:JNN474 JNP473:JNP474 JNR473:JNR474 JNT473:JNT474 JNV473:JNV474 JNX473:JNX474 JNZ473:JNZ474 JOB473:JOB474 JOD473:JOD474 JOF473:JOF474 JOH473:JOH474 JOJ473:JOJ474 JOL473:JOL474 JON473:JON474 JOP473:JOP474 JOR473:JOR474 JOT473:JOT474 JOV473:JOV474 JOX473:JOX474 JOZ473:JOZ474 JPB473:JPB474 JPD473:JPD474 JPF473:JPF474 JPH473:JPH474 JPJ473:JPJ474 JPL473:JPL474 JPN473:JPN474 JPP473:JPP474 JPR473:JPR474 JPT473:JPT474 JPV473:JPV474 JPX473:JPX474 JPZ473:JPZ474 JQB473:JQB474 JQD473:JQD474 JQF473:JQF474 JQH473:JQH474 JQJ473:JQJ474 JQL473:JQL474 JQN473:JQN474 JQP473:JQP474 JQR473:JQR474 JQT473:JQT474 JQV473:JQV474 JQX473:JQX474 JQZ473:JQZ474 JRB473:JRB474 JRD473:JRD474 JRF473:JRF474 JRH473:JRH474 JRJ473:JRJ474 JRL473:JRL474 JRN473:JRN474 JRP473:JRP474 JRR473:JRR474 JRT473:JRT474 JRV473:JRV474 JRX473:JRX474 JRZ473:JRZ474 JSB473:JSB474 JSD473:JSD474 JSF473:JSF474 JSH473:JSH474 JSJ473:JSJ474 JSL473:JSL474 JSN473:JSN474 JSP473:JSP474 JSR473:JSR474 JST473:JST474 JSV473:JSV474 JSX473:JSX474 JSZ473:JSZ474 JTB473:JTB474 JTD473:JTD474 JTF473:JTF474 JTH473:JTH474 JTJ473:JTJ474 JTL473:JTL474 JTN473:JTN474 JTP473:JTP474 JTR473:JTR474 JTT473:JTT474 JTV473:JTV474 JTX473:JTX474 JTZ473:JTZ474 JUB473:JUB474 JUD473:JUD474 JUF473:JUF474 JUH473:JUH474 JUJ473:JUJ474 JUL473:JUL474 JUN473:JUN474 JUP473:JUP474 JUR473:JUR474 JUT473:JUT474 JUV473:JUV474 JUX473:JUX474 JUZ473:JUZ474 JVB473:JVB474 JVD473:JVD474 JVF473:JVF474 JVH473:JVH474 JVJ473:JVJ474 JVL473:JVL474 JVN473:JVN474 JVP473:JVP474 JVR473:JVR474 JVT473:JVT474 JVV473:JVV474 JVX473:JVX474 JVZ473:JVZ474 JWB473:JWB474 JWD473:JWD474 JWF473:JWF474 JWH473:JWH474 JWJ473:JWJ474 JWL473:JWL474 JWN473:JWN474 JWP473:JWP474 JWR473:JWR474 JWT473:JWT474 JWV473:JWV474 JWX473:JWX474 JWZ473:JWZ474 JXB473:JXB474 JXD473:JXD474 JXF473:JXF474 JXH473:JXH474 JXJ473:JXJ474 JXL473:JXL474 JXN473:JXN474 JXP473:JXP474 JXR473:JXR474 JXT473:JXT474 JXV473:JXV474 JXX473:JXX474 JXZ473:JXZ474 JYB473:JYB474 JYD473:JYD474 JYF473:JYF474 JYH473:JYH474 JYJ473:JYJ474 JYL473:JYL474 JYN473:JYN474 JYP473:JYP474 JYR473:JYR474 JYT473:JYT474 JYV473:JYV474 JYX473:JYX474 JYZ473:JYZ474 JZB473:JZB474 JZD473:JZD474 JZF473:JZF474 JZH473:JZH474 JZJ473:JZJ474 JZL473:JZL474 JZN473:JZN474 JZP473:JZP474 JZR473:JZR474 JZT473:JZT474 JZV473:JZV474 JZX473:JZX474 JZZ473:JZZ474 KAB473:KAB474 KAD473:KAD474 KAF473:KAF474 KAH473:KAH474 KAJ473:KAJ474 KAL473:KAL474 KAN473:KAN474 KAP473:KAP474 KAR473:KAR474 KAT473:KAT474 KAV473:KAV474 KAX473:KAX474 KAZ473:KAZ474 KBB473:KBB474 KBD473:KBD474 KBF473:KBF474 KBH473:KBH474 KBJ473:KBJ474 KBL473:KBL474 KBN473:KBN474 KBP473:KBP474 KBR473:KBR474 KBT473:KBT474 KBV473:KBV474 KBX473:KBX474 KBZ473:KBZ474 KCB473:KCB474 KCD473:KCD474 KCF473:KCF474 KCH473:KCH474 KCJ473:KCJ474 KCL473:KCL474 KCN473:KCN474 KCP473:KCP474 KCR473:KCR474 KCT473:KCT474 KCV473:KCV474 KCX473:KCX474 KCZ473:KCZ474 KDB473:KDB474 KDD473:KDD474 KDF473:KDF474 KDH473:KDH474 KDJ473:KDJ474 KDL473:KDL474 KDN473:KDN474 KDP473:KDP474 KDR473:KDR474 KDT473:KDT474 KDV473:KDV474 KDX473:KDX474 KDZ473:KDZ474 KEB473:KEB474 KED473:KED474 KEF473:KEF474 KEH473:KEH474 KEJ473:KEJ474 KEL473:KEL474 KEN473:KEN474 KEP473:KEP474 KER473:KER474 KET473:KET474 KEV473:KEV474 KEX473:KEX474 KEZ473:KEZ474 KFB473:KFB474 KFD473:KFD474 KFF473:KFF474 KFH473:KFH474 KFJ473:KFJ474 KFL473:KFL474 KFN473:KFN474 KFP473:KFP474 KFR473:KFR474 KFT473:KFT474 KFV473:KFV474 KFX473:KFX474 KFZ473:KFZ474 KGB473:KGB474 KGD473:KGD474 KGF473:KGF474 KGH473:KGH474 KGJ473:KGJ474 KGL473:KGL474 KGN473:KGN474 KGP473:KGP474 KGR473:KGR474 KGT473:KGT474 KGV473:KGV474 KGX473:KGX474 KGZ473:KGZ474 KHB473:KHB474 KHD473:KHD474 KHF473:KHF474 KHH473:KHH474 KHJ473:KHJ474 KHL473:KHL474 KHN473:KHN474 KHP473:KHP474 KHR473:KHR474 KHT473:KHT474 KHV473:KHV474 KHX473:KHX474 KHZ473:KHZ474 KIB473:KIB474 KID473:KID474 KIF473:KIF474 KIH473:KIH474 KIJ473:KIJ474 KIL473:KIL474 KIN473:KIN474 KIP473:KIP474 KIR473:KIR474 KIT473:KIT474 KIV473:KIV474 KIX473:KIX474 KIZ473:KIZ474 KJB473:KJB474 KJD473:KJD474 KJF473:KJF474 KJH473:KJH474 KJJ473:KJJ474 KJL473:KJL474 KJN473:KJN474 KJP473:KJP474 KJR473:KJR474 KJT473:KJT474 KJV473:KJV474 KJX473:KJX474 KJZ473:KJZ474 KKB473:KKB474 KKD473:KKD474 KKF473:KKF474 KKH473:KKH474 KKJ473:KKJ474 KKL473:KKL474 KKN473:KKN474 KKP473:KKP474 KKR473:KKR474 KKT473:KKT474 KKV473:KKV474 KKX473:KKX474 KKZ473:KKZ474 KLB473:KLB474 KLD473:KLD474 KLF473:KLF474 KLH473:KLH474 KLJ473:KLJ474 KLL473:KLL474 KLN473:KLN474 KLP473:KLP474 KLR473:KLR474 KLT473:KLT474 KLV473:KLV474 KLX473:KLX474 KLZ473:KLZ474 KMB473:KMB474 KMD473:KMD474 KMF473:KMF474 KMH473:KMH474 KMJ473:KMJ474 KML473:KML474 KMN473:KMN474 KMP473:KMP474 KMR473:KMR474 KMT473:KMT474 KMV473:KMV474 KMX473:KMX474 KMZ473:KMZ474 KNB473:KNB474 KND473:KND474 KNF473:KNF474 KNH473:KNH474 KNJ473:KNJ474 KNL473:KNL474 KNN473:KNN474 KNP473:KNP474 KNR473:KNR474 KNT473:KNT474 KNV473:KNV474 KNX473:KNX474 KNZ473:KNZ474 KOB473:KOB474 KOD473:KOD474 KOF473:KOF474 KOH473:KOH474 KOJ473:KOJ474 KOL473:KOL474 KON473:KON474 KOP473:KOP474 KOR473:KOR474 KOT473:KOT474 KOV473:KOV474 KOX473:KOX474 KOZ473:KOZ474 KPB473:KPB474 KPD473:KPD474 KPF473:KPF474 KPH473:KPH474 KPJ473:KPJ474 KPL473:KPL474 KPN473:KPN474 KPP473:KPP474 KPR473:KPR474 KPT473:KPT474 KPV473:KPV474 KPX473:KPX474 KPZ473:KPZ474 KQB473:KQB474 KQD473:KQD474 KQF473:KQF474 KQH473:KQH474 KQJ473:KQJ474 KQL473:KQL474 KQN473:KQN474 KQP473:KQP474 KQR473:KQR474 KQT473:KQT474 KQV473:KQV474 KQX473:KQX474 KQZ473:KQZ474 KRB473:KRB474 KRD473:KRD474 KRF473:KRF474 KRH473:KRH474 KRJ473:KRJ474 KRL473:KRL474 KRN473:KRN474 KRP473:KRP474 KRR473:KRR474 KRT473:KRT474 KRV473:KRV474 KRX473:KRX474 KRZ473:KRZ474 KSB473:KSB474 KSD473:KSD474 KSF473:KSF474 KSH473:KSH474 KSJ473:KSJ474 KSL473:KSL474 KSN473:KSN474 KSP473:KSP474 KSR473:KSR474 KST473:KST474 KSV473:KSV474 KSX473:KSX474 KSZ473:KSZ474 KTB473:KTB474 KTD473:KTD474 KTF473:KTF474 KTH473:KTH474 KTJ473:KTJ474 KTL473:KTL474 KTN473:KTN474 KTP473:KTP474 KTR473:KTR474 KTT473:KTT474 KTV473:KTV474 KTX473:KTX474 KTZ473:KTZ474 KUB473:KUB474 KUD473:KUD474 KUF473:KUF474 KUH473:KUH474 KUJ473:KUJ474 KUL473:KUL474 KUN473:KUN474 KUP473:KUP474 KUR473:KUR474 KUT473:KUT474 KUV473:KUV474 KUX473:KUX474 KUZ473:KUZ474 KVB473:KVB474 KVD473:KVD474 KVF473:KVF474 KVH473:KVH474 KVJ473:KVJ474 KVL473:KVL474 KVN473:KVN474 KVP473:KVP474 KVR473:KVR474 KVT473:KVT474 KVV473:KVV474 KVX473:KVX474 KVZ473:KVZ474 KWB473:KWB474 KWD473:KWD474 KWF473:KWF474 KWH473:KWH474 KWJ473:KWJ474 KWL473:KWL474 KWN473:KWN474 KWP473:KWP474 KWR473:KWR474 KWT473:KWT474 KWV473:KWV474 KWX473:KWX474 KWZ473:KWZ474 KXB473:KXB474 KXD473:KXD474 KXF473:KXF474 KXH473:KXH474 KXJ473:KXJ474 KXL473:KXL474 KXN473:KXN474 KXP473:KXP474 KXR473:KXR474 KXT473:KXT474 KXV473:KXV474 KXX473:KXX474 KXZ473:KXZ474 KYB473:KYB474 KYD473:KYD474 KYF473:KYF474 KYH473:KYH474 KYJ473:KYJ474 KYL473:KYL474 KYN473:KYN474 KYP473:KYP474 KYR473:KYR474 KYT473:KYT474 KYV473:KYV474 KYX473:KYX474 KYZ473:KYZ474 KZB473:KZB474 KZD473:KZD474 KZF473:KZF474 KZH473:KZH474 KZJ473:KZJ474 KZL473:KZL474 KZN473:KZN474 KZP473:KZP474 KZR473:KZR474 KZT473:KZT474 KZV473:KZV474 KZX473:KZX474 KZZ473:KZZ474 LAB473:LAB474 LAD473:LAD474 LAF473:LAF474 LAH473:LAH474 LAJ473:LAJ474 LAL473:LAL474 LAN473:LAN474 LAP473:LAP474 LAR473:LAR474 LAT473:LAT474 LAV473:LAV474 LAX473:LAX474 LAZ473:LAZ474 LBB473:LBB474 LBD473:LBD474 LBF473:LBF474 LBH473:LBH474 LBJ473:LBJ474 LBL473:LBL474 LBN473:LBN474 LBP473:LBP474 LBR473:LBR474 LBT473:LBT474 LBV473:LBV474 LBX473:LBX474 LBZ473:LBZ474 LCB473:LCB474 LCD473:LCD474 LCF473:LCF474 LCH473:LCH474 LCJ473:LCJ474 LCL473:LCL474 LCN473:LCN474 LCP473:LCP474 LCR473:LCR474 LCT473:LCT474 LCV473:LCV474 LCX473:LCX474 LCZ473:LCZ474 LDB473:LDB474 LDD473:LDD474 LDF473:LDF474 LDH473:LDH474 LDJ473:LDJ474 LDL473:LDL474 LDN473:LDN474 LDP473:LDP474 LDR473:LDR474 LDT473:LDT474 LDV473:LDV474 LDX473:LDX474 LDZ473:LDZ474 LEB473:LEB474 LED473:LED474 LEF473:LEF474 LEH473:LEH474 LEJ473:LEJ474 LEL473:LEL474 LEN473:LEN474 LEP473:LEP474 LER473:LER474 LET473:LET474 LEV473:LEV474 LEX473:LEX474 LEZ473:LEZ474 LFB473:LFB474 LFD473:LFD474 LFF473:LFF474 LFH473:LFH474 LFJ473:LFJ474 LFL473:LFL474 LFN473:LFN474 LFP473:LFP474 LFR473:LFR474 LFT473:LFT474 LFV473:LFV474 LFX473:LFX474 LFZ473:LFZ474 LGB473:LGB474 LGD473:LGD474 LGF473:LGF474 LGH473:LGH474 LGJ473:LGJ474 LGL473:LGL474 LGN473:LGN474 LGP473:LGP474 LGR473:LGR474 LGT473:LGT474 LGV473:LGV474 LGX473:LGX474 LGZ473:LGZ474 LHB473:LHB474 LHD473:LHD474 LHF473:LHF474 LHH473:LHH474 LHJ473:LHJ474 LHL473:LHL474 LHN473:LHN474 LHP473:LHP474 LHR473:LHR474 LHT473:LHT474 LHV473:LHV474 LHX473:LHX474 LHZ473:LHZ474 LIB473:LIB474 LID473:LID474 LIF473:LIF474 LIH473:LIH474 LIJ473:LIJ474 LIL473:LIL474 LIN473:LIN474 LIP473:LIP474 LIR473:LIR474 LIT473:LIT474 LIV473:LIV474 LIX473:LIX474 LIZ473:LIZ474 LJB473:LJB474 LJD473:LJD474 LJF473:LJF474 LJH473:LJH474 LJJ473:LJJ474 LJL473:LJL474 LJN473:LJN474 LJP473:LJP474 LJR473:LJR474 LJT473:LJT474 LJV473:LJV474 LJX473:LJX474 LJZ473:LJZ474 LKB473:LKB474 LKD473:LKD474 LKF473:LKF474 LKH473:LKH474 LKJ473:LKJ474 LKL473:LKL474 LKN473:LKN474 LKP473:LKP474 LKR473:LKR474 LKT473:LKT474 LKV473:LKV474 LKX473:LKX474 LKZ473:LKZ474 LLB473:LLB474 LLD473:LLD474 LLF473:LLF474 LLH473:LLH474 LLJ473:LLJ474 LLL473:LLL474 LLN473:LLN474 LLP473:LLP474 LLR473:LLR474 LLT473:LLT474 LLV473:LLV474 LLX473:LLX474 LLZ473:LLZ474 LMB473:LMB474 LMD473:LMD474 LMF473:LMF474 LMH473:LMH474 LMJ473:LMJ474 LML473:LML474 LMN473:LMN474 LMP473:LMP474 LMR473:LMR474 LMT473:LMT474 LMV473:LMV474 LMX473:LMX474 LMZ473:LMZ474 LNB473:LNB474 LND473:LND474 LNF473:LNF474 LNH473:LNH474 LNJ473:LNJ474 LNL473:LNL474 LNN473:LNN474 LNP473:LNP474 LNR473:LNR474 LNT473:LNT474 LNV473:LNV474 LNX473:LNX474 LNZ473:LNZ474 LOB473:LOB474 LOD473:LOD474 LOF473:LOF474 LOH473:LOH474 LOJ473:LOJ474 LOL473:LOL474 LON473:LON474 LOP473:LOP474 LOR473:LOR474 LOT473:LOT474 LOV473:LOV474 LOX473:LOX474 LOZ473:LOZ474 LPB473:LPB474 LPD473:LPD474 LPF473:LPF474 LPH473:LPH474 LPJ473:LPJ474 LPL473:LPL474 LPN473:LPN474 LPP473:LPP474 LPR473:LPR474 LPT473:LPT474 LPV473:LPV474 LPX473:LPX474 LPZ473:LPZ474 LQB473:LQB474 LQD473:LQD474 LQF473:LQF474 LQH473:LQH474 LQJ473:LQJ474 LQL473:LQL474 LQN473:LQN474 LQP473:LQP474 LQR473:LQR474 LQT473:LQT474 LQV473:LQV474 LQX473:LQX474 LQZ473:LQZ474 LRB473:LRB474 LRD473:LRD474 LRF473:LRF474 LRH473:LRH474 LRJ473:LRJ474 LRL473:LRL474 LRN473:LRN474 LRP473:LRP474 LRR473:LRR474 LRT473:LRT474 LRV473:LRV474 LRX473:LRX474 LRZ473:LRZ474 LSB473:LSB474 LSD473:LSD474 LSF473:LSF474 LSH473:LSH474 LSJ473:LSJ474 LSL473:LSL474 LSN473:LSN474 LSP473:LSP474 LSR473:LSR474 LST473:LST474 LSV473:LSV474 LSX473:LSX474 LSZ473:LSZ474 LTB473:LTB474 LTD473:LTD474 LTF473:LTF474 LTH473:LTH474 LTJ473:LTJ474 LTL473:LTL474 LTN473:LTN474 LTP473:LTP474 LTR473:LTR474 LTT473:LTT474 LTV473:LTV474 LTX473:LTX474 LTZ473:LTZ474 LUB473:LUB474 LUD473:LUD474 LUF473:LUF474 LUH473:LUH474 LUJ473:LUJ474 LUL473:LUL474 LUN473:LUN474 LUP473:LUP474 LUR473:LUR474 LUT473:LUT474 LUV473:LUV474 LUX473:LUX474 LUZ473:LUZ474 LVB473:LVB474 LVD473:LVD474 LVF473:LVF474 LVH473:LVH474 LVJ473:LVJ474 LVL473:LVL474 LVN473:LVN474 LVP473:LVP474 LVR473:LVR474 LVT473:LVT474 LVV473:LVV474 LVX473:LVX474 LVZ473:LVZ474 LWB473:LWB474 LWD473:LWD474 LWF473:LWF474 LWH473:LWH474 LWJ473:LWJ474 LWL473:LWL474 LWN473:LWN474 LWP473:LWP474 LWR473:LWR474 LWT473:LWT474 LWV473:LWV474 LWX473:LWX474 LWZ473:LWZ474 LXB473:LXB474 LXD473:LXD474 LXF473:LXF474 LXH473:LXH474 LXJ473:LXJ474 LXL473:LXL474 LXN473:LXN474 LXP473:LXP474 LXR473:LXR474 LXT473:LXT474 LXV473:LXV474 LXX473:LXX474 LXZ473:LXZ474 LYB473:LYB474 LYD473:LYD474 LYF473:LYF474 LYH473:LYH474 LYJ473:LYJ474 LYL473:LYL474 LYN473:LYN474 LYP473:LYP474 LYR473:LYR474 LYT473:LYT474 LYV473:LYV474 LYX473:LYX474 LYZ473:LYZ474 LZB473:LZB474 LZD473:LZD474 LZF473:LZF474 LZH473:LZH474 LZJ473:LZJ474 LZL473:LZL474 LZN473:LZN474 LZP473:LZP474 LZR473:LZR474 LZT473:LZT474 LZV473:LZV474 LZX473:LZX474 LZZ473:LZZ474 MAB473:MAB474 MAD473:MAD474 MAF473:MAF474 MAH473:MAH474 MAJ473:MAJ474 MAL473:MAL474 MAN473:MAN474 MAP473:MAP474 MAR473:MAR474 MAT473:MAT474 MAV473:MAV474 MAX473:MAX474 MAZ473:MAZ474 MBB473:MBB474 MBD473:MBD474 MBF473:MBF474 MBH473:MBH474 MBJ473:MBJ474 MBL473:MBL474 MBN473:MBN474 MBP473:MBP474 MBR473:MBR474 MBT473:MBT474 MBV473:MBV474 MBX473:MBX474 MBZ473:MBZ474 MCB473:MCB474 MCD473:MCD474 MCF473:MCF474 MCH473:MCH474 MCJ473:MCJ474 MCL473:MCL474 MCN473:MCN474 MCP473:MCP474 MCR473:MCR474 MCT473:MCT474 MCV473:MCV474 MCX473:MCX474 MCZ473:MCZ474 MDB473:MDB474 MDD473:MDD474 MDF473:MDF474 MDH473:MDH474 MDJ473:MDJ474 MDL473:MDL474 MDN473:MDN474 MDP473:MDP474 MDR473:MDR474 MDT473:MDT474 MDV473:MDV474 MDX473:MDX474 MDZ473:MDZ474 MEB473:MEB474 MED473:MED474 MEF473:MEF474 MEH473:MEH474 MEJ473:MEJ474 MEL473:MEL474 MEN473:MEN474 MEP473:MEP474 MER473:MER474 MET473:MET474 MEV473:MEV474 MEX473:MEX474 MEZ473:MEZ474 MFB473:MFB474 MFD473:MFD474 MFF473:MFF474 MFH473:MFH474 MFJ473:MFJ474 MFL473:MFL474 MFN473:MFN474 MFP473:MFP474 MFR473:MFR474 MFT473:MFT474 MFV473:MFV474 MFX473:MFX474 MFZ473:MFZ474 MGB473:MGB474 MGD473:MGD474 MGF473:MGF474 MGH473:MGH474 MGJ473:MGJ474 MGL473:MGL474 MGN473:MGN474 MGP473:MGP474 MGR473:MGR474 MGT473:MGT474 MGV473:MGV474 MGX473:MGX474 MGZ473:MGZ474 MHB473:MHB474 MHD473:MHD474 MHF473:MHF474 MHH473:MHH474 MHJ473:MHJ474 MHL473:MHL474 MHN473:MHN474 MHP473:MHP474 MHR473:MHR474 MHT473:MHT474 MHV473:MHV474 MHX473:MHX474 MHZ473:MHZ474 MIB473:MIB474 MID473:MID474 MIF473:MIF474 MIH473:MIH474 MIJ473:MIJ474 MIL473:MIL474 MIN473:MIN474 MIP473:MIP474 MIR473:MIR474 MIT473:MIT474 MIV473:MIV474 MIX473:MIX474 MIZ473:MIZ474 MJB473:MJB474 MJD473:MJD474 MJF473:MJF474 MJH473:MJH474 MJJ473:MJJ474 MJL473:MJL474 MJN473:MJN474 MJP473:MJP474 MJR473:MJR474 MJT473:MJT474 MJV473:MJV474 MJX473:MJX474 MJZ473:MJZ474 MKB473:MKB474 MKD473:MKD474 MKF473:MKF474 MKH473:MKH474 MKJ473:MKJ474 MKL473:MKL474 MKN473:MKN474 MKP473:MKP474 MKR473:MKR474 MKT473:MKT474 MKV473:MKV474 MKX473:MKX474 MKZ473:MKZ474 MLB473:MLB474 MLD473:MLD474 MLF473:MLF474 MLH473:MLH474 MLJ473:MLJ474 MLL473:MLL474 MLN473:MLN474 MLP473:MLP474 MLR473:MLR474 MLT473:MLT474 MLV473:MLV474 MLX473:MLX474 MLZ473:MLZ474 MMB473:MMB474 MMD473:MMD474 MMF473:MMF474 MMH473:MMH474 MMJ473:MMJ474 MML473:MML474 MMN473:MMN474 MMP473:MMP474 MMR473:MMR474 MMT473:MMT474 MMV473:MMV474 MMX473:MMX474 MMZ473:MMZ474 MNB473:MNB474 MND473:MND474 MNF473:MNF474 MNH473:MNH474 MNJ473:MNJ474 MNL473:MNL474 MNN473:MNN474 MNP473:MNP474 MNR473:MNR474 MNT473:MNT474 MNV473:MNV474 MNX473:MNX474 MNZ473:MNZ474 MOB473:MOB474 MOD473:MOD474 MOF473:MOF474 MOH473:MOH474 MOJ473:MOJ474 MOL473:MOL474 MON473:MON474 MOP473:MOP474 MOR473:MOR474 MOT473:MOT474 MOV473:MOV474 MOX473:MOX474 MOZ473:MOZ474 MPB473:MPB474 MPD473:MPD474 MPF473:MPF474 MPH473:MPH474 MPJ473:MPJ474 MPL473:MPL474 MPN473:MPN474 MPP473:MPP474 MPR473:MPR474 MPT473:MPT474 MPV473:MPV474 MPX473:MPX474 MPZ473:MPZ474 MQB473:MQB474 MQD473:MQD474 MQF473:MQF474 MQH473:MQH474 MQJ473:MQJ474 MQL473:MQL474 MQN473:MQN474 MQP473:MQP474 MQR473:MQR474 MQT473:MQT474 MQV473:MQV474 MQX473:MQX474 MQZ473:MQZ474 MRB473:MRB474 MRD473:MRD474 MRF473:MRF474 MRH473:MRH474 MRJ473:MRJ474 MRL473:MRL474 MRN473:MRN474 MRP473:MRP474 MRR473:MRR474 MRT473:MRT474 MRV473:MRV474 MRX473:MRX474 MRZ473:MRZ474 MSB473:MSB474 MSD473:MSD474 MSF473:MSF474 MSH473:MSH474 MSJ473:MSJ474 MSL473:MSL474 MSN473:MSN474 MSP473:MSP474 MSR473:MSR474 MST473:MST474 MSV473:MSV474 MSX473:MSX474 MSZ473:MSZ474 MTB473:MTB474 MTD473:MTD474 MTF473:MTF474 MTH473:MTH474 MTJ473:MTJ474 MTL473:MTL474 MTN473:MTN474 MTP473:MTP474 MTR473:MTR474 MTT473:MTT474 MTV473:MTV474 MTX473:MTX474 MTZ473:MTZ474 MUB473:MUB474 MUD473:MUD474 MUF473:MUF474 MUH473:MUH474 MUJ473:MUJ474 MUL473:MUL474 MUN473:MUN474 MUP473:MUP474 MUR473:MUR474 MUT473:MUT474 MUV473:MUV474 MUX473:MUX474 MUZ473:MUZ474 MVB473:MVB474 MVD473:MVD474 MVF473:MVF474 MVH473:MVH474 MVJ473:MVJ474 MVL473:MVL474 MVN473:MVN474 MVP473:MVP474 MVR473:MVR474 MVT473:MVT474 MVV473:MVV474 MVX473:MVX474 MVZ473:MVZ474 MWB473:MWB474 MWD473:MWD474 MWF473:MWF474 MWH473:MWH474 MWJ473:MWJ474 MWL473:MWL474 MWN473:MWN474 MWP473:MWP474 MWR473:MWR474 MWT473:MWT474 MWV473:MWV474 MWX473:MWX474 MWZ473:MWZ474 MXB473:MXB474 MXD473:MXD474 MXF473:MXF474 MXH473:MXH474 MXJ473:MXJ474 MXL473:MXL474 MXN473:MXN474 MXP473:MXP474 MXR473:MXR474 MXT473:MXT474 MXV473:MXV474 MXX473:MXX474 MXZ473:MXZ474 MYB473:MYB474 MYD473:MYD474 MYF473:MYF474 MYH473:MYH474 MYJ473:MYJ474 MYL473:MYL474 MYN473:MYN474 MYP473:MYP474 MYR473:MYR474 MYT473:MYT474 MYV473:MYV474 MYX473:MYX474 MYZ473:MYZ474 MZB473:MZB474 MZD473:MZD474 MZF473:MZF474 MZH473:MZH474 MZJ473:MZJ474 MZL473:MZL474 MZN473:MZN474 MZP473:MZP474 MZR473:MZR474 MZT473:MZT474 MZV473:MZV474 MZX473:MZX474 MZZ473:MZZ474 NAB473:NAB474 NAD473:NAD474 NAF473:NAF474 NAH473:NAH474 NAJ473:NAJ474 NAL473:NAL474 NAN473:NAN474 NAP473:NAP474 NAR473:NAR474 NAT473:NAT474 NAV473:NAV474 NAX473:NAX474 NAZ473:NAZ474 NBB473:NBB474 NBD473:NBD474 NBF473:NBF474 NBH473:NBH474 NBJ473:NBJ474 NBL473:NBL474 NBN473:NBN474 NBP473:NBP474 NBR473:NBR474 NBT473:NBT474 NBV473:NBV474 NBX473:NBX474 NBZ473:NBZ474 NCB473:NCB474 NCD473:NCD474 NCF473:NCF474 NCH473:NCH474 NCJ473:NCJ474 NCL473:NCL474 NCN473:NCN474 NCP473:NCP474 NCR473:NCR474 NCT473:NCT474 NCV473:NCV474 NCX473:NCX474 NCZ473:NCZ474 NDB473:NDB474 NDD473:NDD474 NDF473:NDF474 NDH473:NDH474 NDJ473:NDJ474 NDL473:NDL474 NDN473:NDN474 NDP473:NDP474 NDR473:NDR474 NDT473:NDT474 NDV473:NDV474 NDX473:NDX474 NDZ473:NDZ474 NEB473:NEB474 NED473:NED474 NEF473:NEF474 NEH473:NEH474 NEJ473:NEJ474 NEL473:NEL474 NEN473:NEN474 NEP473:NEP474 NER473:NER474 NET473:NET474 NEV473:NEV474 NEX473:NEX474 NEZ473:NEZ474 NFB473:NFB474 NFD473:NFD474 NFF473:NFF474 NFH473:NFH474 NFJ473:NFJ474 NFL473:NFL474 NFN473:NFN474 NFP473:NFP474 NFR473:NFR474 NFT473:NFT474 NFV473:NFV474 NFX473:NFX474 NFZ473:NFZ474 NGB473:NGB474 NGD473:NGD474 NGF473:NGF474 NGH473:NGH474 NGJ473:NGJ474 NGL473:NGL474 NGN473:NGN474 NGP473:NGP474 NGR473:NGR474 NGT473:NGT474 NGV473:NGV474 NGX473:NGX474 NGZ473:NGZ474 NHB473:NHB474 NHD473:NHD474 NHF473:NHF474 NHH473:NHH474 NHJ473:NHJ474 NHL473:NHL474 NHN473:NHN474 NHP473:NHP474 NHR473:NHR474 NHT473:NHT474 NHV473:NHV474 NHX473:NHX474 NHZ473:NHZ474 NIB473:NIB474 NID473:NID474 NIF473:NIF474 NIH473:NIH474 NIJ473:NIJ474 NIL473:NIL474 NIN473:NIN474 NIP473:NIP474 NIR473:NIR474 NIT473:NIT474 NIV473:NIV474 NIX473:NIX474 NIZ473:NIZ474 NJB473:NJB474 NJD473:NJD474 NJF473:NJF474 NJH473:NJH474 NJJ473:NJJ474 NJL473:NJL474 NJN473:NJN474 NJP473:NJP474 NJR473:NJR474 NJT473:NJT474 NJV473:NJV474 NJX473:NJX474 NJZ473:NJZ474 NKB473:NKB474 NKD473:NKD474 NKF473:NKF474 NKH473:NKH474 NKJ473:NKJ474 NKL473:NKL474 NKN473:NKN474 NKP473:NKP474 NKR473:NKR474 NKT473:NKT474 NKV473:NKV474 NKX473:NKX474 NKZ473:NKZ474 NLB473:NLB474 NLD473:NLD474 NLF473:NLF474 NLH473:NLH474 NLJ473:NLJ474 NLL473:NLL474 NLN473:NLN474 NLP473:NLP474 NLR473:NLR474 NLT473:NLT474 NLV473:NLV474 NLX473:NLX474 NLZ473:NLZ474 NMB473:NMB474 NMD473:NMD474 NMF473:NMF474 NMH473:NMH474 NMJ473:NMJ474 NML473:NML474 NMN473:NMN474 NMP473:NMP474 NMR473:NMR474 NMT473:NMT474 NMV473:NMV474 NMX473:NMX474 NMZ473:NMZ474 NNB473:NNB474 NND473:NND474 NNF473:NNF474 NNH473:NNH474 NNJ473:NNJ474 NNL473:NNL474 NNN473:NNN474 NNP473:NNP474 NNR473:NNR474 NNT473:NNT474 NNV473:NNV474 NNX473:NNX474 NNZ473:NNZ474 NOB473:NOB474 NOD473:NOD474 NOF473:NOF474 NOH473:NOH474 NOJ473:NOJ474 NOL473:NOL474 NON473:NON474 NOP473:NOP474 NOR473:NOR474 NOT473:NOT474 NOV473:NOV474 NOX473:NOX474 NOZ473:NOZ474 NPB473:NPB474 NPD473:NPD474 NPF473:NPF474 NPH473:NPH474 NPJ473:NPJ474 NPL473:NPL474 NPN473:NPN474 NPP473:NPP474 NPR473:NPR474 NPT473:NPT474 NPV473:NPV474 NPX473:NPX474 NPZ473:NPZ474 NQB473:NQB474 NQD473:NQD474 NQF473:NQF474 NQH473:NQH474 NQJ473:NQJ474 NQL473:NQL474 NQN473:NQN474 NQP473:NQP474 NQR473:NQR474 NQT473:NQT474 NQV473:NQV474 NQX473:NQX474 NQZ473:NQZ474 NRB473:NRB474 NRD473:NRD474 NRF473:NRF474 NRH473:NRH474 NRJ473:NRJ474 NRL473:NRL474 NRN473:NRN474 NRP473:NRP474 NRR473:NRR474 NRT473:NRT474 NRV473:NRV474 NRX473:NRX474 NRZ473:NRZ474 NSB473:NSB474 NSD473:NSD474 NSF473:NSF474 NSH473:NSH474 NSJ473:NSJ474 NSL473:NSL474 NSN473:NSN474 NSP473:NSP474 NSR473:NSR474 NST473:NST474 NSV473:NSV474 NSX473:NSX474 NSZ473:NSZ474 NTB473:NTB474 NTD473:NTD474 NTF473:NTF474 NTH473:NTH474 NTJ473:NTJ474 NTL473:NTL474 NTN473:NTN474 NTP473:NTP474 NTR473:NTR474 NTT473:NTT474 NTV473:NTV474 NTX473:NTX474 NTZ473:NTZ474 NUB473:NUB474 NUD473:NUD474 NUF473:NUF474 NUH473:NUH474 NUJ473:NUJ474 NUL473:NUL474 NUN473:NUN474 NUP473:NUP474 NUR473:NUR474 NUT473:NUT474 NUV473:NUV474 NUX473:NUX474 NUZ473:NUZ474 NVB473:NVB474 NVD473:NVD474 NVF473:NVF474 NVH473:NVH474 NVJ473:NVJ474 NVL473:NVL474 NVN473:NVN474 NVP473:NVP474 NVR473:NVR474 NVT473:NVT474 NVV473:NVV474 NVX473:NVX474 NVZ473:NVZ474 NWB473:NWB474 NWD473:NWD474 NWF473:NWF474 NWH473:NWH474 NWJ473:NWJ474 NWL473:NWL474 NWN473:NWN474 NWP473:NWP474 NWR473:NWR474 NWT473:NWT474 NWV473:NWV474 NWX473:NWX474 NWZ473:NWZ474 NXB473:NXB474 NXD473:NXD474 NXF473:NXF474 NXH473:NXH474 NXJ473:NXJ474 NXL473:NXL474 NXN473:NXN474 NXP473:NXP474 NXR473:NXR474 NXT473:NXT474 NXV473:NXV474 NXX473:NXX474 NXZ473:NXZ474 NYB473:NYB474 NYD473:NYD474 NYF473:NYF474 NYH473:NYH474 NYJ473:NYJ474 NYL473:NYL474 NYN473:NYN474 NYP473:NYP474 NYR473:NYR474 NYT473:NYT474 NYV473:NYV474 NYX473:NYX474 NYZ473:NYZ474 NZB473:NZB474 NZD473:NZD474 NZF473:NZF474 NZH473:NZH474 NZJ473:NZJ474 NZL473:NZL474 NZN473:NZN474 NZP473:NZP474 NZR473:NZR474 NZT473:NZT474 NZV473:NZV474 NZX473:NZX474 NZZ473:NZZ474 OAB473:OAB474 OAD473:OAD474 OAF473:OAF474 OAH473:OAH474 OAJ473:OAJ474 OAL473:OAL474 OAN473:OAN474 OAP473:OAP474 OAR473:OAR474 OAT473:OAT474 OAV473:OAV474 OAX473:OAX474 OAZ473:OAZ474 OBB473:OBB474 OBD473:OBD474 OBF473:OBF474 OBH473:OBH474 OBJ473:OBJ474 OBL473:OBL474 OBN473:OBN474 OBP473:OBP474 OBR473:OBR474 OBT473:OBT474 OBV473:OBV474 OBX473:OBX474 OBZ473:OBZ474 OCB473:OCB474 OCD473:OCD474 OCF473:OCF474 OCH473:OCH474 OCJ473:OCJ474 OCL473:OCL474 OCN473:OCN474 OCP473:OCP474 OCR473:OCR474 OCT473:OCT474 OCV473:OCV474 OCX473:OCX474 OCZ473:OCZ474 ODB473:ODB474 ODD473:ODD474 ODF473:ODF474 ODH473:ODH474 ODJ473:ODJ474 ODL473:ODL474 ODN473:ODN474 ODP473:ODP474 ODR473:ODR474 ODT473:ODT474 ODV473:ODV474 ODX473:ODX474 ODZ473:ODZ474 OEB473:OEB474 OED473:OED474 OEF473:OEF474 OEH473:OEH474 OEJ473:OEJ474 OEL473:OEL474 OEN473:OEN474 OEP473:OEP474 OER473:OER474 OET473:OET474 OEV473:OEV474 OEX473:OEX474 OEZ473:OEZ474 OFB473:OFB474 OFD473:OFD474 OFF473:OFF474 OFH473:OFH474 OFJ473:OFJ474 OFL473:OFL474 OFN473:OFN474 OFP473:OFP474 OFR473:OFR474 OFT473:OFT474 OFV473:OFV474 OFX473:OFX474 OFZ473:OFZ474 OGB473:OGB474 OGD473:OGD474 OGF473:OGF474 OGH473:OGH474 OGJ473:OGJ474 OGL473:OGL474 OGN473:OGN474 OGP473:OGP474 OGR473:OGR474 OGT473:OGT474 OGV473:OGV474 OGX473:OGX474 OGZ473:OGZ474 OHB473:OHB474 OHD473:OHD474 OHF473:OHF474 OHH473:OHH474 OHJ473:OHJ474 OHL473:OHL474 OHN473:OHN474 OHP473:OHP474 OHR473:OHR474 OHT473:OHT474 OHV473:OHV474 OHX473:OHX474 OHZ473:OHZ474 OIB473:OIB474 OID473:OID474 OIF473:OIF474 OIH473:OIH474 OIJ473:OIJ474 OIL473:OIL474 OIN473:OIN474 OIP473:OIP474 OIR473:OIR474 OIT473:OIT474 OIV473:OIV474 OIX473:OIX474 OIZ473:OIZ474 OJB473:OJB474 OJD473:OJD474 OJF473:OJF474 OJH473:OJH474 OJJ473:OJJ474 OJL473:OJL474 OJN473:OJN474 OJP473:OJP474 OJR473:OJR474 OJT473:OJT474 OJV473:OJV474 OJX473:OJX474 OJZ473:OJZ474 OKB473:OKB474 OKD473:OKD474 OKF473:OKF474 OKH473:OKH474 OKJ473:OKJ474 OKL473:OKL474 OKN473:OKN474 OKP473:OKP474 OKR473:OKR474 OKT473:OKT474 OKV473:OKV474 OKX473:OKX474 OKZ473:OKZ474 OLB473:OLB474 OLD473:OLD474 OLF473:OLF474 OLH473:OLH474 OLJ473:OLJ474 OLL473:OLL474 OLN473:OLN474 OLP473:OLP474 OLR473:OLR474 OLT473:OLT474 OLV473:OLV474 OLX473:OLX474 OLZ473:OLZ474 OMB473:OMB474 OMD473:OMD474 OMF473:OMF474 OMH473:OMH474 OMJ473:OMJ474 OML473:OML474 OMN473:OMN474 OMP473:OMP474 OMR473:OMR474 OMT473:OMT474 OMV473:OMV474 OMX473:OMX474 OMZ473:OMZ474 ONB473:ONB474 OND473:OND474 ONF473:ONF474 ONH473:ONH474 ONJ473:ONJ474 ONL473:ONL474 ONN473:ONN474 ONP473:ONP474 ONR473:ONR474 ONT473:ONT474 ONV473:ONV474 ONX473:ONX474 ONZ473:ONZ474 OOB473:OOB474 OOD473:OOD474 OOF473:OOF474 OOH473:OOH474 OOJ473:OOJ474 OOL473:OOL474 OON473:OON474 OOP473:OOP474 OOR473:OOR474 OOT473:OOT474 OOV473:OOV474 OOX473:OOX474 OOZ473:OOZ474 OPB473:OPB474 OPD473:OPD474 OPF473:OPF474 OPH473:OPH474 OPJ473:OPJ474 OPL473:OPL474 OPN473:OPN474 OPP473:OPP474 OPR473:OPR474 OPT473:OPT474 OPV473:OPV474 OPX473:OPX474 OPZ473:OPZ474 OQB473:OQB474 OQD473:OQD474 OQF473:OQF474 OQH473:OQH474 OQJ473:OQJ474 OQL473:OQL474 OQN473:OQN474 OQP473:OQP474 OQR473:OQR474 OQT473:OQT474 OQV473:OQV474 OQX473:OQX474 OQZ473:OQZ474 ORB473:ORB474 ORD473:ORD474 ORF473:ORF474 ORH473:ORH474 ORJ473:ORJ474 ORL473:ORL474 ORN473:ORN474 ORP473:ORP474 ORR473:ORR474 ORT473:ORT474 ORV473:ORV474 ORX473:ORX474 ORZ473:ORZ474 OSB473:OSB474 OSD473:OSD474 OSF473:OSF474 OSH473:OSH474 OSJ473:OSJ474 OSL473:OSL474 OSN473:OSN474 OSP473:OSP474 OSR473:OSR474 OST473:OST474 OSV473:OSV474 OSX473:OSX474 OSZ473:OSZ474 OTB473:OTB474 OTD473:OTD474 OTF473:OTF474 OTH473:OTH474 OTJ473:OTJ474 OTL473:OTL474 OTN473:OTN474 OTP473:OTP474 OTR473:OTR474 OTT473:OTT474 OTV473:OTV474 OTX473:OTX474 OTZ473:OTZ474 OUB473:OUB474 OUD473:OUD474 OUF473:OUF474 OUH473:OUH474 OUJ473:OUJ474 OUL473:OUL474 OUN473:OUN474 OUP473:OUP474 OUR473:OUR474 OUT473:OUT474 OUV473:OUV474 OUX473:OUX474 OUZ473:OUZ474 OVB473:OVB474 OVD473:OVD474 OVF473:OVF474 OVH473:OVH474 OVJ473:OVJ474 OVL473:OVL474 OVN473:OVN474 OVP473:OVP474 OVR473:OVR474 OVT473:OVT474 OVV473:OVV474 OVX473:OVX474 OVZ473:OVZ474 OWB473:OWB474 OWD473:OWD474 OWF473:OWF474 OWH473:OWH474 OWJ473:OWJ474 OWL473:OWL474 OWN473:OWN474 OWP473:OWP474 OWR473:OWR474 OWT473:OWT474 OWV473:OWV474 OWX473:OWX474 OWZ473:OWZ474 OXB473:OXB474 OXD473:OXD474 OXF473:OXF474 OXH473:OXH474 OXJ473:OXJ474 OXL473:OXL474 OXN473:OXN474 OXP473:OXP474 OXR473:OXR474 OXT473:OXT474 OXV473:OXV474 OXX473:OXX474 OXZ473:OXZ474 OYB473:OYB474 OYD473:OYD474 OYF473:OYF474 OYH473:OYH474 OYJ473:OYJ474 OYL473:OYL474 OYN473:OYN474 OYP473:OYP474 OYR473:OYR474 OYT473:OYT474 OYV473:OYV474 OYX473:OYX474 OYZ473:OYZ474 OZB473:OZB474 OZD473:OZD474 OZF473:OZF474 OZH473:OZH474 OZJ473:OZJ474 OZL473:OZL474 OZN473:OZN474 OZP473:OZP474 OZR473:OZR474 OZT473:OZT474 OZV473:OZV474 OZX473:OZX474 OZZ473:OZZ474 PAB473:PAB474 PAD473:PAD474 PAF473:PAF474 PAH473:PAH474 PAJ473:PAJ474 PAL473:PAL474 PAN473:PAN474 PAP473:PAP474 PAR473:PAR474 PAT473:PAT474 PAV473:PAV474 PAX473:PAX474 PAZ473:PAZ474 PBB473:PBB474 PBD473:PBD474 PBF473:PBF474 PBH473:PBH474 PBJ473:PBJ474 PBL473:PBL474 PBN473:PBN474 PBP473:PBP474 PBR473:PBR474 PBT473:PBT474 PBV473:PBV474 PBX473:PBX474 PBZ473:PBZ474 PCB473:PCB474 PCD473:PCD474 PCF473:PCF474 PCH473:PCH474 PCJ473:PCJ474 PCL473:PCL474 PCN473:PCN474 PCP473:PCP474 PCR473:PCR474 PCT473:PCT474 PCV473:PCV474 PCX473:PCX474 PCZ473:PCZ474 PDB473:PDB474 PDD473:PDD474 PDF473:PDF474 PDH473:PDH474 PDJ473:PDJ474 PDL473:PDL474 PDN473:PDN474 PDP473:PDP474 PDR473:PDR474 PDT473:PDT474 PDV473:PDV474 PDX473:PDX474 PDZ473:PDZ474 PEB473:PEB474 PED473:PED474 PEF473:PEF474 PEH473:PEH474 PEJ473:PEJ474 PEL473:PEL474 PEN473:PEN474 PEP473:PEP474 PER473:PER474 PET473:PET474 PEV473:PEV474 PEX473:PEX474 PEZ473:PEZ474 PFB473:PFB474 PFD473:PFD474 PFF473:PFF474 PFH473:PFH474 PFJ473:PFJ474 PFL473:PFL474 PFN473:PFN474 PFP473:PFP474 PFR473:PFR474 PFT473:PFT474 PFV473:PFV474 PFX473:PFX474 PFZ473:PFZ474 PGB473:PGB474 PGD473:PGD474 PGF473:PGF474 PGH473:PGH474 PGJ473:PGJ474 PGL473:PGL474 PGN473:PGN474 PGP473:PGP474 PGR473:PGR474 PGT473:PGT474 PGV473:PGV474 PGX473:PGX474 PGZ473:PGZ474 PHB473:PHB474 PHD473:PHD474 PHF473:PHF474 PHH473:PHH474 PHJ473:PHJ474 PHL473:PHL474 PHN473:PHN474 PHP473:PHP474 PHR473:PHR474 PHT473:PHT474 PHV473:PHV474 PHX473:PHX474 PHZ473:PHZ474 PIB473:PIB474 PID473:PID474 PIF473:PIF474 PIH473:PIH474 PIJ473:PIJ474 PIL473:PIL474 PIN473:PIN474 PIP473:PIP474 PIR473:PIR474 PIT473:PIT474 PIV473:PIV474 PIX473:PIX474 PIZ473:PIZ474 PJB473:PJB474 PJD473:PJD474 PJF473:PJF474 PJH473:PJH474 PJJ473:PJJ474 PJL473:PJL474 PJN473:PJN474 PJP473:PJP474 PJR473:PJR474 PJT473:PJT474 PJV473:PJV474 PJX473:PJX474 PJZ473:PJZ474 PKB473:PKB474 PKD473:PKD474 PKF473:PKF474 PKH473:PKH474 PKJ473:PKJ474 PKL473:PKL474 PKN473:PKN474 PKP473:PKP474 PKR473:PKR474 PKT473:PKT474 PKV473:PKV474 PKX473:PKX474 PKZ473:PKZ474 PLB473:PLB474 PLD473:PLD474 PLF473:PLF474 PLH473:PLH474 PLJ473:PLJ474 PLL473:PLL474 PLN473:PLN474 PLP473:PLP474 PLR473:PLR474 PLT473:PLT474 PLV473:PLV474 PLX473:PLX474 PLZ473:PLZ474 PMB473:PMB474 PMD473:PMD474 PMF473:PMF474 PMH473:PMH474 PMJ473:PMJ474 PML473:PML474 PMN473:PMN474 PMP473:PMP474 PMR473:PMR474 PMT473:PMT474 PMV473:PMV474 PMX473:PMX474 PMZ473:PMZ474 PNB473:PNB474 PND473:PND474 PNF473:PNF474 PNH473:PNH474 PNJ473:PNJ474 PNL473:PNL474 PNN473:PNN474 PNP473:PNP474 PNR473:PNR474 PNT473:PNT474 PNV473:PNV474 PNX473:PNX474 PNZ473:PNZ474 POB473:POB474 POD473:POD474 POF473:POF474 POH473:POH474 POJ473:POJ474 POL473:POL474 PON473:PON474 POP473:POP474 POR473:POR474 POT473:POT474 POV473:POV474 POX473:POX474 POZ473:POZ474 PPB473:PPB474 PPD473:PPD474 PPF473:PPF474 PPH473:PPH474 PPJ473:PPJ474 PPL473:PPL474 PPN473:PPN474 PPP473:PPP474 PPR473:PPR474 PPT473:PPT474 PPV473:PPV474 PPX473:PPX474 PPZ473:PPZ474 PQB473:PQB474 PQD473:PQD474 PQF473:PQF474 PQH473:PQH474 PQJ473:PQJ474 PQL473:PQL474 PQN473:PQN474 PQP473:PQP474 PQR473:PQR474 PQT473:PQT474 PQV473:PQV474 PQX473:PQX474 PQZ473:PQZ474 PRB473:PRB474 PRD473:PRD474 PRF473:PRF474 PRH473:PRH474 PRJ473:PRJ474 PRL473:PRL474 PRN473:PRN474 PRP473:PRP474 PRR473:PRR474 PRT473:PRT474 PRV473:PRV474 PRX473:PRX474 PRZ473:PRZ474 PSB473:PSB474 PSD473:PSD474 PSF473:PSF474 PSH473:PSH474 PSJ473:PSJ474 PSL473:PSL474 PSN473:PSN474 PSP473:PSP474 PSR473:PSR474 PST473:PST474 PSV473:PSV474 PSX473:PSX474 PSZ473:PSZ474 PTB473:PTB474 PTD473:PTD474 PTF473:PTF474 PTH473:PTH474 PTJ473:PTJ474 PTL473:PTL474 PTN473:PTN474 PTP473:PTP474 PTR473:PTR474 PTT473:PTT474 PTV473:PTV474 PTX473:PTX474 PTZ473:PTZ474 PUB473:PUB474 PUD473:PUD474 PUF473:PUF474 PUH473:PUH474 PUJ473:PUJ474 PUL473:PUL474 PUN473:PUN474 PUP473:PUP474 PUR473:PUR474 PUT473:PUT474 PUV473:PUV474 PUX473:PUX474 PUZ473:PUZ474 PVB473:PVB474 PVD473:PVD474 PVF473:PVF474 PVH473:PVH474 PVJ473:PVJ474 PVL473:PVL474 PVN473:PVN474 PVP473:PVP474 PVR473:PVR474 PVT473:PVT474 PVV473:PVV474 PVX473:PVX474 PVZ473:PVZ474 PWB473:PWB474 PWD473:PWD474 PWF473:PWF474 PWH473:PWH474 PWJ473:PWJ474 PWL473:PWL474 PWN473:PWN474 PWP473:PWP474 PWR473:PWR474 PWT473:PWT474 PWV473:PWV474 PWX473:PWX474 PWZ473:PWZ474 PXB473:PXB474 PXD473:PXD474 PXF473:PXF474 PXH473:PXH474 PXJ473:PXJ474 PXL473:PXL474 PXN473:PXN474 PXP473:PXP474 PXR473:PXR474 PXT473:PXT474 PXV473:PXV474 PXX473:PXX474 PXZ473:PXZ474 PYB473:PYB474 PYD473:PYD474 PYF473:PYF474 PYH473:PYH474 PYJ473:PYJ474 PYL473:PYL474 PYN473:PYN474 PYP473:PYP474 PYR473:PYR474 PYT473:PYT474 PYV473:PYV474 PYX473:PYX474 PYZ473:PYZ474 PZB473:PZB474 PZD473:PZD474 PZF473:PZF474 PZH473:PZH474 PZJ473:PZJ474 PZL473:PZL474 PZN473:PZN474 PZP473:PZP474 PZR473:PZR474 PZT473:PZT474 PZV473:PZV474 PZX473:PZX474 PZZ473:PZZ474 QAB473:QAB474 QAD473:QAD474 QAF473:QAF474 QAH473:QAH474 QAJ473:QAJ474 QAL473:QAL474 QAN473:QAN474 QAP473:QAP474 QAR473:QAR474 QAT473:QAT474 QAV473:QAV474 QAX473:QAX474 QAZ473:QAZ474 QBB473:QBB474 QBD473:QBD474 QBF473:QBF474 QBH473:QBH474 QBJ473:QBJ474 QBL473:QBL474 QBN473:QBN474 QBP473:QBP474 QBR473:QBR474 QBT473:QBT474 QBV473:QBV474 QBX473:QBX474 QBZ473:QBZ474 QCB473:QCB474 QCD473:QCD474 QCF473:QCF474 QCH473:QCH474 QCJ473:QCJ474 QCL473:QCL474 QCN473:QCN474 QCP473:QCP474 QCR473:QCR474 QCT473:QCT474 QCV473:QCV474 QCX473:QCX474 QCZ473:QCZ474 QDB473:QDB474 QDD473:QDD474 QDF473:QDF474 QDH473:QDH474 QDJ473:QDJ474 QDL473:QDL474 QDN473:QDN474 QDP473:QDP474 QDR473:QDR474 QDT473:QDT474 QDV473:QDV474 QDX473:QDX474 QDZ473:QDZ474 QEB473:QEB474 QED473:QED474 QEF473:QEF474 QEH473:QEH474 QEJ473:QEJ474 QEL473:QEL474 QEN473:QEN474 QEP473:QEP474 QER473:QER474 QET473:QET474 QEV473:QEV474 QEX473:QEX474 QEZ473:QEZ474 QFB473:QFB474 QFD473:QFD474 QFF473:QFF474 QFH473:QFH474 QFJ473:QFJ474 QFL473:QFL474 QFN473:QFN474 QFP473:QFP474 QFR473:QFR474 QFT473:QFT474 QFV473:QFV474 QFX473:QFX474 QFZ473:QFZ474 QGB473:QGB474 QGD473:QGD474 QGF473:QGF474 QGH473:QGH474 QGJ473:QGJ474 QGL473:QGL474 QGN473:QGN474 QGP473:QGP474 QGR473:QGR474 QGT473:QGT474 QGV473:QGV474 QGX473:QGX474 QGZ473:QGZ474 QHB473:QHB474 QHD473:QHD474 QHF473:QHF474 QHH473:QHH474 QHJ473:QHJ474 QHL473:QHL474 QHN473:QHN474 QHP473:QHP474 QHR473:QHR474 QHT473:QHT474 QHV473:QHV474 QHX473:QHX474 QHZ473:QHZ474 QIB473:QIB474 QID473:QID474 QIF473:QIF474 QIH473:QIH474 QIJ473:QIJ474 QIL473:QIL474 QIN473:QIN474 QIP473:QIP474 QIR473:QIR474 QIT473:QIT474 QIV473:QIV474 QIX473:QIX474 QIZ473:QIZ474 QJB473:QJB474 QJD473:QJD474 QJF473:QJF474 QJH473:QJH474 QJJ473:QJJ474 QJL473:QJL474 QJN473:QJN474 QJP473:QJP474 QJR473:QJR474 QJT473:QJT474 QJV473:QJV474 QJX473:QJX474 QJZ473:QJZ474 QKB473:QKB474 QKD473:QKD474 QKF473:QKF474 QKH473:QKH474 QKJ473:QKJ474 QKL473:QKL474 QKN473:QKN474 QKP473:QKP474 QKR473:QKR474 QKT473:QKT474 QKV473:QKV474 QKX473:QKX474 QKZ473:QKZ474 QLB473:QLB474 QLD473:QLD474 QLF473:QLF474 QLH473:QLH474 QLJ473:QLJ474 QLL473:QLL474 QLN473:QLN474 QLP473:QLP474 QLR473:QLR474 QLT473:QLT474 QLV473:QLV474 QLX473:QLX474 QLZ473:QLZ474 QMB473:QMB474 QMD473:QMD474 QMF473:QMF474 QMH473:QMH474 QMJ473:QMJ474 QML473:QML474 QMN473:QMN474 QMP473:QMP474 QMR473:QMR474 QMT473:QMT474 QMV473:QMV474 QMX473:QMX474 QMZ473:QMZ474 QNB473:QNB474 QND473:QND474 QNF473:QNF474 QNH473:QNH474 QNJ473:QNJ474 QNL473:QNL474 QNN473:QNN474 QNP473:QNP474 QNR473:QNR474 QNT473:QNT474 QNV473:QNV474 QNX473:QNX474 QNZ473:QNZ474 QOB473:QOB474 QOD473:QOD474 QOF473:QOF474 QOH473:QOH474 QOJ473:QOJ474 QOL473:QOL474 QON473:QON474 QOP473:QOP474 QOR473:QOR474 QOT473:QOT474 QOV473:QOV474 QOX473:QOX474 QOZ473:QOZ474 QPB473:QPB474 QPD473:QPD474 QPF473:QPF474 QPH473:QPH474 QPJ473:QPJ474 QPL473:QPL474 QPN473:QPN474 QPP473:QPP474 QPR473:QPR474 QPT473:QPT474 QPV473:QPV474 QPX473:QPX474 QPZ473:QPZ474 QQB473:QQB474 QQD473:QQD474 QQF473:QQF474 QQH473:QQH474 QQJ473:QQJ474 QQL473:QQL474 QQN473:QQN474 QQP473:QQP474 QQR473:QQR474 QQT473:QQT474 QQV473:QQV474 QQX473:QQX474 QQZ473:QQZ474 QRB473:QRB474 QRD473:QRD474 QRF473:QRF474 QRH473:QRH474 QRJ473:QRJ474 QRL473:QRL474 QRN473:QRN474 QRP473:QRP474 QRR473:QRR474 QRT473:QRT474 QRV473:QRV474 QRX473:QRX474 QRZ473:QRZ474 QSB473:QSB474 QSD473:QSD474 QSF473:QSF474 QSH473:QSH474 QSJ473:QSJ474 QSL473:QSL474 QSN473:QSN474 QSP473:QSP474 QSR473:QSR474 QST473:QST474 QSV473:QSV474 QSX473:QSX474 QSZ473:QSZ474 QTB473:QTB474 QTD473:QTD474 QTF473:QTF474 QTH473:QTH474 QTJ473:QTJ474 QTL473:QTL474 QTN473:QTN474 QTP473:QTP474 QTR473:QTR474 QTT473:QTT474 QTV473:QTV474 QTX473:QTX474 QTZ473:QTZ474 QUB473:QUB474 QUD473:QUD474 QUF473:QUF474 QUH473:QUH474 QUJ473:QUJ474 QUL473:QUL474 QUN473:QUN474 QUP473:QUP474 QUR473:QUR474 QUT473:QUT474 QUV473:QUV474 QUX473:QUX474 QUZ473:QUZ474 QVB473:QVB474 QVD473:QVD474 QVF473:QVF474 QVH473:QVH474 QVJ473:QVJ474 QVL473:QVL474 QVN473:QVN474 QVP473:QVP474 QVR473:QVR474 QVT473:QVT474 QVV473:QVV474 QVX473:QVX474 QVZ473:QVZ474 QWB473:QWB474 QWD473:QWD474 QWF473:QWF474 QWH473:QWH474 QWJ473:QWJ474 QWL473:QWL474 QWN473:QWN474 QWP473:QWP474 QWR473:QWR474 QWT473:QWT474 QWV473:QWV474 QWX473:QWX474 QWZ473:QWZ474 QXB473:QXB474 QXD473:QXD474 QXF473:QXF474 QXH473:QXH474 QXJ473:QXJ474 QXL473:QXL474 QXN473:QXN474 QXP473:QXP474 QXR473:QXR474 QXT473:QXT474 QXV473:QXV474 QXX473:QXX474 QXZ473:QXZ474 QYB473:QYB474 QYD473:QYD474 QYF473:QYF474 QYH473:QYH474 QYJ473:QYJ474 QYL473:QYL474 QYN473:QYN474 QYP473:QYP474 QYR473:QYR474 QYT473:QYT474 QYV473:QYV474 QYX473:QYX474 QYZ473:QYZ474 QZB473:QZB474 QZD473:QZD474 QZF473:QZF474 QZH473:QZH474 QZJ473:QZJ474 QZL473:QZL474 QZN473:QZN474 QZP473:QZP474 QZR473:QZR474 QZT473:QZT474 QZV473:QZV474 QZX473:QZX474 QZZ473:QZZ474 RAB473:RAB474 RAD473:RAD474 RAF473:RAF474 RAH473:RAH474 RAJ473:RAJ474 RAL473:RAL474 RAN473:RAN474 RAP473:RAP474 RAR473:RAR474 RAT473:RAT474 RAV473:RAV474 RAX473:RAX474 RAZ473:RAZ474 RBB473:RBB474 RBD473:RBD474 RBF473:RBF474 RBH473:RBH474 RBJ473:RBJ474 RBL473:RBL474 RBN473:RBN474 RBP473:RBP474 RBR473:RBR474 RBT473:RBT474 RBV473:RBV474 RBX473:RBX474 RBZ473:RBZ474 RCB473:RCB474 RCD473:RCD474 RCF473:RCF474 RCH473:RCH474 RCJ473:RCJ474 RCL473:RCL474 RCN473:RCN474 RCP473:RCP474 RCR473:RCR474 RCT473:RCT474 RCV473:RCV474 RCX473:RCX474 RCZ473:RCZ474 RDB473:RDB474 RDD473:RDD474 RDF473:RDF474 RDH473:RDH474 RDJ473:RDJ474 RDL473:RDL474 RDN473:RDN474 RDP473:RDP474 RDR473:RDR474 RDT473:RDT474 RDV473:RDV474 RDX473:RDX474 RDZ473:RDZ474 REB473:REB474 RED473:RED474 REF473:REF474 REH473:REH474 REJ473:REJ474 REL473:REL474 REN473:REN474 REP473:REP474 RER473:RER474 RET473:RET474 REV473:REV474 REX473:REX474 REZ473:REZ474 RFB473:RFB474 RFD473:RFD474 RFF473:RFF474 RFH473:RFH474 RFJ473:RFJ474 RFL473:RFL474 RFN473:RFN474 RFP473:RFP474 RFR473:RFR474 RFT473:RFT474 RFV473:RFV474 RFX473:RFX474 RFZ473:RFZ474 RGB473:RGB474 RGD473:RGD474 RGF473:RGF474 RGH473:RGH474 RGJ473:RGJ474 RGL473:RGL474 RGN473:RGN474 RGP473:RGP474 RGR473:RGR474 RGT473:RGT474 RGV473:RGV474 RGX473:RGX474 RGZ473:RGZ474 RHB473:RHB474 RHD473:RHD474 RHF473:RHF474 RHH473:RHH474 RHJ473:RHJ474 RHL473:RHL474 RHN473:RHN474 RHP473:RHP474 RHR473:RHR474 RHT473:RHT474 RHV473:RHV474 RHX473:RHX474 RHZ473:RHZ474 RIB473:RIB474 RID473:RID474 RIF473:RIF474 RIH473:RIH474 RIJ473:RIJ474 RIL473:RIL474 RIN473:RIN474 RIP473:RIP474 RIR473:RIR474 RIT473:RIT474 RIV473:RIV474 RIX473:RIX474 RIZ473:RIZ474 RJB473:RJB474 RJD473:RJD474 RJF473:RJF474 RJH473:RJH474 RJJ473:RJJ474 RJL473:RJL474 RJN473:RJN474 RJP473:RJP474 RJR473:RJR474 RJT473:RJT474 RJV473:RJV474 RJX473:RJX474 RJZ473:RJZ474 RKB473:RKB474 RKD473:RKD474 RKF473:RKF474 RKH473:RKH474 RKJ473:RKJ474 RKL473:RKL474 RKN473:RKN474 RKP473:RKP474 RKR473:RKR474 RKT473:RKT474 RKV473:RKV474 RKX473:RKX474 RKZ473:RKZ474 RLB473:RLB474 RLD473:RLD474 RLF473:RLF474 RLH473:RLH474 RLJ473:RLJ474 RLL473:RLL474 RLN473:RLN474 RLP473:RLP474 RLR473:RLR474 RLT473:RLT474 RLV473:RLV474 RLX473:RLX474 RLZ473:RLZ474 RMB473:RMB474 RMD473:RMD474 RMF473:RMF474 RMH473:RMH474 RMJ473:RMJ474 RML473:RML474 RMN473:RMN474 RMP473:RMP474 RMR473:RMR474 RMT473:RMT474 RMV473:RMV474 RMX473:RMX474 RMZ473:RMZ474 RNB473:RNB474 RND473:RND474 RNF473:RNF474 RNH473:RNH474 RNJ473:RNJ474 RNL473:RNL474 RNN473:RNN474 RNP473:RNP474 RNR473:RNR474 RNT473:RNT474 RNV473:RNV474 RNX473:RNX474 RNZ473:RNZ474 ROB473:ROB474 ROD473:ROD474 ROF473:ROF474 ROH473:ROH474 ROJ473:ROJ474 ROL473:ROL474 RON473:RON474 ROP473:ROP474 ROR473:ROR474 ROT473:ROT474 ROV473:ROV474 ROX473:ROX474 ROZ473:ROZ474 RPB473:RPB474 RPD473:RPD474 RPF473:RPF474 RPH473:RPH474 RPJ473:RPJ474 RPL473:RPL474 RPN473:RPN474 RPP473:RPP474 RPR473:RPR474 RPT473:RPT474 RPV473:RPV474 RPX473:RPX474 RPZ473:RPZ474 RQB473:RQB474 RQD473:RQD474 RQF473:RQF474 RQH473:RQH474 RQJ473:RQJ474 RQL473:RQL474 RQN473:RQN474 RQP473:RQP474 RQR473:RQR474 RQT473:RQT474 RQV473:RQV474 RQX473:RQX474 RQZ473:RQZ474 RRB473:RRB474 RRD473:RRD474 RRF473:RRF474 RRH473:RRH474 RRJ473:RRJ474 RRL473:RRL474 RRN473:RRN474 RRP473:RRP474 RRR473:RRR474 RRT473:RRT474 RRV473:RRV474 RRX473:RRX474 RRZ473:RRZ474 RSB473:RSB474 RSD473:RSD474 RSF473:RSF474 RSH473:RSH474 RSJ473:RSJ474 RSL473:RSL474 RSN473:RSN474 RSP473:RSP474 RSR473:RSR474 RST473:RST474 RSV473:RSV474 RSX473:RSX474 RSZ473:RSZ474 RTB473:RTB474 RTD473:RTD474 RTF473:RTF474 RTH473:RTH474 RTJ473:RTJ474 RTL473:RTL474 RTN473:RTN474 RTP473:RTP474 RTR473:RTR474 RTT473:RTT474 RTV473:RTV474 RTX473:RTX474 RTZ473:RTZ474 RUB473:RUB474 RUD473:RUD474 RUF473:RUF474 RUH473:RUH474 RUJ473:RUJ474 RUL473:RUL474 RUN473:RUN474 RUP473:RUP474 RUR473:RUR474 RUT473:RUT474 RUV473:RUV474 RUX473:RUX474 RUZ473:RUZ474 RVB473:RVB474 RVD473:RVD474 RVF473:RVF474 RVH473:RVH474 RVJ473:RVJ474 RVL473:RVL474 RVN473:RVN474 RVP473:RVP474 RVR473:RVR474 RVT473:RVT474 RVV473:RVV474 RVX473:RVX474 RVZ473:RVZ474 RWB473:RWB474 RWD473:RWD474 RWF473:RWF474 RWH473:RWH474 RWJ473:RWJ474 RWL473:RWL474 RWN473:RWN474 RWP473:RWP474 RWR473:RWR474 RWT473:RWT474 RWV473:RWV474 RWX473:RWX474 RWZ473:RWZ474 RXB473:RXB474 RXD473:RXD474 RXF473:RXF474 RXH473:RXH474 RXJ473:RXJ474 RXL473:RXL474 RXN473:RXN474 RXP473:RXP474 RXR473:RXR474 RXT473:RXT474 RXV473:RXV474 RXX473:RXX474 RXZ473:RXZ474 RYB473:RYB474 RYD473:RYD474 RYF473:RYF474 RYH473:RYH474 RYJ473:RYJ474 RYL473:RYL474 RYN473:RYN474 RYP473:RYP474 RYR473:RYR474 RYT473:RYT474 RYV473:RYV474 RYX473:RYX474 RYZ473:RYZ474 RZB473:RZB474 RZD473:RZD474 RZF473:RZF474 RZH473:RZH474 RZJ473:RZJ474 RZL473:RZL474 RZN473:RZN474 RZP473:RZP474 RZR473:RZR474 RZT473:RZT474 RZV473:RZV474 RZX473:RZX474 RZZ473:RZZ474 SAB473:SAB474 SAD473:SAD474 SAF473:SAF474 SAH473:SAH474 SAJ473:SAJ474 SAL473:SAL474 SAN473:SAN474 SAP473:SAP474 SAR473:SAR474 SAT473:SAT474 SAV473:SAV474 SAX473:SAX474 SAZ473:SAZ474 SBB473:SBB474 SBD473:SBD474 SBF473:SBF474 SBH473:SBH474 SBJ473:SBJ474 SBL473:SBL474 SBN473:SBN474 SBP473:SBP474 SBR473:SBR474 SBT473:SBT474 SBV473:SBV474 SBX473:SBX474 SBZ473:SBZ474 SCB473:SCB474 SCD473:SCD474 SCF473:SCF474 SCH473:SCH474 SCJ473:SCJ474 SCL473:SCL474 SCN473:SCN474 SCP473:SCP474 SCR473:SCR474 SCT473:SCT474 SCV473:SCV474 SCX473:SCX474 SCZ473:SCZ474 SDB473:SDB474 SDD473:SDD474 SDF473:SDF474 SDH473:SDH474 SDJ473:SDJ474 SDL473:SDL474 SDN473:SDN474 SDP473:SDP474 SDR473:SDR474 SDT473:SDT474 SDV473:SDV474 SDX473:SDX474 SDZ473:SDZ474 SEB473:SEB474 SED473:SED474 SEF473:SEF474 SEH473:SEH474 SEJ473:SEJ474 SEL473:SEL474 SEN473:SEN474 SEP473:SEP474 SER473:SER474 SET473:SET474 SEV473:SEV474 SEX473:SEX474 SEZ473:SEZ474 SFB473:SFB474 SFD473:SFD474 SFF473:SFF474 SFH473:SFH474 SFJ473:SFJ474 SFL473:SFL474 SFN473:SFN474 SFP473:SFP474 SFR473:SFR474 SFT473:SFT474 SFV473:SFV474 SFX473:SFX474 SFZ473:SFZ474 SGB473:SGB474 SGD473:SGD474 SGF473:SGF474 SGH473:SGH474 SGJ473:SGJ474 SGL473:SGL474 SGN473:SGN474 SGP473:SGP474 SGR473:SGR474 SGT473:SGT474 SGV473:SGV474 SGX473:SGX474 SGZ473:SGZ474 SHB473:SHB474 SHD473:SHD474 SHF473:SHF474 SHH473:SHH474 SHJ473:SHJ474 SHL473:SHL474 SHN473:SHN474 SHP473:SHP474 SHR473:SHR474 SHT473:SHT474 SHV473:SHV474 SHX473:SHX474 SHZ473:SHZ474 SIB473:SIB474 SID473:SID474 SIF473:SIF474 SIH473:SIH474 SIJ473:SIJ474 SIL473:SIL474 SIN473:SIN474 SIP473:SIP474 SIR473:SIR474 SIT473:SIT474 SIV473:SIV474 SIX473:SIX474 SIZ473:SIZ474 SJB473:SJB474 SJD473:SJD474 SJF473:SJF474 SJH473:SJH474 SJJ473:SJJ474 SJL473:SJL474 SJN473:SJN474 SJP473:SJP474 SJR473:SJR474 SJT473:SJT474 SJV473:SJV474 SJX473:SJX474 SJZ473:SJZ474 SKB473:SKB474 SKD473:SKD474 SKF473:SKF474 SKH473:SKH474 SKJ473:SKJ474 SKL473:SKL474 SKN473:SKN474 SKP473:SKP474 SKR473:SKR474 SKT473:SKT474 SKV473:SKV474 SKX473:SKX474 SKZ473:SKZ474 SLB473:SLB474 SLD473:SLD474 SLF473:SLF474 SLH473:SLH474 SLJ473:SLJ474 SLL473:SLL474 SLN473:SLN474 SLP473:SLP474 SLR473:SLR474 SLT473:SLT474 SLV473:SLV474 SLX473:SLX474 SLZ473:SLZ474 SMB473:SMB474 SMD473:SMD474 SMF473:SMF474 SMH473:SMH474 SMJ473:SMJ474 SML473:SML474 SMN473:SMN474 SMP473:SMP474 SMR473:SMR474 SMT473:SMT474 SMV473:SMV474 SMX473:SMX474 SMZ473:SMZ474 SNB473:SNB474 SND473:SND474 SNF473:SNF474 SNH473:SNH474 SNJ473:SNJ474 SNL473:SNL474 SNN473:SNN474 SNP473:SNP474 SNR473:SNR474 SNT473:SNT474 SNV473:SNV474 SNX473:SNX474 SNZ473:SNZ474 SOB473:SOB474 SOD473:SOD474 SOF473:SOF474 SOH473:SOH474 SOJ473:SOJ474 SOL473:SOL474 SON473:SON474 SOP473:SOP474 SOR473:SOR474 SOT473:SOT474 SOV473:SOV474 SOX473:SOX474 SOZ473:SOZ474 SPB473:SPB474 SPD473:SPD474 SPF473:SPF474 SPH473:SPH474 SPJ473:SPJ474 SPL473:SPL474 SPN473:SPN474 SPP473:SPP474 SPR473:SPR474 SPT473:SPT474 SPV473:SPV474 SPX473:SPX474 SPZ473:SPZ474 SQB473:SQB474 SQD473:SQD474 SQF473:SQF474 SQH473:SQH474 SQJ473:SQJ474 SQL473:SQL474 SQN473:SQN474 SQP473:SQP474 SQR473:SQR474 SQT473:SQT474 SQV473:SQV474 SQX473:SQX474 SQZ473:SQZ474 SRB473:SRB474 SRD473:SRD474 SRF473:SRF474 SRH473:SRH474 SRJ473:SRJ474 SRL473:SRL474 SRN473:SRN474 SRP473:SRP474 SRR473:SRR474 SRT473:SRT474 SRV473:SRV474 SRX473:SRX474 SRZ473:SRZ474 SSB473:SSB474 SSD473:SSD474 SSF473:SSF474 SSH473:SSH474 SSJ473:SSJ474 SSL473:SSL474 SSN473:SSN474 SSP473:SSP474 SSR473:SSR474 SST473:SST474 SSV473:SSV474 SSX473:SSX474 SSZ473:SSZ474 STB473:STB474 STD473:STD474 STF473:STF474 STH473:STH474 STJ473:STJ474 STL473:STL474 STN473:STN474 STP473:STP474 STR473:STR474 STT473:STT474 STV473:STV474 STX473:STX474 STZ473:STZ474 SUB473:SUB474 SUD473:SUD474 SUF473:SUF474 SUH473:SUH474 SUJ473:SUJ474 SUL473:SUL474 SUN473:SUN474 SUP473:SUP474 SUR473:SUR474 SUT473:SUT474 SUV473:SUV474 SUX473:SUX474 SUZ473:SUZ474 SVB473:SVB474 SVD473:SVD474 SVF473:SVF474 SVH473:SVH474 SVJ473:SVJ474 SVL473:SVL474 SVN473:SVN474 SVP473:SVP474 SVR473:SVR474 SVT473:SVT474 SVV473:SVV474 SVX473:SVX474 SVZ473:SVZ474 SWB473:SWB474 SWD473:SWD474 SWF473:SWF474 SWH473:SWH474 SWJ473:SWJ474 SWL473:SWL474 SWN473:SWN474 SWP473:SWP474 SWR473:SWR474 SWT473:SWT474 SWV473:SWV474 SWX473:SWX474 SWZ473:SWZ474 SXB473:SXB474 SXD473:SXD474 SXF473:SXF474 SXH473:SXH474 SXJ473:SXJ474 SXL473:SXL474 SXN473:SXN474 SXP473:SXP474 SXR473:SXR474 SXT473:SXT474 SXV473:SXV474 SXX473:SXX474 SXZ473:SXZ474 SYB473:SYB474 SYD473:SYD474 SYF473:SYF474 SYH473:SYH474 SYJ473:SYJ474 SYL473:SYL474 SYN473:SYN474 SYP473:SYP474 SYR473:SYR474 SYT473:SYT474 SYV473:SYV474 SYX473:SYX474 SYZ473:SYZ474 SZB473:SZB474 SZD473:SZD474 SZF473:SZF474 SZH473:SZH474 SZJ473:SZJ474 SZL473:SZL474 SZN473:SZN474 SZP473:SZP474 SZR473:SZR474 SZT473:SZT474 SZV473:SZV474 SZX473:SZX474 SZZ473:SZZ474 TAB473:TAB474 TAD473:TAD474 TAF473:TAF474 TAH473:TAH474 TAJ473:TAJ474 TAL473:TAL474 TAN473:TAN474 TAP473:TAP474 TAR473:TAR474 TAT473:TAT474 TAV473:TAV474 TAX473:TAX474 TAZ473:TAZ474 TBB473:TBB474 TBD473:TBD474 TBF473:TBF474 TBH473:TBH474 TBJ473:TBJ474 TBL473:TBL474 TBN473:TBN474 TBP473:TBP474 TBR473:TBR474 TBT473:TBT474 TBV473:TBV474 TBX473:TBX474 TBZ473:TBZ474 TCB473:TCB474 TCD473:TCD474 TCF473:TCF474 TCH473:TCH474 TCJ473:TCJ474 TCL473:TCL474 TCN473:TCN474 TCP473:TCP474 TCR473:TCR474 TCT473:TCT474 TCV473:TCV474 TCX473:TCX474 TCZ473:TCZ474 TDB473:TDB474 TDD473:TDD474 TDF473:TDF474 TDH473:TDH474 TDJ473:TDJ474 TDL473:TDL474 TDN473:TDN474 TDP473:TDP474 TDR473:TDR474 TDT473:TDT474 TDV473:TDV474 TDX473:TDX474 TDZ473:TDZ474 TEB473:TEB474 TED473:TED474 TEF473:TEF474 TEH473:TEH474 TEJ473:TEJ474 TEL473:TEL474 TEN473:TEN474 TEP473:TEP474 TER473:TER474 TET473:TET474 TEV473:TEV474 TEX473:TEX474 TEZ473:TEZ474 TFB473:TFB474 TFD473:TFD474 TFF473:TFF474 TFH473:TFH474 TFJ473:TFJ474 TFL473:TFL474 TFN473:TFN474 TFP473:TFP474 TFR473:TFR474 TFT473:TFT474 TFV473:TFV474 TFX473:TFX474 TFZ473:TFZ474 TGB473:TGB474 TGD473:TGD474 TGF473:TGF474 TGH473:TGH474 TGJ473:TGJ474 TGL473:TGL474 TGN473:TGN474 TGP473:TGP474 TGR473:TGR474 TGT473:TGT474 TGV473:TGV474 TGX473:TGX474 TGZ473:TGZ474 THB473:THB474 THD473:THD474 THF473:THF474 THH473:THH474 THJ473:THJ474 THL473:THL474 THN473:THN474 THP473:THP474 THR473:THR474 THT473:THT474 THV473:THV474 THX473:THX474 THZ473:THZ474 TIB473:TIB474 TID473:TID474 TIF473:TIF474 TIH473:TIH474 TIJ473:TIJ474 TIL473:TIL474 TIN473:TIN474 TIP473:TIP474 TIR473:TIR474 TIT473:TIT474 TIV473:TIV474 TIX473:TIX474 TIZ473:TIZ474 TJB473:TJB474 TJD473:TJD474 TJF473:TJF474 TJH473:TJH474 TJJ473:TJJ474 TJL473:TJL474 TJN473:TJN474 TJP473:TJP474 TJR473:TJR474 TJT473:TJT474 TJV473:TJV474 TJX473:TJX474 TJZ473:TJZ474 TKB473:TKB474 TKD473:TKD474 TKF473:TKF474 TKH473:TKH474 TKJ473:TKJ474 TKL473:TKL474 TKN473:TKN474 TKP473:TKP474 TKR473:TKR474 TKT473:TKT474 TKV473:TKV474 TKX473:TKX474 TKZ473:TKZ474 TLB473:TLB474 TLD473:TLD474 TLF473:TLF474 TLH473:TLH474 TLJ473:TLJ474 TLL473:TLL474 TLN473:TLN474 TLP473:TLP474 TLR473:TLR474 TLT473:TLT474 TLV473:TLV474 TLX473:TLX474 TLZ473:TLZ474 TMB473:TMB474 TMD473:TMD474 TMF473:TMF474 TMH473:TMH474 TMJ473:TMJ474 TML473:TML474 TMN473:TMN474 TMP473:TMP474 TMR473:TMR474 TMT473:TMT474 TMV473:TMV474 TMX473:TMX474 TMZ473:TMZ474 TNB473:TNB474 TND473:TND474 TNF473:TNF474 TNH473:TNH474 TNJ473:TNJ474 TNL473:TNL474 TNN473:TNN474 TNP473:TNP474 TNR473:TNR474 TNT473:TNT474 TNV473:TNV474 TNX473:TNX474 TNZ473:TNZ474 TOB473:TOB474 TOD473:TOD474 TOF473:TOF474 TOH473:TOH474 TOJ473:TOJ474 TOL473:TOL474 TON473:TON474 TOP473:TOP474 TOR473:TOR474 TOT473:TOT474 TOV473:TOV474 TOX473:TOX474 TOZ473:TOZ474 TPB473:TPB474 TPD473:TPD474 TPF473:TPF474 TPH473:TPH474 TPJ473:TPJ474 TPL473:TPL474 TPN473:TPN474 TPP473:TPP474 TPR473:TPR474 TPT473:TPT474 TPV473:TPV474 TPX473:TPX474 TPZ473:TPZ474 TQB473:TQB474 TQD473:TQD474 TQF473:TQF474 TQH473:TQH474 TQJ473:TQJ474 TQL473:TQL474 TQN473:TQN474 TQP473:TQP474 TQR473:TQR474 TQT473:TQT474 TQV473:TQV474 TQX473:TQX474 TQZ473:TQZ474 TRB473:TRB474 TRD473:TRD474 TRF473:TRF474 TRH473:TRH474 TRJ473:TRJ474 TRL473:TRL474 TRN473:TRN474 TRP473:TRP474 TRR473:TRR474 TRT473:TRT474 TRV473:TRV474 TRX473:TRX474 TRZ473:TRZ474 TSB473:TSB474 TSD473:TSD474 TSF473:TSF474 TSH473:TSH474 TSJ473:TSJ474 TSL473:TSL474 TSN473:TSN474 TSP473:TSP474 TSR473:TSR474 TST473:TST474 TSV473:TSV474 TSX473:TSX474 TSZ473:TSZ474 TTB473:TTB474 TTD473:TTD474 TTF473:TTF474 TTH473:TTH474 TTJ473:TTJ474 TTL473:TTL474 TTN473:TTN474 TTP473:TTP474 TTR473:TTR474 TTT473:TTT474 TTV473:TTV474 TTX473:TTX474 TTZ473:TTZ474 TUB473:TUB474 TUD473:TUD474 TUF473:TUF474 TUH473:TUH474 TUJ473:TUJ474 TUL473:TUL474 TUN473:TUN474 TUP473:TUP474 TUR473:TUR474 TUT473:TUT474 TUV473:TUV474 TUX473:TUX474 TUZ473:TUZ474 TVB473:TVB474 TVD473:TVD474 TVF473:TVF474 TVH473:TVH474 TVJ473:TVJ474 TVL473:TVL474 TVN473:TVN474 TVP473:TVP474 TVR473:TVR474 TVT473:TVT474 TVV473:TVV474 TVX473:TVX474 TVZ473:TVZ474 TWB473:TWB474 TWD473:TWD474 TWF473:TWF474 TWH473:TWH474 TWJ473:TWJ474 TWL473:TWL474 TWN473:TWN474 TWP473:TWP474 TWR473:TWR474 TWT473:TWT474 TWV473:TWV474 TWX473:TWX474 TWZ473:TWZ474 TXB473:TXB474 TXD473:TXD474 TXF473:TXF474 TXH473:TXH474 TXJ473:TXJ474 TXL473:TXL474 TXN473:TXN474 TXP473:TXP474 TXR473:TXR474 TXT473:TXT474 TXV473:TXV474 TXX473:TXX474 TXZ473:TXZ474 TYB473:TYB474 TYD473:TYD474 TYF473:TYF474 TYH473:TYH474 TYJ473:TYJ474 TYL473:TYL474 TYN473:TYN474 TYP473:TYP474 TYR473:TYR474 TYT473:TYT474 TYV473:TYV474 TYX473:TYX474 TYZ473:TYZ474 TZB473:TZB474 TZD473:TZD474 TZF473:TZF474 TZH473:TZH474 TZJ473:TZJ474 TZL473:TZL474 TZN473:TZN474 TZP473:TZP474 TZR473:TZR474 TZT473:TZT474 TZV473:TZV474 TZX473:TZX474 TZZ473:TZZ474 UAB473:UAB474 UAD473:UAD474 UAF473:UAF474 UAH473:UAH474 UAJ473:UAJ474 UAL473:UAL474 UAN473:UAN474 UAP473:UAP474 UAR473:UAR474 UAT473:UAT474 UAV473:UAV474 UAX473:UAX474 UAZ473:UAZ474 UBB473:UBB474 UBD473:UBD474 UBF473:UBF474 UBH473:UBH474 UBJ473:UBJ474 UBL473:UBL474 UBN473:UBN474 UBP473:UBP474 UBR473:UBR474 UBT473:UBT474 UBV473:UBV474 UBX473:UBX474 UBZ473:UBZ474 UCB473:UCB474 UCD473:UCD474 UCF473:UCF474 UCH473:UCH474 UCJ473:UCJ474 UCL473:UCL474 UCN473:UCN474 UCP473:UCP474 UCR473:UCR474 UCT473:UCT474 UCV473:UCV474 UCX473:UCX474 UCZ473:UCZ474 UDB473:UDB474 UDD473:UDD474 UDF473:UDF474 UDH473:UDH474 UDJ473:UDJ474 UDL473:UDL474 UDN473:UDN474 UDP473:UDP474 UDR473:UDR474 UDT473:UDT474 UDV473:UDV474 UDX473:UDX474 UDZ473:UDZ474 UEB473:UEB474 UED473:UED474 UEF473:UEF474 UEH473:UEH474 UEJ473:UEJ474 UEL473:UEL474 UEN473:UEN474 UEP473:UEP474 UER473:UER474 UET473:UET474 UEV473:UEV474 UEX473:UEX474 UEZ473:UEZ474 UFB473:UFB474 UFD473:UFD474 UFF473:UFF474 UFH473:UFH474 UFJ473:UFJ474 UFL473:UFL474 UFN473:UFN474 UFP473:UFP474 UFR473:UFR474 UFT473:UFT474 UFV473:UFV474 UFX473:UFX474 UFZ473:UFZ474 UGB473:UGB474 UGD473:UGD474 UGF473:UGF474 UGH473:UGH474 UGJ473:UGJ474 UGL473:UGL474 UGN473:UGN474 UGP473:UGP474 UGR473:UGR474 UGT473:UGT474 UGV473:UGV474 UGX473:UGX474 UGZ473:UGZ474 UHB473:UHB474 UHD473:UHD474 UHF473:UHF474 UHH473:UHH474 UHJ473:UHJ474 UHL473:UHL474 UHN473:UHN474 UHP473:UHP474 UHR473:UHR474 UHT473:UHT474 UHV473:UHV474 UHX473:UHX474 UHZ473:UHZ474 UIB473:UIB474 UID473:UID474 UIF473:UIF474 UIH473:UIH474 UIJ473:UIJ474 UIL473:UIL474 UIN473:UIN474 UIP473:UIP474 UIR473:UIR474 UIT473:UIT474 UIV473:UIV474 UIX473:UIX474 UIZ473:UIZ474 UJB473:UJB474 UJD473:UJD474 UJF473:UJF474 UJH473:UJH474 UJJ473:UJJ474 UJL473:UJL474 UJN473:UJN474 UJP473:UJP474 UJR473:UJR474 UJT473:UJT474 UJV473:UJV474 UJX473:UJX474 UJZ473:UJZ474 UKB473:UKB474 UKD473:UKD474 UKF473:UKF474 UKH473:UKH474 UKJ473:UKJ474 UKL473:UKL474 UKN473:UKN474 UKP473:UKP474 UKR473:UKR474 UKT473:UKT474 UKV473:UKV474 UKX473:UKX474 UKZ473:UKZ474 ULB473:ULB474 ULD473:ULD474 ULF473:ULF474 ULH473:ULH474 ULJ473:ULJ474 ULL473:ULL474 ULN473:ULN474 ULP473:ULP474 ULR473:ULR474 ULT473:ULT474 ULV473:ULV474 ULX473:ULX474 ULZ473:ULZ474 UMB473:UMB474 UMD473:UMD474 UMF473:UMF474 UMH473:UMH474 UMJ473:UMJ474 UML473:UML474 UMN473:UMN474 UMP473:UMP474 UMR473:UMR474 UMT473:UMT474 UMV473:UMV474 UMX473:UMX474 UMZ473:UMZ474 UNB473:UNB474 UND473:UND474 UNF473:UNF474 UNH473:UNH474 UNJ473:UNJ474 UNL473:UNL474 UNN473:UNN474 UNP473:UNP474 UNR473:UNR474 UNT473:UNT474 UNV473:UNV474 UNX473:UNX474 UNZ473:UNZ474 UOB473:UOB474 UOD473:UOD474 UOF473:UOF474 UOH473:UOH474 UOJ473:UOJ474 UOL473:UOL474 UON473:UON474 UOP473:UOP474 UOR473:UOR474 UOT473:UOT474 UOV473:UOV474 UOX473:UOX474 UOZ473:UOZ474 UPB473:UPB474 UPD473:UPD474 UPF473:UPF474 UPH473:UPH474 UPJ473:UPJ474 UPL473:UPL474 UPN473:UPN474 UPP473:UPP474 UPR473:UPR474 UPT473:UPT474 UPV473:UPV474 UPX473:UPX474 UPZ473:UPZ474 UQB473:UQB474 UQD473:UQD474 UQF473:UQF474 UQH473:UQH474 UQJ473:UQJ474 UQL473:UQL474 UQN473:UQN474 UQP473:UQP474 UQR473:UQR474 UQT473:UQT474 UQV473:UQV474 UQX473:UQX474 UQZ473:UQZ474 URB473:URB474 URD473:URD474 URF473:URF474 URH473:URH474 URJ473:URJ474 URL473:URL474 URN473:URN474 URP473:URP474 URR473:URR474 URT473:URT474 URV473:URV474 URX473:URX474 URZ473:URZ474 USB473:USB474 USD473:USD474 USF473:USF474 USH473:USH474 USJ473:USJ474 USL473:USL474 USN473:USN474 USP473:USP474 USR473:USR474 UST473:UST474 USV473:USV474 USX473:USX474 USZ473:USZ474 UTB473:UTB474 UTD473:UTD474 UTF473:UTF474 UTH473:UTH474 UTJ473:UTJ474 UTL473:UTL474 UTN473:UTN474 UTP473:UTP474 UTR473:UTR474 UTT473:UTT474 UTV473:UTV474 UTX473:UTX474 UTZ473:UTZ474 UUB473:UUB474 UUD473:UUD474 UUF473:UUF474 UUH473:UUH474 UUJ473:UUJ474 UUL473:UUL474 UUN473:UUN474 UUP473:UUP474 UUR473:UUR474 UUT473:UUT474 UUV473:UUV474 UUX473:UUX474 UUZ473:UUZ474 UVB473:UVB474 UVD473:UVD474 UVF473:UVF474 UVH473:UVH474 UVJ473:UVJ474 UVL473:UVL474 UVN473:UVN474 UVP473:UVP474 UVR473:UVR474 UVT473:UVT474 UVV473:UVV474 UVX473:UVX474 UVZ473:UVZ474 UWB473:UWB474 UWD473:UWD474 UWF473:UWF474 UWH473:UWH474 UWJ473:UWJ474 UWL473:UWL474 UWN473:UWN474 UWP473:UWP474 UWR473:UWR474 UWT473:UWT474 UWV473:UWV474 UWX473:UWX474 UWZ473:UWZ474 UXB473:UXB474 UXD473:UXD474 UXF473:UXF474 UXH473:UXH474 UXJ473:UXJ474 UXL473:UXL474 UXN473:UXN474 UXP473:UXP474 UXR473:UXR474 UXT473:UXT474 UXV473:UXV474 UXX473:UXX474 UXZ473:UXZ474 UYB473:UYB474 UYD473:UYD474 UYF473:UYF474 UYH473:UYH474 UYJ473:UYJ474 UYL473:UYL474 UYN473:UYN474 UYP473:UYP474 UYR473:UYR474 UYT473:UYT474 UYV473:UYV474 UYX473:UYX474 UYZ473:UYZ474 UZB473:UZB474 UZD473:UZD474 UZF473:UZF474 UZH473:UZH474 UZJ473:UZJ474 UZL473:UZL474 UZN473:UZN474 UZP473:UZP474 UZR473:UZR474 UZT473:UZT474 UZV473:UZV474 UZX473:UZX474 UZZ473:UZZ474 VAB473:VAB474 VAD473:VAD474 VAF473:VAF474 VAH473:VAH474 VAJ473:VAJ474 VAL473:VAL474 VAN473:VAN474 VAP473:VAP474 VAR473:VAR474 VAT473:VAT474 VAV473:VAV474 VAX473:VAX474 VAZ473:VAZ474 VBB473:VBB474 VBD473:VBD474 VBF473:VBF474 VBH473:VBH474 VBJ473:VBJ474 VBL473:VBL474 VBN473:VBN474 VBP473:VBP474 VBR473:VBR474 VBT473:VBT474 VBV473:VBV474 VBX473:VBX474 VBZ473:VBZ474 VCB473:VCB474 VCD473:VCD474 VCF473:VCF474 VCH473:VCH474 VCJ473:VCJ474 VCL473:VCL474 VCN473:VCN474 VCP473:VCP474 VCR473:VCR474 VCT473:VCT474 VCV473:VCV474 VCX473:VCX474 VCZ473:VCZ474 VDB473:VDB474 VDD473:VDD474 VDF473:VDF474 VDH473:VDH474 VDJ473:VDJ474 VDL473:VDL474 VDN473:VDN474 VDP473:VDP474 VDR473:VDR474 VDT473:VDT474 VDV473:VDV474 VDX473:VDX474 VDZ473:VDZ474 VEB473:VEB474 VED473:VED474 VEF473:VEF474 VEH473:VEH474 VEJ473:VEJ474 VEL473:VEL474 VEN473:VEN474 VEP473:VEP474 VER473:VER474 VET473:VET474 VEV473:VEV474 VEX473:VEX474 VEZ473:VEZ474 VFB473:VFB474 VFD473:VFD474 VFF473:VFF474 VFH473:VFH474 VFJ473:VFJ474 VFL473:VFL474 VFN473:VFN474 VFP473:VFP474 VFR473:VFR474 VFT473:VFT474 VFV473:VFV474 VFX473:VFX474 VFZ473:VFZ474 VGB473:VGB474 VGD473:VGD474 VGF473:VGF474 VGH473:VGH474 VGJ473:VGJ474 VGL473:VGL474 VGN473:VGN474 VGP473:VGP474 VGR473:VGR474 VGT473:VGT474 VGV473:VGV474 VGX473:VGX474 VGZ473:VGZ474 VHB473:VHB474 VHD473:VHD474 VHF473:VHF474 VHH473:VHH474 VHJ473:VHJ474 VHL473:VHL474 VHN473:VHN474 VHP473:VHP474 VHR473:VHR474 VHT473:VHT474 VHV473:VHV474 VHX473:VHX474 VHZ473:VHZ474 VIB473:VIB474 VID473:VID474 VIF473:VIF474 VIH473:VIH474 VIJ473:VIJ474 VIL473:VIL474 VIN473:VIN474 VIP473:VIP474 VIR473:VIR474 VIT473:VIT474 VIV473:VIV474 VIX473:VIX474 VIZ473:VIZ474 VJB473:VJB474 VJD473:VJD474 VJF473:VJF474 VJH473:VJH474 VJJ473:VJJ474 VJL473:VJL474 VJN473:VJN474 VJP473:VJP474 VJR473:VJR474 VJT473:VJT474 VJV473:VJV474 VJX473:VJX474 VJZ473:VJZ474 VKB473:VKB474 VKD473:VKD474 VKF473:VKF474 VKH473:VKH474 VKJ473:VKJ474 VKL473:VKL474 VKN473:VKN474 VKP473:VKP474 VKR473:VKR474 VKT473:VKT474 VKV473:VKV474 VKX473:VKX474 VKZ473:VKZ474 VLB473:VLB474 VLD473:VLD474 VLF473:VLF474 VLH473:VLH474 VLJ473:VLJ474 VLL473:VLL474 VLN473:VLN474 VLP473:VLP474 VLR473:VLR474 VLT473:VLT474 VLV473:VLV474 VLX473:VLX474 VLZ473:VLZ474 VMB473:VMB474 VMD473:VMD474 VMF473:VMF474 VMH473:VMH474 VMJ473:VMJ474 VML473:VML474 VMN473:VMN474 VMP473:VMP474 VMR473:VMR474 VMT473:VMT474 VMV473:VMV474 VMX473:VMX474 VMZ473:VMZ474 VNB473:VNB474 VND473:VND474 VNF473:VNF474 VNH473:VNH474 VNJ473:VNJ474 VNL473:VNL474 VNN473:VNN474 VNP473:VNP474 VNR473:VNR474 VNT473:VNT474 VNV473:VNV474 VNX473:VNX474 VNZ473:VNZ474 VOB473:VOB474 VOD473:VOD474 VOF473:VOF474 VOH473:VOH474 VOJ473:VOJ474 VOL473:VOL474 VON473:VON474 VOP473:VOP474 VOR473:VOR474 VOT473:VOT474 VOV473:VOV474 VOX473:VOX474 VOZ473:VOZ474 VPB473:VPB474 VPD473:VPD474 VPF473:VPF474 VPH473:VPH474 VPJ473:VPJ474 VPL473:VPL474 VPN473:VPN474 VPP473:VPP474 VPR473:VPR474 VPT473:VPT474 VPV473:VPV474 VPX473:VPX474 VPZ473:VPZ474 VQB473:VQB474 VQD473:VQD474 VQF473:VQF474 VQH473:VQH474 VQJ473:VQJ474 VQL473:VQL474 VQN473:VQN474 VQP473:VQP474 VQR473:VQR474 VQT473:VQT474 VQV473:VQV474 VQX473:VQX474 VQZ473:VQZ474 VRB473:VRB474 VRD473:VRD474 VRF473:VRF474 VRH473:VRH474 VRJ473:VRJ474 VRL473:VRL474 VRN473:VRN474 VRP473:VRP474 VRR473:VRR474 VRT473:VRT474 VRV473:VRV474 VRX473:VRX474 VRZ473:VRZ474 VSB473:VSB474 VSD473:VSD474 VSF473:VSF474 VSH473:VSH474 VSJ473:VSJ474 VSL473:VSL474 VSN473:VSN474 VSP473:VSP474 VSR473:VSR474 VST473:VST474 VSV473:VSV474 VSX473:VSX474 VSZ473:VSZ474 VTB473:VTB474 VTD473:VTD474 VTF473:VTF474 VTH473:VTH474 VTJ473:VTJ474 VTL473:VTL474 VTN473:VTN474 VTP473:VTP474 VTR473:VTR474 VTT473:VTT474 VTV473:VTV474 VTX473:VTX474 VTZ473:VTZ474 VUB473:VUB474 VUD473:VUD474 VUF473:VUF474 VUH473:VUH474 VUJ473:VUJ474 VUL473:VUL474 VUN473:VUN474 VUP473:VUP474 VUR473:VUR474 VUT473:VUT474 VUV473:VUV474 VUX473:VUX474 VUZ473:VUZ474 VVB473:VVB474 VVD473:VVD474 VVF473:VVF474 VVH473:VVH474 VVJ473:VVJ474 VVL473:VVL474 VVN473:VVN474 VVP473:VVP474 VVR473:VVR474 VVT473:VVT474 VVV473:VVV474 VVX473:VVX474 VVZ473:VVZ474 VWB473:VWB474 VWD473:VWD474 VWF473:VWF474 VWH473:VWH474 VWJ473:VWJ474 VWL473:VWL474 VWN473:VWN474 VWP473:VWP474 VWR473:VWR474 VWT473:VWT474 VWV473:VWV474 VWX473:VWX474 VWZ473:VWZ474 VXB473:VXB474 VXD473:VXD474 VXF473:VXF474 VXH473:VXH474 VXJ473:VXJ474 VXL473:VXL474 VXN473:VXN474 VXP473:VXP474 VXR473:VXR474 VXT473:VXT474 VXV473:VXV474 VXX473:VXX474 VXZ473:VXZ474 VYB473:VYB474 VYD473:VYD474 VYF473:VYF474 VYH473:VYH474 VYJ473:VYJ474 VYL473:VYL474 VYN473:VYN474 VYP473:VYP474 VYR473:VYR474 VYT473:VYT474 VYV473:VYV474 VYX473:VYX474 VYZ473:VYZ474 VZB473:VZB474 VZD473:VZD474 VZF473:VZF474 VZH473:VZH474 VZJ473:VZJ474 VZL473:VZL474 VZN473:VZN474 VZP473:VZP474 VZR473:VZR474 VZT473:VZT474 VZV473:VZV474 VZX473:VZX474 VZZ473:VZZ474 WAB473:WAB474 WAD473:WAD474 WAF473:WAF474 WAH473:WAH474 WAJ473:WAJ474 WAL473:WAL474 WAN473:WAN474 WAP473:WAP474 WAR473:WAR474 WAT473:WAT474 WAV473:WAV474 WAX473:WAX474 WAZ473:WAZ474 WBB473:WBB474 WBD473:WBD474 WBF473:WBF474 WBH473:WBH474 WBJ473:WBJ474 WBL473:WBL474 WBN473:WBN474 WBP473:WBP474 WBR473:WBR474 WBT473:WBT474 WBV473:WBV474 WBX473:WBX474 WBZ473:WBZ474 WCB473:WCB474 WCD473:WCD474 WCF473:WCF474 WCH473:WCH474 WCJ473:WCJ474 WCL473:WCL474 WCN473:WCN474 WCP473:WCP474 WCR473:WCR474 WCT473:WCT474 WCV473:WCV474 WCX473:WCX474 WCZ473:WCZ474 WDB473:WDB474 WDD473:WDD474 WDF473:WDF474 WDH473:WDH474 WDJ473:WDJ474 WDL473:WDL474 WDN473:WDN474 WDP473:WDP474 WDR473:WDR474 WDT473:WDT474 WDV473:WDV474 WDX473:WDX474 WDZ473:WDZ474 WEB473:WEB474 WED473:WED474 WEF473:WEF474 WEH473:WEH474 WEJ473:WEJ474 WEL473:WEL474 WEN473:WEN474 WEP473:WEP474 WER473:WER474 WET473:WET474 WEV473:WEV474 WEX473:WEX474 WEZ473:WEZ474 WFB473:WFB474 WFD473:WFD474 WFF473:WFF474 WFH473:WFH474 WFJ473:WFJ474 WFL473:WFL474 WFN473:WFN474 WFP473:WFP474 WFR473:WFR474 WFT473:WFT474 WFV473:WFV474 WFX473:WFX474 WFZ473:WFZ474 WGB473:WGB474 WGD473:WGD474 WGF473:WGF474 WGH473:WGH474 WGJ473:WGJ474 WGL473:WGL474 WGN473:WGN474 WGP473:WGP474 WGR473:WGR474 WGT473:WGT474 WGV473:WGV474 WGX473:WGX474 WGZ473:WGZ474 WHB473:WHB474 WHD473:WHD474 WHF473:WHF474 WHH473:WHH474 WHJ473:WHJ474 WHL473:WHL474 WHN473:WHN474 WHP473:WHP474 WHR473:WHR474 WHT473:WHT474 WHV473:WHV474 WHX473:WHX474 WHZ473:WHZ474 WIB473:WIB474 WID473:WID474 WIF473:WIF474 WIH473:WIH474 WIJ473:WIJ474 WIL473:WIL474 WIN473:WIN474 WIP473:WIP474 WIR473:WIR474 WIT473:WIT474 WIV473:WIV474 WIX473:WIX474 WIZ473:WIZ474 WJB473:WJB474 WJD473:WJD474 WJF473:WJF474 WJH473:WJH474 WJJ473:WJJ474 WJL473:WJL474 WJN473:WJN474 WJP473:WJP474 WJR473:WJR474 WJT473:WJT474 WJV473:WJV474 WJX473:WJX474 WJZ473:WJZ474 WKB473:WKB474 WKD473:WKD474 WKF473:WKF474 WKH473:WKH474 WKJ473:WKJ474 WKL473:WKL474 WKN473:WKN474 WKP473:WKP474 WKR473:WKR474 WKT473:WKT474 WKV473:WKV474 WKX473:WKX474 WKZ473:WKZ474 WLB473:WLB474 WLD473:WLD474 WLF473:WLF474 WLH473:WLH474 WLJ473:WLJ474 WLL473:WLL474 WLN473:WLN474 WLP473:WLP474 WLR473:WLR474 WLT473:WLT474 WLV473:WLV474 WLX473:WLX474 WLZ473:WLZ474 WMB473:WMB474 WMD473:WMD474 WMF473:WMF474 WMH473:WMH474 WMJ473:WMJ474 WML473:WML474 WMN473:WMN474 WMP473:WMP474 WMR473:WMR474 WMT473:WMT474 WMV473:WMV474 WMX473:WMX474 WMZ473:WMZ474 WNB473:WNB474 WND473:WND474 WNF473:WNF474 WNH473:WNH474 WNJ473:WNJ474 WNL473:WNL474 WNN473:WNN474 WNP473:WNP474 WNR473:WNR474 WNT473:WNT474 WNV473:WNV474 WNX473:WNX474 WNZ473:WNZ474 WOB473:WOB474 WOD473:WOD474 WOF473:WOF474 WOH473:WOH474 WOJ473:WOJ474 WOL473:WOL474 WON473:WON474 WOP473:WOP474 WOR473:WOR474 WOT473:WOT474 WOV473:WOV474 WOX473:WOX474 WOZ473:WOZ474 WPB473:WPB474 WPD473:WPD474 WPF473:WPF474 WPH473:WPH474 WPJ473:WPJ474 WPL473:WPL474 WPN473:WPN474 WPP473:WPP474 WPR473:WPR474 WPT473:WPT474 WPV473:WPV474 WPX473:WPX474 WPZ473:WPZ474 WQB473:WQB474 WQD473:WQD474 WQF473:WQF474 WQH473:WQH474 WQJ473:WQJ474 WQL473:WQL474 WQN473:WQN474 WQP473:WQP474 WQR473:WQR474 WQT473:WQT474 WQV473:WQV474 WQX473:WQX474 WQZ473:WQZ474 WRB473:WRB474 WRD473:WRD474 WRF473:WRF474 WRH473:WRH474 WRJ473:WRJ474 WRL473:WRL474 WRN473:WRN474 WRP473:WRP474 WRR473:WRR474 WRT473:WRT474 WRV473:WRV474 WRX473:WRX474 WRZ473:WRZ474 WSB473:WSB474 WSD473:WSD474 WSF473:WSF474 WSH473:WSH474 WSJ473:WSJ474 WSL473:WSL474 WSN473:WSN474 WSP473:WSP474 WSR473:WSR474 WST473:WST474 WSV473:WSV474 WSX473:WSX474 WSZ473:WSZ474 WTB473:WTB474 WTD473:WTD474 WTF473:WTF474 WTH473:WTH474 WTJ473:WTJ474 WTL473:WTL474 WTN473:WTN474 WTP473:WTP474 WTR473:WTR474 WTT473:WTT474 WTV473:WTV474 WTX473:WTX474 WTZ473:WTZ474 WUB473:WUB474 WUD473:WUD474 WUF473:WUF474 WUH473:WUH474 WUJ473:WUJ474 WUL473:WUL474 WUN473:WUN474 WUP473:WUP474 WUR473:WUR474 WUT473:WUT474 WUV473:WUV474 WUX473:WUX474 WUZ473:WUZ474 WVB473:WVB474 WVD473:WVD474 WVF473:WVF474 WVH473:WVH474 WVJ473:WVJ474 WVL473:WVL474 WVN473:WVN474 WVP473:WVP474 WVR473:WVR474 WVT473:WVT474 WVV473:WVV474 WVX473:WVX474 WVZ473:WVZ474 WWB473:WWB474 WWD473:WWD474 WWF473:WWF474 WWH473:WWH474 WWJ473:WWJ474 WWL473:WWL474 WWN473:WWN474 WWP473:WWP474 WWR473:WWR474 WWT473:WWT474 WWV473:WWV474 WWX473:WWX474 WWZ473:WWZ474 WXB473:WXB474 WXD473:WXD474 WXF473:WXF474 WXH473:WXH474 WXJ473:WXJ474 WXL473:WXL474 WXN473:WXN474 WXP473:WXP474 WXR473:WXR474 WXT473:WXT474 WXV473:WXV474 WXX473:WXX474 WXZ473:WXZ474 WYB473:WYB474 WYD473:WYD474 WYF473:WYF474 WYH473:WYH474 WYJ473:WYJ474 WYL473:WYL474 WYN473:WYN474 WYP473:WYP474 WYR473:WYR474 WYT473:WYT474 WYV473:WYV474 WYX473:WYX474 WYZ473:WYZ474 WZB473:WZB474 WZD473:WZD474 WZF473:WZF474 WZH473:WZH474 WZJ473:WZJ474 WZL473:WZL474 WZN473:WZN474 WZP473:WZP474 WZR473:WZR474 WZT473:WZT474 WZV473:WZV474 WZX473:WZX474 WZZ473:WZZ474 XAB473:XAB474 XAD473:XAD474 XAF473:XAF474 XAH473:XAH474 XAJ473:XAJ474 XAL473:XAL474 XAN473:XAN474 XAP473:XAP474 XAR473:XAR474 XAT473:XAT474 XAV473:XAV474 XAX473:XAX474 XAZ473:XAZ474 XBB473:XBB474 XBD473:XBD474 XBF473:XBF474 XBH473:XBH474 XBJ473:XBJ474 XBL473:XBL474 XBN473:XBN474 XBP473:XBP474 XBR473:XBR474 XBT473:XBT474 XBV473:XBV474 XBX473:XBX474 XBZ473:XBZ474 XCB473:XCB474 XCD473:XCD474 XCF473:XCF474 XCH473:XCH474 XCJ473:XCJ474 XCL473:XCL474 XCN473:XCN474 XCP473:XCP474 XCR473:XCR474 XCT473:XCT474 XCV473:XCV474 XCX473:XCX474 XCZ473:XCZ474 XDB473:XDB474 XDD473:XDD474 XDF473:XDF474 XDH473:XDH474 XDJ473:XDJ474 XDL473:XDL474 XDN473:XDN474 XDP473:XDP474 XDR473:XDR474 XDT473:XDT474 XDV473:XDV474 XDX473:XDX474 XDZ473:XDZ474 XEB473:XEB474 XED473:XED474 XEF473:XEF474 XEH473:XEH474 XEJ473:XEJ474 XEL473:XEL474 XEN473:XEN474 XEP473:XEP474 XER473:XER474 XET473:XET474 XEV473:XEV474 XEX473:XEX474 XEZ473:XEZ474 B917 B899:B906 B908:B910 B913:B914 B920 B923 B926 B932:B935 B939 B941 X589:X800 B804:B808 B811:B823 B361:B471 B929 B886:B896 B561:B587 B825:B884 B1:B191 B473:B559 R899:R906 R908:R914 R951:R1110 R804:R823 R916:R949 B944:B1110 R742:R802 R361:R559 R561:R587 X1:X130 X132:X145 B589:B800 R589:R624 R825:R896 R629:R738 B1112:B1048576 X951:X1048576 R1112:R1048576 R194:R360 B194:B360 X255:X360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39"/>
  <sheetViews>
    <sheetView topLeftCell="A10" workbookViewId="0">
      <selection activeCell="AC5" sqref="AC5"/>
    </sheetView>
  </sheetViews>
  <sheetFormatPr defaultColWidth="5.125" defaultRowHeight="18.75" x14ac:dyDescent="0.45"/>
  <cols>
    <col min="1" max="1" width="5.125" style="256" customWidth="1"/>
    <col min="2" max="3" width="5.125" style="863"/>
    <col min="4" max="4" width="3.625" style="256" customWidth="1"/>
    <col min="5" max="5" width="3.375" style="256" customWidth="1"/>
    <col min="6" max="6" width="3.75" style="255" customWidth="1"/>
    <col min="7" max="7" width="4" style="256" customWidth="1"/>
    <col min="8" max="8" width="5.125" style="257"/>
    <col min="9" max="9" width="5.125" style="863"/>
    <col min="10" max="10" width="6.625" style="310" bestFit="1" customWidth="1"/>
    <col min="11" max="11" width="2.875" style="256" customWidth="1"/>
    <col min="12" max="12" width="7" style="254" customWidth="1"/>
    <col min="13" max="13" width="5.125" style="863"/>
    <col min="14" max="14" width="5.125" style="256"/>
    <col min="15" max="15" width="4.75" style="863" customWidth="1"/>
    <col min="16" max="16" width="5.125" style="264"/>
    <col min="17" max="17" width="6.375" style="253" bestFit="1" customWidth="1"/>
    <col min="18" max="18" width="5.375" style="253" customWidth="1"/>
    <col min="19" max="19" width="3.5" style="258" customWidth="1"/>
    <col min="20" max="20" width="5.125" style="254"/>
    <col min="21" max="21" width="5.125" style="253"/>
    <col min="22" max="22" width="5.875" style="253" customWidth="1"/>
    <col min="23" max="23" width="6.375" style="253" customWidth="1"/>
    <col min="24" max="24" width="6.875" style="257" customWidth="1"/>
    <col min="25" max="25" width="5.125" style="863"/>
    <col min="26" max="26" width="6.5" style="257" customWidth="1"/>
    <col min="27" max="27" width="5.125" style="284"/>
    <col min="28" max="28" width="8.125" style="249" customWidth="1"/>
    <col min="29" max="29" width="7.375" style="248" customWidth="1"/>
    <col min="30" max="30" width="8.125" style="247" customWidth="1"/>
    <col min="31" max="31" width="20.375" style="247" customWidth="1"/>
    <col min="32" max="16384" width="5.125" style="211"/>
  </cols>
  <sheetData>
    <row r="1" spans="1:31" x14ac:dyDescent="0.45">
      <c r="X1" s="887"/>
      <c r="Y1" s="1372" t="s">
        <v>1207</v>
      </c>
      <c r="Z1" s="1372"/>
      <c r="AA1" s="1372"/>
      <c r="AB1" s="287"/>
      <c r="AC1" s="288"/>
      <c r="AD1" s="289"/>
      <c r="AE1" s="289"/>
    </row>
    <row r="2" spans="1:31" ht="23.25" x14ac:dyDescent="0.5">
      <c r="A2" s="1378" t="s">
        <v>995</v>
      </c>
      <c r="B2" s="1379"/>
      <c r="C2" s="1379"/>
      <c r="D2" s="1379"/>
      <c r="E2" s="1379"/>
      <c r="F2" s="1379"/>
      <c r="G2" s="1379"/>
      <c r="H2" s="1379"/>
      <c r="I2" s="1379"/>
      <c r="J2" s="1379"/>
      <c r="K2" s="1379"/>
      <c r="L2" s="1379"/>
      <c r="M2" s="1379"/>
      <c r="N2" s="1379"/>
      <c r="O2" s="1379"/>
      <c r="P2" s="1379"/>
      <c r="Q2" s="1379"/>
      <c r="R2" s="1379"/>
      <c r="S2" s="1379"/>
      <c r="T2" s="1379"/>
      <c r="U2" s="1379"/>
      <c r="V2" s="1379"/>
      <c r="W2" s="1379"/>
      <c r="X2" s="1379"/>
      <c r="Y2" s="1379"/>
      <c r="Z2" s="1379"/>
      <c r="AA2" s="1380"/>
    </row>
    <row r="3" spans="1:31" ht="23.25" x14ac:dyDescent="0.5">
      <c r="A3" s="1378" t="s">
        <v>421</v>
      </c>
      <c r="B3" s="1379"/>
      <c r="C3" s="1379"/>
      <c r="D3" s="1379"/>
      <c r="E3" s="1379"/>
      <c r="F3" s="1379"/>
      <c r="G3" s="1379"/>
      <c r="H3" s="1379"/>
      <c r="I3" s="1379"/>
      <c r="J3" s="1379"/>
      <c r="K3" s="1379"/>
      <c r="L3" s="1379"/>
      <c r="M3" s="1379"/>
      <c r="N3" s="1379"/>
      <c r="O3" s="1379"/>
      <c r="P3" s="1379"/>
      <c r="Q3" s="1379"/>
      <c r="R3" s="1379"/>
      <c r="S3" s="1379"/>
      <c r="T3" s="1379"/>
      <c r="U3" s="1379"/>
      <c r="V3" s="1379"/>
      <c r="W3" s="1379"/>
      <c r="X3" s="1379"/>
      <c r="Y3" s="1379"/>
      <c r="Z3" s="1379"/>
      <c r="AA3" s="1380"/>
    </row>
    <row r="5" spans="1:31" x14ac:dyDescent="0.45">
      <c r="A5" s="1373" t="s">
        <v>996</v>
      </c>
      <c r="B5" s="1373"/>
      <c r="C5" s="1373"/>
      <c r="D5" s="1373"/>
      <c r="E5" s="1373"/>
      <c r="F5" s="1373"/>
      <c r="G5" s="1373"/>
      <c r="H5" s="1373"/>
      <c r="I5" s="1373"/>
      <c r="J5" s="1373"/>
      <c r="K5" s="1374" t="s">
        <v>997</v>
      </c>
      <c r="L5" s="1374"/>
      <c r="M5" s="1374"/>
      <c r="N5" s="1374"/>
      <c r="O5" s="1374"/>
      <c r="P5" s="1374"/>
      <c r="Q5" s="1374"/>
      <c r="R5" s="1374"/>
      <c r="S5" s="1374"/>
      <c r="T5" s="1374"/>
      <c r="U5" s="1374"/>
      <c r="V5" s="1374"/>
      <c r="W5" s="1375" t="s">
        <v>1189</v>
      </c>
      <c r="X5" s="1376" t="s">
        <v>1190</v>
      </c>
      <c r="Y5" s="1377" t="s">
        <v>1191</v>
      </c>
      <c r="Z5" s="1376" t="s">
        <v>1192</v>
      </c>
      <c r="AA5" s="1381" t="s">
        <v>998</v>
      </c>
    </row>
    <row r="6" spans="1:31" x14ac:dyDescent="0.45">
      <c r="A6" s="1373" t="s">
        <v>1</v>
      </c>
      <c r="B6" s="1382" t="s">
        <v>1193</v>
      </c>
      <c r="C6" s="1382" t="s">
        <v>1194</v>
      </c>
      <c r="D6" s="1373" t="s">
        <v>1195</v>
      </c>
      <c r="E6" s="1373"/>
      <c r="F6" s="1373"/>
      <c r="G6" s="1382" t="s">
        <v>999</v>
      </c>
      <c r="H6" s="1383" t="s">
        <v>1196</v>
      </c>
      <c r="I6" s="1382" t="s">
        <v>1197</v>
      </c>
      <c r="J6" s="1384" t="s">
        <v>1198</v>
      </c>
      <c r="K6" s="1374" t="s">
        <v>1</v>
      </c>
      <c r="L6" s="1377" t="s">
        <v>1199</v>
      </c>
      <c r="M6" s="1377" t="s">
        <v>1200</v>
      </c>
      <c r="N6" s="1377" t="s">
        <v>1201</v>
      </c>
      <c r="O6" s="1377" t="s">
        <v>1202</v>
      </c>
      <c r="P6" s="1376" t="s">
        <v>1203</v>
      </c>
      <c r="Q6" s="1375" t="s">
        <v>1204</v>
      </c>
      <c r="R6" s="1375" t="s">
        <v>1205</v>
      </c>
      <c r="S6" s="1374" t="s">
        <v>1000</v>
      </c>
      <c r="T6" s="1374"/>
      <c r="U6" s="1374"/>
      <c r="V6" s="1375" t="s">
        <v>1206</v>
      </c>
      <c r="W6" s="1375"/>
      <c r="X6" s="1376"/>
      <c r="Y6" s="1377"/>
      <c r="Z6" s="1376"/>
      <c r="AA6" s="1381"/>
    </row>
    <row r="7" spans="1:31" ht="71.25" x14ac:dyDescent="0.45">
      <c r="A7" s="1373"/>
      <c r="B7" s="1382"/>
      <c r="C7" s="1382"/>
      <c r="D7" s="888" t="s">
        <v>7</v>
      </c>
      <c r="E7" s="888" t="s">
        <v>8</v>
      </c>
      <c r="F7" s="889" t="s">
        <v>1001</v>
      </c>
      <c r="G7" s="1382"/>
      <c r="H7" s="1383"/>
      <c r="I7" s="1382"/>
      <c r="J7" s="1384"/>
      <c r="K7" s="1374"/>
      <c r="L7" s="1377"/>
      <c r="M7" s="1377"/>
      <c r="N7" s="1377"/>
      <c r="O7" s="1377"/>
      <c r="P7" s="1376"/>
      <c r="Q7" s="1375"/>
      <c r="R7" s="1375"/>
      <c r="S7" s="900" t="s">
        <v>1002</v>
      </c>
      <c r="T7" s="901" t="s">
        <v>1003</v>
      </c>
      <c r="U7" s="902" t="s">
        <v>1004</v>
      </c>
      <c r="V7" s="1375"/>
      <c r="W7" s="1375"/>
      <c r="X7" s="1376"/>
      <c r="Y7" s="1377"/>
      <c r="Z7" s="1376"/>
      <c r="AA7" s="1381"/>
    </row>
    <row r="8" spans="1:31" x14ac:dyDescent="0.45">
      <c r="A8" s="250">
        <v>401</v>
      </c>
      <c r="B8" s="250" t="s">
        <v>26</v>
      </c>
      <c r="C8" s="250">
        <v>26445</v>
      </c>
      <c r="D8" s="250">
        <v>0</v>
      </c>
      <c r="E8" s="250">
        <v>1</v>
      </c>
      <c r="F8" s="251">
        <v>4</v>
      </c>
      <c r="G8" s="250">
        <v>1</v>
      </c>
      <c r="H8" s="252">
        <v>104</v>
      </c>
      <c r="I8" s="250">
        <v>230</v>
      </c>
      <c r="J8" s="310">
        <f>H8*I8</f>
        <v>23920</v>
      </c>
      <c r="K8" s="256">
        <v>1</v>
      </c>
      <c r="T8" s="259"/>
      <c r="W8" s="253">
        <v>23920</v>
      </c>
      <c r="X8" s="257">
        <v>23920</v>
      </c>
      <c r="Y8" s="863">
        <v>50</v>
      </c>
      <c r="Z8" s="257">
        <v>0</v>
      </c>
      <c r="AA8" s="261">
        <v>0</v>
      </c>
    </row>
    <row r="9" spans="1:31" ht="28.5" x14ac:dyDescent="0.45">
      <c r="A9" s="863">
        <v>402</v>
      </c>
      <c r="B9" s="863" t="s">
        <v>26</v>
      </c>
      <c r="C9" s="863">
        <v>61180</v>
      </c>
      <c r="D9" s="863">
        <v>7</v>
      </c>
      <c r="E9" s="863">
        <v>1</v>
      </c>
      <c r="F9" s="262">
        <v>29</v>
      </c>
      <c r="G9" s="263">
        <v>5</v>
      </c>
      <c r="H9" s="264">
        <v>2780</v>
      </c>
      <c r="I9" s="863">
        <v>260</v>
      </c>
      <c r="J9" s="310">
        <f>O9/4*I9</f>
        <v>21060</v>
      </c>
      <c r="K9" s="256">
        <v>1</v>
      </c>
      <c r="L9" s="863" t="s">
        <v>903</v>
      </c>
      <c r="M9" s="863" t="s">
        <v>872</v>
      </c>
      <c r="N9" s="267" t="s">
        <v>1007</v>
      </c>
      <c r="O9" s="863">
        <v>324</v>
      </c>
      <c r="P9" s="264">
        <v>2.77</v>
      </c>
      <c r="Q9" s="263">
        <v>6450</v>
      </c>
      <c r="R9" s="253">
        <f t="shared" ref="R9:R12" si="0">O9*Q9</f>
        <v>2089800</v>
      </c>
      <c r="S9" s="265">
        <v>29</v>
      </c>
      <c r="T9" s="259">
        <v>0.48</v>
      </c>
      <c r="U9" s="253">
        <f t="shared" ref="U9:U72" si="1">R9*T9</f>
        <v>1003104</v>
      </c>
      <c r="V9" s="253">
        <f t="shared" ref="V9:V72" si="2">R9-U9</f>
        <v>1086696</v>
      </c>
      <c r="W9" s="253">
        <f>V9+J9</f>
        <v>1107756</v>
      </c>
      <c r="X9" s="253">
        <f>P9/4*J9+W9</f>
        <v>1122340.05</v>
      </c>
      <c r="Y9" s="863">
        <v>50</v>
      </c>
      <c r="Z9" s="257">
        <v>0</v>
      </c>
      <c r="AA9" s="261">
        <v>0</v>
      </c>
    </row>
    <row r="10" spans="1:31" x14ac:dyDescent="0.45">
      <c r="H10" s="264">
        <v>2780</v>
      </c>
      <c r="I10" s="863">
        <v>260</v>
      </c>
      <c r="J10" s="310">
        <f t="shared" ref="J10:J12" si="3">O10/4*I10</f>
        <v>7020</v>
      </c>
      <c r="K10" s="256">
        <v>2</v>
      </c>
      <c r="L10" s="863" t="s">
        <v>909</v>
      </c>
      <c r="M10" s="863" t="s">
        <v>872</v>
      </c>
      <c r="N10" s="863" t="s">
        <v>1006</v>
      </c>
      <c r="O10" s="863">
        <v>108</v>
      </c>
      <c r="P10" s="264">
        <v>0.92</v>
      </c>
      <c r="Q10" s="263">
        <v>2550</v>
      </c>
      <c r="R10" s="253">
        <f t="shared" si="0"/>
        <v>275400</v>
      </c>
      <c r="S10" s="265">
        <v>29</v>
      </c>
      <c r="T10" s="259">
        <v>0.48</v>
      </c>
      <c r="U10" s="253">
        <f t="shared" si="1"/>
        <v>132192</v>
      </c>
      <c r="V10" s="253">
        <f t="shared" si="2"/>
        <v>143208</v>
      </c>
      <c r="W10" s="253">
        <f t="shared" ref="W10:X13" si="4">V10+J10</f>
        <v>150228</v>
      </c>
      <c r="X10" s="253">
        <f t="shared" ref="W10:X79" si="5">P10/4*J10+W10</f>
        <v>151842.6</v>
      </c>
      <c r="Y10" s="863">
        <v>50</v>
      </c>
      <c r="Z10" s="257">
        <v>0</v>
      </c>
      <c r="AA10" s="261">
        <v>0</v>
      </c>
    </row>
    <row r="11" spans="1:31" ht="28.5" x14ac:dyDescent="0.45">
      <c r="H11" s="264">
        <v>2780</v>
      </c>
      <c r="I11" s="863">
        <v>260</v>
      </c>
      <c r="J11" s="310">
        <f t="shared" si="3"/>
        <v>7605</v>
      </c>
      <c r="K11" s="256">
        <v>3</v>
      </c>
      <c r="L11" s="863" t="s">
        <v>903</v>
      </c>
      <c r="M11" s="863" t="s">
        <v>872</v>
      </c>
      <c r="N11" s="267" t="s">
        <v>1008</v>
      </c>
      <c r="O11" s="863">
        <v>117</v>
      </c>
      <c r="P11" s="264">
        <v>1</v>
      </c>
      <c r="Q11" s="263">
        <v>6450</v>
      </c>
      <c r="R11" s="253">
        <f t="shared" si="0"/>
        <v>754650</v>
      </c>
      <c r="S11" s="265">
        <v>5</v>
      </c>
      <c r="T11" s="298">
        <v>0.05</v>
      </c>
      <c r="U11" s="253">
        <f t="shared" si="1"/>
        <v>37732.5</v>
      </c>
      <c r="V11" s="253">
        <f t="shared" si="2"/>
        <v>716917.5</v>
      </c>
      <c r="W11" s="253">
        <f t="shared" si="4"/>
        <v>724522.5</v>
      </c>
      <c r="X11" s="253">
        <f t="shared" si="5"/>
        <v>726423.75</v>
      </c>
      <c r="Y11" s="863">
        <v>0</v>
      </c>
      <c r="Z11" s="257">
        <v>858369.96</v>
      </c>
      <c r="AA11" s="284">
        <v>0.02</v>
      </c>
      <c r="AD11" s="248"/>
    </row>
    <row r="12" spans="1:31" x14ac:dyDescent="0.45">
      <c r="H12" s="264">
        <v>2780</v>
      </c>
      <c r="I12" s="863">
        <v>260</v>
      </c>
      <c r="J12" s="310">
        <f t="shared" si="3"/>
        <v>3185</v>
      </c>
      <c r="K12" s="256">
        <v>4</v>
      </c>
      <c r="L12" s="262" t="s">
        <v>909</v>
      </c>
      <c r="M12" s="863" t="s">
        <v>872</v>
      </c>
      <c r="N12" s="863" t="s">
        <v>12</v>
      </c>
      <c r="O12" s="863">
        <v>49</v>
      </c>
      <c r="P12" s="264">
        <v>0.41</v>
      </c>
      <c r="Q12" s="263">
        <v>2550</v>
      </c>
      <c r="R12" s="253">
        <f t="shared" si="0"/>
        <v>124950</v>
      </c>
      <c r="S12" s="265">
        <v>29</v>
      </c>
      <c r="T12" s="259">
        <v>0.48</v>
      </c>
      <c r="U12" s="253">
        <f t="shared" si="1"/>
        <v>59976</v>
      </c>
      <c r="V12" s="253">
        <f t="shared" si="2"/>
        <v>64974</v>
      </c>
      <c r="W12" s="253">
        <f t="shared" si="4"/>
        <v>68159</v>
      </c>
      <c r="X12" s="253">
        <f t="shared" si="5"/>
        <v>68485.462499999994</v>
      </c>
      <c r="Y12" s="863">
        <v>0</v>
      </c>
      <c r="Z12" s="253">
        <v>68485</v>
      </c>
      <c r="AA12" s="284">
        <v>0.3</v>
      </c>
      <c r="AD12" s="248"/>
    </row>
    <row r="13" spans="1:31" x14ac:dyDescent="0.45">
      <c r="H13" s="264"/>
      <c r="J13" s="310">
        <v>722670</v>
      </c>
      <c r="K13" s="256">
        <v>5</v>
      </c>
      <c r="L13" s="262"/>
      <c r="N13" s="863" t="s">
        <v>1009</v>
      </c>
      <c r="O13" s="317"/>
      <c r="Q13" s="263"/>
      <c r="S13" s="265"/>
      <c r="T13" s="259"/>
      <c r="W13" s="253">
        <f t="shared" si="4"/>
        <v>722670</v>
      </c>
      <c r="X13" s="253">
        <f t="shared" si="4"/>
        <v>722675</v>
      </c>
      <c r="Y13" s="863">
        <v>50</v>
      </c>
      <c r="Z13" s="257">
        <v>0</v>
      </c>
      <c r="AA13" s="284">
        <v>0</v>
      </c>
    </row>
    <row r="14" spans="1:31" x14ac:dyDescent="0.45">
      <c r="A14" s="863">
        <v>403</v>
      </c>
      <c r="B14" s="863" t="s">
        <v>26</v>
      </c>
      <c r="C14" s="863">
        <v>72296</v>
      </c>
      <c r="D14" s="863">
        <v>1</v>
      </c>
      <c r="E14" s="863">
        <v>1</v>
      </c>
      <c r="F14" s="262">
        <v>44</v>
      </c>
      <c r="G14" s="863">
        <v>1</v>
      </c>
      <c r="H14" s="257">
        <v>544</v>
      </c>
      <c r="I14" s="863">
        <v>130</v>
      </c>
      <c r="J14" s="310">
        <f t="shared" ref="J14:J69" si="6">H14*I14</f>
        <v>70720</v>
      </c>
      <c r="K14" s="256">
        <v>1</v>
      </c>
      <c r="X14" s="257">
        <v>72720</v>
      </c>
      <c r="Y14" s="863">
        <v>50</v>
      </c>
      <c r="Z14" s="257">
        <v>0</v>
      </c>
      <c r="AA14" s="284">
        <v>0</v>
      </c>
    </row>
    <row r="15" spans="1:31" x14ac:dyDescent="0.45">
      <c r="A15" s="1040">
        <v>404</v>
      </c>
      <c r="B15" s="859" t="s">
        <v>26</v>
      </c>
      <c r="C15" s="859">
        <v>26481</v>
      </c>
      <c r="D15" s="863">
        <v>10</v>
      </c>
      <c r="E15" s="863">
        <v>1</v>
      </c>
      <c r="F15" s="262">
        <v>57</v>
      </c>
      <c r="G15" s="256">
        <v>2</v>
      </c>
      <c r="H15" s="257">
        <v>33</v>
      </c>
      <c r="I15" s="863">
        <v>130</v>
      </c>
      <c r="J15" s="310">
        <f t="shared" si="6"/>
        <v>4290</v>
      </c>
      <c r="K15" s="256">
        <v>1</v>
      </c>
      <c r="L15" s="863" t="s">
        <v>903</v>
      </c>
      <c r="M15" s="863" t="s">
        <v>875</v>
      </c>
      <c r="N15" s="863" t="s">
        <v>1006</v>
      </c>
      <c r="O15" s="863">
        <v>132</v>
      </c>
      <c r="P15" s="264">
        <v>100</v>
      </c>
      <c r="Q15" s="263">
        <v>6450</v>
      </c>
      <c r="R15" s="253">
        <f t="shared" ref="R15:R78" si="7">O15*Q15</f>
        <v>851400</v>
      </c>
      <c r="S15" s="265">
        <v>20</v>
      </c>
      <c r="T15" s="259">
        <v>0.93</v>
      </c>
      <c r="U15" s="253">
        <f t="shared" si="1"/>
        <v>791802</v>
      </c>
      <c r="V15" s="253">
        <f t="shared" si="2"/>
        <v>59598</v>
      </c>
      <c r="W15" s="253">
        <f t="shared" si="5"/>
        <v>63888</v>
      </c>
      <c r="X15" s="257">
        <v>63888</v>
      </c>
      <c r="Y15" s="863">
        <v>50</v>
      </c>
      <c r="Z15" s="257">
        <v>0</v>
      </c>
      <c r="AA15" s="284">
        <v>0</v>
      </c>
    </row>
    <row r="16" spans="1:31" x14ac:dyDescent="0.45">
      <c r="A16" s="1042"/>
      <c r="B16" s="861"/>
      <c r="C16" s="861"/>
      <c r="D16" s="863"/>
      <c r="E16" s="863"/>
      <c r="F16" s="262"/>
      <c r="G16" s="256">
        <v>1</v>
      </c>
      <c r="H16" s="257">
        <v>4124</v>
      </c>
      <c r="I16" s="863">
        <v>130</v>
      </c>
      <c r="J16" s="310">
        <f t="shared" si="6"/>
        <v>536120</v>
      </c>
      <c r="K16" s="256">
        <v>2</v>
      </c>
      <c r="L16" s="863"/>
      <c r="N16" s="863" t="s">
        <v>1009</v>
      </c>
      <c r="Q16" s="263"/>
      <c r="S16" s="265"/>
      <c r="T16" s="259"/>
      <c r="X16" s="257">
        <v>536120</v>
      </c>
      <c r="Y16" s="863">
        <v>0</v>
      </c>
      <c r="Z16" s="257">
        <v>0</v>
      </c>
      <c r="AA16" s="284">
        <v>0</v>
      </c>
    </row>
    <row r="17" spans="1:30" x14ac:dyDescent="0.45">
      <c r="A17" s="863">
        <v>405</v>
      </c>
      <c r="B17" s="863" t="s">
        <v>26</v>
      </c>
      <c r="C17" s="863">
        <v>26478</v>
      </c>
      <c r="D17" s="863">
        <v>0</v>
      </c>
      <c r="E17" s="863">
        <v>1</v>
      </c>
      <c r="F17" s="262">
        <v>91</v>
      </c>
      <c r="G17" s="863">
        <v>1</v>
      </c>
      <c r="H17" s="257">
        <v>191</v>
      </c>
      <c r="I17" s="863">
        <v>130</v>
      </c>
      <c r="J17" s="310">
        <f t="shared" si="6"/>
        <v>24830</v>
      </c>
      <c r="K17" s="256">
        <v>1</v>
      </c>
      <c r="N17" s="863" t="s">
        <v>1009</v>
      </c>
      <c r="X17" s="257">
        <v>24830</v>
      </c>
      <c r="Y17" s="863">
        <v>50</v>
      </c>
      <c r="Z17" s="257">
        <v>0</v>
      </c>
      <c r="AA17" s="284">
        <v>0</v>
      </c>
    </row>
    <row r="18" spans="1:30" x14ac:dyDescent="0.45">
      <c r="A18" s="863">
        <v>406</v>
      </c>
      <c r="B18" s="863" t="s">
        <v>26</v>
      </c>
      <c r="C18" s="863">
        <v>34359</v>
      </c>
      <c r="D18" s="863">
        <v>0</v>
      </c>
      <c r="E18" s="863">
        <v>0</v>
      </c>
      <c r="F18" s="262">
        <v>38</v>
      </c>
      <c r="G18" s="256">
        <v>1</v>
      </c>
      <c r="H18" s="257">
        <v>34</v>
      </c>
      <c r="I18" s="863">
        <v>1150</v>
      </c>
      <c r="J18" s="310">
        <f t="shared" si="6"/>
        <v>39100</v>
      </c>
      <c r="K18" s="256">
        <v>1</v>
      </c>
      <c r="L18" s="863" t="s">
        <v>903</v>
      </c>
      <c r="M18" s="863" t="s">
        <v>872</v>
      </c>
      <c r="N18" s="863" t="s">
        <v>1006</v>
      </c>
      <c r="O18" s="863">
        <v>136</v>
      </c>
      <c r="P18" s="264">
        <v>89.47</v>
      </c>
      <c r="Q18" s="263">
        <v>6450</v>
      </c>
      <c r="R18" s="253">
        <f t="shared" si="7"/>
        <v>877200</v>
      </c>
      <c r="S18" s="258">
        <v>16</v>
      </c>
      <c r="T18" s="259">
        <v>0.22</v>
      </c>
      <c r="U18" s="253">
        <f t="shared" si="1"/>
        <v>192984</v>
      </c>
      <c r="V18" s="253">
        <f t="shared" si="2"/>
        <v>684216</v>
      </c>
      <c r="W18" s="253">
        <f>J18+V18</f>
        <v>723316</v>
      </c>
      <c r="X18" s="257">
        <v>719198.77</v>
      </c>
      <c r="Y18" s="863">
        <v>50</v>
      </c>
      <c r="Z18" s="257">
        <v>0</v>
      </c>
      <c r="AA18" s="284">
        <v>0</v>
      </c>
    </row>
    <row r="19" spans="1:30" ht="28.5" x14ac:dyDescent="0.45">
      <c r="A19" s="863"/>
      <c r="D19" s="863"/>
      <c r="E19" s="863"/>
      <c r="F19" s="262"/>
      <c r="G19" s="256">
        <v>3</v>
      </c>
      <c r="H19" s="257">
        <v>4</v>
      </c>
      <c r="I19" s="863">
        <v>1150</v>
      </c>
      <c r="J19" s="310">
        <f t="shared" si="6"/>
        <v>4600</v>
      </c>
      <c r="K19" s="256">
        <v>2</v>
      </c>
      <c r="L19" s="863"/>
      <c r="M19" s="863" t="s">
        <v>872</v>
      </c>
      <c r="N19" s="267" t="s">
        <v>1022</v>
      </c>
      <c r="O19" s="863">
        <v>16</v>
      </c>
      <c r="P19" s="264">
        <v>10.53</v>
      </c>
      <c r="Q19" s="263">
        <v>6450</v>
      </c>
      <c r="R19" s="253">
        <f t="shared" si="7"/>
        <v>103200</v>
      </c>
      <c r="S19" s="258">
        <v>16</v>
      </c>
      <c r="T19" s="259">
        <v>0.22</v>
      </c>
      <c r="U19" s="253">
        <f t="shared" si="1"/>
        <v>22704</v>
      </c>
      <c r="V19" s="253">
        <f t="shared" si="2"/>
        <v>80496</v>
      </c>
      <c r="W19" s="253">
        <f t="shared" ref="W19:X55" si="8">J19+V19</f>
        <v>85096</v>
      </c>
      <c r="X19" s="257">
        <f t="shared" ref="X19:X30" si="9">P19/4*J18+W19</f>
        <v>188026.75</v>
      </c>
      <c r="Y19" s="863">
        <v>0</v>
      </c>
      <c r="Z19" s="257">
        <v>188026.75</v>
      </c>
      <c r="AA19" s="284">
        <v>0.3</v>
      </c>
      <c r="AD19" s="248"/>
    </row>
    <row r="20" spans="1:30" x14ac:dyDescent="0.45">
      <c r="A20" s="863">
        <v>407</v>
      </c>
      <c r="B20" s="863" t="s">
        <v>26</v>
      </c>
      <c r="C20" s="863">
        <v>34358</v>
      </c>
      <c r="D20" s="863">
        <v>0</v>
      </c>
      <c r="E20" s="863">
        <v>0</v>
      </c>
      <c r="F20" s="262">
        <v>34</v>
      </c>
      <c r="G20" s="256">
        <v>5</v>
      </c>
      <c r="H20" s="257">
        <v>34</v>
      </c>
      <c r="I20" s="863">
        <v>1150</v>
      </c>
      <c r="J20" s="310">
        <f t="shared" si="6"/>
        <v>39100</v>
      </c>
      <c r="K20" s="256">
        <v>1</v>
      </c>
      <c r="L20" s="863" t="s">
        <v>903</v>
      </c>
      <c r="M20" s="863" t="s">
        <v>872</v>
      </c>
      <c r="N20" s="863"/>
      <c r="O20" s="863">
        <v>216</v>
      </c>
      <c r="P20" s="264">
        <v>100</v>
      </c>
      <c r="Q20" s="263">
        <v>6450</v>
      </c>
      <c r="R20" s="253">
        <f t="shared" si="7"/>
        <v>1393200</v>
      </c>
      <c r="S20" s="258">
        <v>27</v>
      </c>
      <c r="T20" s="259">
        <v>0.44</v>
      </c>
      <c r="U20" s="253">
        <f t="shared" si="1"/>
        <v>613008</v>
      </c>
      <c r="V20" s="253">
        <f t="shared" si="2"/>
        <v>780192</v>
      </c>
      <c r="W20" s="253">
        <f t="shared" si="8"/>
        <v>819292</v>
      </c>
      <c r="X20" s="257">
        <f t="shared" si="9"/>
        <v>934292</v>
      </c>
      <c r="Y20" s="863">
        <v>50</v>
      </c>
      <c r="Z20" s="257">
        <v>0</v>
      </c>
      <c r="AA20" s="284">
        <v>0</v>
      </c>
    </row>
    <row r="21" spans="1:30" x14ac:dyDescent="0.45">
      <c r="G21" s="256">
        <v>2</v>
      </c>
      <c r="H21" s="257">
        <v>10</v>
      </c>
      <c r="I21" s="863">
        <v>1150</v>
      </c>
      <c r="J21" s="310">
        <f t="shared" si="6"/>
        <v>11500</v>
      </c>
      <c r="L21" s="863" t="s">
        <v>886</v>
      </c>
      <c r="M21" s="863" t="s">
        <v>872</v>
      </c>
      <c r="N21" s="863" t="s">
        <v>1006</v>
      </c>
      <c r="O21" s="863">
        <v>80</v>
      </c>
      <c r="P21" s="264">
        <v>37.04</v>
      </c>
      <c r="Q21" s="263">
        <v>6450</v>
      </c>
      <c r="R21" s="253">
        <f t="shared" si="7"/>
        <v>516000</v>
      </c>
      <c r="S21" s="258">
        <v>27</v>
      </c>
      <c r="T21" s="259">
        <v>0.44</v>
      </c>
      <c r="U21" s="253">
        <f t="shared" si="1"/>
        <v>227040</v>
      </c>
      <c r="V21" s="253">
        <f t="shared" si="2"/>
        <v>288960</v>
      </c>
      <c r="W21" s="253">
        <f t="shared" si="8"/>
        <v>300460</v>
      </c>
      <c r="X21" s="257">
        <v>293219.59999999998</v>
      </c>
      <c r="Y21" s="863">
        <v>0</v>
      </c>
      <c r="Z21" s="257">
        <v>0</v>
      </c>
      <c r="AA21" s="284">
        <v>0</v>
      </c>
    </row>
    <row r="22" spans="1:30" ht="28.5" x14ac:dyDescent="0.45">
      <c r="G22" s="256">
        <v>3</v>
      </c>
      <c r="H22" s="257">
        <v>7</v>
      </c>
      <c r="I22" s="863">
        <v>1150</v>
      </c>
      <c r="J22" s="310">
        <f t="shared" si="6"/>
        <v>8050</v>
      </c>
      <c r="L22" s="863" t="s">
        <v>886</v>
      </c>
      <c r="M22" s="863" t="s">
        <v>872</v>
      </c>
      <c r="N22" s="267" t="s">
        <v>1022</v>
      </c>
      <c r="O22" s="863">
        <v>28</v>
      </c>
      <c r="P22" s="264">
        <v>12.96</v>
      </c>
      <c r="Q22" s="263">
        <v>6450</v>
      </c>
      <c r="R22" s="253">
        <f t="shared" si="7"/>
        <v>180600</v>
      </c>
      <c r="S22" s="258">
        <v>27</v>
      </c>
      <c r="T22" s="259">
        <v>0.44</v>
      </c>
      <c r="U22" s="253">
        <f t="shared" si="1"/>
        <v>79464</v>
      </c>
      <c r="V22" s="253">
        <f t="shared" si="2"/>
        <v>101136</v>
      </c>
      <c r="W22" s="253">
        <f t="shared" si="8"/>
        <v>109186</v>
      </c>
      <c r="X22" s="257">
        <v>102179.28</v>
      </c>
      <c r="Y22" s="863">
        <v>0</v>
      </c>
      <c r="Z22" s="257">
        <v>102179.28</v>
      </c>
      <c r="AA22" s="284">
        <v>0.3</v>
      </c>
      <c r="AD22" s="248"/>
    </row>
    <row r="23" spans="1:30" x14ac:dyDescent="0.45">
      <c r="G23" s="256">
        <v>2</v>
      </c>
      <c r="H23" s="257">
        <v>27</v>
      </c>
      <c r="I23" s="863">
        <v>1150</v>
      </c>
      <c r="J23" s="310">
        <f t="shared" si="6"/>
        <v>31050</v>
      </c>
      <c r="L23" s="863" t="s">
        <v>887</v>
      </c>
      <c r="M23" s="863" t="s">
        <v>872</v>
      </c>
      <c r="N23" s="863" t="s">
        <v>1006</v>
      </c>
      <c r="O23" s="863">
        <v>108</v>
      </c>
      <c r="P23" s="264">
        <v>50</v>
      </c>
      <c r="Q23" s="263">
        <v>6450</v>
      </c>
      <c r="R23" s="253">
        <f t="shared" si="7"/>
        <v>696600</v>
      </c>
      <c r="S23" s="258">
        <v>27</v>
      </c>
      <c r="T23" s="259">
        <v>0.44</v>
      </c>
      <c r="U23" s="253">
        <f t="shared" si="1"/>
        <v>306504</v>
      </c>
      <c r="V23" s="253">
        <f t="shared" si="2"/>
        <v>390096</v>
      </c>
      <c r="W23" s="253">
        <f t="shared" si="8"/>
        <v>421146</v>
      </c>
      <c r="X23" s="257">
        <v>405621</v>
      </c>
      <c r="Y23" s="863">
        <v>0</v>
      </c>
      <c r="Z23" s="257">
        <v>0</v>
      </c>
      <c r="AA23" s="284">
        <v>0</v>
      </c>
    </row>
    <row r="24" spans="1:30" x14ac:dyDescent="0.45">
      <c r="A24" s="863">
        <v>408</v>
      </c>
      <c r="B24" s="863" t="s">
        <v>26</v>
      </c>
      <c r="C24" s="863">
        <v>31688</v>
      </c>
      <c r="D24" s="863">
        <v>2</v>
      </c>
      <c r="E24" s="863">
        <v>2</v>
      </c>
      <c r="F24" s="316">
        <v>54</v>
      </c>
      <c r="G24" s="256">
        <v>2</v>
      </c>
      <c r="H24" s="257">
        <v>22.5</v>
      </c>
      <c r="I24" s="863">
        <v>630</v>
      </c>
      <c r="J24" s="310">
        <f t="shared" si="6"/>
        <v>14175</v>
      </c>
      <c r="K24" s="256">
        <v>1</v>
      </c>
      <c r="L24" s="863" t="s">
        <v>890</v>
      </c>
      <c r="M24" s="863" t="s">
        <v>875</v>
      </c>
      <c r="N24" s="256" t="s">
        <v>1010</v>
      </c>
      <c r="O24" s="863">
        <v>90</v>
      </c>
      <c r="P24" s="264">
        <v>100</v>
      </c>
      <c r="Q24" s="253">
        <v>6450</v>
      </c>
      <c r="R24" s="253">
        <f t="shared" si="7"/>
        <v>580500</v>
      </c>
      <c r="S24" s="258">
        <v>32</v>
      </c>
      <c r="T24" s="259">
        <v>0.54</v>
      </c>
      <c r="U24" s="253">
        <f t="shared" si="1"/>
        <v>313470</v>
      </c>
      <c r="V24" s="253">
        <f t="shared" si="2"/>
        <v>267030</v>
      </c>
      <c r="W24" s="253">
        <f t="shared" si="8"/>
        <v>281205</v>
      </c>
      <c r="X24" s="257">
        <v>281205</v>
      </c>
      <c r="Y24" s="863">
        <v>0</v>
      </c>
      <c r="Z24" s="257">
        <v>281205</v>
      </c>
      <c r="AA24" s="284">
        <v>0.02</v>
      </c>
      <c r="AD24" s="248"/>
    </row>
    <row r="25" spans="1:30" x14ac:dyDescent="0.45">
      <c r="A25" s="863"/>
      <c r="D25" s="863"/>
      <c r="E25" s="863"/>
      <c r="F25" s="299"/>
      <c r="G25" s="256">
        <v>2</v>
      </c>
      <c r="H25" s="257">
        <v>22.5</v>
      </c>
      <c r="I25" s="863">
        <v>630</v>
      </c>
      <c r="J25" s="310">
        <f t="shared" si="6"/>
        <v>14175</v>
      </c>
      <c r="K25" s="256">
        <v>2</v>
      </c>
      <c r="L25" s="863" t="s">
        <v>890</v>
      </c>
      <c r="M25" s="863" t="s">
        <v>875</v>
      </c>
      <c r="N25" s="256" t="s">
        <v>1010</v>
      </c>
      <c r="O25" s="863">
        <v>90</v>
      </c>
      <c r="P25" s="264">
        <v>100</v>
      </c>
      <c r="Q25" s="253">
        <v>6450</v>
      </c>
      <c r="R25" s="253">
        <f t="shared" si="7"/>
        <v>580500</v>
      </c>
      <c r="S25" s="258">
        <v>32</v>
      </c>
      <c r="T25" s="259">
        <v>0.54</v>
      </c>
      <c r="U25" s="253">
        <f t="shared" si="1"/>
        <v>313470</v>
      </c>
      <c r="V25" s="253">
        <f t="shared" si="2"/>
        <v>267030</v>
      </c>
      <c r="W25" s="253">
        <f t="shared" si="8"/>
        <v>281205</v>
      </c>
      <c r="X25" s="257">
        <v>281205</v>
      </c>
      <c r="Y25" s="863">
        <v>0</v>
      </c>
      <c r="Z25" s="257">
        <v>281205</v>
      </c>
      <c r="AA25" s="284">
        <v>0.02</v>
      </c>
      <c r="AD25" s="248"/>
    </row>
    <row r="26" spans="1:30" x14ac:dyDescent="0.45">
      <c r="A26" s="863"/>
      <c r="D26" s="863"/>
      <c r="E26" s="863"/>
      <c r="F26" s="300"/>
      <c r="G26" s="256">
        <v>4</v>
      </c>
      <c r="H26" s="257">
        <v>1009</v>
      </c>
      <c r="I26" s="863">
        <v>630</v>
      </c>
      <c r="J26" s="310">
        <f t="shared" si="6"/>
        <v>635670</v>
      </c>
      <c r="L26" s="863"/>
      <c r="N26" s="256" t="s">
        <v>1011</v>
      </c>
      <c r="T26" s="259"/>
      <c r="W26" s="253">
        <f t="shared" si="8"/>
        <v>635670</v>
      </c>
      <c r="X26" s="257">
        <v>635670</v>
      </c>
      <c r="Y26" s="863">
        <v>0</v>
      </c>
      <c r="Z26" s="257">
        <v>635670</v>
      </c>
      <c r="AA26" s="284">
        <v>0.3</v>
      </c>
      <c r="AD26" s="248"/>
    </row>
    <row r="27" spans="1:30" x14ac:dyDescent="0.45">
      <c r="A27" s="863">
        <v>409</v>
      </c>
      <c r="B27" s="863" t="s">
        <v>26</v>
      </c>
      <c r="C27" s="863">
        <v>29600</v>
      </c>
      <c r="D27" s="863">
        <v>0</v>
      </c>
      <c r="E27" s="863">
        <v>0</v>
      </c>
      <c r="F27" s="262">
        <v>68</v>
      </c>
      <c r="G27" s="256">
        <v>2</v>
      </c>
      <c r="H27" s="257">
        <v>68</v>
      </c>
      <c r="I27" s="863">
        <v>1150</v>
      </c>
      <c r="J27" s="310">
        <f t="shared" si="6"/>
        <v>78200</v>
      </c>
      <c r="K27" s="256">
        <v>1</v>
      </c>
      <c r="L27" s="863" t="s">
        <v>885</v>
      </c>
      <c r="M27" s="863" t="s">
        <v>872</v>
      </c>
      <c r="N27" s="256" t="s">
        <v>1006</v>
      </c>
      <c r="O27" s="863">
        <v>416</v>
      </c>
      <c r="P27" s="264">
        <v>100</v>
      </c>
      <c r="Q27" s="253">
        <v>6450</v>
      </c>
      <c r="R27" s="253">
        <f t="shared" si="7"/>
        <v>2683200</v>
      </c>
      <c r="S27" s="258">
        <v>20</v>
      </c>
      <c r="T27" s="259">
        <v>0.3</v>
      </c>
      <c r="U27" s="253">
        <f t="shared" si="1"/>
        <v>804960</v>
      </c>
      <c r="V27" s="253">
        <f t="shared" si="2"/>
        <v>1878240</v>
      </c>
      <c r="W27" s="253">
        <f t="shared" si="8"/>
        <v>1956440</v>
      </c>
      <c r="X27" s="257">
        <f>P27/4*J24+W27</f>
        <v>2310815</v>
      </c>
      <c r="Y27" s="863">
        <v>50</v>
      </c>
      <c r="Z27" s="257">
        <v>0</v>
      </c>
      <c r="AA27" s="284">
        <v>0</v>
      </c>
    </row>
    <row r="28" spans="1:30" x14ac:dyDescent="0.45">
      <c r="L28" s="254" t="s">
        <v>886</v>
      </c>
      <c r="M28" s="863" t="s">
        <v>872</v>
      </c>
      <c r="N28" s="256" t="s">
        <v>1006</v>
      </c>
      <c r="O28" s="863">
        <v>208</v>
      </c>
      <c r="P28" s="264">
        <v>50</v>
      </c>
      <c r="Q28" s="253">
        <v>6450</v>
      </c>
      <c r="R28" s="253">
        <f t="shared" si="7"/>
        <v>1341600</v>
      </c>
      <c r="S28" s="258">
        <v>20</v>
      </c>
      <c r="T28" s="259">
        <v>0.3</v>
      </c>
      <c r="U28" s="253">
        <f t="shared" si="1"/>
        <v>402480</v>
      </c>
      <c r="V28" s="253">
        <f t="shared" si="2"/>
        <v>939120</v>
      </c>
      <c r="W28" s="253">
        <f t="shared" si="8"/>
        <v>939120</v>
      </c>
      <c r="X28" s="257">
        <v>971880</v>
      </c>
      <c r="Y28" s="863">
        <v>0</v>
      </c>
      <c r="Z28" s="257">
        <v>0</v>
      </c>
      <c r="AA28" s="284">
        <v>0</v>
      </c>
    </row>
    <row r="29" spans="1:30" x14ac:dyDescent="0.45">
      <c r="L29" s="254" t="s">
        <v>887</v>
      </c>
      <c r="M29" s="863" t="s">
        <v>872</v>
      </c>
      <c r="N29" s="256" t="s">
        <v>1006</v>
      </c>
      <c r="O29" s="863">
        <v>208</v>
      </c>
      <c r="P29" s="264">
        <v>50</v>
      </c>
      <c r="Q29" s="253">
        <v>6450</v>
      </c>
      <c r="R29" s="253">
        <f t="shared" si="7"/>
        <v>1341600</v>
      </c>
      <c r="S29" s="258">
        <v>20</v>
      </c>
      <c r="T29" s="259">
        <v>0.3</v>
      </c>
      <c r="U29" s="253">
        <f t="shared" si="1"/>
        <v>402480</v>
      </c>
      <c r="V29" s="253">
        <f t="shared" si="2"/>
        <v>939120</v>
      </c>
      <c r="W29" s="253">
        <f t="shared" si="8"/>
        <v>939120</v>
      </c>
      <c r="X29" s="257">
        <v>971880</v>
      </c>
      <c r="Y29" s="863">
        <v>0</v>
      </c>
      <c r="Z29" s="257">
        <v>0</v>
      </c>
      <c r="AA29" s="284">
        <v>0</v>
      </c>
    </row>
    <row r="30" spans="1:30" x14ac:dyDescent="0.45">
      <c r="A30" s="863">
        <v>410</v>
      </c>
      <c r="B30" s="863" t="s">
        <v>26</v>
      </c>
      <c r="C30" s="863">
        <v>31690</v>
      </c>
      <c r="D30" s="863">
        <v>0</v>
      </c>
      <c r="E30" s="863">
        <v>0</v>
      </c>
      <c r="F30" s="262">
        <v>45</v>
      </c>
      <c r="G30" s="256">
        <v>1</v>
      </c>
      <c r="H30" s="257">
        <v>45</v>
      </c>
      <c r="I30" s="863">
        <v>1150</v>
      </c>
      <c r="J30" s="310">
        <f t="shared" si="6"/>
        <v>51750</v>
      </c>
      <c r="K30" s="256">
        <v>1</v>
      </c>
      <c r="L30" s="863" t="s">
        <v>885</v>
      </c>
      <c r="M30" s="863" t="s">
        <v>872</v>
      </c>
      <c r="N30" s="256" t="s">
        <v>1006</v>
      </c>
      <c r="O30" s="863">
        <v>360</v>
      </c>
      <c r="P30" s="264">
        <v>100</v>
      </c>
      <c r="Q30" s="253">
        <v>6450</v>
      </c>
      <c r="R30" s="253">
        <f t="shared" si="7"/>
        <v>2322000</v>
      </c>
      <c r="S30" s="258">
        <v>10</v>
      </c>
      <c r="T30" s="259">
        <v>0.1</v>
      </c>
      <c r="U30" s="253">
        <f t="shared" si="1"/>
        <v>232200</v>
      </c>
      <c r="V30" s="253">
        <f t="shared" si="2"/>
        <v>2089800</v>
      </c>
      <c r="W30" s="253">
        <f t="shared" si="8"/>
        <v>2141550</v>
      </c>
      <c r="X30" s="257">
        <f t="shared" si="9"/>
        <v>2141550</v>
      </c>
      <c r="Y30" s="863">
        <v>50</v>
      </c>
      <c r="Z30" s="257">
        <v>0</v>
      </c>
      <c r="AA30" s="284">
        <v>0</v>
      </c>
    </row>
    <row r="31" spans="1:30" x14ac:dyDescent="0.45">
      <c r="I31" s="863">
        <v>1150</v>
      </c>
      <c r="L31" s="254" t="s">
        <v>886</v>
      </c>
      <c r="M31" s="863" t="s">
        <v>872</v>
      </c>
      <c r="N31" s="256" t="s">
        <v>1006</v>
      </c>
      <c r="O31" s="863">
        <v>180</v>
      </c>
      <c r="P31" s="264">
        <v>50</v>
      </c>
      <c r="Q31" s="253">
        <v>6450</v>
      </c>
      <c r="R31" s="253">
        <f t="shared" si="7"/>
        <v>1161000</v>
      </c>
      <c r="S31" s="258">
        <v>10</v>
      </c>
      <c r="T31" s="259">
        <v>0.1</v>
      </c>
      <c r="U31" s="253">
        <f t="shared" si="1"/>
        <v>116100</v>
      </c>
      <c r="V31" s="253">
        <f t="shared" si="2"/>
        <v>1044900</v>
      </c>
      <c r="W31" s="253">
        <f t="shared" si="8"/>
        <v>1044900</v>
      </c>
      <c r="X31" s="257">
        <v>1070775</v>
      </c>
      <c r="Y31" s="863">
        <v>0</v>
      </c>
      <c r="Z31" s="257">
        <v>0</v>
      </c>
      <c r="AA31" s="284">
        <v>0</v>
      </c>
    </row>
    <row r="32" spans="1:30" x14ac:dyDescent="0.45">
      <c r="I32" s="863">
        <v>1150</v>
      </c>
      <c r="L32" s="254" t="s">
        <v>887</v>
      </c>
      <c r="M32" s="863" t="s">
        <v>872</v>
      </c>
      <c r="N32" s="256" t="s">
        <v>1006</v>
      </c>
      <c r="O32" s="863">
        <v>180</v>
      </c>
      <c r="P32" s="264">
        <v>50</v>
      </c>
      <c r="Q32" s="253">
        <v>6450</v>
      </c>
      <c r="R32" s="253">
        <f t="shared" si="7"/>
        <v>1161000</v>
      </c>
      <c r="S32" s="258">
        <v>10</v>
      </c>
      <c r="T32" s="259">
        <v>0.1</v>
      </c>
      <c r="U32" s="253">
        <f t="shared" si="1"/>
        <v>116100</v>
      </c>
      <c r="V32" s="253">
        <f t="shared" si="2"/>
        <v>1044900</v>
      </c>
      <c r="W32" s="253">
        <f t="shared" si="8"/>
        <v>1044900</v>
      </c>
      <c r="X32" s="257">
        <f>J30*P31%+V32</f>
        <v>1070775</v>
      </c>
      <c r="Y32" s="863">
        <v>0</v>
      </c>
      <c r="Z32" s="257">
        <v>0</v>
      </c>
      <c r="AA32" s="284">
        <v>0</v>
      </c>
    </row>
    <row r="33" spans="1:30" x14ac:dyDescent="0.45">
      <c r="A33" s="863">
        <v>411</v>
      </c>
      <c r="B33" s="863" t="s">
        <v>26</v>
      </c>
      <c r="C33" s="863">
        <v>26806</v>
      </c>
      <c r="D33" s="863">
        <v>0</v>
      </c>
      <c r="E33" s="863">
        <v>3</v>
      </c>
      <c r="F33" s="262">
        <v>43</v>
      </c>
      <c r="G33" s="256">
        <v>1</v>
      </c>
      <c r="H33" s="257">
        <v>343</v>
      </c>
      <c r="I33" s="863">
        <v>130</v>
      </c>
      <c r="J33" s="310">
        <f t="shared" si="6"/>
        <v>44590</v>
      </c>
      <c r="K33" s="256">
        <v>1</v>
      </c>
      <c r="N33" s="256" t="s">
        <v>1009</v>
      </c>
      <c r="W33" s="253">
        <f t="shared" si="8"/>
        <v>44590</v>
      </c>
      <c r="X33" s="257">
        <v>44590</v>
      </c>
      <c r="Y33" s="863">
        <v>50</v>
      </c>
      <c r="Z33" s="257">
        <v>0</v>
      </c>
      <c r="AA33" s="284">
        <v>0</v>
      </c>
    </row>
    <row r="34" spans="1:30" x14ac:dyDescent="0.45">
      <c r="A34" s="863">
        <v>412</v>
      </c>
      <c r="B34" s="863" t="s">
        <v>26</v>
      </c>
      <c r="C34" s="863">
        <v>66890</v>
      </c>
      <c r="D34" s="863">
        <v>0</v>
      </c>
      <c r="E34" s="863">
        <v>1</v>
      </c>
      <c r="F34" s="262">
        <v>57</v>
      </c>
      <c r="G34" s="256">
        <v>1</v>
      </c>
      <c r="H34" s="257">
        <v>157</v>
      </c>
      <c r="I34" s="863">
        <v>130</v>
      </c>
      <c r="J34" s="310">
        <f t="shared" si="6"/>
        <v>20410</v>
      </c>
      <c r="K34" s="256">
        <v>1</v>
      </c>
      <c r="N34" s="256" t="s">
        <v>1009</v>
      </c>
      <c r="W34" s="253">
        <f t="shared" si="8"/>
        <v>20410</v>
      </c>
      <c r="X34" s="257">
        <v>20410</v>
      </c>
      <c r="Y34" s="863">
        <v>50</v>
      </c>
      <c r="Z34" s="257">
        <v>0</v>
      </c>
      <c r="AA34" s="284">
        <v>0</v>
      </c>
    </row>
    <row r="35" spans="1:30" x14ac:dyDescent="0.45">
      <c r="A35" s="863">
        <v>413</v>
      </c>
      <c r="B35" s="863" t="s">
        <v>26</v>
      </c>
      <c r="C35" s="863">
        <v>30200</v>
      </c>
      <c r="D35" s="863">
        <v>2</v>
      </c>
      <c r="E35" s="863">
        <v>1</v>
      </c>
      <c r="F35" s="262">
        <v>83</v>
      </c>
      <c r="G35" s="863">
        <v>1</v>
      </c>
      <c r="H35" s="264">
        <v>983</v>
      </c>
      <c r="I35" s="863">
        <v>310</v>
      </c>
      <c r="J35" s="310">
        <f t="shared" si="6"/>
        <v>304730</v>
      </c>
      <c r="K35" s="256">
        <v>1</v>
      </c>
      <c r="N35" s="256" t="s">
        <v>1009</v>
      </c>
      <c r="W35" s="253">
        <f t="shared" si="8"/>
        <v>304730</v>
      </c>
      <c r="X35" s="257">
        <v>304730</v>
      </c>
      <c r="Y35" s="863">
        <v>50</v>
      </c>
      <c r="Z35" s="257">
        <v>0</v>
      </c>
      <c r="AA35" s="284">
        <v>0</v>
      </c>
    </row>
    <row r="36" spans="1:30" x14ac:dyDescent="0.45">
      <c r="A36" s="863">
        <v>414</v>
      </c>
      <c r="B36" s="863" t="s">
        <v>26</v>
      </c>
      <c r="C36" s="863">
        <v>26800</v>
      </c>
      <c r="D36" s="863">
        <v>1</v>
      </c>
      <c r="E36" s="863">
        <v>1</v>
      </c>
      <c r="F36" s="262">
        <v>72</v>
      </c>
      <c r="G36" s="863">
        <v>1</v>
      </c>
      <c r="H36" s="264">
        <v>572</v>
      </c>
      <c r="I36" s="863">
        <v>130</v>
      </c>
      <c r="J36" s="310">
        <f t="shared" si="6"/>
        <v>74360</v>
      </c>
      <c r="K36" s="256">
        <v>1</v>
      </c>
      <c r="N36" s="256" t="s">
        <v>1009</v>
      </c>
      <c r="W36" s="253">
        <f t="shared" si="8"/>
        <v>74360</v>
      </c>
      <c r="X36" s="257">
        <v>74360</v>
      </c>
      <c r="Y36" s="863">
        <v>50</v>
      </c>
      <c r="Z36" s="257">
        <v>0</v>
      </c>
      <c r="AA36" s="284">
        <v>0</v>
      </c>
    </row>
    <row r="37" spans="1:30" x14ac:dyDescent="0.45">
      <c r="A37" s="863">
        <v>415</v>
      </c>
      <c r="B37" s="863" t="s">
        <v>26</v>
      </c>
      <c r="C37" s="863">
        <v>30292</v>
      </c>
      <c r="D37" s="863">
        <v>0</v>
      </c>
      <c r="E37" s="863">
        <v>1</v>
      </c>
      <c r="F37" s="262">
        <v>66</v>
      </c>
      <c r="G37" s="256">
        <v>2</v>
      </c>
      <c r="H37" s="257">
        <v>166</v>
      </c>
      <c r="I37" s="863">
        <v>440</v>
      </c>
      <c r="J37" s="310">
        <f t="shared" si="6"/>
        <v>73040</v>
      </c>
      <c r="K37" s="256">
        <v>1</v>
      </c>
      <c r="L37" s="863" t="s">
        <v>890</v>
      </c>
      <c r="M37" s="863" t="s">
        <v>872</v>
      </c>
      <c r="N37" s="256" t="s">
        <v>1006</v>
      </c>
      <c r="O37" s="863">
        <v>162</v>
      </c>
      <c r="P37" s="264">
        <v>100</v>
      </c>
      <c r="Q37" s="253">
        <v>6450</v>
      </c>
      <c r="R37" s="253">
        <f t="shared" si="7"/>
        <v>1044900</v>
      </c>
      <c r="S37" s="258">
        <v>40</v>
      </c>
      <c r="T37" s="259">
        <v>0.7</v>
      </c>
      <c r="U37" s="253">
        <f t="shared" si="1"/>
        <v>731430</v>
      </c>
      <c r="V37" s="253">
        <f t="shared" si="2"/>
        <v>313470</v>
      </c>
      <c r="W37" s="253">
        <f t="shared" si="8"/>
        <v>386510</v>
      </c>
      <c r="X37" s="253">
        <v>386510</v>
      </c>
      <c r="Y37" s="863">
        <v>50</v>
      </c>
      <c r="Z37" s="257">
        <v>0</v>
      </c>
      <c r="AA37" s="284">
        <v>0</v>
      </c>
    </row>
    <row r="38" spans="1:30" x14ac:dyDescent="0.45">
      <c r="A38" s="1040">
        <v>416</v>
      </c>
      <c r="B38" s="1040" t="s">
        <v>26</v>
      </c>
      <c r="C38" s="1040">
        <v>28617</v>
      </c>
      <c r="D38" s="1040">
        <v>3</v>
      </c>
      <c r="E38" s="1040">
        <v>2</v>
      </c>
      <c r="F38" s="1043">
        <v>65</v>
      </c>
      <c r="G38" s="1040">
        <v>5</v>
      </c>
      <c r="H38" s="1034">
        <v>1465</v>
      </c>
      <c r="I38" s="1040">
        <v>380</v>
      </c>
      <c r="J38" s="310">
        <f t="shared" si="6"/>
        <v>556700</v>
      </c>
      <c r="K38" s="256">
        <v>1</v>
      </c>
      <c r="L38" s="863" t="s">
        <v>890</v>
      </c>
      <c r="M38" s="863" t="s">
        <v>872</v>
      </c>
      <c r="N38" s="256" t="s">
        <v>1006</v>
      </c>
      <c r="O38" s="863">
        <v>100</v>
      </c>
      <c r="P38" s="264">
        <v>100</v>
      </c>
      <c r="Q38" s="253">
        <v>6450</v>
      </c>
      <c r="R38" s="253">
        <f t="shared" si="7"/>
        <v>645000</v>
      </c>
      <c r="S38" s="258">
        <v>4</v>
      </c>
      <c r="T38" s="259">
        <v>0.04</v>
      </c>
      <c r="U38" s="253">
        <f t="shared" si="1"/>
        <v>25800</v>
      </c>
      <c r="V38" s="253">
        <f t="shared" si="2"/>
        <v>619200</v>
      </c>
      <c r="W38" s="253">
        <f t="shared" si="8"/>
        <v>1175900</v>
      </c>
      <c r="X38" s="257">
        <v>1175900</v>
      </c>
      <c r="Y38" s="863">
        <v>50</v>
      </c>
      <c r="Z38" s="257">
        <v>0</v>
      </c>
      <c r="AA38" s="284">
        <v>0</v>
      </c>
    </row>
    <row r="39" spans="1:30" x14ac:dyDescent="0.45">
      <c r="A39" s="1041"/>
      <c r="B39" s="1041"/>
      <c r="C39" s="1041"/>
      <c r="D39" s="1041"/>
      <c r="E39" s="1041"/>
      <c r="F39" s="1044"/>
      <c r="G39" s="1041"/>
      <c r="H39" s="1036"/>
      <c r="I39" s="1041"/>
      <c r="J39" s="310">
        <v>556700</v>
      </c>
      <c r="K39" s="256">
        <v>2</v>
      </c>
      <c r="L39" s="863" t="s">
        <v>890</v>
      </c>
      <c r="M39" s="863" t="s">
        <v>875</v>
      </c>
      <c r="N39" s="256" t="s">
        <v>1006</v>
      </c>
      <c r="O39" s="863">
        <v>48</v>
      </c>
      <c r="P39" s="264">
        <v>100</v>
      </c>
      <c r="Q39" s="253">
        <v>6450</v>
      </c>
      <c r="R39" s="253">
        <f t="shared" si="7"/>
        <v>309600</v>
      </c>
      <c r="S39" s="258">
        <v>10</v>
      </c>
      <c r="T39" s="259">
        <v>0.1</v>
      </c>
      <c r="U39" s="253">
        <f t="shared" si="1"/>
        <v>30960</v>
      </c>
      <c r="V39" s="253">
        <f t="shared" si="2"/>
        <v>278640</v>
      </c>
      <c r="W39" s="253">
        <f t="shared" si="8"/>
        <v>835340</v>
      </c>
      <c r="X39" s="257">
        <v>835340</v>
      </c>
      <c r="Y39" s="863">
        <v>10</v>
      </c>
      <c r="Z39" s="257">
        <v>0</v>
      </c>
      <c r="AA39" s="284">
        <v>0</v>
      </c>
    </row>
    <row r="40" spans="1:30" ht="42.75" x14ac:dyDescent="0.45">
      <c r="A40" s="1042"/>
      <c r="B40" s="1042"/>
      <c r="C40" s="1042"/>
      <c r="D40" s="1042"/>
      <c r="E40" s="1042"/>
      <c r="F40" s="1045"/>
      <c r="G40" s="1042"/>
      <c r="H40" s="1035"/>
      <c r="I40" s="1042"/>
      <c r="J40" s="310">
        <v>556700</v>
      </c>
      <c r="K40" s="256">
        <v>3</v>
      </c>
      <c r="L40" s="267" t="s">
        <v>985</v>
      </c>
      <c r="M40" s="863" t="s">
        <v>875</v>
      </c>
      <c r="N40" s="256" t="s">
        <v>1006</v>
      </c>
      <c r="O40" s="863">
        <v>12</v>
      </c>
      <c r="P40" s="264">
        <v>100</v>
      </c>
      <c r="Q40" s="253">
        <v>5550</v>
      </c>
      <c r="R40" s="253">
        <f t="shared" si="7"/>
        <v>66600</v>
      </c>
      <c r="S40" s="258">
        <v>10</v>
      </c>
      <c r="T40" s="259">
        <v>0.1</v>
      </c>
      <c r="U40" s="253">
        <f t="shared" si="1"/>
        <v>6660</v>
      </c>
      <c r="V40" s="253">
        <f t="shared" si="2"/>
        <v>59940</v>
      </c>
      <c r="W40" s="253">
        <f t="shared" si="8"/>
        <v>616640</v>
      </c>
      <c r="X40" s="257">
        <v>616640</v>
      </c>
      <c r="Y40" s="863">
        <v>0</v>
      </c>
      <c r="Z40" s="257">
        <v>0</v>
      </c>
      <c r="AA40" s="284">
        <v>0</v>
      </c>
    </row>
    <row r="41" spans="1:30" x14ac:dyDescent="0.45">
      <c r="A41" s="863">
        <v>417</v>
      </c>
      <c r="B41" s="863" t="s">
        <v>26</v>
      </c>
      <c r="C41" s="863">
        <v>31290</v>
      </c>
      <c r="D41" s="863">
        <v>0</v>
      </c>
      <c r="E41" s="863">
        <v>3</v>
      </c>
      <c r="F41" s="262">
        <v>85</v>
      </c>
      <c r="G41" s="863">
        <v>1</v>
      </c>
      <c r="H41" s="264">
        <v>385</v>
      </c>
      <c r="I41" s="863">
        <v>440</v>
      </c>
      <c r="J41" s="310">
        <f t="shared" si="6"/>
        <v>169400</v>
      </c>
      <c r="K41" s="256">
        <v>1</v>
      </c>
      <c r="N41" s="256" t="s">
        <v>1009</v>
      </c>
      <c r="W41" s="253">
        <f t="shared" si="8"/>
        <v>169400</v>
      </c>
      <c r="X41" s="253">
        <f t="shared" si="8"/>
        <v>169401</v>
      </c>
      <c r="Y41" s="863">
        <v>50</v>
      </c>
      <c r="Z41" s="257">
        <v>0</v>
      </c>
      <c r="AA41" s="284">
        <v>0</v>
      </c>
    </row>
    <row r="42" spans="1:30" x14ac:dyDescent="0.45">
      <c r="A42" s="250">
        <v>418</v>
      </c>
      <c r="B42" s="250" t="s">
        <v>26</v>
      </c>
      <c r="C42" s="250">
        <v>28867</v>
      </c>
      <c r="D42" s="250">
        <v>3</v>
      </c>
      <c r="E42" s="250">
        <v>3</v>
      </c>
      <c r="F42" s="251">
        <v>13</v>
      </c>
      <c r="G42" s="250">
        <v>2</v>
      </c>
      <c r="H42" s="252">
        <v>1513</v>
      </c>
      <c r="I42" s="250">
        <v>310</v>
      </c>
      <c r="J42" s="310">
        <f t="shared" si="6"/>
        <v>469030</v>
      </c>
      <c r="K42" s="250">
        <v>1</v>
      </c>
      <c r="L42" s="250" t="s">
        <v>903</v>
      </c>
      <c r="M42" s="250" t="s">
        <v>872</v>
      </c>
      <c r="N42" s="250" t="s">
        <v>1006</v>
      </c>
      <c r="O42" s="250">
        <v>100</v>
      </c>
      <c r="P42" s="252">
        <v>100</v>
      </c>
      <c r="Q42" s="268">
        <v>6450</v>
      </c>
      <c r="R42" s="253">
        <f t="shared" si="7"/>
        <v>645000</v>
      </c>
      <c r="U42" s="253">
        <f t="shared" si="1"/>
        <v>0</v>
      </c>
      <c r="V42" s="253">
        <f t="shared" si="2"/>
        <v>645000</v>
      </c>
      <c r="W42" s="253">
        <f t="shared" si="8"/>
        <v>1114030</v>
      </c>
      <c r="X42" s="253">
        <f>W42</f>
        <v>1114030</v>
      </c>
      <c r="Y42" s="863">
        <v>50</v>
      </c>
      <c r="Z42" s="257">
        <v>0</v>
      </c>
      <c r="AA42" s="284">
        <v>0</v>
      </c>
    </row>
    <row r="43" spans="1:30" x14ac:dyDescent="0.45">
      <c r="A43" s="250"/>
      <c r="B43" s="250"/>
      <c r="C43" s="250"/>
      <c r="D43" s="250"/>
      <c r="E43" s="250"/>
      <c r="F43" s="269"/>
      <c r="G43" s="250"/>
      <c r="H43" s="252"/>
      <c r="I43" s="250">
        <v>310</v>
      </c>
      <c r="J43" s="310">
        <f t="shared" si="6"/>
        <v>0</v>
      </c>
      <c r="K43" s="250">
        <v>2</v>
      </c>
      <c r="L43" s="250" t="s">
        <v>903</v>
      </c>
      <c r="M43" s="250" t="s">
        <v>872</v>
      </c>
      <c r="N43" s="250" t="s">
        <v>1006</v>
      </c>
      <c r="O43" s="250">
        <v>447</v>
      </c>
      <c r="P43" s="252">
        <v>100</v>
      </c>
      <c r="Q43" s="268">
        <v>6450</v>
      </c>
      <c r="R43" s="253">
        <f t="shared" si="7"/>
        <v>2883150</v>
      </c>
      <c r="U43" s="253">
        <f t="shared" si="1"/>
        <v>0</v>
      </c>
      <c r="V43" s="253">
        <f t="shared" si="2"/>
        <v>2883150</v>
      </c>
      <c r="W43" s="253">
        <f t="shared" si="8"/>
        <v>2883150</v>
      </c>
      <c r="X43" s="253">
        <f t="shared" ref="X43:X45" si="10">W43</f>
        <v>2883150</v>
      </c>
      <c r="Y43" s="863">
        <v>0</v>
      </c>
      <c r="Z43" s="257">
        <v>0</v>
      </c>
      <c r="AA43" s="284">
        <v>0</v>
      </c>
    </row>
    <row r="44" spans="1:30" x14ac:dyDescent="0.45">
      <c r="A44" s="250"/>
      <c r="B44" s="250"/>
      <c r="C44" s="250"/>
      <c r="D44" s="250"/>
      <c r="E44" s="250"/>
      <c r="F44" s="269"/>
      <c r="G44" s="250"/>
      <c r="H44" s="252"/>
      <c r="I44" s="250">
        <v>310</v>
      </c>
      <c r="J44" s="310">
        <f t="shared" si="6"/>
        <v>0</v>
      </c>
      <c r="K44" s="250">
        <v>3</v>
      </c>
      <c r="L44" s="250" t="s">
        <v>903</v>
      </c>
      <c r="M44" s="250" t="s">
        <v>872</v>
      </c>
      <c r="N44" s="250" t="s">
        <v>1006</v>
      </c>
      <c r="O44" s="250">
        <v>103</v>
      </c>
      <c r="P44" s="252">
        <v>100</v>
      </c>
      <c r="Q44" s="268">
        <v>6450</v>
      </c>
      <c r="R44" s="253">
        <f t="shared" si="7"/>
        <v>664350</v>
      </c>
      <c r="U44" s="253">
        <f t="shared" si="1"/>
        <v>0</v>
      </c>
      <c r="V44" s="253">
        <f t="shared" si="2"/>
        <v>664350</v>
      </c>
      <c r="W44" s="253">
        <f t="shared" si="8"/>
        <v>664350</v>
      </c>
      <c r="X44" s="253">
        <f t="shared" si="10"/>
        <v>664350</v>
      </c>
      <c r="Y44" s="863">
        <v>0</v>
      </c>
      <c r="Z44" s="257">
        <v>0</v>
      </c>
      <c r="AA44" s="284">
        <v>0</v>
      </c>
    </row>
    <row r="45" spans="1:30" x14ac:dyDescent="0.45">
      <c r="A45" s="250"/>
      <c r="B45" s="250"/>
      <c r="C45" s="250"/>
      <c r="D45" s="250"/>
      <c r="E45" s="250"/>
      <c r="F45" s="269"/>
      <c r="G45" s="250"/>
      <c r="H45" s="252"/>
      <c r="I45" s="250">
        <v>310</v>
      </c>
      <c r="J45" s="310">
        <f t="shared" si="6"/>
        <v>0</v>
      </c>
      <c r="K45" s="250">
        <v>4</v>
      </c>
      <c r="L45" s="250" t="s">
        <v>903</v>
      </c>
      <c r="M45" s="250" t="s">
        <v>872</v>
      </c>
      <c r="N45" s="250" t="s">
        <v>1006</v>
      </c>
      <c r="O45" s="250">
        <v>144</v>
      </c>
      <c r="P45" s="252">
        <v>100</v>
      </c>
      <c r="Q45" s="268">
        <v>6450</v>
      </c>
      <c r="R45" s="253">
        <f t="shared" si="7"/>
        <v>928800</v>
      </c>
      <c r="U45" s="253">
        <f t="shared" si="1"/>
        <v>0</v>
      </c>
      <c r="V45" s="253">
        <f t="shared" si="2"/>
        <v>928800</v>
      </c>
      <c r="W45" s="253">
        <f t="shared" si="8"/>
        <v>928800</v>
      </c>
      <c r="X45" s="253">
        <f t="shared" si="10"/>
        <v>928800</v>
      </c>
      <c r="Y45" s="863">
        <v>0</v>
      </c>
      <c r="Z45" s="257">
        <f t="shared" ref="Z45" si="11">X45*Y45</f>
        <v>0</v>
      </c>
      <c r="AA45" s="284">
        <v>0</v>
      </c>
    </row>
    <row r="46" spans="1:30" x14ac:dyDescent="0.45">
      <c r="A46" s="863">
        <v>419</v>
      </c>
      <c r="B46" s="863" t="s">
        <v>26</v>
      </c>
      <c r="C46" s="863">
        <v>31291</v>
      </c>
      <c r="D46" s="863">
        <v>1</v>
      </c>
      <c r="E46" s="863">
        <v>3</v>
      </c>
      <c r="F46" s="262">
        <v>25</v>
      </c>
      <c r="G46" s="863">
        <v>1</v>
      </c>
      <c r="H46" s="264">
        <v>725</v>
      </c>
      <c r="I46" s="250">
        <v>310</v>
      </c>
      <c r="J46" s="310">
        <f t="shared" si="6"/>
        <v>224750</v>
      </c>
      <c r="K46" s="256">
        <v>1</v>
      </c>
      <c r="N46" s="256" t="s">
        <v>1009</v>
      </c>
      <c r="W46" s="253">
        <f t="shared" si="8"/>
        <v>224750</v>
      </c>
      <c r="X46" s="253">
        <f t="shared" si="8"/>
        <v>224751</v>
      </c>
      <c r="Y46" s="863">
        <v>0</v>
      </c>
      <c r="Z46" s="257">
        <v>224750</v>
      </c>
      <c r="AA46" s="284">
        <v>0.01</v>
      </c>
      <c r="AD46" s="248"/>
    </row>
    <row r="47" spans="1:30" x14ac:dyDescent="0.45">
      <c r="A47" s="863">
        <v>420</v>
      </c>
      <c r="B47" s="863" t="s">
        <v>26</v>
      </c>
      <c r="C47" s="863">
        <v>28553</v>
      </c>
      <c r="D47" s="863">
        <v>1</v>
      </c>
      <c r="E47" s="863">
        <v>3</v>
      </c>
      <c r="F47" s="262">
        <v>68</v>
      </c>
      <c r="G47" s="863">
        <v>1</v>
      </c>
      <c r="H47" s="264">
        <v>768</v>
      </c>
      <c r="I47" s="250">
        <v>310</v>
      </c>
      <c r="J47" s="310">
        <f t="shared" si="6"/>
        <v>238080</v>
      </c>
      <c r="K47" s="256">
        <v>1</v>
      </c>
      <c r="N47" s="256" t="s">
        <v>1009</v>
      </c>
      <c r="W47" s="253">
        <f t="shared" si="8"/>
        <v>238080</v>
      </c>
      <c r="X47" s="253">
        <f t="shared" si="8"/>
        <v>238081</v>
      </c>
      <c r="Y47" s="863">
        <v>50</v>
      </c>
      <c r="Z47" s="257">
        <v>0</v>
      </c>
      <c r="AA47" s="284">
        <v>0</v>
      </c>
    </row>
    <row r="48" spans="1:30" x14ac:dyDescent="0.45">
      <c r="A48" s="863">
        <v>421</v>
      </c>
      <c r="B48" s="863" t="s">
        <v>26</v>
      </c>
      <c r="C48" s="863">
        <v>76926</v>
      </c>
      <c r="D48" s="863">
        <v>0</v>
      </c>
      <c r="E48" s="863">
        <v>1</v>
      </c>
      <c r="F48" s="262">
        <v>61</v>
      </c>
      <c r="G48" s="863">
        <v>1</v>
      </c>
      <c r="H48" s="264">
        <v>161</v>
      </c>
      <c r="I48" s="250">
        <v>310</v>
      </c>
      <c r="J48" s="310">
        <f t="shared" si="6"/>
        <v>49910</v>
      </c>
      <c r="K48" s="256">
        <v>1</v>
      </c>
      <c r="N48" s="256" t="s">
        <v>1009</v>
      </c>
      <c r="W48" s="253">
        <f t="shared" si="8"/>
        <v>49910</v>
      </c>
      <c r="X48" s="253">
        <f t="shared" si="8"/>
        <v>49911</v>
      </c>
      <c r="Y48" s="863">
        <v>50</v>
      </c>
      <c r="Z48" s="257">
        <v>0</v>
      </c>
      <c r="AA48" s="284">
        <v>0</v>
      </c>
    </row>
    <row r="49" spans="1:30" x14ac:dyDescent="0.45">
      <c r="A49" s="250">
        <v>422</v>
      </c>
      <c r="B49" s="250" t="s">
        <v>26</v>
      </c>
      <c r="C49" s="250">
        <v>28866</v>
      </c>
      <c r="D49" s="250">
        <v>0</v>
      </c>
      <c r="E49" s="250">
        <v>2</v>
      </c>
      <c r="F49" s="251">
        <v>93</v>
      </c>
      <c r="G49" s="863">
        <v>5</v>
      </c>
      <c r="H49" s="252">
        <v>293</v>
      </c>
      <c r="I49" s="250">
        <v>440</v>
      </c>
      <c r="J49" s="310">
        <f t="shared" si="6"/>
        <v>128920</v>
      </c>
      <c r="K49" s="256">
        <v>1</v>
      </c>
      <c r="L49" s="250" t="s">
        <v>903</v>
      </c>
      <c r="M49" s="250" t="s">
        <v>872</v>
      </c>
      <c r="N49" s="250" t="s">
        <v>1006</v>
      </c>
      <c r="O49" s="863">
        <v>120</v>
      </c>
      <c r="P49" s="264">
        <v>100</v>
      </c>
      <c r="Q49" s="253">
        <v>6450</v>
      </c>
      <c r="R49" s="253">
        <f t="shared" si="7"/>
        <v>774000</v>
      </c>
      <c r="S49" s="258">
        <v>12</v>
      </c>
      <c r="T49" s="259">
        <v>0.14000000000000001</v>
      </c>
      <c r="U49" s="253">
        <f t="shared" si="1"/>
        <v>108360.00000000001</v>
      </c>
      <c r="V49" s="253">
        <f t="shared" si="2"/>
        <v>665640</v>
      </c>
      <c r="W49" s="253">
        <f t="shared" si="8"/>
        <v>794560</v>
      </c>
      <c r="X49" s="253">
        <f>W49</f>
        <v>794560</v>
      </c>
      <c r="Y49" s="863">
        <v>50</v>
      </c>
      <c r="Z49" s="257">
        <v>0</v>
      </c>
      <c r="AA49" s="284">
        <v>0</v>
      </c>
    </row>
    <row r="50" spans="1:30" x14ac:dyDescent="0.45">
      <c r="A50" s="863">
        <v>423</v>
      </c>
      <c r="B50" s="863" t="s">
        <v>26</v>
      </c>
      <c r="C50" s="863">
        <v>13935</v>
      </c>
      <c r="D50" s="863">
        <v>3</v>
      </c>
      <c r="E50" s="863">
        <v>1</v>
      </c>
      <c r="F50" s="272">
        <v>32</v>
      </c>
      <c r="G50" s="863">
        <v>2</v>
      </c>
      <c r="H50" s="252">
        <f>1200+132</f>
        <v>1332</v>
      </c>
      <c r="I50" s="250">
        <v>170</v>
      </c>
      <c r="J50" s="310">
        <f t="shared" si="6"/>
        <v>226440</v>
      </c>
      <c r="K50" s="256">
        <v>1</v>
      </c>
      <c r="L50" s="250" t="s">
        <v>903</v>
      </c>
      <c r="M50" s="250" t="s">
        <v>888</v>
      </c>
      <c r="N50" s="250" t="s">
        <v>1006</v>
      </c>
      <c r="O50" s="863">
        <v>290</v>
      </c>
      <c r="P50" s="264">
        <v>100</v>
      </c>
      <c r="Q50" s="253">
        <v>6450</v>
      </c>
      <c r="R50" s="253">
        <f t="shared" si="7"/>
        <v>1870500</v>
      </c>
      <c r="S50" s="258">
        <v>25</v>
      </c>
      <c r="T50" s="259">
        <v>0.85</v>
      </c>
      <c r="U50" s="253">
        <f t="shared" si="1"/>
        <v>1589925</v>
      </c>
      <c r="V50" s="253">
        <f t="shared" si="2"/>
        <v>280575</v>
      </c>
      <c r="W50" s="253">
        <f t="shared" si="8"/>
        <v>507015</v>
      </c>
      <c r="X50" s="253">
        <f t="shared" ref="X50:X52" si="12">W50</f>
        <v>507015</v>
      </c>
      <c r="Y50" s="863">
        <v>50</v>
      </c>
      <c r="Z50" s="257">
        <v>0</v>
      </c>
      <c r="AA50" s="284">
        <v>0</v>
      </c>
    </row>
    <row r="51" spans="1:30" x14ac:dyDescent="0.45">
      <c r="A51" s="863"/>
      <c r="B51" s="250"/>
      <c r="C51" s="250"/>
      <c r="D51" s="250"/>
      <c r="E51" s="250"/>
      <c r="F51" s="251"/>
      <c r="G51" s="863">
        <v>2</v>
      </c>
      <c r="H51" s="252">
        <f t="shared" ref="H51:H52" si="13">1200+132</f>
        <v>1332</v>
      </c>
      <c r="I51" s="250">
        <v>170</v>
      </c>
      <c r="J51" s="310">
        <f t="shared" si="6"/>
        <v>226440</v>
      </c>
      <c r="K51" s="256">
        <v>2</v>
      </c>
      <c r="L51" s="250" t="s">
        <v>903</v>
      </c>
      <c r="M51" s="250" t="s">
        <v>872</v>
      </c>
      <c r="N51" s="250" t="s">
        <v>1006</v>
      </c>
      <c r="O51" s="250">
        <v>66</v>
      </c>
      <c r="P51" s="264">
        <v>100</v>
      </c>
      <c r="Q51" s="253">
        <v>6450</v>
      </c>
      <c r="R51" s="253">
        <f t="shared" si="7"/>
        <v>425700</v>
      </c>
      <c r="S51" s="258">
        <v>5</v>
      </c>
      <c r="T51" s="259">
        <v>0.05</v>
      </c>
      <c r="U51" s="253">
        <f t="shared" si="1"/>
        <v>21285</v>
      </c>
      <c r="V51" s="253">
        <f t="shared" si="2"/>
        <v>404415</v>
      </c>
      <c r="W51" s="253">
        <f t="shared" si="8"/>
        <v>630855</v>
      </c>
      <c r="X51" s="253">
        <f t="shared" si="12"/>
        <v>630855</v>
      </c>
      <c r="Y51" s="863">
        <v>10</v>
      </c>
      <c r="Z51" s="257">
        <v>0</v>
      </c>
      <c r="AA51" s="284">
        <v>0</v>
      </c>
    </row>
    <row r="52" spans="1:30" x14ac:dyDescent="0.45">
      <c r="A52" s="863"/>
      <c r="B52" s="250"/>
      <c r="C52" s="250"/>
      <c r="D52" s="250"/>
      <c r="E52" s="250"/>
      <c r="F52" s="251"/>
      <c r="G52" s="863">
        <v>2</v>
      </c>
      <c r="H52" s="252">
        <f t="shared" si="13"/>
        <v>1332</v>
      </c>
      <c r="I52" s="250">
        <v>170</v>
      </c>
      <c r="J52" s="310">
        <f t="shared" si="6"/>
        <v>226440</v>
      </c>
      <c r="K52" s="256">
        <v>3</v>
      </c>
      <c r="L52" s="250" t="s">
        <v>903</v>
      </c>
      <c r="M52" s="250" t="s">
        <v>875</v>
      </c>
      <c r="N52" s="250" t="s">
        <v>1006</v>
      </c>
      <c r="O52" s="863">
        <v>108</v>
      </c>
      <c r="P52" s="264">
        <v>100</v>
      </c>
      <c r="Q52" s="253">
        <v>6450</v>
      </c>
      <c r="R52" s="253">
        <f t="shared" si="7"/>
        <v>696600</v>
      </c>
      <c r="S52" s="258">
        <v>24</v>
      </c>
      <c r="T52" s="259">
        <v>0.93</v>
      </c>
      <c r="U52" s="253">
        <f t="shared" si="1"/>
        <v>647838</v>
      </c>
      <c r="V52" s="253">
        <f t="shared" si="2"/>
        <v>48762</v>
      </c>
      <c r="W52" s="253">
        <f t="shared" si="8"/>
        <v>275202</v>
      </c>
      <c r="X52" s="253">
        <f t="shared" si="12"/>
        <v>275202</v>
      </c>
      <c r="Y52" s="863">
        <v>10</v>
      </c>
      <c r="Z52" s="257">
        <v>0</v>
      </c>
      <c r="AA52" s="284">
        <v>0</v>
      </c>
    </row>
    <row r="53" spans="1:30" x14ac:dyDescent="0.45">
      <c r="A53" s="863">
        <v>424</v>
      </c>
      <c r="B53" s="863" t="s">
        <v>26</v>
      </c>
      <c r="C53" s="863">
        <v>29496</v>
      </c>
      <c r="D53" s="863">
        <v>5</v>
      </c>
      <c r="E53" s="863">
        <v>0</v>
      </c>
      <c r="F53" s="262">
        <v>0</v>
      </c>
      <c r="G53" s="863">
        <v>1</v>
      </c>
      <c r="H53" s="264">
        <v>2000</v>
      </c>
      <c r="I53" s="863">
        <v>150</v>
      </c>
      <c r="J53" s="310">
        <f t="shared" si="6"/>
        <v>300000</v>
      </c>
      <c r="K53" s="256">
        <v>1</v>
      </c>
      <c r="N53" s="256" t="s">
        <v>1009</v>
      </c>
      <c r="W53" s="253">
        <f t="shared" si="8"/>
        <v>300000</v>
      </c>
      <c r="X53" s="253">
        <f t="shared" si="8"/>
        <v>300001</v>
      </c>
      <c r="Y53" s="863">
        <v>50</v>
      </c>
      <c r="Z53" s="257">
        <v>0</v>
      </c>
      <c r="AA53" s="284">
        <v>0</v>
      </c>
    </row>
    <row r="54" spans="1:30" x14ac:dyDescent="0.45">
      <c r="A54" s="863">
        <v>425</v>
      </c>
      <c r="B54" s="863" t="s">
        <v>26</v>
      </c>
      <c r="C54" s="863">
        <v>29425</v>
      </c>
      <c r="D54" s="863">
        <v>0</v>
      </c>
      <c r="E54" s="863">
        <v>0</v>
      </c>
      <c r="F54" s="262">
        <v>65</v>
      </c>
      <c r="G54" s="863">
        <v>1</v>
      </c>
      <c r="H54" s="264">
        <v>65</v>
      </c>
      <c r="I54" s="863">
        <v>150</v>
      </c>
      <c r="J54" s="310">
        <f t="shared" si="6"/>
        <v>9750</v>
      </c>
      <c r="K54" s="256">
        <v>1</v>
      </c>
      <c r="N54" s="256" t="s">
        <v>1009</v>
      </c>
      <c r="W54" s="253">
        <f t="shared" si="8"/>
        <v>9750</v>
      </c>
      <c r="X54" s="253">
        <f t="shared" si="8"/>
        <v>9751</v>
      </c>
      <c r="Y54" s="863">
        <v>50</v>
      </c>
      <c r="Z54" s="257">
        <v>0</v>
      </c>
      <c r="AA54" s="284">
        <v>0</v>
      </c>
    </row>
    <row r="55" spans="1:30" x14ac:dyDescent="0.45">
      <c r="A55" s="863">
        <v>426</v>
      </c>
      <c r="B55" s="863" t="s">
        <v>26</v>
      </c>
      <c r="C55" s="863">
        <v>32826</v>
      </c>
      <c r="D55" s="863">
        <v>5</v>
      </c>
      <c r="E55" s="863">
        <v>0</v>
      </c>
      <c r="F55" s="262">
        <v>0</v>
      </c>
      <c r="G55" s="863">
        <v>1</v>
      </c>
      <c r="H55" s="264">
        <v>2000</v>
      </c>
      <c r="I55" s="863">
        <v>150</v>
      </c>
      <c r="J55" s="310">
        <f t="shared" si="6"/>
        <v>300000</v>
      </c>
      <c r="K55" s="256">
        <v>1</v>
      </c>
      <c r="N55" s="256" t="s">
        <v>1009</v>
      </c>
      <c r="W55" s="253">
        <f t="shared" si="8"/>
        <v>300000</v>
      </c>
      <c r="X55" s="253">
        <f t="shared" si="8"/>
        <v>300001</v>
      </c>
      <c r="Y55" s="863">
        <v>50</v>
      </c>
      <c r="Z55" s="257">
        <v>0</v>
      </c>
      <c r="AA55" s="284">
        <v>0</v>
      </c>
    </row>
    <row r="56" spans="1:30" x14ac:dyDescent="0.45">
      <c r="A56" s="863">
        <v>427</v>
      </c>
      <c r="B56" s="863" t="s">
        <v>26</v>
      </c>
      <c r="C56" s="863">
        <v>32827</v>
      </c>
      <c r="D56" s="863">
        <v>9</v>
      </c>
      <c r="E56" s="863">
        <v>0</v>
      </c>
      <c r="F56" s="262">
        <v>0</v>
      </c>
      <c r="G56" s="863">
        <v>1</v>
      </c>
      <c r="H56" s="264">
        <v>3600</v>
      </c>
      <c r="I56" s="863">
        <v>150</v>
      </c>
      <c r="J56" s="310">
        <f t="shared" si="6"/>
        <v>540000</v>
      </c>
      <c r="K56" s="256">
        <v>1</v>
      </c>
      <c r="N56" s="256" t="s">
        <v>1009</v>
      </c>
      <c r="W56" s="253">
        <f t="shared" ref="W56:X59" si="14">J56+V56</f>
        <v>540000</v>
      </c>
      <c r="X56" s="253">
        <f t="shared" si="14"/>
        <v>540001</v>
      </c>
      <c r="Y56" s="863">
        <v>50</v>
      </c>
      <c r="Z56" s="257">
        <v>0</v>
      </c>
      <c r="AA56" s="284">
        <v>0</v>
      </c>
    </row>
    <row r="57" spans="1:30" x14ac:dyDescent="0.45">
      <c r="A57" s="863">
        <v>428</v>
      </c>
      <c r="B57" s="863" t="s">
        <v>26</v>
      </c>
      <c r="C57" s="863">
        <v>77033</v>
      </c>
      <c r="D57" s="863">
        <v>5</v>
      </c>
      <c r="E57" s="863">
        <v>0</v>
      </c>
      <c r="F57" s="262">
        <v>60</v>
      </c>
      <c r="G57" s="863">
        <v>1</v>
      </c>
      <c r="H57" s="264">
        <v>2060</v>
      </c>
      <c r="I57" s="863">
        <v>150</v>
      </c>
      <c r="J57" s="310">
        <f t="shared" si="6"/>
        <v>309000</v>
      </c>
      <c r="K57" s="256">
        <v>1</v>
      </c>
      <c r="N57" s="256" t="s">
        <v>1009</v>
      </c>
      <c r="W57" s="253">
        <f t="shared" si="14"/>
        <v>309000</v>
      </c>
      <c r="X57" s="253">
        <f t="shared" si="14"/>
        <v>309001</v>
      </c>
      <c r="Y57" s="863">
        <v>50</v>
      </c>
      <c r="Z57" s="257">
        <v>0</v>
      </c>
      <c r="AA57" s="284">
        <v>0</v>
      </c>
    </row>
    <row r="58" spans="1:30" x14ac:dyDescent="0.45">
      <c r="A58" s="863">
        <v>429</v>
      </c>
      <c r="B58" s="863" t="s">
        <v>26</v>
      </c>
      <c r="C58" s="863">
        <v>77034</v>
      </c>
      <c r="D58" s="863">
        <v>5</v>
      </c>
      <c r="E58" s="863">
        <v>0</v>
      </c>
      <c r="F58" s="262">
        <v>60</v>
      </c>
      <c r="G58" s="863">
        <v>1</v>
      </c>
      <c r="H58" s="264">
        <v>2060</v>
      </c>
      <c r="I58" s="863">
        <v>150</v>
      </c>
      <c r="J58" s="310">
        <f t="shared" si="6"/>
        <v>309000</v>
      </c>
      <c r="K58" s="256">
        <v>1</v>
      </c>
      <c r="N58" s="256" t="s">
        <v>1009</v>
      </c>
      <c r="W58" s="253">
        <f t="shared" si="14"/>
        <v>309000</v>
      </c>
      <c r="X58" s="253">
        <f t="shared" si="14"/>
        <v>309001</v>
      </c>
      <c r="Y58" s="863">
        <v>50</v>
      </c>
      <c r="Z58" s="257">
        <v>0</v>
      </c>
      <c r="AA58" s="284">
        <v>0</v>
      </c>
    </row>
    <row r="59" spans="1:30" x14ac:dyDescent="0.45">
      <c r="A59" s="863">
        <v>430</v>
      </c>
      <c r="B59" s="863" t="s">
        <v>26</v>
      </c>
      <c r="C59" s="863">
        <v>70989</v>
      </c>
      <c r="D59" s="863">
        <v>0</v>
      </c>
      <c r="E59" s="863">
        <v>3</v>
      </c>
      <c r="F59" s="262">
        <v>2</v>
      </c>
      <c r="G59" s="863">
        <v>1</v>
      </c>
      <c r="H59" s="264">
        <v>302</v>
      </c>
      <c r="I59" s="863">
        <v>1000</v>
      </c>
      <c r="J59" s="310">
        <f t="shared" si="6"/>
        <v>302000</v>
      </c>
      <c r="K59" s="256">
        <v>1</v>
      </c>
      <c r="N59" s="256" t="s">
        <v>1009</v>
      </c>
      <c r="W59" s="253">
        <f t="shared" si="14"/>
        <v>302000</v>
      </c>
      <c r="X59" s="253">
        <f t="shared" si="14"/>
        <v>302001</v>
      </c>
      <c r="Y59" s="863">
        <v>50</v>
      </c>
      <c r="Z59" s="257">
        <v>0</v>
      </c>
      <c r="AA59" s="284">
        <v>0</v>
      </c>
    </row>
    <row r="60" spans="1:30" x14ac:dyDescent="0.45">
      <c r="A60" s="250">
        <v>431</v>
      </c>
      <c r="B60" s="250" t="s">
        <v>26</v>
      </c>
      <c r="C60" s="250">
        <v>27882</v>
      </c>
      <c r="D60" s="250">
        <v>13</v>
      </c>
      <c r="E60" s="250">
        <v>3</v>
      </c>
      <c r="F60" s="251">
        <v>50</v>
      </c>
      <c r="G60" s="250">
        <v>2</v>
      </c>
      <c r="H60" s="252">
        <v>55</v>
      </c>
      <c r="I60" s="250">
        <v>750</v>
      </c>
      <c r="J60" s="310">
        <f>I60*H60</f>
        <v>41250</v>
      </c>
      <c r="K60" s="256">
        <v>1</v>
      </c>
      <c r="L60" s="250" t="s">
        <v>903</v>
      </c>
      <c r="M60" s="250" t="s">
        <v>872</v>
      </c>
      <c r="N60" s="256" t="s">
        <v>1006</v>
      </c>
      <c r="O60" s="863">
        <v>220</v>
      </c>
      <c r="P60" s="264">
        <v>100</v>
      </c>
      <c r="Q60" s="253">
        <v>6450</v>
      </c>
      <c r="R60" s="253">
        <f t="shared" si="7"/>
        <v>1419000</v>
      </c>
      <c r="S60" s="258">
        <v>16</v>
      </c>
      <c r="T60" s="259">
        <v>0.22</v>
      </c>
      <c r="U60" s="253">
        <f t="shared" si="1"/>
        <v>312180</v>
      </c>
      <c r="V60" s="253">
        <f t="shared" si="2"/>
        <v>1106820</v>
      </c>
      <c r="W60" s="253">
        <f t="shared" si="5"/>
        <v>1148070</v>
      </c>
      <c r="X60" s="253">
        <v>5310570</v>
      </c>
      <c r="Y60" s="863">
        <v>50</v>
      </c>
      <c r="Z60" s="257">
        <v>0</v>
      </c>
      <c r="AA60" s="284">
        <v>0</v>
      </c>
    </row>
    <row r="61" spans="1:30" x14ac:dyDescent="0.45">
      <c r="A61" s="250"/>
      <c r="B61" s="250"/>
      <c r="C61" s="250"/>
      <c r="D61" s="250"/>
      <c r="E61" s="250"/>
      <c r="F61" s="251"/>
      <c r="G61" s="250">
        <v>2</v>
      </c>
      <c r="H61" s="252">
        <v>21</v>
      </c>
      <c r="I61" s="250">
        <v>750</v>
      </c>
      <c r="J61" s="310">
        <f t="shared" ref="J61:J64" si="15">I61*H61</f>
        <v>15750</v>
      </c>
      <c r="K61" s="256">
        <v>2</v>
      </c>
      <c r="L61" s="250" t="s">
        <v>903</v>
      </c>
      <c r="M61" s="250" t="s">
        <v>872</v>
      </c>
      <c r="N61" s="256" t="s">
        <v>1006</v>
      </c>
      <c r="O61" s="863">
        <v>85</v>
      </c>
      <c r="P61" s="264">
        <v>72.650000000000006</v>
      </c>
      <c r="Q61" s="253">
        <v>6450</v>
      </c>
      <c r="R61" s="253">
        <f t="shared" si="7"/>
        <v>548250</v>
      </c>
      <c r="S61" s="258">
        <v>16</v>
      </c>
      <c r="T61" s="259">
        <v>0.22</v>
      </c>
      <c r="U61" s="253">
        <f t="shared" si="1"/>
        <v>120615</v>
      </c>
      <c r="V61" s="253">
        <f t="shared" si="2"/>
        <v>427635</v>
      </c>
      <c r="W61" s="253">
        <f t="shared" si="5"/>
        <v>443572.5</v>
      </c>
      <c r="X61" s="253">
        <v>4751127</v>
      </c>
      <c r="Y61" s="863">
        <v>0</v>
      </c>
      <c r="Z61" s="253">
        <v>4751127</v>
      </c>
      <c r="AA61" s="284">
        <v>0.02</v>
      </c>
      <c r="AD61" s="248"/>
    </row>
    <row r="62" spans="1:30" x14ac:dyDescent="0.45">
      <c r="A62" s="250"/>
      <c r="B62" s="250"/>
      <c r="C62" s="250"/>
      <c r="D62" s="250"/>
      <c r="E62" s="250"/>
      <c r="F62" s="251"/>
      <c r="G62" s="250">
        <v>3</v>
      </c>
      <c r="H62" s="252">
        <v>8</v>
      </c>
      <c r="I62" s="250">
        <v>750</v>
      </c>
      <c r="J62" s="310">
        <f t="shared" si="15"/>
        <v>6000</v>
      </c>
      <c r="K62" s="256">
        <v>3</v>
      </c>
      <c r="L62" s="250" t="s">
        <v>903</v>
      </c>
      <c r="M62" s="250" t="s">
        <v>872</v>
      </c>
      <c r="N62" s="256" t="s">
        <v>1031</v>
      </c>
      <c r="O62" s="863">
        <v>32</v>
      </c>
      <c r="P62" s="264">
        <v>27.35</v>
      </c>
      <c r="Q62" s="253">
        <v>6450</v>
      </c>
      <c r="R62" s="253">
        <f t="shared" si="7"/>
        <v>206400</v>
      </c>
      <c r="S62" s="258">
        <v>16</v>
      </c>
      <c r="T62" s="259">
        <v>0.22</v>
      </c>
      <c r="U62" s="253">
        <f t="shared" si="1"/>
        <v>45408</v>
      </c>
      <c r="V62" s="253">
        <f t="shared" si="2"/>
        <v>160992</v>
      </c>
      <c r="W62" s="253">
        <f t="shared" si="5"/>
        <v>166992</v>
      </c>
      <c r="X62" s="253">
        <f t="shared" si="5"/>
        <v>208017</v>
      </c>
      <c r="Y62" s="863">
        <v>0</v>
      </c>
      <c r="Z62" s="253">
        <v>160992</v>
      </c>
      <c r="AA62" s="284">
        <v>0.3</v>
      </c>
      <c r="AD62" s="248"/>
    </row>
    <row r="63" spans="1:30" x14ac:dyDescent="0.45">
      <c r="A63" s="250"/>
      <c r="B63" s="250"/>
      <c r="C63" s="250"/>
      <c r="D63" s="250"/>
      <c r="E63" s="250"/>
      <c r="F63" s="251"/>
      <c r="G63" s="250">
        <v>3</v>
      </c>
      <c r="H63" s="252">
        <v>720</v>
      </c>
      <c r="I63" s="250">
        <v>750</v>
      </c>
      <c r="J63" s="310">
        <f t="shared" si="15"/>
        <v>540000</v>
      </c>
      <c r="K63" s="256">
        <v>4</v>
      </c>
      <c r="L63" s="250"/>
      <c r="M63" s="250"/>
      <c r="N63" s="256" t="s">
        <v>1105</v>
      </c>
      <c r="T63" s="259"/>
      <c r="W63" s="310">
        <v>540000</v>
      </c>
      <c r="X63" s="310">
        <v>540000</v>
      </c>
      <c r="Y63" s="863">
        <v>0</v>
      </c>
      <c r="Z63" s="253">
        <v>540000</v>
      </c>
      <c r="AA63" s="284">
        <v>0.3</v>
      </c>
      <c r="AD63" s="248"/>
    </row>
    <row r="64" spans="1:30" x14ac:dyDescent="0.45">
      <c r="A64" s="250"/>
      <c r="B64" s="250"/>
      <c r="C64" s="250"/>
      <c r="D64" s="250"/>
      <c r="E64" s="250"/>
      <c r="F64" s="251"/>
      <c r="G64" s="250">
        <v>1</v>
      </c>
      <c r="H64" s="252">
        <v>4746</v>
      </c>
      <c r="I64" s="250">
        <v>750</v>
      </c>
      <c r="J64" s="310">
        <f t="shared" si="15"/>
        <v>3559500</v>
      </c>
      <c r="K64" s="256">
        <v>5</v>
      </c>
      <c r="L64" s="250"/>
      <c r="M64" s="250"/>
      <c r="N64" s="256" t="s">
        <v>1009</v>
      </c>
      <c r="T64" s="259"/>
      <c r="W64" s="310">
        <v>3559500</v>
      </c>
      <c r="X64" s="310">
        <v>3559500</v>
      </c>
      <c r="Y64" s="863">
        <v>50</v>
      </c>
      <c r="Z64" s="253">
        <v>0</v>
      </c>
      <c r="AA64" s="284">
        <v>0</v>
      </c>
      <c r="AD64" s="248"/>
    </row>
    <row r="65" spans="1:30" x14ac:dyDescent="0.45">
      <c r="A65" s="863">
        <v>432</v>
      </c>
      <c r="B65" s="863" t="s">
        <v>26</v>
      </c>
      <c r="C65" s="863">
        <v>26173</v>
      </c>
      <c r="D65" s="863">
        <v>1</v>
      </c>
      <c r="E65" s="863">
        <v>0</v>
      </c>
      <c r="F65" s="262">
        <v>36</v>
      </c>
      <c r="G65" s="256">
        <v>1</v>
      </c>
      <c r="H65" s="257">
        <v>436</v>
      </c>
      <c r="I65" s="863">
        <v>1000</v>
      </c>
      <c r="J65" s="310">
        <f t="shared" si="6"/>
        <v>436000</v>
      </c>
      <c r="K65" s="256">
        <v>1</v>
      </c>
      <c r="L65" s="863"/>
      <c r="N65" s="256" t="s">
        <v>1009</v>
      </c>
      <c r="W65" s="253">
        <v>436000</v>
      </c>
      <c r="X65" s="253">
        <v>436000</v>
      </c>
      <c r="Y65" s="863">
        <v>50</v>
      </c>
      <c r="Z65" s="257">
        <v>0</v>
      </c>
      <c r="AA65" s="284">
        <v>0</v>
      </c>
    </row>
    <row r="66" spans="1:30" ht="28.5" x14ac:dyDescent="0.45">
      <c r="A66" s="863">
        <v>433</v>
      </c>
      <c r="B66" s="863" t="s">
        <v>26</v>
      </c>
      <c r="C66" s="863">
        <v>35425</v>
      </c>
      <c r="D66" s="863">
        <v>25</v>
      </c>
      <c r="E66" s="863">
        <v>0</v>
      </c>
      <c r="F66" s="262">
        <v>15</v>
      </c>
      <c r="G66" s="256">
        <v>1</v>
      </c>
      <c r="H66" s="257">
        <v>200</v>
      </c>
      <c r="I66" s="863">
        <v>170</v>
      </c>
      <c r="J66" s="310">
        <f t="shared" si="6"/>
        <v>34000</v>
      </c>
      <c r="K66" s="256">
        <v>1</v>
      </c>
      <c r="L66" s="267" t="s">
        <v>934</v>
      </c>
      <c r="M66" s="863" t="s">
        <v>872</v>
      </c>
      <c r="N66" s="256" t="s">
        <v>1009</v>
      </c>
      <c r="O66" s="863">
        <v>800</v>
      </c>
      <c r="P66" s="264">
        <v>100</v>
      </c>
      <c r="Q66" s="253">
        <v>2100</v>
      </c>
      <c r="R66" s="253">
        <f t="shared" si="7"/>
        <v>1680000</v>
      </c>
      <c r="S66" s="258">
        <v>10</v>
      </c>
      <c r="T66" s="259">
        <v>0.1</v>
      </c>
      <c r="U66" s="253">
        <f t="shared" si="1"/>
        <v>168000</v>
      </c>
      <c r="V66" s="253">
        <f t="shared" si="2"/>
        <v>1512000</v>
      </c>
      <c r="W66" s="253">
        <f t="shared" si="5"/>
        <v>1546000</v>
      </c>
      <c r="X66" s="253">
        <v>1597000</v>
      </c>
      <c r="Y66" s="863">
        <v>50</v>
      </c>
      <c r="Z66" s="257">
        <v>0</v>
      </c>
      <c r="AA66" s="284">
        <v>0</v>
      </c>
    </row>
    <row r="67" spans="1:30" x14ac:dyDescent="0.45">
      <c r="A67" s="863"/>
      <c r="D67" s="863"/>
      <c r="E67" s="863"/>
      <c r="F67" s="262"/>
      <c r="G67" s="256">
        <v>1</v>
      </c>
      <c r="H67" s="257">
        <v>9815</v>
      </c>
      <c r="I67" s="863">
        <v>170</v>
      </c>
      <c r="J67" s="310">
        <f t="shared" si="6"/>
        <v>1668550</v>
      </c>
      <c r="K67" s="256">
        <v>2</v>
      </c>
      <c r="L67" s="863"/>
      <c r="N67" s="256" t="s">
        <v>1009</v>
      </c>
      <c r="W67" s="253">
        <v>1668550</v>
      </c>
      <c r="X67" s="253">
        <v>1668550</v>
      </c>
      <c r="Y67" s="863">
        <v>50</v>
      </c>
      <c r="Z67" s="257">
        <v>0</v>
      </c>
      <c r="AA67" s="284">
        <v>0</v>
      </c>
    </row>
    <row r="68" spans="1:30" x14ac:dyDescent="0.45">
      <c r="A68" s="863">
        <v>434</v>
      </c>
      <c r="B68" s="863" t="s">
        <v>26</v>
      </c>
      <c r="C68" s="863">
        <v>26172</v>
      </c>
      <c r="D68" s="863">
        <v>2</v>
      </c>
      <c r="E68" s="863">
        <v>2</v>
      </c>
      <c r="F68" s="262">
        <v>46</v>
      </c>
      <c r="G68" s="263">
        <v>1</v>
      </c>
      <c r="H68" s="264">
        <v>1046</v>
      </c>
      <c r="I68" s="863">
        <v>880</v>
      </c>
      <c r="J68" s="310">
        <f t="shared" si="6"/>
        <v>920480</v>
      </c>
      <c r="K68" s="256">
        <v>1</v>
      </c>
      <c r="L68" s="863"/>
      <c r="N68" s="256" t="s">
        <v>1009</v>
      </c>
      <c r="W68" s="253">
        <v>920480</v>
      </c>
      <c r="X68" s="253">
        <v>920480</v>
      </c>
      <c r="Y68" s="863">
        <v>50</v>
      </c>
      <c r="Z68" s="257">
        <v>0</v>
      </c>
      <c r="AA68" s="284">
        <v>0</v>
      </c>
    </row>
    <row r="69" spans="1:30" x14ac:dyDescent="0.45">
      <c r="A69" s="863">
        <v>435</v>
      </c>
      <c r="B69" s="863" t="s">
        <v>26</v>
      </c>
      <c r="C69" s="863">
        <v>69302</v>
      </c>
      <c r="D69" s="863">
        <v>1</v>
      </c>
      <c r="E69" s="863">
        <v>0</v>
      </c>
      <c r="F69" s="262">
        <v>22</v>
      </c>
      <c r="G69" s="863">
        <v>1</v>
      </c>
      <c r="H69" s="257">
        <v>422</v>
      </c>
      <c r="I69" s="863">
        <v>880</v>
      </c>
      <c r="J69" s="310">
        <f t="shared" si="6"/>
        <v>371360</v>
      </c>
      <c r="K69" s="256">
        <v>1</v>
      </c>
      <c r="L69" s="863"/>
      <c r="N69" s="256" t="s">
        <v>1009</v>
      </c>
      <c r="W69" s="253">
        <f>V69+J69</f>
        <v>371360</v>
      </c>
      <c r="X69" s="257">
        <f>W69</f>
        <v>371360</v>
      </c>
      <c r="Y69" s="863">
        <v>50</v>
      </c>
      <c r="Z69" s="257">
        <v>0</v>
      </c>
      <c r="AA69" s="284">
        <v>0</v>
      </c>
    </row>
    <row r="70" spans="1:30" x14ac:dyDescent="0.45">
      <c r="A70" s="863">
        <v>436</v>
      </c>
      <c r="B70" s="863" t="s">
        <v>26</v>
      </c>
      <c r="C70" s="863">
        <v>18896</v>
      </c>
      <c r="D70" s="863">
        <v>2</v>
      </c>
      <c r="E70" s="863">
        <v>0</v>
      </c>
      <c r="F70" s="262">
        <v>44</v>
      </c>
      <c r="G70" s="863">
        <v>2</v>
      </c>
      <c r="H70" s="257">
        <v>844</v>
      </c>
      <c r="I70" s="863">
        <v>1000</v>
      </c>
      <c r="J70" s="310">
        <v>844000</v>
      </c>
      <c r="K70" s="256">
        <v>1</v>
      </c>
      <c r="L70" s="863" t="s">
        <v>903</v>
      </c>
      <c r="M70" s="863" t="s">
        <v>872</v>
      </c>
      <c r="N70" s="256" t="s">
        <v>1006</v>
      </c>
      <c r="O70" s="863">
        <v>96</v>
      </c>
      <c r="P70" s="264">
        <v>100</v>
      </c>
      <c r="Q70" s="253">
        <v>6450</v>
      </c>
      <c r="R70" s="253">
        <f t="shared" si="7"/>
        <v>619200</v>
      </c>
      <c r="S70" s="258">
        <v>24</v>
      </c>
      <c r="T70" s="259">
        <v>0.38</v>
      </c>
      <c r="U70" s="253">
        <f t="shared" si="1"/>
        <v>235296</v>
      </c>
      <c r="V70" s="253">
        <f t="shared" si="2"/>
        <v>383904</v>
      </c>
      <c r="W70" s="253">
        <f t="shared" si="5"/>
        <v>407904</v>
      </c>
      <c r="X70" s="253">
        <v>1251904</v>
      </c>
      <c r="Y70" s="863">
        <v>50</v>
      </c>
      <c r="AA70" s="284">
        <v>0</v>
      </c>
    </row>
    <row r="71" spans="1:30" x14ac:dyDescent="0.45">
      <c r="A71" s="863"/>
      <c r="D71" s="863"/>
      <c r="E71" s="863"/>
      <c r="F71" s="262"/>
      <c r="G71" s="863">
        <v>2</v>
      </c>
      <c r="J71" s="310">
        <v>844000</v>
      </c>
      <c r="K71" s="256">
        <v>2</v>
      </c>
      <c r="L71" s="863" t="s">
        <v>903</v>
      </c>
      <c r="M71" s="863" t="s">
        <v>872</v>
      </c>
      <c r="N71" s="256" t="s">
        <v>1006</v>
      </c>
      <c r="O71" s="863">
        <v>36</v>
      </c>
      <c r="P71" s="264">
        <v>100</v>
      </c>
      <c r="Q71" s="253">
        <v>6450</v>
      </c>
      <c r="R71" s="253">
        <f t="shared" si="7"/>
        <v>232200</v>
      </c>
      <c r="S71" s="258">
        <v>24</v>
      </c>
      <c r="T71" s="259">
        <v>0.38</v>
      </c>
      <c r="U71" s="253">
        <f t="shared" si="1"/>
        <v>88236</v>
      </c>
      <c r="V71" s="253">
        <f t="shared" si="2"/>
        <v>143964</v>
      </c>
      <c r="W71" s="253">
        <f t="shared" si="5"/>
        <v>143964</v>
      </c>
      <c r="X71" s="253">
        <f>W71+J71</f>
        <v>987964</v>
      </c>
      <c r="Y71" s="863">
        <v>0</v>
      </c>
      <c r="Z71" s="253">
        <v>987964</v>
      </c>
      <c r="AA71" s="284">
        <v>0.02</v>
      </c>
      <c r="AD71" s="248"/>
    </row>
    <row r="72" spans="1:30" x14ac:dyDescent="0.45">
      <c r="A72" s="863"/>
      <c r="D72" s="863"/>
      <c r="E72" s="863"/>
      <c r="F72" s="262"/>
      <c r="G72" s="863">
        <v>2</v>
      </c>
      <c r="J72" s="310">
        <v>844000</v>
      </c>
      <c r="K72" s="256">
        <v>3</v>
      </c>
      <c r="L72" s="863" t="s">
        <v>909</v>
      </c>
      <c r="M72" s="863" t="s">
        <v>872</v>
      </c>
      <c r="N72" s="256" t="s">
        <v>1006</v>
      </c>
      <c r="O72" s="863">
        <v>24</v>
      </c>
      <c r="P72" s="264">
        <v>100</v>
      </c>
      <c r="Q72" s="253">
        <v>2550</v>
      </c>
      <c r="R72" s="253">
        <f t="shared" si="7"/>
        <v>61200</v>
      </c>
      <c r="S72" s="258">
        <v>24</v>
      </c>
      <c r="T72" s="259">
        <v>0.38</v>
      </c>
      <c r="U72" s="253">
        <f t="shared" si="1"/>
        <v>23256</v>
      </c>
      <c r="V72" s="253">
        <f t="shared" si="2"/>
        <v>37944</v>
      </c>
      <c r="W72" s="253">
        <f t="shared" si="5"/>
        <v>37944</v>
      </c>
      <c r="X72" s="253">
        <f t="shared" ref="X72:X73" si="16">W72+J72</f>
        <v>881944</v>
      </c>
      <c r="Y72" s="863">
        <v>50</v>
      </c>
      <c r="Z72" s="257">
        <v>0</v>
      </c>
      <c r="AA72" s="284">
        <v>0</v>
      </c>
    </row>
    <row r="73" spans="1:30" x14ac:dyDescent="0.45">
      <c r="A73" s="863"/>
      <c r="D73" s="863"/>
      <c r="E73" s="863"/>
      <c r="F73" s="262"/>
      <c r="G73" s="863">
        <v>2</v>
      </c>
      <c r="J73" s="310">
        <v>844000</v>
      </c>
      <c r="K73" s="256">
        <v>4</v>
      </c>
      <c r="L73" s="863" t="s">
        <v>909</v>
      </c>
      <c r="M73" s="863" t="s">
        <v>872</v>
      </c>
      <c r="N73" s="256" t="s">
        <v>1006</v>
      </c>
      <c r="O73" s="863">
        <v>90</v>
      </c>
      <c r="P73" s="264">
        <v>100</v>
      </c>
      <c r="Q73" s="253">
        <v>2550</v>
      </c>
      <c r="R73" s="253">
        <f t="shared" si="7"/>
        <v>229500</v>
      </c>
      <c r="S73" s="258">
        <v>24</v>
      </c>
      <c r="T73" s="259">
        <v>0.38</v>
      </c>
      <c r="U73" s="253">
        <f t="shared" ref="U73:U137" si="17">R73*T73</f>
        <v>87210</v>
      </c>
      <c r="V73" s="253">
        <f t="shared" ref="V73:V136" si="18">R73-U73</f>
        <v>142290</v>
      </c>
      <c r="W73" s="253">
        <f t="shared" si="5"/>
        <v>142290</v>
      </c>
      <c r="X73" s="253">
        <f t="shared" si="16"/>
        <v>986290</v>
      </c>
      <c r="Y73" s="863">
        <v>50</v>
      </c>
      <c r="Z73" s="257">
        <v>0</v>
      </c>
      <c r="AA73" s="284">
        <v>0</v>
      </c>
    </row>
    <row r="74" spans="1:30" ht="45" x14ac:dyDescent="0.45">
      <c r="A74" s="863">
        <v>437</v>
      </c>
      <c r="B74" s="863" t="s">
        <v>26</v>
      </c>
      <c r="C74" s="863">
        <v>68311</v>
      </c>
      <c r="D74" s="863">
        <v>0</v>
      </c>
      <c r="E74" s="863">
        <v>1</v>
      </c>
      <c r="F74" s="262">
        <v>86</v>
      </c>
      <c r="G74" s="863">
        <v>2</v>
      </c>
      <c r="H74" s="257">
        <v>186</v>
      </c>
      <c r="I74" s="863">
        <v>130</v>
      </c>
      <c r="J74" s="310">
        <f t="shared" ref="J74:J136" si="19">H74*I74</f>
        <v>24180</v>
      </c>
      <c r="K74" s="256">
        <v>1</v>
      </c>
      <c r="L74" s="863" t="s">
        <v>898</v>
      </c>
      <c r="M74" s="250" t="s">
        <v>888</v>
      </c>
      <c r="N74" s="291" t="s">
        <v>1089</v>
      </c>
      <c r="O74" s="863">
        <v>258.5</v>
      </c>
      <c r="P74" s="264">
        <v>50</v>
      </c>
      <c r="Q74" s="253">
        <v>6450</v>
      </c>
      <c r="R74" s="253">
        <f t="shared" si="7"/>
        <v>1667325</v>
      </c>
      <c r="S74" s="258">
        <v>14</v>
      </c>
      <c r="T74" s="259">
        <v>0.46</v>
      </c>
      <c r="U74" s="253">
        <f t="shared" si="17"/>
        <v>766969.5</v>
      </c>
      <c r="V74" s="253">
        <f t="shared" si="18"/>
        <v>900355.5</v>
      </c>
      <c r="W74" s="253">
        <f t="shared" si="5"/>
        <v>908756.75</v>
      </c>
      <c r="X74" s="253">
        <v>908757</v>
      </c>
      <c r="Y74" s="863">
        <v>50</v>
      </c>
      <c r="Z74" s="257">
        <v>0</v>
      </c>
      <c r="AA74" s="284">
        <v>0</v>
      </c>
    </row>
    <row r="75" spans="1:30" ht="45" x14ac:dyDescent="0.45">
      <c r="A75" s="863">
        <v>438</v>
      </c>
      <c r="B75" s="863" t="s">
        <v>26</v>
      </c>
      <c r="C75" s="863">
        <v>51345</v>
      </c>
      <c r="D75" s="863">
        <v>0</v>
      </c>
      <c r="E75" s="863">
        <v>2</v>
      </c>
      <c r="F75" s="262">
        <v>10</v>
      </c>
      <c r="G75" s="863">
        <v>2</v>
      </c>
      <c r="H75" s="257">
        <v>210</v>
      </c>
      <c r="I75" s="863">
        <v>230</v>
      </c>
      <c r="J75" s="310">
        <f t="shared" si="19"/>
        <v>48300</v>
      </c>
      <c r="K75" s="256">
        <v>1</v>
      </c>
      <c r="L75" s="863" t="s">
        <v>898</v>
      </c>
      <c r="M75" s="250" t="s">
        <v>888</v>
      </c>
      <c r="N75" s="291" t="s">
        <v>1089</v>
      </c>
      <c r="O75" s="863">
        <v>258.5</v>
      </c>
      <c r="P75" s="264">
        <v>50</v>
      </c>
      <c r="Q75" s="253">
        <v>6450</v>
      </c>
      <c r="R75" s="253">
        <f t="shared" si="7"/>
        <v>1667325</v>
      </c>
      <c r="S75" s="258">
        <v>14</v>
      </c>
      <c r="T75" s="259">
        <v>0.46</v>
      </c>
      <c r="U75" s="253">
        <f t="shared" si="17"/>
        <v>766969.5</v>
      </c>
      <c r="V75" s="253">
        <f t="shared" si="18"/>
        <v>900355.5</v>
      </c>
      <c r="W75" s="253">
        <f t="shared" si="5"/>
        <v>915219.25</v>
      </c>
      <c r="X75" s="253">
        <v>915219</v>
      </c>
      <c r="Y75" s="863">
        <v>50</v>
      </c>
      <c r="Z75" s="257">
        <v>0</v>
      </c>
      <c r="AA75" s="284">
        <v>0</v>
      </c>
    </row>
    <row r="76" spans="1:30" x14ac:dyDescent="0.45">
      <c r="A76" s="250">
        <v>439</v>
      </c>
      <c r="B76" s="250" t="s">
        <v>26</v>
      </c>
      <c r="C76" s="250">
        <v>31679</v>
      </c>
      <c r="D76" s="250">
        <v>2</v>
      </c>
      <c r="E76" s="250">
        <v>0</v>
      </c>
      <c r="F76" s="251">
        <v>78</v>
      </c>
      <c r="G76" s="863">
        <v>2</v>
      </c>
      <c r="H76" s="257">
        <v>878</v>
      </c>
      <c r="I76" s="863">
        <v>310</v>
      </c>
      <c r="J76" s="310">
        <f t="shared" si="19"/>
        <v>272180</v>
      </c>
      <c r="K76" s="256">
        <v>1</v>
      </c>
      <c r="L76" s="250" t="s">
        <v>897</v>
      </c>
      <c r="M76" s="250" t="s">
        <v>888</v>
      </c>
      <c r="N76" s="256" t="s">
        <v>1006</v>
      </c>
      <c r="O76" s="863">
        <v>352</v>
      </c>
      <c r="P76" s="264">
        <v>100</v>
      </c>
      <c r="Q76" s="253">
        <v>6450</v>
      </c>
      <c r="R76" s="253">
        <f t="shared" si="7"/>
        <v>2270400</v>
      </c>
      <c r="S76" s="258">
        <v>42</v>
      </c>
      <c r="T76" s="259">
        <v>0.85</v>
      </c>
      <c r="U76" s="253">
        <f t="shared" si="17"/>
        <v>1929840</v>
      </c>
      <c r="V76" s="253">
        <f t="shared" si="18"/>
        <v>340560</v>
      </c>
      <c r="W76" s="253">
        <f t="shared" si="5"/>
        <v>367840</v>
      </c>
      <c r="X76" s="253">
        <v>367840</v>
      </c>
      <c r="Y76" s="863">
        <v>50</v>
      </c>
      <c r="Z76" s="257">
        <v>0</v>
      </c>
      <c r="AA76" s="284">
        <v>0</v>
      </c>
    </row>
    <row r="77" spans="1:30" x14ac:dyDescent="0.45">
      <c r="A77" s="250"/>
      <c r="B77" s="250"/>
      <c r="C77" s="250"/>
      <c r="D77" s="250"/>
      <c r="E77" s="250"/>
      <c r="F77" s="251"/>
      <c r="G77" s="863">
        <v>2</v>
      </c>
      <c r="K77" s="256">
        <v>2</v>
      </c>
      <c r="L77" s="250" t="s">
        <v>897</v>
      </c>
      <c r="M77" s="250" t="s">
        <v>872</v>
      </c>
      <c r="N77" s="256" t="s">
        <v>1006</v>
      </c>
      <c r="O77" s="863">
        <v>352</v>
      </c>
      <c r="P77" s="264">
        <v>100</v>
      </c>
      <c r="Q77" s="253">
        <v>6450</v>
      </c>
      <c r="R77" s="253">
        <f t="shared" si="7"/>
        <v>2270400</v>
      </c>
      <c r="S77" s="258">
        <v>42</v>
      </c>
      <c r="T77" s="259">
        <v>0.74</v>
      </c>
      <c r="U77" s="253">
        <f t="shared" si="17"/>
        <v>1680096</v>
      </c>
      <c r="V77" s="253">
        <f t="shared" si="18"/>
        <v>590304</v>
      </c>
      <c r="W77" s="253">
        <f t="shared" si="5"/>
        <v>590304</v>
      </c>
      <c r="X77" s="253">
        <f t="shared" si="5"/>
        <v>590304</v>
      </c>
      <c r="Y77" s="863">
        <v>10</v>
      </c>
      <c r="Z77" s="257">
        <v>0</v>
      </c>
      <c r="AA77" s="284">
        <v>0</v>
      </c>
    </row>
    <row r="78" spans="1:30" x14ac:dyDescent="0.45">
      <c r="A78" s="250">
        <v>440</v>
      </c>
      <c r="B78" s="250" t="s">
        <v>26</v>
      </c>
      <c r="C78" s="250">
        <v>31597</v>
      </c>
      <c r="D78" s="250">
        <v>1</v>
      </c>
      <c r="E78" s="250">
        <v>2</v>
      </c>
      <c r="F78" s="251">
        <v>13</v>
      </c>
      <c r="G78" s="863">
        <v>2</v>
      </c>
      <c r="H78" s="257">
        <v>613</v>
      </c>
      <c r="I78" s="863">
        <v>310</v>
      </c>
      <c r="J78" s="310">
        <f t="shared" si="19"/>
        <v>190030</v>
      </c>
      <c r="K78" s="256">
        <v>1</v>
      </c>
      <c r="L78" s="250" t="s">
        <v>903</v>
      </c>
      <c r="M78" s="250" t="s">
        <v>875</v>
      </c>
      <c r="N78" s="256" t="s">
        <v>1006</v>
      </c>
      <c r="O78" s="863">
        <v>100</v>
      </c>
      <c r="P78" s="264">
        <v>100</v>
      </c>
      <c r="Q78" s="253">
        <v>6450</v>
      </c>
      <c r="R78" s="253">
        <f t="shared" si="7"/>
        <v>645000</v>
      </c>
      <c r="S78" s="258">
        <v>15</v>
      </c>
      <c r="T78" s="259">
        <v>0.65</v>
      </c>
      <c r="U78" s="253">
        <f t="shared" si="17"/>
        <v>419250</v>
      </c>
      <c r="V78" s="253">
        <f t="shared" si="18"/>
        <v>225750</v>
      </c>
      <c r="W78" s="253">
        <f t="shared" si="5"/>
        <v>233500</v>
      </c>
      <c r="X78" s="253">
        <v>233500</v>
      </c>
      <c r="Y78" s="863">
        <v>50</v>
      </c>
      <c r="Z78" s="257">
        <v>0</v>
      </c>
      <c r="AA78" s="284">
        <v>0</v>
      </c>
    </row>
    <row r="79" spans="1:30" x14ac:dyDescent="0.45">
      <c r="A79" s="250">
        <v>441</v>
      </c>
      <c r="B79" s="250" t="s">
        <v>26</v>
      </c>
      <c r="C79" s="250">
        <v>31582</v>
      </c>
      <c r="D79" s="250">
        <v>1</v>
      </c>
      <c r="E79" s="250">
        <v>1</v>
      </c>
      <c r="F79" s="251">
        <v>33</v>
      </c>
      <c r="G79" s="863">
        <v>2</v>
      </c>
      <c r="H79" s="257">
        <v>533</v>
      </c>
      <c r="I79" s="863">
        <v>440</v>
      </c>
      <c r="J79" s="310">
        <f t="shared" si="19"/>
        <v>234520</v>
      </c>
      <c r="K79" s="256">
        <v>1</v>
      </c>
      <c r="L79" s="250" t="s">
        <v>903</v>
      </c>
      <c r="M79" s="250" t="s">
        <v>872</v>
      </c>
      <c r="N79" s="256" t="s">
        <v>1006</v>
      </c>
      <c r="O79" s="863">
        <v>112</v>
      </c>
      <c r="P79" s="264">
        <v>100</v>
      </c>
      <c r="Q79" s="253">
        <v>6450</v>
      </c>
      <c r="R79" s="253">
        <f t="shared" ref="R79:R87" si="20">O79*Q79</f>
        <v>722400</v>
      </c>
      <c r="S79" s="258">
        <v>12</v>
      </c>
      <c r="T79" s="259">
        <v>0.14000000000000001</v>
      </c>
      <c r="U79" s="253">
        <f t="shared" si="17"/>
        <v>101136.00000000001</v>
      </c>
      <c r="V79" s="253">
        <f t="shared" si="18"/>
        <v>621264</v>
      </c>
      <c r="W79" s="253">
        <f t="shared" si="5"/>
        <v>633584</v>
      </c>
      <c r="X79" s="253">
        <v>633584</v>
      </c>
      <c r="Y79" s="863">
        <v>50</v>
      </c>
      <c r="Z79" s="257">
        <v>0</v>
      </c>
      <c r="AA79" s="284">
        <v>0</v>
      </c>
    </row>
    <row r="80" spans="1:30" x14ac:dyDescent="0.45">
      <c r="A80" s="863">
        <v>442</v>
      </c>
      <c r="B80" s="863" t="s">
        <v>26</v>
      </c>
      <c r="C80" s="863">
        <v>31592</v>
      </c>
      <c r="D80" s="863">
        <v>1</v>
      </c>
      <c r="E80" s="863">
        <v>0</v>
      </c>
      <c r="F80" s="262">
        <v>68</v>
      </c>
      <c r="G80" s="250">
        <v>1</v>
      </c>
      <c r="H80" s="257">
        <v>468</v>
      </c>
      <c r="I80" s="863">
        <v>440</v>
      </c>
      <c r="J80" s="310">
        <f t="shared" si="19"/>
        <v>205920</v>
      </c>
      <c r="K80" s="256">
        <v>1</v>
      </c>
      <c r="L80" s="863"/>
      <c r="N80" s="256" t="s">
        <v>1009</v>
      </c>
      <c r="X80" s="253">
        <v>205920</v>
      </c>
      <c r="Y80" s="863">
        <v>50</v>
      </c>
      <c r="Z80" s="257">
        <v>0</v>
      </c>
      <c r="AA80" s="284">
        <v>0</v>
      </c>
    </row>
    <row r="81" spans="1:30" x14ac:dyDescent="0.45">
      <c r="A81" s="863">
        <v>443</v>
      </c>
      <c r="B81" s="863" t="s">
        <v>26</v>
      </c>
      <c r="C81" s="863">
        <v>61210</v>
      </c>
      <c r="D81" s="863">
        <v>6</v>
      </c>
      <c r="E81" s="863">
        <v>1</v>
      </c>
      <c r="F81" s="262">
        <v>17</v>
      </c>
      <c r="G81" s="250">
        <v>1</v>
      </c>
      <c r="H81" s="257">
        <v>2517</v>
      </c>
      <c r="I81" s="863">
        <v>310</v>
      </c>
      <c r="J81" s="310">
        <f t="shared" si="19"/>
        <v>780270</v>
      </c>
      <c r="K81" s="256">
        <v>1</v>
      </c>
      <c r="L81" s="863"/>
      <c r="N81" s="256" t="s">
        <v>1009</v>
      </c>
      <c r="X81" s="253">
        <v>780270</v>
      </c>
      <c r="Y81" s="863">
        <v>50</v>
      </c>
      <c r="Z81" s="257">
        <v>0</v>
      </c>
      <c r="AA81" s="284">
        <v>0</v>
      </c>
    </row>
    <row r="82" spans="1:30" x14ac:dyDescent="0.45">
      <c r="A82" s="250">
        <v>444</v>
      </c>
      <c r="B82" s="250" t="s">
        <v>26</v>
      </c>
      <c r="C82" s="250">
        <v>27500</v>
      </c>
      <c r="D82" s="250">
        <v>0</v>
      </c>
      <c r="E82" s="250">
        <v>3</v>
      </c>
      <c r="F82" s="251">
        <v>75</v>
      </c>
      <c r="G82" s="250">
        <v>2</v>
      </c>
      <c r="H82" s="257">
        <v>26.25</v>
      </c>
      <c r="I82" s="863">
        <v>440</v>
      </c>
      <c r="J82" s="310">
        <f t="shared" si="19"/>
        <v>11550</v>
      </c>
      <c r="K82" s="256">
        <v>1</v>
      </c>
      <c r="L82" s="250" t="s">
        <v>903</v>
      </c>
      <c r="M82" s="250" t="s">
        <v>872</v>
      </c>
      <c r="N82" s="256" t="s">
        <v>1006</v>
      </c>
      <c r="O82" s="863">
        <v>105</v>
      </c>
      <c r="P82" s="264">
        <v>100</v>
      </c>
      <c r="Q82" s="253">
        <v>6450</v>
      </c>
      <c r="R82" s="253">
        <f t="shared" si="20"/>
        <v>677250</v>
      </c>
      <c r="S82" s="258">
        <v>17</v>
      </c>
      <c r="T82" s="259">
        <v>0.24</v>
      </c>
      <c r="U82" s="253">
        <f>R82*T82</f>
        <v>162540</v>
      </c>
      <c r="V82" s="253">
        <f t="shared" si="18"/>
        <v>514710</v>
      </c>
      <c r="W82" s="253">
        <f t="shared" ref="W82:X124" si="21">O82/4*I82+V82</f>
        <v>526260</v>
      </c>
      <c r="X82" s="253">
        <f t="shared" si="21"/>
        <v>815010</v>
      </c>
      <c r="Y82" s="863">
        <v>50</v>
      </c>
      <c r="Z82" s="257">
        <v>0</v>
      </c>
      <c r="AA82" s="284">
        <v>0</v>
      </c>
    </row>
    <row r="83" spans="1:30" x14ac:dyDescent="0.45">
      <c r="A83" s="250"/>
      <c r="B83" s="250"/>
      <c r="C83" s="250"/>
      <c r="D83" s="250"/>
      <c r="E83" s="250"/>
      <c r="F83" s="251"/>
      <c r="G83" s="250">
        <v>2</v>
      </c>
      <c r="H83" s="257">
        <v>33</v>
      </c>
      <c r="I83" s="863">
        <v>440</v>
      </c>
      <c r="J83" s="310">
        <v>11550</v>
      </c>
      <c r="K83" s="256">
        <v>2</v>
      </c>
      <c r="L83" s="250" t="s">
        <v>903</v>
      </c>
      <c r="M83" s="250" t="s">
        <v>875</v>
      </c>
      <c r="N83" s="256" t="s">
        <v>1006</v>
      </c>
      <c r="O83" s="863">
        <v>132</v>
      </c>
      <c r="P83" s="264">
        <v>100</v>
      </c>
      <c r="Q83" s="253">
        <v>6450</v>
      </c>
      <c r="R83" s="253">
        <f t="shared" si="20"/>
        <v>851400</v>
      </c>
      <c r="S83" s="258">
        <v>43</v>
      </c>
      <c r="T83" s="259">
        <v>0.93</v>
      </c>
      <c r="U83" s="253">
        <f>R83*T83</f>
        <v>791802</v>
      </c>
      <c r="V83" s="253">
        <f t="shared" si="18"/>
        <v>59598</v>
      </c>
      <c r="W83" s="253">
        <f t="shared" si="21"/>
        <v>74118</v>
      </c>
      <c r="X83" s="253">
        <f t="shared" si="21"/>
        <v>362868</v>
      </c>
      <c r="Y83" s="863">
        <v>10</v>
      </c>
      <c r="Z83" s="257">
        <v>0</v>
      </c>
      <c r="AA83" s="284">
        <v>0</v>
      </c>
    </row>
    <row r="84" spans="1:30" ht="30.75" x14ac:dyDescent="0.45">
      <c r="A84" s="250"/>
      <c r="B84" s="250"/>
      <c r="C84" s="250"/>
      <c r="D84" s="250"/>
      <c r="E84" s="250"/>
      <c r="F84" s="251"/>
      <c r="G84" s="250">
        <v>3</v>
      </c>
      <c r="H84" s="257">
        <v>4.5</v>
      </c>
      <c r="I84" s="863">
        <v>440</v>
      </c>
      <c r="J84" s="310">
        <v>11550</v>
      </c>
      <c r="L84" s="250" t="s">
        <v>903</v>
      </c>
      <c r="M84" s="250" t="s">
        <v>875</v>
      </c>
      <c r="N84" s="291" t="s">
        <v>1022</v>
      </c>
      <c r="O84" s="863">
        <v>18</v>
      </c>
      <c r="P84" s="264">
        <v>100</v>
      </c>
      <c r="Q84" s="253">
        <v>6450</v>
      </c>
      <c r="R84" s="253">
        <f t="shared" si="20"/>
        <v>116100</v>
      </c>
      <c r="S84" s="258">
        <v>43</v>
      </c>
      <c r="T84" s="259">
        <v>0.93</v>
      </c>
      <c r="U84" s="253">
        <f>R84*T84</f>
        <v>107973</v>
      </c>
      <c r="V84" s="253">
        <f t="shared" si="18"/>
        <v>8127</v>
      </c>
      <c r="W84" s="253">
        <f t="shared" si="21"/>
        <v>10107</v>
      </c>
      <c r="X84" s="253">
        <f t="shared" si="21"/>
        <v>298857</v>
      </c>
      <c r="Y84" s="863">
        <v>0</v>
      </c>
      <c r="Z84" s="253">
        <v>8127</v>
      </c>
      <c r="AA84" s="284">
        <v>0.3</v>
      </c>
      <c r="AD84" s="248"/>
    </row>
    <row r="85" spans="1:30" x14ac:dyDescent="0.45">
      <c r="A85" s="250"/>
      <c r="B85" s="250"/>
      <c r="C85" s="250"/>
      <c r="D85" s="250"/>
      <c r="E85" s="250"/>
      <c r="F85" s="251"/>
      <c r="G85" s="250">
        <v>2</v>
      </c>
      <c r="H85" s="257">
        <v>22.5</v>
      </c>
      <c r="I85" s="863">
        <v>440</v>
      </c>
      <c r="J85" s="310">
        <v>11550</v>
      </c>
      <c r="K85" s="256">
        <v>3</v>
      </c>
      <c r="L85" s="250" t="s">
        <v>909</v>
      </c>
      <c r="M85" s="250" t="s">
        <v>875</v>
      </c>
      <c r="N85" s="256" t="s">
        <v>1006</v>
      </c>
      <c r="O85" s="863">
        <v>90</v>
      </c>
      <c r="P85" s="264">
        <v>100</v>
      </c>
      <c r="Q85" s="253">
        <v>6450</v>
      </c>
      <c r="R85" s="253">
        <f t="shared" si="20"/>
        <v>580500</v>
      </c>
      <c r="S85" s="258">
        <v>17</v>
      </c>
      <c r="T85" s="259">
        <v>0.24</v>
      </c>
      <c r="U85" s="253">
        <f>R85*T85</f>
        <v>139320</v>
      </c>
      <c r="V85" s="253">
        <f t="shared" si="18"/>
        <v>441180</v>
      </c>
      <c r="W85" s="253">
        <f t="shared" si="21"/>
        <v>451080</v>
      </c>
      <c r="X85" s="253">
        <f t="shared" si="21"/>
        <v>739830</v>
      </c>
      <c r="Y85" s="863">
        <v>50</v>
      </c>
      <c r="Z85" s="253">
        <v>0</v>
      </c>
      <c r="AA85" s="284">
        <v>0</v>
      </c>
    </row>
    <row r="86" spans="1:30" x14ac:dyDescent="0.45">
      <c r="A86" s="250"/>
      <c r="B86" s="250"/>
      <c r="C86" s="250"/>
      <c r="D86" s="250"/>
      <c r="E86" s="250"/>
      <c r="F86" s="251"/>
      <c r="G86" s="250">
        <v>2</v>
      </c>
      <c r="H86" s="257">
        <v>9</v>
      </c>
      <c r="I86" s="863">
        <v>440</v>
      </c>
      <c r="J86" s="310">
        <v>11550</v>
      </c>
      <c r="K86" s="256">
        <v>4</v>
      </c>
      <c r="L86" s="250" t="s">
        <v>909</v>
      </c>
      <c r="M86" s="250" t="s">
        <v>872</v>
      </c>
      <c r="N86" s="256" t="s">
        <v>1006</v>
      </c>
      <c r="O86" s="863">
        <v>36</v>
      </c>
      <c r="P86" s="264">
        <v>100</v>
      </c>
      <c r="Q86" s="253">
        <v>6450</v>
      </c>
      <c r="R86" s="253">
        <f t="shared" si="20"/>
        <v>232200</v>
      </c>
      <c r="S86" s="258">
        <v>17</v>
      </c>
      <c r="T86" s="259">
        <v>0.24</v>
      </c>
      <c r="U86" s="253">
        <f t="shared" si="17"/>
        <v>55728</v>
      </c>
      <c r="V86" s="253">
        <f t="shared" si="18"/>
        <v>176472</v>
      </c>
      <c r="W86" s="253">
        <f t="shared" si="21"/>
        <v>180432</v>
      </c>
      <c r="X86" s="253">
        <f t="shared" si="21"/>
        <v>469182</v>
      </c>
      <c r="Y86" s="863">
        <v>50</v>
      </c>
      <c r="Z86" s="253">
        <v>0</v>
      </c>
      <c r="AA86" s="284">
        <v>0</v>
      </c>
    </row>
    <row r="87" spans="1:30" x14ac:dyDescent="0.45">
      <c r="A87" s="250">
        <v>445</v>
      </c>
      <c r="B87" s="250" t="s">
        <v>26</v>
      </c>
      <c r="C87" s="250">
        <v>61211</v>
      </c>
      <c r="D87" s="250">
        <v>7</v>
      </c>
      <c r="E87" s="250">
        <v>0</v>
      </c>
      <c r="F87" s="251">
        <v>30</v>
      </c>
      <c r="G87" s="250">
        <v>2</v>
      </c>
      <c r="H87" s="257">
        <v>2830</v>
      </c>
      <c r="I87" s="863">
        <v>310</v>
      </c>
      <c r="J87" s="310">
        <f t="shared" si="19"/>
        <v>877300</v>
      </c>
      <c r="K87" s="256">
        <v>1</v>
      </c>
      <c r="L87" s="250" t="s">
        <v>903</v>
      </c>
      <c r="M87" s="250" t="s">
        <v>875</v>
      </c>
      <c r="N87" s="256" t="s">
        <v>1006</v>
      </c>
      <c r="O87" s="863">
        <v>54</v>
      </c>
      <c r="P87" s="264">
        <v>100</v>
      </c>
      <c r="Q87" s="253">
        <v>6450</v>
      </c>
      <c r="R87" s="253">
        <f t="shared" si="20"/>
        <v>348300</v>
      </c>
      <c r="S87" s="258">
        <v>8</v>
      </c>
      <c r="T87" s="259">
        <v>0.3</v>
      </c>
      <c r="U87" s="253">
        <f t="shared" si="17"/>
        <v>104490</v>
      </c>
      <c r="V87" s="253">
        <f t="shared" si="18"/>
        <v>243810</v>
      </c>
      <c r="W87" s="253">
        <f t="shared" si="21"/>
        <v>247995</v>
      </c>
      <c r="X87" s="253">
        <v>247995</v>
      </c>
      <c r="Y87" s="863">
        <v>10</v>
      </c>
      <c r="Z87" s="257">
        <v>0</v>
      </c>
      <c r="AA87" s="284">
        <v>0</v>
      </c>
    </row>
    <row r="88" spans="1:30" x14ac:dyDescent="0.45">
      <c r="A88" s="863">
        <v>446</v>
      </c>
      <c r="B88" s="863" t="s">
        <v>26</v>
      </c>
      <c r="C88" s="863">
        <v>69045</v>
      </c>
      <c r="D88" s="863">
        <v>7</v>
      </c>
      <c r="E88" s="863">
        <v>0</v>
      </c>
      <c r="F88" s="262">
        <v>29</v>
      </c>
      <c r="G88" s="263">
        <v>1</v>
      </c>
      <c r="H88" s="257">
        <v>2829</v>
      </c>
      <c r="I88" s="863">
        <v>230</v>
      </c>
      <c r="J88" s="310">
        <f t="shared" si="19"/>
        <v>650670</v>
      </c>
      <c r="K88" s="256">
        <v>1</v>
      </c>
      <c r="L88" s="863"/>
      <c r="N88" s="256" t="s">
        <v>1009</v>
      </c>
      <c r="W88" s="253">
        <v>650670</v>
      </c>
      <c r="X88" s="253">
        <v>650670</v>
      </c>
      <c r="Y88" s="863">
        <v>50</v>
      </c>
      <c r="Z88" s="257">
        <v>0</v>
      </c>
      <c r="AA88" s="284">
        <v>0</v>
      </c>
    </row>
    <row r="89" spans="1:30" x14ac:dyDescent="0.45">
      <c r="A89" s="863">
        <v>447</v>
      </c>
      <c r="B89" s="863" t="s">
        <v>26</v>
      </c>
      <c r="C89" s="863">
        <v>76927</v>
      </c>
      <c r="D89" s="863">
        <v>0</v>
      </c>
      <c r="E89" s="863">
        <v>1</v>
      </c>
      <c r="F89" s="262">
        <v>60</v>
      </c>
      <c r="G89" s="263">
        <v>1</v>
      </c>
      <c r="H89" s="257">
        <v>160</v>
      </c>
      <c r="I89" s="863">
        <v>310</v>
      </c>
      <c r="J89" s="310">
        <f t="shared" si="19"/>
        <v>49600</v>
      </c>
      <c r="K89" s="256">
        <v>1</v>
      </c>
      <c r="L89" s="863"/>
      <c r="N89" s="256" t="s">
        <v>1009</v>
      </c>
      <c r="W89" s="253">
        <v>49600</v>
      </c>
      <c r="X89" s="253">
        <v>49600</v>
      </c>
      <c r="Y89" s="863">
        <v>50</v>
      </c>
      <c r="Z89" s="257">
        <v>0</v>
      </c>
      <c r="AA89" s="284">
        <v>0</v>
      </c>
    </row>
    <row r="90" spans="1:30" x14ac:dyDescent="0.45">
      <c r="A90" s="863">
        <v>448</v>
      </c>
      <c r="B90" s="863" t="s">
        <v>26</v>
      </c>
      <c r="C90" s="863">
        <v>76928</v>
      </c>
      <c r="D90" s="863">
        <v>0</v>
      </c>
      <c r="E90" s="863">
        <v>1</v>
      </c>
      <c r="F90" s="262">
        <v>60</v>
      </c>
      <c r="G90" s="263">
        <v>4</v>
      </c>
      <c r="H90" s="257">
        <v>160</v>
      </c>
      <c r="I90" s="863">
        <v>310</v>
      </c>
      <c r="J90" s="310">
        <f t="shared" si="19"/>
        <v>49600</v>
      </c>
      <c r="K90" s="256">
        <v>1</v>
      </c>
      <c r="L90" s="863"/>
      <c r="N90" s="256" t="s">
        <v>1011</v>
      </c>
      <c r="T90" s="259"/>
      <c r="W90" s="253">
        <v>49600</v>
      </c>
      <c r="X90" s="253">
        <v>49600</v>
      </c>
      <c r="Y90" s="863">
        <v>0</v>
      </c>
      <c r="Z90" s="301">
        <v>46600</v>
      </c>
      <c r="AA90" s="284">
        <v>0.3</v>
      </c>
      <c r="AD90" s="248"/>
    </row>
    <row r="91" spans="1:30" ht="45" x14ac:dyDescent="0.45">
      <c r="A91" s="250">
        <v>449</v>
      </c>
      <c r="B91" s="250" t="s">
        <v>26</v>
      </c>
      <c r="C91" s="250">
        <v>76929</v>
      </c>
      <c r="D91" s="250">
        <v>0</v>
      </c>
      <c r="E91" s="250">
        <v>1</v>
      </c>
      <c r="F91" s="251">
        <v>61</v>
      </c>
      <c r="G91" s="263">
        <v>2</v>
      </c>
      <c r="H91" s="257">
        <v>161</v>
      </c>
      <c r="I91" s="863">
        <v>310</v>
      </c>
      <c r="J91" s="310">
        <f t="shared" si="19"/>
        <v>49910</v>
      </c>
      <c r="K91" s="256">
        <v>1</v>
      </c>
      <c r="L91" s="863" t="s">
        <v>935</v>
      </c>
      <c r="M91" s="863" t="s">
        <v>888</v>
      </c>
      <c r="N91" s="291" t="s">
        <v>1089</v>
      </c>
      <c r="O91" s="863">
        <v>28.25</v>
      </c>
      <c r="P91" s="264">
        <v>50</v>
      </c>
      <c r="Q91" s="253">
        <v>6450</v>
      </c>
      <c r="R91" s="253">
        <f t="shared" ref="R91:R138" si="22">O91*Q91</f>
        <v>182212.5</v>
      </c>
      <c r="S91" s="258">
        <v>15</v>
      </c>
      <c r="T91" s="259">
        <v>0.5</v>
      </c>
      <c r="U91" s="253">
        <f t="shared" ref="U91" si="23">R91*T91</f>
        <v>91106.25</v>
      </c>
      <c r="V91" s="253">
        <f t="shared" ref="V91" si="24">R91-U91</f>
        <v>91106.25</v>
      </c>
      <c r="W91" s="253">
        <f t="shared" ref="W91" si="25">O91/4*I91+V91</f>
        <v>93295.625</v>
      </c>
      <c r="X91" s="253">
        <v>49600</v>
      </c>
      <c r="Y91" s="863">
        <v>50</v>
      </c>
      <c r="Z91" s="257">
        <v>0</v>
      </c>
      <c r="AA91" s="284">
        <v>0</v>
      </c>
    </row>
    <row r="92" spans="1:30" ht="45" x14ac:dyDescent="0.45">
      <c r="A92" s="250">
        <v>450</v>
      </c>
      <c r="B92" s="250" t="s">
        <v>26</v>
      </c>
      <c r="C92" s="250">
        <v>28868</v>
      </c>
      <c r="D92" s="250">
        <v>0</v>
      </c>
      <c r="E92" s="250">
        <v>1</v>
      </c>
      <c r="F92" s="251">
        <v>55</v>
      </c>
      <c r="G92" s="263">
        <v>2</v>
      </c>
      <c r="H92" s="257">
        <v>155</v>
      </c>
      <c r="I92" s="863">
        <v>310</v>
      </c>
      <c r="J92" s="310">
        <f t="shared" si="19"/>
        <v>48050</v>
      </c>
      <c r="K92" s="256">
        <v>1</v>
      </c>
      <c r="L92" s="863" t="s">
        <v>935</v>
      </c>
      <c r="M92" s="863" t="s">
        <v>888</v>
      </c>
      <c r="N92" s="291" t="s">
        <v>1089</v>
      </c>
      <c r="O92" s="863">
        <v>28.25</v>
      </c>
      <c r="P92" s="264">
        <v>50</v>
      </c>
      <c r="Q92" s="253">
        <v>6450</v>
      </c>
      <c r="R92" s="253">
        <f t="shared" si="22"/>
        <v>182212.5</v>
      </c>
      <c r="S92" s="258">
        <v>15</v>
      </c>
      <c r="T92" s="259">
        <v>0.5</v>
      </c>
      <c r="U92" s="253">
        <f t="shared" si="17"/>
        <v>91106.25</v>
      </c>
      <c r="V92" s="253">
        <f t="shared" si="18"/>
        <v>91106.25</v>
      </c>
      <c r="W92" s="253">
        <f t="shared" si="21"/>
        <v>93295.625</v>
      </c>
      <c r="X92" s="253">
        <v>93296</v>
      </c>
      <c r="Y92" s="863">
        <v>50</v>
      </c>
      <c r="Z92" s="257">
        <v>0</v>
      </c>
      <c r="AA92" s="284">
        <v>0</v>
      </c>
    </row>
    <row r="93" spans="1:30" x14ac:dyDescent="0.45">
      <c r="A93" s="863">
        <v>451</v>
      </c>
      <c r="B93" s="863" t="s">
        <v>26</v>
      </c>
      <c r="C93" s="863">
        <v>45800</v>
      </c>
      <c r="D93" s="863">
        <v>0</v>
      </c>
      <c r="E93" s="863">
        <v>3</v>
      </c>
      <c r="F93" s="262">
        <v>96</v>
      </c>
      <c r="G93" s="863">
        <v>1</v>
      </c>
      <c r="H93" s="257">
        <v>396</v>
      </c>
      <c r="I93" s="863">
        <v>310</v>
      </c>
      <c r="J93" s="310">
        <f t="shared" si="19"/>
        <v>122760</v>
      </c>
      <c r="K93" s="256">
        <v>1</v>
      </c>
      <c r="L93" s="863"/>
      <c r="N93" s="256" t="s">
        <v>1009</v>
      </c>
      <c r="W93" s="257">
        <v>122760</v>
      </c>
      <c r="X93" s="257">
        <v>122760</v>
      </c>
      <c r="Y93" s="863">
        <v>50</v>
      </c>
      <c r="Z93" s="257">
        <v>0</v>
      </c>
      <c r="AA93" s="284">
        <v>0</v>
      </c>
    </row>
    <row r="94" spans="1:30" x14ac:dyDescent="0.45">
      <c r="A94" s="250">
        <v>452</v>
      </c>
      <c r="B94" s="250" t="s">
        <v>26</v>
      </c>
      <c r="C94" s="250">
        <v>18854</v>
      </c>
      <c r="D94" s="250">
        <v>4</v>
      </c>
      <c r="E94" s="250">
        <v>2</v>
      </c>
      <c r="F94" s="251">
        <v>71</v>
      </c>
      <c r="G94" s="268">
        <v>2</v>
      </c>
      <c r="H94" s="257">
        <v>1871</v>
      </c>
      <c r="I94" s="863">
        <v>310</v>
      </c>
      <c r="J94" s="310">
        <f t="shared" si="19"/>
        <v>580010</v>
      </c>
      <c r="K94" s="256">
        <v>1</v>
      </c>
      <c r="L94" s="250" t="s">
        <v>903</v>
      </c>
      <c r="M94" s="250" t="s">
        <v>872</v>
      </c>
      <c r="N94" s="256" t="s">
        <v>1006</v>
      </c>
      <c r="O94" s="863">
        <v>90</v>
      </c>
      <c r="P94" s="264">
        <v>100</v>
      </c>
      <c r="Q94" s="253">
        <v>6450</v>
      </c>
      <c r="R94" s="253">
        <f t="shared" si="22"/>
        <v>580500</v>
      </c>
      <c r="S94" s="258">
        <v>38</v>
      </c>
      <c r="T94" s="259">
        <v>0.66</v>
      </c>
      <c r="U94" s="253">
        <f t="shared" si="17"/>
        <v>383130</v>
      </c>
      <c r="V94" s="253">
        <f t="shared" si="18"/>
        <v>197370</v>
      </c>
      <c r="W94" s="253">
        <f t="shared" si="21"/>
        <v>204345</v>
      </c>
      <c r="X94" s="257">
        <v>204345</v>
      </c>
      <c r="Y94" s="863">
        <v>50</v>
      </c>
      <c r="Z94" s="257">
        <v>0</v>
      </c>
      <c r="AA94" s="284">
        <v>0</v>
      </c>
    </row>
    <row r="95" spans="1:30" x14ac:dyDescent="0.45">
      <c r="A95" s="863">
        <v>453</v>
      </c>
      <c r="B95" s="863" t="s">
        <v>26</v>
      </c>
      <c r="C95" s="863">
        <v>28869</v>
      </c>
      <c r="D95" s="863">
        <v>0</v>
      </c>
      <c r="E95" s="863">
        <v>3</v>
      </c>
      <c r="F95" s="262">
        <v>98</v>
      </c>
      <c r="G95" s="863">
        <v>1</v>
      </c>
      <c r="H95" s="257">
        <v>398</v>
      </c>
      <c r="I95" s="863">
        <v>310</v>
      </c>
      <c r="J95" s="310">
        <f t="shared" si="19"/>
        <v>123380</v>
      </c>
      <c r="K95" s="256">
        <v>1</v>
      </c>
      <c r="L95" s="863"/>
      <c r="N95" s="256" t="s">
        <v>1009</v>
      </c>
      <c r="W95" s="257">
        <v>123380</v>
      </c>
      <c r="X95" s="257">
        <v>123380</v>
      </c>
      <c r="Y95" s="863">
        <v>50</v>
      </c>
      <c r="Z95" s="257">
        <v>0</v>
      </c>
      <c r="AA95" s="284">
        <v>0</v>
      </c>
    </row>
    <row r="96" spans="1:30" x14ac:dyDescent="0.45">
      <c r="A96" s="250">
        <v>454</v>
      </c>
      <c r="B96" s="250" t="s">
        <v>26</v>
      </c>
      <c r="C96" s="250">
        <v>45801</v>
      </c>
      <c r="D96" s="250">
        <v>1</v>
      </c>
      <c r="E96" s="250">
        <v>0</v>
      </c>
      <c r="F96" s="251">
        <v>21</v>
      </c>
      <c r="G96" s="250">
        <v>2</v>
      </c>
      <c r="H96" s="257">
        <v>421</v>
      </c>
      <c r="I96" s="863">
        <v>310</v>
      </c>
      <c r="J96" s="310">
        <f t="shared" si="19"/>
        <v>130510</v>
      </c>
      <c r="K96" s="256">
        <v>1</v>
      </c>
      <c r="L96" s="250" t="s">
        <v>903</v>
      </c>
      <c r="M96" s="250" t="s">
        <v>872</v>
      </c>
      <c r="N96" s="256" t="s">
        <v>1006</v>
      </c>
      <c r="O96" s="863">
        <v>90</v>
      </c>
      <c r="P96" s="264">
        <v>100</v>
      </c>
      <c r="Q96" s="253">
        <v>6450</v>
      </c>
      <c r="R96" s="253">
        <f t="shared" si="22"/>
        <v>580500</v>
      </c>
      <c r="S96" s="258">
        <v>25</v>
      </c>
      <c r="T96" s="259">
        <v>0.4</v>
      </c>
      <c r="U96" s="253">
        <f t="shared" si="17"/>
        <v>232200</v>
      </c>
      <c r="V96" s="253">
        <f t="shared" si="18"/>
        <v>348300</v>
      </c>
      <c r="W96" s="253">
        <f t="shared" si="21"/>
        <v>355275</v>
      </c>
      <c r="X96" s="253">
        <v>355275</v>
      </c>
      <c r="Y96" s="863">
        <v>50</v>
      </c>
      <c r="Z96" s="257">
        <v>0</v>
      </c>
      <c r="AA96" s="284">
        <v>0</v>
      </c>
    </row>
    <row r="97" spans="1:30" x14ac:dyDescent="0.45">
      <c r="A97" s="250"/>
      <c r="B97" s="250"/>
      <c r="C97" s="250"/>
      <c r="D97" s="250"/>
      <c r="E97" s="250"/>
      <c r="F97" s="251"/>
      <c r="G97" s="250">
        <v>2</v>
      </c>
      <c r="K97" s="256">
        <v>2</v>
      </c>
      <c r="L97" s="250" t="s">
        <v>903</v>
      </c>
      <c r="M97" s="250" t="s">
        <v>872</v>
      </c>
      <c r="N97" s="256" t="s">
        <v>1006</v>
      </c>
      <c r="O97" s="863">
        <v>49</v>
      </c>
      <c r="P97" s="264">
        <v>100</v>
      </c>
      <c r="Q97" s="253">
        <v>6450</v>
      </c>
      <c r="R97" s="253">
        <f t="shared" si="22"/>
        <v>316050</v>
      </c>
      <c r="S97" s="258">
        <v>5</v>
      </c>
      <c r="T97" s="259">
        <v>0.05</v>
      </c>
      <c r="U97" s="253">
        <f t="shared" si="17"/>
        <v>15802.5</v>
      </c>
      <c r="V97" s="253">
        <f t="shared" si="18"/>
        <v>300247.5</v>
      </c>
      <c r="W97" s="253">
        <f t="shared" si="21"/>
        <v>300247.5</v>
      </c>
      <c r="X97" s="257">
        <v>300245</v>
      </c>
      <c r="Y97" s="863">
        <v>0</v>
      </c>
      <c r="Z97" s="257">
        <v>300248</v>
      </c>
      <c r="AA97" s="284">
        <v>0.02</v>
      </c>
      <c r="AD97" s="248"/>
    </row>
    <row r="98" spans="1:30" x14ac:dyDescent="0.45">
      <c r="A98" s="250">
        <v>455</v>
      </c>
      <c r="B98" s="250" t="s">
        <v>26</v>
      </c>
      <c r="C98" s="250">
        <v>77378</v>
      </c>
      <c r="D98" s="250">
        <v>0</v>
      </c>
      <c r="E98" s="250">
        <v>2</v>
      </c>
      <c r="F98" s="251">
        <v>14</v>
      </c>
      <c r="G98" s="250">
        <v>2</v>
      </c>
      <c r="H98" s="257">
        <v>214</v>
      </c>
      <c r="I98" s="863">
        <v>440</v>
      </c>
      <c r="J98" s="310">
        <f t="shared" si="19"/>
        <v>94160</v>
      </c>
      <c r="K98" s="256">
        <v>1</v>
      </c>
      <c r="L98" s="250" t="s">
        <v>903</v>
      </c>
      <c r="M98" s="250" t="s">
        <v>872</v>
      </c>
      <c r="N98" s="256" t="s">
        <v>1006</v>
      </c>
      <c r="O98" s="863">
        <v>234</v>
      </c>
      <c r="P98" s="264">
        <v>100</v>
      </c>
      <c r="Q98" s="253">
        <v>6450</v>
      </c>
      <c r="R98" s="253">
        <f t="shared" si="22"/>
        <v>1509300</v>
      </c>
      <c r="S98" s="258">
        <v>5</v>
      </c>
      <c r="T98" s="259">
        <v>0.05</v>
      </c>
      <c r="U98" s="253">
        <f t="shared" si="17"/>
        <v>75465</v>
      </c>
      <c r="V98" s="253">
        <f t="shared" si="18"/>
        <v>1433835</v>
      </c>
      <c r="W98" s="253">
        <f t="shared" si="21"/>
        <v>1459575</v>
      </c>
      <c r="X98" s="257">
        <v>1459575</v>
      </c>
      <c r="Y98" s="863">
        <v>0</v>
      </c>
      <c r="Z98" s="257">
        <v>0</v>
      </c>
      <c r="AA98" s="284">
        <v>0</v>
      </c>
    </row>
    <row r="99" spans="1:30" x14ac:dyDescent="0.45">
      <c r="A99" s="250">
        <v>456</v>
      </c>
      <c r="B99" s="250" t="s">
        <v>26</v>
      </c>
      <c r="C99" s="250">
        <v>66439</v>
      </c>
      <c r="D99" s="250">
        <v>0</v>
      </c>
      <c r="E99" s="250">
        <v>2</v>
      </c>
      <c r="F99" s="251">
        <v>0</v>
      </c>
      <c r="G99" s="250">
        <v>2</v>
      </c>
      <c r="H99" s="257">
        <v>200</v>
      </c>
      <c r="I99" s="863">
        <v>500</v>
      </c>
      <c r="J99" s="310">
        <f t="shared" si="19"/>
        <v>100000</v>
      </c>
      <c r="K99" s="256">
        <v>1</v>
      </c>
      <c r="L99" s="250" t="s">
        <v>903</v>
      </c>
      <c r="M99" s="250" t="s">
        <v>888</v>
      </c>
      <c r="N99" s="256" t="s">
        <v>1006</v>
      </c>
      <c r="O99" s="863">
        <v>81</v>
      </c>
      <c r="P99" s="264">
        <v>100</v>
      </c>
      <c r="Q99" s="253">
        <v>6450</v>
      </c>
      <c r="R99" s="253">
        <f t="shared" si="22"/>
        <v>522450</v>
      </c>
      <c r="S99" s="258">
        <v>19</v>
      </c>
      <c r="T99" s="259">
        <v>0.7</v>
      </c>
      <c r="U99" s="253">
        <f t="shared" si="17"/>
        <v>365715</v>
      </c>
      <c r="V99" s="253">
        <f t="shared" si="18"/>
        <v>156735</v>
      </c>
      <c r="W99" s="253">
        <f>O99/4*I99+V99</f>
        <v>166860</v>
      </c>
      <c r="X99" s="257">
        <f>166860+100000</f>
        <v>266860</v>
      </c>
      <c r="Y99" s="863">
        <v>50</v>
      </c>
      <c r="Z99" s="257">
        <v>0</v>
      </c>
      <c r="AA99" s="284">
        <v>0</v>
      </c>
    </row>
    <row r="100" spans="1:30" x14ac:dyDescent="0.45">
      <c r="A100" s="863">
        <v>457</v>
      </c>
      <c r="B100" s="863" t="s">
        <v>26</v>
      </c>
      <c r="C100" s="863">
        <v>77035</v>
      </c>
      <c r="D100" s="863">
        <v>5</v>
      </c>
      <c r="E100" s="863">
        <v>0</v>
      </c>
      <c r="F100" s="262">
        <v>60</v>
      </c>
      <c r="G100" s="263">
        <v>1</v>
      </c>
      <c r="H100" s="257">
        <v>2060</v>
      </c>
      <c r="I100" s="863">
        <v>150</v>
      </c>
      <c r="J100" s="310">
        <f t="shared" si="19"/>
        <v>309000</v>
      </c>
      <c r="K100" s="256">
        <v>1</v>
      </c>
      <c r="L100" s="863"/>
      <c r="N100" s="256" t="s">
        <v>1009</v>
      </c>
      <c r="W100" s="253">
        <v>309000</v>
      </c>
      <c r="X100" s="253">
        <v>309000</v>
      </c>
      <c r="Y100" s="863">
        <v>50</v>
      </c>
      <c r="Z100" s="257">
        <v>0</v>
      </c>
      <c r="AA100" s="284">
        <v>0</v>
      </c>
    </row>
    <row r="101" spans="1:30" x14ac:dyDescent="0.45">
      <c r="A101" s="863">
        <v>458</v>
      </c>
      <c r="B101" s="863" t="s">
        <v>26</v>
      </c>
      <c r="C101" s="863">
        <v>15133</v>
      </c>
      <c r="D101" s="863">
        <v>2</v>
      </c>
      <c r="E101" s="863">
        <v>1</v>
      </c>
      <c r="F101" s="262">
        <v>19</v>
      </c>
      <c r="G101" s="263">
        <v>1</v>
      </c>
      <c r="H101" s="257">
        <v>919</v>
      </c>
      <c r="I101" s="863">
        <v>190</v>
      </c>
      <c r="J101" s="310">
        <f t="shared" si="19"/>
        <v>174610</v>
      </c>
      <c r="K101" s="256">
        <v>1</v>
      </c>
      <c r="L101" s="863"/>
      <c r="N101" s="256" t="s">
        <v>1009</v>
      </c>
      <c r="W101" s="253">
        <v>174610</v>
      </c>
      <c r="X101" s="253">
        <v>174610</v>
      </c>
      <c r="Y101" s="863">
        <v>50</v>
      </c>
      <c r="Z101" s="257">
        <v>0</v>
      </c>
      <c r="AA101" s="284">
        <v>0</v>
      </c>
    </row>
    <row r="102" spans="1:30" x14ac:dyDescent="0.45">
      <c r="A102" s="863">
        <v>459</v>
      </c>
      <c r="B102" s="863" t="s">
        <v>26</v>
      </c>
      <c r="C102" s="863">
        <v>15135</v>
      </c>
      <c r="D102" s="863">
        <v>6</v>
      </c>
      <c r="E102" s="863">
        <v>1</v>
      </c>
      <c r="F102" s="262">
        <v>58</v>
      </c>
      <c r="G102" s="263">
        <v>1</v>
      </c>
      <c r="H102" s="257">
        <v>2558</v>
      </c>
      <c r="I102" s="863">
        <v>630</v>
      </c>
      <c r="J102" s="310">
        <f t="shared" si="19"/>
        <v>1611540</v>
      </c>
      <c r="K102" s="256">
        <v>1</v>
      </c>
      <c r="L102" s="863"/>
      <c r="N102" s="256" t="s">
        <v>1009</v>
      </c>
      <c r="W102" s="253">
        <v>1611540</v>
      </c>
      <c r="X102" s="253">
        <v>1611540</v>
      </c>
      <c r="Y102" s="863">
        <v>50</v>
      </c>
      <c r="Z102" s="257">
        <v>0</v>
      </c>
      <c r="AA102" s="284">
        <v>0</v>
      </c>
    </row>
    <row r="103" spans="1:30" x14ac:dyDescent="0.45">
      <c r="A103" s="863">
        <v>460</v>
      </c>
      <c r="B103" s="863" t="s">
        <v>26</v>
      </c>
      <c r="C103" s="863">
        <v>27369</v>
      </c>
      <c r="D103" s="863">
        <v>1</v>
      </c>
      <c r="E103" s="863">
        <v>3</v>
      </c>
      <c r="F103" s="262">
        <v>50</v>
      </c>
      <c r="G103" s="863"/>
      <c r="H103" s="257">
        <v>750</v>
      </c>
      <c r="I103" s="863">
        <v>170</v>
      </c>
      <c r="J103" s="310">
        <f t="shared" si="19"/>
        <v>127500</v>
      </c>
      <c r="K103" s="256">
        <v>1</v>
      </c>
      <c r="L103" s="863"/>
      <c r="N103" s="256" t="s">
        <v>1023</v>
      </c>
      <c r="W103" s="257">
        <v>127500</v>
      </c>
      <c r="X103" s="257">
        <v>127500</v>
      </c>
      <c r="Z103" s="863"/>
      <c r="AA103" s="863" t="s">
        <v>1023</v>
      </c>
    </row>
    <row r="104" spans="1:30" x14ac:dyDescent="0.45">
      <c r="A104" s="863">
        <v>461</v>
      </c>
      <c r="B104" s="863" t="s">
        <v>26</v>
      </c>
      <c r="C104" s="863">
        <v>51347</v>
      </c>
      <c r="D104" s="863">
        <v>0</v>
      </c>
      <c r="E104" s="863">
        <v>1</v>
      </c>
      <c r="F104" s="262">
        <v>0</v>
      </c>
      <c r="G104" s="863">
        <v>100</v>
      </c>
      <c r="H104" s="257">
        <v>100</v>
      </c>
      <c r="I104" s="863">
        <v>230</v>
      </c>
      <c r="J104" s="310">
        <f t="shared" si="19"/>
        <v>23000</v>
      </c>
      <c r="K104" s="256">
        <v>1</v>
      </c>
      <c r="L104" s="863"/>
      <c r="N104" s="256" t="s">
        <v>1009</v>
      </c>
      <c r="W104" s="257">
        <v>23000</v>
      </c>
      <c r="X104" s="257">
        <v>23000</v>
      </c>
      <c r="Y104" s="863">
        <v>50</v>
      </c>
      <c r="Z104" s="257">
        <v>0</v>
      </c>
      <c r="AA104" s="284">
        <v>0</v>
      </c>
    </row>
    <row r="105" spans="1:30" ht="28.5" x14ac:dyDescent="0.45">
      <c r="A105" s="863">
        <v>462</v>
      </c>
      <c r="B105" s="863" t="s">
        <v>26</v>
      </c>
      <c r="C105" s="863">
        <v>60052</v>
      </c>
      <c r="D105" s="863">
        <v>49</v>
      </c>
      <c r="E105" s="863">
        <v>2</v>
      </c>
      <c r="F105" s="262">
        <v>94</v>
      </c>
      <c r="G105" s="863">
        <v>1</v>
      </c>
      <c r="H105" s="257">
        <v>200</v>
      </c>
      <c r="I105" s="863">
        <v>210</v>
      </c>
      <c r="J105" s="310">
        <f t="shared" si="19"/>
        <v>42000</v>
      </c>
      <c r="K105" s="256">
        <v>1</v>
      </c>
      <c r="L105" s="267" t="s">
        <v>934</v>
      </c>
      <c r="M105" s="863" t="s">
        <v>872</v>
      </c>
      <c r="N105" s="256" t="s">
        <v>1009</v>
      </c>
      <c r="O105" s="863">
        <v>800</v>
      </c>
      <c r="P105" s="264">
        <v>1</v>
      </c>
      <c r="Q105" s="253">
        <v>2100</v>
      </c>
      <c r="R105" s="253">
        <f t="shared" si="22"/>
        <v>1680000</v>
      </c>
      <c r="S105" s="258">
        <v>10</v>
      </c>
      <c r="T105" s="259">
        <v>0.1</v>
      </c>
      <c r="U105" s="253">
        <f t="shared" si="17"/>
        <v>168000</v>
      </c>
      <c r="V105" s="253">
        <f t="shared" si="18"/>
        <v>1512000</v>
      </c>
      <c r="W105" s="253">
        <f t="shared" si="21"/>
        <v>1554000</v>
      </c>
      <c r="X105" s="257">
        <f>W105+J105</f>
        <v>1596000</v>
      </c>
      <c r="Y105" s="863">
        <v>50</v>
      </c>
      <c r="Z105" s="257">
        <v>0</v>
      </c>
      <c r="AA105" s="284">
        <v>0</v>
      </c>
    </row>
    <row r="106" spans="1:30" x14ac:dyDescent="0.45">
      <c r="A106" s="863"/>
      <c r="D106" s="863"/>
      <c r="E106" s="863"/>
      <c r="F106" s="262"/>
      <c r="G106" s="863">
        <v>2</v>
      </c>
      <c r="H106" s="257">
        <v>11.25</v>
      </c>
      <c r="I106" s="863">
        <v>210</v>
      </c>
      <c r="J106" s="310">
        <f t="shared" si="19"/>
        <v>2362.5</v>
      </c>
      <c r="K106" s="256">
        <v>2</v>
      </c>
      <c r="L106" s="863" t="s">
        <v>903</v>
      </c>
      <c r="M106" s="863" t="s">
        <v>872</v>
      </c>
      <c r="N106" s="256" t="s">
        <v>1006</v>
      </c>
      <c r="O106" s="863">
        <v>45</v>
      </c>
      <c r="P106" s="264">
        <v>5.7000000000000002E-2</v>
      </c>
      <c r="Q106" s="253">
        <v>6450</v>
      </c>
      <c r="R106" s="253">
        <f t="shared" si="22"/>
        <v>290250</v>
      </c>
      <c r="S106" s="258">
        <v>12</v>
      </c>
      <c r="T106" s="259">
        <v>0.14000000000000001</v>
      </c>
      <c r="U106" s="253">
        <f t="shared" si="17"/>
        <v>40635.000000000007</v>
      </c>
      <c r="V106" s="253">
        <f t="shared" si="18"/>
        <v>249615</v>
      </c>
      <c r="W106" s="253">
        <f t="shared" si="21"/>
        <v>251977.5</v>
      </c>
      <c r="X106" s="257">
        <f>W106+J106</f>
        <v>254340</v>
      </c>
      <c r="Y106" s="863">
        <v>50</v>
      </c>
      <c r="Z106" s="257">
        <v>0</v>
      </c>
      <c r="AA106" s="284">
        <v>0</v>
      </c>
    </row>
    <row r="107" spans="1:30" x14ac:dyDescent="0.45">
      <c r="A107" s="863"/>
      <c r="D107" s="863"/>
      <c r="E107" s="863"/>
      <c r="F107" s="262"/>
      <c r="G107" s="863">
        <v>1</v>
      </c>
      <c r="H107" s="257">
        <v>19682.75</v>
      </c>
      <c r="I107" s="863">
        <v>210</v>
      </c>
      <c r="J107" s="310">
        <f t="shared" si="19"/>
        <v>4133377.5</v>
      </c>
      <c r="K107" s="256">
        <v>3</v>
      </c>
      <c r="L107" s="863"/>
      <c r="N107" s="256" t="s">
        <v>1009</v>
      </c>
      <c r="O107" s="863">
        <v>78731</v>
      </c>
      <c r="P107" s="264">
        <v>98.94</v>
      </c>
      <c r="X107" s="253">
        <v>4133378</v>
      </c>
      <c r="Y107" s="863">
        <v>50</v>
      </c>
      <c r="Z107" s="257">
        <v>0</v>
      </c>
      <c r="AA107" s="284">
        <v>0</v>
      </c>
    </row>
    <row r="108" spans="1:30" x14ac:dyDescent="0.45">
      <c r="A108" s="863">
        <v>463</v>
      </c>
      <c r="B108" s="863" t="s">
        <v>26</v>
      </c>
      <c r="C108" s="863">
        <v>55434</v>
      </c>
      <c r="D108" s="863">
        <v>0</v>
      </c>
      <c r="E108" s="863">
        <v>2</v>
      </c>
      <c r="F108" s="262">
        <v>0</v>
      </c>
      <c r="G108" s="863">
        <v>2</v>
      </c>
      <c r="H108" s="257">
        <v>200</v>
      </c>
      <c r="I108" s="863">
        <v>500</v>
      </c>
      <c r="J108" s="310">
        <f t="shared" si="19"/>
        <v>100000</v>
      </c>
      <c r="K108" s="256">
        <v>1</v>
      </c>
      <c r="L108" s="863" t="s">
        <v>903</v>
      </c>
      <c r="M108" s="863" t="s">
        <v>875</v>
      </c>
      <c r="N108" s="256" t="s">
        <v>1006</v>
      </c>
      <c r="O108" s="863">
        <v>84</v>
      </c>
      <c r="P108" s="264">
        <v>100</v>
      </c>
      <c r="Q108" s="253">
        <v>6450</v>
      </c>
      <c r="R108" s="253">
        <f t="shared" si="22"/>
        <v>541800</v>
      </c>
      <c r="S108" s="258">
        <v>24</v>
      </c>
      <c r="T108" s="259">
        <v>0.93</v>
      </c>
      <c r="U108" s="253">
        <f t="shared" si="17"/>
        <v>503874</v>
      </c>
      <c r="V108" s="253">
        <f t="shared" si="18"/>
        <v>37926</v>
      </c>
      <c r="W108" s="253">
        <f t="shared" si="21"/>
        <v>48426</v>
      </c>
      <c r="X108" s="257">
        <f t="shared" ref="X108:X113" si="26">W108+J108</f>
        <v>148426</v>
      </c>
      <c r="Y108" s="863">
        <v>50</v>
      </c>
      <c r="Z108" s="257">
        <v>0</v>
      </c>
      <c r="AA108" s="284">
        <v>0</v>
      </c>
    </row>
    <row r="109" spans="1:30" x14ac:dyDescent="0.45">
      <c r="A109" s="863"/>
      <c r="D109" s="863"/>
      <c r="E109" s="863"/>
      <c r="F109" s="262"/>
      <c r="G109" s="863">
        <v>2</v>
      </c>
      <c r="J109" s="310">
        <v>100000</v>
      </c>
      <c r="K109" s="256">
        <v>2</v>
      </c>
      <c r="L109" s="863" t="s">
        <v>903</v>
      </c>
      <c r="M109" s="863" t="s">
        <v>872</v>
      </c>
      <c r="N109" s="256" t="s">
        <v>1006</v>
      </c>
      <c r="O109" s="863">
        <v>84</v>
      </c>
      <c r="P109" s="264">
        <v>100</v>
      </c>
      <c r="Q109" s="253">
        <v>6450</v>
      </c>
      <c r="R109" s="253">
        <f t="shared" si="22"/>
        <v>541800</v>
      </c>
      <c r="S109" s="258">
        <v>20</v>
      </c>
      <c r="T109" s="259">
        <v>0.3</v>
      </c>
      <c r="U109" s="253">
        <f t="shared" si="17"/>
        <v>162540</v>
      </c>
      <c r="V109" s="253">
        <f t="shared" si="18"/>
        <v>379260</v>
      </c>
      <c r="W109" s="253">
        <f t="shared" si="21"/>
        <v>379260</v>
      </c>
      <c r="X109" s="257">
        <f t="shared" si="26"/>
        <v>479260</v>
      </c>
      <c r="Y109" s="863">
        <v>10</v>
      </c>
      <c r="Z109" s="257">
        <v>0</v>
      </c>
      <c r="AA109" s="284">
        <v>0</v>
      </c>
    </row>
    <row r="110" spans="1:30" x14ac:dyDescent="0.45">
      <c r="A110" s="863">
        <v>464</v>
      </c>
      <c r="B110" s="863" t="s">
        <v>26</v>
      </c>
      <c r="C110" s="863">
        <v>26168</v>
      </c>
      <c r="D110" s="863">
        <v>0</v>
      </c>
      <c r="E110" s="863">
        <v>3</v>
      </c>
      <c r="F110" s="262">
        <v>36</v>
      </c>
      <c r="G110" s="863">
        <v>1</v>
      </c>
      <c r="H110" s="257">
        <v>336</v>
      </c>
      <c r="I110" s="863">
        <v>500</v>
      </c>
      <c r="J110" s="310">
        <f t="shared" si="19"/>
        <v>168000</v>
      </c>
      <c r="K110" s="256">
        <v>1</v>
      </c>
      <c r="L110" s="863"/>
      <c r="N110" s="256" t="s">
        <v>1009</v>
      </c>
      <c r="W110" s="257">
        <v>168000</v>
      </c>
      <c r="X110" s="257">
        <v>168000</v>
      </c>
      <c r="Y110" s="863">
        <v>50</v>
      </c>
      <c r="Z110" s="257">
        <v>0</v>
      </c>
      <c r="AA110" s="284">
        <v>0</v>
      </c>
    </row>
    <row r="111" spans="1:30" x14ac:dyDescent="0.45">
      <c r="A111" s="863">
        <v>465</v>
      </c>
      <c r="B111" s="863" t="s">
        <v>26</v>
      </c>
      <c r="C111" s="863">
        <v>47650</v>
      </c>
      <c r="D111" s="863">
        <v>0</v>
      </c>
      <c r="E111" s="863">
        <v>1</v>
      </c>
      <c r="F111" s="262">
        <v>61</v>
      </c>
      <c r="G111" s="863">
        <v>2</v>
      </c>
      <c r="H111" s="257">
        <v>161</v>
      </c>
      <c r="I111" s="863">
        <v>500</v>
      </c>
      <c r="J111" s="310">
        <f t="shared" si="19"/>
        <v>80500</v>
      </c>
      <c r="K111" s="256">
        <v>1</v>
      </c>
      <c r="L111" s="863" t="s">
        <v>885</v>
      </c>
      <c r="M111" s="863" t="s">
        <v>888</v>
      </c>
      <c r="N111" s="256" t="s">
        <v>1006</v>
      </c>
      <c r="O111" s="863">
        <v>321</v>
      </c>
      <c r="P111" s="264">
        <v>100</v>
      </c>
      <c r="Q111" s="253">
        <v>6450</v>
      </c>
      <c r="R111" s="253">
        <f t="shared" si="22"/>
        <v>2070450</v>
      </c>
      <c r="S111" s="258">
        <v>15</v>
      </c>
      <c r="T111" s="259">
        <v>0.5</v>
      </c>
      <c r="U111" s="253">
        <f t="shared" si="17"/>
        <v>1035225</v>
      </c>
      <c r="V111" s="253">
        <f t="shared" si="18"/>
        <v>1035225</v>
      </c>
      <c r="W111" s="253">
        <f t="shared" si="21"/>
        <v>1075350</v>
      </c>
      <c r="X111" s="257">
        <f t="shared" si="26"/>
        <v>1155850</v>
      </c>
      <c r="Y111" s="863">
        <v>50</v>
      </c>
      <c r="Z111" s="257">
        <v>0</v>
      </c>
      <c r="AA111" s="284">
        <v>0</v>
      </c>
    </row>
    <row r="112" spans="1:30" x14ac:dyDescent="0.45">
      <c r="A112" s="863"/>
      <c r="D112" s="863"/>
      <c r="E112" s="863"/>
      <c r="F112" s="262"/>
      <c r="G112" s="863">
        <v>2</v>
      </c>
      <c r="L112" s="863"/>
      <c r="M112" s="863" t="s">
        <v>924</v>
      </c>
      <c r="N112" s="256" t="s">
        <v>1006</v>
      </c>
      <c r="O112" s="863">
        <v>156</v>
      </c>
      <c r="P112" s="264">
        <v>50</v>
      </c>
      <c r="Q112" s="253">
        <v>6450</v>
      </c>
      <c r="R112" s="253">
        <f t="shared" si="22"/>
        <v>1006200</v>
      </c>
      <c r="S112" s="258">
        <v>15</v>
      </c>
      <c r="T112" s="259">
        <v>0.5</v>
      </c>
      <c r="U112" s="253">
        <f t="shared" si="17"/>
        <v>503100</v>
      </c>
      <c r="V112" s="253">
        <f t="shared" si="18"/>
        <v>503100</v>
      </c>
      <c r="W112" s="253">
        <f t="shared" si="21"/>
        <v>503100</v>
      </c>
      <c r="X112" s="257">
        <f t="shared" si="26"/>
        <v>503100</v>
      </c>
      <c r="Y112" s="863">
        <v>50</v>
      </c>
      <c r="Z112" s="257">
        <v>0</v>
      </c>
      <c r="AA112" s="284">
        <v>0</v>
      </c>
    </row>
    <row r="113" spans="1:30" x14ac:dyDescent="0.45">
      <c r="A113" s="863"/>
      <c r="D113" s="863"/>
      <c r="E113" s="863"/>
      <c r="F113" s="262"/>
      <c r="G113" s="863">
        <v>2</v>
      </c>
      <c r="L113" s="863"/>
      <c r="M113" s="863" t="s">
        <v>925</v>
      </c>
      <c r="N113" s="256" t="s">
        <v>1006</v>
      </c>
      <c r="O113" s="863">
        <v>156</v>
      </c>
      <c r="P113" s="264">
        <v>50</v>
      </c>
      <c r="Q113" s="253">
        <v>6450</v>
      </c>
      <c r="R113" s="253">
        <f t="shared" si="22"/>
        <v>1006200</v>
      </c>
      <c r="S113" s="258">
        <v>15</v>
      </c>
      <c r="T113" s="259">
        <v>0.5</v>
      </c>
      <c r="U113" s="253">
        <f t="shared" si="17"/>
        <v>503100</v>
      </c>
      <c r="V113" s="253">
        <f t="shared" si="18"/>
        <v>503100</v>
      </c>
      <c r="W113" s="253">
        <f t="shared" si="21"/>
        <v>503100</v>
      </c>
      <c r="X113" s="257">
        <f t="shared" si="26"/>
        <v>503100</v>
      </c>
      <c r="Y113" s="863">
        <v>50</v>
      </c>
      <c r="Z113" s="257">
        <v>0</v>
      </c>
      <c r="AA113" s="284">
        <v>0</v>
      </c>
    </row>
    <row r="114" spans="1:30" x14ac:dyDescent="0.45">
      <c r="A114" s="863">
        <v>466</v>
      </c>
      <c r="B114" s="863" t="s">
        <v>26</v>
      </c>
      <c r="C114" s="863">
        <v>47649</v>
      </c>
      <c r="D114" s="863">
        <v>0</v>
      </c>
      <c r="E114" s="863">
        <v>1</v>
      </c>
      <c r="F114" s="262">
        <v>26</v>
      </c>
      <c r="G114" s="863">
        <v>1</v>
      </c>
      <c r="H114" s="257">
        <v>126</v>
      </c>
      <c r="I114" s="863">
        <v>500</v>
      </c>
      <c r="J114" s="310">
        <f t="shared" si="19"/>
        <v>63000</v>
      </c>
      <c r="K114" s="256">
        <v>1</v>
      </c>
      <c r="L114" s="863"/>
      <c r="N114" s="256" t="s">
        <v>1009</v>
      </c>
      <c r="W114" s="257">
        <v>63000</v>
      </c>
      <c r="X114" s="257">
        <v>63000</v>
      </c>
      <c r="Y114" s="863">
        <v>50</v>
      </c>
      <c r="Z114" s="257">
        <v>0</v>
      </c>
      <c r="AA114" s="284">
        <v>0</v>
      </c>
    </row>
    <row r="115" spans="1:30" x14ac:dyDescent="0.45">
      <c r="A115" s="863">
        <v>467</v>
      </c>
      <c r="B115" s="863" t="s">
        <v>26</v>
      </c>
      <c r="C115" s="863">
        <v>47648</v>
      </c>
      <c r="D115" s="863">
        <v>0</v>
      </c>
      <c r="E115" s="863">
        <v>1</v>
      </c>
      <c r="F115" s="262">
        <v>61</v>
      </c>
      <c r="G115" s="863">
        <v>1</v>
      </c>
      <c r="H115" s="257">
        <v>161</v>
      </c>
      <c r="I115" s="863">
        <v>500</v>
      </c>
      <c r="J115" s="310">
        <f t="shared" si="19"/>
        <v>80500</v>
      </c>
      <c r="K115" s="256">
        <v>1</v>
      </c>
      <c r="L115" s="863"/>
      <c r="N115" s="256" t="s">
        <v>1009</v>
      </c>
      <c r="W115" s="257">
        <v>80500</v>
      </c>
      <c r="X115" s="257">
        <v>80500</v>
      </c>
      <c r="Y115" s="863">
        <v>50</v>
      </c>
      <c r="Z115" s="257">
        <v>0</v>
      </c>
      <c r="AA115" s="284">
        <v>0</v>
      </c>
    </row>
    <row r="116" spans="1:30" ht="30.75" x14ac:dyDescent="0.45">
      <c r="A116" s="863">
        <v>468</v>
      </c>
      <c r="B116" s="863" t="s">
        <v>26</v>
      </c>
      <c r="C116" s="863">
        <v>47653</v>
      </c>
      <c r="D116" s="863">
        <v>0</v>
      </c>
      <c r="E116" s="863">
        <v>3</v>
      </c>
      <c r="F116" s="262">
        <v>23</v>
      </c>
      <c r="G116" s="863">
        <v>5</v>
      </c>
      <c r="H116" s="257">
        <v>323</v>
      </c>
      <c r="I116" s="863">
        <v>130</v>
      </c>
      <c r="J116" s="310">
        <f t="shared" si="19"/>
        <v>41990</v>
      </c>
      <c r="K116" s="256">
        <v>1</v>
      </c>
      <c r="L116" s="863" t="s">
        <v>903</v>
      </c>
      <c r="M116" s="863" t="s">
        <v>875</v>
      </c>
      <c r="N116" s="291" t="s">
        <v>1083</v>
      </c>
      <c r="O116" s="863">
        <v>140</v>
      </c>
      <c r="P116" s="264">
        <v>100</v>
      </c>
      <c r="Q116" s="253">
        <v>6450</v>
      </c>
      <c r="R116" s="253">
        <f t="shared" ref="R116" si="27">O116*Q116</f>
        <v>903000</v>
      </c>
      <c r="S116" s="258">
        <v>5</v>
      </c>
      <c r="T116" s="259">
        <v>0.15</v>
      </c>
      <c r="U116" s="253">
        <f t="shared" ref="U116" si="28">R116*T116</f>
        <v>135450</v>
      </c>
      <c r="V116" s="253">
        <f t="shared" ref="V116" si="29">R116-U116</f>
        <v>767550</v>
      </c>
      <c r="W116" s="253">
        <f t="shared" ref="W116" si="30">O116/4*I116+V116</f>
        <v>772100</v>
      </c>
      <c r="X116" s="257">
        <f t="shared" ref="X116" si="31">W116+J116</f>
        <v>814090</v>
      </c>
      <c r="Y116" s="863">
        <v>0</v>
      </c>
      <c r="Z116" s="257">
        <v>814090</v>
      </c>
      <c r="AA116" s="284">
        <v>0.02</v>
      </c>
      <c r="AD116" s="248"/>
    </row>
    <row r="117" spans="1:30" x14ac:dyDescent="0.45">
      <c r="A117" s="863">
        <v>469</v>
      </c>
      <c r="B117" s="863" t="s">
        <v>26</v>
      </c>
      <c r="C117" s="863">
        <v>47651</v>
      </c>
      <c r="D117" s="863">
        <v>1</v>
      </c>
      <c r="E117" s="863">
        <v>1</v>
      </c>
      <c r="F117" s="262">
        <v>85</v>
      </c>
      <c r="G117" s="863">
        <v>1</v>
      </c>
      <c r="H117" s="257">
        <v>585</v>
      </c>
      <c r="I117" s="863">
        <v>130</v>
      </c>
      <c r="J117" s="310">
        <f t="shared" si="19"/>
        <v>76050</v>
      </c>
      <c r="K117" s="256">
        <v>1</v>
      </c>
      <c r="L117" s="863"/>
      <c r="N117" s="256" t="s">
        <v>1009</v>
      </c>
      <c r="W117" s="253">
        <v>76050</v>
      </c>
      <c r="X117" s="253">
        <v>76050</v>
      </c>
      <c r="Y117" s="863">
        <v>50</v>
      </c>
      <c r="Z117" s="257">
        <v>0</v>
      </c>
      <c r="AA117" s="284">
        <v>0</v>
      </c>
    </row>
    <row r="118" spans="1:30" x14ac:dyDescent="0.45">
      <c r="A118" s="863">
        <v>470</v>
      </c>
      <c r="B118" s="863" t="s">
        <v>26</v>
      </c>
      <c r="C118" s="863">
        <v>47655</v>
      </c>
      <c r="D118" s="863">
        <v>2</v>
      </c>
      <c r="E118" s="863">
        <v>3</v>
      </c>
      <c r="F118" s="262">
        <v>95</v>
      </c>
      <c r="G118" s="263">
        <v>1</v>
      </c>
      <c r="H118" s="257">
        <v>1195</v>
      </c>
      <c r="I118" s="863">
        <v>170</v>
      </c>
      <c r="J118" s="310">
        <f t="shared" si="19"/>
        <v>203150</v>
      </c>
      <c r="K118" s="256">
        <v>1</v>
      </c>
      <c r="L118" s="863"/>
      <c r="N118" s="256" t="s">
        <v>1009</v>
      </c>
      <c r="W118" s="253">
        <v>203150</v>
      </c>
      <c r="X118" s="253">
        <v>203150</v>
      </c>
      <c r="Y118" s="863">
        <v>50</v>
      </c>
      <c r="Z118" s="257">
        <v>0</v>
      </c>
      <c r="AA118" s="284">
        <v>0</v>
      </c>
    </row>
    <row r="119" spans="1:30" x14ac:dyDescent="0.45">
      <c r="A119" s="863">
        <v>471</v>
      </c>
      <c r="B119" s="863" t="s">
        <v>26</v>
      </c>
      <c r="C119" s="863">
        <v>26283</v>
      </c>
      <c r="D119" s="863">
        <v>3</v>
      </c>
      <c r="E119" s="863">
        <v>3</v>
      </c>
      <c r="F119" s="262">
        <v>99</v>
      </c>
      <c r="G119" s="263">
        <v>1</v>
      </c>
      <c r="H119" s="257">
        <v>1599</v>
      </c>
      <c r="I119" s="863">
        <v>170</v>
      </c>
      <c r="J119" s="310">
        <f t="shared" si="19"/>
        <v>271830</v>
      </c>
      <c r="K119" s="256">
        <v>1</v>
      </c>
      <c r="L119" s="863"/>
      <c r="N119" s="256" t="s">
        <v>1009</v>
      </c>
      <c r="W119" s="253">
        <v>271830</v>
      </c>
      <c r="X119" s="253">
        <v>271830</v>
      </c>
      <c r="Y119" s="863">
        <v>50</v>
      </c>
      <c r="Z119" s="257">
        <v>0</v>
      </c>
      <c r="AA119" s="284">
        <v>0</v>
      </c>
    </row>
    <row r="120" spans="1:30" x14ac:dyDescent="0.45">
      <c r="A120" s="863">
        <v>472</v>
      </c>
      <c r="B120" s="863" t="s">
        <v>26</v>
      </c>
      <c r="C120" s="863">
        <v>18945</v>
      </c>
      <c r="D120" s="863">
        <v>17</v>
      </c>
      <c r="E120" s="863">
        <v>1</v>
      </c>
      <c r="F120" s="262">
        <v>43</v>
      </c>
      <c r="G120" s="263">
        <v>1</v>
      </c>
      <c r="H120" s="257">
        <v>6943</v>
      </c>
      <c r="I120" s="863">
        <v>270</v>
      </c>
      <c r="J120" s="310">
        <f t="shared" si="19"/>
        <v>1874610</v>
      </c>
      <c r="K120" s="256">
        <v>1</v>
      </c>
      <c r="L120" s="863"/>
      <c r="N120" s="256" t="s">
        <v>1009</v>
      </c>
      <c r="W120" s="253">
        <v>1874610</v>
      </c>
      <c r="X120" s="253">
        <v>1874610</v>
      </c>
      <c r="Y120" s="863">
        <v>50</v>
      </c>
      <c r="Z120" s="257">
        <v>0</v>
      </c>
      <c r="AA120" s="284">
        <v>0</v>
      </c>
    </row>
    <row r="121" spans="1:30" x14ac:dyDescent="0.45">
      <c r="A121" s="863">
        <v>473</v>
      </c>
      <c r="B121" s="863" t="s">
        <v>26</v>
      </c>
      <c r="C121" s="863">
        <v>26284</v>
      </c>
      <c r="D121" s="863">
        <v>44</v>
      </c>
      <c r="E121" s="863">
        <v>1</v>
      </c>
      <c r="F121" s="262">
        <v>66</v>
      </c>
      <c r="G121" s="263">
        <v>1</v>
      </c>
      <c r="H121" s="257">
        <v>17766</v>
      </c>
      <c r="I121" s="863">
        <v>170</v>
      </c>
      <c r="J121" s="310">
        <f t="shared" si="19"/>
        <v>3020220</v>
      </c>
      <c r="K121" s="256">
        <v>1</v>
      </c>
      <c r="L121" s="863"/>
      <c r="N121" s="256" t="s">
        <v>1009</v>
      </c>
      <c r="W121" s="253">
        <v>3020220</v>
      </c>
      <c r="X121" s="253">
        <v>3020220</v>
      </c>
      <c r="Y121" s="863">
        <v>50</v>
      </c>
      <c r="Z121" s="257">
        <v>0</v>
      </c>
      <c r="AA121" s="284">
        <v>0</v>
      </c>
    </row>
    <row r="122" spans="1:30" x14ac:dyDescent="0.45">
      <c r="A122" s="863">
        <v>474</v>
      </c>
      <c r="B122" s="863" t="s">
        <v>26</v>
      </c>
      <c r="C122" s="863">
        <v>16355</v>
      </c>
      <c r="D122" s="863">
        <v>45</v>
      </c>
      <c r="E122" s="863">
        <v>0</v>
      </c>
      <c r="F122" s="262">
        <v>86</v>
      </c>
      <c r="G122" s="263">
        <v>1</v>
      </c>
      <c r="H122" s="257">
        <v>18086</v>
      </c>
      <c r="I122" s="863">
        <v>130</v>
      </c>
      <c r="J122" s="310">
        <f t="shared" si="19"/>
        <v>2351180</v>
      </c>
      <c r="K122" s="256">
        <v>1</v>
      </c>
      <c r="L122" s="863"/>
      <c r="N122" s="256" t="s">
        <v>1009</v>
      </c>
      <c r="W122" s="253">
        <v>2351180</v>
      </c>
      <c r="X122" s="253">
        <v>2351180</v>
      </c>
      <c r="Y122" s="863">
        <v>50</v>
      </c>
      <c r="Z122" s="257">
        <v>0</v>
      </c>
      <c r="AA122" s="284">
        <v>0</v>
      </c>
    </row>
    <row r="123" spans="1:30" x14ac:dyDescent="0.45">
      <c r="A123" s="250">
        <v>475</v>
      </c>
      <c r="B123" s="250" t="s">
        <v>26</v>
      </c>
      <c r="C123" s="250">
        <v>28875</v>
      </c>
      <c r="D123" s="250">
        <v>0</v>
      </c>
      <c r="E123" s="250">
        <v>2</v>
      </c>
      <c r="F123" s="251">
        <v>26</v>
      </c>
      <c r="G123" s="250"/>
      <c r="H123" s="257">
        <v>17.5</v>
      </c>
      <c r="I123" s="863">
        <v>330</v>
      </c>
      <c r="J123" s="310">
        <f t="shared" si="19"/>
        <v>5775</v>
      </c>
      <c r="K123" s="256">
        <v>1</v>
      </c>
      <c r="L123" s="250" t="s">
        <v>903</v>
      </c>
      <c r="M123" s="250" t="s">
        <v>872</v>
      </c>
      <c r="N123" s="256" t="s">
        <v>1006</v>
      </c>
      <c r="O123" s="863">
        <v>70</v>
      </c>
      <c r="P123" s="264">
        <v>100</v>
      </c>
      <c r="Q123" s="253">
        <v>6450</v>
      </c>
      <c r="R123" s="253">
        <f t="shared" si="22"/>
        <v>451500</v>
      </c>
      <c r="S123" s="258">
        <v>30</v>
      </c>
      <c r="T123" s="259">
        <v>0.5</v>
      </c>
      <c r="U123" s="253">
        <f t="shared" si="17"/>
        <v>225750</v>
      </c>
      <c r="V123" s="253">
        <f t="shared" si="18"/>
        <v>225750</v>
      </c>
      <c r="W123" s="253">
        <f t="shared" si="21"/>
        <v>231525</v>
      </c>
      <c r="X123" s="253">
        <v>2351180</v>
      </c>
      <c r="Y123" s="863">
        <v>50</v>
      </c>
      <c r="Z123" s="257">
        <v>0</v>
      </c>
      <c r="AA123" s="284">
        <v>0</v>
      </c>
    </row>
    <row r="124" spans="1:30" x14ac:dyDescent="0.45">
      <c r="A124" s="250"/>
      <c r="B124" s="250"/>
      <c r="C124" s="250"/>
      <c r="D124" s="250"/>
      <c r="E124" s="250"/>
      <c r="F124" s="251"/>
      <c r="G124" s="250"/>
      <c r="H124" s="257">
        <v>54</v>
      </c>
      <c r="J124" s="310">
        <f t="shared" si="19"/>
        <v>0</v>
      </c>
      <c r="K124" s="256">
        <v>2</v>
      </c>
      <c r="L124" s="250" t="s">
        <v>947</v>
      </c>
      <c r="M124" s="250" t="s">
        <v>872</v>
      </c>
      <c r="N124" s="256" t="s">
        <v>1010</v>
      </c>
      <c r="O124" s="863">
        <v>216</v>
      </c>
      <c r="P124" s="264">
        <v>100</v>
      </c>
      <c r="Q124" s="253">
        <v>6450</v>
      </c>
      <c r="R124" s="253">
        <f t="shared" si="22"/>
        <v>1393200</v>
      </c>
      <c r="S124" s="258">
        <v>20</v>
      </c>
      <c r="T124" s="259">
        <v>0.3</v>
      </c>
      <c r="U124" s="253">
        <f t="shared" si="17"/>
        <v>417960</v>
      </c>
      <c r="V124" s="253">
        <f t="shared" si="18"/>
        <v>975240</v>
      </c>
      <c r="W124" s="253">
        <f t="shared" si="21"/>
        <v>975240</v>
      </c>
      <c r="X124" s="253">
        <v>2351180</v>
      </c>
      <c r="Y124" s="863">
        <v>0</v>
      </c>
      <c r="Z124" s="257">
        <v>2351180</v>
      </c>
      <c r="AA124" s="284">
        <v>0.02</v>
      </c>
      <c r="AD124" s="248"/>
    </row>
    <row r="125" spans="1:30" x14ac:dyDescent="0.45">
      <c r="A125" s="863">
        <v>476</v>
      </c>
      <c r="B125" s="863" t="s">
        <v>26</v>
      </c>
      <c r="C125" s="863">
        <v>31589</v>
      </c>
      <c r="D125" s="863">
        <v>0</v>
      </c>
      <c r="E125" s="863">
        <v>1</v>
      </c>
      <c r="F125" s="262">
        <v>66</v>
      </c>
      <c r="G125" s="863">
        <v>1</v>
      </c>
      <c r="H125" s="257">
        <v>166</v>
      </c>
      <c r="I125" s="863">
        <v>440</v>
      </c>
      <c r="J125" s="310">
        <f t="shared" si="19"/>
        <v>73040</v>
      </c>
      <c r="K125" s="256">
        <v>1</v>
      </c>
      <c r="L125" s="863"/>
      <c r="W125" s="253">
        <v>73040</v>
      </c>
      <c r="X125" s="253">
        <v>73040</v>
      </c>
      <c r="Y125" s="863">
        <v>0</v>
      </c>
      <c r="Z125" s="257">
        <v>73040</v>
      </c>
      <c r="AA125" s="284">
        <v>0.3</v>
      </c>
      <c r="AD125" s="248"/>
    </row>
    <row r="126" spans="1:30" x14ac:dyDescent="0.45">
      <c r="A126" s="250">
        <v>477</v>
      </c>
      <c r="B126" s="250" t="s">
        <v>26</v>
      </c>
      <c r="C126" s="250">
        <v>60048</v>
      </c>
      <c r="D126" s="250">
        <v>5</v>
      </c>
      <c r="E126" s="250">
        <v>1</v>
      </c>
      <c r="F126" s="251">
        <v>63</v>
      </c>
      <c r="G126" s="250">
        <v>2</v>
      </c>
      <c r="H126" s="257">
        <v>2063</v>
      </c>
      <c r="I126" s="863">
        <v>310</v>
      </c>
      <c r="J126" s="310">
        <f t="shared" si="19"/>
        <v>639530</v>
      </c>
      <c r="K126" s="256">
        <v>1</v>
      </c>
      <c r="L126" s="250" t="s">
        <v>903</v>
      </c>
      <c r="M126" s="250" t="s">
        <v>875</v>
      </c>
      <c r="N126" s="256" t="s">
        <v>1006</v>
      </c>
      <c r="O126" s="863">
        <v>100</v>
      </c>
      <c r="P126" s="264">
        <v>100</v>
      </c>
      <c r="Q126" s="253">
        <v>6450</v>
      </c>
      <c r="R126" s="253">
        <f t="shared" si="22"/>
        <v>645000</v>
      </c>
      <c r="S126" s="258">
        <v>38</v>
      </c>
      <c r="T126" s="259">
        <v>0.93</v>
      </c>
      <c r="U126" s="253">
        <f t="shared" si="17"/>
        <v>599850</v>
      </c>
      <c r="V126" s="253">
        <f t="shared" si="18"/>
        <v>45150</v>
      </c>
      <c r="W126" s="253">
        <f>U126+J126</f>
        <v>1239380</v>
      </c>
      <c r="X126" s="253">
        <v>1239380</v>
      </c>
      <c r="Y126" s="863">
        <v>50</v>
      </c>
      <c r="Z126" s="257">
        <v>0</v>
      </c>
      <c r="AA126" s="284">
        <v>0</v>
      </c>
    </row>
    <row r="127" spans="1:30" x14ac:dyDescent="0.45">
      <c r="A127" s="250"/>
      <c r="B127" s="250"/>
      <c r="C127" s="250"/>
      <c r="D127" s="250"/>
      <c r="E127" s="250"/>
      <c r="F127" s="251"/>
      <c r="G127" s="250"/>
      <c r="J127" s="310">
        <v>639530</v>
      </c>
      <c r="K127" s="256">
        <v>2</v>
      </c>
      <c r="L127" s="250" t="s">
        <v>903</v>
      </c>
      <c r="M127" s="250" t="s">
        <v>872</v>
      </c>
      <c r="N127" s="256" t="s">
        <v>1006</v>
      </c>
      <c r="O127" s="863">
        <v>42</v>
      </c>
      <c r="P127" s="264">
        <v>100</v>
      </c>
      <c r="Q127" s="253">
        <v>6450</v>
      </c>
      <c r="R127" s="253">
        <f t="shared" si="22"/>
        <v>270900</v>
      </c>
      <c r="S127" s="258">
        <v>25</v>
      </c>
      <c r="T127" s="259">
        <v>0.4</v>
      </c>
      <c r="U127" s="253">
        <f t="shared" si="17"/>
        <v>108360</v>
      </c>
      <c r="V127" s="253">
        <f t="shared" si="18"/>
        <v>162540</v>
      </c>
      <c r="W127" s="253">
        <f>U127+J127</f>
        <v>747890</v>
      </c>
      <c r="X127" s="253">
        <f>V127+K127</f>
        <v>162542</v>
      </c>
      <c r="Y127" s="863">
        <v>10</v>
      </c>
      <c r="Z127" s="257">
        <v>0</v>
      </c>
      <c r="AA127" s="284">
        <v>0</v>
      </c>
    </row>
    <row r="128" spans="1:30" x14ac:dyDescent="0.45">
      <c r="A128" s="250">
        <v>478</v>
      </c>
      <c r="B128" s="250" t="s">
        <v>26</v>
      </c>
      <c r="C128" s="250">
        <v>77379</v>
      </c>
      <c r="D128" s="250">
        <v>0</v>
      </c>
      <c r="E128" s="250">
        <v>2</v>
      </c>
      <c r="F128" s="251">
        <v>15</v>
      </c>
      <c r="G128" s="250">
        <v>4</v>
      </c>
      <c r="H128" s="257">
        <v>215</v>
      </c>
      <c r="I128" s="863">
        <v>440</v>
      </c>
      <c r="J128" s="310">
        <f t="shared" si="19"/>
        <v>94600</v>
      </c>
      <c r="K128" s="256">
        <v>1</v>
      </c>
      <c r="L128" s="250"/>
      <c r="M128" s="250"/>
      <c r="N128" s="256" t="s">
        <v>1009</v>
      </c>
      <c r="W128" s="253">
        <f t="shared" ref="W128" si="32">U128+J128</f>
        <v>94600</v>
      </c>
      <c r="X128" s="253">
        <v>94600</v>
      </c>
      <c r="Y128" s="863">
        <v>50</v>
      </c>
      <c r="Z128" s="257">
        <v>0</v>
      </c>
      <c r="AA128" s="284">
        <v>0</v>
      </c>
    </row>
    <row r="129" spans="1:27" x14ac:dyDescent="0.45">
      <c r="A129" s="863">
        <v>479</v>
      </c>
      <c r="B129" s="863" t="s">
        <v>26</v>
      </c>
      <c r="C129" s="863">
        <v>77380</v>
      </c>
      <c r="D129" s="863">
        <v>0</v>
      </c>
      <c r="E129" s="863">
        <v>1</v>
      </c>
      <c r="F129" s="262">
        <v>8</v>
      </c>
      <c r="G129" s="863">
        <v>2</v>
      </c>
      <c r="H129" s="257">
        <v>108</v>
      </c>
      <c r="I129" s="863">
        <v>440</v>
      </c>
      <c r="J129" s="310">
        <f t="shared" si="19"/>
        <v>47520</v>
      </c>
      <c r="K129" s="256">
        <v>1</v>
      </c>
      <c r="L129" s="863" t="s">
        <v>903</v>
      </c>
      <c r="M129" s="863" t="s">
        <v>875</v>
      </c>
      <c r="N129" s="256" t="s">
        <v>1006</v>
      </c>
      <c r="O129" s="863">
        <v>100</v>
      </c>
      <c r="P129" s="264">
        <v>100</v>
      </c>
      <c r="Q129" s="253">
        <v>6450</v>
      </c>
      <c r="R129" s="253">
        <f t="shared" si="22"/>
        <v>645000</v>
      </c>
      <c r="S129" s="258">
        <v>22</v>
      </c>
      <c r="T129" s="259">
        <v>0.93</v>
      </c>
      <c r="U129" s="253">
        <f t="shared" si="17"/>
        <v>599850</v>
      </c>
      <c r="V129" s="253">
        <f t="shared" si="18"/>
        <v>45150</v>
      </c>
      <c r="W129" s="253">
        <f>V129+J129</f>
        <v>92670</v>
      </c>
      <c r="X129" s="253">
        <v>92670</v>
      </c>
      <c r="Y129" s="863">
        <v>50</v>
      </c>
      <c r="Z129" s="257">
        <v>0</v>
      </c>
      <c r="AA129" s="284">
        <v>0</v>
      </c>
    </row>
    <row r="130" spans="1:27" x14ac:dyDescent="0.45">
      <c r="A130" s="250">
        <v>480</v>
      </c>
      <c r="B130" s="250" t="s">
        <v>26</v>
      </c>
      <c r="C130" s="250">
        <v>77381</v>
      </c>
      <c r="D130" s="250">
        <v>0</v>
      </c>
      <c r="E130" s="863">
        <v>1</v>
      </c>
      <c r="F130" s="251">
        <v>8</v>
      </c>
      <c r="G130" s="863">
        <v>2</v>
      </c>
      <c r="H130" s="257">
        <v>108</v>
      </c>
      <c r="I130" s="863">
        <v>440</v>
      </c>
      <c r="J130" s="310">
        <f t="shared" si="19"/>
        <v>47520</v>
      </c>
      <c r="K130" s="256">
        <v>1</v>
      </c>
      <c r="L130" s="250" t="s">
        <v>903</v>
      </c>
      <c r="M130" s="250" t="s">
        <v>875</v>
      </c>
      <c r="N130" s="256" t="s">
        <v>1006</v>
      </c>
      <c r="O130" s="863">
        <v>48</v>
      </c>
      <c r="P130" s="264">
        <v>100</v>
      </c>
      <c r="Q130" s="253">
        <v>6450</v>
      </c>
      <c r="R130" s="253">
        <f t="shared" si="22"/>
        <v>309600</v>
      </c>
      <c r="S130" s="258">
        <v>22</v>
      </c>
      <c r="T130" s="259">
        <v>0.93</v>
      </c>
      <c r="U130" s="253">
        <f t="shared" si="17"/>
        <v>287928</v>
      </c>
      <c r="V130" s="253">
        <f t="shared" si="18"/>
        <v>21672</v>
      </c>
      <c r="W130" s="253">
        <f>V130+J130</f>
        <v>69192</v>
      </c>
      <c r="X130" s="253">
        <f>W130+K130</f>
        <v>69193</v>
      </c>
      <c r="Y130" s="863">
        <v>50</v>
      </c>
      <c r="Z130" s="257">
        <v>0</v>
      </c>
      <c r="AA130" s="284">
        <v>0</v>
      </c>
    </row>
    <row r="131" spans="1:27" x14ac:dyDescent="0.45">
      <c r="A131" s="250">
        <v>481</v>
      </c>
      <c r="B131" s="250" t="s">
        <v>26</v>
      </c>
      <c r="C131" s="250">
        <v>27499</v>
      </c>
      <c r="D131" s="250">
        <v>0</v>
      </c>
      <c r="E131" s="250">
        <v>1</v>
      </c>
      <c r="F131" s="251">
        <v>12</v>
      </c>
      <c r="G131" s="863">
        <v>2</v>
      </c>
      <c r="H131" s="257">
        <v>112</v>
      </c>
      <c r="I131" s="863">
        <v>500</v>
      </c>
      <c r="J131" s="310">
        <f t="shared" si="19"/>
        <v>56000</v>
      </c>
      <c r="K131" s="256">
        <v>1</v>
      </c>
      <c r="L131" s="250" t="s">
        <v>903</v>
      </c>
      <c r="M131" s="250" t="s">
        <v>872</v>
      </c>
      <c r="N131" s="256" t="s">
        <v>1006</v>
      </c>
      <c r="O131" s="863">
        <v>144</v>
      </c>
      <c r="P131" s="264">
        <v>100</v>
      </c>
      <c r="Q131" s="253">
        <v>6450</v>
      </c>
      <c r="R131" s="253">
        <f t="shared" si="22"/>
        <v>928800</v>
      </c>
      <c r="S131" s="258">
        <v>41</v>
      </c>
      <c r="T131" s="259">
        <v>0.72</v>
      </c>
      <c r="U131" s="253">
        <f t="shared" si="17"/>
        <v>668736</v>
      </c>
      <c r="V131" s="253">
        <f t="shared" si="18"/>
        <v>260064</v>
      </c>
      <c r="W131" s="253">
        <f>V131+J131</f>
        <v>316064</v>
      </c>
      <c r="X131" s="253">
        <f>W131+K131</f>
        <v>316065</v>
      </c>
      <c r="Y131" s="863">
        <v>50</v>
      </c>
      <c r="Z131" s="257">
        <v>0</v>
      </c>
      <c r="AA131" s="284">
        <v>0</v>
      </c>
    </row>
    <row r="132" spans="1:27" x14ac:dyDescent="0.45">
      <c r="A132" s="250">
        <v>482</v>
      </c>
      <c r="B132" s="250" t="s">
        <v>26</v>
      </c>
      <c r="C132" s="250">
        <v>77382</v>
      </c>
      <c r="D132" s="250">
        <v>0</v>
      </c>
      <c r="E132" s="250">
        <v>1</v>
      </c>
      <c r="F132" s="251">
        <v>66</v>
      </c>
      <c r="G132" s="863">
        <v>2</v>
      </c>
      <c r="H132" s="257">
        <v>166</v>
      </c>
      <c r="I132" s="863">
        <v>440</v>
      </c>
      <c r="J132" s="310">
        <f t="shared" si="19"/>
        <v>73040</v>
      </c>
      <c r="K132" s="256">
        <v>1</v>
      </c>
      <c r="L132" s="250" t="s">
        <v>903</v>
      </c>
      <c r="M132" s="250" t="s">
        <v>872</v>
      </c>
      <c r="N132" s="256" t="s">
        <v>1006</v>
      </c>
      <c r="O132" s="863">
        <v>90</v>
      </c>
      <c r="P132" s="264">
        <v>100</v>
      </c>
      <c r="Q132" s="253">
        <v>6450</v>
      </c>
      <c r="R132" s="253">
        <f t="shared" si="22"/>
        <v>580500</v>
      </c>
      <c r="S132" s="258">
        <v>4</v>
      </c>
      <c r="T132" s="259">
        <v>0.04</v>
      </c>
      <c r="U132" s="253">
        <f t="shared" si="17"/>
        <v>23220</v>
      </c>
      <c r="V132" s="253">
        <f t="shared" si="18"/>
        <v>557280</v>
      </c>
      <c r="W132" s="253">
        <f t="shared" ref="W132:X147" si="33">V132+J132</f>
        <v>630320</v>
      </c>
      <c r="X132" s="253">
        <f t="shared" si="33"/>
        <v>630321</v>
      </c>
      <c r="Y132" s="863">
        <v>50</v>
      </c>
      <c r="Z132" s="257">
        <v>0</v>
      </c>
      <c r="AA132" s="284">
        <v>0</v>
      </c>
    </row>
    <row r="133" spans="1:27" x14ac:dyDescent="0.45">
      <c r="A133" s="250"/>
      <c r="B133" s="250"/>
      <c r="C133" s="250"/>
      <c r="D133" s="250"/>
      <c r="E133" s="250"/>
      <c r="F133" s="251"/>
      <c r="G133" s="863">
        <v>2</v>
      </c>
      <c r="J133" s="310">
        <f t="shared" si="19"/>
        <v>0</v>
      </c>
      <c r="K133" s="256">
        <v>2</v>
      </c>
      <c r="L133" s="250" t="s">
        <v>909</v>
      </c>
      <c r="M133" s="250" t="s">
        <v>872</v>
      </c>
      <c r="N133" s="256" t="s">
        <v>1006</v>
      </c>
      <c r="O133" s="863">
        <v>18</v>
      </c>
      <c r="P133" s="264">
        <v>100</v>
      </c>
      <c r="Q133" s="253">
        <v>2550</v>
      </c>
      <c r="R133" s="253">
        <f t="shared" si="22"/>
        <v>45900</v>
      </c>
      <c r="S133" s="258">
        <v>4</v>
      </c>
      <c r="T133" s="259">
        <v>0.04</v>
      </c>
      <c r="U133" s="253">
        <f t="shared" si="17"/>
        <v>1836</v>
      </c>
      <c r="V133" s="253">
        <f t="shared" si="18"/>
        <v>44064</v>
      </c>
      <c r="W133" s="253">
        <f t="shared" si="33"/>
        <v>44064</v>
      </c>
      <c r="X133" s="253">
        <f t="shared" si="33"/>
        <v>44066</v>
      </c>
      <c r="Y133" s="863">
        <v>50</v>
      </c>
      <c r="Z133" s="257">
        <v>0</v>
      </c>
      <c r="AA133" s="284">
        <v>0</v>
      </c>
    </row>
    <row r="134" spans="1:27" x14ac:dyDescent="0.45">
      <c r="A134" s="250">
        <v>483</v>
      </c>
      <c r="B134" s="250" t="s">
        <v>26</v>
      </c>
      <c r="C134" s="250">
        <v>28872</v>
      </c>
      <c r="D134" s="250">
        <v>0</v>
      </c>
      <c r="E134" s="250">
        <v>0</v>
      </c>
      <c r="F134" s="251">
        <v>90</v>
      </c>
      <c r="G134" s="863">
        <v>2</v>
      </c>
      <c r="H134" s="257">
        <v>90</v>
      </c>
      <c r="I134" s="863">
        <v>500</v>
      </c>
      <c r="J134" s="310">
        <f t="shared" si="19"/>
        <v>45000</v>
      </c>
      <c r="K134" s="256">
        <v>1</v>
      </c>
      <c r="L134" s="250" t="s">
        <v>903</v>
      </c>
      <c r="M134" s="250" t="s">
        <v>872</v>
      </c>
      <c r="N134" s="256" t="s">
        <v>1006</v>
      </c>
      <c r="O134" s="863">
        <v>224</v>
      </c>
      <c r="P134" s="264">
        <v>100</v>
      </c>
      <c r="Q134" s="253">
        <v>6450</v>
      </c>
      <c r="R134" s="253">
        <f t="shared" si="22"/>
        <v>1444800</v>
      </c>
      <c r="S134" s="258">
        <v>27</v>
      </c>
      <c r="T134" s="259">
        <v>0.44</v>
      </c>
      <c r="U134" s="253">
        <f t="shared" si="17"/>
        <v>635712</v>
      </c>
      <c r="V134" s="253">
        <f t="shared" si="18"/>
        <v>809088</v>
      </c>
      <c r="W134" s="253">
        <f t="shared" si="33"/>
        <v>854088</v>
      </c>
      <c r="X134" s="253">
        <f t="shared" si="33"/>
        <v>854089</v>
      </c>
      <c r="Y134" s="863">
        <v>50</v>
      </c>
      <c r="Z134" s="257">
        <v>0</v>
      </c>
      <c r="AA134" s="284">
        <v>0</v>
      </c>
    </row>
    <row r="135" spans="1:27" x14ac:dyDescent="0.45">
      <c r="A135" s="250">
        <v>484</v>
      </c>
      <c r="B135" s="250" t="s">
        <v>26</v>
      </c>
      <c r="C135" s="250">
        <v>26801</v>
      </c>
      <c r="D135" s="250">
        <v>1</v>
      </c>
      <c r="E135" s="250">
        <v>2</v>
      </c>
      <c r="F135" s="251">
        <v>39</v>
      </c>
      <c r="G135" s="863">
        <v>2</v>
      </c>
      <c r="H135" s="257">
        <v>639</v>
      </c>
      <c r="I135" s="863">
        <v>130</v>
      </c>
      <c r="J135" s="310">
        <f t="shared" si="19"/>
        <v>83070</v>
      </c>
      <c r="K135" s="256">
        <v>1</v>
      </c>
      <c r="L135" s="250" t="s">
        <v>903</v>
      </c>
      <c r="M135" s="250" t="s">
        <v>872</v>
      </c>
      <c r="N135" s="256" t="s">
        <v>1006</v>
      </c>
      <c r="O135" s="863">
        <v>88</v>
      </c>
      <c r="P135" s="264">
        <v>100</v>
      </c>
      <c r="Q135" s="253">
        <v>6450</v>
      </c>
      <c r="R135" s="253">
        <f t="shared" si="22"/>
        <v>567600</v>
      </c>
      <c r="S135" s="258">
        <v>34</v>
      </c>
      <c r="T135" s="259">
        <v>0.57999999999999996</v>
      </c>
      <c r="U135" s="253">
        <f t="shared" si="17"/>
        <v>329208</v>
      </c>
      <c r="V135" s="253">
        <f t="shared" si="18"/>
        <v>238392</v>
      </c>
      <c r="W135" s="253">
        <f t="shared" si="33"/>
        <v>321462</v>
      </c>
      <c r="X135" s="253">
        <f t="shared" si="33"/>
        <v>321463</v>
      </c>
      <c r="Y135" s="863">
        <v>50</v>
      </c>
      <c r="Z135" s="257">
        <v>0</v>
      </c>
      <c r="AA135" s="284">
        <v>0</v>
      </c>
    </row>
    <row r="136" spans="1:27" x14ac:dyDescent="0.45">
      <c r="A136" s="250">
        <v>485</v>
      </c>
      <c r="B136" s="250" t="s">
        <v>26</v>
      </c>
      <c r="C136" s="250">
        <v>28876</v>
      </c>
      <c r="D136" s="250">
        <v>2</v>
      </c>
      <c r="E136" s="250">
        <v>1</v>
      </c>
      <c r="F136" s="251">
        <v>10</v>
      </c>
      <c r="G136" s="863">
        <v>2</v>
      </c>
      <c r="H136" s="257">
        <v>910</v>
      </c>
      <c r="I136" s="863">
        <v>440</v>
      </c>
      <c r="J136" s="310">
        <f t="shared" si="19"/>
        <v>400400</v>
      </c>
      <c r="K136" s="256">
        <v>1</v>
      </c>
      <c r="L136" s="250" t="s">
        <v>903</v>
      </c>
      <c r="M136" s="250" t="s">
        <v>872</v>
      </c>
      <c r="N136" s="256" t="s">
        <v>1006</v>
      </c>
      <c r="O136" s="863">
        <v>105</v>
      </c>
      <c r="P136" s="264">
        <v>100</v>
      </c>
      <c r="Q136" s="253">
        <v>6450</v>
      </c>
      <c r="R136" s="253">
        <f t="shared" si="22"/>
        <v>677250</v>
      </c>
      <c r="S136" s="258">
        <v>15</v>
      </c>
      <c r="T136" s="259">
        <v>0.2</v>
      </c>
      <c r="U136" s="253">
        <f t="shared" si="17"/>
        <v>135450</v>
      </c>
      <c r="V136" s="253">
        <f t="shared" si="18"/>
        <v>541800</v>
      </c>
      <c r="W136" s="253">
        <f t="shared" si="33"/>
        <v>942200</v>
      </c>
      <c r="X136" s="253">
        <f t="shared" si="33"/>
        <v>942201</v>
      </c>
      <c r="Y136" s="863">
        <v>50</v>
      </c>
      <c r="Z136" s="257">
        <v>0</v>
      </c>
      <c r="AA136" s="284">
        <v>0</v>
      </c>
    </row>
    <row r="137" spans="1:27" x14ac:dyDescent="0.45">
      <c r="A137" s="250"/>
      <c r="B137" s="250"/>
      <c r="C137" s="250"/>
      <c r="D137" s="250"/>
      <c r="E137" s="250"/>
      <c r="F137" s="251"/>
      <c r="G137" s="863">
        <v>2</v>
      </c>
      <c r="J137" s="310">
        <v>400400</v>
      </c>
      <c r="K137" s="256">
        <v>2</v>
      </c>
      <c r="L137" s="250" t="s">
        <v>903</v>
      </c>
      <c r="M137" s="250" t="s">
        <v>872</v>
      </c>
      <c r="N137" s="256" t="s">
        <v>1006</v>
      </c>
      <c r="O137" s="863">
        <v>105</v>
      </c>
      <c r="P137" s="264">
        <v>100</v>
      </c>
      <c r="Q137" s="253">
        <v>6450</v>
      </c>
      <c r="R137" s="253">
        <f t="shared" si="22"/>
        <v>677250</v>
      </c>
      <c r="S137" s="258">
        <v>15</v>
      </c>
      <c r="T137" s="259">
        <v>0.2</v>
      </c>
      <c r="U137" s="253">
        <f t="shared" si="17"/>
        <v>135450</v>
      </c>
      <c r="V137" s="253">
        <f t="shared" ref="V137:V138" si="34">R137-U137</f>
        <v>541800</v>
      </c>
      <c r="W137" s="253">
        <f t="shared" si="33"/>
        <v>942200</v>
      </c>
      <c r="X137" s="253">
        <f t="shared" si="33"/>
        <v>942202</v>
      </c>
      <c r="Y137" s="863">
        <v>10</v>
      </c>
      <c r="Z137" s="257">
        <v>0</v>
      </c>
      <c r="AA137" s="284">
        <v>0</v>
      </c>
    </row>
    <row r="138" spans="1:27" x14ac:dyDescent="0.45">
      <c r="A138" s="250">
        <v>486</v>
      </c>
      <c r="B138" s="250" t="s">
        <v>26</v>
      </c>
      <c r="C138" s="250">
        <v>35443</v>
      </c>
      <c r="D138" s="250">
        <v>0</v>
      </c>
      <c r="E138" s="250">
        <v>2</v>
      </c>
      <c r="F138" s="251">
        <v>78</v>
      </c>
      <c r="G138" s="863">
        <v>2</v>
      </c>
      <c r="H138" s="257">
        <v>278</v>
      </c>
      <c r="I138" s="863">
        <v>500</v>
      </c>
      <c r="J138" s="310">
        <f t="shared" ref="J138:J195" si="35">H138*I138</f>
        <v>139000</v>
      </c>
      <c r="K138" s="256">
        <v>1</v>
      </c>
      <c r="L138" s="250" t="s">
        <v>903</v>
      </c>
      <c r="M138" s="250" t="s">
        <v>888</v>
      </c>
      <c r="N138" s="256" t="s">
        <v>1006</v>
      </c>
      <c r="O138" s="863">
        <v>100</v>
      </c>
      <c r="P138" s="264">
        <v>100</v>
      </c>
      <c r="Q138" s="253">
        <v>6450</v>
      </c>
      <c r="R138" s="253">
        <f t="shared" si="22"/>
        <v>645000</v>
      </c>
      <c r="S138" s="258">
        <v>29</v>
      </c>
      <c r="T138" s="259">
        <v>0.85</v>
      </c>
      <c r="U138" s="253">
        <f t="shared" ref="U138" si="36">R138*T138</f>
        <v>548250</v>
      </c>
      <c r="V138" s="253">
        <f t="shared" si="34"/>
        <v>96750</v>
      </c>
      <c r="W138" s="253">
        <f t="shared" si="33"/>
        <v>235750</v>
      </c>
      <c r="X138" s="253">
        <f t="shared" si="33"/>
        <v>235751</v>
      </c>
      <c r="Y138" s="863">
        <v>50</v>
      </c>
      <c r="Z138" s="257">
        <v>0</v>
      </c>
      <c r="AA138" s="284">
        <v>0</v>
      </c>
    </row>
    <row r="139" spans="1:27" x14ac:dyDescent="0.45">
      <c r="A139" s="863">
        <v>488</v>
      </c>
      <c r="B139" s="863" t="s">
        <v>26</v>
      </c>
      <c r="C139" s="863">
        <v>71513</v>
      </c>
      <c r="D139" s="863">
        <v>1</v>
      </c>
      <c r="E139" s="863">
        <v>0</v>
      </c>
      <c r="F139" s="262">
        <v>96</v>
      </c>
      <c r="G139" s="863">
        <v>1</v>
      </c>
      <c r="H139" s="257">
        <v>496</v>
      </c>
      <c r="I139" s="863">
        <v>170</v>
      </c>
      <c r="J139" s="310">
        <f t="shared" si="35"/>
        <v>84320</v>
      </c>
      <c r="K139" s="256">
        <v>1</v>
      </c>
      <c r="L139" s="863"/>
      <c r="N139" s="256" t="s">
        <v>1009</v>
      </c>
      <c r="T139" s="259"/>
      <c r="W139" s="253">
        <f t="shared" si="33"/>
        <v>84320</v>
      </c>
      <c r="X139" s="253">
        <f t="shared" si="33"/>
        <v>84321</v>
      </c>
      <c r="Y139" s="863">
        <v>50</v>
      </c>
      <c r="Z139" s="257">
        <v>0</v>
      </c>
      <c r="AA139" s="284">
        <v>0</v>
      </c>
    </row>
    <row r="140" spans="1:27" x14ac:dyDescent="0.45">
      <c r="A140" s="863">
        <v>489</v>
      </c>
      <c r="B140" s="863" t="s">
        <v>26</v>
      </c>
      <c r="C140" s="863">
        <v>71512</v>
      </c>
      <c r="D140" s="863">
        <v>1</v>
      </c>
      <c r="E140" s="863">
        <v>0</v>
      </c>
      <c r="F140" s="262">
        <v>96</v>
      </c>
      <c r="G140" s="863">
        <v>1</v>
      </c>
      <c r="H140" s="257">
        <v>496</v>
      </c>
      <c r="I140" s="863">
        <v>130</v>
      </c>
      <c r="J140" s="310">
        <f t="shared" si="35"/>
        <v>64480</v>
      </c>
      <c r="K140" s="256">
        <v>1</v>
      </c>
      <c r="L140" s="863"/>
      <c r="N140" s="256" t="s">
        <v>1009</v>
      </c>
      <c r="T140" s="259"/>
      <c r="W140" s="253">
        <f t="shared" si="33"/>
        <v>64480</v>
      </c>
      <c r="X140" s="253">
        <f t="shared" si="33"/>
        <v>64481</v>
      </c>
      <c r="Y140" s="863">
        <v>50</v>
      </c>
      <c r="Z140" s="257">
        <v>0</v>
      </c>
      <c r="AA140" s="284">
        <v>0</v>
      </c>
    </row>
    <row r="141" spans="1:27" x14ac:dyDescent="0.45">
      <c r="A141" s="250">
        <v>490</v>
      </c>
      <c r="B141" s="250" t="s">
        <v>26</v>
      </c>
      <c r="C141" s="250">
        <v>26174</v>
      </c>
      <c r="D141" s="250">
        <v>36</v>
      </c>
      <c r="E141" s="250">
        <v>3</v>
      </c>
      <c r="F141" s="251">
        <v>78</v>
      </c>
      <c r="G141" s="250"/>
      <c r="H141" s="257">
        <v>14778</v>
      </c>
      <c r="I141" s="863">
        <v>170</v>
      </c>
      <c r="J141" s="310">
        <f t="shared" si="35"/>
        <v>2512260</v>
      </c>
      <c r="K141" s="256">
        <v>1</v>
      </c>
      <c r="L141" s="250" t="s">
        <v>1024</v>
      </c>
      <c r="M141" s="250"/>
      <c r="T141" s="259"/>
      <c r="W141" s="253">
        <f t="shared" si="33"/>
        <v>2512260</v>
      </c>
      <c r="X141" s="253">
        <f t="shared" si="33"/>
        <v>2512261</v>
      </c>
      <c r="Y141" s="863">
        <v>50</v>
      </c>
      <c r="Z141" s="257">
        <v>0</v>
      </c>
      <c r="AA141" s="284" t="s">
        <v>1023</v>
      </c>
    </row>
    <row r="142" spans="1:27" x14ac:dyDescent="0.45">
      <c r="A142" s="863">
        <v>491</v>
      </c>
      <c r="B142" s="863" t="s">
        <v>26</v>
      </c>
      <c r="C142" s="863">
        <v>18897</v>
      </c>
      <c r="D142" s="863">
        <v>2</v>
      </c>
      <c r="E142" s="863">
        <v>0</v>
      </c>
      <c r="F142" s="262">
        <v>52</v>
      </c>
      <c r="G142" s="863">
        <v>1</v>
      </c>
      <c r="H142" s="257">
        <v>852</v>
      </c>
      <c r="I142" s="863">
        <v>130</v>
      </c>
      <c r="J142" s="310">
        <f t="shared" si="35"/>
        <v>110760</v>
      </c>
      <c r="K142" s="256">
        <v>1</v>
      </c>
      <c r="L142" s="863"/>
      <c r="N142" s="256" t="s">
        <v>1036</v>
      </c>
      <c r="T142" s="259"/>
      <c r="W142" s="253">
        <f t="shared" si="33"/>
        <v>110760</v>
      </c>
      <c r="X142" s="253">
        <f t="shared" si="33"/>
        <v>110761</v>
      </c>
      <c r="Y142" s="863">
        <v>50</v>
      </c>
      <c r="Z142" s="257">
        <v>0</v>
      </c>
      <c r="AA142" s="284">
        <v>0</v>
      </c>
    </row>
    <row r="143" spans="1:27" x14ac:dyDescent="0.45">
      <c r="A143" s="863">
        <v>492</v>
      </c>
      <c r="B143" s="863" t="s">
        <v>26</v>
      </c>
      <c r="C143" s="863">
        <v>35663</v>
      </c>
      <c r="D143" s="863">
        <v>1</v>
      </c>
      <c r="E143" s="863">
        <v>0</v>
      </c>
      <c r="F143" s="262">
        <v>0</v>
      </c>
      <c r="G143" s="863">
        <v>1</v>
      </c>
      <c r="H143" s="257">
        <v>400</v>
      </c>
      <c r="I143" s="863">
        <v>750</v>
      </c>
      <c r="J143" s="310">
        <f t="shared" si="35"/>
        <v>300000</v>
      </c>
      <c r="K143" s="256">
        <v>1</v>
      </c>
      <c r="L143" s="863"/>
      <c r="N143" s="256" t="s">
        <v>1036</v>
      </c>
      <c r="T143" s="259"/>
      <c r="W143" s="253">
        <f t="shared" si="33"/>
        <v>300000</v>
      </c>
      <c r="X143" s="253">
        <f t="shared" si="33"/>
        <v>300001</v>
      </c>
      <c r="Y143" s="863">
        <v>50</v>
      </c>
      <c r="Z143" s="257">
        <v>0</v>
      </c>
      <c r="AA143" s="284">
        <v>0</v>
      </c>
    </row>
    <row r="144" spans="1:27" x14ac:dyDescent="0.45">
      <c r="A144" s="863">
        <v>493</v>
      </c>
      <c r="B144" s="863" t="s">
        <v>26</v>
      </c>
      <c r="C144" s="863">
        <v>35664</v>
      </c>
      <c r="D144" s="863">
        <v>1</v>
      </c>
      <c r="E144" s="863">
        <v>0</v>
      </c>
      <c r="F144" s="262">
        <v>0</v>
      </c>
      <c r="G144" s="863">
        <v>2</v>
      </c>
      <c r="H144" s="257">
        <v>400</v>
      </c>
      <c r="I144" s="863">
        <v>750</v>
      </c>
      <c r="J144" s="310">
        <v>300000</v>
      </c>
      <c r="K144" s="256">
        <v>1</v>
      </c>
      <c r="L144" s="863" t="s">
        <v>902</v>
      </c>
      <c r="M144" s="863" t="s">
        <v>872</v>
      </c>
      <c r="N144" s="256" t="s">
        <v>1006</v>
      </c>
      <c r="O144" s="863">
        <v>144</v>
      </c>
      <c r="P144" s="264">
        <v>100</v>
      </c>
      <c r="Q144" s="253">
        <v>6550</v>
      </c>
      <c r="R144" s="253">
        <f t="shared" ref="R144:R156" si="37">O144*Q144</f>
        <v>943200</v>
      </c>
      <c r="S144" s="258">
        <v>20</v>
      </c>
      <c r="T144" s="259">
        <v>0.3</v>
      </c>
      <c r="U144" s="253">
        <f t="shared" ref="U144:U156" si="38">R144*T144</f>
        <v>282960</v>
      </c>
      <c r="V144" s="253">
        <f t="shared" ref="V144:V156" si="39">R144-U144</f>
        <v>660240</v>
      </c>
      <c r="W144" s="253">
        <f t="shared" si="33"/>
        <v>960240</v>
      </c>
      <c r="X144" s="253">
        <f t="shared" si="33"/>
        <v>960241</v>
      </c>
      <c r="Y144" s="863">
        <v>50</v>
      </c>
      <c r="Z144" s="257">
        <v>0</v>
      </c>
      <c r="AA144" s="284">
        <v>0</v>
      </c>
    </row>
    <row r="145" spans="1:30" x14ac:dyDescent="0.45">
      <c r="A145" s="863"/>
      <c r="D145" s="863"/>
      <c r="E145" s="863"/>
      <c r="F145" s="262"/>
      <c r="G145" s="863"/>
      <c r="J145" s="310">
        <v>300000</v>
      </c>
      <c r="K145" s="256">
        <v>2</v>
      </c>
      <c r="L145" s="863" t="s">
        <v>902</v>
      </c>
      <c r="M145" s="863" t="s">
        <v>872</v>
      </c>
      <c r="N145" s="256" t="s">
        <v>1006</v>
      </c>
      <c r="O145" s="863">
        <v>144</v>
      </c>
      <c r="P145" s="264">
        <v>100</v>
      </c>
      <c r="Q145" s="253">
        <v>6550</v>
      </c>
      <c r="R145" s="253">
        <f t="shared" si="37"/>
        <v>943200</v>
      </c>
      <c r="S145" s="258">
        <v>20</v>
      </c>
      <c r="T145" s="259">
        <v>0.3</v>
      </c>
      <c r="U145" s="253">
        <f t="shared" si="38"/>
        <v>282960</v>
      </c>
      <c r="V145" s="253">
        <f t="shared" si="39"/>
        <v>660240</v>
      </c>
      <c r="W145" s="253">
        <f t="shared" si="33"/>
        <v>960240</v>
      </c>
      <c r="X145" s="253">
        <f t="shared" si="33"/>
        <v>960242</v>
      </c>
      <c r="Y145" s="253">
        <v>0</v>
      </c>
      <c r="Z145" s="253">
        <v>960242</v>
      </c>
      <c r="AA145" s="284">
        <v>0.02</v>
      </c>
      <c r="AD145" s="248"/>
    </row>
    <row r="146" spans="1:30" x14ac:dyDescent="0.45">
      <c r="A146" s="863">
        <v>494</v>
      </c>
      <c r="B146" s="863" t="s">
        <v>26</v>
      </c>
      <c r="C146" s="863">
        <v>5643</v>
      </c>
      <c r="D146" s="863">
        <v>1</v>
      </c>
      <c r="E146" s="863">
        <v>0</v>
      </c>
      <c r="F146" s="262">
        <v>78</v>
      </c>
      <c r="G146" s="863">
        <v>2</v>
      </c>
      <c r="H146" s="257">
        <v>478</v>
      </c>
      <c r="I146" s="863">
        <v>750</v>
      </c>
      <c r="J146" s="310">
        <f t="shared" si="35"/>
        <v>358500</v>
      </c>
      <c r="K146" s="256">
        <v>1</v>
      </c>
      <c r="L146" s="863" t="s">
        <v>903</v>
      </c>
      <c r="M146" s="863" t="s">
        <v>888</v>
      </c>
      <c r="N146" s="256" t="s">
        <v>1006</v>
      </c>
      <c r="O146" s="863">
        <v>684</v>
      </c>
      <c r="P146" s="264">
        <v>100</v>
      </c>
      <c r="Q146" s="253">
        <v>6450</v>
      </c>
      <c r="R146" s="253">
        <f t="shared" si="37"/>
        <v>4411800</v>
      </c>
      <c r="S146" s="258">
        <v>29</v>
      </c>
      <c r="T146" s="259">
        <v>0.85</v>
      </c>
      <c r="U146" s="253">
        <f t="shared" si="38"/>
        <v>3750030</v>
      </c>
      <c r="V146" s="253">
        <f t="shared" si="39"/>
        <v>661770</v>
      </c>
      <c r="W146" s="253">
        <f t="shared" si="33"/>
        <v>1020270</v>
      </c>
      <c r="X146" s="253">
        <f t="shared" si="33"/>
        <v>1020271</v>
      </c>
      <c r="Y146" s="863">
        <v>50</v>
      </c>
      <c r="Z146" s="257">
        <v>0</v>
      </c>
      <c r="AA146" s="284">
        <v>0</v>
      </c>
    </row>
    <row r="147" spans="1:30" x14ac:dyDescent="0.45">
      <c r="A147" s="863"/>
      <c r="D147" s="863"/>
      <c r="E147" s="863"/>
      <c r="F147" s="262"/>
      <c r="G147" s="863"/>
      <c r="J147" s="310">
        <v>358500</v>
      </c>
      <c r="L147" s="863"/>
      <c r="M147" s="863" t="s">
        <v>924</v>
      </c>
      <c r="N147" s="256" t="s">
        <v>1006</v>
      </c>
      <c r="O147" s="863">
        <v>239</v>
      </c>
      <c r="P147" s="264">
        <v>34.94</v>
      </c>
      <c r="Q147" s="253">
        <v>6450</v>
      </c>
      <c r="R147" s="253">
        <f t="shared" si="37"/>
        <v>1541550</v>
      </c>
      <c r="S147" s="258">
        <v>30</v>
      </c>
      <c r="T147" s="259">
        <v>0.85</v>
      </c>
      <c r="U147" s="253">
        <f t="shared" si="38"/>
        <v>1310317.5</v>
      </c>
      <c r="V147" s="253">
        <f t="shared" si="39"/>
        <v>231232.5</v>
      </c>
      <c r="W147" s="253">
        <f t="shared" si="33"/>
        <v>589732.5</v>
      </c>
      <c r="X147" s="253">
        <f>J147*P147%+V147</f>
        <v>356492.4</v>
      </c>
      <c r="Y147" s="863">
        <v>50</v>
      </c>
      <c r="Z147" s="257">
        <v>0</v>
      </c>
      <c r="AA147" s="284">
        <v>0</v>
      </c>
    </row>
    <row r="148" spans="1:30" ht="30.75" x14ac:dyDescent="0.45">
      <c r="A148" s="863"/>
      <c r="D148" s="863"/>
      <c r="E148" s="863"/>
      <c r="F148" s="262"/>
      <c r="G148" s="863"/>
      <c r="J148" s="310">
        <v>358500</v>
      </c>
      <c r="L148" s="863"/>
      <c r="M148" s="863" t="s">
        <v>924</v>
      </c>
      <c r="N148" s="291" t="s">
        <v>1022</v>
      </c>
      <c r="O148" s="863">
        <v>103</v>
      </c>
      <c r="P148" s="264">
        <v>15.06</v>
      </c>
      <c r="Q148" s="253">
        <v>6450</v>
      </c>
      <c r="R148" s="253">
        <f t="shared" si="37"/>
        <v>664350</v>
      </c>
      <c r="S148" s="258">
        <v>30</v>
      </c>
      <c r="T148" s="259">
        <v>0.85</v>
      </c>
      <c r="U148" s="253">
        <f t="shared" si="38"/>
        <v>564697.5</v>
      </c>
      <c r="V148" s="253">
        <f t="shared" si="39"/>
        <v>99652.5</v>
      </c>
      <c r="W148" s="253">
        <f t="shared" ref="W148:X160" si="40">V148+J148</f>
        <v>458152.5</v>
      </c>
      <c r="X148" s="253">
        <f t="shared" ref="X148:X149" si="41">J148*P148%+V148</f>
        <v>153642.6</v>
      </c>
      <c r="Y148" s="863">
        <v>0</v>
      </c>
      <c r="Z148" s="257">
        <v>155188</v>
      </c>
      <c r="AA148" s="284">
        <v>0.3</v>
      </c>
      <c r="AD148" s="248"/>
    </row>
    <row r="149" spans="1:30" x14ac:dyDescent="0.45">
      <c r="A149" s="863"/>
      <c r="D149" s="863"/>
      <c r="E149" s="863"/>
      <c r="F149" s="262"/>
      <c r="G149" s="863"/>
      <c r="J149" s="310">
        <v>358500</v>
      </c>
      <c r="L149" s="863"/>
      <c r="M149" s="863" t="s">
        <v>925</v>
      </c>
      <c r="N149" s="256" t="s">
        <v>1006</v>
      </c>
      <c r="O149" s="863">
        <v>342</v>
      </c>
      <c r="P149" s="264">
        <v>50</v>
      </c>
      <c r="Q149" s="253">
        <v>6450</v>
      </c>
      <c r="R149" s="253">
        <f t="shared" si="37"/>
        <v>2205900</v>
      </c>
      <c r="S149" s="258">
        <v>30</v>
      </c>
      <c r="T149" s="259">
        <v>0.85</v>
      </c>
      <c r="U149" s="253">
        <f t="shared" si="38"/>
        <v>1875015</v>
      </c>
      <c r="V149" s="253">
        <f t="shared" si="39"/>
        <v>330885</v>
      </c>
      <c r="W149" s="253">
        <f t="shared" si="40"/>
        <v>689385</v>
      </c>
      <c r="X149" s="253">
        <f t="shared" si="41"/>
        <v>510135</v>
      </c>
      <c r="Y149" s="863">
        <v>50</v>
      </c>
      <c r="Z149" s="257">
        <v>0</v>
      </c>
      <c r="AA149" s="284">
        <v>0</v>
      </c>
    </row>
    <row r="150" spans="1:30" x14ac:dyDescent="0.45">
      <c r="A150" s="863">
        <v>495</v>
      </c>
      <c r="B150" s="863" t="s">
        <v>26</v>
      </c>
      <c r="C150" s="863">
        <v>35669</v>
      </c>
      <c r="D150" s="863">
        <v>1</v>
      </c>
      <c r="E150" s="863">
        <v>0</v>
      </c>
      <c r="F150" s="262">
        <v>0</v>
      </c>
      <c r="G150" s="863">
        <v>1</v>
      </c>
      <c r="H150" s="257">
        <v>400</v>
      </c>
      <c r="I150" s="863">
        <v>750</v>
      </c>
      <c r="J150" s="310">
        <f t="shared" si="35"/>
        <v>300000</v>
      </c>
      <c r="K150" s="256">
        <v>1</v>
      </c>
      <c r="L150" s="863"/>
      <c r="N150" s="256" t="s">
        <v>1009</v>
      </c>
      <c r="T150" s="259"/>
      <c r="W150" s="253">
        <f t="shared" si="40"/>
        <v>300000</v>
      </c>
      <c r="X150" s="253">
        <f t="shared" si="40"/>
        <v>300001</v>
      </c>
      <c r="Y150" s="863">
        <v>50</v>
      </c>
      <c r="Z150" s="257">
        <v>0</v>
      </c>
      <c r="AA150" s="284">
        <v>0</v>
      </c>
    </row>
    <row r="151" spans="1:30" x14ac:dyDescent="0.45">
      <c r="A151" s="250">
        <v>496</v>
      </c>
      <c r="B151" s="250" t="s">
        <v>26</v>
      </c>
      <c r="C151" s="250">
        <v>31669</v>
      </c>
      <c r="D151" s="250">
        <v>2</v>
      </c>
      <c r="E151" s="250">
        <v>1</v>
      </c>
      <c r="F151" s="251">
        <v>19</v>
      </c>
      <c r="G151" s="863">
        <v>1</v>
      </c>
      <c r="H151" s="257">
        <v>919</v>
      </c>
      <c r="I151" s="863">
        <v>230</v>
      </c>
      <c r="J151" s="310">
        <f t="shared" si="35"/>
        <v>211370</v>
      </c>
      <c r="K151" s="256">
        <v>1</v>
      </c>
      <c r="L151" s="250"/>
      <c r="M151" s="250"/>
      <c r="N151" s="256" t="s">
        <v>1009</v>
      </c>
      <c r="T151" s="259"/>
      <c r="W151" s="253">
        <f t="shared" si="40"/>
        <v>211370</v>
      </c>
      <c r="X151" s="257">
        <v>211370</v>
      </c>
      <c r="Y151" s="863">
        <v>50</v>
      </c>
      <c r="Z151" s="257">
        <v>0</v>
      </c>
      <c r="AA151" s="284">
        <v>0</v>
      </c>
    </row>
    <row r="152" spans="1:30" x14ac:dyDescent="0.45">
      <c r="A152" s="863">
        <v>497</v>
      </c>
      <c r="B152" s="863" t="s">
        <v>26</v>
      </c>
      <c r="C152" s="863">
        <v>35668</v>
      </c>
      <c r="D152" s="863">
        <v>1</v>
      </c>
      <c r="E152" s="863">
        <v>0</v>
      </c>
      <c r="F152" s="262">
        <v>0</v>
      </c>
      <c r="G152" s="863">
        <v>1</v>
      </c>
      <c r="H152" s="257">
        <v>400</v>
      </c>
      <c r="I152" s="863">
        <v>750</v>
      </c>
      <c r="J152" s="310">
        <f t="shared" si="35"/>
        <v>300000</v>
      </c>
      <c r="K152" s="256">
        <v>1</v>
      </c>
      <c r="L152" s="863"/>
      <c r="N152" s="256" t="s">
        <v>1009</v>
      </c>
      <c r="T152" s="259"/>
      <c r="W152" s="253">
        <f t="shared" si="40"/>
        <v>300000</v>
      </c>
      <c r="X152" s="257">
        <v>300000</v>
      </c>
      <c r="Y152" s="863">
        <v>50</v>
      </c>
      <c r="Z152" s="257">
        <v>0</v>
      </c>
      <c r="AA152" s="284">
        <v>0</v>
      </c>
    </row>
    <row r="153" spans="1:30" x14ac:dyDescent="0.45">
      <c r="A153" s="250">
        <v>498</v>
      </c>
      <c r="B153" s="250" t="s">
        <v>26</v>
      </c>
      <c r="C153" s="250">
        <v>35667</v>
      </c>
      <c r="D153" s="250">
        <v>1</v>
      </c>
      <c r="E153" s="250">
        <v>0</v>
      </c>
      <c r="F153" s="251">
        <v>0</v>
      </c>
      <c r="G153" s="250">
        <v>2</v>
      </c>
      <c r="H153" s="257">
        <v>400</v>
      </c>
      <c r="I153" s="863">
        <v>750</v>
      </c>
      <c r="J153" s="310">
        <f t="shared" si="35"/>
        <v>300000</v>
      </c>
      <c r="K153" s="256">
        <v>1</v>
      </c>
      <c r="L153" s="250" t="s">
        <v>903</v>
      </c>
      <c r="M153" s="250" t="s">
        <v>872</v>
      </c>
      <c r="N153" s="256" t="s">
        <v>1006</v>
      </c>
      <c r="O153" s="863">
        <v>130</v>
      </c>
      <c r="P153" s="264">
        <v>100</v>
      </c>
      <c r="Q153" s="253">
        <v>6450</v>
      </c>
      <c r="R153" s="253">
        <f t="shared" si="37"/>
        <v>838500</v>
      </c>
      <c r="S153" s="258">
        <v>46</v>
      </c>
      <c r="T153" s="259">
        <v>0.76</v>
      </c>
      <c r="U153" s="253">
        <f t="shared" si="38"/>
        <v>637260</v>
      </c>
      <c r="V153" s="253">
        <f t="shared" si="39"/>
        <v>201240</v>
      </c>
      <c r="W153" s="253">
        <f t="shared" si="40"/>
        <v>501240</v>
      </c>
      <c r="X153" s="253">
        <f t="shared" si="40"/>
        <v>501241</v>
      </c>
      <c r="Y153" s="863">
        <v>50</v>
      </c>
      <c r="Z153" s="257">
        <v>0</v>
      </c>
      <c r="AA153" s="284">
        <v>0</v>
      </c>
    </row>
    <row r="154" spans="1:30" x14ac:dyDescent="0.45">
      <c r="A154" s="250"/>
      <c r="B154" s="250"/>
      <c r="C154" s="250"/>
      <c r="D154" s="250"/>
      <c r="E154" s="250"/>
      <c r="F154" s="251"/>
      <c r="G154" s="250">
        <v>2</v>
      </c>
      <c r="J154" s="310">
        <v>300000</v>
      </c>
      <c r="K154" s="256">
        <v>2</v>
      </c>
      <c r="L154" s="250" t="s">
        <v>909</v>
      </c>
      <c r="M154" s="250" t="s">
        <v>872</v>
      </c>
      <c r="N154" s="256" t="s">
        <v>1006</v>
      </c>
      <c r="O154" s="863">
        <v>91</v>
      </c>
      <c r="P154" s="264">
        <v>100</v>
      </c>
      <c r="Q154" s="253">
        <v>6450</v>
      </c>
      <c r="R154" s="253">
        <f t="shared" si="37"/>
        <v>586950</v>
      </c>
      <c r="S154" s="258">
        <v>29</v>
      </c>
      <c r="T154" s="259">
        <v>0.48</v>
      </c>
      <c r="U154" s="253">
        <f t="shared" si="38"/>
        <v>281736</v>
      </c>
      <c r="V154" s="253">
        <f t="shared" si="39"/>
        <v>305214</v>
      </c>
      <c r="W154" s="253">
        <f t="shared" si="40"/>
        <v>605214</v>
      </c>
      <c r="X154" s="253">
        <f t="shared" si="40"/>
        <v>605216</v>
      </c>
      <c r="Y154" s="863">
        <v>50</v>
      </c>
      <c r="Z154" s="257">
        <v>0</v>
      </c>
      <c r="AA154" s="284">
        <v>0</v>
      </c>
    </row>
    <row r="155" spans="1:30" x14ac:dyDescent="0.45">
      <c r="A155" s="250">
        <v>499</v>
      </c>
      <c r="B155" s="250" t="s">
        <v>26</v>
      </c>
      <c r="C155" s="250">
        <v>35666</v>
      </c>
      <c r="D155" s="250">
        <v>2</v>
      </c>
      <c r="E155" s="250">
        <v>0</v>
      </c>
      <c r="F155" s="251">
        <v>0</v>
      </c>
      <c r="G155" s="250">
        <v>2</v>
      </c>
      <c r="H155" s="257">
        <v>800</v>
      </c>
      <c r="I155" s="863">
        <v>750</v>
      </c>
      <c r="J155" s="310">
        <f t="shared" si="35"/>
        <v>600000</v>
      </c>
      <c r="K155" s="256">
        <v>1</v>
      </c>
      <c r="L155" s="250" t="s">
        <v>909</v>
      </c>
      <c r="M155" s="250" t="s">
        <v>875</v>
      </c>
      <c r="N155" s="256" t="s">
        <v>1006</v>
      </c>
      <c r="O155" s="863">
        <v>77</v>
      </c>
      <c r="P155" s="264">
        <v>100</v>
      </c>
      <c r="Q155" s="253">
        <v>6450</v>
      </c>
      <c r="R155" s="253">
        <f t="shared" si="37"/>
        <v>496650</v>
      </c>
      <c r="S155" s="258">
        <v>15</v>
      </c>
      <c r="T155" s="259">
        <v>0.65</v>
      </c>
      <c r="U155" s="253">
        <f t="shared" si="38"/>
        <v>322822.5</v>
      </c>
      <c r="V155" s="253">
        <f t="shared" si="39"/>
        <v>173827.5</v>
      </c>
      <c r="W155" s="253">
        <f t="shared" si="40"/>
        <v>773827.5</v>
      </c>
      <c r="X155" s="253">
        <f t="shared" si="40"/>
        <v>773828.5</v>
      </c>
      <c r="Y155" s="863">
        <v>50</v>
      </c>
      <c r="Z155" s="257">
        <v>0</v>
      </c>
      <c r="AA155" s="284">
        <v>0</v>
      </c>
    </row>
    <row r="156" spans="1:30" x14ac:dyDescent="0.45">
      <c r="A156" s="250">
        <v>500</v>
      </c>
      <c r="B156" s="250" t="s">
        <v>26</v>
      </c>
      <c r="C156" s="250">
        <v>35665</v>
      </c>
      <c r="D156" s="250">
        <v>1</v>
      </c>
      <c r="E156" s="250">
        <v>0</v>
      </c>
      <c r="F156" s="251">
        <v>0</v>
      </c>
      <c r="G156" s="250">
        <v>2</v>
      </c>
      <c r="H156" s="257">
        <v>400</v>
      </c>
      <c r="I156" s="863">
        <v>750</v>
      </c>
      <c r="J156" s="310">
        <f t="shared" si="35"/>
        <v>300000</v>
      </c>
      <c r="K156" s="256">
        <v>1</v>
      </c>
      <c r="L156" s="250" t="s">
        <v>903</v>
      </c>
      <c r="M156" s="250" t="s">
        <v>872</v>
      </c>
      <c r="N156" s="256" t="s">
        <v>1006</v>
      </c>
      <c r="O156" s="863">
        <v>216</v>
      </c>
      <c r="P156" s="264">
        <v>100</v>
      </c>
      <c r="Q156" s="253">
        <v>6450</v>
      </c>
      <c r="R156" s="253">
        <f t="shared" si="37"/>
        <v>1393200</v>
      </c>
      <c r="S156" s="258">
        <v>46</v>
      </c>
      <c r="T156" s="259">
        <v>0.76</v>
      </c>
      <c r="U156" s="253">
        <f t="shared" si="38"/>
        <v>1058832</v>
      </c>
      <c r="V156" s="253">
        <f t="shared" si="39"/>
        <v>334368</v>
      </c>
      <c r="W156" s="253">
        <f t="shared" si="40"/>
        <v>634368</v>
      </c>
      <c r="X156" s="253">
        <f t="shared" si="40"/>
        <v>634369</v>
      </c>
      <c r="Y156" s="863">
        <v>50</v>
      </c>
      <c r="Z156" s="257">
        <v>0</v>
      </c>
      <c r="AA156" s="284">
        <v>0</v>
      </c>
    </row>
    <row r="157" spans="1:30" x14ac:dyDescent="0.45">
      <c r="A157" s="863">
        <v>501</v>
      </c>
      <c r="B157" s="863" t="s">
        <v>26</v>
      </c>
      <c r="C157" s="863">
        <v>29689</v>
      </c>
      <c r="D157" s="863">
        <v>8</v>
      </c>
      <c r="E157" s="863">
        <v>2</v>
      </c>
      <c r="F157" s="262">
        <v>48</v>
      </c>
      <c r="G157" s="263">
        <v>1</v>
      </c>
      <c r="H157" s="257">
        <v>3448</v>
      </c>
      <c r="I157" s="863">
        <v>540</v>
      </c>
      <c r="J157" s="310">
        <f t="shared" si="35"/>
        <v>1861920</v>
      </c>
      <c r="K157" s="256">
        <v>1</v>
      </c>
      <c r="L157" s="863"/>
      <c r="N157" s="256" t="s">
        <v>1009</v>
      </c>
      <c r="T157" s="259"/>
      <c r="W157" s="253">
        <f t="shared" si="40"/>
        <v>1861920</v>
      </c>
      <c r="X157" s="253">
        <f t="shared" si="40"/>
        <v>1861921</v>
      </c>
      <c r="Y157" s="863">
        <v>50</v>
      </c>
      <c r="Z157" s="257">
        <v>0</v>
      </c>
      <c r="AA157" s="284">
        <v>0</v>
      </c>
    </row>
    <row r="158" spans="1:30" x14ac:dyDescent="0.45">
      <c r="A158" s="250">
        <v>502</v>
      </c>
      <c r="B158" s="250" t="s">
        <v>26</v>
      </c>
      <c r="C158" s="250">
        <v>31689</v>
      </c>
      <c r="D158" s="250">
        <v>0</v>
      </c>
      <c r="E158" s="250">
        <v>3</v>
      </c>
      <c r="F158" s="251">
        <v>86</v>
      </c>
      <c r="G158" s="250"/>
      <c r="H158" s="257">
        <v>386</v>
      </c>
      <c r="I158" s="863">
        <v>440</v>
      </c>
      <c r="J158" s="310">
        <f t="shared" si="35"/>
        <v>169840</v>
      </c>
      <c r="K158" s="256">
        <v>1</v>
      </c>
      <c r="L158" s="250" t="s">
        <v>903</v>
      </c>
      <c r="M158" s="250" t="s">
        <v>872</v>
      </c>
      <c r="N158" s="250" t="s">
        <v>1006</v>
      </c>
      <c r="O158" s="250">
        <v>36</v>
      </c>
      <c r="P158" s="264">
        <v>100</v>
      </c>
      <c r="Q158" s="253">
        <v>6450</v>
      </c>
      <c r="R158" s="253">
        <f t="shared" ref="R158:R160" si="42">O158*Q158</f>
        <v>232200</v>
      </c>
      <c r="S158" s="258">
        <v>14</v>
      </c>
      <c r="T158" s="259">
        <v>0.18</v>
      </c>
      <c r="U158" s="253">
        <f t="shared" ref="U158:U160" si="43">R158*T158</f>
        <v>41796</v>
      </c>
      <c r="V158" s="253">
        <f t="shared" ref="V158:V160" si="44">R158-U158</f>
        <v>190404</v>
      </c>
      <c r="W158" s="253">
        <f t="shared" si="40"/>
        <v>360244</v>
      </c>
      <c r="X158" s="253">
        <f t="shared" si="40"/>
        <v>360245</v>
      </c>
      <c r="Y158" s="863">
        <v>50</v>
      </c>
      <c r="Z158" s="257">
        <v>0</v>
      </c>
      <c r="AA158" s="284">
        <v>0</v>
      </c>
    </row>
    <row r="159" spans="1:30" x14ac:dyDescent="0.45">
      <c r="A159" s="250"/>
      <c r="B159" s="250"/>
      <c r="C159" s="250"/>
      <c r="D159" s="250"/>
      <c r="E159" s="250"/>
      <c r="F159" s="251"/>
      <c r="G159" s="250"/>
      <c r="I159" s="863">
        <v>440</v>
      </c>
      <c r="J159" s="310">
        <v>169840</v>
      </c>
      <c r="K159" s="256">
        <v>2</v>
      </c>
      <c r="L159" s="250" t="s">
        <v>903</v>
      </c>
      <c r="M159" s="250" t="s">
        <v>875</v>
      </c>
      <c r="N159" s="250" t="s">
        <v>1006</v>
      </c>
      <c r="O159" s="250">
        <v>132</v>
      </c>
      <c r="P159" s="264">
        <v>100</v>
      </c>
      <c r="Q159" s="253">
        <v>6450</v>
      </c>
      <c r="R159" s="253">
        <f t="shared" si="42"/>
        <v>851400</v>
      </c>
      <c r="S159" s="258">
        <v>14</v>
      </c>
      <c r="T159" s="259">
        <v>0.6</v>
      </c>
      <c r="U159" s="253">
        <f t="shared" si="43"/>
        <v>510840</v>
      </c>
      <c r="V159" s="253">
        <f t="shared" si="44"/>
        <v>340560</v>
      </c>
      <c r="W159" s="253">
        <f t="shared" si="40"/>
        <v>510400</v>
      </c>
      <c r="X159" s="253">
        <f t="shared" si="40"/>
        <v>510402</v>
      </c>
      <c r="Y159" s="863">
        <v>10</v>
      </c>
      <c r="Z159" s="257">
        <v>0</v>
      </c>
      <c r="AA159" s="284">
        <v>0</v>
      </c>
    </row>
    <row r="160" spans="1:30" x14ac:dyDescent="0.45">
      <c r="A160" s="250"/>
      <c r="B160" s="250"/>
      <c r="C160" s="250"/>
      <c r="D160" s="250"/>
      <c r="E160" s="250"/>
      <c r="F160" s="251"/>
      <c r="G160" s="250"/>
      <c r="I160" s="863">
        <v>440</v>
      </c>
      <c r="J160" s="310">
        <v>169840</v>
      </c>
      <c r="K160" s="256">
        <v>3</v>
      </c>
      <c r="L160" s="250" t="s">
        <v>903</v>
      </c>
      <c r="M160" s="250" t="s">
        <v>872</v>
      </c>
      <c r="N160" s="250" t="s">
        <v>1006</v>
      </c>
      <c r="O160" s="250">
        <v>90</v>
      </c>
      <c r="P160" s="264">
        <v>100</v>
      </c>
      <c r="Q160" s="253">
        <v>6450</v>
      </c>
      <c r="R160" s="253">
        <f t="shared" si="42"/>
        <v>580500</v>
      </c>
      <c r="S160" s="258">
        <v>14</v>
      </c>
      <c r="T160" s="259">
        <v>0.18</v>
      </c>
      <c r="U160" s="253">
        <f t="shared" si="43"/>
        <v>104490</v>
      </c>
      <c r="V160" s="253">
        <f t="shared" si="44"/>
        <v>476010</v>
      </c>
      <c r="W160" s="253">
        <f t="shared" si="40"/>
        <v>645850</v>
      </c>
      <c r="X160" s="253">
        <f t="shared" si="40"/>
        <v>645853</v>
      </c>
      <c r="Y160" s="863">
        <v>10</v>
      </c>
      <c r="Z160" s="257">
        <v>0</v>
      </c>
      <c r="AA160" s="284">
        <v>0</v>
      </c>
    </row>
    <row r="161" spans="1:27" x14ac:dyDescent="0.45">
      <c r="A161" s="863">
        <v>503</v>
      </c>
      <c r="B161" s="863" t="s">
        <v>26</v>
      </c>
      <c r="C161" s="863">
        <v>32271</v>
      </c>
      <c r="D161" s="863">
        <v>1</v>
      </c>
      <c r="E161" s="863">
        <v>0</v>
      </c>
      <c r="F161" s="262">
        <v>87</v>
      </c>
      <c r="G161" s="863">
        <v>1</v>
      </c>
      <c r="H161" s="257">
        <v>487</v>
      </c>
      <c r="I161" s="863">
        <v>880</v>
      </c>
      <c r="J161" s="310">
        <f t="shared" si="35"/>
        <v>428560</v>
      </c>
      <c r="K161" s="256">
        <v>1</v>
      </c>
      <c r="L161" s="863"/>
      <c r="M161" s="250"/>
      <c r="N161" s="250" t="s">
        <v>1009</v>
      </c>
      <c r="O161" s="250"/>
      <c r="W161" s="253">
        <v>428560</v>
      </c>
      <c r="X161" s="253">
        <v>428560</v>
      </c>
      <c r="Y161" s="863">
        <v>50</v>
      </c>
      <c r="Z161" s="257">
        <v>0</v>
      </c>
      <c r="AA161" s="284">
        <v>0</v>
      </c>
    </row>
    <row r="162" spans="1:27" x14ac:dyDescent="0.45">
      <c r="A162" s="863">
        <v>504</v>
      </c>
      <c r="B162" s="863" t="s">
        <v>26</v>
      </c>
      <c r="C162" s="863">
        <v>66469</v>
      </c>
      <c r="D162" s="863">
        <v>5</v>
      </c>
      <c r="E162" s="863">
        <v>2</v>
      </c>
      <c r="F162" s="262">
        <v>58</v>
      </c>
      <c r="G162" s="863">
        <v>1</v>
      </c>
      <c r="H162" s="257">
        <v>2258</v>
      </c>
      <c r="I162" s="863">
        <v>130</v>
      </c>
      <c r="J162" s="310">
        <f t="shared" si="35"/>
        <v>293540</v>
      </c>
      <c r="K162" s="256">
        <v>1</v>
      </c>
      <c r="L162" s="863"/>
      <c r="N162" s="250" t="s">
        <v>1009</v>
      </c>
      <c r="W162" s="253">
        <v>293540</v>
      </c>
      <c r="X162" s="253">
        <v>293540</v>
      </c>
      <c r="Y162" s="863">
        <v>50</v>
      </c>
      <c r="Z162" s="257">
        <v>0</v>
      </c>
      <c r="AA162" s="284">
        <v>0</v>
      </c>
    </row>
    <row r="163" spans="1:27" x14ac:dyDescent="0.45">
      <c r="A163" s="863">
        <v>505</v>
      </c>
      <c r="B163" s="863" t="s">
        <v>26</v>
      </c>
      <c r="C163" s="863">
        <v>75189</v>
      </c>
      <c r="D163" s="863">
        <v>1</v>
      </c>
      <c r="E163" s="863">
        <v>0</v>
      </c>
      <c r="F163" s="262">
        <v>0</v>
      </c>
      <c r="G163" s="863">
        <v>1</v>
      </c>
      <c r="H163" s="257">
        <v>400</v>
      </c>
      <c r="I163" s="863">
        <v>130</v>
      </c>
      <c r="J163" s="310">
        <f t="shared" si="35"/>
        <v>52000</v>
      </c>
      <c r="K163" s="256">
        <v>1</v>
      </c>
      <c r="L163" s="863"/>
      <c r="N163" s="250" t="s">
        <v>1009</v>
      </c>
      <c r="W163" s="253">
        <v>52000</v>
      </c>
      <c r="X163" s="253">
        <v>52000</v>
      </c>
      <c r="Y163" s="863">
        <v>50</v>
      </c>
      <c r="Z163" s="257">
        <v>0</v>
      </c>
      <c r="AA163" s="284">
        <v>0</v>
      </c>
    </row>
    <row r="164" spans="1:27" x14ac:dyDescent="0.45">
      <c r="A164" s="863">
        <v>506</v>
      </c>
      <c r="B164" s="863" t="s">
        <v>26</v>
      </c>
      <c r="C164" s="863">
        <v>30225</v>
      </c>
      <c r="D164" s="863">
        <v>0</v>
      </c>
      <c r="E164" s="863">
        <v>1</v>
      </c>
      <c r="F164" s="262">
        <v>96</v>
      </c>
      <c r="G164" s="863">
        <v>1</v>
      </c>
      <c r="H164" s="257">
        <v>196</v>
      </c>
      <c r="I164" s="863">
        <v>130</v>
      </c>
      <c r="J164" s="310">
        <f t="shared" si="35"/>
        <v>25480</v>
      </c>
      <c r="K164" s="256">
        <v>1</v>
      </c>
      <c r="L164" s="863"/>
      <c r="N164" s="250" t="s">
        <v>1009</v>
      </c>
      <c r="W164" s="253">
        <v>25480</v>
      </c>
      <c r="X164" s="253">
        <v>25480</v>
      </c>
      <c r="Y164" s="863">
        <v>50</v>
      </c>
      <c r="Z164" s="257">
        <v>0</v>
      </c>
      <c r="AA164" s="284">
        <v>0</v>
      </c>
    </row>
    <row r="165" spans="1:27" x14ac:dyDescent="0.45">
      <c r="A165" s="863">
        <v>507</v>
      </c>
      <c r="B165" s="863" t="s">
        <v>26</v>
      </c>
      <c r="C165" s="863">
        <v>66409</v>
      </c>
      <c r="D165" s="863">
        <v>0</v>
      </c>
      <c r="E165" s="863">
        <v>2</v>
      </c>
      <c r="F165" s="262">
        <v>23</v>
      </c>
      <c r="G165" s="863">
        <v>1</v>
      </c>
      <c r="H165" s="257">
        <v>223</v>
      </c>
      <c r="I165" s="863">
        <v>1000</v>
      </c>
      <c r="J165" s="310">
        <f t="shared" si="35"/>
        <v>223000</v>
      </c>
      <c r="K165" s="256">
        <v>1</v>
      </c>
      <c r="L165" s="863"/>
      <c r="N165" s="250" t="s">
        <v>1009</v>
      </c>
      <c r="W165" s="253">
        <v>223000</v>
      </c>
      <c r="X165" s="253">
        <v>223000</v>
      </c>
      <c r="Y165" s="863">
        <v>50</v>
      </c>
      <c r="Z165" s="257">
        <v>0</v>
      </c>
      <c r="AA165" s="284">
        <v>0</v>
      </c>
    </row>
    <row r="166" spans="1:27" x14ac:dyDescent="0.45">
      <c r="A166" s="863">
        <v>508</v>
      </c>
      <c r="B166" s="863" t="s">
        <v>26</v>
      </c>
      <c r="C166" s="863">
        <v>30226</v>
      </c>
      <c r="D166" s="863">
        <v>0</v>
      </c>
      <c r="E166" s="863">
        <v>1</v>
      </c>
      <c r="F166" s="262">
        <v>86</v>
      </c>
      <c r="G166" s="863">
        <v>1</v>
      </c>
      <c r="H166" s="257">
        <v>186</v>
      </c>
      <c r="I166" s="863">
        <v>1000</v>
      </c>
      <c r="J166" s="310">
        <f t="shared" si="35"/>
        <v>186000</v>
      </c>
      <c r="K166" s="256">
        <v>1</v>
      </c>
      <c r="L166" s="863"/>
      <c r="N166" s="250" t="s">
        <v>1009</v>
      </c>
      <c r="W166" s="253">
        <v>186000</v>
      </c>
      <c r="X166" s="253">
        <v>186000</v>
      </c>
      <c r="Y166" s="863">
        <v>50</v>
      </c>
      <c r="Z166" s="257">
        <v>0</v>
      </c>
      <c r="AA166" s="284">
        <v>0</v>
      </c>
    </row>
    <row r="167" spans="1:27" x14ac:dyDescent="0.45">
      <c r="A167" s="863">
        <v>509</v>
      </c>
      <c r="B167" s="863" t="s">
        <v>26</v>
      </c>
      <c r="C167" s="863">
        <v>31680</v>
      </c>
      <c r="D167" s="863">
        <v>4</v>
      </c>
      <c r="E167" s="863">
        <v>0</v>
      </c>
      <c r="F167" s="262">
        <v>47</v>
      </c>
      <c r="G167" s="863">
        <v>1</v>
      </c>
      <c r="H167" s="257">
        <v>1647</v>
      </c>
      <c r="I167" s="863">
        <v>440</v>
      </c>
      <c r="J167" s="310">
        <f t="shared" si="35"/>
        <v>724680</v>
      </c>
      <c r="K167" s="256">
        <v>1</v>
      </c>
      <c r="L167" s="863"/>
      <c r="N167" s="250" t="s">
        <v>1009</v>
      </c>
      <c r="W167" s="253">
        <v>724680</v>
      </c>
      <c r="X167" s="253">
        <v>724680</v>
      </c>
      <c r="Y167" s="863">
        <v>50</v>
      </c>
      <c r="Z167" s="257">
        <v>0</v>
      </c>
      <c r="AA167" s="284">
        <v>0</v>
      </c>
    </row>
    <row r="168" spans="1:27" ht="28.5" x14ac:dyDescent="0.45">
      <c r="A168" s="250">
        <v>510</v>
      </c>
      <c r="B168" s="250" t="s">
        <v>26</v>
      </c>
      <c r="C168" s="250">
        <v>29536</v>
      </c>
      <c r="D168" s="250">
        <v>6</v>
      </c>
      <c r="E168" s="250">
        <v>0</v>
      </c>
      <c r="F168" s="251">
        <v>14</v>
      </c>
      <c r="G168" s="250">
        <v>1</v>
      </c>
      <c r="H168" s="257">
        <v>2414</v>
      </c>
      <c r="I168" s="863">
        <v>880</v>
      </c>
      <c r="J168" s="310">
        <f t="shared" si="35"/>
        <v>2124320</v>
      </c>
      <c r="K168" s="256">
        <v>1</v>
      </c>
      <c r="L168" s="290" t="s">
        <v>934</v>
      </c>
      <c r="M168" s="250" t="s">
        <v>872</v>
      </c>
      <c r="N168" s="256" t="s">
        <v>1006</v>
      </c>
      <c r="O168" s="863">
        <v>800</v>
      </c>
      <c r="P168" s="264">
        <v>100</v>
      </c>
      <c r="Q168" s="253">
        <v>2100</v>
      </c>
      <c r="R168" s="253">
        <f t="shared" ref="R168:R169" si="45">O168*Q168</f>
        <v>1680000</v>
      </c>
      <c r="S168" s="258">
        <v>20</v>
      </c>
      <c r="T168" s="259">
        <v>0.3</v>
      </c>
      <c r="U168" s="253">
        <f t="shared" ref="U168:U169" si="46">R168*T168</f>
        <v>504000</v>
      </c>
      <c r="V168" s="253">
        <f t="shared" ref="V168:V169" si="47">R168-U168</f>
        <v>1176000</v>
      </c>
      <c r="W168" s="253">
        <f t="shared" ref="W168:X169" si="48">V168+J168</f>
        <v>3300320</v>
      </c>
      <c r="X168" s="253">
        <f t="shared" si="48"/>
        <v>3300321</v>
      </c>
      <c r="Y168" s="863">
        <v>50</v>
      </c>
      <c r="Z168" s="257">
        <v>0</v>
      </c>
      <c r="AA168" s="284">
        <v>0</v>
      </c>
    </row>
    <row r="169" spans="1:27" x14ac:dyDescent="0.45">
      <c r="A169" s="250"/>
      <c r="B169" s="250"/>
      <c r="C169" s="250"/>
      <c r="D169" s="250"/>
      <c r="E169" s="250"/>
      <c r="F169" s="251"/>
      <c r="G169" s="250">
        <v>1</v>
      </c>
      <c r="J169" s="310">
        <v>2124320</v>
      </c>
      <c r="K169" s="256">
        <v>2</v>
      </c>
      <c r="L169" s="250" t="s">
        <v>903</v>
      </c>
      <c r="M169" s="250" t="s">
        <v>872</v>
      </c>
      <c r="N169" s="256" t="s">
        <v>1006</v>
      </c>
      <c r="O169" s="863">
        <v>690</v>
      </c>
      <c r="P169" s="264">
        <v>100</v>
      </c>
      <c r="Q169" s="253">
        <v>6450</v>
      </c>
      <c r="R169" s="253">
        <f t="shared" si="45"/>
        <v>4450500</v>
      </c>
      <c r="S169" s="258">
        <v>31</v>
      </c>
      <c r="T169" s="259">
        <v>0.52</v>
      </c>
      <c r="U169" s="253">
        <f t="shared" si="46"/>
        <v>2314260</v>
      </c>
      <c r="V169" s="253">
        <f t="shared" si="47"/>
        <v>2136240</v>
      </c>
      <c r="W169" s="253">
        <f t="shared" si="48"/>
        <v>4260560</v>
      </c>
      <c r="X169" s="253">
        <f t="shared" si="48"/>
        <v>4260562</v>
      </c>
      <c r="Y169" s="863">
        <v>50</v>
      </c>
      <c r="Z169" s="257">
        <v>0</v>
      </c>
      <c r="AA169" s="284">
        <v>0</v>
      </c>
    </row>
    <row r="170" spans="1:27" x14ac:dyDescent="0.45">
      <c r="A170" s="863">
        <v>511</v>
      </c>
      <c r="B170" s="863" t="s">
        <v>26</v>
      </c>
      <c r="C170" s="863">
        <v>38444</v>
      </c>
      <c r="D170" s="863">
        <v>0</v>
      </c>
      <c r="E170" s="863">
        <v>2</v>
      </c>
      <c r="F170" s="262">
        <v>17</v>
      </c>
      <c r="G170" s="863">
        <v>1</v>
      </c>
      <c r="H170" s="257">
        <v>217</v>
      </c>
      <c r="I170" s="863">
        <v>440</v>
      </c>
      <c r="J170" s="310">
        <f t="shared" si="35"/>
        <v>95480</v>
      </c>
      <c r="K170" s="256">
        <v>1</v>
      </c>
      <c r="L170" s="863"/>
      <c r="N170" s="256" t="s">
        <v>1009</v>
      </c>
      <c r="W170" s="253">
        <v>95480</v>
      </c>
      <c r="X170" s="253">
        <v>95480</v>
      </c>
      <c r="Y170" s="863">
        <v>50</v>
      </c>
      <c r="Z170" s="257">
        <v>0</v>
      </c>
      <c r="AA170" s="284">
        <v>0</v>
      </c>
    </row>
    <row r="171" spans="1:27" x14ac:dyDescent="0.45">
      <c r="A171" s="863">
        <v>512</v>
      </c>
      <c r="B171" s="863" t="s">
        <v>26</v>
      </c>
      <c r="C171" s="863">
        <v>26280</v>
      </c>
      <c r="D171" s="863">
        <v>8</v>
      </c>
      <c r="E171" s="863">
        <v>3</v>
      </c>
      <c r="F171" s="262">
        <v>6</v>
      </c>
      <c r="G171" s="263">
        <v>1</v>
      </c>
      <c r="H171" s="257">
        <v>3506</v>
      </c>
      <c r="I171" s="863">
        <v>200</v>
      </c>
      <c r="J171" s="310">
        <f t="shared" si="35"/>
        <v>701200</v>
      </c>
      <c r="K171" s="256">
        <v>1</v>
      </c>
      <c r="L171" s="863"/>
      <c r="N171" s="256" t="s">
        <v>1009</v>
      </c>
      <c r="W171" s="253">
        <v>701200</v>
      </c>
      <c r="X171" s="253">
        <v>701200</v>
      </c>
      <c r="Y171" s="863">
        <v>50</v>
      </c>
      <c r="Z171" s="257">
        <v>0</v>
      </c>
      <c r="AA171" s="284">
        <v>0</v>
      </c>
    </row>
    <row r="172" spans="1:27" x14ac:dyDescent="0.45">
      <c r="A172" s="250">
        <v>513</v>
      </c>
      <c r="B172" s="250" t="s">
        <v>26</v>
      </c>
      <c r="C172" s="250">
        <v>44786</v>
      </c>
      <c r="D172" s="250">
        <v>9</v>
      </c>
      <c r="E172" s="250">
        <v>3</v>
      </c>
      <c r="F172" s="251">
        <v>82</v>
      </c>
      <c r="G172" s="250">
        <v>1</v>
      </c>
      <c r="H172" s="257">
        <v>3982</v>
      </c>
      <c r="I172" s="863">
        <v>750</v>
      </c>
      <c r="J172" s="310">
        <f t="shared" si="35"/>
        <v>2986500</v>
      </c>
      <c r="K172" s="256">
        <v>1</v>
      </c>
      <c r="L172" s="250" t="s">
        <v>934</v>
      </c>
      <c r="M172" s="250" t="s">
        <v>872</v>
      </c>
      <c r="N172" s="256" t="s">
        <v>1009</v>
      </c>
      <c r="O172" s="863">
        <v>800</v>
      </c>
      <c r="P172" s="264">
        <v>100</v>
      </c>
      <c r="Q172" s="253">
        <v>2100</v>
      </c>
      <c r="R172" s="253">
        <f t="shared" ref="R172:R176" si="49">O172*Q172</f>
        <v>1680000</v>
      </c>
      <c r="S172" s="258">
        <v>20</v>
      </c>
      <c r="T172" s="259">
        <v>0.3</v>
      </c>
      <c r="U172" s="253">
        <f t="shared" ref="U172:U176" si="50">R172*T172</f>
        <v>504000</v>
      </c>
      <c r="V172" s="253">
        <f t="shared" ref="V172:V176" si="51">R172-U172</f>
        <v>1176000</v>
      </c>
      <c r="W172" s="253">
        <f t="shared" ref="W172:X176" si="52">V172+J172</f>
        <v>4162500</v>
      </c>
      <c r="X172" s="253">
        <f t="shared" si="52"/>
        <v>4162501</v>
      </c>
      <c r="Y172" s="863">
        <v>50</v>
      </c>
      <c r="Z172" s="257">
        <v>0</v>
      </c>
      <c r="AA172" s="284">
        <v>0</v>
      </c>
    </row>
    <row r="173" spans="1:27" x14ac:dyDescent="0.45">
      <c r="A173" s="863"/>
      <c r="D173" s="863"/>
      <c r="E173" s="863"/>
      <c r="F173" s="262"/>
      <c r="G173" s="863">
        <v>2</v>
      </c>
      <c r="I173" s="863">
        <v>750</v>
      </c>
      <c r="J173" s="310">
        <v>2986500</v>
      </c>
      <c r="K173" s="256">
        <v>2</v>
      </c>
      <c r="L173" s="863" t="s">
        <v>903</v>
      </c>
      <c r="M173" s="863" t="s">
        <v>872</v>
      </c>
      <c r="N173" s="256" t="s">
        <v>1006</v>
      </c>
      <c r="O173" s="863">
        <v>100</v>
      </c>
      <c r="P173" s="264">
        <v>100</v>
      </c>
      <c r="Q173" s="253">
        <v>6450</v>
      </c>
      <c r="R173" s="253">
        <f t="shared" si="49"/>
        <v>645000</v>
      </c>
      <c r="S173" s="258">
        <v>12</v>
      </c>
      <c r="T173" s="259">
        <v>0.14000000000000001</v>
      </c>
      <c r="U173" s="253">
        <f t="shared" si="50"/>
        <v>90300.000000000015</v>
      </c>
      <c r="V173" s="253">
        <f t="shared" si="51"/>
        <v>554700</v>
      </c>
      <c r="W173" s="253">
        <f t="shared" si="52"/>
        <v>3541200</v>
      </c>
      <c r="X173" s="253">
        <f t="shared" si="52"/>
        <v>3541202</v>
      </c>
      <c r="Y173" s="863">
        <v>50</v>
      </c>
      <c r="Z173" s="257">
        <v>0</v>
      </c>
      <c r="AA173" s="284">
        <v>0</v>
      </c>
    </row>
    <row r="174" spans="1:27" x14ac:dyDescent="0.45">
      <c r="A174" s="250">
        <v>514</v>
      </c>
      <c r="B174" s="250" t="s">
        <v>26</v>
      </c>
      <c r="C174" s="250">
        <v>38567</v>
      </c>
      <c r="D174" s="250">
        <v>5</v>
      </c>
      <c r="E174" s="250">
        <v>0</v>
      </c>
      <c r="F174" s="251">
        <v>0</v>
      </c>
      <c r="G174" s="268">
        <v>2</v>
      </c>
      <c r="H174" s="257">
        <v>2000</v>
      </c>
      <c r="I174" s="863">
        <v>380</v>
      </c>
      <c r="J174" s="310">
        <f t="shared" si="35"/>
        <v>760000</v>
      </c>
      <c r="K174" s="256">
        <v>1</v>
      </c>
      <c r="L174" s="250" t="s">
        <v>903</v>
      </c>
      <c r="M174" s="250" t="s">
        <v>888</v>
      </c>
      <c r="N174" s="256" t="s">
        <v>1006</v>
      </c>
      <c r="O174" s="250">
        <v>100</v>
      </c>
      <c r="P174" s="264">
        <v>100</v>
      </c>
      <c r="Q174" s="253">
        <v>6450</v>
      </c>
      <c r="R174" s="253">
        <f t="shared" si="49"/>
        <v>645000</v>
      </c>
      <c r="S174" s="270">
        <v>38</v>
      </c>
      <c r="T174" s="259">
        <v>0.66</v>
      </c>
      <c r="U174" s="253">
        <f t="shared" si="50"/>
        <v>425700</v>
      </c>
      <c r="V174" s="253">
        <f t="shared" si="51"/>
        <v>219300</v>
      </c>
      <c r="W174" s="253">
        <f t="shared" si="52"/>
        <v>979300</v>
      </c>
      <c r="X174" s="253">
        <f t="shared" si="52"/>
        <v>979301</v>
      </c>
      <c r="Y174" s="863">
        <v>50</v>
      </c>
      <c r="Z174" s="257">
        <v>0</v>
      </c>
      <c r="AA174" s="284">
        <v>0</v>
      </c>
    </row>
    <row r="175" spans="1:27" x14ac:dyDescent="0.45">
      <c r="A175" s="250">
        <v>515</v>
      </c>
      <c r="B175" s="250" t="s">
        <v>26</v>
      </c>
      <c r="C175" s="250">
        <v>67046</v>
      </c>
      <c r="D175" s="250">
        <v>0</v>
      </c>
      <c r="E175" s="250">
        <v>2</v>
      </c>
      <c r="F175" s="251">
        <v>29</v>
      </c>
      <c r="G175" s="268">
        <v>2</v>
      </c>
      <c r="H175" s="257">
        <v>229</v>
      </c>
      <c r="I175" s="863">
        <v>230</v>
      </c>
      <c r="J175" s="310">
        <f t="shared" si="35"/>
        <v>52670</v>
      </c>
      <c r="K175" s="256">
        <v>1</v>
      </c>
      <c r="L175" s="250" t="s">
        <v>903</v>
      </c>
      <c r="M175" s="250" t="s">
        <v>875</v>
      </c>
      <c r="N175" s="256" t="s">
        <v>1006</v>
      </c>
      <c r="O175" s="250">
        <v>117</v>
      </c>
      <c r="P175" s="264">
        <v>100</v>
      </c>
      <c r="Q175" s="253">
        <v>6450</v>
      </c>
      <c r="R175" s="253">
        <f t="shared" si="49"/>
        <v>754650</v>
      </c>
      <c r="S175" s="271">
        <v>48</v>
      </c>
      <c r="T175" s="259">
        <v>0.93</v>
      </c>
      <c r="U175" s="253">
        <f t="shared" si="50"/>
        <v>701824.5</v>
      </c>
      <c r="V175" s="253">
        <f t="shared" si="51"/>
        <v>52825.5</v>
      </c>
      <c r="W175" s="253">
        <f t="shared" si="52"/>
        <v>105495.5</v>
      </c>
      <c r="X175" s="253">
        <f t="shared" si="52"/>
        <v>105496.5</v>
      </c>
      <c r="Y175" s="863">
        <v>50</v>
      </c>
      <c r="Z175" s="257">
        <v>0</v>
      </c>
      <c r="AA175" s="284">
        <v>0</v>
      </c>
    </row>
    <row r="176" spans="1:27" x14ac:dyDescent="0.45">
      <c r="A176" s="250"/>
      <c r="B176" s="250"/>
      <c r="C176" s="250"/>
      <c r="D176" s="250"/>
      <c r="E176" s="250"/>
      <c r="F176" s="251"/>
      <c r="G176" s="268">
        <v>2</v>
      </c>
      <c r="K176" s="256">
        <v>2</v>
      </c>
      <c r="L176" s="250" t="s">
        <v>903</v>
      </c>
      <c r="M176" s="250" t="s">
        <v>872</v>
      </c>
      <c r="N176" s="256" t="s">
        <v>1006</v>
      </c>
      <c r="O176" s="250">
        <v>144</v>
      </c>
      <c r="P176" s="264">
        <v>100</v>
      </c>
      <c r="Q176" s="253">
        <v>6450</v>
      </c>
      <c r="R176" s="253">
        <f t="shared" si="49"/>
        <v>928800</v>
      </c>
      <c r="S176" s="271">
        <v>2</v>
      </c>
      <c r="T176" s="259">
        <v>0.02</v>
      </c>
      <c r="U176" s="253">
        <f t="shared" si="50"/>
        <v>18576</v>
      </c>
      <c r="V176" s="253">
        <f t="shared" si="51"/>
        <v>910224</v>
      </c>
      <c r="W176" s="253">
        <f t="shared" si="52"/>
        <v>910224</v>
      </c>
      <c r="X176" s="253">
        <f t="shared" si="52"/>
        <v>910226</v>
      </c>
      <c r="Y176" s="863">
        <v>50</v>
      </c>
      <c r="Z176" s="257">
        <v>0</v>
      </c>
      <c r="AA176" s="284">
        <v>0</v>
      </c>
    </row>
    <row r="177" spans="1:27" x14ac:dyDescent="0.45">
      <c r="A177" s="863">
        <v>516</v>
      </c>
      <c r="B177" s="863" t="s">
        <v>26</v>
      </c>
      <c r="C177" s="863">
        <v>53159</v>
      </c>
      <c r="D177" s="863">
        <v>5</v>
      </c>
      <c r="E177" s="863">
        <v>1</v>
      </c>
      <c r="F177" s="262">
        <v>50</v>
      </c>
      <c r="G177" s="263">
        <v>1</v>
      </c>
      <c r="H177" s="257">
        <v>2150</v>
      </c>
      <c r="I177" s="863">
        <v>170</v>
      </c>
      <c r="J177" s="310">
        <f t="shared" si="35"/>
        <v>365500</v>
      </c>
      <c r="K177" s="256">
        <v>1</v>
      </c>
      <c r="L177" s="863"/>
      <c r="N177" s="256" t="s">
        <v>1009</v>
      </c>
      <c r="O177" s="250"/>
      <c r="S177" s="271"/>
      <c r="W177" s="253">
        <v>365500</v>
      </c>
      <c r="X177" s="253">
        <v>365500</v>
      </c>
      <c r="Y177" s="863">
        <v>50</v>
      </c>
      <c r="Z177" s="257">
        <v>0</v>
      </c>
      <c r="AA177" s="284">
        <v>0</v>
      </c>
    </row>
    <row r="178" spans="1:27" x14ac:dyDescent="0.45">
      <c r="A178" s="863">
        <v>517</v>
      </c>
      <c r="B178" s="863" t="s">
        <v>26</v>
      </c>
      <c r="C178" s="863">
        <v>53160</v>
      </c>
      <c r="D178" s="863">
        <v>5</v>
      </c>
      <c r="E178" s="863">
        <v>1</v>
      </c>
      <c r="F178" s="262">
        <v>50</v>
      </c>
      <c r="G178" s="263">
        <v>1</v>
      </c>
      <c r="H178" s="257">
        <v>2150</v>
      </c>
      <c r="I178" s="863">
        <v>170</v>
      </c>
      <c r="J178" s="310">
        <f t="shared" si="35"/>
        <v>365500</v>
      </c>
      <c r="K178" s="256">
        <v>1</v>
      </c>
      <c r="L178" s="863"/>
      <c r="N178" s="256" t="s">
        <v>1009</v>
      </c>
      <c r="O178" s="250"/>
      <c r="S178" s="270"/>
      <c r="W178" s="253">
        <v>365500</v>
      </c>
      <c r="X178" s="253">
        <v>365500</v>
      </c>
      <c r="Y178" s="863">
        <v>50</v>
      </c>
      <c r="Z178" s="257">
        <v>0</v>
      </c>
      <c r="AA178" s="284">
        <v>0</v>
      </c>
    </row>
    <row r="179" spans="1:27" x14ac:dyDescent="0.45">
      <c r="A179" s="863">
        <v>518</v>
      </c>
      <c r="B179" s="863" t="s">
        <v>26</v>
      </c>
      <c r="C179" s="863">
        <v>53161</v>
      </c>
      <c r="D179" s="863">
        <v>5</v>
      </c>
      <c r="E179" s="863">
        <v>1</v>
      </c>
      <c r="F179" s="262">
        <v>51</v>
      </c>
      <c r="G179" s="263">
        <v>1</v>
      </c>
      <c r="H179" s="257">
        <v>2151</v>
      </c>
      <c r="I179" s="863">
        <v>170</v>
      </c>
      <c r="J179" s="310">
        <f t="shared" si="35"/>
        <v>365670</v>
      </c>
      <c r="K179" s="256">
        <v>1</v>
      </c>
      <c r="L179" s="863"/>
      <c r="N179" s="256" t="s">
        <v>1009</v>
      </c>
      <c r="S179" s="265"/>
      <c r="W179" s="253">
        <v>365670</v>
      </c>
      <c r="X179" s="253">
        <v>365670</v>
      </c>
      <c r="Y179" s="863">
        <v>50</v>
      </c>
      <c r="Z179" s="257">
        <v>0</v>
      </c>
      <c r="AA179" s="284">
        <v>0</v>
      </c>
    </row>
    <row r="180" spans="1:27" x14ac:dyDescent="0.45">
      <c r="A180" s="863">
        <v>519</v>
      </c>
      <c r="B180" s="863" t="s">
        <v>26</v>
      </c>
      <c r="C180" s="863">
        <v>53163</v>
      </c>
      <c r="D180" s="863">
        <v>3</v>
      </c>
      <c r="E180" s="863">
        <v>3</v>
      </c>
      <c r="F180" s="262">
        <v>39</v>
      </c>
      <c r="G180" s="263">
        <v>1</v>
      </c>
      <c r="H180" s="257">
        <v>1539</v>
      </c>
      <c r="I180" s="863">
        <v>170</v>
      </c>
      <c r="J180" s="310">
        <f t="shared" si="35"/>
        <v>261630</v>
      </c>
      <c r="K180" s="256">
        <v>1</v>
      </c>
      <c r="L180" s="863"/>
      <c r="N180" s="256" t="s">
        <v>1009</v>
      </c>
      <c r="S180" s="265"/>
      <c r="W180" s="253">
        <v>261630</v>
      </c>
      <c r="X180" s="253">
        <v>261630</v>
      </c>
      <c r="Y180" s="863">
        <v>50</v>
      </c>
      <c r="Z180" s="257">
        <v>0</v>
      </c>
      <c r="AA180" s="284">
        <v>0</v>
      </c>
    </row>
    <row r="181" spans="1:27" x14ac:dyDescent="0.45">
      <c r="A181" s="863">
        <v>520</v>
      </c>
      <c r="B181" s="863" t="s">
        <v>26</v>
      </c>
      <c r="C181" s="863">
        <v>53162</v>
      </c>
      <c r="D181" s="863">
        <v>3</v>
      </c>
      <c r="E181" s="863">
        <v>3</v>
      </c>
      <c r="F181" s="262">
        <v>39</v>
      </c>
      <c r="G181" s="263">
        <v>1</v>
      </c>
      <c r="H181" s="257">
        <v>1539</v>
      </c>
      <c r="I181" s="863">
        <v>170</v>
      </c>
      <c r="J181" s="310">
        <f t="shared" si="35"/>
        <v>261630</v>
      </c>
      <c r="K181" s="256">
        <v>1</v>
      </c>
      <c r="L181" s="863"/>
      <c r="N181" s="256" t="s">
        <v>1009</v>
      </c>
      <c r="S181" s="265"/>
      <c r="W181" s="253">
        <v>261630</v>
      </c>
      <c r="X181" s="253">
        <v>261630</v>
      </c>
      <c r="Y181" s="863">
        <v>50</v>
      </c>
      <c r="Z181" s="257">
        <v>0</v>
      </c>
      <c r="AA181" s="284">
        <v>0</v>
      </c>
    </row>
    <row r="182" spans="1:27" x14ac:dyDescent="0.45">
      <c r="A182" s="863">
        <v>521</v>
      </c>
      <c r="B182" s="863" t="s">
        <v>26</v>
      </c>
      <c r="C182" s="863">
        <v>26297</v>
      </c>
      <c r="D182" s="863">
        <v>12</v>
      </c>
      <c r="E182" s="863">
        <v>1</v>
      </c>
      <c r="F182" s="262">
        <v>36</v>
      </c>
      <c r="G182" s="263">
        <v>1</v>
      </c>
      <c r="H182" s="257">
        <v>4936</v>
      </c>
      <c r="I182" s="863">
        <v>170</v>
      </c>
      <c r="J182" s="310">
        <f t="shared" si="35"/>
        <v>839120</v>
      </c>
      <c r="K182" s="256">
        <v>1</v>
      </c>
      <c r="L182" s="863"/>
      <c r="N182" s="256" t="s">
        <v>1009</v>
      </c>
      <c r="S182" s="265"/>
      <c r="W182" s="253">
        <v>839120</v>
      </c>
      <c r="X182" s="253">
        <v>839120</v>
      </c>
      <c r="Y182" s="863">
        <v>50</v>
      </c>
      <c r="Z182" s="257">
        <v>0</v>
      </c>
      <c r="AA182" s="284">
        <v>0</v>
      </c>
    </row>
    <row r="183" spans="1:27" x14ac:dyDescent="0.45">
      <c r="A183" s="863">
        <v>522</v>
      </c>
      <c r="B183" s="863" t="s">
        <v>26</v>
      </c>
      <c r="C183" s="863">
        <v>78325</v>
      </c>
      <c r="D183" s="863">
        <v>3</v>
      </c>
      <c r="E183" s="863">
        <v>1</v>
      </c>
      <c r="F183" s="262">
        <v>0</v>
      </c>
      <c r="G183" s="263">
        <v>1</v>
      </c>
      <c r="H183" s="257">
        <v>1310</v>
      </c>
      <c r="I183" s="863">
        <v>170</v>
      </c>
      <c r="J183" s="310">
        <f t="shared" si="35"/>
        <v>222700</v>
      </c>
      <c r="K183" s="256">
        <v>1</v>
      </c>
      <c r="L183" s="863"/>
      <c r="N183" s="256" t="s">
        <v>1009</v>
      </c>
      <c r="S183" s="265"/>
      <c r="W183" s="253">
        <v>222700</v>
      </c>
      <c r="X183" s="253">
        <v>222700</v>
      </c>
      <c r="Y183" s="863">
        <v>50</v>
      </c>
      <c r="Z183" s="257">
        <v>0</v>
      </c>
      <c r="AA183" s="284">
        <v>0</v>
      </c>
    </row>
    <row r="184" spans="1:27" x14ac:dyDescent="0.45">
      <c r="A184" s="863">
        <v>523</v>
      </c>
      <c r="B184" s="863" t="s">
        <v>26</v>
      </c>
      <c r="C184" s="863">
        <v>42238</v>
      </c>
      <c r="D184" s="863">
        <v>16</v>
      </c>
      <c r="E184" s="863">
        <v>1</v>
      </c>
      <c r="F184" s="262">
        <v>50</v>
      </c>
      <c r="G184" s="263">
        <v>1</v>
      </c>
      <c r="H184" s="257">
        <v>6550</v>
      </c>
      <c r="I184" s="863">
        <v>170</v>
      </c>
      <c r="J184" s="310">
        <f t="shared" si="35"/>
        <v>1113500</v>
      </c>
      <c r="K184" s="256">
        <v>1</v>
      </c>
      <c r="L184" s="863"/>
      <c r="N184" s="256" t="s">
        <v>1009</v>
      </c>
      <c r="S184" s="265"/>
      <c r="W184" s="253">
        <v>1113500</v>
      </c>
      <c r="X184" s="253">
        <v>1113500</v>
      </c>
      <c r="Y184" s="863">
        <v>50</v>
      </c>
      <c r="Z184" s="257">
        <v>0</v>
      </c>
      <c r="AA184" s="284">
        <v>0</v>
      </c>
    </row>
    <row r="185" spans="1:27" x14ac:dyDescent="0.45">
      <c r="A185" s="863">
        <v>524</v>
      </c>
      <c r="B185" s="863" t="s">
        <v>26</v>
      </c>
      <c r="C185" s="863">
        <v>40631</v>
      </c>
      <c r="D185" s="863">
        <v>4</v>
      </c>
      <c r="E185" s="863">
        <v>0</v>
      </c>
      <c r="F185" s="262">
        <v>0</v>
      </c>
      <c r="G185" s="863"/>
      <c r="H185" s="257">
        <v>1600</v>
      </c>
      <c r="I185" s="863">
        <v>170</v>
      </c>
      <c r="J185" s="310">
        <f t="shared" si="35"/>
        <v>272000</v>
      </c>
      <c r="K185" s="256">
        <v>1</v>
      </c>
      <c r="L185" s="863" t="s">
        <v>1026</v>
      </c>
      <c r="S185" s="265"/>
      <c r="W185" s="253" t="s">
        <v>987</v>
      </c>
      <c r="Z185" s="257">
        <v>0</v>
      </c>
      <c r="AA185" s="863" t="s">
        <v>1026</v>
      </c>
    </row>
    <row r="186" spans="1:27" x14ac:dyDescent="0.45">
      <c r="A186" s="863">
        <v>525</v>
      </c>
      <c r="B186" s="863" t="s">
        <v>26</v>
      </c>
      <c r="C186" s="863">
        <v>42239</v>
      </c>
      <c r="D186" s="863">
        <v>16</v>
      </c>
      <c r="E186" s="863">
        <v>1</v>
      </c>
      <c r="F186" s="262">
        <v>50</v>
      </c>
      <c r="G186" s="863"/>
      <c r="H186" s="257">
        <v>6550</v>
      </c>
      <c r="I186" s="863">
        <v>170</v>
      </c>
      <c r="J186" s="310">
        <f t="shared" si="35"/>
        <v>1113500</v>
      </c>
      <c r="K186" s="256">
        <v>1</v>
      </c>
      <c r="L186" s="863" t="s">
        <v>1026</v>
      </c>
      <c r="S186" s="265"/>
      <c r="Z186" s="257">
        <v>0</v>
      </c>
      <c r="AA186" s="863" t="s">
        <v>1026</v>
      </c>
    </row>
    <row r="187" spans="1:27" x14ac:dyDescent="0.45">
      <c r="A187" s="863">
        <v>526</v>
      </c>
      <c r="B187" s="863" t="s">
        <v>26</v>
      </c>
      <c r="C187" s="863">
        <v>26941</v>
      </c>
      <c r="D187" s="863">
        <v>9</v>
      </c>
      <c r="E187" s="863">
        <v>1</v>
      </c>
      <c r="F187" s="262">
        <v>55</v>
      </c>
      <c r="G187" s="263">
        <v>1</v>
      </c>
      <c r="H187" s="257">
        <v>3755</v>
      </c>
      <c r="I187" s="863">
        <v>170</v>
      </c>
      <c r="J187" s="310">
        <f t="shared" si="35"/>
        <v>638350</v>
      </c>
      <c r="K187" s="256">
        <v>1</v>
      </c>
      <c r="L187" s="863"/>
      <c r="N187" s="256" t="s">
        <v>1009</v>
      </c>
      <c r="S187" s="265"/>
      <c r="W187" s="253">
        <f>J187</f>
        <v>638350</v>
      </c>
      <c r="X187" s="257">
        <v>638350</v>
      </c>
      <c r="Y187" s="863">
        <v>50</v>
      </c>
      <c r="Z187" s="257">
        <v>0</v>
      </c>
      <c r="AA187" s="284">
        <v>0</v>
      </c>
    </row>
    <row r="188" spans="1:27" x14ac:dyDescent="0.45">
      <c r="A188" s="863">
        <v>527</v>
      </c>
      <c r="B188" s="863" t="s">
        <v>26</v>
      </c>
      <c r="C188" s="863">
        <v>58134</v>
      </c>
      <c r="D188" s="863">
        <v>13</v>
      </c>
      <c r="E188" s="863">
        <v>1</v>
      </c>
      <c r="F188" s="262">
        <v>6</v>
      </c>
      <c r="G188" s="263">
        <v>1</v>
      </c>
      <c r="H188" s="257">
        <v>5306</v>
      </c>
      <c r="I188" s="863">
        <v>750</v>
      </c>
      <c r="J188" s="310">
        <f t="shared" si="35"/>
        <v>3979500</v>
      </c>
      <c r="K188" s="256">
        <v>1</v>
      </c>
      <c r="L188" s="863"/>
      <c r="N188" s="256" t="s">
        <v>1009</v>
      </c>
      <c r="S188" s="265"/>
      <c r="W188" s="253">
        <f t="shared" ref="W188:W194" si="53">J188</f>
        <v>3979500</v>
      </c>
      <c r="X188" s="257">
        <v>3979500</v>
      </c>
      <c r="Y188" s="863">
        <v>50</v>
      </c>
      <c r="Z188" s="257">
        <v>0</v>
      </c>
      <c r="AA188" s="284">
        <v>0</v>
      </c>
    </row>
    <row r="189" spans="1:27" x14ac:dyDescent="0.45">
      <c r="A189" s="863">
        <v>528</v>
      </c>
      <c r="B189" s="863" t="s">
        <v>26</v>
      </c>
      <c r="C189" s="863">
        <v>6921</v>
      </c>
      <c r="D189" s="863">
        <v>1</v>
      </c>
      <c r="E189" s="863">
        <v>0</v>
      </c>
      <c r="F189" s="262">
        <v>0</v>
      </c>
      <c r="G189" s="263">
        <v>1</v>
      </c>
      <c r="H189" s="257">
        <v>400</v>
      </c>
      <c r="I189" s="863">
        <v>750</v>
      </c>
      <c r="J189" s="310">
        <f t="shared" si="35"/>
        <v>300000</v>
      </c>
      <c r="K189" s="256">
        <v>1</v>
      </c>
      <c r="L189" s="863"/>
      <c r="N189" s="256" t="s">
        <v>1009</v>
      </c>
      <c r="S189" s="265"/>
      <c r="W189" s="253">
        <f t="shared" si="53"/>
        <v>300000</v>
      </c>
      <c r="X189" s="257">
        <v>300000</v>
      </c>
      <c r="Y189" s="863">
        <v>50</v>
      </c>
      <c r="Z189" s="257">
        <v>0</v>
      </c>
      <c r="AA189" s="284">
        <v>0</v>
      </c>
    </row>
    <row r="190" spans="1:27" x14ac:dyDescent="0.45">
      <c r="A190" s="863">
        <v>529</v>
      </c>
      <c r="B190" s="863" t="s">
        <v>26</v>
      </c>
      <c r="C190" s="863">
        <v>6920</v>
      </c>
      <c r="D190" s="863">
        <v>1</v>
      </c>
      <c r="E190" s="863">
        <v>0</v>
      </c>
      <c r="F190" s="262">
        <v>0</v>
      </c>
      <c r="G190" s="263">
        <v>1</v>
      </c>
      <c r="H190" s="257">
        <v>400</v>
      </c>
      <c r="I190" s="863">
        <v>750</v>
      </c>
      <c r="J190" s="310">
        <f t="shared" si="35"/>
        <v>300000</v>
      </c>
      <c r="K190" s="256">
        <v>1</v>
      </c>
      <c r="L190" s="863"/>
      <c r="N190" s="256" t="s">
        <v>1009</v>
      </c>
      <c r="S190" s="265"/>
      <c r="W190" s="253">
        <f t="shared" si="53"/>
        <v>300000</v>
      </c>
      <c r="X190" s="257">
        <v>300000</v>
      </c>
      <c r="Y190" s="863">
        <v>50</v>
      </c>
      <c r="Z190" s="257">
        <v>0</v>
      </c>
      <c r="AA190" s="284">
        <v>0</v>
      </c>
    </row>
    <row r="191" spans="1:27" x14ac:dyDescent="0.45">
      <c r="A191" s="863">
        <v>530</v>
      </c>
      <c r="B191" s="863" t="s">
        <v>26</v>
      </c>
      <c r="C191" s="863">
        <v>6919</v>
      </c>
      <c r="D191" s="863">
        <v>1</v>
      </c>
      <c r="E191" s="863">
        <v>0</v>
      </c>
      <c r="F191" s="262">
        <v>0</v>
      </c>
      <c r="G191" s="263">
        <v>1</v>
      </c>
      <c r="H191" s="257">
        <v>400</v>
      </c>
      <c r="I191" s="863">
        <v>750</v>
      </c>
      <c r="J191" s="310">
        <f t="shared" si="35"/>
        <v>300000</v>
      </c>
      <c r="K191" s="256">
        <v>1</v>
      </c>
      <c r="L191" s="863"/>
      <c r="N191" s="256" t="s">
        <v>1009</v>
      </c>
      <c r="S191" s="265"/>
      <c r="W191" s="253">
        <f t="shared" si="53"/>
        <v>300000</v>
      </c>
      <c r="X191" s="257">
        <v>300000</v>
      </c>
      <c r="Y191" s="863">
        <v>50</v>
      </c>
      <c r="Z191" s="257">
        <v>0</v>
      </c>
      <c r="AA191" s="284">
        <v>0</v>
      </c>
    </row>
    <row r="192" spans="1:27" x14ac:dyDescent="0.45">
      <c r="A192" s="863">
        <v>531</v>
      </c>
      <c r="B192" s="863" t="s">
        <v>26</v>
      </c>
      <c r="C192" s="863">
        <v>6918</v>
      </c>
      <c r="D192" s="863">
        <v>2</v>
      </c>
      <c r="E192" s="863">
        <v>0</v>
      </c>
      <c r="F192" s="262">
        <v>0</v>
      </c>
      <c r="G192" s="263">
        <v>1</v>
      </c>
      <c r="H192" s="257">
        <v>800</v>
      </c>
      <c r="I192" s="863">
        <v>750</v>
      </c>
      <c r="J192" s="310">
        <f t="shared" si="35"/>
        <v>600000</v>
      </c>
      <c r="K192" s="256">
        <v>1</v>
      </c>
      <c r="L192" s="863"/>
      <c r="N192" s="256" t="s">
        <v>1009</v>
      </c>
      <c r="S192" s="265"/>
      <c r="W192" s="253">
        <f t="shared" si="53"/>
        <v>600000</v>
      </c>
      <c r="X192" s="257">
        <v>600000</v>
      </c>
      <c r="Y192" s="863">
        <v>50</v>
      </c>
      <c r="Z192" s="257">
        <v>0</v>
      </c>
      <c r="AA192" s="284">
        <v>0</v>
      </c>
    </row>
    <row r="193" spans="1:30" x14ac:dyDescent="0.45">
      <c r="A193" s="863">
        <v>532</v>
      </c>
      <c r="B193" s="863" t="s">
        <v>26</v>
      </c>
      <c r="C193" s="863">
        <v>6917</v>
      </c>
      <c r="D193" s="863">
        <v>1</v>
      </c>
      <c r="E193" s="863">
        <v>0</v>
      </c>
      <c r="F193" s="262">
        <v>0</v>
      </c>
      <c r="G193" s="263">
        <v>1</v>
      </c>
      <c r="H193" s="257">
        <v>400</v>
      </c>
      <c r="I193" s="863">
        <v>750</v>
      </c>
      <c r="J193" s="310">
        <f t="shared" si="35"/>
        <v>300000</v>
      </c>
      <c r="K193" s="256">
        <v>1</v>
      </c>
      <c r="L193" s="863"/>
      <c r="N193" s="256" t="s">
        <v>1009</v>
      </c>
      <c r="S193" s="265"/>
      <c r="W193" s="253">
        <f t="shared" si="53"/>
        <v>300000</v>
      </c>
      <c r="X193" s="257">
        <v>300000</v>
      </c>
      <c r="Y193" s="863">
        <v>50</v>
      </c>
      <c r="Z193" s="257">
        <v>0</v>
      </c>
      <c r="AA193" s="284">
        <v>0</v>
      </c>
    </row>
    <row r="194" spans="1:30" x14ac:dyDescent="0.45">
      <c r="A194" s="863">
        <v>533</v>
      </c>
      <c r="B194" s="863" t="s">
        <v>26</v>
      </c>
      <c r="C194" s="863">
        <v>6916</v>
      </c>
      <c r="D194" s="863">
        <v>2</v>
      </c>
      <c r="E194" s="863">
        <v>0</v>
      </c>
      <c r="F194" s="262">
        <v>0</v>
      </c>
      <c r="G194" s="263">
        <v>1</v>
      </c>
      <c r="H194" s="257">
        <v>800</v>
      </c>
      <c r="I194" s="863">
        <v>750</v>
      </c>
      <c r="J194" s="310">
        <f t="shared" si="35"/>
        <v>600000</v>
      </c>
      <c r="K194" s="256">
        <v>1</v>
      </c>
      <c r="L194" s="863"/>
      <c r="N194" s="256" t="s">
        <v>1009</v>
      </c>
      <c r="S194" s="265"/>
      <c r="W194" s="253">
        <f t="shared" si="53"/>
        <v>600000</v>
      </c>
      <c r="X194" s="257">
        <v>600000</v>
      </c>
      <c r="Y194" s="863">
        <v>50</v>
      </c>
      <c r="Z194" s="257">
        <v>0</v>
      </c>
      <c r="AA194" s="284">
        <v>0</v>
      </c>
    </row>
    <row r="195" spans="1:30" x14ac:dyDescent="0.45">
      <c r="A195" s="250">
        <v>534</v>
      </c>
      <c r="B195" s="250" t="s">
        <v>26</v>
      </c>
      <c r="C195" s="250">
        <v>6915</v>
      </c>
      <c r="D195" s="250">
        <v>1</v>
      </c>
      <c r="E195" s="250">
        <v>0</v>
      </c>
      <c r="F195" s="251">
        <v>0</v>
      </c>
      <c r="G195" s="250">
        <v>2</v>
      </c>
      <c r="H195" s="257">
        <v>400</v>
      </c>
      <c r="I195" s="863">
        <v>750</v>
      </c>
      <c r="J195" s="310">
        <f t="shared" si="35"/>
        <v>300000</v>
      </c>
      <c r="K195" s="256">
        <v>1</v>
      </c>
      <c r="L195" s="250" t="s">
        <v>903</v>
      </c>
      <c r="M195" s="250" t="s">
        <v>872</v>
      </c>
      <c r="N195" s="256" t="s">
        <v>1006</v>
      </c>
      <c r="O195" s="250">
        <v>49</v>
      </c>
      <c r="P195" s="264">
        <v>100</v>
      </c>
      <c r="Q195" s="253">
        <v>6450</v>
      </c>
      <c r="R195" s="253">
        <f t="shared" ref="R195:R207" si="54">O195*Q195</f>
        <v>316050</v>
      </c>
      <c r="S195" s="271">
        <v>22</v>
      </c>
      <c r="T195" s="259">
        <v>0.34</v>
      </c>
      <c r="U195" s="253">
        <f t="shared" ref="U195:U207" si="55">R195*T195</f>
        <v>107457.00000000001</v>
      </c>
      <c r="V195" s="253">
        <f t="shared" ref="V195:V208" si="56">R195-U195</f>
        <v>208593</v>
      </c>
      <c r="W195" s="253">
        <f>V195+J195</f>
        <v>508593</v>
      </c>
      <c r="X195" s="253">
        <f>W195+K195</f>
        <v>508594</v>
      </c>
      <c r="Y195" s="863">
        <v>50</v>
      </c>
      <c r="Z195" s="257">
        <v>0</v>
      </c>
      <c r="AA195" s="284">
        <v>0</v>
      </c>
    </row>
    <row r="196" spans="1:30" x14ac:dyDescent="0.45">
      <c r="A196" s="250"/>
      <c r="B196" s="250"/>
      <c r="C196" s="250"/>
      <c r="D196" s="250"/>
      <c r="E196" s="250"/>
      <c r="F196" s="251"/>
      <c r="G196" s="250">
        <v>2</v>
      </c>
      <c r="J196" s="310">
        <v>300000</v>
      </c>
      <c r="K196" s="256">
        <v>2</v>
      </c>
      <c r="L196" s="250" t="s">
        <v>947</v>
      </c>
      <c r="M196" s="250" t="s">
        <v>872</v>
      </c>
      <c r="N196" s="256" t="s">
        <v>1006</v>
      </c>
      <c r="O196" s="250">
        <v>100</v>
      </c>
      <c r="P196" s="264">
        <v>100</v>
      </c>
      <c r="Q196" s="253">
        <v>6550</v>
      </c>
      <c r="R196" s="253">
        <f t="shared" si="54"/>
        <v>655000</v>
      </c>
      <c r="S196" s="271">
        <v>10</v>
      </c>
      <c r="T196" s="259">
        <v>0.1</v>
      </c>
      <c r="U196" s="253">
        <f t="shared" si="55"/>
        <v>65500</v>
      </c>
      <c r="V196" s="253">
        <f t="shared" si="56"/>
        <v>589500</v>
      </c>
      <c r="W196" s="253">
        <f t="shared" ref="W196:X205" si="57">V196+J196</f>
        <v>889500</v>
      </c>
      <c r="X196" s="253">
        <f t="shared" ref="W196:X237" si="58">P196/4*J195+W196</f>
        <v>8389500</v>
      </c>
      <c r="Y196" s="253">
        <v>0</v>
      </c>
      <c r="Z196" s="257">
        <v>8380500</v>
      </c>
      <c r="AA196" s="284">
        <v>0.02</v>
      </c>
      <c r="AD196" s="248"/>
    </row>
    <row r="197" spans="1:30" x14ac:dyDescent="0.45">
      <c r="A197" s="250">
        <v>535</v>
      </c>
      <c r="B197" s="250" t="s">
        <v>26</v>
      </c>
      <c r="C197" s="250">
        <v>6914</v>
      </c>
      <c r="D197" s="250">
        <v>1</v>
      </c>
      <c r="E197" s="250">
        <v>0</v>
      </c>
      <c r="F197" s="251">
        <v>0</v>
      </c>
      <c r="G197" s="250">
        <v>2</v>
      </c>
      <c r="H197" s="257">
        <v>400</v>
      </c>
      <c r="I197" s="863">
        <v>750</v>
      </c>
      <c r="J197" s="310">
        <f t="shared" ref="J197:J265" si="59">H197*I197</f>
        <v>300000</v>
      </c>
      <c r="K197" s="256">
        <v>1</v>
      </c>
      <c r="L197" s="250" t="s">
        <v>903</v>
      </c>
      <c r="M197" s="250" t="s">
        <v>875</v>
      </c>
      <c r="N197" s="256" t="s">
        <v>1006</v>
      </c>
      <c r="O197" s="250">
        <v>50</v>
      </c>
      <c r="P197" s="264">
        <v>100</v>
      </c>
      <c r="Q197" s="253">
        <v>6450</v>
      </c>
      <c r="R197" s="253">
        <f t="shared" si="54"/>
        <v>322500</v>
      </c>
      <c r="S197" s="270">
        <v>19</v>
      </c>
      <c r="T197" s="259">
        <v>0.93</v>
      </c>
      <c r="U197" s="253">
        <f t="shared" si="55"/>
        <v>299925</v>
      </c>
      <c r="V197" s="253">
        <f t="shared" si="56"/>
        <v>22575</v>
      </c>
      <c r="W197" s="253">
        <f t="shared" si="57"/>
        <v>322575</v>
      </c>
      <c r="X197" s="253">
        <f t="shared" si="57"/>
        <v>322576</v>
      </c>
      <c r="Y197" s="863">
        <v>50</v>
      </c>
      <c r="Z197" s="257">
        <v>0</v>
      </c>
      <c r="AA197" s="284">
        <v>0</v>
      </c>
    </row>
    <row r="198" spans="1:30" x14ac:dyDescent="0.45">
      <c r="A198" s="250">
        <v>536</v>
      </c>
      <c r="B198" s="250" t="s">
        <v>26</v>
      </c>
      <c r="C198" s="250">
        <v>6913</v>
      </c>
      <c r="D198" s="250">
        <v>2</v>
      </c>
      <c r="E198" s="250">
        <v>0</v>
      </c>
      <c r="F198" s="251">
        <v>0</v>
      </c>
      <c r="G198" s="250">
        <v>2</v>
      </c>
      <c r="H198" s="257">
        <v>800</v>
      </c>
      <c r="I198" s="863">
        <v>750</v>
      </c>
      <c r="J198" s="310">
        <f t="shared" si="59"/>
        <v>600000</v>
      </c>
      <c r="K198" s="256">
        <v>1</v>
      </c>
      <c r="L198" s="250" t="s">
        <v>903</v>
      </c>
      <c r="M198" s="250" t="s">
        <v>875</v>
      </c>
      <c r="N198" s="256" t="s">
        <v>1006</v>
      </c>
      <c r="O198" s="250">
        <v>84</v>
      </c>
      <c r="P198" s="264">
        <v>100</v>
      </c>
      <c r="Q198" s="253">
        <v>6450</v>
      </c>
      <c r="R198" s="253">
        <f t="shared" si="54"/>
        <v>541800</v>
      </c>
      <c r="S198" s="270">
        <v>37</v>
      </c>
      <c r="T198" s="259">
        <v>0.93</v>
      </c>
      <c r="U198" s="253">
        <f t="shared" si="55"/>
        <v>503874</v>
      </c>
      <c r="V198" s="253">
        <f t="shared" si="56"/>
        <v>37926</v>
      </c>
      <c r="W198" s="253">
        <f t="shared" si="57"/>
        <v>637926</v>
      </c>
      <c r="X198" s="253">
        <f t="shared" si="57"/>
        <v>637927</v>
      </c>
      <c r="Y198" s="863">
        <v>50</v>
      </c>
      <c r="Z198" s="257">
        <v>0</v>
      </c>
      <c r="AA198" s="284">
        <v>0</v>
      </c>
    </row>
    <row r="199" spans="1:30" x14ac:dyDescent="0.45">
      <c r="A199" s="250">
        <v>537</v>
      </c>
      <c r="B199" s="250" t="s">
        <v>26</v>
      </c>
      <c r="C199" s="250">
        <v>6912</v>
      </c>
      <c r="D199" s="250">
        <v>2</v>
      </c>
      <c r="E199" s="250">
        <v>0</v>
      </c>
      <c r="F199" s="251">
        <v>0</v>
      </c>
      <c r="G199" s="250">
        <v>2</v>
      </c>
      <c r="H199" s="257">
        <v>800</v>
      </c>
      <c r="I199" s="863">
        <v>750</v>
      </c>
      <c r="J199" s="310">
        <f t="shared" si="59"/>
        <v>600000</v>
      </c>
      <c r="K199" s="256">
        <v>1</v>
      </c>
      <c r="L199" s="250" t="s">
        <v>903</v>
      </c>
      <c r="M199" s="250" t="s">
        <v>875</v>
      </c>
      <c r="N199" s="256" t="s">
        <v>1006</v>
      </c>
      <c r="O199" s="250">
        <v>208</v>
      </c>
      <c r="P199" s="264">
        <v>100</v>
      </c>
      <c r="Q199" s="253">
        <v>6450</v>
      </c>
      <c r="R199" s="253">
        <f t="shared" si="54"/>
        <v>1341600</v>
      </c>
      <c r="S199" s="258">
        <v>25</v>
      </c>
      <c r="T199" s="259">
        <v>0.93</v>
      </c>
      <c r="U199" s="253">
        <f t="shared" si="55"/>
        <v>1247688</v>
      </c>
      <c r="V199" s="253">
        <f t="shared" si="56"/>
        <v>93912</v>
      </c>
      <c r="W199" s="253">
        <f t="shared" si="57"/>
        <v>693912</v>
      </c>
      <c r="X199" s="253">
        <f t="shared" si="57"/>
        <v>693913</v>
      </c>
      <c r="Y199" s="863">
        <v>50</v>
      </c>
      <c r="Z199" s="257">
        <v>0</v>
      </c>
      <c r="AA199" s="284">
        <v>0</v>
      </c>
    </row>
    <row r="200" spans="1:30" x14ac:dyDescent="0.45">
      <c r="A200" s="250">
        <v>538</v>
      </c>
      <c r="B200" s="250" t="s">
        <v>26</v>
      </c>
      <c r="C200" s="250">
        <v>14712</v>
      </c>
      <c r="D200" s="250">
        <v>1</v>
      </c>
      <c r="E200" s="250">
        <v>0</v>
      </c>
      <c r="F200" s="251">
        <v>0</v>
      </c>
      <c r="G200" s="250">
        <v>2</v>
      </c>
      <c r="H200" s="257">
        <v>400</v>
      </c>
      <c r="I200" s="863">
        <v>750</v>
      </c>
      <c r="J200" s="310">
        <f t="shared" si="59"/>
        <v>300000</v>
      </c>
      <c r="K200" s="256">
        <v>1</v>
      </c>
      <c r="L200" s="250" t="s">
        <v>909</v>
      </c>
      <c r="M200" s="250" t="s">
        <v>875</v>
      </c>
      <c r="N200" s="256" t="s">
        <v>1006</v>
      </c>
      <c r="O200" s="250">
        <v>117</v>
      </c>
      <c r="P200" s="264">
        <v>100</v>
      </c>
      <c r="Q200" s="253">
        <v>2550</v>
      </c>
      <c r="R200" s="253">
        <f t="shared" si="54"/>
        <v>298350</v>
      </c>
      <c r="S200" s="258">
        <v>25</v>
      </c>
      <c r="T200" s="259">
        <v>0.93</v>
      </c>
      <c r="U200" s="253">
        <f t="shared" si="55"/>
        <v>277465.5</v>
      </c>
      <c r="V200" s="253">
        <f t="shared" si="56"/>
        <v>20884.5</v>
      </c>
      <c r="W200" s="253">
        <f t="shared" si="57"/>
        <v>320884.5</v>
      </c>
      <c r="X200" s="253">
        <f t="shared" si="57"/>
        <v>320885.5</v>
      </c>
      <c r="Y200" s="863">
        <v>50</v>
      </c>
      <c r="Z200" s="257">
        <v>0</v>
      </c>
      <c r="AA200" s="284">
        <v>0</v>
      </c>
    </row>
    <row r="201" spans="1:30" x14ac:dyDescent="0.45">
      <c r="A201" s="250">
        <v>539</v>
      </c>
      <c r="B201" s="250" t="s">
        <v>26</v>
      </c>
      <c r="C201" s="250">
        <v>14711</v>
      </c>
      <c r="D201" s="250">
        <v>1</v>
      </c>
      <c r="E201" s="250">
        <v>0</v>
      </c>
      <c r="F201" s="251">
        <v>0</v>
      </c>
      <c r="G201" s="250">
        <v>2</v>
      </c>
      <c r="H201" s="257">
        <v>400</v>
      </c>
      <c r="I201" s="863">
        <v>750</v>
      </c>
      <c r="J201" s="310">
        <f t="shared" si="59"/>
        <v>300000</v>
      </c>
      <c r="K201" s="256">
        <v>1</v>
      </c>
      <c r="L201" s="250" t="s">
        <v>909</v>
      </c>
      <c r="M201" s="250" t="s">
        <v>875</v>
      </c>
      <c r="N201" s="256" t="s">
        <v>1006</v>
      </c>
      <c r="O201" s="250">
        <v>60</v>
      </c>
      <c r="P201" s="264">
        <v>100</v>
      </c>
      <c r="Q201" s="253">
        <v>2550</v>
      </c>
      <c r="R201" s="253">
        <f t="shared" si="54"/>
        <v>153000</v>
      </c>
      <c r="S201" s="258">
        <v>10</v>
      </c>
      <c r="T201" s="259">
        <v>0.4</v>
      </c>
      <c r="U201" s="253">
        <f t="shared" si="55"/>
        <v>61200</v>
      </c>
      <c r="V201" s="253">
        <f t="shared" si="56"/>
        <v>91800</v>
      </c>
      <c r="W201" s="253">
        <f t="shared" si="57"/>
        <v>391800</v>
      </c>
      <c r="X201" s="253">
        <f t="shared" si="57"/>
        <v>391801</v>
      </c>
      <c r="Y201" s="863">
        <v>50</v>
      </c>
      <c r="Z201" s="257">
        <v>0</v>
      </c>
      <c r="AA201" s="284">
        <v>0</v>
      </c>
    </row>
    <row r="202" spans="1:30" x14ac:dyDescent="0.45">
      <c r="A202" s="863">
        <v>540</v>
      </c>
      <c r="B202" s="863" t="s">
        <v>26</v>
      </c>
      <c r="C202" s="863">
        <v>6911</v>
      </c>
      <c r="D202" s="863">
        <v>2</v>
      </c>
      <c r="E202" s="863">
        <v>0</v>
      </c>
      <c r="F202" s="262">
        <v>0</v>
      </c>
      <c r="G202" s="863">
        <v>1</v>
      </c>
      <c r="H202" s="257">
        <v>800</v>
      </c>
      <c r="I202" s="863">
        <v>750</v>
      </c>
      <c r="J202" s="310">
        <f t="shared" si="59"/>
        <v>600000</v>
      </c>
      <c r="K202" s="256">
        <v>1</v>
      </c>
      <c r="L202" s="863"/>
      <c r="N202" s="256" t="s">
        <v>1009</v>
      </c>
      <c r="S202" s="265"/>
      <c r="W202" s="253">
        <f t="shared" si="57"/>
        <v>600000</v>
      </c>
      <c r="X202" s="253">
        <f t="shared" si="57"/>
        <v>600001</v>
      </c>
      <c r="Y202" s="863">
        <v>50</v>
      </c>
      <c r="Z202" s="257">
        <v>0</v>
      </c>
      <c r="AA202" s="284">
        <v>0</v>
      </c>
    </row>
    <row r="203" spans="1:30" x14ac:dyDescent="0.45">
      <c r="A203" s="863">
        <v>541</v>
      </c>
      <c r="B203" s="863" t="s">
        <v>26</v>
      </c>
      <c r="C203" s="863">
        <v>6910</v>
      </c>
      <c r="D203" s="863">
        <v>2</v>
      </c>
      <c r="E203" s="863">
        <v>2</v>
      </c>
      <c r="F203" s="262">
        <v>0</v>
      </c>
      <c r="G203" s="263">
        <v>1</v>
      </c>
      <c r="H203" s="257">
        <v>820</v>
      </c>
      <c r="I203" s="863">
        <v>750</v>
      </c>
      <c r="J203" s="310">
        <f t="shared" si="59"/>
        <v>615000</v>
      </c>
      <c r="K203" s="256">
        <v>1</v>
      </c>
      <c r="L203" s="863"/>
      <c r="N203" s="256" t="s">
        <v>1009</v>
      </c>
      <c r="S203" s="265"/>
      <c r="W203" s="253">
        <f t="shared" si="57"/>
        <v>615000</v>
      </c>
      <c r="X203" s="253">
        <f t="shared" si="57"/>
        <v>615001</v>
      </c>
      <c r="Y203" s="863">
        <v>50</v>
      </c>
      <c r="Z203" s="257">
        <v>0</v>
      </c>
      <c r="AA203" s="284">
        <v>0</v>
      </c>
    </row>
    <row r="204" spans="1:30" x14ac:dyDescent="0.45">
      <c r="A204" s="250">
        <v>542</v>
      </c>
      <c r="B204" s="250" t="s">
        <v>26</v>
      </c>
      <c r="C204" s="250">
        <v>26457</v>
      </c>
      <c r="D204" s="250">
        <v>2</v>
      </c>
      <c r="E204" s="250">
        <v>0</v>
      </c>
      <c r="F204" s="251">
        <v>78</v>
      </c>
      <c r="G204" s="250">
        <v>2</v>
      </c>
      <c r="H204" s="257">
        <v>878</v>
      </c>
      <c r="I204" s="863">
        <v>230</v>
      </c>
      <c r="J204" s="310">
        <f t="shared" si="59"/>
        <v>201940</v>
      </c>
      <c r="K204" s="256">
        <v>1</v>
      </c>
      <c r="L204" s="250" t="s">
        <v>903</v>
      </c>
      <c r="M204" s="250" t="s">
        <v>872</v>
      </c>
      <c r="N204" s="256" t="s">
        <v>1006</v>
      </c>
      <c r="O204" s="250">
        <v>212</v>
      </c>
      <c r="P204" s="264">
        <v>100</v>
      </c>
      <c r="Q204" s="253">
        <v>6450</v>
      </c>
      <c r="R204" s="253">
        <f t="shared" si="54"/>
        <v>1367400</v>
      </c>
      <c r="S204" s="270">
        <v>18</v>
      </c>
      <c r="T204" s="259">
        <v>0.26</v>
      </c>
      <c r="U204" s="253">
        <f t="shared" si="55"/>
        <v>355524</v>
      </c>
      <c r="V204" s="253">
        <f t="shared" si="56"/>
        <v>1011876</v>
      </c>
      <c r="W204" s="253">
        <f t="shared" si="57"/>
        <v>1213816</v>
      </c>
      <c r="X204" s="253">
        <f t="shared" si="57"/>
        <v>1213817</v>
      </c>
      <c r="Y204" s="863">
        <v>50</v>
      </c>
      <c r="Z204" s="257">
        <v>0</v>
      </c>
      <c r="AA204" s="284">
        <v>0</v>
      </c>
    </row>
    <row r="205" spans="1:30" x14ac:dyDescent="0.45">
      <c r="A205" s="863">
        <v>543</v>
      </c>
      <c r="B205" s="863" t="s">
        <v>26</v>
      </c>
      <c r="C205" s="863">
        <v>19032</v>
      </c>
      <c r="D205" s="863">
        <v>1</v>
      </c>
      <c r="E205" s="863">
        <v>2</v>
      </c>
      <c r="F205" s="262">
        <v>26</v>
      </c>
      <c r="G205" s="863"/>
      <c r="H205" s="257">
        <v>626</v>
      </c>
      <c r="I205" s="863">
        <v>230</v>
      </c>
      <c r="J205" s="310">
        <f t="shared" si="59"/>
        <v>143980</v>
      </c>
      <c r="K205" s="256">
        <v>1</v>
      </c>
      <c r="L205" s="863" t="s">
        <v>1023</v>
      </c>
      <c r="S205" s="265"/>
      <c r="U205" s="253">
        <f t="shared" si="55"/>
        <v>0</v>
      </c>
      <c r="V205" s="253">
        <f t="shared" si="56"/>
        <v>0</v>
      </c>
      <c r="W205" s="253">
        <f t="shared" si="58"/>
        <v>0</v>
      </c>
      <c r="X205" s="257">
        <f t="shared" si="57"/>
        <v>1</v>
      </c>
      <c r="Y205" s="863">
        <v>50</v>
      </c>
      <c r="Z205" s="257">
        <v>0</v>
      </c>
      <c r="AA205" s="863" t="s">
        <v>1026</v>
      </c>
    </row>
    <row r="206" spans="1:30" x14ac:dyDescent="0.45">
      <c r="A206" s="863">
        <v>544</v>
      </c>
      <c r="B206" s="863" t="s">
        <v>26</v>
      </c>
      <c r="C206" s="863">
        <v>75824</v>
      </c>
      <c r="D206" s="863">
        <v>5</v>
      </c>
      <c r="E206" s="863">
        <v>0</v>
      </c>
      <c r="F206" s="262">
        <v>17</v>
      </c>
      <c r="G206" s="263">
        <v>1</v>
      </c>
      <c r="H206" s="257">
        <v>2017</v>
      </c>
      <c r="I206" s="863">
        <v>170</v>
      </c>
      <c r="J206" s="310">
        <f t="shared" si="59"/>
        <v>342890</v>
      </c>
      <c r="K206" s="256">
        <v>1</v>
      </c>
      <c r="L206" s="863"/>
      <c r="N206" s="256" t="s">
        <v>1009</v>
      </c>
      <c r="S206" s="265"/>
      <c r="U206" s="253">
        <f t="shared" si="55"/>
        <v>0</v>
      </c>
      <c r="V206" s="253">
        <f t="shared" si="56"/>
        <v>0</v>
      </c>
      <c r="W206" s="253">
        <v>342890</v>
      </c>
      <c r="X206" s="253">
        <v>342890</v>
      </c>
      <c r="Y206" s="863">
        <v>50</v>
      </c>
      <c r="Z206" s="257">
        <v>0</v>
      </c>
      <c r="AA206" s="285">
        <v>0</v>
      </c>
    </row>
    <row r="207" spans="1:30" x14ac:dyDescent="0.45">
      <c r="A207" s="250">
        <v>545</v>
      </c>
      <c r="B207" s="250" t="s">
        <v>26</v>
      </c>
      <c r="C207" s="250">
        <v>67094</v>
      </c>
      <c r="D207" s="250">
        <v>10</v>
      </c>
      <c r="E207" s="250">
        <v>1</v>
      </c>
      <c r="F207" s="251">
        <v>18</v>
      </c>
      <c r="G207" s="268">
        <v>2</v>
      </c>
      <c r="H207" s="257">
        <v>48.75</v>
      </c>
      <c r="I207" s="863">
        <v>180</v>
      </c>
      <c r="J207" s="310">
        <f t="shared" si="59"/>
        <v>8775</v>
      </c>
      <c r="K207" s="256">
        <v>2</v>
      </c>
      <c r="L207" s="302" t="s">
        <v>913</v>
      </c>
      <c r="M207" s="250"/>
      <c r="N207" s="256" t="s">
        <v>1006</v>
      </c>
      <c r="O207" s="268">
        <v>195</v>
      </c>
      <c r="P207" s="264">
        <v>100</v>
      </c>
      <c r="Q207" s="253">
        <v>6550</v>
      </c>
      <c r="R207" s="253">
        <f t="shared" si="54"/>
        <v>1277250</v>
      </c>
      <c r="S207" s="270">
        <v>6</v>
      </c>
      <c r="T207" s="259">
        <v>0.06</v>
      </c>
      <c r="U207" s="253">
        <f t="shared" si="55"/>
        <v>76635</v>
      </c>
      <c r="V207" s="253">
        <f t="shared" si="56"/>
        <v>1200615</v>
      </c>
      <c r="W207" s="253">
        <f>V207+J207</f>
        <v>1209390</v>
      </c>
      <c r="X207" s="253">
        <f t="shared" si="58"/>
        <v>9781640</v>
      </c>
      <c r="Y207" s="863">
        <v>50</v>
      </c>
      <c r="Z207" s="257">
        <v>0</v>
      </c>
      <c r="AA207" s="284">
        <v>0</v>
      </c>
    </row>
    <row r="208" spans="1:30" ht="30.75" x14ac:dyDescent="0.45">
      <c r="A208" s="303"/>
      <c r="B208" s="302"/>
      <c r="C208" s="302"/>
      <c r="D208" s="302"/>
      <c r="E208" s="302"/>
      <c r="F208" s="304"/>
      <c r="G208" s="268">
        <v>3</v>
      </c>
      <c r="H208" s="257">
        <v>715</v>
      </c>
      <c r="I208" s="863">
        <v>180</v>
      </c>
      <c r="J208" s="310">
        <f t="shared" si="59"/>
        <v>128700</v>
      </c>
      <c r="K208" s="256">
        <v>3</v>
      </c>
      <c r="L208" s="305" t="s">
        <v>1027</v>
      </c>
      <c r="M208" s="302"/>
      <c r="N208" s="291" t="s">
        <v>1022</v>
      </c>
      <c r="O208" s="268">
        <v>2860</v>
      </c>
      <c r="Q208" s="253">
        <v>550</v>
      </c>
      <c r="R208" s="253">
        <f>Q208*O208</f>
        <v>1573000</v>
      </c>
      <c r="S208" s="270">
        <v>6</v>
      </c>
      <c r="T208" s="259">
        <v>0.06</v>
      </c>
      <c r="U208" s="253">
        <f>R208*T208</f>
        <v>94380</v>
      </c>
      <c r="V208" s="253">
        <f t="shared" si="56"/>
        <v>1478620</v>
      </c>
      <c r="W208" s="253">
        <f>V208+J208</f>
        <v>1607320</v>
      </c>
      <c r="X208" s="253">
        <f t="shared" si="58"/>
        <v>1607320</v>
      </c>
      <c r="Y208" s="863">
        <v>0</v>
      </c>
      <c r="Z208" s="253">
        <v>1607320</v>
      </c>
      <c r="AA208" s="284">
        <v>0.3</v>
      </c>
      <c r="AD208" s="248"/>
    </row>
    <row r="209" spans="1:31" x14ac:dyDescent="0.45">
      <c r="A209" s="303"/>
      <c r="B209" s="302"/>
      <c r="C209" s="302"/>
      <c r="D209" s="302"/>
      <c r="E209" s="302"/>
      <c r="F209" s="304"/>
      <c r="G209" s="268">
        <v>1</v>
      </c>
      <c r="H209" s="257">
        <v>3354.25</v>
      </c>
      <c r="I209" s="863">
        <v>180</v>
      </c>
      <c r="J209" s="310">
        <f t="shared" si="59"/>
        <v>603765</v>
      </c>
      <c r="K209" s="256">
        <v>4</v>
      </c>
      <c r="L209" s="305"/>
      <c r="M209" s="302"/>
      <c r="N209" s="256" t="s">
        <v>1009</v>
      </c>
      <c r="O209" s="250"/>
      <c r="S209" s="270"/>
      <c r="W209" s="253">
        <f t="shared" ref="W209:X209" si="60">V209+J209</f>
        <v>603765</v>
      </c>
      <c r="X209" s="253">
        <f t="shared" si="60"/>
        <v>603769</v>
      </c>
      <c r="Y209" s="863">
        <v>50</v>
      </c>
      <c r="Z209" s="257">
        <v>0</v>
      </c>
      <c r="AA209" s="284">
        <v>0</v>
      </c>
    </row>
    <row r="210" spans="1:31" x14ac:dyDescent="0.45">
      <c r="A210" s="863">
        <v>546</v>
      </c>
      <c r="B210" s="863" t="s">
        <v>26</v>
      </c>
      <c r="C210" s="863">
        <v>75781</v>
      </c>
      <c r="D210" s="863">
        <v>5</v>
      </c>
      <c r="E210" s="863">
        <v>2</v>
      </c>
      <c r="F210" s="262">
        <v>30</v>
      </c>
      <c r="G210" s="263">
        <v>1</v>
      </c>
      <c r="H210" s="257">
        <v>2230</v>
      </c>
      <c r="I210" s="863">
        <v>170</v>
      </c>
      <c r="J210" s="310">
        <f t="shared" si="59"/>
        <v>379100</v>
      </c>
      <c r="K210" s="256">
        <v>1</v>
      </c>
      <c r="L210" s="863"/>
      <c r="N210" s="256" t="s">
        <v>1009</v>
      </c>
      <c r="S210" s="265"/>
      <c r="W210" s="253">
        <v>379100</v>
      </c>
      <c r="X210" s="253">
        <v>379100</v>
      </c>
      <c r="Y210" s="863">
        <v>50</v>
      </c>
      <c r="Z210" s="257">
        <v>0</v>
      </c>
      <c r="AA210" s="284">
        <v>0</v>
      </c>
    </row>
    <row r="211" spans="1:31" x14ac:dyDescent="0.45">
      <c r="A211" s="863">
        <v>547</v>
      </c>
      <c r="B211" s="863" t="s">
        <v>26</v>
      </c>
      <c r="C211" s="863">
        <v>67047</v>
      </c>
      <c r="D211" s="863">
        <v>2</v>
      </c>
      <c r="E211" s="863">
        <v>0</v>
      </c>
      <c r="F211" s="262">
        <v>38</v>
      </c>
      <c r="G211" s="863">
        <v>2</v>
      </c>
      <c r="H211" s="257">
        <v>838</v>
      </c>
      <c r="I211" s="863">
        <v>230</v>
      </c>
      <c r="J211" s="310">
        <f t="shared" si="59"/>
        <v>192740</v>
      </c>
      <c r="K211" s="256">
        <v>1</v>
      </c>
      <c r="L211" s="863" t="s">
        <v>903</v>
      </c>
      <c r="M211" s="863" t="s">
        <v>872</v>
      </c>
      <c r="N211" s="256" t="s">
        <v>1006</v>
      </c>
      <c r="O211" s="863">
        <v>288</v>
      </c>
      <c r="P211" s="264">
        <v>100</v>
      </c>
      <c r="Q211" s="253">
        <v>6450</v>
      </c>
      <c r="R211" s="253">
        <f t="shared" ref="R211:R212" si="61">O211*Q211</f>
        <v>1857600</v>
      </c>
      <c r="S211" s="265">
        <v>33</v>
      </c>
      <c r="T211" s="259">
        <v>0.56000000000000005</v>
      </c>
      <c r="U211" s="253">
        <f t="shared" ref="U211:U212" si="62">R211*T211</f>
        <v>1040256.0000000001</v>
      </c>
      <c r="V211" s="253">
        <f t="shared" ref="V211:V212" si="63">R211-U211</f>
        <v>817343.99999999988</v>
      </c>
      <c r="W211" s="253">
        <f>V211+J211</f>
        <v>1010083.9999999999</v>
      </c>
      <c r="X211" s="253">
        <f>W211+K211</f>
        <v>1010084.9999999999</v>
      </c>
      <c r="Y211" s="863">
        <v>50</v>
      </c>
      <c r="Z211" s="257">
        <v>0</v>
      </c>
      <c r="AA211" s="284">
        <v>0</v>
      </c>
    </row>
    <row r="212" spans="1:31" x14ac:dyDescent="0.45">
      <c r="A212" s="863"/>
      <c r="D212" s="863"/>
      <c r="E212" s="863"/>
      <c r="F212" s="262"/>
      <c r="G212" s="863"/>
      <c r="J212" s="310">
        <v>192740</v>
      </c>
      <c r="K212" s="256">
        <v>2</v>
      </c>
      <c r="L212" s="863" t="s">
        <v>909</v>
      </c>
      <c r="M212" s="863" t="s">
        <v>872</v>
      </c>
      <c r="N212" s="256" t="s">
        <v>1006</v>
      </c>
      <c r="O212" s="863">
        <v>288</v>
      </c>
      <c r="P212" s="264">
        <v>100</v>
      </c>
      <c r="Q212" s="253">
        <v>2550</v>
      </c>
      <c r="R212" s="253">
        <f t="shared" si="61"/>
        <v>734400</v>
      </c>
      <c r="S212" s="265">
        <v>30</v>
      </c>
      <c r="T212" s="259">
        <v>0.5</v>
      </c>
      <c r="U212" s="253">
        <f t="shared" si="62"/>
        <v>367200</v>
      </c>
      <c r="V212" s="253">
        <f t="shared" si="63"/>
        <v>367200</v>
      </c>
      <c r="W212" s="253">
        <f>V212+J212</f>
        <v>559940</v>
      </c>
      <c r="X212" s="253">
        <f>W212+K212</f>
        <v>559942</v>
      </c>
      <c r="Y212" s="863">
        <v>50</v>
      </c>
      <c r="Z212" s="257">
        <v>0</v>
      </c>
      <c r="AA212" s="284">
        <v>0</v>
      </c>
    </row>
    <row r="213" spans="1:31" x14ac:dyDescent="0.45">
      <c r="A213" s="863">
        <v>548</v>
      </c>
      <c r="B213" s="863" t="s">
        <v>26</v>
      </c>
      <c r="C213" s="863">
        <v>38678</v>
      </c>
      <c r="D213" s="863">
        <v>2</v>
      </c>
      <c r="E213" s="863">
        <v>0</v>
      </c>
      <c r="F213" s="262">
        <v>61</v>
      </c>
      <c r="G213" s="863">
        <v>1</v>
      </c>
      <c r="H213" s="257">
        <v>861</v>
      </c>
      <c r="I213" s="863">
        <v>880</v>
      </c>
      <c r="J213" s="310">
        <f t="shared" si="59"/>
        <v>757680</v>
      </c>
      <c r="K213" s="256">
        <v>1</v>
      </c>
      <c r="L213" s="863"/>
      <c r="N213" s="256" t="s">
        <v>1009</v>
      </c>
      <c r="S213" s="265"/>
      <c r="W213" s="253">
        <v>757680</v>
      </c>
      <c r="X213" s="253">
        <v>757680</v>
      </c>
      <c r="Y213" s="863">
        <v>50</v>
      </c>
      <c r="Z213" s="257">
        <v>0</v>
      </c>
      <c r="AA213" s="284">
        <v>0</v>
      </c>
    </row>
    <row r="214" spans="1:31" s="24" customFormat="1" ht="28.5" x14ac:dyDescent="0.45">
      <c r="A214" s="863">
        <v>549</v>
      </c>
      <c r="B214" s="863" t="s">
        <v>26</v>
      </c>
      <c r="C214" s="863">
        <v>67048</v>
      </c>
      <c r="D214" s="863">
        <v>1</v>
      </c>
      <c r="E214" s="863">
        <v>2</v>
      </c>
      <c r="F214" s="890">
        <v>99</v>
      </c>
      <c r="G214" s="863">
        <v>3</v>
      </c>
      <c r="H214" s="863">
        <v>157.5</v>
      </c>
      <c r="I214" s="286">
        <v>1000</v>
      </c>
      <c r="J214" s="310">
        <f t="shared" si="59"/>
        <v>157500</v>
      </c>
      <c r="K214" s="863">
        <v>1</v>
      </c>
      <c r="L214" s="863" t="s">
        <v>1013</v>
      </c>
      <c r="M214" s="863" t="s">
        <v>872</v>
      </c>
      <c r="N214" s="267" t="s">
        <v>1022</v>
      </c>
      <c r="O214" s="863">
        <v>630</v>
      </c>
      <c r="P214" s="863">
        <v>100</v>
      </c>
      <c r="Q214" s="265">
        <v>3500</v>
      </c>
      <c r="R214" s="265">
        <f>Q214*O214</f>
        <v>2205000</v>
      </c>
      <c r="S214" s="265">
        <v>6</v>
      </c>
      <c r="T214" s="394">
        <v>0.06</v>
      </c>
      <c r="U214" s="863">
        <f>R214*T214</f>
        <v>132300</v>
      </c>
      <c r="V214" s="891">
        <f>R214-U214</f>
        <v>2072700</v>
      </c>
      <c r="W214" s="263">
        <f>V214+J214</f>
        <v>2230200</v>
      </c>
      <c r="X214" s="863">
        <f>J214*P214%+V214</f>
        <v>2230200</v>
      </c>
      <c r="Y214" s="863">
        <v>0</v>
      </c>
      <c r="Z214" s="318">
        <v>2230200</v>
      </c>
      <c r="AA214" s="284">
        <v>0.3</v>
      </c>
      <c r="AB214" s="249"/>
      <c r="AC214" s="248"/>
      <c r="AD214" s="248"/>
      <c r="AE214" s="247"/>
    </row>
    <row r="215" spans="1:31" s="24" customFormat="1" ht="18" x14ac:dyDescent="0.4">
      <c r="A215" s="863"/>
      <c r="B215" s="863"/>
      <c r="C215" s="863"/>
      <c r="D215" s="863"/>
      <c r="E215" s="863"/>
      <c r="F215" s="262"/>
      <c r="G215" s="863"/>
      <c r="H215" s="262">
        <v>52.5</v>
      </c>
      <c r="I215" s="286">
        <v>1000</v>
      </c>
      <c r="J215" s="310">
        <f t="shared" si="59"/>
        <v>52500</v>
      </c>
      <c r="K215" s="863">
        <v>2</v>
      </c>
      <c r="L215" s="262" t="s">
        <v>903</v>
      </c>
      <c r="M215" s="863" t="s">
        <v>872</v>
      </c>
      <c r="N215" s="863" t="s">
        <v>1006</v>
      </c>
      <c r="O215" s="863">
        <v>210</v>
      </c>
      <c r="P215" s="863">
        <v>100</v>
      </c>
      <c r="Q215" s="262">
        <v>6450</v>
      </c>
      <c r="R215" s="265">
        <f>Q215*O215</f>
        <v>1354500</v>
      </c>
      <c r="S215" s="265">
        <v>6</v>
      </c>
      <c r="T215" s="259">
        <v>0.06</v>
      </c>
      <c r="U215" s="863">
        <f t="shared" ref="U215:U217" si="64">R215*T215</f>
        <v>81270</v>
      </c>
      <c r="V215" s="891">
        <f t="shared" ref="V215:V217" si="65">R215-U215</f>
        <v>1273230</v>
      </c>
      <c r="W215" s="393">
        <f>V215+J215</f>
        <v>1325730</v>
      </c>
      <c r="X215" s="262">
        <f>J214*P215%+V215</f>
        <v>1430730</v>
      </c>
      <c r="Y215" s="262">
        <v>50</v>
      </c>
      <c r="Z215" s="262">
        <v>0</v>
      </c>
      <c r="AA215" s="284">
        <v>0</v>
      </c>
      <c r="AB215" s="892"/>
      <c r="AC215" s="893"/>
      <c r="AD215" s="894"/>
      <c r="AE215" s="894"/>
    </row>
    <row r="216" spans="1:31" s="24" customFormat="1" ht="28.5" x14ac:dyDescent="0.45">
      <c r="A216" s="863"/>
      <c r="B216" s="863"/>
      <c r="C216" s="863"/>
      <c r="D216" s="863"/>
      <c r="E216" s="863"/>
      <c r="F216" s="262"/>
      <c r="G216" s="863"/>
      <c r="H216" s="262">
        <v>21</v>
      </c>
      <c r="I216" s="286">
        <v>1000</v>
      </c>
      <c r="J216" s="310">
        <f t="shared" si="59"/>
        <v>21000</v>
      </c>
      <c r="K216" s="863">
        <v>3</v>
      </c>
      <c r="L216" s="262" t="s">
        <v>1013</v>
      </c>
      <c r="M216" s="863" t="s">
        <v>872</v>
      </c>
      <c r="N216" s="267" t="s">
        <v>1022</v>
      </c>
      <c r="O216" s="863">
        <v>84</v>
      </c>
      <c r="P216" s="863">
        <v>100</v>
      </c>
      <c r="Q216" s="262">
        <v>5550</v>
      </c>
      <c r="R216" s="265">
        <f>Q216*O216</f>
        <v>466200</v>
      </c>
      <c r="S216" s="265">
        <v>6</v>
      </c>
      <c r="T216" s="259">
        <v>0.06</v>
      </c>
      <c r="U216" s="863">
        <f t="shared" si="64"/>
        <v>27972</v>
      </c>
      <c r="V216" s="891">
        <f t="shared" si="65"/>
        <v>438228</v>
      </c>
      <c r="W216" s="393">
        <f>V216+J216</f>
        <v>459228</v>
      </c>
      <c r="X216" s="262">
        <f>J214*P216%+V216</f>
        <v>595728</v>
      </c>
      <c r="Y216" s="262">
        <v>0</v>
      </c>
      <c r="Z216" s="895">
        <v>499041</v>
      </c>
      <c r="AA216" s="284">
        <v>0.3</v>
      </c>
      <c r="AB216" s="249"/>
      <c r="AC216" s="248"/>
      <c r="AD216" s="248"/>
      <c r="AE216" s="247"/>
    </row>
    <row r="217" spans="1:31" s="24" customFormat="1" ht="28.5" x14ac:dyDescent="0.45">
      <c r="A217" s="863"/>
      <c r="B217" s="863"/>
      <c r="C217" s="863"/>
      <c r="D217" s="863"/>
      <c r="E217" s="863"/>
      <c r="F217" s="262"/>
      <c r="G217" s="863"/>
      <c r="H217" s="262">
        <v>10.25</v>
      </c>
      <c r="I217" s="286">
        <v>1000</v>
      </c>
      <c r="J217" s="310">
        <f t="shared" si="59"/>
        <v>10250</v>
      </c>
      <c r="K217" s="863">
        <v>4</v>
      </c>
      <c r="L217" s="890" t="s">
        <v>1028</v>
      </c>
      <c r="M217" s="863"/>
      <c r="N217" s="267" t="s">
        <v>1022</v>
      </c>
      <c r="O217" s="863">
        <v>41</v>
      </c>
      <c r="P217" s="863"/>
      <c r="Q217" s="890">
        <v>550</v>
      </c>
      <c r="R217" s="265">
        <f>O217*Q217</f>
        <v>22550</v>
      </c>
      <c r="S217" s="265">
        <v>6</v>
      </c>
      <c r="T217" s="259">
        <v>0.06</v>
      </c>
      <c r="U217" s="863">
        <f t="shared" si="64"/>
        <v>1353</v>
      </c>
      <c r="V217" s="891">
        <f t="shared" si="65"/>
        <v>21197</v>
      </c>
      <c r="W217" s="393">
        <f>V217+J214</f>
        <v>178697</v>
      </c>
      <c r="X217" s="262">
        <f>J214*P217%+V217</f>
        <v>21197</v>
      </c>
      <c r="Y217" s="262">
        <v>0</v>
      </c>
      <c r="Z217" s="895">
        <v>50904.5</v>
      </c>
      <c r="AA217" s="284">
        <v>0.3</v>
      </c>
      <c r="AB217" s="249"/>
      <c r="AC217" s="248"/>
      <c r="AD217" s="248"/>
      <c r="AE217" s="247"/>
    </row>
    <row r="218" spans="1:31" x14ac:dyDescent="0.45">
      <c r="A218" s="863">
        <v>550</v>
      </c>
      <c r="B218" s="863" t="s">
        <v>26</v>
      </c>
      <c r="C218" s="863">
        <v>38565</v>
      </c>
      <c r="D218" s="863">
        <v>5</v>
      </c>
      <c r="E218" s="863">
        <v>0</v>
      </c>
      <c r="F218" s="262">
        <v>0</v>
      </c>
      <c r="G218" s="263">
        <v>1</v>
      </c>
      <c r="H218" s="257">
        <v>2000</v>
      </c>
      <c r="I218" s="863">
        <v>630</v>
      </c>
      <c r="J218" s="310">
        <f t="shared" si="59"/>
        <v>1260000</v>
      </c>
      <c r="K218" s="256">
        <v>1</v>
      </c>
      <c r="L218" s="863"/>
      <c r="N218" s="256" t="s">
        <v>1009</v>
      </c>
      <c r="S218" s="265"/>
      <c r="W218" s="253">
        <v>1260000</v>
      </c>
      <c r="X218" s="253">
        <v>1260000</v>
      </c>
      <c r="Y218" s="863">
        <v>50</v>
      </c>
      <c r="Z218" s="257">
        <v>0</v>
      </c>
      <c r="AA218" s="284">
        <v>0</v>
      </c>
    </row>
    <row r="219" spans="1:31" x14ac:dyDescent="0.45">
      <c r="A219" s="863">
        <v>551</v>
      </c>
      <c r="B219" s="863" t="s">
        <v>26</v>
      </c>
      <c r="C219" s="863">
        <v>18953</v>
      </c>
      <c r="D219" s="863">
        <v>11</v>
      </c>
      <c r="E219" s="863">
        <v>0</v>
      </c>
      <c r="F219" s="262">
        <v>84</v>
      </c>
      <c r="G219" s="263">
        <v>1</v>
      </c>
      <c r="H219" s="257">
        <v>4484</v>
      </c>
      <c r="I219" s="863">
        <v>200</v>
      </c>
      <c r="J219" s="310">
        <f t="shared" si="59"/>
        <v>896800</v>
      </c>
      <c r="K219" s="256">
        <v>1</v>
      </c>
      <c r="L219" s="863"/>
      <c r="N219" s="256" t="s">
        <v>1009</v>
      </c>
      <c r="S219" s="265"/>
      <c r="W219" s="253">
        <v>896800</v>
      </c>
      <c r="X219" s="253">
        <v>896800</v>
      </c>
      <c r="Y219" s="863">
        <v>50</v>
      </c>
      <c r="Z219" s="257">
        <v>0</v>
      </c>
      <c r="AA219" s="284">
        <v>0</v>
      </c>
    </row>
    <row r="220" spans="1:31" x14ac:dyDescent="0.45">
      <c r="A220" s="863">
        <v>552</v>
      </c>
      <c r="B220" s="863" t="s">
        <v>26</v>
      </c>
      <c r="C220" s="863">
        <v>38566</v>
      </c>
      <c r="D220" s="863">
        <v>5</v>
      </c>
      <c r="E220" s="863">
        <v>0</v>
      </c>
      <c r="F220" s="262">
        <v>0</v>
      </c>
      <c r="G220" s="263">
        <v>1</v>
      </c>
      <c r="H220" s="257">
        <v>2000</v>
      </c>
      <c r="I220" s="863">
        <v>500</v>
      </c>
      <c r="J220" s="310">
        <f t="shared" si="59"/>
        <v>1000000</v>
      </c>
      <c r="K220" s="256">
        <v>1</v>
      </c>
      <c r="L220" s="863"/>
      <c r="N220" s="256" t="s">
        <v>1009</v>
      </c>
      <c r="S220" s="265"/>
      <c r="W220" s="253">
        <v>1000000</v>
      </c>
      <c r="X220" s="253">
        <v>1000000</v>
      </c>
      <c r="Y220" s="863">
        <v>50</v>
      </c>
      <c r="Z220" s="257">
        <v>0</v>
      </c>
      <c r="AA220" s="284">
        <v>0</v>
      </c>
    </row>
    <row r="221" spans="1:31" x14ac:dyDescent="0.45">
      <c r="A221" s="863">
        <v>553</v>
      </c>
      <c r="B221" s="863" t="s">
        <v>26</v>
      </c>
      <c r="C221" s="863">
        <v>67049</v>
      </c>
      <c r="D221" s="863">
        <v>1</v>
      </c>
      <c r="E221" s="863">
        <v>0</v>
      </c>
      <c r="F221" s="262">
        <v>79</v>
      </c>
      <c r="G221" s="263">
        <v>1</v>
      </c>
      <c r="H221" s="257">
        <v>479</v>
      </c>
      <c r="I221" s="863">
        <v>1000</v>
      </c>
      <c r="J221" s="310">
        <f t="shared" si="59"/>
        <v>479000</v>
      </c>
      <c r="K221" s="256">
        <v>1</v>
      </c>
      <c r="L221" s="863"/>
      <c r="N221" s="256" t="s">
        <v>1009</v>
      </c>
      <c r="S221" s="265"/>
      <c r="W221" s="253">
        <f t="shared" ref="W221:W224" si="66">V221+J221</f>
        <v>479000</v>
      </c>
      <c r="X221" s="253">
        <v>479000</v>
      </c>
      <c r="Y221" s="863">
        <v>50</v>
      </c>
      <c r="Z221" s="257">
        <v>0</v>
      </c>
      <c r="AA221" s="284">
        <v>0</v>
      </c>
    </row>
    <row r="222" spans="1:31" x14ac:dyDescent="0.45">
      <c r="A222" s="863">
        <v>554</v>
      </c>
      <c r="B222" s="863" t="s">
        <v>26</v>
      </c>
      <c r="C222" s="863">
        <v>40170</v>
      </c>
      <c r="D222" s="863">
        <v>1</v>
      </c>
      <c r="E222" s="863">
        <v>0</v>
      </c>
      <c r="F222" s="262">
        <v>0</v>
      </c>
      <c r="G222" s="863"/>
      <c r="H222" s="257">
        <v>400</v>
      </c>
      <c r="I222" s="863">
        <v>630</v>
      </c>
      <c r="J222" s="310">
        <f t="shared" si="59"/>
        <v>252000</v>
      </c>
      <c r="K222" s="256">
        <v>1</v>
      </c>
      <c r="L222" s="863" t="s">
        <v>947</v>
      </c>
      <c r="M222" s="863" t="s">
        <v>872</v>
      </c>
      <c r="N222" s="256" t="s">
        <v>1037</v>
      </c>
      <c r="O222" s="863">
        <v>901</v>
      </c>
      <c r="P222" s="264">
        <v>100</v>
      </c>
      <c r="Q222" s="253">
        <v>6650</v>
      </c>
      <c r="R222" s="253">
        <f t="shared" ref="R222:R224" si="67">O222*Q222</f>
        <v>5991650</v>
      </c>
      <c r="S222" s="265">
        <v>26</v>
      </c>
      <c r="T222" s="259">
        <v>0.42</v>
      </c>
      <c r="U222" s="253">
        <f t="shared" ref="U222:U224" si="68">R222*T222</f>
        <v>2516493</v>
      </c>
      <c r="V222" s="253">
        <f t="shared" ref="V222:V224" si="69">R222-U222</f>
        <v>3475157</v>
      </c>
      <c r="W222" s="253">
        <f t="shared" si="66"/>
        <v>3727157</v>
      </c>
      <c r="X222" s="253">
        <f t="shared" ref="X222:X224" si="70">J222*P222%+V222</f>
        <v>3727157</v>
      </c>
      <c r="Y222" s="863">
        <v>0</v>
      </c>
      <c r="Z222" s="257">
        <v>3721157</v>
      </c>
      <c r="AA222" s="284">
        <v>0.02</v>
      </c>
      <c r="AD222" s="248"/>
    </row>
    <row r="223" spans="1:31" x14ac:dyDescent="0.45">
      <c r="A223" s="863"/>
      <c r="D223" s="863"/>
      <c r="E223" s="863"/>
      <c r="F223" s="262"/>
      <c r="G223" s="863"/>
      <c r="J223" s="310">
        <v>252000</v>
      </c>
      <c r="K223" s="256">
        <v>2</v>
      </c>
      <c r="L223" s="863" t="s">
        <v>903</v>
      </c>
      <c r="M223" s="863" t="s">
        <v>872</v>
      </c>
      <c r="N223" s="256" t="s">
        <v>1006</v>
      </c>
      <c r="O223" s="863">
        <v>108</v>
      </c>
      <c r="P223" s="264">
        <v>85.71</v>
      </c>
      <c r="Q223" s="253">
        <v>6450</v>
      </c>
      <c r="R223" s="253">
        <f t="shared" si="67"/>
        <v>696600</v>
      </c>
      <c r="S223" s="265">
        <v>26</v>
      </c>
      <c r="T223" s="259">
        <v>0.42</v>
      </c>
      <c r="U223" s="253">
        <f t="shared" si="68"/>
        <v>292572</v>
      </c>
      <c r="V223" s="253">
        <f t="shared" si="69"/>
        <v>404028</v>
      </c>
      <c r="W223" s="253">
        <f t="shared" si="66"/>
        <v>656028</v>
      </c>
      <c r="X223" s="253">
        <f t="shared" si="70"/>
        <v>620017.19999999995</v>
      </c>
      <c r="Y223" s="863">
        <v>50</v>
      </c>
      <c r="Z223" s="257">
        <v>0</v>
      </c>
      <c r="AA223" s="284">
        <v>0</v>
      </c>
    </row>
    <row r="224" spans="1:31" x14ac:dyDescent="0.45">
      <c r="A224" s="863"/>
      <c r="D224" s="863"/>
      <c r="E224" s="863"/>
      <c r="F224" s="262"/>
      <c r="G224" s="863"/>
      <c r="J224" s="310">
        <v>252000</v>
      </c>
      <c r="L224" s="863" t="s">
        <v>903</v>
      </c>
      <c r="M224" s="863" t="s">
        <v>872</v>
      </c>
      <c r="N224" s="256" t="s">
        <v>1031</v>
      </c>
      <c r="O224" s="863">
        <v>18</v>
      </c>
      <c r="P224" s="264">
        <v>14.29</v>
      </c>
      <c r="Q224" s="253">
        <v>6450</v>
      </c>
      <c r="R224" s="253">
        <f t="shared" si="67"/>
        <v>116100</v>
      </c>
      <c r="S224" s="265">
        <v>26</v>
      </c>
      <c r="T224" s="259">
        <v>0.42</v>
      </c>
      <c r="U224" s="253">
        <f t="shared" si="68"/>
        <v>48762</v>
      </c>
      <c r="V224" s="253">
        <f t="shared" si="69"/>
        <v>67338</v>
      </c>
      <c r="W224" s="253">
        <f t="shared" si="66"/>
        <v>319338</v>
      </c>
      <c r="X224" s="253">
        <f t="shared" si="70"/>
        <v>103348.8</v>
      </c>
      <c r="Y224" s="863">
        <v>0</v>
      </c>
      <c r="Z224" s="257">
        <v>103349</v>
      </c>
      <c r="AA224" s="284">
        <v>0.3</v>
      </c>
      <c r="AD224" s="248"/>
    </row>
    <row r="225" spans="1:30" x14ac:dyDescent="0.45">
      <c r="A225" s="863">
        <v>555</v>
      </c>
      <c r="B225" s="863" t="s">
        <v>26</v>
      </c>
      <c r="C225" s="863">
        <v>40169</v>
      </c>
      <c r="D225" s="863">
        <v>2</v>
      </c>
      <c r="E225" s="863">
        <v>0</v>
      </c>
      <c r="F225" s="262">
        <v>0</v>
      </c>
      <c r="G225" s="863">
        <v>1</v>
      </c>
      <c r="H225" s="257">
        <v>800</v>
      </c>
      <c r="I225" s="863">
        <v>630</v>
      </c>
      <c r="J225" s="310">
        <f t="shared" si="59"/>
        <v>504000</v>
      </c>
      <c r="K225" s="256">
        <v>1</v>
      </c>
      <c r="L225" s="863"/>
      <c r="N225" s="256" t="s">
        <v>1009</v>
      </c>
      <c r="S225" s="265"/>
      <c r="W225" s="253">
        <v>504000</v>
      </c>
      <c r="X225" s="253">
        <v>504000</v>
      </c>
      <c r="Y225" s="863">
        <v>50</v>
      </c>
      <c r="Z225" s="257">
        <v>0</v>
      </c>
      <c r="AA225" s="284">
        <v>0</v>
      </c>
    </row>
    <row r="226" spans="1:30" x14ac:dyDescent="0.45">
      <c r="A226" s="863">
        <v>556</v>
      </c>
      <c r="B226" s="863" t="s">
        <v>26</v>
      </c>
      <c r="C226" s="863">
        <v>31607</v>
      </c>
      <c r="D226" s="863">
        <v>3</v>
      </c>
      <c r="E226" s="863">
        <v>0</v>
      </c>
      <c r="F226" s="262">
        <v>40</v>
      </c>
      <c r="G226" s="263"/>
      <c r="H226" s="257">
        <v>1240</v>
      </c>
      <c r="I226" s="863">
        <v>630</v>
      </c>
      <c r="J226" s="310">
        <f t="shared" si="59"/>
        <v>781200</v>
      </c>
      <c r="K226" s="256">
        <v>1</v>
      </c>
      <c r="L226" s="863"/>
      <c r="N226" s="256" t="s">
        <v>1009</v>
      </c>
      <c r="S226" s="265"/>
      <c r="W226" s="253">
        <v>781200</v>
      </c>
      <c r="X226" s="253">
        <v>781200</v>
      </c>
      <c r="Y226" s="863">
        <v>50</v>
      </c>
      <c r="Z226" s="257">
        <v>0</v>
      </c>
      <c r="AA226" s="284">
        <v>0</v>
      </c>
    </row>
    <row r="227" spans="1:30" x14ac:dyDescent="0.45">
      <c r="A227" s="863">
        <v>557</v>
      </c>
      <c r="B227" s="863" t="s">
        <v>26</v>
      </c>
      <c r="C227" s="863">
        <v>41164</v>
      </c>
      <c r="D227" s="863">
        <v>2</v>
      </c>
      <c r="E227" s="863">
        <v>1</v>
      </c>
      <c r="F227" s="262">
        <v>95</v>
      </c>
      <c r="G227" s="863">
        <v>1</v>
      </c>
      <c r="H227" s="257">
        <v>995</v>
      </c>
      <c r="I227" s="863">
        <v>200</v>
      </c>
      <c r="J227" s="310">
        <f t="shared" si="59"/>
        <v>199000</v>
      </c>
      <c r="K227" s="256">
        <v>1</v>
      </c>
      <c r="L227" s="863"/>
      <c r="N227" s="256" t="s">
        <v>1009</v>
      </c>
      <c r="S227" s="265"/>
      <c r="W227" s="253">
        <v>199000</v>
      </c>
      <c r="X227" s="253">
        <v>199000</v>
      </c>
      <c r="Y227" s="863">
        <v>50</v>
      </c>
      <c r="Z227" s="257">
        <v>0</v>
      </c>
      <c r="AA227" s="284">
        <v>0</v>
      </c>
    </row>
    <row r="228" spans="1:30" x14ac:dyDescent="0.45">
      <c r="A228" s="863">
        <v>558</v>
      </c>
      <c r="B228" s="863" t="s">
        <v>26</v>
      </c>
      <c r="C228" s="863">
        <v>31599</v>
      </c>
      <c r="D228" s="863">
        <v>18</v>
      </c>
      <c r="E228" s="863">
        <v>3</v>
      </c>
      <c r="F228" s="262">
        <v>10</v>
      </c>
      <c r="G228" s="263">
        <v>1</v>
      </c>
      <c r="H228" s="257">
        <v>7510</v>
      </c>
      <c r="I228" s="863">
        <v>410</v>
      </c>
      <c r="J228" s="310">
        <f t="shared" si="59"/>
        <v>3079100</v>
      </c>
      <c r="K228" s="256">
        <v>1</v>
      </c>
      <c r="L228" s="863"/>
      <c r="N228" s="256" t="s">
        <v>1009</v>
      </c>
      <c r="S228" s="265"/>
      <c r="W228" s="253">
        <v>3079100</v>
      </c>
      <c r="X228" s="253">
        <v>3079100</v>
      </c>
      <c r="Y228" s="863">
        <v>50</v>
      </c>
      <c r="Z228" s="257">
        <v>0</v>
      </c>
      <c r="AA228" s="284">
        <v>0</v>
      </c>
    </row>
    <row r="229" spans="1:30" x14ac:dyDescent="0.45">
      <c r="A229" s="863">
        <v>559</v>
      </c>
      <c r="B229" s="863" t="s">
        <v>26</v>
      </c>
      <c r="C229" s="863">
        <v>31600</v>
      </c>
      <c r="D229" s="863">
        <v>2</v>
      </c>
      <c r="E229" s="863">
        <v>3</v>
      </c>
      <c r="F229" s="262">
        <v>13</v>
      </c>
      <c r="G229" s="863"/>
      <c r="H229" s="257">
        <v>1113</v>
      </c>
      <c r="I229" s="863">
        <v>170</v>
      </c>
      <c r="J229" s="310">
        <f t="shared" si="59"/>
        <v>189210</v>
      </c>
      <c r="K229" s="256">
        <v>1</v>
      </c>
      <c r="L229" s="863" t="s">
        <v>903</v>
      </c>
      <c r="M229" s="863" t="s">
        <v>875</v>
      </c>
      <c r="N229" s="256" t="s">
        <v>1006</v>
      </c>
      <c r="O229" s="863">
        <v>299</v>
      </c>
      <c r="P229" s="264">
        <v>100</v>
      </c>
      <c r="Q229" s="253">
        <v>2550</v>
      </c>
      <c r="R229" s="253">
        <f t="shared" ref="R229:R237" si="71">O229*Q229</f>
        <v>762450</v>
      </c>
      <c r="S229" s="265">
        <v>41</v>
      </c>
      <c r="T229" s="259">
        <v>0.93</v>
      </c>
      <c r="U229" s="253">
        <f t="shared" ref="U229:U231" si="72">R229*T229</f>
        <v>709078.5</v>
      </c>
      <c r="V229" s="253">
        <f t="shared" ref="V229:V231" si="73">R229-U229</f>
        <v>53371.5</v>
      </c>
      <c r="W229" s="253">
        <f>V229+J229</f>
        <v>242581.5</v>
      </c>
      <c r="X229" s="253">
        <f>W229+K229</f>
        <v>242582.5</v>
      </c>
      <c r="Y229" s="863">
        <v>50</v>
      </c>
      <c r="Z229" s="257">
        <v>0</v>
      </c>
      <c r="AA229" s="284">
        <v>0</v>
      </c>
    </row>
    <row r="230" spans="1:30" x14ac:dyDescent="0.45">
      <c r="A230" s="863">
        <v>560</v>
      </c>
      <c r="B230" s="863" t="s">
        <v>26</v>
      </c>
      <c r="C230" s="863">
        <v>18821</v>
      </c>
      <c r="D230" s="863">
        <v>0</v>
      </c>
      <c r="E230" s="863">
        <v>1</v>
      </c>
      <c r="F230" s="262">
        <v>95</v>
      </c>
      <c r="G230" s="863"/>
      <c r="H230" s="257">
        <v>195</v>
      </c>
      <c r="I230" s="863">
        <v>880</v>
      </c>
      <c r="J230" s="310">
        <f t="shared" si="59"/>
        <v>171600</v>
      </c>
      <c r="K230" s="256">
        <v>1</v>
      </c>
      <c r="L230" s="863" t="s">
        <v>903</v>
      </c>
      <c r="M230" s="863" t="s">
        <v>888</v>
      </c>
      <c r="N230" s="256" t="s">
        <v>1006</v>
      </c>
      <c r="O230" s="863">
        <v>179</v>
      </c>
      <c r="P230" s="264">
        <v>91.79</v>
      </c>
      <c r="Q230" s="253">
        <v>6450</v>
      </c>
      <c r="R230" s="253">
        <f t="shared" si="71"/>
        <v>1154550</v>
      </c>
      <c r="S230" s="265">
        <v>30</v>
      </c>
      <c r="T230" s="259">
        <v>0.85</v>
      </c>
      <c r="U230" s="253">
        <f t="shared" si="72"/>
        <v>981367.5</v>
      </c>
      <c r="V230" s="253">
        <f t="shared" si="73"/>
        <v>173182.5</v>
      </c>
      <c r="W230" s="253">
        <f t="shared" ref="W230:W231" si="74">V230+J230</f>
        <v>344782.5</v>
      </c>
      <c r="X230" s="253">
        <f>J230*P230%+V230</f>
        <v>330694.14</v>
      </c>
      <c r="Y230" s="863">
        <v>50</v>
      </c>
      <c r="Z230" s="257">
        <v>0</v>
      </c>
      <c r="AA230" s="284">
        <v>0</v>
      </c>
    </row>
    <row r="231" spans="1:30" x14ac:dyDescent="0.45">
      <c r="A231" s="863"/>
      <c r="D231" s="863"/>
      <c r="E231" s="863"/>
      <c r="F231" s="262"/>
      <c r="G231" s="863"/>
      <c r="J231" s="310">
        <v>171600</v>
      </c>
      <c r="K231" s="256">
        <v>2</v>
      </c>
      <c r="L231" s="863"/>
      <c r="M231" s="863" t="s">
        <v>888</v>
      </c>
      <c r="N231" s="256" t="s">
        <v>1029</v>
      </c>
      <c r="O231" s="863">
        <v>16</v>
      </c>
      <c r="P231" s="264">
        <v>8.2100000000000009</v>
      </c>
      <c r="Q231" s="253">
        <v>6450</v>
      </c>
      <c r="R231" s="253">
        <f t="shared" si="71"/>
        <v>103200</v>
      </c>
      <c r="S231" s="265">
        <v>30</v>
      </c>
      <c r="T231" s="259">
        <v>0.85</v>
      </c>
      <c r="U231" s="253">
        <f t="shared" si="72"/>
        <v>87720</v>
      </c>
      <c r="V231" s="253">
        <f t="shared" si="73"/>
        <v>15480</v>
      </c>
      <c r="W231" s="253">
        <f t="shared" si="74"/>
        <v>187080</v>
      </c>
      <c r="X231" s="253">
        <f>J231*P231%+V231</f>
        <v>29568.36</v>
      </c>
      <c r="Y231" s="863">
        <v>0</v>
      </c>
      <c r="Z231" s="257">
        <v>29568</v>
      </c>
      <c r="AA231" s="284">
        <v>0.3</v>
      </c>
      <c r="AD231" s="248"/>
    </row>
    <row r="232" spans="1:30" x14ac:dyDescent="0.45">
      <c r="A232" s="863">
        <v>561</v>
      </c>
      <c r="B232" s="863" t="s">
        <v>26</v>
      </c>
      <c r="C232" s="863">
        <v>72442</v>
      </c>
      <c r="D232" s="863">
        <v>0</v>
      </c>
      <c r="E232" s="863">
        <v>1</v>
      </c>
      <c r="F232" s="262">
        <v>76</v>
      </c>
      <c r="G232" s="863">
        <v>1</v>
      </c>
      <c r="H232" s="257">
        <v>176</v>
      </c>
      <c r="I232" s="863">
        <v>1000</v>
      </c>
      <c r="J232" s="310">
        <f t="shared" si="59"/>
        <v>176000</v>
      </c>
      <c r="K232" s="256">
        <v>1</v>
      </c>
      <c r="L232" s="863" t="s">
        <v>909</v>
      </c>
      <c r="M232" s="863" t="s">
        <v>875</v>
      </c>
      <c r="N232" s="256" t="s">
        <v>1006</v>
      </c>
      <c r="O232" s="863">
        <v>156</v>
      </c>
      <c r="Q232" s="253">
        <v>2550</v>
      </c>
      <c r="R232" s="253">
        <f t="shared" si="71"/>
        <v>397800</v>
      </c>
      <c r="S232" s="265">
        <v>10</v>
      </c>
      <c r="T232" s="259">
        <v>0.4</v>
      </c>
      <c r="U232" s="253">
        <f>R232*T232</f>
        <v>159120</v>
      </c>
      <c r="V232" s="253">
        <f>R232-U232</f>
        <v>238680</v>
      </c>
      <c r="W232" s="253">
        <f>O232/4*I230+V232</f>
        <v>273000</v>
      </c>
      <c r="X232" s="257">
        <f>V232+J232</f>
        <v>414680</v>
      </c>
      <c r="Y232" s="863">
        <v>50</v>
      </c>
      <c r="Z232" s="257">
        <v>0</v>
      </c>
      <c r="AA232" s="284">
        <v>0</v>
      </c>
    </row>
    <row r="233" spans="1:30" x14ac:dyDescent="0.45">
      <c r="A233" s="863">
        <v>562</v>
      </c>
      <c r="B233" s="863" t="s">
        <v>26</v>
      </c>
      <c r="C233" s="863">
        <v>31563</v>
      </c>
      <c r="D233" s="863">
        <v>1</v>
      </c>
      <c r="E233" s="863">
        <v>0</v>
      </c>
      <c r="F233" s="262">
        <v>36</v>
      </c>
      <c r="G233" s="863">
        <v>1</v>
      </c>
      <c r="H233" s="257">
        <v>436</v>
      </c>
      <c r="I233" s="863">
        <v>880</v>
      </c>
      <c r="J233" s="310">
        <f t="shared" si="59"/>
        <v>383680</v>
      </c>
      <c r="K233" s="256">
        <v>1</v>
      </c>
      <c r="L233" s="863" t="s">
        <v>903</v>
      </c>
      <c r="M233" s="863" t="s">
        <v>872</v>
      </c>
      <c r="N233" s="256" t="s">
        <v>1006</v>
      </c>
      <c r="O233" s="863">
        <v>216</v>
      </c>
      <c r="Q233" s="253">
        <v>6450</v>
      </c>
      <c r="R233" s="253">
        <f t="shared" si="71"/>
        <v>1393200</v>
      </c>
      <c r="S233" s="265">
        <v>10</v>
      </c>
      <c r="T233" s="259">
        <v>0.1</v>
      </c>
      <c r="U233" s="253">
        <f>R233*T233</f>
        <v>139320</v>
      </c>
      <c r="V233" s="253">
        <f>R233-U233</f>
        <v>1253880</v>
      </c>
      <c r="W233" s="253">
        <f>V233+J233</f>
        <v>1637560</v>
      </c>
      <c r="X233" s="257">
        <f>V233+J233</f>
        <v>1637560</v>
      </c>
      <c r="Y233" s="863">
        <v>50</v>
      </c>
      <c r="Z233" s="257">
        <v>0</v>
      </c>
      <c r="AA233" s="284">
        <v>0</v>
      </c>
    </row>
    <row r="234" spans="1:30" x14ac:dyDescent="0.45">
      <c r="A234" s="863">
        <v>563</v>
      </c>
      <c r="B234" s="863" t="s">
        <v>26</v>
      </c>
      <c r="C234" s="863">
        <v>72444</v>
      </c>
      <c r="D234" s="863">
        <v>0</v>
      </c>
      <c r="E234" s="863">
        <v>1</v>
      </c>
      <c r="F234" s="262">
        <v>28</v>
      </c>
      <c r="G234" s="863">
        <v>3</v>
      </c>
      <c r="H234" s="257">
        <v>128</v>
      </c>
      <c r="I234" s="863">
        <v>750</v>
      </c>
      <c r="J234" s="310">
        <f t="shared" si="59"/>
        <v>96000</v>
      </c>
      <c r="K234" s="256">
        <v>1</v>
      </c>
      <c r="L234" s="863"/>
      <c r="N234" s="256" t="s">
        <v>1011</v>
      </c>
      <c r="S234" s="265"/>
      <c r="W234" s="253">
        <v>96000</v>
      </c>
      <c r="X234" s="253">
        <v>96000</v>
      </c>
      <c r="Y234" s="863">
        <v>0</v>
      </c>
      <c r="Z234" s="257">
        <v>96000</v>
      </c>
      <c r="AA234" s="284">
        <v>0.3</v>
      </c>
      <c r="AD234" s="248"/>
    </row>
    <row r="235" spans="1:30" x14ac:dyDescent="0.45">
      <c r="A235" s="863">
        <v>564</v>
      </c>
      <c r="B235" s="863" t="s">
        <v>26</v>
      </c>
      <c r="C235" s="863">
        <v>72446</v>
      </c>
      <c r="D235" s="863">
        <v>0</v>
      </c>
      <c r="E235" s="863">
        <v>2</v>
      </c>
      <c r="F235" s="262">
        <v>70</v>
      </c>
      <c r="G235" s="863">
        <v>3</v>
      </c>
      <c r="H235" s="257">
        <v>270</v>
      </c>
      <c r="I235" s="863">
        <v>230</v>
      </c>
      <c r="J235" s="310">
        <f t="shared" si="59"/>
        <v>62100</v>
      </c>
      <c r="K235" s="256">
        <v>1</v>
      </c>
      <c r="L235" s="863"/>
      <c r="N235" s="256" t="s">
        <v>1011</v>
      </c>
      <c r="S235" s="265"/>
      <c r="W235" s="253">
        <v>62100</v>
      </c>
      <c r="X235" s="253">
        <v>62100</v>
      </c>
      <c r="Y235" s="863">
        <v>0</v>
      </c>
      <c r="Z235" s="257">
        <v>62100</v>
      </c>
      <c r="AA235" s="284">
        <v>0.3</v>
      </c>
      <c r="AD235" s="248"/>
    </row>
    <row r="236" spans="1:30" x14ac:dyDescent="0.45">
      <c r="A236" s="863">
        <v>565</v>
      </c>
      <c r="B236" s="863" t="s">
        <v>26</v>
      </c>
      <c r="C236" s="863">
        <v>72443</v>
      </c>
      <c r="D236" s="863">
        <v>0</v>
      </c>
      <c r="E236" s="863">
        <v>3</v>
      </c>
      <c r="F236" s="262">
        <v>52</v>
      </c>
      <c r="G236" s="863">
        <v>2</v>
      </c>
      <c r="H236" s="257">
        <v>352</v>
      </c>
      <c r="I236" s="863">
        <v>230</v>
      </c>
      <c r="J236" s="310">
        <f t="shared" si="59"/>
        <v>80960</v>
      </c>
      <c r="K236" s="256">
        <v>1</v>
      </c>
      <c r="L236" s="863" t="s">
        <v>903</v>
      </c>
      <c r="M236" s="863" t="s">
        <v>872</v>
      </c>
      <c r="N236" s="256" t="s">
        <v>1006</v>
      </c>
      <c r="O236" s="863">
        <v>299</v>
      </c>
      <c r="P236" s="264">
        <v>100</v>
      </c>
      <c r="Q236" s="253">
        <v>6450</v>
      </c>
      <c r="R236" s="253">
        <f t="shared" si="71"/>
        <v>1928550</v>
      </c>
      <c r="S236" s="265">
        <v>41</v>
      </c>
      <c r="T236" s="259">
        <v>0.72</v>
      </c>
      <c r="U236" s="253">
        <f t="shared" ref="U236:U237" si="75">R236*T236</f>
        <v>1388556</v>
      </c>
      <c r="V236" s="253">
        <f t="shared" ref="V236:V237" si="76">R236-U236</f>
        <v>539994</v>
      </c>
      <c r="W236" s="253">
        <f t="shared" si="58"/>
        <v>557186.5</v>
      </c>
      <c r="X236" s="253">
        <f t="shared" ref="X236:X237" si="77">W236+K236</f>
        <v>557187.5</v>
      </c>
      <c r="Y236" s="863">
        <v>50</v>
      </c>
      <c r="Z236" s="257">
        <v>0</v>
      </c>
      <c r="AA236" s="284">
        <v>0</v>
      </c>
    </row>
    <row r="237" spans="1:30" x14ac:dyDescent="0.45">
      <c r="A237" s="863">
        <v>566</v>
      </c>
      <c r="B237" s="863" t="s">
        <v>26</v>
      </c>
      <c r="C237" s="863">
        <v>72445</v>
      </c>
      <c r="D237" s="863">
        <v>0</v>
      </c>
      <c r="E237" s="863">
        <v>2</v>
      </c>
      <c r="F237" s="262">
        <v>71</v>
      </c>
      <c r="G237" s="863">
        <v>2</v>
      </c>
      <c r="H237" s="257">
        <v>271</v>
      </c>
      <c r="I237" s="863">
        <v>230</v>
      </c>
      <c r="J237" s="310">
        <f t="shared" si="59"/>
        <v>62330</v>
      </c>
      <c r="K237" s="256">
        <v>1</v>
      </c>
      <c r="L237" s="863" t="s">
        <v>903</v>
      </c>
      <c r="M237" s="863" t="s">
        <v>872</v>
      </c>
      <c r="N237" s="256" t="s">
        <v>1006</v>
      </c>
      <c r="O237" s="863">
        <v>195</v>
      </c>
      <c r="P237" s="264">
        <v>100</v>
      </c>
      <c r="Q237" s="253">
        <v>6450</v>
      </c>
      <c r="R237" s="253">
        <f t="shared" si="71"/>
        <v>1257750</v>
      </c>
      <c r="S237" s="265">
        <v>6</v>
      </c>
      <c r="T237" s="259">
        <v>0.06</v>
      </c>
      <c r="U237" s="253">
        <f t="shared" si="75"/>
        <v>75465</v>
      </c>
      <c r="V237" s="253">
        <f t="shared" si="76"/>
        <v>1182285</v>
      </c>
      <c r="W237" s="253">
        <f t="shared" si="58"/>
        <v>1193497.5</v>
      </c>
      <c r="X237" s="253">
        <f t="shared" si="77"/>
        <v>1193498.5</v>
      </c>
      <c r="Y237" s="863">
        <v>50</v>
      </c>
      <c r="Z237" s="257">
        <v>0</v>
      </c>
      <c r="AA237" s="284">
        <v>0</v>
      </c>
    </row>
    <row r="238" spans="1:30" x14ac:dyDescent="0.45">
      <c r="A238" s="863">
        <v>567</v>
      </c>
      <c r="B238" s="863" t="s">
        <v>26</v>
      </c>
      <c r="C238" s="863">
        <v>37292</v>
      </c>
      <c r="D238" s="863">
        <v>3</v>
      </c>
      <c r="E238" s="863">
        <v>1</v>
      </c>
      <c r="F238" s="262">
        <v>59</v>
      </c>
      <c r="G238" s="863">
        <v>3</v>
      </c>
      <c r="H238" s="257">
        <v>1359</v>
      </c>
      <c r="I238" s="863">
        <v>200</v>
      </c>
      <c r="J238" s="310">
        <f t="shared" si="59"/>
        <v>271800</v>
      </c>
      <c r="K238" s="256">
        <v>1</v>
      </c>
      <c r="L238" s="863"/>
      <c r="N238" s="256" t="s">
        <v>1011</v>
      </c>
      <c r="S238" s="265"/>
      <c r="W238" s="253">
        <v>271800</v>
      </c>
      <c r="X238" s="253">
        <v>271800</v>
      </c>
      <c r="Y238" s="863">
        <v>0</v>
      </c>
      <c r="Z238" s="301">
        <v>271800</v>
      </c>
      <c r="AA238" s="284">
        <v>0.3</v>
      </c>
      <c r="AD238" s="248"/>
    </row>
    <row r="239" spans="1:30" x14ac:dyDescent="0.45">
      <c r="A239" s="863">
        <v>568</v>
      </c>
      <c r="B239" s="863" t="s">
        <v>26</v>
      </c>
      <c r="C239" s="863">
        <v>30364</v>
      </c>
      <c r="D239" s="863">
        <v>3</v>
      </c>
      <c r="E239" s="863">
        <v>2</v>
      </c>
      <c r="F239" s="262">
        <v>21</v>
      </c>
      <c r="G239" s="863"/>
      <c r="H239" s="257">
        <v>1359</v>
      </c>
      <c r="I239" s="863">
        <v>230</v>
      </c>
      <c r="J239" s="310">
        <f t="shared" si="59"/>
        <v>312570</v>
      </c>
      <c r="K239" s="256">
        <v>1</v>
      </c>
      <c r="L239" s="863"/>
      <c r="N239" s="863" t="s">
        <v>1023</v>
      </c>
      <c r="S239" s="265"/>
      <c r="AA239" s="863" t="s">
        <v>1023</v>
      </c>
    </row>
    <row r="240" spans="1:30" x14ac:dyDescent="0.45">
      <c r="A240" s="863">
        <v>569</v>
      </c>
      <c r="B240" s="863" t="s">
        <v>26</v>
      </c>
      <c r="C240" s="863">
        <v>73215</v>
      </c>
      <c r="D240" s="863">
        <v>1</v>
      </c>
      <c r="E240" s="863">
        <v>0</v>
      </c>
      <c r="F240" s="262">
        <v>0</v>
      </c>
      <c r="G240" s="863">
        <v>1</v>
      </c>
      <c r="H240" s="257">
        <v>400</v>
      </c>
      <c r="I240" s="863">
        <v>200</v>
      </c>
      <c r="J240" s="310">
        <f t="shared" si="59"/>
        <v>80000</v>
      </c>
      <c r="K240" s="256">
        <v>1</v>
      </c>
      <c r="L240" s="863"/>
      <c r="N240" s="256" t="s">
        <v>1009</v>
      </c>
      <c r="S240" s="265"/>
      <c r="W240" s="253">
        <v>80000</v>
      </c>
      <c r="X240" s="253">
        <v>80000</v>
      </c>
      <c r="Y240" s="863">
        <v>50</v>
      </c>
      <c r="Z240" s="257">
        <v>0</v>
      </c>
      <c r="AA240" s="284">
        <v>0</v>
      </c>
    </row>
    <row r="241" spans="1:31" x14ac:dyDescent="0.45">
      <c r="A241" s="863">
        <v>570</v>
      </c>
      <c r="B241" s="863" t="s">
        <v>26</v>
      </c>
      <c r="C241" s="863">
        <v>73216</v>
      </c>
      <c r="D241" s="863">
        <v>1</v>
      </c>
      <c r="E241" s="863">
        <v>0</v>
      </c>
      <c r="F241" s="262">
        <v>0</v>
      </c>
      <c r="G241" s="863">
        <v>1</v>
      </c>
      <c r="H241" s="257">
        <v>400</v>
      </c>
      <c r="I241" s="863">
        <v>200</v>
      </c>
      <c r="J241" s="310">
        <f t="shared" si="59"/>
        <v>80000</v>
      </c>
      <c r="K241" s="256">
        <v>1</v>
      </c>
      <c r="L241" s="863"/>
      <c r="N241" s="256" t="s">
        <v>1009</v>
      </c>
      <c r="S241" s="265"/>
      <c r="W241" s="253">
        <v>80000</v>
      </c>
      <c r="X241" s="253">
        <v>80000</v>
      </c>
      <c r="Y241" s="863">
        <v>50</v>
      </c>
      <c r="Z241" s="257">
        <v>0</v>
      </c>
      <c r="AA241" s="284">
        <v>0</v>
      </c>
    </row>
    <row r="242" spans="1:31" x14ac:dyDescent="0.45">
      <c r="A242" s="863">
        <v>571</v>
      </c>
      <c r="B242" s="863" t="s">
        <v>26</v>
      </c>
      <c r="C242" s="863">
        <v>73217</v>
      </c>
      <c r="D242" s="863">
        <v>1</v>
      </c>
      <c r="E242" s="863">
        <v>0</v>
      </c>
      <c r="F242" s="262">
        <v>0</v>
      </c>
      <c r="G242" s="863">
        <v>1</v>
      </c>
      <c r="H242" s="257">
        <v>400</v>
      </c>
      <c r="I242" s="863">
        <v>200</v>
      </c>
      <c r="J242" s="310">
        <f t="shared" si="59"/>
        <v>80000</v>
      </c>
      <c r="K242" s="256">
        <v>1</v>
      </c>
      <c r="L242" s="863"/>
      <c r="N242" s="256" t="s">
        <v>1009</v>
      </c>
      <c r="S242" s="265"/>
      <c r="W242" s="253">
        <v>80000</v>
      </c>
      <c r="X242" s="253">
        <v>80000</v>
      </c>
      <c r="Y242" s="863">
        <v>50</v>
      </c>
      <c r="Z242" s="257">
        <v>0</v>
      </c>
      <c r="AA242" s="284">
        <v>0</v>
      </c>
    </row>
    <row r="243" spans="1:31" x14ac:dyDescent="0.45">
      <c r="A243" s="863">
        <v>572</v>
      </c>
      <c r="B243" s="863" t="s">
        <v>26</v>
      </c>
      <c r="C243" s="863">
        <v>71001</v>
      </c>
      <c r="D243" s="863">
        <v>1</v>
      </c>
      <c r="E243" s="863">
        <v>0</v>
      </c>
      <c r="F243" s="262">
        <v>0</v>
      </c>
      <c r="G243" s="863">
        <v>1</v>
      </c>
      <c r="H243" s="257">
        <v>400</v>
      </c>
      <c r="I243" s="863">
        <v>230</v>
      </c>
      <c r="J243" s="310">
        <f t="shared" si="59"/>
        <v>92000</v>
      </c>
      <c r="K243" s="256">
        <v>1</v>
      </c>
      <c r="L243" s="863"/>
      <c r="N243" s="256" t="s">
        <v>1009</v>
      </c>
      <c r="S243" s="265"/>
      <c r="W243" s="253">
        <v>92000</v>
      </c>
      <c r="X243" s="257">
        <v>92000</v>
      </c>
      <c r="Y243" s="863">
        <v>50</v>
      </c>
      <c r="Z243" s="257">
        <v>0</v>
      </c>
      <c r="AA243" s="284">
        <v>0</v>
      </c>
    </row>
    <row r="244" spans="1:31" x14ac:dyDescent="0.45">
      <c r="A244" s="863">
        <v>573</v>
      </c>
      <c r="B244" s="863" t="s">
        <v>26</v>
      </c>
      <c r="C244" s="863">
        <v>74947</v>
      </c>
      <c r="D244" s="863">
        <v>0</v>
      </c>
      <c r="E244" s="863">
        <v>1</v>
      </c>
      <c r="F244" s="262">
        <v>77</v>
      </c>
      <c r="G244" s="863">
        <v>5</v>
      </c>
      <c r="H244" s="257">
        <v>177</v>
      </c>
      <c r="I244" s="863">
        <v>230</v>
      </c>
      <c r="J244" s="310">
        <f t="shared" si="59"/>
        <v>40710</v>
      </c>
      <c r="K244" s="256">
        <v>1</v>
      </c>
      <c r="L244" s="863" t="s">
        <v>903</v>
      </c>
      <c r="M244" s="863" t="s">
        <v>872</v>
      </c>
      <c r="N244" s="256" t="s">
        <v>1006</v>
      </c>
      <c r="O244" s="863">
        <v>90</v>
      </c>
      <c r="P244" s="264">
        <v>100</v>
      </c>
      <c r="Q244" s="253">
        <v>6450</v>
      </c>
      <c r="R244" s="253">
        <f t="shared" ref="R244:R245" si="78">O244*Q244</f>
        <v>580500</v>
      </c>
      <c r="S244" s="265">
        <v>7</v>
      </c>
      <c r="T244" s="259">
        <v>7.0000000000000007E-2</v>
      </c>
      <c r="U244" s="253">
        <f t="shared" ref="U244:U245" si="79">R244*T244</f>
        <v>40635.000000000007</v>
      </c>
      <c r="V244" s="253">
        <f t="shared" ref="V244:V245" si="80">R244-U244</f>
        <v>539865</v>
      </c>
      <c r="W244" s="253">
        <f>V244+J244</f>
        <v>580575</v>
      </c>
      <c r="X244" s="253">
        <f t="shared" ref="X244:X245" si="81">W244+K244</f>
        <v>580576</v>
      </c>
      <c r="Y244" s="863">
        <v>50</v>
      </c>
      <c r="Z244" s="257">
        <v>0</v>
      </c>
      <c r="AA244" s="284">
        <v>0</v>
      </c>
    </row>
    <row r="245" spans="1:31" x14ac:dyDescent="0.45">
      <c r="A245" s="863"/>
      <c r="D245" s="863"/>
      <c r="E245" s="863"/>
      <c r="F245" s="262"/>
      <c r="G245" s="863"/>
      <c r="J245" s="310">
        <v>40710</v>
      </c>
      <c r="K245" s="256">
        <v>2</v>
      </c>
      <c r="L245" s="863" t="s">
        <v>908</v>
      </c>
      <c r="M245" s="863" t="s">
        <v>872</v>
      </c>
      <c r="N245" s="256" t="s">
        <v>1035</v>
      </c>
      <c r="O245" s="863">
        <v>120</v>
      </c>
      <c r="P245" s="264">
        <v>100</v>
      </c>
      <c r="Q245" s="253">
        <v>5550</v>
      </c>
      <c r="R245" s="253">
        <f t="shared" si="78"/>
        <v>666000</v>
      </c>
      <c r="S245" s="265">
        <v>7</v>
      </c>
      <c r="T245" s="259">
        <v>7.0000000000000007E-2</v>
      </c>
      <c r="U245" s="253">
        <f t="shared" si="79"/>
        <v>46620.000000000007</v>
      </c>
      <c r="V245" s="253">
        <f t="shared" si="80"/>
        <v>619380</v>
      </c>
      <c r="W245" s="253">
        <f t="shared" ref="W245" si="82">O245/4*I244+V245</f>
        <v>626280</v>
      </c>
      <c r="X245" s="253">
        <f t="shared" si="81"/>
        <v>626282</v>
      </c>
      <c r="Y245" s="863">
        <v>0</v>
      </c>
      <c r="Z245" s="257">
        <v>626280</v>
      </c>
      <c r="AA245" s="284">
        <v>0.3</v>
      </c>
      <c r="AD245" s="248"/>
    </row>
    <row r="246" spans="1:31" x14ac:dyDescent="0.45">
      <c r="A246" s="863">
        <v>574</v>
      </c>
      <c r="B246" s="863" t="s">
        <v>26</v>
      </c>
      <c r="C246" s="863">
        <v>74951</v>
      </c>
      <c r="D246" s="863">
        <v>0</v>
      </c>
      <c r="E246" s="863">
        <v>0</v>
      </c>
      <c r="F246" s="262">
        <v>29</v>
      </c>
      <c r="G246" s="863">
        <v>4</v>
      </c>
      <c r="H246" s="257">
        <v>29</v>
      </c>
      <c r="I246" s="863">
        <v>230</v>
      </c>
      <c r="J246" s="310">
        <f t="shared" si="59"/>
        <v>6670</v>
      </c>
      <c r="K246" s="256">
        <v>1</v>
      </c>
      <c r="L246" s="863"/>
      <c r="N246" s="256" t="s">
        <v>1011</v>
      </c>
      <c r="S246" s="265"/>
      <c r="W246" s="253">
        <v>6670</v>
      </c>
      <c r="X246" s="253">
        <v>6670</v>
      </c>
      <c r="Y246" s="863">
        <v>0</v>
      </c>
      <c r="Z246" s="257">
        <v>6670</v>
      </c>
      <c r="AA246" s="284">
        <v>0.3</v>
      </c>
      <c r="AD246" s="248"/>
    </row>
    <row r="247" spans="1:31" x14ac:dyDescent="0.45">
      <c r="A247" s="863">
        <v>575</v>
      </c>
      <c r="B247" s="863" t="s">
        <v>26</v>
      </c>
      <c r="C247" s="863">
        <v>74950</v>
      </c>
      <c r="D247" s="863">
        <v>0</v>
      </c>
      <c r="E247" s="863">
        <v>1</v>
      </c>
      <c r="F247" s="262">
        <v>0</v>
      </c>
      <c r="G247" s="863">
        <v>4</v>
      </c>
      <c r="H247" s="257">
        <v>100</v>
      </c>
      <c r="I247" s="863">
        <v>230</v>
      </c>
      <c r="J247" s="310">
        <f t="shared" si="59"/>
        <v>23000</v>
      </c>
      <c r="K247" s="256">
        <v>1</v>
      </c>
      <c r="L247" s="863"/>
      <c r="N247" s="256" t="s">
        <v>1011</v>
      </c>
      <c r="S247" s="265"/>
      <c r="W247" s="253">
        <v>23000</v>
      </c>
      <c r="X247" s="253">
        <v>23000</v>
      </c>
      <c r="Y247" s="863">
        <v>0</v>
      </c>
      <c r="Z247" s="257">
        <v>23000</v>
      </c>
      <c r="AA247" s="284">
        <v>0.3</v>
      </c>
      <c r="AD247" s="248"/>
      <c r="AE247" s="306"/>
    </row>
    <row r="248" spans="1:31" x14ac:dyDescent="0.45">
      <c r="A248" s="863">
        <v>576</v>
      </c>
      <c r="B248" s="863" t="s">
        <v>26</v>
      </c>
      <c r="C248" s="863">
        <v>74949</v>
      </c>
      <c r="D248" s="863">
        <v>0</v>
      </c>
      <c r="E248" s="863">
        <v>1</v>
      </c>
      <c r="F248" s="262">
        <v>0</v>
      </c>
      <c r="G248" s="863">
        <v>4</v>
      </c>
      <c r="H248" s="257">
        <v>100</v>
      </c>
      <c r="I248" s="863">
        <v>230</v>
      </c>
      <c r="J248" s="310">
        <f t="shared" si="59"/>
        <v>23000</v>
      </c>
      <c r="K248" s="256">
        <v>1</v>
      </c>
      <c r="L248" s="863"/>
      <c r="N248" s="256" t="s">
        <v>1011</v>
      </c>
      <c r="S248" s="265"/>
      <c r="W248" s="253">
        <v>23000</v>
      </c>
      <c r="X248" s="253">
        <v>23000</v>
      </c>
      <c r="Y248" s="863">
        <v>0</v>
      </c>
      <c r="Z248" s="257">
        <v>23000</v>
      </c>
      <c r="AA248" s="284">
        <v>0.3</v>
      </c>
      <c r="AD248" s="248"/>
      <c r="AE248" s="306"/>
    </row>
    <row r="249" spans="1:31" x14ac:dyDescent="0.45">
      <c r="A249" s="863">
        <v>577</v>
      </c>
      <c r="B249" s="863" t="s">
        <v>26</v>
      </c>
      <c r="C249" s="863">
        <v>27436</v>
      </c>
      <c r="D249" s="863">
        <v>7</v>
      </c>
      <c r="E249" s="863">
        <v>0</v>
      </c>
      <c r="F249" s="262">
        <v>13</v>
      </c>
      <c r="G249" s="263">
        <v>1</v>
      </c>
      <c r="H249" s="257">
        <v>2813</v>
      </c>
      <c r="I249" s="863">
        <v>380</v>
      </c>
      <c r="J249" s="310">
        <f t="shared" si="59"/>
        <v>1068940</v>
      </c>
      <c r="K249" s="256">
        <v>1</v>
      </c>
      <c r="L249" s="863"/>
      <c r="N249" s="256" t="s">
        <v>1009</v>
      </c>
      <c r="S249" s="265"/>
      <c r="W249" s="253">
        <v>1068940</v>
      </c>
      <c r="X249" s="253">
        <v>1068940</v>
      </c>
      <c r="Y249" s="863">
        <v>50</v>
      </c>
      <c r="Z249" s="257">
        <v>0</v>
      </c>
      <c r="AA249" s="284">
        <v>0</v>
      </c>
    </row>
    <row r="250" spans="1:31" x14ac:dyDescent="0.45">
      <c r="A250" s="863">
        <v>578</v>
      </c>
      <c r="B250" s="863" t="s">
        <v>26</v>
      </c>
      <c r="C250" s="863">
        <v>64862</v>
      </c>
      <c r="D250" s="863">
        <v>0</v>
      </c>
      <c r="E250" s="863">
        <v>1</v>
      </c>
      <c r="F250" s="262">
        <v>47</v>
      </c>
      <c r="G250" s="863"/>
      <c r="H250" s="257">
        <v>147</v>
      </c>
      <c r="I250" s="863">
        <v>440</v>
      </c>
      <c r="J250" s="310">
        <f t="shared" si="59"/>
        <v>64680</v>
      </c>
      <c r="K250" s="256">
        <v>1</v>
      </c>
      <c r="L250" s="863" t="s">
        <v>903</v>
      </c>
      <c r="M250" s="863" t="s">
        <v>875</v>
      </c>
      <c r="N250" s="256" t="s">
        <v>1006</v>
      </c>
      <c r="O250" s="863">
        <v>91</v>
      </c>
      <c r="P250" s="863">
        <v>100</v>
      </c>
      <c r="Q250" s="253">
        <v>6450</v>
      </c>
      <c r="R250" s="253">
        <f t="shared" ref="R250:R254" si="83">O250*Q250</f>
        <v>586950</v>
      </c>
      <c r="S250" s="265">
        <v>32</v>
      </c>
      <c r="T250" s="259">
        <v>0.93</v>
      </c>
      <c r="U250" s="253">
        <f t="shared" ref="U250" si="84">R250*T250</f>
        <v>545863.5</v>
      </c>
      <c r="V250" s="253">
        <f t="shared" ref="V250" si="85">R250-U250</f>
        <v>41086.5</v>
      </c>
      <c r="W250" s="253">
        <f>V250+J250</f>
        <v>105766.5</v>
      </c>
      <c r="X250" s="253">
        <f>W250+K250</f>
        <v>105767.5</v>
      </c>
      <c r="Y250" s="863">
        <v>50</v>
      </c>
      <c r="Z250" s="257">
        <v>0</v>
      </c>
      <c r="AA250" s="284">
        <v>0</v>
      </c>
    </row>
    <row r="251" spans="1:31" x14ac:dyDescent="0.45">
      <c r="A251" s="863">
        <v>579</v>
      </c>
      <c r="B251" s="863" t="s">
        <v>26</v>
      </c>
      <c r="C251" s="863">
        <v>60047</v>
      </c>
      <c r="D251" s="863">
        <v>3</v>
      </c>
      <c r="E251" s="863">
        <v>3</v>
      </c>
      <c r="F251" s="262">
        <v>86</v>
      </c>
      <c r="G251" s="263">
        <v>1</v>
      </c>
      <c r="H251" s="257">
        <v>1580</v>
      </c>
      <c r="I251" s="863">
        <v>200</v>
      </c>
      <c r="J251" s="310">
        <f t="shared" si="59"/>
        <v>316000</v>
      </c>
      <c r="K251" s="256">
        <v>1</v>
      </c>
      <c r="L251" s="863"/>
      <c r="N251" s="256" t="s">
        <v>1009</v>
      </c>
      <c r="P251" s="863"/>
      <c r="S251" s="265"/>
      <c r="W251" s="253">
        <f t="shared" ref="W251:X254" si="86">V251+J251</f>
        <v>316000</v>
      </c>
      <c r="X251" s="253">
        <v>317200</v>
      </c>
      <c r="Y251" s="863">
        <v>50</v>
      </c>
      <c r="Z251" s="257">
        <v>0</v>
      </c>
      <c r="AA251" s="284">
        <v>0</v>
      </c>
    </row>
    <row r="252" spans="1:31" ht="42.75" x14ac:dyDescent="0.45">
      <c r="A252" s="863"/>
      <c r="D252" s="863"/>
      <c r="E252" s="863"/>
      <c r="F252" s="262"/>
      <c r="G252" s="263">
        <v>1</v>
      </c>
      <c r="H252" s="257">
        <v>6</v>
      </c>
      <c r="I252" s="863">
        <v>200</v>
      </c>
      <c r="J252" s="310">
        <f>H252*I252</f>
        <v>1200</v>
      </c>
      <c r="K252" s="256">
        <v>1</v>
      </c>
      <c r="L252" s="267" t="s">
        <v>1018</v>
      </c>
      <c r="M252" s="863" t="s">
        <v>875</v>
      </c>
      <c r="N252" s="256" t="s">
        <v>1009</v>
      </c>
      <c r="O252" s="863">
        <v>24.5</v>
      </c>
      <c r="P252" s="863"/>
      <c r="Q252" s="253">
        <v>5550</v>
      </c>
      <c r="R252" s="253">
        <f>O252*Q252</f>
        <v>135975</v>
      </c>
      <c r="S252" s="254">
        <v>22</v>
      </c>
      <c r="T252" s="259">
        <v>0.93</v>
      </c>
      <c r="U252" s="253">
        <f>R252*T252</f>
        <v>126456.75</v>
      </c>
      <c r="V252" s="253">
        <f>R252-U252</f>
        <v>9518.25</v>
      </c>
      <c r="W252" s="253">
        <f>V252+J252</f>
        <v>10718.25</v>
      </c>
      <c r="X252" s="253">
        <f>V252+J252</f>
        <v>10718.25</v>
      </c>
      <c r="Y252" s="863">
        <v>50</v>
      </c>
      <c r="Z252" s="257">
        <v>0</v>
      </c>
      <c r="AA252" s="284">
        <v>0</v>
      </c>
    </row>
    <row r="253" spans="1:31" x14ac:dyDescent="0.45">
      <c r="A253" s="863">
        <v>580</v>
      </c>
      <c r="B253" s="863" t="s">
        <v>26</v>
      </c>
      <c r="C253" s="863">
        <v>64864</v>
      </c>
      <c r="D253" s="863">
        <v>0</v>
      </c>
      <c r="E253" s="863">
        <v>0</v>
      </c>
      <c r="F253" s="262">
        <v>99</v>
      </c>
      <c r="G253" s="863"/>
      <c r="H253" s="257">
        <v>99</v>
      </c>
      <c r="I253" s="863">
        <v>500</v>
      </c>
      <c r="J253" s="310">
        <f t="shared" si="59"/>
        <v>49500</v>
      </c>
      <c r="K253" s="256">
        <v>1</v>
      </c>
      <c r="L253" s="863" t="s">
        <v>903</v>
      </c>
      <c r="M253" s="863" t="s">
        <v>872</v>
      </c>
      <c r="N253" s="256" t="s">
        <v>1006</v>
      </c>
      <c r="O253" s="863">
        <v>209</v>
      </c>
      <c r="P253" s="863">
        <v>100</v>
      </c>
      <c r="Q253" s="253">
        <v>6450</v>
      </c>
      <c r="R253" s="253">
        <f t="shared" si="83"/>
        <v>1348050</v>
      </c>
      <c r="S253" s="265">
        <v>6</v>
      </c>
      <c r="T253" s="259">
        <v>0.06</v>
      </c>
      <c r="U253" s="253">
        <f t="shared" ref="U253:U254" si="87">R253*T253</f>
        <v>80883</v>
      </c>
      <c r="V253" s="253">
        <f t="shared" ref="V253:V254" si="88">R253-U253</f>
        <v>1267167</v>
      </c>
      <c r="W253" s="253">
        <f t="shared" si="86"/>
        <v>1316667</v>
      </c>
      <c r="X253" s="253">
        <f t="shared" si="86"/>
        <v>1316668</v>
      </c>
      <c r="Y253" s="863">
        <v>50</v>
      </c>
      <c r="Z253" s="257">
        <v>0</v>
      </c>
      <c r="AA253" s="284">
        <v>0</v>
      </c>
    </row>
    <row r="254" spans="1:31" x14ac:dyDescent="0.45">
      <c r="A254" s="863">
        <v>581</v>
      </c>
      <c r="B254" s="863" t="s">
        <v>26</v>
      </c>
      <c r="C254" s="863">
        <v>64865</v>
      </c>
      <c r="D254" s="863">
        <v>1</v>
      </c>
      <c r="E254" s="863">
        <v>0</v>
      </c>
      <c r="F254" s="262">
        <v>19</v>
      </c>
      <c r="G254" s="863"/>
      <c r="H254" s="257">
        <v>419</v>
      </c>
      <c r="I254" s="863">
        <v>440</v>
      </c>
      <c r="J254" s="310">
        <f t="shared" si="59"/>
        <v>184360</v>
      </c>
      <c r="K254" s="256">
        <v>1</v>
      </c>
      <c r="L254" s="863" t="s">
        <v>903</v>
      </c>
      <c r="M254" s="863" t="s">
        <v>872</v>
      </c>
      <c r="N254" s="256" t="s">
        <v>1006</v>
      </c>
      <c r="O254" s="863">
        <v>70</v>
      </c>
      <c r="P254" s="863">
        <v>100</v>
      </c>
      <c r="Q254" s="253">
        <v>6450</v>
      </c>
      <c r="R254" s="253">
        <f t="shared" si="83"/>
        <v>451500</v>
      </c>
      <c r="S254" s="265">
        <v>35</v>
      </c>
      <c r="T254" s="259">
        <v>0.6</v>
      </c>
      <c r="U254" s="253">
        <f t="shared" si="87"/>
        <v>270900</v>
      </c>
      <c r="V254" s="253">
        <f t="shared" si="88"/>
        <v>180600</v>
      </c>
      <c r="W254" s="253">
        <f t="shared" si="86"/>
        <v>364960</v>
      </c>
      <c r="X254" s="253">
        <f t="shared" si="86"/>
        <v>364961</v>
      </c>
      <c r="Y254" s="863">
        <v>50</v>
      </c>
      <c r="Z254" s="257">
        <v>0</v>
      </c>
      <c r="AA254" s="284">
        <v>0</v>
      </c>
    </row>
    <row r="255" spans="1:31" x14ac:dyDescent="0.45">
      <c r="A255" s="863">
        <v>582</v>
      </c>
      <c r="B255" s="863" t="s">
        <v>26</v>
      </c>
      <c r="C255" s="863">
        <v>18853</v>
      </c>
      <c r="D255" s="863">
        <v>4</v>
      </c>
      <c r="E255" s="863">
        <v>3</v>
      </c>
      <c r="F255" s="262">
        <v>7</v>
      </c>
      <c r="G255" s="263">
        <v>1</v>
      </c>
      <c r="H255" s="257">
        <v>1907</v>
      </c>
      <c r="I255" s="863">
        <v>270</v>
      </c>
      <c r="J255" s="310">
        <f t="shared" si="59"/>
        <v>514890</v>
      </c>
      <c r="K255" s="256">
        <v>1</v>
      </c>
      <c r="L255" s="863"/>
      <c r="N255" s="256" t="s">
        <v>1009</v>
      </c>
      <c r="P255" s="863"/>
      <c r="S255" s="265"/>
      <c r="W255" s="253">
        <v>514890</v>
      </c>
      <c r="X255" s="253">
        <v>514890</v>
      </c>
      <c r="Y255" s="863">
        <v>50</v>
      </c>
      <c r="Z255" s="257">
        <v>0</v>
      </c>
      <c r="AA255" s="284">
        <v>0</v>
      </c>
    </row>
    <row r="256" spans="1:31" x14ac:dyDescent="0.45">
      <c r="A256" s="863">
        <v>583</v>
      </c>
      <c r="B256" s="863" t="s">
        <v>26</v>
      </c>
      <c r="C256" s="863">
        <v>78326</v>
      </c>
      <c r="D256" s="863">
        <v>3</v>
      </c>
      <c r="E256" s="863">
        <v>0</v>
      </c>
      <c r="F256" s="262">
        <v>0</v>
      </c>
      <c r="G256" s="263">
        <v>1</v>
      </c>
      <c r="H256" s="257">
        <v>1200</v>
      </c>
      <c r="I256" s="863">
        <v>170</v>
      </c>
      <c r="J256" s="310">
        <f t="shared" si="59"/>
        <v>204000</v>
      </c>
      <c r="K256" s="256">
        <v>1</v>
      </c>
      <c r="L256" s="863"/>
      <c r="N256" s="256" t="s">
        <v>1009</v>
      </c>
      <c r="P256" s="863"/>
      <c r="S256" s="265"/>
      <c r="W256" s="253">
        <v>204000</v>
      </c>
      <c r="X256" s="253">
        <v>204000</v>
      </c>
      <c r="Y256" s="863">
        <v>50</v>
      </c>
      <c r="Z256" s="257">
        <v>0</v>
      </c>
      <c r="AA256" s="284">
        <v>0</v>
      </c>
    </row>
    <row r="257" spans="1:30" x14ac:dyDescent="0.45">
      <c r="A257" s="863">
        <v>584</v>
      </c>
      <c r="B257" s="863" t="s">
        <v>26</v>
      </c>
      <c r="C257" s="863">
        <v>18856</v>
      </c>
      <c r="D257" s="863">
        <v>10</v>
      </c>
      <c r="E257" s="863">
        <v>0</v>
      </c>
      <c r="F257" s="262">
        <v>66</v>
      </c>
      <c r="G257" s="263">
        <v>1</v>
      </c>
      <c r="H257" s="257">
        <v>4066</v>
      </c>
      <c r="I257" s="863">
        <v>130</v>
      </c>
      <c r="J257" s="310">
        <f t="shared" si="59"/>
        <v>528580</v>
      </c>
      <c r="K257" s="256">
        <v>1</v>
      </c>
      <c r="L257" s="863"/>
      <c r="N257" s="256" t="s">
        <v>1009</v>
      </c>
      <c r="P257" s="863"/>
      <c r="S257" s="265"/>
      <c r="W257" s="253">
        <v>528580</v>
      </c>
      <c r="X257" s="253">
        <v>528580</v>
      </c>
      <c r="Y257" s="863">
        <v>50</v>
      </c>
      <c r="Z257" s="257">
        <v>0</v>
      </c>
      <c r="AA257" s="284">
        <v>0</v>
      </c>
    </row>
    <row r="258" spans="1:30" x14ac:dyDescent="0.45">
      <c r="A258" s="863">
        <v>585</v>
      </c>
      <c r="B258" s="863" t="s">
        <v>26</v>
      </c>
      <c r="C258" s="863">
        <v>26298</v>
      </c>
      <c r="D258" s="863">
        <v>33</v>
      </c>
      <c r="E258" s="863">
        <v>1</v>
      </c>
      <c r="F258" s="262">
        <v>65</v>
      </c>
      <c r="G258" s="263">
        <v>1</v>
      </c>
      <c r="H258" s="257">
        <v>13365</v>
      </c>
      <c r="I258" s="863">
        <v>130</v>
      </c>
      <c r="J258" s="310">
        <f t="shared" si="59"/>
        <v>1737450</v>
      </c>
      <c r="K258" s="256">
        <v>1</v>
      </c>
      <c r="L258" s="863"/>
      <c r="N258" s="256" t="s">
        <v>1009</v>
      </c>
      <c r="P258" s="863"/>
      <c r="S258" s="265"/>
      <c r="W258" s="253">
        <v>1737450</v>
      </c>
      <c r="X258" s="253">
        <v>1737450</v>
      </c>
      <c r="Y258" s="863">
        <v>50</v>
      </c>
      <c r="Z258" s="257">
        <v>0</v>
      </c>
      <c r="AA258" s="284">
        <v>0</v>
      </c>
    </row>
    <row r="259" spans="1:30" x14ac:dyDescent="0.45">
      <c r="A259" s="863">
        <v>586</v>
      </c>
      <c r="B259" s="863" t="s">
        <v>26</v>
      </c>
      <c r="C259" s="863">
        <v>77575</v>
      </c>
      <c r="D259" s="863">
        <v>0</v>
      </c>
      <c r="E259" s="863">
        <v>1</v>
      </c>
      <c r="F259" s="262">
        <v>75</v>
      </c>
      <c r="G259" s="863">
        <v>1</v>
      </c>
      <c r="H259" s="257">
        <v>175</v>
      </c>
      <c r="I259" s="863">
        <v>230</v>
      </c>
      <c r="J259" s="310">
        <f t="shared" si="59"/>
        <v>40250</v>
      </c>
      <c r="K259" s="256">
        <v>1</v>
      </c>
      <c r="L259" s="863"/>
      <c r="N259" s="256" t="s">
        <v>1009</v>
      </c>
      <c r="P259" s="863"/>
      <c r="S259" s="265"/>
      <c r="W259" s="253">
        <v>40400</v>
      </c>
      <c r="X259" s="253">
        <v>40400</v>
      </c>
      <c r="Y259" s="863">
        <v>50</v>
      </c>
      <c r="Z259" s="257">
        <v>0</v>
      </c>
      <c r="AA259" s="284">
        <v>0</v>
      </c>
    </row>
    <row r="260" spans="1:30" x14ac:dyDescent="0.45">
      <c r="A260" s="863">
        <v>587</v>
      </c>
      <c r="B260" s="863" t="s">
        <v>26</v>
      </c>
      <c r="C260" s="863">
        <v>77576</v>
      </c>
      <c r="D260" s="863">
        <v>0</v>
      </c>
      <c r="E260" s="863">
        <v>1</v>
      </c>
      <c r="F260" s="262">
        <v>80</v>
      </c>
      <c r="G260" s="863">
        <v>1</v>
      </c>
      <c r="H260" s="257">
        <v>180</v>
      </c>
      <c r="I260" s="863">
        <v>230</v>
      </c>
      <c r="J260" s="310">
        <f t="shared" si="59"/>
        <v>41400</v>
      </c>
      <c r="K260" s="256">
        <v>1</v>
      </c>
      <c r="L260" s="863"/>
      <c r="N260" s="256" t="s">
        <v>1009</v>
      </c>
      <c r="P260" s="863"/>
      <c r="S260" s="265"/>
      <c r="W260" s="253">
        <v>41400</v>
      </c>
      <c r="X260" s="253">
        <v>41400</v>
      </c>
      <c r="Y260" s="863">
        <v>50</v>
      </c>
      <c r="Z260" s="257">
        <v>0</v>
      </c>
      <c r="AA260" s="284">
        <v>0</v>
      </c>
    </row>
    <row r="261" spans="1:30" x14ac:dyDescent="0.45">
      <c r="A261" s="863">
        <v>588</v>
      </c>
      <c r="B261" s="863" t="s">
        <v>26</v>
      </c>
      <c r="C261" s="863">
        <v>35967</v>
      </c>
      <c r="D261" s="863">
        <v>0</v>
      </c>
      <c r="E261" s="863">
        <v>2</v>
      </c>
      <c r="F261" s="262">
        <v>13</v>
      </c>
      <c r="G261" s="863"/>
      <c r="H261" s="257">
        <v>213</v>
      </c>
      <c r="I261" s="863">
        <v>1000</v>
      </c>
      <c r="J261" s="310">
        <f t="shared" si="59"/>
        <v>213000</v>
      </c>
      <c r="K261" s="256">
        <v>1</v>
      </c>
      <c r="L261" s="863" t="s">
        <v>903</v>
      </c>
      <c r="M261" s="863" t="s">
        <v>872</v>
      </c>
      <c r="N261" s="256" t="s">
        <v>1006</v>
      </c>
      <c r="O261" s="863">
        <v>220</v>
      </c>
      <c r="P261" s="863">
        <v>100</v>
      </c>
      <c r="Q261" s="253">
        <v>6450</v>
      </c>
      <c r="R261" s="253">
        <f t="shared" ref="R261:R266" si="89">O261*Q261</f>
        <v>1419000</v>
      </c>
      <c r="S261" s="265">
        <v>42</v>
      </c>
      <c r="T261" s="259">
        <v>0.74</v>
      </c>
      <c r="U261" s="253">
        <f t="shared" ref="U261:U264" si="90">R261*T261</f>
        <v>1050060</v>
      </c>
      <c r="V261" s="253">
        <f t="shared" ref="V261:V264" si="91">R261-U261</f>
        <v>368940</v>
      </c>
      <c r="W261" s="253">
        <f t="shared" ref="W261:X261" si="92">V261+J261</f>
        <v>581940</v>
      </c>
      <c r="X261" s="253">
        <f t="shared" si="92"/>
        <v>581941</v>
      </c>
      <c r="Y261" s="863">
        <v>50</v>
      </c>
      <c r="Z261" s="257">
        <v>0</v>
      </c>
      <c r="AA261" s="284">
        <v>0</v>
      </c>
    </row>
    <row r="262" spans="1:30" x14ac:dyDescent="0.45">
      <c r="A262" s="863"/>
      <c r="D262" s="863"/>
      <c r="E262" s="863"/>
      <c r="F262" s="262"/>
      <c r="G262" s="863"/>
      <c r="J262" s="310">
        <v>213000</v>
      </c>
      <c r="K262" s="256">
        <v>2</v>
      </c>
      <c r="L262" s="863" t="s">
        <v>903</v>
      </c>
      <c r="M262" s="863" t="s">
        <v>872</v>
      </c>
      <c r="N262" s="256" t="s">
        <v>1006</v>
      </c>
      <c r="O262" s="863">
        <v>144</v>
      </c>
      <c r="P262" s="863">
        <v>100</v>
      </c>
      <c r="Q262" s="253">
        <v>6450</v>
      </c>
      <c r="R262" s="253">
        <f t="shared" si="89"/>
        <v>928800</v>
      </c>
      <c r="S262" s="265">
        <v>13</v>
      </c>
      <c r="T262" s="259">
        <v>0.16</v>
      </c>
      <c r="U262" s="253">
        <f t="shared" si="90"/>
        <v>148608</v>
      </c>
      <c r="V262" s="253">
        <f t="shared" si="91"/>
        <v>780192</v>
      </c>
      <c r="W262" s="253">
        <v>780313</v>
      </c>
      <c r="X262" s="253">
        <v>780313</v>
      </c>
      <c r="Y262" s="863">
        <v>10</v>
      </c>
      <c r="Z262" s="257">
        <v>0</v>
      </c>
      <c r="AA262" s="284">
        <v>0</v>
      </c>
    </row>
    <row r="263" spans="1:30" x14ac:dyDescent="0.45">
      <c r="A263" s="863">
        <v>589</v>
      </c>
      <c r="B263" s="863" t="s">
        <v>26</v>
      </c>
      <c r="C263" s="863">
        <v>39464</v>
      </c>
      <c r="D263" s="863">
        <v>0</v>
      </c>
      <c r="E263" s="863">
        <v>2</v>
      </c>
      <c r="F263" s="262">
        <v>76</v>
      </c>
      <c r="G263" s="863"/>
      <c r="H263" s="257">
        <v>276</v>
      </c>
      <c r="I263" s="863">
        <v>1000</v>
      </c>
      <c r="J263" s="310">
        <f t="shared" si="59"/>
        <v>276000</v>
      </c>
      <c r="K263" s="256">
        <v>1</v>
      </c>
      <c r="L263" s="863" t="s">
        <v>903</v>
      </c>
      <c r="M263" s="863" t="s">
        <v>872</v>
      </c>
      <c r="N263" s="256" t="s">
        <v>1006</v>
      </c>
      <c r="O263" s="863">
        <v>40.5</v>
      </c>
      <c r="P263" s="863">
        <v>100</v>
      </c>
      <c r="Q263" s="253">
        <v>6450</v>
      </c>
      <c r="R263" s="253">
        <f t="shared" si="89"/>
        <v>261225</v>
      </c>
      <c r="S263" s="265">
        <v>21</v>
      </c>
      <c r="T263" s="259">
        <v>0.32</v>
      </c>
      <c r="U263" s="253">
        <f t="shared" si="90"/>
        <v>83592</v>
      </c>
      <c r="V263" s="253">
        <f t="shared" si="91"/>
        <v>177633</v>
      </c>
      <c r="W263" s="253">
        <v>780313</v>
      </c>
      <c r="X263" s="253">
        <v>780313</v>
      </c>
      <c r="Y263" s="863">
        <v>50</v>
      </c>
      <c r="Z263" s="257">
        <v>0</v>
      </c>
      <c r="AA263" s="284">
        <v>0</v>
      </c>
    </row>
    <row r="264" spans="1:30" x14ac:dyDescent="0.45">
      <c r="A264" s="863">
        <v>590</v>
      </c>
      <c r="B264" s="863" t="s">
        <v>26</v>
      </c>
      <c r="C264" s="863">
        <v>31583</v>
      </c>
      <c r="D264" s="863">
        <v>0</v>
      </c>
      <c r="E264" s="863">
        <v>0</v>
      </c>
      <c r="F264" s="262">
        <v>23</v>
      </c>
      <c r="G264" s="863"/>
      <c r="H264" s="257">
        <v>23</v>
      </c>
      <c r="I264" s="863">
        <v>1000</v>
      </c>
      <c r="J264" s="310">
        <f t="shared" si="59"/>
        <v>23000</v>
      </c>
      <c r="K264" s="256">
        <v>1</v>
      </c>
      <c r="L264" s="863" t="s">
        <v>903</v>
      </c>
      <c r="M264" s="863" t="s">
        <v>872</v>
      </c>
      <c r="N264" s="256" t="s">
        <v>1006</v>
      </c>
      <c r="O264" s="863">
        <v>92</v>
      </c>
      <c r="P264" s="863">
        <v>100</v>
      </c>
      <c r="Q264" s="253">
        <v>6450</v>
      </c>
      <c r="R264" s="253">
        <f t="shared" si="89"/>
        <v>593400</v>
      </c>
      <c r="S264" s="265">
        <v>25</v>
      </c>
      <c r="T264" s="259">
        <v>0.4</v>
      </c>
      <c r="U264" s="253">
        <f t="shared" si="90"/>
        <v>237360</v>
      </c>
      <c r="V264" s="253">
        <f t="shared" si="91"/>
        <v>356040</v>
      </c>
      <c r="W264" s="253">
        <v>780313</v>
      </c>
      <c r="X264" s="253">
        <v>780313</v>
      </c>
      <c r="Y264" s="863">
        <v>50</v>
      </c>
      <c r="Z264" s="257">
        <v>0</v>
      </c>
      <c r="AA264" s="284">
        <v>0</v>
      </c>
    </row>
    <row r="265" spans="1:30" x14ac:dyDescent="0.45">
      <c r="A265" s="863">
        <v>591</v>
      </c>
      <c r="B265" s="863" t="s">
        <v>26</v>
      </c>
      <c r="C265" s="863">
        <v>31596</v>
      </c>
      <c r="D265" s="863">
        <v>0</v>
      </c>
      <c r="E265" s="863">
        <v>0</v>
      </c>
      <c r="F265" s="262">
        <v>23</v>
      </c>
      <c r="G265" s="863">
        <v>1</v>
      </c>
      <c r="H265" s="257">
        <v>23</v>
      </c>
      <c r="I265" s="863">
        <v>1000</v>
      </c>
      <c r="J265" s="310">
        <f t="shared" si="59"/>
        <v>23000</v>
      </c>
      <c r="K265" s="256">
        <v>1</v>
      </c>
      <c r="L265" s="863"/>
      <c r="N265" s="256" t="s">
        <v>1009</v>
      </c>
      <c r="P265" s="863"/>
      <c r="S265" s="265"/>
      <c r="W265" s="253">
        <v>23000</v>
      </c>
      <c r="X265" s="253">
        <v>23000</v>
      </c>
      <c r="Y265" s="863">
        <v>50</v>
      </c>
      <c r="Z265" s="257">
        <v>0</v>
      </c>
      <c r="AA265" s="284">
        <v>0</v>
      </c>
    </row>
    <row r="266" spans="1:30" x14ac:dyDescent="0.45">
      <c r="A266" s="863">
        <v>592</v>
      </c>
      <c r="B266" s="863" t="s">
        <v>26</v>
      </c>
      <c r="C266" s="863">
        <v>18818</v>
      </c>
      <c r="D266" s="863">
        <v>0</v>
      </c>
      <c r="E266" s="863">
        <v>0</v>
      </c>
      <c r="F266" s="262">
        <v>70</v>
      </c>
      <c r="G266" s="863"/>
      <c r="H266" s="257">
        <v>70</v>
      </c>
      <c r="I266" s="863">
        <v>1000</v>
      </c>
      <c r="J266" s="310">
        <f t="shared" ref="J266:J329" si="93">H266*I266</f>
        <v>70000</v>
      </c>
      <c r="K266" s="256">
        <v>1</v>
      </c>
      <c r="L266" s="863" t="s">
        <v>909</v>
      </c>
      <c r="M266" s="863" t="s">
        <v>872</v>
      </c>
      <c r="N266" s="256" t="s">
        <v>1006</v>
      </c>
      <c r="O266" s="863">
        <v>280</v>
      </c>
      <c r="P266" s="264">
        <v>100</v>
      </c>
      <c r="Q266" s="253">
        <v>2550</v>
      </c>
      <c r="R266" s="253">
        <f t="shared" si="89"/>
        <v>714000</v>
      </c>
      <c r="S266" s="265">
        <v>20</v>
      </c>
      <c r="T266" s="259">
        <v>0.3</v>
      </c>
      <c r="U266" s="253">
        <f t="shared" ref="U266" si="94">R266*T266</f>
        <v>214200</v>
      </c>
      <c r="V266" s="253">
        <f t="shared" ref="V266" si="95">R266-U266</f>
        <v>499800</v>
      </c>
      <c r="W266" s="253">
        <f>V266+J266</f>
        <v>569800</v>
      </c>
      <c r="X266" s="253">
        <f>W266+K266</f>
        <v>569801</v>
      </c>
      <c r="Y266" s="863">
        <v>50</v>
      </c>
      <c r="Z266" s="257">
        <v>0</v>
      </c>
      <c r="AA266" s="284">
        <v>0</v>
      </c>
    </row>
    <row r="267" spans="1:30" x14ac:dyDescent="0.45">
      <c r="A267" s="863">
        <v>593</v>
      </c>
      <c r="B267" s="863" t="s">
        <v>26</v>
      </c>
      <c r="C267" s="863">
        <v>18950</v>
      </c>
      <c r="D267" s="863">
        <v>3</v>
      </c>
      <c r="E267" s="863">
        <v>1</v>
      </c>
      <c r="F267" s="262">
        <v>28</v>
      </c>
      <c r="G267" s="263">
        <v>1</v>
      </c>
      <c r="H267" s="257">
        <v>1328</v>
      </c>
      <c r="I267" s="863">
        <v>130</v>
      </c>
      <c r="J267" s="310">
        <f t="shared" si="93"/>
        <v>172640</v>
      </c>
      <c r="K267" s="256">
        <v>1</v>
      </c>
      <c r="L267" s="863"/>
      <c r="N267" s="256" t="s">
        <v>1009</v>
      </c>
      <c r="S267" s="265"/>
      <c r="W267" s="253">
        <v>172640</v>
      </c>
      <c r="X267" s="253">
        <v>172640</v>
      </c>
      <c r="Y267" s="863">
        <v>50</v>
      </c>
      <c r="Z267" s="257">
        <v>0</v>
      </c>
      <c r="AA267" s="284">
        <v>0</v>
      </c>
    </row>
    <row r="268" spans="1:30" x14ac:dyDescent="0.45">
      <c r="A268" s="863">
        <v>594</v>
      </c>
      <c r="B268" s="863" t="s">
        <v>26</v>
      </c>
      <c r="C268" s="863">
        <v>45646</v>
      </c>
      <c r="D268" s="863">
        <v>0</v>
      </c>
      <c r="E268" s="863">
        <v>1</v>
      </c>
      <c r="F268" s="262">
        <v>0</v>
      </c>
      <c r="G268" s="863">
        <v>4</v>
      </c>
      <c r="H268" s="257">
        <v>100</v>
      </c>
      <c r="I268" s="863">
        <v>230</v>
      </c>
      <c r="J268" s="310">
        <f t="shared" si="93"/>
        <v>23000</v>
      </c>
      <c r="K268" s="256">
        <v>1</v>
      </c>
      <c r="L268" s="863"/>
      <c r="N268" s="256" t="s">
        <v>1011</v>
      </c>
      <c r="S268" s="265"/>
      <c r="W268" s="253">
        <v>23000</v>
      </c>
      <c r="X268" s="253">
        <v>23000</v>
      </c>
      <c r="Y268" s="253">
        <v>0</v>
      </c>
      <c r="Z268" s="253">
        <v>23000</v>
      </c>
      <c r="AA268" s="284">
        <v>0.3</v>
      </c>
      <c r="AD268" s="248"/>
    </row>
    <row r="269" spans="1:30" x14ac:dyDescent="0.45">
      <c r="A269" s="863">
        <v>595</v>
      </c>
      <c r="B269" s="863" t="s">
        <v>26</v>
      </c>
      <c r="C269" s="863">
        <v>45645</v>
      </c>
      <c r="D269" s="863">
        <v>0</v>
      </c>
      <c r="E269" s="863">
        <v>1</v>
      </c>
      <c r="F269" s="262">
        <v>0</v>
      </c>
      <c r="G269" s="863">
        <v>4</v>
      </c>
      <c r="H269" s="257">
        <v>100</v>
      </c>
      <c r="I269" s="863">
        <v>230</v>
      </c>
      <c r="J269" s="310">
        <f t="shared" si="93"/>
        <v>23000</v>
      </c>
      <c r="K269" s="256">
        <v>1</v>
      </c>
      <c r="L269" s="863"/>
      <c r="N269" s="256" t="s">
        <v>1011</v>
      </c>
      <c r="S269" s="265"/>
      <c r="W269" s="253">
        <v>23000</v>
      </c>
      <c r="X269" s="253">
        <v>23000</v>
      </c>
      <c r="Y269" s="253">
        <v>0</v>
      </c>
      <c r="Z269" s="253">
        <v>23000</v>
      </c>
      <c r="AA269" s="284">
        <v>0.3</v>
      </c>
      <c r="AD269" s="248"/>
    </row>
    <row r="270" spans="1:30" x14ac:dyDescent="0.45">
      <c r="A270" s="863">
        <v>596</v>
      </c>
      <c r="B270" s="863" t="s">
        <v>26</v>
      </c>
      <c r="C270" s="863">
        <v>45644</v>
      </c>
      <c r="D270" s="863">
        <v>0</v>
      </c>
      <c r="E270" s="863">
        <v>2</v>
      </c>
      <c r="F270" s="262">
        <v>0</v>
      </c>
      <c r="G270" s="863">
        <v>2</v>
      </c>
      <c r="H270" s="257">
        <v>200</v>
      </c>
      <c r="I270" s="863">
        <v>230</v>
      </c>
      <c r="J270" s="310">
        <f t="shared" si="93"/>
        <v>46000</v>
      </c>
      <c r="K270" s="256">
        <v>1</v>
      </c>
      <c r="L270" s="863" t="s">
        <v>903</v>
      </c>
      <c r="M270" s="863" t="s">
        <v>872</v>
      </c>
      <c r="N270" s="256" t="s">
        <v>1006</v>
      </c>
      <c r="O270" s="863">
        <v>77</v>
      </c>
      <c r="P270" s="264">
        <v>100</v>
      </c>
      <c r="Q270" s="253">
        <v>6450</v>
      </c>
      <c r="R270" s="253">
        <f t="shared" ref="R270:R271" si="96">O270*Q270</f>
        <v>496650</v>
      </c>
      <c r="S270" s="271">
        <v>7</v>
      </c>
      <c r="T270" s="259">
        <v>7.0000000000000007E-2</v>
      </c>
      <c r="U270" s="253">
        <f t="shared" ref="U270:U271" si="97">R270*T270</f>
        <v>34765.5</v>
      </c>
      <c r="V270" s="253">
        <f t="shared" ref="V270:V271" si="98">R270-U270</f>
        <v>461884.5</v>
      </c>
      <c r="W270" s="253">
        <f>V270+J270</f>
        <v>507884.5</v>
      </c>
      <c r="X270" s="253">
        <f>J270*P270%+V270</f>
        <v>507884.5</v>
      </c>
      <c r="Y270" s="863">
        <v>50</v>
      </c>
      <c r="Z270" s="257">
        <v>0</v>
      </c>
      <c r="AA270" s="284">
        <v>0</v>
      </c>
    </row>
    <row r="271" spans="1:30" x14ac:dyDescent="0.45">
      <c r="A271" s="863"/>
      <c r="D271" s="863"/>
      <c r="E271" s="863"/>
      <c r="F271" s="262"/>
      <c r="G271" s="863">
        <v>2</v>
      </c>
      <c r="J271" s="310">
        <v>46000</v>
      </c>
      <c r="K271" s="256">
        <v>2</v>
      </c>
      <c r="L271" s="863" t="s">
        <v>909</v>
      </c>
      <c r="M271" s="863" t="s">
        <v>875</v>
      </c>
      <c r="N271" s="256" t="s">
        <v>1006</v>
      </c>
      <c r="O271" s="863">
        <v>71</v>
      </c>
      <c r="P271" s="264">
        <v>100</v>
      </c>
      <c r="Q271" s="253">
        <v>2550</v>
      </c>
      <c r="R271" s="253">
        <f t="shared" si="96"/>
        <v>181050</v>
      </c>
      <c r="S271" s="265">
        <v>5</v>
      </c>
      <c r="T271" s="259">
        <v>0.15</v>
      </c>
      <c r="U271" s="253">
        <f t="shared" si="97"/>
        <v>27157.5</v>
      </c>
      <c r="V271" s="253">
        <f t="shared" si="98"/>
        <v>153892.5</v>
      </c>
      <c r="W271" s="253">
        <f t="shared" ref="W271:X273" si="99">V271+J271</f>
        <v>199892.5</v>
      </c>
      <c r="X271" s="253">
        <f>J271*P271%+V271</f>
        <v>199892.5</v>
      </c>
      <c r="Y271" s="863">
        <v>50</v>
      </c>
      <c r="Z271" s="257">
        <v>0</v>
      </c>
      <c r="AA271" s="284">
        <v>0</v>
      </c>
    </row>
    <row r="272" spans="1:30" x14ac:dyDescent="0.45">
      <c r="A272" s="863">
        <v>597</v>
      </c>
      <c r="B272" s="863" t="s">
        <v>26</v>
      </c>
      <c r="C272" s="863">
        <v>65751</v>
      </c>
      <c r="D272" s="863">
        <v>1</v>
      </c>
      <c r="E272" s="863">
        <v>0</v>
      </c>
      <c r="F272" s="262">
        <v>0</v>
      </c>
      <c r="G272" s="863">
        <v>1</v>
      </c>
      <c r="H272" s="257">
        <v>400</v>
      </c>
      <c r="I272" s="863">
        <v>200</v>
      </c>
      <c r="J272" s="310">
        <f t="shared" si="93"/>
        <v>80000</v>
      </c>
      <c r="K272" s="256">
        <v>1</v>
      </c>
      <c r="L272" s="863"/>
      <c r="N272" s="256" t="s">
        <v>1009</v>
      </c>
      <c r="S272" s="265"/>
      <c r="W272" s="253">
        <v>80000</v>
      </c>
      <c r="X272" s="253">
        <v>80000</v>
      </c>
      <c r="Y272" s="863">
        <v>50</v>
      </c>
      <c r="Z272" s="257">
        <v>0</v>
      </c>
      <c r="AA272" s="284">
        <v>0</v>
      </c>
    </row>
    <row r="273" spans="1:27" x14ac:dyDescent="0.45">
      <c r="A273" s="863">
        <v>598</v>
      </c>
      <c r="B273" s="863" t="s">
        <v>26</v>
      </c>
      <c r="C273" s="863">
        <v>37856</v>
      </c>
      <c r="D273" s="863">
        <v>5</v>
      </c>
      <c r="E273" s="863">
        <v>0</v>
      </c>
      <c r="F273" s="262">
        <v>0</v>
      </c>
      <c r="G273" s="863">
        <v>2</v>
      </c>
      <c r="H273" s="257">
        <v>2000</v>
      </c>
      <c r="I273" s="863">
        <v>170</v>
      </c>
      <c r="J273" s="310">
        <f t="shared" si="93"/>
        <v>340000</v>
      </c>
      <c r="K273" s="256">
        <v>1</v>
      </c>
      <c r="L273" s="863" t="s">
        <v>903</v>
      </c>
      <c r="M273" s="863" t="s">
        <v>872</v>
      </c>
      <c r="N273" s="256" t="s">
        <v>1006</v>
      </c>
      <c r="O273" s="863">
        <v>169</v>
      </c>
      <c r="P273" s="264">
        <v>100</v>
      </c>
      <c r="Q273" s="253">
        <v>6450</v>
      </c>
      <c r="R273" s="253">
        <f t="shared" ref="R273:R278" si="100">O273*Q273</f>
        <v>1090050</v>
      </c>
      <c r="S273" s="265">
        <v>30</v>
      </c>
      <c r="T273" s="259">
        <v>0.5</v>
      </c>
      <c r="U273" s="253">
        <f t="shared" ref="U273" si="101">R273*T273</f>
        <v>545025</v>
      </c>
      <c r="V273" s="253">
        <f t="shared" ref="V273" si="102">R273-U273</f>
        <v>545025</v>
      </c>
      <c r="W273" s="253">
        <f t="shared" si="99"/>
        <v>885025</v>
      </c>
      <c r="X273" s="253">
        <f t="shared" si="99"/>
        <v>885026</v>
      </c>
      <c r="Y273" s="863">
        <v>50</v>
      </c>
      <c r="Z273" s="257">
        <v>0</v>
      </c>
      <c r="AA273" s="284">
        <v>0</v>
      </c>
    </row>
    <row r="274" spans="1:27" x14ac:dyDescent="0.45">
      <c r="A274" s="863">
        <v>599</v>
      </c>
      <c r="B274" s="863" t="s">
        <v>26</v>
      </c>
      <c r="C274" s="863">
        <v>77864</v>
      </c>
      <c r="D274" s="863">
        <v>0</v>
      </c>
      <c r="E274" s="863">
        <v>2</v>
      </c>
      <c r="F274" s="262">
        <v>12</v>
      </c>
      <c r="G274" s="863">
        <v>1</v>
      </c>
      <c r="H274" s="257">
        <v>212</v>
      </c>
      <c r="I274" s="863">
        <v>230</v>
      </c>
      <c r="J274" s="310">
        <f t="shared" si="93"/>
        <v>48760</v>
      </c>
      <c r="K274" s="256">
        <v>1</v>
      </c>
      <c r="L274" s="863"/>
      <c r="N274" s="256" t="s">
        <v>1009</v>
      </c>
      <c r="S274" s="265"/>
      <c r="W274" s="253">
        <v>48760</v>
      </c>
      <c r="X274" s="253">
        <v>48760</v>
      </c>
      <c r="Y274" s="863">
        <v>50</v>
      </c>
      <c r="Z274" s="257">
        <v>0</v>
      </c>
      <c r="AA274" s="284">
        <v>0</v>
      </c>
    </row>
    <row r="275" spans="1:27" x14ac:dyDescent="0.45">
      <c r="A275" s="863">
        <v>600</v>
      </c>
      <c r="B275" s="863" t="s">
        <v>26</v>
      </c>
      <c r="C275" s="863">
        <v>37853</v>
      </c>
      <c r="D275" s="863">
        <v>5</v>
      </c>
      <c r="E275" s="863">
        <v>0</v>
      </c>
      <c r="F275" s="262">
        <v>0</v>
      </c>
      <c r="G275" s="263">
        <v>1</v>
      </c>
      <c r="H275" s="257">
        <v>2000</v>
      </c>
      <c r="I275" s="863">
        <v>130</v>
      </c>
      <c r="J275" s="310">
        <f t="shared" si="93"/>
        <v>260000</v>
      </c>
      <c r="K275" s="256">
        <v>1</v>
      </c>
      <c r="L275" s="863"/>
      <c r="N275" s="256" t="s">
        <v>1009</v>
      </c>
      <c r="S275" s="265"/>
      <c r="W275" s="253">
        <v>260000</v>
      </c>
      <c r="X275" s="253">
        <v>260000</v>
      </c>
      <c r="Y275" s="863">
        <v>50</v>
      </c>
      <c r="Z275" s="257">
        <v>0</v>
      </c>
      <c r="AA275" s="284">
        <v>0</v>
      </c>
    </row>
    <row r="276" spans="1:27" x14ac:dyDescent="0.45">
      <c r="A276" s="863">
        <v>601</v>
      </c>
      <c r="B276" s="863" t="s">
        <v>26</v>
      </c>
      <c r="C276" s="863">
        <v>37854</v>
      </c>
      <c r="D276" s="863">
        <v>5</v>
      </c>
      <c r="E276" s="863">
        <v>0</v>
      </c>
      <c r="F276" s="262">
        <v>0</v>
      </c>
      <c r="G276" s="263">
        <v>1</v>
      </c>
      <c r="H276" s="257">
        <v>2000</v>
      </c>
      <c r="I276" s="863">
        <v>130</v>
      </c>
      <c r="J276" s="310">
        <f t="shared" si="93"/>
        <v>260000</v>
      </c>
      <c r="K276" s="256">
        <v>1</v>
      </c>
      <c r="L276" s="863"/>
      <c r="N276" s="256" t="s">
        <v>1009</v>
      </c>
      <c r="W276" s="253">
        <v>260000</v>
      </c>
      <c r="X276" s="253">
        <v>260000</v>
      </c>
      <c r="Y276" s="863">
        <v>50</v>
      </c>
      <c r="Z276" s="257">
        <v>0</v>
      </c>
      <c r="AA276" s="284">
        <v>0</v>
      </c>
    </row>
    <row r="277" spans="1:27" x14ac:dyDescent="0.45">
      <c r="A277" s="863">
        <v>602</v>
      </c>
      <c r="B277" s="863" t="s">
        <v>26</v>
      </c>
      <c r="C277" s="863">
        <v>37855</v>
      </c>
      <c r="D277" s="863">
        <v>5</v>
      </c>
      <c r="E277" s="863">
        <v>0</v>
      </c>
      <c r="F277" s="262">
        <v>0</v>
      </c>
      <c r="G277" s="263">
        <v>1</v>
      </c>
      <c r="H277" s="257">
        <v>2000</v>
      </c>
      <c r="I277" s="863">
        <v>130</v>
      </c>
      <c r="J277" s="310">
        <f t="shared" si="93"/>
        <v>260000</v>
      </c>
      <c r="K277" s="256">
        <v>1</v>
      </c>
      <c r="L277" s="863"/>
      <c r="N277" s="256" t="s">
        <v>1009</v>
      </c>
      <c r="W277" s="253">
        <v>260000</v>
      </c>
      <c r="X277" s="253">
        <v>260000</v>
      </c>
      <c r="Y277" s="863">
        <v>50</v>
      </c>
      <c r="Z277" s="257">
        <v>0</v>
      </c>
      <c r="AA277" s="284">
        <v>0</v>
      </c>
    </row>
    <row r="278" spans="1:27" x14ac:dyDescent="0.45">
      <c r="A278" s="863">
        <v>603</v>
      </c>
      <c r="B278" s="863" t="s">
        <v>26</v>
      </c>
      <c r="C278" s="863">
        <v>19015</v>
      </c>
      <c r="D278" s="863">
        <v>7</v>
      </c>
      <c r="E278" s="863">
        <v>3</v>
      </c>
      <c r="F278" s="262">
        <v>22</v>
      </c>
      <c r="G278" s="863"/>
      <c r="H278" s="257">
        <v>312</v>
      </c>
      <c r="I278" s="863">
        <v>170</v>
      </c>
      <c r="J278" s="310">
        <f t="shared" si="93"/>
        <v>53040</v>
      </c>
      <c r="K278" s="256">
        <v>1</v>
      </c>
      <c r="L278" s="863" t="s">
        <v>903</v>
      </c>
      <c r="M278" s="863" t="s">
        <v>872</v>
      </c>
      <c r="N278" s="256" t="s">
        <v>1006</v>
      </c>
      <c r="O278" s="863">
        <v>209</v>
      </c>
      <c r="P278" s="264">
        <v>100</v>
      </c>
      <c r="Q278" s="253">
        <v>6450</v>
      </c>
      <c r="R278" s="253">
        <f t="shared" si="100"/>
        <v>1348050</v>
      </c>
      <c r="S278" s="258">
        <v>6</v>
      </c>
      <c r="T278" s="259">
        <v>0.06</v>
      </c>
      <c r="U278" s="253">
        <f t="shared" ref="U278" si="103">R278*T278</f>
        <v>80883</v>
      </c>
      <c r="V278" s="253">
        <f t="shared" ref="V278" si="104">R278-U278</f>
        <v>1267167</v>
      </c>
      <c r="W278" s="253">
        <f t="shared" ref="W278:X278" si="105">V278+J278</f>
        <v>1320207</v>
      </c>
      <c r="X278" s="253">
        <f t="shared" si="105"/>
        <v>1320208</v>
      </c>
      <c r="Y278" s="863">
        <v>50</v>
      </c>
      <c r="Z278" s="257">
        <v>0</v>
      </c>
      <c r="AA278" s="284">
        <v>0</v>
      </c>
    </row>
    <row r="279" spans="1:27" x14ac:dyDescent="0.45">
      <c r="A279" s="863">
        <v>604</v>
      </c>
      <c r="B279" s="863" t="s">
        <v>26</v>
      </c>
      <c r="C279" s="863">
        <v>26436</v>
      </c>
      <c r="D279" s="863">
        <v>2</v>
      </c>
      <c r="E279" s="863">
        <v>3</v>
      </c>
      <c r="F279" s="262">
        <v>63</v>
      </c>
      <c r="G279" s="263">
        <v>1</v>
      </c>
      <c r="H279" s="257">
        <v>1163</v>
      </c>
      <c r="I279" s="863">
        <v>170</v>
      </c>
      <c r="J279" s="310">
        <f t="shared" si="93"/>
        <v>197710</v>
      </c>
      <c r="K279" s="256">
        <v>1</v>
      </c>
      <c r="L279" s="863"/>
      <c r="N279" s="256" t="s">
        <v>1009</v>
      </c>
      <c r="W279" s="253">
        <v>197710</v>
      </c>
      <c r="X279" s="253">
        <v>197710</v>
      </c>
      <c r="Y279" s="863">
        <v>50</v>
      </c>
      <c r="Z279" s="257">
        <v>0</v>
      </c>
      <c r="AA279" s="284">
        <v>0</v>
      </c>
    </row>
    <row r="280" spans="1:27" x14ac:dyDescent="0.45">
      <c r="A280" s="863">
        <v>605</v>
      </c>
      <c r="B280" s="250" t="s">
        <v>26</v>
      </c>
      <c r="C280" s="250">
        <v>48628</v>
      </c>
      <c r="D280" s="250">
        <v>1</v>
      </c>
      <c r="E280" s="250">
        <v>0</v>
      </c>
      <c r="F280" s="251">
        <v>0</v>
      </c>
      <c r="G280" s="250">
        <v>1</v>
      </c>
      <c r="H280" s="257">
        <v>400</v>
      </c>
      <c r="I280" s="863">
        <v>170</v>
      </c>
      <c r="J280" s="310">
        <f t="shared" si="93"/>
        <v>68000</v>
      </c>
      <c r="K280" s="256">
        <v>1</v>
      </c>
      <c r="L280" s="250"/>
      <c r="M280" s="250"/>
      <c r="N280" s="256" t="s">
        <v>1009</v>
      </c>
      <c r="W280" s="253">
        <v>68000</v>
      </c>
      <c r="X280" s="253">
        <v>68000</v>
      </c>
      <c r="Y280" s="863">
        <v>50</v>
      </c>
      <c r="Z280" s="257">
        <v>0</v>
      </c>
      <c r="AA280" s="284">
        <v>0</v>
      </c>
    </row>
    <row r="281" spans="1:27" x14ac:dyDescent="0.45">
      <c r="A281" s="863">
        <v>606</v>
      </c>
      <c r="B281" s="863" t="s">
        <v>26</v>
      </c>
      <c r="C281" s="863">
        <v>48627</v>
      </c>
      <c r="D281" s="863">
        <v>2</v>
      </c>
      <c r="E281" s="863">
        <v>0</v>
      </c>
      <c r="F281" s="262">
        <v>0</v>
      </c>
      <c r="G281" s="863"/>
      <c r="H281" s="257">
        <v>800</v>
      </c>
      <c r="I281" s="863">
        <v>170</v>
      </c>
      <c r="J281" s="310">
        <f t="shared" si="93"/>
        <v>136000</v>
      </c>
      <c r="K281" s="256">
        <v>1</v>
      </c>
      <c r="L281" s="863"/>
      <c r="N281" s="863" t="s">
        <v>1023</v>
      </c>
      <c r="Z281" s="257" t="s">
        <v>1023</v>
      </c>
      <c r="AA281" s="264" t="s">
        <v>1023</v>
      </c>
    </row>
    <row r="282" spans="1:27" x14ac:dyDescent="0.45">
      <c r="A282" s="863">
        <v>607</v>
      </c>
      <c r="B282" s="863" t="s">
        <v>26</v>
      </c>
      <c r="C282" s="863">
        <v>18847</v>
      </c>
      <c r="D282" s="863">
        <v>58</v>
      </c>
      <c r="E282" s="863">
        <v>0</v>
      </c>
      <c r="F282" s="262">
        <v>80</v>
      </c>
      <c r="G282" s="263">
        <v>1</v>
      </c>
      <c r="H282" s="257">
        <v>23280</v>
      </c>
      <c r="I282" s="863">
        <v>150</v>
      </c>
      <c r="J282" s="310">
        <f t="shared" si="93"/>
        <v>3492000</v>
      </c>
      <c r="K282" s="256">
        <v>1</v>
      </c>
      <c r="L282" s="863"/>
      <c r="N282" s="256" t="s">
        <v>1009</v>
      </c>
      <c r="W282" s="253">
        <v>3492000</v>
      </c>
      <c r="X282" s="253">
        <v>3492000</v>
      </c>
      <c r="Y282" s="863">
        <v>50</v>
      </c>
      <c r="Z282" s="257">
        <v>0</v>
      </c>
      <c r="AA282" s="284">
        <v>0</v>
      </c>
    </row>
    <row r="283" spans="1:27" x14ac:dyDescent="0.45">
      <c r="A283" s="863">
        <v>608</v>
      </c>
      <c r="B283" s="863" t="s">
        <v>26</v>
      </c>
      <c r="C283" s="863">
        <v>40343</v>
      </c>
      <c r="D283" s="863">
        <v>2</v>
      </c>
      <c r="E283" s="863">
        <v>0</v>
      </c>
      <c r="F283" s="262">
        <v>0</v>
      </c>
      <c r="G283" s="263">
        <v>1</v>
      </c>
      <c r="H283" s="257">
        <v>800</v>
      </c>
      <c r="I283" s="863">
        <v>410</v>
      </c>
      <c r="J283" s="310">
        <f t="shared" si="93"/>
        <v>328000</v>
      </c>
      <c r="K283" s="256">
        <v>1</v>
      </c>
      <c r="L283" s="863"/>
      <c r="N283" s="256" t="s">
        <v>1009</v>
      </c>
      <c r="W283" s="253">
        <v>328000</v>
      </c>
      <c r="X283" s="253">
        <v>328000</v>
      </c>
      <c r="Y283" s="863">
        <v>50</v>
      </c>
      <c r="Z283" s="257">
        <v>0</v>
      </c>
      <c r="AA283" s="284">
        <v>0</v>
      </c>
    </row>
    <row r="284" spans="1:27" x14ac:dyDescent="0.45">
      <c r="A284" s="863">
        <v>609</v>
      </c>
      <c r="B284" s="863" t="s">
        <v>26</v>
      </c>
      <c r="C284" s="863">
        <v>78103</v>
      </c>
      <c r="D284" s="863">
        <v>7</v>
      </c>
      <c r="E284" s="863">
        <v>0</v>
      </c>
      <c r="F284" s="262">
        <v>25</v>
      </c>
      <c r="G284" s="263">
        <v>1</v>
      </c>
      <c r="H284" s="257">
        <v>2825</v>
      </c>
      <c r="I284" s="863">
        <v>410</v>
      </c>
      <c r="J284" s="310">
        <f t="shared" si="93"/>
        <v>1158250</v>
      </c>
      <c r="K284" s="256">
        <v>1</v>
      </c>
      <c r="L284" s="863"/>
      <c r="N284" s="256" t="s">
        <v>1009</v>
      </c>
      <c r="W284" s="253">
        <v>1158250</v>
      </c>
      <c r="X284" s="253">
        <v>1158250</v>
      </c>
      <c r="Y284" s="863">
        <v>50</v>
      </c>
      <c r="Z284" s="257">
        <v>0</v>
      </c>
      <c r="AA284" s="284">
        <v>0</v>
      </c>
    </row>
    <row r="285" spans="1:27" x14ac:dyDescent="0.45">
      <c r="A285" s="863">
        <v>610</v>
      </c>
      <c r="B285" s="863" t="s">
        <v>26</v>
      </c>
      <c r="C285" s="863">
        <v>40344</v>
      </c>
      <c r="D285" s="863">
        <v>4</v>
      </c>
      <c r="E285" s="863">
        <v>0</v>
      </c>
      <c r="F285" s="262">
        <v>1</v>
      </c>
      <c r="G285" s="263">
        <v>1</v>
      </c>
      <c r="H285" s="257">
        <v>1601</v>
      </c>
      <c r="I285" s="863">
        <v>410</v>
      </c>
      <c r="J285" s="310">
        <f t="shared" si="93"/>
        <v>656410</v>
      </c>
      <c r="K285" s="256">
        <v>1</v>
      </c>
      <c r="L285" s="863"/>
      <c r="N285" s="256" t="s">
        <v>1009</v>
      </c>
      <c r="W285" s="253">
        <v>656410</v>
      </c>
      <c r="X285" s="253">
        <v>656410</v>
      </c>
      <c r="Y285" s="863">
        <v>50</v>
      </c>
      <c r="Z285" s="257">
        <v>0</v>
      </c>
      <c r="AA285" s="284">
        <v>0</v>
      </c>
    </row>
    <row r="286" spans="1:27" x14ac:dyDescent="0.45">
      <c r="A286" s="863">
        <v>611</v>
      </c>
      <c r="B286" s="863" t="s">
        <v>26</v>
      </c>
      <c r="C286" s="863">
        <v>40346</v>
      </c>
      <c r="D286" s="863">
        <v>3</v>
      </c>
      <c r="E286" s="863">
        <v>3</v>
      </c>
      <c r="F286" s="262">
        <v>20</v>
      </c>
      <c r="G286" s="263">
        <v>1</v>
      </c>
      <c r="H286" s="257">
        <v>1520</v>
      </c>
      <c r="I286" s="863">
        <v>410</v>
      </c>
      <c r="J286" s="310">
        <f t="shared" si="93"/>
        <v>623200</v>
      </c>
      <c r="K286" s="256">
        <v>1</v>
      </c>
      <c r="L286" s="863"/>
      <c r="N286" s="256" t="s">
        <v>1009</v>
      </c>
      <c r="W286" s="253">
        <v>623200</v>
      </c>
      <c r="X286" s="253">
        <v>623200</v>
      </c>
      <c r="Y286" s="863">
        <v>50</v>
      </c>
      <c r="Z286" s="257">
        <v>0</v>
      </c>
      <c r="AA286" s="284">
        <v>0</v>
      </c>
    </row>
    <row r="287" spans="1:27" x14ac:dyDescent="0.45">
      <c r="A287" s="863">
        <v>612</v>
      </c>
      <c r="B287" s="863" t="s">
        <v>26</v>
      </c>
      <c r="C287" s="863">
        <v>15132</v>
      </c>
      <c r="D287" s="863">
        <v>13</v>
      </c>
      <c r="E287" s="863">
        <v>2</v>
      </c>
      <c r="F287" s="262">
        <v>0</v>
      </c>
      <c r="G287" s="263">
        <v>1</v>
      </c>
      <c r="H287" s="257">
        <v>5400</v>
      </c>
      <c r="I287" s="863">
        <v>410</v>
      </c>
      <c r="J287" s="310">
        <f t="shared" si="93"/>
        <v>2214000</v>
      </c>
      <c r="K287" s="256">
        <v>1</v>
      </c>
      <c r="L287" s="863"/>
      <c r="N287" s="256" t="s">
        <v>1009</v>
      </c>
      <c r="W287" s="253">
        <v>2214000</v>
      </c>
      <c r="X287" s="253">
        <v>2214000</v>
      </c>
      <c r="Y287" s="863">
        <v>50</v>
      </c>
      <c r="Z287" s="257">
        <v>0</v>
      </c>
      <c r="AA287" s="284">
        <v>0</v>
      </c>
    </row>
    <row r="288" spans="1:27" x14ac:dyDescent="0.45">
      <c r="A288" s="863">
        <v>613</v>
      </c>
      <c r="B288" s="863" t="s">
        <v>26</v>
      </c>
      <c r="C288" s="863">
        <v>33279</v>
      </c>
      <c r="D288" s="863">
        <v>2</v>
      </c>
      <c r="E288" s="863">
        <v>2</v>
      </c>
      <c r="F288" s="262">
        <v>17</v>
      </c>
      <c r="G288" s="263">
        <v>1</v>
      </c>
      <c r="H288" s="257">
        <v>1017</v>
      </c>
      <c r="I288" s="863">
        <v>750</v>
      </c>
      <c r="J288" s="310">
        <f t="shared" si="93"/>
        <v>762750</v>
      </c>
      <c r="K288" s="256">
        <v>1</v>
      </c>
      <c r="L288" s="863"/>
      <c r="N288" s="256" t="s">
        <v>1009</v>
      </c>
      <c r="W288" s="253">
        <v>762750</v>
      </c>
      <c r="X288" s="253">
        <v>762750</v>
      </c>
      <c r="Y288" s="863">
        <v>50</v>
      </c>
      <c r="Z288" s="257">
        <v>0</v>
      </c>
      <c r="AA288" s="284">
        <v>0</v>
      </c>
    </row>
    <row r="289" spans="1:27" x14ac:dyDescent="0.45">
      <c r="A289" s="863">
        <v>614</v>
      </c>
      <c r="B289" s="863" t="s">
        <v>26</v>
      </c>
      <c r="C289" s="863">
        <v>68852</v>
      </c>
      <c r="D289" s="863">
        <v>4</v>
      </c>
      <c r="E289" s="863">
        <v>0</v>
      </c>
      <c r="F289" s="262">
        <v>0</v>
      </c>
      <c r="G289" s="263">
        <v>1</v>
      </c>
      <c r="H289" s="257">
        <v>1600</v>
      </c>
      <c r="I289" s="863">
        <v>750</v>
      </c>
      <c r="J289" s="310">
        <f t="shared" si="93"/>
        <v>1200000</v>
      </c>
      <c r="K289" s="256">
        <v>1</v>
      </c>
      <c r="L289" s="863"/>
      <c r="N289" s="256" t="s">
        <v>1009</v>
      </c>
      <c r="W289" s="253">
        <v>1200000</v>
      </c>
      <c r="X289" s="253">
        <v>1200000</v>
      </c>
      <c r="Y289" s="863">
        <v>50</v>
      </c>
      <c r="Z289" s="257">
        <v>0</v>
      </c>
      <c r="AA289" s="284">
        <v>0</v>
      </c>
    </row>
    <row r="290" spans="1:27" x14ac:dyDescent="0.45">
      <c r="A290" s="1040"/>
      <c r="B290" s="1040" t="s">
        <v>26</v>
      </c>
      <c r="C290" s="1040">
        <v>31608</v>
      </c>
      <c r="D290" s="1040">
        <v>14</v>
      </c>
      <c r="E290" s="1040">
        <v>3</v>
      </c>
      <c r="F290" s="1043">
        <v>67</v>
      </c>
      <c r="G290" s="1047">
        <v>2</v>
      </c>
      <c r="H290" s="273">
        <v>5967</v>
      </c>
      <c r="I290" s="863">
        <v>170</v>
      </c>
      <c r="J290" s="310">
        <f t="shared" si="93"/>
        <v>1014390</v>
      </c>
      <c r="K290" s="256">
        <v>2</v>
      </c>
      <c r="L290" s="863" t="s">
        <v>903</v>
      </c>
      <c r="M290" s="863" t="s">
        <v>872</v>
      </c>
      <c r="N290" s="256" t="s">
        <v>1006</v>
      </c>
      <c r="O290" s="863">
        <v>285</v>
      </c>
      <c r="P290" s="264">
        <v>100</v>
      </c>
      <c r="Q290" s="253">
        <v>6450</v>
      </c>
      <c r="R290" s="253">
        <f t="shared" ref="R290:R291" si="106">O290*Q290</f>
        <v>1838250</v>
      </c>
      <c r="S290" s="258">
        <v>2</v>
      </c>
      <c r="T290" s="259">
        <v>0.02</v>
      </c>
      <c r="U290" s="253">
        <f t="shared" ref="U290:U291" si="107">R290*T290</f>
        <v>36765</v>
      </c>
      <c r="V290" s="253">
        <f t="shared" ref="V290:V291" si="108">R290-U290</f>
        <v>1801485</v>
      </c>
      <c r="W290" s="253">
        <f t="shared" ref="W290:W291" si="109">V290+J290</f>
        <v>2815875</v>
      </c>
      <c r="X290" s="253">
        <f>J290*P290%+V290</f>
        <v>2815875</v>
      </c>
      <c r="Y290" s="863">
        <v>50</v>
      </c>
      <c r="Z290" s="257">
        <v>0</v>
      </c>
      <c r="AA290" s="284">
        <v>0</v>
      </c>
    </row>
    <row r="291" spans="1:27" x14ac:dyDescent="0.45">
      <c r="A291" s="1042"/>
      <c r="B291" s="1042"/>
      <c r="C291" s="1042"/>
      <c r="D291" s="1042"/>
      <c r="E291" s="1042"/>
      <c r="F291" s="1045"/>
      <c r="G291" s="1042"/>
      <c r="H291" s="273">
        <v>5967</v>
      </c>
      <c r="I291" s="863">
        <v>170</v>
      </c>
      <c r="J291" s="310">
        <v>1014390</v>
      </c>
      <c r="K291" s="256">
        <v>3</v>
      </c>
      <c r="L291" s="863" t="s">
        <v>909</v>
      </c>
      <c r="M291" s="863" t="s">
        <v>872</v>
      </c>
      <c r="N291" s="256" t="s">
        <v>1006</v>
      </c>
      <c r="O291" s="863">
        <v>71</v>
      </c>
      <c r="P291" s="264">
        <v>100</v>
      </c>
      <c r="Q291" s="253">
        <v>2550</v>
      </c>
      <c r="R291" s="253">
        <f t="shared" si="106"/>
        <v>181050</v>
      </c>
      <c r="S291" s="258">
        <v>2</v>
      </c>
      <c r="T291" s="259">
        <v>0.02</v>
      </c>
      <c r="U291" s="253">
        <f t="shared" si="107"/>
        <v>3621</v>
      </c>
      <c r="V291" s="253">
        <f t="shared" si="108"/>
        <v>177429</v>
      </c>
      <c r="W291" s="253">
        <f t="shared" si="109"/>
        <v>1191819</v>
      </c>
      <c r="X291" s="253">
        <f>J291*P291%+V291</f>
        <v>1191819</v>
      </c>
      <c r="Y291" s="863">
        <v>50</v>
      </c>
      <c r="Z291" s="257">
        <v>0</v>
      </c>
      <c r="AA291" s="284">
        <v>0</v>
      </c>
    </row>
    <row r="292" spans="1:27" x14ac:dyDescent="0.45">
      <c r="A292" s="861"/>
      <c r="B292" s="861"/>
      <c r="C292" s="861"/>
      <c r="D292" s="861"/>
      <c r="E292" s="861"/>
      <c r="F292" s="865"/>
      <c r="G292" s="861">
        <v>1</v>
      </c>
      <c r="H292" s="273">
        <v>5967</v>
      </c>
      <c r="I292" s="863">
        <v>170</v>
      </c>
      <c r="J292" s="310">
        <v>1014390</v>
      </c>
      <c r="K292" s="256">
        <v>4</v>
      </c>
      <c r="L292" s="863"/>
      <c r="N292" s="256" t="s">
        <v>1009</v>
      </c>
      <c r="W292" s="253">
        <v>1014390</v>
      </c>
      <c r="X292" s="253">
        <v>1014390</v>
      </c>
      <c r="Y292" s="863">
        <v>50</v>
      </c>
      <c r="Z292" s="257">
        <v>0</v>
      </c>
      <c r="AA292" s="284">
        <v>0</v>
      </c>
    </row>
    <row r="293" spans="1:27" x14ac:dyDescent="0.45">
      <c r="A293" s="863">
        <v>615</v>
      </c>
      <c r="B293" s="863" t="s">
        <v>26</v>
      </c>
      <c r="C293" s="863">
        <v>66898</v>
      </c>
      <c r="D293" s="863">
        <v>7</v>
      </c>
      <c r="E293" s="863">
        <v>0</v>
      </c>
      <c r="F293" s="262">
        <v>10</v>
      </c>
      <c r="G293" s="263">
        <v>1</v>
      </c>
      <c r="H293" s="257">
        <v>2810</v>
      </c>
      <c r="I293" s="863">
        <v>540</v>
      </c>
      <c r="J293" s="310">
        <f t="shared" si="93"/>
        <v>1517400</v>
      </c>
      <c r="K293" s="256">
        <v>1</v>
      </c>
      <c r="L293" s="863"/>
      <c r="N293" s="256" t="s">
        <v>1009</v>
      </c>
      <c r="W293" s="253">
        <v>1517400</v>
      </c>
      <c r="X293" s="253">
        <v>1517400</v>
      </c>
      <c r="Y293" s="863">
        <v>50</v>
      </c>
      <c r="Z293" s="257">
        <v>0</v>
      </c>
      <c r="AA293" s="284">
        <v>0</v>
      </c>
    </row>
    <row r="294" spans="1:27" x14ac:dyDescent="0.45">
      <c r="A294" s="863">
        <v>616</v>
      </c>
      <c r="B294" s="863" t="s">
        <v>26</v>
      </c>
      <c r="C294" s="863">
        <v>45385</v>
      </c>
      <c r="D294" s="863">
        <v>40</v>
      </c>
      <c r="E294" s="863">
        <v>1</v>
      </c>
      <c r="F294" s="262">
        <v>44</v>
      </c>
      <c r="G294" s="263">
        <v>1</v>
      </c>
      <c r="H294" s="257">
        <v>16144</v>
      </c>
      <c r="I294" s="863">
        <v>410</v>
      </c>
      <c r="J294" s="310">
        <f t="shared" si="93"/>
        <v>6619040</v>
      </c>
      <c r="K294" s="256">
        <v>1</v>
      </c>
      <c r="L294" s="863"/>
      <c r="N294" s="256" t="s">
        <v>1009</v>
      </c>
      <c r="W294" s="253">
        <v>6619040</v>
      </c>
      <c r="X294" s="253">
        <v>6619040</v>
      </c>
      <c r="Y294" s="863">
        <v>50</v>
      </c>
      <c r="Z294" s="257">
        <v>0</v>
      </c>
      <c r="AA294" s="284">
        <v>0</v>
      </c>
    </row>
    <row r="295" spans="1:27" x14ac:dyDescent="0.45">
      <c r="A295" s="863">
        <v>617</v>
      </c>
      <c r="B295" s="863" t="s">
        <v>26</v>
      </c>
      <c r="C295" s="863">
        <v>31617</v>
      </c>
      <c r="D295" s="863">
        <v>14</v>
      </c>
      <c r="E295" s="863">
        <v>3</v>
      </c>
      <c r="F295" s="262">
        <v>37</v>
      </c>
      <c r="G295" s="263">
        <v>1</v>
      </c>
      <c r="H295" s="257">
        <v>5937</v>
      </c>
      <c r="I295" s="863">
        <v>130</v>
      </c>
      <c r="J295" s="310">
        <f t="shared" si="93"/>
        <v>771810</v>
      </c>
      <c r="K295" s="256">
        <v>1</v>
      </c>
      <c r="L295" s="863"/>
      <c r="N295" s="256" t="s">
        <v>1009</v>
      </c>
      <c r="W295" s="253">
        <v>771810</v>
      </c>
      <c r="X295" s="253">
        <v>771810</v>
      </c>
      <c r="Y295" s="863">
        <v>50</v>
      </c>
      <c r="Z295" s="257">
        <v>0</v>
      </c>
      <c r="AA295" s="284">
        <v>0</v>
      </c>
    </row>
    <row r="296" spans="1:27" x14ac:dyDescent="0.45">
      <c r="A296" s="863">
        <v>618</v>
      </c>
      <c r="B296" s="863" t="s">
        <v>26</v>
      </c>
      <c r="C296" s="863">
        <v>31615</v>
      </c>
      <c r="D296" s="863">
        <v>33</v>
      </c>
      <c r="E296" s="863">
        <v>2</v>
      </c>
      <c r="F296" s="262">
        <v>16</v>
      </c>
      <c r="G296" s="263">
        <v>1</v>
      </c>
      <c r="H296" s="257">
        <v>13416</v>
      </c>
      <c r="I296" s="863">
        <v>130</v>
      </c>
      <c r="J296" s="310">
        <f t="shared" si="93"/>
        <v>1744080</v>
      </c>
      <c r="K296" s="256">
        <v>1</v>
      </c>
      <c r="L296" s="863"/>
      <c r="N296" s="256" t="s">
        <v>1009</v>
      </c>
      <c r="W296" s="253">
        <v>1744080</v>
      </c>
      <c r="X296" s="253">
        <v>1744080</v>
      </c>
      <c r="Y296" s="863">
        <v>50</v>
      </c>
      <c r="Z296" s="257">
        <v>0</v>
      </c>
      <c r="AA296" s="284">
        <v>0</v>
      </c>
    </row>
    <row r="297" spans="1:27" x14ac:dyDescent="0.45">
      <c r="A297" s="863">
        <v>619</v>
      </c>
      <c r="B297" s="863" t="s">
        <v>26</v>
      </c>
      <c r="C297" s="863">
        <v>31618</v>
      </c>
      <c r="D297" s="863">
        <v>17</v>
      </c>
      <c r="E297" s="863">
        <v>3</v>
      </c>
      <c r="F297" s="262">
        <v>42</v>
      </c>
      <c r="G297" s="263">
        <v>1</v>
      </c>
      <c r="H297" s="257">
        <v>7142</v>
      </c>
      <c r="I297" s="863">
        <v>170</v>
      </c>
      <c r="J297" s="310">
        <f t="shared" si="93"/>
        <v>1214140</v>
      </c>
      <c r="K297" s="256">
        <v>1</v>
      </c>
      <c r="L297" s="863"/>
      <c r="N297" s="256" t="s">
        <v>1009</v>
      </c>
      <c r="W297" s="253">
        <v>1214140</v>
      </c>
      <c r="X297" s="253">
        <v>1214140</v>
      </c>
      <c r="Y297" s="863">
        <v>50</v>
      </c>
      <c r="Z297" s="257">
        <v>0</v>
      </c>
      <c r="AA297" s="284">
        <v>0</v>
      </c>
    </row>
    <row r="298" spans="1:27" x14ac:dyDescent="0.45">
      <c r="A298" s="863">
        <v>620</v>
      </c>
      <c r="B298" s="863" t="s">
        <v>26</v>
      </c>
      <c r="C298" s="863">
        <v>67104</v>
      </c>
      <c r="D298" s="863">
        <v>10</v>
      </c>
      <c r="E298" s="863">
        <v>3</v>
      </c>
      <c r="F298" s="262">
        <v>2</v>
      </c>
      <c r="G298" s="263">
        <v>1</v>
      </c>
      <c r="H298" s="257">
        <v>4303</v>
      </c>
      <c r="I298" s="863">
        <v>130</v>
      </c>
      <c r="J298" s="310">
        <f t="shared" si="93"/>
        <v>559390</v>
      </c>
      <c r="K298" s="256">
        <v>1</v>
      </c>
      <c r="L298" s="863"/>
      <c r="N298" s="256" t="s">
        <v>1009</v>
      </c>
      <c r="W298" s="253">
        <v>559390</v>
      </c>
      <c r="X298" s="253">
        <v>559390</v>
      </c>
      <c r="Y298" s="863">
        <v>50</v>
      </c>
      <c r="Z298" s="257">
        <v>0</v>
      </c>
      <c r="AA298" s="284">
        <v>0</v>
      </c>
    </row>
    <row r="299" spans="1:27" x14ac:dyDescent="0.45">
      <c r="A299" s="863">
        <v>621</v>
      </c>
      <c r="B299" s="863" t="s">
        <v>26</v>
      </c>
      <c r="C299" s="863">
        <v>31616</v>
      </c>
      <c r="D299" s="863">
        <v>2</v>
      </c>
      <c r="E299" s="863">
        <v>3</v>
      </c>
      <c r="F299" s="262">
        <v>70</v>
      </c>
      <c r="G299" s="263">
        <v>1</v>
      </c>
      <c r="H299" s="257">
        <v>1170</v>
      </c>
      <c r="I299" s="863">
        <v>130</v>
      </c>
      <c r="J299" s="310">
        <f t="shared" si="93"/>
        <v>152100</v>
      </c>
      <c r="K299" s="256">
        <v>1</v>
      </c>
      <c r="L299" s="863"/>
      <c r="N299" s="256" t="s">
        <v>1009</v>
      </c>
      <c r="W299" s="253">
        <v>152100</v>
      </c>
      <c r="X299" s="253">
        <v>152100</v>
      </c>
      <c r="Y299" s="863">
        <v>50</v>
      </c>
      <c r="Z299" s="257">
        <v>0</v>
      </c>
      <c r="AA299" s="284">
        <v>0</v>
      </c>
    </row>
    <row r="300" spans="1:27" x14ac:dyDescent="0.45">
      <c r="A300" s="863">
        <v>622</v>
      </c>
      <c r="B300" s="863" t="s">
        <v>26</v>
      </c>
      <c r="C300" s="863">
        <v>67105</v>
      </c>
      <c r="D300" s="863">
        <v>9</v>
      </c>
      <c r="E300" s="863">
        <v>2</v>
      </c>
      <c r="F300" s="262">
        <v>58</v>
      </c>
      <c r="G300" s="263">
        <v>1</v>
      </c>
      <c r="H300" s="257">
        <v>3858</v>
      </c>
      <c r="I300" s="863">
        <v>130</v>
      </c>
      <c r="J300" s="310">
        <f t="shared" si="93"/>
        <v>501540</v>
      </c>
      <c r="K300" s="256">
        <v>1</v>
      </c>
      <c r="L300" s="863"/>
      <c r="N300" s="256" t="s">
        <v>1009</v>
      </c>
      <c r="W300" s="253">
        <v>501540</v>
      </c>
      <c r="X300" s="253">
        <v>501540</v>
      </c>
      <c r="Y300" s="863">
        <v>50</v>
      </c>
      <c r="Z300" s="257">
        <v>0</v>
      </c>
      <c r="AA300" s="284">
        <v>0</v>
      </c>
    </row>
    <row r="301" spans="1:27" x14ac:dyDescent="0.45">
      <c r="A301" s="863">
        <v>623</v>
      </c>
      <c r="B301" s="863" t="s">
        <v>26</v>
      </c>
      <c r="C301" s="863">
        <v>67106</v>
      </c>
      <c r="D301" s="863">
        <v>9</v>
      </c>
      <c r="E301" s="863">
        <v>0</v>
      </c>
      <c r="F301" s="262">
        <v>84</v>
      </c>
      <c r="G301" s="263">
        <v>3684</v>
      </c>
      <c r="H301" s="257">
        <v>3684</v>
      </c>
      <c r="I301" s="863">
        <v>200</v>
      </c>
      <c r="J301" s="310">
        <f t="shared" si="93"/>
        <v>736800</v>
      </c>
      <c r="K301" s="256">
        <v>1</v>
      </c>
      <c r="L301" s="863"/>
      <c r="N301" s="256" t="s">
        <v>1009</v>
      </c>
      <c r="W301" s="253">
        <v>736800</v>
      </c>
      <c r="X301" s="253">
        <v>736800</v>
      </c>
      <c r="Y301" s="863">
        <v>50</v>
      </c>
      <c r="Z301" s="257">
        <v>0</v>
      </c>
      <c r="AA301" s="284">
        <v>0</v>
      </c>
    </row>
    <row r="302" spans="1:27" x14ac:dyDescent="0.45">
      <c r="A302" s="863">
        <v>624</v>
      </c>
      <c r="B302" s="863" t="s">
        <v>26</v>
      </c>
      <c r="C302" s="863">
        <v>67107</v>
      </c>
      <c r="D302" s="863">
        <v>10</v>
      </c>
      <c r="E302" s="863">
        <v>0</v>
      </c>
      <c r="F302" s="262">
        <v>94</v>
      </c>
      <c r="G302" s="263">
        <v>4094</v>
      </c>
      <c r="H302" s="257">
        <v>4094</v>
      </c>
      <c r="I302" s="863">
        <v>170</v>
      </c>
      <c r="J302" s="310">
        <f t="shared" si="93"/>
        <v>695980</v>
      </c>
      <c r="K302" s="256">
        <v>1</v>
      </c>
      <c r="L302" s="863"/>
      <c r="N302" s="256" t="s">
        <v>1009</v>
      </c>
      <c r="W302" s="253">
        <v>605980</v>
      </c>
      <c r="X302" s="253">
        <v>605980</v>
      </c>
      <c r="Y302" s="863">
        <v>50</v>
      </c>
      <c r="Z302" s="257">
        <v>0</v>
      </c>
      <c r="AA302" s="284">
        <v>0</v>
      </c>
    </row>
    <row r="303" spans="1:27" x14ac:dyDescent="0.45">
      <c r="A303" s="863">
        <v>625</v>
      </c>
      <c r="B303" s="859" t="s">
        <v>26</v>
      </c>
      <c r="C303" s="859">
        <v>74989</v>
      </c>
      <c r="D303" s="859">
        <v>1</v>
      </c>
      <c r="E303" s="859">
        <v>2</v>
      </c>
      <c r="F303" s="864">
        <v>73</v>
      </c>
      <c r="G303" s="859">
        <v>673</v>
      </c>
      <c r="H303" s="273">
        <v>673</v>
      </c>
      <c r="I303" s="863">
        <v>170</v>
      </c>
      <c r="J303" s="310">
        <f t="shared" si="93"/>
        <v>114410</v>
      </c>
      <c r="K303" s="256">
        <v>1</v>
      </c>
      <c r="L303" s="859"/>
      <c r="M303" s="859"/>
      <c r="N303" s="256" t="s">
        <v>1009</v>
      </c>
      <c r="W303" s="253">
        <v>114410</v>
      </c>
      <c r="X303" s="253">
        <v>114410</v>
      </c>
      <c r="Y303" s="863">
        <v>50</v>
      </c>
      <c r="Z303" s="257">
        <v>0</v>
      </c>
      <c r="AA303" s="284">
        <v>0</v>
      </c>
    </row>
    <row r="304" spans="1:27" x14ac:dyDescent="0.45">
      <c r="A304" s="863">
        <v>626</v>
      </c>
      <c r="B304" s="863" t="s">
        <v>26</v>
      </c>
      <c r="C304" s="863">
        <v>46824</v>
      </c>
      <c r="D304" s="863">
        <v>8</v>
      </c>
      <c r="E304" s="863">
        <v>0</v>
      </c>
      <c r="F304" s="262">
        <v>0</v>
      </c>
      <c r="G304" s="863"/>
      <c r="H304" s="257">
        <v>3200</v>
      </c>
      <c r="I304" s="863">
        <v>300</v>
      </c>
      <c r="J304" s="310">
        <f t="shared" si="93"/>
        <v>960000</v>
      </c>
      <c r="K304" s="256">
        <v>1</v>
      </c>
      <c r="L304" s="863"/>
      <c r="N304" s="863" t="s">
        <v>1023</v>
      </c>
      <c r="Z304" s="266" t="s">
        <v>1023</v>
      </c>
      <c r="AA304" s="284" t="s">
        <v>1023</v>
      </c>
    </row>
    <row r="305" spans="1:31" x14ac:dyDescent="0.45">
      <c r="A305" s="863">
        <v>627</v>
      </c>
      <c r="B305" s="863" t="s">
        <v>26</v>
      </c>
      <c r="C305" s="863">
        <v>18852</v>
      </c>
      <c r="D305" s="863">
        <v>0</v>
      </c>
      <c r="E305" s="863">
        <v>0</v>
      </c>
      <c r="F305" s="262">
        <v>87</v>
      </c>
      <c r="G305" s="863">
        <v>1</v>
      </c>
      <c r="H305" s="257">
        <v>87</v>
      </c>
      <c r="I305" s="863">
        <v>650</v>
      </c>
      <c r="J305" s="310">
        <f t="shared" si="93"/>
        <v>56550</v>
      </c>
      <c r="K305" s="256">
        <v>1</v>
      </c>
      <c r="L305" s="863"/>
      <c r="N305" s="256" t="s">
        <v>1009</v>
      </c>
      <c r="W305" s="253">
        <v>56550</v>
      </c>
      <c r="X305" s="253">
        <v>56550</v>
      </c>
      <c r="Y305" s="863">
        <v>50</v>
      </c>
      <c r="Z305" s="257">
        <v>0</v>
      </c>
      <c r="AA305" s="284">
        <v>0</v>
      </c>
    </row>
    <row r="306" spans="1:31" x14ac:dyDescent="0.45">
      <c r="A306" s="863">
        <v>628</v>
      </c>
      <c r="B306" s="863" t="s">
        <v>26</v>
      </c>
      <c r="C306" s="863">
        <v>67050</v>
      </c>
      <c r="D306" s="863">
        <v>0</v>
      </c>
      <c r="E306" s="863">
        <v>2</v>
      </c>
      <c r="F306" s="262">
        <v>16</v>
      </c>
      <c r="G306" s="863">
        <v>1</v>
      </c>
      <c r="H306" s="257">
        <v>216</v>
      </c>
      <c r="I306" s="863">
        <v>1000</v>
      </c>
      <c r="J306" s="310">
        <f t="shared" si="93"/>
        <v>216000</v>
      </c>
      <c r="K306" s="256">
        <v>1</v>
      </c>
      <c r="L306" s="863"/>
      <c r="N306" s="256" t="s">
        <v>1009</v>
      </c>
      <c r="W306" s="253">
        <v>216000</v>
      </c>
      <c r="X306" s="253">
        <v>216000</v>
      </c>
      <c r="Y306" s="863">
        <v>50</v>
      </c>
      <c r="Z306" s="257">
        <v>0</v>
      </c>
      <c r="AA306" s="284">
        <v>0</v>
      </c>
    </row>
    <row r="307" spans="1:31" x14ac:dyDescent="0.45">
      <c r="A307" s="863">
        <v>629</v>
      </c>
      <c r="B307" s="863" t="s">
        <v>26</v>
      </c>
      <c r="C307" s="863">
        <v>36023</v>
      </c>
      <c r="D307" s="863">
        <v>4</v>
      </c>
      <c r="E307" s="863">
        <v>0</v>
      </c>
      <c r="F307" s="262">
        <v>57</v>
      </c>
      <c r="G307" s="863">
        <v>1</v>
      </c>
      <c r="H307" s="257">
        <v>1657</v>
      </c>
      <c r="I307" s="863">
        <v>200</v>
      </c>
      <c r="J307" s="310">
        <f t="shared" si="93"/>
        <v>331400</v>
      </c>
      <c r="K307" s="256">
        <v>1</v>
      </c>
      <c r="L307" s="863"/>
      <c r="N307" s="256" t="s">
        <v>1009</v>
      </c>
      <c r="W307" s="253">
        <v>331400</v>
      </c>
      <c r="X307" s="253">
        <v>331400</v>
      </c>
      <c r="Y307" s="863">
        <v>50</v>
      </c>
      <c r="Z307" s="257">
        <v>0</v>
      </c>
      <c r="AA307" s="284">
        <v>0</v>
      </c>
    </row>
    <row r="308" spans="1:31" x14ac:dyDescent="0.45">
      <c r="A308" s="863">
        <v>630</v>
      </c>
      <c r="B308" s="863" t="s">
        <v>26</v>
      </c>
      <c r="C308" s="863">
        <v>61348</v>
      </c>
      <c r="D308" s="863">
        <v>17</v>
      </c>
      <c r="E308" s="863">
        <v>0</v>
      </c>
      <c r="F308" s="262">
        <v>63</v>
      </c>
      <c r="G308" s="863">
        <v>1</v>
      </c>
      <c r="H308" s="257">
        <v>6863</v>
      </c>
      <c r="I308" s="863">
        <v>170</v>
      </c>
      <c r="J308" s="310">
        <f t="shared" si="93"/>
        <v>1166710</v>
      </c>
      <c r="K308" s="256">
        <v>1</v>
      </c>
      <c r="L308" s="863"/>
      <c r="N308" s="256" t="s">
        <v>1009</v>
      </c>
      <c r="W308" s="253">
        <v>1166710</v>
      </c>
      <c r="X308" s="253">
        <v>1166710</v>
      </c>
      <c r="Y308" s="863">
        <v>50</v>
      </c>
      <c r="Z308" s="257">
        <v>0</v>
      </c>
      <c r="AA308" s="284">
        <v>0</v>
      </c>
    </row>
    <row r="309" spans="1:31" x14ac:dyDescent="0.45">
      <c r="A309" s="863">
        <v>631</v>
      </c>
      <c r="B309" s="863" t="s">
        <v>26</v>
      </c>
      <c r="C309" s="863">
        <v>78433</v>
      </c>
      <c r="D309" s="863">
        <v>1</v>
      </c>
      <c r="E309" s="863">
        <v>0</v>
      </c>
      <c r="F309" s="262">
        <v>0</v>
      </c>
      <c r="G309" s="863">
        <v>1</v>
      </c>
      <c r="H309" s="257">
        <v>400</v>
      </c>
      <c r="I309" s="863">
        <v>200</v>
      </c>
      <c r="J309" s="310">
        <f t="shared" si="93"/>
        <v>80000</v>
      </c>
      <c r="K309" s="256">
        <v>1</v>
      </c>
      <c r="L309" s="863"/>
      <c r="N309" s="256" t="s">
        <v>1009</v>
      </c>
      <c r="W309" s="253">
        <v>80000</v>
      </c>
      <c r="X309" s="253">
        <v>80000</v>
      </c>
      <c r="Y309" s="863">
        <v>50</v>
      </c>
      <c r="Z309" s="257">
        <v>0</v>
      </c>
      <c r="AA309" s="284">
        <v>0</v>
      </c>
    </row>
    <row r="310" spans="1:31" x14ac:dyDescent="0.45">
      <c r="A310" s="863">
        <v>632</v>
      </c>
      <c r="B310" s="863" t="s">
        <v>26</v>
      </c>
      <c r="C310" s="863">
        <v>32855</v>
      </c>
      <c r="D310" s="863">
        <v>31</v>
      </c>
      <c r="E310" s="863">
        <v>2</v>
      </c>
      <c r="F310" s="262">
        <v>12</v>
      </c>
      <c r="G310" s="863">
        <v>1</v>
      </c>
      <c r="H310" s="257">
        <v>12612</v>
      </c>
      <c r="I310" s="863">
        <v>130</v>
      </c>
      <c r="J310" s="310">
        <f t="shared" si="93"/>
        <v>1639560</v>
      </c>
      <c r="K310" s="256">
        <v>1</v>
      </c>
      <c r="L310" s="863"/>
      <c r="N310" s="256" t="s">
        <v>1009</v>
      </c>
      <c r="W310" s="253">
        <v>1639560</v>
      </c>
      <c r="X310" s="253">
        <v>1639560</v>
      </c>
      <c r="Y310" s="863">
        <v>0</v>
      </c>
      <c r="Z310" s="257">
        <v>1639560</v>
      </c>
      <c r="AA310" s="284">
        <v>0.01</v>
      </c>
      <c r="AD310" s="248"/>
      <c r="AE310" s="868"/>
    </row>
    <row r="311" spans="1:31" x14ac:dyDescent="0.45">
      <c r="A311" s="863">
        <v>633</v>
      </c>
      <c r="B311" s="859" t="s">
        <v>26</v>
      </c>
      <c r="C311" s="859">
        <v>15224</v>
      </c>
      <c r="D311" s="859">
        <v>11</v>
      </c>
      <c r="E311" s="859">
        <v>1</v>
      </c>
      <c r="F311" s="864">
        <v>92</v>
      </c>
      <c r="G311" s="863">
        <v>1</v>
      </c>
      <c r="H311" s="273">
        <v>4592</v>
      </c>
      <c r="I311" s="863">
        <v>130</v>
      </c>
      <c r="J311" s="310">
        <f t="shared" si="93"/>
        <v>596960</v>
      </c>
      <c r="K311" s="256">
        <v>1</v>
      </c>
      <c r="L311" s="859"/>
      <c r="M311" s="859"/>
      <c r="N311" s="256" t="s">
        <v>1009</v>
      </c>
      <c r="W311" s="253">
        <v>596960</v>
      </c>
      <c r="X311" s="253">
        <v>596960</v>
      </c>
      <c r="Y311" s="863">
        <v>50</v>
      </c>
      <c r="Z311" s="257">
        <v>0</v>
      </c>
      <c r="AA311" s="284">
        <v>0</v>
      </c>
    </row>
    <row r="312" spans="1:31" x14ac:dyDescent="0.45">
      <c r="A312" s="863">
        <v>634</v>
      </c>
      <c r="B312" s="863" t="s">
        <v>26</v>
      </c>
      <c r="C312" s="863">
        <v>78135</v>
      </c>
      <c r="D312" s="863">
        <v>2</v>
      </c>
      <c r="E312" s="863">
        <v>0</v>
      </c>
      <c r="F312" s="262">
        <v>0</v>
      </c>
      <c r="G312" s="863">
        <v>1</v>
      </c>
      <c r="H312" s="257">
        <v>800</v>
      </c>
      <c r="I312" s="863">
        <v>540</v>
      </c>
      <c r="J312" s="310">
        <f t="shared" si="93"/>
        <v>432000</v>
      </c>
      <c r="K312" s="256">
        <v>1</v>
      </c>
      <c r="L312" s="863"/>
      <c r="N312" s="256" t="s">
        <v>1009</v>
      </c>
      <c r="W312" s="253">
        <v>432000</v>
      </c>
      <c r="X312" s="253">
        <v>432000</v>
      </c>
      <c r="Y312" s="863">
        <v>50</v>
      </c>
      <c r="Z312" s="257">
        <v>0</v>
      </c>
      <c r="AA312" s="284">
        <v>0</v>
      </c>
    </row>
    <row r="313" spans="1:31" x14ac:dyDescent="0.45">
      <c r="A313" s="863">
        <v>635</v>
      </c>
      <c r="B313" s="863" t="s">
        <v>26</v>
      </c>
      <c r="C313" s="863">
        <v>78136</v>
      </c>
      <c r="D313" s="863">
        <v>2</v>
      </c>
      <c r="E313" s="863">
        <v>0</v>
      </c>
      <c r="F313" s="262">
        <v>0</v>
      </c>
      <c r="G313" s="863">
        <v>1</v>
      </c>
      <c r="H313" s="257">
        <v>800</v>
      </c>
      <c r="I313" s="863">
        <v>540</v>
      </c>
      <c r="J313" s="310">
        <f t="shared" si="93"/>
        <v>432000</v>
      </c>
      <c r="K313" s="256">
        <v>1</v>
      </c>
      <c r="L313" s="863"/>
      <c r="N313" s="256" t="s">
        <v>1009</v>
      </c>
      <c r="W313" s="253">
        <v>432000</v>
      </c>
      <c r="X313" s="253">
        <v>432000</v>
      </c>
      <c r="Y313" s="863">
        <v>50</v>
      </c>
      <c r="Z313" s="257">
        <v>0</v>
      </c>
      <c r="AA313" s="284">
        <v>0</v>
      </c>
    </row>
    <row r="314" spans="1:31" x14ac:dyDescent="0.45">
      <c r="A314" s="1040">
        <v>636</v>
      </c>
      <c r="B314" s="1040" t="s">
        <v>26</v>
      </c>
      <c r="C314" s="1040">
        <v>74948</v>
      </c>
      <c r="D314" s="1040">
        <v>0</v>
      </c>
      <c r="E314" s="1040">
        <v>2</v>
      </c>
      <c r="F314" s="1043">
        <v>0</v>
      </c>
      <c r="G314" s="1040">
        <v>2</v>
      </c>
      <c r="H314" s="1032">
        <v>200</v>
      </c>
      <c r="I314" s="863">
        <v>230</v>
      </c>
      <c r="J314" s="310">
        <f t="shared" si="93"/>
        <v>46000</v>
      </c>
      <c r="K314" s="256">
        <v>1</v>
      </c>
      <c r="L314" s="863" t="s">
        <v>871</v>
      </c>
      <c r="N314" s="256" t="s">
        <v>1006</v>
      </c>
      <c r="P314" s="264">
        <v>100</v>
      </c>
      <c r="X314" s="253"/>
    </row>
    <row r="315" spans="1:31" x14ac:dyDescent="0.45">
      <c r="A315" s="1041"/>
      <c r="B315" s="1041"/>
      <c r="C315" s="1041"/>
      <c r="D315" s="1041"/>
      <c r="E315" s="1041"/>
      <c r="F315" s="1044"/>
      <c r="G315" s="1041"/>
      <c r="H315" s="1046"/>
      <c r="I315" s="863">
        <v>230</v>
      </c>
      <c r="J315" s="310">
        <v>46000</v>
      </c>
      <c r="L315" s="863" t="s">
        <v>895</v>
      </c>
      <c r="M315" s="863" t="s">
        <v>872</v>
      </c>
      <c r="N315" s="256" t="s">
        <v>1006</v>
      </c>
      <c r="O315" s="863">
        <v>564</v>
      </c>
      <c r="P315" s="264">
        <v>50</v>
      </c>
      <c r="Q315" s="253">
        <v>6450</v>
      </c>
      <c r="R315" s="253">
        <f t="shared" ref="R315:R339" si="110">O315*Q315</f>
        <v>3637800</v>
      </c>
      <c r="S315" s="271">
        <v>12</v>
      </c>
      <c r="T315" s="259">
        <v>0.14000000000000001</v>
      </c>
      <c r="U315" s="253">
        <f t="shared" ref="U315:U316" si="111">R315*T315</f>
        <v>509292.00000000006</v>
      </c>
      <c r="V315" s="253">
        <f t="shared" ref="V315:V316" si="112">R315-U315</f>
        <v>3128508</v>
      </c>
      <c r="W315" s="253">
        <f>V315+J315</f>
        <v>3174508</v>
      </c>
      <c r="X315" s="253">
        <f t="shared" ref="X315:X316" si="113">J315*P315%+V315</f>
        <v>3151508</v>
      </c>
      <c r="Y315" s="863">
        <v>50</v>
      </c>
      <c r="Z315" s="257">
        <v>0</v>
      </c>
      <c r="AA315" s="284">
        <v>0</v>
      </c>
    </row>
    <row r="316" spans="1:31" x14ac:dyDescent="0.45">
      <c r="A316" s="1042"/>
      <c r="B316" s="1042"/>
      <c r="C316" s="1042"/>
      <c r="D316" s="1042"/>
      <c r="E316" s="1042"/>
      <c r="F316" s="1045"/>
      <c r="G316" s="1042"/>
      <c r="H316" s="1033"/>
      <c r="I316" s="863">
        <v>230</v>
      </c>
      <c r="J316" s="310">
        <v>46000</v>
      </c>
      <c r="L316" s="863" t="s">
        <v>887</v>
      </c>
      <c r="M316" s="863" t="s">
        <v>872</v>
      </c>
      <c r="N316" s="256" t="s">
        <v>1006</v>
      </c>
      <c r="O316" s="863">
        <v>564</v>
      </c>
      <c r="P316" s="264">
        <v>50</v>
      </c>
      <c r="Q316" s="253">
        <v>6450</v>
      </c>
      <c r="R316" s="253">
        <f t="shared" si="110"/>
        <v>3637800</v>
      </c>
      <c r="S316" s="258">
        <v>12</v>
      </c>
      <c r="T316" s="259">
        <v>0.14000000000000001</v>
      </c>
      <c r="U316" s="253">
        <f t="shared" si="111"/>
        <v>509292.00000000006</v>
      </c>
      <c r="V316" s="253">
        <f t="shared" si="112"/>
        <v>3128508</v>
      </c>
      <c r="W316" s="253">
        <f>V316+J316</f>
        <v>3174508</v>
      </c>
      <c r="X316" s="253">
        <f t="shared" si="113"/>
        <v>3151508</v>
      </c>
      <c r="Y316" s="863">
        <v>50</v>
      </c>
      <c r="Z316" s="257">
        <v>0</v>
      </c>
      <c r="AA316" s="284">
        <v>0</v>
      </c>
    </row>
    <row r="317" spans="1:31" x14ac:dyDescent="0.45">
      <c r="A317" s="863">
        <v>637</v>
      </c>
      <c r="B317" s="863" t="s">
        <v>26</v>
      </c>
      <c r="C317" s="863">
        <v>47652</v>
      </c>
      <c r="D317" s="863">
        <v>0</v>
      </c>
      <c r="E317" s="863">
        <v>3</v>
      </c>
      <c r="F317" s="262">
        <v>3</v>
      </c>
      <c r="G317" s="863">
        <v>1</v>
      </c>
      <c r="H317" s="257">
        <v>303</v>
      </c>
      <c r="I317" s="863">
        <v>130</v>
      </c>
      <c r="J317" s="310">
        <f t="shared" si="93"/>
        <v>39390</v>
      </c>
      <c r="K317" s="256">
        <v>1</v>
      </c>
      <c r="L317" s="863"/>
      <c r="N317" s="256" t="s">
        <v>1009</v>
      </c>
      <c r="W317" s="253">
        <f t="shared" ref="W317:X332" si="114">V317+J317</f>
        <v>39390</v>
      </c>
      <c r="X317" s="253">
        <f t="shared" si="114"/>
        <v>39391</v>
      </c>
      <c r="Y317" s="863">
        <v>50</v>
      </c>
      <c r="Z317" s="257">
        <v>0</v>
      </c>
      <c r="AA317" s="284">
        <v>0</v>
      </c>
    </row>
    <row r="318" spans="1:31" x14ac:dyDescent="0.45">
      <c r="A318" s="859">
        <v>638</v>
      </c>
      <c r="B318" s="859" t="s">
        <v>26</v>
      </c>
      <c r="C318" s="859">
        <v>19024</v>
      </c>
      <c r="D318" s="859">
        <v>28</v>
      </c>
      <c r="E318" s="859">
        <v>2</v>
      </c>
      <c r="F318" s="864">
        <v>6</v>
      </c>
      <c r="G318" s="866">
        <v>1</v>
      </c>
      <c r="H318" s="273">
        <v>11406</v>
      </c>
      <c r="I318" s="863">
        <v>230</v>
      </c>
      <c r="J318" s="310">
        <f t="shared" si="93"/>
        <v>2623380</v>
      </c>
      <c r="K318" s="256">
        <v>1</v>
      </c>
      <c r="L318" s="864" t="s">
        <v>890</v>
      </c>
      <c r="M318" s="859" t="s">
        <v>872</v>
      </c>
      <c r="N318" s="256" t="s">
        <v>1006</v>
      </c>
      <c r="O318" s="863">
        <v>100</v>
      </c>
      <c r="P318" s="264">
        <v>100</v>
      </c>
      <c r="Q318" s="253">
        <v>6450</v>
      </c>
      <c r="R318" s="253">
        <f t="shared" si="110"/>
        <v>645000</v>
      </c>
      <c r="S318" s="258">
        <v>15</v>
      </c>
      <c r="T318" s="259">
        <v>0.2</v>
      </c>
      <c r="U318" s="253">
        <f t="shared" ref="U318:U339" si="115">R318*T318</f>
        <v>129000</v>
      </c>
      <c r="V318" s="253">
        <f t="shared" ref="V318:V339" si="116">R318-U318</f>
        <v>516000</v>
      </c>
      <c r="W318" s="253">
        <f t="shared" si="114"/>
        <v>3139380</v>
      </c>
      <c r="X318" s="253">
        <f t="shared" si="114"/>
        <v>3139381</v>
      </c>
      <c r="Y318" s="863">
        <v>50</v>
      </c>
      <c r="Z318" s="257">
        <v>0</v>
      </c>
      <c r="AA318" s="284">
        <v>0</v>
      </c>
    </row>
    <row r="319" spans="1:31" x14ac:dyDescent="0.45">
      <c r="A319" s="861"/>
      <c r="B319" s="861"/>
      <c r="C319" s="861"/>
      <c r="D319" s="861"/>
      <c r="E319" s="861"/>
      <c r="F319" s="865"/>
      <c r="G319" s="274">
        <v>2</v>
      </c>
      <c r="H319" s="275"/>
      <c r="I319" s="863">
        <v>230</v>
      </c>
      <c r="J319" s="310">
        <v>2623380</v>
      </c>
      <c r="K319" s="256">
        <v>2</v>
      </c>
      <c r="L319" s="863" t="s">
        <v>881</v>
      </c>
      <c r="M319" s="863" t="s">
        <v>875</v>
      </c>
      <c r="N319" s="256" t="s">
        <v>1006</v>
      </c>
      <c r="O319" s="863">
        <v>90</v>
      </c>
      <c r="P319" s="264">
        <v>100</v>
      </c>
      <c r="Q319" s="253">
        <v>2550</v>
      </c>
      <c r="R319" s="253">
        <f t="shared" si="110"/>
        <v>229500</v>
      </c>
      <c r="S319" s="258">
        <v>15</v>
      </c>
      <c r="T319" s="259">
        <v>0.65</v>
      </c>
      <c r="U319" s="253">
        <f t="shared" si="115"/>
        <v>149175</v>
      </c>
      <c r="V319" s="253">
        <f t="shared" si="116"/>
        <v>80325</v>
      </c>
      <c r="W319" s="253">
        <f t="shared" si="114"/>
        <v>2703705</v>
      </c>
      <c r="X319" s="253">
        <f t="shared" ref="X319:X330" si="117">J319*P319%+V319</f>
        <v>2703705</v>
      </c>
      <c r="Y319" s="863">
        <v>50</v>
      </c>
      <c r="Z319" s="257">
        <v>0</v>
      </c>
      <c r="AA319" s="284">
        <v>0</v>
      </c>
    </row>
    <row r="320" spans="1:31" x14ac:dyDescent="0.45">
      <c r="A320" s="1040">
        <v>639</v>
      </c>
      <c r="B320" s="1040" t="s">
        <v>26</v>
      </c>
      <c r="C320" s="1040">
        <v>34357</v>
      </c>
      <c r="D320" s="1040">
        <v>0</v>
      </c>
      <c r="E320" s="1040">
        <v>0</v>
      </c>
      <c r="F320" s="1043">
        <v>59</v>
      </c>
      <c r="G320" s="1040">
        <v>2</v>
      </c>
      <c r="H320" s="1032">
        <v>59</v>
      </c>
      <c r="I320" s="863">
        <v>1150</v>
      </c>
      <c r="J320" s="310">
        <f t="shared" si="93"/>
        <v>67850</v>
      </c>
      <c r="K320" s="256">
        <v>1</v>
      </c>
      <c r="L320" s="863" t="s">
        <v>871</v>
      </c>
      <c r="N320" s="256" t="s">
        <v>1006</v>
      </c>
      <c r="O320" s="863">
        <v>400</v>
      </c>
      <c r="P320" s="264">
        <v>100</v>
      </c>
      <c r="Q320" s="253">
        <v>6450</v>
      </c>
      <c r="R320" s="253">
        <f t="shared" si="110"/>
        <v>2580000</v>
      </c>
      <c r="S320" s="258">
        <v>22</v>
      </c>
      <c r="T320" s="259">
        <v>0.93</v>
      </c>
      <c r="U320" s="253">
        <f t="shared" si="115"/>
        <v>2399400</v>
      </c>
      <c r="V320" s="253">
        <f t="shared" si="116"/>
        <v>180600</v>
      </c>
      <c r="W320" s="253">
        <f t="shared" si="114"/>
        <v>248450</v>
      </c>
      <c r="X320" s="253">
        <f t="shared" si="117"/>
        <v>248450</v>
      </c>
      <c r="Y320" s="863">
        <v>50</v>
      </c>
      <c r="Z320" s="257">
        <v>0</v>
      </c>
      <c r="AA320" s="284">
        <v>0</v>
      </c>
    </row>
    <row r="321" spans="1:31" x14ac:dyDescent="0.45">
      <c r="A321" s="1041"/>
      <c r="B321" s="1041"/>
      <c r="C321" s="1041"/>
      <c r="D321" s="1041"/>
      <c r="E321" s="1041"/>
      <c r="F321" s="1044"/>
      <c r="G321" s="1041"/>
      <c r="H321" s="1046"/>
      <c r="J321" s="310">
        <v>67850</v>
      </c>
      <c r="L321" s="863" t="s">
        <v>886</v>
      </c>
      <c r="M321" s="863" t="s">
        <v>875</v>
      </c>
      <c r="N321" s="256" t="s">
        <v>1006</v>
      </c>
      <c r="O321" s="863">
        <v>165</v>
      </c>
      <c r="P321" s="264">
        <v>41.25</v>
      </c>
      <c r="Q321" s="253">
        <v>6450</v>
      </c>
      <c r="R321" s="253">
        <f t="shared" si="110"/>
        <v>1064250</v>
      </c>
      <c r="S321" s="258">
        <v>22</v>
      </c>
      <c r="T321" s="259">
        <v>0.93</v>
      </c>
      <c r="U321" s="253">
        <f t="shared" si="115"/>
        <v>989752.5</v>
      </c>
      <c r="V321" s="253">
        <f t="shared" si="116"/>
        <v>74497.5</v>
      </c>
      <c r="W321" s="253">
        <f t="shared" si="114"/>
        <v>142347.5</v>
      </c>
      <c r="X321" s="253">
        <f t="shared" si="117"/>
        <v>102485.625</v>
      </c>
      <c r="Y321" s="863">
        <v>50</v>
      </c>
      <c r="Z321" s="257">
        <v>0</v>
      </c>
      <c r="AA321" s="284">
        <v>0</v>
      </c>
    </row>
    <row r="322" spans="1:31" x14ac:dyDescent="0.45">
      <c r="A322" s="1041"/>
      <c r="B322" s="1041"/>
      <c r="C322" s="1041"/>
      <c r="D322" s="1041"/>
      <c r="E322" s="1041"/>
      <c r="F322" s="1044"/>
      <c r="G322" s="1041"/>
      <c r="H322" s="1046"/>
      <c r="J322" s="310">
        <v>67850</v>
      </c>
      <c r="L322" s="863" t="s">
        <v>886</v>
      </c>
      <c r="M322" s="863" t="s">
        <v>875</v>
      </c>
      <c r="N322" s="256" t="s">
        <v>1030</v>
      </c>
      <c r="O322" s="863">
        <v>35</v>
      </c>
      <c r="P322" s="264">
        <v>8.75</v>
      </c>
      <c r="Q322" s="253">
        <v>6450</v>
      </c>
      <c r="R322" s="253">
        <f t="shared" si="110"/>
        <v>225750</v>
      </c>
      <c r="S322" s="258">
        <v>22</v>
      </c>
      <c r="T322" s="259">
        <v>0.93</v>
      </c>
      <c r="U322" s="253">
        <f t="shared" si="115"/>
        <v>209947.5</v>
      </c>
      <c r="V322" s="253">
        <f t="shared" si="116"/>
        <v>15802.5</v>
      </c>
      <c r="W322" s="253">
        <f t="shared" si="114"/>
        <v>83652.5</v>
      </c>
      <c r="X322" s="253">
        <f t="shared" si="117"/>
        <v>21739.375</v>
      </c>
      <c r="Y322" s="863">
        <v>0</v>
      </c>
      <c r="Z322" s="257">
        <v>21739</v>
      </c>
      <c r="AA322" s="284">
        <v>0.3</v>
      </c>
      <c r="AD322" s="248"/>
    </row>
    <row r="323" spans="1:31" x14ac:dyDescent="0.45">
      <c r="A323" s="1042"/>
      <c r="B323" s="1042"/>
      <c r="C323" s="1042"/>
      <c r="D323" s="1042"/>
      <c r="E323" s="1042"/>
      <c r="F323" s="1045"/>
      <c r="G323" s="1042"/>
      <c r="H323" s="1033"/>
      <c r="J323" s="310">
        <v>67850</v>
      </c>
      <c r="L323" s="863" t="s">
        <v>887</v>
      </c>
      <c r="M323" s="863" t="s">
        <v>875</v>
      </c>
      <c r="N323" s="256" t="s">
        <v>1006</v>
      </c>
      <c r="O323" s="863">
        <v>200</v>
      </c>
      <c r="P323" s="264">
        <v>50</v>
      </c>
      <c r="Q323" s="253">
        <v>6450</v>
      </c>
      <c r="R323" s="253">
        <f t="shared" si="110"/>
        <v>1290000</v>
      </c>
      <c r="S323" s="258">
        <v>22</v>
      </c>
      <c r="T323" s="259">
        <v>0.93</v>
      </c>
      <c r="U323" s="253">
        <f t="shared" si="115"/>
        <v>1199700</v>
      </c>
      <c r="V323" s="253">
        <f t="shared" si="116"/>
        <v>90300</v>
      </c>
      <c r="W323" s="253">
        <f t="shared" si="114"/>
        <v>158150</v>
      </c>
      <c r="X323" s="253">
        <f t="shared" si="117"/>
        <v>124225</v>
      </c>
      <c r="Y323" s="863">
        <v>50</v>
      </c>
      <c r="Z323" s="257">
        <v>0</v>
      </c>
      <c r="AA323" s="284">
        <v>0</v>
      </c>
    </row>
    <row r="324" spans="1:31" x14ac:dyDescent="0.45">
      <c r="A324" s="1040">
        <v>640</v>
      </c>
      <c r="B324" s="1040" t="s">
        <v>26</v>
      </c>
      <c r="C324" s="1040">
        <v>31686</v>
      </c>
      <c r="D324" s="1040">
        <v>0</v>
      </c>
      <c r="E324" s="1040">
        <v>0</v>
      </c>
      <c r="F324" s="1043">
        <v>49</v>
      </c>
      <c r="G324" s="1040">
        <v>2</v>
      </c>
      <c r="H324" s="1032">
        <v>49</v>
      </c>
      <c r="I324" s="863">
        <v>1150</v>
      </c>
      <c r="J324" s="310">
        <f t="shared" si="93"/>
        <v>56350</v>
      </c>
      <c r="K324" s="256">
        <v>1</v>
      </c>
      <c r="L324" s="863" t="s">
        <v>893</v>
      </c>
      <c r="N324" s="256" t="s">
        <v>1006</v>
      </c>
      <c r="O324" s="863">
        <v>392</v>
      </c>
      <c r="P324" s="264">
        <v>100</v>
      </c>
      <c r="Q324" s="253">
        <v>6450</v>
      </c>
      <c r="R324" s="253">
        <f t="shared" si="110"/>
        <v>2528400</v>
      </c>
      <c r="S324" s="258">
        <v>22</v>
      </c>
      <c r="T324" s="259">
        <v>0.93</v>
      </c>
      <c r="U324" s="253">
        <f t="shared" si="115"/>
        <v>2351412</v>
      </c>
      <c r="V324" s="253">
        <f t="shared" si="116"/>
        <v>176988</v>
      </c>
      <c r="W324" s="253">
        <f t="shared" si="114"/>
        <v>233338</v>
      </c>
      <c r="X324" s="253">
        <f t="shared" si="117"/>
        <v>233338</v>
      </c>
      <c r="Y324" s="863">
        <v>50</v>
      </c>
      <c r="Z324" s="257">
        <v>0</v>
      </c>
      <c r="AA324" s="284">
        <v>0</v>
      </c>
    </row>
    <row r="325" spans="1:31" x14ac:dyDescent="0.45">
      <c r="A325" s="1041"/>
      <c r="B325" s="1041"/>
      <c r="C325" s="1041"/>
      <c r="D325" s="1041"/>
      <c r="E325" s="1041"/>
      <c r="F325" s="1044"/>
      <c r="G325" s="1041"/>
      <c r="H325" s="1046"/>
      <c r="I325" s="863">
        <v>1150</v>
      </c>
      <c r="J325" s="310">
        <f t="shared" si="93"/>
        <v>0</v>
      </c>
      <c r="L325" s="863" t="s">
        <v>886</v>
      </c>
      <c r="M325" s="863" t="s">
        <v>875</v>
      </c>
      <c r="N325" s="256" t="s">
        <v>1006</v>
      </c>
      <c r="O325" s="863">
        <v>196</v>
      </c>
      <c r="P325" s="264">
        <v>50</v>
      </c>
      <c r="Q325" s="253">
        <v>6450</v>
      </c>
      <c r="R325" s="253">
        <f t="shared" si="110"/>
        <v>1264200</v>
      </c>
      <c r="S325" s="258">
        <v>22</v>
      </c>
      <c r="T325" s="259">
        <v>0.93</v>
      </c>
      <c r="U325" s="253">
        <f t="shared" si="115"/>
        <v>1175706</v>
      </c>
      <c r="V325" s="253">
        <f t="shared" si="116"/>
        <v>88494</v>
      </c>
      <c r="W325" s="253">
        <f t="shared" si="114"/>
        <v>88494</v>
      </c>
      <c r="X325" s="257">
        <f t="shared" si="117"/>
        <v>88494</v>
      </c>
      <c r="Y325" s="863">
        <v>50</v>
      </c>
      <c r="Z325" s="257">
        <v>0</v>
      </c>
      <c r="AA325" s="284">
        <v>0</v>
      </c>
    </row>
    <row r="326" spans="1:31" x14ac:dyDescent="0.45">
      <c r="A326" s="1042"/>
      <c r="B326" s="1042"/>
      <c r="C326" s="1042"/>
      <c r="D326" s="1042"/>
      <c r="E326" s="1042"/>
      <c r="F326" s="1045"/>
      <c r="G326" s="1042"/>
      <c r="H326" s="1033"/>
      <c r="I326" s="863">
        <v>1150</v>
      </c>
      <c r="J326" s="310">
        <f t="shared" si="93"/>
        <v>0</v>
      </c>
      <c r="L326" s="863" t="s">
        <v>887</v>
      </c>
      <c r="M326" s="863" t="s">
        <v>875</v>
      </c>
      <c r="N326" s="256" t="s">
        <v>1006</v>
      </c>
      <c r="O326" s="863">
        <v>196</v>
      </c>
      <c r="P326" s="264">
        <v>50</v>
      </c>
      <c r="Q326" s="253">
        <v>6450</v>
      </c>
      <c r="R326" s="253">
        <f t="shared" si="110"/>
        <v>1264200</v>
      </c>
      <c r="S326" s="258">
        <v>22</v>
      </c>
      <c r="T326" s="259">
        <v>0.93</v>
      </c>
      <c r="U326" s="253">
        <f t="shared" si="115"/>
        <v>1175706</v>
      </c>
      <c r="V326" s="253">
        <f t="shared" si="116"/>
        <v>88494</v>
      </c>
      <c r="W326" s="253">
        <f t="shared" si="114"/>
        <v>88494</v>
      </c>
      <c r="X326" s="257">
        <f t="shared" si="117"/>
        <v>88494</v>
      </c>
      <c r="Y326" s="863">
        <v>50</v>
      </c>
      <c r="Z326" s="257">
        <v>0</v>
      </c>
      <c r="AA326" s="284">
        <v>0</v>
      </c>
    </row>
    <row r="327" spans="1:31" x14ac:dyDescent="0.45">
      <c r="A327" s="1040">
        <v>641</v>
      </c>
      <c r="B327" s="1040" t="s">
        <v>26</v>
      </c>
      <c r="C327" s="1040">
        <v>31351</v>
      </c>
      <c r="D327" s="1040">
        <v>0</v>
      </c>
      <c r="E327" s="1040">
        <v>0</v>
      </c>
      <c r="F327" s="1043">
        <v>44</v>
      </c>
      <c r="G327" s="1040">
        <v>2</v>
      </c>
      <c r="H327" s="1032">
        <v>44</v>
      </c>
      <c r="I327" s="863">
        <v>1150</v>
      </c>
      <c r="J327" s="310">
        <f t="shared" si="93"/>
        <v>50600</v>
      </c>
      <c r="K327" s="256">
        <v>1</v>
      </c>
      <c r="L327" s="863" t="s">
        <v>885</v>
      </c>
      <c r="N327" s="256" t="s">
        <v>1006</v>
      </c>
      <c r="O327" s="863">
        <v>352</v>
      </c>
      <c r="P327" s="264">
        <v>100</v>
      </c>
      <c r="Q327" s="253">
        <v>6450</v>
      </c>
      <c r="R327" s="253">
        <f t="shared" si="110"/>
        <v>2270400</v>
      </c>
      <c r="S327" s="258">
        <v>22</v>
      </c>
      <c r="T327" s="259">
        <v>0.93</v>
      </c>
      <c r="U327" s="253">
        <f t="shared" si="115"/>
        <v>2111472</v>
      </c>
      <c r="V327" s="253">
        <f t="shared" si="116"/>
        <v>158928</v>
      </c>
      <c r="W327" s="253">
        <f t="shared" si="114"/>
        <v>209528</v>
      </c>
      <c r="X327" s="253">
        <f t="shared" si="117"/>
        <v>209528</v>
      </c>
      <c r="Y327" s="863">
        <v>50</v>
      </c>
      <c r="Z327" s="257">
        <v>0</v>
      </c>
      <c r="AA327" s="284">
        <v>0</v>
      </c>
    </row>
    <row r="328" spans="1:31" x14ac:dyDescent="0.45">
      <c r="A328" s="1041"/>
      <c r="B328" s="1041"/>
      <c r="C328" s="1041"/>
      <c r="D328" s="1041"/>
      <c r="E328" s="1041"/>
      <c r="F328" s="1044"/>
      <c r="G328" s="1041"/>
      <c r="H328" s="1046"/>
      <c r="I328" s="863">
        <v>1150</v>
      </c>
      <c r="J328" s="310">
        <f t="shared" si="93"/>
        <v>0</v>
      </c>
      <c r="L328" s="863" t="s">
        <v>886</v>
      </c>
      <c r="M328" s="863" t="s">
        <v>875</v>
      </c>
      <c r="N328" s="256" t="s">
        <v>1006</v>
      </c>
      <c r="O328" s="863">
        <v>176</v>
      </c>
      <c r="P328" s="264">
        <v>50</v>
      </c>
      <c r="Q328" s="253">
        <v>6450</v>
      </c>
      <c r="R328" s="253">
        <f t="shared" si="110"/>
        <v>1135200</v>
      </c>
      <c r="S328" s="258">
        <v>22</v>
      </c>
      <c r="T328" s="259">
        <v>0.93</v>
      </c>
      <c r="U328" s="253">
        <f t="shared" si="115"/>
        <v>1055736</v>
      </c>
      <c r="V328" s="253">
        <f t="shared" si="116"/>
        <v>79464</v>
      </c>
      <c r="W328" s="253">
        <f t="shared" si="114"/>
        <v>79464</v>
      </c>
      <c r="X328" s="257">
        <f t="shared" si="117"/>
        <v>79464</v>
      </c>
      <c r="Y328" s="863">
        <v>50</v>
      </c>
      <c r="Z328" s="257">
        <v>0</v>
      </c>
      <c r="AA328" s="284">
        <v>0</v>
      </c>
    </row>
    <row r="329" spans="1:31" s="295" customFormat="1" x14ac:dyDescent="0.45">
      <c r="A329" s="1042"/>
      <c r="B329" s="1042"/>
      <c r="C329" s="1042"/>
      <c r="D329" s="1042"/>
      <c r="E329" s="1042"/>
      <c r="F329" s="1045"/>
      <c r="G329" s="1042"/>
      <c r="H329" s="1033"/>
      <c r="I329" s="863">
        <v>1150</v>
      </c>
      <c r="J329" s="310">
        <f t="shared" si="93"/>
        <v>0</v>
      </c>
      <c r="K329" s="256"/>
      <c r="L329" s="863" t="s">
        <v>887</v>
      </c>
      <c r="M329" s="863" t="s">
        <v>875</v>
      </c>
      <c r="N329" s="256" t="s">
        <v>1006</v>
      </c>
      <c r="O329" s="863">
        <v>176</v>
      </c>
      <c r="P329" s="264">
        <v>50</v>
      </c>
      <c r="Q329" s="253">
        <v>6450</v>
      </c>
      <c r="R329" s="253">
        <f t="shared" si="110"/>
        <v>1135200</v>
      </c>
      <c r="S329" s="258">
        <v>22</v>
      </c>
      <c r="T329" s="259">
        <v>0.93</v>
      </c>
      <c r="U329" s="253">
        <f t="shared" si="115"/>
        <v>1055736</v>
      </c>
      <c r="V329" s="253">
        <f t="shared" si="116"/>
        <v>79464</v>
      </c>
      <c r="W329" s="253">
        <f t="shared" si="114"/>
        <v>79464</v>
      </c>
      <c r="X329" s="257">
        <f t="shared" si="117"/>
        <v>79464</v>
      </c>
      <c r="Y329" s="863">
        <v>50</v>
      </c>
      <c r="Z329" s="257">
        <v>0</v>
      </c>
      <c r="AA329" s="284">
        <v>0</v>
      </c>
      <c r="AB329" s="292"/>
      <c r="AC329" s="293"/>
      <c r="AD329" s="294"/>
      <c r="AE329" s="294"/>
    </row>
    <row r="330" spans="1:31" s="296" customFormat="1" x14ac:dyDescent="0.45">
      <c r="A330" s="1040">
        <v>642</v>
      </c>
      <c r="B330" s="1040" t="s">
        <v>26</v>
      </c>
      <c r="C330" s="1040">
        <v>60051</v>
      </c>
      <c r="D330" s="1040">
        <v>0</v>
      </c>
      <c r="E330" s="1040">
        <v>0</v>
      </c>
      <c r="F330" s="1043">
        <v>57</v>
      </c>
      <c r="G330" s="1040">
        <v>2</v>
      </c>
      <c r="H330" s="1034">
        <v>57</v>
      </c>
      <c r="I330" s="863">
        <v>1150</v>
      </c>
      <c r="J330" s="310">
        <f t="shared" ref="J330:J397" si="118">H330*I330</f>
        <v>65550</v>
      </c>
      <c r="K330" s="256">
        <v>1</v>
      </c>
      <c r="L330" s="863" t="s">
        <v>903</v>
      </c>
      <c r="M330" s="863"/>
      <c r="N330" s="256" t="s">
        <v>1006</v>
      </c>
      <c r="O330" s="863">
        <v>312</v>
      </c>
      <c r="P330" s="264">
        <v>100</v>
      </c>
      <c r="Q330" s="253">
        <v>6450</v>
      </c>
      <c r="R330" s="253">
        <f t="shared" si="110"/>
        <v>2012400</v>
      </c>
      <c r="S330" s="258">
        <v>22</v>
      </c>
      <c r="T330" s="259">
        <v>0.93</v>
      </c>
      <c r="U330" s="253">
        <f t="shared" si="115"/>
        <v>1871532</v>
      </c>
      <c r="V330" s="253">
        <f t="shared" si="116"/>
        <v>140868</v>
      </c>
      <c r="W330" s="253">
        <f t="shared" si="114"/>
        <v>206418</v>
      </c>
      <c r="X330" s="253">
        <f t="shared" si="117"/>
        <v>206418</v>
      </c>
      <c r="Y330" s="863">
        <v>50</v>
      </c>
      <c r="Z330" s="257">
        <v>0</v>
      </c>
      <c r="AA330" s="284">
        <v>0</v>
      </c>
      <c r="AB330" s="287"/>
      <c r="AC330" s="288"/>
      <c r="AD330" s="289"/>
      <c r="AE330" s="289"/>
    </row>
    <row r="331" spans="1:31" x14ac:dyDescent="0.45">
      <c r="A331" s="1041"/>
      <c r="B331" s="1041"/>
      <c r="C331" s="1041"/>
      <c r="D331" s="1041"/>
      <c r="E331" s="1041"/>
      <c r="F331" s="1044"/>
      <c r="G331" s="1041"/>
      <c r="H331" s="1036"/>
      <c r="I331" s="863">
        <v>1150</v>
      </c>
      <c r="J331" s="310">
        <f t="shared" si="118"/>
        <v>0</v>
      </c>
      <c r="L331" s="863" t="s">
        <v>895</v>
      </c>
      <c r="M331" s="863" t="s">
        <v>875</v>
      </c>
      <c r="N331" s="256" t="s">
        <v>1006</v>
      </c>
      <c r="O331" s="863">
        <v>132</v>
      </c>
      <c r="P331" s="264">
        <v>42.31</v>
      </c>
      <c r="Q331" s="253">
        <v>6450</v>
      </c>
      <c r="R331" s="253">
        <f t="shared" si="110"/>
        <v>851400</v>
      </c>
      <c r="S331" s="258">
        <v>22</v>
      </c>
      <c r="T331" s="259">
        <v>0.93</v>
      </c>
      <c r="U331" s="253">
        <f t="shared" si="115"/>
        <v>791802</v>
      </c>
      <c r="V331" s="253">
        <f t="shared" si="116"/>
        <v>59598</v>
      </c>
      <c r="W331" s="253">
        <f t="shared" si="114"/>
        <v>59598</v>
      </c>
      <c r="X331" s="253">
        <f t="shared" si="114"/>
        <v>59598</v>
      </c>
      <c r="Y331" s="863">
        <v>50</v>
      </c>
      <c r="Z331" s="257">
        <v>0</v>
      </c>
      <c r="AA331" s="284">
        <v>0</v>
      </c>
    </row>
    <row r="332" spans="1:31" x14ac:dyDescent="0.45">
      <c r="A332" s="1041"/>
      <c r="B332" s="1041"/>
      <c r="C332" s="1041"/>
      <c r="D332" s="1041"/>
      <c r="E332" s="1041"/>
      <c r="F332" s="1044"/>
      <c r="G332" s="1041"/>
      <c r="H332" s="1036"/>
      <c r="L332" s="863" t="s">
        <v>886</v>
      </c>
      <c r="M332" s="863" t="s">
        <v>875</v>
      </c>
      <c r="N332" s="256" t="s">
        <v>1031</v>
      </c>
      <c r="O332" s="863">
        <v>24</v>
      </c>
      <c r="P332" s="264">
        <v>7.69</v>
      </c>
      <c r="Q332" s="253">
        <v>6450</v>
      </c>
      <c r="R332" s="253">
        <f t="shared" si="110"/>
        <v>154800</v>
      </c>
      <c r="S332" s="258">
        <v>22</v>
      </c>
      <c r="T332" s="259">
        <v>0.93</v>
      </c>
      <c r="U332" s="253">
        <f t="shared" si="115"/>
        <v>143964</v>
      </c>
      <c r="V332" s="253">
        <f t="shared" si="116"/>
        <v>10836</v>
      </c>
      <c r="W332" s="253">
        <f t="shared" si="114"/>
        <v>10836</v>
      </c>
      <c r="X332" s="253">
        <f t="shared" si="114"/>
        <v>10836</v>
      </c>
      <c r="Y332" s="863">
        <v>0</v>
      </c>
      <c r="Z332" s="257">
        <v>10841</v>
      </c>
      <c r="AA332" s="284">
        <v>0.3</v>
      </c>
      <c r="AD332" s="248"/>
    </row>
    <row r="333" spans="1:31" x14ac:dyDescent="0.45">
      <c r="A333" s="1042"/>
      <c r="B333" s="1042"/>
      <c r="C333" s="1042"/>
      <c r="D333" s="1042"/>
      <c r="E333" s="1042"/>
      <c r="F333" s="1045"/>
      <c r="G333" s="1042"/>
      <c r="H333" s="1035"/>
      <c r="I333" s="863">
        <v>1150</v>
      </c>
      <c r="J333" s="310">
        <f t="shared" si="118"/>
        <v>0</v>
      </c>
      <c r="L333" s="863" t="s">
        <v>887</v>
      </c>
      <c r="M333" s="863" t="s">
        <v>875</v>
      </c>
      <c r="N333" s="256" t="s">
        <v>1006</v>
      </c>
      <c r="O333" s="863">
        <v>156</v>
      </c>
      <c r="P333" s="264">
        <v>50</v>
      </c>
      <c r="Q333" s="253">
        <v>6450</v>
      </c>
      <c r="R333" s="253">
        <f t="shared" si="110"/>
        <v>1006200</v>
      </c>
      <c r="S333" s="258">
        <v>22</v>
      </c>
      <c r="T333" s="259">
        <v>0.93</v>
      </c>
      <c r="U333" s="253">
        <f t="shared" si="115"/>
        <v>935766</v>
      </c>
      <c r="V333" s="253">
        <f t="shared" si="116"/>
        <v>70434</v>
      </c>
      <c r="W333" s="253">
        <f t="shared" ref="W333:X339" si="119">V333+J333</f>
        <v>70434</v>
      </c>
      <c r="X333" s="253">
        <f t="shared" si="119"/>
        <v>70434</v>
      </c>
      <c r="Y333" s="863">
        <v>50</v>
      </c>
      <c r="Z333" s="257">
        <v>0</v>
      </c>
      <c r="AA333" s="284">
        <v>0</v>
      </c>
    </row>
    <row r="334" spans="1:31" x14ac:dyDescent="0.45">
      <c r="A334" s="1040">
        <v>643</v>
      </c>
      <c r="B334" s="1040" t="s">
        <v>26</v>
      </c>
      <c r="C334" s="1040">
        <v>68249</v>
      </c>
      <c r="D334" s="1040">
        <v>0</v>
      </c>
      <c r="E334" s="1040">
        <v>1</v>
      </c>
      <c r="F334" s="1043">
        <v>46</v>
      </c>
      <c r="G334" s="859"/>
      <c r="H334" s="1032">
        <v>146</v>
      </c>
      <c r="I334" s="863">
        <v>1000</v>
      </c>
      <c r="J334" s="310">
        <f t="shared" si="118"/>
        <v>146000</v>
      </c>
      <c r="K334" s="256">
        <v>1</v>
      </c>
      <c r="L334" s="863" t="s">
        <v>903</v>
      </c>
      <c r="N334" s="256" t="s">
        <v>1006</v>
      </c>
      <c r="O334" s="863">
        <v>442</v>
      </c>
      <c r="P334" s="264">
        <v>100</v>
      </c>
      <c r="Q334" s="253">
        <v>6450</v>
      </c>
      <c r="R334" s="253">
        <f t="shared" si="110"/>
        <v>2850900</v>
      </c>
      <c r="S334" s="258">
        <v>20</v>
      </c>
      <c r="T334" s="259">
        <v>0.3</v>
      </c>
      <c r="U334" s="253">
        <f t="shared" si="115"/>
        <v>855270</v>
      </c>
      <c r="V334" s="253">
        <f t="shared" si="116"/>
        <v>1995630</v>
      </c>
      <c r="W334" s="253">
        <f t="shared" si="119"/>
        <v>2141630</v>
      </c>
      <c r="X334" s="253">
        <f t="shared" ref="X334:X337" si="120">J334*P334%+V334</f>
        <v>2141630</v>
      </c>
      <c r="Y334" s="863">
        <v>50</v>
      </c>
      <c r="Z334" s="257">
        <v>0</v>
      </c>
      <c r="AA334" s="284">
        <v>0</v>
      </c>
    </row>
    <row r="335" spans="1:31" x14ac:dyDescent="0.45">
      <c r="A335" s="1041"/>
      <c r="B335" s="1041"/>
      <c r="C335" s="1041"/>
      <c r="D335" s="1041"/>
      <c r="E335" s="1041"/>
      <c r="F335" s="1044"/>
      <c r="G335" s="860">
        <v>3</v>
      </c>
      <c r="H335" s="1046"/>
      <c r="I335" s="863">
        <v>1000</v>
      </c>
      <c r="J335" s="310">
        <v>146000</v>
      </c>
      <c r="L335" s="863" t="s">
        <v>886</v>
      </c>
      <c r="M335" s="863" t="s">
        <v>872</v>
      </c>
      <c r="N335" s="256" t="s">
        <v>1031</v>
      </c>
      <c r="O335" s="863">
        <v>130</v>
      </c>
      <c r="P335" s="264">
        <v>29.41</v>
      </c>
      <c r="Q335" s="253">
        <v>6450</v>
      </c>
      <c r="R335" s="253">
        <f t="shared" si="110"/>
        <v>838500</v>
      </c>
      <c r="S335" s="258">
        <v>20</v>
      </c>
      <c r="T335" s="259">
        <v>0.3</v>
      </c>
      <c r="U335" s="253">
        <f t="shared" si="115"/>
        <v>251550</v>
      </c>
      <c r="V335" s="253">
        <f t="shared" si="116"/>
        <v>586950</v>
      </c>
      <c r="W335" s="253">
        <f t="shared" si="119"/>
        <v>732950</v>
      </c>
      <c r="X335" s="253">
        <f t="shared" si="120"/>
        <v>629888.6</v>
      </c>
      <c r="Y335" s="863">
        <v>0</v>
      </c>
      <c r="Z335" s="257">
        <v>629889</v>
      </c>
      <c r="AA335" s="284">
        <v>0.3</v>
      </c>
      <c r="AD335" s="248"/>
    </row>
    <row r="336" spans="1:31" x14ac:dyDescent="0.45">
      <c r="A336" s="1041"/>
      <c r="B336" s="1041"/>
      <c r="C336" s="1041"/>
      <c r="D336" s="1041"/>
      <c r="E336" s="1041"/>
      <c r="F336" s="1044"/>
      <c r="G336" s="860">
        <v>2</v>
      </c>
      <c r="H336" s="1046"/>
      <c r="I336" s="863">
        <v>1000</v>
      </c>
      <c r="J336" s="310">
        <v>146000</v>
      </c>
      <c r="L336" s="863" t="s">
        <v>886</v>
      </c>
      <c r="M336" s="863" t="s">
        <v>872</v>
      </c>
      <c r="N336" s="256" t="s">
        <v>1006</v>
      </c>
      <c r="O336" s="863">
        <v>91</v>
      </c>
      <c r="P336" s="264">
        <v>20.59</v>
      </c>
      <c r="Q336" s="253">
        <v>6450</v>
      </c>
      <c r="R336" s="253">
        <f t="shared" si="110"/>
        <v>586950</v>
      </c>
      <c r="S336" s="258">
        <v>20</v>
      </c>
      <c r="T336" s="259">
        <v>0.3</v>
      </c>
      <c r="U336" s="253">
        <f t="shared" si="115"/>
        <v>176085</v>
      </c>
      <c r="V336" s="253">
        <f t="shared" si="116"/>
        <v>410865</v>
      </c>
      <c r="W336" s="253">
        <f t="shared" si="119"/>
        <v>556865</v>
      </c>
      <c r="X336" s="253">
        <f t="shared" si="120"/>
        <v>440926.4</v>
      </c>
      <c r="Y336" s="863">
        <v>50</v>
      </c>
      <c r="Z336" s="257">
        <v>0</v>
      </c>
      <c r="AA336" s="284">
        <v>0</v>
      </c>
    </row>
    <row r="337" spans="1:30" x14ac:dyDescent="0.45">
      <c r="A337" s="1042"/>
      <c r="B337" s="1042"/>
      <c r="C337" s="1042"/>
      <c r="D337" s="1042"/>
      <c r="E337" s="1042"/>
      <c r="F337" s="1045"/>
      <c r="G337" s="860">
        <v>2</v>
      </c>
      <c r="H337" s="1033"/>
      <c r="I337" s="863">
        <v>1000</v>
      </c>
      <c r="J337" s="310">
        <v>146000</v>
      </c>
      <c r="L337" s="863" t="s">
        <v>887</v>
      </c>
      <c r="M337" s="863" t="s">
        <v>872</v>
      </c>
      <c r="N337" s="256" t="s">
        <v>1006</v>
      </c>
      <c r="O337" s="863">
        <v>221</v>
      </c>
      <c r="P337" s="264">
        <v>50</v>
      </c>
      <c r="Q337" s="253">
        <v>6450</v>
      </c>
      <c r="R337" s="253">
        <f t="shared" si="110"/>
        <v>1425450</v>
      </c>
      <c r="S337" s="258">
        <v>20</v>
      </c>
      <c r="T337" s="259">
        <v>0.3</v>
      </c>
      <c r="U337" s="253">
        <f t="shared" si="115"/>
        <v>427635</v>
      </c>
      <c r="V337" s="253">
        <f t="shared" si="116"/>
        <v>997815</v>
      </c>
      <c r="W337" s="253">
        <f t="shared" si="119"/>
        <v>1143815</v>
      </c>
      <c r="X337" s="253">
        <f t="shared" si="120"/>
        <v>1070815</v>
      </c>
      <c r="Y337" s="863">
        <v>50</v>
      </c>
      <c r="Z337" s="257">
        <v>0</v>
      </c>
      <c r="AA337" s="284">
        <v>0</v>
      </c>
    </row>
    <row r="338" spans="1:30" x14ac:dyDescent="0.45">
      <c r="A338" s="863">
        <v>644</v>
      </c>
      <c r="B338" s="863" t="s">
        <v>26</v>
      </c>
      <c r="C338" s="863">
        <v>52421</v>
      </c>
      <c r="D338" s="863">
        <v>0</v>
      </c>
      <c r="E338" s="863">
        <v>0</v>
      </c>
      <c r="F338" s="262">
        <v>28</v>
      </c>
      <c r="G338" s="863">
        <v>2</v>
      </c>
      <c r="H338" s="264">
        <v>28</v>
      </c>
      <c r="I338" s="863">
        <v>1000</v>
      </c>
      <c r="J338" s="310">
        <f t="shared" si="118"/>
        <v>28000</v>
      </c>
      <c r="K338" s="256">
        <v>1</v>
      </c>
      <c r="L338" s="863" t="s">
        <v>903</v>
      </c>
      <c r="M338" s="863" t="s">
        <v>888</v>
      </c>
      <c r="N338" s="256" t="s">
        <v>1006</v>
      </c>
      <c r="O338" s="863">
        <v>96</v>
      </c>
      <c r="P338" s="264">
        <v>100</v>
      </c>
      <c r="Q338" s="253">
        <v>6450</v>
      </c>
      <c r="R338" s="253">
        <f t="shared" si="110"/>
        <v>619200</v>
      </c>
      <c r="S338" s="258">
        <v>36</v>
      </c>
      <c r="T338" s="259">
        <v>0.85</v>
      </c>
      <c r="U338" s="253">
        <f t="shared" si="115"/>
        <v>526320</v>
      </c>
      <c r="V338" s="253">
        <f t="shared" si="116"/>
        <v>92880</v>
      </c>
      <c r="W338" s="253">
        <f t="shared" si="119"/>
        <v>120880</v>
      </c>
      <c r="X338" s="253">
        <f t="shared" si="119"/>
        <v>120881</v>
      </c>
      <c r="Y338" s="863">
        <v>50</v>
      </c>
      <c r="Z338" s="257">
        <v>0</v>
      </c>
      <c r="AA338" s="284">
        <v>0</v>
      </c>
    </row>
    <row r="339" spans="1:30" x14ac:dyDescent="0.45">
      <c r="A339" s="863">
        <v>645</v>
      </c>
      <c r="B339" s="863" t="s">
        <v>26</v>
      </c>
      <c r="C339" s="863">
        <v>52422</v>
      </c>
      <c r="D339" s="863">
        <v>0</v>
      </c>
      <c r="E339" s="863">
        <v>0</v>
      </c>
      <c r="F339" s="262">
        <v>30</v>
      </c>
      <c r="G339" s="863"/>
      <c r="H339" s="264">
        <v>30</v>
      </c>
      <c r="I339" s="863">
        <v>1000</v>
      </c>
      <c r="J339" s="310">
        <f t="shared" si="118"/>
        <v>30000</v>
      </c>
      <c r="K339" s="256">
        <v>2</v>
      </c>
      <c r="L339" s="863" t="s">
        <v>881</v>
      </c>
      <c r="M339" s="863" t="s">
        <v>875</v>
      </c>
      <c r="N339" s="256" t="s">
        <v>1006</v>
      </c>
      <c r="O339" s="863">
        <v>16</v>
      </c>
      <c r="P339" s="264">
        <v>100</v>
      </c>
      <c r="Q339" s="253">
        <v>2550</v>
      </c>
      <c r="R339" s="253">
        <f t="shared" si="110"/>
        <v>40800</v>
      </c>
      <c r="S339" s="258">
        <v>36</v>
      </c>
      <c r="T339" s="259">
        <v>0.85</v>
      </c>
      <c r="U339" s="253">
        <f t="shared" si="115"/>
        <v>34680</v>
      </c>
      <c r="V339" s="253">
        <f t="shared" si="116"/>
        <v>6120</v>
      </c>
      <c r="W339" s="253">
        <f t="shared" si="119"/>
        <v>36120</v>
      </c>
      <c r="X339" s="253">
        <f t="shared" si="119"/>
        <v>36122</v>
      </c>
      <c r="Y339" s="863">
        <v>50</v>
      </c>
      <c r="Z339" s="257">
        <v>0</v>
      </c>
      <c r="AA339" s="284">
        <v>0</v>
      </c>
    </row>
    <row r="340" spans="1:30" x14ac:dyDescent="0.45">
      <c r="A340" s="863">
        <v>646</v>
      </c>
      <c r="B340" s="863" t="s">
        <v>26</v>
      </c>
      <c r="C340" s="863">
        <v>69303</v>
      </c>
      <c r="D340" s="863">
        <v>0</v>
      </c>
      <c r="E340" s="863">
        <v>0</v>
      </c>
      <c r="F340" s="262">
        <v>50</v>
      </c>
      <c r="G340" s="863">
        <v>4</v>
      </c>
      <c r="H340" s="264">
        <v>50</v>
      </c>
      <c r="I340" s="863">
        <v>1000</v>
      </c>
      <c r="J340" s="310">
        <f t="shared" si="118"/>
        <v>50000</v>
      </c>
      <c r="K340" s="256">
        <v>1</v>
      </c>
      <c r="L340" s="863"/>
      <c r="N340" s="256" t="s">
        <v>1011</v>
      </c>
      <c r="W340" s="253">
        <v>50000</v>
      </c>
      <c r="X340" s="253">
        <v>50000</v>
      </c>
      <c r="Y340" s="863">
        <v>0</v>
      </c>
      <c r="Z340" s="257">
        <v>50000</v>
      </c>
      <c r="AA340" s="284">
        <v>0.3</v>
      </c>
      <c r="AD340" s="248"/>
    </row>
    <row r="341" spans="1:30" x14ac:dyDescent="0.45">
      <c r="A341" s="1040">
        <v>647</v>
      </c>
      <c r="B341" s="1040" t="s">
        <v>26</v>
      </c>
      <c r="C341" s="1040">
        <v>68251</v>
      </c>
      <c r="D341" s="1040">
        <v>0</v>
      </c>
      <c r="E341" s="1040">
        <v>1</v>
      </c>
      <c r="F341" s="1043">
        <v>97</v>
      </c>
      <c r="G341" s="859">
        <v>2</v>
      </c>
      <c r="H341" s="1032">
        <v>197</v>
      </c>
      <c r="I341" s="863">
        <v>1000</v>
      </c>
      <c r="J341" s="310">
        <f t="shared" si="118"/>
        <v>197000</v>
      </c>
      <c r="K341" s="256">
        <v>1</v>
      </c>
      <c r="L341" s="863" t="s">
        <v>903</v>
      </c>
      <c r="N341" s="256" t="s">
        <v>1006</v>
      </c>
      <c r="O341" s="863">
        <v>966</v>
      </c>
      <c r="P341" s="264">
        <v>100</v>
      </c>
      <c r="Q341" s="253">
        <v>6450</v>
      </c>
      <c r="R341" s="253">
        <f t="shared" ref="R341:R351" si="121">O341*Q341</f>
        <v>6230700</v>
      </c>
      <c r="S341" s="258">
        <v>3</v>
      </c>
      <c r="T341" s="259">
        <v>0.03</v>
      </c>
      <c r="U341" s="253">
        <f t="shared" ref="U341:U346" si="122">R341*T341</f>
        <v>186921</v>
      </c>
      <c r="V341" s="253">
        <f t="shared" ref="V341:V346" si="123">R341-U341</f>
        <v>6043779</v>
      </c>
      <c r="W341" s="253">
        <f t="shared" ref="W341:W346" si="124">V341+J341</f>
        <v>6240779</v>
      </c>
      <c r="X341" s="253">
        <f t="shared" ref="X341:X346" si="125">J341*P341%+V341</f>
        <v>6240779</v>
      </c>
      <c r="Y341" s="863">
        <v>50</v>
      </c>
      <c r="Z341" s="257">
        <v>0</v>
      </c>
      <c r="AA341" s="284">
        <v>0</v>
      </c>
    </row>
    <row r="342" spans="1:30" x14ac:dyDescent="0.45">
      <c r="A342" s="1041"/>
      <c r="B342" s="1041"/>
      <c r="C342" s="1041"/>
      <c r="D342" s="1041"/>
      <c r="E342" s="1041"/>
      <c r="F342" s="1044"/>
      <c r="G342" s="860">
        <v>2</v>
      </c>
      <c r="H342" s="1046"/>
      <c r="I342" s="863">
        <v>1000</v>
      </c>
      <c r="J342" s="310">
        <v>197000</v>
      </c>
      <c r="L342" s="863" t="s">
        <v>886</v>
      </c>
      <c r="M342" s="863" t="s">
        <v>872</v>
      </c>
      <c r="N342" s="256" t="s">
        <v>1006</v>
      </c>
      <c r="O342" s="863">
        <v>375</v>
      </c>
      <c r="P342" s="264">
        <v>38.82</v>
      </c>
      <c r="Q342" s="253">
        <v>6450</v>
      </c>
      <c r="R342" s="253">
        <f t="shared" si="121"/>
        <v>2418750</v>
      </c>
      <c r="S342" s="258">
        <v>3</v>
      </c>
      <c r="T342" s="259">
        <v>0.03</v>
      </c>
      <c r="U342" s="253">
        <f t="shared" si="122"/>
        <v>72562.5</v>
      </c>
      <c r="V342" s="253">
        <f t="shared" si="123"/>
        <v>2346187.5</v>
      </c>
      <c r="W342" s="253">
        <f t="shared" si="124"/>
        <v>2543187.5</v>
      </c>
      <c r="X342" s="253">
        <f t="shared" si="125"/>
        <v>2422662.9</v>
      </c>
      <c r="Y342" s="863">
        <v>50</v>
      </c>
      <c r="Z342" s="257">
        <v>0</v>
      </c>
      <c r="AA342" s="284">
        <v>0</v>
      </c>
    </row>
    <row r="343" spans="1:30" x14ac:dyDescent="0.45">
      <c r="A343" s="1041"/>
      <c r="B343" s="1041"/>
      <c r="C343" s="1041"/>
      <c r="D343" s="1041"/>
      <c r="E343" s="1041"/>
      <c r="F343" s="1044"/>
      <c r="G343" s="860">
        <v>3</v>
      </c>
      <c r="H343" s="1046"/>
      <c r="I343" s="863">
        <v>1000</v>
      </c>
      <c r="J343" s="310">
        <v>197000</v>
      </c>
      <c r="L343" s="863" t="s">
        <v>886</v>
      </c>
      <c r="M343" s="863" t="s">
        <v>872</v>
      </c>
      <c r="N343" s="256" t="s">
        <v>1031</v>
      </c>
      <c r="O343" s="863">
        <v>108</v>
      </c>
      <c r="P343" s="264">
        <v>11.18</v>
      </c>
      <c r="Q343" s="253">
        <v>6450</v>
      </c>
      <c r="R343" s="253">
        <f t="shared" si="121"/>
        <v>696600</v>
      </c>
      <c r="S343" s="258">
        <v>3</v>
      </c>
      <c r="T343" s="259">
        <v>0.03</v>
      </c>
      <c r="U343" s="253">
        <f t="shared" si="122"/>
        <v>20898</v>
      </c>
      <c r="V343" s="253">
        <f t="shared" si="123"/>
        <v>675702</v>
      </c>
      <c r="W343" s="253">
        <f t="shared" si="124"/>
        <v>872702</v>
      </c>
      <c r="X343" s="253">
        <f t="shared" si="125"/>
        <v>697726.6</v>
      </c>
      <c r="Y343" s="863">
        <v>0</v>
      </c>
      <c r="Z343" s="257">
        <v>697727</v>
      </c>
      <c r="AA343" s="284">
        <v>0.3</v>
      </c>
      <c r="AD343" s="248"/>
    </row>
    <row r="344" spans="1:30" x14ac:dyDescent="0.45">
      <c r="A344" s="1042"/>
      <c r="B344" s="1042"/>
      <c r="C344" s="1042"/>
      <c r="D344" s="1042"/>
      <c r="E344" s="1042"/>
      <c r="F344" s="1045"/>
      <c r="G344" s="861">
        <v>2</v>
      </c>
      <c r="H344" s="1046"/>
      <c r="I344" s="863">
        <v>1000</v>
      </c>
      <c r="J344" s="310">
        <v>197000</v>
      </c>
      <c r="L344" s="863" t="s">
        <v>887</v>
      </c>
      <c r="M344" s="863" t="s">
        <v>872</v>
      </c>
      <c r="N344" s="256" t="s">
        <v>1006</v>
      </c>
      <c r="O344" s="863">
        <v>483</v>
      </c>
      <c r="P344" s="264">
        <v>50</v>
      </c>
      <c r="Q344" s="253">
        <v>6450</v>
      </c>
      <c r="R344" s="253">
        <f t="shared" si="121"/>
        <v>3115350</v>
      </c>
      <c r="S344" s="258">
        <v>3</v>
      </c>
      <c r="T344" s="259">
        <v>0.03</v>
      </c>
      <c r="U344" s="253">
        <f t="shared" si="122"/>
        <v>93460.5</v>
      </c>
      <c r="V344" s="253">
        <f t="shared" si="123"/>
        <v>3021889.5</v>
      </c>
      <c r="W344" s="253">
        <f t="shared" si="124"/>
        <v>3218889.5</v>
      </c>
      <c r="X344" s="253">
        <f t="shared" si="125"/>
        <v>3120389.5</v>
      </c>
      <c r="Y344" s="863">
        <v>50</v>
      </c>
      <c r="Z344" s="257">
        <v>0</v>
      </c>
      <c r="AA344" s="284">
        <v>0</v>
      </c>
    </row>
    <row r="345" spans="1:30" x14ac:dyDescent="0.45">
      <c r="A345" s="307"/>
      <c r="B345" s="308"/>
      <c r="C345" s="308"/>
      <c r="D345" s="308"/>
      <c r="E345" s="308"/>
      <c r="F345" s="309"/>
      <c r="G345" s="308"/>
      <c r="H345" s="275"/>
      <c r="I345" s="863">
        <v>1000</v>
      </c>
      <c r="J345" s="310">
        <v>197000</v>
      </c>
      <c r="K345" s="256">
        <v>2</v>
      </c>
      <c r="L345" s="863" t="s">
        <v>903</v>
      </c>
      <c r="M345" s="863" t="s">
        <v>872</v>
      </c>
      <c r="N345" s="256" t="s">
        <v>1006</v>
      </c>
      <c r="O345" s="863">
        <v>30</v>
      </c>
      <c r="P345" s="264">
        <v>45.45</v>
      </c>
      <c r="Q345" s="253">
        <v>6450</v>
      </c>
      <c r="R345" s="253">
        <f t="shared" si="121"/>
        <v>193500</v>
      </c>
      <c r="S345" s="258">
        <v>2</v>
      </c>
      <c r="T345" s="259">
        <v>0.02</v>
      </c>
      <c r="U345" s="253">
        <f t="shared" si="122"/>
        <v>3870</v>
      </c>
      <c r="V345" s="253">
        <f t="shared" si="123"/>
        <v>189630</v>
      </c>
      <c r="W345" s="253">
        <f t="shared" si="124"/>
        <v>386630</v>
      </c>
      <c r="X345" s="253">
        <f t="shared" si="125"/>
        <v>279166.5</v>
      </c>
      <c r="Y345" s="863">
        <v>10</v>
      </c>
      <c r="Z345" s="257">
        <v>0</v>
      </c>
      <c r="AA345" s="284">
        <v>0</v>
      </c>
    </row>
    <row r="346" spans="1:30" x14ac:dyDescent="0.45">
      <c r="A346" s="307"/>
      <c r="B346" s="308"/>
      <c r="C346" s="308"/>
      <c r="D346" s="308"/>
      <c r="E346" s="308"/>
      <c r="F346" s="309"/>
      <c r="G346" s="308"/>
      <c r="H346" s="275"/>
      <c r="J346" s="310">
        <v>197000</v>
      </c>
      <c r="L346" s="863"/>
      <c r="M346" s="863" t="s">
        <v>872</v>
      </c>
      <c r="N346" s="256" t="s">
        <v>1031</v>
      </c>
      <c r="O346" s="863">
        <v>36</v>
      </c>
      <c r="P346" s="264">
        <v>54.55</v>
      </c>
      <c r="Q346" s="253">
        <v>6450</v>
      </c>
      <c r="R346" s="253">
        <f t="shared" si="121"/>
        <v>232200</v>
      </c>
      <c r="S346" s="258">
        <v>2</v>
      </c>
      <c r="T346" s="259">
        <v>0.02</v>
      </c>
      <c r="U346" s="253">
        <f t="shared" si="122"/>
        <v>4644</v>
      </c>
      <c r="V346" s="253">
        <f t="shared" si="123"/>
        <v>227556</v>
      </c>
      <c r="W346" s="253">
        <f t="shared" si="124"/>
        <v>424556</v>
      </c>
      <c r="X346" s="253">
        <f t="shared" si="125"/>
        <v>335019.5</v>
      </c>
      <c r="Y346" s="863">
        <v>0</v>
      </c>
      <c r="Z346" s="257">
        <v>335020</v>
      </c>
      <c r="AA346" s="284">
        <v>0.3</v>
      </c>
      <c r="AD346" s="248"/>
    </row>
    <row r="347" spans="1:30" x14ac:dyDescent="0.45">
      <c r="A347" s="863">
        <v>648</v>
      </c>
      <c r="B347" s="863" t="s">
        <v>26</v>
      </c>
      <c r="C347" s="863">
        <v>37686</v>
      </c>
      <c r="D347" s="863">
        <v>0</v>
      </c>
      <c r="E347" s="863">
        <v>0</v>
      </c>
      <c r="F347" s="262">
        <v>12</v>
      </c>
      <c r="G347" s="863">
        <v>4</v>
      </c>
      <c r="H347" s="257">
        <v>12</v>
      </c>
      <c r="I347" s="863">
        <v>130</v>
      </c>
      <c r="J347" s="310">
        <f t="shared" si="118"/>
        <v>1560</v>
      </c>
      <c r="K347" s="256">
        <v>1</v>
      </c>
      <c r="L347" s="863"/>
      <c r="W347" s="253">
        <v>1560</v>
      </c>
      <c r="X347" s="253">
        <v>1560</v>
      </c>
      <c r="Y347" s="863">
        <v>0</v>
      </c>
      <c r="Z347" s="257">
        <v>1560</v>
      </c>
      <c r="AA347" s="284">
        <v>0.3</v>
      </c>
      <c r="AD347" s="248"/>
    </row>
    <row r="348" spans="1:30" x14ac:dyDescent="0.45">
      <c r="A348" s="1040">
        <v>649</v>
      </c>
      <c r="B348" s="1040" t="s">
        <v>26</v>
      </c>
      <c r="C348" s="1040">
        <v>35968</v>
      </c>
      <c r="D348" s="1040">
        <v>0</v>
      </c>
      <c r="E348" s="1040">
        <v>0</v>
      </c>
      <c r="F348" s="1043">
        <v>46</v>
      </c>
      <c r="G348" s="1040"/>
      <c r="H348" s="1032">
        <v>46</v>
      </c>
      <c r="I348" s="863">
        <v>1000</v>
      </c>
      <c r="J348" s="310">
        <f t="shared" si="118"/>
        <v>46000</v>
      </c>
      <c r="K348" s="256">
        <v>2</v>
      </c>
      <c r="L348" s="863" t="s">
        <v>903</v>
      </c>
      <c r="M348" s="863" t="s">
        <v>872</v>
      </c>
      <c r="N348" s="256" t="s">
        <v>1006</v>
      </c>
      <c r="O348" s="863">
        <v>368</v>
      </c>
      <c r="P348" s="264">
        <v>100</v>
      </c>
      <c r="Q348" s="253">
        <v>6450</v>
      </c>
      <c r="R348" s="253">
        <f t="shared" si="121"/>
        <v>2373600</v>
      </c>
      <c r="S348" s="258">
        <v>15</v>
      </c>
      <c r="T348" s="259">
        <v>0.2</v>
      </c>
      <c r="U348" s="253">
        <f t="shared" ref="U348:U351" si="126">R348*T348</f>
        <v>474720</v>
      </c>
      <c r="V348" s="253">
        <f t="shared" ref="V348:V420" si="127">R348-U348</f>
        <v>1898880</v>
      </c>
      <c r="W348" s="253">
        <f t="shared" ref="W348:X351" si="128">V348+J348</f>
        <v>1944880</v>
      </c>
      <c r="X348" s="253">
        <f t="shared" ref="X348:X350" si="129">J348*P348%+V348</f>
        <v>1944880</v>
      </c>
      <c r="Y348" s="863">
        <v>50</v>
      </c>
      <c r="Z348" s="257">
        <v>0</v>
      </c>
      <c r="AA348" s="284">
        <v>0</v>
      </c>
    </row>
    <row r="349" spans="1:30" x14ac:dyDescent="0.45">
      <c r="A349" s="1041"/>
      <c r="B349" s="1041"/>
      <c r="C349" s="1041"/>
      <c r="D349" s="1041"/>
      <c r="E349" s="1041"/>
      <c r="F349" s="1044"/>
      <c r="G349" s="1041"/>
      <c r="H349" s="1046"/>
      <c r="I349" s="863">
        <v>1000</v>
      </c>
      <c r="J349" s="310">
        <v>46000</v>
      </c>
      <c r="L349" s="863" t="s">
        <v>886</v>
      </c>
      <c r="M349" s="863" t="s">
        <v>872</v>
      </c>
      <c r="N349" s="256" t="s">
        <v>1006</v>
      </c>
      <c r="O349" s="863">
        <v>184</v>
      </c>
      <c r="P349" s="264">
        <v>50</v>
      </c>
      <c r="Q349" s="253">
        <v>6450</v>
      </c>
      <c r="R349" s="253">
        <f t="shared" si="121"/>
        <v>1186800</v>
      </c>
      <c r="S349" s="258">
        <v>15</v>
      </c>
      <c r="T349" s="259">
        <v>0.2</v>
      </c>
      <c r="U349" s="253">
        <f t="shared" si="126"/>
        <v>237360</v>
      </c>
      <c r="V349" s="253">
        <f t="shared" si="127"/>
        <v>949440</v>
      </c>
      <c r="W349" s="253">
        <f t="shared" si="128"/>
        <v>995440</v>
      </c>
      <c r="X349" s="253">
        <f t="shared" si="129"/>
        <v>972440</v>
      </c>
      <c r="Y349" s="863">
        <v>50</v>
      </c>
      <c r="Z349" s="257">
        <v>0</v>
      </c>
      <c r="AA349" s="284">
        <v>0</v>
      </c>
    </row>
    <row r="350" spans="1:30" x14ac:dyDescent="0.45">
      <c r="A350" s="1042"/>
      <c r="B350" s="1042"/>
      <c r="C350" s="1042"/>
      <c r="D350" s="1042"/>
      <c r="E350" s="1042"/>
      <c r="F350" s="1045"/>
      <c r="G350" s="1042"/>
      <c r="H350" s="1033"/>
      <c r="I350" s="863">
        <v>1000</v>
      </c>
      <c r="J350" s="310">
        <v>46000</v>
      </c>
      <c r="L350" s="863" t="s">
        <v>925</v>
      </c>
      <c r="M350" s="863" t="s">
        <v>872</v>
      </c>
      <c r="N350" s="256" t="s">
        <v>1006</v>
      </c>
      <c r="O350" s="863">
        <v>184</v>
      </c>
      <c r="P350" s="264">
        <v>50</v>
      </c>
      <c r="Q350" s="253">
        <v>6450</v>
      </c>
      <c r="R350" s="253">
        <f t="shared" si="121"/>
        <v>1186800</v>
      </c>
      <c r="S350" s="258">
        <v>15</v>
      </c>
      <c r="T350" s="259">
        <v>0.2</v>
      </c>
      <c r="U350" s="253">
        <f t="shared" si="126"/>
        <v>237360</v>
      </c>
      <c r="V350" s="253">
        <f t="shared" si="127"/>
        <v>949440</v>
      </c>
      <c r="W350" s="253">
        <f t="shared" si="128"/>
        <v>995440</v>
      </c>
      <c r="X350" s="253">
        <f t="shared" si="129"/>
        <v>972440</v>
      </c>
      <c r="Y350" s="863">
        <v>50</v>
      </c>
      <c r="Z350" s="257">
        <v>0</v>
      </c>
      <c r="AA350" s="284">
        <v>0</v>
      </c>
    </row>
    <row r="351" spans="1:30" x14ac:dyDescent="0.45">
      <c r="A351" s="863">
        <v>650</v>
      </c>
      <c r="B351" s="863" t="s">
        <v>26</v>
      </c>
      <c r="C351" s="863">
        <v>28552</v>
      </c>
      <c r="D351" s="863">
        <v>0</v>
      </c>
      <c r="E351" s="863">
        <v>0</v>
      </c>
      <c r="F351" s="262">
        <v>50</v>
      </c>
      <c r="G351" s="863">
        <v>2</v>
      </c>
      <c r="H351" s="264">
        <v>50</v>
      </c>
      <c r="I351" s="863">
        <v>1000</v>
      </c>
      <c r="J351" s="310">
        <f t="shared" si="118"/>
        <v>50000</v>
      </c>
      <c r="K351" s="256">
        <v>1</v>
      </c>
      <c r="L351" s="863" t="s">
        <v>903</v>
      </c>
      <c r="M351" s="863" t="s">
        <v>872</v>
      </c>
      <c r="N351" s="256" t="s">
        <v>1006</v>
      </c>
      <c r="O351" s="863">
        <v>200</v>
      </c>
      <c r="P351" s="264">
        <v>100</v>
      </c>
      <c r="Q351" s="253">
        <v>6450</v>
      </c>
      <c r="R351" s="253">
        <f t="shared" si="121"/>
        <v>1290000</v>
      </c>
      <c r="S351" s="258">
        <v>23</v>
      </c>
      <c r="T351" s="259">
        <v>0.36</v>
      </c>
      <c r="U351" s="253">
        <f t="shared" si="126"/>
        <v>464400</v>
      </c>
      <c r="V351" s="253">
        <f t="shared" si="127"/>
        <v>825600</v>
      </c>
      <c r="W351" s="253">
        <f t="shared" si="128"/>
        <v>875600</v>
      </c>
      <c r="X351" s="253">
        <f t="shared" si="128"/>
        <v>875601</v>
      </c>
      <c r="Y351" s="863">
        <v>50</v>
      </c>
      <c r="Z351" s="257">
        <v>0</v>
      </c>
      <c r="AA351" s="284">
        <v>0</v>
      </c>
    </row>
    <row r="352" spans="1:30" x14ac:dyDescent="0.45">
      <c r="A352" s="863">
        <v>651</v>
      </c>
      <c r="B352" s="863" t="s">
        <v>26</v>
      </c>
      <c r="C352" s="863">
        <v>28075</v>
      </c>
      <c r="D352" s="863">
        <v>0</v>
      </c>
      <c r="E352" s="863">
        <v>0</v>
      </c>
      <c r="F352" s="262">
        <v>62</v>
      </c>
      <c r="G352" s="863">
        <v>4</v>
      </c>
      <c r="H352" s="264">
        <v>62</v>
      </c>
      <c r="I352" s="863">
        <v>1000</v>
      </c>
      <c r="J352" s="310">
        <f t="shared" si="118"/>
        <v>62000</v>
      </c>
      <c r="K352" s="256">
        <v>1</v>
      </c>
      <c r="L352" s="863"/>
      <c r="N352" s="256" t="s">
        <v>1011</v>
      </c>
      <c r="V352" s="253">
        <f t="shared" si="127"/>
        <v>0</v>
      </c>
      <c r="W352" s="253">
        <v>62000</v>
      </c>
      <c r="X352" s="253">
        <v>62000</v>
      </c>
      <c r="Y352" s="863">
        <v>0</v>
      </c>
      <c r="Z352" s="253">
        <v>62000</v>
      </c>
      <c r="AA352" s="284">
        <v>0.3</v>
      </c>
      <c r="AD352" s="248"/>
    </row>
    <row r="353" spans="1:30" x14ac:dyDescent="0.45">
      <c r="A353" s="863">
        <v>652</v>
      </c>
      <c r="B353" s="863" t="s">
        <v>26</v>
      </c>
      <c r="C353" s="863">
        <v>29995</v>
      </c>
      <c r="D353" s="863">
        <v>0</v>
      </c>
      <c r="E353" s="863">
        <v>1</v>
      </c>
      <c r="F353" s="262">
        <v>31</v>
      </c>
      <c r="G353" s="863">
        <v>4</v>
      </c>
      <c r="H353" s="264">
        <v>131</v>
      </c>
      <c r="I353" s="863">
        <v>1000</v>
      </c>
      <c r="J353" s="310">
        <f t="shared" si="118"/>
        <v>131000</v>
      </c>
      <c r="K353" s="256">
        <v>1</v>
      </c>
      <c r="L353" s="863"/>
      <c r="N353" s="256" t="s">
        <v>1011</v>
      </c>
      <c r="V353" s="253">
        <f t="shared" si="127"/>
        <v>0</v>
      </c>
      <c r="W353" s="253">
        <v>131000</v>
      </c>
      <c r="X353" s="253">
        <v>131000</v>
      </c>
      <c r="Y353" s="863">
        <v>0</v>
      </c>
      <c r="Z353" s="253">
        <v>131000</v>
      </c>
      <c r="AA353" s="284">
        <v>0.3</v>
      </c>
      <c r="AD353" s="248"/>
    </row>
    <row r="354" spans="1:30" x14ac:dyDescent="0.45">
      <c r="A354" s="863">
        <v>653</v>
      </c>
      <c r="B354" s="863" t="s">
        <v>26</v>
      </c>
      <c r="C354" s="863">
        <v>28481</v>
      </c>
      <c r="D354" s="863">
        <v>0</v>
      </c>
      <c r="E354" s="863">
        <v>0</v>
      </c>
      <c r="F354" s="262">
        <v>74</v>
      </c>
      <c r="G354" s="863">
        <v>4</v>
      </c>
      <c r="H354" s="264">
        <v>74</v>
      </c>
      <c r="I354" s="863">
        <v>1000</v>
      </c>
      <c r="J354" s="310">
        <f t="shared" si="118"/>
        <v>74000</v>
      </c>
      <c r="K354" s="256">
        <v>1</v>
      </c>
      <c r="L354" s="863"/>
      <c r="N354" s="256" t="s">
        <v>1011</v>
      </c>
      <c r="V354" s="253">
        <f t="shared" si="127"/>
        <v>0</v>
      </c>
      <c r="W354" s="253">
        <v>74000</v>
      </c>
      <c r="X354" s="253">
        <v>74000</v>
      </c>
      <c r="Y354" s="863">
        <v>0</v>
      </c>
      <c r="Z354" s="253">
        <v>74000</v>
      </c>
      <c r="AA354" s="284">
        <v>0.3</v>
      </c>
      <c r="AD354" s="248"/>
    </row>
    <row r="355" spans="1:30" x14ac:dyDescent="0.45">
      <c r="A355" s="863">
        <v>654</v>
      </c>
      <c r="B355" s="863" t="s">
        <v>26</v>
      </c>
      <c r="C355" s="863">
        <v>43788</v>
      </c>
      <c r="D355" s="863">
        <v>9</v>
      </c>
      <c r="E355" s="863">
        <v>0</v>
      </c>
      <c r="F355" s="262">
        <v>73</v>
      </c>
      <c r="G355" s="263">
        <v>2</v>
      </c>
      <c r="H355" s="1032">
        <v>3673</v>
      </c>
      <c r="I355" s="863">
        <v>210</v>
      </c>
      <c r="J355" s="310">
        <f t="shared" si="118"/>
        <v>771330</v>
      </c>
      <c r="K355" s="256">
        <v>1</v>
      </c>
      <c r="L355" s="863" t="s">
        <v>903</v>
      </c>
      <c r="M355" s="863" t="s">
        <v>872</v>
      </c>
      <c r="N355" s="256" t="s">
        <v>1006</v>
      </c>
      <c r="O355" s="863">
        <v>90</v>
      </c>
      <c r="P355" s="264">
        <v>100</v>
      </c>
      <c r="Q355" s="253">
        <v>6450</v>
      </c>
      <c r="R355" s="253">
        <f t="shared" ref="R355:R356" si="130">O355*Q355</f>
        <v>580500</v>
      </c>
      <c r="S355" s="258">
        <v>5</v>
      </c>
      <c r="T355" s="259">
        <v>0.05</v>
      </c>
      <c r="U355" s="253">
        <f t="shared" ref="U355:U356" si="131">R355*T355</f>
        <v>29025</v>
      </c>
      <c r="V355" s="253">
        <f t="shared" si="127"/>
        <v>551475</v>
      </c>
      <c r="W355" s="253">
        <f t="shared" ref="W355:X356" si="132">V355+J355</f>
        <v>1322805</v>
      </c>
      <c r="X355" s="253">
        <f t="shared" si="132"/>
        <v>1322806</v>
      </c>
      <c r="Y355" s="863">
        <v>50</v>
      </c>
      <c r="Z355" s="257">
        <v>0</v>
      </c>
      <c r="AA355" s="284">
        <v>0</v>
      </c>
    </row>
    <row r="356" spans="1:30" x14ac:dyDescent="0.45">
      <c r="A356" s="863"/>
      <c r="D356" s="863"/>
      <c r="E356" s="863"/>
      <c r="F356" s="262"/>
      <c r="G356" s="863">
        <v>2</v>
      </c>
      <c r="H356" s="1033"/>
      <c r="J356" s="310">
        <v>771330</v>
      </c>
      <c r="K356" s="256">
        <v>2</v>
      </c>
      <c r="L356" s="863" t="s">
        <v>938</v>
      </c>
      <c r="M356" s="863" t="s">
        <v>872</v>
      </c>
      <c r="N356" s="256" t="s">
        <v>1006</v>
      </c>
      <c r="O356" s="863">
        <v>60</v>
      </c>
      <c r="P356" s="264">
        <v>100</v>
      </c>
      <c r="Q356" s="253">
        <v>2550</v>
      </c>
      <c r="R356" s="253">
        <f t="shared" si="130"/>
        <v>153000</v>
      </c>
      <c r="S356" s="258">
        <v>5</v>
      </c>
      <c r="T356" s="259">
        <v>0.05</v>
      </c>
      <c r="U356" s="253">
        <f t="shared" si="131"/>
        <v>7650</v>
      </c>
      <c r="V356" s="253">
        <f t="shared" si="127"/>
        <v>145350</v>
      </c>
      <c r="W356" s="253">
        <f t="shared" si="132"/>
        <v>916680</v>
      </c>
      <c r="X356" s="253">
        <f t="shared" si="132"/>
        <v>916682</v>
      </c>
      <c r="Y356" s="863">
        <v>50</v>
      </c>
      <c r="Z356" s="257">
        <v>0</v>
      </c>
      <c r="AA356" s="284">
        <v>0</v>
      </c>
    </row>
    <row r="357" spans="1:30" x14ac:dyDescent="0.45">
      <c r="A357" s="863"/>
      <c r="D357" s="863"/>
      <c r="E357" s="863"/>
      <c r="F357" s="262"/>
      <c r="G357" s="863">
        <v>1</v>
      </c>
      <c r="H357" s="867"/>
      <c r="J357" s="310">
        <v>771330</v>
      </c>
      <c r="K357" s="256">
        <v>3</v>
      </c>
      <c r="L357" s="863"/>
      <c r="N357" s="256" t="s">
        <v>1009</v>
      </c>
      <c r="O357" s="863">
        <v>14542</v>
      </c>
      <c r="V357" s="253">
        <f t="shared" si="127"/>
        <v>0</v>
      </c>
      <c r="W357" s="253">
        <v>763455</v>
      </c>
      <c r="X357" s="253">
        <v>763455</v>
      </c>
      <c r="Y357" s="863">
        <v>50</v>
      </c>
      <c r="Z357" s="257">
        <v>0</v>
      </c>
      <c r="AA357" s="284">
        <v>0</v>
      </c>
    </row>
    <row r="358" spans="1:30" x14ac:dyDescent="0.45">
      <c r="A358" s="863">
        <v>655</v>
      </c>
      <c r="B358" s="863" t="s">
        <v>26</v>
      </c>
      <c r="C358" s="863">
        <v>30345</v>
      </c>
      <c r="D358" s="863">
        <v>2</v>
      </c>
      <c r="E358" s="863">
        <v>0</v>
      </c>
      <c r="F358" s="262">
        <v>64</v>
      </c>
      <c r="H358" s="257">
        <v>864</v>
      </c>
      <c r="I358" s="863">
        <v>400</v>
      </c>
      <c r="J358" s="310">
        <f t="shared" si="118"/>
        <v>345600</v>
      </c>
      <c r="K358" s="256">
        <v>1</v>
      </c>
      <c r="N358" s="256" t="s">
        <v>1032</v>
      </c>
      <c r="V358" s="253">
        <f t="shared" si="127"/>
        <v>0</v>
      </c>
      <c r="W358" s="253">
        <v>345600</v>
      </c>
      <c r="X358" s="253">
        <v>345600</v>
      </c>
      <c r="Y358" s="863">
        <v>50</v>
      </c>
      <c r="Z358" s="266" t="s">
        <v>1023</v>
      </c>
      <c r="AA358" s="284" t="s">
        <v>1023</v>
      </c>
    </row>
    <row r="359" spans="1:30" x14ac:dyDescent="0.45">
      <c r="A359" s="863">
        <v>656</v>
      </c>
      <c r="B359" s="863" t="s">
        <v>26</v>
      </c>
      <c r="C359" s="863">
        <v>43789</v>
      </c>
      <c r="D359" s="863">
        <v>2</v>
      </c>
      <c r="E359" s="863">
        <v>0</v>
      </c>
      <c r="F359" s="262">
        <v>0</v>
      </c>
      <c r="G359" s="256">
        <v>1</v>
      </c>
      <c r="H359" s="257">
        <v>800</v>
      </c>
      <c r="I359" s="863">
        <v>130</v>
      </c>
      <c r="J359" s="310">
        <f t="shared" si="118"/>
        <v>104000</v>
      </c>
      <c r="K359" s="256">
        <v>1</v>
      </c>
      <c r="N359" s="256" t="s">
        <v>1009</v>
      </c>
      <c r="V359" s="253">
        <f t="shared" si="127"/>
        <v>0</v>
      </c>
      <c r="W359" s="253">
        <v>104000</v>
      </c>
      <c r="X359" s="253">
        <v>104000</v>
      </c>
      <c r="Y359" s="863">
        <v>50</v>
      </c>
      <c r="Z359" s="257">
        <v>0</v>
      </c>
      <c r="AA359" s="284">
        <v>0</v>
      </c>
    </row>
    <row r="360" spans="1:30" x14ac:dyDescent="0.45">
      <c r="A360" s="863">
        <v>657</v>
      </c>
      <c r="B360" s="863" t="s">
        <v>26</v>
      </c>
      <c r="C360" s="863">
        <v>55557</v>
      </c>
      <c r="D360" s="863">
        <v>0</v>
      </c>
      <c r="E360" s="863">
        <v>1</v>
      </c>
      <c r="F360" s="262">
        <v>32</v>
      </c>
      <c r="G360" s="256">
        <v>1</v>
      </c>
      <c r="H360" s="257">
        <v>132</v>
      </c>
      <c r="I360" s="863">
        <v>400</v>
      </c>
      <c r="J360" s="310">
        <f t="shared" si="118"/>
        <v>52800</v>
      </c>
      <c r="K360" s="256">
        <v>1</v>
      </c>
      <c r="N360" s="256" t="s">
        <v>1009</v>
      </c>
      <c r="V360" s="253">
        <f t="shared" si="127"/>
        <v>0</v>
      </c>
      <c r="W360" s="253">
        <v>52800</v>
      </c>
      <c r="X360" s="253">
        <v>52800</v>
      </c>
      <c r="Y360" s="863">
        <v>50</v>
      </c>
      <c r="Z360" s="257">
        <v>0</v>
      </c>
      <c r="AA360" s="284">
        <v>0</v>
      </c>
    </row>
    <row r="361" spans="1:30" x14ac:dyDescent="0.45">
      <c r="A361" s="863">
        <v>658</v>
      </c>
      <c r="B361" s="863" t="s">
        <v>26</v>
      </c>
      <c r="C361" s="863">
        <v>43786</v>
      </c>
      <c r="D361" s="863">
        <v>0</v>
      </c>
      <c r="E361" s="863">
        <v>1</v>
      </c>
      <c r="F361" s="262">
        <v>85</v>
      </c>
      <c r="G361" s="256">
        <v>1</v>
      </c>
      <c r="H361" s="257">
        <v>185</v>
      </c>
      <c r="I361" s="863">
        <v>500</v>
      </c>
      <c r="J361" s="310">
        <f t="shared" si="118"/>
        <v>92500</v>
      </c>
      <c r="K361" s="256">
        <v>1</v>
      </c>
      <c r="N361" s="256" t="s">
        <v>1009</v>
      </c>
      <c r="V361" s="253">
        <f t="shared" si="127"/>
        <v>0</v>
      </c>
      <c r="W361" s="253">
        <v>92500</v>
      </c>
      <c r="X361" s="253">
        <v>92500</v>
      </c>
      <c r="Y361" s="863">
        <v>50</v>
      </c>
      <c r="Z361" s="257">
        <v>0</v>
      </c>
      <c r="AA361" s="284">
        <v>0</v>
      </c>
    </row>
    <row r="362" spans="1:30" x14ac:dyDescent="0.45">
      <c r="A362" s="863">
        <v>659</v>
      </c>
      <c r="B362" s="863" t="s">
        <v>26</v>
      </c>
      <c r="C362" s="863">
        <v>18855</v>
      </c>
      <c r="D362" s="863">
        <v>9</v>
      </c>
      <c r="E362" s="863">
        <v>0</v>
      </c>
      <c r="F362" s="262">
        <v>33</v>
      </c>
      <c r="G362" s="256">
        <v>1</v>
      </c>
      <c r="H362" s="257">
        <v>3633</v>
      </c>
      <c r="I362" s="863">
        <v>130</v>
      </c>
      <c r="J362" s="310">
        <f t="shared" si="118"/>
        <v>472290</v>
      </c>
      <c r="K362" s="256">
        <v>1</v>
      </c>
      <c r="N362" s="256" t="s">
        <v>1009</v>
      </c>
      <c r="V362" s="253">
        <f t="shared" si="127"/>
        <v>0</v>
      </c>
      <c r="W362" s="253">
        <v>472290</v>
      </c>
      <c r="X362" s="253">
        <v>472290</v>
      </c>
      <c r="Y362" s="863">
        <v>50</v>
      </c>
      <c r="Z362" s="257">
        <v>0</v>
      </c>
      <c r="AA362" s="284">
        <v>0</v>
      </c>
    </row>
    <row r="363" spans="1:30" x14ac:dyDescent="0.45">
      <c r="A363" s="863">
        <v>660</v>
      </c>
      <c r="B363" s="863" t="s">
        <v>26</v>
      </c>
      <c r="C363" s="863">
        <v>66889</v>
      </c>
      <c r="D363" s="863">
        <v>0</v>
      </c>
      <c r="E363" s="863">
        <v>1</v>
      </c>
      <c r="F363" s="262">
        <v>14</v>
      </c>
      <c r="G363" s="256">
        <v>1</v>
      </c>
      <c r="H363" s="257">
        <v>114</v>
      </c>
      <c r="I363" s="863">
        <v>130</v>
      </c>
      <c r="J363" s="310">
        <f t="shared" si="118"/>
        <v>14820</v>
      </c>
      <c r="K363" s="256">
        <v>1</v>
      </c>
      <c r="N363" s="256" t="s">
        <v>1009</v>
      </c>
      <c r="V363" s="253">
        <f t="shared" si="127"/>
        <v>0</v>
      </c>
      <c r="W363" s="253">
        <v>14820</v>
      </c>
      <c r="X363" s="253">
        <v>14820</v>
      </c>
      <c r="Y363" s="863">
        <v>50</v>
      </c>
      <c r="Z363" s="257">
        <v>0</v>
      </c>
      <c r="AA363" s="284">
        <v>0</v>
      </c>
    </row>
    <row r="364" spans="1:30" x14ac:dyDescent="0.45">
      <c r="A364" s="863">
        <v>661</v>
      </c>
      <c r="B364" s="863" t="s">
        <v>26</v>
      </c>
      <c r="C364" s="863">
        <v>77574</v>
      </c>
      <c r="D364" s="863">
        <v>0</v>
      </c>
      <c r="E364" s="863">
        <v>1</v>
      </c>
      <c r="F364" s="262">
        <v>66</v>
      </c>
      <c r="G364" s="256">
        <v>1</v>
      </c>
      <c r="H364" s="257">
        <v>166</v>
      </c>
      <c r="I364" s="863">
        <v>130</v>
      </c>
      <c r="J364" s="310">
        <f t="shared" si="118"/>
        <v>21580</v>
      </c>
      <c r="K364" s="256">
        <v>1</v>
      </c>
      <c r="N364" s="256" t="s">
        <v>1009</v>
      </c>
      <c r="W364" s="253">
        <v>21580</v>
      </c>
      <c r="X364" s="253">
        <v>21580</v>
      </c>
      <c r="Y364" s="863">
        <v>50</v>
      </c>
      <c r="Z364" s="257">
        <v>0</v>
      </c>
      <c r="AA364" s="284">
        <v>0</v>
      </c>
    </row>
    <row r="365" spans="1:30" x14ac:dyDescent="0.45">
      <c r="A365" s="863">
        <v>662</v>
      </c>
      <c r="B365" s="863" t="s">
        <v>26</v>
      </c>
      <c r="C365" s="863">
        <v>78432</v>
      </c>
      <c r="D365" s="863">
        <v>1</v>
      </c>
      <c r="E365" s="863">
        <v>0</v>
      </c>
      <c r="F365" s="262">
        <v>0</v>
      </c>
      <c r="G365" s="256">
        <v>1</v>
      </c>
      <c r="H365" s="257">
        <v>400</v>
      </c>
      <c r="I365" s="863">
        <v>200</v>
      </c>
      <c r="J365" s="310">
        <f t="shared" si="118"/>
        <v>80000</v>
      </c>
      <c r="K365" s="256">
        <v>1</v>
      </c>
      <c r="N365" s="256" t="s">
        <v>1009</v>
      </c>
      <c r="W365" s="253">
        <v>80000</v>
      </c>
      <c r="X365" s="253">
        <v>80000</v>
      </c>
      <c r="Y365" s="863">
        <v>50</v>
      </c>
      <c r="Z365" s="257">
        <v>0</v>
      </c>
      <c r="AA365" s="284">
        <v>0</v>
      </c>
    </row>
    <row r="366" spans="1:30" x14ac:dyDescent="0.45">
      <c r="A366" s="863">
        <v>663</v>
      </c>
      <c r="B366" s="863" t="s">
        <v>26</v>
      </c>
      <c r="C366" s="863">
        <v>39870</v>
      </c>
      <c r="D366" s="863">
        <v>14</v>
      </c>
      <c r="E366" s="863">
        <v>1</v>
      </c>
      <c r="F366" s="262">
        <v>62</v>
      </c>
      <c r="G366" s="256">
        <v>1</v>
      </c>
      <c r="H366" s="257">
        <v>5762</v>
      </c>
      <c r="I366" s="863">
        <v>170</v>
      </c>
      <c r="J366" s="310">
        <f t="shared" si="118"/>
        <v>979540</v>
      </c>
      <c r="K366" s="256">
        <v>1</v>
      </c>
      <c r="N366" s="256" t="s">
        <v>1009</v>
      </c>
      <c r="W366" s="253">
        <v>979540</v>
      </c>
      <c r="X366" s="253">
        <v>979540</v>
      </c>
      <c r="Y366" s="863">
        <v>50</v>
      </c>
      <c r="Z366" s="257">
        <v>0</v>
      </c>
      <c r="AA366" s="284">
        <v>0</v>
      </c>
    </row>
    <row r="367" spans="1:30" x14ac:dyDescent="0.45">
      <c r="A367" s="863">
        <v>664</v>
      </c>
      <c r="B367" s="863" t="s">
        <v>26</v>
      </c>
      <c r="C367" s="863">
        <v>77036</v>
      </c>
      <c r="D367" s="863">
        <v>5</v>
      </c>
      <c r="E367" s="863">
        <v>0</v>
      </c>
      <c r="F367" s="262">
        <v>64</v>
      </c>
      <c r="G367" s="256">
        <v>1</v>
      </c>
      <c r="H367" s="257">
        <v>2064</v>
      </c>
      <c r="I367" s="863">
        <v>150</v>
      </c>
      <c r="J367" s="310">
        <f t="shared" si="118"/>
        <v>309600</v>
      </c>
      <c r="K367" s="256">
        <v>1</v>
      </c>
      <c r="N367" s="256" t="s">
        <v>1009</v>
      </c>
      <c r="W367" s="253">
        <v>309600</v>
      </c>
      <c r="X367" s="253">
        <v>309600</v>
      </c>
      <c r="Y367" s="863">
        <v>50</v>
      </c>
      <c r="Z367" s="257">
        <v>0</v>
      </c>
      <c r="AA367" s="284">
        <v>0</v>
      </c>
    </row>
    <row r="368" spans="1:30" x14ac:dyDescent="0.45">
      <c r="A368" s="863">
        <v>665</v>
      </c>
      <c r="B368" s="863" t="s">
        <v>26</v>
      </c>
      <c r="C368" s="863">
        <v>65367</v>
      </c>
      <c r="D368" s="863">
        <v>6</v>
      </c>
      <c r="E368" s="863">
        <v>2</v>
      </c>
      <c r="F368" s="262">
        <v>78</v>
      </c>
      <c r="G368" s="256">
        <v>1</v>
      </c>
      <c r="H368" s="257">
        <v>2678</v>
      </c>
      <c r="I368" s="863">
        <v>170</v>
      </c>
      <c r="J368" s="310">
        <f t="shared" si="118"/>
        <v>455260</v>
      </c>
      <c r="K368" s="256">
        <v>1</v>
      </c>
      <c r="N368" s="256" t="s">
        <v>1009</v>
      </c>
      <c r="W368" s="253">
        <v>455260</v>
      </c>
      <c r="X368" s="253">
        <v>455260</v>
      </c>
      <c r="Y368" s="863">
        <v>50</v>
      </c>
      <c r="Z368" s="257">
        <v>0</v>
      </c>
      <c r="AA368" s="284">
        <v>0</v>
      </c>
    </row>
    <row r="369" spans="1:30" x14ac:dyDescent="0.45">
      <c r="A369" s="863">
        <v>666</v>
      </c>
      <c r="B369" s="863" t="s">
        <v>26</v>
      </c>
      <c r="C369" s="863">
        <v>52190</v>
      </c>
      <c r="D369" s="863">
        <v>0</v>
      </c>
      <c r="E369" s="863">
        <v>0</v>
      </c>
      <c r="F369" s="262">
        <v>50</v>
      </c>
      <c r="G369" s="256">
        <v>4</v>
      </c>
      <c r="H369" s="257">
        <v>50</v>
      </c>
      <c r="I369" s="863">
        <v>1000</v>
      </c>
      <c r="J369" s="310">
        <f t="shared" si="118"/>
        <v>50000</v>
      </c>
      <c r="K369" s="256">
        <v>1</v>
      </c>
      <c r="N369" s="256" t="s">
        <v>1011</v>
      </c>
      <c r="W369" s="253">
        <v>50000</v>
      </c>
      <c r="X369" s="253">
        <v>50000</v>
      </c>
      <c r="Y369" s="863">
        <v>0</v>
      </c>
      <c r="Z369" s="257">
        <v>50000</v>
      </c>
      <c r="AA369" s="284">
        <v>0.3</v>
      </c>
      <c r="AD369" s="248"/>
    </row>
    <row r="370" spans="1:30" x14ac:dyDescent="0.45">
      <c r="A370" s="863">
        <v>667</v>
      </c>
      <c r="B370" s="863" t="s">
        <v>26</v>
      </c>
      <c r="C370" s="863">
        <v>32564</v>
      </c>
      <c r="D370" s="863">
        <v>2</v>
      </c>
      <c r="E370" s="863">
        <v>3</v>
      </c>
      <c r="F370" s="262">
        <v>2</v>
      </c>
      <c r="G370" s="256">
        <v>1</v>
      </c>
      <c r="H370" s="257">
        <v>1102</v>
      </c>
      <c r="I370" s="863">
        <v>750</v>
      </c>
      <c r="J370" s="310">
        <f t="shared" si="118"/>
        <v>826500</v>
      </c>
      <c r="K370" s="256">
        <v>1</v>
      </c>
      <c r="N370" s="256" t="s">
        <v>1009</v>
      </c>
      <c r="W370" s="253">
        <v>826500</v>
      </c>
      <c r="X370" s="253">
        <v>826500</v>
      </c>
      <c r="Y370" s="863">
        <v>50</v>
      </c>
      <c r="Z370" s="257">
        <v>0</v>
      </c>
      <c r="AA370" s="284">
        <v>0</v>
      </c>
    </row>
    <row r="371" spans="1:30" x14ac:dyDescent="0.45">
      <c r="A371" s="863">
        <v>668</v>
      </c>
      <c r="B371" s="863" t="s">
        <v>26</v>
      </c>
      <c r="C371" s="863">
        <v>74997</v>
      </c>
      <c r="D371" s="863">
        <v>1</v>
      </c>
      <c r="E371" s="863">
        <v>0</v>
      </c>
      <c r="F371" s="262">
        <v>0</v>
      </c>
      <c r="G371" s="256">
        <v>2</v>
      </c>
      <c r="H371" s="257">
        <v>400</v>
      </c>
      <c r="I371" s="863">
        <v>750</v>
      </c>
      <c r="J371" s="310">
        <f t="shared" si="118"/>
        <v>300000</v>
      </c>
      <c r="K371" s="256">
        <v>1</v>
      </c>
      <c r="L371" s="863" t="s">
        <v>903</v>
      </c>
      <c r="M371" s="863" t="s">
        <v>872</v>
      </c>
      <c r="N371" s="256" t="s">
        <v>1006</v>
      </c>
      <c r="O371" s="863">
        <v>100</v>
      </c>
      <c r="P371" s="264">
        <v>100</v>
      </c>
      <c r="Q371" s="253">
        <v>6450</v>
      </c>
      <c r="R371" s="253">
        <f t="shared" ref="R371" si="133">O371*Q371</f>
        <v>645000</v>
      </c>
      <c r="S371" s="258">
        <v>5</v>
      </c>
      <c r="T371" s="259">
        <v>0.05</v>
      </c>
      <c r="U371" s="253">
        <f t="shared" ref="U371" si="134">R371*T371</f>
        <v>32250</v>
      </c>
      <c r="V371" s="253">
        <f t="shared" si="127"/>
        <v>612750</v>
      </c>
      <c r="W371" s="253">
        <v>612750</v>
      </c>
      <c r="X371" s="253">
        <f t="shared" ref="X371" si="135">W371+K371</f>
        <v>612751</v>
      </c>
      <c r="Y371" s="863">
        <v>50</v>
      </c>
      <c r="Z371" s="257">
        <v>0</v>
      </c>
      <c r="AA371" s="284">
        <v>0</v>
      </c>
    </row>
    <row r="372" spans="1:30" x14ac:dyDescent="0.45">
      <c r="A372" s="863">
        <v>669</v>
      </c>
      <c r="B372" s="863" t="s">
        <v>26</v>
      </c>
      <c r="C372" s="863">
        <v>32563</v>
      </c>
      <c r="D372" s="863">
        <v>1</v>
      </c>
      <c r="E372" s="863">
        <v>3</v>
      </c>
      <c r="F372" s="262">
        <v>83</v>
      </c>
      <c r="G372" s="256">
        <v>1</v>
      </c>
      <c r="H372" s="257">
        <v>783</v>
      </c>
      <c r="I372" s="863">
        <v>750</v>
      </c>
      <c r="J372" s="310">
        <f t="shared" si="118"/>
        <v>587250</v>
      </c>
      <c r="K372" s="256">
        <v>1</v>
      </c>
      <c r="N372" s="863" t="s">
        <v>1009</v>
      </c>
      <c r="W372" s="253">
        <v>587250</v>
      </c>
      <c r="X372" s="253">
        <v>587250</v>
      </c>
      <c r="Y372" s="863">
        <v>50</v>
      </c>
      <c r="Z372" s="257">
        <v>0</v>
      </c>
      <c r="AA372" s="284">
        <v>0</v>
      </c>
    </row>
    <row r="373" spans="1:30" x14ac:dyDescent="0.45">
      <c r="A373" s="863">
        <v>670</v>
      </c>
      <c r="B373" s="863" t="s">
        <v>26</v>
      </c>
      <c r="C373" s="863">
        <v>41391</v>
      </c>
      <c r="D373" s="863">
        <v>5</v>
      </c>
      <c r="E373" s="863">
        <v>0</v>
      </c>
      <c r="F373" s="262">
        <v>0</v>
      </c>
      <c r="G373" s="256">
        <v>1</v>
      </c>
      <c r="H373" s="257">
        <v>2000</v>
      </c>
      <c r="I373" s="863">
        <v>750</v>
      </c>
      <c r="J373" s="310">
        <f t="shared" si="118"/>
        <v>1500000</v>
      </c>
      <c r="K373" s="256">
        <v>1</v>
      </c>
      <c r="N373" s="863" t="s">
        <v>1009</v>
      </c>
      <c r="W373" s="253">
        <v>1500000</v>
      </c>
      <c r="X373" s="253">
        <v>1500000</v>
      </c>
      <c r="Y373" s="863">
        <v>50</v>
      </c>
      <c r="Z373" s="257">
        <v>0</v>
      </c>
      <c r="AA373" s="284">
        <v>0</v>
      </c>
    </row>
    <row r="374" spans="1:30" x14ac:dyDescent="0.45">
      <c r="A374" s="863">
        <v>671</v>
      </c>
      <c r="B374" s="863" t="s">
        <v>26</v>
      </c>
      <c r="C374" s="863">
        <v>26468</v>
      </c>
      <c r="D374" s="863">
        <v>20</v>
      </c>
      <c r="E374" s="863">
        <v>0</v>
      </c>
      <c r="F374" s="262">
        <v>0</v>
      </c>
      <c r="G374" s="256">
        <v>1</v>
      </c>
      <c r="H374" s="257">
        <v>8000</v>
      </c>
      <c r="I374" s="863">
        <v>410</v>
      </c>
      <c r="J374" s="310">
        <f t="shared" si="118"/>
        <v>3280000</v>
      </c>
      <c r="K374" s="256">
        <v>1</v>
      </c>
      <c r="N374" s="863" t="s">
        <v>1009</v>
      </c>
      <c r="W374" s="253">
        <v>3280000</v>
      </c>
      <c r="X374" s="253">
        <v>3280000</v>
      </c>
      <c r="Y374" s="863">
        <v>50</v>
      </c>
      <c r="Z374" s="257">
        <v>0</v>
      </c>
      <c r="AA374" s="284">
        <v>0</v>
      </c>
    </row>
    <row r="375" spans="1:30" x14ac:dyDescent="0.45">
      <c r="A375" s="863">
        <v>672</v>
      </c>
      <c r="B375" s="863" t="s">
        <v>26</v>
      </c>
      <c r="C375" s="863">
        <v>68874</v>
      </c>
      <c r="D375" s="863">
        <v>0</v>
      </c>
      <c r="E375" s="863">
        <v>2</v>
      </c>
      <c r="F375" s="262">
        <v>0</v>
      </c>
      <c r="G375" s="256">
        <v>2</v>
      </c>
      <c r="H375" s="257">
        <v>200</v>
      </c>
      <c r="I375" s="863">
        <v>1000</v>
      </c>
      <c r="J375" s="310">
        <f t="shared" si="118"/>
        <v>200000</v>
      </c>
      <c r="K375" s="256">
        <v>1</v>
      </c>
      <c r="L375" s="863" t="s">
        <v>903</v>
      </c>
      <c r="M375" s="863" t="s">
        <v>872</v>
      </c>
      <c r="N375" s="256" t="s">
        <v>1006</v>
      </c>
      <c r="O375" s="863">
        <v>300</v>
      </c>
      <c r="P375" s="264">
        <v>92.59</v>
      </c>
      <c r="Q375" s="253">
        <v>6450</v>
      </c>
      <c r="R375" s="253">
        <f t="shared" ref="R375:R376" si="136">O375*Q375</f>
        <v>1935000</v>
      </c>
      <c r="S375" s="258">
        <v>5</v>
      </c>
      <c r="T375" s="259">
        <v>0.05</v>
      </c>
      <c r="U375" s="253">
        <f t="shared" ref="U375:U376" si="137">R375*T375</f>
        <v>96750</v>
      </c>
      <c r="V375" s="253">
        <f t="shared" si="127"/>
        <v>1838250</v>
      </c>
      <c r="W375" s="253">
        <f t="shared" ref="W375:W376" si="138">V375+J375</f>
        <v>2038250</v>
      </c>
      <c r="X375" s="253">
        <f t="shared" ref="X375:X376" si="139">J375*P375%+V375</f>
        <v>2023430</v>
      </c>
      <c r="Y375" s="863">
        <v>50</v>
      </c>
      <c r="Z375" s="257">
        <v>0</v>
      </c>
      <c r="AA375" s="284">
        <v>0</v>
      </c>
    </row>
    <row r="376" spans="1:30" x14ac:dyDescent="0.45">
      <c r="A376" s="863"/>
      <c r="D376" s="863"/>
      <c r="E376" s="863"/>
      <c r="F376" s="262"/>
      <c r="G376" s="256">
        <v>3</v>
      </c>
      <c r="J376" s="310">
        <v>200000</v>
      </c>
      <c r="L376" s="863"/>
      <c r="N376" s="863" t="s">
        <v>1033</v>
      </c>
      <c r="O376" s="863">
        <v>24</v>
      </c>
      <c r="P376" s="264">
        <v>7.41</v>
      </c>
      <c r="Q376" s="253">
        <v>6450</v>
      </c>
      <c r="R376" s="253">
        <f t="shared" si="136"/>
        <v>154800</v>
      </c>
      <c r="S376" s="258">
        <v>5</v>
      </c>
      <c r="T376" s="259">
        <v>0.05</v>
      </c>
      <c r="U376" s="253">
        <f t="shared" si="137"/>
        <v>7740</v>
      </c>
      <c r="V376" s="253">
        <f t="shared" si="127"/>
        <v>147060</v>
      </c>
      <c r="W376" s="253">
        <f t="shared" si="138"/>
        <v>347060</v>
      </c>
      <c r="X376" s="253">
        <f t="shared" si="139"/>
        <v>161880</v>
      </c>
      <c r="Y376" s="863">
        <v>0</v>
      </c>
      <c r="Z376" s="310">
        <v>161880</v>
      </c>
      <c r="AA376" s="284">
        <v>0.3</v>
      </c>
      <c r="AD376" s="248"/>
    </row>
    <row r="377" spans="1:30" x14ac:dyDescent="0.45">
      <c r="A377" s="863">
        <v>673</v>
      </c>
      <c r="B377" s="863" t="s">
        <v>26</v>
      </c>
      <c r="C377" s="863">
        <v>41392</v>
      </c>
      <c r="D377" s="863">
        <v>3</v>
      </c>
      <c r="E377" s="863">
        <v>0</v>
      </c>
      <c r="F377" s="262">
        <v>0</v>
      </c>
      <c r="G377" s="256">
        <v>1</v>
      </c>
      <c r="H377" s="257">
        <v>1200</v>
      </c>
      <c r="I377" s="863">
        <v>630</v>
      </c>
      <c r="J377" s="310">
        <f t="shared" si="118"/>
        <v>756000</v>
      </c>
      <c r="L377" s="863"/>
      <c r="N377" s="863" t="s">
        <v>1009</v>
      </c>
      <c r="W377" s="253">
        <v>756000</v>
      </c>
      <c r="X377" s="253">
        <v>756000</v>
      </c>
      <c r="Y377" s="863">
        <v>50</v>
      </c>
      <c r="Z377" s="257">
        <v>0</v>
      </c>
      <c r="AA377" s="284">
        <v>0</v>
      </c>
    </row>
    <row r="378" spans="1:30" x14ac:dyDescent="0.45">
      <c r="A378" s="863">
        <v>674</v>
      </c>
      <c r="B378" s="863" t="s">
        <v>26</v>
      </c>
      <c r="C378" s="863">
        <v>71873</v>
      </c>
      <c r="D378" s="863">
        <v>1</v>
      </c>
      <c r="E378" s="863">
        <v>1</v>
      </c>
      <c r="F378" s="262">
        <v>0</v>
      </c>
      <c r="G378" s="256">
        <v>1</v>
      </c>
      <c r="H378" s="257">
        <v>500</v>
      </c>
      <c r="I378" s="863">
        <v>880</v>
      </c>
      <c r="J378" s="310">
        <f t="shared" si="118"/>
        <v>440000</v>
      </c>
      <c r="L378" s="863"/>
      <c r="N378" s="863" t="s">
        <v>1009</v>
      </c>
      <c r="W378" s="253">
        <v>440000</v>
      </c>
      <c r="X378" s="253">
        <v>440000</v>
      </c>
      <c r="Y378" s="863">
        <v>50</v>
      </c>
      <c r="Z378" s="257">
        <v>0</v>
      </c>
      <c r="AA378" s="284">
        <v>0</v>
      </c>
    </row>
    <row r="379" spans="1:30" x14ac:dyDescent="0.45">
      <c r="A379" s="863">
        <v>675</v>
      </c>
      <c r="B379" s="863" t="s">
        <v>26</v>
      </c>
      <c r="C379" s="863">
        <v>26467</v>
      </c>
      <c r="D379" s="863">
        <v>3</v>
      </c>
      <c r="E379" s="863">
        <v>2</v>
      </c>
      <c r="F379" s="262">
        <v>70</v>
      </c>
      <c r="G379" s="256">
        <v>2</v>
      </c>
      <c r="H379" s="1032">
        <v>1470</v>
      </c>
      <c r="I379" s="863">
        <v>410</v>
      </c>
      <c r="J379" s="310">
        <f t="shared" si="118"/>
        <v>602700</v>
      </c>
      <c r="K379" s="256">
        <v>1</v>
      </c>
      <c r="L379" s="863" t="s">
        <v>903</v>
      </c>
      <c r="M379" s="863" t="s">
        <v>872</v>
      </c>
      <c r="N379" s="256" t="s">
        <v>1006</v>
      </c>
      <c r="O379" s="863">
        <v>80</v>
      </c>
      <c r="P379" s="264">
        <v>100</v>
      </c>
      <c r="Q379" s="253">
        <v>6450</v>
      </c>
      <c r="R379" s="253">
        <f t="shared" ref="R379:R380" si="140">O379*Q379</f>
        <v>516000</v>
      </c>
      <c r="S379" s="258">
        <v>16</v>
      </c>
      <c r="T379" s="259">
        <v>0.2</v>
      </c>
      <c r="U379" s="253">
        <f t="shared" ref="U379:U380" si="141">R379*T379</f>
        <v>103200</v>
      </c>
      <c r="V379" s="253">
        <f t="shared" si="127"/>
        <v>412800</v>
      </c>
      <c r="W379" s="253">
        <f t="shared" ref="W379:X380" si="142">V379+J379</f>
        <v>1015500</v>
      </c>
      <c r="X379" s="253">
        <f t="shared" si="142"/>
        <v>1015501</v>
      </c>
      <c r="Y379" s="863">
        <v>50</v>
      </c>
      <c r="Z379" s="257">
        <v>0</v>
      </c>
      <c r="AA379" s="284">
        <v>0</v>
      </c>
    </row>
    <row r="380" spans="1:30" x14ac:dyDescent="0.45">
      <c r="A380" s="863"/>
      <c r="D380" s="863"/>
      <c r="E380" s="863"/>
      <c r="F380" s="262"/>
      <c r="G380" s="256">
        <v>2</v>
      </c>
      <c r="H380" s="1033"/>
      <c r="J380" s="310">
        <f t="shared" si="118"/>
        <v>0</v>
      </c>
      <c r="K380" s="256">
        <v>2</v>
      </c>
      <c r="L380" s="863" t="s">
        <v>903</v>
      </c>
      <c r="M380" s="863" t="s">
        <v>872</v>
      </c>
      <c r="N380" s="256" t="s">
        <v>1006</v>
      </c>
      <c r="O380" s="863">
        <v>154</v>
      </c>
      <c r="P380" s="264">
        <v>100</v>
      </c>
      <c r="Q380" s="253">
        <v>6450</v>
      </c>
      <c r="R380" s="253">
        <f t="shared" si="140"/>
        <v>993300</v>
      </c>
      <c r="S380" s="258">
        <v>16</v>
      </c>
      <c r="T380" s="259">
        <v>0.2</v>
      </c>
      <c r="U380" s="253">
        <f t="shared" si="141"/>
        <v>198660</v>
      </c>
      <c r="V380" s="253">
        <f t="shared" si="127"/>
        <v>794640</v>
      </c>
      <c r="W380" s="253">
        <f t="shared" si="142"/>
        <v>794640</v>
      </c>
      <c r="X380" s="253">
        <f t="shared" si="142"/>
        <v>794642</v>
      </c>
      <c r="Y380" s="863">
        <v>10</v>
      </c>
      <c r="Z380" s="257">
        <v>0</v>
      </c>
      <c r="AA380" s="284">
        <v>0</v>
      </c>
    </row>
    <row r="381" spans="1:30" x14ac:dyDescent="0.45">
      <c r="A381" s="863">
        <v>676</v>
      </c>
      <c r="B381" s="863" t="s">
        <v>26</v>
      </c>
      <c r="C381" s="863">
        <v>77018</v>
      </c>
      <c r="D381" s="863">
        <v>5</v>
      </c>
      <c r="E381" s="863">
        <v>0</v>
      </c>
      <c r="F381" s="262">
        <v>51</v>
      </c>
      <c r="G381" s="256">
        <v>1</v>
      </c>
      <c r="H381" s="257">
        <v>2051</v>
      </c>
      <c r="I381" s="863">
        <v>630</v>
      </c>
      <c r="J381" s="310">
        <f t="shared" si="118"/>
        <v>1292130</v>
      </c>
      <c r="K381" s="256">
        <v>1</v>
      </c>
      <c r="N381" s="863" t="s">
        <v>1009</v>
      </c>
      <c r="W381" s="253">
        <v>1292130</v>
      </c>
      <c r="X381" s="253">
        <v>1292130</v>
      </c>
      <c r="Y381" s="863">
        <v>50</v>
      </c>
      <c r="Z381" s="257">
        <v>0</v>
      </c>
      <c r="AA381" s="284">
        <v>0</v>
      </c>
    </row>
    <row r="382" spans="1:30" x14ac:dyDescent="0.45">
      <c r="A382" s="863">
        <v>677</v>
      </c>
      <c r="B382" s="863" t="s">
        <v>26</v>
      </c>
      <c r="C382" s="863">
        <v>37183</v>
      </c>
      <c r="D382" s="863">
        <v>4</v>
      </c>
      <c r="E382" s="863">
        <v>2</v>
      </c>
      <c r="F382" s="262">
        <v>17</v>
      </c>
      <c r="G382" s="256">
        <v>1</v>
      </c>
      <c r="H382" s="257">
        <v>1817</v>
      </c>
      <c r="I382" s="863">
        <v>410</v>
      </c>
      <c r="J382" s="310">
        <f t="shared" si="118"/>
        <v>744970</v>
      </c>
      <c r="K382" s="256">
        <v>1</v>
      </c>
      <c r="N382" s="863" t="s">
        <v>1009</v>
      </c>
      <c r="W382" s="253">
        <v>744970</v>
      </c>
      <c r="X382" s="253">
        <v>744970</v>
      </c>
      <c r="Y382" s="863">
        <v>50</v>
      </c>
      <c r="Z382" s="257">
        <v>0</v>
      </c>
      <c r="AA382" s="284">
        <v>0</v>
      </c>
    </row>
    <row r="383" spans="1:30" x14ac:dyDescent="0.45">
      <c r="A383" s="863">
        <v>678</v>
      </c>
      <c r="B383" s="863" t="s">
        <v>26</v>
      </c>
      <c r="C383" s="863">
        <v>37181</v>
      </c>
      <c r="D383" s="863">
        <v>2</v>
      </c>
      <c r="E383" s="863">
        <v>0</v>
      </c>
      <c r="F383" s="262">
        <v>0</v>
      </c>
      <c r="G383" s="256">
        <v>2</v>
      </c>
      <c r="H383" s="257">
        <v>800</v>
      </c>
      <c r="I383" s="863">
        <v>880</v>
      </c>
      <c r="J383" s="310">
        <f t="shared" si="118"/>
        <v>704000</v>
      </c>
      <c r="K383" s="256">
        <v>1</v>
      </c>
      <c r="L383" s="863" t="s">
        <v>903</v>
      </c>
      <c r="M383" s="863" t="s">
        <v>872</v>
      </c>
      <c r="N383" s="256" t="s">
        <v>1006</v>
      </c>
      <c r="O383" s="863">
        <v>594</v>
      </c>
      <c r="P383" s="264">
        <v>100</v>
      </c>
      <c r="Q383" s="253">
        <v>6450</v>
      </c>
      <c r="R383" s="253">
        <f t="shared" ref="R383:R385" si="143">O383*Q383</f>
        <v>3831300</v>
      </c>
      <c r="S383" s="258">
        <v>14</v>
      </c>
      <c r="T383" s="259">
        <v>0.18</v>
      </c>
      <c r="U383" s="253">
        <f t="shared" ref="U383:U385" si="144">R383*T383</f>
        <v>689634</v>
      </c>
      <c r="V383" s="253">
        <f t="shared" si="127"/>
        <v>3141666</v>
      </c>
      <c r="W383" s="253">
        <f t="shared" ref="W383:X385" si="145">V383+J383</f>
        <v>3845666</v>
      </c>
      <c r="X383" s="253">
        <f t="shared" ref="X383" si="146">J383*P383%+V383</f>
        <v>3845666</v>
      </c>
      <c r="Y383" s="863">
        <v>50</v>
      </c>
      <c r="Z383" s="257">
        <v>0</v>
      </c>
      <c r="AA383" s="284">
        <v>0</v>
      </c>
    </row>
    <row r="384" spans="1:30" x14ac:dyDescent="0.45">
      <c r="A384" s="863"/>
      <c r="D384" s="863"/>
      <c r="E384" s="863"/>
      <c r="F384" s="262"/>
      <c r="G384" s="256">
        <v>2</v>
      </c>
      <c r="J384" s="310">
        <f t="shared" si="118"/>
        <v>0</v>
      </c>
      <c r="K384" s="256">
        <v>2</v>
      </c>
      <c r="L384" s="863" t="s">
        <v>938</v>
      </c>
      <c r="M384" s="863" t="s">
        <v>875</v>
      </c>
      <c r="N384" s="256" t="s">
        <v>1006</v>
      </c>
      <c r="O384" s="863">
        <v>396</v>
      </c>
      <c r="P384" s="264">
        <v>100</v>
      </c>
      <c r="Q384" s="253">
        <v>2550</v>
      </c>
      <c r="R384" s="253">
        <f t="shared" si="143"/>
        <v>1009800</v>
      </c>
      <c r="S384" s="258">
        <v>20</v>
      </c>
      <c r="T384" s="259">
        <v>0.93</v>
      </c>
      <c r="U384" s="253">
        <f t="shared" si="144"/>
        <v>939114</v>
      </c>
      <c r="V384" s="253">
        <f t="shared" si="127"/>
        <v>70686</v>
      </c>
      <c r="W384" s="253">
        <f t="shared" si="145"/>
        <v>70686</v>
      </c>
      <c r="X384" s="253">
        <f t="shared" si="145"/>
        <v>70688</v>
      </c>
      <c r="Y384" s="863">
        <v>50</v>
      </c>
      <c r="Z384" s="257">
        <v>0</v>
      </c>
      <c r="AA384" s="284">
        <v>0</v>
      </c>
    </row>
    <row r="385" spans="1:31" x14ac:dyDescent="0.45">
      <c r="A385" s="863">
        <v>679</v>
      </c>
      <c r="B385" s="863" t="s">
        <v>26</v>
      </c>
      <c r="C385" s="863">
        <v>79332</v>
      </c>
      <c r="D385" s="863">
        <v>0</v>
      </c>
      <c r="E385" s="863">
        <v>1</v>
      </c>
      <c r="F385" s="262">
        <v>50</v>
      </c>
      <c r="G385" s="256">
        <v>2</v>
      </c>
      <c r="H385" s="257">
        <v>150</v>
      </c>
      <c r="I385" s="863">
        <v>230</v>
      </c>
      <c r="J385" s="310">
        <f t="shared" si="118"/>
        <v>34500</v>
      </c>
      <c r="K385" s="256">
        <v>1</v>
      </c>
      <c r="L385" s="863" t="s">
        <v>903</v>
      </c>
      <c r="M385" s="863" t="s">
        <v>888</v>
      </c>
      <c r="N385" s="256" t="s">
        <v>1006</v>
      </c>
      <c r="O385" s="863">
        <v>130</v>
      </c>
      <c r="P385" s="264">
        <v>100</v>
      </c>
      <c r="Q385" s="253">
        <v>6450</v>
      </c>
      <c r="R385" s="253">
        <f t="shared" si="143"/>
        <v>838500</v>
      </c>
      <c r="S385" s="258">
        <v>25</v>
      </c>
      <c r="T385" s="259">
        <v>0.75</v>
      </c>
      <c r="U385" s="253">
        <f t="shared" si="144"/>
        <v>628875</v>
      </c>
      <c r="V385" s="253">
        <f t="shared" si="127"/>
        <v>209625</v>
      </c>
      <c r="W385" s="253">
        <f t="shared" si="145"/>
        <v>244125</v>
      </c>
      <c r="X385" s="253">
        <f t="shared" si="145"/>
        <v>244126</v>
      </c>
      <c r="Y385" s="863">
        <v>50</v>
      </c>
      <c r="Z385" s="257">
        <v>0</v>
      </c>
      <c r="AA385" s="284">
        <v>0</v>
      </c>
    </row>
    <row r="386" spans="1:31" x14ac:dyDescent="0.45">
      <c r="A386" s="863">
        <v>680</v>
      </c>
      <c r="B386" s="863" t="s">
        <v>26</v>
      </c>
      <c r="C386" s="863">
        <v>31606</v>
      </c>
      <c r="D386" s="863">
        <v>12</v>
      </c>
      <c r="E386" s="863">
        <v>3</v>
      </c>
      <c r="F386" s="262">
        <v>24</v>
      </c>
      <c r="G386" s="256">
        <v>1</v>
      </c>
      <c r="H386" s="257">
        <v>5124</v>
      </c>
      <c r="I386" s="863">
        <v>630</v>
      </c>
      <c r="J386" s="310">
        <f t="shared" si="118"/>
        <v>3228120</v>
      </c>
      <c r="K386" s="256">
        <v>1</v>
      </c>
      <c r="L386" s="863"/>
      <c r="N386" s="863" t="s">
        <v>1009</v>
      </c>
      <c r="W386" s="253">
        <v>3228120</v>
      </c>
      <c r="X386" s="253">
        <v>3228120</v>
      </c>
      <c r="Y386" s="863">
        <v>50</v>
      </c>
      <c r="Z386" s="257">
        <v>0</v>
      </c>
      <c r="AA386" s="284">
        <v>0</v>
      </c>
    </row>
    <row r="387" spans="1:31" x14ac:dyDescent="0.45">
      <c r="A387" s="863">
        <v>681</v>
      </c>
      <c r="B387" s="863" t="s">
        <v>26</v>
      </c>
      <c r="C387" s="863">
        <v>79333</v>
      </c>
      <c r="D387" s="863">
        <v>0</v>
      </c>
      <c r="E387" s="863">
        <v>1</v>
      </c>
      <c r="F387" s="262">
        <v>50</v>
      </c>
      <c r="G387" s="256">
        <v>1</v>
      </c>
      <c r="H387" s="257">
        <v>150</v>
      </c>
      <c r="I387" s="863">
        <v>230</v>
      </c>
      <c r="J387" s="310">
        <f t="shared" si="118"/>
        <v>34500</v>
      </c>
      <c r="K387" s="256">
        <v>1</v>
      </c>
      <c r="L387" s="863"/>
      <c r="N387" s="863" t="s">
        <v>1009</v>
      </c>
      <c r="W387" s="253">
        <v>34500</v>
      </c>
      <c r="X387" s="253">
        <v>34500</v>
      </c>
      <c r="Y387" s="863">
        <v>50</v>
      </c>
      <c r="Z387" s="257">
        <v>0</v>
      </c>
      <c r="AA387" s="284">
        <v>0</v>
      </c>
    </row>
    <row r="388" spans="1:31" x14ac:dyDescent="0.45">
      <c r="A388" s="863">
        <v>682</v>
      </c>
      <c r="B388" s="863" t="s">
        <v>26</v>
      </c>
      <c r="C388" s="863">
        <v>79334</v>
      </c>
      <c r="D388" s="863">
        <v>0</v>
      </c>
      <c r="E388" s="863">
        <v>1</v>
      </c>
      <c r="F388" s="262">
        <v>15</v>
      </c>
      <c r="G388" s="256">
        <v>1</v>
      </c>
      <c r="H388" s="257">
        <v>115</v>
      </c>
      <c r="I388" s="863">
        <v>230</v>
      </c>
      <c r="J388" s="310">
        <f t="shared" si="118"/>
        <v>26450</v>
      </c>
      <c r="K388" s="256">
        <v>1</v>
      </c>
      <c r="L388" s="863"/>
      <c r="N388" s="863" t="s">
        <v>1009</v>
      </c>
      <c r="W388" s="253">
        <v>26450</v>
      </c>
      <c r="X388" s="253">
        <v>26450</v>
      </c>
      <c r="Y388" s="863">
        <v>50</v>
      </c>
      <c r="Z388" s="257">
        <v>0</v>
      </c>
      <c r="AA388" s="284">
        <v>0</v>
      </c>
    </row>
    <row r="389" spans="1:31" x14ac:dyDescent="0.45">
      <c r="A389" s="863">
        <v>683</v>
      </c>
      <c r="B389" s="863" t="s">
        <v>26</v>
      </c>
      <c r="C389" s="863">
        <v>31611</v>
      </c>
      <c r="D389" s="863">
        <v>7</v>
      </c>
      <c r="E389" s="863">
        <v>3</v>
      </c>
      <c r="F389" s="262">
        <v>39</v>
      </c>
      <c r="G389" s="256">
        <v>2</v>
      </c>
      <c r="H389" s="257">
        <v>3139</v>
      </c>
      <c r="I389" s="863">
        <v>170</v>
      </c>
      <c r="J389" s="310">
        <f t="shared" si="118"/>
        <v>533630</v>
      </c>
      <c r="K389" s="256">
        <v>1</v>
      </c>
      <c r="L389" s="863" t="s">
        <v>902</v>
      </c>
      <c r="M389" s="863" t="s">
        <v>872</v>
      </c>
      <c r="N389" s="256" t="s">
        <v>1006</v>
      </c>
      <c r="O389" s="863">
        <v>760</v>
      </c>
      <c r="P389" s="264">
        <v>100</v>
      </c>
      <c r="Q389" s="253">
        <v>6550</v>
      </c>
      <c r="R389" s="253">
        <f t="shared" ref="R389" si="147">O389*Q389</f>
        <v>4978000</v>
      </c>
      <c r="S389" s="258">
        <v>25</v>
      </c>
      <c r="T389" s="259">
        <v>0.4</v>
      </c>
      <c r="U389" s="253">
        <f t="shared" ref="U389" si="148">R389*T389</f>
        <v>1991200</v>
      </c>
      <c r="V389" s="253">
        <f t="shared" si="127"/>
        <v>2986800</v>
      </c>
      <c r="W389" s="253">
        <f t="shared" ref="W389:X389" si="149">V389+J389</f>
        <v>3520430</v>
      </c>
      <c r="X389" s="253">
        <f t="shared" si="149"/>
        <v>3520431</v>
      </c>
      <c r="Y389" s="863">
        <v>50</v>
      </c>
      <c r="Z389" s="257">
        <v>0</v>
      </c>
      <c r="AA389" s="284">
        <v>0</v>
      </c>
    </row>
    <row r="390" spans="1:31" x14ac:dyDescent="0.45">
      <c r="A390" s="863">
        <v>684</v>
      </c>
      <c r="B390" s="863" t="s">
        <v>26</v>
      </c>
      <c r="C390" s="863">
        <v>78905</v>
      </c>
      <c r="D390" s="863">
        <v>1</v>
      </c>
      <c r="E390" s="863">
        <v>0</v>
      </c>
      <c r="F390" s="262">
        <v>0</v>
      </c>
      <c r="G390" s="256">
        <v>1</v>
      </c>
      <c r="H390" s="257">
        <v>400</v>
      </c>
      <c r="I390" s="863">
        <v>170</v>
      </c>
      <c r="J390" s="310">
        <f t="shared" si="118"/>
        <v>68000</v>
      </c>
      <c r="K390" s="256">
        <v>1</v>
      </c>
      <c r="L390" s="863"/>
      <c r="N390" s="863" t="s">
        <v>1009</v>
      </c>
      <c r="W390" s="253">
        <v>68000</v>
      </c>
      <c r="X390" s="253">
        <v>68000</v>
      </c>
      <c r="Y390" s="863">
        <v>50</v>
      </c>
      <c r="Z390" s="257">
        <v>0</v>
      </c>
      <c r="AA390" s="284">
        <v>0</v>
      </c>
    </row>
    <row r="391" spans="1:31" x14ac:dyDescent="0.45">
      <c r="A391" s="863">
        <v>685</v>
      </c>
      <c r="B391" s="863" t="s">
        <v>26</v>
      </c>
      <c r="C391" s="863">
        <v>78906</v>
      </c>
      <c r="D391" s="863">
        <v>1</v>
      </c>
      <c r="E391" s="863">
        <v>0</v>
      </c>
      <c r="F391" s="262">
        <v>0</v>
      </c>
      <c r="G391" s="256">
        <v>1</v>
      </c>
      <c r="H391" s="257">
        <v>400</v>
      </c>
      <c r="I391" s="863">
        <v>170</v>
      </c>
      <c r="J391" s="310">
        <f t="shared" si="118"/>
        <v>68000</v>
      </c>
      <c r="K391" s="256">
        <v>1</v>
      </c>
      <c r="L391" s="863"/>
      <c r="N391" s="863" t="s">
        <v>1009</v>
      </c>
      <c r="W391" s="253">
        <v>68000</v>
      </c>
      <c r="X391" s="253">
        <v>68000</v>
      </c>
      <c r="Y391" s="863">
        <v>50</v>
      </c>
      <c r="Z391" s="257">
        <v>0</v>
      </c>
      <c r="AA391" s="284">
        <v>0</v>
      </c>
    </row>
    <row r="392" spans="1:31" x14ac:dyDescent="0.45">
      <c r="A392" s="863">
        <v>686</v>
      </c>
      <c r="B392" s="863" t="s">
        <v>26</v>
      </c>
      <c r="C392" s="863">
        <v>78907</v>
      </c>
      <c r="D392" s="863">
        <v>1</v>
      </c>
      <c r="E392" s="863">
        <v>0</v>
      </c>
      <c r="F392" s="262">
        <v>0</v>
      </c>
      <c r="G392" s="256">
        <v>1</v>
      </c>
      <c r="H392" s="257">
        <v>400</v>
      </c>
      <c r="I392" s="863">
        <v>170</v>
      </c>
      <c r="J392" s="310">
        <f t="shared" si="118"/>
        <v>68000</v>
      </c>
      <c r="K392" s="256">
        <v>1</v>
      </c>
      <c r="L392" s="863"/>
      <c r="N392" s="863" t="s">
        <v>1009</v>
      </c>
      <c r="W392" s="253">
        <v>68000</v>
      </c>
      <c r="X392" s="253">
        <v>68000</v>
      </c>
      <c r="Y392" s="863">
        <v>50</v>
      </c>
      <c r="Z392" s="257">
        <v>0</v>
      </c>
      <c r="AA392" s="284">
        <v>0</v>
      </c>
    </row>
    <row r="393" spans="1:31" x14ac:dyDescent="0.45">
      <c r="A393" s="863">
        <v>687</v>
      </c>
      <c r="B393" s="863" t="s">
        <v>26</v>
      </c>
      <c r="C393" s="863">
        <v>79359</v>
      </c>
      <c r="D393" s="863">
        <v>0</v>
      </c>
      <c r="E393" s="863">
        <v>3</v>
      </c>
      <c r="F393" s="262">
        <v>76</v>
      </c>
      <c r="G393" s="256">
        <v>2</v>
      </c>
      <c r="H393" s="257">
        <v>376</v>
      </c>
      <c r="I393" s="863">
        <v>200</v>
      </c>
      <c r="J393" s="310">
        <f t="shared" si="118"/>
        <v>75200</v>
      </c>
      <c r="K393" s="256">
        <v>1</v>
      </c>
      <c r="L393" s="863" t="s">
        <v>903</v>
      </c>
      <c r="M393" s="863" t="s">
        <v>875</v>
      </c>
      <c r="N393" s="256" t="s">
        <v>1006</v>
      </c>
      <c r="O393" s="863">
        <v>160</v>
      </c>
      <c r="P393" s="264">
        <v>100</v>
      </c>
      <c r="Q393" s="253">
        <v>6450</v>
      </c>
      <c r="R393" s="253">
        <f t="shared" ref="R393:R394" si="150">O393*Q393</f>
        <v>1032000</v>
      </c>
      <c r="S393" s="271">
        <v>3</v>
      </c>
      <c r="T393" s="259">
        <v>0.09</v>
      </c>
      <c r="U393" s="253">
        <f t="shared" ref="U393:U394" si="151">R393*T393</f>
        <v>92880</v>
      </c>
      <c r="V393" s="253">
        <f t="shared" si="127"/>
        <v>939120</v>
      </c>
      <c r="W393" s="253">
        <f t="shared" ref="W393:X394" si="152">V393+J393</f>
        <v>1014320</v>
      </c>
      <c r="X393" s="253">
        <f t="shared" si="152"/>
        <v>1014321</v>
      </c>
      <c r="Y393" s="863">
        <v>50</v>
      </c>
      <c r="Z393" s="257">
        <v>0</v>
      </c>
      <c r="AA393" s="284">
        <v>0</v>
      </c>
    </row>
    <row r="394" spans="1:31" x14ac:dyDescent="0.45">
      <c r="A394" s="863">
        <v>688</v>
      </c>
      <c r="B394" s="863" t="s">
        <v>26</v>
      </c>
      <c r="C394" s="863">
        <v>74789</v>
      </c>
      <c r="D394" s="863">
        <v>0</v>
      </c>
      <c r="E394" s="863">
        <v>1</v>
      </c>
      <c r="F394" s="262">
        <v>12</v>
      </c>
      <c r="G394" s="256">
        <v>2</v>
      </c>
      <c r="H394" s="257">
        <v>112</v>
      </c>
      <c r="I394" s="863">
        <v>230</v>
      </c>
      <c r="J394" s="310">
        <f t="shared" si="118"/>
        <v>25760</v>
      </c>
      <c r="K394" s="256">
        <v>1</v>
      </c>
      <c r="L394" s="863" t="s">
        <v>903</v>
      </c>
      <c r="M394" s="863" t="s">
        <v>872</v>
      </c>
      <c r="N394" s="256" t="s">
        <v>1006</v>
      </c>
      <c r="O394" s="863">
        <v>120</v>
      </c>
      <c r="P394" s="264">
        <v>100</v>
      </c>
      <c r="Q394" s="253">
        <v>6450</v>
      </c>
      <c r="R394" s="253">
        <f t="shared" si="150"/>
        <v>774000</v>
      </c>
      <c r="S394" s="258">
        <v>5</v>
      </c>
      <c r="T394" s="259">
        <v>0.05</v>
      </c>
      <c r="U394" s="253">
        <f t="shared" si="151"/>
        <v>38700</v>
      </c>
      <c r="V394" s="253">
        <f t="shared" si="127"/>
        <v>735300</v>
      </c>
      <c r="W394" s="253">
        <f t="shared" si="152"/>
        <v>761060</v>
      </c>
      <c r="X394" s="253">
        <f t="shared" si="152"/>
        <v>761061</v>
      </c>
      <c r="Y394" s="863">
        <v>50</v>
      </c>
      <c r="Z394" s="257">
        <v>0</v>
      </c>
      <c r="AA394" s="284">
        <v>0</v>
      </c>
    </row>
    <row r="395" spans="1:31" x14ac:dyDescent="0.45">
      <c r="A395" s="863">
        <v>689</v>
      </c>
      <c r="B395" s="863" t="s">
        <v>26</v>
      </c>
      <c r="C395" s="863">
        <v>79360</v>
      </c>
      <c r="D395" s="863">
        <v>0</v>
      </c>
      <c r="E395" s="863">
        <v>2</v>
      </c>
      <c r="F395" s="262">
        <v>22</v>
      </c>
      <c r="G395" s="256">
        <v>1</v>
      </c>
      <c r="H395" s="257">
        <v>222</v>
      </c>
      <c r="I395" s="863">
        <v>200</v>
      </c>
      <c r="J395" s="310">
        <f t="shared" si="118"/>
        <v>44400</v>
      </c>
      <c r="K395" s="256">
        <v>1</v>
      </c>
      <c r="L395" s="863"/>
      <c r="N395" s="863" t="s">
        <v>1009</v>
      </c>
      <c r="W395" s="253">
        <v>44400</v>
      </c>
      <c r="X395" s="253">
        <v>44400</v>
      </c>
      <c r="Y395" s="863">
        <v>50</v>
      </c>
      <c r="Z395" s="257">
        <v>0</v>
      </c>
      <c r="AA395" s="284">
        <v>0</v>
      </c>
    </row>
    <row r="396" spans="1:31" x14ac:dyDescent="0.45">
      <c r="A396" s="863">
        <v>690</v>
      </c>
      <c r="B396" s="863" t="s">
        <v>26</v>
      </c>
      <c r="C396" s="863">
        <v>67203</v>
      </c>
      <c r="D396" s="863">
        <v>13</v>
      </c>
      <c r="E396" s="863">
        <v>1</v>
      </c>
      <c r="F396" s="262">
        <v>80</v>
      </c>
      <c r="G396" s="256">
        <v>1</v>
      </c>
      <c r="H396" s="257">
        <v>5380</v>
      </c>
      <c r="I396" s="863">
        <v>170</v>
      </c>
      <c r="J396" s="310">
        <f t="shared" si="118"/>
        <v>914600</v>
      </c>
      <c r="K396" s="256">
        <v>1</v>
      </c>
      <c r="L396" s="863"/>
      <c r="N396" s="863" t="s">
        <v>1009</v>
      </c>
      <c r="W396" s="253">
        <v>914600</v>
      </c>
      <c r="X396" s="253">
        <v>914600</v>
      </c>
      <c r="Y396" s="863">
        <v>50</v>
      </c>
      <c r="Z396" s="257">
        <v>0</v>
      </c>
      <c r="AA396" s="284">
        <v>0</v>
      </c>
    </row>
    <row r="397" spans="1:31" x14ac:dyDescent="0.45">
      <c r="A397" s="863">
        <v>691</v>
      </c>
      <c r="B397" s="863" t="s">
        <v>26</v>
      </c>
      <c r="C397" s="863">
        <v>74788</v>
      </c>
      <c r="D397" s="863">
        <v>2</v>
      </c>
      <c r="E397" s="863">
        <v>0</v>
      </c>
      <c r="F397" s="262">
        <v>10</v>
      </c>
      <c r="G397" s="256">
        <v>2</v>
      </c>
      <c r="H397" s="1034">
        <v>810</v>
      </c>
      <c r="I397" s="863">
        <v>170</v>
      </c>
      <c r="J397" s="310">
        <f t="shared" si="118"/>
        <v>137700</v>
      </c>
      <c r="K397" s="256">
        <v>1</v>
      </c>
      <c r="L397" s="863" t="s">
        <v>908</v>
      </c>
      <c r="M397" s="863" t="s">
        <v>872</v>
      </c>
      <c r="N397" s="256" t="s">
        <v>1034</v>
      </c>
      <c r="O397" s="863">
        <v>162</v>
      </c>
      <c r="P397" s="264">
        <v>100</v>
      </c>
      <c r="Q397" s="253">
        <v>5550</v>
      </c>
      <c r="R397" s="253">
        <f t="shared" ref="R397:R407" si="153">O397*Q397</f>
        <v>899100</v>
      </c>
      <c r="S397" s="271">
        <v>14</v>
      </c>
      <c r="T397" s="259">
        <v>0.18</v>
      </c>
      <c r="U397" s="253">
        <f t="shared" ref="U397:U407" si="154">R397*T397</f>
        <v>161838</v>
      </c>
      <c r="V397" s="253">
        <f t="shared" si="127"/>
        <v>737262</v>
      </c>
      <c r="W397" s="253">
        <f t="shared" ref="W397:W407" si="155">V397+J397</f>
        <v>874962</v>
      </c>
      <c r="X397" s="253">
        <f t="shared" ref="X397:X407" si="156">J397*P397%+V397</f>
        <v>874962</v>
      </c>
      <c r="Y397" s="863">
        <v>0</v>
      </c>
      <c r="Z397" s="257">
        <v>874962</v>
      </c>
      <c r="AA397" s="284">
        <v>0.3</v>
      </c>
      <c r="AD397" s="248"/>
    </row>
    <row r="398" spans="1:31" x14ac:dyDescent="0.45">
      <c r="A398" s="863"/>
      <c r="D398" s="863"/>
      <c r="E398" s="863"/>
      <c r="F398" s="262"/>
      <c r="G398" s="256">
        <v>2</v>
      </c>
      <c r="H398" s="1035"/>
      <c r="J398" s="310">
        <f t="shared" ref="J398:J466" si="157">H398*I398</f>
        <v>0</v>
      </c>
      <c r="K398" s="256">
        <v>2</v>
      </c>
      <c r="L398" s="863" t="s">
        <v>903</v>
      </c>
      <c r="M398" s="863" t="s">
        <v>872</v>
      </c>
      <c r="N398" s="256" t="s">
        <v>1006</v>
      </c>
      <c r="O398" s="863">
        <v>120</v>
      </c>
      <c r="P398" s="264">
        <v>100</v>
      </c>
      <c r="Q398" s="253">
        <v>6450</v>
      </c>
      <c r="R398" s="253">
        <f t="shared" si="153"/>
        <v>774000</v>
      </c>
      <c r="S398" s="271">
        <v>9</v>
      </c>
      <c r="T398" s="259">
        <v>0.09</v>
      </c>
      <c r="U398" s="253">
        <f t="shared" si="154"/>
        <v>69660</v>
      </c>
      <c r="V398" s="253">
        <f t="shared" si="127"/>
        <v>704340</v>
      </c>
      <c r="W398" s="253">
        <f t="shared" si="155"/>
        <v>704340</v>
      </c>
      <c r="X398" s="253">
        <f t="shared" si="156"/>
        <v>704340</v>
      </c>
      <c r="Y398" s="863">
        <v>50</v>
      </c>
      <c r="Z398" s="257">
        <v>0</v>
      </c>
      <c r="AA398" s="284">
        <v>0</v>
      </c>
    </row>
    <row r="399" spans="1:31" s="24" customFormat="1" x14ac:dyDescent="0.45">
      <c r="A399" s="868">
        <v>692</v>
      </c>
      <c r="B399" s="868" t="s">
        <v>26</v>
      </c>
      <c r="C399" s="868">
        <v>40167</v>
      </c>
      <c r="D399" s="868">
        <v>2</v>
      </c>
      <c r="E399" s="868">
        <f>0</f>
        <v>0</v>
      </c>
      <c r="F399" s="869">
        <v>71</v>
      </c>
      <c r="G399" s="868">
        <v>1</v>
      </c>
      <c r="H399" s="868">
        <v>68.25</v>
      </c>
      <c r="I399" s="869">
        <v>130</v>
      </c>
      <c r="J399" s="310">
        <f>H399*I399</f>
        <v>8872.5</v>
      </c>
      <c r="K399" s="868">
        <v>1</v>
      </c>
      <c r="L399" s="896" t="s">
        <v>902</v>
      </c>
      <c r="M399" s="863" t="s">
        <v>872</v>
      </c>
      <c r="N399" s="256" t="s">
        <v>1006</v>
      </c>
      <c r="O399" s="868">
        <v>273</v>
      </c>
      <c r="P399" s="7">
        <v>25.92</v>
      </c>
      <c r="Q399" s="897">
        <v>6550</v>
      </c>
      <c r="R399" s="253">
        <f t="shared" si="153"/>
        <v>1788150</v>
      </c>
      <c r="S399" s="868">
        <v>23</v>
      </c>
      <c r="T399" s="898">
        <v>0.36</v>
      </c>
      <c r="U399" s="253">
        <f t="shared" si="154"/>
        <v>643734</v>
      </c>
      <c r="V399" s="253">
        <f t="shared" si="127"/>
        <v>1144416</v>
      </c>
      <c r="W399" s="253">
        <f t="shared" si="155"/>
        <v>1153288.5</v>
      </c>
      <c r="X399" s="253">
        <f t="shared" si="156"/>
        <v>1146715.7520000001</v>
      </c>
      <c r="Y399" s="863">
        <v>0</v>
      </c>
      <c r="Z399" s="257">
        <v>1149</v>
      </c>
      <c r="AA399" s="286">
        <v>0.02</v>
      </c>
      <c r="AB399" s="249"/>
      <c r="AC399" s="248"/>
      <c r="AD399" s="248"/>
      <c r="AE399" s="247"/>
    </row>
    <row r="400" spans="1:31" s="24" customFormat="1" x14ac:dyDescent="0.45">
      <c r="A400" s="868"/>
      <c r="B400" s="868"/>
      <c r="C400" s="868"/>
      <c r="D400" s="868"/>
      <c r="E400" s="868"/>
      <c r="F400" s="869"/>
      <c r="G400" s="868"/>
      <c r="H400" s="868">
        <v>9</v>
      </c>
      <c r="I400" s="869">
        <v>130</v>
      </c>
      <c r="J400" s="310">
        <f t="shared" ref="J400:J407" si="158">H400*I400</f>
        <v>1170</v>
      </c>
      <c r="K400" s="868">
        <v>2</v>
      </c>
      <c r="L400" s="896" t="s">
        <v>903</v>
      </c>
      <c r="M400" s="863" t="s">
        <v>872</v>
      </c>
      <c r="N400" s="256" t="s">
        <v>1006</v>
      </c>
      <c r="O400" s="868">
        <v>36</v>
      </c>
      <c r="P400" s="7">
        <v>3.14</v>
      </c>
      <c r="Q400" s="897">
        <v>6450</v>
      </c>
      <c r="R400" s="253">
        <f t="shared" si="153"/>
        <v>232200</v>
      </c>
      <c r="S400" s="868">
        <v>22</v>
      </c>
      <c r="T400" s="898">
        <v>0.34</v>
      </c>
      <c r="U400" s="253">
        <f t="shared" si="154"/>
        <v>78948</v>
      </c>
      <c r="V400" s="253">
        <f t="shared" si="127"/>
        <v>153252</v>
      </c>
      <c r="W400" s="253">
        <f t="shared" si="155"/>
        <v>154422</v>
      </c>
      <c r="X400" s="253">
        <f t="shared" si="156"/>
        <v>153288.73800000001</v>
      </c>
      <c r="Y400" s="863">
        <v>50</v>
      </c>
      <c r="Z400" s="257">
        <v>0</v>
      </c>
      <c r="AA400" s="286">
        <v>0</v>
      </c>
      <c r="AB400" s="249"/>
      <c r="AC400" s="248"/>
      <c r="AD400" s="248"/>
      <c r="AE400" s="247"/>
    </row>
    <row r="401" spans="1:31" s="24" customFormat="1" x14ac:dyDescent="0.45">
      <c r="A401" s="868"/>
      <c r="B401" s="868"/>
      <c r="C401" s="868"/>
      <c r="D401" s="868"/>
      <c r="E401" s="868"/>
      <c r="F401" s="869"/>
      <c r="G401" s="868"/>
      <c r="H401" s="868">
        <v>12</v>
      </c>
      <c r="I401" s="869">
        <v>130</v>
      </c>
      <c r="J401" s="310">
        <f t="shared" si="158"/>
        <v>1560</v>
      </c>
      <c r="K401" s="868">
        <v>3</v>
      </c>
      <c r="L401" s="896" t="s">
        <v>1022</v>
      </c>
      <c r="M401" s="863" t="s">
        <v>872</v>
      </c>
      <c r="N401" s="256" t="s">
        <v>12</v>
      </c>
      <c r="O401" s="868">
        <v>48</v>
      </c>
      <c r="P401" s="7">
        <v>4.55</v>
      </c>
      <c r="Q401" s="897">
        <v>6450</v>
      </c>
      <c r="R401" s="253">
        <f t="shared" si="153"/>
        <v>309600</v>
      </c>
      <c r="S401" s="868">
        <v>26</v>
      </c>
      <c r="T401" s="898">
        <v>0.42</v>
      </c>
      <c r="U401" s="253">
        <f t="shared" si="154"/>
        <v>130032</v>
      </c>
      <c r="V401" s="253">
        <f t="shared" si="127"/>
        <v>179568</v>
      </c>
      <c r="W401" s="253">
        <f t="shared" si="155"/>
        <v>181128</v>
      </c>
      <c r="X401" s="253">
        <f t="shared" si="156"/>
        <v>179638.98</v>
      </c>
      <c r="Y401" s="863">
        <v>0</v>
      </c>
      <c r="Z401" s="257">
        <v>184720</v>
      </c>
      <c r="AA401" s="286">
        <v>0.3</v>
      </c>
      <c r="AB401" s="249"/>
      <c r="AC401" s="248"/>
      <c r="AD401" s="248"/>
      <c r="AE401" s="247"/>
    </row>
    <row r="402" spans="1:31" s="24" customFormat="1" x14ac:dyDescent="0.45">
      <c r="A402" s="868"/>
      <c r="B402" s="868"/>
      <c r="C402" s="868"/>
      <c r="D402" s="868"/>
      <c r="E402" s="868"/>
      <c r="F402" s="869"/>
      <c r="G402" s="868"/>
      <c r="H402" s="868">
        <v>29.75</v>
      </c>
      <c r="I402" s="869">
        <v>130</v>
      </c>
      <c r="J402" s="310">
        <f t="shared" si="158"/>
        <v>3867.5</v>
      </c>
      <c r="K402" s="868">
        <v>4</v>
      </c>
      <c r="L402" s="896" t="s">
        <v>1022</v>
      </c>
      <c r="M402" s="863" t="s">
        <v>872</v>
      </c>
      <c r="N402" s="256" t="s">
        <v>12</v>
      </c>
      <c r="O402" s="868">
        <v>119</v>
      </c>
      <c r="P402" s="7">
        <v>11.3</v>
      </c>
      <c r="Q402" s="897">
        <v>6450</v>
      </c>
      <c r="R402" s="253">
        <f t="shared" si="153"/>
        <v>767550</v>
      </c>
      <c r="S402" s="868">
        <v>26</v>
      </c>
      <c r="T402" s="898">
        <v>0.42</v>
      </c>
      <c r="U402" s="253">
        <f t="shared" si="154"/>
        <v>322371</v>
      </c>
      <c r="V402" s="253">
        <f t="shared" si="127"/>
        <v>445179</v>
      </c>
      <c r="W402" s="253">
        <f t="shared" si="155"/>
        <v>449046.5</v>
      </c>
      <c r="X402" s="253">
        <f t="shared" si="156"/>
        <v>445616.02750000003</v>
      </c>
      <c r="Y402" s="863">
        <v>0</v>
      </c>
      <c r="Z402" s="257">
        <v>457974</v>
      </c>
      <c r="AA402" s="286">
        <v>0.3</v>
      </c>
      <c r="AB402" s="249"/>
      <c r="AC402" s="248"/>
      <c r="AD402" s="248"/>
      <c r="AE402" s="247"/>
    </row>
    <row r="403" spans="1:31" s="24" customFormat="1" ht="30" x14ac:dyDescent="0.45">
      <c r="A403" s="868"/>
      <c r="B403" s="868"/>
      <c r="C403" s="868"/>
      <c r="D403" s="868"/>
      <c r="E403" s="868"/>
      <c r="F403" s="869"/>
      <c r="G403" s="868"/>
      <c r="H403" s="868">
        <v>17.5</v>
      </c>
      <c r="I403" s="869">
        <v>130</v>
      </c>
      <c r="J403" s="310">
        <f t="shared" si="158"/>
        <v>2275</v>
      </c>
      <c r="K403" s="868">
        <v>5</v>
      </c>
      <c r="L403" s="899" t="s">
        <v>1103</v>
      </c>
      <c r="M403" s="863" t="s">
        <v>872</v>
      </c>
      <c r="N403" s="256" t="s">
        <v>12</v>
      </c>
      <c r="O403" s="868">
        <v>70</v>
      </c>
      <c r="P403" s="7">
        <v>6.64</v>
      </c>
      <c r="Q403" s="897">
        <v>5150</v>
      </c>
      <c r="R403" s="253">
        <f t="shared" si="153"/>
        <v>360500</v>
      </c>
      <c r="S403" s="868">
        <v>26</v>
      </c>
      <c r="T403" s="898">
        <v>0.42</v>
      </c>
      <c r="U403" s="253">
        <f t="shared" si="154"/>
        <v>151410</v>
      </c>
      <c r="V403" s="253">
        <f t="shared" si="127"/>
        <v>209090</v>
      </c>
      <c r="W403" s="253">
        <f t="shared" si="155"/>
        <v>211365</v>
      </c>
      <c r="X403" s="253">
        <f t="shared" si="156"/>
        <v>209241.06</v>
      </c>
      <c r="Y403" s="863">
        <v>0</v>
      </c>
      <c r="Z403" s="257">
        <v>216608</v>
      </c>
      <c r="AA403" s="286">
        <v>0.3</v>
      </c>
      <c r="AB403" s="249"/>
      <c r="AC403" s="248"/>
      <c r="AD403" s="248"/>
      <c r="AE403" s="247"/>
    </row>
    <row r="404" spans="1:31" s="24" customFormat="1" x14ac:dyDescent="0.45">
      <c r="A404" s="868"/>
      <c r="B404" s="868"/>
      <c r="C404" s="868"/>
      <c r="D404" s="868"/>
      <c r="E404" s="868"/>
      <c r="F404" s="869"/>
      <c r="G404" s="868"/>
      <c r="H404" s="868">
        <v>6</v>
      </c>
      <c r="I404" s="869">
        <v>130</v>
      </c>
      <c r="J404" s="310">
        <f t="shared" si="158"/>
        <v>780</v>
      </c>
      <c r="K404" s="868">
        <v>6</v>
      </c>
      <c r="L404" s="896" t="s">
        <v>1020</v>
      </c>
      <c r="M404" s="863" t="s">
        <v>872</v>
      </c>
      <c r="N404" s="256" t="s">
        <v>12</v>
      </c>
      <c r="O404" s="868">
        <v>24</v>
      </c>
      <c r="P404" s="7">
        <v>2.77</v>
      </c>
      <c r="Q404" s="897">
        <v>550</v>
      </c>
      <c r="R404" s="253">
        <f t="shared" si="153"/>
        <v>13200</v>
      </c>
      <c r="S404" s="868">
        <v>26</v>
      </c>
      <c r="T404" s="898">
        <v>0.42</v>
      </c>
      <c r="U404" s="253">
        <f t="shared" si="154"/>
        <v>5544</v>
      </c>
      <c r="V404" s="253">
        <f t="shared" si="127"/>
        <v>7656</v>
      </c>
      <c r="W404" s="253">
        <f t="shared" si="155"/>
        <v>8436</v>
      </c>
      <c r="X404" s="253">
        <f t="shared" si="156"/>
        <v>7677.6059999999998</v>
      </c>
      <c r="Y404" s="863">
        <v>0</v>
      </c>
      <c r="Z404" s="257">
        <v>10792</v>
      </c>
      <c r="AA404" s="286">
        <v>0.3</v>
      </c>
      <c r="AB404" s="249"/>
      <c r="AC404" s="248"/>
      <c r="AD404" s="248"/>
      <c r="AE404" s="247"/>
    </row>
    <row r="405" spans="1:31" s="24" customFormat="1" x14ac:dyDescent="0.45">
      <c r="A405" s="868"/>
      <c r="B405" s="868"/>
      <c r="C405" s="868"/>
      <c r="D405" s="868"/>
      <c r="E405" s="868"/>
      <c r="F405" s="869"/>
      <c r="G405" s="868"/>
      <c r="H405" s="868">
        <v>11.25</v>
      </c>
      <c r="I405" s="869">
        <v>130</v>
      </c>
      <c r="J405" s="310">
        <f t="shared" si="158"/>
        <v>1462.5</v>
      </c>
      <c r="K405" s="868">
        <v>7</v>
      </c>
      <c r="L405" s="896" t="s">
        <v>903</v>
      </c>
      <c r="M405" s="863" t="s">
        <v>872</v>
      </c>
      <c r="N405" s="256" t="s">
        <v>1006</v>
      </c>
      <c r="O405" s="868">
        <v>45</v>
      </c>
      <c r="P405" s="7">
        <v>4.2699999999999996</v>
      </c>
      <c r="Q405" s="897">
        <v>6450</v>
      </c>
      <c r="R405" s="253">
        <f t="shared" si="153"/>
        <v>290250</v>
      </c>
      <c r="S405" s="868">
        <v>25</v>
      </c>
      <c r="T405" s="898">
        <v>0.4</v>
      </c>
      <c r="U405" s="253">
        <f t="shared" si="154"/>
        <v>116100</v>
      </c>
      <c r="V405" s="253">
        <f t="shared" si="127"/>
        <v>174150</v>
      </c>
      <c r="W405" s="253">
        <f t="shared" si="155"/>
        <v>175612.5</v>
      </c>
      <c r="X405" s="253">
        <f t="shared" si="156"/>
        <v>174212.44875000001</v>
      </c>
      <c r="Y405" s="863">
        <v>0</v>
      </c>
      <c r="Z405" s="257">
        <v>178985</v>
      </c>
      <c r="AA405" s="286">
        <v>0.02</v>
      </c>
      <c r="AB405" s="249"/>
      <c r="AC405" s="248"/>
      <c r="AD405" s="248"/>
      <c r="AE405" s="247"/>
    </row>
    <row r="406" spans="1:31" s="24" customFormat="1" x14ac:dyDescent="0.45">
      <c r="A406" s="868"/>
      <c r="B406" s="868"/>
      <c r="C406" s="868"/>
      <c r="D406" s="868"/>
      <c r="E406" s="868"/>
      <c r="F406" s="869"/>
      <c r="G406" s="868"/>
      <c r="H406" s="868">
        <v>92.25</v>
      </c>
      <c r="I406" s="869">
        <v>130</v>
      </c>
      <c r="J406" s="310">
        <f t="shared" si="158"/>
        <v>11992.5</v>
      </c>
      <c r="K406" s="868">
        <v>8</v>
      </c>
      <c r="L406" s="896" t="s">
        <v>903</v>
      </c>
      <c r="M406" s="863" t="s">
        <v>872</v>
      </c>
      <c r="N406" s="256" t="s">
        <v>1006</v>
      </c>
      <c r="O406" s="868">
        <v>369</v>
      </c>
      <c r="P406" s="7">
        <v>35.04</v>
      </c>
      <c r="Q406" s="897">
        <v>6450</v>
      </c>
      <c r="R406" s="253">
        <f t="shared" si="153"/>
        <v>2380050</v>
      </c>
      <c r="S406" s="868">
        <v>25</v>
      </c>
      <c r="T406" s="898">
        <v>0.4</v>
      </c>
      <c r="U406" s="253">
        <f t="shared" si="154"/>
        <v>952020</v>
      </c>
      <c r="V406" s="253">
        <f t="shared" si="127"/>
        <v>1428030</v>
      </c>
      <c r="W406" s="253">
        <f t="shared" si="155"/>
        <v>1440022.5</v>
      </c>
      <c r="X406" s="253">
        <f t="shared" si="156"/>
        <v>1432232.172</v>
      </c>
      <c r="Y406" s="863">
        <v>0</v>
      </c>
      <c r="Z406" s="257">
        <v>1467706</v>
      </c>
      <c r="AA406" s="286">
        <v>0.02</v>
      </c>
      <c r="AB406" s="249"/>
      <c r="AC406" s="248"/>
      <c r="AD406" s="248"/>
      <c r="AE406" s="247"/>
    </row>
    <row r="407" spans="1:31" s="24" customFormat="1" x14ac:dyDescent="0.45">
      <c r="A407" s="868"/>
      <c r="B407" s="868"/>
      <c r="C407" s="868"/>
      <c r="D407" s="868"/>
      <c r="E407" s="868"/>
      <c r="F407" s="869"/>
      <c r="G407" s="868"/>
      <c r="H407" s="868">
        <v>17.25</v>
      </c>
      <c r="I407" s="869">
        <v>130</v>
      </c>
      <c r="J407" s="310">
        <f t="shared" si="158"/>
        <v>2242.5</v>
      </c>
      <c r="K407" s="868">
        <v>9</v>
      </c>
      <c r="L407" s="896" t="s">
        <v>881</v>
      </c>
      <c r="M407" s="868" t="s">
        <v>875</v>
      </c>
      <c r="N407" s="256" t="s">
        <v>1006</v>
      </c>
      <c r="O407" s="868">
        <v>69</v>
      </c>
      <c r="P407" s="7">
        <v>6.55</v>
      </c>
      <c r="Q407" s="897">
        <v>2550</v>
      </c>
      <c r="R407" s="253">
        <f t="shared" si="153"/>
        <v>175950</v>
      </c>
      <c r="S407" s="868">
        <v>23</v>
      </c>
      <c r="T407" s="898">
        <v>0.93</v>
      </c>
      <c r="U407" s="253">
        <f t="shared" si="154"/>
        <v>163633.5</v>
      </c>
      <c r="V407" s="253">
        <f t="shared" si="127"/>
        <v>12316.5</v>
      </c>
      <c r="W407" s="253">
        <f t="shared" si="155"/>
        <v>14559</v>
      </c>
      <c r="X407" s="253">
        <f t="shared" si="156"/>
        <v>12463.383750000001</v>
      </c>
      <c r="Y407" s="863">
        <v>50</v>
      </c>
      <c r="Z407" s="257">
        <v>0</v>
      </c>
      <c r="AA407" s="286">
        <v>0</v>
      </c>
      <c r="AB407" s="249"/>
      <c r="AC407" s="248"/>
      <c r="AD407" s="248"/>
      <c r="AE407" s="247"/>
    </row>
    <row r="408" spans="1:31" s="24" customFormat="1" ht="28.5" x14ac:dyDescent="0.45">
      <c r="A408" s="868">
        <v>693</v>
      </c>
      <c r="B408" s="868" t="s">
        <v>26</v>
      </c>
      <c r="C408" s="868">
        <v>40168</v>
      </c>
      <c r="D408" s="868">
        <v>2</v>
      </c>
      <c r="E408" s="868">
        <f>0</f>
        <v>0</v>
      </c>
      <c r="F408" s="869">
        <v>0</v>
      </c>
      <c r="G408" s="868">
        <v>3</v>
      </c>
      <c r="H408" s="868">
        <v>800</v>
      </c>
      <c r="I408" s="869">
        <v>130</v>
      </c>
      <c r="J408" s="310">
        <f t="shared" si="157"/>
        <v>104000</v>
      </c>
      <c r="K408" s="868">
        <v>1</v>
      </c>
      <c r="L408" s="868"/>
      <c r="M408" s="868"/>
      <c r="N408" s="267" t="s">
        <v>1022</v>
      </c>
      <c r="O408" s="868"/>
      <c r="P408" s="7"/>
      <c r="Q408" s="868"/>
      <c r="R408" s="868"/>
      <c r="S408" s="868"/>
      <c r="T408" s="868"/>
      <c r="U408" s="868"/>
      <c r="V408" s="868"/>
      <c r="W408" s="297">
        <v>104000</v>
      </c>
      <c r="X408" s="297">
        <v>104000</v>
      </c>
      <c r="Y408" s="863">
        <v>50</v>
      </c>
      <c r="Z408" s="257">
        <v>104000</v>
      </c>
      <c r="AA408" s="286">
        <v>0.3</v>
      </c>
      <c r="AB408" s="249"/>
      <c r="AC408" s="248"/>
      <c r="AD408" s="248"/>
      <c r="AE408" s="247"/>
    </row>
    <row r="409" spans="1:31" x14ac:dyDescent="0.45">
      <c r="A409" s="863">
        <v>694</v>
      </c>
      <c r="B409" s="863" t="s">
        <v>26</v>
      </c>
      <c r="C409" s="863">
        <v>31614</v>
      </c>
      <c r="D409" s="863">
        <v>4</v>
      </c>
      <c r="E409" s="863">
        <v>0</v>
      </c>
      <c r="F409" s="262">
        <v>89</v>
      </c>
      <c r="G409" s="256">
        <v>1</v>
      </c>
      <c r="H409" s="257">
        <v>1689</v>
      </c>
      <c r="I409" s="863">
        <v>230</v>
      </c>
      <c r="J409" s="310">
        <f t="shared" si="157"/>
        <v>388470</v>
      </c>
      <c r="K409" s="868">
        <v>1</v>
      </c>
      <c r="L409" s="863"/>
      <c r="N409" s="863" t="s">
        <v>1009</v>
      </c>
      <c r="W409" s="253">
        <v>388470</v>
      </c>
      <c r="X409" s="253">
        <v>388470</v>
      </c>
      <c r="Y409" s="863">
        <v>50</v>
      </c>
      <c r="Z409" s="257">
        <v>0</v>
      </c>
      <c r="AA409" s="284">
        <v>0</v>
      </c>
    </row>
    <row r="410" spans="1:31" x14ac:dyDescent="0.45">
      <c r="A410" s="863">
        <v>695</v>
      </c>
      <c r="B410" s="863" t="s">
        <v>26</v>
      </c>
      <c r="C410" s="863">
        <v>67093</v>
      </c>
      <c r="D410" s="863">
        <v>10</v>
      </c>
      <c r="E410" s="863">
        <v>1</v>
      </c>
      <c r="F410" s="262">
        <v>66</v>
      </c>
      <c r="G410" s="256">
        <v>1</v>
      </c>
      <c r="H410" s="257">
        <v>4166</v>
      </c>
      <c r="I410" s="863">
        <v>200</v>
      </c>
      <c r="J410" s="310">
        <f t="shared" si="157"/>
        <v>833200</v>
      </c>
      <c r="K410" s="868">
        <v>1</v>
      </c>
      <c r="L410" s="863"/>
      <c r="N410" s="863" t="s">
        <v>1009</v>
      </c>
      <c r="W410" s="253">
        <v>833200</v>
      </c>
      <c r="X410" s="253">
        <v>833200</v>
      </c>
      <c r="Y410" s="863">
        <v>50</v>
      </c>
      <c r="Z410" s="257">
        <v>0</v>
      </c>
      <c r="AA410" s="284">
        <v>0</v>
      </c>
    </row>
    <row r="411" spans="1:31" x14ac:dyDescent="0.45">
      <c r="A411" s="863">
        <v>696</v>
      </c>
      <c r="B411" s="863" t="s">
        <v>26</v>
      </c>
      <c r="C411" s="863">
        <v>52687</v>
      </c>
      <c r="D411" s="863">
        <v>66</v>
      </c>
      <c r="E411" s="863">
        <v>0</v>
      </c>
      <c r="F411" s="262">
        <v>26</v>
      </c>
      <c r="G411" s="256">
        <v>1</v>
      </c>
      <c r="H411" s="273">
        <v>26426</v>
      </c>
      <c r="I411" s="863">
        <v>210</v>
      </c>
      <c r="J411" s="310">
        <f t="shared" si="157"/>
        <v>5549460</v>
      </c>
      <c r="K411" s="868">
        <v>1</v>
      </c>
      <c r="L411" s="863"/>
      <c r="N411" s="863" t="s">
        <v>1009</v>
      </c>
      <c r="W411" s="253">
        <v>5549460</v>
      </c>
      <c r="X411" s="253">
        <v>5549460</v>
      </c>
      <c r="Y411" s="863">
        <v>50</v>
      </c>
      <c r="Z411" s="257">
        <v>0</v>
      </c>
      <c r="AA411" s="284">
        <v>0</v>
      </c>
    </row>
    <row r="412" spans="1:31" x14ac:dyDescent="0.45">
      <c r="A412" s="863">
        <v>697</v>
      </c>
      <c r="B412" s="863" t="s">
        <v>26</v>
      </c>
      <c r="C412" s="863">
        <v>26268</v>
      </c>
      <c r="D412" s="863">
        <v>40</v>
      </c>
      <c r="E412" s="863">
        <v>1</v>
      </c>
      <c r="F412" s="262">
        <v>44</v>
      </c>
      <c r="G412" s="256">
        <v>1</v>
      </c>
      <c r="H412" s="273">
        <v>16144</v>
      </c>
      <c r="I412" s="863">
        <v>170</v>
      </c>
      <c r="J412" s="310">
        <f t="shared" si="157"/>
        <v>2744480</v>
      </c>
      <c r="K412" s="868">
        <v>1</v>
      </c>
      <c r="L412" s="863"/>
      <c r="N412" s="863" t="s">
        <v>1009</v>
      </c>
      <c r="W412" s="253">
        <v>2744480</v>
      </c>
      <c r="X412" s="253">
        <v>2744480</v>
      </c>
      <c r="Y412" s="863">
        <v>50</v>
      </c>
      <c r="Z412" s="257">
        <v>0</v>
      </c>
      <c r="AA412" s="284">
        <v>0</v>
      </c>
    </row>
    <row r="413" spans="1:31" x14ac:dyDescent="0.45">
      <c r="A413" s="863">
        <v>698</v>
      </c>
      <c r="B413" s="863" t="s">
        <v>26</v>
      </c>
      <c r="C413" s="863">
        <v>78134</v>
      </c>
      <c r="D413" s="863">
        <v>2</v>
      </c>
      <c r="E413" s="863">
        <v>0</v>
      </c>
      <c r="F413" s="262">
        <v>0</v>
      </c>
      <c r="G413" s="256">
        <v>1</v>
      </c>
      <c r="H413" s="257">
        <v>800</v>
      </c>
      <c r="I413" s="863">
        <v>540</v>
      </c>
      <c r="J413" s="310">
        <f t="shared" si="157"/>
        <v>432000</v>
      </c>
      <c r="K413" s="868">
        <v>1</v>
      </c>
      <c r="L413" s="863"/>
      <c r="N413" s="863" t="s">
        <v>1009</v>
      </c>
      <c r="W413" s="253">
        <v>432000</v>
      </c>
      <c r="X413" s="253">
        <v>432000</v>
      </c>
      <c r="Y413" s="863">
        <v>50</v>
      </c>
      <c r="Z413" s="257">
        <v>0</v>
      </c>
      <c r="AA413" s="284">
        <v>0</v>
      </c>
    </row>
    <row r="414" spans="1:31" x14ac:dyDescent="0.45">
      <c r="A414" s="863">
        <v>699</v>
      </c>
      <c r="B414" s="863" t="s">
        <v>26</v>
      </c>
      <c r="C414" s="863">
        <v>27336</v>
      </c>
      <c r="D414" s="863">
        <v>2</v>
      </c>
      <c r="E414" s="863">
        <v>0</v>
      </c>
      <c r="F414" s="262">
        <v>0</v>
      </c>
      <c r="G414" s="256">
        <v>1</v>
      </c>
      <c r="H414" s="257">
        <v>800</v>
      </c>
      <c r="I414" s="863">
        <v>540</v>
      </c>
      <c r="J414" s="310">
        <f t="shared" si="157"/>
        <v>432000</v>
      </c>
      <c r="K414" s="868">
        <v>1</v>
      </c>
      <c r="L414" s="863"/>
      <c r="N414" s="863" t="s">
        <v>1009</v>
      </c>
      <c r="W414" s="253">
        <v>432000</v>
      </c>
      <c r="X414" s="253">
        <v>432000</v>
      </c>
      <c r="Y414" s="863">
        <v>50</v>
      </c>
      <c r="Z414" s="257">
        <v>0</v>
      </c>
      <c r="AA414" s="284">
        <v>0</v>
      </c>
    </row>
    <row r="415" spans="1:31" x14ac:dyDescent="0.45">
      <c r="A415" s="863">
        <v>700</v>
      </c>
      <c r="B415" s="863" t="s">
        <v>26</v>
      </c>
      <c r="C415" s="863">
        <v>78133</v>
      </c>
      <c r="D415" s="863">
        <v>2</v>
      </c>
      <c r="E415" s="863">
        <v>0</v>
      </c>
      <c r="F415" s="262">
        <v>0</v>
      </c>
      <c r="G415" s="256">
        <v>1</v>
      </c>
      <c r="H415" s="257">
        <v>800</v>
      </c>
      <c r="I415" s="863">
        <v>540</v>
      </c>
      <c r="J415" s="310">
        <f t="shared" si="157"/>
        <v>432000</v>
      </c>
      <c r="K415" s="868">
        <v>1</v>
      </c>
      <c r="L415" s="863"/>
      <c r="N415" s="863" t="s">
        <v>1009</v>
      </c>
      <c r="W415" s="253">
        <v>432000</v>
      </c>
      <c r="X415" s="253">
        <v>432000</v>
      </c>
      <c r="Y415" s="863">
        <v>50</v>
      </c>
      <c r="Z415" s="257">
        <v>0</v>
      </c>
      <c r="AA415" s="284">
        <v>0</v>
      </c>
    </row>
    <row r="416" spans="1:31" x14ac:dyDescent="0.45">
      <c r="A416" s="863">
        <v>701</v>
      </c>
      <c r="B416" s="863" t="s">
        <v>26</v>
      </c>
      <c r="C416" s="863">
        <v>78132</v>
      </c>
      <c r="D416" s="863">
        <v>2</v>
      </c>
      <c r="E416" s="863">
        <v>0</v>
      </c>
      <c r="F416" s="262">
        <v>0</v>
      </c>
      <c r="G416" s="256">
        <v>1</v>
      </c>
      <c r="H416" s="257">
        <v>800</v>
      </c>
      <c r="I416" s="863">
        <v>630</v>
      </c>
      <c r="J416" s="310">
        <f t="shared" si="157"/>
        <v>504000</v>
      </c>
      <c r="K416" s="868">
        <v>1</v>
      </c>
      <c r="L416" s="863"/>
      <c r="N416" s="863" t="s">
        <v>1009</v>
      </c>
      <c r="W416" s="253">
        <v>504000</v>
      </c>
      <c r="X416" s="253">
        <v>504000</v>
      </c>
      <c r="Y416" s="863">
        <v>50</v>
      </c>
      <c r="Z416" s="257">
        <v>0</v>
      </c>
      <c r="AA416" s="284">
        <v>0</v>
      </c>
    </row>
    <row r="417" spans="1:27" x14ac:dyDescent="0.45">
      <c r="A417" s="863">
        <v>702</v>
      </c>
      <c r="B417" s="863" t="s">
        <v>26</v>
      </c>
      <c r="C417" s="863">
        <v>31603</v>
      </c>
      <c r="D417" s="863">
        <v>3</v>
      </c>
      <c r="E417" s="863">
        <v>2</v>
      </c>
      <c r="F417" s="262">
        <v>67</v>
      </c>
      <c r="G417" s="256">
        <v>1</v>
      </c>
      <c r="H417" s="257">
        <v>1467</v>
      </c>
      <c r="I417" s="863">
        <v>750</v>
      </c>
      <c r="J417" s="310">
        <f t="shared" si="157"/>
        <v>1100250</v>
      </c>
      <c r="K417" s="868">
        <v>1</v>
      </c>
      <c r="L417" s="863"/>
      <c r="N417" s="863" t="s">
        <v>1009</v>
      </c>
      <c r="W417" s="253">
        <v>1100250</v>
      </c>
      <c r="X417" s="253">
        <v>1100250</v>
      </c>
      <c r="Y417" s="863">
        <v>50</v>
      </c>
      <c r="Z417" s="257">
        <v>0</v>
      </c>
      <c r="AA417" s="284">
        <v>0</v>
      </c>
    </row>
    <row r="418" spans="1:27" x14ac:dyDescent="0.45">
      <c r="A418" s="863">
        <v>703</v>
      </c>
      <c r="B418" s="863" t="s">
        <v>26</v>
      </c>
      <c r="C418" s="863">
        <v>72396</v>
      </c>
      <c r="D418" s="863">
        <v>1</v>
      </c>
      <c r="E418" s="863">
        <v>0</v>
      </c>
      <c r="F418" s="262">
        <v>0</v>
      </c>
      <c r="G418" s="256">
        <v>1</v>
      </c>
      <c r="H418" s="257">
        <v>400</v>
      </c>
      <c r="I418" s="863">
        <v>630</v>
      </c>
      <c r="J418" s="310">
        <f t="shared" si="157"/>
        <v>252000</v>
      </c>
      <c r="K418" s="868">
        <v>1</v>
      </c>
      <c r="L418" s="863"/>
      <c r="N418" s="863" t="s">
        <v>1009</v>
      </c>
      <c r="W418" s="253">
        <v>252000</v>
      </c>
      <c r="X418" s="253">
        <v>252000</v>
      </c>
      <c r="Y418" s="863">
        <v>50</v>
      </c>
      <c r="Z418" s="257">
        <v>0</v>
      </c>
      <c r="AA418" s="284">
        <v>0</v>
      </c>
    </row>
    <row r="419" spans="1:27" x14ac:dyDescent="0.45">
      <c r="A419" s="863">
        <v>704</v>
      </c>
      <c r="B419" s="863" t="s">
        <v>26</v>
      </c>
      <c r="C419" s="863">
        <v>75353</v>
      </c>
      <c r="D419" s="863">
        <v>1</v>
      </c>
      <c r="E419" s="863">
        <v>0</v>
      </c>
      <c r="F419" s="262">
        <v>63</v>
      </c>
      <c r="G419" s="256">
        <v>2</v>
      </c>
      <c r="H419" s="257">
        <v>463</v>
      </c>
      <c r="I419" s="863">
        <v>750</v>
      </c>
      <c r="J419" s="310">
        <f t="shared" si="157"/>
        <v>347250</v>
      </c>
      <c r="K419" s="868">
        <v>1</v>
      </c>
      <c r="L419" s="863" t="s">
        <v>903</v>
      </c>
      <c r="M419" s="863" t="s">
        <v>872</v>
      </c>
      <c r="N419" s="256" t="s">
        <v>1006</v>
      </c>
      <c r="O419" s="863">
        <v>270</v>
      </c>
      <c r="P419" s="264">
        <v>100</v>
      </c>
      <c r="Q419" s="253">
        <v>6450</v>
      </c>
      <c r="R419" s="253">
        <f t="shared" ref="R419:R422" si="159">O419*Q419</f>
        <v>1741500</v>
      </c>
      <c r="S419" s="271">
        <v>7</v>
      </c>
      <c r="T419" s="259">
        <v>7.0000000000000007E-2</v>
      </c>
      <c r="U419" s="253">
        <f t="shared" ref="U419:U422" si="160">R419*T419</f>
        <v>121905.00000000001</v>
      </c>
      <c r="V419" s="253">
        <f t="shared" ref="V419" si="161">R419-U419</f>
        <v>1619595</v>
      </c>
      <c r="W419" s="253">
        <f t="shared" ref="W419:X422" si="162">V419+J419</f>
        <v>1966845</v>
      </c>
      <c r="X419" s="253">
        <f t="shared" si="162"/>
        <v>1966846</v>
      </c>
      <c r="Y419" s="863">
        <v>50</v>
      </c>
      <c r="Z419" s="257">
        <v>0</v>
      </c>
      <c r="AA419" s="284">
        <v>0</v>
      </c>
    </row>
    <row r="420" spans="1:27" x14ac:dyDescent="0.45">
      <c r="A420" s="863">
        <v>705</v>
      </c>
      <c r="B420" s="863" t="s">
        <v>26</v>
      </c>
      <c r="C420" s="863">
        <v>31601</v>
      </c>
      <c r="D420" s="863">
        <v>1</v>
      </c>
      <c r="E420" s="863">
        <v>0</v>
      </c>
      <c r="F420" s="262">
        <v>36</v>
      </c>
      <c r="G420" s="256">
        <v>2</v>
      </c>
      <c r="H420" s="1034">
        <v>436</v>
      </c>
      <c r="I420" s="863">
        <v>750</v>
      </c>
      <c r="J420" s="310">
        <f t="shared" si="157"/>
        <v>327000</v>
      </c>
      <c r="K420" s="868">
        <v>1</v>
      </c>
      <c r="L420" s="863" t="s">
        <v>903</v>
      </c>
      <c r="M420" s="863" t="s">
        <v>872</v>
      </c>
      <c r="N420" s="256" t="s">
        <v>1006</v>
      </c>
      <c r="O420" s="863">
        <v>100</v>
      </c>
      <c r="P420" s="264">
        <v>100</v>
      </c>
      <c r="Q420" s="253">
        <v>6450</v>
      </c>
      <c r="R420" s="253">
        <f t="shared" si="159"/>
        <v>645000</v>
      </c>
      <c r="S420" s="258">
        <v>4</v>
      </c>
      <c r="T420" s="259">
        <v>0.04</v>
      </c>
      <c r="U420" s="253">
        <f t="shared" si="160"/>
        <v>25800</v>
      </c>
      <c r="V420" s="253">
        <f t="shared" si="127"/>
        <v>619200</v>
      </c>
      <c r="W420" s="253">
        <f t="shared" si="162"/>
        <v>946200</v>
      </c>
      <c r="X420" s="253">
        <f t="shared" ref="X420:X422" si="163">J420*P420%+V420</f>
        <v>946200</v>
      </c>
      <c r="Y420" s="863">
        <v>50</v>
      </c>
      <c r="Z420" s="257">
        <v>0</v>
      </c>
      <c r="AA420" s="284">
        <v>0</v>
      </c>
    </row>
    <row r="421" spans="1:27" x14ac:dyDescent="0.45">
      <c r="A421" s="863"/>
      <c r="D421" s="863"/>
      <c r="E421" s="863"/>
      <c r="F421" s="262"/>
      <c r="H421" s="1036"/>
      <c r="J421" s="310">
        <v>327000</v>
      </c>
      <c r="K421" s="256">
        <v>2</v>
      </c>
      <c r="L421" s="863" t="s">
        <v>903</v>
      </c>
      <c r="M421" s="863" t="s">
        <v>872</v>
      </c>
      <c r="N421" s="256" t="s">
        <v>1006</v>
      </c>
      <c r="O421" s="863">
        <v>78</v>
      </c>
      <c r="P421" s="264">
        <v>100</v>
      </c>
      <c r="Q421" s="253">
        <v>6450</v>
      </c>
      <c r="R421" s="253">
        <f t="shared" si="159"/>
        <v>503100</v>
      </c>
      <c r="S421" s="258">
        <v>3</v>
      </c>
      <c r="T421" s="259">
        <v>0.03</v>
      </c>
      <c r="U421" s="253">
        <f t="shared" si="160"/>
        <v>15093</v>
      </c>
      <c r="V421" s="253">
        <f t="shared" ref="V421:V484" si="164">R421-U421</f>
        <v>488007</v>
      </c>
      <c r="W421" s="253">
        <f t="shared" si="162"/>
        <v>815007</v>
      </c>
      <c r="X421" s="253">
        <f t="shared" si="163"/>
        <v>815007</v>
      </c>
      <c r="Y421" s="863">
        <v>10</v>
      </c>
      <c r="Z421" s="257">
        <v>0</v>
      </c>
      <c r="AA421" s="284">
        <v>0</v>
      </c>
    </row>
    <row r="422" spans="1:27" x14ac:dyDescent="0.45">
      <c r="A422" s="863"/>
      <c r="D422" s="863"/>
      <c r="E422" s="863"/>
      <c r="F422" s="262"/>
      <c r="H422" s="1035"/>
      <c r="J422" s="310">
        <v>327000</v>
      </c>
      <c r="K422" s="256">
        <v>3</v>
      </c>
      <c r="L422" s="863" t="s">
        <v>938</v>
      </c>
      <c r="M422" s="863" t="s">
        <v>872</v>
      </c>
      <c r="N422" s="256" t="s">
        <v>1006</v>
      </c>
      <c r="O422" s="863">
        <v>63</v>
      </c>
      <c r="P422" s="264">
        <v>100</v>
      </c>
      <c r="Q422" s="253">
        <v>2550</v>
      </c>
      <c r="R422" s="253">
        <f t="shared" si="159"/>
        <v>160650</v>
      </c>
      <c r="S422" s="258">
        <v>4</v>
      </c>
      <c r="T422" s="259">
        <v>0.04</v>
      </c>
      <c r="U422" s="253">
        <f t="shared" si="160"/>
        <v>6426</v>
      </c>
      <c r="V422" s="253">
        <f t="shared" si="164"/>
        <v>154224</v>
      </c>
      <c r="W422" s="253">
        <f t="shared" si="162"/>
        <v>481224</v>
      </c>
      <c r="X422" s="253">
        <f t="shared" si="163"/>
        <v>481224</v>
      </c>
      <c r="Y422" s="863">
        <v>50</v>
      </c>
      <c r="Z422" s="257">
        <v>0</v>
      </c>
      <c r="AA422" s="284">
        <v>0</v>
      </c>
    </row>
    <row r="423" spans="1:27" x14ac:dyDescent="0.45">
      <c r="A423" s="863">
        <v>706</v>
      </c>
      <c r="B423" s="863" t="s">
        <v>26</v>
      </c>
      <c r="C423" s="863">
        <v>72395</v>
      </c>
      <c r="D423" s="863">
        <v>1</v>
      </c>
      <c r="E423" s="863">
        <v>0</v>
      </c>
      <c r="F423" s="262">
        <v>0</v>
      </c>
      <c r="G423" s="256">
        <v>1</v>
      </c>
      <c r="H423" s="257">
        <v>400</v>
      </c>
      <c r="I423" s="863">
        <v>630</v>
      </c>
      <c r="J423" s="310">
        <f t="shared" si="157"/>
        <v>252000</v>
      </c>
      <c r="K423" s="256">
        <v>1</v>
      </c>
      <c r="L423" s="863"/>
      <c r="N423" s="863" t="s">
        <v>1009</v>
      </c>
      <c r="W423" s="253">
        <v>252000</v>
      </c>
      <c r="X423" s="253">
        <v>252000</v>
      </c>
      <c r="Y423" s="863">
        <v>50</v>
      </c>
      <c r="Z423" s="257">
        <v>0</v>
      </c>
      <c r="AA423" s="284">
        <v>0</v>
      </c>
    </row>
    <row r="424" spans="1:27" x14ac:dyDescent="0.45">
      <c r="A424" s="863">
        <v>707</v>
      </c>
      <c r="B424" s="863" t="s">
        <v>26</v>
      </c>
      <c r="C424" s="863">
        <v>72393</v>
      </c>
      <c r="D424" s="863">
        <v>0</v>
      </c>
      <c r="E424" s="863">
        <v>2</v>
      </c>
      <c r="F424" s="262">
        <v>0</v>
      </c>
      <c r="G424" s="256">
        <v>1</v>
      </c>
      <c r="H424" s="257">
        <v>200</v>
      </c>
      <c r="I424" s="863">
        <v>630</v>
      </c>
      <c r="J424" s="310">
        <f t="shared" si="157"/>
        <v>126000</v>
      </c>
      <c r="K424" s="256">
        <v>1</v>
      </c>
      <c r="L424" s="863"/>
      <c r="N424" s="863" t="s">
        <v>1009</v>
      </c>
      <c r="W424" s="253">
        <v>126000</v>
      </c>
      <c r="X424" s="253">
        <v>126000</v>
      </c>
      <c r="Y424" s="863">
        <v>50</v>
      </c>
      <c r="Z424" s="257">
        <v>0</v>
      </c>
      <c r="AA424" s="284">
        <v>0</v>
      </c>
    </row>
    <row r="425" spans="1:27" x14ac:dyDescent="0.45">
      <c r="A425" s="863">
        <v>708</v>
      </c>
      <c r="B425" s="863" t="s">
        <v>26</v>
      </c>
      <c r="C425" s="863">
        <v>72394</v>
      </c>
      <c r="D425" s="863">
        <v>0</v>
      </c>
      <c r="E425" s="863">
        <v>2</v>
      </c>
      <c r="F425" s="262">
        <v>0</v>
      </c>
      <c r="G425" s="256">
        <v>1</v>
      </c>
      <c r="H425" s="257">
        <v>200</v>
      </c>
      <c r="I425" s="863">
        <v>630</v>
      </c>
      <c r="J425" s="310">
        <f t="shared" si="157"/>
        <v>126000</v>
      </c>
      <c r="K425" s="256">
        <v>1</v>
      </c>
      <c r="L425" s="863"/>
      <c r="N425" s="863" t="s">
        <v>1009</v>
      </c>
      <c r="W425" s="253">
        <v>126000</v>
      </c>
      <c r="X425" s="253">
        <v>126000</v>
      </c>
      <c r="Y425" s="863">
        <v>50</v>
      </c>
      <c r="Z425" s="257">
        <v>0</v>
      </c>
      <c r="AA425" s="284">
        <v>0</v>
      </c>
    </row>
    <row r="426" spans="1:27" x14ac:dyDescent="0.45">
      <c r="A426" s="863">
        <v>709</v>
      </c>
      <c r="B426" s="863" t="s">
        <v>26</v>
      </c>
      <c r="C426" s="863">
        <v>72390</v>
      </c>
      <c r="D426" s="863">
        <v>1</v>
      </c>
      <c r="E426" s="863">
        <v>0</v>
      </c>
      <c r="F426" s="262">
        <v>0</v>
      </c>
      <c r="G426" s="256">
        <v>1</v>
      </c>
      <c r="H426" s="257">
        <v>400</v>
      </c>
      <c r="I426" s="863">
        <v>540</v>
      </c>
      <c r="J426" s="310">
        <f t="shared" si="157"/>
        <v>216000</v>
      </c>
      <c r="K426" s="256">
        <v>1</v>
      </c>
      <c r="L426" s="863"/>
      <c r="N426" s="863" t="s">
        <v>1009</v>
      </c>
      <c r="W426" s="253">
        <v>216000</v>
      </c>
      <c r="X426" s="253">
        <v>216000</v>
      </c>
      <c r="Y426" s="863">
        <v>50</v>
      </c>
      <c r="Z426" s="257">
        <v>0</v>
      </c>
      <c r="AA426" s="284">
        <v>0</v>
      </c>
    </row>
    <row r="427" spans="1:27" x14ac:dyDescent="0.45">
      <c r="A427" s="863">
        <v>710</v>
      </c>
      <c r="B427" s="863" t="s">
        <v>26</v>
      </c>
      <c r="C427" s="863">
        <v>72392</v>
      </c>
      <c r="D427" s="863">
        <v>1</v>
      </c>
      <c r="E427" s="863">
        <v>0</v>
      </c>
      <c r="F427" s="262">
        <v>0</v>
      </c>
      <c r="G427" s="256">
        <v>1</v>
      </c>
      <c r="H427" s="257">
        <v>400</v>
      </c>
      <c r="I427" s="863">
        <v>630</v>
      </c>
      <c r="J427" s="310">
        <f t="shared" si="157"/>
        <v>252000</v>
      </c>
      <c r="K427" s="256">
        <v>1</v>
      </c>
      <c r="L427" s="863"/>
      <c r="N427" s="863" t="s">
        <v>1009</v>
      </c>
      <c r="W427" s="253">
        <v>252000</v>
      </c>
      <c r="X427" s="253">
        <v>252000</v>
      </c>
      <c r="Y427" s="863">
        <v>50</v>
      </c>
      <c r="Z427" s="257">
        <v>0</v>
      </c>
      <c r="AA427" s="284">
        <v>0</v>
      </c>
    </row>
    <row r="428" spans="1:27" x14ac:dyDescent="0.45">
      <c r="A428" s="863">
        <v>711</v>
      </c>
      <c r="B428" s="863" t="s">
        <v>26</v>
      </c>
      <c r="C428" s="863">
        <v>72391</v>
      </c>
      <c r="D428" s="863">
        <v>1</v>
      </c>
      <c r="E428" s="863">
        <v>0</v>
      </c>
      <c r="F428" s="262">
        <v>0</v>
      </c>
      <c r="G428" s="256">
        <v>1</v>
      </c>
      <c r="H428" s="257">
        <v>400</v>
      </c>
      <c r="I428" s="863">
        <v>630</v>
      </c>
      <c r="J428" s="310">
        <f t="shared" si="157"/>
        <v>252000</v>
      </c>
      <c r="K428" s="256">
        <v>1</v>
      </c>
      <c r="L428" s="863"/>
      <c r="N428" s="863" t="s">
        <v>1009</v>
      </c>
      <c r="W428" s="253">
        <v>252000</v>
      </c>
      <c r="X428" s="253">
        <v>252000</v>
      </c>
      <c r="Y428" s="863">
        <v>50</v>
      </c>
      <c r="Z428" s="257">
        <v>0</v>
      </c>
      <c r="AA428" s="284">
        <v>0</v>
      </c>
    </row>
    <row r="429" spans="1:27" x14ac:dyDescent="0.45">
      <c r="A429" s="863">
        <v>712</v>
      </c>
      <c r="B429" s="863" t="s">
        <v>26</v>
      </c>
      <c r="C429" s="863">
        <v>31602</v>
      </c>
      <c r="D429" s="863">
        <v>4</v>
      </c>
      <c r="E429" s="863">
        <v>1</v>
      </c>
      <c r="F429" s="262">
        <v>32</v>
      </c>
      <c r="G429" s="256">
        <v>1</v>
      </c>
      <c r="H429" s="257">
        <v>1732</v>
      </c>
      <c r="I429" s="863">
        <v>630</v>
      </c>
      <c r="J429" s="310">
        <f t="shared" si="157"/>
        <v>1091160</v>
      </c>
      <c r="K429" s="256">
        <v>1</v>
      </c>
      <c r="L429" s="863"/>
      <c r="N429" s="863" t="s">
        <v>1009</v>
      </c>
      <c r="W429" s="253">
        <v>1091160</v>
      </c>
      <c r="X429" s="253">
        <v>1091160</v>
      </c>
      <c r="Y429" s="863">
        <v>50</v>
      </c>
      <c r="Z429" s="257">
        <v>0</v>
      </c>
      <c r="AA429" s="284">
        <v>0</v>
      </c>
    </row>
    <row r="430" spans="1:27" x14ac:dyDescent="0.45">
      <c r="A430" s="863">
        <v>713</v>
      </c>
      <c r="B430" s="863" t="s">
        <v>26</v>
      </c>
      <c r="C430" s="863">
        <v>18820</v>
      </c>
      <c r="D430" s="863">
        <v>0</v>
      </c>
      <c r="E430" s="863">
        <v>0</v>
      </c>
      <c r="F430" s="262">
        <v>93</v>
      </c>
      <c r="G430" s="256">
        <v>1</v>
      </c>
      <c r="H430" s="257">
        <v>93</v>
      </c>
      <c r="I430" s="863">
        <v>1000</v>
      </c>
      <c r="J430" s="310">
        <f t="shared" si="157"/>
        <v>93000</v>
      </c>
      <c r="K430" s="256">
        <v>1</v>
      </c>
      <c r="L430" s="863"/>
      <c r="N430" s="863" t="s">
        <v>1009</v>
      </c>
      <c r="W430" s="253">
        <v>93000</v>
      </c>
      <c r="X430" s="253">
        <v>93000</v>
      </c>
      <c r="Y430" s="863">
        <v>50</v>
      </c>
      <c r="Z430" s="257">
        <v>0</v>
      </c>
      <c r="AA430" s="284">
        <v>0</v>
      </c>
    </row>
    <row r="431" spans="1:27" x14ac:dyDescent="0.45">
      <c r="A431" s="863">
        <v>714</v>
      </c>
      <c r="B431" s="863" t="s">
        <v>26</v>
      </c>
      <c r="C431" s="863">
        <v>37775</v>
      </c>
      <c r="D431" s="863">
        <v>0</v>
      </c>
      <c r="E431" s="863">
        <v>0</v>
      </c>
      <c r="F431" s="262">
        <v>74</v>
      </c>
      <c r="G431" s="256">
        <v>1</v>
      </c>
      <c r="H431" s="257">
        <v>74</v>
      </c>
      <c r="I431" s="863">
        <v>1000</v>
      </c>
      <c r="J431" s="310">
        <f t="shared" si="157"/>
        <v>74000</v>
      </c>
      <c r="K431" s="256">
        <v>1</v>
      </c>
      <c r="L431" s="863"/>
      <c r="N431" s="863" t="s">
        <v>1009</v>
      </c>
      <c r="W431" s="253">
        <v>74000</v>
      </c>
      <c r="X431" s="253">
        <v>74000</v>
      </c>
      <c r="Y431" s="863">
        <v>50</v>
      </c>
      <c r="Z431" s="257">
        <v>0</v>
      </c>
      <c r="AA431" s="284">
        <v>0</v>
      </c>
    </row>
    <row r="432" spans="1:27" x14ac:dyDescent="0.45">
      <c r="A432" s="863">
        <v>715</v>
      </c>
      <c r="B432" s="863" t="s">
        <v>26</v>
      </c>
      <c r="C432" s="863">
        <v>31478</v>
      </c>
      <c r="D432" s="863">
        <v>0</v>
      </c>
      <c r="E432" s="863">
        <v>1</v>
      </c>
      <c r="F432" s="262">
        <v>74</v>
      </c>
      <c r="G432" s="256">
        <v>1</v>
      </c>
      <c r="H432" s="257">
        <v>174</v>
      </c>
      <c r="I432" s="863">
        <v>880</v>
      </c>
      <c r="J432" s="310">
        <f t="shared" si="157"/>
        <v>153120</v>
      </c>
      <c r="K432" s="256">
        <v>1</v>
      </c>
      <c r="L432" s="863"/>
      <c r="N432" s="863" t="s">
        <v>1009</v>
      </c>
      <c r="W432" s="253">
        <v>153120</v>
      </c>
      <c r="X432" s="253">
        <v>153120</v>
      </c>
      <c r="Y432" s="863">
        <v>50</v>
      </c>
      <c r="Z432" s="257">
        <v>0</v>
      </c>
      <c r="AA432" s="284">
        <v>0</v>
      </c>
    </row>
    <row r="433" spans="1:30" x14ac:dyDescent="0.45">
      <c r="A433" s="863">
        <v>716</v>
      </c>
      <c r="B433" s="863" t="s">
        <v>26</v>
      </c>
      <c r="C433" s="863">
        <v>31697</v>
      </c>
      <c r="D433" s="863">
        <v>0</v>
      </c>
      <c r="E433" s="863">
        <v>1</v>
      </c>
      <c r="F433" s="262">
        <v>38</v>
      </c>
      <c r="G433" s="256">
        <v>2</v>
      </c>
      <c r="H433" s="1037">
        <v>138</v>
      </c>
      <c r="I433" s="863">
        <v>1000</v>
      </c>
      <c r="J433" s="310">
        <f t="shared" si="157"/>
        <v>138000</v>
      </c>
      <c r="K433" s="256">
        <v>1</v>
      </c>
      <c r="L433" s="863" t="s">
        <v>903</v>
      </c>
      <c r="M433" s="863" t="s">
        <v>872</v>
      </c>
      <c r="N433" s="256" t="s">
        <v>1006</v>
      </c>
      <c r="O433" s="863">
        <v>660</v>
      </c>
      <c r="P433" s="264">
        <v>100</v>
      </c>
      <c r="Q433" s="253">
        <v>6450</v>
      </c>
      <c r="R433" s="253">
        <f t="shared" ref="R433:R459" si="165">O433*Q433</f>
        <v>4257000</v>
      </c>
      <c r="S433" s="258">
        <v>44</v>
      </c>
      <c r="T433" s="259">
        <v>0.76</v>
      </c>
      <c r="U433" s="253">
        <f t="shared" ref="U433:U445" si="166">R433*T433</f>
        <v>3235320</v>
      </c>
      <c r="V433" s="253">
        <f t="shared" ref="V433" si="167">R433-U433</f>
        <v>1021680</v>
      </c>
      <c r="W433" s="253">
        <f t="shared" ref="W433:X436" si="168">V433+J433</f>
        <v>1159680</v>
      </c>
      <c r="X433" s="253">
        <f t="shared" ref="X433:X435" si="169">J433*P433%+V433</f>
        <v>1159680</v>
      </c>
      <c r="Y433" s="863">
        <v>50</v>
      </c>
      <c r="Z433" s="257">
        <v>0</v>
      </c>
      <c r="AA433" s="284">
        <v>0</v>
      </c>
    </row>
    <row r="434" spans="1:30" x14ac:dyDescent="0.45">
      <c r="A434" s="276"/>
      <c r="B434" s="277"/>
      <c r="C434" s="277"/>
      <c r="D434" s="277"/>
      <c r="E434" s="277"/>
      <c r="F434" s="278"/>
      <c r="H434" s="1038"/>
      <c r="J434" s="310">
        <v>138000</v>
      </c>
      <c r="L434" s="863" t="s">
        <v>886</v>
      </c>
      <c r="M434" s="863" t="s">
        <v>872</v>
      </c>
      <c r="N434" s="256" t="s">
        <v>1006</v>
      </c>
      <c r="O434" s="863">
        <v>330</v>
      </c>
      <c r="P434" s="264">
        <v>50</v>
      </c>
      <c r="Q434" s="253">
        <v>6450</v>
      </c>
      <c r="R434" s="253">
        <f t="shared" si="165"/>
        <v>2128500</v>
      </c>
      <c r="S434" s="258">
        <v>44</v>
      </c>
      <c r="T434" s="259">
        <v>0.76</v>
      </c>
      <c r="U434" s="253">
        <f t="shared" si="166"/>
        <v>1617660</v>
      </c>
      <c r="V434" s="253">
        <f t="shared" si="164"/>
        <v>510840</v>
      </c>
      <c r="W434" s="253">
        <f t="shared" si="168"/>
        <v>648840</v>
      </c>
      <c r="X434" s="253">
        <f t="shared" si="169"/>
        <v>579840</v>
      </c>
      <c r="Y434" s="863">
        <v>50</v>
      </c>
      <c r="Z434" s="257">
        <v>0</v>
      </c>
      <c r="AA434" s="284">
        <v>0</v>
      </c>
    </row>
    <row r="435" spans="1:30" x14ac:dyDescent="0.45">
      <c r="A435" s="276"/>
      <c r="B435" s="277"/>
      <c r="C435" s="277"/>
      <c r="D435" s="277"/>
      <c r="E435" s="277"/>
      <c r="F435" s="278"/>
      <c r="H435" s="1039"/>
      <c r="J435" s="310">
        <v>138000</v>
      </c>
      <c r="L435" s="863" t="s">
        <v>925</v>
      </c>
      <c r="M435" s="863" t="s">
        <v>872</v>
      </c>
      <c r="N435" s="256" t="s">
        <v>1006</v>
      </c>
      <c r="O435" s="863">
        <v>330</v>
      </c>
      <c r="P435" s="264">
        <v>50</v>
      </c>
      <c r="Q435" s="253">
        <v>6450</v>
      </c>
      <c r="R435" s="253">
        <f t="shared" si="165"/>
        <v>2128500</v>
      </c>
      <c r="S435" s="258">
        <v>44</v>
      </c>
      <c r="T435" s="259">
        <v>0.76</v>
      </c>
      <c r="U435" s="253">
        <f t="shared" si="166"/>
        <v>1617660</v>
      </c>
      <c r="V435" s="253">
        <f t="shared" si="164"/>
        <v>510840</v>
      </c>
      <c r="W435" s="253">
        <f t="shared" si="168"/>
        <v>648840</v>
      </c>
      <c r="X435" s="253">
        <f t="shared" si="169"/>
        <v>579840</v>
      </c>
      <c r="Y435" s="863">
        <v>50</v>
      </c>
      <c r="Z435" s="257">
        <v>0</v>
      </c>
      <c r="AA435" s="284">
        <v>0</v>
      </c>
    </row>
    <row r="436" spans="1:30" x14ac:dyDescent="0.45">
      <c r="A436" s="863">
        <v>717</v>
      </c>
      <c r="B436" s="863" t="s">
        <v>26</v>
      </c>
      <c r="C436" s="863">
        <v>31687</v>
      </c>
      <c r="D436" s="863">
        <v>0</v>
      </c>
      <c r="E436" s="863">
        <v>2</v>
      </c>
      <c r="F436" s="262">
        <v>42</v>
      </c>
      <c r="G436" s="256">
        <v>2</v>
      </c>
      <c r="H436" s="273">
        <v>242</v>
      </c>
      <c r="I436" s="863">
        <v>880</v>
      </c>
      <c r="J436" s="310">
        <f t="shared" si="157"/>
        <v>212960</v>
      </c>
      <c r="K436" s="256">
        <v>1</v>
      </c>
      <c r="L436" s="863" t="s">
        <v>903</v>
      </c>
      <c r="M436" s="863" t="s">
        <v>872</v>
      </c>
      <c r="N436" s="256" t="s">
        <v>1006</v>
      </c>
      <c r="O436" s="863">
        <v>175</v>
      </c>
      <c r="P436" s="264">
        <v>100</v>
      </c>
      <c r="Q436" s="253">
        <v>6450</v>
      </c>
      <c r="R436" s="253">
        <f t="shared" si="165"/>
        <v>1128750</v>
      </c>
      <c r="S436" s="258">
        <v>7</v>
      </c>
      <c r="T436" s="259">
        <v>7.0000000000000007E-2</v>
      </c>
      <c r="U436" s="253">
        <f t="shared" si="166"/>
        <v>79012.500000000015</v>
      </c>
      <c r="V436" s="253">
        <f t="shared" si="164"/>
        <v>1049737.5</v>
      </c>
      <c r="W436" s="253">
        <f t="shared" si="168"/>
        <v>1262697.5</v>
      </c>
      <c r="X436" s="253">
        <f t="shared" si="168"/>
        <v>1262698.5</v>
      </c>
      <c r="Y436" s="863">
        <v>50</v>
      </c>
      <c r="Z436" s="257">
        <v>0</v>
      </c>
      <c r="AA436" s="284">
        <v>0</v>
      </c>
    </row>
    <row r="437" spans="1:30" x14ac:dyDescent="0.45">
      <c r="A437" s="863">
        <v>718</v>
      </c>
      <c r="B437" s="863" t="s">
        <v>26</v>
      </c>
      <c r="C437" s="863">
        <v>75821</v>
      </c>
      <c r="D437" s="863">
        <v>0</v>
      </c>
      <c r="E437" s="863">
        <v>0</v>
      </c>
      <c r="F437" s="262">
        <v>76</v>
      </c>
      <c r="G437" s="256">
        <v>2</v>
      </c>
      <c r="H437" s="279">
        <v>76</v>
      </c>
      <c r="I437" s="863">
        <v>1000</v>
      </c>
      <c r="J437" s="310">
        <f t="shared" si="157"/>
        <v>76000</v>
      </c>
      <c r="K437" s="256">
        <v>1</v>
      </c>
      <c r="L437" s="863" t="s">
        <v>903</v>
      </c>
      <c r="M437" s="863" t="s">
        <v>872</v>
      </c>
      <c r="N437" s="256" t="s">
        <v>1006</v>
      </c>
      <c r="O437" s="863">
        <v>140</v>
      </c>
      <c r="P437" s="264">
        <v>100</v>
      </c>
      <c r="Q437" s="253">
        <v>6450</v>
      </c>
      <c r="R437" s="253">
        <f t="shared" si="165"/>
        <v>903000</v>
      </c>
      <c r="S437" s="258">
        <v>10</v>
      </c>
      <c r="T437" s="259">
        <v>0.1</v>
      </c>
      <c r="U437" s="253">
        <f t="shared" si="166"/>
        <v>90300</v>
      </c>
      <c r="V437" s="253">
        <f t="shared" si="164"/>
        <v>812700</v>
      </c>
      <c r="W437" s="253">
        <v>76000</v>
      </c>
      <c r="X437" s="253">
        <v>76000</v>
      </c>
      <c r="Y437" s="863">
        <v>50</v>
      </c>
      <c r="Z437" s="257">
        <v>0</v>
      </c>
      <c r="AA437" s="284">
        <v>0</v>
      </c>
      <c r="AD437" s="248"/>
    </row>
    <row r="438" spans="1:30" x14ac:dyDescent="0.45">
      <c r="A438" s="863">
        <v>719</v>
      </c>
      <c r="B438" s="863" t="s">
        <v>26</v>
      </c>
      <c r="C438" s="863">
        <v>30850</v>
      </c>
      <c r="D438" s="863">
        <v>0</v>
      </c>
      <c r="E438" s="863">
        <v>2</v>
      </c>
      <c r="F438" s="262">
        <v>38</v>
      </c>
      <c r="G438" s="256">
        <v>2</v>
      </c>
      <c r="H438" s="279">
        <v>238</v>
      </c>
      <c r="I438" s="863">
        <v>880</v>
      </c>
      <c r="J438" s="310">
        <f t="shared" si="157"/>
        <v>209440</v>
      </c>
      <c r="K438" s="256">
        <v>1</v>
      </c>
      <c r="L438" s="863" t="s">
        <v>903</v>
      </c>
      <c r="M438" s="863" t="s">
        <v>888</v>
      </c>
      <c r="N438" s="256" t="s">
        <v>1006</v>
      </c>
      <c r="O438" s="863">
        <v>468</v>
      </c>
      <c r="P438" s="264">
        <v>100</v>
      </c>
      <c r="Q438" s="253">
        <v>6450</v>
      </c>
      <c r="R438" s="253">
        <f t="shared" si="165"/>
        <v>3018600</v>
      </c>
      <c r="S438" s="271">
        <v>33</v>
      </c>
      <c r="T438" s="259">
        <v>0.85</v>
      </c>
      <c r="U438" s="253">
        <f t="shared" si="166"/>
        <v>2565810</v>
      </c>
      <c r="V438" s="253">
        <f t="shared" si="164"/>
        <v>452790</v>
      </c>
      <c r="W438" s="253">
        <f t="shared" ref="W438:X453" si="170">V438+J438</f>
        <v>662230</v>
      </c>
      <c r="X438" s="253">
        <f t="shared" ref="X438:X442" si="171">J438*P438%+V438</f>
        <v>662230</v>
      </c>
      <c r="Y438" s="863">
        <v>50</v>
      </c>
      <c r="Z438" s="257">
        <v>0</v>
      </c>
      <c r="AA438" s="284">
        <v>0</v>
      </c>
    </row>
    <row r="439" spans="1:30" x14ac:dyDescent="0.45">
      <c r="A439" s="863"/>
      <c r="D439" s="863"/>
      <c r="E439" s="863"/>
      <c r="F439" s="262"/>
      <c r="H439" s="279"/>
      <c r="L439" s="863" t="s">
        <v>886</v>
      </c>
      <c r="M439" s="863" t="s">
        <v>888</v>
      </c>
      <c r="N439" s="256" t="s">
        <v>1006</v>
      </c>
      <c r="O439" s="863">
        <v>234</v>
      </c>
      <c r="P439" s="264">
        <v>50</v>
      </c>
      <c r="Q439" s="253">
        <v>6450</v>
      </c>
      <c r="R439" s="253">
        <f t="shared" si="165"/>
        <v>1509300</v>
      </c>
      <c r="S439" s="271">
        <v>33</v>
      </c>
      <c r="T439" s="259">
        <v>0.85</v>
      </c>
      <c r="U439" s="253">
        <f t="shared" si="166"/>
        <v>1282905</v>
      </c>
      <c r="V439" s="253">
        <f t="shared" si="164"/>
        <v>226395</v>
      </c>
      <c r="W439" s="253">
        <f t="shared" si="170"/>
        <v>226395</v>
      </c>
      <c r="X439" s="253">
        <f t="shared" si="171"/>
        <v>226395</v>
      </c>
      <c r="Y439" s="863">
        <v>50</v>
      </c>
      <c r="Z439" s="257">
        <v>0</v>
      </c>
      <c r="AA439" s="284">
        <v>0</v>
      </c>
    </row>
    <row r="440" spans="1:30" x14ac:dyDescent="0.45">
      <c r="A440" s="863"/>
      <c r="D440" s="863"/>
      <c r="E440" s="863"/>
      <c r="F440" s="262"/>
      <c r="H440" s="280"/>
      <c r="L440" s="863" t="s">
        <v>887</v>
      </c>
      <c r="M440" s="863" t="s">
        <v>888</v>
      </c>
      <c r="N440" s="256" t="s">
        <v>1006</v>
      </c>
      <c r="O440" s="863">
        <v>234</v>
      </c>
      <c r="P440" s="264">
        <v>50</v>
      </c>
      <c r="Q440" s="253">
        <v>6450</v>
      </c>
      <c r="R440" s="253">
        <f t="shared" si="165"/>
        <v>1509300</v>
      </c>
      <c r="S440" s="271">
        <v>33</v>
      </c>
      <c r="T440" s="259">
        <v>0.85</v>
      </c>
      <c r="U440" s="253">
        <f t="shared" si="166"/>
        <v>1282905</v>
      </c>
      <c r="V440" s="253">
        <f t="shared" si="164"/>
        <v>226395</v>
      </c>
      <c r="W440" s="253">
        <f t="shared" si="170"/>
        <v>226395</v>
      </c>
      <c r="X440" s="253">
        <f t="shared" si="171"/>
        <v>226395</v>
      </c>
      <c r="Y440" s="863">
        <v>50</v>
      </c>
      <c r="Z440" s="257">
        <v>0</v>
      </c>
      <c r="AA440" s="284">
        <v>0</v>
      </c>
    </row>
    <row r="441" spans="1:30" x14ac:dyDescent="0.45">
      <c r="A441" s="863"/>
      <c r="D441" s="863"/>
      <c r="E441" s="863"/>
      <c r="F441" s="262"/>
      <c r="H441" s="279"/>
      <c r="K441" s="256">
        <v>2</v>
      </c>
      <c r="L441" s="863" t="s">
        <v>903</v>
      </c>
      <c r="M441" s="863" t="s">
        <v>872</v>
      </c>
      <c r="N441" s="256" t="s">
        <v>1006</v>
      </c>
      <c r="O441" s="863">
        <v>144</v>
      </c>
      <c r="P441" s="264">
        <v>100</v>
      </c>
      <c r="Q441" s="253">
        <v>6450</v>
      </c>
      <c r="R441" s="253">
        <f t="shared" si="165"/>
        <v>928800</v>
      </c>
      <c r="S441" s="258">
        <v>5</v>
      </c>
      <c r="T441" s="259">
        <v>0.05</v>
      </c>
      <c r="U441" s="253">
        <f t="shared" si="166"/>
        <v>46440</v>
      </c>
      <c r="V441" s="253">
        <f t="shared" si="164"/>
        <v>882360</v>
      </c>
      <c r="W441" s="253">
        <f t="shared" si="170"/>
        <v>882360</v>
      </c>
      <c r="X441" s="253">
        <f t="shared" si="170"/>
        <v>882362</v>
      </c>
      <c r="Y441" s="863">
        <v>50</v>
      </c>
      <c r="Z441" s="257">
        <v>0</v>
      </c>
      <c r="AA441" s="284">
        <v>0</v>
      </c>
    </row>
    <row r="442" spans="1:30" x14ac:dyDescent="0.45">
      <c r="A442" s="863">
        <v>720</v>
      </c>
      <c r="B442" s="863" t="s">
        <v>26</v>
      </c>
      <c r="C442" s="863">
        <v>18822</v>
      </c>
      <c r="D442" s="863">
        <v>0</v>
      </c>
      <c r="E442" s="863">
        <v>0</v>
      </c>
      <c r="F442" s="262">
        <v>90</v>
      </c>
      <c r="G442" s="256">
        <v>2</v>
      </c>
      <c r="H442" s="257">
        <v>90</v>
      </c>
      <c r="I442" s="863">
        <v>880</v>
      </c>
      <c r="J442" s="310">
        <f t="shared" ref="J442" si="172">H442*I442</f>
        <v>79200</v>
      </c>
      <c r="K442" s="256">
        <v>1</v>
      </c>
      <c r="L442" s="863" t="s">
        <v>903</v>
      </c>
      <c r="M442" s="863" t="s">
        <v>872</v>
      </c>
      <c r="N442" s="256" t="s">
        <v>1006</v>
      </c>
      <c r="O442" s="863">
        <v>720</v>
      </c>
      <c r="P442" s="264">
        <v>100</v>
      </c>
      <c r="Q442" s="253">
        <v>6450</v>
      </c>
      <c r="R442" s="253">
        <f t="shared" si="165"/>
        <v>4644000</v>
      </c>
      <c r="S442" s="258">
        <v>3</v>
      </c>
      <c r="T442" s="259">
        <v>0.03</v>
      </c>
      <c r="U442" s="253">
        <f t="shared" si="166"/>
        <v>139320</v>
      </c>
      <c r="V442" s="253">
        <f t="shared" si="164"/>
        <v>4504680</v>
      </c>
      <c r="W442" s="253">
        <f t="shared" si="170"/>
        <v>4583880</v>
      </c>
      <c r="X442" s="253">
        <f t="shared" si="171"/>
        <v>4583880</v>
      </c>
      <c r="Y442" s="863">
        <v>50</v>
      </c>
      <c r="Z442" s="257">
        <v>0</v>
      </c>
      <c r="AA442" s="284">
        <v>0</v>
      </c>
    </row>
    <row r="443" spans="1:30" x14ac:dyDescent="0.45">
      <c r="A443" s="863"/>
      <c r="D443" s="863"/>
      <c r="E443" s="863"/>
      <c r="F443" s="262"/>
      <c r="I443" s="863">
        <v>881</v>
      </c>
      <c r="J443" s="310">
        <v>79200</v>
      </c>
      <c r="L443" s="863" t="s">
        <v>886</v>
      </c>
      <c r="M443" s="863" t="s">
        <v>872</v>
      </c>
      <c r="N443" s="256" t="s">
        <v>1006</v>
      </c>
      <c r="O443" s="863">
        <v>320</v>
      </c>
      <c r="P443" s="264">
        <v>44.44</v>
      </c>
      <c r="Q443" s="253">
        <v>6450</v>
      </c>
      <c r="R443" s="253">
        <f t="shared" si="165"/>
        <v>2064000</v>
      </c>
      <c r="S443" s="258">
        <v>3</v>
      </c>
      <c r="T443" s="259">
        <v>0.03</v>
      </c>
      <c r="U443" s="253">
        <f t="shared" si="166"/>
        <v>61920</v>
      </c>
      <c r="V443" s="253">
        <f t="shared" si="164"/>
        <v>2002080</v>
      </c>
      <c r="W443" s="253">
        <f t="shared" si="170"/>
        <v>2081280</v>
      </c>
      <c r="X443" s="253">
        <f t="shared" si="170"/>
        <v>2081280</v>
      </c>
      <c r="Y443" s="863">
        <v>50</v>
      </c>
      <c r="Z443" s="257">
        <v>0</v>
      </c>
      <c r="AA443" s="284">
        <v>0</v>
      </c>
    </row>
    <row r="444" spans="1:30" x14ac:dyDescent="0.45">
      <c r="A444" s="863"/>
      <c r="D444" s="863"/>
      <c r="E444" s="863"/>
      <c r="F444" s="262"/>
      <c r="I444" s="863">
        <v>882</v>
      </c>
      <c r="J444" s="310">
        <v>79300</v>
      </c>
      <c r="L444" s="863" t="s">
        <v>886</v>
      </c>
      <c r="M444" s="863" t="s">
        <v>872</v>
      </c>
      <c r="N444" s="863" t="s">
        <v>1030</v>
      </c>
      <c r="O444" s="863">
        <v>40</v>
      </c>
      <c r="P444" s="264">
        <v>5.56</v>
      </c>
      <c r="Q444" s="253">
        <v>6450</v>
      </c>
      <c r="R444" s="253">
        <f t="shared" si="165"/>
        <v>258000</v>
      </c>
      <c r="S444" s="258">
        <v>3</v>
      </c>
      <c r="T444" s="259">
        <v>0.03</v>
      </c>
      <c r="U444" s="253">
        <f t="shared" si="166"/>
        <v>7740</v>
      </c>
      <c r="V444" s="253">
        <f t="shared" si="164"/>
        <v>250260</v>
      </c>
      <c r="W444" s="253">
        <f t="shared" si="170"/>
        <v>329560</v>
      </c>
      <c r="X444" s="253">
        <f t="shared" si="170"/>
        <v>329560</v>
      </c>
      <c r="Y444" s="863">
        <v>0</v>
      </c>
      <c r="Z444" s="257">
        <v>329560</v>
      </c>
      <c r="AA444" s="284">
        <v>0.3</v>
      </c>
      <c r="AD444" s="248"/>
    </row>
    <row r="445" spans="1:30" x14ac:dyDescent="0.45">
      <c r="A445" s="863"/>
      <c r="D445" s="863"/>
      <c r="E445" s="863"/>
      <c r="F445" s="262"/>
      <c r="I445" s="863">
        <v>880</v>
      </c>
      <c r="J445" s="310">
        <v>79200</v>
      </c>
      <c r="L445" s="863" t="s">
        <v>887</v>
      </c>
      <c r="M445" s="863" t="s">
        <v>872</v>
      </c>
      <c r="N445" s="256" t="s">
        <v>1006</v>
      </c>
      <c r="O445" s="863">
        <v>360</v>
      </c>
      <c r="P445" s="264">
        <v>50</v>
      </c>
      <c r="Q445" s="253">
        <v>6450</v>
      </c>
      <c r="R445" s="253">
        <f t="shared" si="165"/>
        <v>2322000</v>
      </c>
      <c r="S445" s="258">
        <v>3</v>
      </c>
      <c r="T445" s="259">
        <v>0.03</v>
      </c>
      <c r="U445" s="253">
        <f t="shared" si="166"/>
        <v>69660</v>
      </c>
      <c r="V445" s="253">
        <f t="shared" si="164"/>
        <v>2252340</v>
      </c>
      <c r="W445" s="253">
        <f t="shared" si="170"/>
        <v>2331540</v>
      </c>
      <c r="X445" s="253">
        <f t="shared" si="170"/>
        <v>2331540</v>
      </c>
      <c r="Y445" s="863">
        <v>50</v>
      </c>
      <c r="Z445" s="257">
        <v>0</v>
      </c>
      <c r="AA445" s="284">
        <v>0</v>
      </c>
    </row>
    <row r="446" spans="1:30" x14ac:dyDescent="0.45">
      <c r="A446" s="863">
        <v>721</v>
      </c>
      <c r="B446" s="863" t="s">
        <v>26</v>
      </c>
      <c r="C446" s="863">
        <v>18823</v>
      </c>
      <c r="D446" s="863">
        <v>0</v>
      </c>
      <c r="E446" s="863">
        <v>0</v>
      </c>
      <c r="F446" s="262">
        <v>74</v>
      </c>
      <c r="G446" s="256">
        <v>4</v>
      </c>
      <c r="H446" s="257">
        <v>74</v>
      </c>
      <c r="I446" s="863">
        <v>1000</v>
      </c>
      <c r="J446" s="310">
        <f t="shared" si="157"/>
        <v>74000</v>
      </c>
      <c r="K446" s="256">
        <v>1</v>
      </c>
      <c r="L446" s="863"/>
      <c r="N446" s="863" t="s">
        <v>1011</v>
      </c>
      <c r="W446" s="253">
        <v>74000</v>
      </c>
      <c r="X446" s="257">
        <v>74000</v>
      </c>
      <c r="Y446" s="863">
        <v>0</v>
      </c>
      <c r="Z446" s="257">
        <v>74000</v>
      </c>
      <c r="AA446" s="284">
        <v>0.3</v>
      </c>
      <c r="AD446" s="248"/>
    </row>
    <row r="447" spans="1:30" x14ac:dyDescent="0.45">
      <c r="A447" s="863">
        <v>722</v>
      </c>
      <c r="B447" s="863" t="s">
        <v>26</v>
      </c>
      <c r="C447" s="863">
        <v>40821</v>
      </c>
      <c r="D447" s="863">
        <v>0</v>
      </c>
      <c r="E447" s="863">
        <v>2</v>
      </c>
      <c r="F447" s="262">
        <v>2</v>
      </c>
      <c r="G447" s="256">
        <v>2</v>
      </c>
      <c r="H447" s="257">
        <v>202</v>
      </c>
      <c r="I447" s="863">
        <v>880</v>
      </c>
      <c r="J447" s="310">
        <f t="shared" si="157"/>
        <v>177760</v>
      </c>
      <c r="K447" s="256">
        <v>1</v>
      </c>
      <c r="L447" s="863" t="s">
        <v>903</v>
      </c>
      <c r="M447" s="863" t="s">
        <v>872</v>
      </c>
      <c r="N447" s="256" t="s">
        <v>1006</v>
      </c>
      <c r="O447" s="863">
        <v>126</v>
      </c>
      <c r="P447" s="264">
        <v>100</v>
      </c>
      <c r="Q447" s="253">
        <v>6450</v>
      </c>
      <c r="R447" s="253">
        <f t="shared" si="165"/>
        <v>812700</v>
      </c>
      <c r="S447" s="258">
        <v>30</v>
      </c>
      <c r="T447" s="259">
        <v>0.5</v>
      </c>
      <c r="U447" s="253">
        <f t="shared" ref="U447:U459" si="173">R447*T447</f>
        <v>406350</v>
      </c>
      <c r="V447" s="253">
        <f t="shared" ref="V447:V451" si="174">R447-U447</f>
        <v>406350</v>
      </c>
      <c r="W447" s="253">
        <f t="shared" ref="W447:X459" si="175">V447+J447</f>
        <v>584110</v>
      </c>
      <c r="X447" s="253">
        <f t="shared" si="170"/>
        <v>584111</v>
      </c>
      <c r="Y447" s="863">
        <v>50</v>
      </c>
      <c r="Z447" s="257">
        <v>0</v>
      </c>
      <c r="AA447" s="284">
        <v>0</v>
      </c>
    </row>
    <row r="448" spans="1:30" x14ac:dyDescent="0.45">
      <c r="A448" s="863">
        <v>723</v>
      </c>
      <c r="B448" s="863" t="s">
        <v>26</v>
      </c>
      <c r="C448" s="863">
        <v>40822</v>
      </c>
      <c r="D448" s="863">
        <v>0</v>
      </c>
      <c r="E448" s="863">
        <v>1</v>
      </c>
      <c r="F448" s="262">
        <v>33</v>
      </c>
      <c r="G448" s="256">
        <v>2</v>
      </c>
      <c r="H448" s="257">
        <v>133</v>
      </c>
      <c r="I448" s="863">
        <v>1000</v>
      </c>
      <c r="J448" s="310">
        <f t="shared" si="157"/>
        <v>133000</v>
      </c>
      <c r="K448" s="256">
        <v>1</v>
      </c>
      <c r="L448" s="863" t="s">
        <v>903</v>
      </c>
      <c r="M448" s="863" t="s">
        <v>872</v>
      </c>
      <c r="N448" s="256" t="s">
        <v>1006</v>
      </c>
      <c r="O448" s="863">
        <v>60</v>
      </c>
      <c r="P448" s="264">
        <v>100</v>
      </c>
      <c r="Q448" s="253">
        <v>6450</v>
      </c>
      <c r="R448" s="253">
        <f t="shared" si="165"/>
        <v>387000</v>
      </c>
      <c r="S448" s="258">
        <v>14</v>
      </c>
      <c r="T448" s="259">
        <v>0.18</v>
      </c>
      <c r="U448" s="253">
        <f t="shared" si="173"/>
        <v>69660</v>
      </c>
      <c r="V448" s="253">
        <f t="shared" si="174"/>
        <v>317340</v>
      </c>
      <c r="W448" s="253">
        <f t="shared" si="175"/>
        <v>450340</v>
      </c>
      <c r="X448" s="253">
        <f t="shared" si="170"/>
        <v>450341</v>
      </c>
      <c r="Y448" s="863">
        <v>50</v>
      </c>
      <c r="Z448" s="257">
        <v>0</v>
      </c>
      <c r="AA448" s="284">
        <v>0</v>
      </c>
    </row>
    <row r="449" spans="1:30" x14ac:dyDescent="0.45">
      <c r="A449" s="863">
        <v>724</v>
      </c>
      <c r="B449" s="863" t="s">
        <v>26</v>
      </c>
      <c r="C449" s="863">
        <v>40823</v>
      </c>
      <c r="D449" s="863">
        <v>0</v>
      </c>
      <c r="E449" s="863">
        <v>2</v>
      </c>
      <c r="F449" s="262">
        <v>40</v>
      </c>
      <c r="G449" s="256">
        <v>2</v>
      </c>
      <c r="H449" s="1034">
        <v>240</v>
      </c>
      <c r="I449" s="863">
        <v>1000</v>
      </c>
      <c r="J449" s="310">
        <f t="shared" si="157"/>
        <v>240000</v>
      </c>
      <c r="K449" s="256">
        <v>1</v>
      </c>
      <c r="L449" s="863" t="s">
        <v>903</v>
      </c>
      <c r="M449" s="863" t="s">
        <v>872</v>
      </c>
      <c r="N449" s="256" t="s">
        <v>1006</v>
      </c>
      <c r="O449" s="863">
        <v>90</v>
      </c>
      <c r="P449" s="264">
        <v>100</v>
      </c>
      <c r="Q449" s="253">
        <v>6450</v>
      </c>
      <c r="R449" s="253">
        <f t="shared" si="165"/>
        <v>580500</v>
      </c>
      <c r="S449" s="258">
        <v>2</v>
      </c>
      <c r="T449" s="259">
        <v>0.02</v>
      </c>
      <c r="U449" s="253">
        <f t="shared" si="173"/>
        <v>11610</v>
      </c>
      <c r="V449" s="253">
        <f t="shared" si="174"/>
        <v>568890</v>
      </c>
      <c r="W449" s="253">
        <f t="shared" si="175"/>
        <v>808890</v>
      </c>
      <c r="X449" s="253">
        <f t="shared" si="170"/>
        <v>808891</v>
      </c>
      <c r="Y449" s="863">
        <v>50</v>
      </c>
      <c r="Z449" s="257">
        <v>0</v>
      </c>
      <c r="AA449" s="284">
        <v>0</v>
      </c>
    </row>
    <row r="450" spans="1:30" ht="30.75" x14ac:dyDescent="0.45">
      <c r="A450" s="863"/>
      <c r="D450" s="863"/>
      <c r="E450" s="863"/>
      <c r="F450" s="262"/>
      <c r="G450" s="256">
        <v>3</v>
      </c>
      <c r="H450" s="1035"/>
      <c r="J450" s="310">
        <v>240000</v>
      </c>
      <c r="K450" s="256">
        <v>2</v>
      </c>
      <c r="L450" s="863" t="s">
        <v>878</v>
      </c>
      <c r="M450" s="863" t="s">
        <v>872</v>
      </c>
      <c r="N450" s="291" t="s">
        <v>1022</v>
      </c>
      <c r="O450" s="863">
        <v>36</v>
      </c>
      <c r="P450" s="264">
        <v>100</v>
      </c>
      <c r="Q450" s="253">
        <v>6450</v>
      </c>
      <c r="R450" s="253">
        <f t="shared" si="165"/>
        <v>232200</v>
      </c>
      <c r="S450" s="258">
        <v>6</v>
      </c>
      <c r="T450" s="259">
        <v>0.06</v>
      </c>
      <c r="U450" s="253">
        <f t="shared" si="173"/>
        <v>13932</v>
      </c>
      <c r="V450" s="253">
        <f t="shared" si="174"/>
        <v>218268</v>
      </c>
      <c r="W450" s="253">
        <f t="shared" si="175"/>
        <v>458268</v>
      </c>
      <c r="X450" s="253">
        <f t="shared" si="170"/>
        <v>458270</v>
      </c>
      <c r="Y450" s="257">
        <v>0</v>
      </c>
      <c r="Z450" s="257">
        <v>218270</v>
      </c>
      <c r="AA450" s="311">
        <v>0.3</v>
      </c>
      <c r="AD450" s="248"/>
    </row>
    <row r="451" spans="1:30" x14ac:dyDescent="0.45">
      <c r="A451" s="863">
        <v>725</v>
      </c>
      <c r="B451" s="863" t="s">
        <v>26</v>
      </c>
      <c r="C451" s="863">
        <v>75787</v>
      </c>
      <c r="D451" s="863">
        <v>0</v>
      </c>
      <c r="E451" s="863">
        <v>1</v>
      </c>
      <c r="F451" s="262">
        <v>0</v>
      </c>
      <c r="G451" s="256">
        <v>2</v>
      </c>
      <c r="H451" s="257">
        <v>100</v>
      </c>
      <c r="I451" s="863">
        <v>1000</v>
      </c>
      <c r="J451" s="310">
        <f t="shared" si="157"/>
        <v>100000</v>
      </c>
      <c r="K451" s="256">
        <v>1</v>
      </c>
      <c r="L451" s="863" t="s">
        <v>903</v>
      </c>
      <c r="M451" s="863" t="s">
        <v>872</v>
      </c>
      <c r="N451" s="256" t="s">
        <v>1006</v>
      </c>
      <c r="O451" s="863">
        <v>72</v>
      </c>
      <c r="P451" s="264">
        <v>100</v>
      </c>
      <c r="Q451" s="253">
        <v>6450</v>
      </c>
      <c r="R451" s="253">
        <f t="shared" si="165"/>
        <v>464400</v>
      </c>
      <c r="S451" s="258">
        <v>7</v>
      </c>
      <c r="T451" s="259">
        <v>7.0000000000000007E-2</v>
      </c>
      <c r="U451" s="253">
        <f t="shared" si="173"/>
        <v>32508.000000000004</v>
      </c>
      <c r="V451" s="253">
        <f t="shared" si="174"/>
        <v>431892</v>
      </c>
      <c r="W451" s="253">
        <f t="shared" si="175"/>
        <v>531892</v>
      </c>
      <c r="X451" s="253">
        <f t="shared" si="170"/>
        <v>531893</v>
      </c>
      <c r="Y451" s="863">
        <v>50</v>
      </c>
      <c r="Z451" s="257">
        <v>0</v>
      </c>
      <c r="AA451" s="284">
        <v>0</v>
      </c>
    </row>
    <row r="452" spans="1:30" x14ac:dyDescent="0.45">
      <c r="A452" s="863">
        <v>726</v>
      </c>
      <c r="B452" s="863" t="s">
        <v>26</v>
      </c>
      <c r="C452" s="863">
        <v>19021</v>
      </c>
      <c r="D452" s="863">
        <v>0</v>
      </c>
      <c r="E452" s="863">
        <v>3</v>
      </c>
      <c r="F452" s="262">
        <v>44</v>
      </c>
      <c r="G452" s="256">
        <v>2</v>
      </c>
      <c r="H452" s="257">
        <v>344</v>
      </c>
      <c r="I452" s="863">
        <v>1000</v>
      </c>
      <c r="J452" s="310">
        <f t="shared" si="157"/>
        <v>344000</v>
      </c>
      <c r="K452" s="256">
        <v>2</v>
      </c>
      <c r="L452" s="863" t="s">
        <v>909</v>
      </c>
      <c r="M452" s="863" t="s">
        <v>875</v>
      </c>
      <c r="N452" s="256" t="s">
        <v>1006</v>
      </c>
      <c r="O452" s="863">
        <v>16</v>
      </c>
      <c r="P452" s="264">
        <v>100</v>
      </c>
      <c r="Q452" s="253">
        <v>6450</v>
      </c>
      <c r="R452" s="253">
        <f t="shared" si="165"/>
        <v>103200</v>
      </c>
      <c r="S452" s="258">
        <v>10</v>
      </c>
      <c r="T452" s="259">
        <v>0.4</v>
      </c>
      <c r="U452" s="253">
        <f t="shared" si="173"/>
        <v>41280</v>
      </c>
      <c r="V452" s="253">
        <f t="shared" si="164"/>
        <v>61920</v>
      </c>
      <c r="W452" s="253">
        <f t="shared" si="175"/>
        <v>405920</v>
      </c>
      <c r="X452" s="253">
        <f t="shared" si="170"/>
        <v>405922</v>
      </c>
      <c r="Y452" s="863">
        <v>50</v>
      </c>
      <c r="Z452" s="257">
        <v>0</v>
      </c>
      <c r="AA452" s="284">
        <v>0</v>
      </c>
    </row>
    <row r="453" spans="1:30" x14ac:dyDescent="0.45">
      <c r="A453" s="863">
        <v>727</v>
      </c>
      <c r="B453" s="863" t="s">
        <v>26</v>
      </c>
      <c r="C453" s="863">
        <v>61584</v>
      </c>
      <c r="D453" s="863">
        <v>0</v>
      </c>
      <c r="E453" s="863">
        <v>1</v>
      </c>
      <c r="F453" s="262">
        <v>0</v>
      </c>
      <c r="G453" s="256">
        <v>2</v>
      </c>
      <c r="H453" s="257">
        <v>100</v>
      </c>
      <c r="I453" s="863">
        <v>1000</v>
      </c>
      <c r="J453" s="310">
        <f t="shared" si="157"/>
        <v>100000</v>
      </c>
      <c r="K453" s="256">
        <v>1</v>
      </c>
      <c r="L453" s="863" t="s">
        <v>903</v>
      </c>
      <c r="M453" s="863" t="s">
        <v>875</v>
      </c>
      <c r="N453" s="256" t="s">
        <v>1006</v>
      </c>
      <c r="O453" s="863">
        <v>35</v>
      </c>
      <c r="P453" s="264">
        <v>100</v>
      </c>
      <c r="Q453" s="253">
        <v>6450</v>
      </c>
      <c r="R453" s="253">
        <f t="shared" si="165"/>
        <v>225750</v>
      </c>
      <c r="S453" s="258">
        <v>2</v>
      </c>
      <c r="T453" s="259">
        <v>0.06</v>
      </c>
      <c r="U453" s="253">
        <f t="shared" si="173"/>
        <v>13545</v>
      </c>
      <c r="V453" s="253">
        <f t="shared" si="164"/>
        <v>212205</v>
      </c>
      <c r="W453" s="253">
        <f t="shared" si="175"/>
        <v>312205</v>
      </c>
      <c r="X453" s="253">
        <f t="shared" si="170"/>
        <v>312206</v>
      </c>
      <c r="Y453" s="863">
        <v>10</v>
      </c>
      <c r="Z453" s="257">
        <v>0</v>
      </c>
      <c r="AA453" s="284">
        <v>0</v>
      </c>
    </row>
    <row r="454" spans="1:30" x14ac:dyDescent="0.45">
      <c r="A454" s="863">
        <v>728</v>
      </c>
      <c r="B454" s="863" t="s">
        <v>26</v>
      </c>
      <c r="C454" s="863">
        <v>31289</v>
      </c>
      <c r="D454" s="863">
        <v>1</v>
      </c>
      <c r="E454" s="863">
        <v>0</v>
      </c>
      <c r="F454" s="262">
        <v>0</v>
      </c>
      <c r="G454" s="256">
        <v>2</v>
      </c>
      <c r="H454" s="1037">
        <v>400</v>
      </c>
      <c r="I454" s="863">
        <v>1000</v>
      </c>
      <c r="J454" s="310">
        <f t="shared" si="157"/>
        <v>400000</v>
      </c>
      <c r="K454" s="256">
        <v>1</v>
      </c>
      <c r="L454" s="863" t="s">
        <v>871</v>
      </c>
      <c r="M454" s="863" t="s">
        <v>888</v>
      </c>
      <c r="N454" s="256" t="s">
        <v>1006</v>
      </c>
      <c r="O454" s="863">
        <v>374</v>
      </c>
      <c r="P454" s="264">
        <v>100</v>
      </c>
      <c r="Q454" s="253">
        <v>6450</v>
      </c>
      <c r="R454" s="253">
        <f t="shared" si="165"/>
        <v>2412300</v>
      </c>
      <c r="S454" s="258">
        <v>25</v>
      </c>
      <c r="T454" s="259">
        <v>0.85</v>
      </c>
      <c r="U454" s="253">
        <f t="shared" si="173"/>
        <v>2050455</v>
      </c>
      <c r="V454" s="253">
        <f t="shared" si="164"/>
        <v>361845</v>
      </c>
      <c r="W454" s="253">
        <f t="shared" si="175"/>
        <v>761845</v>
      </c>
      <c r="X454" s="253">
        <f t="shared" ref="X454:X456" si="176">J454*P454%+V454</f>
        <v>761845</v>
      </c>
      <c r="Y454" s="863">
        <v>50</v>
      </c>
      <c r="Z454" s="257">
        <v>0</v>
      </c>
      <c r="AA454" s="284">
        <v>0</v>
      </c>
    </row>
    <row r="455" spans="1:30" x14ac:dyDescent="0.45">
      <c r="A455" s="276"/>
      <c r="B455" s="277"/>
      <c r="C455" s="277"/>
      <c r="D455" s="277"/>
      <c r="E455" s="277"/>
      <c r="F455" s="278"/>
      <c r="H455" s="1038"/>
      <c r="J455" s="310">
        <v>400000</v>
      </c>
      <c r="L455" s="863" t="s">
        <v>886</v>
      </c>
      <c r="M455" s="863" t="s">
        <v>872</v>
      </c>
      <c r="N455" s="256" t="s">
        <v>1006</v>
      </c>
      <c r="O455" s="863">
        <v>187</v>
      </c>
      <c r="P455" s="264">
        <v>50</v>
      </c>
      <c r="Q455" s="253">
        <v>6450</v>
      </c>
      <c r="R455" s="253">
        <f t="shared" si="165"/>
        <v>1206150</v>
      </c>
      <c r="S455" s="258">
        <v>25</v>
      </c>
      <c r="T455" s="259">
        <v>0.85</v>
      </c>
      <c r="U455" s="253">
        <f t="shared" si="173"/>
        <v>1025227.5</v>
      </c>
      <c r="V455" s="253">
        <f t="shared" si="164"/>
        <v>180922.5</v>
      </c>
      <c r="W455" s="253">
        <f t="shared" si="175"/>
        <v>580922.5</v>
      </c>
      <c r="X455" s="253">
        <f t="shared" si="176"/>
        <v>380922.5</v>
      </c>
      <c r="Y455" s="863">
        <v>50</v>
      </c>
      <c r="Z455" s="257">
        <v>0</v>
      </c>
      <c r="AA455" s="284">
        <v>0</v>
      </c>
    </row>
    <row r="456" spans="1:30" x14ac:dyDescent="0.45">
      <c r="A456" s="276"/>
      <c r="B456" s="277"/>
      <c r="C456" s="277"/>
      <c r="D456" s="277"/>
      <c r="E456" s="277"/>
      <c r="F456" s="278"/>
      <c r="H456" s="1038"/>
      <c r="J456" s="310">
        <v>400000</v>
      </c>
      <c r="L456" s="863" t="s">
        <v>887</v>
      </c>
      <c r="M456" s="863" t="s">
        <v>875</v>
      </c>
      <c r="N456" s="256" t="s">
        <v>1006</v>
      </c>
      <c r="O456" s="863">
        <v>187</v>
      </c>
      <c r="P456" s="264">
        <v>50</v>
      </c>
      <c r="Q456" s="253">
        <v>6450</v>
      </c>
      <c r="R456" s="253">
        <f t="shared" si="165"/>
        <v>1206150</v>
      </c>
      <c r="S456" s="258">
        <v>25</v>
      </c>
      <c r="T456" s="259">
        <v>0.85</v>
      </c>
      <c r="U456" s="253">
        <f t="shared" si="173"/>
        <v>1025227.5</v>
      </c>
      <c r="V456" s="253">
        <f t="shared" si="164"/>
        <v>180922.5</v>
      </c>
      <c r="W456" s="253">
        <f t="shared" si="175"/>
        <v>580922.5</v>
      </c>
      <c r="X456" s="253">
        <f t="shared" si="176"/>
        <v>380922.5</v>
      </c>
      <c r="Y456" s="863">
        <v>50</v>
      </c>
      <c r="Z456" s="257">
        <v>0</v>
      </c>
      <c r="AA456" s="284">
        <v>0</v>
      </c>
    </row>
    <row r="457" spans="1:30" x14ac:dyDescent="0.45">
      <c r="A457" s="276"/>
      <c r="B457" s="277"/>
      <c r="C457" s="277"/>
      <c r="D457" s="277"/>
      <c r="E457" s="277"/>
      <c r="F457" s="278"/>
      <c r="H457" s="1038"/>
      <c r="J457" s="310">
        <v>400000</v>
      </c>
      <c r="K457" s="256">
        <v>2</v>
      </c>
      <c r="L457" s="863" t="s">
        <v>903</v>
      </c>
      <c r="M457" s="863" t="s">
        <v>872</v>
      </c>
      <c r="N457" s="256" t="s">
        <v>1038</v>
      </c>
      <c r="O457" s="863">
        <v>25</v>
      </c>
      <c r="P457" s="264">
        <v>100</v>
      </c>
      <c r="Q457" s="253">
        <v>6450</v>
      </c>
      <c r="R457" s="253">
        <f t="shared" si="165"/>
        <v>161250</v>
      </c>
      <c r="S457" s="258">
        <v>12</v>
      </c>
      <c r="T457" s="259">
        <v>0.14000000000000001</v>
      </c>
      <c r="U457" s="253">
        <f t="shared" si="173"/>
        <v>22575.000000000004</v>
      </c>
      <c r="V457" s="253">
        <f t="shared" si="164"/>
        <v>138675</v>
      </c>
      <c r="W457" s="253">
        <f t="shared" si="175"/>
        <v>538675</v>
      </c>
      <c r="X457" s="253">
        <f t="shared" si="175"/>
        <v>538677</v>
      </c>
      <c r="Y457" s="863">
        <v>50</v>
      </c>
      <c r="Z457" s="257">
        <v>0</v>
      </c>
      <c r="AA457" s="284">
        <v>0</v>
      </c>
    </row>
    <row r="458" spans="1:30" x14ac:dyDescent="0.45">
      <c r="A458" s="276"/>
      <c r="B458" s="277"/>
      <c r="C458" s="277"/>
      <c r="D458" s="277"/>
      <c r="E458" s="277"/>
      <c r="F458" s="278"/>
      <c r="H458" s="1038"/>
      <c r="J458" s="310">
        <v>400000</v>
      </c>
      <c r="K458" s="256">
        <v>3</v>
      </c>
      <c r="L458" s="863" t="s">
        <v>871</v>
      </c>
      <c r="M458" s="863" t="s">
        <v>872</v>
      </c>
      <c r="N458" s="256" t="s">
        <v>1006</v>
      </c>
      <c r="O458" s="863">
        <v>100</v>
      </c>
      <c r="P458" s="264">
        <v>100</v>
      </c>
      <c r="Q458" s="253">
        <v>6450</v>
      </c>
      <c r="R458" s="253">
        <f t="shared" si="165"/>
        <v>645000</v>
      </c>
      <c r="S458" s="258">
        <v>10</v>
      </c>
      <c r="T458" s="259">
        <v>0.1</v>
      </c>
      <c r="U458" s="253">
        <f t="shared" si="173"/>
        <v>64500</v>
      </c>
      <c r="V458" s="253">
        <f t="shared" si="164"/>
        <v>580500</v>
      </c>
      <c r="W458" s="253">
        <f t="shared" si="175"/>
        <v>980500</v>
      </c>
      <c r="X458" s="253">
        <f t="shared" si="175"/>
        <v>980503</v>
      </c>
      <c r="Y458" s="253">
        <v>0</v>
      </c>
      <c r="Z458" s="257">
        <v>580500</v>
      </c>
      <c r="AA458" s="284">
        <v>0.02</v>
      </c>
      <c r="AD458" s="248"/>
    </row>
    <row r="459" spans="1:30" x14ac:dyDescent="0.45">
      <c r="A459" s="276"/>
      <c r="B459" s="277"/>
      <c r="C459" s="277"/>
      <c r="D459" s="277"/>
      <c r="E459" s="277"/>
      <c r="F459" s="278"/>
      <c r="H459" s="1039"/>
      <c r="J459" s="310">
        <v>400000</v>
      </c>
      <c r="K459" s="256">
        <v>4</v>
      </c>
      <c r="L459" s="863" t="s">
        <v>909</v>
      </c>
      <c r="M459" s="863" t="s">
        <v>875</v>
      </c>
      <c r="N459" s="256" t="s">
        <v>1006</v>
      </c>
      <c r="O459" s="863">
        <v>35</v>
      </c>
      <c r="P459" s="264">
        <v>100</v>
      </c>
      <c r="Q459" s="253">
        <v>6450</v>
      </c>
      <c r="R459" s="253">
        <f t="shared" si="165"/>
        <v>225750</v>
      </c>
      <c r="S459" s="258">
        <v>10</v>
      </c>
      <c r="T459" s="259">
        <v>0.4</v>
      </c>
      <c r="U459" s="253">
        <f t="shared" si="173"/>
        <v>90300</v>
      </c>
      <c r="V459" s="253">
        <f t="shared" si="164"/>
        <v>135450</v>
      </c>
      <c r="W459" s="253">
        <f t="shared" si="175"/>
        <v>535450</v>
      </c>
      <c r="X459" s="253">
        <f t="shared" si="175"/>
        <v>535454</v>
      </c>
      <c r="Y459" s="863">
        <v>50</v>
      </c>
      <c r="Z459" s="257">
        <v>0</v>
      </c>
      <c r="AA459" s="284">
        <v>0</v>
      </c>
    </row>
    <row r="460" spans="1:30" x14ac:dyDescent="0.45">
      <c r="A460" s="863">
        <v>729</v>
      </c>
      <c r="B460" s="863" t="s">
        <v>26</v>
      </c>
      <c r="C460" s="863">
        <v>15051</v>
      </c>
      <c r="D460" s="863">
        <v>42</v>
      </c>
      <c r="E460" s="863">
        <v>1</v>
      </c>
      <c r="F460" s="262">
        <v>38</v>
      </c>
      <c r="G460" s="256">
        <v>1</v>
      </c>
      <c r="H460" s="257">
        <v>17138</v>
      </c>
      <c r="I460" s="863">
        <v>170</v>
      </c>
      <c r="J460" s="310">
        <f t="shared" si="157"/>
        <v>2913460</v>
      </c>
      <c r="K460" s="256">
        <v>1</v>
      </c>
      <c r="L460" s="863"/>
      <c r="N460" s="863" t="s">
        <v>1009</v>
      </c>
      <c r="W460" s="253">
        <v>2913460</v>
      </c>
      <c r="X460" s="253">
        <v>2913460</v>
      </c>
      <c r="Y460" s="863">
        <v>0</v>
      </c>
      <c r="Z460" s="257">
        <v>2913460</v>
      </c>
      <c r="AA460" s="284">
        <v>0.01</v>
      </c>
      <c r="AD460" s="248"/>
    </row>
    <row r="461" spans="1:30" x14ac:dyDescent="0.45">
      <c r="A461" s="863">
        <v>730</v>
      </c>
      <c r="B461" s="863" t="s">
        <v>26</v>
      </c>
      <c r="C461" s="863">
        <v>78434</v>
      </c>
      <c r="D461" s="863">
        <v>1</v>
      </c>
      <c r="E461" s="863">
        <v>0</v>
      </c>
      <c r="F461" s="262">
        <v>0</v>
      </c>
      <c r="G461" s="256">
        <v>1</v>
      </c>
      <c r="H461" s="257">
        <v>400</v>
      </c>
      <c r="I461" s="863">
        <v>170</v>
      </c>
      <c r="J461" s="310">
        <f t="shared" si="157"/>
        <v>68000</v>
      </c>
      <c r="K461" s="256">
        <v>1</v>
      </c>
      <c r="L461" s="863"/>
      <c r="N461" s="863" t="s">
        <v>1009</v>
      </c>
      <c r="W461" s="253">
        <v>68000</v>
      </c>
      <c r="X461" s="253">
        <v>68000</v>
      </c>
      <c r="Y461" s="863">
        <v>50</v>
      </c>
      <c r="Z461" s="257">
        <v>0</v>
      </c>
      <c r="AA461" s="284">
        <v>0</v>
      </c>
    </row>
    <row r="462" spans="1:30" x14ac:dyDescent="0.45">
      <c r="A462" s="863">
        <v>731</v>
      </c>
      <c r="B462" s="863" t="s">
        <v>26</v>
      </c>
      <c r="C462" s="863">
        <v>54928</v>
      </c>
      <c r="D462" s="863">
        <v>46</v>
      </c>
      <c r="E462" s="863">
        <v>3</v>
      </c>
      <c r="F462" s="262">
        <v>83</v>
      </c>
      <c r="G462" s="256">
        <v>1</v>
      </c>
      <c r="H462" s="257">
        <v>18783</v>
      </c>
      <c r="I462" s="863">
        <v>170</v>
      </c>
      <c r="J462" s="310">
        <f t="shared" si="157"/>
        <v>3193110</v>
      </c>
      <c r="K462" s="256">
        <v>1</v>
      </c>
      <c r="L462" s="863"/>
      <c r="N462" s="863" t="s">
        <v>1009</v>
      </c>
      <c r="W462" s="253">
        <v>3193110</v>
      </c>
      <c r="X462" s="253">
        <v>3193110</v>
      </c>
      <c r="Y462" s="863">
        <v>50</v>
      </c>
      <c r="Z462" s="257">
        <v>0</v>
      </c>
      <c r="AA462" s="284">
        <v>0</v>
      </c>
    </row>
    <row r="463" spans="1:30" x14ac:dyDescent="0.45">
      <c r="A463" s="863">
        <v>732</v>
      </c>
      <c r="B463" s="863" t="s">
        <v>26</v>
      </c>
      <c r="C463" s="863">
        <v>71618</v>
      </c>
      <c r="D463" s="863">
        <v>0</v>
      </c>
      <c r="E463" s="863">
        <v>2</v>
      </c>
      <c r="F463" s="262">
        <v>90</v>
      </c>
      <c r="G463" s="256">
        <v>1</v>
      </c>
      <c r="H463" s="257">
        <v>290</v>
      </c>
      <c r="I463" s="863">
        <v>1000</v>
      </c>
      <c r="J463" s="310">
        <f t="shared" si="157"/>
        <v>290000</v>
      </c>
      <c r="K463" s="256">
        <v>1</v>
      </c>
      <c r="L463" s="863"/>
      <c r="N463" s="863" t="s">
        <v>1009</v>
      </c>
      <c r="W463" s="253">
        <v>290000</v>
      </c>
      <c r="X463" s="253">
        <v>290000</v>
      </c>
      <c r="Y463" s="863">
        <v>50</v>
      </c>
      <c r="Z463" s="257">
        <v>0</v>
      </c>
      <c r="AA463" s="284">
        <v>0</v>
      </c>
    </row>
    <row r="464" spans="1:30" x14ac:dyDescent="0.45">
      <c r="A464" s="863">
        <v>733</v>
      </c>
      <c r="B464" s="863" t="s">
        <v>26</v>
      </c>
      <c r="C464" s="863">
        <v>37182</v>
      </c>
      <c r="D464" s="863">
        <v>6</v>
      </c>
      <c r="E464" s="863">
        <v>2</v>
      </c>
      <c r="F464" s="262">
        <v>68</v>
      </c>
      <c r="G464" s="256">
        <v>1</v>
      </c>
      <c r="H464" s="257">
        <v>2668</v>
      </c>
      <c r="I464" s="863">
        <v>410</v>
      </c>
      <c r="J464" s="310">
        <f t="shared" si="157"/>
        <v>1093880</v>
      </c>
      <c r="K464" s="256">
        <v>1</v>
      </c>
      <c r="L464" s="863"/>
      <c r="N464" s="863" t="s">
        <v>1009</v>
      </c>
      <c r="W464" s="253">
        <v>1093880</v>
      </c>
      <c r="X464" s="253">
        <v>1093880</v>
      </c>
      <c r="Y464" s="863">
        <v>50</v>
      </c>
      <c r="Z464" s="257">
        <v>0</v>
      </c>
      <c r="AA464" s="284">
        <v>0</v>
      </c>
    </row>
    <row r="465" spans="1:27" x14ac:dyDescent="0.45">
      <c r="A465" s="863">
        <v>734</v>
      </c>
      <c r="B465" s="863" t="s">
        <v>26</v>
      </c>
      <c r="C465" s="863">
        <v>71619</v>
      </c>
      <c r="D465" s="863">
        <v>0</v>
      </c>
      <c r="E465" s="863">
        <v>2</v>
      </c>
      <c r="F465" s="262">
        <v>0</v>
      </c>
      <c r="G465" s="256">
        <v>2</v>
      </c>
      <c r="H465" s="257">
        <v>200</v>
      </c>
      <c r="I465" s="863">
        <v>1000</v>
      </c>
      <c r="J465" s="310">
        <f t="shared" si="157"/>
        <v>200000</v>
      </c>
      <c r="K465" s="256">
        <v>1</v>
      </c>
      <c r="L465" s="863" t="s">
        <v>903</v>
      </c>
      <c r="M465" s="863" t="s">
        <v>875</v>
      </c>
      <c r="N465" s="256" t="s">
        <v>1006</v>
      </c>
      <c r="O465" s="863">
        <v>80</v>
      </c>
      <c r="P465" s="264">
        <v>100</v>
      </c>
      <c r="Q465" s="253">
        <v>6450</v>
      </c>
      <c r="R465" s="253">
        <f t="shared" ref="R465" si="177">O465*Q465</f>
        <v>516000</v>
      </c>
      <c r="S465" s="258">
        <v>2</v>
      </c>
      <c r="T465" s="259">
        <v>0.06</v>
      </c>
      <c r="U465" s="253">
        <f t="shared" ref="U465" si="178">R465*T465</f>
        <v>30960</v>
      </c>
      <c r="V465" s="253">
        <f t="shared" si="164"/>
        <v>485040</v>
      </c>
      <c r="W465" s="253">
        <f t="shared" ref="W465:X465" si="179">V465+J465</f>
        <v>685040</v>
      </c>
      <c r="X465" s="253">
        <f t="shared" si="179"/>
        <v>685041</v>
      </c>
      <c r="Y465" s="863">
        <v>50</v>
      </c>
      <c r="Z465" s="257">
        <v>0</v>
      </c>
      <c r="AA465" s="284">
        <v>0</v>
      </c>
    </row>
    <row r="466" spans="1:27" x14ac:dyDescent="0.45">
      <c r="A466" s="863">
        <v>735</v>
      </c>
      <c r="B466" s="859" t="s">
        <v>26</v>
      </c>
      <c r="C466" s="859">
        <v>34268</v>
      </c>
      <c r="D466" s="859">
        <v>1</v>
      </c>
      <c r="E466" s="859">
        <v>0</v>
      </c>
      <c r="F466" s="864">
        <v>12</v>
      </c>
      <c r="G466" s="862">
        <v>1</v>
      </c>
      <c r="H466" s="273">
        <v>412</v>
      </c>
      <c r="I466" s="863">
        <v>880</v>
      </c>
      <c r="J466" s="310">
        <f t="shared" si="157"/>
        <v>362560</v>
      </c>
      <c r="K466" s="256">
        <v>1</v>
      </c>
      <c r="L466" s="859"/>
      <c r="M466" s="859"/>
      <c r="N466" s="859" t="s">
        <v>1009</v>
      </c>
      <c r="O466" s="859"/>
      <c r="W466" s="253">
        <v>362560</v>
      </c>
      <c r="X466" s="253">
        <v>362560</v>
      </c>
      <c r="Y466" s="863">
        <v>50</v>
      </c>
      <c r="Z466" s="257">
        <v>0</v>
      </c>
      <c r="AA466" s="284">
        <v>0</v>
      </c>
    </row>
    <row r="467" spans="1:27" x14ac:dyDescent="0.45">
      <c r="A467" s="863">
        <v>736</v>
      </c>
      <c r="B467" s="859" t="s">
        <v>26</v>
      </c>
      <c r="C467" s="859">
        <v>36389</v>
      </c>
      <c r="D467" s="859">
        <v>0</v>
      </c>
      <c r="E467" s="859">
        <v>3</v>
      </c>
      <c r="F467" s="864">
        <v>74</v>
      </c>
      <c r="G467" s="862">
        <v>1</v>
      </c>
      <c r="H467" s="273">
        <v>374</v>
      </c>
      <c r="I467" s="863">
        <v>880</v>
      </c>
      <c r="J467" s="310">
        <f t="shared" ref="J467:J530" si="180">H467*I467</f>
        <v>329120</v>
      </c>
      <c r="K467" s="256">
        <v>1</v>
      </c>
      <c r="L467" s="859"/>
      <c r="M467" s="859"/>
      <c r="N467" s="859" t="s">
        <v>1009</v>
      </c>
      <c r="O467" s="859"/>
      <c r="W467" s="253">
        <v>329120</v>
      </c>
      <c r="X467" s="253">
        <v>329120</v>
      </c>
      <c r="Y467" s="863">
        <v>50</v>
      </c>
      <c r="Z467" s="257">
        <v>0</v>
      </c>
      <c r="AA467" s="284">
        <v>0</v>
      </c>
    </row>
    <row r="468" spans="1:27" x14ac:dyDescent="0.45">
      <c r="A468" s="863">
        <v>737</v>
      </c>
      <c r="B468" s="863" t="s">
        <v>26</v>
      </c>
      <c r="C468" s="863">
        <v>75823</v>
      </c>
      <c r="D468" s="863">
        <v>0</v>
      </c>
      <c r="E468" s="863">
        <v>1</v>
      </c>
      <c r="F468" s="262">
        <v>34</v>
      </c>
      <c r="G468" s="862">
        <v>1</v>
      </c>
      <c r="H468" s="257">
        <v>134</v>
      </c>
      <c r="I468" s="863">
        <v>130</v>
      </c>
      <c r="J468" s="310">
        <f t="shared" si="180"/>
        <v>17420</v>
      </c>
      <c r="K468" s="256">
        <v>1</v>
      </c>
      <c r="L468" s="863"/>
      <c r="N468" s="859" t="s">
        <v>1009</v>
      </c>
      <c r="W468" s="253">
        <v>17420</v>
      </c>
      <c r="X468" s="253">
        <v>17420</v>
      </c>
      <c r="Y468" s="863">
        <v>50</v>
      </c>
      <c r="Z468" s="257">
        <v>0</v>
      </c>
      <c r="AA468" s="284">
        <v>0</v>
      </c>
    </row>
    <row r="469" spans="1:27" x14ac:dyDescent="0.45">
      <c r="A469" s="863">
        <v>738</v>
      </c>
      <c r="B469" s="863" t="s">
        <v>26</v>
      </c>
      <c r="C469" s="863">
        <v>26434</v>
      </c>
      <c r="D469" s="863">
        <v>0</v>
      </c>
      <c r="E469" s="863">
        <v>0</v>
      </c>
      <c r="F469" s="262">
        <v>88</v>
      </c>
      <c r="G469" s="256">
        <v>2</v>
      </c>
      <c r="H469" s="257">
        <v>88</v>
      </c>
      <c r="I469" s="863">
        <v>1000</v>
      </c>
      <c r="J469" s="310">
        <f t="shared" si="180"/>
        <v>88000</v>
      </c>
      <c r="K469" s="256">
        <v>1</v>
      </c>
      <c r="L469" s="863" t="s">
        <v>903</v>
      </c>
      <c r="M469" s="863" t="s">
        <v>888</v>
      </c>
      <c r="N469" s="256" t="s">
        <v>1006</v>
      </c>
      <c r="O469" s="863">
        <v>352</v>
      </c>
      <c r="P469" s="264">
        <v>100</v>
      </c>
      <c r="Q469" s="253">
        <v>6450</v>
      </c>
      <c r="R469" s="253">
        <f t="shared" ref="R469:R476" si="181">O469*Q469</f>
        <v>2270400</v>
      </c>
      <c r="S469" s="258">
        <v>15</v>
      </c>
      <c r="T469" s="259">
        <v>0.3</v>
      </c>
      <c r="U469" s="253">
        <f t="shared" ref="U469:U479" si="182">R469*T469</f>
        <v>681120</v>
      </c>
      <c r="V469" s="253">
        <f t="shared" si="164"/>
        <v>1589280</v>
      </c>
      <c r="W469" s="253">
        <f t="shared" ref="W469:X474" si="183">V469+J469</f>
        <v>1677280</v>
      </c>
      <c r="X469" s="253">
        <f t="shared" si="183"/>
        <v>1677281</v>
      </c>
      <c r="Y469" s="863">
        <v>50</v>
      </c>
      <c r="Z469" s="257">
        <v>0</v>
      </c>
      <c r="AA469" s="284">
        <v>0</v>
      </c>
    </row>
    <row r="470" spans="1:27" x14ac:dyDescent="0.45">
      <c r="A470" s="863">
        <v>739</v>
      </c>
      <c r="B470" s="863" t="s">
        <v>26</v>
      </c>
      <c r="C470" s="863">
        <v>40607</v>
      </c>
      <c r="D470" s="863">
        <v>1</v>
      </c>
      <c r="E470" s="863">
        <v>0</v>
      </c>
      <c r="F470" s="262">
        <v>25</v>
      </c>
      <c r="G470" s="256">
        <v>2</v>
      </c>
      <c r="H470" s="279">
        <v>425</v>
      </c>
      <c r="I470" s="863">
        <v>130</v>
      </c>
      <c r="J470" s="310">
        <f t="shared" si="180"/>
        <v>55250</v>
      </c>
      <c r="K470" s="256">
        <v>1</v>
      </c>
      <c r="L470" s="863" t="s">
        <v>940</v>
      </c>
      <c r="M470" s="863" t="s">
        <v>872</v>
      </c>
      <c r="N470" s="256" t="s">
        <v>1006</v>
      </c>
      <c r="O470" s="863">
        <v>112</v>
      </c>
      <c r="P470" s="264">
        <v>100</v>
      </c>
      <c r="Q470" s="253">
        <v>6450</v>
      </c>
      <c r="R470" s="253">
        <f t="shared" si="181"/>
        <v>722400</v>
      </c>
      <c r="S470" s="258">
        <v>10</v>
      </c>
      <c r="T470" s="259">
        <v>0.1</v>
      </c>
      <c r="U470" s="253">
        <f t="shared" si="182"/>
        <v>72240</v>
      </c>
      <c r="V470" s="253">
        <f t="shared" si="164"/>
        <v>650160</v>
      </c>
      <c r="W470" s="253">
        <f t="shared" si="183"/>
        <v>705410</v>
      </c>
      <c r="X470" s="253">
        <f t="shared" si="183"/>
        <v>705411</v>
      </c>
      <c r="Y470" s="863">
        <v>50</v>
      </c>
      <c r="Z470" s="257">
        <v>0</v>
      </c>
      <c r="AA470" s="284">
        <v>0</v>
      </c>
    </row>
    <row r="471" spans="1:27" x14ac:dyDescent="0.45">
      <c r="A471" s="863"/>
      <c r="D471" s="863"/>
      <c r="E471" s="863"/>
      <c r="F471" s="262"/>
      <c r="G471" s="256">
        <v>2</v>
      </c>
      <c r="H471" s="280"/>
      <c r="J471" s="310">
        <v>55250</v>
      </c>
      <c r="K471" s="256">
        <v>2</v>
      </c>
      <c r="L471" s="863" t="s">
        <v>940</v>
      </c>
      <c r="M471" s="863" t="s">
        <v>872</v>
      </c>
      <c r="N471" s="256" t="s">
        <v>1006</v>
      </c>
      <c r="O471" s="863">
        <v>304</v>
      </c>
      <c r="P471" s="264">
        <v>100</v>
      </c>
      <c r="Q471" s="253">
        <v>6450</v>
      </c>
      <c r="R471" s="253">
        <f t="shared" si="181"/>
        <v>1960800</v>
      </c>
      <c r="S471" s="258">
        <v>10</v>
      </c>
      <c r="T471" s="259">
        <v>0.1</v>
      </c>
      <c r="U471" s="253">
        <f t="shared" si="182"/>
        <v>196080</v>
      </c>
      <c r="V471" s="253">
        <f t="shared" si="164"/>
        <v>1764720</v>
      </c>
      <c r="W471" s="253">
        <f t="shared" si="183"/>
        <v>1819970</v>
      </c>
      <c r="X471" s="253">
        <f t="shared" si="183"/>
        <v>1819972</v>
      </c>
      <c r="Y471" s="863">
        <v>10</v>
      </c>
      <c r="Z471" s="257">
        <v>0</v>
      </c>
      <c r="AA471" s="284">
        <v>0</v>
      </c>
    </row>
    <row r="472" spans="1:27" x14ac:dyDescent="0.45">
      <c r="A472" s="863"/>
      <c r="D472" s="863"/>
      <c r="E472" s="863"/>
      <c r="F472" s="262"/>
      <c r="G472" s="256">
        <v>2</v>
      </c>
      <c r="H472" s="280"/>
      <c r="J472" s="310">
        <v>55250</v>
      </c>
      <c r="K472" s="256">
        <v>3</v>
      </c>
      <c r="L472" s="863" t="s">
        <v>940</v>
      </c>
      <c r="M472" s="863" t="s">
        <v>872</v>
      </c>
      <c r="N472" s="256" t="s">
        <v>1006</v>
      </c>
      <c r="O472" s="863">
        <v>100</v>
      </c>
      <c r="P472" s="264">
        <v>100</v>
      </c>
      <c r="Q472" s="253">
        <v>6450</v>
      </c>
      <c r="R472" s="253">
        <f t="shared" si="181"/>
        <v>645000</v>
      </c>
      <c r="S472" s="258">
        <v>10</v>
      </c>
      <c r="T472" s="259">
        <v>0.1</v>
      </c>
      <c r="U472" s="253">
        <f t="shared" si="182"/>
        <v>64500</v>
      </c>
      <c r="V472" s="253">
        <f t="shared" si="164"/>
        <v>580500</v>
      </c>
      <c r="W472" s="253">
        <f t="shared" si="183"/>
        <v>635750</v>
      </c>
      <c r="X472" s="253">
        <f t="shared" si="183"/>
        <v>635753</v>
      </c>
      <c r="Y472" s="863">
        <v>10</v>
      </c>
      <c r="Z472" s="257">
        <v>0</v>
      </c>
      <c r="AA472" s="284">
        <v>0</v>
      </c>
    </row>
    <row r="473" spans="1:27" x14ac:dyDescent="0.45">
      <c r="A473" s="863"/>
      <c r="D473" s="863"/>
      <c r="E473" s="863"/>
      <c r="F473" s="262"/>
      <c r="G473" s="256">
        <v>2</v>
      </c>
      <c r="H473" s="282"/>
      <c r="J473" s="310">
        <v>55250</v>
      </c>
      <c r="K473" s="256">
        <v>4</v>
      </c>
      <c r="L473" s="863" t="s">
        <v>940</v>
      </c>
      <c r="M473" s="863" t="s">
        <v>872</v>
      </c>
      <c r="N473" s="256" t="s">
        <v>1006</v>
      </c>
      <c r="O473" s="863">
        <v>99</v>
      </c>
      <c r="P473" s="264">
        <v>100</v>
      </c>
      <c r="Q473" s="253">
        <v>6450</v>
      </c>
      <c r="R473" s="253">
        <f t="shared" si="181"/>
        <v>638550</v>
      </c>
      <c r="S473" s="258">
        <v>10</v>
      </c>
      <c r="T473" s="259">
        <v>0.1</v>
      </c>
      <c r="U473" s="253">
        <f t="shared" si="182"/>
        <v>63855</v>
      </c>
      <c r="V473" s="253">
        <f t="shared" si="164"/>
        <v>574695</v>
      </c>
      <c r="W473" s="253">
        <f t="shared" si="183"/>
        <v>629945</v>
      </c>
      <c r="X473" s="253">
        <f t="shared" si="183"/>
        <v>629949</v>
      </c>
      <c r="Y473" s="863">
        <v>10</v>
      </c>
      <c r="Z473" s="257">
        <v>0</v>
      </c>
      <c r="AA473" s="284">
        <v>0</v>
      </c>
    </row>
    <row r="474" spans="1:27" x14ac:dyDescent="0.45">
      <c r="A474" s="863">
        <v>740</v>
      </c>
      <c r="B474" s="863" t="s">
        <v>26</v>
      </c>
      <c r="C474" s="863">
        <v>26433</v>
      </c>
      <c r="D474" s="863">
        <v>0</v>
      </c>
      <c r="E474" s="863">
        <v>0</v>
      </c>
      <c r="F474" s="262">
        <v>46</v>
      </c>
      <c r="G474" s="256">
        <v>2</v>
      </c>
      <c r="H474" s="257">
        <v>46</v>
      </c>
      <c r="I474" s="863">
        <v>1000</v>
      </c>
      <c r="J474" s="310">
        <f t="shared" si="180"/>
        <v>46000</v>
      </c>
      <c r="K474" s="256">
        <v>1</v>
      </c>
      <c r="L474" s="863" t="s">
        <v>903</v>
      </c>
      <c r="M474" s="863" t="s">
        <v>872</v>
      </c>
      <c r="N474" s="256" t="s">
        <v>1006</v>
      </c>
      <c r="O474" s="863">
        <v>46</v>
      </c>
      <c r="P474" s="264">
        <v>100</v>
      </c>
      <c r="Q474" s="253">
        <v>6450</v>
      </c>
      <c r="R474" s="253">
        <f t="shared" si="181"/>
        <v>296700</v>
      </c>
      <c r="S474" s="258">
        <v>49</v>
      </c>
      <c r="T474" s="259">
        <v>0.76</v>
      </c>
      <c r="U474" s="253">
        <f t="shared" si="182"/>
        <v>225492</v>
      </c>
      <c r="V474" s="253">
        <f t="shared" si="164"/>
        <v>71208</v>
      </c>
      <c r="W474" s="253">
        <f t="shared" si="183"/>
        <v>117208</v>
      </c>
      <c r="X474" s="253">
        <f t="shared" si="183"/>
        <v>117209</v>
      </c>
      <c r="Y474" s="863">
        <v>50</v>
      </c>
      <c r="Z474" s="257">
        <v>0</v>
      </c>
      <c r="AA474" s="284">
        <v>0</v>
      </c>
    </row>
    <row r="475" spans="1:27" x14ac:dyDescent="0.45">
      <c r="A475" s="863">
        <v>741</v>
      </c>
      <c r="B475" s="859" t="s">
        <v>26</v>
      </c>
      <c r="C475" s="859">
        <v>36388</v>
      </c>
      <c r="D475" s="859">
        <v>0</v>
      </c>
      <c r="E475" s="859">
        <v>3</v>
      </c>
      <c r="F475" s="864">
        <v>67</v>
      </c>
      <c r="G475" s="256">
        <v>1</v>
      </c>
      <c r="H475" s="273">
        <v>367</v>
      </c>
      <c r="I475" s="863">
        <v>880</v>
      </c>
      <c r="J475" s="310">
        <f t="shared" si="180"/>
        <v>322960</v>
      </c>
      <c r="K475" s="256">
        <v>1</v>
      </c>
      <c r="L475" s="859"/>
      <c r="M475" s="859"/>
      <c r="N475" s="859" t="s">
        <v>1009</v>
      </c>
      <c r="O475" s="859"/>
      <c r="W475" s="253">
        <v>322960</v>
      </c>
      <c r="X475" s="253">
        <v>322960</v>
      </c>
      <c r="Y475" s="863">
        <v>50</v>
      </c>
      <c r="Z475" s="257">
        <v>0</v>
      </c>
      <c r="AA475" s="284">
        <v>0</v>
      </c>
    </row>
    <row r="476" spans="1:27" x14ac:dyDescent="0.45">
      <c r="A476" s="863">
        <v>742</v>
      </c>
      <c r="B476" s="863" t="s">
        <v>26</v>
      </c>
      <c r="C476" s="863">
        <v>75822</v>
      </c>
      <c r="D476" s="863">
        <v>0</v>
      </c>
      <c r="E476" s="863">
        <v>1</v>
      </c>
      <c r="F476" s="262">
        <v>0</v>
      </c>
      <c r="G476" s="256">
        <v>2</v>
      </c>
      <c r="H476" s="257">
        <v>100</v>
      </c>
      <c r="I476" s="863">
        <v>230</v>
      </c>
      <c r="J476" s="310">
        <f t="shared" si="180"/>
        <v>23000</v>
      </c>
      <c r="K476" s="256">
        <v>1</v>
      </c>
      <c r="L476" s="863" t="s">
        <v>903</v>
      </c>
      <c r="M476" s="863" t="s">
        <v>872</v>
      </c>
      <c r="N476" s="256" t="s">
        <v>1006</v>
      </c>
      <c r="O476" s="863">
        <v>154</v>
      </c>
      <c r="P476" s="264">
        <v>100</v>
      </c>
      <c r="Q476" s="253">
        <v>6450</v>
      </c>
      <c r="R476" s="253">
        <f t="shared" si="181"/>
        <v>993300</v>
      </c>
      <c r="S476" s="258">
        <v>15</v>
      </c>
      <c r="T476" s="259">
        <v>0.2</v>
      </c>
      <c r="U476" s="253">
        <f t="shared" si="182"/>
        <v>198660</v>
      </c>
      <c r="V476" s="253">
        <f t="shared" si="164"/>
        <v>794640</v>
      </c>
      <c r="W476" s="253">
        <f t="shared" ref="W476:X476" si="184">V476+J476</f>
        <v>817640</v>
      </c>
      <c r="X476" s="253">
        <f t="shared" si="184"/>
        <v>817641</v>
      </c>
      <c r="Y476" s="863">
        <v>50</v>
      </c>
      <c r="Z476" s="257">
        <v>0</v>
      </c>
      <c r="AA476" s="284">
        <v>0</v>
      </c>
    </row>
    <row r="477" spans="1:27" x14ac:dyDescent="0.45">
      <c r="A477" s="863">
        <v>743</v>
      </c>
      <c r="B477" s="859" t="s">
        <v>26</v>
      </c>
      <c r="C477" s="859">
        <v>36387</v>
      </c>
      <c r="D477" s="859">
        <v>0</v>
      </c>
      <c r="E477" s="859">
        <v>3</v>
      </c>
      <c r="F477" s="864">
        <v>60</v>
      </c>
      <c r="G477" s="256">
        <v>1</v>
      </c>
      <c r="H477" s="273">
        <v>360</v>
      </c>
      <c r="I477" s="863">
        <v>880</v>
      </c>
      <c r="J477" s="310">
        <f t="shared" si="180"/>
        <v>316800</v>
      </c>
      <c r="K477" s="256">
        <v>1</v>
      </c>
      <c r="L477" s="859"/>
      <c r="M477" s="859"/>
      <c r="N477" s="859" t="s">
        <v>1009</v>
      </c>
      <c r="O477" s="859"/>
      <c r="W477" s="253">
        <v>316800</v>
      </c>
      <c r="X477" s="253">
        <v>316800</v>
      </c>
      <c r="Y477" s="863">
        <v>50</v>
      </c>
      <c r="Z477" s="257">
        <v>0</v>
      </c>
      <c r="AA477" s="284">
        <v>0</v>
      </c>
    </row>
    <row r="478" spans="1:27" x14ac:dyDescent="0.45">
      <c r="A478" s="863">
        <v>744</v>
      </c>
      <c r="B478" s="863" t="s">
        <v>26</v>
      </c>
      <c r="C478" s="863">
        <v>59921</v>
      </c>
      <c r="D478" s="863">
        <v>0</v>
      </c>
      <c r="E478" s="863">
        <v>1</v>
      </c>
      <c r="F478" s="262">
        <v>0</v>
      </c>
      <c r="G478" s="256">
        <v>1</v>
      </c>
      <c r="H478" s="257">
        <v>100</v>
      </c>
      <c r="I478" s="863">
        <v>260</v>
      </c>
      <c r="J478" s="310">
        <f t="shared" si="180"/>
        <v>26000</v>
      </c>
      <c r="K478" s="256">
        <v>1</v>
      </c>
      <c r="L478" s="863"/>
      <c r="N478" s="859" t="s">
        <v>1009</v>
      </c>
      <c r="W478" s="253">
        <v>26000</v>
      </c>
      <c r="X478" s="253">
        <v>26000</v>
      </c>
      <c r="Y478" s="863">
        <v>50</v>
      </c>
      <c r="Z478" s="257">
        <v>0</v>
      </c>
      <c r="AA478" s="284">
        <v>0</v>
      </c>
    </row>
    <row r="479" spans="1:27" x14ac:dyDescent="0.45">
      <c r="A479" s="863">
        <v>745</v>
      </c>
      <c r="B479" s="863" t="s">
        <v>26</v>
      </c>
      <c r="C479" s="863">
        <v>36386</v>
      </c>
      <c r="D479" s="863">
        <v>1</v>
      </c>
      <c r="E479" s="863">
        <v>1</v>
      </c>
      <c r="F479" s="262">
        <v>88</v>
      </c>
      <c r="G479" s="256">
        <v>2</v>
      </c>
      <c r="H479" s="257">
        <v>588</v>
      </c>
      <c r="I479" s="863">
        <v>880</v>
      </c>
      <c r="J479" s="310">
        <f t="shared" si="180"/>
        <v>517440</v>
      </c>
      <c r="K479" s="256">
        <v>1</v>
      </c>
      <c r="L479" s="863" t="s">
        <v>903</v>
      </c>
      <c r="M479" s="267" t="s">
        <v>872</v>
      </c>
      <c r="N479" s="256" t="s">
        <v>1006</v>
      </c>
      <c r="O479" s="863">
        <v>130</v>
      </c>
      <c r="P479" s="264">
        <v>100</v>
      </c>
      <c r="Q479" s="253">
        <v>6450</v>
      </c>
      <c r="R479" s="253">
        <f t="shared" ref="R479" si="185">O479*Q479</f>
        <v>838500</v>
      </c>
      <c r="S479" s="258">
        <v>23</v>
      </c>
      <c r="T479" s="259">
        <v>0.36</v>
      </c>
      <c r="U479" s="253">
        <f t="shared" si="182"/>
        <v>301860</v>
      </c>
      <c r="V479" s="253">
        <f t="shared" si="164"/>
        <v>536640</v>
      </c>
      <c r="W479" s="253">
        <f t="shared" ref="W479:X479" si="186">V479+J479</f>
        <v>1054080</v>
      </c>
      <c r="X479" s="253">
        <f t="shared" si="186"/>
        <v>1054081</v>
      </c>
      <c r="Y479" s="863">
        <v>50</v>
      </c>
      <c r="Z479" s="257">
        <v>0</v>
      </c>
      <c r="AA479" s="284">
        <v>0</v>
      </c>
    </row>
    <row r="480" spans="1:27" x14ac:dyDescent="0.45">
      <c r="A480" s="863">
        <v>746</v>
      </c>
      <c r="B480" s="863" t="s">
        <v>26</v>
      </c>
      <c r="C480" s="863">
        <v>40609</v>
      </c>
      <c r="D480" s="863">
        <v>0</v>
      </c>
      <c r="E480" s="863">
        <v>2</v>
      </c>
      <c r="F480" s="262">
        <v>52</v>
      </c>
      <c r="G480" s="256">
        <v>1</v>
      </c>
      <c r="H480" s="257">
        <v>252</v>
      </c>
      <c r="I480" s="863">
        <v>130</v>
      </c>
      <c r="J480" s="310">
        <f t="shared" si="180"/>
        <v>32760</v>
      </c>
      <c r="K480" s="256">
        <v>1</v>
      </c>
      <c r="L480" s="863"/>
      <c r="N480" s="863" t="s">
        <v>1009</v>
      </c>
      <c r="W480" s="253">
        <v>32760</v>
      </c>
      <c r="X480" s="253">
        <v>32760</v>
      </c>
      <c r="Y480" s="863">
        <v>50</v>
      </c>
      <c r="Z480" s="257">
        <v>0</v>
      </c>
      <c r="AA480" s="284">
        <v>0</v>
      </c>
    </row>
    <row r="481" spans="1:16384" x14ac:dyDescent="0.45">
      <c r="A481" s="863">
        <v>747</v>
      </c>
      <c r="B481" s="863" t="s">
        <v>26</v>
      </c>
      <c r="C481" s="863">
        <v>26260</v>
      </c>
      <c r="D481" s="863">
        <v>17</v>
      </c>
      <c r="E481" s="863">
        <v>0</v>
      </c>
      <c r="F481" s="262">
        <v>41</v>
      </c>
      <c r="G481" s="256">
        <v>1</v>
      </c>
      <c r="H481" s="257">
        <v>6841</v>
      </c>
      <c r="I481" s="863">
        <v>170</v>
      </c>
      <c r="J481" s="310">
        <f t="shared" si="180"/>
        <v>1162970</v>
      </c>
      <c r="K481" s="256">
        <v>1</v>
      </c>
      <c r="L481" s="863"/>
      <c r="N481" s="863" t="s">
        <v>1009</v>
      </c>
      <c r="W481" s="253">
        <v>1162970</v>
      </c>
      <c r="X481" s="253">
        <v>1162970</v>
      </c>
      <c r="Y481" s="863">
        <v>50</v>
      </c>
      <c r="Z481" s="257">
        <v>0</v>
      </c>
      <c r="AA481" s="284">
        <v>0</v>
      </c>
    </row>
    <row r="482" spans="1:16384" x14ac:dyDescent="0.45">
      <c r="A482" s="863">
        <v>748</v>
      </c>
      <c r="B482" s="863" t="s">
        <v>26</v>
      </c>
      <c r="C482" s="863">
        <v>74787</v>
      </c>
      <c r="D482" s="863">
        <v>2</v>
      </c>
      <c r="E482" s="863">
        <v>1</v>
      </c>
      <c r="F482" s="262">
        <v>16</v>
      </c>
      <c r="G482" s="256">
        <v>1</v>
      </c>
      <c r="H482" s="257">
        <v>916</v>
      </c>
      <c r="I482" s="863">
        <v>170</v>
      </c>
      <c r="J482" s="310">
        <f t="shared" si="180"/>
        <v>155720</v>
      </c>
      <c r="K482" s="256">
        <v>1</v>
      </c>
      <c r="L482" s="863"/>
      <c r="N482" s="863" t="s">
        <v>1009</v>
      </c>
      <c r="W482" s="253">
        <v>155720</v>
      </c>
      <c r="X482" s="253">
        <v>155720</v>
      </c>
      <c r="Y482" s="863">
        <v>50</v>
      </c>
      <c r="Z482" s="257">
        <v>0</v>
      </c>
      <c r="AA482" s="284">
        <v>0</v>
      </c>
    </row>
    <row r="483" spans="1:16384" x14ac:dyDescent="0.45">
      <c r="A483" s="863">
        <v>749</v>
      </c>
      <c r="B483" s="863" t="s">
        <v>26</v>
      </c>
      <c r="C483" s="863">
        <v>13938</v>
      </c>
      <c r="D483" s="863">
        <v>5</v>
      </c>
      <c r="E483" s="863">
        <v>3</v>
      </c>
      <c r="F483" s="262">
        <v>81</v>
      </c>
      <c r="G483" s="256">
        <v>1</v>
      </c>
      <c r="H483" s="257">
        <v>2381</v>
      </c>
      <c r="I483" s="863">
        <v>230</v>
      </c>
      <c r="J483" s="310">
        <f t="shared" si="180"/>
        <v>547630</v>
      </c>
      <c r="K483" s="256">
        <v>1</v>
      </c>
      <c r="L483" s="863"/>
      <c r="N483" s="863"/>
      <c r="W483" s="253">
        <v>547630</v>
      </c>
      <c r="X483" s="253">
        <v>547630</v>
      </c>
      <c r="Y483" s="863">
        <v>50</v>
      </c>
      <c r="Z483" s="257">
        <v>0</v>
      </c>
      <c r="AA483" s="284">
        <v>0</v>
      </c>
    </row>
    <row r="484" spans="1:16384" x14ac:dyDescent="0.45">
      <c r="A484" s="863">
        <v>750</v>
      </c>
      <c r="B484" s="863" t="s">
        <v>26</v>
      </c>
      <c r="C484" s="312">
        <v>74786</v>
      </c>
      <c r="D484" s="863">
        <v>5</v>
      </c>
      <c r="E484" s="863">
        <v>2</v>
      </c>
      <c r="F484" s="262">
        <v>26</v>
      </c>
      <c r="H484" s="1034">
        <v>2226</v>
      </c>
      <c r="I484" s="863">
        <v>200</v>
      </c>
      <c r="J484" s="310">
        <f t="shared" si="180"/>
        <v>445200</v>
      </c>
      <c r="K484" s="256">
        <v>1</v>
      </c>
      <c r="L484" s="863" t="s">
        <v>903</v>
      </c>
      <c r="M484" s="863" t="s">
        <v>872</v>
      </c>
      <c r="N484" s="256" t="s">
        <v>1006</v>
      </c>
      <c r="O484" s="863">
        <v>187</v>
      </c>
      <c r="P484" s="264">
        <v>100</v>
      </c>
      <c r="Q484" s="253">
        <v>6450</v>
      </c>
      <c r="R484" s="253">
        <f t="shared" ref="R484:R486" si="187">O484*Q484</f>
        <v>1206150</v>
      </c>
      <c r="S484" s="258">
        <v>4</v>
      </c>
      <c r="T484" s="259">
        <v>0.04</v>
      </c>
      <c r="U484" s="253">
        <f t="shared" ref="U484:U486" si="188">R484*T484</f>
        <v>48246</v>
      </c>
      <c r="V484" s="253">
        <f t="shared" si="164"/>
        <v>1157904</v>
      </c>
      <c r="W484" s="253">
        <f t="shared" ref="W484:W486" si="189">V484+J484</f>
        <v>1603104</v>
      </c>
      <c r="X484" s="253">
        <f t="shared" ref="X484:X486" si="190">J484*P484%+V484</f>
        <v>1603104</v>
      </c>
      <c r="Y484" s="863">
        <v>10</v>
      </c>
      <c r="Z484" s="257">
        <v>0</v>
      </c>
      <c r="AA484" s="284">
        <v>0</v>
      </c>
    </row>
    <row r="485" spans="1:16384" ht="36.75" customHeight="1" x14ac:dyDescent="0.45">
      <c r="A485" s="863"/>
      <c r="D485" s="863"/>
      <c r="E485" s="863"/>
      <c r="F485" s="262"/>
      <c r="H485" s="1036"/>
      <c r="J485" s="310">
        <f t="shared" si="180"/>
        <v>0</v>
      </c>
      <c r="K485" s="256">
        <v>2</v>
      </c>
      <c r="L485" s="267" t="s">
        <v>941</v>
      </c>
      <c r="M485" s="863" t="s">
        <v>872</v>
      </c>
      <c r="N485" s="863" t="s">
        <v>1034</v>
      </c>
      <c r="O485" s="863">
        <v>252</v>
      </c>
      <c r="P485" s="264">
        <v>100</v>
      </c>
      <c r="Q485" s="253">
        <v>6450</v>
      </c>
      <c r="R485" s="253">
        <f t="shared" si="187"/>
        <v>1625400</v>
      </c>
      <c r="S485" s="258">
        <v>4</v>
      </c>
      <c r="T485" s="259">
        <v>0.04</v>
      </c>
      <c r="U485" s="253">
        <f t="shared" si="188"/>
        <v>65016</v>
      </c>
      <c r="V485" s="253">
        <f t="shared" ref="V485:V535" si="191">R485-U485</f>
        <v>1560384</v>
      </c>
      <c r="W485" s="253">
        <f t="shared" si="189"/>
        <v>1560384</v>
      </c>
      <c r="X485" s="253">
        <f t="shared" si="190"/>
        <v>1560384</v>
      </c>
      <c r="Y485" s="863">
        <v>0</v>
      </c>
      <c r="Z485" s="253">
        <v>1560384</v>
      </c>
      <c r="AA485" s="284">
        <v>0.3</v>
      </c>
      <c r="AD485" s="248"/>
    </row>
    <row r="486" spans="1:16384" x14ac:dyDescent="0.45">
      <c r="A486" s="863"/>
      <c r="D486" s="863"/>
      <c r="E486" s="863"/>
      <c r="F486" s="262"/>
      <c r="H486" s="1035"/>
      <c r="J486" s="310">
        <f t="shared" si="180"/>
        <v>0</v>
      </c>
      <c r="K486" s="256">
        <v>3</v>
      </c>
      <c r="L486" s="267" t="s">
        <v>942</v>
      </c>
      <c r="M486" s="863" t="s">
        <v>872</v>
      </c>
      <c r="N486" s="256" t="s">
        <v>1006</v>
      </c>
      <c r="O486" s="863">
        <v>16</v>
      </c>
      <c r="P486" s="264">
        <v>100</v>
      </c>
      <c r="Q486" s="253">
        <v>5900</v>
      </c>
      <c r="R486" s="253">
        <f t="shared" si="187"/>
        <v>94400</v>
      </c>
      <c r="S486" s="258">
        <v>4</v>
      </c>
      <c r="T486" s="259">
        <v>0.04</v>
      </c>
      <c r="U486" s="253">
        <f t="shared" si="188"/>
        <v>3776</v>
      </c>
      <c r="V486" s="253">
        <f t="shared" si="191"/>
        <v>90624</v>
      </c>
      <c r="W486" s="253">
        <f t="shared" si="189"/>
        <v>90624</v>
      </c>
      <c r="X486" s="253">
        <f t="shared" si="190"/>
        <v>90624</v>
      </c>
      <c r="Y486" s="863">
        <v>0</v>
      </c>
      <c r="Z486" s="253">
        <v>90624</v>
      </c>
      <c r="AA486" s="284">
        <v>0.3</v>
      </c>
      <c r="AD486" s="248"/>
    </row>
    <row r="487" spans="1:16384" x14ac:dyDescent="0.45">
      <c r="A487" s="863">
        <v>751</v>
      </c>
      <c r="B487" s="863" t="s">
        <v>26</v>
      </c>
      <c r="C487" s="863">
        <v>31612</v>
      </c>
      <c r="D487" s="863">
        <v>18</v>
      </c>
      <c r="E487" s="863">
        <v>2</v>
      </c>
      <c r="F487" s="262">
        <v>57</v>
      </c>
      <c r="G487" s="256">
        <v>1</v>
      </c>
      <c r="H487" s="257">
        <v>7457</v>
      </c>
      <c r="I487" s="863">
        <v>170</v>
      </c>
      <c r="J487" s="310">
        <f t="shared" si="180"/>
        <v>1267690</v>
      </c>
      <c r="K487" s="256">
        <v>1</v>
      </c>
      <c r="L487" s="863"/>
      <c r="N487" s="863" t="s">
        <v>1009</v>
      </c>
      <c r="W487" s="253">
        <v>1267690</v>
      </c>
      <c r="X487" s="253">
        <v>1267690</v>
      </c>
      <c r="Y487" s="863">
        <v>50</v>
      </c>
      <c r="Z487" s="257">
        <v>0</v>
      </c>
      <c r="AA487" s="284">
        <v>0</v>
      </c>
    </row>
    <row r="488" spans="1:16384" x14ac:dyDescent="0.45">
      <c r="A488" s="863">
        <v>752</v>
      </c>
      <c r="B488" s="863" t="s">
        <v>26</v>
      </c>
      <c r="C488" s="863">
        <v>31609</v>
      </c>
      <c r="D488" s="863">
        <v>28</v>
      </c>
      <c r="E488" s="863">
        <v>1</v>
      </c>
      <c r="F488" s="262">
        <v>83</v>
      </c>
      <c r="G488" s="256">
        <v>1</v>
      </c>
      <c r="H488" s="257">
        <v>11383</v>
      </c>
      <c r="I488" s="863">
        <v>170</v>
      </c>
      <c r="J488" s="310">
        <f t="shared" si="180"/>
        <v>1935110</v>
      </c>
      <c r="K488" s="256">
        <v>1</v>
      </c>
      <c r="L488" s="863"/>
      <c r="N488" s="863" t="s">
        <v>1009</v>
      </c>
      <c r="W488" s="253">
        <v>1935110</v>
      </c>
      <c r="X488" s="253">
        <v>1935110</v>
      </c>
      <c r="Y488" s="863">
        <v>50</v>
      </c>
      <c r="Z488" s="257">
        <v>0</v>
      </c>
      <c r="AA488" s="284">
        <v>0</v>
      </c>
    </row>
    <row r="489" spans="1:16384" x14ac:dyDescent="0.45">
      <c r="A489" s="863">
        <v>753</v>
      </c>
      <c r="B489" s="863" t="s">
        <v>26</v>
      </c>
      <c r="C489" s="863">
        <v>64863</v>
      </c>
      <c r="D489" s="863">
        <v>0</v>
      </c>
      <c r="E489" s="863">
        <v>2</v>
      </c>
      <c r="F489" s="262">
        <v>3</v>
      </c>
      <c r="G489" s="256">
        <v>2</v>
      </c>
      <c r="H489" s="257">
        <v>203</v>
      </c>
      <c r="I489" s="863">
        <v>440</v>
      </c>
      <c r="J489" s="310">
        <f t="shared" si="180"/>
        <v>89320</v>
      </c>
      <c r="K489" s="256">
        <v>1</v>
      </c>
      <c r="L489" s="863" t="s">
        <v>903</v>
      </c>
      <c r="M489" s="863" t="s">
        <v>872</v>
      </c>
      <c r="N489" s="256" t="s">
        <v>1006</v>
      </c>
      <c r="O489" s="863">
        <v>135</v>
      </c>
      <c r="P489" s="264">
        <v>60.81</v>
      </c>
      <c r="Q489" s="271">
        <v>6450</v>
      </c>
      <c r="R489" s="253">
        <f>O489*Q489</f>
        <v>870750</v>
      </c>
      <c r="S489" s="258">
        <v>7</v>
      </c>
      <c r="T489" s="259">
        <v>7.0000000000000007E-2</v>
      </c>
      <c r="U489" s="253">
        <f>R489*T489</f>
        <v>60952.500000000007</v>
      </c>
      <c r="V489" s="253">
        <f t="shared" si="191"/>
        <v>809797.5</v>
      </c>
      <c r="W489" s="253">
        <f>V489+J489</f>
        <v>899117.5</v>
      </c>
      <c r="X489" s="257">
        <f>J489*P489%+V489</f>
        <v>864112.99199999997</v>
      </c>
      <c r="Y489" s="863">
        <v>50</v>
      </c>
      <c r="Z489" s="257">
        <v>0</v>
      </c>
      <c r="AA489" s="284">
        <v>0</v>
      </c>
    </row>
    <row r="490" spans="1:16384" x14ac:dyDescent="0.45">
      <c r="A490" s="863"/>
      <c r="D490" s="863"/>
      <c r="E490" s="863"/>
      <c r="F490" s="262"/>
      <c r="G490" s="863"/>
      <c r="H490" s="863"/>
      <c r="J490" s="318"/>
      <c r="K490" s="863"/>
      <c r="L490" s="863"/>
      <c r="N490" s="256" t="s">
        <v>1031</v>
      </c>
      <c r="O490" s="863">
        <v>24</v>
      </c>
      <c r="P490" s="863">
        <v>10.81</v>
      </c>
      <c r="Q490" s="265">
        <v>6450</v>
      </c>
      <c r="R490" s="863">
        <f>O490*Q490</f>
        <v>154800</v>
      </c>
      <c r="S490" s="265">
        <v>7</v>
      </c>
      <c r="T490" s="259">
        <v>7.0000000000000007E-2</v>
      </c>
      <c r="U490" s="863">
        <f>R490*T490</f>
        <v>10836.000000000002</v>
      </c>
      <c r="V490" s="863">
        <f>R490-U490</f>
        <v>143964</v>
      </c>
      <c r="W490" s="263">
        <f>V490+J489</f>
        <v>233284</v>
      </c>
      <c r="X490" s="863">
        <f>J489*P490%+V490</f>
        <v>153619.492</v>
      </c>
      <c r="Y490" s="863">
        <v>0</v>
      </c>
      <c r="Z490" s="863">
        <v>153619.49</v>
      </c>
      <c r="AA490" s="276">
        <v>0.3</v>
      </c>
      <c r="AD490" s="248"/>
      <c r="AF490" s="868"/>
      <c r="AG490" s="868"/>
      <c r="AH490" s="868"/>
      <c r="AI490" s="868"/>
      <c r="AJ490" s="868"/>
      <c r="AK490" s="868"/>
      <c r="AL490" s="868"/>
      <c r="AM490" s="868"/>
      <c r="AN490" s="868"/>
      <c r="AO490" s="868"/>
      <c r="AP490" s="868"/>
      <c r="AQ490" s="868"/>
      <c r="AR490" s="868"/>
      <c r="AS490" s="868"/>
      <c r="AT490" s="868"/>
      <c r="AU490" s="868"/>
      <c r="AV490" s="868"/>
      <c r="AW490" s="868"/>
      <c r="AX490" s="868"/>
      <c r="AY490" s="868"/>
      <c r="AZ490" s="868"/>
      <c r="BA490" s="868"/>
      <c r="BB490" s="868"/>
      <c r="BC490" s="868"/>
      <c r="BD490" s="868"/>
      <c r="BE490" s="868"/>
      <c r="BF490" s="868"/>
      <c r="BG490" s="868"/>
      <c r="BH490" s="868"/>
      <c r="BI490" s="868"/>
      <c r="BJ490" s="868"/>
      <c r="BK490" s="868"/>
      <c r="BL490" s="868"/>
      <c r="BM490" s="868"/>
      <c r="BN490" s="868"/>
      <c r="BO490" s="868"/>
      <c r="BP490" s="868"/>
      <c r="BQ490" s="868"/>
      <c r="BR490" s="868"/>
      <c r="BS490" s="868"/>
      <c r="BT490" s="868"/>
      <c r="BU490" s="868"/>
      <c r="BV490" s="868"/>
      <c r="BW490" s="868"/>
      <c r="BX490" s="868"/>
      <c r="BY490" s="868"/>
      <c r="BZ490" s="868"/>
      <c r="CA490" s="868"/>
      <c r="CB490" s="868"/>
      <c r="CC490" s="868"/>
      <c r="CD490" s="868"/>
      <c r="CE490" s="868"/>
      <c r="CF490" s="868"/>
      <c r="CG490" s="868"/>
      <c r="CH490" s="868"/>
      <c r="CI490" s="868"/>
      <c r="CJ490" s="868"/>
      <c r="CK490" s="868"/>
      <c r="CL490" s="868"/>
      <c r="CM490" s="868"/>
      <c r="CN490" s="868"/>
      <c r="CO490" s="868"/>
      <c r="CP490" s="868"/>
      <c r="CQ490" s="868"/>
      <c r="CR490" s="868"/>
      <c r="CS490" s="868"/>
      <c r="CT490" s="868"/>
      <c r="CU490" s="868"/>
      <c r="CV490" s="868"/>
      <c r="CW490" s="868"/>
      <c r="CX490" s="868"/>
      <c r="CY490" s="868"/>
      <c r="CZ490" s="868"/>
      <c r="DA490" s="868"/>
      <c r="DB490" s="868"/>
      <c r="DC490" s="868"/>
      <c r="DD490" s="868"/>
      <c r="DE490" s="868"/>
      <c r="DF490" s="868"/>
      <c r="DG490" s="868"/>
      <c r="DH490" s="868"/>
      <c r="DI490" s="868"/>
      <c r="DJ490" s="868"/>
      <c r="DK490" s="868"/>
      <c r="DL490" s="868"/>
      <c r="DM490" s="868"/>
      <c r="DN490" s="868"/>
      <c r="DO490" s="868"/>
      <c r="DP490" s="868"/>
      <c r="DQ490" s="868"/>
      <c r="DR490" s="868"/>
      <c r="DS490" s="868"/>
      <c r="DT490" s="868"/>
      <c r="DU490" s="868"/>
      <c r="DV490" s="868"/>
      <c r="DW490" s="868"/>
      <c r="DX490" s="868"/>
      <c r="DY490" s="868"/>
      <c r="DZ490" s="868"/>
      <c r="EA490" s="868"/>
      <c r="EB490" s="868"/>
      <c r="EC490" s="868"/>
      <c r="ED490" s="868"/>
      <c r="EE490" s="868"/>
      <c r="EF490" s="868"/>
      <c r="EG490" s="868"/>
      <c r="EH490" s="868"/>
      <c r="EI490" s="868"/>
      <c r="EJ490" s="868"/>
      <c r="EK490" s="868"/>
      <c r="EL490" s="868"/>
      <c r="EM490" s="868"/>
      <c r="EN490" s="868"/>
      <c r="EO490" s="868"/>
      <c r="EP490" s="868"/>
      <c r="EQ490" s="868"/>
      <c r="ER490" s="868"/>
      <c r="ES490" s="868"/>
      <c r="ET490" s="868"/>
      <c r="EU490" s="868"/>
      <c r="EV490" s="868"/>
      <c r="EW490" s="868"/>
      <c r="EX490" s="868"/>
      <c r="EY490" s="868"/>
      <c r="EZ490" s="868"/>
      <c r="FA490" s="868"/>
      <c r="FB490" s="868"/>
      <c r="FC490" s="868"/>
      <c r="FD490" s="868"/>
      <c r="FE490" s="868"/>
      <c r="FF490" s="868"/>
      <c r="FG490" s="868"/>
      <c r="FH490" s="868"/>
      <c r="FI490" s="868"/>
      <c r="FJ490" s="868"/>
      <c r="FK490" s="868"/>
      <c r="FL490" s="868"/>
      <c r="FM490" s="868"/>
      <c r="FN490" s="868"/>
      <c r="FO490" s="868"/>
      <c r="FP490" s="868"/>
      <c r="FQ490" s="868"/>
      <c r="FR490" s="868"/>
      <c r="FS490" s="868"/>
      <c r="FT490" s="868"/>
      <c r="FU490" s="868"/>
      <c r="FV490" s="868"/>
      <c r="FW490" s="868"/>
      <c r="FX490" s="868"/>
      <c r="FY490" s="868"/>
      <c r="FZ490" s="868"/>
      <c r="GA490" s="868"/>
      <c r="GB490" s="868"/>
      <c r="GC490" s="868"/>
      <c r="GD490" s="868"/>
      <c r="GE490" s="868"/>
      <c r="GF490" s="868"/>
      <c r="GG490" s="868"/>
      <c r="GH490" s="868"/>
      <c r="GI490" s="868"/>
      <c r="GJ490" s="868"/>
      <c r="GK490" s="868"/>
      <c r="GL490" s="868"/>
      <c r="GM490" s="868"/>
      <c r="GN490" s="868"/>
      <c r="GO490" s="868"/>
      <c r="GP490" s="868"/>
      <c r="GQ490" s="868"/>
      <c r="GR490" s="868"/>
      <c r="GS490" s="868"/>
      <c r="GT490" s="868"/>
      <c r="GU490" s="868"/>
      <c r="GV490" s="868"/>
      <c r="GW490" s="868"/>
      <c r="GX490" s="868"/>
      <c r="GY490" s="868"/>
      <c r="GZ490" s="868"/>
      <c r="HA490" s="868"/>
      <c r="HB490" s="868"/>
      <c r="HC490" s="868"/>
      <c r="HD490" s="868"/>
      <c r="HE490" s="868"/>
      <c r="HF490" s="868"/>
      <c r="HG490" s="868"/>
      <c r="HH490" s="868"/>
      <c r="HI490" s="868"/>
      <c r="HJ490" s="868"/>
      <c r="HK490" s="868"/>
      <c r="HL490" s="868"/>
      <c r="HM490" s="868"/>
      <c r="HN490" s="868"/>
      <c r="HO490" s="868"/>
      <c r="HP490" s="868"/>
      <c r="HQ490" s="868"/>
      <c r="HR490" s="868"/>
      <c r="HS490" s="868"/>
      <c r="HT490" s="868"/>
      <c r="HU490" s="868"/>
      <c r="HV490" s="868"/>
      <c r="HW490" s="868"/>
      <c r="HX490" s="868"/>
      <c r="HY490" s="868"/>
      <c r="HZ490" s="868"/>
      <c r="IA490" s="868"/>
      <c r="IB490" s="868"/>
      <c r="IC490" s="868"/>
      <c r="ID490" s="868"/>
      <c r="IE490" s="868"/>
      <c r="IF490" s="868"/>
      <c r="IG490" s="868"/>
      <c r="IH490" s="868"/>
      <c r="II490" s="868"/>
      <c r="IJ490" s="868"/>
      <c r="IK490" s="868"/>
      <c r="IL490" s="868"/>
      <c r="IM490" s="868"/>
      <c r="IN490" s="868"/>
      <c r="IO490" s="868"/>
      <c r="IP490" s="868"/>
      <c r="IQ490" s="868"/>
      <c r="IR490" s="868"/>
      <c r="IS490" s="868"/>
      <c r="IT490" s="868"/>
      <c r="IU490" s="868"/>
      <c r="IV490" s="868"/>
      <c r="IW490" s="868"/>
      <c r="IX490" s="868"/>
      <c r="IY490" s="868"/>
      <c r="IZ490" s="868"/>
      <c r="JA490" s="868"/>
      <c r="JB490" s="868"/>
      <c r="JC490" s="868"/>
      <c r="JD490" s="868"/>
      <c r="JE490" s="868"/>
      <c r="JF490" s="868"/>
      <c r="JG490" s="868"/>
      <c r="JH490" s="868"/>
      <c r="JI490" s="868"/>
      <c r="JJ490" s="868"/>
      <c r="JK490" s="868"/>
      <c r="JL490" s="868"/>
      <c r="JM490" s="868"/>
      <c r="JN490" s="868"/>
      <c r="JO490" s="868"/>
      <c r="JP490" s="868"/>
      <c r="JQ490" s="868"/>
      <c r="JR490" s="868"/>
      <c r="JS490" s="868"/>
      <c r="JT490" s="868"/>
      <c r="JU490" s="868"/>
      <c r="JV490" s="868"/>
      <c r="JW490" s="868"/>
      <c r="JX490" s="868"/>
      <c r="JY490" s="868"/>
      <c r="JZ490" s="868"/>
      <c r="KA490" s="868"/>
      <c r="KB490" s="868"/>
      <c r="KC490" s="868"/>
      <c r="KD490" s="868"/>
      <c r="KE490" s="868"/>
      <c r="KF490" s="868"/>
      <c r="KG490" s="868"/>
      <c r="KH490" s="868"/>
      <c r="KI490" s="868"/>
      <c r="KJ490" s="868"/>
      <c r="KK490" s="868"/>
      <c r="KL490" s="868"/>
      <c r="KM490" s="868"/>
      <c r="KN490" s="868"/>
      <c r="KO490" s="868"/>
      <c r="KP490" s="868"/>
      <c r="KQ490" s="868"/>
      <c r="KR490" s="868"/>
      <c r="KS490" s="868"/>
      <c r="KT490" s="868"/>
      <c r="KU490" s="868"/>
      <c r="KV490" s="868"/>
      <c r="KW490" s="868"/>
      <c r="KX490" s="868"/>
      <c r="KY490" s="868"/>
      <c r="KZ490" s="868"/>
      <c r="LA490" s="868"/>
      <c r="LB490" s="868"/>
      <c r="LC490" s="868"/>
      <c r="LD490" s="868"/>
      <c r="LE490" s="868"/>
      <c r="LF490" s="868"/>
      <c r="LG490" s="868"/>
      <c r="LH490" s="868"/>
      <c r="LI490" s="868"/>
      <c r="LJ490" s="868"/>
      <c r="LK490" s="868"/>
      <c r="LL490" s="868"/>
      <c r="LM490" s="868"/>
      <c r="LN490" s="868"/>
      <c r="LO490" s="868"/>
      <c r="LP490" s="868"/>
      <c r="LQ490" s="868"/>
      <c r="LR490" s="868"/>
      <c r="LS490" s="868"/>
      <c r="LT490" s="868"/>
      <c r="LU490" s="868"/>
      <c r="LV490" s="868"/>
      <c r="LW490" s="868"/>
      <c r="LX490" s="868"/>
      <c r="LY490" s="868"/>
      <c r="LZ490" s="868"/>
      <c r="MA490" s="868"/>
      <c r="MB490" s="868"/>
      <c r="MC490" s="868"/>
      <c r="MD490" s="868"/>
      <c r="ME490" s="868"/>
      <c r="MF490" s="868"/>
      <c r="MG490" s="868"/>
      <c r="MH490" s="868"/>
      <c r="MI490" s="868"/>
      <c r="MJ490" s="868"/>
      <c r="MK490" s="868"/>
      <c r="ML490" s="868"/>
      <c r="MM490" s="868"/>
      <c r="MN490" s="868"/>
      <c r="MO490" s="868"/>
      <c r="MP490" s="868"/>
      <c r="MQ490" s="868"/>
      <c r="MR490" s="868"/>
      <c r="MS490" s="868"/>
      <c r="MT490" s="868"/>
      <c r="MU490" s="868"/>
      <c r="MV490" s="868"/>
      <c r="MW490" s="868"/>
      <c r="MX490" s="868"/>
      <c r="MY490" s="868"/>
      <c r="MZ490" s="868"/>
      <c r="NA490" s="868"/>
      <c r="NB490" s="868"/>
      <c r="NC490" s="868"/>
      <c r="ND490" s="868"/>
      <c r="NE490" s="868"/>
      <c r="NF490" s="868"/>
      <c r="NG490" s="868"/>
      <c r="NH490" s="868"/>
      <c r="NI490" s="868"/>
      <c r="NJ490" s="868"/>
      <c r="NK490" s="868"/>
      <c r="NL490" s="868"/>
      <c r="NM490" s="868"/>
      <c r="NN490" s="868"/>
      <c r="NO490" s="868"/>
      <c r="NP490" s="868"/>
      <c r="NQ490" s="868"/>
      <c r="NR490" s="868"/>
      <c r="NS490" s="868"/>
      <c r="NT490" s="868"/>
      <c r="NU490" s="868"/>
      <c r="NV490" s="868"/>
      <c r="NW490" s="868"/>
      <c r="NX490" s="868"/>
      <c r="NY490" s="868"/>
      <c r="NZ490" s="868"/>
      <c r="OA490" s="868"/>
      <c r="OB490" s="868"/>
      <c r="OC490" s="868"/>
      <c r="OD490" s="868"/>
      <c r="OE490" s="868"/>
      <c r="OF490" s="868"/>
      <c r="OG490" s="868"/>
      <c r="OH490" s="868"/>
      <c r="OI490" s="868"/>
      <c r="OJ490" s="868"/>
      <c r="OK490" s="868"/>
      <c r="OL490" s="868"/>
      <c r="OM490" s="868"/>
      <c r="ON490" s="868"/>
      <c r="OO490" s="868"/>
      <c r="OP490" s="868"/>
      <c r="OQ490" s="868"/>
      <c r="OR490" s="868"/>
      <c r="OS490" s="868"/>
      <c r="OT490" s="868"/>
      <c r="OU490" s="868"/>
      <c r="OV490" s="868"/>
      <c r="OW490" s="868"/>
      <c r="OX490" s="868"/>
      <c r="OY490" s="868"/>
      <c r="OZ490" s="868"/>
      <c r="PA490" s="868"/>
      <c r="PB490" s="868"/>
      <c r="PC490" s="868"/>
      <c r="PD490" s="868"/>
      <c r="PE490" s="868"/>
      <c r="PF490" s="868"/>
      <c r="PG490" s="868"/>
      <c r="PH490" s="868"/>
      <c r="PI490" s="868"/>
      <c r="PJ490" s="868"/>
      <c r="PK490" s="868"/>
      <c r="PL490" s="868"/>
      <c r="PM490" s="868"/>
      <c r="PN490" s="868"/>
      <c r="PO490" s="868"/>
      <c r="PP490" s="868"/>
      <c r="PQ490" s="868"/>
      <c r="PR490" s="868"/>
      <c r="PS490" s="868"/>
      <c r="PT490" s="868"/>
      <c r="PU490" s="868"/>
      <c r="PV490" s="868"/>
      <c r="PW490" s="868"/>
      <c r="PX490" s="868"/>
      <c r="PY490" s="868"/>
      <c r="PZ490" s="868"/>
      <c r="QA490" s="868"/>
      <c r="QB490" s="868"/>
      <c r="QC490" s="868"/>
      <c r="QD490" s="868"/>
      <c r="QE490" s="868"/>
      <c r="QF490" s="868"/>
      <c r="QG490" s="868"/>
      <c r="QH490" s="868"/>
      <c r="QI490" s="868"/>
      <c r="QJ490" s="868"/>
      <c r="QK490" s="868"/>
      <c r="QL490" s="868"/>
      <c r="QM490" s="868"/>
      <c r="QN490" s="868"/>
      <c r="QO490" s="868"/>
      <c r="QP490" s="868"/>
      <c r="QQ490" s="868"/>
      <c r="QR490" s="868"/>
      <c r="QS490" s="868"/>
      <c r="QT490" s="868"/>
      <c r="QU490" s="868"/>
      <c r="QV490" s="868"/>
      <c r="QW490" s="868"/>
      <c r="QX490" s="868"/>
      <c r="QY490" s="868"/>
      <c r="QZ490" s="868"/>
      <c r="RA490" s="868"/>
      <c r="RB490" s="868"/>
      <c r="RC490" s="868"/>
      <c r="RD490" s="868"/>
      <c r="RE490" s="868"/>
      <c r="RF490" s="868"/>
      <c r="RG490" s="868"/>
      <c r="RH490" s="868"/>
      <c r="RI490" s="868"/>
      <c r="RJ490" s="868"/>
      <c r="RK490" s="868"/>
      <c r="RL490" s="868"/>
      <c r="RM490" s="868"/>
      <c r="RN490" s="868"/>
      <c r="RO490" s="868"/>
      <c r="RP490" s="868"/>
      <c r="RQ490" s="868"/>
      <c r="RR490" s="868"/>
      <c r="RS490" s="868"/>
      <c r="RT490" s="868"/>
      <c r="RU490" s="868"/>
      <c r="RV490" s="868"/>
      <c r="RW490" s="868"/>
      <c r="RX490" s="868"/>
      <c r="RY490" s="868"/>
      <c r="RZ490" s="868"/>
      <c r="SA490" s="868"/>
      <c r="SB490" s="868"/>
      <c r="SC490" s="868"/>
      <c r="SD490" s="868"/>
      <c r="SE490" s="868"/>
      <c r="SF490" s="868"/>
      <c r="SG490" s="868"/>
      <c r="SH490" s="868"/>
      <c r="SI490" s="868"/>
      <c r="SJ490" s="868"/>
      <c r="SK490" s="868"/>
      <c r="SL490" s="868"/>
      <c r="SM490" s="868"/>
      <c r="SN490" s="868"/>
      <c r="SO490" s="868"/>
      <c r="SP490" s="868"/>
      <c r="SQ490" s="868"/>
      <c r="SR490" s="868"/>
      <c r="SS490" s="868"/>
      <c r="ST490" s="868"/>
      <c r="SU490" s="868"/>
      <c r="SV490" s="868"/>
      <c r="SW490" s="868"/>
      <c r="SX490" s="868"/>
      <c r="SY490" s="868"/>
      <c r="SZ490" s="868"/>
      <c r="TA490" s="868"/>
      <c r="TB490" s="868"/>
      <c r="TC490" s="868"/>
      <c r="TD490" s="868"/>
      <c r="TE490" s="868"/>
      <c r="TF490" s="868"/>
      <c r="TG490" s="868"/>
      <c r="TH490" s="868"/>
      <c r="TI490" s="868"/>
      <c r="TJ490" s="868"/>
      <c r="TK490" s="868"/>
      <c r="TL490" s="868"/>
      <c r="TM490" s="868"/>
      <c r="TN490" s="868"/>
      <c r="TO490" s="868"/>
      <c r="TP490" s="868"/>
      <c r="TQ490" s="868"/>
      <c r="TR490" s="868"/>
      <c r="TS490" s="868"/>
      <c r="TT490" s="868"/>
      <c r="TU490" s="868"/>
      <c r="TV490" s="868"/>
      <c r="TW490" s="868"/>
      <c r="TX490" s="868"/>
      <c r="TY490" s="868"/>
      <c r="TZ490" s="868"/>
      <c r="UA490" s="868"/>
      <c r="UB490" s="868"/>
      <c r="UC490" s="868"/>
      <c r="UD490" s="868"/>
      <c r="UE490" s="868"/>
      <c r="UF490" s="868"/>
      <c r="UG490" s="868"/>
      <c r="UH490" s="868"/>
      <c r="UI490" s="868"/>
      <c r="UJ490" s="868"/>
      <c r="UK490" s="868"/>
      <c r="UL490" s="868"/>
      <c r="UM490" s="868"/>
      <c r="UN490" s="868"/>
      <c r="UO490" s="868"/>
      <c r="UP490" s="868"/>
      <c r="UQ490" s="868"/>
      <c r="UR490" s="868"/>
      <c r="US490" s="868"/>
      <c r="UT490" s="868"/>
      <c r="UU490" s="868"/>
      <c r="UV490" s="868"/>
      <c r="UW490" s="868"/>
      <c r="UX490" s="868"/>
      <c r="UY490" s="868"/>
      <c r="UZ490" s="868"/>
      <c r="VA490" s="868"/>
      <c r="VB490" s="868"/>
      <c r="VC490" s="868"/>
      <c r="VD490" s="868"/>
      <c r="VE490" s="868"/>
      <c r="VF490" s="868"/>
      <c r="VG490" s="868"/>
      <c r="VH490" s="868"/>
      <c r="VI490" s="868"/>
      <c r="VJ490" s="868"/>
      <c r="VK490" s="868"/>
      <c r="VL490" s="868"/>
      <c r="VM490" s="868"/>
      <c r="VN490" s="868"/>
      <c r="VO490" s="868"/>
      <c r="VP490" s="868"/>
      <c r="VQ490" s="868"/>
      <c r="VR490" s="868"/>
      <c r="VS490" s="868"/>
      <c r="VT490" s="868"/>
      <c r="VU490" s="868"/>
      <c r="VV490" s="868"/>
      <c r="VW490" s="868"/>
      <c r="VX490" s="868"/>
      <c r="VY490" s="868"/>
      <c r="VZ490" s="868"/>
      <c r="WA490" s="868"/>
      <c r="WB490" s="868"/>
      <c r="WC490" s="868"/>
      <c r="WD490" s="868"/>
      <c r="WE490" s="868"/>
      <c r="WF490" s="868"/>
      <c r="WG490" s="868"/>
      <c r="WH490" s="868"/>
      <c r="WI490" s="868"/>
      <c r="WJ490" s="868"/>
      <c r="WK490" s="868"/>
      <c r="WL490" s="868"/>
      <c r="WM490" s="868"/>
      <c r="WN490" s="868"/>
      <c r="WO490" s="868"/>
      <c r="WP490" s="868"/>
      <c r="WQ490" s="868"/>
      <c r="WR490" s="868"/>
      <c r="WS490" s="868"/>
      <c r="WT490" s="868"/>
      <c r="WU490" s="868"/>
      <c r="WV490" s="868"/>
      <c r="WW490" s="868"/>
      <c r="WX490" s="868"/>
      <c r="WY490" s="868"/>
      <c r="WZ490" s="868"/>
      <c r="XA490" s="868"/>
      <c r="XB490" s="868"/>
      <c r="XC490" s="868"/>
      <c r="XD490" s="868"/>
      <c r="XE490" s="868"/>
      <c r="XF490" s="868"/>
      <c r="XG490" s="868"/>
      <c r="XH490" s="868"/>
      <c r="XI490" s="868"/>
      <c r="XJ490" s="868"/>
      <c r="XK490" s="868"/>
      <c r="XL490" s="868"/>
      <c r="XM490" s="868"/>
      <c r="XN490" s="868"/>
      <c r="XO490" s="868"/>
      <c r="XP490" s="868"/>
      <c r="XQ490" s="868"/>
      <c r="XR490" s="868"/>
      <c r="XS490" s="868"/>
      <c r="XT490" s="868"/>
      <c r="XU490" s="868"/>
      <c r="XV490" s="868"/>
      <c r="XW490" s="868"/>
      <c r="XX490" s="868"/>
      <c r="XY490" s="868"/>
      <c r="XZ490" s="868"/>
      <c r="YA490" s="868"/>
      <c r="YB490" s="868"/>
      <c r="YC490" s="868"/>
      <c r="YD490" s="868"/>
      <c r="YE490" s="868"/>
      <c r="YF490" s="868"/>
      <c r="YG490" s="868"/>
      <c r="YH490" s="868"/>
      <c r="YI490" s="868"/>
      <c r="YJ490" s="868"/>
      <c r="YK490" s="868"/>
      <c r="YL490" s="868"/>
      <c r="YM490" s="868"/>
      <c r="YN490" s="868"/>
      <c r="YO490" s="868"/>
      <c r="YP490" s="868"/>
      <c r="YQ490" s="868"/>
      <c r="YR490" s="868"/>
      <c r="YS490" s="868"/>
      <c r="YT490" s="868"/>
      <c r="YU490" s="868"/>
      <c r="YV490" s="868"/>
      <c r="YW490" s="868"/>
      <c r="YX490" s="868"/>
      <c r="YY490" s="868"/>
      <c r="YZ490" s="868"/>
      <c r="ZA490" s="868"/>
      <c r="ZB490" s="868"/>
      <c r="ZC490" s="868"/>
      <c r="ZD490" s="868"/>
      <c r="ZE490" s="868"/>
      <c r="ZF490" s="868"/>
      <c r="ZG490" s="868"/>
      <c r="ZH490" s="868"/>
      <c r="ZI490" s="868"/>
      <c r="ZJ490" s="868"/>
      <c r="ZK490" s="868"/>
      <c r="ZL490" s="868"/>
      <c r="ZM490" s="868"/>
      <c r="ZN490" s="868"/>
      <c r="ZO490" s="868"/>
      <c r="ZP490" s="868"/>
      <c r="ZQ490" s="868"/>
      <c r="ZR490" s="868"/>
      <c r="ZS490" s="868"/>
      <c r="ZT490" s="868"/>
      <c r="ZU490" s="868"/>
      <c r="ZV490" s="868"/>
      <c r="ZW490" s="868"/>
      <c r="ZX490" s="868"/>
      <c r="ZY490" s="868"/>
      <c r="ZZ490" s="868"/>
      <c r="AAA490" s="868"/>
      <c r="AAB490" s="868"/>
      <c r="AAC490" s="868"/>
      <c r="AAD490" s="868"/>
      <c r="AAE490" s="868"/>
      <c r="AAF490" s="868"/>
      <c r="AAG490" s="868"/>
      <c r="AAH490" s="868"/>
      <c r="AAI490" s="868"/>
      <c r="AAJ490" s="868"/>
      <c r="AAK490" s="868"/>
      <c r="AAL490" s="868"/>
      <c r="AAM490" s="868"/>
      <c r="AAN490" s="868"/>
      <c r="AAO490" s="868"/>
      <c r="AAP490" s="868"/>
      <c r="AAQ490" s="868"/>
      <c r="AAR490" s="868"/>
      <c r="AAS490" s="868"/>
      <c r="AAT490" s="868"/>
      <c r="AAU490" s="868"/>
      <c r="AAV490" s="868"/>
      <c r="AAW490" s="868"/>
      <c r="AAX490" s="868"/>
      <c r="AAY490" s="868"/>
      <c r="AAZ490" s="868"/>
      <c r="ABA490" s="868"/>
      <c r="ABB490" s="868"/>
      <c r="ABC490" s="868"/>
      <c r="ABD490" s="868"/>
      <c r="ABE490" s="868"/>
      <c r="ABF490" s="868"/>
      <c r="ABG490" s="868"/>
      <c r="ABH490" s="868"/>
      <c r="ABI490" s="868"/>
      <c r="ABJ490" s="868"/>
      <c r="ABK490" s="868"/>
      <c r="ABL490" s="868"/>
      <c r="ABM490" s="868"/>
      <c r="ABN490" s="868"/>
      <c r="ABO490" s="868"/>
      <c r="ABP490" s="868"/>
      <c r="ABQ490" s="868"/>
      <c r="ABR490" s="868"/>
      <c r="ABS490" s="868"/>
      <c r="ABT490" s="868"/>
      <c r="ABU490" s="868"/>
      <c r="ABV490" s="868"/>
      <c r="ABW490" s="868"/>
      <c r="ABX490" s="868"/>
      <c r="ABY490" s="868"/>
      <c r="ABZ490" s="868"/>
      <c r="ACA490" s="868"/>
      <c r="ACB490" s="868"/>
      <c r="ACC490" s="868"/>
      <c r="ACD490" s="868"/>
      <c r="ACE490" s="868"/>
      <c r="ACF490" s="868"/>
      <c r="ACG490" s="868"/>
      <c r="ACH490" s="868"/>
      <c r="ACI490" s="868"/>
      <c r="ACJ490" s="868"/>
      <c r="ACK490" s="868"/>
      <c r="ACL490" s="868"/>
      <c r="ACM490" s="868"/>
      <c r="ACN490" s="868"/>
      <c r="ACO490" s="868"/>
      <c r="ACP490" s="868"/>
      <c r="ACQ490" s="868"/>
      <c r="ACR490" s="868"/>
      <c r="ACS490" s="868"/>
      <c r="ACT490" s="868"/>
      <c r="ACU490" s="868"/>
      <c r="ACV490" s="868"/>
      <c r="ACW490" s="868"/>
      <c r="ACX490" s="868"/>
      <c r="ACY490" s="868"/>
      <c r="ACZ490" s="868"/>
      <c r="ADA490" s="868"/>
      <c r="ADB490" s="868"/>
      <c r="ADC490" s="868"/>
      <c r="ADD490" s="868"/>
      <c r="ADE490" s="868"/>
      <c r="ADF490" s="868"/>
      <c r="ADG490" s="868"/>
      <c r="ADH490" s="868"/>
      <c r="ADI490" s="868"/>
      <c r="ADJ490" s="868"/>
      <c r="ADK490" s="868"/>
      <c r="ADL490" s="868"/>
      <c r="ADM490" s="868"/>
      <c r="ADN490" s="868"/>
      <c r="ADO490" s="868"/>
      <c r="ADP490" s="868"/>
      <c r="ADQ490" s="868"/>
      <c r="ADR490" s="868"/>
      <c r="ADS490" s="868"/>
      <c r="ADT490" s="868"/>
      <c r="ADU490" s="868"/>
      <c r="ADV490" s="868"/>
      <c r="ADW490" s="868"/>
      <c r="ADX490" s="868"/>
      <c r="ADY490" s="868"/>
      <c r="ADZ490" s="868"/>
      <c r="AEA490" s="868"/>
      <c r="AEB490" s="868"/>
      <c r="AEC490" s="868"/>
      <c r="AED490" s="868"/>
      <c r="AEE490" s="868"/>
      <c r="AEF490" s="868"/>
      <c r="AEG490" s="868"/>
      <c r="AEH490" s="868"/>
      <c r="AEI490" s="868"/>
      <c r="AEJ490" s="868"/>
      <c r="AEK490" s="868"/>
      <c r="AEL490" s="868"/>
      <c r="AEM490" s="868"/>
      <c r="AEN490" s="868"/>
      <c r="AEO490" s="868"/>
      <c r="AEP490" s="868"/>
      <c r="AEQ490" s="868"/>
      <c r="AER490" s="868"/>
      <c r="AES490" s="868"/>
      <c r="AET490" s="868"/>
      <c r="AEU490" s="868"/>
      <c r="AEV490" s="868"/>
      <c r="AEW490" s="868"/>
      <c r="AEX490" s="868"/>
      <c r="AEY490" s="868"/>
      <c r="AEZ490" s="868"/>
      <c r="AFA490" s="868"/>
      <c r="AFB490" s="868"/>
      <c r="AFC490" s="868"/>
      <c r="AFD490" s="868"/>
      <c r="AFE490" s="868"/>
      <c r="AFF490" s="868"/>
      <c r="AFG490" s="868"/>
      <c r="AFH490" s="868"/>
      <c r="AFI490" s="868"/>
      <c r="AFJ490" s="868"/>
      <c r="AFK490" s="868"/>
      <c r="AFL490" s="868"/>
      <c r="AFM490" s="868"/>
      <c r="AFN490" s="868"/>
      <c r="AFO490" s="868"/>
      <c r="AFP490" s="868"/>
      <c r="AFQ490" s="868"/>
      <c r="AFR490" s="868"/>
      <c r="AFS490" s="868"/>
      <c r="AFT490" s="868"/>
      <c r="AFU490" s="868"/>
      <c r="AFV490" s="868"/>
      <c r="AFW490" s="868"/>
      <c r="AFX490" s="868"/>
      <c r="AFY490" s="868"/>
      <c r="AFZ490" s="868"/>
      <c r="AGA490" s="868"/>
      <c r="AGB490" s="868"/>
      <c r="AGC490" s="868"/>
      <c r="AGD490" s="868"/>
      <c r="AGE490" s="868"/>
      <c r="AGF490" s="868"/>
      <c r="AGG490" s="868"/>
      <c r="AGH490" s="868"/>
      <c r="AGI490" s="868"/>
      <c r="AGJ490" s="868"/>
      <c r="AGK490" s="868"/>
      <c r="AGL490" s="868"/>
      <c r="AGM490" s="868"/>
      <c r="AGN490" s="868"/>
      <c r="AGO490" s="868"/>
      <c r="AGP490" s="868"/>
      <c r="AGQ490" s="868"/>
      <c r="AGR490" s="868"/>
      <c r="AGS490" s="868"/>
      <c r="AGT490" s="868"/>
      <c r="AGU490" s="868"/>
      <c r="AGV490" s="868"/>
      <c r="AGW490" s="868"/>
      <c r="AGX490" s="868"/>
      <c r="AGY490" s="868"/>
      <c r="AGZ490" s="868"/>
      <c r="AHA490" s="868"/>
      <c r="AHB490" s="868"/>
      <c r="AHC490" s="868"/>
      <c r="AHD490" s="868"/>
      <c r="AHE490" s="868"/>
      <c r="AHF490" s="868"/>
      <c r="AHG490" s="868"/>
      <c r="AHH490" s="868"/>
      <c r="AHI490" s="868"/>
      <c r="AHJ490" s="868"/>
      <c r="AHK490" s="868"/>
      <c r="AHL490" s="868"/>
      <c r="AHM490" s="868"/>
      <c r="AHN490" s="868"/>
      <c r="AHO490" s="868"/>
      <c r="AHP490" s="868"/>
      <c r="AHQ490" s="868"/>
      <c r="AHR490" s="868"/>
      <c r="AHS490" s="868"/>
      <c r="AHT490" s="868"/>
      <c r="AHU490" s="868"/>
      <c r="AHV490" s="868"/>
      <c r="AHW490" s="868"/>
      <c r="AHX490" s="868"/>
      <c r="AHY490" s="868"/>
      <c r="AHZ490" s="868"/>
      <c r="AIA490" s="868"/>
      <c r="AIB490" s="868"/>
      <c r="AIC490" s="868"/>
      <c r="AID490" s="868"/>
      <c r="AIE490" s="868"/>
      <c r="AIF490" s="868"/>
      <c r="AIG490" s="868"/>
      <c r="AIH490" s="868"/>
      <c r="AII490" s="868"/>
      <c r="AIJ490" s="868"/>
      <c r="AIK490" s="868"/>
      <c r="AIL490" s="868"/>
      <c r="AIM490" s="868"/>
      <c r="AIN490" s="868"/>
      <c r="AIO490" s="868"/>
      <c r="AIP490" s="868"/>
      <c r="AIQ490" s="868"/>
      <c r="AIR490" s="868"/>
      <c r="AIS490" s="868"/>
      <c r="AIT490" s="868"/>
      <c r="AIU490" s="868"/>
      <c r="AIV490" s="868"/>
      <c r="AIW490" s="868"/>
      <c r="AIX490" s="868"/>
      <c r="AIY490" s="868"/>
      <c r="AIZ490" s="868"/>
      <c r="AJA490" s="868"/>
      <c r="AJB490" s="868"/>
      <c r="AJC490" s="868"/>
      <c r="AJD490" s="868"/>
      <c r="AJE490" s="868"/>
      <c r="AJF490" s="868"/>
      <c r="AJG490" s="868"/>
      <c r="AJH490" s="868"/>
      <c r="AJI490" s="868"/>
      <c r="AJJ490" s="868"/>
      <c r="AJK490" s="868"/>
      <c r="AJL490" s="868"/>
      <c r="AJM490" s="868"/>
      <c r="AJN490" s="868"/>
      <c r="AJO490" s="868"/>
      <c r="AJP490" s="868"/>
      <c r="AJQ490" s="868"/>
      <c r="AJR490" s="868"/>
      <c r="AJS490" s="868"/>
      <c r="AJT490" s="868"/>
      <c r="AJU490" s="868"/>
      <c r="AJV490" s="868"/>
      <c r="AJW490" s="868"/>
      <c r="AJX490" s="868"/>
      <c r="AJY490" s="868"/>
      <c r="AJZ490" s="868"/>
      <c r="AKA490" s="868"/>
      <c r="AKB490" s="868"/>
      <c r="AKC490" s="868"/>
      <c r="AKD490" s="868"/>
      <c r="AKE490" s="868"/>
      <c r="AKF490" s="868"/>
      <c r="AKG490" s="868"/>
      <c r="AKH490" s="868"/>
      <c r="AKI490" s="868"/>
      <c r="AKJ490" s="868"/>
      <c r="AKK490" s="868"/>
      <c r="AKL490" s="868"/>
      <c r="AKM490" s="868"/>
      <c r="AKN490" s="868"/>
      <c r="AKO490" s="868"/>
      <c r="AKP490" s="868"/>
      <c r="AKQ490" s="868"/>
      <c r="AKR490" s="868"/>
      <c r="AKS490" s="868"/>
      <c r="AKT490" s="868"/>
      <c r="AKU490" s="868"/>
      <c r="AKV490" s="868"/>
      <c r="AKW490" s="868"/>
      <c r="AKX490" s="868"/>
      <c r="AKY490" s="868"/>
      <c r="AKZ490" s="868"/>
      <c r="ALA490" s="868"/>
      <c r="ALB490" s="868"/>
      <c r="ALC490" s="868"/>
      <c r="ALD490" s="868"/>
      <c r="ALE490" s="868"/>
      <c r="ALF490" s="868"/>
      <c r="ALG490" s="868"/>
      <c r="ALH490" s="868"/>
      <c r="ALI490" s="868"/>
      <c r="ALJ490" s="868"/>
      <c r="ALK490" s="868"/>
      <c r="ALL490" s="868"/>
      <c r="ALM490" s="868"/>
      <c r="ALN490" s="868"/>
      <c r="ALO490" s="868"/>
      <c r="ALP490" s="868"/>
      <c r="ALQ490" s="868"/>
      <c r="ALR490" s="868"/>
      <c r="ALS490" s="868"/>
      <c r="ALT490" s="868"/>
      <c r="ALU490" s="868"/>
      <c r="ALV490" s="868"/>
      <c r="ALW490" s="868"/>
      <c r="ALX490" s="868"/>
      <c r="ALY490" s="868"/>
      <c r="ALZ490" s="868"/>
      <c r="AMA490" s="868"/>
      <c r="AMB490" s="868"/>
      <c r="AMC490" s="868"/>
      <c r="AMD490" s="868"/>
      <c r="AME490" s="868"/>
      <c r="AMF490" s="868"/>
      <c r="AMG490" s="868"/>
      <c r="AMH490" s="868"/>
      <c r="AMI490" s="868"/>
      <c r="AMJ490" s="868"/>
      <c r="AMK490" s="868"/>
      <c r="AML490" s="868"/>
      <c r="AMM490" s="868"/>
      <c r="AMN490" s="868"/>
      <c r="AMO490" s="868"/>
      <c r="AMP490" s="868"/>
      <c r="AMQ490" s="868"/>
      <c r="AMR490" s="868"/>
      <c r="AMS490" s="868"/>
      <c r="AMT490" s="868"/>
      <c r="AMU490" s="868"/>
      <c r="AMV490" s="868"/>
      <c r="AMW490" s="868"/>
      <c r="AMX490" s="868"/>
      <c r="AMY490" s="868"/>
      <c r="AMZ490" s="868"/>
      <c r="ANA490" s="868"/>
      <c r="ANB490" s="868"/>
      <c r="ANC490" s="868"/>
      <c r="AND490" s="868"/>
      <c r="ANE490" s="868"/>
      <c r="ANF490" s="868"/>
      <c r="ANG490" s="868"/>
      <c r="ANH490" s="868"/>
      <c r="ANI490" s="868"/>
      <c r="ANJ490" s="868"/>
      <c r="ANK490" s="868"/>
      <c r="ANL490" s="868"/>
      <c r="ANM490" s="868"/>
      <c r="ANN490" s="868"/>
      <c r="ANO490" s="868"/>
      <c r="ANP490" s="868"/>
      <c r="ANQ490" s="868"/>
      <c r="ANR490" s="868"/>
      <c r="ANS490" s="868"/>
      <c r="ANT490" s="868"/>
      <c r="ANU490" s="868"/>
      <c r="ANV490" s="868"/>
      <c r="ANW490" s="868"/>
      <c r="ANX490" s="868"/>
      <c r="ANY490" s="868"/>
      <c r="ANZ490" s="868"/>
      <c r="AOA490" s="868"/>
      <c r="AOB490" s="868"/>
      <c r="AOC490" s="868"/>
      <c r="AOD490" s="868"/>
      <c r="AOE490" s="868"/>
      <c r="AOF490" s="868"/>
      <c r="AOG490" s="868"/>
      <c r="AOH490" s="868"/>
      <c r="AOI490" s="868"/>
      <c r="AOJ490" s="868"/>
      <c r="AOK490" s="868"/>
      <c r="AOL490" s="868"/>
      <c r="AOM490" s="868"/>
      <c r="AON490" s="868"/>
      <c r="AOO490" s="868"/>
      <c r="AOP490" s="868"/>
      <c r="AOQ490" s="868"/>
      <c r="AOR490" s="868"/>
      <c r="AOS490" s="868"/>
      <c r="AOT490" s="868"/>
      <c r="AOU490" s="868"/>
      <c r="AOV490" s="868"/>
      <c r="AOW490" s="868"/>
      <c r="AOX490" s="868"/>
      <c r="AOY490" s="868"/>
      <c r="AOZ490" s="868"/>
      <c r="APA490" s="868"/>
      <c r="APB490" s="868"/>
      <c r="APC490" s="868"/>
      <c r="APD490" s="868"/>
      <c r="APE490" s="868"/>
      <c r="APF490" s="868"/>
      <c r="APG490" s="868"/>
      <c r="APH490" s="868"/>
      <c r="API490" s="868"/>
      <c r="APJ490" s="868"/>
      <c r="APK490" s="868"/>
      <c r="APL490" s="868"/>
      <c r="APM490" s="868"/>
      <c r="APN490" s="868"/>
      <c r="APO490" s="868"/>
      <c r="APP490" s="868"/>
      <c r="APQ490" s="868"/>
      <c r="APR490" s="868"/>
      <c r="APS490" s="868"/>
      <c r="APT490" s="868"/>
      <c r="APU490" s="868"/>
      <c r="APV490" s="868"/>
      <c r="APW490" s="868"/>
      <c r="APX490" s="868"/>
      <c r="APY490" s="868"/>
      <c r="APZ490" s="868"/>
      <c r="AQA490" s="868"/>
      <c r="AQB490" s="868"/>
      <c r="AQC490" s="868"/>
      <c r="AQD490" s="868"/>
      <c r="AQE490" s="868"/>
      <c r="AQF490" s="868"/>
      <c r="AQG490" s="868"/>
      <c r="AQH490" s="868"/>
      <c r="AQI490" s="868"/>
      <c r="AQJ490" s="868"/>
      <c r="AQK490" s="868"/>
      <c r="AQL490" s="868"/>
      <c r="AQM490" s="868"/>
      <c r="AQN490" s="868"/>
      <c r="AQO490" s="868"/>
      <c r="AQP490" s="868"/>
      <c r="AQQ490" s="868"/>
      <c r="AQR490" s="868"/>
      <c r="AQS490" s="868"/>
      <c r="AQT490" s="868"/>
      <c r="AQU490" s="868"/>
      <c r="AQV490" s="868"/>
      <c r="AQW490" s="868"/>
      <c r="AQX490" s="868"/>
      <c r="AQY490" s="868"/>
      <c r="AQZ490" s="868"/>
      <c r="ARA490" s="868"/>
      <c r="ARB490" s="868"/>
      <c r="ARC490" s="868"/>
      <c r="ARD490" s="868"/>
      <c r="ARE490" s="868"/>
      <c r="ARF490" s="868"/>
      <c r="ARG490" s="868"/>
      <c r="ARH490" s="868"/>
      <c r="ARI490" s="868"/>
      <c r="ARJ490" s="868"/>
      <c r="ARK490" s="868"/>
      <c r="ARL490" s="868"/>
      <c r="ARM490" s="868"/>
      <c r="ARN490" s="868"/>
      <c r="ARO490" s="868"/>
      <c r="ARP490" s="868"/>
      <c r="ARQ490" s="868"/>
      <c r="ARR490" s="868"/>
      <c r="ARS490" s="868"/>
      <c r="ART490" s="868"/>
      <c r="ARU490" s="868"/>
      <c r="ARV490" s="868"/>
      <c r="ARW490" s="868"/>
      <c r="ARX490" s="868"/>
      <c r="ARY490" s="868"/>
      <c r="ARZ490" s="868"/>
      <c r="ASA490" s="868"/>
      <c r="ASB490" s="868"/>
      <c r="ASC490" s="868"/>
      <c r="ASD490" s="868"/>
      <c r="ASE490" s="868"/>
      <c r="ASF490" s="868"/>
      <c r="ASG490" s="868"/>
      <c r="ASH490" s="868"/>
      <c r="ASI490" s="868"/>
      <c r="ASJ490" s="868"/>
      <c r="ASK490" s="868"/>
      <c r="ASL490" s="868"/>
      <c r="ASM490" s="868"/>
      <c r="ASN490" s="868"/>
      <c r="ASO490" s="868"/>
      <c r="ASP490" s="868"/>
      <c r="ASQ490" s="868"/>
      <c r="ASR490" s="868"/>
      <c r="ASS490" s="868"/>
      <c r="AST490" s="868"/>
      <c r="ASU490" s="868"/>
      <c r="ASV490" s="868"/>
      <c r="ASW490" s="868"/>
      <c r="ASX490" s="868"/>
      <c r="ASY490" s="868"/>
      <c r="ASZ490" s="868"/>
      <c r="ATA490" s="868"/>
      <c r="ATB490" s="868"/>
      <c r="ATC490" s="868"/>
      <c r="ATD490" s="868"/>
      <c r="ATE490" s="868"/>
      <c r="ATF490" s="868"/>
      <c r="ATG490" s="868"/>
      <c r="ATH490" s="868"/>
      <c r="ATI490" s="868"/>
      <c r="ATJ490" s="868"/>
      <c r="ATK490" s="868"/>
      <c r="ATL490" s="868"/>
      <c r="ATM490" s="868"/>
      <c r="ATN490" s="868"/>
      <c r="ATO490" s="868"/>
      <c r="ATP490" s="868"/>
      <c r="ATQ490" s="868"/>
      <c r="ATR490" s="868"/>
      <c r="ATS490" s="868"/>
      <c r="ATT490" s="868"/>
      <c r="ATU490" s="868"/>
      <c r="ATV490" s="868"/>
      <c r="ATW490" s="868"/>
      <c r="ATX490" s="868"/>
      <c r="ATY490" s="868"/>
      <c r="ATZ490" s="868"/>
      <c r="AUA490" s="868"/>
      <c r="AUB490" s="868"/>
      <c r="AUC490" s="868"/>
      <c r="AUD490" s="868"/>
      <c r="AUE490" s="868"/>
      <c r="AUF490" s="868"/>
      <c r="AUG490" s="868"/>
      <c r="AUH490" s="868"/>
      <c r="AUI490" s="868"/>
      <c r="AUJ490" s="868"/>
      <c r="AUK490" s="868"/>
      <c r="AUL490" s="868"/>
      <c r="AUM490" s="868"/>
      <c r="AUN490" s="868"/>
      <c r="AUO490" s="868"/>
      <c r="AUP490" s="868"/>
      <c r="AUQ490" s="868"/>
      <c r="AUR490" s="868"/>
      <c r="AUS490" s="868"/>
      <c r="AUT490" s="868"/>
      <c r="AUU490" s="868"/>
      <c r="AUV490" s="868"/>
      <c r="AUW490" s="868"/>
      <c r="AUX490" s="868"/>
      <c r="AUY490" s="868"/>
      <c r="AUZ490" s="868"/>
      <c r="AVA490" s="868"/>
      <c r="AVB490" s="868"/>
      <c r="AVC490" s="868"/>
      <c r="AVD490" s="868"/>
      <c r="AVE490" s="868"/>
      <c r="AVF490" s="868"/>
      <c r="AVG490" s="868"/>
      <c r="AVH490" s="868"/>
      <c r="AVI490" s="868"/>
      <c r="AVJ490" s="868"/>
      <c r="AVK490" s="868"/>
      <c r="AVL490" s="868"/>
      <c r="AVM490" s="868"/>
      <c r="AVN490" s="868"/>
      <c r="AVO490" s="868"/>
      <c r="AVP490" s="868"/>
      <c r="AVQ490" s="868"/>
      <c r="AVR490" s="868"/>
      <c r="AVS490" s="868"/>
      <c r="AVT490" s="868"/>
      <c r="AVU490" s="868"/>
      <c r="AVV490" s="868"/>
      <c r="AVW490" s="868"/>
      <c r="AVX490" s="868"/>
      <c r="AVY490" s="868"/>
      <c r="AVZ490" s="868"/>
      <c r="AWA490" s="868"/>
      <c r="AWB490" s="868"/>
      <c r="AWC490" s="868"/>
      <c r="AWD490" s="868"/>
      <c r="AWE490" s="868"/>
      <c r="AWF490" s="868"/>
      <c r="AWG490" s="868"/>
      <c r="AWH490" s="868"/>
      <c r="AWI490" s="868"/>
      <c r="AWJ490" s="868"/>
      <c r="AWK490" s="868"/>
      <c r="AWL490" s="868"/>
      <c r="AWM490" s="868"/>
      <c r="AWN490" s="868"/>
      <c r="AWO490" s="868"/>
      <c r="AWP490" s="868"/>
      <c r="AWQ490" s="868"/>
      <c r="AWR490" s="868"/>
      <c r="AWS490" s="868"/>
      <c r="AWT490" s="868"/>
      <c r="AWU490" s="868"/>
      <c r="AWV490" s="868"/>
      <c r="AWW490" s="868"/>
      <c r="AWX490" s="868"/>
      <c r="AWY490" s="868"/>
      <c r="AWZ490" s="868"/>
      <c r="AXA490" s="868"/>
      <c r="AXB490" s="868"/>
      <c r="AXC490" s="868"/>
      <c r="AXD490" s="868"/>
      <c r="AXE490" s="868"/>
      <c r="AXF490" s="868"/>
      <c r="AXG490" s="868"/>
      <c r="AXH490" s="868"/>
      <c r="AXI490" s="868"/>
      <c r="AXJ490" s="868"/>
      <c r="AXK490" s="868"/>
      <c r="AXL490" s="868"/>
      <c r="AXM490" s="868"/>
      <c r="AXN490" s="868"/>
      <c r="AXO490" s="868"/>
      <c r="AXP490" s="868"/>
      <c r="AXQ490" s="868"/>
      <c r="AXR490" s="868"/>
      <c r="AXS490" s="868"/>
      <c r="AXT490" s="868"/>
      <c r="AXU490" s="868"/>
      <c r="AXV490" s="868"/>
      <c r="AXW490" s="868"/>
      <c r="AXX490" s="868"/>
      <c r="AXY490" s="868"/>
      <c r="AXZ490" s="868"/>
      <c r="AYA490" s="868"/>
      <c r="AYB490" s="868"/>
      <c r="AYC490" s="868"/>
      <c r="AYD490" s="868"/>
      <c r="AYE490" s="868"/>
      <c r="AYF490" s="868"/>
      <c r="AYG490" s="868"/>
      <c r="AYH490" s="868"/>
      <c r="AYI490" s="868"/>
      <c r="AYJ490" s="868"/>
      <c r="AYK490" s="868"/>
      <c r="AYL490" s="868"/>
      <c r="AYM490" s="868"/>
      <c r="AYN490" s="868"/>
      <c r="AYO490" s="868"/>
      <c r="AYP490" s="868"/>
      <c r="AYQ490" s="868"/>
      <c r="AYR490" s="868"/>
      <c r="AYS490" s="868"/>
      <c r="AYT490" s="868"/>
      <c r="AYU490" s="868"/>
      <c r="AYV490" s="868"/>
      <c r="AYW490" s="868"/>
      <c r="AYX490" s="868"/>
      <c r="AYY490" s="868"/>
      <c r="AYZ490" s="868"/>
      <c r="AZA490" s="868"/>
      <c r="AZB490" s="868"/>
      <c r="AZC490" s="868"/>
      <c r="AZD490" s="868"/>
      <c r="AZE490" s="868"/>
      <c r="AZF490" s="868"/>
      <c r="AZG490" s="868"/>
      <c r="AZH490" s="868"/>
      <c r="AZI490" s="868"/>
      <c r="AZJ490" s="868"/>
      <c r="AZK490" s="868"/>
      <c r="AZL490" s="868"/>
      <c r="AZM490" s="868"/>
      <c r="AZN490" s="868"/>
      <c r="AZO490" s="868"/>
      <c r="AZP490" s="868"/>
      <c r="AZQ490" s="868"/>
      <c r="AZR490" s="868"/>
      <c r="AZS490" s="868"/>
      <c r="AZT490" s="868"/>
      <c r="AZU490" s="868"/>
      <c r="AZV490" s="868"/>
      <c r="AZW490" s="868"/>
      <c r="AZX490" s="868"/>
      <c r="AZY490" s="868"/>
      <c r="AZZ490" s="868"/>
      <c r="BAA490" s="868"/>
      <c r="BAB490" s="868"/>
      <c r="BAC490" s="868"/>
      <c r="BAD490" s="868"/>
      <c r="BAE490" s="868"/>
      <c r="BAF490" s="868"/>
      <c r="BAG490" s="868"/>
      <c r="BAH490" s="868"/>
      <c r="BAI490" s="868"/>
      <c r="BAJ490" s="868"/>
      <c r="BAK490" s="868"/>
      <c r="BAL490" s="868"/>
      <c r="BAM490" s="868"/>
      <c r="BAN490" s="868"/>
      <c r="BAO490" s="868"/>
      <c r="BAP490" s="868"/>
      <c r="BAQ490" s="868"/>
      <c r="BAR490" s="868"/>
      <c r="BAS490" s="868"/>
      <c r="BAT490" s="868"/>
      <c r="BAU490" s="868"/>
      <c r="BAV490" s="868"/>
      <c r="BAW490" s="868"/>
      <c r="BAX490" s="868"/>
      <c r="BAY490" s="868"/>
      <c r="BAZ490" s="868"/>
      <c r="BBA490" s="868"/>
      <c r="BBB490" s="868"/>
      <c r="BBC490" s="868"/>
      <c r="BBD490" s="868"/>
      <c r="BBE490" s="868"/>
      <c r="BBF490" s="868"/>
      <c r="BBG490" s="868"/>
      <c r="BBH490" s="868"/>
      <c r="BBI490" s="868"/>
      <c r="BBJ490" s="868"/>
      <c r="BBK490" s="868"/>
      <c r="BBL490" s="868"/>
      <c r="BBM490" s="868"/>
      <c r="BBN490" s="868"/>
      <c r="BBO490" s="868"/>
      <c r="BBP490" s="868"/>
      <c r="BBQ490" s="868"/>
      <c r="BBR490" s="868"/>
      <c r="BBS490" s="868"/>
      <c r="BBT490" s="868"/>
      <c r="BBU490" s="868"/>
      <c r="BBV490" s="868"/>
      <c r="BBW490" s="868"/>
      <c r="BBX490" s="868"/>
      <c r="BBY490" s="868"/>
      <c r="BBZ490" s="868"/>
      <c r="BCA490" s="868"/>
      <c r="BCB490" s="868"/>
      <c r="BCC490" s="868"/>
      <c r="BCD490" s="868"/>
      <c r="BCE490" s="868"/>
      <c r="BCF490" s="868"/>
      <c r="BCG490" s="868"/>
      <c r="BCH490" s="868"/>
      <c r="BCI490" s="868"/>
      <c r="BCJ490" s="868"/>
      <c r="BCK490" s="868"/>
      <c r="BCL490" s="868"/>
      <c r="BCM490" s="868"/>
      <c r="BCN490" s="868"/>
      <c r="BCO490" s="868"/>
      <c r="BCP490" s="868"/>
      <c r="BCQ490" s="868"/>
      <c r="BCR490" s="868"/>
      <c r="BCS490" s="868"/>
      <c r="BCT490" s="868"/>
      <c r="BCU490" s="868"/>
      <c r="BCV490" s="868"/>
      <c r="BCW490" s="868"/>
      <c r="BCX490" s="868"/>
      <c r="BCY490" s="868"/>
      <c r="BCZ490" s="868"/>
      <c r="BDA490" s="868"/>
      <c r="BDB490" s="868"/>
      <c r="BDC490" s="868"/>
      <c r="BDD490" s="868"/>
      <c r="BDE490" s="868"/>
      <c r="BDF490" s="868"/>
      <c r="BDG490" s="868"/>
      <c r="BDH490" s="868"/>
      <c r="BDI490" s="868"/>
      <c r="BDJ490" s="868"/>
      <c r="BDK490" s="868"/>
      <c r="BDL490" s="868"/>
      <c r="BDM490" s="868"/>
      <c r="BDN490" s="868"/>
      <c r="BDO490" s="868"/>
      <c r="BDP490" s="868"/>
      <c r="BDQ490" s="868"/>
      <c r="BDR490" s="868"/>
      <c r="BDS490" s="868"/>
      <c r="BDT490" s="868"/>
      <c r="BDU490" s="868"/>
      <c r="BDV490" s="868"/>
      <c r="BDW490" s="868"/>
      <c r="BDX490" s="868"/>
      <c r="BDY490" s="868"/>
      <c r="BDZ490" s="868"/>
      <c r="BEA490" s="868"/>
      <c r="BEB490" s="868"/>
      <c r="BEC490" s="868"/>
      <c r="BED490" s="868"/>
      <c r="BEE490" s="868"/>
      <c r="BEF490" s="868"/>
      <c r="BEG490" s="868"/>
      <c r="BEH490" s="868"/>
      <c r="BEI490" s="868"/>
      <c r="BEJ490" s="868"/>
      <c r="BEK490" s="868"/>
      <c r="BEL490" s="868"/>
      <c r="BEM490" s="868"/>
      <c r="BEN490" s="868"/>
      <c r="BEO490" s="868"/>
      <c r="BEP490" s="868"/>
      <c r="BEQ490" s="868"/>
      <c r="BER490" s="868"/>
      <c r="BES490" s="868"/>
      <c r="BET490" s="868"/>
      <c r="BEU490" s="868"/>
      <c r="BEV490" s="868"/>
      <c r="BEW490" s="868"/>
      <c r="BEX490" s="868"/>
      <c r="BEY490" s="868"/>
      <c r="BEZ490" s="868"/>
      <c r="BFA490" s="868"/>
      <c r="BFB490" s="868"/>
      <c r="BFC490" s="868"/>
      <c r="BFD490" s="868"/>
      <c r="BFE490" s="868"/>
      <c r="BFF490" s="868"/>
      <c r="BFG490" s="868"/>
      <c r="BFH490" s="868"/>
      <c r="BFI490" s="868"/>
      <c r="BFJ490" s="868"/>
      <c r="BFK490" s="868"/>
      <c r="BFL490" s="868"/>
      <c r="BFM490" s="868"/>
      <c r="BFN490" s="868"/>
      <c r="BFO490" s="868"/>
      <c r="BFP490" s="868"/>
      <c r="BFQ490" s="868"/>
      <c r="BFR490" s="868"/>
      <c r="BFS490" s="868"/>
      <c r="BFT490" s="868"/>
      <c r="BFU490" s="868"/>
      <c r="BFV490" s="868"/>
      <c r="BFW490" s="868"/>
      <c r="BFX490" s="868"/>
      <c r="BFY490" s="868"/>
      <c r="BFZ490" s="868"/>
      <c r="BGA490" s="868"/>
      <c r="BGB490" s="868"/>
      <c r="BGC490" s="868"/>
      <c r="BGD490" s="868"/>
      <c r="BGE490" s="868"/>
      <c r="BGF490" s="868"/>
      <c r="BGG490" s="868"/>
      <c r="BGH490" s="868"/>
      <c r="BGI490" s="868"/>
      <c r="BGJ490" s="868"/>
      <c r="BGK490" s="868"/>
      <c r="BGL490" s="868"/>
      <c r="BGM490" s="868"/>
      <c r="BGN490" s="868"/>
      <c r="BGO490" s="868"/>
      <c r="BGP490" s="868"/>
      <c r="BGQ490" s="868"/>
      <c r="BGR490" s="868"/>
      <c r="BGS490" s="868"/>
      <c r="BGT490" s="868"/>
      <c r="BGU490" s="868"/>
      <c r="BGV490" s="868"/>
      <c r="BGW490" s="868"/>
      <c r="BGX490" s="868"/>
      <c r="BGY490" s="868"/>
      <c r="BGZ490" s="868"/>
      <c r="BHA490" s="868"/>
      <c r="BHB490" s="868"/>
      <c r="BHC490" s="868"/>
      <c r="BHD490" s="868"/>
      <c r="BHE490" s="868"/>
      <c r="BHF490" s="868"/>
      <c r="BHG490" s="868"/>
      <c r="BHH490" s="868"/>
      <c r="BHI490" s="868"/>
      <c r="BHJ490" s="868"/>
      <c r="BHK490" s="868"/>
      <c r="BHL490" s="868"/>
      <c r="BHM490" s="868"/>
      <c r="BHN490" s="868"/>
      <c r="BHO490" s="868"/>
      <c r="BHP490" s="868"/>
      <c r="BHQ490" s="868"/>
      <c r="BHR490" s="868"/>
      <c r="BHS490" s="868"/>
      <c r="BHT490" s="868"/>
      <c r="BHU490" s="868"/>
      <c r="BHV490" s="868"/>
      <c r="BHW490" s="868"/>
      <c r="BHX490" s="868"/>
      <c r="BHY490" s="868"/>
      <c r="BHZ490" s="868"/>
      <c r="BIA490" s="868"/>
      <c r="BIB490" s="868"/>
      <c r="BIC490" s="868"/>
      <c r="BID490" s="868"/>
      <c r="BIE490" s="868"/>
      <c r="BIF490" s="868"/>
      <c r="BIG490" s="868"/>
      <c r="BIH490" s="868"/>
      <c r="BII490" s="868"/>
      <c r="BIJ490" s="868"/>
      <c r="BIK490" s="868"/>
      <c r="BIL490" s="868"/>
      <c r="BIM490" s="868"/>
      <c r="BIN490" s="868"/>
      <c r="BIO490" s="868"/>
      <c r="BIP490" s="868"/>
      <c r="BIQ490" s="868"/>
      <c r="BIR490" s="868"/>
      <c r="BIS490" s="868"/>
      <c r="BIT490" s="868"/>
      <c r="BIU490" s="868"/>
      <c r="BIV490" s="868"/>
      <c r="BIW490" s="868"/>
      <c r="BIX490" s="868"/>
      <c r="BIY490" s="868"/>
      <c r="BIZ490" s="868"/>
      <c r="BJA490" s="868"/>
      <c r="BJB490" s="868"/>
      <c r="BJC490" s="868"/>
      <c r="BJD490" s="868"/>
      <c r="BJE490" s="868"/>
      <c r="BJF490" s="868"/>
      <c r="BJG490" s="868"/>
      <c r="BJH490" s="868"/>
      <c r="BJI490" s="868"/>
      <c r="BJJ490" s="868"/>
      <c r="BJK490" s="868"/>
      <c r="BJL490" s="868"/>
      <c r="BJM490" s="868"/>
      <c r="BJN490" s="868"/>
      <c r="BJO490" s="868"/>
      <c r="BJP490" s="868"/>
      <c r="BJQ490" s="868"/>
      <c r="BJR490" s="868"/>
      <c r="BJS490" s="868"/>
      <c r="BJT490" s="868"/>
      <c r="BJU490" s="868"/>
      <c r="BJV490" s="868"/>
      <c r="BJW490" s="868"/>
      <c r="BJX490" s="868"/>
      <c r="BJY490" s="868"/>
      <c r="BJZ490" s="868"/>
      <c r="BKA490" s="868"/>
      <c r="BKB490" s="868"/>
      <c r="BKC490" s="868"/>
      <c r="BKD490" s="868"/>
      <c r="BKE490" s="868"/>
      <c r="BKF490" s="868"/>
      <c r="BKG490" s="868"/>
      <c r="BKH490" s="868"/>
      <c r="BKI490" s="868"/>
      <c r="BKJ490" s="868"/>
      <c r="BKK490" s="868"/>
      <c r="BKL490" s="868"/>
      <c r="BKM490" s="868"/>
      <c r="BKN490" s="868"/>
      <c r="BKO490" s="868"/>
      <c r="BKP490" s="868"/>
      <c r="BKQ490" s="868"/>
      <c r="BKR490" s="868"/>
      <c r="BKS490" s="868"/>
      <c r="BKT490" s="868"/>
      <c r="BKU490" s="868"/>
      <c r="BKV490" s="868"/>
      <c r="BKW490" s="868"/>
      <c r="BKX490" s="868"/>
      <c r="BKY490" s="868"/>
      <c r="BKZ490" s="868"/>
      <c r="BLA490" s="868"/>
      <c r="BLB490" s="868"/>
      <c r="BLC490" s="868"/>
      <c r="BLD490" s="868"/>
      <c r="BLE490" s="868"/>
      <c r="BLF490" s="868"/>
      <c r="BLG490" s="868"/>
      <c r="BLH490" s="868"/>
      <c r="BLI490" s="868"/>
      <c r="BLJ490" s="868"/>
      <c r="BLK490" s="868"/>
      <c r="BLL490" s="868"/>
      <c r="BLM490" s="868"/>
      <c r="BLN490" s="868"/>
      <c r="BLO490" s="868"/>
      <c r="BLP490" s="868"/>
      <c r="BLQ490" s="868"/>
      <c r="BLR490" s="868"/>
      <c r="BLS490" s="868"/>
      <c r="BLT490" s="868"/>
      <c r="BLU490" s="868"/>
      <c r="BLV490" s="868"/>
      <c r="BLW490" s="868"/>
      <c r="BLX490" s="868"/>
      <c r="BLY490" s="868"/>
      <c r="BLZ490" s="868"/>
      <c r="BMA490" s="868"/>
      <c r="BMB490" s="868"/>
      <c r="BMC490" s="868"/>
      <c r="BMD490" s="868"/>
      <c r="BME490" s="868"/>
      <c r="BMF490" s="868"/>
      <c r="BMG490" s="868"/>
      <c r="BMH490" s="868"/>
      <c r="BMI490" s="868"/>
      <c r="BMJ490" s="868"/>
      <c r="BMK490" s="868"/>
      <c r="BML490" s="868"/>
      <c r="BMM490" s="868"/>
      <c r="BMN490" s="868"/>
      <c r="BMO490" s="868"/>
      <c r="BMP490" s="868"/>
      <c r="BMQ490" s="868"/>
      <c r="BMR490" s="868"/>
      <c r="BMS490" s="868"/>
      <c r="BMT490" s="868"/>
      <c r="BMU490" s="868"/>
      <c r="BMV490" s="868"/>
      <c r="BMW490" s="868"/>
      <c r="BMX490" s="868"/>
      <c r="BMY490" s="868"/>
      <c r="BMZ490" s="868"/>
      <c r="BNA490" s="868"/>
      <c r="BNB490" s="868"/>
      <c r="BNC490" s="868"/>
      <c r="BND490" s="868"/>
      <c r="BNE490" s="868"/>
      <c r="BNF490" s="868"/>
      <c r="BNG490" s="868"/>
      <c r="BNH490" s="868"/>
      <c r="BNI490" s="868"/>
      <c r="BNJ490" s="868"/>
      <c r="BNK490" s="868"/>
      <c r="BNL490" s="868"/>
      <c r="BNM490" s="868"/>
      <c r="BNN490" s="868"/>
      <c r="BNO490" s="868"/>
      <c r="BNP490" s="868"/>
      <c r="BNQ490" s="868"/>
      <c r="BNR490" s="868"/>
      <c r="BNS490" s="868"/>
      <c r="BNT490" s="868"/>
      <c r="BNU490" s="868"/>
      <c r="BNV490" s="868"/>
      <c r="BNW490" s="868"/>
      <c r="BNX490" s="868"/>
      <c r="BNY490" s="868"/>
      <c r="BNZ490" s="868"/>
      <c r="BOA490" s="868"/>
      <c r="BOB490" s="868"/>
      <c r="BOC490" s="868"/>
      <c r="BOD490" s="868"/>
      <c r="BOE490" s="868"/>
      <c r="BOF490" s="868"/>
      <c r="BOG490" s="868"/>
      <c r="BOH490" s="868"/>
      <c r="BOI490" s="868"/>
      <c r="BOJ490" s="868"/>
      <c r="BOK490" s="868"/>
      <c r="BOL490" s="868"/>
      <c r="BOM490" s="868"/>
      <c r="BON490" s="868"/>
      <c r="BOO490" s="868"/>
      <c r="BOP490" s="868"/>
      <c r="BOQ490" s="868"/>
      <c r="BOR490" s="868"/>
      <c r="BOS490" s="868"/>
      <c r="BOT490" s="868"/>
      <c r="BOU490" s="868"/>
      <c r="BOV490" s="868"/>
      <c r="BOW490" s="868"/>
      <c r="BOX490" s="868"/>
      <c r="BOY490" s="868"/>
      <c r="BOZ490" s="868"/>
      <c r="BPA490" s="868"/>
      <c r="BPB490" s="868"/>
      <c r="BPC490" s="868"/>
      <c r="BPD490" s="868"/>
      <c r="BPE490" s="868"/>
      <c r="BPF490" s="868"/>
      <c r="BPG490" s="868"/>
      <c r="BPH490" s="868"/>
      <c r="BPI490" s="868"/>
      <c r="BPJ490" s="868"/>
      <c r="BPK490" s="868"/>
      <c r="BPL490" s="868"/>
      <c r="BPM490" s="868"/>
      <c r="BPN490" s="868"/>
      <c r="BPO490" s="868"/>
      <c r="BPP490" s="868"/>
      <c r="BPQ490" s="868"/>
      <c r="BPR490" s="868"/>
      <c r="BPS490" s="868"/>
      <c r="BPT490" s="868"/>
      <c r="BPU490" s="868"/>
      <c r="BPV490" s="868"/>
      <c r="BPW490" s="868"/>
      <c r="BPX490" s="868"/>
      <c r="BPY490" s="868"/>
      <c r="BPZ490" s="868"/>
      <c r="BQA490" s="868"/>
      <c r="BQB490" s="868"/>
      <c r="BQC490" s="868"/>
      <c r="BQD490" s="868"/>
      <c r="BQE490" s="868"/>
      <c r="BQF490" s="868"/>
      <c r="BQG490" s="868"/>
      <c r="BQH490" s="868"/>
      <c r="BQI490" s="868"/>
      <c r="BQJ490" s="868"/>
      <c r="BQK490" s="868"/>
      <c r="BQL490" s="868"/>
      <c r="BQM490" s="868"/>
      <c r="BQN490" s="868"/>
      <c r="BQO490" s="868"/>
      <c r="BQP490" s="868"/>
      <c r="BQQ490" s="868"/>
      <c r="BQR490" s="868"/>
      <c r="BQS490" s="868"/>
      <c r="BQT490" s="868"/>
      <c r="BQU490" s="868"/>
      <c r="BQV490" s="868"/>
      <c r="BQW490" s="868"/>
      <c r="BQX490" s="868"/>
      <c r="BQY490" s="868"/>
      <c r="BQZ490" s="868"/>
      <c r="BRA490" s="868"/>
      <c r="BRB490" s="868"/>
      <c r="BRC490" s="868"/>
      <c r="BRD490" s="868"/>
      <c r="BRE490" s="868"/>
      <c r="BRF490" s="868"/>
      <c r="BRG490" s="868"/>
      <c r="BRH490" s="868"/>
      <c r="BRI490" s="868"/>
      <c r="BRJ490" s="868"/>
      <c r="BRK490" s="868"/>
      <c r="BRL490" s="868"/>
      <c r="BRM490" s="868"/>
      <c r="BRN490" s="868"/>
      <c r="BRO490" s="868"/>
      <c r="BRP490" s="868"/>
      <c r="BRQ490" s="868"/>
      <c r="BRR490" s="868"/>
      <c r="BRS490" s="868"/>
      <c r="BRT490" s="868"/>
      <c r="BRU490" s="868"/>
      <c r="BRV490" s="868"/>
      <c r="BRW490" s="868"/>
      <c r="BRX490" s="868"/>
      <c r="BRY490" s="868"/>
      <c r="BRZ490" s="868"/>
      <c r="BSA490" s="868"/>
      <c r="BSB490" s="868"/>
      <c r="BSC490" s="868"/>
      <c r="BSD490" s="868"/>
      <c r="BSE490" s="868"/>
      <c r="BSF490" s="868"/>
      <c r="BSG490" s="868"/>
      <c r="BSH490" s="868"/>
      <c r="BSI490" s="868"/>
      <c r="BSJ490" s="868"/>
      <c r="BSK490" s="868"/>
      <c r="BSL490" s="868"/>
      <c r="BSM490" s="868"/>
      <c r="BSN490" s="868"/>
      <c r="BSO490" s="868"/>
      <c r="BSP490" s="868"/>
      <c r="BSQ490" s="868"/>
      <c r="BSR490" s="868"/>
      <c r="BSS490" s="868"/>
      <c r="BST490" s="868"/>
      <c r="BSU490" s="868"/>
      <c r="BSV490" s="868"/>
      <c r="BSW490" s="868"/>
      <c r="BSX490" s="868"/>
      <c r="BSY490" s="868"/>
      <c r="BSZ490" s="868"/>
      <c r="BTA490" s="868"/>
      <c r="BTB490" s="868"/>
      <c r="BTC490" s="868"/>
      <c r="BTD490" s="868"/>
      <c r="BTE490" s="868"/>
      <c r="BTF490" s="868"/>
      <c r="BTG490" s="868"/>
      <c r="BTH490" s="868"/>
      <c r="BTI490" s="868"/>
      <c r="BTJ490" s="868"/>
      <c r="BTK490" s="868"/>
      <c r="BTL490" s="868"/>
      <c r="BTM490" s="868"/>
      <c r="BTN490" s="868"/>
      <c r="BTO490" s="868"/>
      <c r="BTP490" s="868"/>
      <c r="BTQ490" s="868"/>
      <c r="BTR490" s="868"/>
      <c r="BTS490" s="868"/>
      <c r="BTT490" s="868"/>
      <c r="BTU490" s="868"/>
      <c r="BTV490" s="868"/>
      <c r="BTW490" s="868"/>
      <c r="BTX490" s="868"/>
      <c r="BTY490" s="868"/>
      <c r="BTZ490" s="868"/>
      <c r="BUA490" s="868"/>
      <c r="BUB490" s="868"/>
      <c r="BUC490" s="868"/>
      <c r="BUD490" s="868"/>
      <c r="BUE490" s="868"/>
      <c r="BUF490" s="868"/>
      <c r="BUG490" s="868"/>
      <c r="BUH490" s="868"/>
      <c r="BUI490" s="868"/>
      <c r="BUJ490" s="868"/>
      <c r="BUK490" s="868"/>
      <c r="BUL490" s="868"/>
      <c r="BUM490" s="868"/>
      <c r="BUN490" s="868"/>
      <c r="BUO490" s="868"/>
      <c r="BUP490" s="868"/>
      <c r="BUQ490" s="868"/>
      <c r="BUR490" s="868"/>
      <c r="BUS490" s="868"/>
      <c r="BUT490" s="868"/>
      <c r="BUU490" s="868"/>
      <c r="BUV490" s="868"/>
      <c r="BUW490" s="868"/>
      <c r="BUX490" s="868"/>
      <c r="BUY490" s="868"/>
      <c r="BUZ490" s="868"/>
      <c r="BVA490" s="868"/>
      <c r="BVB490" s="868"/>
      <c r="BVC490" s="868"/>
      <c r="BVD490" s="868"/>
      <c r="BVE490" s="868"/>
      <c r="BVF490" s="868"/>
      <c r="BVG490" s="868"/>
      <c r="BVH490" s="868"/>
      <c r="BVI490" s="868"/>
      <c r="BVJ490" s="868"/>
      <c r="BVK490" s="868"/>
      <c r="BVL490" s="868"/>
      <c r="BVM490" s="868"/>
      <c r="BVN490" s="868"/>
      <c r="BVO490" s="868"/>
      <c r="BVP490" s="868"/>
      <c r="BVQ490" s="868"/>
      <c r="BVR490" s="868"/>
      <c r="BVS490" s="868"/>
      <c r="BVT490" s="868"/>
      <c r="BVU490" s="868"/>
      <c r="BVV490" s="868"/>
      <c r="BVW490" s="868"/>
      <c r="BVX490" s="868"/>
      <c r="BVY490" s="868"/>
      <c r="BVZ490" s="868"/>
      <c r="BWA490" s="868"/>
      <c r="BWB490" s="868"/>
      <c r="BWC490" s="868"/>
      <c r="BWD490" s="868"/>
      <c r="BWE490" s="868"/>
      <c r="BWF490" s="868"/>
      <c r="BWG490" s="868"/>
      <c r="BWH490" s="868"/>
      <c r="BWI490" s="868"/>
      <c r="BWJ490" s="868"/>
      <c r="BWK490" s="868"/>
      <c r="BWL490" s="868"/>
      <c r="BWM490" s="868"/>
      <c r="BWN490" s="868"/>
      <c r="BWO490" s="868"/>
      <c r="BWP490" s="868"/>
      <c r="BWQ490" s="868"/>
      <c r="BWR490" s="868"/>
      <c r="BWS490" s="868"/>
      <c r="BWT490" s="868"/>
      <c r="BWU490" s="868"/>
      <c r="BWV490" s="868"/>
      <c r="BWW490" s="868"/>
      <c r="BWX490" s="868"/>
      <c r="BWY490" s="868"/>
      <c r="BWZ490" s="868"/>
      <c r="BXA490" s="868"/>
      <c r="BXB490" s="868"/>
      <c r="BXC490" s="868"/>
      <c r="BXD490" s="868"/>
      <c r="BXE490" s="868"/>
      <c r="BXF490" s="868"/>
      <c r="BXG490" s="868"/>
      <c r="BXH490" s="868"/>
      <c r="BXI490" s="868"/>
      <c r="BXJ490" s="868"/>
      <c r="BXK490" s="868"/>
      <c r="BXL490" s="868"/>
      <c r="BXM490" s="868"/>
      <c r="BXN490" s="868"/>
      <c r="BXO490" s="868"/>
      <c r="BXP490" s="868"/>
      <c r="BXQ490" s="868"/>
      <c r="BXR490" s="868"/>
      <c r="BXS490" s="868"/>
      <c r="BXT490" s="868"/>
      <c r="BXU490" s="868"/>
      <c r="BXV490" s="868"/>
      <c r="BXW490" s="868"/>
      <c r="BXX490" s="868"/>
      <c r="BXY490" s="868"/>
      <c r="BXZ490" s="868"/>
      <c r="BYA490" s="868"/>
      <c r="BYB490" s="868"/>
      <c r="BYC490" s="868"/>
      <c r="BYD490" s="868"/>
      <c r="BYE490" s="868"/>
      <c r="BYF490" s="868"/>
      <c r="BYG490" s="868"/>
      <c r="BYH490" s="868"/>
      <c r="BYI490" s="868"/>
      <c r="BYJ490" s="868"/>
      <c r="BYK490" s="868"/>
      <c r="BYL490" s="868"/>
      <c r="BYM490" s="868"/>
      <c r="BYN490" s="868"/>
      <c r="BYO490" s="868"/>
      <c r="BYP490" s="868"/>
      <c r="BYQ490" s="868"/>
      <c r="BYR490" s="868"/>
      <c r="BYS490" s="868"/>
      <c r="BYT490" s="868"/>
      <c r="BYU490" s="868"/>
      <c r="BYV490" s="868"/>
      <c r="BYW490" s="868"/>
      <c r="BYX490" s="868"/>
      <c r="BYY490" s="868"/>
      <c r="BYZ490" s="868"/>
      <c r="BZA490" s="868"/>
      <c r="BZB490" s="868"/>
      <c r="BZC490" s="868"/>
      <c r="BZD490" s="868"/>
      <c r="BZE490" s="868"/>
      <c r="BZF490" s="868"/>
      <c r="BZG490" s="868"/>
      <c r="BZH490" s="868"/>
      <c r="BZI490" s="868"/>
      <c r="BZJ490" s="868"/>
      <c r="BZK490" s="868"/>
      <c r="BZL490" s="868"/>
      <c r="BZM490" s="868"/>
      <c r="BZN490" s="868"/>
      <c r="BZO490" s="868"/>
      <c r="BZP490" s="868"/>
      <c r="BZQ490" s="868"/>
      <c r="BZR490" s="868"/>
      <c r="BZS490" s="868"/>
      <c r="BZT490" s="868"/>
      <c r="BZU490" s="868"/>
      <c r="BZV490" s="868"/>
      <c r="BZW490" s="868"/>
      <c r="BZX490" s="868"/>
      <c r="BZY490" s="868"/>
      <c r="BZZ490" s="868"/>
      <c r="CAA490" s="868"/>
      <c r="CAB490" s="868"/>
      <c r="CAC490" s="868"/>
      <c r="CAD490" s="868"/>
      <c r="CAE490" s="868"/>
      <c r="CAF490" s="868"/>
      <c r="CAG490" s="868"/>
      <c r="CAH490" s="868"/>
      <c r="CAI490" s="868"/>
      <c r="CAJ490" s="868"/>
      <c r="CAK490" s="868"/>
      <c r="CAL490" s="868"/>
      <c r="CAM490" s="868"/>
      <c r="CAN490" s="868"/>
      <c r="CAO490" s="868"/>
      <c r="CAP490" s="868"/>
      <c r="CAQ490" s="868"/>
      <c r="CAR490" s="868"/>
      <c r="CAS490" s="868"/>
      <c r="CAT490" s="868"/>
      <c r="CAU490" s="868"/>
      <c r="CAV490" s="868"/>
      <c r="CAW490" s="868"/>
      <c r="CAX490" s="868"/>
      <c r="CAY490" s="868"/>
      <c r="CAZ490" s="868"/>
      <c r="CBA490" s="868"/>
      <c r="CBB490" s="868"/>
      <c r="CBC490" s="868"/>
      <c r="CBD490" s="868"/>
      <c r="CBE490" s="868"/>
      <c r="CBF490" s="868"/>
      <c r="CBG490" s="868"/>
      <c r="CBH490" s="868"/>
      <c r="CBI490" s="868"/>
      <c r="CBJ490" s="868"/>
      <c r="CBK490" s="868"/>
      <c r="CBL490" s="868"/>
      <c r="CBM490" s="868"/>
      <c r="CBN490" s="868"/>
      <c r="CBO490" s="868"/>
      <c r="CBP490" s="868"/>
      <c r="CBQ490" s="868"/>
      <c r="CBR490" s="868"/>
      <c r="CBS490" s="868"/>
      <c r="CBT490" s="868"/>
      <c r="CBU490" s="868"/>
      <c r="CBV490" s="868"/>
      <c r="CBW490" s="868"/>
      <c r="CBX490" s="868"/>
      <c r="CBY490" s="868"/>
      <c r="CBZ490" s="868"/>
      <c r="CCA490" s="868"/>
      <c r="CCB490" s="868"/>
      <c r="CCC490" s="868"/>
      <c r="CCD490" s="868"/>
      <c r="CCE490" s="868"/>
      <c r="CCF490" s="868"/>
      <c r="CCG490" s="868"/>
      <c r="CCH490" s="868"/>
      <c r="CCI490" s="868"/>
      <c r="CCJ490" s="868"/>
      <c r="CCK490" s="868"/>
      <c r="CCL490" s="868"/>
      <c r="CCM490" s="868"/>
      <c r="CCN490" s="868"/>
      <c r="CCO490" s="868"/>
      <c r="CCP490" s="868"/>
      <c r="CCQ490" s="868"/>
      <c r="CCR490" s="868"/>
      <c r="CCS490" s="868"/>
      <c r="CCT490" s="868"/>
      <c r="CCU490" s="868"/>
      <c r="CCV490" s="868"/>
      <c r="CCW490" s="868"/>
      <c r="CCX490" s="868"/>
      <c r="CCY490" s="868"/>
      <c r="CCZ490" s="868"/>
      <c r="CDA490" s="868"/>
      <c r="CDB490" s="868"/>
      <c r="CDC490" s="868"/>
      <c r="CDD490" s="868"/>
      <c r="CDE490" s="868"/>
      <c r="CDF490" s="868"/>
      <c r="CDG490" s="868"/>
      <c r="CDH490" s="868"/>
      <c r="CDI490" s="868"/>
      <c r="CDJ490" s="868"/>
      <c r="CDK490" s="868"/>
      <c r="CDL490" s="868"/>
      <c r="CDM490" s="868"/>
      <c r="CDN490" s="868"/>
      <c r="CDO490" s="868"/>
      <c r="CDP490" s="868"/>
      <c r="CDQ490" s="868"/>
      <c r="CDR490" s="868"/>
      <c r="CDS490" s="868"/>
      <c r="CDT490" s="868"/>
      <c r="CDU490" s="868"/>
      <c r="CDV490" s="868"/>
      <c r="CDW490" s="868"/>
      <c r="CDX490" s="868"/>
      <c r="CDY490" s="868"/>
      <c r="CDZ490" s="868"/>
      <c r="CEA490" s="868"/>
      <c r="CEB490" s="868"/>
      <c r="CEC490" s="868"/>
      <c r="CED490" s="868"/>
      <c r="CEE490" s="868"/>
      <c r="CEF490" s="868"/>
      <c r="CEG490" s="868"/>
      <c r="CEH490" s="868"/>
      <c r="CEI490" s="868"/>
      <c r="CEJ490" s="868"/>
      <c r="CEK490" s="868"/>
      <c r="CEL490" s="868"/>
      <c r="CEM490" s="868"/>
      <c r="CEN490" s="868"/>
      <c r="CEO490" s="868"/>
      <c r="CEP490" s="868"/>
      <c r="CEQ490" s="868"/>
      <c r="CER490" s="868"/>
      <c r="CES490" s="868"/>
      <c r="CET490" s="868"/>
      <c r="CEU490" s="868"/>
      <c r="CEV490" s="868"/>
      <c r="CEW490" s="868"/>
      <c r="CEX490" s="868"/>
      <c r="CEY490" s="868"/>
      <c r="CEZ490" s="868"/>
      <c r="CFA490" s="868"/>
      <c r="CFB490" s="868"/>
      <c r="CFC490" s="868"/>
      <c r="CFD490" s="868"/>
      <c r="CFE490" s="868"/>
      <c r="CFF490" s="868"/>
      <c r="CFG490" s="868"/>
      <c r="CFH490" s="868"/>
      <c r="CFI490" s="868"/>
      <c r="CFJ490" s="868"/>
      <c r="CFK490" s="868"/>
      <c r="CFL490" s="868"/>
      <c r="CFM490" s="868"/>
      <c r="CFN490" s="868"/>
      <c r="CFO490" s="868"/>
      <c r="CFP490" s="868"/>
      <c r="CFQ490" s="868"/>
      <c r="CFR490" s="868"/>
      <c r="CFS490" s="868"/>
      <c r="CFT490" s="868"/>
      <c r="CFU490" s="868"/>
      <c r="CFV490" s="868"/>
      <c r="CFW490" s="868"/>
      <c r="CFX490" s="868"/>
      <c r="CFY490" s="868"/>
      <c r="CFZ490" s="868"/>
      <c r="CGA490" s="868"/>
      <c r="CGB490" s="868"/>
      <c r="CGC490" s="868"/>
      <c r="CGD490" s="868"/>
      <c r="CGE490" s="868"/>
      <c r="CGF490" s="868"/>
      <c r="CGG490" s="868"/>
      <c r="CGH490" s="868"/>
      <c r="CGI490" s="868"/>
      <c r="CGJ490" s="868"/>
      <c r="CGK490" s="868"/>
      <c r="CGL490" s="868"/>
      <c r="CGM490" s="868"/>
      <c r="CGN490" s="868"/>
      <c r="CGO490" s="868"/>
      <c r="CGP490" s="868"/>
      <c r="CGQ490" s="868"/>
      <c r="CGR490" s="868"/>
      <c r="CGS490" s="868"/>
      <c r="CGT490" s="868"/>
      <c r="CGU490" s="868"/>
      <c r="CGV490" s="868"/>
      <c r="CGW490" s="868"/>
      <c r="CGX490" s="868"/>
      <c r="CGY490" s="868"/>
      <c r="CGZ490" s="868"/>
      <c r="CHA490" s="868"/>
      <c r="CHB490" s="868"/>
      <c r="CHC490" s="868"/>
      <c r="CHD490" s="868"/>
      <c r="CHE490" s="868"/>
      <c r="CHF490" s="868"/>
      <c r="CHG490" s="868"/>
      <c r="CHH490" s="868"/>
      <c r="CHI490" s="868"/>
      <c r="CHJ490" s="868"/>
      <c r="CHK490" s="868"/>
      <c r="CHL490" s="868"/>
      <c r="CHM490" s="868"/>
      <c r="CHN490" s="868"/>
      <c r="CHO490" s="868"/>
      <c r="CHP490" s="868"/>
      <c r="CHQ490" s="868"/>
      <c r="CHR490" s="868"/>
      <c r="CHS490" s="868"/>
      <c r="CHT490" s="868"/>
      <c r="CHU490" s="868"/>
      <c r="CHV490" s="868"/>
      <c r="CHW490" s="868"/>
      <c r="CHX490" s="868"/>
      <c r="CHY490" s="868"/>
      <c r="CHZ490" s="868"/>
      <c r="CIA490" s="868"/>
      <c r="CIB490" s="868"/>
      <c r="CIC490" s="868"/>
      <c r="CID490" s="868"/>
      <c r="CIE490" s="868"/>
      <c r="CIF490" s="868"/>
      <c r="CIG490" s="868"/>
      <c r="CIH490" s="868"/>
      <c r="CII490" s="868"/>
      <c r="CIJ490" s="868"/>
      <c r="CIK490" s="868"/>
      <c r="CIL490" s="868"/>
      <c r="CIM490" s="868"/>
      <c r="CIN490" s="868"/>
      <c r="CIO490" s="868"/>
      <c r="CIP490" s="868"/>
      <c r="CIQ490" s="868"/>
      <c r="CIR490" s="868"/>
      <c r="CIS490" s="868"/>
      <c r="CIT490" s="868"/>
      <c r="CIU490" s="868"/>
      <c r="CIV490" s="868"/>
      <c r="CIW490" s="868"/>
      <c r="CIX490" s="868"/>
      <c r="CIY490" s="868"/>
      <c r="CIZ490" s="868"/>
      <c r="CJA490" s="868"/>
      <c r="CJB490" s="868"/>
      <c r="CJC490" s="868"/>
      <c r="CJD490" s="868"/>
      <c r="CJE490" s="868"/>
      <c r="CJF490" s="868"/>
      <c r="CJG490" s="868"/>
      <c r="CJH490" s="868"/>
      <c r="CJI490" s="868"/>
      <c r="CJJ490" s="868"/>
      <c r="CJK490" s="868"/>
      <c r="CJL490" s="868"/>
      <c r="CJM490" s="868"/>
      <c r="CJN490" s="868"/>
      <c r="CJO490" s="868"/>
      <c r="CJP490" s="868"/>
      <c r="CJQ490" s="868"/>
      <c r="CJR490" s="868"/>
      <c r="CJS490" s="868"/>
      <c r="CJT490" s="868"/>
      <c r="CJU490" s="868"/>
      <c r="CJV490" s="868"/>
      <c r="CJW490" s="868"/>
      <c r="CJX490" s="868"/>
      <c r="CJY490" s="868"/>
      <c r="CJZ490" s="868"/>
      <c r="CKA490" s="868"/>
      <c r="CKB490" s="868"/>
      <c r="CKC490" s="868"/>
      <c r="CKD490" s="868"/>
      <c r="CKE490" s="868"/>
      <c r="CKF490" s="868"/>
      <c r="CKG490" s="868"/>
      <c r="CKH490" s="868"/>
      <c r="CKI490" s="868"/>
      <c r="CKJ490" s="868"/>
      <c r="CKK490" s="868"/>
      <c r="CKL490" s="868"/>
      <c r="CKM490" s="868"/>
      <c r="CKN490" s="868"/>
      <c r="CKO490" s="868"/>
      <c r="CKP490" s="868"/>
      <c r="CKQ490" s="868"/>
      <c r="CKR490" s="868"/>
      <c r="CKS490" s="868"/>
      <c r="CKT490" s="868"/>
      <c r="CKU490" s="868"/>
      <c r="CKV490" s="868"/>
      <c r="CKW490" s="868"/>
      <c r="CKX490" s="868"/>
      <c r="CKY490" s="868"/>
      <c r="CKZ490" s="868"/>
      <c r="CLA490" s="868"/>
      <c r="CLB490" s="868"/>
      <c r="CLC490" s="868"/>
      <c r="CLD490" s="868"/>
      <c r="CLE490" s="868"/>
      <c r="CLF490" s="868"/>
      <c r="CLG490" s="868"/>
      <c r="CLH490" s="868"/>
      <c r="CLI490" s="868"/>
      <c r="CLJ490" s="868"/>
      <c r="CLK490" s="868"/>
      <c r="CLL490" s="868"/>
      <c r="CLM490" s="868"/>
      <c r="CLN490" s="868"/>
      <c r="CLO490" s="868"/>
      <c r="CLP490" s="868"/>
      <c r="CLQ490" s="868"/>
      <c r="CLR490" s="868"/>
      <c r="CLS490" s="868"/>
      <c r="CLT490" s="868"/>
      <c r="CLU490" s="868"/>
      <c r="CLV490" s="868"/>
      <c r="CLW490" s="868"/>
      <c r="CLX490" s="868"/>
      <c r="CLY490" s="868"/>
      <c r="CLZ490" s="868"/>
      <c r="CMA490" s="868"/>
      <c r="CMB490" s="868"/>
      <c r="CMC490" s="868"/>
      <c r="CMD490" s="868"/>
      <c r="CME490" s="868"/>
      <c r="CMF490" s="868"/>
      <c r="CMG490" s="868"/>
      <c r="CMH490" s="868"/>
      <c r="CMI490" s="868"/>
      <c r="CMJ490" s="868"/>
      <c r="CMK490" s="868"/>
      <c r="CML490" s="868"/>
      <c r="CMM490" s="868"/>
      <c r="CMN490" s="868"/>
      <c r="CMO490" s="868"/>
      <c r="CMP490" s="868"/>
      <c r="CMQ490" s="868"/>
      <c r="CMR490" s="868"/>
      <c r="CMS490" s="868"/>
      <c r="CMT490" s="868"/>
      <c r="CMU490" s="868"/>
      <c r="CMV490" s="868"/>
      <c r="CMW490" s="868"/>
      <c r="CMX490" s="868"/>
      <c r="CMY490" s="868"/>
      <c r="CMZ490" s="868"/>
      <c r="CNA490" s="868"/>
      <c r="CNB490" s="868"/>
      <c r="CNC490" s="868"/>
      <c r="CND490" s="868"/>
      <c r="CNE490" s="868"/>
      <c r="CNF490" s="868"/>
      <c r="CNG490" s="868"/>
      <c r="CNH490" s="868"/>
      <c r="CNI490" s="868"/>
      <c r="CNJ490" s="868"/>
      <c r="CNK490" s="868"/>
      <c r="CNL490" s="868"/>
      <c r="CNM490" s="868"/>
      <c r="CNN490" s="868"/>
      <c r="CNO490" s="868"/>
      <c r="CNP490" s="868"/>
      <c r="CNQ490" s="868"/>
      <c r="CNR490" s="868"/>
      <c r="CNS490" s="868"/>
      <c r="CNT490" s="868"/>
      <c r="CNU490" s="868"/>
      <c r="CNV490" s="868"/>
      <c r="CNW490" s="868"/>
      <c r="CNX490" s="868"/>
      <c r="CNY490" s="868"/>
      <c r="CNZ490" s="868"/>
      <c r="COA490" s="868"/>
      <c r="COB490" s="868"/>
      <c r="COC490" s="868"/>
      <c r="COD490" s="868"/>
      <c r="COE490" s="868"/>
      <c r="COF490" s="868"/>
      <c r="COG490" s="868"/>
      <c r="COH490" s="868"/>
      <c r="COI490" s="868"/>
      <c r="COJ490" s="868"/>
      <c r="COK490" s="868"/>
      <c r="COL490" s="868"/>
      <c r="COM490" s="868"/>
      <c r="CON490" s="868"/>
      <c r="COO490" s="868"/>
      <c r="COP490" s="868"/>
      <c r="COQ490" s="868"/>
      <c r="COR490" s="868"/>
      <c r="COS490" s="868"/>
      <c r="COT490" s="868"/>
      <c r="COU490" s="868"/>
      <c r="COV490" s="868"/>
      <c r="COW490" s="868"/>
      <c r="COX490" s="868"/>
      <c r="COY490" s="868"/>
      <c r="COZ490" s="868"/>
      <c r="CPA490" s="868"/>
      <c r="CPB490" s="868"/>
      <c r="CPC490" s="868"/>
      <c r="CPD490" s="868"/>
      <c r="CPE490" s="868"/>
      <c r="CPF490" s="868"/>
      <c r="CPG490" s="868"/>
      <c r="CPH490" s="868"/>
      <c r="CPI490" s="868"/>
      <c r="CPJ490" s="868"/>
      <c r="CPK490" s="868"/>
      <c r="CPL490" s="868"/>
      <c r="CPM490" s="868"/>
      <c r="CPN490" s="868"/>
      <c r="CPO490" s="868"/>
      <c r="CPP490" s="868"/>
      <c r="CPQ490" s="868"/>
      <c r="CPR490" s="868"/>
      <c r="CPS490" s="868"/>
      <c r="CPT490" s="868"/>
      <c r="CPU490" s="868"/>
      <c r="CPV490" s="868"/>
      <c r="CPW490" s="868"/>
      <c r="CPX490" s="868"/>
      <c r="CPY490" s="868"/>
      <c r="CPZ490" s="868"/>
      <c r="CQA490" s="868"/>
      <c r="CQB490" s="868"/>
      <c r="CQC490" s="868"/>
      <c r="CQD490" s="868"/>
      <c r="CQE490" s="868"/>
      <c r="CQF490" s="868"/>
      <c r="CQG490" s="868"/>
      <c r="CQH490" s="868"/>
      <c r="CQI490" s="868"/>
      <c r="CQJ490" s="868"/>
      <c r="CQK490" s="868"/>
      <c r="CQL490" s="868"/>
      <c r="CQM490" s="868"/>
      <c r="CQN490" s="868"/>
      <c r="CQO490" s="868"/>
      <c r="CQP490" s="868"/>
      <c r="CQQ490" s="868"/>
      <c r="CQR490" s="868"/>
      <c r="CQS490" s="868"/>
      <c r="CQT490" s="868"/>
      <c r="CQU490" s="868"/>
      <c r="CQV490" s="868"/>
      <c r="CQW490" s="868"/>
      <c r="CQX490" s="868"/>
      <c r="CQY490" s="868"/>
      <c r="CQZ490" s="868"/>
      <c r="CRA490" s="868"/>
      <c r="CRB490" s="868"/>
      <c r="CRC490" s="868"/>
      <c r="CRD490" s="868"/>
      <c r="CRE490" s="868"/>
      <c r="CRF490" s="868"/>
      <c r="CRG490" s="868"/>
      <c r="CRH490" s="868"/>
      <c r="CRI490" s="868"/>
      <c r="CRJ490" s="868"/>
      <c r="CRK490" s="868"/>
      <c r="CRL490" s="868"/>
      <c r="CRM490" s="868"/>
      <c r="CRN490" s="868"/>
      <c r="CRO490" s="868"/>
      <c r="CRP490" s="868"/>
      <c r="CRQ490" s="868"/>
      <c r="CRR490" s="868"/>
      <c r="CRS490" s="868"/>
      <c r="CRT490" s="868"/>
      <c r="CRU490" s="868"/>
      <c r="CRV490" s="868"/>
      <c r="CRW490" s="868"/>
      <c r="CRX490" s="868"/>
      <c r="CRY490" s="868"/>
      <c r="CRZ490" s="868"/>
      <c r="CSA490" s="868"/>
      <c r="CSB490" s="868"/>
      <c r="CSC490" s="868"/>
      <c r="CSD490" s="868"/>
      <c r="CSE490" s="868"/>
      <c r="CSF490" s="868"/>
      <c r="CSG490" s="868"/>
      <c r="CSH490" s="868"/>
      <c r="CSI490" s="868"/>
      <c r="CSJ490" s="868"/>
      <c r="CSK490" s="868"/>
      <c r="CSL490" s="868"/>
      <c r="CSM490" s="868"/>
      <c r="CSN490" s="868"/>
      <c r="CSO490" s="868"/>
      <c r="CSP490" s="868"/>
      <c r="CSQ490" s="868"/>
      <c r="CSR490" s="868"/>
      <c r="CSS490" s="868"/>
      <c r="CST490" s="868"/>
      <c r="CSU490" s="868"/>
      <c r="CSV490" s="868"/>
      <c r="CSW490" s="868"/>
      <c r="CSX490" s="868"/>
      <c r="CSY490" s="868"/>
      <c r="CSZ490" s="868"/>
      <c r="CTA490" s="868"/>
      <c r="CTB490" s="868"/>
      <c r="CTC490" s="868"/>
      <c r="CTD490" s="868"/>
      <c r="CTE490" s="868"/>
      <c r="CTF490" s="868"/>
      <c r="CTG490" s="868"/>
      <c r="CTH490" s="868"/>
      <c r="CTI490" s="868"/>
      <c r="CTJ490" s="868"/>
      <c r="CTK490" s="868"/>
      <c r="CTL490" s="868"/>
      <c r="CTM490" s="868"/>
      <c r="CTN490" s="868"/>
      <c r="CTO490" s="868"/>
      <c r="CTP490" s="868"/>
      <c r="CTQ490" s="868"/>
      <c r="CTR490" s="868"/>
      <c r="CTS490" s="868"/>
      <c r="CTT490" s="868"/>
      <c r="CTU490" s="868"/>
      <c r="CTV490" s="868"/>
      <c r="CTW490" s="868"/>
      <c r="CTX490" s="868"/>
      <c r="CTY490" s="868"/>
      <c r="CTZ490" s="868"/>
      <c r="CUA490" s="868"/>
      <c r="CUB490" s="868"/>
      <c r="CUC490" s="868"/>
      <c r="CUD490" s="868"/>
      <c r="CUE490" s="868"/>
      <c r="CUF490" s="868"/>
      <c r="CUG490" s="868"/>
      <c r="CUH490" s="868"/>
      <c r="CUI490" s="868"/>
      <c r="CUJ490" s="868"/>
      <c r="CUK490" s="868"/>
      <c r="CUL490" s="868"/>
      <c r="CUM490" s="868"/>
      <c r="CUN490" s="868"/>
      <c r="CUO490" s="868"/>
      <c r="CUP490" s="868"/>
      <c r="CUQ490" s="868"/>
      <c r="CUR490" s="868"/>
      <c r="CUS490" s="868"/>
      <c r="CUT490" s="868"/>
      <c r="CUU490" s="868"/>
      <c r="CUV490" s="868"/>
      <c r="CUW490" s="868"/>
      <c r="CUX490" s="868"/>
      <c r="CUY490" s="868"/>
      <c r="CUZ490" s="868"/>
      <c r="CVA490" s="868"/>
      <c r="CVB490" s="868"/>
      <c r="CVC490" s="868"/>
      <c r="CVD490" s="868"/>
      <c r="CVE490" s="868"/>
      <c r="CVF490" s="868"/>
      <c r="CVG490" s="868"/>
      <c r="CVH490" s="868"/>
      <c r="CVI490" s="868"/>
      <c r="CVJ490" s="868"/>
      <c r="CVK490" s="868"/>
      <c r="CVL490" s="868"/>
      <c r="CVM490" s="868"/>
      <c r="CVN490" s="868"/>
      <c r="CVO490" s="868"/>
      <c r="CVP490" s="868"/>
      <c r="CVQ490" s="868"/>
      <c r="CVR490" s="868"/>
      <c r="CVS490" s="868"/>
      <c r="CVT490" s="868"/>
      <c r="CVU490" s="868"/>
      <c r="CVV490" s="868"/>
      <c r="CVW490" s="868"/>
      <c r="CVX490" s="868"/>
      <c r="CVY490" s="868"/>
      <c r="CVZ490" s="868"/>
      <c r="CWA490" s="868"/>
      <c r="CWB490" s="868"/>
      <c r="CWC490" s="868"/>
      <c r="CWD490" s="868"/>
      <c r="CWE490" s="868"/>
      <c r="CWF490" s="868"/>
      <c r="CWG490" s="868"/>
      <c r="CWH490" s="868"/>
      <c r="CWI490" s="868"/>
      <c r="CWJ490" s="868"/>
      <c r="CWK490" s="868"/>
      <c r="CWL490" s="868"/>
      <c r="CWM490" s="868"/>
      <c r="CWN490" s="868"/>
      <c r="CWO490" s="868"/>
      <c r="CWP490" s="868"/>
      <c r="CWQ490" s="868"/>
      <c r="CWR490" s="868"/>
      <c r="CWS490" s="868"/>
      <c r="CWT490" s="868"/>
      <c r="CWU490" s="868"/>
      <c r="CWV490" s="868"/>
      <c r="CWW490" s="868"/>
      <c r="CWX490" s="868"/>
      <c r="CWY490" s="868"/>
      <c r="CWZ490" s="868"/>
      <c r="CXA490" s="868"/>
      <c r="CXB490" s="868"/>
      <c r="CXC490" s="868"/>
      <c r="CXD490" s="868"/>
      <c r="CXE490" s="868"/>
      <c r="CXF490" s="868"/>
      <c r="CXG490" s="868"/>
      <c r="CXH490" s="868"/>
      <c r="CXI490" s="868"/>
      <c r="CXJ490" s="868"/>
      <c r="CXK490" s="868"/>
      <c r="CXL490" s="868"/>
      <c r="CXM490" s="868"/>
      <c r="CXN490" s="868"/>
      <c r="CXO490" s="868"/>
      <c r="CXP490" s="868"/>
      <c r="CXQ490" s="868"/>
      <c r="CXR490" s="868"/>
      <c r="CXS490" s="868"/>
      <c r="CXT490" s="868"/>
      <c r="CXU490" s="868"/>
      <c r="CXV490" s="868"/>
      <c r="CXW490" s="868"/>
      <c r="CXX490" s="868"/>
      <c r="CXY490" s="868"/>
      <c r="CXZ490" s="868"/>
      <c r="CYA490" s="868"/>
      <c r="CYB490" s="868"/>
      <c r="CYC490" s="868"/>
      <c r="CYD490" s="868"/>
      <c r="CYE490" s="868"/>
      <c r="CYF490" s="868"/>
      <c r="CYG490" s="868"/>
      <c r="CYH490" s="868"/>
      <c r="CYI490" s="868"/>
      <c r="CYJ490" s="868"/>
      <c r="CYK490" s="868"/>
      <c r="CYL490" s="868"/>
      <c r="CYM490" s="868"/>
      <c r="CYN490" s="868"/>
      <c r="CYO490" s="868"/>
      <c r="CYP490" s="868"/>
      <c r="CYQ490" s="868"/>
      <c r="CYR490" s="868"/>
      <c r="CYS490" s="868"/>
      <c r="CYT490" s="868"/>
      <c r="CYU490" s="868"/>
      <c r="CYV490" s="868"/>
      <c r="CYW490" s="868"/>
      <c r="CYX490" s="868"/>
      <c r="CYY490" s="868"/>
      <c r="CYZ490" s="868"/>
      <c r="CZA490" s="868"/>
      <c r="CZB490" s="868"/>
      <c r="CZC490" s="868"/>
      <c r="CZD490" s="868"/>
      <c r="CZE490" s="868"/>
      <c r="CZF490" s="868"/>
      <c r="CZG490" s="868"/>
      <c r="CZH490" s="868"/>
      <c r="CZI490" s="868"/>
      <c r="CZJ490" s="868"/>
      <c r="CZK490" s="868"/>
      <c r="CZL490" s="868"/>
      <c r="CZM490" s="868"/>
      <c r="CZN490" s="868"/>
      <c r="CZO490" s="868"/>
      <c r="CZP490" s="868"/>
      <c r="CZQ490" s="868"/>
      <c r="CZR490" s="868"/>
      <c r="CZS490" s="868"/>
      <c r="CZT490" s="868"/>
      <c r="CZU490" s="868"/>
      <c r="CZV490" s="868"/>
      <c r="CZW490" s="868"/>
      <c r="CZX490" s="868"/>
      <c r="CZY490" s="868"/>
      <c r="CZZ490" s="868"/>
      <c r="DAA490" s="868"/>
      <c r="DAB490" s="868"/>
      <c r="DAC490" s="868"/>
      <c r="DAD490" s="868"/>
      <c r="DAE490" s="868"/>
      <c r="DAF490" s="868"/>
      <c r="DAG490" s="868"/>
      <c r="DAH490" s="868"/>
      <c r="DAI490" s="868"/>
      <c r="DAJ490" s="868"/>
      <c r="DAK490" s="868"/>
      <c r="DAL490" s="868"/>
      <c r="DAM490" s="868"/>
      <c r="DAN490" s="868"/>
      <c r="DAO490" s="868"/>
      <c r="DAP490" s="868"/>
      <c r="DAQ490" s="868"/>
      <c r="DAR490" s="868"/>
      <c r="DAS490" s="868"/>
      <c r="DAT490" s="868"/>
      <c r="DAU490" s="868"/>
      <c r="DAV490" s="868"/>
      <c r="DAW490" s="868"/>
      <c r="DAX490" s="868"/>
      <c r="DAY490" s="868"/>
      <c r="DAZ490" s="868"/>
      <c r="DBA490" s="868"/>
      <c r="DBB490" s="868"/>
      <c r="DBC490" s="868"/>
      <c r="DBD490" s="868"/>
      <c r="DBE490" s="868"/>
      <c r="DBF490" s="868"/>
      <c r="DBG490" s="868"/>
      <c r="DBH490" s="868"/>
      <c r="DBI490" s="868"/>
      <c r="DBJ490" s="868"/>
      <c r="DBK490" s="868"/>
      <c r="DBL490" s="868"/>
      <c r="DBM490" s="868"/>
      <c r="DBN490" s="868"/>
      <c r="DBO490" s="868"/>
      <c r="DBP490" s="868"/>
      <c r="DBQ490" s="868"/>
      <c r="DBR490" s="868"/>
      <c r="DBS490" s="868"/>
      <c r="DBT490" s="868"/>
      <c r="DBU490" s="868"/>
      <c r="DBV490" s="868"/>
      <c r="DBW490" s="868"/>
      <c r="DBX490" s="868"/>
      <c r="DBY490" s="868"/>
      <c r="DBZ490" s="868"/>
      <c r="DCA490" s="868"/>
      <c r="DCB490" s="868"/>
      <c r="DCC490" s="868"/>
      <c r="DCD490" s="868"/>
      <c r="DCE490" s="868"/>
      <c r="DCF490" s="868"/>
      <c r="DCG490" s="868"/>
      <c r="DCH490" s="868"/>
      <c r="DCI490" s="868"/>
      <c r="DCJ490" s="868"/>
      <c r="DCK490" s="868"/>
      <c r="DCL490" s="868"/>
      <c r="DCM490" s="868"/>
      <c r="DCN490" s="868"/>
      <c r="DCO490" s="868"/>
      <c r="DCP490" s="868"/>
      <c r="DCQ490" s="868"/>
      <c r="DCR490" s="868"/>
      <c r="DCS490" s="868"/>
      <c r="DCT490" s="868"/>
      <c r="DCU490" s="868"/>
      <c r="DCV490" s="868"/>
      <c r="DCW490" s="868"/>
      <c r="DCX490" s="868"/>
      <c r="DCY490" s="868"/>
      <c r="DCZ490" s="868"/>
      <c r="DDA490" s="868"/>
      <c r="DDB490" s="868"/>
      <c r="DDC490" s="868"/>
      <c r="DDD490" s="868"/>
      <c r="DDE490" s="868"/>
      <c r="DDF490" s="868"/>
      <c r="DDG490" s="868"/>
      <c r="DDH490" s="868"/>
      <c r="DDI490" s="868"/>
      <c r="DDJ490" s="868"/>
      <c r="DDK490" s="868"/>
      <c r="DDL490" s="868"/>
      <c r="DDM490" s="868"/>
      <c r="DDN490" s="868"/>
      <c r="DDO490" s="868"/>
      <c r="DDP490" s="868"/>
      <c r="DDQ490" s="868"/>
      <c r="DDR490" s="868"/>
      <c r="DDS490" s="868"/>
      <c r="DDT490" s="868"/>
      <c r="DDU490" s="868"/>
      <c r="DDV490" s="868"/>
      <c r="DDW490" s="868"/>
      <c r="DDX490" s="868"/>
      <c r="DDY490" s="868"/>
      <c r="DDZ490" s="868"/>
      <c r="DEA490" s="868"/>
      <c r="DEB490" s="868"/>
      <c r="DEC490" s="868"/>
      <c r="DED490" s="868"/>
      <c r="DEE490" s="868"/>
      <c r="DEF490" s="868"/>
      <c r="DEG490" s="868"/>
      <c r="DEH490" s="868"/>
      <c r="DEI490" s="868"/>
      <c r="DEJ490" s="868"/>
      <c r="DEK490" s="868"/>
      <c r="DEL490" s="868"/>
      <c r="DEM490" s="868"/>
      <c r="DEN490" s="868"/>
      <c r="DEO490" s="868"/>
      <c r="DEP490" s="868"/>
      <c r="DEQ490" s="868"/>
      <c r="DER490" s="868"/>
      <c r="DES490" s="868"/>
      <c r="DET490" s="868"/>
      <c r="DEU490" s="868"/>
      <c r="DEV490" s="868"/>
      <c r="DEW490" s="868"/>
      <c r="DEX490" s="868"/>
      <c r="DEY490" s="868"/>
      <c r="DEZ490" s="868"/>
      <c r="DFA490" s="868"/>
      <c r="DFB490" s="868"/>
      <c r="DFC490" s="868"/>
      <c r="DFD490" s="868"/>
      <c r="DFE490" s="868"/>
      <c r="DFF490" s="868"/>
      <c r="DFG490" s="868"/>
      <c r="DFH490" s="868"/>
      <c r="DFI490" s="868"/>
      <c r="DFJ490" s="868"/>
      <c r="DFK490" s="868"/>
      <c r="DFL490" s="868"/>
      <c r="DFM490" s="868"/>
      <c r="DFN490" s="868"/>
      <c r="DFO490" s="868"/>
      <c r="DFP490" s="868"/>
      <c r="DFQ490" s="868"/>
      <c r="DFR490" s="868"/>
      <c r="DFS490" s="868"/>
      <c r="DFT490" s="868"/>
      <c r="DFU490" s="868"/>
      <c r="DFV490" s="868"/>
      <c r="DFW490" s="868"/>
      <c r="DFX490" s="868"/>
      <c r="DFY490" s="868"/>
      <c r="DFZ490" s="868"/>
      <c r="DGA490" s="868"/>
      <c r="DGB490" s="868"/>
      <c r="DGC490" s="868"/>
      <c r="DGD490" s="868"/>
      <c r="DGE490" s="868"/>
      <c r="DGF490" s="868"/>
      <c r="DGG490" s="868"/>
      <c r="DGH490" s="868"/>
      <c r="DGI490" s="868"/>
      <c r="DGJ490" s="868"/>
      <c r="DGK490" s="868"/>
      <c r="DGL490" s="868"/>
      <c r="DGM490" s="868"/>
      <c r="DGN490" s="868"/>
      <c r="DGO490" s="868"/>
      <c r="DGP490" s="868"/>
      <c r="DGQ490" s="868"/>
      <c r="DGR490" s="868"/>
      <c r="DGS490" s="868"/>
      <c r="DGT490" s="868"/>
      <c r="DGU490" s="868"/>
      <c r="DGV490" s="868"/>
      <c r="DGW490" s="868"/>
      <c r="DGX490" s="868"/>
      <c r="DGY490" s="868"/>
      <c r="DGZ490" s="868"/>
      <c r="DHA490" s="868"/>
      <c r="DHB490" s="868"/>
      <c r="DHC490" s="868"/>
      <c r="DHD490" s="868"/>
      <c r="DHE490" s="868"/>
      <c r="DHF490" s="868"/>
      <c r="DHG490" s="868"/>
      <c r="DHH490" s="868"/>
      <c r="DHI490" s="868"/>
      <c r="DHJ490" s="868"/>
      <c r="DHK490" s="868"/>
      <c r="DHL490" s="868"/>
      <c r="DHM490" s="868"/>
      <c r="DHN490" s="868"/>
      <c r="DHO490" s="868"/>
      <c r="DHP490" s="868"/>
      <c r="DHQ490" s="868"/>
      <c r="DHR490" s="868"/>
      <c r="DHS490" s="868"/>
      <c r="DHT490" s="868"/>
      <c r="DHU490" s="868"/>
      <c r="DHV490" s="868"/>
      <c r="DHW490" s="868"/>
      <c r="DHX490" s="868"/>
      <c r="DHY490" s="868"/>
      <c r="DHZ490" s="868"/>
      <c r="DIA490" s="868"/>
      <c r="DIB490" s="868"/>
      <c r="DIC490" s="868"/>
      <c r="DID490" s="868"/>
      <c r="DIE490" s="868"/>
      <c r="DIF490" s="868"/>
      <c r="DIG490" s="868"/>
      <c r="DIH490" s="868"/>
      <c r="DII490" s="868"/>
      <c r="DIJ490" s="868"/>
      <c r="DIK490" s="868"/>
      <c r="DIL490" s="868"/>
      <c r="DIM490" s="868"/>
      <c r="DIN490" s="868"/>
      <c r="DIO490" s="868"/>
      <c r="DIP490" s="868"/>
      <c r="DIQ490" s="868"/>
      <c r="DIR490" s="868"/>
      <c r="DIS490" s="868"/>
      <c r="DIT490" s="868"/>
      <c r="DIU490" s="868"/>
      <c r="DIV490" s="868"/>
      <c r="DIW490" s="868"/>
      <c r="DIX490" s="868"/>
      <c r="DIY490" s="868"/>
      <c r="DIZ490" s="868"/>
      <c r="DJA490" s="868"/>
      <c r="DJB490" s="868"/>
      <c r="DJC490" s="868"/>
      <c r="DJD490" s="868"/>
      <c r="DJE490" s="868"/>
      <c r="DJF490" s="868"/>
      <c r="DJG490" s="868"/>
      <c r="DJH490" s="868"/>
      <c r="DJI490" s="868"/>
      <c r="DJJ490" s="868"/>
      <c r="DJK490" s="868"/>
      <c r="DJL490" s="868"/>
      <c r="DJM490" s="868"/>
      <c r="DJN490" s="868"/>
      <c r="DJO490" s="868"/>
      <c r="DJP490" s="868"/>
      <c r="DJQ490" s="868"/>
      <c r="DJR490" s="868"/>
      <c r="DJS490" s="868"/>
      <c r="DJT490" s="868"/>
      <c r="DJU490" s="868"/>
      <c r="DJV490" s="868"/>
      <c r="DJW490" s="868"/>
      <c r="DJX490" s="868"/>
      <c r="DJY490" s="868"/>
      <c r="DJZ490" s="868"/>
      <c r="DKA490" s="868"/>
      <c r="DKB490" s="868"/>
      <c r="DKC490" s="868"/>
      <c r="DKD490" s="868"/>
      <c r="DKE490" s="868"/>
      <c r="DKF490" s="868"/>
      <c r="DKG490" s="868"/>
      <c r="DKH490" s="868"/>
      <c r="DKI490" s="868"/>
      <c r="DKJ490" s="868"/>
      <c r="DKK490" s="868"/>
      <c r="DKL490" s="868"/>
      <c r="DKM490" s="868"/>
      <c r="DKN490" s="868"/>
      <c r="DKO490" s="868"/>
      <c r="DKP490" s="868"/>
      <c r="DKQ490" s="868"/>
      <c r="DKR490" s="868"/>
      <c r="DKS490" s="868"/>
      <c r="DKT490" s="868"/>
      <c r="DKU490" s="868"/>
      <c r="DKV490" s="868"/>
      <c r="DKW490" s="868"/>
      <c r="DKX490" s="868"/>
      <c r="DKY490" s="868"/>
      <c r="DKZ490" s="868"/>
      <c r="DLA490" s="868"/>
      <c r="DLB490" s="868"/>
      <c r="DLC490" s="868"/>
      <c r="DLD490" s="868"/>
      <c r="DLE490" s="868"/>
      <c r="DLF490" s="868"/>
      <c r="DLG490" s="868"/>
      <c r="DLH490" s="868"/>
      <c r="DLI490" s="868"/>
      <c r="DLJ490" s="868"/>
      <c r="DLK490" s="868"/>
      <c r="DLL490" s="868"/>
      <c r="DLM490" s="868"/>
      <c r="DLN490" s="868"/>
      <c r="DLO490" s="868"/>
      <c r="DLP490" s="868"/>
      <c r="DLQ490" s="868"/>
      <c r="DLR490" s="868"/>
      <c r="DLS490" s="868"/>
      <c r="DLT490" s="868"/>
      <c r="DLU490" s="868"/>
      <c r="DLV490" s="868"/>
      <c r="DLW490" s="868"/>
      <c r="DLX490" s="868"/>
      <c r="DLY490" s="868"/>
      <c r="DLZ490" s="868"/>
      <c r="DMA490" s="868"/>
      <c r="DMB490" s="868"/>
      <c r="DMC490" s="868"/>
      <c r="DMD490" s="868"/>
      <c r="DME490" s="868"/>
      <c r="DMF490" s="868"/>
      <c r="DMG490" s="868"/>
      <c r="DMH490" s="868"/>
      <c r="DMI490" s="868"/>
      <c r="DMJ490" s="868"/>
      <c r="DMK490" s="868"/>
      <c r="DML490" s="868"/>
      <c r="DMM490" s="868"/>
      <c r="DMN490" s="868"/>
      <c r="DMO490" s="868"/>
      <c r="DMP490" s="868"/>
      <c r="DMQ490" s="868"/>
      <c r="DMR490" s="868"/>
      <c r="DMS490" s="868"/>
      <c r="DMT490" s="868"/>
      <c r="DMU490" s="868"/>
      <c r="DMV490" s="868"/>
      <c r="DMW490" s="868"/>
      <c r="DMX490" s="868"/>
      <c r="DMY490" s="868"/>
      <c r="DMZ490" s="868"/>
      <c r="DNA490" s="868"/>
      <c r="DNB490" s="868"/>
      <c r="DNC490" s="868"/>
      <c r="DND490" s="868"/>
      <c r="DNE490" s="868"/>
      <c r="DNF490" s="868"/>
      <c r="DNG490" s="868"/>
      <c r="DNH490" s="868"/>
      <c r="DNI490" s="868"/>
      <c r="DNJ490" s="868"/>
      <c r="DNK490" s="868"/>
      <c r="DNL490" s="868"/>
      <c r="DNM490" s="868"/>
      <c r="DNN490" s="868"/>
      <c r="DNO490" s="868"/>
      <c r="DNP490" s="868"/>
      <c r="DNQ490" s="868"/>
      <c r="DNR490" s="868"/>
      <c r="DNS490" s="868"/>
      <c r="DNT490" s="868"/>
      <c r="DNU490" s="868"/>
      <c r="DNV490" s="868"/>
      <c r="DNW490" s="868"/>
      <c r="DNX490" s="868"/>
      <c r="DNY490" s="868"/>
      <c r="DNZ490" s="868"/>
      <c r="DOA490" s="868"/>
      <c r="DOB490" s="868"/>
      <c r="DOC490" s="868"/>
      <c r="DOD490" s="868"/>
      <c r="DOE490" s="868"/>
      <c r="DOF490" s="868"/>
      <c r="DOG490" s="868"/>
      <c r="DOH490" s="868"/>
      <c r="DOI490" s="868"/>
      <c r="DOJ490" s="868"/>
      <c r="DOK490" s="868"/>
      <c r="DOL490" s="868"/>
      <c r="DOM490" s="868"/>
      <c r="DON490" s="868"/>
      <c r="DOO490" s="868"/>
      <c r="DOP490" s="868"/>
      <c r="DOQ490" s="868"/>
      <c r="DOR490" s="868"/>
      <c r="DOS490" s="868"/>
      <c r="DOT490" s="868"/>
      <c r="DOU490" s="868"/>
      <c r="DOV490" s="868"/>
      <c r="DOW490" s="868"/>
      <c r="DOX490" s="868"/>
      <c r="DOY490" s="868"/>
      <c r="DOZ490" s="868"/>
      <c r="DPA490" s="868"/>
      <c r="DPB490" s="868"/>
      <c r="DPC490" s="868"/>
      <c r="DPD490" s="868"/>
      <c r="DPE490" s="868"/>
      <c r="DPF490" s="868"/>
      <c r="DPG490" s="868"/>
      <c r="DPH490" s="868"/>
      <c r="DPI490" s="868"/>
      <c r="DPJ490" s="868"/>
      <c r="DPK490" s="868"/>
      <c r="DPL490" s="868"/>
      <c r="DPM490" s="868"/>
      <c r="DPN490" s="868"/>
      <c r="DPO490" s="868"/>
      <c r="DPP490" s="868"/>
      <c r="DPQ490" s="868"/>
      <c r="DPR490" s="868"/>
      <c r="DPS490" s="868"/>
      <c r="DPT490" s="868"/>
      <c r="DPU490" s="868"/>
      <c r="DPV490" s="868"/>
      <c r="DPW490" s="868"/>
      <c r="DPX490" s="868"/>
      <c r="DPY490" s="868"/>
      <c r="DPZ490" s="868"/>
      <c r="DQA490" s="868"/>
      <c r="DQB490" s="868"/>
      <c r="DQC490" s="868"/>
      <c r="DQD490" s="868"/>
      <c r="DQE490" s="868"/>
      <c r="DQF490" s="868"/>
      <c r="DQG490" s="868"/>
      <c r="DQH490" s="868"/>
      <c r="DQI490" s="868"/>
      <c r="DQJ490" s="868"/>
      <c r="DQK490" s="868"/>
      <c r="DQL490" s="868"/>
      <c r="DQM490" s="868"/>
      <c r="DQN490" s="868"/>
      <c r="DQO490" s="868"/>
      <c r="DQP490" s="868"/>
      <c r="DQQ490" s="868"/>
      <c r="DQR490" s="868"/>
      <c r="DQS490" s="868"/>
      <c r="DQT490" s="868"/>
      <c r="DQU490" s="868"/>
      <c r="DQV490" s="868"/>
      <c r="DQW490" s="868"/>
      <c r="DQX490" s="868"/>
      <c r="DQY490" s="868"/>
      <c r="DQZ490" s="868"/>
      <c r="DRA490" s="868"/>
      <c r="DRB490" s="868"/>
      <c r="DRC490" s="868"/>
      <c r="DRD490" s="868"/>
      <c r="DRE490" s="868"/>
      <c r="DRF490" s="868"/>
      <c r="DRG490" s="868"/>
      <c r="DRH490" s="868"/>
      <c r="DRI490" s="868"/>
      <c r="DRJ490" s="868"/>
      <c r="DRK490" s="868"/>
      <c r="DRL490" s="868"/>
      <c r="DRM490" s="868"/>
      <c r="DRN490" s="868"/>
      <c r="DRO490" s="868"/>
      <c r="DRP490" s="868"/>
      <c r="DRQ490" s="868"/>
      <c r="DRR490" s="868"/>
      <c r="DRS490" s="868"/>
      <c r="DRT490" s="868"/>
      <c r="DRU490" s="868"/>
      <c r="DRV490" s="868"/>
      <c r="DRW490" s="868"/>
      <c r="DRX490" s="868"/>
      <c r="DRY490" s="868"/>
      <c r="DRZ490" s="868"/>
      <c r="DSA490" s="868"/>
      <c r="DSB490" s="868"/>
      <c r="DSC490" s="868"/>
      <c r="DSD490" s="868"/>
      <c r="DSE490" s="868"/>
      <c r="DSF490" s="868"/>
      <c r="DSG490" s="868"/>
      <c r="DSH490" s="868"/>
      <c r="DSI490" s="868"/>
      <c r="DSJ490" s="868"/>
      <c r="DSK490" s="868"/>
      <c r="DSL490" s="868"/>
      <c r="DSM490" s="868"/>
      <c r="DSN490" s="868"/>
      <c r="DSO490" s="868"/>
      <c r="DSP490" s="868"/>
      <c r="DSQ490" s="868"/>
      <c r="DSR490" s="868"/>
      <c r="DSS490" s="868"/>
      <c r="DST490" s="868"/>
      <c r="DSU490" s="868"/>
      <c r="DSV490" s="868"/>
      <c r="DSW490" s="868"/>
      <c r="DSX490" s="868"/>
      <c r="DSY490" s="868"/>
      <c r="DSZ490" s="868"/>
      <c r="DTA490" s="868"/>
      <c r="DTB490" s="868"/>
      <c r="DTC490" s="868"/>
      <c r="DTD490" s="868"/>
      <c r="DTE490" s="868"/>
      <c r="DTF490" s="868"/>
      <c r="DTG490" s="868"/>
      <c r="DTH490" s="868"/>
      <c r="DTI490" s="868"/>
      <c r="DTJ490" s="868"/>
      <c r="DTK490" s="868"/>
      <c r="DTL490" s="868"/>
      <c r="DTM490" s="868"/>
      <c r="DTN490" s="868"/>
      <c r="DTO490" s="868"/>
      <c r="DTP490" s="868"/>
      <c r="DTQ490" s="868"/>
      <c r="DTR490" s="868"/>
      <c r="DTS490" s="868"/>
      <c r="DTT490" s="868"/>
      <c r="DTU490" s="868"/>
      <c r="DTV490" s="868"/>
      <c r="DTW490" s="868"/>
      <c r="DTX490" s="868"/>
      <c r="DTY490" s="868"/>
      <c r="DTZ490" s="868"/>
      <c r="DUA490" s="868"/>
      <c r="DUB490" s="868"/>
      <c r="DUC490" s="868"/>
      <c r="DUD490" s="868"/>
      <c r="DUE490" s="868"/>
      <c r="DUF490" s="868"/>
      <c r="DUG490" s="868"/>
      <c r="DUH490" s="868"/>
      <c r="DUI490" s="868"/>
      <c r="DUJ490" s="868"/>
      <c r="DUK490" s="868"/>
      <c r="DUL490" s="868"/>
      <c r="DUM490" s="868"/>
      <c r="DUN490" s="868"/>
      <c r="DUO490" s="868"/>
      <c r="DUP490" s="868"/>
      <c r="DUQ490" s="868"/>
      <c r="DUR490" s="868"/>
      <c r="DUS490" s="868"/>
      <c r="DUT490" s="868"/>
      <c r="DUU490" s="868"/>
      <c r="DUV490" s="868"/>
      <c r="DUW490" s="868"/>
      <c r="DUX490" s="868"/>
      <c r="DUY490" s="868"/>
      <c r="DUZ490" s="868"/>
      <c r="DVA490" s="868"/>
      <c r="DVB490" s="868"/>
      <c r="DVC490" s="868"/>
      <c r="DVD490" s="868"/>
      <c r="DVE490" s="868"/>
      <c r="DVF490" s="868"/>
      <c r="DVG490" s="868"/>
      <c r="DVH490" s="868"/>
      <c r="DVI490" s="868"/>
      <c r="DVJ490" s="868"/>
      <c r="DVK490" s="868"/>
      <c r="DVL490" s="868"/>
      <c r="DVM490" s="868"/>
      <c r="DVN490" s="868"/>
      <c r="DVO490" s="868"/>
      <c r="DVP490" s="868"/>
      <c r="DVQ490" s="868"/>
      <c r="DVR490" s="868"/>
      <c r="DVS490" s="868"/>
      <c r="DVT490" s="868"/>
      <c r="DVU490" s="868"/>
      <c r="DVV490" s="868"/>
      <c r="DVW490" s="868"/>
      <c r="DVX490" s="868"/>
      <c r="DVY490" s="868"/>
      <c r="DVZ490" s="868"/>
      <c r="DWA490" s="868"/>
      <c r="DWB490" s="868"/>
      <c r="DWC490" s="868"/>
      <c r="DWD490" s="868"/>
      <c r="DWE490" s="868"/>
      <c r="DWF490" s="868"/>
      <c r="DWG490" s="868"/>
      <c r="DWH490" s="868"/>
      <c r="DWI490" s="868"/>
      <c r="DWJ490" s="868"/>
      <c r="DWK490" s="868"/>
      <c r="DWL490" s="868"/>
      <c r="DWM490" s="868"/>
      <c r="DWN490" s="868"/>
      <c r="DWO490" s="868"/>
      <c r="DWP490" s="868"/>
      <c r="DWQ490" s="868"/>
      <c r="DWR490" s="868"/>
      <c r="DWS490" s="868"/>
      <c r="DWT490" s="868"/>
      <c r="DWU490" s="868"/>
      <c r="DWV490" s="868"/>
      <c r="DWW490" s="868"/>
      <c r="DWX490" s="868"/>
      <c r="DWY490" s="868"/>
      <c r="DWZ490" s="868"/>
      <c r="DXA490" s="868"/>
      <c r="DXB490" s="868"/>
      <c r="DXC490" s="868"/>
      <c r="DXD490" s="868"/>
      <c r="DXE490" s="868"/>
      <c r="DXF490" s="868"/>
      <c r="DXG490" s="868"/>
      <c r="DXH490" s="868"/>
      <c r="DXI490" s="868"/>
      <c r="DXJ490" s="868"/>
      <c r="DXK490" s="868"/>
      <c r="DXL490" s="868"/>
      <c r="DXM490" s="868"/>
      <c r="DXN490" s="868"/>
      <c r="DXO490" s="868"/>
      <c r="DXP490" s="868"/>
      <c r="DXQ490" s="868"/>
      <c r="DXR490" s="868"/>
      <c r="DXS490" s="868"/>
      <c r="DXT490" s="868"/>
      <c r="DXU490" s="868"/>
      <c r="DXV490" s="868"/>
      <c r="DXW490" s="868"/>
      <c r="DXX490" s="868"/>
      <c r="DXY490" s="868"/>
      <c r="DXZ490" s="868"/>
      <c r="DYA490" s="868"/>
      <c r="DYB490" s="868"/>
      <c r="DYC490" s="868"/>
      <c r="DYD490" s="868"/>
      <c r="DYE490" s="868"/>
      <c r="DYF490" s="868"/>
      <c r="DYG490" s="868"/>
      <c r="DYH490" s="868"/>
      <c r="DYI490" s="868"/>
      <c r="DYJ490" s="868"/>
      <c r="DYK490" s="868"/>
      <c r="DYL490" s="868"/>
      <c r="DYM490" s="868"/>
      <c r="DYN490" s="868"/>
      <c r="DYO490" s="868"/>
      <c r="DYP490" s="868"/>
      <c r="DYQ490" s="868"/>
      <c r="DYR490" s="868"/>
      <c r="DYS490" s="868"/>
      <c r="DYT490" s="868"/>
      <c r="DYU490" s="868"/>
      <c r="DYV490" s="868"/>
      <c r="DYW490" s="868"/>
      <c r="DYX490" s="868"/>
      <c r="DYY490" s="868"/>
      <c r="DYZ490" s="868"/>
      <c r="DZA490" s="868"/>
      <c r="DZB490" s="868"/>
      <c r="DZC490" s="868"/>
      <c r="DZD490" s="868"/>
      <c r="DZE490" s="868"/>
      <c r="DZF490" s="868"/>
      <c r="DZG490" s="868"/>
      <c r="DZH490" s="868"/>
      <c r="DZI490" s="868"/>
      <c r="DZJ490" s="868"/>
      <c r="DZK490" s="868"/>
      <c r="DZL490" s="868"/>
      <c r="DZM490" s="868"/>
      <c r="DZN490" s="868"/>
      <c r="DZO490" s="868"/>
      <c r="DZP490" s="868"/>
      <c r="DZQ490" s="868"/>
      <c r="DZR490" s="868"/>
      <c r="DZS490" s="868"/>
      <c r="DZT490" s="868"/>
      <c r="DZU490" s="868"/>
      <c r="DZV490" s="868"/>
      <c r="DZW490" s="868"/>
      <c r="DZX490" s="868"/>
      <c r="DZY490" s="868"/>
      <c r="DZZ490" s="868"/>
      <c r="EAA490" s="868"/>
      <c r="EAB490" s="868"/>
      <c r="EAC490" s="868"/>
      <c r="EAD490" s="868"/>
      <c r="EAE490" s="868"/>
      <c r="EAF490" s="868"/>
      <c r="EAG490" s="868"/>
      <c r="EAH490" s="868"/>
      <c r="EAI490" s="868"/>
      <c r="EAJ490" s="868"/>
      <c r="EAK490" s="868"/>
      <c r="EAL490" s="868"/>
      <c r="EAM490" s="868"/>
      <c r="EAN490" s="868"/>
      <c r="EAO490" s="868"/>
      <c r="EAP490" s="868"/>
      <c r="EAQ490" s="868"/>
      <c r="EAR490" s="868"/>
      <c r="EAS490" s="868"/>
      <c r="EAT490" s="868"/>
      <c r="EAU490" s="868"/>
      <c r="EAV490" s="868"/>
      <c r="EAW490" s="868"/>
      <c r="EAX490" s="868"/>
      <c r="EAY490" s="868"/>
      <c r="EAZ490" s="868"/>
      <c r="EBA490" s="868"/>
      <c r="EBB490" s="868"/>
      <c r="EBC490" s="868"/>
      <c r="EBD490" s="868"/>
      <c r="EBE490" s="868"/>
      <c r="EBF490" s="868"/>
      <c r="EBG490" s="868"/>
      <c r="EBH490" s="868"/>
      <c r="EBI490" s="868"/>
      <c r="EBJ490" s="868"/>
      <c r="EBK490" s="868"/>
      <c r="EBL490" s="868"/>
      <c r="EBM490" s="868"/>
      <c r="EBN490" s="868"/>
      <c r="EBO490" s="868"/>
      <c r="EBP490" s="868"/>
      <c r="EBQ490" s="868"/>
      <c r="EBR490" s="868"/>
      <c r="EBS490" s="868"/>
      <c r="EBT490" s="868"/>
      <c r="EBU490" s="868"/>
      <c r="EBV490" s="868"/>
      <c r="EBW490" s="868"/>
      <c r="EBX490" s="868"/>
      <c r="EBY490" s="868"/>
      <c r="EBZ490" s="868"/>
      <c r="ECA490" s="868"/>
      <c r="ECB490" s="868"/>
      <c r="ECC490" s="868"/>
      <c r="ECD490" s="868"/>
      <c r="ECE490" s="868"/>
      <c r="ECF490" s="868"/>
      <c r="ECG490" s="868"/>
      <c r="ECH490" s="868"/>
      <c r="ECI490" s="868"/>
      <c r="ECJ490" s="868"/>
      <c r="ECK490" s="868"/>
      <c r="ECL490" s="868"/>
      <c r="ECM490" s="868"/>
      <c r="ECN490" s="868"/>
      <c r="ECO490" s="868"/>
      <c r="ECP490" s="868"/>
      <c r="ECQ490" s="868"/>
      <c r="ECR490" s="868"/>
      <c r="ECS490" s="868"/>
      <c r="ECT490" s="868"/>
      <c r="ECU490" s="868"/>
      <c r="ECV490" s="868"/>
      <c r="ECW490" s="868"/>
      <c r="ECX490" s="868"/>
      <c r="ECY490" s="868"/>
      <c r="ECZ490" s="868"/>
      <c r="EDA490" s="868"/>
      <c r="EDB490" s="868"/>
      <c r="EDC490" s="868"/>
      <c r="EDD490" s="868"/>
      <c r="EDE490" s="868"/>
      <c r="EDF490" s="868"/>
      <c r="EDG490" s="868"/>
      <c r="EDH490" s="868"/>
      <c r="EDI490" s="868"/>
      <c r="EDJ490" s="868"/>
      <c r="EDK490" s="868"/>
      <c r="EDL490" s="868"/>
      <c r="EDM490" s="868"/>
      <c r="EDN490" s="868"/>
      <c r="EDO490" s="868"/>
      <c r="EDP490" s="868"/>
      <c r="EDQ490" s="868"/>
      <c r="EDR490" s="868"/>
      <c r="EDS490" s="868"/>
      <c r="EDT490" s="868"/>
      <c r="EDU490" s="868"/>
      <c r="EDV490" s="868"/>
      <c r="EDW490" s="868"/>
      <c r="EDX490" s="868"/>
      <c r="EDY490" s="868"/>
      <c r="EDZ490" s="868"/>
      <c r="EEA490" s="868"/>
      <c r="EEB490" s="868"/>
      <c r="EEC490" s="868"/>
      <c r="EED490" s="868"/>
      <c r="EEE490" s="868"/>
      <c r="EEF490" s="868"/>
      <c r="EEG490" s="868"/>
      <c r="EEH490" s="868"/>
      <c r="EEI490" s="868"/>
      <c r="EEJ490" s="868"/>
      <c r="EEK490" s="868"/>
      <c r="EEL490" s="868"/>
      <c r="EEM490" s="868"/>
      <c r="EEN490" s="868"/>
      <c r="EEO490" s="868"/>
      <c r="EEP490" s="868"/>
      <c r="EEQ490" s="868"/>
      <c r="EER490" s="868"/>
      <c r="EES490" s="868"/>
      <c r="EET490" s="868"/>
      <c r="EEU490" s="868"/>
      <c r="EEV490" s="868"/>
      <c r="EEW490" s="868"/>
      <c r="EEX490" s="868"/>
      <c r="EEY490" s="868"/>
      <c r="EEZ490" s="868"/>
      <c r="EFA490" s="868"/>
      <c r="EFB490" s="868"/>
      <c r="EFC490" s="868"/>
      <c r="EFD490" s="868"/>
      <c r="EFE490" s="868"/>
      <c r="EFF490" s="868"/>
      <c r="EFG490" s="868"/>
      <c r="EFH490" s="868"/>
      <c r="EFI490" s="868"/>
      <c r="EFJ490" s="868"/>
      <c r="EFK490" s="868"/>
      <c r="EFL490" s="868"/>
      <c r="EFM490" s="868"/>
      <c r="EFN490" s="868"/>
      <c r="EFO490" s="868"/>
      <c r="EFP490" s="868"/>
      <c r="EFQ490" s="868"/>
      <c r="EFR490" s="868"/>
      <c r="EFS490" s="868"/>
      <c r="EFT490" s="868"/>
      <c r="EFU490" s="868"/>
      <c r="EFV490" s="868"/>
      <c r="EFW490" s="868"/>
      <c r="EFX490" s="868"/>
      <c r="EFY490" s="868"/>
      <c r="EFZ490" s="868"/>
      <c r="EGA490" s="868"/>
      <c r="EGB490" s="868"/>
      <c r="EGC490" s="868"/>
      <c r="EGD490" s="868"/>
      <c r="EGE490" s="868"/>
      <c r="EGF490" s="868"/>
      <c r="EGG490" s="868"/>
      <c r="EGH490" s="868"/>
      <c r="EGI490" s="868"/>
      <c r="EGJ490" s="868"/>
      <c r="EGK490" s="868"/>
      <c r="EGL490" s="868"/>
      <c r="EGM490" s="868"/>
      <c r="EGN490" s="868"/>
      <c r="EGO490" s="868"/>
      <c r="EGP490" s="868"/>
      <c r="EGQ490" s="868"/>
      <c r="EGR490" s="868"/>
      <c r="EGS490" s="868"/>
      <c r="EGT490" s="868"/>
      <c r="EGU490" s="868"/>
      <c r="EGV490" s="868"/>
      <c r="EGW490" s="868"/>
      <c r="EGX490" s="868"/>
      <c r="EGY490" s="868"/>
      <c r="EGZ490" s="868"/>
      <c r="EHA490" s="868"/>
      <c r="EHB490" s="868"/>
      <c r="EHC490" s="868"/>
      <c r="EHD490" s="868"/>
      <c r="EHE490" s="868"/>
      <c r="EHF490" s="868"/>
      <c r="EHG490" s="868"/>
      <c r="EHH490" s="868"/>
      <c r="EHI490" s="868"/>
      <c r="EHJ490" s="868"/>
      <c r="EHK490" s="868"/>
      <c r="EHL490" s="868"/>
      <c r="EHM490" s="868"/>
      <c r="EHN490" s="868"/>
      <c r="EHO490" s="868"/>
      <c r="EHP490" s="868"/>
      <c r="EHQ490" s="868"/>
      <c r="EHR490" s="868"/>
      <c r="EHS490" s="868"/>
      <c r="EHT490" s="868"/>
      <c r="EHU490" s="868"/>
      <c r="EHV490" s="868"/>
      <c r="EHW490" s="868"/>
      <c r="EHX490" s="868"/>
      <c r="EHY490" s="868"/>
      <c r="EHZ490" s="868"/>
      <c r="EIA490" s="868"/>
      <c r="EIB490" s="868"/>
      <c r="EIC490" s="868"/>
      <c r="EID490" s="868"/>
      <c r="EIE490" s="868"/>
      <c r="EIF490" s="868"/>
      <c r="EIG490" s="868"/>
      <c r="EIH490" s="868"/>
      <c r="EII490" s="868"/>
      <c r="EIJ490" s="868"/>
      <c r="EIK490" s="868"/>
      <c r="EIL490" s="868"/>
      <c r="EIM490" s="868"/>
      <c r="EIN490" s="868"/>
      <c r="EIO490" s="868"/>
      <c r="EIP490" s="868"/>
      <c r="EIQ490" s="868"/>
      <c r="EIR490" s="868"/>
      <c r="EIS490" s="868"/>
      <c r="EIT490" s="868"/>
      <c r="EIU490" s="868"/>
      <c r="EIV490" s="868"/>
      <c r="EIW490" s="868"/>
      <c r="EIX490" s="868"/>
      <c r="EIY490" s="868"/>
      <c r="EIZ490" s="868"/>
      <c r="EJA490" s="868"/>
      <c r="EJB490" s="868"/>
      <c r="EJC490" s="868"/>
      <c r="EJD490" s="868"/>
      <c r="EJE490" s="868"/>
      <c r="EJF490" s="868"/>
      <c r="EJG490" s="868"/>
      <c r="EJH490" s="868"/>
      <c r="EJI490" s="868"/>
      <c r="EJJ490" s="868"/>
      <c r="EJK490" s="868"/>
      <c r="EJL490" s="868"/>
      <c r="EJM490" s="868"/>
      <c r="EJN490" s="868"/>
      <c r="EJO490" s="868"/>
      <c r="EJP490" s="868"/>
      <c r="EJQ490" s="868"/>
      <c r="EJR490" s="868"/>
      <c r="EJS490" s="868"/>
      <c r="EJT490" s="868"/>
      <c r="EJU490" s="868"/>
      <c r="EJV490" s="868"/>
      <c r="EJW490" s="868"/>
      <c r="EJX490" s="868"/>
      <c r="EJY490" s="868"/>
      <c r="EJZ490" s="868"/>
      <c r="EKA490" s="868"/>
      <c r="EKB490" s="868"/>
      <c r="EKC490" s="868"/>
      <c r="EKD490" s="868"/>
      <c r="EKE490" s="868"/>
      <c r="EKF490" s="868"/>
      <c r="EKG490" s="868"/>
      <c r="EKH490" s="868"/>
      <c r="EKI490" s="868"/>
      <c r="EKJ490" s="868"/>
      <c r="EKK490" s="868"/>
      <c r="EKL490" s="868"/>
      <c r="EKM490" s="868"/>
      <c r="EKN490" s="868"/>
      <c r="EKO490" s="868"/>
      <c r="EKP490" s="868"/>
      <c r="EKQ490" s="868"/>
      <c r="EKR490" s="868"/>
      <c r="EKS490" s="868"/>
      <c r="EKT490" s="868"/>
      <c r="EKU490" s="868"/>
      <c r="EKV490" s="868"/>
      <c r="EKW490" s="868"/>
      <c r="EKX490" s="868"/>
      <c r="EKY490" s="868"/>
      <c r="EKZ490" s="868"/>
      <c r="ELA490" s="868"/>
      <c r="ELB490" s="868"/>
      <c r="ELC490" s="868"/>
      <c r="ELD490" s="868"/>
      <c r="ELE490" s="868"/>
      <c r="ELF490" s="868"/>
      <c r="ELG490" s="868"/>
      <c r="ELH490" s="868"/>
      <c r="ELI490" s="868"/>
      <c r="ELJ490" s="868"/>
      <c r="ELK490" s="868"/>
      <c r="ELL490" s="868"/>
      <c r="ELM490" s="868"/>
      <c r="ELN490" s="868"/>
      <c r="ELO490" s="868"/>
      <c r="ELP490" s="868"/>
      <c r="ELQ490" s="868"/>
      <c r="ELR490" s="868"/>
      <c r="ELS490" s="868"/>
      <c r="ELT490" s="868"/>
      <c r="ELU490" s="868"/>
      <c r="ELV490" s="868"/>
      <c r="ELW490" s="868"/>
      <c r="ELX490" s="868"/>
      <c r="ELY490" s="868"/>
      <c r="ELZ490" s="868"/>
      <c r="EMA490" s="868"/>
      <c r="EMB490" s="868"/>
      <c r="EMC490" s="868"/>
      <c r="EMD490" s="868"/>
      <c r="EME490" s="868"/>
      <c r="EMF490" s="868"/>
      <c r="EMG490" s="868"/>
      <c r="EMH490" s="868"/>
      <c r="EMI490" s="868"/>
      <c r="EMJ490" s="868"/>
      <c r="EMK490" s="868"/>
      <c r="EML490" s="868"/>
      <c r="EMM490" s="868"/>
      <c r="EMN490" s="868"/>
      <c r="EMO490" s="868"/>
      <c r="EMP490" s="868"/>
      <c r="EMQ490" s="868"/>
      <c r="EMR490" s="868"/>
      <c r="EMS490" s="868"/>
      <c r="EMT490" s="868"/>
      <c r="EMU490" s="868"/>
      <c r="EMV490" s="868"/>
      <c r="EMW490" s="868"/>
      <c r="EMX490" s="868"/>
      <c r="EMY490" s="868"/>
      <c r="EMZ490" s="868"/>
      <c r="ENA490" s="868"/>
      <c r="ENB490" s="868"/>
      <c r="ENC490" s="868"/>
      <c r="END490" s="868"/>
      <c r="ENE490" s="868"/>
      <c r="ENF490" s="868"/>
      <c r="ENG490" s="868"/>
      <c r="ENH490" s="868"/>
      <c r="ENI490" s="868"/>
      <c r="ENJ490" s="868"/>
      <c r="ENK490" s="868"/>
      <c r="ENL490" s="868"/>
      <c r="ENM490" s="868"/>
      <c r="ENN490" s="868"/>
      <c r="ENO490" s="868"/>
      <c r="ENP490" s="868"/>
      <c r="ENQ490" s="868"/>
      <c r="ENR490" s="868"/>
      <c r="ENS490" s="868"/>
      <c r="ENT490" s="868"/>
      <c r="ENU490" s="868"/>
      <c r="ENV490" s="868"/>
      <c r="ENW490" s="868"/>
      <c r="ENX490" s="868"/>
      <c r="ENY490" s="868"/>
      <c r="ENZ490" s="868"/>
      <c r="EOA490" s="868"/>
      <c r="EOB490" s="868"/>
      <c r="EOC490" s="868"/>
      <c r="EOD490" s="868"/>
      <c r="EOE490" s="868"/>
      <c r="EOF490" s="868"/>
      <c r="EOG490" s="868"/>
      <c r="EOH490" s="868"/>
      <c r="EOI490" s="868"/>
      <c r="EOJ490" s="868"/>
      <c r="EOK490" s="868"/>
      <c r="EOL490" s="868"/>
      <c r="EOM490" s="868"/>
      <c r="EON490" s="868"/>
      <c r="EOO490" s="868"/>
      <c r="EOP490" s="868"/>
      <c r="EOQ490" s="868"/>
      <c r="EOR490" s="868"/>
      <c r="EOS490" s="868"/>
      <c r="EOT490" s="868"/>
      <c r="EOU490" s="868"/>
      <c r="EOV490" s="868"/>
      <c r="EOW490" s="868"/>
      <c r="EOX490" s="868"/>
      <c r="EOY490" s="868"/>
      <c r="EOZ490" s="868"/>
      <c r="EPA490" s="868"/>
      <c r="EPB490" s="868"/>
      <c r="EPC490" s="868"/>
      <c r="EPD490" s="868"/>
      <c r="EPE490" s="868"/>
      <c r="EPF490" s="868"/>
      <c r="EPG490" s="868"/>
      <c r="EPH490" s="868"/>
      <c r="EPI490" s="868"/>
      <c r="EPJ490" s="868"/>
      <c r="EPK490" s="868"/>
      <c r="EPL490" s="868"/>
      <c r="EPM490" s="868"/>
      <c r="EPN490" s="868"/>
      <c r="EPO490" s="868"/>
      <c r="EPP490" s="868"/>
      <c r="EPQ490" s="868"/>
      <c r="EPR490" s="868"/>
      <c r="EPS490" s="868"/>
      <c r="EPT490" s="868"/>
      <c r="EPU490" s="868"/>
      <c r="EPV490" s="868"/>
      <c r="EPW490" s="868"/>
      <c r="EPX490" s="868"/>
      <c r="EPY490" s="868"/>
      <c r="EPZ490" s="868"/>
      <c r="EQA490" s="868"/>
      <c r="EQB490" s="868"/>
      <c r="EQC490" s="868"/>
      <c r="EQD490" s="868"/>
      <c r="EQE490" s="868"/>
      <c r="EQF490" s="868"/>
      <c r="EQG490" s="868"/>
      <c r="EQH490" s="868"/>
      <c r="EQI490" s="868"/>
      <c r="EQJ490" s="868"/>
      <c r="EQK490" s="868"/>
      <c r="EQL490" s="868"/>
      <c r="EQM490" s="868"/>
      <c r="EQN490" s="868"/>
      <c r="EQO490" s="868"/>
      <c r="EQP490" s="868"/>
      <c r="EQQ490" s="868"/>
      <c r="EQR490" s="868"/>
      <c r="EQS490" s="868"/>
      <c r="EQT490" s="868"/>
      <c r="EQU490" s="868"/>
      <c r="EQV490" s="868"/>
      <c r="EQW490" s="868"/>
      <c r="EQX490" s="868"/>
      <c r="EQY490" s="868"/>
      <c r="EQZ490" s="868"/>
      <c r="ERA490" s="868"/>
      <c r="ERB490" s="868"/>
      <c r="ERC490" s="868"/>
      <c r="ERD490" s="868"/>
      <c r="ERE490" s="868"/>
      <c r="ERF490" s="868"/>
      <c r="ERG490" s="868"/>
      <c r="ERH490" s="868"/>
      <c r="ERI490" s="868"/>
      <c r="ERJ490" s="868"/>
      <c r="ERK490" s="868"/>
      <c r="ERL490" s="868"/>
      <c r="ERM490" s="868"/>
      <c r="ERN490" s="868"/>
      <c r="ERO490" s="868"/>
      <c r="ERP490" s="868"/>
      <c r="ERQ490" s="868"/>
      <c r="ERR490" s="868"/>
      <c r="ERS490" s="868"/>
      <c r="ERT490" s="868"/>
      <c r="ERU490" s="868"/>
      <c r="ERV490" s="868"/>
      <c r="ERW490" s="868"/>
      <c r="ERX490" s="868"/>
      <c r="ERY490" s="868"/>
      <c r="ERZ490" s="868"/>
      <c r="ESA490" s="868"/>
      <c r="ESB490" s="868"/>
      <c r="ESC490" s="868"/>
      <c r="ESD490" s="868"/>
      <c r="ESE490" s="868"/>
      <c r="ESF490" s="868"/>
      <c r="ESG490" s="868"/>
      <c r="ESH490" s="868"/>
      <c r="ESI490" s="868"/>
      <c r="ESJ490" s="868"/>
      <c r="ESK490" s="868"/>
      <c r="ESL490" s="868"/>
      <c r="ESM490" s="868"/>
      <c r="ESN490" s="868"/>
      <c r="ESO490" s="868"/>
      <c r="ESP490" s="868"/>
      <c r="ESQ490" s="868"/>
      <c r="ESR490" s="868"/>
      <c r="ESS490" s="868"/>
      <c r="EST490" s="868"/>
      <c r="ESU490" s="868"/>
      <c r="ESV490" s="868"/>
      <c r="ESW490" s="868"/>
      <c r="ESX490" s="868"/>
      <c r="ESY490" s="868"/>
      <c r="ESZ490" s="868"/>
      <c r="ETA490" s="868"/>
      <c r="ETB490" s="868"/>
      <c r="ETC490" s="868"/>
      <c r="ETD490" s="868"/>
      <c r="ETE490" s="868"/>
      <c r="ETF490" s="868"/>
      <c r="ETG490" s="868"/>
      <c r="ETH490" s="868"/>
      <c r="ETI490" s="868"/>
      <c r="ETJ490" s="868"/>
      <c r="ETK490" s="868"/>
      <c r="ETL490" s="868"/>
      <c r="ETM490" s="868"/>
      <c r="ETN490" s="868"/>
      <c r="ETO490" s="868"/>
      <c r="ETP490" s="868"/>
      <c r="ETQ490" s="868"/>
      <c r="ETR490" s="868"/>
      <c r="ETS490" s="868"/>
      <c r="ETT490" s="868"/>
      <c r="ETU490" s="868"/>
      <c r="ETV490" s="868"/>
      <c r="ETW490" s="868"/>
      <c r="ETX490" s="868"/>
      <c r="ETY490" s="868"/>
      <c r="ETZ490" s="868"/>
      <c r="EUA490" s="868"/>
      <c r="EUB490" s="868"/>
      <c r="EUC490" s="868"/>
      <c r="EUD490" s="868"/>
      <c r="EUE490" s="868"/>
      <c r="EUF490" s="868"/>
      <c r="EUG490" s="868"/>
      <c r="EUH490" s="868"/>
      <c r="EUI490" s="868"/>
      <c r="EUJ490" s="868"/>
      <c r="EUK490" s="868"/>
      <c r="EUL490" s="868"/>
      <c r="EUM490" s="868"/>
      <c r="EUN490" s="868"/>
      <c r="EUO490" s="868"/>
      <c r="EUP490" s="868"/>
      <c r="EUQ490" s="868"/>
      <c r="EUR490" s="868"/>
      <c r="EUS490" s="868"/>
      <c r="EUT490" s="868"/>
      <c r="EUU490" s="868"/>
      <c r="EUV490" s="868"/>
      <c r="EUW490" s="868"/>
      <c r="EUX490" s="868"/>
      <c r="EUY490" s="868"/>
      <c r="EUZ490" s="868"/>
      <c r="EVA490" s="868"/>
      <c r="EVB490" s="868"/>
      <c r="EVC490" s="868"/>
      <c r="EVD490" s="868"/>
      <c r="EVE490" s="868"/>
      <c r="EVF490" s="868"/>
      <c r="EVG490" s="868"/>
      <c r="EVH490" s="868"/>
      <c r="EVI490" s="868"/>
      <c r="EVJ490" s="868"/>
      <c r="EVK490" s="868"/>
      <c r="EVL490" s="868"/>
      <c r="EVM490" s="868"/>
      <c r="EVN490" s="868"/>
      <c r="EVO490" s="868"/>
      <c r="EVP490" s="868"/>
      <c r="EVQ490" s="868"/>
      <c r="EVR490" s="868"/>
      <c r="EVS490" s="868"/>
      <c r="EVT490" s="868"/>
      <c r="EVU490" s="868"/>
      <c r="EVV490" s="868"/>
      <c r="EVW490" s="868"/>
      <c r="EVX490" s="868"/>
      <c r="EVY490" s="868"/>
      <c r="EVZ490" s="868"/>
      <c r="EWA490" s="868"/>
      <c r="EWB490" s="868"/>
      <c r="EWC490" s="868"/>
      <c r="EWD490" s="868"/>
      <c r="EWE490" s="868"/>
      <c r="EWF490" s="868"/>
      <c r="EWG490" s="868"/>
      <c r="EWH490" s="868"/>
      <c r="EWI490" s="868"/>
      <c r="EWJ490" s="868"/>
      <c r="EWK490" s="868"/>
      <c r="EWL490" s="868"/>
      <c r="EWM490" s="868"/>
      <c r="EWN490" s="868"/>
      <c r="EWO490" s="868"/>
      <c r="EWP490" s="868"/>
      <c r="EWQ490" s="868"/>
      <c r="EWR490" s="868"/>
      <c r="EWS490" s="868"/>
      <c r="EWT490" s="868"/>
      <c r="EWU490" s="868"/>
      <c r="EWV490" s="868"/>
      <c r="EWW490" s="868"/>
      <c r="EWX490" s="868"/>
      <c r="EWY490" s="868"/>
      <c r="EWZ490" s="868"/>
      <c r="EXA490" s="868"/>
      <c r="EXB490" s="868"/>
      <c r="EXC490" s="868"/>
      <c r="EXD490" s="868"/>
      <c r="EXE490" s="868"/>
      <c r="EXF490" s="868"/>
      <c r="EXG490" s="868"/>
      <c r="EXH490" s="868"/>
      <c r="EXI490" s="868"/>
      <c r="EXJ490" s="868"/>
      <c r="EXK490" s="868"/>
      <c r="EXL490" s="868"/>
      <c r="EXM490" s="868"/>
      <c r="EXN490" s="868"/>
      <c r="EXO490" s="868"/>
      <c r="EXP490" s="868"/>
      <c r="EXQ490" s="868"/>
      <c r="EXR490" s="868"/>
      <c r="EXS490" s="868"/>
      <c r="EXT490" s="868"/>
      <c r="EXU490" s="868"/>
      <c r="EXV490" s="868"/>
      <c r="EXW490" s="868"/>
      <c r="EXX490" s="868"/>
      <c r="EXY490" s="868"/>
      <c r="EXZ490" s="868"/>
      <c r="EYA490" s="868"/>
      <c r="EYB490" s="868"/>
      <c r="EYC490" s="868"/>
      <c r="EYD490" s="868"/>
      <c r="EYE490" s="868"/>
      <c r="EYF490" s="868"/>
      <c r="EYG490" s="868"/>
      <c r="EYH490" s="868"/>
      <c r="EYI490" s="868"/>
      <c r="EYJ490" s="868"/>
      <c r="EYK490" s="868"/>
      <c r="EYL490" s="868"/>
      <c r="EYM490" s="868"/>
      <c r="EYN490" s="868"/>
      <c r="EYO490" s="868"/>
      <c r="EYP490" s="868"/>
      <c r="EYQ490" s="868"/>
      <c r="EYR490" s="868"/>
      <c r="EYS490" s="868"/>
      <c r="EYT490" s="868"/>
      <c r="EYU490" s="868"/>
      <c r="EYV490" s="868"/>
      <c r="EYW490" s="868"/>
      <c r="EYX490" s="868"/>
      <c r="EYY490" s="868"/>
      <c r="EYZ490" s="868"/>
      <c r="EZA490" s="868"/>
      <c r="EZB490" s="868"/>
      <c r="EZC490" s="868"/>
      <c r="EZD490" s="868"/>
      <c r="EZE490" s="868"/>
      <c r="EZF490" s="868"/>
      <c r="EZG490" s="868"/>
      <c r="EZH490" s="868"/>
      <c r="EZI490" s="868"/>
      <c r="EZJ490" s="868"/>
      <c r="EZK490" s="868"/>
      <c r="EZL490" s="868"/>
      <c r="EZM490" s="868"/>
      <c r="EZN490" s="868"/>
      <c r="EZO490" s="868"/>
      <c r="EZP490" s="868"/>
      <c r="EZQ490" s="868"/>
      <c r="EZR490" s="868"/>
      <c r="EZS490" s="868"/>
      <c r="EZT490" s="868"/>
      <c r="EZU490" s="868"/>
      <c r="EZV490" s="868"/>
      <c r="EZW490" s="868"/>
      <c r="EZX490" s="868"/>
      <c r="EZY490" s="868"/>
      <c r="EZZ490" s="868"/>
      <c r="FAA490" s="868"/>
      <c r="FAB490" s="868"/>
      <c r="FAC490" s="868"/>
      <c r="FAD490" s="868"/>
      <c r="FAE490" s="868"/>
      <c r="FAF490" s="868"/>
      <c r="FAG490" s="868"/>
      <c r="FAH490" s="868"/>
      <c r="FAI490" s="868"/>
      <c r="FAJ490" s="868"/>
      <c r="FAK490" s="868"/>
      <c r="FAL490" s="868"/>
      <c r="FAM490" s="868"/>
      <c r="FAN490" s="868"/>
      <c r="FAO490" s="868"/>
      <c r="FAP490" s="868"/>
      <c r="FAQ490" s="868"/>
      <c r="FAR490" s="868"/>
      <c r="FAS490" s="868"/>
      <c r="FAT490" s="868"/>
      <c r="FAU490" s="868"/>
      <c r="FAV490" s="868"/>
      <c r="FAW490" s="868"/>
      <c r="FAX490" s="868"/>
      <c r="FAY490" s="868"/>
      <c r="FAZ490" s="868"/>
      <c r="FBA490" s="868"/>
      <c r="FBB490" s="868"/>
      <c r="FBC490" s="868"/>
      <c r="FBD490" s="868"/>
      <c r="FBE490" s="868"/>
      <c r="FBF490" s="868"/>
      <c r="FBG490" s="868"/>
      <c r="FBH490" s="868"/>
      <c r="FBI490" s="868"/>
      <c r="FBJ490" s="868"/>
      <c r="FBK490" s="868"/>
      <c r="FBL490" s="868"/>
      <c r="FBM490" s="868"/>
      <c r="FBN490" s="868"/>
      <c r="FBO490" s="868"/>
      <c r="FBP490" s="868"/>
      <c r="FBQ490" s="868"/>
      <c r="FBR490" s="868"/>
      <c r="FBS490" s="868"/>
      <c r="FBT490" s="868"/>
      <c r="FBU490" s="868"/>
      <c r="FBV490" s="868"/>
      <c r="FBW490" s="868"/>
      <c r="FBX490" s="868"/>
      <c r="FBY490" s="868"/>
      <c r="FBZ490" s="868"/>
      <c r="FCA490" s="868"/>
      <c r="FCB490" s="868"/>
      <c r="FCC490" s="868"/>
      <c r="FCD490" s="868"/>
      <c r="FCE490" s="868"/>
      <c r="FCF490" s="868"/>
      <c r="FCG490" s="868"/>
      <c r="FCH490" s="868"/>
      <c r="FCI490" s="868"/>
      <c r="FCJ490" s="868"/>
      <c r="FCK490" s="868"/>
      <c r="FCL490" s="868"/>
      <c r="FCM490" s="868"/>
      <c r="FCN490" s="868"/>
      <c r="FCO490" s="868"/>
      <c r="FCP490" s="868"/>
      <c r="FCQ490" s="868"/>
      <c r="FCR490" s="868"/>
      <c r="FCS490" s="868"/>
      <c r="FCT490" s="868"/>
      <c r="FCU490" s="868"/>
      <c r="FCV490" s="868"/>
      <c r="FCW490" s="868"/>
      <c r="FCX490" s="868"/>
      <c r="FCY490" s="868"/>
      <c r="FCZ490" s="868"/>
      <c r="FDA490" s="868"/>
      <c r="FDB490" s="868"/>
      <c r="FDC490" s="868"/>
      <c r="FDD490" s="868"/>
      <c r="FDE490" s="868"/>
      <c r="FDF490" s="868"/>
      <c r="FDG490" s="868"/>
      <c r="FDH490" s="868"/>
      <c r="FDI490" s="868"/>
      <c r="FDJ490" s="868"/>
      <c r="FDK490" s="868"/>
      <c r="FDL490" s="868"/>
      <c r="FDM490" s="868"/>
      <c r="FDN490" s="868"/>
      <c r="FDO490" s="868"/>
      <c r="FDP490" s="868"/>
      <c r="FDQ490" s="868"/>
      <c r="FDR490" s="868"/>
      <c r="FDS490" s="868"/>
      <c r="FDT490" s="868"/>
      <c r="FDU490" s="868"/>
      <c r="FDV490" s="868"/>
      <c r="FDW490" s="868"/>
      <c r="FDX490" s="868"/>
      <c r="FDY490" s="868"/>
      <c r="FDZ490" s="868"/>
      <c r="FEA490" s="868"/>
      <c r="FEB490" s="868"/>
      <c r="FEC490" s="868"/>
      <c r="FED490" s="868"/>
      <c r="FEE490" s="868"/>
      <c r="FEF490" s="868"/>
      <c r="FEG490" s="868"/>
      <c r="FEH490" s="868"/>
      <c r="FEI490" s="868"/>
      <c r="FEJ490" s="868"/>
      <c r="FEK490" s="868"/>
      <c r="FEL490" s="868"/>
      <c r="FEM490" s="868"/>
      <c r="FEN490" s="868"/>
      <c r="FEO490" s="868"/>
      <c r="FEP490" s="868"/>
      <c r="FEQ490" s="868"/>
      <c r="FER490" s="868"/>
      <c r="FES490" s="868"/>
      <c r="FET490" s="868"/>
      <c r="FEU490" s="868"/>
      <c r="FEV490" s="868"/>
      <c r="FEW490" s="868"/>
      <c r="FEX490" s="868"/>
      <c r="FEY490" s="868"/>
      <c r="FEZ490" s="868"/>
      <c r="FFA490" s="868"/>
      <c r="FFB490" s="868"/>
      <c r="FFC490" s="868"/>
      <c r="FFD490" s="868"/>
      <c r="FFE490" s="868"/>
      <c r="FFF490" s="868"/>
      <c r="FFG490" s="868"/>
      <c r="FFH490" s="868"/>
      <c r="FFI490" s="868"/>
      <c r="FFJ490" s="868"/>
      <c r="FFK490" s="868"/>
      <c r="FFL490" s="868"/>
      <c r="FFM490" s="868"/>
      <c r="FFN490" s="868"/>
      <c r="FFO490" s="868"/>
      <c r="FFP490" s="868"/>
      <c r="FFQ490" s="868"/>
      <c r="FFR490" s="868"/>
      <c r="FFS490" s="868"/>
      <c r="FFT490" s="868"/>
      <c r="FFU490" s="868"/>
      <c r="FFV490" s="868"/>
      <c r="FFW490" s="868"/>
      <c r="FFX490" s="868"/>
      <c r="FFY490" s="868"/>
      <c r="FFZ490" s="868"/>
      <c r="FGA490" s="868"/>
      <c r="FGB490" s="868"/>
      <c r="FGC490" s="868"/>
      <c r="FGD490" s="868"/>
      <c r="FGE490" s="868"/>
      <c r="FGF490" s="868"/>
      <c r="FGG490" s="868"/>
      <c r="FGH490" s="868"/>
      <c r="FGI490" s="868"/>
      <c r="FGJ490" s="868"/>
      <c r="FGK490" s="868"/>
      <c r="FGL490" s="868"/>
      <c r="FGM490" s="868"/>
      <c r="FGN490" s="868"/>
      <c r="FGO490" s="868"/>
      <c r="FGP490" s="868"/>
      <c r="FGQ490" s="868"/>
      <c r="FGR490" s="868"/>
      <c r="FGS490" s="868"/>
      <c r="FGT490" s="868"/>
      <c r="FGU490" s="868"/>
      <c r="FGV490" s="868"/>
      <c r="FGW490" s="868"/>
      <c r="FGX490" s="868"/>
      <c r="FGY490" s="868"/>
      <c r="FGZ490" s="868"/>
      <c r="FHA490" s="868"/>
      <c r="FHB490" s="868"/>
      <c r="FHC490" s="868"/>
      <c r="FHD490" s="868"/>
      <c r="FHE490" s="868"/>
      <c r="FHF490" s="868"/>
      <c r="FHG490" s="868"/>
      <c r="FHH490" s="868"/>
      <c r="FHI490" s="868"/>
      <c r="FHJ490" s="868"/>
      <c r="FHK490" s="868"/>
      <c r="FHL490" s="868"/>
      <c r="FHM490" s="868"/>
      <c r="FHN490" s="868"/>
      <c r="FHO490" s="868"/>
      <c r="FHP490" s="868"/>
      <c r="FHQ490" s="868"/>
      <c r="FHR490" s="868"/>
      <c r="FHS490" s="868"/>
      <c r="FHT490" s="868"/>
      <c r="FHU490" s="868"/>
      <c r="FHV490" s="868"/>
      <c r="FHW490" s="868"/>
      <c r="FHX490" s="868"/>
      <c r="FHY490" s="868"/>
      <c r="FHZ490" s="868"/>
      <c r="FIA490" s="868"/>
      <c r="FIB490" s="868"/>
      <c r="FIC490" s="868"/>
      <c r="FID490" s="868"/>
      <c r="FIE490" s="868"/>
      <c r="FIF490" s="868"/>
      <c r="FIG490" s="868"/>
      <c r="FIH490" s="868"/>
      <c r="FII490" s="868"/>
      <c r="FIJ490" s="868"/>
      <c r="FIK490" s="868"/>
      <c r="FIL490" s="868"/>
      <c r="FIM490" s="868"/>
      <c r="FIN490" s="868"/>
      <c r="FIO490" s="868"/>
      <c r="FIP490" s="868"/>
      <c r="FIQ490" s="868"/>
      <c r="FIR490" s="868"/>
      <c r="FIS490" s="868"/>
      <c r="FIT490" s="868"/>
      <c r="FIU490" s="868"/>
      <c r="FIV490" s="868"/>
      <c r="FIW490" s="868"/>
      <c r="FIX490" s="868"/>
      <c r="FIY490" s="868"/>
      <c r="FIZ490" s="868"/>
      <c r="FJA490" s="868"/>
      <c r="FJB490" s="868"/>
      <c r="FJC490" s="868"/>
      <c r="FJD490" s="868"/>
      <c r="FJE490" s="868"/>
      <c r="FJF490" s="868"/>
      <c r="FJG490" s="868"/>
      <c r="FJH490" s="868"/>
      <c r="FJI490" s="868"/>
      <c r="FJJ490" s="868"/>
      <c r="FJK490" s="868"/>
      <c r="FJL490" s="868"/>
      <c r="FJM490" s="868"/>
      <c r="FJN490" s="868"/>
      <c r="FJO490" s="868"/>
      <c r="FJP490" s="868"/>
      <c r="FJQ490" s="868"/>
      <c r="FJR490" s="868"/>
      <c r="FJS490" s="868"/>
      <c r="FJT490" s="868"/>
      <c r="FJU490" s="868"/>
      <c r="FJV490" s="868"/>
      <c r="FJW490" s="868"/>
      <c r="FJX490" s="868"/>
      <c r="FJY490" s="868"/>
      <c r="FJZ490" s="868"/>
      <c r="FKA490" s="868"/>
      <c r="FKB490" s="868"/>
      <c r="FKC490" s="868"/>
      <c r="FKD490" s="868"/>
      <c r="FKE490" s="868"/>
      <c r="FKF490" s="868"/>
      <c r="FKG490" s="868"/>
      <c r="FKH490" s="868"/>
      <c r="FKI490" s="868"/>
      <c r="FKJ490" s="868"/>
      <c r="FKK490" s="868"/>
      <c r="FKL490" s="868"/>
      <c r="FKM490" s="868"/>
      <c r="FKN490" s="868"/>
      <c r="FKO490" s="868"/>
      <c r="FKP490" s="868"/>
      <c r="FKQ490" s="868"/>
      <c r="FKR490" s="868"/>
      <c r="FKS490" s="868"/>
      <c r="FKT490" s="868"/>
      <c r="FKU490" s="868"/>
      <c r="FKV490" s="868"/>
      <c r="FKW490" s="868"/>
      <c r="FKX490" s="868"/>
      <c r="FKY490" s="868"/>
      <c r="FKZ490" s="868"/>
      <c r="FLA490" s="868"/>
      <c r="FLB490" s="868"/>
      <c r="FLC490" s="868"/>
      <c r="FLD490" s="868"/>
      <c r="FLE490" s="868"/>
      <c r="FLF490" s="868"/>
      <c r="FLG490" s="868"/>
      <c r="FLH490" s="868"/>
      <c r="FLI490" s="868"/>
      <c r="FLJ490" s="868"/>
      <c r="FLK490" s="868"/>
      <c r="FLL490" s="868"/>
      <c r="FLM490" s="868"/>
      <c r="FLN490" s="868"/>
      <c r="FLO490" s="868"/>
      <c r="FLP490" s="868"/>
      <c r="FLQ490" s="868"/>
      <c r="FLR490" s="868"/>
      <c r="FLS490" s="868"/>
      <c r="FLT490" s="868"/>
      <c r="FLU490" s="868"/>
      <c r="FLV490" s="868"/>
      <c r="FLW490" s="868"/>
      <c r="FLX490" s="868"/>
      <c r="FLY490" s="868"/>
      <c r="FLZ490" s="868"/>
      <c r="FMA490" s="868"/>
      <c r="FMB490" s="868"/>
      <c r="FMC490" s="868"/>
      <c r="FMD490" s="868"/>
      <c r="FME490" s="868"/>
      <c r="FMF490" s="868"/>
      <c r="FMG490" s="868"/>
      <c r="FMH490" s="868"/>
      <c r="FMI490" s="868"/>
      <c r="FMJ490" s="868"/>
      <c r="FMK490" s="868"/>
      <c r="FML490" s="868"/>
      <c r="FMM490" s="868"/>
      <c r="FMN490" s="868"/>
      <c r="FMO490" s="868"/>
      <c r="FMP490" s="868"/>
      <c r="FMQ490" s="868"/>
      <c r="FMR490" s="868"/>
      <c r="FMS490" s="868"/>
      <c r="FMT490" s="868"/>
      <c r="FMU490" s="868"/>
      <c r="FMV490" s="868"/>
      <c r="FMW490" s="868"/>
      <c r="FMX490" s="868"/>
      <c r="FMY490" s="868"/>
      <c r="FMZ490" s="868"/>
      <c r="FNA490" s="868"/>
      <c r="FNB490" s="868"/>
      <c r="FNC490" s="868"/>
      <c r="FND490" s="868"/>
      <c r="FNE490" s="868"/>
      <c r="FNF490" s="868"/>
      <c r="FNG490" s="868"/>
      <c r="FNH490" s="868"/>
      <c r="FNI490" s="868"/>
      <c r="FNJ490" s="868"/>
      <c r="FNK490" s="868"/>
      <c r="FNL490" s="868"/>
      <c r="FNM490" s="868"/>
      <c r="FNN490" s="868"/>
      <c r="FNO490" s="868"/>
      <c r="FNP490" s="868"/>
      <c r="FNQ490" s="868"/>
      <c r="FNR490" s="868"/>
      <c r="FNS490" s="868"/>
      <c r="FNT490" s="868"/>
      <c r="FNU490" s="868"/>
      <c r="FNV490" s="868"/>
      <c r="FNW490" s="868"/>
      <c r="FNX490" s="868"/>
      <c r="FNY490" s="868"/>
      <c r="FNZ490" s="868"/>
      <c r="FOA490" s="868"/>
      <c r="FOB490" s="868"/>
      <c r="FOC490" s="868"/>
      <c r="FOD490" s="868"/>
      <c r="FOE490" s="868"/>
      <c r="FOF490" s="868"/>
      <c r="FOG490" s="868"/>
      <c r="FOH490" s="868"/>
      <c r="FOI490" s="868"/>
      <c r="FOJ490" s="868"/>
      <c r="FOK490" s="868"/>
      <c r="FOL490" s="868"/>
      <c r="FOM490" s="868"/>
      <c r="FON490" s="868"/>
      <c r="FOO490" s="868"/>
      <c r="FOP490" s="868"/>
      <c r="FOQ490" s="868"/>
      <c r="FOR490" s="868"/>
      <c r="FOS490" s="868"/>
      <c r="FOT490" s="868"/>
      <c r="FOU490" s="868"/>
      <c r="FOV490" s="868"/>
      <c r="FOW490" s="868"/>
      <c r="FOX490" s="868"/>
      <c r="FOY490" s="868"/>
      <c r="FOZ490" s="868"/>
      <c r="FPA490" s="868"/>
      <c r="FPB490" s="868"/>
      <c r="FPC490" s="868"/>
      <c r="FPD490" s="868"/>
      <c r="FPE490" s="868"/>
      <c r="FPF490" s="868"/>
      <c r="FPG490" s="868"/>
      <c r="FPH490" s="868"/>
      <c r="FPI490" s="868"/>
      <c r="FPJ490" s="868"/>
      <c r="FPK490" s="868"/>
      <c r="FPL490" s="868"/>
      <c r="FPM490" s="868"/>
      <c r="FPN490" s="868"/>
      <c r="FPO490" s="868"/>
      <c r="FPP490" s="868"/>
      <c r="FPQ490" s="868"/>
      <c r="FPR490" s="868"/>
      <c r="FPS490" s="868"/>
      <c r="FPT490" s="868"/>
      <c r="FPU490" s="868"/>
      <c r="FPV490" s="868"/>
      <c r="FPW490" s="868"/>
      <c r="FPX490" s="868"/>
      <c r="FPY490" s="868"/>
      <c r="FPZ490" s="868"/>
      <c r="FQA490" s="868"/>
      <c r="FQB490" s="868"/>
      <c r="FQC490" s="868"/>
      <c r="FQD490" s="868"/>
      <c r="FQE490" s="868"/>
      <c r="FQF490" s="868"/>
      <c r="FQG490" s="868"/>
      <c r="FQH490" s="868"/>
      <c r="FQI490" s="868"/>
      <c r="FQJ490" s="868"/>
      <c r="FQK490" s="868"/>
      <c r="FQL490" s="868"/>
      <c r="FQM490" s="868"/>
      <c r="FQN490" s="868"/>
      <c r="FQO490" s="868"/>
      <c r="FQP490" s="868"/>
      <c r="FQQ490" s="868"/>
      <c r="FQR490" s="868"/>
      <c r="FQS490" s="868"/>
      <c r="FQT490" s="868"/>
      <c r="FQU490" s="868"/>
      <c r="FQV490" s="868"/>
      <c r="FQW490" s="868"/>
      <c r="FQX490" s="868"/>
      <c r="FQY490" s="868"/>
      <c r="FQZ490" s="868"/>
      <c r="FRA490" s="868"/>
      <c r="FRB490" s="868"/>
      <c r="FRC490" s="868"/>
      <c r="FRD490" s="868"/>
      <c r="FRE490" s="868"/>
      <c r="FRF490" s="868"/>
      <c r="FRG490" s="868"/>
      <c r="FRH490" s="868"/>
      <c r="FRI490" s="868"/>
      <c r="FRJ490" s="868"/>
      <c r="FRK490" s="868"/>
      <c r="FRL490" s="868"/>
      <c r="FRM490" s="868"/>
      <c r="FRN490" s="868"/>
      <c r="FRO490" s="868"/>
      <c r="FRP490" s="868"/>
      <c r="FRQ490" s="868"/>
      <c r="FRR490" s="868"/>
      <c r="FRS490" s="868"/>
      <c r="FRT490" s="868"/>
      <c r="FRU490" s="868"/>
      <c r="FRV490" s="868"/>
      <c r="FRW490" s="868"/>
      <c r="FRX490" s="868"/>
      <c r="FRY490" s="868"/>
      <c r="FRZ490" s="868"/>
      <c r="FSA490" s="868"/>
      <c r="FSB490" s="868"/>
      <c r="FSC490" s="868"/>
      <c r="FSD490" s="868"/>
      <c r="FSE490" s="868"/>
      <c r="FSF490" s="868"/>
      <c r="FSG490" s="868"/>
      <c r="FSH490" s="868"/>
      <c r="FSI490" s="868"/>
      <c r="FSJ490" s="868"/>
      <c r="FSK490" s="868"/>
      <c r="FSL490" s="868"/>
      <c r="FSM490" s="868"/>
      <c r="FSN490" s="868"/>
      <c r="FSO490" s="868"/>
      <c r="FSP490" s="868"/>
      <c r="FSQ490" s="868"/>
      <c r="FSR490" s="868"/>
      <c r="FSS490" s="868"/>
      <c r="FST490" s="868"/>
      <c r="FSU490" s="868"/>
      <c r="FSV490" s="868"/>
      <c r="FSW490" s="868"/>
      <c r="FSX490" s="868"/>
      <c r="FSY490" s="868"/>
      <c r="FSZ490" s="868"/>
      <c r="FTA490" s="868"/>
      <c r="FTB490" s="868"/>
      <c r="FTC490" s="868"/>
      <c r="FTD490" s="868"/>
      <c r="FTE490" s="868"/>
      <c r="FTF490" s="868"/>
      <c r="FTG490" s="868"/>
      <c r="FTH490" s="868"/>
      <c r="FTI490" s="868"/>
      <c r="FTJ490" s="868"/>
      <c r="FTK490" s="868"/>
      <c r="FTL490" s="868"/>
      <c r="FTM490" s="868"/>
      <c r="FTN490" s="868"/>
      <c r="FTO490" s="868"/>
      <c r="FTP490" s="868"/>
      <c r="FTQ490" s="868"/>
      <c r="FTR490" s="868"/>
      <c r="FTS490" s="868"/>
      <c r="FTT490" s="868"/>
      <c r="FTU490" s="868"/>
      <c r="FTV490" s="868"/>
      <c r="FTW490" s="868"/>
      <c r="FTX490" s="868"/>
      <c r="FTY490" s="868"/>
      <c r="FTZ490" s="868"/>
      <c r="FUA490" s="868"/>
      <c r="FUB490" s="868"/>
      <c r="FUC490" s="868"/>
      <c r="FUD490" s="868"/>
      <c r="FUE490" s="868"/>
      <c r="FUF490" s="868"/>
      <c r="FUG490" s="868"/>
      <c r="FUH490" s="868"/>
      <c r="FUI490" s="868"/>
      <c r="FUJ490" s="868"/>
      <c r="FUK490" s="868"/>
      <c r="FUL490" s="868"/>
      <c r="FUM490" s="868"/>
      <c r="FUN490" s="868"/>
      <c r="FUO490" s="868"/>
      <c r="FUP490" s="868"/>
      <c r="FUQ490" s="868"/>
      <c r="FUR490" s="868"/>
      <c r="FUS490" s="868"/>
      <c r="FUT490" s="868"/>
      <c r="FUU490" s="868"/>
      <c r="FUV490" s="868"/>
      <c r="FUW490" s="868"/>
      <c r="FUX490" s="868"/>
      <c r="FUY490" s="868"/>
      <c r="FUZ490" s="868"/>
      <c r="FVA490" s="868"/>
      <c r="FVB490" s="868"/>
      <c r="FVC490" s="868"/>
      <c r="FVD490" s="868"/>
      <c r="FVE490" s="868"/>
      <c r="FVF490" s="868"/>
      <c r="FVG490" s="868"/>
      <c r="FVH490" s="868"/>
      <c r="FVI490" s="868"/>
      <c r="FVJ490" s="868"/>
      <c r="FVK490" s="868"/>
      <c r="FVL490" s="868"/>
      <c r="FVM490" s="868"/>
      <c r="FVN490" s="868"/>
      <c r="FVO490" s="868"/>
      <c r="FVP490" s="868"/>
      <c r="FVQ490" s="868"/>
      <c r="FVR490" s="868"/>
      <c r="FVS490" s="868"/>
      <c r="FVT490" s="868"/>
      <c r="FVU490" s="868"/>
      <c r="FVV490" s="868"/>
      <c r="FVW490" s="868"/>
      <c r="FVX490" s="868"/>
      <c r="FVY490" s="868"/>
      <c r="FVZ490" s="868"/>
      <c r="FWA490" s="868"/>
      <c r="FWB490" s="868"/>
      <c r="FWC490" s="868"/>
      <c r="FWD490" s="868"/>
      <c r="FWE490" s="868"/>
      <c r="FWF490" s="868"/>
      <c r="FWG490" s="868"/>
      <c r="FWH490" s="868"/>
      <c r="FWI490" s="868"/>
      <c r="FWJ490" s="868"/>
      <c r="FWK490" s="868"/>
      <c r="FWL490" s="868"/>
      <c r="FWM490" s="868"/>
      <c r="FWN490" s="868"/>
      <c r="FWO490" s="868"/>
      <c r="FWP490" s="868"/>
      <c r="FWQ490" s="868"/>
      <c r="FWR490" s="868"/>
      <c r="FWS490" s="868"/>
      <c r="FWT490" s="868"/>
      <c r="FWU490" s="868"/>
      <c r="FWV490" s="868"/>
      <c r="FWW490" s="868"/>
      <c r="FWX490" s="868"/>
      <c r="FWY490" s="868"/>
      <c r="FWZ490" s="868"/>
      <c r="FXA490" s="868"/>
      <c r="FXB490" s="868"/>
      <c r="FXC490" s="868"/>
      <c r="FXD490" s="868"/>
      <c r="FXE490" s="868"/>
      <c r="FXF490" s="868"/>
      <c r="FXG490" s="868"/>
      <c r="FXH490" s="868"/>
      <c r="FXI490" s="868"/>
      <c r="FXJ490" s="868"/>
      <c r="FXK490" s="868"/>
      <c r="FXL490" s="868"/>
      <c r="FXM490" s="868"/>
      <c r="FXN490" s="868"/>
      <c r="FXO490" s="868"/>
      <c r="FXP490" s="868"/>
      <c r="FXQ490" s="868"/>
      <c r="FXR490" s="868"/>
      <c r="FXS490" s="868"/>
      <c r="FXT490" s="868"/>
      <c r="FXU490" s="868"/>
      <c r="FXV490" s="868"/>
      <c r="FXW490" s="868"/>
      <c r="FXX490" s="868"/>
      <c r="FXY490" s="868"/>
      <c r="FXZ490" s="868"/>
      <c r="FYA490" s="868"/>
      <c r="FYB490" s="868"/>
      <c r="FYC490" s="868"/>
      <c r="FYD490" s="868"/>
      <c r="FYE490" s="868"/>
      <c r="FYF490" s="868"/>
      <c r="FYG490" s="868"/>
      <c r="FYH490" s="868"/>
      <c r="FYI490" s="868"/>
      <c r="FYJ490" s="868"/>
      <c r="FYK490" s="868"/>
      <c r="FYL490" s="868"/>
      <c r="FYM490" s="868"/>
      <c r="FYN490" s="868"/>
      <c r="FYO490" s="868"/>
      <c r="FYP490" s="868"/>
      <c r="FYQ490" s="868"/>
      <c r="FYR490" s="868"/>
      <c r="FYS490" s="868"/>
      <c r="FYT490" s="868"/>
      <c r="FYU490" s="868"/>
      <c r="FYV490" s="868"/>
      <c r="FYW490" s="868"/>
      <c r="FYX490" s="868"/>
      <c r="FYY490" s="868"/>
      <c r="FYZ490" s="868"/>
      <c r="FZA490" s="868"/>
      <c r="FZB490" s="868"/>
      <c r="FZC490" s="868"/>
      <c r="FZD490" s="868"/>
      <c r="FZE490" s="868"/>
      <c r="FZF490" s="868"/>
      <c r="FZG490" s="868"/>
      <c r="FZH490" s="868"/>
      <c r="FZI490" s="868"/>
      <c r="FZJ490" s="868"/>
      <c r="FZK490" s="868"/>
      <c r="FZL490" s="868"/>
      <c r="FZM490" s="868"/>
      <c r="FZN490" s="868"/>
      <c r="FZO490" s="868"/>
      <c r="FZP490" s="868"/>
      <c r="FZQ490" s="868"/>
      <c r="FZR490" s="868"/>
      <c r="FZS490" s="868"/>
      <c r="FZT490" s="868"/>
      <c r="FZU490" s="868"/>
      <c r="FZV490" s="868"/>
      <c r="FZW490" s="868"/>
      <c r="FZX490" s="868"/>
      <c r="FZY490" s="868"/>
      <c r="FZZ490" s="868"/>
      <c r="GAA490" s="868"/>
      <c r="GAB490" s="868"/>
      <c r="GAC490" s="868"/>
      <c r="GAD490" s="868"/>
      <c r="GAE490" s="868"/>
      <c r="GAF490" s="868"/>
      <c r="GAG490" s="868"/>
      <c r="GAH490" s="868"/>
      <c r="GAI490" s="868"/>
      <c r="GAJ490" s="868"/>
      <c r="GAK490" s="868"/>
      <c r="GAL490" s="868"/>
      <c r="GAM490" s="868"/>
      <c r="GAN490" s="868"/>
      <c r="GAO490" s="868"/>
      <c r="GAP490" s="868"/>
      <c r="GAQ490" s="868"/>
      <c r="GAR490" s="868"/>
      <c r="GAS490" s="868"/>
      <c r="GAT490" s="868"/>
      <c r="GAU490" s="868"/>
      <c r="GAV490" s="868"/>
      <c r="GAW490" s="868"/>
      <c r="GAX490" s="868"/>
      <c r="GAY490" s="868"/>
      <c r="GAZ490" s="868"/>
      <c r="GBA490" s="868"/>
      <c r="GBB490" s="868"/>
      <c r="GBC490" s="868"/>
      <c r="GBD490" s="868"/>
      <c r="GBE490" s="868"/>
      <c r="GBF490" s="868"/>
      <c r="GBG490" s="868"/>
      <c r="GBH490" s="868"/>
      <c r="GBI490" s="868"/>
      <c r="GBJ490" s="868"/>
      <c r="GBK490" s="868"/>
      <c r="GBL490" s="868"/>
      <c r="GBM490" s="868"/>
      <c r="GBN490" s="868"/>
      <c r="GBO490" s="868"/>
      <c r="GBP490" s="868"/>
      <c r="GBQ490" s="868"/>
      <c r="GBR490" s="868"/>
      <c r="GBS490" s="868"/>
      <c r="GBT490" s="868"/>
      <c r="GBU490" s="868"/>
      <c r="GBV490" s="868"/>
      <c r="GBW490" s="868"/>
      <c r="GBX490" s="868"/>
      <c r="GBY490" s="868"/>
      <c r="GBZ490" s="868"/>
      <c r="GCA490" s="868"/>
      <c r="GCB490" s="868"/>
      <c r="GCC490" s="868"/>
      <c r="GCD490" s="868"/>
      <c r="GCE490" s="868"/>
      <c r="GCF490" s="868"/>
      <c r="GCG490" s="868"/>
      <c r="GCH490" s="868"/>
      <c r="GCI490" s="868"/>
      <c r="GCJ490" s="868"/>
      <c r="GCK490" s="868"/>
      <c r="GCL490" s="868"/>
      <c r="GCM490" s="868"/>
      <c r="GCN490" s="868"/>
      <c r="GCO490" s="868"/>
      <c r="GCP490" s="868"/>
      <c r="GCQ490" s="868"/>
      <c r="GCR490" s="868"/>
      <c r="GCS490" s="868"/>
      <c r="GCT490" s="868"/>
      <c r="GCU490" s="868"/>
      <c r="GCV490" s="868"/>
      <c r="GCW490" s="868"/>
      <c r="GCX490" s="868"/>
      <c r="GCY490" s="868"/>
      <c r="GCZ490" s="868"/>
      <c r="GDA490" s="868"/>
      <c r="GDB490" s="868"/>
      <c r="GDC490" s="868"/>
      <c r="GDD490" s="868"/>
      <c r="GDE490" s="868"/>
      <c r="GDF490" s="868"/>
      <c r="GDG490" s="868"/>
      <c r="GDH490" s="868"/>
      <c r="GDI490" s="868"/>
      <c r="GDJ490" s="868"/>
      <c r="GDK490" s="868"/>
      <c r="GDL490" s="868"/>
      <c r="GDM490" s="868"/>
      <c r="GDN490" s="868"/>
      <c r="GDO490" s="868"/>
      <c r="GDP490" s="868"/>
      <c r="GDQ490" s="868"/>
      <c r="GDR490" s="868"/>
      <c r="GDS490" s="868"/>
      <c r="GDT490" s="868"/>
      <c r="GDU490" s="868"/>
      <c r="GDV490" s="868"/>
      <c r="GDW490" s="868"/>
      <c r="GDX490" s="868"/>
      <c r="GDY490" s="868"/>
      <c r="GDZ490" s="868"/>
      <c r="GEA490" s="868"/>
      <c r="GEB490" s="868"/>
      <c r="GEC490" s="868"/>
      <c r="GED490" s="868"/>
      <c r="GEE490" s="868"/>
      <c r="GEF490" s="868"/>
      <c r="GEG490" s="868"/>
      <c r="GEH490" s="868"/>
      <c r="GEI490" s="868"/>
      <c r="GEJ490" s="868"/>
      <c r="GEK490" s="868"/>
      <c r="GEL490" s="868"/>
      <c r="GEM490" s="868"/>
      <c r="GEN490" s="868"/>
      <c r="GEO490" s="868"/>
      <c r="GEP490" s="868"/>
      <c r="GEQ490" s="868"/>
      <c r="GER490" s="868"/>
      <c r="GES490" s="868"/>
      <c r="GET490" s="868"/>
      <c r="GEU490" s="868"/>
      <c r="GEV490" s="868"/>
      <c r="GEW490" s="868"/>
      <c r="GEX490" s="868"/>
      <c r="GEY490" s="868"/>
      <c r="GEZ490" s="868"/>
      <c r="GFA490" s="868"/>
      <c r="GFB490" s="868"/>
      <c r="GFC490" s="868"/>
      <c r="GFD490" s="868"/>
      <c r="GFE490" s="868"/>
      <c r="GFF490" s="868"/>
      <c r="GFG490" s="868"/>
      <c r="GFH490" s="868"/>
      <c r="GFI490" s="868"/>
      <c r="GFJ490" s="868"/>
      <c r="GFK490" s="868"/>
      <c r="GFL490" s="868"/>
      <c r="GFM490" s="868"/>
      <c r="GFN490" s="868"/>
      <c r="GFO490" s="868"/>
      <c r="GFP490" s="868"/>
      <c r="GFQ490" s="868"/>
      <c r="GFR490" s="868"/>
      <c r="GFS490" s="868"/>
      <c r="GFT490" s="868"/>
      <c r="GFU490" s="868"/>
      <c r="GFV490" s="868"/>
      <c r="GFW490" s="868"/>
      <c r="GFX490" s="868"/>
      <c r="GFY490" s="868"/>
      <c r="GFZ490" s="868"/>
      <c r="GGA490" s="868"/>
      <c r="GGB490" s="868"/>
      <c r="GGC490" s="868"/>
      <c r="GGD490" s="868"/>
      <c r="GGE490" s="868"/>
      <c r="GGF490" s="868"/>
      <c r="GGG490" s="868"/>
      <c r="GGH490" s="868"/>
      <c r="GGI490" s="868"/>
      <c r="GGJ490" s="868"/>
      <c r="GGK490" s="868"/>
      <c r="GGL490" s="868"/>
      <c r="GGM490" s="868"/>
      <c r="GGN490" s="868"/>
      <c r="GGO490" s="868"/>
      <c r="GGP490" s="868"/>
      <c r="GGQ490" s="868"/>
      <c r="GGR490" s="868"/>
      <c r="GGS490" s="868"/>
      <c r="GGT490" s="868"/>
      <c r="GGU490" s="868"/>
      <c r="GGV490" s="868"/>
      <c r="GGW490" s="868"/>
      <c r="GGX490" s="868"/>
      <c r="GGY490" s="868"/>
      <c r="GGZ490" s="868"/>
      <c r="GHA490" s="868"/>
      <c r="GHB490" s="868"/>
      <c r="GHC490" s="868"/>
      <c r="GHD490" s="868"/>
      <c r="GHE490" s="868"/>
      <c r="GHF490" s="868"/>
      <c r="GHG490" s="868"/>
      <c r="GHH490" s="868"/>
      <c r="GHI490" s="868"/>
      <c r="GHJ490" s="868"/>
      <c r="GHK490" s="868"/>
      <c r="GHL490" s="868"/>
      <c r="GHM490" s="868"/>
      <c r="GHN490" s="868"/>
      <c r="GHO490" s="868"/>
      <c r="GHP490" s="868"/>
      <c r="GHQ490" s="868"/>
      <c r="GHR490" s="868"/>
      <c r="GHS490" s="868"/>
      <c r="GHT490" s="868"/>
      <c r="GHU490" s="868"/>
      <c r="GHV490" s="868"/>
      <c r="GHW490" s="868"/>
      <c r="GHX490" s="868"/>
      <c r="GHY490" s="868"/>
      <c r="GHZ490" s="868"/>
      <c r="GIA490" s="868"/>
      <c r="GIB490" s="868"/>
      <c r="GIC490" s="868"/>
      <c r="GID490" s="868"/>
      <c r="GIE490" s="868"/>
      <c r="GIF490" s="868"/>
      <c r="GIG490" s="868"/>
      <c r="GIH490" s="868"/>
      <c r="GII490" s="868"/>
      <c r="GIJ490" s="868"/>
      <c r="GIK490" s="868"/>
      <c r="GIL490" s="868"/>
      <c r="GIM490" s="868"/>
      <c r="GIN490" s="868"/>
      <c r="GIO490" s="868"/>
      <c r="GIP490" s="868"/>
      <c r="GIQ490" s="868"/>
      <c r="GIR490" s="868"/>
      <c r="GIS490" s="868"/>
      <c r="GIT490" s="868"/>
      <c r="GIU490" s="868"/>
      <c r="GIV490" s="868"/>
      <c r="GIW490" s="868"/>
      <c r="GIX490" s="868"/>
      <c r="GIY490" s="868"/>
      <c r="GIZ490" s="868"/>
      <c r="GJA490" s="868"/>
      <c r="GJB490" s="868"/>
      <c r="GJC490" s="868"/>
      <c r="GJD490" s="868"/>
      <c r="GJE490" s="868"/>
      <c r="GJF490" s="868"/>
      <c r="GJG490" s="868"/>
      <c r="GJH490" s="868"/>
      <c r="GJI490" s="868"/>
      <c r="GJJ490" s="868"/>
      <c r="GJK490" s="868"/>
      <c r="GJL490" s="868"/>
      <c r="GJM490" s="868"/>
      <c r="GJN490" s="868"/>
      <c r="GJO490" s="868"/>
      <c r="GJP490" s="868"/>
      <c r="GJQ490" s="868"/>
      <c r="GJR490" s="868"/>
      <c r="GJS490" s="868"/>
      <c r="GJT490" s="868"/>
      <c r="GJU490" s="868"/>
      <c r="GJV490" s="868"/>
      <c r="GJW490" s="868"/>
      <c r="GJX490" s="868"/>
      <c r="GJY490" s="868"/>
      <c r="GJZ490" s="868"/>
      <c r="GKA490" s="868"/>
      <c r="GKB490" s="868"/>
      <c r="GKC490" s="868"/>
      <c r="GKD490" s="868"/>
      <c r="GKE490" s="868"/>
      <c r="GKF490" s="868"/>
      <c r="GKG490" s="868"/>
      <c r="GKH490" s="868"/>
      <c r="GKI490" s="868"/>
      <c r="GKJ490" s="868"/>
      <c r="GKK490" s="868"/>
      <c r="GKL490" s="868"/>
      <c r="GKM490" s="868"/>
      <c r="GKN490" s="868"/>
      <c r="GKO490" s="868"/>
      <c r="GKP490" s="868"/>
      <c r="GKQ490" s="868"/>
      <c r="GKR490" s="868"/>
      <c r="GKS490" s="868"/>
      <c r="GKT490" s="868"/>
      <c r="GKU490" s="868"/>
      <c r="GKV490" s="868"/>
      <c r="GKW490" s="868"/>
      <c r="GKX490" s="868"/>
      <c r="GKY490" s="868"/>
      <c r="GKZ490" s="868"/>
      <c r="GLA490" s="868"/>
      <c r="GLB490" s="868"/>
      <c r="GLC490" s="868"/>
      <c r="GLD490" s="868"/>
      <c r="GLE490" s="868"/>
      <c r="GLF490" s="868"/>
      <c r="GLG490" s="868"/>
      <c r="GLH490" s="868"/>
      <c r="GLI490" s="868"/>
      <c r="GLJ490" s="868"/>
      <c r="GLK490" s="868"/>
      <c r="GLL490" s="868"/>
      <c r="GLM490" s="868"/>
      <c r="GLN490" s="868"/>
      <c r="GLO490" s="868"/>
      <c r="GLP490" s="868"/>
      <c r="GLQ490" s="868"/>
      <c r="GLR490" s="868"/>
      <c r="GLS490" s="868"/>
      <c r="GLT490" s="868"/>
      <c r="GLU490" s="868"/>
      <c r="GLV490" s="868"/>
      <c r="GLW490" s="868"/>
      <c r="GLX490" s="868"/>
      <c r="GLY490" s="868"/>
      <c r="GLZ490" s="868"/>
      <c r="GMA490" s="868"/>
      <c r="GMB490" s="868"/>
      <c r="GMC490" s="868"/>
      <c r="GMD490" s="868"/>
      <c r="GME490" s="868"/>
      <c r="GMF490" s="868"/>
      <c r="GMG490" s="868"/>
      <c r="GMH490" s="868"/>
      <c r="GMI490" s="868"/>
      <c r="GMJ490" s="868"/>
      <c r="GMK490" s="868"/>
      <c r="GML490" s="868"/>
      <c r="GMM490" s="868"/>
      <c r="GMN490" s="868"/>
      <c r="GMO490" s="868"/>
      <c r="GMP490" s="868"/>
      <c r="GMQ490" s="868"/>
      <c r="GMR490" s="868"/>
      <c r="GMS490" s="868"/>
      <c r="GMT490" s="868"/>
      <c r="GMU490" s="868"/>
      <c r="GMV490" s="868"/>
      <c r="GMW490" s="868"/>
      <c r="GMX490" s="868"/>
      <c r="GMY490" s="868"/>
      <c r="GMZ490" s="868"/>
      <c r="GNA490" s="868"/>
      <c r="GNB490" s="868"/>
      <c r="GNC490" s="868"/>
      <c r="GND490" s="868"/>
      <c r="GNE490" s="868"/>
      <c r="GNF490" s="868"/>
      <c r="GNG490" s="868"/>
      <c r="GNH490" s="868"/>
      <c r="GNI490" s="868"/>
      <c r="GNJ490" s="868"/>
      <c r="GNK490" s="868"/>
      <c r="GNL490" s="868"/>
      <c r="GNM490" s="868"/>
      <c r="GNN490" s="868"/>
      <c r="GNO490" s="868"/>
      <c r="GNP490" s="868"/>
      <c r="GNQ490" s="868"/>
      <c r="GNR490" s="868"/>
      <c r="GNS490" s="868"/>
      <c r="GNT490" s="868"/>
      <c r="GNU490" s="868"/>
      <c r="GNV490" s="868"/>
      <c r="GNW490" s="868"/>
      <c r="GNX490" s="868"/>
      <c r="GNY490" s="868"/>
      <c r="GNZ490" s="868"/>
      <c r="GOA490" s="868"/>
      <c r="GOB490" s="868"/>
      <c r="GOC490" s="868"/>
      <c r="GOD490" s="868"/>
      <c r="GOE490" s="868"/>
      <c r="GOF490" s="868"/>
      <c r="GOG490" s="868"/>
      <c r="GOH490" s="868"/>
      <c r="GOI490" s="868"/>
      <c r="GOJ490" s="868"/>
      <c r="GOK490" s="868"/>
      <c r="GOL490" s="868"/>
      <c r="GOM490" s="868"/>
      <c r="GON490" s="868"/>
      <c r="GOO490" s="868"/>
      <c r="GOP490" s="868"/>
      <c r="GOQ490" s="868"/>
      <c r="GOR490" s="868"/>
      <c r="GOS490" s="868"/>
      <c r="GOT490" s="868"/>
      <c r="GOU490" s="868"/>
      <c r="GOV490" s="868"/>
      <c r="GOW490" s="868"/>
      <c r="GOX490" s="868"/>
      <c r="GOY490" s="868"/>
      <c r="GOZ490" s="868"/>
      <c r="GPA490" s="868"/>
      <c r="GPB490" s="868"/>
      <c r="GPC490" s="868"/>
      <c r="GPD490" s="868"/>
      <c r="GPE490" s="868"/>
      <c r="GPF490" s="868"/>
      <c r="GPG490" s="868"/>
      <c r="GPH490" s="868"/>
      <c r="GPI490" s="868"/>
      <c r="GPJ490" s="868"/>
      <c r="GPK490" s="868"/>
      <c r="GPL490" s="868"/>
      <c r="GPM490" s="868"/>
      <c r="GPN490" s="868"/>
      <c r="GPO490" s="868"/>
      <c r="GPP490" s="868"/>
      <c r="GPQ490" s="868"/>
      <c r="GPR490" s="868"/>
      <c r="GPS490" s="868"/>
      <c r="GPT490" s="868"/>
      <c r="GPU490" s="868"/>
      <c r="GPV490" s="868"/>
      <c r="GPW490" s="868"/>
      <c r="GPX490" s="868"/>
      <c r="GPY490" s="868"/>
      <c r="GPZ490" s="868"/>
      <c r="GQA490" s="868"/>
      <c r="GQB490" s="868"/>
      <c r="GQC490" s="868"/>
      <c r="GQD490" s="868"/>
      <c r="GQE490" s="868"/>
      <c r="GQF490" s="868"/>
      <c r="GQG490" s="868"/>
      <c r="GQH490" s="868"/>
      <c r="GQI490" s="868"/>
      <c r="GQJ490" s="868"/>
      <c r="GQK490" s="868"/>
      <c r="GQL490" s="868"/>
      <c r="GQM490" s="868"/>
      <c r="GQN490" s="868"/>
      <c r="GQO490" s="868"/>
      <c r="GQP490" s="868"/>
      <c r="GQQ490" s="868"/>
      <c r="GQR490" s="868"/>
      <c r="GQS490" s="868"/>
      <c r="GQT490" s="868"/>
      <c r="GQU490" s="868"/>
      <c r="GQV490" s="868"/>
      <c r="GQW490" s="868"/>
      <c r="GQX490" s="868"/>
      <c r="GQY490" s="868"/>
      <c r="GQZ490" s="868"/>
      <c r="GRA490" s="868"/>
      <c r="GRB490" s="868"/>
      <c r="GRC490" s="868"/>
      <c r="GRD490" s="868"/>
      <c r="GRE490" s="868"/>
      <c r="GRF490" s="868"/>
      <c r="GRG490" s="868"/>
      <c r="GRH490" s="868"/>
      <c r="GRI490" s="868"/>
      <c r="GRJ490" s="868"/>
      <c r="GRK490" s="868"/>
      <c r="GRL490" s="868"/>
      <c r="GRM490" s="868"/>
      <c r="GRN490" s="868"/>
      <c r="GRO490" s="868"/>
      <c r="GRP490" s="868"/>
      <c r="GRQ490" s="868"/>
      <c r="GRR490" s="868"/>
      <c r="GRS490" s="868"/>
      <c r="GRT490" s="868"/>
      <c r="GRU490" s="868"/>
      <c r="GRV490" s="868"/>
      <c r="GRW490" s="868"/>
      <c r="GRX490" s="868"/>
      <c r="GRY490" s="868"/>
      <c r="GRZ490" s="868"/>
      <c r="GSA490" s="868"/>
      <c r="GSB490" s="868"/>
      <c r="GSC490" s="868"/>
      <c r="GSD490" s="868"/>
      <c r="GSE490" s="868"/>
      <c r="GSF490" s="868"/>
      <c r="GSG490" s="868"/>
      <c r="GSH490" s="868"/>
      <c r="GSI490" s="868"/>
      <c r="GSJ490" s="868"/>
      <c r="GSK490" s="868"/>
      <c r="GSL490" s="868"/>
      <c r="GSM490" s="868"/>
      <c r="GSN490" s="868"/>
      <c r="GSO490" s="868"/>
      <c r="GSP490" s="868"/>
      <c r="GSQ490" s="868"/>
      <c r="GSR490" s="868"/>
      <c r="GSS490" s="868"/>
      <c r="GST490" s="868"/>
      <c r="GSU490" s="868"/>
      <c r="GSV490" s="868"/>
      <c r="GSW490" s="868"/>
      <c r="GSX490" s="868"/>
      <c r="GSY490" s="868"/>
      <c r="GSZ490" s="868"/>
      <c r="GTA490" s="868"/>
      <c r="GTB490" s="868"/>
      <c r="GTC490" s="868"/>
      <c r="GTD490" s="868"/>
      <c r="GTE490" s="868"/>
      <c r="GTF490" s="868"/>
      <c r="GTG490" s="868"/>
      <c r="GTH490" s="868"/>
      <c r="GTI490" s="868"/>
      <c r="GTJ490" s="868"/>
      <c r="GTK490" s="868"/>
      <c r="GTL490" s="868"/>
      <c r="GTM490" s="868"/>
      <c r="GTN490" s="868"/>
      <c r="GTO490" s="868"/>
      <c r="GTP490" s="868"/>
      <c r="GTQ490" s="868"/>
      <c r="GTR490" s="868"/>
      <c r="GTS490" s="868"/>
      <c r="GTT490" s="868"/>
      <c r="GTU490" s="868"/>
      <c r="GTV490" s="868"/>
      <c r="GTW490" s="868"/>
      <c r="GTX490" s="868"/>
      <c r="GTY490" s="868"/>
      <c r="GTZ490" s="868"/>
      <c r="GUA490" s="868"/>
      <c r="GUB490" s="868"/>
      <c r="GUC490" s="868"/>
      <c r="GUD490" s="868"/>
      <c r="GUE490" s="868"/>
      <c r="GUF490" s="868"/>
      <c r="GUG490" s="868"/>
      <c r="GUH490" s="868"/>
      <c r="GUI490" s="868"/>
      <c r="GUJ490" s="868"/>
      <c r="GUK490" s="868"/>
      <c r="GUL490" s="868"/>
      <c r="GUM490" s="868"/>
      <c r="GUN490" s="868"/>
      <c r="GUO490" s="868"/>
      <c r="GUP490" s="868"/>
      <c r="GUQ490" s="868"/>
      <c r="GUR490" s="868"/>
      <c r="GUS490" s="868"/>
      <c r="GUT490" s="868"/>
      <c r="GUU490" s="868"/>
      <c r="GUV490" s="868"/>
      <c r="GUW490" s="868"/>
      <c r="GUX490" s="868"/>
      <c r="GUY490" s="868"/>
      <c r="GUZ490" s="868"/>
      <c r="GVA490" s="868"/>
      <c r="GVB490" s="868"/>
      <c r="GVC490" s="868"/>
      <c r="GVD490" s="868"/>
      <c r="GVE490" s="868"/>
      <c r="GVF490" s="868"/>
      <c r="GVG490" s="868"/>
      <c r="GVH490" s="868"/>
      <c r="GVI490" s="868"/>
      <c r="GVJ490" s="868"/>
      <c r="GVK490" s="868"/>
      <c r="GVL490" s="868"/>
      <c r="GVM490" s="868"/>
      <c r="GVN490" s="868"/>
      <c r="GVO490" s="868"/>
      <c r="GVP490" s="868"/>
      <c r="GVQ490" s="868"/>
      <c r="GVR490" s="868"/>
      <c r="GVS490" s="868"/>
      <c r="GVT490" s="868"/>
      <c r="GVU490" s="868"/>
      <c r="GVV490" s="868"/>
      <c r="GVW490" s="868"/>
      <c r="GVX490" s="868"/>
      <c r="GVY490" s="868"/>
      <c r="GVZ490" s="868"/>
      <c r="GWA490" s="868"/>
      <c r="GWB490" s="868"/>
      <c r="GWC490" s="868"/>
      <c r="GWD490" s="868"/>
      <c r="GWE490" s="868"/>
      <c r="GWF490" s="868"/>
      <c r="GWG490" s="868"/>
      <c r="GWH490" s="868"/>
      <c r="GWI490" s="868"/>
      <c r="GWJ490" s="868"/>
      <c r="GWK490" s="868"/>
      <c r="GWL490" s="868"/>
      <c r="GWM490" s="868"/>
      <c r="GWN490" s="868"/>
      <c r="GWO490" s="868"/>
      <c r="GWP490" s="868"/>
      <c r="GWQ490" s="868"/>
      <c r="GWR490" s="868"/>
      <c r="GWS490" s="868"/>
      <c r="GWT490" s="868"/>
      <c r="GWU490" s="868"/>
      <c r="GWV490" s="868"/>
      <c r="GWW490" s="868"/>
      <c r="GWX490" s="868"/>
      <c r="GWY490" s="868"/>
      <c r="GWZ490" s="868"/>
      <c r="GXA490" s="868"/>
      <c r="GXB490" s="868"/>
      <c r="GXC490" s="868"/>
      <c r="GXD490" s="868"/>
      <c r="GXE490" s="868"/>
      <c r="GXF490" s="868"/>
      <c r="GXG490" s="868"/>
      <c r="GXH490" s="868"/>
      <c r="GXI490" s="868"/>
      <c r="GXJ490" s="868"/>
      <c r="GXK490" s="868"/>
      <c r="GXL490" s="868"/>
      <c r="GXM490" s="868"/>
      <c r="GXN490" s="868"/>
      <c r="GXO490" s="868"/>
      <c r="GXP490" s="868"/>
      <c r="GXQ490" s="868"/>
      <c r="GXR490" s="868"/>
      <c r="GXS490" s="868"/>
      <c r="GXT490" s="868"/>
      <c r="GXU490" s="868"/>
      <c r="GXV490" s="868"/>
      <c r="GXW490" s="868"/>
      <c r="GXX490" s="868"/>
      <c r="GXY490" s="868"/>
      <c r="GXZ490" s="868"/>
      <c r="GYA490" s="868"/>
      <c r="GYB490" s="868"/>
      <c r="GYC490" s="868"/>
      <c r="GYD490" s="868"/>
      <c r="GYE490" s="868"/>
      <c r="GYF490" s="868"/>
      <c r="GYG490" s="868"/>
      <c r="GYH490" s="868"/>
      <c r="GYI490" s="868"/>
      <c r="GYJ490" s="868"/>
      <c r="GYK490" s="868"/>
      <c r="GYL490" s="868"/>
      <c r="GYM490" s="868"/>
      <c r="GYN490" s="868"/>
      <c r="GYO490" s="868"/>
      <c r="GYP490" s="868"/>
      <c r="GYQ490" s="868"/>
      <c r="GYR490" s="868"/>
      <c r="GYS490" s="868"/>
      <c r="GYT490" s="868"/>
      <c r="GYU490" s="868"/>
      <c r="GYV490" s="868"/>
      <c r="GYW490" s="868"/>
      <c r="GYX490" s="868"/>
      <c r="GYY490" s="868"/>
      <c r="GYZ490" s="868"/>
      <c r="GZA490" s="868"/>
      <c r="GZB490" s="868"/>
      <c r="GZC490" s="868"/>
      <c r="GZD490" s="868"/>
      <c r="GZE490" s="868"/>
      <c r="GZF490" s="868"/>
      <c r="GZG490" s="868"/>
      <c r="GZH490" s="868"/>
      <c r="GZI490" s="868"/>
      <c r="GZJ490" s="868"/>
      <c r="GZK490" s="868"/>
      <c r="GZL490" s="868"/>
      <c r="GZM490" s="868"/>
      <c r="GZN490" s="868"/>
      <c r="GZO490" s="868"/>
      <c r="GZP490" s="868"/>
      <c r="GZQ490" s="868"/>
      <c r="GZR490" s="868"/>
      <c r="GZS490" s="868"/>
      <c r="GZT490" s="868"/>
      <c r="GZU490" s="868"/>
      <c r="GZV490" s="868"/>
      <c r="GZW490" s="868"/>
      <c r="GZX490" s="868"/>
      <c r="GZY490" s="868"/>
      <c r="GZZ490" s="868"/>
      <c r="HAA490" s="868"/>
      <c r="HAB490" s="868"/>
      <c r="HAC490" s="868"/>
      <c r="HAD490" s="868"/>
      <c r="HAE490" s="868"/>
      <c r="HAF490" s="868"/>
      <c r="HAG490" s="868"/>
      <c r="HAH490" s="868"/>
      <c r="HAI490" s="868"/>
      <c r="HAJ490" s="868"/>
      <c r="HAK490" s="868"/>
      <c r="HAL490" s="868"/>
      <c r="HAM490" s="868"/>
      <c r="HAN490" s="868"/>
      <c r="HAO490" s="868"/>
      <c r="HAP490" s="868"/>
      <c r="HAQ490" s="868"/>
      <c r="HAR490" s="868"/>
      <c r="HAS490" s="868"/>
      <c r="HAT490" s="868"/>
      <c r="HAU490" s="868"/>
      <c r="HAV490" s="868"/>
      <c r="HAW490" s="868"/>
      <c r="HAX490" s="868"/>
      <c r="HAY490" s="868"/>
      <c r="HAZ490" s="868"/>
      <c r="HBA490" s="868"/>
      <c r="HBB490" s="868"/>
      <c r="HBC490" s="868"/>
      <c r="HBD490" s="868"/>
      <c r="HBE490" s="868"/>
      <c r="HBF490" s="868"/>
      <c r="HBG490" s="868"/>
      <c r="HBH490" s="868"/>
      <c r="HBI490" s="868"/>
      <c r="HBJ490" s="868"/>
      <c r="HBK490" s="868"/>
      <c r="HBL490" s="868"/>
      <c r="HBM490" s="868"/>
      <c r="HBN490" s="868"/>
      <c r="HBO490" s="868"/>
      <c r="HBP490" s="868"/>
      <c r="HBQ490" s="868"/>
      <c r="HBR490" s="868"/>
      <c r="HBS490" s="868"/>
      <c r="HBT490" s="868"/>
      <c r="HBU490" s="868"/>
      <c r="HBV490" s="868"/>
      <c r="HBW490" s="868"/>
      <c r="HBX490" s="868"/>
      <c r="HBY490" s="868"/>
      <c r="HBZ490" s="868"/>
      <c r="HCA490" s="868"/>
      <c r="HCB490" s="868"/>
      <c r="HCC490" s="868"/>
      <c r="HCD490" s="868"/>
      <c r="HCE490" s="868"/>
      <c r="HCF490" s="868"/>
      <c r="HCG490" s="868"/>
      <c r="HCH490" s="868"/>
      <c r="HCI490" s="868"/>
      <c r="HCJ490" s="868"/>
      <c r="HCK490" s="868"/>
      <c r="HCL490" s="868"/>
      <c r="HCM490" s="868"/>
      <c r="HCN490" s="868"/>
      <c r="HCO490" s="868"/>
      <c r="HCP490" s="868"/>
      <c r="HCQ490" s="868"/>
      <c r="HCR490" s="868"/>
      <c r="HCS490" s="868"/>
      <c r="HCT490" s="868"/>
      <c r="HCU490" s="868"/>
      <c r="HCV490" s="868"/>
      <c r="HCW490" s="868"/>
      <c r="HCX490" s="868"/>
      <c r="HCY490" s="868"/>
      <c r="HCZ490" s="868"/>
      <c r="HDA490" s="868"/>
      <c r="HDB490" s="868"/>
      <c r="HDC490" s="868"/>
      <c r="HDD490" s="868"/>
      <c r="HDE490" s="868"/>
      <c r="HDF490" s="868"/>
      <c r="HDG490" s="868"/>
      <c r="HDH490" s="868"/>
      <c r="HDI490" s="868"/>
      <c r="HDJ490" s="868"/>
      <c r="HDK490" s="868"/>
      <c r="HDL490" s="868"/>
      <c r="HDM490" s="868"/>
      <c r="HDN490" s="868"/>
      <c r="HDO490" s="868"/>
      <c r="HDP490" s="868"/>
      <c r="HDQ490" s="868"/>
      <c r="HDR490" s="868"/>
      <c r="HDS490" s="868"/>
      <c r="HDT490" s="868"/>
      <c r="HDU490" s="868"/>
      <c r="HDV490" s="868"/>
      <c r="HDW490" s="868"/>
      <c r="HDX490" s="868"/>
      <c r="HDY490" s="868"/>
      <c r="HDZ490" s="868"/>
      <c r="HEA490" s="868"/>
      <c r="HEB490" s="868"/>
      <c r="HEC490" s="868"/>
      <c r="HED490" s="868"/>
      <c r="HEE490" s="868"/>
      <c r="HEF490" s="868"/>
      <c r="HEG490" s="868"/>
      <c r="HEH490" s="868"/>
      <c r="HEI490" s="868"/>
      <c r="HEJ490" s="868"/>
      <c r="HEK490" s="868"/>
      <c r="HEL490" s="868"/>
      <c r="HEM490" s="868"/>
      <c r="HEN490" s="868"/>
      <c r="HEO490" s="868"/>
      <c r="HEP490" s="868"/>
      <c r="HEQ490" s="868"/>
      <c r="HER490" s="868"/>
      <c r="HES490" s="868"/>
      <c r="HET490" s="868"/>
      <c r="HEU490" s="868"/>
      <c r="HEV490" s="868"/>
      <c r="HEW490" s="868"/>
      <c r="HEX490" s="868"/>
      <c r="HEY490" s="868"/>
      <c r="HEZ490" s="868"/>
      <c r="HFA490" s="868"/>
      <c r="HFB490" s="868"/>
      <c r="HFC490" s="868"/>
      <c r="HFD490" s="868"/>
      <c r="HFE490" s="868"/>
      <c r="HFF490" s="868"/>
      <c r="HFG490" s="868"/>
      <c r="HFH490" s="868"/>
      <c r="HFI490" s="868"/>
      <c r="HFJ490" s="868"/>
      <c r="HFK490" s="868"/>
      <c r="HFL490" s="868"/>
      <c r="HFM490" s="868"/>
      <c r="HFN490" s="868"/>
      <c r="HFO490" s="868"/>
      <c r="HFP490" s="868"/>
      <c r="HFQ490" s="868"/>
      <c r="HFR490" s="868"/>
      <c r="HFS490" s="868"/>
      <c r="HFT490" s="868"/>
      <c r="HFU490" s="868"/>
      <c r="HFV490" s="868"/>
      <c r="HFW490" s="868"/>
      <c r="HFX490" s="868"/>
      <c r="HFY490" s="868"/>
      <c r="HFZ490" s="868"/>
      <c r="HGA490" s="868"/>
      <c r="HGB490" s="868"/>
      <c r="HGC490" s="868"/>
      <c r="HGD490" s="868"/>
      <c r="HGE490" s="868"/>
      <c r="HGF490" s="868"/>
      <c r="HGG490" s="868"/>
      <c r="HGH490" s="868"/>
      <c r="HGI490" s="868"/>
      <c r="HGJ490" s="868"/>
      <c r="HGK490" s="868"/>
      <c r="HGL490" s="868"/>
      <c r="HGM490" s="868"/>
      <c r="HGN490" s="868"/>
      <c r="HGO490" s="868"/>
      <c r="HGP490" s="868"/>
      <c r="HGQ490" s="868"/>
      <c r="HGR490" s="868"/>
      <c r="HGS490" s="868"/>
      <c r="HGT490" s="868"/>
      <c r="HGU490" s="868"/>
      <c r="HGV490" s="868"/>
      <c r="HGW490" s="868"/>
      <c r="HGX490" s="868"/>
      <c r="HGY490" s="868"/>
      <c r="HGZ490" s="868"/>
      <c r="HHA490" s="868"/>
      <c r="HHB490" s="868"/>
      <c r="HHC490" s="868"/>
      <c r="HHD490" s="868"/>
      <c r="HHE490" s="868"/>
      <c r="HHF490" s="868"/>
      <c r="HHG490" s="868"/>
      <c r="HHH490" s="868"/>
      <c r="HHI490" s="868"/>
      <c r="HHJ490" s="868"/>
      <c r="HHK490" s="868"/>
      <c r="HHL490" s="868"/>
      <c r="HHM490" s="868"/>
      <c r="HHN490" s="868"/>
      <c r="HHO490" s="868"/>
      <c r="HHP490" s="868"/>
      <c r="HHQ490" s="868"/>
      <c r="HHR490" s="868"/>
      <c r="HHS490" s="868"/>
      <c r="HHT490" s="868"/>
      <c r="HHU490" s="868"/>
      <c r="HHV490" s="868"/>
      <c r="HHW490" s="868"/>
      <c r="HHX490" s="868"/>
      <c r="HHY490" s="868"/>
      <c r="HHZ490" s="868"/>
      <c r="HIA490" s="868"/>
      <c r="HIB490" s="868"/>
      <c r="HIC490" s="868"/>
      <c r="HID490" s="868"/>
      <c r="HIE490" s="868"/>
      <c r="HIF490" s="868"/>
      <c r="HIG490" s="868"/>
      <c r="HIH490" s="868"/>
      <c r="HII490" s="868"/>
      <c r="HIJ490" s="868"/>
      <c r="HIK490" s="868"/>
      <c r="HIL490" s="868"/>
      <c r="HIM490" s="868"/>
      <c r="HIN490" s="868"/>
      <c r="HIO490" s="868"/>
      <c r="HIP490" s="868"/>
      <c r="HIQ490" s="868"/>
      <c r="HIR490" s="868"/>
      <c r="HIS490" s="868"/>
      <c r="HIT490" s="868"/>
      <c r="HIU490" s="868"/>
      <c r="HIV490" s="868"/>
      <c r="HIW490" s="868"/>
      <c r="HIX490" s="868"/>
      <c r="HIY490" s="868"/>
      <c r="HIZ490" s="868"/>
      <c r="HJA490" s="868"/>
      <c r="HJB490" s="868"/>
      <c r="HJC490" s="868"/>
      <c r="HJD490" s="868"/>
      <c r="HJE490" s="868"/>
      <c r="HJF490" s="868"/>
      <c r="HJG490" s="868"/>
      <c r="HJH490" s="868"/>
      <c r="HJI490" s="868"/>
      <c r="HJJ490" s="868"/>
      <c r="HJK490" s="868"/>
      <c r="HJL490" s="868"/>
      <c r="HJM490" s="868"/>
      <c r="HJN490" s="868"/>
      <c r="HJO490" s="868"/>
      <c r="HJP490" s="868"/>
      <c r="HJQ490" s="868"/>
      <c r="HJR490" s="868"/>
      <c r="HJS490" s="868"/>
      <c r="HJT490" s="868"/>
      <c r="HJU490" s="868"/>
      <c r="HJV490" s="868"/>
      <c r="HJW490" s="868"/>
      <c r="HJX490" s="868"/>
      <c r="HJY490" s="868"/>
      <c r="HJZ490" s="868"/>
      <c r="HKA490" s="868"/>
      <c r="HKB490" s="868"/>
      <c r="HKC490" s="868"/>
      <c r="HKD490" s="868"/>
      <c r="HKE490" s="868"/>
      <c r="HKF490" s="868"/>
      <c r="HKG490" s="868"/>
      <c r="HKH490" s="868"/>
      <c r="HKI490" s="868"/>
      <c r="HKJ490" s="868"/>
      <c r="HKK490" s="868"/>
      <c r="HKL490" s="868"/>
      <c r="HKM490" s="868"/>
      <c r="HKN490" s="868"/>
      <c r="HKO490" s="868"/>
      <c r="HKP490" s="868"/>
      <c r="HKQ490" s="868"/>
      <c r="HKR490" s="868"/>
      <c r="HKS490" s="868"/>
      <c r="HKT490" s="868"/>
      <c r="HKU490" s="868"/>
      <c r="HKV490" s="868"/>
      <c r="HKW490" s="868"/>
      <c r="HKX490" s="868"/>
      <c r="HKY490" s="868"/>
      <c r="HKZ490" s="868"/>
      <c r="HLA490" s="868"/>
      <c r="HLB490" s="868"/>
      <c r="HLC490" s="868"/>
      <c r="HLD490" s="868"/>
      <c r="HLE490" s="868"/>
      <c r="HLF490" s="868"/>
      <c r="HLG490" s="868"/>
      <c r="HLH490" s="868"/>
      <c r="HLI490" s="868"/>
      <c r="HLJ490" s="868"/>
      <c r="HLK490" s="868"/>
      <c r="HLL490" s="868"/>
      <c r="HLM490" s="868"/>
      <c r="HLN490" s="868"/>
      <c r="HLO490" s="868"/>
      <c r="HLP490" s="868"/>
      <c r="HLQ490" s="868"/>
      <c r="HLR490" s="868"/>
      <c r="HLS490" s="868"/>
      <c r="HLT490" s="868"/>
      <c r="HLU490" s="868"/>
      <c r="HLV490" s="868"/>
      <c r="HLW490" s="868"/>
      <c r="HLX490" s="868"/>
      <c r="HLY490" s="868"/>
      <c r="HLZ490" s="868"/>
      <c r="HMA490" s="868"/>
      <c r="HMB490" s="868"/>
      <c r="HMC490" s="868"/>
      <c r="HMD490" s="868"/>
      <c r="HME490" s="868"/>
      <c r="HMF490" s="868"/>
      <c r="HMG490" s="868"/>
      <c r="HMH490" s="868"/>
      <c r="HMI490" s="868"/>
      <c r="HMJ490" s="868"/>
      <c r="HMK490" s="868"/>
      <c r="HML490" s="868"/>
      <c r="HMM490" s="868"/>
      <c r="HMN490" s="868"/>
      <c r="HMO490" s="868"/>
      <c r="HMP490" s="868"/>
      <c r="HMQ490" s="868"/>
      <c r="HMR490" s="868"/>
      <c r="HMS490" s="868"/>
      <c r="HMT490" s="868"/>
      <c r="HMU490" s="868"/>
      <c r="HMV490" s="868"/>
      <c r="HMW490" s="868"/>
      <c r="HMX490" s="868"/>
      <c r="HMY490" s="868"/>
      <c r="HMZ490" s="868"/>
      <c r="HNA490" s="868"/>
      <c r="HNB490" s="868"/>
      <c r="HNC490" s="868"/>
      <c r="HND490" s="868"/>
      <c r="HNE490" s="868"/>
      <c r="HNF490" s="868"/>
      <c r="HNG490" s="868"/>
      <c r="HNH490" s="868"/>
      <c r="HNI490" s="868"/>
      <c r="HNJ490" s="868"/>
      <c r="HNK490" s="868"/>
      <c r="HNL490" s="868"/>
      <c r="HNM490" s="868"/>
      <c r="HNN490" s="868"/>
      <c r="HNO490" s="868"/>
      <c r="HNP490" s="868"/>
      <c r="HNQ490" s="868"/>
      <c r="HNR490" s="868"/>
      <c r="HNS490" s="868"/>
      <c r="HNT490" s="868"/>
      <c r="HNU490" s="868"/>
      <c r="HNV490" s="868"/>
      <c r="HNW490" s="868"/>
      <c r="HNX490" s="868"/>
      <c r="HNY490" s="868"/>
      <c r="HNZ490" s="868"/>
      <c r="HOA490" s="868"/>
      <c r="HOB490" s="868"/>
      <c r="HOC490" s="868"/>
      <c r="HOD490" s="868"/>
      <c r="HOE490" s="868"/>
      <c r="HOF490" s="868"/>
      <c r="HOG490" s="868"/>
      <c r="HOH490" s="868"/>
      <c r="HOI490" s="868"/>
      <c r="HOJ490" s="868"/>
      <c r="HOK490" s="868"/>
      <c r="HOL490" s="868"/>
      <c r="HOM490" s="868"/>
      <c r="HON490" s="868"/>
      <c r="HOO490" s="868"/>
      <c r="HOP490" s="868"/>
      <c r="HOQ490" s="868"/>
      <c r="HOR490" s="868"/>
      <c r="HOS490" s="868"/>
      <c r="HOT490" s="868"/>
      <c r="HOU490" s="868"/>
      <c r="HOV490" s="868"/>
      <c r="HOW490" s="868"/>
      <c r="HOX490" s="868"/>
      <c r="HOY490" s="868"/>
      <c r="HOZ490" s="868"/>
      <c r="HPA490" s="868"/>
      <c r="HPB490" s="868"/>
      <c r="HPC490" s="868"/>
      <c r="HPD490" s="868"/>
      <c r="HPE490" s="868"/>
      <c r="HPF490" s="868"/>
      <c r="HPG490" s="868"/>
      <c r="HPH490" s="868"/>
      <c r="HPI490" s="868"/>
      <c r="HPJ490" s="868"/>
      <c r="HPK490" s="868"/>
      <c r="HPL490" s="868"/>
      <c r="HPM490" s="868"/>
      <c r="HPN490" s="868"/>
      <c r="HPO490" s="868"/>
      <c r="HPP490" s="868"/>
      <c r="HPQ490" s="868"/>
      <c r="HPR490" s="868"/>
      <c r="HPS490" s="868"/>
      <c r="HPT490" s="868"/>
      <c r="HPU490" s="868"/>
      <c r="HPV490" s="868"/>
      <c r="HPW490" s="868"/>
      <c r="HPX490" s="868"/>
      <c r="HPY490" s="868"/>
      <c r="HPZ490" s="868"/>
      <c r="HQA490" s="868"/>
      <c r="HQB490" s="868"/>
      <c r="HQC490" s="868"/>
      <c r="HQD490" s="868"/>
      <c r="HQE490" s="868"/>
      <c r="HQF490" s="868"/>
      <c r="HQG490" s="868"/>
      <c r="HQH490" s="868"/>
      <c r="HQI490" s="868"/>
      <c r="HQJ490" s="868"/>
      <c r="HQK490" s="868"/>
      <c r="HQL490" s="868"/>
      <c r="HQM490" s="868"/>
      <c r="HQN490" s="868"/>
      <c r="HQO490" s="868"/>
      <c r="HQP490" s="868"/>
      <c r="HQQ490" s="868"/>
      <c r="HQR490" s="868"/>
      <c r="HQS490" s="868"/>
      <c r="HQT490" s="868"/>
      <c r="HQU490" s="868"/>
      <c r="HQV490" s="868"/>
      <c r="HQW490" s="868"/>
      <c r="HQX490" s="868"/>
      <c r="HQY490" s="868"/>
      <c r="HQZ490" s="868"/>
      <c r="HRA490" s="868"/>
      <c r="HRB490" s="868"/>
      <c r="HRC490" s="868"/>
      <c r="HRD490" s="868"/>
      <c r="HRE490" s="868"/>
      <c r="HRF490" s="868"/>
      <c r="HRG490" s="868"/>
      <c r="HRH490" s="868"/>
      <c r="HRI490" s="868"/>
      <c r="HRJ490" s="868"/>
      <c r="HRK490" s="868"/>
      <c r="HRL490" s="868"/>
      <c r="HRM490" s="868"/>
      <c r="HRN490" s="868"/>
      <c r="HRO490" s="868"/>
      <c r="HRP490" s="868"/>
      <c r="HRQ490" s="868"/>
      <c r="HRR490" s="868"/>
      <c r="HRS490" s="868"/>
      <c r="HRT490" s="868"/>
      <c r="HRU490" s="868"/>
      <c r="HRV490" s="868"/>
      <c r="HRW490" s="868"/>
      <c r="HRX490" s="868"/>
      <c r="HRY490" s="868"/>
      <c r="HRZ490" s="868"/>
      <c r="HSA490" s="868"/>
      <c r="HSB490" s="868"/>
      <c r="HSC490" s="868"/>
      <c r="HSD490" s="868"/>
      <c r="HSE490" s="868"/>
      <c r="HSF490" s="868"/>
      <c r="HSG490" s="868"/>
      <c r="HSH490" s="868"/>
      <c r="HSI490" s="868"/>
      <c r="HSJ490" s="868"/>
      <c r="HSK490" s="868"/>
      <c r="HSL490" s="868"/>
      <c r="HSM490" s="868"/>
      <c r="HSN490" s="868"/>
      <c r="HSO490" s="868"/>
      <c r="HSP490" s="868"/>
      <c r="HSQ490" s="868"/>
      <c r="HSR490" s="868"/>
      <c r="HSS490" s="868"/>
      <c r="HST490" s="868"/>
      <c r="HSU490" s="868"/>
      <c r="HSV490" s="868"/>
      <c r="HSW490" s="868"/>
      <c r="HSX490" s="868"/>
      <c r="HSY490" s="868"/>
      <c r="HSZ490" s="868"/>
      <c r="HTA490" s="868"/>
      <c r="HTB490" s="868"/>
      <c r="HTC490" s="868"/>
      <c r="HTD490" s="868"/>
      <c r="HTE490" s="868"/>
      <c r="HTF490" s="868"/>
      <c r="HTG490" s="868"/>
      <c r="HTH490" s="868"/>
      <c r="HTI490" s="868"/>
      <c r="HTJ490" s="868"/>
      <c r="HTK490" s="868"/>
      <c r="HTL490" s="868"/>
      <c r="HTM490" s="868"/>
      <c r="HTN490" s="868"/>
      <c r="HTO490" s="868"/>
      <c r="HTP490" s="868"/>
      <c r="HTQ490" s="868"/>
      <c r="HTR490" s="868"/>
      <c r="HTS490" s="868"/>
      <c r="HTT490" s="868"/>
      <c r="HTU490" s="868"/>
      <c r="HTV490" s="868"/>
      <c r="HTW490" s="868"/>
      <c r="HTX490" s="868"/>
      <c r="HTY490" s="868"/>
      <c r="HTZ490" s="868"/>
      <c r="HUA490" s="868"/>
      <c r="HUB490" s="868"/>
      <c r="HUC490" s="868"/>
      <c r="HUD490" s="868"/>
      <c r="HUE490" s="868"/>
      <c r="HUF490" s="868"/>
      <c r="HUG490" s="868"/>
      <c r="HUH490" s="868"/>
      <c r="HUI490" s="868"/>
      <c r="HUJ490" s="868"/>
      <c r="HUK490" s="868"/>
      <c r="HUL490" s="868"/>
      <c r="HUM490" s="868"/>
      <c r="HUN490" s="868"/>
      <c r="HUO490" s="868"/>
      <c r="HUP490" s="868"/>
      <c r="HUQ490" s="868"/>
      <c r="HUR490" s="868"/>
      <c r="HUS490" s="868"/>
      <c r="HUT490" s="868"/>
      <c r="HUU490" s="868"/>
      <c r="HUV490" s="868"/>
      <c r="HUW490" s="868"/>
      <c r="HUX490" s="868"/>
      <c r="HUY490" s="868"/>
      <c r="HUZ490" s="868"/>
      <c r="HVA490" s="868"/>
      <c r="HVB490" s="868"/>
      <c r="HVC490" s="868"/>
      <c r="HVD490" s="868"/>
      <c r="HVE490" s="868"/>
      <c r="HVF490" s="868"/>
      <c r="HVG490" s="868"/>
      <c r="HVH490" s="868"/>
      <c r="HVI490" s="868"/>
      <c r="HVJ490" s="868"/>
      <c r="HVK490" s="868"/>
      <c r="HVL490" s="868"/>
      <c r="HVM490" s="868"/>
      <c r="HVN490" s="868"/>
      <c r="HVO490" s="868"/>
      <c r="HVP490" s="868"/>
      <c r="HVQ490" s="868"/>
      <c r="HVR490" s="868"/>
      <c r="HVS490" s="868"/>
      <c r="HVT490" s="868"/>
      <c r="HVU490" s="868"/>
      <c r="HVV490" s="868"/>
      <c r="HVW490" s="868"/>
      <c r="HVX490" s="868"/>
      <c r="HVY490" s="868"/>
      <c r="HVZ490" s="868"/>
      <c r="HWA490" s="868"/>
      <c r="HWB490" s="868"/>
      <c r="HWC490" s="868"/>
      <c r="HWD490" s="868"/>
      <c r="HWE490" s="868"/>
      <c r="HWF490" s="868"/>
      <c r="HWG490" s="868"/>
      <c r="HWH490" s="868"/>
      <c r="HWI490" s="868"/>
      <c r="HWJ490" s="868"/>
      <c r="HWK490" s="868"/>
      <c r="HWL490" s="868"/>
      <c r="HWM490" s="868"/>
      <c r="HWN490" s="868"/>
      <c r="HWO490" s="868"/>
      <c r="HWP490" s="868"/>
      <c r="HWQ490" s="868"/>
      <c r="HWR490" s="868"/>
      <c r="HWS490" s="868"/>
      <c r="HWT490" s="868"/>
      <c r="HWU490" s="868"/>
      <c r="HWV490" s="868"/>
      <c r="HWW490" s="868"/>
      <c r="HWX490" s="868"/>
      <c r="HWY490" s="868"/>
      <c r="HWZ490" s="868"/>
      <c r="HXA490" s="868"/>
      <c r="HXB490" s="868"/>
      <c r="HXC490" s="868"/>
      <c r="HXD490" s="868"/>
      <c r="HXE490" s="868"/>
      <c r="HXF490" s="868"/>
      <c r="HXG490" s="868"/>
      <c r="HXH490" s="868"/>
      <c r="HXI490" s="868"/>
      <c r="HXJ490" s="868"/>
      <c r="HXK490" s="868"/>
      <c r="HXL490" s="868"/>
      <c r="HXM490" s="868"/>
      <c r="HXN490" s="868"/>
      <c r="HXO490" s="868"/>
      <c r="HXP490" s="868"/>
      <c r="HXQ490" s="868"/>
      <c r="HXR490" s="868"/>
      <c r="HXS490" s="868"/>
      <c r="HXT490" s="868"/>
      <c r="HXU490" s="868"/>
      <c r="HXV490" s="868"/>
      <c r="HXW490" s="868"/>
      <c r="HXX490" s="868"/>
      <c r="HXY490" s="868"/>
      <c r="HXZ490" s="868"/>
      <c r="HYA490" s="868"/>
      <c r="HYB490" s="868"/>
      <c r="HYC490" s="868"/>
      <c r="HYD490" s="868"/>
      <c r="HYE490" s="868"/>
      <c r="HYF490" s="868"/>
      <c r="HYG490" s="868"/>
      <c r="HYH490" s="868"/>
      <c r="HYI490" s="868"/>
      <c r="HYJ490" s="868"/>
      <c r="HYK490" s="868"/>
      <c r="HYL490" s="868"/>
      <c r="HYM490" s="868"/>
      <c r="HYN490" s="868"/>
      <c r="HYO490" s="868"/>
      <c r="HYP490" s="868"/>
      <c r="HYQ490" s="868"/>
      <c r="HYR490" s="868"/>
      <c r="HYS490" s="868"/>
      <c r="HYT490" s="868"/>
      <c r="HYU490" s="868"/>
      <c r="HYV490" s="868"/>
      <c r="HYW490" s="868"/>
      <c r="HYX490" s="868"/>
      <c r="HYY490" s="868"/>
      <c r="HYZ490" s="868"/>
      <c r="HZA490" s="868"/>
      <c r="HZB490" s="868"/>
      <c r="HZC490" s="868"/>
      <c r="HZD490" s="868"/>
      <c r="HZE490" s="868"/>
      <c r="HZF490" s="868"/>
      <c r="HZG490" s="868"/>
      <c r="HZH490" s="868"/>
      <c r="HZI490" s="868"/>
      <c r="HZJ490" s="868"/>
      <c r="HZK490" s="868"/>
      <c r="HZL490" s="868"/>
      <c r="HZM490" s="868"/>
      <c r="HZN490" s="868"/>
      <c r="HZO490" s="868"/>
      <c r="HZP490" s="868"/>
      <c r="HZQ490" s="868"/>
      <c r="HZR490" s="868"/>
      <c r="HZS490" s="868"/>
      <c r="HZT490" s="868"/>
      <c r="HZU490" s="868"/>
      <c r="HZV490" s="868"/>
      <c r="HZW490" s="868"/>
      <c r="HZX490" s="868"/>
      <c r="HZY490" s="868"/>
      <c r="HZZ490" s="868"/>
      <c r="IAA490" s="868"/>
      <c r="IAB490" s="868"/>
      <c r="IAC490" s="868"/>
      <c r="IAD490" s="868"/>
      <c r="IAE490" s="868"/>
      <c r="IAF490" s="868"/>
      <c r="IAG490" s="868"/>
      <c r="IAH490" s="868"/>
      <c r="IAI490" s="868"/>
      <c r="IAJ490" s="868"/>
      <c r="IAK490" s="868"/>
      <c r="IAL490" s="868"/>
      <c r="IAM490" s="868"/>
      <c r="IAN490" s="868"/>
      <c r="IAO490" s="868"/>
      <c r="IAP490" s="868"/>
      <c r="IAQ490" s="868"/>
      <c r="IAR490" s="868"/>
      <c r="IAS490" s="868"/>
      <c r="IAT490" s="868"/>
      <c r="IAU490" s="868"/>
      <c r="IAV490" s="868"/>
      <c r="IAW490" s="868"/>
      <c r="IAX490" s="868"/>
      <c r="IAY490" s="868"/>
      <c r="IAZ490" s="868"/>
      <c r="IBA490" s="868"/>
      <c r="IBB490" s="868"/>
      <c r="IBC490" s="868"/>
      <c r="IBD490" s="868"/>
      <c r="IBE490" s="868"/>
      <c r="IBF490" s="868"/>
      <c r="IBG490" s="868"/>
      <c r="IBH490" s="868"/>
      <c r="IBI490" s="868"/>
      <c r="IBJ490" s="868"/>
      <c r="IBK490" s="868"/>
      <c r="IBL490" s="868"/>
      <c r="IBM490" s="868"/>
      <c r="IBN490" s="868"/>
      <c r="IBO490" s="868"/>
      <c r="IBP490" s="868"/>
      <c r="IBQ490" s="868"/>
      <c r="IBR490" s="868"/>
      <c r="IBS490" s="868"/>
      <c r="IBT490" s="868"/>
      <c r="IBU490" s="868"/>
      <c r="IBV490" s="868"/>
      <c r="IBW490" s="868"/>
      <c r="IBX490" s="868"/>
      <c r="IBY490" s="868"/>
      <c r="IBZ490" s="868"/>
      <c r="ICA490" s="868"/>
      <c r="ICB490" s="868"/>
      <c r="ICC490" s="868"/>
      <c r="ICD490" s="868"/>
      <c r="ICE490" s="868"/>
      <c r="ICF490" s="868"/>
      <c r="ICG490" s="868"/>
      <c r="ICH490" s="868"/>
      <c r="ICI490" s="868"/>
      <c r="ICJ490" s="868"/>
      <c r="ICK490" s="868"/>
      <c r="ICL490" s="868"/>
      <c r="ICM490" s="868"/>
      <c r="ICN490" s="868"/>
      <c r="ICO490" s="868"/>
      <c r="ICP490" s="868"/>
      <c r="ICQ490" s="868"/>
      <c r="ICR490" s="868"/>
      <c r="ICS490" s="868"/>
      <c r="ICT490" s="868"/>
      <c r="ICU490" s="868"/>
      <c r="ICV490" s="868"/>
      <c r="ICW490" s="868"/>
      <c r="ICX490" s="868"/>
      <c r="ICY490" s="868"/>
      <c r="ICZ490" s="868"/>
      <c r="IDA490" s="868"/>
      <c r="IDB490" s="868"/>
      <c r="IDC490" s="868"/>
      <c r="IDD490" s="868"/>
      <c r="IDE490" s="868"/>
      <c r="IDF490" s="868"/>
      <c r="IDG490" s="868"/>
      <c r="IDH490" s="868"/>
      <c r="IDI490" s="868"/>
      <c r="IDJ490" s="868"/>
      <c r="IDK490" s="868"/>
      <c r="IDL490" s="868"/>
      <c r="IDM490" s="868"/>
      <c r="IDN490" s="868"/>
      <c r="IDO490" s="868"/>
      <c r="IDP490" s="868"/>
      <c r="IDQ490" s="868"/>
      <c r="IDR490" s="868"/>
      <c r="IDS490" s="868"/>
      <c r="IDT490" s="868"/>
      <c r="IDU490" s="868"/>
      <c r="IDV490" s="868"/>
      <c r="IDW490" s="868"/>
      <c r="IDX490" s="868"/>
      <c r="IDY490" s="868"/>
      <c r="IDZ490" s="868"/>
      <c r="IEA490" s="868"/>
      <c r="IEB490" s="868"/>
      <c r="IEC490" s="868"/>
      <c r="IED490" s="868"/>
      <c r="IEE490" s="868"/>
      <c r="IEF490" s="868"/>
      <c r="IEG490" s="868"/>
      <c r="IEH490" s="868"/>
      <c r="IEI490" s="868"/>
      <c r="IEJ490" s="868"/>
      <c r="IEK490" s="868"/>
      <c r="IEL490" s="868"/>
      <c r="IEM490" s="868"/>
      <c r="IEN490" s="868"/>
      <c r="IEO490" s="868"/>
      <c r="IEP490" s="868"/>
      <c r="IEQ490" s="868"/>
      <c r="IER490" s="868"/>
      <c r="IES490" s="868"/>
      <c r="IET490" s="868"/>
      <c r="IEU490" s="868"/>
      <c r="IEV490" s="868"/>
      <c r="IEW490" s="868"/>
      <c r="IEX490" s="868"/>
      <c r="IEY490" s="868"/>
      <c r="IEZ490" s="868"/>
      <c r="IFA490" s="868"/>
      <c r="IFB490" s="868"/>
      <c r="IFC490" s="868"/>
      <c r="IFD490" s="868"/>
      <c r="IFE490" s="868"/>
      <c r="IFF490" s="868"/>
      <c r="IFG490" s="868"/>
      <c r="IFH490" s="868"/>
      <c r="IFI490" s="868"/>
      <c r="IFJ490" s="868"/>
      <c r="IFK490" s="868"/>
      <c r="IFL490" s="868"/>
      <c r="IFM490" s="868"/>
      <c r="IFN490" s="868"/>
      <c r="IFO490" s="868"/>
      <c r="IFP490" s="868"/>
      <c r="IFQ490" s="868"/>
      <c r="IFR490" s="868"/>
      <c r="IFS490" s="868"/>
      <c r="IFT490" s="868"/>
      <c r="IFU490" s="868"/>
      <c r="IFV490" s="868"/>
      <c r="IFW490" s="868"/>
      <c r="IFX490" s="868"/>
      <c r="IFY490" s="868"/>
      <c r="IFZ490" s="868"/>
      <c r="IGA490" s="868"/>
      <c r="IGB490" s="868"/>
      <c r="IGC490" s="868"/>
      <c r="IGD490" s="868"/>
      <c r="IGE490" s="868"/>
      <c r="IGF490" s="868"/>
      <c r="IGG490" s="868"/>
      <c r="IGH490" s="868"/>
      <c r="IGI490" s="868"/>
      <c r="IGJ490" s="868"/>
      <c r="IGK490" s="868"/>
      <c r="IGL490" s="868"/>
      <c r="IGM490" s="868"/>
      <c r="IGN490" s="868"/>
      <c r="IGO490" s="868"/>
      <c r="IGP490" s="868"/>
      <c r="IGQ490" s="868"/>
      <c r="IGR490" s="868"/>
      <c r="IGS490" s="868"/>
      <c r="IGT490" s="868"/>
      <c r="IGU490" s="868"/>
      <c r="IGV490" s="868"/>
      <c r="IGW490" s="868"/>
      <c r="IGX490" s="868"/>
      <c r="IGY490" s="868"/>
      <c r="IGZ490" s="868"/>
      <c r="IHA490" s="868"/>
      <c r="IHB490" s="868"/>
      <c r="IHC490" s="868"/>
      <c r="IHD490" s="868"/>
      <c r="IHE490" s="868"/>
      <c r="IHF490" s="868"/>
      <c r="IHG490" s="868"/>
      <c r="IHH490" s="868"/>
      <c r="IHI490" s="868"/>
      <c r="IHJ490" s="868"/>
      <c r="IHK490" s="868"/>
      <c r="IHL490" s="868"/>
      <c r="IHM490" s="868"/>
      <c r="IHN490" s="868"/>
      <c r="IHO490" s="868"/>
      <c r="IHP490" s="868"/>
      <c r="IHQ490" s="868"/>
      <c r="IHR490" s="868"/>
      <c r="IHS490" s="868"/>
      <c r="IHT490" s="868"/>
      <c r="IHU490" s="868"/>
      <c r="IHV490" s="868"/>
      <c r="IHW490" s="868"/>
      <c r="IHX490" s="868"/>
      <c r="IHY490" s="868"/>
      <c r="IHZ490" s="868"/>
      <c r="IIA490" s="868"/>
      <c r="IIB490" s="868"/>
      <c r="IIC490" s="868"/>
      <c r="IID490" s="868"/>
      <c r="IIE490" s="868"/>
      <c r="IIF490" s="868"/>
      <c r="IIG490" s="868"/>
      <c r="IIH490" s="868"/>
      <c r="III490" s="868"/>
      <c r="IIJ490" s="868"/>
      <c r="IIK490" s="868"/>
      <c r="IIL490" s="868"/>
      <c r="IIM490" s="868"/>
      <c r="IIN490" s="868"/>
      <c r="IIO490" s="868"/>
      <c r="IIP490" s="868"/>
      <c r="IIQ490" s="868"/>
      <c r="IIR490" s="868"/>
      <c r="IIS490" s="868"/>
      <c r="IIT490" s="868"/>
      <c r="IIU490" s="868"/>
      <c r="IIV490" s="868"/>
      <c r="IIW490" s="868"/>
      <c r="IIX490" s="868"/>
      <c r="IIY490" s="868"/>
      <c r="IIZ490" s="868"/>
      <c r="IJA490" s="868"/>
      <c r="IJB490" s="868"/>
      <c r="IJC490" s="868"/>
      <c r="IJD490" s="868"/>
      <c r="IJE490" s="868"/>
      <c r="IJF490" s="868"/>
      <c r="IJG490" s="868"/>
      <c r="IJH490" s="868"/>
      <c r="IJI490" s="868"/>
      <c r="IJJ490" s="868"/>
      <c r="IJK490" s="868"/>
      <c r="IJL490" s="868"/>
      <c r="IJM490" s="868"/>
      <c r="IJN490" s="868"/>
      <c r="IJO490" s="868"/>
      <c r="IJP490" s="868"/>
      <c r="IJQ490" s="868"/>
      <c r="IJR490" s="868"/>
      <c r="IJS490" s="868"/>
      <c r="IJT490" s="868"/>
      <c r="IJU490" s="868"/>
      <c r="IJV490" s="868"/>
      <c r="IJW490" s="868"/>
      <c r="IJX490" s="868"/>
      <c r="IJY490" s="868"/>
      <c r="IJZ490" s="868"/>
      <c r="IKA490" s="868"/>
      <c r="IKB490" s="868"/>
      <c r="IKC490" s="868"/>
      <c r="IKD490" s="868"/>
      <c r="IKE490" s="868"/>
      <c r="IKF490" s="868"/>
      <c r="IKG490" s="868"/>
      <c r="IKH490" s="868"/>
      <c r="IKI490" s="868"/>
      <c r="IKJ490" s="868"/>
      <c r="IKK490" s="868"/>
      <c r="IKL490" s="868"/>
      <c r="IKM490" s="868"/>
      <c r="IKN490" s="868"/>
      <c r="IKO490" s="868"/>
      <c r="IKP490" s="868"/>
      <c r="IKQ490" s="868"/>
      <c r="IKR490" s="868"/>
      <c r="IKS490" s="868"/>
      <c r="IKT490" s="868"/>
      <c r="IKU490" s="868"/>
      <c r="IKV490" s="868"/>
      <c r="IKW490" s="868"/>
      <c r="IKX490" s="868"/>
      <c r="IKY490" s="868"/>
      <c r="IKZ490" s="868"/>
      <c r="ILA490" s="868"/>
      <c r="ILB490" s="868"/>
      <c r="ILC490" s="868"/>
      <c r="ILD490" s="868"/>
      <c r="ILE490" s="868"/>
      <c r="ILF490" s="868"/>
      <c r="ILG490" s="868"/>
      <c r="ILH490" s="868"/>
      <c r="ILI490" s="868"/>
      <c r="ILJ490" s="868"/>
      <c r="ILK490" s="868"/>
      <c r="ILL490" s="868"/>
      <c r="ILM490" s="868"/>
      <c r="ILN490" s="868"/>
      <c r="ILO490" s="868"/>
      <c r="ILP490" s="868"/>
      <c r="ILQ490" s="868"/>
      <c r="ILR490" s="868"/>
      <c r="ILS490" s="868"/>
      <c r="ILT490" s="868"/>
      <c r="ILU490" s="868"/>
      <c r="ILV490" s="868"/>
      <c r="ILW490" s="868"/>
      <c r="ILX490" s="868"/>
      <c r="ILY490" s="868"/>
      <c r="ILZ490" s="868"/>
      <c r="IMA490" s="868"/>
      <c r="IMB490" s="868"/>
      <c r="IMC490" s="868"/>
      <c r="IMD490" s="868"/>
      <c r="IME490" s="868"/>
      <c r="IMF490" s="868"/>
      <c r="IMG490" s="868"/>
      <c r="IMH490" s="868"/>
      <c r="IMI490" s="868"/>
      <c r="IMJ490" s="868"/>
      <c r="IMK490" s="868"/>
      <c r="IML490" s="868"/>
      <c r="IMM490" s="868"/>
      <c r="IMN490" s="868"/>
      <c r="IMO490" s="868"/>
      <c r="IMP490" s="868"/>
      <c r="IMQ490" s="868"/>
      <c r="IMR490" s="868"/>
      <c r="IMS490" s="868"/>
      <c r="IMT490" s="868"/>
      <c r="IMU490" s="868"/>
      <c r="IMV490" s="868"/>
      <c r="IMW490" s="868"/>
      <c r="IMX490" s="868"/>
      <c r="IMY490" s="868"/>
      <c r="IMZ490" s="868"/>
      <c r="INA490" s="868"/>
      <c r="INB490" s="868"/>
      <c r="INC490" s="868"/>
      <c r="IND490" s="868"/>
      <c r="INE490" s="868"/>
      <c r="INF490" s="868"/>
      <c r="ING490" s="868"/>
      <c r="INH490" s="868"/>
      <c r="INI490" s="868"/>
      <c r="INJ490" s="868"/>
      <c r="INK490" s="868"/>
      <c r="INL490" s="868"/>
      <c r="INM490" s="868"/>
      <c r="INN490" s="868"/>
      <c r="INO490" s="868"/>
      <c r="INP490" s="868"/>
      <c r="INQ490" s="868"/>
      <c r="INR490" s="868"/>
      <c r="INS490" s="868"/>
      <c r="INT490" s="868"/>
      <c r="INU490" s="868"/>
      <c r="INV490" s="868"/>
      <c r="INW490" s="868"/>
      <c r="INX490" s="868"/>
      <c r="INY490" s="868"/>
      <c r="INZ490" s="868"/>
      <c r="IOA490" s="868"/>
      <c r="IOB490" s="868"/>
      <c r="IOC490" s="868"/>
      <c r="IOD490" s="868"/>
      <c r="IOE490" s="868"/>
      <c r="IOF490" s="868"/>
      <c r="IOG490" s="868"/>
      <c r="IOH490" s="868"/>
      <c r="IOI490" s="868"/>
      <c r="IOJ490" s="868"/>
      <c r="IOK490" s="868"/>
      <c r="IOL490" s="868"/>
      <c r="IOM490" s="868"/>
      <c r="ION490" s="868"/>
      <c r="IOO490" s="868"/>
      <c r="IOP490" s="868"/>
      <c r="IOQ490" s="868"/>
      <c r="IOR490" s="868"/>
      <c r="IOS490" s="868"/>
      <c r="IOT490" s="868"/>
      <c r="IOU490" s="868"/>
      <c r="IOV490" s="868"/>
      <c r="IOW490" s="868"/>
      <c r="IOX490" s="868"/>
      <c r="IOY490" s="868"/>
      <c r="IOZ490" s="868"/>
      <c r="IPA490" s="868"/>
      <c r="IPB490" s="868"/>
      <c r="IPC490" s="868"/>
      <c r="IPD490" s="868"/>
      <c r="IPE490" s="868"/>
      <c r="IPF490" s="868"/>
      <c r="IPG490" s="868"/>
      <c r="IPH490" s="868"/>
      <c r="IPI490" s="868"/>
      <c r="IPJ490" s="868"/>
      <c r="IPK490" s="868"/>
      <c r="IPL490" s="868"/>
      <c r="IPM490" s="868"/>
      <c r="IPN490" s="868"/>
      <c r="IPO490" s="868"/>
      <c r="IPP490" s="868"/>
      <c r="IPQ490" s="868"/>
      <c r="IPR490" s="868"/>
      <c r="IPS490" s="868"/>
      <c r="IPT490" s="868"/>
      <c r="IPU490" s="868"/>
      <c r="IPV490" s="868"/>
      <c r="IPW490" s="868"/>
      <c r="IPX490" s="868"/>
      <c r="IPY490" s="868"/>
      <c r="IPZ490" s="868"/>
      <c r="IQA490" s="868"/>
      <c r="IQB490" s="868"/>
      <c r="IQC490" s="868"/>
      <c r="IQD490" s="868"/>
      <c r="IQE490" s="868"/>
      <c r="IQF490" s="868"/>
      <c r="IQG490" s="868"/>
      <c r="IQH490" s="868"/>
      <c r="IQI490" s="868"/>
      <c r="IQJ490" s="868"/>
      <c r="IQK490" s="868"/>
      <c r="IQL490" s="868"/>
      <c r="IQM490" s="868"/>
      <c r="IQN490" s="868"/>
      <c r="IQO490" s="868"/>
      <c r="IQP490" s="868"/>
      <c r="IQQ490" s="868"/>
      <c r="IQR490" s="868"/>
      <c r="IQS490" s="868"/>
      <c r="IQT490" s="868"/>
      <c r="IQU490" s="868"/>
      <c r="IQV490" s="868"/>
      <c r="IQW490" s="868"/>
      <c r="IQX490" s="868"/>
      <c r="IQY490" s="868"/>
      <c r="IQZ490" s="868"/>
      <c r="IRA490" s="868"/>
      <c r="IRB490" s="868"/>
      <c r="IRC490" s="868"/>
      <c r="IRD490" s="868"/>
      <c r="IRE490" s="868"/>
      <c r="IRF490" s="868"/>
      <c r="IRG490" s="868"/>
      <c r="IRH490" s="868"/>
      <c r="IRI490" s="868"/>
      <c r="IRJ490" s="868"/>
      <c r="IRK490" s="868"/>
      <c r="IRL490" s="868"/>
      <c r="IRM490" s="868"/>
      <c r="IRN490" s="868"/>
      <c r="IRO490" s="868"/>
      <c r="IRP490" s="868"/>
      <c r="IRQ490" s="868"/>
      <c r="IRR490" s="868"/>
      <c r="IRS490" s="868"/>
      <c r="IRT490" s="868"/>
      <c r="IRU490" s="868"/>
      <c r="IRV490" s="868"/>
      <c r="IRW490" s="868"/>
      <c r="IRX490" s="868"/>
      <c r="IRY490" s="868"/>
      <c r="IRZ490" s="868"/>
      <c r="ISA490" s="868"/>
      <c r="ISB490" s="868"/>
      <c r="ISC490" s="868"/>
      <c r="ISD490" s="868"/>
      <c r="ISE490" s="868"/>
      <c r="ISF490" s="868"/>
      <c r="ISG490" s="868"/>
      <c r="ISH490" s="868"/>
      <c r="ISI490" s="868"/>
      <c r="ISJ490" s="868"/>
      <c r="ISK490" s="868"/>
      <c r="ISL490" s="868"/>
      <c r="ISM490" s="868"/>
      <c r="ISN490" s="868"/>
      <c r="ISO490" s="868"/>
      <c r="ISP490" s="868"/>
      <c r="ISQ490" s="868"/>
      <c r="ISR490" s="868"/>
      <c r="ISS490" s="868"/>
      <c r="IST490" s="868"/>
      <c r="ISU490" s="868"/>
      <c r="ISV490" s="868"/>
      <c r="ISW490" s="868"/>
      <c r="ISX490" s="868"/>
      <c r="ISY490" s="868"/>
      <c r="ISZ490" s="868"/>
      <c r="ITA490" s="868"/>
      <c r="ITB490" s="868"/>
      <c r="ITC490" s="868"/>
      <c r="ITD490" s="868"/>
      <c r="ITE490" s="868"/>
      <c r="ITF490" s="868"/>
      <c r="ITG490" s="868"/>
      <c r="ITH490" s="868"/>
      <c r="ITI490" s="868"/>
      <c r="ITJ490" s="868"/>
      <c r="ITK490" s="868"/>
      <c r="ITL490" s="868"/>
      <c r="ITM490" s="868"/>
      <c r="ITN490" s="868"/>
      <c r="ITO490" s="868"/>
      <c r="ITP490" s="868"/>
      <c r="ITQ490" s="868"/>
      <c r="ITR490" s="868"/>
      <c r="ITS490" s="868"/>
      <c r="ITT490" s="868"/>
      <c r="ITU490" s="868"/>
      <c r="ITV490" s="868"/>
      <c r="ITW490" s="868"/>
      <c r="ITX490" s="868"/>
      <c r="ITY490" s="868"/>
      <c r="ITZ490" s="868"/>
      <c r="IUA490" s="868"/>
      <c r="IUB490" s="868"/>
      <c r="IUC490" s="868"/>
      <c r="IUD490" s="868"/>
      <c r="IUE490" s="868"/>
      <c r="IUF490" s="868"/>
      <c r="IUG490" s="868"/>
      <c r="IUH490" s="868"/>
      <c r="IUI490" s="868"/>
      <c r="IUJ490" s="868"/>
      <c r="IUK490" s="868"/>
      <c r="IUL490" s="868"/>
      <c r="IUM490" s="868"/>
      <c r="IUN490" s="868"/>
      <c r="IUO490" s="868"/>
      <c r="IUP490" s="868"/>
      <c r="IUQ490" s="868"/>
      <c r="IUR490" s="868"/>
      <c r="IUS490" s="868"/>
      <c r="IUT490" s="868"/>
      <c r="IUU490" s="868"/>
      <c r="IUV490" s="868"/>
      <c r="IUW490" s="868"/>
      <c r="IUX490" s="868"/>
      <c r="IUY490" s="868"/>
      <c r="IUZ490" s="868"/>
      <c r="IVA490" s="868"/>
      <c r="IVB490" s="868"/>
      <c r="IVC490" s="868"/>
      <c r="IVD490" s="868"/>
      <c r="IVE490" s="868"/>
      <c r="IVF490" s="868"/>
      <c r="IVG490" s="868"/>
      <c r="IVH490" s="868"/>
      <c r="IVI490" s="868"/>
      <c r="IVJ490" s="868"/>
      <c r="IVK490" s="868"/>
      <c r="IVL490" s="868"/>
      <c r="IVM490" s="868"/>
      <c r="IVN490" s="868"/>
      <c r="IVO490" s="868"/>
      <c r="IVP490" s="868"/>
      <c r="IVQ490" s="868"/>
      <c r="IVR490" s="868"/>
      <c r="IVS490" s="868"/>
      <c r="IVT490" s="868"/>
      <c r="IVU490" s="868"/>
      <c r="IVV490" s="868"/>
      <c r="IVW490" s="868"/>
      <c r="IVX490" s="868"/>
      <c r="IVY490" s="868"/>
      <c r="IVZ490" s="868"/>
      <c r="IWA490" s="868"/>
      <c r="IWB490" s="868"/>
      <c r="IWC490" s="868"/>
      <c r="IWD490" s="868"/>
      <c r="IWE490" s="868"/>
      <c r="IWF490" s="868"/>
      <c r="IWG490" s="868"/>
      <c r="IWH490" s="868"/>
      <c r="IWI490" s="868"/>
      <c r="IWJ490" s="868"/>
      <c r="IWK490" s="868"/>
      <c r="IWL490" s="868"/>
      <c r="IWM490" s="868"/>
      <c r="IWN490" s="868"/>
      <c r="IWO490" s="868"/>
      <c r="IWP490" s="868"/>
      <c r="IWQ490" s="868"/>
      <c r="IWR490" s="868"/>
      <c r="IWS490" s="868"/>
      <c r="IWT490" s="868"/>
      <c r="IWU490" s="868"/>
      <c r="IWV490" s="868"/>
      <c r="IWW490" s="868"/>
      <c r="IWX490" s="868"/>
      <c r="IWY490" s="868"/>
      <c r="IWZ490" s="868"/>
      <c r="IXA490" s="868"/>
      <c r="IXB490" s="868"/>
      <c r="IXC490" s="868"/>
      <c r="IXD490" s="868"/>
      <c r="IXE490" s="868"/>
      <c r="IXF490" s="868"/>
      <c r="IXG490" s="868"/>
      <c r="IXH490" s="868"/>
      <c r="IXI490" s="868"/>
      <c r="IXJ490" s="868"/>
      <c r="IXK490" s="868"/>
      <c r="IXL490" s="868"/>
      <c r="IXM490" s="868"/>
      <c r="IXN490" s="868"/>
      <c r="IXO490" s="868"/>
      <c r="IXP490" s="868"/>
      <c r="IXQ490" s="868"/>
      <c r="IXR490" s="868"/>
      <c r="IXS490" s="868"/>
      <c r="IXT490" s="868"/>
      <c r="IXU490" s="868"/>
      <c r="IXV490" s="868"/>
      <c r="IXW490" s="868"/>
      <c r="IXX490" s="868"/>
      <c r="IXY490" s="868"/>
      <c r="IXZ490" s="868"/>
      <c r="IYA490" s="868"/>
      <c r="IYB490" s="868"/>
      <c r="IYC490" s="868"/>
      <c r="IYD490" s="868"/>
      <c r="IYE490" s="868"/>
      <c r="IYF490" s="868"/>
      <c r="IYG490" s="868"/>
      <c r="IYH490" s="868"/>
      <c r="IYI490" s="868"/>
      <c r="IYJ490" s="868"/>
      <c r="IYK490" s="868"/>
      <c r="IYL490" s="868"/>
      <c r="IYM490" s="868"/>
      <c r="IYN490" s="868"/>
      <c r="IYO490" s="868"/>
      <c r="IYP490" s="868"/>
      <c r="IYQ490" s="868"/>
      <c r="IYR490" s="868"/>
      <c r="IYS490" s="868"/>
      <c r="IYT490" s="868"/>
      <c r="IYU490" s="868"/>
      <c r="IYV490" s="868"/>
      <c r="IYW490" s="868"/>
      <c r="IYX490" s="868"/>
      <c r="IYY490" s="868"/>
      <c r="IYZ490" s="868"/>
      <c r="IZA490" s="868"/>
      <c r="IZB490" s="868"/>
      <c r="IZC490" s="868"/>
      <c r="IZD490" s="868"/>
      <c r="IZE490" s="868"/>
      <c r="IZF490" s="868"/>
      <c r="IZG490" s="868"/>
      <c r="IZH490" s="868"/>
      <c r="IZI490" s="868"/>
      <c r="IZJ490" s="868"/>
      <c r="IZK490" s="868"/>
      <c r="IZL490" s="868"/>
      <c r="IZM490" s="868"/>
      <c r="IZN490" s="868"/>
      <c r="IZO490" s="868"/>
      <c r="IZP490" s="868"/>
      <c r="IZQ490" s="868"/>
      <c r="IZR490" s="868"/>
      <c r="IZS490" s="868"/>
      <c r="IZT490" s="868"/>
      <c r="IZU490" s="868"/>
      <c r="IZV490" s="868"/>
      <c r="IZW490" s="868"/>
      <c r="IZX490" s="868"/>
      <c r="IZY490" s="868"/>
      <c r="IZZ490" s="868"/>
      <c r="JAA490" s="868"/>
      <c r="JAB490" s="868"/>
      <c r="JAC490" s="868"/>
      <c r="JAD490" s="868"/>
      <c r="JAE490" s="868"/>
      <c r="JAF490" s="868"/>
      <c r="JAG490" s="868"/>
      <c r="JAH490" s="868"/>
      <c r="JAI490" s="868"/>
      <c r="JAJ490" s="868"/>
      <c r="JAK490" s="868"/>
      <c r="JAL490" s="868"/>
      <c r="JAM490" s="868"/>
      <c r="JAN490" s="868"/>
      <c r="JAO490" s="868"/>
      <c r="JAP490" s="868"/>
      <c r="JAQ490" s="868"/>
      <c r="JAR490" s="868"/>
      <c r="JAS490" s="868"/>
      <c r="JAT490" s="868"/>
      <c r="JAU490" s="868"/>
      <c r="JAV490" s="868"/>
      <c r="JAW490" s="868"/>
      <c r="JAX490" s="868"/>
      <c r="JAY490" s="868"/>
      <c r="JAZ490" s="868"/>
      <c r="JBA490" s="868"/>
      <c r="JBB490" s="868"/>
      <c r="JBC490" s="868"/>
      <c r="JBD490" s="868"/>
      <c r="JBE490" s="868"/>
      <c r="JBF490" s="868"/>
      <c r="JBG490" s="868"/>
      <c r="JBH490" s="868"/>
      <c r="JBI490" s="868"/>
      <c r="JBJ490" s="868"/>
      <c r="JBK490" s="868"/>
      <c r="JBL490" s="868"/>
      <c r="JBM490" s="868"/>
      <c r="JBN490" s="868"/>
      <c r="JBO490" s="868"/>
      <c r="JBP490" s="868"/>
      <c r="JBQ490" s="868"/>
      <c r="JBR490" s="868"/>
      <c r="JBS490" s="868"/>
      <c r="JBT490" s="868"/>
      <c r="JBU490" s="868"/>
      <c r="JBV490" s="868"/>
      <c r="JBW490" s="868"/>
      <c r="JBX490" s="868"/>
      <c r="JBY490" s="868"/>
      <c r="JBZ490" s="868"/>
      <c r="JCA490" s="868"/>
      <c r="JCB490" s="868"/>
      <c r="JCC490" s="868"/>
      <c r="JCD490" s="868"/>
      <c r="JCE490" s="868"/>
      <c r="JCF490" s="868"/>
      <c r="JCG490" s="868"/>
      <c r="JCH490" s="868"/>
      <c r="JCI490" s="868"/>
      <c r="JCJ490" s="868"/>
      <c r="JCK490" s="868"/>
      <c r="JCL490" s="868"/>
      <c r="JCM490" s="868"/>
      <c r="JCN490" s="868"/>
      <c r="JCO490" s="868"/>
      <c r="JCP490" s="868"/>
      <c r="JCQ490" s="868"/>
      <c r="JCR490" s="868"/>
      <c r="JCS490" s="868"/>
      <c r="JCT490" s="868"/>
      <c r="JCU490" s="868"/>
      <c r="JCV490" s="868"/>
      <c r="JCW490" s="868"/>
      <c r="JCX490" s="868"/>
      <c r="JCY490" s="868"/>
      <c r="JCZ490" s="868"/>
      <c r="JDA490" s="868"/>
      <c r="JDB490" s="868"/>
      <c r="JDC490" s="868"/>
      <c r="JDD490" s="868"/>
      <c r="JDE490" s="868"/>
      <c r="JDF490" s="868"/>
      <c r="JDG490" s="868"/>
      <c r="JDH490" s="868"/>
      <c r="JDI490" s="868"/>
      <c r="JDJ490" s="868"/>
      <c r="JDK490" s="868"/>
      <c r="JDL490" s="868"/>
      <c r="JDM490" s="868"/>
      <c r="JDN490" s="868"/>
      <c r="JDO490" s="868"/>
      <c r="JDP490" s="868"/>
      <c r="JDQ490" s="868"/>
      <c r="JDR490" s="868"/>
      <c r="JDS490" s="868"/>
      <c r="JDT490" s="868"/>
      <c r="JDU490" s="868"/>
      <c r="JDV490" s="868"/>
      <c r="JDW490" s="868"/>
      <c r="JDX490" s="868"/>
      <c r="JDY490" s="868"/>
      <c r="JDZ490" s="868"/>
      <c r="JEA490" s="868"/>
      <c r="JEB490" s="868"/>
      <c r="JEC490" s="868"/>
      <c r="JED490" s="868"/>
      <c r="JEE490" s="868"/>
      <c r="JEF490" s="868"/>
      <c r="JEG490" s="868"/>
      <c r="JEH490" s="868"/>
      <c r="JEI490" s="868"/>
      <c r="JEJ490" s="868"/>
      <c r="JEK490" s="868"/>
      <c r="JEL490" s="868"/>
      <c r="JEM490" s="868"/>
      <c r="JEN490" s="868"/>
      <c r="JEO490" s="868"/>
      <c r="JEP490" s="868"/>
      <c r="JEQ490" s="868"/>
      <c r="JER490" s="868"/>
      <c r="JES490" s="868"/>
      <c r="JET490" s="868"/>
      <c r="JEU490" s="868"/>
      <c r="JEV490" s="868"/>
      <c r="JEW490" s="868"/>
      <c r="JEX490" s="868"/>
      <c r="JEY490" s="868"/>
      <c r="JEZ490" s="868"/>
      <c r="JFA490" s="868"/>
      <c r="JFB490" s="868"/>
      <c r="JFC490" s="868"/>
      <c r="JFD490" s="868"/>
      <c r="JFE490" s="868"/>
      <c r="JFF490" s="868"/>
      <c r="JFG490" s="868"/>
      <c r="JFH490" s="868"/>
      <c r="JFI490" s="868"/>
      <c r="JFJ490" s="868"/>
      <c r="JFK490" s="868"/>
      <c r="JFL490" s="868"/>
      <c r="JFM490" s="868"/>
      <c r="JFN490" s="868"/>
      <c r="JFO490" s="868"/>
      <c r="JFP490" s="868"/>
      <c r="JFQ490" s="868"/>
      <c r="JFR490" s="868"/>
      <c r="JFS490" s="868"/>
      <c r="JFT490" s="868"/>
      <c r="JFU490" s="868"/>
      <c r="JFV490" s="868"/>
      <c r="JFW490" s="868"/>
      <c r="JFX490" s="868"/>
      <c r="JFY490" s="868"/>
      <c r="JFZ490" s="868"/>
      <c r="JGA490" s="868"/>
      <c r="JGB490" s="868"/>
      <c r="JGC490" s="868"/>
      <c r="JGD490" s="868"/>
      <c r="JGE490" s="868"/>
      <c r="JGF490" s="868"/>
      <c r="JGG490" s="868"/>
      <c r="JGH490" s="868"/>
      <c r="JGI490" s="868"/>
      <c r="JGJ490" s="868"/>
      <c r="JGK490" s="868"/>
      <c r="JGL490" s="868"/>
      <c r="JGM490" s="868"/>
      <c r="JGN490" s="868"/>
      <c r="JGO490" s="868"/>
      <c r="JGP490" s="868"/>
      <c r="JGQ490" s="868"/>
      <c r="JGR490" s="868"/>
      <c r="JGS490" s="868"/>
      <c r="JGT490" s="868"/>
      <c r="JGU490" s="868"/>
      <c r="JGV490" s="868"/>
      <c r="JGW490" s="868"/>
      <c r="JGX490" s="868"/>
      <c r="JGY490" s="868"/>
      <c r="JGZ490" s="868"/>
      <c r="JHA490" s="868"/>
      <c r="JHB490" s="868"/>
      <c r="JHC490" s="868"/>
      <c r="JHD490" s="868"/>
      <c r="JHE490" s="868"/>
      <c r="JHF490" s="868"/>
      <c r="JHG490" s="868"/>
      <c r="JHH490" s="868"/>
      <c r="JHI490" s="868"/>
      <c r="JHJ490" s="868"/>
      <c r="JHK490" s="868"/>
      <c r="JHL490" s="868"/>
      <c r="JHM490" s="868"/>
      <c r="JHN490" s="868"/>
      <c r="JHO490" s="868"/>
      <c r="JHP490" s="868"/>
      <c r="JHQ490" s="868"/>
      <c r="JHR490" s="868"/>
      <c r="JHS490" s="868"/>
      <c r="JHT490" s="868"/>
      <c r="JHU490" s="868"/>
      <c r="JHV490" s="868"/>
      <c r="JHW490" s="868"/>
      <c r="JHX490" s="868"/>
      <c r="JHY490" s="868"/>
      <c r="JHZ490" s="868"/>
      <c r="JIA490" s="868"/>
      <c r="JIB490" s="868"/>
      <c r="JIC490" s="868"/>
      <c r="JID490" s="868"/>
      <c r="JIE490" s="868"/>
      <c r="JIF490" s="868"/>
      <c r="JIG490" s="868"/>
      <c r="JIH490" s="868"/>
      <c r="JII490" s="868"/>
      <c r="JIJ490" s="868"/>
      <c r="JIK490" s="868"/>
      <c r="JIL490" s="868"/>
      <c r="JIM490" s="868"/>
      <c r="JIN490" s="868"/>
      <c r="JIO490" s="868"/>
      <c r="JIP490" s="868"/>
      <c r="JIQ490" s="868"/>
      <c r="JIR490" s="868"/>
      <c r="JIS490" s="868"/>
      <c r="JIT490" s="868"/>
      <c r="JIU490" s="868"/>
      <c r="JIV490" s="868"/>
      <c r="JIW490" s="868"/>
      <c r="JIX490" s="868"/>
      <c r="JIY490" s="868"/>
      <c r="JIZ490" s="868"/>
      <c r="JJA490" s="868"/>
      <c r="JJB490" s="868"/>
      <c r="JJC490" s="868"/>
      <c r="JJD490" s="868"/>
      <c r="JJE490" s="868"/>
      <c r="JJF490" s="868"/>
      <c r="JJG490" s="868"/>
      <c r="JJH490" s="868"/>
      <c r="JJI490" s="868"/>
      <c r="JJJ490" s="868"/>
      <c r="JJK490" s="868"/>
      <c r="JJL490" s="868"/>
      <c r="JJM490" s="868"/>
      <c r="JJN490" s="868"/>
      <c r="JJO490" s="868"/>
      <c r="JJP490" s="868"/>
      <c r="JJQ490" s="868"/>
      <c r="JJR490" s="868"/>
      <c r="JJS490" s="868"/>
      <c r="JJT490" s="868"/>
      <c r="JJU490" s="868"/>
      <c r="JJV490" s="868"/>
      <c r="JJW490" s="868"/>
      <c r="JJX490" s="868"/>
      <c r="JJY490" s="868"/>
      <c r="JJZ490" s="868"/>
      <c r="JKA490" s="868"/>
      <c r="JKB490" s="868"/>
      <c r="JKC490" s="868"/>
      <c r="JKD490" s="868"/>
      <c r="JKE490" s="868"/>
      <c r="JKF490" s="868"/>
      <c r="JKG490" s="868"/>
      <c r="JKH490" s="868"/>
      <c r="JKI490" s="868"/>
      <c r="JKJ490" s="868"/>
      <c r="JKK490" s="868"/>
      <c r="JKL490" s="868"/>
      <c r="JKM490" s="868"/>
      <c r="JKN490" s="868"/>
      <c r="JKO490" s="868"/>
      <c r="JKP490" s="868"/>
      <c r="JKQ490" s="868"/>
      <c r="JKR490" s="868"/>
      <c r="JKS490" s="868"/>
      <c r="JKT490" s="868"/>
      <c r="JKU490" s="868"/>
      <c r="JKV490" s="868"/>
      <c r="JKW490" s="868"/>
      <c r="JKX490" s="868"/>
      <c r="JKY490" s="868"/>
      <c r="JKZ490" s="868"/>
      <c r="JLA490" s="868"/>
      <c r="JLB490" s="868"/>
      <c r="JLC490" s="868"/>
      <c r="JLD490" s="868"/>
      <c r="JLE490" s="868"/>
      <c r="JLF490" s="868"/>
      <c r="JLG490" s="868"/>
      <c r="JLH490" s="868"/>
      <c r="JLI490" s="868"/>
      <c r="JLJ490" s="868"/>
      <c r="JLK490" s="868"/>
      <c r="JLL490" s="868"/>
      <c r="JLM490" s="868"/>
      <c r="JLN490" s="868"/>
      <c r="JLO490" s="868"/>
      <c r="JLP490" s="868"/>
      <c r="JLQ490" s="868"/>
      <c r="JLR490" s="868"/>
      <c r="JLS490" s="868"/>
      <c r="JLT490" s="868"/>
      <c r="JLU490" s="868"/>
      <c r="JLV490" s="868"/>
      <c r="JLW490" s="868"/>
      <c r="JLX490" s="868"/>
      <c r="JLY490" s="868"/>
      <c r="JLZ490" s="868"/>
      <c r="JMA490" s="868"/>
      <c r="JMB490" s="868"/>
      <c r="JMC490" s="868"/>
      <c r="JMD490" s="868"/>
      <c r="JME490" s="868"/>
      <c r="JMF490" s="868"/>
      <c r="JMG490" s="868"/>
      <c r="JMH490" s="868"/>
      <c r="JMI490" s="868"/>
      <c r="JMJ490" s="868"/>
      <c r="JMK490" s="868"/>
      <c r="JML490" s="868"/>
      <c r="JMM490" s="868"/>
      <c r="JMN490" s="868"/>
      <c r="JMO490" s="868"/>
      <c r="JMP490" s="868"/>
      <c r="JMQ490" s="868"/>
      <c r="JMR490" s="868"/>
      <c r="JMS490" s="868"/>
      <c r="JMT490" s="868"/>
      <c r="JMU490" s="868"/>
      <c r="JMV490" s="868"/>
      <c r="JMW490" s="868"/>
      <c r="JMX490" s="868"/>
      <c r="JMY490" s="868"/>
      <c r="JMZ490" s="868"/>
      <c r="JNA490" s="868"/>
      <c r="JNB490" s="868"/>
      <c r="JNC490" s="868"/>
      <c r="JND490" s="868"/>
      <c r="JNE490" s="868"/>
      <c r="JNF490" s="868"/>
      <c r="JNG490" s="868"/>
      <c r="JNH490" s="868"/>
      <c r="JNI490" s="868"/>
      <c r="JNJ490" s="868"/>
      <c r="JNK490" s="868"/>
      <c r="JNL490" s="868"/>
      <c r="JNM490" s="868"/>
      <c r="JNN490" s="868"/>
      <c r="JNO490" s="868"/>
      <c r="JNP490" s="868"/>
      <c r="JNQ490" s="868"/>
      <c r="JNR490" s="868"/>
      <c r="JNS490" s="868"/>
      <c r="JNT490" s="868"/>
      <c r="JNU490" s="868"/>
      <c r="JNV490" s="868"/>
      <c r="JNW490" s="868"/>
      <c r="JNX490" s="868"/>
      <c r="JNY490" s="868"/>
      <c r="JNZ490" s="868"/>
      <c r="JOA490" s="868"/>
      <c r="JOB490" s="868"/>
      <c r="JOC490" s="868"/>
      <c r="JOD490" s="868"/>
      <c r="JOE490" s="868"/>
      <c r="JOF490" s="868"/>
      <c r="JOG490" s="868"/>
      <c r="JOH490" s="868"/>
      <c r="JOI490" s="868"/>
      <c r="JOJ490" s="868"/>
      <c r="JOK490" s="868"/>
      <c r="JOL490" s="868"/>
      <c r="JOM490" s="868"/>
      <c r="JON490" s="868"/>
      <c r="JOO490" s="868"/>
      <c r="JOP490" s="868"/>
      <c r="JOQ490" s="868"/>
      <c r="JOR490" s="868"/>
      <c r="JOS490" s="868"/>
      <c r="JOT490" s="868"/>
      <c r="JOU490" s="868"/>
      <c r="JOV490" s="868"/>
      <c r="JOW490" s="868"/>
      <c r="JOX490" s="868"/>
      <c r="JOY490" s="868"/>
      <c r="JOZ490" s="868"/>
      <c r="JPA490" s="868"/>
      <c r="JPB490" s="868"/>
      <c r="JPC490" s="868"/>
      <c r="JPD490" s="868"/>
      <c r="JPE490" s="868"/>
      <c r="JPF490" s="868"/>
      <c r="JPG490" s="868"/>
      <c r="JPH490" s="868"/>
      <c r="JPI490" s="868"/>
      <c r="JPJ490" s="868"/>
      <c r="JPK490" s="868"/>
      <c r="JPL490" s="868"/>
      <c r="JPM490" s="868"/>
      <c r="JPN490" s="868"/>
      <c r="JPO490" s="868"/>
      <c r="JPP490" s="868"/>
      <c r="JPQ490" s="868"/>
      <c r="JPR490" s="868"/>
      <c r="JPS490" s="868"/>
      <c r="JPT490" s="868"/>
      <c r="JPU490" s="868"/>
      <c r="JPV490" s="868"/>
      <c r="JPW490" s="868"/>
      <c r="JPX490" s="868"/>
      <c r="JPY490" s="868"/>
      <c r="JPZ490" s="868"/>
      <c r="JQA490" s="868"/>
      <c r="JQB490" s="868"/>
      <c r="JQC490" s="868"/>
      <c r="JQD490" s="868"/>
      <c r="JQE490" s="868"/>
      <c r="JQF490" s="868"/>
      <c r="JQG490" s="868"/>
      <c r="JQH490" s="868"/>
      <c r="JQI490" s="868"/>
      <c r="JQJ490" s="868"/>
      <c r="JQK490" s="868"/>
      <c r="JQL490" s="868"/>
      <c r="JQM490" s="868"/>
      <c r="JQN490" s="868"/>
      <c r="JQO490" s="868"/>
      <c r="JQP490" s="868"/>
      <c r="JQQ490" s="868"/>
      <c r="JQR490" s="868"/>
      <c r="JQS490" s="868"/>
      <c r="JQT490" s="868"/>
      <c r="JQU490" s="868"/>
      <c r="JQV490" s="868"/>
      <c r="JQW490" s="868"/>
      <c r="JQX490" s="868"/>
      <c r="JQY490" s="868"/>
      <c r="JQZ490" s="868"/>
      <c r="JRA490" s="868"/>
      <c r="JRB490" s="868"/>
      <c r="JRC490" s="868"/>
      <c r="JRD490" s="868"/>
      <c r="JRE490" s="868"/>
      <c r="JRF490" s="868"/>
      <c r="JRG490" s="868"/>
      <c r="JRH490" s="868"/>
      <c r="JRI490" s="868"/>
      <c r="JRJ490" s="868"/>
      <c r="JRK490" s="868"/>
      <c r="JRL490" s="868"/>
      <c r="JRM490" s="868"/>
      <c r="JRN490" s="868"/>
      <c r="JRO490" s="868"/>
      <c r="JRP490" s="868"/>
      <c r="JRQ490" s="868"/>
      <c r="JRR490" s="868"/>
      <c r="JRS490" s="868"/>
      <c r="JRT490" s="868"/>
      <c r="JRU490" s="868"/>
      <c r="JRV490" s="868"/>
      <c r="JRW490" s="868"/>
      <c r="JRX490" s="868"/>
      <c r="JRY490" s="868"/>
      <c r="JRZ490" s="868"/>
      <c r="JSA490" s="868"/>
      <c r="JSB490" s="868"/>
      <c r="JSC490" s="868"/>
      <c r="JSD490" s="868"/>
      <c r="JSE490" s="868"/>
      <c r="JSF490" s="868"/>
      <c r="JSG490" s="868"/>
      <c r="JSH490" s="868"/>
      <c r="JSI490" s="868"/>
      <c r="JSJ490" s="868"/>
      <c r="JSK490" s="868"/>
      <c r="JSL490" s="868"/>
      <c r="JSM490" s="868"/>
      <c r="JSN490" s="868"/>
      <c r="JSO490" s="868"/>
      <c r="JSP490" s="868"/>
      <c r="JSQ490" s="868"/>
      <c r="JSR490" s="868"/>
      <c r="JSS490" s="868"/>
      <c r="JST490" s="868"/>
      <c r="JSU490" s="868"/>
      <c r="JSV490" s="868"/>
      <c r="JSW490" s="868"/>
      <c r="JSX490" s="868"/>
      <c r="JSY490" s="868"/>
      <c r="JSZ490" s="868"/>
      <c r="JTA490" s="868"/>
      <c r="JTB490" s="868"/>
      <c r="JTC490" s="868"/>
      <c r="JTD490" s="868"/>
      <c r="JTE490" s="868"/>
      <c r="JTF490" s="868"/>
      <c r="JTG490" s="868"/>
      <c r="JTH490" s="868"/>
      <c r="JTI490" s="868"/>
      <c r="JTJ490" s="868"/>
      <c r="JTK490" s="868"/>
      <c r="JTL490" s="868"/>
      <c r="JTM490" s="868"/>
      <c r="JTN490" s="868"/>
      <c r="JTO490" s="868"/>
      <c r="JTP490" s="868"/>
      <c r="JTQ490" s="868"/>
      <c r="JTR490" s="868"/>
      <c r="JTS490" s="868"/>
      <c r="JTT490" s="868"/>
      <c r="JTU490" s="868"/>
      <c r="JTV490" s="868"/>
      <c r="JTW490" s="868"/>
      <c r="JTX490" s="868"/>
      <c r="JTY490" s="868"/>
      <c r="JTZ490" s="868"/>
      <c r="JUA490" s="868"/>
      <c r="JUB490" s="868"/>
      <c r="JUC490" s="868"/>
      <c r="JUD490" s="868"/>
      <c r="JUE490" s="868"/>
      <c r="JUF490" s="868"/>
      <c r="JUG490" s="868"/>
      <c r="JUH490" s="868"/>
      <c r="JUI490" s="868"/>
      <c r="JUJ490" s="868"/>
      <c r="JUK490" s="868"/>
      <c r="JUL490" s="868"/>
      <c r="JUM490" s="868"/>
      <c r="JUN490" s="868"/>
      <c r="JUO490" s="868"/>
      <c r="JUP490" s="868"/>
      <c r="JUQ490" s="868"/>
      <c r="JUR490" s="868"/>
      <c r="JUS490" s="868"/>
      <c r="JUT490" s="868"/>
      <c r="JUU490" s="868"/>
      <c r="JUV490" s="868"/>
      <c r="JUW490" s="868"/>
      <c r="JUX490" s="868"/>
      <c r="JUY490" s="868"/>
      <c r="JUZ490" s="868"/>
      <c r="JVA490" s="868"/>
      <c r="JVB490" s="868"/>
      <c r="JVC490" s="868"/>
      <c r="JVD490" s="868"/>
      <c r="JVE490" s="868"/>
      <c r="JVF490" s="868"/>
      <c r="JVG490" s="868"/>
      <c r="JVH490" s="868"/>
      <c r="JVI490" s="868"/>
      <c r="JVJ490" s="868"/>
      <c r="JVK490" s="868"/>
      <c r="JVL490" s="868"/>
      <c r="JVM490" s="868"/>
      <c r="JVN490" s="868"/>
      <c r="JVO490" s="868"/>
      <c r="JVP490" s="868"/>
      <c r="JVQ490" s="868"/>
      <c r="JVR490" s="868"/>
      <c r="JVS490" s="868"/>
      <c r="JVT490" s="868"/>
      <c r="JVU490" s="868"/>
      <c r="JVV490" s="868"/>
      <c r="JVW490" s="868"/>
      <c r="JVX490" s="868"/>
      <c r="JVY490" s="868"/>
      <c r="JVZ490" s="868"/>
      <c r="JWA490" s="868"/>
      <c r="JWB490" s="868"/>
      <c r="JWC490" s="868"/>
      <c r="JWD490" s="868"/>
      <c r="JWE490" s="868"/>
      <c r="JWF490" s="868"/>
      <c r="JWG490" s="868"/>
      <c r="JWH490" s="868"/>
      <c r="JWI490" s="868"/>
      <c r="JWJ490" s="868"/>
      <c r="JWK490" s="868"/>
      <c r="JWL490" s="868"/>
      <c r="JWM490" s="868"/>
      <c r="JWN490" s="868"/>
      <c r="JWO490" s="868"/>
      <c r="JWP490" s="868"/>
      <c r="JWQ490" s="868"/>
      <c r="JWR490" s="868"/>
      <c r="JWS490" s="868"/>
      <c r="JWT490" s="868"/>
      <c r="JWU490" s="868"/>
      <c r="JWV490" s="868"/>
      <c r="JWW490" s="868"/>
      <c r="JWX490" s="868"/>
      <c r="JWY490" s="868"/>
      <c r="JWZ490" s="868"/>
      <c r="JXA490" s="868"/>
      <c r="JXB490" s="868"/>
      <c r="JXC490" s="868"/>
      <c r="JXD490" s="868"/>
      <c r="JXE490" s="868"/>
      <c r="JXF490" s="868"/>
      <c r="JXG490" s="868"/>
      <c r="JXH490" s="868"/>
      <c r="JXI490" s="868"/>
      <c r="JXJ490" s="868"/>
      <c r="JXK490" s="868"/>
      <c r="JXL490" s="868"/>
      <c r="JXM490" s="868"/>
      <c r="JXN490" s="868"/>
      <c r="JXO490" s="868"/>
      <c r="JXP490" s="868"/>
      <c r="JXQ490" s="868"/>
      <c r="JXR490" s="868"/>
      <c r="JXS490" s="868"/>
      <c r="JXT490" s="868"/>
      <c r="JXU490" s="868"/>
      <c r="JXV490" s="868"/>
      <c r="JXW490" s="868"/>
      <c r="JXX490" s="868"/>
      <c r="JXY490" s="868"/>
      <c r="JXZ490" s="868"/>
      <c r="JYA490" s="868"/>
      <c r="JYB490" s="868"/>
      <c r="JYC490" s="868"/>
      <c r="JYD490" s="868"/>
      <c r="JYE490" s="868"/>
      <c r="JYF490" s="868"/>
      <c r="JYG490" s="868"/>
      <c r="JYH490" s="868"/>
      <c r="JYI490" s="868"/>
      <c r="JYJ490" s="868"/>
      <c r="JYK490" s="868"/>
      <c r="JYL490" s="868"/>
      <c r="JYM490" s="868"/>
      <c r="JYN490" s="868"/>
      <c r="JYO490" s="868"/>
      <c r="JYP490" s="868"/>
      <c r="JYQ490" s="868"/>
      <c r="JYR490" s="868"/>
      <c r="JYS490" s="868"/>
      <c r="JYT490" s="868"/>
      <c r="JYU490" s="868"/>
      <c r="JYV490" s="868"/>
      <c r="JYW490" s="868"/>
      <c r="JYX490" s="868"/>
      <c r="JYY490" s="868"/>
      <c r="JYZ490" s="868"/>
      <c r="JZA490" s="868"/>
      <c r="JZB490" s="868"/>
      <c r="JZC490" s="868"/>
      <c r="JZD490" s="868"/>
      <c r="JZE490" s="868"/>
      <c r="JZF490" s="868"/>
      <c r="JZG490" s="868"/>
      <c r="JZH490" s="868"/>
      <c r="JZI490" s="868"/>
      <c r="JZJ490" s="868"/>
      <c r="JZK490" s="868"/>
      <c r="JZL490" s="868"/>
      <c r="JZM490" s="868"/>
      <c r="JZN490" s="868"/>
      <c r="JZO490" s="868"/>
      <c r="JZP490" s="868"/>
      <c r="JZQ490" s="868"/>
      <c r="JZR490" s="868"/>
      <c r="JZS490" s="868"/>
      <c r="JZT490" s="868"/>
      <c r="JZU490" s="868"/>
      <c r="JZV490" s="868"/>
      <c r="JZW490" s="868"/>
      <c r="JZX490" s="868"/>
      <c r="JZY490" s="868"/>
      <c r="JZZ490" s="868"/>
      <c r="KAA490" s="868"/>
      <c r="KAB490" s="868"/>
      <c r="KAC490" s="868"/>
      <c r="KAD490" s="868"/>
      <c r="KAE490" s="868"/>
      <c r="KAF490" s="868"/>
      <c r="KAG490" s="868"/>
      <c r="KAH490" s="868"/>
      <c r="KAI490" s="868"/>
      <c r="KAJ490" s="868"/>
      <c r="KAK490" s="868"/>
      <c r="KAL490" s="868"/>
      <c r="KAM490" s="868"/>
      <c r="KAN490" s="868"/>
      <c r="KAO490" s="868"/>
      <c r="KAP490" s="868"/>
      <c r="KAQ490" s="868"/>
      <c r="KAR490" s="868"/>
      <c r="KAS490" s="868"/>
      <c r="KAT490" s="868"/>
      <c r="KAU490" s="868"/>
      <c r="KAV490" s="868"/>
      <c r="KAW490" s="868"/>
      <c r="KAX490" s="868"/>
      <c r="KAY490" s="868"/>
      <c r="KAZ490" s="868"/>
      <c r="KBA490" s="868"/>
      <c r="KBB490" s="868"/>
      <c r="KBC490" s="868"/>
      <c r="KBD490" s="868"/>
      <c r="KBE490" s="868"/>
      <c r="KBF490" s="868"/>
      <c r="KBG490" s="868"/>
      <c r="KBH490" s="868"/>
      <c r="KBI490" s="868"/>
      <c r="KBJ490" s="868"/>
      <c r="KBK490" s="868"/>
      <c r="KBL490" s="868"/>
      <c r="KBM490" s="868"/>
      <c r="KBN490" s="868"/>
      <c r="KBO490" s="868"/>
      <c r="KBP490" s="868"/>
      <c r="KBQ490" s="868"/>
      <c r="KBR490" s="868"/>
      <c r="KBS490" s="868"/>
      <c r="KBT490" s="868"/>
      <c r="KBU490" s="868"/>
      <c r="KBV490" s="868"/>
      <c r="KBW490" s="868"/>
      <c r="KBX490" s="868"/>
      <c r="KBY490" s="868"/>
      <c r="KBZ490" s="868"/>
      <c r="KCA490" s="868"/>
      <c r="KCB490" s="868"/>
      <c r="KCC490" s="868"/>
      <c r="KCD490" s="868"/>
      <c r="KCE490" s="868"/>
      <c r="KCF490" s="868"/>
      <c r="KCG490" s="868"/>
      <c r="KCH490" s="868"/>
      <c r="KCI490" s="868"/>
      <c r="KCJ490" s="868"/>
      <c r="KCK490" s="868"/>
      <c r="KCL490" s="868"/>
      <c r="KCM490" s="868"/>
      <c r="KCN490" s="868"/>
      <c r="KCO490" s="868"/>
      <c r="KCP490" s="868"/>
      <c r="KCQ490" s="868"/>
      <c r="KCR490" s="868"/>
      <c r="KCS490" s="868"/>
      <c r="KCT490" s="868"/>
      <c r="KCU490" s="868"/>
      <c r="KCV490" s="868"/>
      <c r="KCW490" s="868"/>
      <c r="KCX490" s="868"/>
      <c r="KCY490" s="868"/>
      <c r="KCZ490" s="868"/>
      <c r="KDA490" s="868"/>
      <c r="KDB490" s="868"/>
      <c r="KDC490" s="868"/>
      <c r="KDD490" s="868"/>
      <c r="KDE490" s="868"/>
      <c r="KDF490" s="868"/>
      <c r="KDG490" s="868"/>
      <c r="KDH490" s="868"/>
      <c r="KDI490" s="868"/>
      <c r="KDJ490" s="868"/>
      <c r="KDK490" s="868"/>
      <c r="KDL490" s="868"/>
      <c r="KDM490" s="868"/>
      <c r="KDN490" s="868"/>
      <c r="KDO490" s="868"/>
      <c r="KDP490" s="868"/>
      <c r="KDQ490" s="868"/>
      <c r="KDR490" s="868"/>
      <c r="KDS490" s="868"/>
      <c r="KDT490" s="868"/>
      <c r="KDU490" s="868"/>
      <c r="KDV490" s="868"/>
      <c r="KDW490" s="868"/>
      <c r="KDX490" s="868"/>
      <c r="KDY490" s="868"/>
      <c r="KDZ490" s="868"/>
      <c r="KEA490" s="868"/>
      <c r="KEB490" s="868"/>
      <c r="KEC490" s="868"/>
      <c r="KED490" s="868"/>
      <c r="KEE490" s="868"/>
      <c r="KEF490" s="868"/>
      <c r="KEG490" s="868"/>
      <c r="KEH490" s="868"/>
      <c r="KEI490" s="868"/>
      <c r="KEJ490" s="868"/>
      <c r="KEK490" s="868"/>
      <c r="KEL490" s="868"/>
      <c r="KEM490" s="868"/>
      <c r="KEN490" s="868"/>
      <c r="KEO490" s="868"/>
      <c r="KEP490" s="868"/>
      <c r="KEQ490" s="868"/>
      <c r="KER490" s="868"/>
      <c r="KES490" s="868"/>
      <c r="KET490" s="868"/>
      <c r="KEU490" s="868"/>
      <c r="KEV490" s="868"/>
      <c r="KEW490" s="868"/>
      <c r="KEX490" s="868"/>
      <c r="KEY490" s="868"/>
      <c r="KEZ490" s="868"/>
      <c r="KFA490" s="868"/>
      <c r="KFB490" s="868"/>
      <c r="KFC490" s="868"/>
      <c r="KFD490" s="868"/>
      <c r="KFE490" s="868"/>
      <c r="KFF490" s="868"/>
      <c r="KFG490" s="868"/>
      <c r="KFH490" s="868"/>
      <c r="KFI490" s="868"/>
      <c r="KFJ490" s="868"/>
      <c r="KFK490" s="868"/>
      <c r="KFL490" s="868"/>
      <c r="KFM490" s="868"/>
      <c r="KFN490" s="868"/>
      <c r="KFO490" s="868"/>
      <c r="KFP490" s="868"/>
      <c r="KFQ490" s="868"/>
      <c r="KFR490" s="868"/>
      <c r="KFS490" s="868"/>
      <c r="KFT490" s="868"/>
      <c r="KFU490" s="868"/>
      <c r="KFV490" s="868"/>
      <c r="KFW490" s="868"/>
      <c r="KFX490" s="868"/>
      <c r="KFY490" s="868"/>
      <c r="KFZ490" s="868"/>
      <c r="KGA490" s="868"/>
      <c r="KGB490" s="868"/>
      <c r="KGC490" s="868"/>
      <c r="KGD490" s="868"/>
      <c r="KGE490" s="868"/>
      <c r="KGF490" s="868"/>
      <c r="KGG490" s="868"/>
      <c r="KGH490" s="868"/>
      <c r="KGI490" s="868"/>
      <c r="KGJ490" s="868"/>
      <c r="KGK490" s="868"/>
      <c r="KGL490" s="868"/>
      <c r="KGM490" s="868"/>
      <c r="KGN490" s="868"/>
      <c r="KGO490" s="868"/>
      <c r="KGP490" s="868"/>
      <c r="KGQ490" s="868"/>
      <c r="KGR490" s="868"/>
      <c r="KGS490" s="868"/>
      <c r="KGT490" s="868"/>
      <c r="KGU490" s="868"/>
      <c r="KGV490" s="868"/>
      <c r="KGW490" s="868"/>
      <c r="KGX490" s="868"/>
      <c r="KGY490" s="868"/>
      <c r="KGZ490" s="868"/>
      <c r="KHA490" s="868"/>
      <c r="KHB490" s="868"/>
      <c r="KHC490" s="868"/>
      <c r="KHD490" s="868"/>
      <c r="KHE490" s="868"/>
      <c r="KHF490" s="868"/>
      <c r="KHG490" s="868"/>
      <c r="KHH490" s="868"/>
      <c r="KHI490" s="868"/>
      <c r="KHJ490" s="868"/>
      <c r="KHK490" s="868"/>
      <c r="KHL490" s="868"/>
      <c r="KHM490" s="868"/>
      <c r="KHN490" s="868"/>
      <c r="KHO490" s="868"/>
      <c r="KHP490" s="868"/>
      <c r="KHQ490" s="868"/>
      <c r="KHR490" s="868"/>
      <c r="KHS490" s="868"/>
      <c r="KHT490" s="868"/>
      <c r="KHU490" s="868"/>
      <c r="KHV490" s="868"/>
      <c r="KHW490" s="868"/>
      <c r="KHX490" s="868"/>
      <c r="KHY490" s="868"/>
      <c r="KHZ490" s="868"/>
      <c r="KIA490" s="868"/>
      <c r="KIB490" s="868"/>
      <c r="KIC490" s="868"/>
      <c r="KID490" s="868"/>
      <c r="KIE490" s="868"/>
      <c r="KIF490" s="868"/>
      <c r="KIG490" s="868"/>
      <c r="KIH490" s="868"/>
      <c r="KII490" s="868"/>
      <c r="KIJ490" s="868"/>
      <c r="KIK490" s="868"/>
      <c r="KIL490" s="868"/>
      <c r="KIM490" s="868"/>
      <c r="KIN490" s="868"/>
      <c r="KIO490" s="868"/>
      <c r="KIP490" s="868"/>
      <c r="KIQ490" s="868"/>
      <c r="KIR490" s="868"/>
      <c r="KIS490" s="868"/>
      <c r="KIT490" s="868"/>
      <c r="KIU490" s="868"/>
      <c r="KIV490" s="868"/>
      <c r="KIW490" s="868"/>
      <c r="KIX490" s="868"/>
      <c r="KIY490" s="868"/>
      <c r="KIZ490" s="868"/>
      <c r="KJA490" s="868"/>
      <c r="KJB490" s="868"/>
      <c r="KJC490" s="868"/>
      <c r="KJD490" s="868"/>
      <c r="KJE490" s="868"/>
      <c r="KJF490" s="868"/>
      <c r="KJG490" s="868"/>
      <c r="KJH490" s="868"/>
      <c r="KJI490" s="868"/>
      <c r="KJJ490" s="868"/>
      <c r="KJK490" s="868"/>
      <c r="KJL490" s="868"/>
      <c r="KJM490" s="868"/>
      <c r="KJN490" s="868"/>
      <c r="KJO490" s="868"/>
      <c r="KJP490" s="868"/>
      <c r="KJQ490" s="868"/>
      <c r="KJR490" s="868"/>
      <c r="KJS490" s="868"/>
      <c r="KJT490" s="868"/>
      <c r="KJU490" s="868"/>
      <c r="KJV490" s="868"/>
      <c r="KJW490" s="868"/>
      <c r="KJX490" s="868"/>
      <c r="KJY490" s="868"/>
      <c r="KJZ490" s="868"/>
      <c r="KKA490" s="868"/>
      <c r="KKB490" s="868"/>
      <c r="KKC490" s="868"/>
      <c r="KKD490" s="868"/>
      <c r="KKE490" s="868"/>
      <c r="KKF490" s="868"/>
      <c r="KKG490" s="868"/>
      <c r="KKH490" s="868"/>
      <c r="KKI490" s="868"/>
      <c r="KKJ490" s="868"/>
      <c r="KKK490" s="868"/>
      <c r="KKL490" s="868"/>
      <c r="KKM490" s="868"/>
      <c r="KKN490" s="868"/>
      <c r="KKO490" s="868"/>
      <c r="KKP490" s="868"/>
      <c r="KKQ490" s="868"/>
      <c r="KKR490" s="868"/>
      <c r="KKS490" s="868"/>
      <c r="KKT490" s="868"/>
      <c r="KKU490" s="868"/>
      <c r="KKV490" s="868"/>
      <c r="KKW490" s="868"/>
      <c r="KKX490" s="868"/>
      <c r="KKY490" s="868"/>
      <c r="KKZ490" s="868"/>
      <c r="KLA490" s="868"/>
      <c r="KLB490" s="868"/>
      <c r="KLC490" s="868"/>
      <c r="KLD490" s="868"/>
      <c r="KLE490" s="868"/>
      <c r="KLF490" s="868"/>
      <c r="KLG490" s="868"/>
      <c r="KLH490" s="868"/>
      <c r="KLI490" s="868"/>
      <c r="KLJ490" s="868"/>
      <c r="KLK490" s="868"/>
      <c r="KLL490" s="868"/>
      <c r="KLM490" s="868"/>
      <c r="KLN490" s="868"/>
      <c r="KLO490" s="868"/>
      <c r="KLP490" s="868"/>
      <c r="KLQ490" s="868"/>
      <c r="KLR490" s="868"/>
      <c r="KLS490" s="868"/>
      <c r="KLT490" s="868"/>
      <c r="KLU490" s="868"/>
      <c r="KLV490" s="868"/>
      <c r="KLW490" s="868"/>
      <c r="KLX490" s="868"/>
      <c r="KLY490" s="868"/>
      <c r="KLZ490" s="868"/>
      <c r="KMA490" s="868"/>
      <c r="KMB490" s="868"/>
      <c r="KMC490" s="868"/>
      <c r="KMD490" s="868"/>
      <c r="KME490" s="868"/>
      <c r="KMF490" s="868"/>
      <c r="KMG490" s="868"/>
      <c r="KMH490" s="868"/>
      <c r="KMI490" s="868"/>
      <c r="KMJ490" s="868"/>
      <c r="KMK490" s="868"/>
      <c r="KML490" s="868"/>
      <c r="KMM490" s="868"/>
      <c r="KMN490" s="868"/>
      <c r="KMO490" s="868"/>
      <c r="KMP490" s="868"/>
      <c r="KMQ490" s="868"/>
      <c r="KMR490" s="868"/>
      <c r="KMS490" s="868"/>
      <c r="KMT490" s="868"/>
      <c r="KMU490" s="868"/>
      <c r="KMV490" s="868"/>
      <c r="KMW490" s="868"/>
      <c r="KMX490" s="868"/>
      <c r="KMY490" s="868"/>
      <c r="KMZ490" s="868"/>
      <c r="KNA490" s="868"/>
      <c r="KNB490" s="868"/>
      <c r="KNC490" s="868"/>
      <c r="KND490" s="868"/>
      <c r="KNE490" s="868"/>
      <c r="KNF490" s="868"/>
      <c r="KNG490" s="868"/>
      <c r="KNH490" s="868"/>
      <c r="KNI490" s="868"/>
      <c r="KNJ490" s="868"/>
      <c r="KNK490" s="868"/>
      <c r="KNL490" s="868"/>
      <c r="KNM490" s="868"/>
      <c r="KNN490" s="868"/>
      <c r="KNO490" s="868"/>
      <c r="KNP490" s="868"/>
      <c r="KNQ490" s="868"/>
      <c r="KNR490" s="868"/>
      <c r="KNS490" s="868"/>
      <c r="KNT490" s="868"/>
      <c r="KNU490" s="868"/>
      <c r="KNV490" s="868"/>
      <c r="KNW490" s="868"/>
      <c r="KNX490" s="868"/>
      <c r="KNY490" s="868"/>
      <c r="KNZ490" s="868"/>
      <c r="KOA490" s="868"/>
      <c r="KOB490" s="868"/>
      <c r="KOC490" s="868"/>
      <c r="KOD490" s="868"/>
      <c r="KOE490" s="868"/>
      <c r="KOF490" s="868"/>
      <c r="KOG490" s="868"/>
      <c r="KOH490" s="868"/>
      <c r="KOI490" s="868"/>
      <c r="KOJ490" s="868"/>
      <c r="KOK490" s="868"/>
      <c r="KOL490" s="868"/>
      <c r="KOM490" s="868"/>
      <c r="KON490" s="868"/>
      <c r="KOO490" s="868"/>
      <c r="KOP490" s="868"/>
      <c r="KOQ490" s="868"/>
      <c r="KOR490" s="868"/>
      <c r="KOS490" s="868"/>
      <c r="KOT490" s="868"/>
      <c r="KOU490" s="868"/>
      <c r="KOV490" s="868"/>
      <c r="KOW490" s="868"/>
      <c r="KOX490" s="868"/>
      <c r="KOY490" s="868"/>
      <c r="KOZ490" s="868"/>
      <c r="KPA490" s="868"/>
      <c r="KPB490" s="868"/>
      <c r="KPC490" s="868"/>
      <c r="KPD490" s="868"/>
      <c r="KPE490" s="868"/>
      <c r="KPF490" s="868"/>
      <c r="KPG490" s="868"/>
      <c r="KPH490" s="868"/>
      <c r="KPI490" s="868"/>
      <c r="KPJ490" s="868"/>
      <c r="KPK490" s="868"/>
      <c r="KPL490" s="868"/>
      <c r="KPM490" s="868"/>
      <c r="KPN490" s="868"/>
      <c r="KPO490" s="868"/>
      <c r="KPP490" s="868"/>
      <c r="KPQ490" s="868"/>
      <c r="KPR490" s="868"/>
      <c r="KPS490" s="868"/>
      <c r="KPT490" s="868"/>
      <c r="KPU490" s="868"/>
      <c r="KPV490" s="868"/>
      <c r="KPW490" s="868"/>
      <c r="KPX490" s="868"/>
      <c r="KPY490" s="868"/>
      <c r="KPZ490" s="868"/>
      <c r="KQA490" s="868"/>
      <c r="KQB490" s="868"/>
      <c r="KQC490" s="868"/>
      <c r="KQD490" s="868"/>
      <c r="KQE490" s="868"/>
      <c r="KQF490" s="868"/>
      <c r="KQG490" s="868"/>
      <c r="KQH490" s="868"/>
      <c r="KQI490" s="868"/>
      <c r="KQJ490" s="868"/>
      <c r="KQK490" s="868"/>
      <c r="KQL490" s="868"/>
      <c r="KQM490" s="868"/>
      <c r="KQN490" s="868"/>
      <c r="KQO490" s="868"/>
      <c r="KQP490" s="868"/>
      <c r="KQQ490" s="868"/>
      <c r="KQR490" s="868"/>
      <c r="KQS490" s="868"/>
      <c r="KQT490" s="868"/>
      <c r="KQU490" s="868"/>
      <c r="KQV490" s="868"/>
      <c r="KQW490" s="868"/>
      <c r="KQX490" s="868"/>
      <c r="KQY490" s="868"/>
      <c r="KQZ490" s="868"/>
      <c r="KRA490" s="868"/>
      <c r="KRB490" s="868"/>
      <c r="KRC490" s="868"/>
      <c r="KRD490" s="868"/>
      <c r="KRE490" s="868"/>
      <c r="KRF490" s="868"/>
      <c r="KRG490" s="868"/>
      <c r="KRH490" s="868"/>
      <c r="KRI490" s="868"/>
      <c r="KRJ490" s="868"/>
      <c r="KRK490" s="868"/>
      <c r="KRL490" s="868"/>
      <c r="KRM490" s="868"/>
      <c r="KRN490" s="868"/>
      <c r="KRO490" s="868"/>
      <c r="KRP490" s="868"/>
      <c r="KRQ490" s="868"/>
      <c r="KRR490" s="868"/>
      <c r="KRS490" s="868"/>
      <c r="KRT490" s="868"/>
      <c r="KRU490" s="868"/>
      <c r="KRV490" s="868"/>
      <c r="KRW490" s="868"/>
      <c r="KRX490" s="868"/>
      <c r="KRY490" s="868"/>
      <c r="KRZ490" s="868"/>
      <c r="KSA490" s="868"/>
      <c r="KSB490" s="868"/>
      <c r="KSC490" s="868"/>
      <c r="KSD490" s="868"/>
      <c r="KSE490" s="868"/>
      <c r="KSF490" s="868"/>
      <c r="KSG490" s="868"/>
      <c r="KSH490" s="868"/>
      <c r="KSI490" s="868"/>
      <c r="KSJ490" s="868"/>
      <c r="KSK490" s="868"/>
      <c r="KSL490" s="868"/>
      <c r="KSM490" s="868"/>
      <c r="KSN490" s="868"/>
      <c r="KSO490" s="868"/>
      <c r="KSP490" s="868"/>
      <c r="KSQ490" s="868"/>
      <c r="KSR490" s="868"/>
      <c r="KSS490" s="868"/>
      <c r="KST490" s="868"/>
      <c r="KSU490" s="868"/>
      <c r="KSV490" s="868"/>
      <c r="KSW490" s="868"/>
      <c r="KSX490" s="868"/>
      <c r="KSY490" s="868"/>
      <c r="KSZ490" s="868"/>
      <c r="KTA490" s="868"/>
      <c r="KTB490" s="868"/>
      <c r="KTC490" s="868"/>
      <c r="KTD490" s="868"/>
      <c r="KTE490" s="868"/>
      <c r="KTF490" s="868"/>
      <c r="KTG490" s="868"/>
      <c r="KTH490" s="868"/>
      <c r="KTI490" s="868"/>
      <c r="KTJ490" s="868"/>
      <c r="KTK490" s="868"/>
      <c r="KTL490" s="868"/>
      <c r="KTM490" s="868"/>
      <c r="KTN490" s="868"/>
      <c r="KTO490" s="868"/>
      <c r="KTP490" s="868"/>
      <c r="KTQ490" s="868"/>
      <c r="KTR490" s="868"/>
      <c r="KTS490" s="868"/>
      <c r="KTT490" s="868"/>
      <c r="KTU490" s="868"/>
      <c r="KTV490" s="868"/>
      <c r="KTW490" s="868"/>
      <c r="KTX490" s="868"/>
      <c r="KTY490" s="868"/>
      <c r="KTZ490" s="868"/>
      <c r="KUA490" s="868"/>
      <c r="KUB490" s="868"/>
      <c r="KUC490" s="868"/>
      <c r="KUD490" s="868"/>
      <c r="KUE490" s="868"/>
      <c r="KUF490" s="868"/>
      <c r="KUG490" s="868"/>
      <c r="KUH490" s="868"/>
      <c r="KUI490" s="868"/>
      <c r="KUJ490" s="868"/>
      <c r="KUK490" s="868"/>
      <c r="KUL490" s="868"/>
      <c r="KUM490" s="868"/>
      <c r="KUN490" s="868"/>
      <c r="KUO490" s="868"/>
      <c r="KUP490" s="868"/>
      <c r="KUQ490" s="868"/>
      <c r="KUR490" s="868"/>
      <c r="KUS490" s="868"/>
      <c r="KUT490" s="868"/>
      <c r="KUU490" s="868"/>
      <c r="KUV490" s="868"/>
      <c r="KUW490" s="868"/>
      <c r="KUX490" s="868"/>
      <c r="KUY490" s="868"/>
      <c r="KUZ490" s="868"/>
      <c r="KVA490" s="868"/>
      <c r="KVB490" s="868"/>
      <c r="KVC490" s="868"/>
      <c r="KVD490" s="868"/>
      <c r="KVE490" s="868"/>
      <c r="KVF490" s="868"/>
      <c r="KVG490" s="868"/>
      <c r="KVH490" s="868"/>
      <c r="KVI490" s="868"/>
      <c r="KVJ490" s="868"/>
      <c r="KVK490" s="868"/>
      <c r="KVL490" s="868"/>
      <c r="KVM490" s="868"/>
      <c r="KVN490" s="868"/>
      <c r="KVO490" s="868"/>
      <c r="KVP490" s="868"/>
      <c r="KVQ490" s="868"/>
      <c r="KVR490" s="868"/>
      <c r="KVS490" s="868"/>
      <c r="KVT490" s="868"/>
      <c r="KVU490" s="868"/>
      <c r="KVV490" s="868"/>
      <c r="KVW490" s="868"/>
      <c r="KVX490" s="868"/>
      <c r="KVY490" s="868"/>
      <c r="KVZ490" s="868"/>
      <c r="KWA490" s="868"/>
      <c r="KWB490" s="868"/>
      <c r="KWC490" s="868"/>
      <c r="KWD490" s="868"/>
      <c r="KWE490" s="868"/>
      <c r="KWF490" s="868"/>
      <c r="KWG490" s="868"/>
      <c r="KWH490" s="868"/>
      <c r="KWI490" s="868"/>
      <c r="KWJ490" s="868"/>
      <c r="KWK490" s="868"/>
      <c r="KWL490" s="868"/>
      <c r="KWM490" s="868"/>
      <c r="KWN490" s="868"/>
      <c r="KWO490" s="868"/>
      <c r="KWP490" s="868"/>
      <c r="KWQ490" s="868"/>
      <c r="KWR490" s="868"/>
      <c r="KWS490" s="868"/>
      <c r="KWT490" s="868"/>
      <c r="KWU490" s="868"/>
      <c r="KWV490" s="868"/>
      <c r="KWW490" s="868"/>
      <c r="KWX490" s="868"/>
      <c r="KWY490" s="868"/>
      <c r="KWZ490" s="868"/>
      <c r="KXA490" s="868"/>
      <c r="KXB490" s="868"/>
      <c r="KXC490" s="868"/>
      <c r="KXD490" s="868"/>
      <c r="KXE490" s="868"/>
      <c r="KXF490" s="868"/>
      <c r="KXG490" s="868"/>
      <c r="KXH490" s="868"/>
      <c r="KXI490" s="868"/>
      <c r="KXJ490" s="868"/>
      <c r="KXK490" s="868"/>
      <c r="KXL490" s="868"/>
      <c r="KXM490" s="868"/>
      <c r="KXN490" s="868"/>
      <c r="KXO490" s="868"/>
      <c r="KXP490" s="868"/>
      <c r="KXQ490" s="868"/>
      <c r="KXR490" s="868"/>
      <c r="KXS490" s="868"/>
      <c r="KXT490" s="868"/>
      <c r="KXU490" s="868"/>
      <c r="KXV490" s="868"/>
      <c r="KXW490" s="868"/>
      <c r="KXX490" s="868"/>
      <c r="KXY490" s="868"/>
      <c r="KXZ490" s="868"/>
      <c r="KYA490" s="868"/>
      <c r="KYB490" s="868"/>
      <c r="KYC490" s="868"/>
      <c r="KYD490" s="868"/>
      <c r="KYE490" s="868"/>
      <c r="KYF490" s="868"/>
      <c r="KYG490" s="868"/>
      <c r="KYH490" s="868"/>
      <c r="KYI490" s="868"/>
      <c r="KYJ490" s="868"/>
      <c r="KYK490" s="868"/>
      <c r="KYL490" s="868"/>
      <c r="KYM490" s="868"/>
      <c r="KYN490" s="868"/>
      <c r="KYO490" s="868"/>
      <c r="KYP490" s="868"/>
      <c r="KYQ490" s="868"/>
      <c r="KYR490" s="868"/>
      <c r="KYS490" s="868"/>
      <c r="KYT490" s="868"/>
      <c r="KYU490" s="868"/>
      <c r="KYV490" s="868"/>
      <c r="KYW490" s="868"/>
      <c r="KYX490" s="868"/>
      <c r="KYY490" s="868"/>
      <c r="KYZ490" s="868"/>
      <c r="KZA490" s="868"/>
      <c r="KZB490" s="868"/>
      <c r="KZC490" s="868"/>
      <c r="KZD490" s="868"/>
      <c r="KZE490" s="868"/>
      <c r="KZF490" s="868"/>
      <c r="KZG490" s="868"/>
      <c r="KZH490" s="868"/>
      <c r="KZI490" s="868"/>
      <c r="KZJ490" s="868"/>
      <c r="KZK490" s="868"/>
      <c r="KZL490" s="868"/>
      <c r="KZM490" s="868"/>
      <c r="KZN490" s="868"/>
      <c r="KZO490" s="868"/>
      <c r="KZP490" s="868"/>
      <c r="KZQ490" s="868"/>
      <c r="KZR490" s="868"/>
      <c r="KZS490" s="868"/>
      <c r="KZT490" s="868"/>
      <c r="KZU490" s="868"/>
      <c r="KZV490" s="868"/>
      <c r="KZW490" s="868"/>
      <c r="KZX490" s="868"/>
      <c r="KZY490" s="868"/>
      <c r="KZZ490" s="868"/>
      <c r="LAA490" s="868"/>
      <c r="LAB490" s="868"/>
      <c r="LAC490" s="868"/>
      <c r="LAD490" s="868"/>
      <c r="LAE490" s="868"/>
      <c r="LAF490" s="868"/>
      <c r="LAG490" s="868"/>
      <c r="LAH490" s="868"/>
      <c r="LAI490" s="868"/>
      <c r="LAJ490" s="868"/>
      <c r="LAK490" s="868"/>
      <c r="LAL490" s="868"/>
      <c r="LAM490" s="868"/>
      <c r="LAN490" s="868"/>
      <c r="LAO490" s="868"/>
      <c r="LAP490" s="868"/>
      <c r="LAQ490" s="868"/>
      <c r="LAR490" s="868"/>
      <c r="LAS490" s="868"/>
      <c r="LAT490" s="868"/>
      <c r="LAU490" s="868"/>
      <c r="LAV490" s="868"/>
      <c r="LAW490" s="868"/>
      <c r="LAX490" s="868"/>
      <c r="LAY490" s="868"/>
      <c r="LAZ490" s="868"/>
      <c r="LBA490" s="868"/>
      <c r="LBB490" s="868"/>
      <c r="LBC490" s="868"/>
      <c r="LBD490" s="868"/>
      <c r="LBE490" s="868"/>
      <c r="LBF490" s="868"/>
      <c r="LBG490" s="868"/>
      <c r="LBH490" s="868"/>
      <c r="LBI490" s="868"/>
      <c r="LBJ490" s="868"/>
      <c r="LBK490" s="868"/>
      <c r="LBL490" s="868"/>
      <c r="LBM490" s="868"/>
      <c r="LBN490" s="868"/>
      <c r="LBO490" s="868"/>
      <c r="LBP490" s="868"/>
      <c r="LBQ490" s="868"/>
      <c r="LBR490" s="868"/>
      <c r="LBS490" s="868"/>
      <c r="LBT490" s="868"/>
      <c r="LBU490" s="868"/>
      <c r="LBV490" s="868"/>
      <c r="LBW490" s="868"/>
      <c r="LBX490" s="868"/>
      <c r="LBY490" s="868"/>
      <c r="LBZ490" s="868"/>
      <c r="LCA490" s="868"/>
      <c r="LCB490" s="868"/>
      <c r="LCC490" s="868"/>
      <c r="LCD490" s="868"/>
      <c r="LCE490" s="868"/>
      <c r="LCF490" s="868"/>
      <c r="LCG490" s="868"/>
      <c r="LCH490" s="868"/>
      <c r="LCI490" s="868"/>
      <c r="LCJ490" s="868"/>
      <c r="LCK490" s="868"/>
      <c r="LCL490" s="868"/>
      <c r="LCM490" s="868"/>
      <c r="LCN490" s="868"/>
      <c r="LCO490" s="868"/>
      <c r="LCP490" s="868"/>
      <c r="LCQ490" s="868"/>
      <c r="LCR490" s="868"/>
      <c r="LCS490" s="868"/>
      <c r="LCT490" s="868"/>
      <c r="LCU490" s="868"/>
      <c r="LCV490" s="868"/>
      <c r="LCW490" s="868"/>
      <c r="LCX490" s="868"/>
      <c r="LCY490" s="868"/>
      <c r="LCZ490" s="868"/>
      <c r="LDA490" s="868"/>
      <c r="LDB490" s="868"/>
      <c r="LDC490" s="868"/>
      <c r="LDD490" s="868"/>
      <c r="LDE490" s="868"/>
      <c r="LDF490" s="868"/>
      <c r="LDG490" s="868"/>
      <c r="LDH490" s="868"/>
      <c r="LDI490" s="868"/>
      <c r="LDJ490" s="868"/>
      <c r="LDK490" s="868"/>
      <c r="LDL490" s="868"/>
      <c r="LDM490" s="868"/>
      <c r="LDN490" s="868"/>
      <c r="LDO490" s="868"/>
      <c r="LDP490" s="868"/>
      <c r="LDQ490" s="868"/>
      <c r="LDR490" s="868"/>
      <c r="LDS490" s="868"/>
      <c r="LDT490" s="868"/>
      <c r="LDU490" s="868"/>
      <c r="LDV490" s="868"/>
      <c r="LDW490" s="868"/>
      <c r="LDX490" s="868"/>
      <c r="LDY490" s="868"/>
      <c r="LDZ490" s="868"/>
      <c r="LEA490" s="868"/>
      <c r="LEB490" s="868"/>
      <c r="LEC490" s="868"/>
      <c r="LED490" s="868"/>
      <c r="LEE490" s="868"/>
      <c r="LEF490" s="868"/>
      <c r="LEG490" s="868"/>
      <c r="LEH490" s="868"/>
      <c r="LEI490" s="868"/>
      <c r="LEJ490" s="868"/>
      <c r="LEK490" s="868"/>
      <c r="LEL490" s="868"/>
      <c r="LEM490" s="868"/>
      <c r="LEN490" s="868"/>
      <c r="LEO490" s="868"/>
      <c r="LEP490" s="868"/>
      <c r="LEQ490" s="868"/>
      <c r="LER490" s="868"/>
      <c r="LES490" s="868"/>
      <c r="LET490" s="868"/>
      <c r="LEU490" s="868"/>
      <c r="LEV490" s="868"/>
      <c r="LEW490" s="868"/>
      <c r="LEX490" s="868"/>
      <c r="LEY490" s="868"/>
      <c r="LEZ490" s="868"/>
      <c r="LFA490" s="868"/>
      <c r="LFB490" s="868"/>
      <c r="LFC490" s="868"/>
      <c r="LFD490" s="868"/>
      <c r="LFE490" s="868"/>
      <c r="LFF490" s="868"/>
      <c r="LFG490" s="868"/>
      <c r="LFH490" s="868"/>
      <c r="LFI490" s="868"/>
      <c r="LFJ490" s="868"/>
      <c r="LFK490" s="868"/>
      <c r="LFL490" s="868"/>
      <c r="LFM490" s="868"/>
      <c r="LFN490" s="868"/>
      <c r="LFO490" s="868"/>
      <c r="LFP490" s="868"/>
      <c r="LFQ490" s="868"/>
      <c r="LFR490" s="868"/>
      <c r="LFS490" s="868"/>
      <c r="LFT490" s="868"/>
      <c r="LFU490" s="868"/>
      <c r="LFV490" s="868"/>
      <c r="LFW490" s="868"/>
      <c r="LFX490" s="868"/>
      <c r="LFY490" s="868"/>
      <c r="LFZ490" s="868"/>
      <c r="LGA490" s="868"/>
      <c r="LGB490" s="868"/>
      <c r="LGC490" s="868"/>
      <c r="LGD490" s="868"/>
      <c r="LGE490" s="868"/>
      <c r="LGF490" s="868"/>
      <c r="LGG490" s="868"/>
      <c r="LGH490" s="868"/>
      <c r="LGI490" s="868"/>
      <c r="LGJ490" s="868"/>
      <c r="LGK490" s="868"/>
      <c r="LGL490" s="868"/>
      <c r="LGM490" s="868"/>
      <c r="LGN490" s="868"/>
      <c r="LGO490" s="868"/>
      <c r="LGP490" s="868"/>
      <c r="LGQ490" s="868"/>
      <c r="LGR490" s="868"/>
      <c r="LGS490" s="868"/>
      <c r="LGT490" s="868"/>
      <c r="LGU490" s="868"/>
      <c r="LGV490" s="868"/>
      <c r="LGW490" s="868"/>
      <c r="LGX490" s="868"/>
      <c r="LGY490" s="868"/>
      <c r="LGZ490" s="868"/>
      <c r="LHA490" s="868"/>
      <c r="LHB490" s="868"/>
      <c r="LHC490" s="868"/>
      <c r="LHD490" s="868"/>
      <c r="LHE490" s="868"/>
      <c r="LHF490" s="868"/>
      <c r="LHG490" s="868"/>
      <c r="LHH490" s="868"/>
      <c r="LHI490" s="868"/>
      <c r="LHJ490" s="868"/>
      <c r="LHK490" s="868"/>
      <c r="LHL490" s="868"/>
      <c r="LHM490" s="868"/>
      <c r="LHN490" s="868"/>
      <c r="LHO490" s="868"/>
      <c r="LHP490" s="868"/>
      <c r="LHQ490" s="868"/>
      <c r="LHR490" s="868"/>
      <c r="LHS490" s="868"/>
      <c r="LHT490" s="868"/>
      <c r="LHU490" s="868"/>
      <c r="LHV490" s="868"/>
      <c r="LHW490" s="868"/>
      <c r="LHX490" s="868"/>
      <c r="LHY490" s="868"/>
      <c r="LHZ490" s="868"/>
      <c r="LIA490" s="868"/>
      <c r="LIB490" s="868"/>
      <c r="LIC490" s="868"/>
      <c r="LID490" s="868"/>
      <c r="LIE490" s="868"/>
      <c r="LIF490" s="868"/>
      <c r="LIG490" s="868"/>
      <c r="LIH490" s="868"/>
      <c r="LII490" s="868"/>
      <c r="LIJ490" s="868"/>
      <c r="LIK490" s="868"/>
      <c r="LIL490" s="868"/>
      <c r="LIM490" s="868"/>
      <c r="LIN490" s="868"/>
      <c r="LIO490" s="868"/>
      <c r="LIP490" s="868"/>
      <c r="LIQ490" s="868"/>
      <c r="LIR490" s="868"/>
      <c r="LIS490" s="868"/>
      <c r="LIT490" s="868"/>
      <c r="LIU490" s="868"/>
      <c r="LIV490" s="868"/>
      <c r="LIW490" s="868"/>
      <c r="LIX490" s="868"/>
      <c r="LIY490" s="868"/>
      <c r="LIZ490" s="868"/>
      <c r="LJA490" s="868"/>
      <c r="LJB490" s="868"/>
      <c r="LJC490" s="868"/>
      <c r="LJD490" s="868"/>
      <c r="LJE490" s="868"/>
      <c r="LJF490" s="868"/>
      <c r="LJG490" s="868"/>
      <c r="LJH490" s="868"/>
      <c r="LJI490" s="868"/>
      <c r="LJJ490" s="868"/>
      <c r="LJK490" s="868"/>
      <c r="LJL490" s="868"/>
      <c r="LJM490" s="868"/>
      <c r="LJN490" s="868"/>
      <c r="LJO490" s="868"/>
      <c r="LJP490" s="868"/>
      <c r="LJQ490" s="868"/>
      <c r="LJR490" s="868"/>
      <c r="LJS490" s="868"/>
      <c r="LJT490" s="868"/>
      <c r="LJU490" s="868"/>
      <c r="LJV490" s="868"/>
      <c r="LJW490" s="868"/>
      <c r="LJX490" s="868"/>
      <c r="LJY490" s="868"/>
      <c r="LJZ490" s="868"/>
      <c r="LKA490" s="868"/>
      <c r="LKB490" s="868"/>
      <c r="LKC490" s="868"/>
      <c r="LKD490" s="868"/>
      <c r="LKE490" s="868"/>
      <c r="LKF490" s="868"/>
      <c r="LKG490" s="868"/>
      <c r="LKH490" s="868"/>
      <c r="LKI490" s="868"/>
      <c r="LKJ490" s="868"/>
      <c r="LKK490" s="868"/>
      <c r="LKL490" s="868"/>
      <c r="LKM490" s="868"/>
      <c r="LKN490" s="868"/>
      <c r="LKO490" s="868"/>
      <c r="LKP490" s="868"/>
      <c r="LKQ490" s="868"/>
      <c r="LKR490" s="868"/>
      <c r="LKS490" s="868"/>
      <c r="LKT490" s="868"/>
      <c r="LKU490" s="868"/>
      <c r="LKV490" s="868"/>
      <c r="LKW490" s="868"/>
      <c r="LKX490" s="868"/>
      <c r="LKY490" s="868"/>
      <c r="LKZ490" s="868"/>
      <c r="LLA490" s="868"/>
      <c r="LLB490" s="868"/>
      <c r="LLC490" s="868"/>
      <c r="LLD490" s="868"/>
      <c r="LLE490" s="868"/>
      <c r="LLF490" s="868"/>
      <c r="LLG490" s="868"/>
      <c r="LLH490" s="868"/>
      <c r="LLI490" s="868"/>
      <c r="LLJ490" s="868"/>
      <c r="LLK490" s="868"/>
      <c r="LLL490" s="868"/>
      <c r="LLM490" s="868"/>
      <c r="LLN490" s="868"/>
      <c r="LLO490" s="868"/>
      <c r="LLP490" s="868"/>
      <c r="LLQ490" s="868"/>
      <c r="LLR490" s="868"/>
      <c r="LLS490" s="868"/>
      <c r="LLT490" s="868"/>
      <c r="LLU490" s="868"/>
      <c r="LLV490" s="868"/>
      <c r="LLW490" s="868"/>
      <c r="LLX490" s="868"/>
      <c r="LLY490" s="868"/>
      <c r="LLZ490" s="868"/>
      <c r="LMA490" s="868"/>
      <c r="LMB490" s="868"/>
      <c r="LMC490" s="868"/>
      <c r="LMD490" s="868"/>
      <c r="LME490" s="868"/>
      <c r="LMF490" s="868"/>
      <c r="LMG490" s="868"/>
      <c r="LMH490" s="868"/>
      <c r="LMI490" s="868"/>
      <c r="LMJ490" s="868"/>
      <c r="LMK490" s="868"/>
      <c r="LML490" s="868"/>
      <c r="LMM490" s="868"/>
      <c r="LMN490" s="868"/>
      <c r="LMO490" s="868"/>
      <c r="LMP490" s="868"/>
      <c r="LMQ490" s="868"/>
      <c r="LMR490" s="868"/>
      <c r="LMS490" s="868"/>
      <c r="LMT490" s="868"/>
      <c r="LMU490" s="868"/>
      <c r="LMV490" s="868"/>
      <c r="LMW490" s="868"/>
      <c r="LMX490" s="868"/>
      <c r="LMY490" s="868"/>
      <c r="LMZ490" s="868"/>
      <c r="LNA490" s="868"/>
      <c r="LNB490" s="868"/>
      <c r="LNC490" s="868"/>
      <c r="LND490" s="868"/>
      <c r="LNE490" s="868"/>
      <c r="LNF490" s="868"/>
      <c r="LNG490" s="868"/>
      <c r="LNH490" s="868"/>
      <c r="LNI490" s="868"/>
      <c r="LNJ490" s="868"/>
      <c r="LNK490" s="868"/>
      <c r="LNL490" s="868"/>
      <c r="LNM490" s="868"/>
      <c r="LNN490" s="868"/>
      <c r="LNO490" s="868"/>
      <c r="LNP490" s="868"/>
      <c r="LNQ490" s="868"/>
      <c r="LNR490" s="868"/>
      <c r="LNS490" s="868"/>
      <c r="LNT490" s="868"/>
      <c r="LNU490" s="868"/>
      <c r="LNV490" s="868"/>
      <c r="LNW490" s="868"/>
      <c r="LNX490" s="868"/>
      <c r="LNY490" s="868"/>
      <c r="LNZ490" s="868"/>
      <c r="LOA490" s="868"/>
      <c r="LOB490" s="868"/>
      <c r="LOC490" s="868"/>
      <c r="LOD490" s="868"/>
      <c r="LOE490" s="868"/>
      <c r="LOF490" s="868"/>
      <c r="LOG490" s="868"/>
      <c r="LOH490" s="868"/>
      <c r="LOI490" s="868"/>
      <c r="LOJ490" s="868"/>
      <c r="LOK490" s="868"/>
      <c r="LOL490" s="868"/>
      <c r="LOM490" s="868"/>
      <c r="LON490" s="868"/>
      <c r="LOO490" s="868"/>
      <c r="LOP490" s="868"/>
      <c r="LOQ490" s="868"/>
      <c r="LOR490" s="868"/>
      <c r="LOS490" s="868"/>
      <c r="LOT490" s="868"/>
      <c r="LOU490" s="868"/>
      <c r="LOV490" s="868"/>
      <c r="LOW490" s="868"/>
      <c r="LOX490" s="868"/>
      <c r="LOY490" s="868"/>
      <c r="LOZ490" s="868"/>
      <c r="LPA490" s="868"/>
      <c r="LPB490" s="868"/>
      <c r="LPC490" s="868"/>
      <c r="LPD490" s="868"/>
      <c r="LPE490" s="868"/>
      <c r="LPF490" s="868"/>
      <c r="LPG490" s="868"/>
      <c r="LPH490" s="868"/>
      <c r="LPI490" s="868"/>
      <c r="LPJ490" s="868"/>
      <c r="LPK490" s="868"/>
      <c r="LPL490" s="868"/>
      <c r="LPM490" s="868"/>
      <c r="LPN490" s="868"/>
      <c r="LPO490" s="868"/>
      <c r="LPP490" s="868"/>
      <c r="LPQ490" s="868"/>
      <c r="LPR490" s="868"/>
      <c r="LPS490" s="868"/>
      <c r="LPT490" s="868"/>
      <c r="LPU490" s="868"/>
      <c r="LPV490" s="868"/>
      <c r="LPW490" s="868"/>
      <c r="LPX490" s="868"/>
      <c r="LPY490" s="868"/>
      <c r="LPZ490" s="868"/>
      <c r="LQA490" s="868"/>
      <c r="LQB490" s="868"/>
      <c r="LQC490" s="868"/>
      <c r="LQD490" s="868"/>
      <c r="LQE490" s="868"/>
      <c r="LQF490" s="868"/>
      <c r="LQG490" s="868"/>
      <c r="LQH490" s="868"/>
      <c r="LQI490" s="868"/>
      <c r="LQJ490" s="868"/>
      <c r="LQK490" s="868"/>
      <c r="LQL490" s="868"/>
      <c r="LQM490" s="868"/>
      <c r="LQN490" s="868"/>
      <c r="LQO490" s="868"/>
      <c r="LQP490" s="868"/>
      <c r="LQQ490" s="868"/>
      <c r="LQR490" s="868"/>
      <c r="LQS490" s="868"/>
      <c r="LQT490" s="868"/>
      <c r="LQU490" s="868"/>
      <c r="LQV490" s="868"/>
      <c r="LQW490" s="868"/>
      <c r="LQX490" s="868"/>
      <c r="LQY490" s="868"/>
      <c r="LQZ490" s="868"/>
      <c r="LRA490" s="868"/>
      <c r="LRB490" s="868"/>
      <c r="LRC490" s="868"/>
      <c r="LRD490" s="868"/>
      <c r="LRE490" s="868"/>
      <c r="LRF490" s="868"/>
      <c r="LRG490" s="868"/>
      <c r="LRH490" s="868"/>
      <c r="LRI490" s="868"/>
      <c r="LRJ490" s="868"/>
      <c r="LRK490" s="868"/>
      <c r="LRL490" s="868"/>
      <c r="LRM490" s="868"/>
      <c r="LRN490" s="868"/>
      <c r="LRO490" s="868"/>
      <c r="LRP490" s="868"/>
      <c r="LRQ490" s="868"/>
      <c r="LRR490" s="868"/>
      <c r="LRS490" s="868"/>
      <c r="LRT490" s="868"/>
      <c r="LRU490" s="868"/>
      <c r="LRV490" s="868"/>
      <c r="LRW490" s="868"/>
      <c r="LRX490" s="868"/>
      <c r="LRY490" s="868"/>
      <c r="LRZ490" s="868"/>
      <c r="LSA490" s="868"/>
      <c r="LSB490" s="868"/>
      <c r="LSC490" s="868"/>
      <c r="LSD490" s="868"/>
      <c r="LSE490" s="868"/>
      <c r="LSF490" s="868"/>
      <c r="LSG490" s="868"/>
      <c r="LSH490" s="868"/>
      <c r="LSI490" s="868"/>
      <c r="LSJ490" s="868"/>
      <c r="LSK490" s="868"/>
      <c r="LSL490" s="868"/>
      <c r="LSM490" s="868"/>
      <c r="LSN490" s="868"/>
      <c r="LSO490" s="868"/>
      <c r="LSP490" s="868"/>
      <c r="LSQ490" s="868"/>
      <c r="LSR490" s="868"/>
      <c r="LSS490" s="868"/>
      <c r="LST490" s="868"/>
      <c r="LSU490" s="868"/>
      <c r="LSV490" s="868"/>
      <c r="LSW490" s="868"/>
      <c r="LSX490" s="868"/>
      <c r="LSY490" s="868"/>
      <c r="LSZ490" s="868"/>
      <c r="LTA490" s="868"/>
      <c r="LTB490" s="868"/>
      <c r="LTC490" s="868"/>
      <c r="LTD490" s="868"/>
      <c r="LTE490" s="868"/>
      <c r="LTF490" s="868"/>
      <c r="LTG490" s="868"/>
      <c r="LTH490" s="868"/>
      <c r="LTI490" s="868"/>
      <c r="LTJ490" s="868"/>
      <c r="LTK490" s="868"/>
      <c r="LTL490" s="868"/>
      <c r="LTM490" s="868"/>
      <c r="LTN490" s="868"/>
      <c r="LTO490" s="868"/>
      <c r="LTP490" s="868"/>
      <c r="LTQ490" s="868"/>
      <c r="LTR490" s="868"/>
      <c r="LTS490" s="868"/>
      <c r="LTT490" s="868"/>
      <c r="LTU490" s="868"/>
      <c r="LTV490" s="868"/>
      <c r="LTW490" s="868"/>
      <c r="LTX490" s="868"/>
      <c r="LTY490" s="868"/>
      <c r="LTZ490" s="868"/>
      <c r="LUA490" s="868"/>
      <c r="LUB490" s="868"/>
      <c r="LUC490" s="868"/>
      <c r="LUD490" s="868"/>
      <c r="LUE490" s="868"/>
      <c r="LUF490" s="868"/>
      <c r="LUG490" s="868"/>
      <c r="LUH490" s="868"/>
      <c r="LUI490" s="868"/>
      <c r="LUJ490" s="868"/>
      <c r="LUK490" s="868"/>
      <c r="LUL490" s="868"/>
      <c r="LUM490" s="868"/>
      <c r="LUN490" s="868"/>
      <c r="LUO490" s="868"/>
      <c r="LUP490" s="868"/>
      <c r="LUQ490" s="868"/>
      <c r="LUR490" s="868"/>
      <c r="LUS490" s="868"/>
      <c r="LUT490" s="868"/>
      <c r="LUU490" s="868"/>
      <c r="LUV490" s="868"/>
      <c r="LUW490" s="868"/>
      <c r="LUX490" s="868"/>
      <c r="LUY490" s="868"/>
      <c r="LUZ490" s="868"/>
      <c r="LVA490" s="868"/>
      <c r="LVB490" s="868"/>
      <c r="LVC490" s="868"/>
      <c r="LVD490" s="868"/>
      <c r="LVE490" s="868"/>
      <c r="LVF490" s="868"/>
      <c r="LVG490" s="868"/>
      <c r="LVH490" s="868"/>
      <c r="LVI490" s="868"/>
      <c r="LVJ490" s="868"/>
      <c r="LVK490" s="868"/>
      <c r="LVL490" s="868"/>
      <c r="LVM490" s="868"/>
      <c r="LVN490" s="868"/>
      <c r="LVO490" s="868"/>
      <c r="LVP490" s="868"/>
      <c r="LVQ490" s="868"/>
      <c r="LVR490" s="868"/>
      <c r="LVS490" s="868"/>
      <c r="LVT490" s="868"/>
      <c r="LVU490" s="868"/>
      <c r="LVV490" s="868"/>
      <c r="LVW490" s="868"/>
      <c r="LVX490" s="868"/>
      <c r="LVY490" s="868"/>
      <c r="LVZ490" s="868"/>
      <c r="LWA490" s="868"/>
      <c r="LWB490" s="868"/>
      <c r="LWC490" s="868"/>
      <c r="LWD490" s="868"/>
      <c r="LWE490" s="868"/>
      <c r="LWF490" s="868"/>
      <c r="LWG490" s="868"/>
      <c r="LWH490" s="868"/>
      <c r="LWI490" s="868"/>
      <c r="LWJ490" s="868"/>
      <c r="LWK490" s="868"/>
      <c r="LWL490" s="868"/>
      <c r="LWM490" s="868"/>
      <c r="LWN490" s="868"/>
      <c r="LWO490" s="868"/>
      <c r="LWP490" s="868"/>
      <c r="LWQ490" s="868"/>
      <c r="LWR490" s="868"/>
      <c r="LWS490" s="868"/>
      <c r="LWT490" s="868"/>
      <c r="LWU490" s="868"/>
      <c r="LWV490" s="868"/>
      <c r="LWW490" s="868"/>
      <c r="LWX490" s="868"/>
      <c r="LWY490" s="868"/>
      <c r="LWZ490" s="868"/>
      <c r="LXA490" s="868"/>
      <c r="LXB490" s="868"/>
      <c r="LXC490" s="868"/>
      <c r="LXD490" s="868"/>
      <c r="LXE490" s="868"/>
      <c r="LXF490" s="868"/>
      <c r="LXG490" s="868"/>
      <c r="LXH490" s="868"/>
      <c r="LXI490" s="868"/>
      <c r="LXJ490" s="868"/>
      <c r="LXK490" s="868"/>
      <c r="LXL490" s="868"/>
      <c r="LXM490" s="868"/>
      <c r="LXN490" s="868"/>
      <c r="LXO490" s="868"/>
      <c r="LXP490" s="868"/>
      <c r="LXQ490" s="868"/>
      <c r="LXR490" s="868"/>
      <c r="LXS490" s="868"/>
      <c r="LXT490" s="868"/>
      <c r="LXU490" s="868"/>
      <c r="LXV490" s="868"/>
      <c r="LXW490" s="868"/>
      <c r="LXX490" s="868"/>
      <c r="LXY490" s="868"/>
      <c r="LXZ490" s="868"/>
      <c r="LYA490" s="868"/>
      <c r="LYB490" s="868"/>
      <c r="LYC490" s="868"/>
      <c r="LYD490" s="868"/>
      <c r="LYE490" s="868"/>
      <c r="LYF490" s="868"/>
      <c r="LYG490" s="868"/>
      <c r="LYH490" s="868"/>
      <c r="LYI490" s="868"/>
      <c r="LYJ490" s="868"/>
      <c r="LYK490" s="868"/>
      <c r="LYL490" s="868"/>
      <c r="LYM490" s="868"/>
      <c r="LYN490" s="868"/>
      <c r="LYO490" s="868"/>
      <c r="LYP490" s="868"/>
      <c r="LYQ490" s="868"/>
      <c r="LYR490" s="868"/>
      <c r="LYS490" s="868"/>
      <c r="LYT490" s="868"/>
      <c r="LYU490" s="868"/>
      <c r="LYV490" s="868"/>
      <c r="LYW490" s="868"/>
      <c r="LYX490" s="868"/>
      <c r="LYY490" s="868"/>
      <c r="LYZ490" s="868"/>
      <c r="LZA490" s="868"/>
      <c r="LZB490" s="868"/>
      <c r="LZC490" s="868"/>
      <c r="LZD490" s="868"/>
      <c r="LZE490" s="868"/>
      <c r="LZF490" s="868"/>
      <c r="LZG490" s="868"/>
      <c r="LZH490" s="868"/>
      <c r="LZI490" s="868"/>
      <c r="LZJ490" s="868"/>
      <c r="LZK490" s="868"/>
      <c r="LZL490" s="868"/>
      <c r="LZM490" s="868"/>
      <c r="LZN490" s="868"/>
      <c r="LZO490" s="868"/>
      <c r="LZP490" s="868"/>
      <c r="LZQ490" s="868"/>
      <c r="LZR490" s="868"/>
      <c r="LZS490" s="868"/>
      <c r="LZT490" s="868"/>
      <c r="LZU490" s="868"/>
      <c r="LZV490" s="868"/>
      <c r="LZW490" s="868"/>
      <c r="LZX490" s="868"/>
      <c r="LZY490" s="868"/>
      <c r="LZZ490" s="868"/>
      <c r="MAA490" s="868"/>
      <c r="MAB490" s="868"/>
      <c r="MAC490" s="868"/>
      <c r="MAD490" s="868"/>
      <c r="MAE490" s="868"/>
      <c r="MAF490" s="868"/>
      <c r="MAG490" s="868"/>
      <c r="MAH490" s="868"/>
      <c r="MAI490" s="868"/>
      <c r="MAJ490" s="868"/>
      <c r="MAK490" s="868"/>
      <c r="MAL490" s="868"/>
      <c r="MAM490" s="868"/>
      <c r="MAN490" s="868"/>
      <c r="MAO490" s="868"/>
      <c r="MAP490" s="868"/>
      <c r="MAQ490" s="868"/>
      <c r="MAR490" s="868"/>
      <c r="MAS490" s="868"/>
      <c r="MAT490" s="868"/>
      <c r="MAU490" s="868"/>
      <c r="MAV490" s="868"/>
      <c r="MAW490" s="868"/>
      <c r="MAX490" s="868"/>
      <c r="MAY490" s="868"/>
      <c r="MAZ490" s="868"/>
      <c r="MBA490" s="868"/>
      <c r="MBB490" s="868"/>
      <c r="MBC490" s="868"/>
      <c r="MBD490" s="868"/>
      <c r="MBE490" s="868"/>
      <c r="MBF490" s="868"/>
      <c r="MBG490" s="868"/>
      <c r="MBH490" s="868"/>
      <c r="MBI490" s="868"/>
      <c r="MBJ490" s="868"/>
      <c r="MBK490" s="868"/>
      <c r="MBL490" s="868"/>
      <c r="MBM490" s="868"/>
      <c r="MBN490" s="868"/>
      <c r="MBO490" s="868"/>
      <c r="MBP490" s="868"/>
      <c r="MBQ490" s="868"/>
      <c r="MBR490" s="868"/>
      <c r="MBS490" s="868"/>
      <c r="MBT490" s="868"/>
      <c r="MBU490" s="868"/>
      <c r="MBV490" s="868"/>
      <c r="MBW490" s="868"/>
      <c r="MBX490" s="868"/>
      <c r="MBY490" s="868"/>
      <c r="MBZ490" s="868"/>
      <c r="MCA490" s="868"/>
      <c r="MCB490" s="868"/>
      <c r="MCC490" s="868"/>
      <c r="MCD490" s="868"/>
      <c r="MCE490" s="868"/>
      <c r="MCF490" s="868"/>
      <c r="MCG490" s="868"/>
      <c r="MCH490" s="868"/>
      <c r="MCI490" s="868"/>
      <c r="MCJ490" s="868"/>
      <c r="MCK490" s="868"/>
      <c r="MCL490" s="868"/>
      <c r="MCM490" s="868"/>
      <c r="MCN490" s="868"/>
      <c r="MCO490" s="868"/>
      <c r="MCP490" s="868"/>
      <c r="MCQ490" s="868"/>
      <c r="MCR490" s="868"/>
      <c r="MCS490" s="868"/>
      <c r="MCT490" s="868"/>
      <c r="MCU490" s="868"/>
      <c r="MCV490" s="868"/>
      <c r="MCW490" s="868"/>
      <c r="MCX490" s="868"/>
      <c r="MCY490" s="868"/>
      <c r="MCZ490" s="868"/>
      <c r="MDA490" s="868"/>
      <c r="MDB490" s="868"/>
      <c r="MDC490" s="868"/>
      <c r="MDD490" s="868"/>
      <c r="MDE490" s="868"/>
      <c r="MDF490" s="868"/>
      <c r="MDG490" s="868"/>
      <c r="MDH490" s="868"/>
      <c r="MDI490" s="868"/>
      <c r="MDJ490" s="868"/>
      <c r="MDK490" s="868"/>
      <c r="MDL490" s="868"/>
      <c r="MDM490" s="868"/>
      <c r="MDN490" s="868"/>
      <c r="MDO490" s="868"/>
      <c r="MDP490" s="868"/>
      <c r="MDQ490" s="868"/>
      <c r="MDR490" s="868"/>
      <c r="MDS490" s="868"/>
      <c r="MDT490" s="868"/>
      <c r="MDU490" s="868"/>
      <c r="MDV490" s="868"/>
      <c r="MDW490" s="868"/>
      <c r="MDX490" s="868"/>
      <c r="MDY490" s="868"/>
      <c r="MDZ490" s="868"/>
      <c r="MEA490" s="868"/>
      <c r="MEB490" s="868"/>
      <c r="MEC490" s="868"/>
      <c r="MED490" s="868"/>
      <c r="MEE490" s="868"/>
      <c r="MEF490" s="868"/>
      <c r="MEG490" s="868"/>
      <c r="MEH490" s="868"/>
      <c r="MEI490" s="868"/>
      <c r="MEJ490" s="868"/>
      <c r="MEK490" s="868"/>
      <c r="MEL490" s="868"/>
      <c r="MEM490" s="868"/>
      <c r="MEN490" s="868"/>
      <c r="MEO490" s="868"/>
      <c r="MEP490" s="868"/>
      <c r="MEQ490" s="868"/>
      <c r="MER490" s="868"/>
      <c r="MES490" s="868"/>
      <c r="MET490" s="868"/>
      <c r="MEU490" s="868"/>
      <c r="MEV490" s="868"/>
      <c r="MEW490" s="868"/>
      <c r="MEX490" s="868"/>
      <c r="MEY490" s="868"/>
      <c r="MEZ490" s="868"/>
      <c r="MFA490" s="868"/>
      <c r="MFB490" s="868"/>
      <c r="MFC490" s="868"/>
      <c r="MFD490" s="868"/>
      <c r="MFE490" s="868"/>
      <c r="MFF490" s="868"/>
      <c r="MFG490" s="868"/>
      <c r="MFH490" s="868"/>
      <c r="MFI490" s="868"/>
      <c r="MFJ490" s="868"/>
      <c r="MFK490" s="868"/>
      <c r="MFL490" s="868"/>
      <c r="MFM490" s="868"/>
      <c r="MFN490" s="868"/>
      <c r="MFO490" s="868"/>
      <c r="MFP490" s="868"/>
      <c r="MFQ490" s="868"/>
      <c r="MFR490" s="868"/>
      <c r="MFS490" s="868"/>
      <c r="MFT490" s="868"/>
      <c r="MFU490" s="868"/>
      <c r="MFV490" s="868"/>
      <c r="MFW490" s="868"/>
      <c r="MFX490" s="868"/>
      <c r="MFY490" s="868"/>
      <c r="MFZ490" s="868"/>
      <c r="MGA490" s="868"/>
      <c r="MGB490" s="868"/>
      <c r="MGC490" s="868"/>
      <c r="MGD490" s="868"/>
      <c r="MGE490" s="868"/>
      <c r="MGF490" s="868"/>
      <c r="MGG490" s="868"/>
      <c r="MGH490" s="868"/>
      <c r="MGI490" s="868"/>
      <c r="MGJ490" s="868"/>
      <c r="MGK490" s="868"/>
      <c r="MGL490" s="868"/>
      <c r="MGM490" s="868"/>
      <c r="MGN490" s="868"/>
      <c r="MGO490" s="868"/>
      <c r="MGP490" s="868"/>
      <c r="MGQ490" s="868"/>
      <c r="MGR490" s="868"/>
      <c r="MGS490" s="868"/>
      <c r="MGT490" s="868"/>
      <c r="MGU490" s="868"/>
      <c r="MGV490" s="868"/>
      <c r="MGW490" s="868"/>
      <c r="MGX490" s="868"/>
      <c r="MGY490" s="868"/>
      <c r="MGZ490" s="868"/>
      <c r="MHA490" s="868"/>
      <c r="MHB490" s="868"/>
      <c r="MHC490" s="868"/>
      <c r="MHD490" s="868"/>
      <c r="MHE490" s="868"/>
      <c r="MHF490" s="868"/>
      <c r="MHG490" s="868"/>
      <c r="MHH490" s="868"/>
      <c r="MHI490" s="868"/>
      <c r="MHJ490" s="868"/>
      <c r="MHK490" s="868"/>
      <c r="MHL490" s="868"/>
      <c r="MHM490" s="868"/>
      <c r="MHN490" s="868"/>
      <c r="MHO490" s="868"/>
      <c r="MHP490" s="868"/>
      <c r="MHQ490" s="868"/>
      <c r="MHR490" s="868"/>
      <c r="MHS490" s="868"/>
      <c r="MHT490" s="868"/>
      <c r="MHU490" s="868"/>
      <c r="MHV490" s="868"/>
      <c r="MHW490" s="868"/>
      <c r="MHX490" s="868"/>
      <c r="MHY490" s="868"/>
      <c r="MHZ490" s="868"/>
      <c r="MIA490" s="868"/>
      <c r="MIB490" s="868"/>
      <c r="MIC490" s="868"/>
      <c r="MID490" s="868"/>
      <c r="MIE490" s="868"/>
      <c r="MIF490" s="868"/>
      <c r="MIG490" s="868"/>
      <c r="MIH490" s="868"/>
      <c r="MII490" s="868"/>
      <c r="MIJ490" s="868"/>
      <c r="MIK490" s="868"/>
      <c r="MIL490" s="868"/>
      <c r="MIM490" s="868"/>
      <c r="MIN490" s="868"/>
      <c r="MIO490" s="868"/>
      <c r="MIP490" s="868"/>
      <c r="MIQ490" s="868"/>
      <c r="MIR490" s="868"/>
      <c r="MIS490" s="868"/>
      <c r="MIT490" s="868"/>
      <c r="MIU490" s="868"/>
      <c r="MIV490" s="868"/>
      <c r="MIW490" s="868"/>
      <c r="MIX490" s="868"/>
      <c r="MIY490" s="868"/>
      <c r="MIZ490" s="868"/>
      <c r="MJA490" s="868"/>
      <c r="MJB490" s="868"/>
      <c r="MJC490" s="868"/>
      <c r="MJD490" s="868"/>
      <c r="MJE490" s="868"/>
      <c r="MJF490" s="868"/>
      <c r="MJG490" s="868"/>
      <c r="MJH490" s="868"/>
      <c r="MJI490" s="868"/>
      <c r="MJJ490" s="868"/>
      <c r="MJK490" s="868"/>
      <c r="MJL490" s="868"/>
      <c r="MJM490" s="868"/>
      <c r="MJN490" s="868"/>
      <c r="MJO490" s="868"/>
      <c r="MJP490" s="868"/>
      <c r="MJQ490" s="868"/>
      <c r="MJR490" s="868"/>
      <c r="MJS490" s="868"/>
      <c r="MJT490" s="868"/>
      <c r="MJU490" s="868"/>
      <c r="MJV490" s="868"/>
      <c r="MJW490" s="868"/>
      <c r="MJX490" s="868"/>
      <c r="MJY490" s="868"/>
      <c r="MJZ490" s="868"/>
      <c r="MKA490" s="868"/>
      <c r="MKB490" s="868"/>
      <c r="MKC490" s="868"/>
      <c r="MKD490" s="868"/>
      <c r="MKE490" s="868"/>
      <c r="MKF490" s="868"/>
      <c r="MKG490" s="868"/>
      <c r="MKH490" s="868"/>
      <c r="MKI490" s="868"/>
      <c r="MKJ490" s="868"/>
      <c r="MKK490" s="868"/>
      <c r="MKL490" s="868"/>
      <c r="MKM490" s="868"/>
      <c r="MKN490" s="868"/>
      <c r="MKO490" s="868"/>
      <c r="MKP490" s="868"/>
      <c r="MKQ490" s="868"/>
      <c r="MKR490" s="868"/>
      <c r="MKS490" s="868"/>
      <c r="MKT490" s="868"/>
      <c r="MKU490" s="868"/>
      <c r="MKV490" s="868"/>
      <c r="MKW490" s="868"/>
      <c r="MKX490" s="868"/>
      <c r="MKY490" s="868"/>
      <c r="MKZ490" s="868"/>
      <c r="MLA490" s="868"/>
      <c r="MLB490" s="868"/>
      <c r="MLC490" s="868"/>
      <c r="MLD490" s="868"/>
      <c r="MLE490" s="868"/>
      <c r="MLF490" s="868"/>
      <c r="MLG490" s="868"/>
      <c r="MLH490" s="868"/>
      <c r="MLI490" s="868"/>
      <c r="MLJ490" s="868"/>
      <c r="MLK490" s="868"/>
      <c r="MLL490" s="868"/>
      <c r="MLM490" s="868"/>
      <c r="MLN490" s="868"/>
      <c r="MLO490" s="868"/>
      <c r="MLP490" s="868"/>
      <c r="MLQ490" s="868"/>
      <c r="MLR490" s="868"/>
      <c r="MLS490" s="868"/>
      <c r="MLT490" s="868"/>
      <c r="MLU490" s="868"/>
      <c r="MLV490" s="868"/>
      <c r="MLW490" s="868"/>
      <c r="MLX490" s="868"/>
      <c r="MLY490" s="868"/>
      <c r="MLZ490" s="868"/>
      <c r="MMA490" s="868"/>
      <c r="MMB490" s="868"/>
      <c r="MMC490" s="868"/>
      <c r="MMD490" s="868"/>
      <c r="MME490" s="868"/>
      <c r="MMF490" s="868"/>
      <c r="MMG490" s="868"/>
      <c r="MMH490" s="868"/>
      <c r="MMI490" s="868"/>
      <c r="MMJ490" s="868"/>
      <c r="MMK490" s="868"/>
      <c r="MML490" s="868"/>
      <c r="MMM490" s="868"/>
      <c r="MMN490" s="868"/>
      <c r="MMO490" s="868"/>
      <c r="MMP490" s="868"/>
      <c r="MMQ490" s="868"/>
      <c r="MMR490" s="868"/>
      <c r="MMS490" s="868"/>
      <c r="MMT490" s="868"/>
      <c r="MMU490" s="868"/>
      <c r="MMV490" s="868"/>
      <c r="MMW490" s="868"/>
      <c r="MMX490" s="868"/>
      <c r="MMY490" s="868"/>
      <c r="MMZ490" s="868"/>
      <c r="MNA490" s="868"/>
      <c r="MNB490" s="868"/>
      <c r="MNC490" s="868"/>
      <c r="MND490" s="868"/>
      <c r="MNE490" s="868"/>
      <c r="MNF490" s="868"/>
      <c r="MNG490" s="868"/>
      <c r="MNH490" s="868"/>
      <c r="MNI490" s="868"/>
      <c r="MNJ490" s="868"/>
      <c r="MNK490" s="868"/>
      <c r="MNL490" s="868"/>
      <c r="MNM490" s="868"/>
      <c r="MNN490" s="868"/>
      <c r="MNO490" s="868"/>
      <c r="MNP490" s="868"/>
      <c r="MNQ490" s="868"/>
      <c r="MNR490" s="868"/>
      <c r="MNS490" s="868"/>
      <c r="MNT490" s="868"/>
      <c r="MNU490" s="868"/>
      <c r="MNV490" s="868"/>
      <c r="MNW490" s="868"/>
      <c r="MNX490" s="868"/>
      <c r="MNY490" s="868"/>
      <c r="MNZ490" s="868"/>
      <c r="MOA490" s="868"/>
      <c r="MOB490" s="868"/>
      <c r="MOC490" s="868"/>
      <c r="MOD490" s="868"/>
      <c r="MOE490" s="868"/>
      <c r="MOF490" s="868"/>
      <c r="MOG490" s="868"/>
      <c r="MOH490" s="868"/>
      <c r="MOI490" s="868"/>
      <c r="MOJ490" s="868"/>
      <c r="MOK490" s="868"/>
      <c r="MOL490" s="868"/>
      <c r="MOM490" s="868"/>
      <c r="MON490" s="868"/>
      <c r="MOO490" s="868"/>
      <c r="MOP490" s="868"/>
      <c r="MOQ490" s="868"/>
      <c r="MOR490" s="868"/>
      <c r="MOS490" s="868"/>
      <c r="MOT490" s="868"/>
      <c r="MOU490" s="868"/>
      <c r="MOV490" s="868"/>
      <c r="MOW490" s="868"/>
      <c r="MOX490" s="868"/>
      <c r="MOY490" s="868"/>
      <c r="MOZ490" s="868"/>
      <c r="MPA490" s="868"/>
      <c r="MPB490" s="868"/>
      <c r="MPC490" s="868"/>
      <c r="MPD490" s="868"/>
      <c r="MPE490" s="868"/>
      <c r="MPF490" s="868"/>
      <c r="MPG490" s="868"/>
      <c r="MPH490" s="868"/>
      <c r="MPI490" s="868"/>
      <c r="MPJ490" s="868"/>
      <c r="MPK490" s="868"/>
      <c r="MPL490" s="868"/>
      <c r="MPM490" s="868"/>
      <c r="MPN490" s="868"/>
      <c r="MPO490" s="868"/>
      <c r="MPP490" s="868"/>
      <c r="MPQ490" s="868"/>
      <c r="MPR490" s="868"/>
      <c r="MPS490" s="868"/>
      <c r="MPT490" s="868"/>
      <c r="MPU490" s="868"/>
      <c r="MPV490" s="868"/>
      <c r="MPW490" s="868"/>
      <c r="MPX490" s="868"/>
      <c r="MPY490" s="868"/>
      <c r="MPZ490" s="868"/>
      <c r="MQA490" s="868"/>
      <c r="MQB490" s="868"/>
      <c r="MQC490" s="868"/>
      <c r="MQD490" s="868"/>
      <c r="MQE490" s="868"/>
      <c r="MQF490" s="868"/>
      <c r="MQG490" s="868"/>
      <c r="MQH490" s="868"/>
      <c r="MQI490" s="868"/>
      <c r="MQJ490" s="868"/>
      <c r="MQK490" s="868"/>
      <c r="MQL490" s="868"/>
      <c r="MQM490" s="868"/>
      <c r="MQN490" s="868"/>
      <c r="MQO490" s="868"/>
      <c r="MQP490" s="868"/>
      <c r="MQQ490" s="868"/>
      <c r="MQR490" s="868"/>
      <c r="MQS490" s="868"/>
      <c r="MQT490" s="868"/>
      <c r="MQU490" s="868"/>
      <c r="MQV490" s="868"/>
      <c r="MQW490" s="868"/>
      <c r="MQX490" s="868"/>
      <c r="MQY490" s="868"/>
      <c r="MQZ490" s="868"/>
      <c r="MRA490" s="868"/>
      <c r="MRB490" s="868"/>
      <c r="MRC490" s="868"/>
      <c r="MRD490" s="868"/>
      <c r="MRE490" s="868"/>
      <c r="MRF490" s="868"/>
      <c r="MRG490" s="868"/>
      <c r="MRH490" s="868"/>
      <c r="MRI490" s="868"/>
      <c r="MRJ490" s="868"/>
      <c r="MRK490" s="868"/>
      <c r="MRL490" s="868"/>
      <c r="MRM490" s="868"/>
      <c r="MRN490" s="868"/>
      <c r="MRO490" s="868"/>
      <c r="MRP490" s="868"/>
      <c r="MRQ490" s="868"/>
      <c r="MRR490" s="868"/>
      <c r="MRS490" s="868"/>
      <c r="MRT490" s="868"/>
      <c r="MRU490" s="868"/>
      <c r="MRV490" s="868"/>
      <c r="MRW490" s="868"/>
      <c r="MRX490" s="868"/>
      <c r="MRY490" s="868"/>
      <c r="MRZ490" s="868"/>
      <c r="MSA490" s="868"/>
      <c r="MSB490" s="868"/>
      <c r="MSC490" s="868"/>
      <c r="MSD490" s="868"/>
      <c r="MSE490" s="868"/>
      <c r="MSF490" s="868"/>
      <c r="MSG490" s="868"/>
      <c r="MSH490" s="868"/>
      <c r="MSI490" s="868"/>
      <c r="MSJ490" s="868"/>
      <c r="MSK490" s="868"/>
      <c r="MSL490" s="868"/>
      <c r="MSM490" s="868"/>
      <c r="MSN490" s="868"/>
      <c r="MSO490" s="868"/>
      <c r="MSP490" s="868"/>
      <c r="MSQ490" s="868"/>
      <c r="MSR490" s="868"/>
      <c r="MSS490" s="868"/>
      <c r="MST490" s="868"/>
      <c r="MSU490" s="868"/>
      <c r="MSV490" s="868"/>
      <c r="MSW490" s="868"/>
      <c r="MSX490" s="868"/>
      <c r="MSY490" s="868"/>
      <c r="MSZ490" s="868"/>
      <c r="MTA490" s="868"/>
      <c r="MTB490" s="868"/>
      <c r="MTC490" s="868"/>
      <c r="MTD490" s="868"/>
      <c r="MTE490" s="868"/>
      <c r="MTF490" s="868"/>
      <c r="MTG490" s="868"/>
      <c r="MTH490" s="868"/>
      <c r="MTI490" s="868"/>
      <c r="MTJ490" s="868"/>
      <c r="MTK490" s="868"/>
      <c r="MTL490" s="868"/>
      <c r="MTM490" s="868"/>
      <c r="MTN490" s="868"/>
      <c r="MTO490" s="868"/>
      <c r="MTP490" s="868"/>
      <c r="MTQ490" s="868"/>
      <c r="MTR490" s="868"/>
      <c r="MTS490" s="868"/>
      <c r="MTT490" s="868"/>
      <c r="MTU490" s="868"/>
      <c r="MTV490" s="868"/>
      <c r="MTW490" s="868"/>
      <c r="MTX490" s="868"/>
      <c r="MTY490" s="868"/>
      <c r="MTZ490" s="868"/>
      <c r="MUA490" s="868"/>
      <c r="MUB490" s="868"/>
      <c r="MUC490" s="868"/>
      <c r="MUD490" s="868"/>
      <c r="MUE490" s="868"/>
      <c r="MUF490" s="868"/>
      <c r="MUG490" s="868"/>
      <c r="MUH490" s="868"/>
      <c r="MUI490" s="868"/>
      <c r="MUJ490" s="868"/>
      <c r="MUK490" s="868"/>
      <c r="MUL490" s="868"/>
      <c r="MUM490" s="868"/>
      <c r="MUN490" s="868"/>
      <c r="MUO490" s="868"/>
      <c r="MUP490" s="868"/>
      <c r="MUQ490" s="868"/>
      <c r="MUR490" s="868"/>
      <c r="MUS490" s="868"/>
      <c r="MUT490" s="868"/>
      <c r="MUU490" s="868"/>
      <c r="MUV490" s="868"/>
      <c r="MUW490" s="868"/>
      <c r="MUX490" s="868"/>
      <c r="MUY490" s="868"/>
      <c r="MUZ490" s="868"/>
      <c r="MVA490" s="868"/>
      <c r="MVB490" s="868"/>
      <c r="MVC490" s="868"/>
      <c r="MVD490" s="868"/>
      <c r="MVE490" s="868"/>
      <c r="MVF490" s="868"/>
      <c r="MVG490" s="868"/>
      <c r="MVH490" s="868"/>
      <c r="MVI490" s="868"/>
      <c r="MVJ490" s="868"/>
      <c r="MVK490" s="868"/>
      <c r="MVL490" s="868"/>
      <c r="MVM490" s="868"/>
      <c r="MVN490" s="868"/>
      <c r="MVO490" s="868"/>
      <c r="MVP490" s="868"/>
      <c r="MVQ490" s="868"/>
      <c r="MVR490" s="868"/>
      <c r="MVS490" s="868"/>
      <c r="MVT490" s="868"/>
      <c r="MVU490" s="868"/>
      <c r="MVV490" s="868"/>
      <c r="MVW490" s="868"/>
      <c r="MVX490" s="868"/>
      <c r="MVY490" s="868"/>
      <c r="MVZ490" s="868"/>
      <c r="MWA490" s="868"/>
      <c r="MWB490" s="868"/>
      <c r="MWC490" s="868"/>
      <c r="MWD490" s="868"/>
      <c r="MWE490" s="868"/>
      <c r="MWF490" s="868"/>
      <c r="MWG490" s="868"/>
      <c r="MWH490" s="868"/>
      <c r="MWI490" s="868"/>
      <c r="MWJ490" s="868"/>
      <c r="MWK490" s="868"/>
      <c r="MWL490" s="868"/>
      <c r="MWM490" s="868"/>
      <c r="MWN490" s="868"/>
      <c r="MWO490" s="868"/>
      <c r="MWP490" s="868"/>
      <c r="MWQ490" s="868"/>
      <c r="MWR490" s="868"/>
      <c r="MWS490" s="868"/>
      <c r="MWT490" s="868"/>
      <c r="MWU490" s="868"/>
      <c r="MWV490" s="868"/>
      <c r="MWW490" s="868"/>
      <c r="MWX490" s="868"/>
      <c r="MWY490" s="868"/>
      <c r="MWZ490" s="868"/>
      <c r="MXA490" s="868"/>
      <c r="MXB490" s="868"/>
      <c r="MXC490" s="868"/>
      <c r="MXD490" s="868"/>
      <c r="MXE490" s="868"/>
      <c r="MXF490" s="868"/>
      <c r="MXG490" s="868"/>
      <c r="MXH490" s="868"/>
      <c r="MXI490" s="868"/>
      <c r="MXJ490" s="868"/>
      <c r="MXK490" s="868"/>
      <c r="MXL490" s="868"/>
      <c r="MXM490" s="868"/>
      <c r="MXN490" s="868"/>
      <c r="MXO490" s="868"/>
      <c r="MXP490" s="868"/>
      <c r="MXQ490" s="868"/>
      <c r="MXR490" s="868"/>
      <c r="MXS490" s="868"/>
      <c r="MXT490" s="868"/>
      <c r="MXU490" s="868"/>
      <c r="MXV490" s="868"/>
      <c r="MXW490" s="868"/>
      <c r="MXX490" s="868"/>
      <c r="MXY490" s="868"/>
      <c r="MXZ490" s="868"/>
      <c r="MYA490" s="868"/>
      <c r="MYB490" s="868"/>
      <c r="MYC490" s="868"/>
      <c r="MYD490" s="868"/>
      <c r="MYE490" s="868"/>
      <c r="MYF490" s="868"/>
      <c r="MYG490" s="868"/>
      <c r="MYH490" s="868"/>
      <c r="MYI490" s="868"/>
      <c r="MYJ490" s="868"/>
      <c r="MYK490" s="868"/>
      <c r="MYL490" s="868"/>
      <c r="MYM490" s="868"/>
      <c r="MYN490" s="868"/>
      <c r="MYO490" s="868"/>
      <c r="MYP490" s="868"/>
      <c r="MYQ490" s="868"/>
      <c r="MYR490" s="868"/>
      <c r="MYS490" s="868"/>
      <c r="MYT490" s="868"/>
      <c r="MYU490" s="868"/>
      <c r="MYV490" s="868"/>
      <c r="MYW490" s="868"/>
      <c r="MYX490" s="868"/>
      <c r="MYY490" s="868"/>
      <c r="MYZ490" s="868"/>
      <c r="MZA490" s="868"/>
      <c r="MZB490" s="868"/>
      <c r="MZC490" s="868"/>
      <c r="MZD490" s="868"/>
      <c r="MZE490" s="868"/>
      <c r="MZF490" s="868"/>
      <c r="MZG490" s="868"/>
      <c r="MZH490" s="868"/>
      <c r="MZI490" s="868"/>
      <c r="MZJ490" s="868"/>
      <c r="MZK490" s="868"/>
      <c r="MZL490" s="868"/>
      <c r="MZM490" s="868"/>
      <c r="MZN490" s="868"/>
      <c r="MZO490" s="868"/>
      <c r="MZP490" s="868"/>
      <c r="MZQ490" s="868"/>
      <c r="MZR490" s="868"/>
      <c r="MZS490" s="868"/>
      <c r="MZT490" s="868"/>
      <c r="MZU490" s="868"/>
      <c r="MZV490" s="868"/>
      <c r="MZW490" s="868"/>
      <c r="MZX490" s="868"/>
      <c r="MZY490" s="868"/>
      <c r="MZZ490" s="868"/>
      <c r="NAA490" s="868"/>
      <c r="NAB490" s="868"/>
      <c r="NAC490" s="868"/>
      <c r="NAD490" s="868"/>
      <c r="NAE490" s="868"/>
      <c r="NAF490" s="868"/>
      <c r="NAG490" s="868"/>
      <c r="NAH490" s="868"/>
      <c r="NAI490" s="868"/>
      <c r="NAJ490" s="868"/>
      <c r="NAK490" s="868"/>
      <c r="NAL490" s="868"/>
      <c r="NAM490" s="868"/>
      <c r="NAN490" s="868"/>
      <c r="NAO490" s="868"/>
      <c r="NAP490" s="868"/>
      <c r="NAQ490" s="868"/>
      <c r="NAR490" s="868"/>
      <c r="NAS490" s="868"/>
      <c r="NAT490" s="868"/>
      <c r="NAU490" s="868"/>
      <c r="NAV490" s="868"/>
      <c r="NAW490" s="868"/>
      <c r="NAX490" s="868"/>
      <c r="NAY490" s="868"/>
      <c r="NAZ490" s="868"/>
      <c r="NBA490" s="868"/>
      <c r="NBB490" s="868"/>
      <c r="NBC490" s="868"/>
      <c r="NBD490" s="868"/>
      <c r="NBE490" s="868"/>
      <c r="NBF490" s="868"/>
      <c r="NBG490" s="868"/>
      <c r="NBH490" s="868"/>
      <c r="NBI490" s="868"/>
      <c r="NBJ490" s="868"/>
      <c r="NBK490" s="868"/>
      <c r="NBL490" s="868"/>
      <c r="NBM490" s="868"/>
      <c r="NBN490" s="868"/>
      <c r="NBO490" s="868"/>
      <c r="NBP490" s="868"/>
      <c r="NBQ490" s="868"/>
      <c r="NBR490" s="868"/>
      <c r="NBS490" s="868"/>
      <c r="NBT490" s="868"/>
      <c r="NBU490" s="868"/>
      <c r="NBV490" s="868"/>
      <c r="NBW490" s="868"/>
      <c r="NBX490" s="868"/>
      <c r="NBY490" s="868"/>
      <c r="NBZ490" s="868"/>
      <c r="NCA490" s="868"/>
      <c r="NCB490" s="868"/>
      <c r="NCC490" s="868"/>
      <c r="NCD490" s="868"/>
      <c r="NCE490" s="868"/>
      <c r="NCF490" s="868"/>
      <c r="NCG490" s="868"/>
      <c r="NCH490" s="868"/>
      <c r="NCI490" s="868"/>
      <c r="NCJ490" s="868"/>
      <c r="NCK490" s="868"/>
      <c r="NCL490" s="868"/>
      <c r="NCM490" s="868"/>
      <c r="NCN490" s="868"/>
      <c r="NCO490" s="868"/>
      <c r="NCP490" s="868"/>
      <c r="NCQ490" s="868"/>
      <c r="NCR490" s="868"/>
      <c r="NCS490" s="868"/>
      <c r="NCT490" s="868"/>
      <c r="NCU490" s="868"/>
      <c r="NCV490" s="868"/>
      <c r="NCW490" s="868"/>
      <c r="NCX490" s="868"/>
      <c r="NCY490" s="868"/>
      <c r="NCZ490" s="868"/>
      <c r="NDA490" s="868"/>
      <c r="NDB490" s="868"/>
      <c r="NDC490" s="868"/>
      <c r="NDD490" s="868"/>
      <c r="NDE490" s="868"/>
      <c r="NDF490" s="868"/>
      <c r="NDG490" s="868"/>
      <c r="NDH490" s="868"/>
      <c r="NDI490" s="868"/>
      <c r="NDJ490" s="868"/>
      <c r="NDK490" s="868"/>
      <c r="NDL490" s="868"/>
      <c r="NDM490" s="868"/>
      <c r="NDN490" s="868"/>
      <c r="NDO490" s="868"/>
      <c r="NDP490" s="868"/>
      <c r="NDQ490" s="868"/>
      <c r="NDR490" s="868"/>
      <c r="NDS490" s="868"/>
      <c r="NDT490" s="868"/>
      <c r="NDU490" s="868"/>
      <c r="NDV490" s="868"/>
      <c r="NDW490" s="868"/>
      <c r="NDX490" s="868"/>
      <c r="NDY490" s="868"/>
      <c r="NDZ490" s="868"/>
      <c r="NEA490" s="868"/>
      <c r="NEB490" s="868"/>
      <c r="NEC490" s="868"/>
      <c r="NED490" s="868"/>
      <c r="NEE490" s="868"/>
      <c r="NEF490" s="868"/>
      <c r="NEG490" s="868"/>
      <c r="NEH490" s="868"/>
      <c r="NEI490" s="868"/>
      <c r="NEJ490" s="868"/>
      <c r="NEK490" s="868"/>
      <c r="NEL490" s="868"/>
      <c r="NEM490" s="868"/>
      <c r="NEN490" s="868"/>
      <c r="NEO490" s="868"/>
      <c r="NEP490" s="868"/>
      <c r="NEQ490" s="868"/>
      <c r="NER490" s="868"/>
      <c r="NES490" s="868"/>
      <c r="NET490" s="868"/>
      <c r="NEU490" s="868"/>
      <c r="NEV490" s="868"/>
      <c r="NEW490" s="868"/>
      <c r="NEX490" s="868"/>
      <c r="NEY490" s="868"/>
      <c r="NEZ490" s="868"/>
      <c r="NFA490" s="868"/>
      <c r="NFB490" s="868"/>
      <c r="NFC490" s="868"/>
      <c r="NFD490" s="868"/>
      <c r="NFE490" s="868"/>
      <c r="NFF490" s="868"/>
      <c r="NFG490" s="868"/>
      <c r="NFH490" s="868"/>
      <c r="NFI490" s="868"/>
      <c r="NFJ490" s="868"/>
      <c r="NFK490" s="868"/>
      <c r="NFL490" s="868"/>
      <c r="NFM490" s="868"/>
      <c r="NFN490" s="868"/>
      <c r="NFO490" s="868"/>
      <c r="NFP490" s="868"/>
      <c r="NFQ490" s="868"/>
      <c r="NFR490" s="868"/>
      <c r="NFS490" s="868"/>
      <c r="NFT490" s="868"/>
      <c r="NFU490" s="868"/>
      <c r="NFV490" s="868"/>
      <c r="NFW490" s="868"/>
      <c r="NFX490" s="868"/>
      <c r="NFY490" s="868"/>
      <c r="NFZ490" s="868"/>
      <c r="NGA490" s="868"/>
      <c r="NGB490" s="868"/>
      <c r="NGC490" s="868"/>
      <c r="NGD490" s="868"/>
      <c r="NGE490" s="868"/>
      <c r="NGF490" s="868"/>
      <c r="NGG490" s="868"/>
      <c r="NGH490" s="868"/>
      <c r="NGI490" s="868"/>
      <c r="NGJ490" s="868"/>
      <c r="NGK490" s="868"/>
      <c r="NGL490" s="868"/>
      <c r="NGM490" s="868"/>
      <c r="NGN490" s="868"/>
      <c r="NGO490" s="868"/>
      <c r="NGP490" s="868"/>
      <c r="NGQ490" s="868"/>
      <c r="NGR490" s="868"/>
      <c r="NGS490" s="868"/>
      <c r="NGT490" s="868"/>
      <c r="NGU490" s="868"/>
      <c r="NGV490" s="868"/>
      <c r="NGW490" s="868"/>
      <c r="NGX490" s="868"/>
      <c r="NGY490" s="868"/>
      <c r="NGZ490" s="868"/>
      <c r="NHA490" s="868"/>
      <c r="NHB490" s="868"/>
      <c r="NHC490" s="868"/>
      <c r="NHD490" s="868"/>
      <c r="NHE490" s="868"/>
      <c r="NHF490" s="868"/>
      <c r="NHG490" s="868"/>
      <c r="NHH490" s="868"/>
      <c r="NHI490" s="868"/>
      <c r="NHJ490" s="868"/>
      <c r="NHK490" s="868"/>
      <c r="NHL490" s="868"/>
      <c r="NHM490" s="868"/>
      <c r="NHN490" s="868"/>
      <c r="NHO490" s="868"/>
      <c r="NHP490" s="868"/>
      <c r="NHQ490" s="868"/>
      <c r="NHR490" s="868"/>
      <c r="NHS490" s="868"/>
      <c r="NHT490" s="868"/>
      <c r="NHU490" s="868"/>
      <c r="NHV490" s="868"/>
      <c r="NHW490" s="868"/>
      <c r="NHX490" s="868"/>
      <c r="NHY490" s="868"/>
      <c r="NHZ490" s="868"/>
      <c r="NIA490" s="868"/>
      <c r="NIB490" s="868"/>
      <c r="NIC490" s="868"/>
      <c r="NID490" s="868"/>
      <c r="NIE490" s="868"/>
      <c r="NIF490" s="868"/>
      <c r="NIG490" s="868"/>
      <c r="NIH490" s="868"/>
      <c r="NII490" s="868"/>
      <c r="NIJ490" s="868"/>
      <c r="NIK490" s="868"/>
      <c r="NIL490" s="868"/>
      <c r="NIM490" s="868"/>
      <c r="NIN490" s="868"/>
      <c r="NIO490" s="868"/>
      <c r="NIP490" s="868"/>
      <c r="NIQ490" s="868"/>
      <c r="NIR490" s="868"/>
      <c r="NIS490" s="868"/>
      <c r="NIT490" s="868"/>
      <c r="NIU490" s="868"/>
      <c r="NIV490" s="868"/>
      <c r="NIW490" s="868"/>
      <c r="NIX490" s="868"/>
      <c r="NIY490" s="868"/>
      <c r="NIZ490" s="868"/>
      <c r="NJA490" s="868"/>
      <c r="NJB490" s="868"/>
      <c r="NJC490" s="868"/>
      <c r="NJD490" s="868"/>
      <c r="NJE490" s="868"/>
      <c r="NJF490" s="868"/>
      <c r="NJG490" s="868"/>
      <c r="NJH490" s="868"/>
      <c r="NJI490" s="868"/>
      <c r="NJJ490" s="868"/>
      <c r="NJK490" s="868"/>
      <c r="NJL490" s="868"/>
      <c r="NJM490" s="868"/>
      <c r="NJN490" s="868"/>
      <c r="NJO490" s="868"/>
      <c r="NJP490" s="868"/>
      <c r="NJQ490" s="868"/>
      <c r="NJR490" s="868"/>
      <c r="NJS490" s="868"/>
      <c r="NJT490" s="868"/>
      <c r="NJU490" s="868"/>
      <c r="NJV490" s="868"/>
      <c r="NJW490" s="868"/>
      <c r="NJX490" s="868"/>
      <c r="NJY490" s="868"/>
      <c r="NJZ490" s="868"/>
      <c r="NKA490" s="868"/>
      <c r="NKB490" s="868"/>
      <c r="NKC490" s="868"/>
      <c r="NKD490" s="868"/>
      <c r="NKE490" s="868"/>
      <c r="NKF490" s="868"/>
      <c r="NKG490" s="868"/>
      <c r="NKH490" s="868"/>
      <c r="NKI490" s="868"/>
      <c r="NKJ490" s="868"/>
      <c r="NKK490" s="868"/>
      <c r="NKL490" s="868"/>
      <c r="NKM490" s="868"/>
      <c r="NKN490" s="868"/>
      <c r="NKO490" s="868"/>
      <c r="NKP490" s="868"/>
      <c r="NKQ490" s="868"/>
      <c r="NKR490" s="868"/>
      <c r="NKS490" s="868"/>
      <c r="NKT490" s="868"/>
      <c r="NKU490" s="868"/>
      <c r="NKV490" s="868"/>
      <c r="NKW490" s="868"/>
      <c r="NKX490" s="868"/>
      <c r="NKY490" s="868"/>
      <c r="NKZ490" s="868"/>
      <c r="NLA490" s="868"/>
      <c r="NLB490" s="868"/>
      <c r="NLC490" s="868"/>
      <c r="NLD490" s="868"/>
      <c r="NLE490" s="868"/>
      <c r="NLF490" s="868"/>
      <c r="NLG490" s="868"/>
      <c r="NLH490" s="868"/>
      <c r="NLI490" s="868"/>
      <c r="NLJ490" s="868"/>
      <c r="NLK490" s="868"/>
      <c r="NLL490" s="868"/>
      <c r="NLM490" s="868"/>
      <c r="NLN490" s="868"/>
      <c r="NLO490" s="868"/>
      <c r="NLP490" s="868"/>
      <c r="NLQ490" s="868"/>
      <c r="NLR490" s="868"/>
      <c r="NLS490" s="868"/>
      <c r="NLT490" s="868"/>
      <c r="NLU490" s="868"/>
      <c r="NLV490" s="868"/>
      <c r="NLW490" s="868"/>
      <c r="NLX490" s="868"/>
      <c r="NLY490" s="868"/>
      <c r="NLZ490" s="868"/>
      <c r="NMA490" s="868"/>
      <c r="NMB490" s="868"/>
      <c r="NMC490" s="868"/>
      <c r="NMD490" s="868"/>
      <c r="NME490" s="868"/>
      <c r="NMF490" s="868"/>
      <c r="NMG490" s="868"/>
      <c r="NMH490" s="868"/>
      <c r="NMI490" s="868"/>
      <c r="NMJ490" s="868"/>
      <c r="NMK490" s="868"/>
      <c r="NML490" s="868"/>
      <c r="NMM490" s="868"/>
      <c r="NMN490" s="868"/>
      <c r="NMO490" s="868"/>
      <c r="NMP490" s="868"/>
      <c r="NMQ490" s="868"/>
      <c r="NMR490" s="868"/>
      <c r="NMS490" s="868"/>
      <c r="NMT490" s="868"/>
      <c r="NMU490" s="868"/>
      <c r="NMV490" s="868"/>
      <c r="NMW490" s="868"/>
      <c r="NMX490" s="868"/>
      <c r="NMY490" s="868"/>
      <c r="NMZ490" s="868"/>
      <c r="NNA490" s="868"/>
      <c r="NNB490" s="868"/>
      <c r="NNC490" s="868"/>
      <c r="NND490" s="868"/>
      <c r="NNE490" s="868"/>
      <c r="NNF490" s="868"/>
      <c r="NNG490" s="868"/>
      <c r="NNH490" s="868"/>
      <c r="NNI490" s="868"/>
      <c r="NNJ490" s="868"/>
      <c r="NNK490" s="868"/>
      <c r="NNL490" s="868"/>
      <c r="NNM490" s="868"/>
      <c r="NNN490" s="868"/>
      <c r="NNO490" s="868"/>
      <c r="NNP490" s="868"/>
      <c r="NNQ490" s="868"/>
      <c r="NNR490" s="868"/>
      <c r="NNS490" s="868"/>
      <c r="NNT490" s="868"/>
      <c r="NNU490" s="868"/>
      <c r="NNV490" s="868"/>
      <c r="NNW490" s="868"/>
      <c r="NNX490" s="868"/>
      <c r="NNY490" s="868"/>
      <c r="NNZ490" s="868"/>
      <c r="NOA490" s="868"/>
      <c r="NOB490" s="868"/>
      <c r="NOC490" s="868"/>
      <c r="NOD490" s="868"/>
      <c r="NOE490" s="868"/>
      <c r="NOF490" s="868"/>
      <c r="NOG490" s="868"/>
      <c r="NOH490" s="868"/>
      <c r="NOI490" s="868"/>
      <c r="NOJ490" s="868"/>
      <c r="NOK490" s="868"/>
      <c r="NOL490" s="868"/>
      <c r="NOM490" s="868"/>
      <c r="NON490" s="868"/>
      <c r="NOO490" s="868"/>
      <c r="NOP490" s="868"/>
      <c r="NOQ490" s="868"/>
      <c r="NOR490" s="868"/>
      <c r="NOS490" s="868"/>
      <c r="NOT490" s="868"/>
      <c r="NOU490" s="868"/>
      <c r="NOV490" s="868"/>
      <c r="NOW490" s="868"/>
      <c r="NOX490" s="868"/>
      <c r="NOY490" s="868"/>
      <c r="NOZ490" s="868"/>
      <c r="NPA490" s="868"/>
      <c r="NPB490" s="868"/>
      <c r="NPC490" s="868"/>
      <c r="NPD490" s="868"/>
      <c r="NPE490" s="868"/>
      <c r="NPF490" s="868"/>
      <c r="NPG490" s="868"/>
      <c r="NPH490" s="868"/>
      <c r="NPI490" s="868"/>
      <c r="NPJ490" s="868"/>
      <c r="NPK490" s="868"/>
      <c r="NPL490" s="868"/>
      <c r="NPM490" s="868"/>
      <c r="NPN490" s="868"/>
      <c r="NPO490" s="868"/>
      <c r="NPP490" s="868"/>
      <c r="NPQ490" s="868"/>
      <c r="NPR490" s="868"/>
      <c r="NPS490" s="868"/>
      <c r="NPT490" s="868"/>
      <c r="NPU490" s="868"/>
      <c r="NPV490" s="868"/>
      <c r="NPW490" s="868"/>
      <c r="NPX490" s="868"/>
      <c r="NPY490" s="868"/>
      <c r="NPZ490" s="868"/>
      <c r="NQA490" s="868"/>
      <c r="NQB490" s="868"/>
      <c r="NQC490" s="868"/>
      <c r="NQD490" s="868"/>
      <c r="NQE490" s="868"/>
      <c r="NQF490" s="868"/>
      <c r="NQG490" s="868"/>
      <c r="NQH490" s="868"/>
      <c r="NQI490" s="868"/>
      <c r="NQJ490" s="868"/>
      <c r="NQK490" s="868"/>
      <c r="NQL490" s="868"/>
      <c r="NQM490" s="868"/>
      <c r="NQN490" s="868"/>
      <c r="NQO490" s="868"/>
      <c r="NQP490" s="868"/>
      <c r="NQQ490" s="868"/>
      <c r="NQR490" s="868"/>
      <c r="NQS490" s="868"/>
      <c r="NQT490" s="868"/>
      <c r="NQU490" s="868"/>
      <c r="NQV490" s="868"/>
      <c r="NQW490" s="868"/>
      <c r="NQX490" s="868"/>
      <c r="NQY490" s="868"/>
      <c r="NQZ490" s="868"/>
      <c r="NRA490" s="868"/>
      <c r="NRB490" s="868"/>
      <c r="NRC490" s="868"/>
      <c r="NRD490" s="868"/>
      <c r="NRE490" s="868"/>
      <c r="NRF490" s="868"/>
      <c r="NRG490" s="868"/>
      <c r="NRH490" s="868"/>
      <c r="NRI490" s="868"/>
      <c r="NRJ490" s="868"/>
      <c r="NRK490" s="868"/>
      <c r="NRL490" s="868"/>
      <c r="NRM490" s="868"/>
      <c r="NRN490" s="868"/>
      <c r="NRO490" s="868"/>
      <c r="NRP490" s="868"/>
      <c r="NRQ490" s="868"/>
      <c r="NRR490" s="868"/>
      <c r="NRS490" s="868"/>
      <c r="NRT490" s="868"/>
      <c r="NRU490" s="868"/>
      <c r="NRV490" s="868"/>
      <c r="NRW490" s="868"/>
      <c r="NRX490" s="868"/>
      <c r="NRY490" s="868"/>
      <c r="NRZ490" s="868"/>
      <c r="NSA490" s="868"/>
      <c r="NSB490" s="868"/>
      <c r="NSC490" s="868"/>
      <c r="NSD490" s="868"/>
      <c r="NSE490" s="868"/>
      <c r="NSF490" s="868"/>
      <c r="NSG490" s="868"/>
      <c r="NSH490" s="868"/>
      <c r="NSI490" s="868"/>
      <c r="NSJ490" s="868"/>
      <c r="NSK490" s="868"/>
      <c r="NSL490" s="868"/>
      <c r="NSM490" s="868"/>
      <c r="NSN490" s="868"/>
      <c r="NSO490" s="868"/>
      <c r="NSP490" s="868"/>
      <c r="NSQ490" s="868"/>
      <c r="NSR490" s="868"/>
      <c r="NSS490" s="868"/>
      <c r="NST490" s="868"/>
      <c r="NSU490" s="868"/>
      <c r="NSV490" s="868"/>
      <c r="NSW490" s="868"/>
      <c r="NSX490" s="868"/>
      <c r="NSY490" s="868"/>
      <c r="NSZ490" s="868"/>
      <c r="NTA490" s="868"/>
      <c r="NTB490" s="868"/>
      <c r="NTC490" s="868"/>
      <c r="NTD490" s="868"/>
      <c r="NTE490" s="868"/>
      <c r="NTF490" s="868"/>
      <c r="NTG490" s="868"/>
      <c r="NTH490" s="868"/>
      <c r="NTI490" s="868"/>
      <c r="NTJ490" s="868"/>
      <c r="NTK490" s="868"/>
      <c r="NTL490" s="868"/>
      <c r="NTM490" s="868"/>
      <c r="NTN490" s="868"/>
      <c r="NTO490" s="868"/>
      <c r="NTP490" s="868"/>
      <c r="NTQ490" s="868"/>
      <c r="NTR490" s="868"/>
      <c r="NTS490" s="868"/>
      <c r="NTT490" s="868"/>
      <c r="NTU490" s="868"/>
      <c r="NTV490" s="868"/>
      <c r="NTW490" s="868"/>
      <c r="NTX490" s="868"/>
      <c r="NTY490" s="868"/>
      <c r="NTZ490" s="868"/>
      <c r="NUA490" s="868"/>
      <c r="NUB490" s="868"/>
      <c r="NUC490" s="868"/>
      <c r="NUD490" s="868"/>
      <c r="NUE490" s="868"/>
      <c r="NUF490" s="868"/>
      <c r="NUG490" s="868"/>
      <c r="NUH490" s="868"/>
      <c r="NUI490" s="868"/>
      <c r="NUJ490" s="868"/>
      <c r="NUK490" s="868"/>
      <c r="NUL490" s="868"/>
      <c r="NUM490" s="868"/>
      <c r="NUN490" s="868"/>
      <c r="NUO490" s="868"/>
      <c r="NUP490" s="868"/>
      <c r="NUQ490" s="868"/>
      <c r="NUR490" s="868"/>
      <c r="NUS490" s="868"/>
      <c r="NUT490" s="868"/>
      <c r="NUU490" s="868"/>
      <c r="NUV490" s="868"/>
      <c r="NUW490" s="868"/>
      <c r="NUX490" s="868"/>
      <c r="NUY490" s="868"/>
      <c r="NUZ490" s="868"/>
      <c r="NVA490" s="868"/>
      <c r="NVB490" s="868"/>
      <c r="NVC490" s="868"/>
      <c r="NVD490" s="868"/>
      <c r="NVE490" s="868"/>
      <c r="NVF490" s="868"/>
      <c r="NVG490" s="868"/>
      <c r="NVH490" s="868"/>
      <c r="NVI490" s="868"/>
      <c r="NVJ490" s="868"/>
      <c r="NVK490" s="868"/>
      <c r="NVL490" s="868"/>
      <c r="NVM490" s="868"/>
      <c r="NVN490" s="868"/>
      <c r="NVO490" s="868"/>
      <c r="NVP490" s="868"/>
      <c r="NVQ490" s="868"/>
      <c r="NVR490" s="868"/>
      <c r="NVS490" s="868"/>
      <c r="NVT490" s="868"/>
      <c r="NVU490" s="868"/>
      <c r="NVV490" s="868"/>
      <c r="NVW490" s="868"/>
      <c r="NVX490" s="868"/>
      <c r="NVY490" s="868"/>
      <c r="NVZ490" s="868"/>
      <c r="NWA490" s="868"/>
      <c r="NWB490" s="868"/>
      <c r="NWC490" s="868"/>
      <c r="NWD490" s="868"/>
      <c r="NWE490" s="868"/>
      <c r="NWF490" s="868"/>
      <c r="NWG490" s="868"/>
      <c r="NWH490" s="868"/>
      <c r="NWI490" s="868"/>
      <c r="NWJ490" s="868"/>
      <c r="NWK490" s="868"/>
      <c r="NWL490" s="868"/>
      <c r="NWM490" s="868"/>
      <c r="NWN490" s="868"/>
      <c r="NWO490" s="868"/>
      <c r="NWP490" s="868"/>
      <c r="NWQ490" s="868"/>
      <c r="NWR490" s="868"/>
      <c r="NWS490" s="868"/>
      <c r="NWT490" s="868"/>
      <c r="NWU490" s="868"/>
      <c r="NWV490" s="868"/>
      <c r="NWW490" s="868"/>
      <c r="NWX490" s="868"/>
      <c r="NWY490" s="868"/>
      <c r="NWZ490" s="868"/>
      <c r="NXA490" s="868"/>
      <c r="NXB490" s="868"/>
      <c r="NXC490" s="868"/>
      <c r="NXD490" s="868"/>
      <c r="NXE490" s="868"/>
      <c r="NXF490" s="868"/>
      <c r="NXG490" s="868"/>
      <c r="NXH490" s="868"/>
      <c r="NXI490" s="868"/>
      <c r="NXJ490" s="868"/>
      <c r="NXK490" s="868"/>
      <c r="NXL490" s="868"/>
      <c r="NXM490" s="868"/>
      <c r="NXN490" s="868"/>
      <c r="NXO490" s="868"/>
      <c r="NXP490" s="868"/>
      <c r="NXQ490" s="868"/>
      <c r="NXR490" s="868"/>
      <c r="NXS490" s="868"/>
      <c r="NXT490" s="868"/>
      <c r="NXU490" s="868"/>
      <c r="NXV490" s="868"/>
      <c r="NXW490" s="868"/>
      <c r="NXX490" s="868"/>
      <c r="NXY490" s="868"/>
      <c r="NXZ490" s="868"/>
      <c r="NYA490" s="868"/>
      <c r="NYB490" s="868"/>
      <c r="NYC490" s="868"/>
      <c r="NYD490" s="868"/>
      <c r="NYE490" s="868"/>
      <c r="NYF490" s="868"/>
      <c r="NYG490" s="868"/>
      <c r="NYH490" s="868"/>
      <c r="NYI490" s="868"/>
      <c r="NYJ490" s="868"/>
      <c r="NYK490" s="868"/>
      <c r="NYL490" s="868"/>
      <c r="NYM490" s="868"/>
      <c r="NYN490" s="868"/>
      <c r="NYO490" s="868"/>
      <c r="NYP490" s="868"/>
      <c r="NYQ490" s="868"/>
      <c r="NYR490" s="868"/>
      <c r="NYS490" s="868"/>
      <c r="NYT490" s="868"/>
      <c r="NYU490" s="868"/>
      <c r="NYV490" s="868"/>
      <c r="NYW490" s="868"/>
      <c r="NYX490" s="868"/>
      <c r="NYY490" s="868"/>
      <c r="NYZ490" s="868"/>
      <c r="NZA490" s="868"/>
      <c r="NZB490" s="868"/>
      <c r="NZC490" s="868"/>
      <c r="NZD490" s="868"/>
      <c r="NZE490" s="868"/>
      <c r="NZF490" s="868"/>
      <c r="NZG490" s="868"/>
      <c r="NZH490" s="868"/>
      <c r="NZI490" s="868"/>
      <c r="NZJ490" s="868"/>
      <c r="NZK490" s="868"/>
      <c r="NZL490" s="868"/>
      <c r="NZM490" s="868"/>
      <c r="NZN490" s="868"/>
      <c r="NZO490" s="868"/>
      <c r="NZP490" s="868"/>
      <c r="NZQ490" s="868"/>
      <c r="NZR490" s="868"/>
      <c r="NZS490" s="868"/>
      <c r="NZT490" s="868"/>
      <c r="NZU490" s="868"/>
      <c r="NZV490" s="868"/>
      <c r="NZW490" s="868"/>
      <c r="NZX490" s="868"/>
      <c r="NZY490" s="868"/>
      <c r="NZZ490" s="868"/>
      <c r="OAA490" s="868"/>
      <c r="OAB490" s="868"/>
      <c r="OAC490" s="868"/>
      <c r="OAD490" s="868"/>
      <c r="OAE490" s="868"/>
      <c r="OAF490" s="868"/>
      <c r="OAG490" s="868"/>
      <c r="OAH490" s="868"/>
      <c r="OAI490" s="868"/>
      <c r="OAJ490" s="868"/>
      <c r="OAK490" s="868"/>
      <c r="OAL490" s="868"/>
      <c r="OAM490" s="868"/>
      <c r="OAN490" s="868"/>
      <c r="OAO490" s="868"/>
      <c r="OAP490" s="868"/>
      <c r="OAQ490" s="868"/>
      <c r="OAR490" s="868"/>
      <c r="OAS490" s="868"/>
      <c r="OAT490" s="868"/>
      <c r="OAU490" s="868"/>
      <c r="OAV490" s="868"/>
      <c r="OAW490" s="868"/>
      <c r="OAX490" s="868"/>
      <c r="OAY490" s="868"/>
      <c r="OAZ490" s="868"/>
      <c r="OBA490" s="868"/>
      <c r="OBB490" s="868"/>
      <c r="OBC490" s="868"/>
      <c r="OBD490" s="868"/>
      <c r="OBE490" s="868"/>
      <c r="OBF490" s="868"/>
      <c r="OBG490" s="868"/>
      <c r="OBH490" s="868"/>
      <c r="OBI490" s="868"/>
      <c r="OBJ490" s="868"/>
      <c r="OBK490" s="868"/>
      <c r="OBL490" s="868"/>
      <c r="OBM490" s="868"/>
      <c r="OBN490" s="868"/>
      <c r="OBO490" s="868"/>
      <c r="OBP490" s="868"/>
      <c r="OBQ490" s="868"/>
      <c r="OBR490" s="868"/>
      <c r="OBS490" s="868"/>
      <c r="OBT490" s="868"/>
      <c r="OBU490" s="868"/>
      <c r="OBV490" s="868"/>
      <c r="OBW490" s="868"/>
      <c r="OBX490" s="868"/>
      <c r="OBY490" s="868"/>
      <c r="OBZ490" s="868"/>
      <c r="OCA490" s="868"/>
      <c r="OCB490" s="868"/>
      <c r="OCC490" s="868"/>
      <c r="OCD490" s="868"/>
      <c r="OCE490" s="868"/>
      <c r="OCF490" s="868"/>
      <c r="OCG490" s="868"/>
      <c r="OCH490" s="868"/>
      <c r="OCI490" s="868"/>
      <c r="OCJ490" s="868"/>
      <c r="OCK490" s="868"/>
      <c r="OCL490" s="868"/>
      <c r="OCM490" s="868"/>
      <c r="OCN490" s="868"/>
      <c r="OCO490" s="868"/>
      <c r="OCP490" s="868"/>
      <c r="OCQ490" s="868"/>
      <c r="OCR490" s="868"/>
      <c r="OCS490" s="868"/>
      <c r="OCT490" s="868"/>
      <c r="OCU490" s="868"/>
      <c r="OCV490" s="868"/>
      <c r="OCW490" s="868"/>
      <c r="OCX490" s="868"/>
      <c r="OCY490" s="868"/>
      <c r="OCZ490" s="868"/>
      <c r="ODA490" s="868"/>
      <c r="ODB490" s="868"/>
      <c r="ODC490" s="868"/>
      <c r="ODD490" s="868"/>
      <c r="ODE490" s="868"/>
      <c r="ODF490" s="868"/>
      <c r="ODG490" s="868"/>
      <c r="ODH490" s="868"/>
      <c r="ODI490" s="868"/>
      <c r="ODJ490" s="868"/>
      <c r="ODK490" s="868"/>
      <c r="ODL490" s="868"/>
      <c r="ODM490" s="868"/>
      <c r="ODN490" s="868"/>
      <c r="ODO490" s="868"/>
      <c r="ODP490" s="868"/>
      <c r="ODQ490" s="868"/>
      <c r="ODR490" s="868"/>
      <c r="ODS490" s="868"/>
      <c r="ODT490" s="868"/>
      <c r="ODU490" s="868"/>
      <c r="ODV490" s="868"/>
      <c r="ODW490" s="868"/>
      <c r="ODX490" s="868"/>
      <c r="ODY490" s="868"/>
      <c r="ODZ490" s="868"/>
      <c r="OEA490" s="868"/>
      <c r="OEB490" s="868"/>
      <c r="OEC490" s="868"/>
      <c r="OED490" s="868"/>
      <c r="OEE490" s="868"/>
      <c r="OEF490" s="868"/>
      <c r="OEG490" s="868"/>
      <c r="OEH490" s="868"/>
      <c r="OEI490" s="868"/>
      <c r="OEJ490" s="868"/>
      <c r="OEK490" s="868"/>
      <c r="OEL490" s="868"/>
      <c r="OEM490" s="868"/>
      <c r="OEN490" s="868"/>
      <c r="OEO490" s="868"/>
      <c r="OEP490" s="868"/>
      <c r="OEQ490" s="868"/>
      <c r="OER490" s="868"/>
      <c r="OES490" s="868"/>
      <c r="OET490" s="868"/>
      <c r="OEU490" s="868"/>
      <c r="OEV490" s="868"/>
      <c r="OEW490" s="868"/>
      <c r="OEX490" s="868"/>
      <c r="OEY490" s="868"/>
      <c r="OEZ490" s="868"/>
      <c r="OFA490" s="868"/>
      <c r="OFB490" s="868"/>
      <c r="OFC490" s="868"/>
      <c r="OFD490" s="868"/>
      <c r="OFE490" s="868"/>
      <c r="OFF490" s="868"/>
      <c r="OFG490" s="868"/>
      <c r="OFH490" s="868"/>
      <c r="OFI490" s="868"/>
      <c r="OFJ490" s="868"/>
      <c r="OFK490" s="868"/>
      <c r="OFL490" s="868"/>
      <c r="OFM490" s="868"/>
      <c r="OFN490" s="868"/>
      <c r="OFO490" s="868"/>
      <c r="OFP490" s="868"/>
      <c r="OFQ490" s="868"/>
      <c r="OFR490" s="868"/>
      <c r="OFS490" s="868"/>
      <c r="OFT490" s="868"/>
      <c r="OFU490" s="868"/>
      <c r="OFV490" s="868"/>
      <c r="OFW490" s="868"/>
      <c r="OFX490" s="868"/>
      <c r="OFY490" s="868"/>
      <c r="OFZ490" s="868"/>
      <c r="OGA490" s="868"/>
      <c r="OGB490" s="868"/>
      <c r="OGC490" s="868"/>
      <c r="OGD490" s="868"/>
      <c r="OGE490" s="868"/>
      <c r="OGF490" s="868"/>
      <c r="OGG490" s="868"/>
      <c r="OGH490" s="868"/>
      <c r="OGI490" s="868"/>
      <c r="OGJ490" s="868"/>
      <c r="OGK490" s="868"/>
      <c r="OGL490" s="868"/>
      <c r="OGM490" s="868"/>
      <c r="OGN490" s="868"/>
      <c r="OGO490" s="868"/>
      <c r="OGP490" s="868"/>
      <c r="OGQ490" s="868"/>
      <c r="OGR490" s="868"/>
      <c r="OGS490" s="868"/>
      <c r="OGT490" s="868"/>
      <c r="OGU490" s="868"/>
      <c r="OGV490" s="868"/>
      <c r="OGW490" s="868"/>
      <c r="OGX490" s="868"/>
      <c r="OGY490" s="868"/>
      <c r="OGZ490" s="868"/>
      <c r="OHA490" s="868"/>
      <c r="OHB490" s="868"/>
      <c r="OHC490" s="868"/>
      <c r="OHD490" s="868"/>
      <c r="OHE490" s="868"/>
      <c r="OHF490" s="868"/>
      <c r="OHG490" s="868"/>
      <c r="OHH490" s="868"/>
      <c r="OHI490" s="868"/>
      <c r="OHJ490" s="868"/>
      <c r="OHK490" s="868"/>
      <c r="OHL490" s="868"/>
      <c r="OHM490" s="868"/>
      <c r="OHN490" s="868"/>
      <c r="OHO490" s="868"/>
      <c r="OHP490" s="868"/>
      <c r="OHQ490" s="868"/>
      <c r="OHR490" s="868"/>
      <c r="OHS490" s="868"/>
      <c r="OHT490" s="868"/>
      <c r="OHU490" s="868"/>
      <c r="OHV490" s="868"/>
      <c r="OHW490" s="868"/>
      <c r="OHX490" s="868"/>
      <c r="OHY490" s="868"/>
      <c r="OHZ490" s="868"/>
      <c r="OIA490" s="868"/>
      <c r="OIB490" s="868"/>
      <c r="OIC490" s="868"/>
      <c r="OID490" s="868"/>
      <c r="OIE490" s="868"/>
      <c r="OIF490" s="868"/>
      <c r="OIG490" s="868"/>
      <c r="OIH490" s="868"/>
      <c r="OII490" s="868"/>
      <c r="OIJ490" s="868"/>
      <c r="OIK490" s="868"/>
      <c r="OIL490" s="868"/>
      <c r="OIM490" s="868"/>
      <c r="OIN490" s="868"/>
      <c r="OIO490" s="868"/>
      <c r="OIP490" s="868"/>
      <c r="OIQ490" s="868"/>
      <c r="OIR490" s="868"/>
      <c r="OIS490" s="868"/>
      <c r="OIT490" s="868"/>
      <c r="OIU490" s="868"/>
      <c r="OIV490" s="868"/>
      <c r="OIW490" s="868"/>
      <c r="OIX490" s="868"/>
      <c r="OIY490" s="868"/>
      <c r="OIZ490" s="868"/>
      <c r="OJA490" s="868"/>
      <c r="OJB490" s="868"/>
      <c r="OJC490" s="868"/>
      <c r="OJD490" s="868"/>
      <c r="OJE490" s="868"/>
      <c r="OJF490" s="868"/>
      <c r="OJG490" s="868"/>
      <c r="OJH490" s="868"/>
      <c r="OJI490" s="868"/>
      <c r="OJJ490" s="868"/>
      <c r="OJK490" s="868"/>
      <c r="OJL490" s="868"/>
      <c r="OJM490" s="868"/>
      <c r="OJN490" s="868"/>
      <c r="OJO490" s="868"/>
      <c r="OJP490" s="868"/>
      <c r="OJQ490" s="868"/>
      <c r="OJR490" s="868"/>
      <c r="OJS490" s="868"/>
      <c r="OJT490" s="868"/>
      <c r="OJU490" s="868"/>
      <c r="OJV490" s="868"/>
      <c r="OJW490" s="868"/>
      <c r="OJX490" s="868"/>
      <c r="OJY490" s="868"/>
      <c r="OJZ490" s="868"/>
      <c r="OKA490" s="868"/>
      <c r="OKB490" s="868"/>
      <c r="OKC490" s="868"/>
      <c r="OKD490" s="868"/>
      <c r="OKE490" s="868"/>
      <c r="OKF490" s="868"/>
      <c r="OKG490" s="868"/>
      <c r="OKH490" s="868"/>
      <c r="OKI490" s="868"/>
      <c r="OKJ490" s="868"/>
      <c r="OKK490" s="868"/>
      <c r="OKL490" s="868"/>
      <c r="OKM490" s="868"/>
      <c r="OKN490" s="868"/>
      <c r="OKO490" s="868"/>
      <c r="OKP490" s="868"/>
      <c r="OKQ490" s="868"/>
      <c r="OKR490" s="868"/>
      <c r="OKS490" s="868"/>
      <c r="OKT490" s="868"/>
      <c r="OKU490" s="868"/>
      <c r="OKV490" s="868"/>
      <c r="OKW490" s="868"/>
      <c r="OKX490" s="868"/>
      <c r="OKY490" s="868"/>
      <c r="OKZ490" s="868"/>
      <c r="OLA490" s="868"/>
      <c r="OLB490" s="868"/>
      <c r="OLC490" s="868"/>
      <c r="OLD490" s="868"/>
      <c r="OLE490" s="868"/>
      <c r="OLF490" s="868"/>
      <c r="OLG490" s="868"/>
      <c r="OLH490" s="868"/>
      <c r="OLI490" s="868"/>
      <c r="OLJ490" s="868"/>
      <c r="OLK490" s="868"/>
      <c r="OLL490" s="868"/>
      <c r="OLM490" s="868"/>
      <c r="OLN490" s="868"/>
      <c r="OLO490" s="868"/>
      <c r="OLP490" s="868"/>
      <c r="OLQ490" s="868"/>
      <c r="OLR490" s="868"/>
      <c r="OLS490" s="868"/>
      <c r="OLT490" s="868"/>
      <c r="OLU490" s="868"/>
      <c r="OLV490" s="868"/>
      <c r="OLW490" s="868"/>
      <c r="OLX490" s="868"/>
      <c r="OLY490" s="868"/>
      <c r="OLZ490" s="868"/>
      <c r="OMA490" s="868"/>
      <c r="OMB490" s="868"/>
      <c r="OMC490" s="868"/>
      <c r="OMD490" s="868"/>
      <c r="OME490" s="868"/>
      <c r="OMF490" s="868"/>
      <c r="OMG490" s="868"/>
      <c r="OMH490" s="868"/>
      <c r="OMI490" s="868"/>
      <c r="OMJ490" s="868"/>
      <c r="OMK490" s="868"/>
      <c r="OML490" s="868"/>
      <c r="OMM490" s="868"/>
      <c r="OMN490" s="868"/>
      <c r="OMO490" s="868"/>
      <c r="OMP490" s="868"/>
      <c r="OMQ490" s="868"/>
      <c r="OMR490" s="868"/>
      <c r="OMS490" s="868"/>
      <c r="OMT490" s="868"/>
      <c r="OMU490" s="868"/>
      <c r="OMV490" s="868"/>
      <c r="OMW490" s="868"/>
      <c r="OMX490" s="868"/>
      <c r="OMY490" s="868"/>
      <c r="OMZ490" s="868"/>
      <c r="ONA490" s="868"/>
      <c r="ONB490" s="868"/>
      <c r="ONC490" s="868"/>
      <c r="OND490" s="868"/>
      <c r="ONE490" s="868"/>
      <c r="ONF490" s="868"/>
      <c r="ONG490" s="868"/>
      <c r="ONH490" s="868"/>
      <c r="ONI490" s="868"/>
      <c r="ONJ490" s="868"/>
      <c r="ONK490" s="868"/>
      <c r="ONL490" s="868"/>
      <c r="ONM490" s="868"/>
      <c r="ONN490" s="868"/>
      <c r="ONO490" s="868"/>
      <c r="ONP490" s="868"/>
      <c r="ONQ490" s="868"/>
      <c r="ONR490" s="868"/>
      <c r="ONS490" s="868"/>
      <c r="ONT490" s="868"/>
      <c r="ONU490" s="868"/>
      <c r="ONV490" s="868"/>
      <c r="ONW490" s="868"/>
      <c r="ONX490" s="868"/>
      <c r="ONY490" s="868"/>
      <c r="ONZ490" s="868"/>
      <c r="OOA490" s="868"/>
      <c r="OOB490" s="868"/>
      <c r="OOC490" s="868"/>
      <c r="OOD490" s="868"/>
      <c r="OOE490" s="868"/>
      <c r="OOF490" s="868"/>
      <c r="OOG490" s="868"/>
      <c r="OOH490" s="868"/>
      <c r="OOI490" s="868"/>
      <c r="OOJ490" s="868"/>
      <c r="OOK490" s="868"/>
      <c r="OOL490" s="868"/>
      <c r="OOM490" s="868"/>
      <c r="OON490" s="868"/>
      <c r="OOO490" s="868"/>
      <c r="OOP490" s="868"/>
      <c r="OOQ490" s="868"/>
      <c r="OOR490" s="868"/>
      <c r="OOS490" s="868"/>
      <c r="OOT490" s="868"/>
      <c r="OOU490" s="868"/>
      <c r="OOV490" s="868"/>
      <c r="OOW490" s="868"/>
      <c r="OOX490" s="868"/>
      <c r="OOY490" s="868"/>
      <c r="OOZ490" s="868"/>
      <c r="OPA490" s="868"/>
      <c r="OPB490" s="868"/>
      <c r="OPC490" s="868"/>
      <c r="OPD490" s="868"/>
      <c r="OPE490" s="868"/>
      <c r="OPF490" s="868"/>
      <c r="OPG490" s="868"/>
      <c r="OPH490" s="868"/>
      <c r="OPI490" s="868"/>
      <c r="OPJ490" s="868"/>
      <c r="OPK490" s="868"/>
      <c r="OPL490" s="868"/>
      <c r="OPM490" s="868"/>
      <c r="OPN490" s="868"/>
      <c r="OPO490" s="868"/>
      <c r="OPP490" s="868"/>
      <c r="OPQ490" s="868"/>
      <c r="OPR490" s="868"/>
      <c r="OPS490" s="868"/>
      <c r="OPT490" s="868"/>
      <c r="OPU490" s="868"/>
      <c r="OPV490" s="868"/>
      <c r="OPW490" s="868"/>
      <c r="OPX490" s="868"/>
      <c r="OPY490" s="868"/>
      <c r="OPZ490" s="868"/>
      <c r="OQA490" s="868"/>
      <c r="OQB490" s="868"/>
      <c r="OQC490" s="868"/>
      <c r="OQD490" s="868"/>
      <c r="OQE490" s="868"/>
      <c r="OQF490" s="868"/>
      <c r="OQG490" s="868"/>
      <c r="OQH490" s="868"/>
      <c r="OQI490" s="868"/>
      <c r="OQJ490" s="868"/>
      <c r="OQK490" s="868"/>
      <c r="OQL490" s="868"/>
      <c r="OQM490" s="868"/>
      <c r="OQN490" s="868"/>
      <c r="OQO490" s="868"/>
      <c r="OQP490" s="868"/>
      <c r="OQQ490" s="868"/>
      <c r="OQR490" s="868"/>
      <c r="OQS490" s="868"/>
      <c r="OQT490" s="868"/>
      <c r="OQU490" s="868"/>
      <c r="OQV490" s="868"/>
      <c r="OQW490" s="868"/>
      <c r="OQX490" s="868"/>
      <c r="OQY490" s="868"/>
      <c r="OQZ490" s="868"/>
      <c r="ORA490" s="868"/>
      <c r="ORB490" s="868"/>
      <c r="ORC490" s="868"/>
      <c r="ORD490" s="868"/>
      <c r="ORE490" s="868"/>
      <c r="ORF490" s="868"/>
      <c r="ORG490" s="868"/>
      <c r="ORH490" s="868"/>
      <c r="ORI490" s="868"/>
      <c r="ORJ490" s="868"/>
      <c r="ORK490" s="868"/>
      <c r="ORL490" s="868"/>
      <c r="ORM490" s="868"/>
      <c r="ORN490" s="868"/>
      <c r="ORO490" s="868"/>
      <c r="ORP490" s="868"/>
      <c r="ORQ490" s="868"/>
      <c r="ORR490" s="868"/>
      <c r="ORS490" s="868"/>
      <c r="ORT490" s="868"/>
      <c r="ORU490" s="868"/>
      <c r="ORV490" s="868"/>
      <c r="ORW490" s="868"/>
      <c r="ORX490" s="868"/>
      <c r="ORY490" s="868"/>
      <c r="ORZ490" s="868"/>
      <c r="OSA490" s="868"/>
      <c r="OSB490" s="868"/>
      <c r="OSC490" s="868"/>
      <c r="OSD490" s="868"/>
      <c r="OSE490" s="868"/>
      <c r="OSF490" s="868"/>
      <c r="OSG490" s="868"/>
      <c r="OSH490" s="868"/>
      <c r="OSI490" s="868"/>
      <c r="OSJ490" s="868"/>
      <c r="OSK490" s="868"/>
      <c r="OSL490" s="868"/>
      <c r="OSM490" s="868"/>
      <c r="OSN490" s="868"/>
      <c r="OSO490" s="868"/>
      <c r="OSP490" s="868"/>
      <c r="OSQ490" s="868"/>
      <c r="OSR490" s="868"/>
      <c r="OSS490" s="868"/>
      <c r="OST490" s="868"/>
      <c r="OSU490" s="868"/>
      <c r="OSV490" s="868"/>
      <c r="OSW490" s="868"/>
      <c r="OSX490" s="868"/>
      <c r="OSY490" s="868"/>
      <c r="OSZ490" s="868"/>
      <c r="OTA490" s="868"/>
      <c r="OTB490" s="868"/>
      <c r="OTC490" s="868"/>
      <c r="OTD490" s="868"/>
      <c r="OTE490" s="868"/>
      <c r="OTF490" s="868"/>
      <c r="OTG490" s="868"/>
      <c r="OTH490" s="868"/>
      <c r="OTI490" s="868"/>
      <c r="OTJ490" s="868"/>
      <c r="OTK490" s="868"/>
      <c r="OTL490" s="868"/>
      <c r="OTM490" s="868"/>
      <c r="OTN490" s="868"/>
      <c r="OTO490" s="868"/>
      <c r="OTP490" s="868"/>
      <c r="OTQ490" s="868"/>
      <c r="OTR490" s="868"/>
      <c r="OTS490" s="868"/>
      <c r="OTT490" s="868"/>
      <c r="OTU490" s="868"/>
      <c r="OTV490" s="868"/>
      <c r="OTW490" s="868"/>
      <c r="OTX490" s="868"/>
      <c r="OTY490" s="868"/>
      <c r="OTZ490" s="868"/>
      <c r="OUA490" s="868"/>
      <c r="OUB490" s="868"/>
      <c r="OUC490" s="868"/>
      <c r="OUD490" s="868"/>
      <c r="OUE490" s="868"/>
      <c r="OUF490" s="868"/>
      <c r="OUG490" s="868"/>
      <c r="OUH490" s="868"/>
      <c r="OUI490" s="868"/>
      <c r="OUJ490" s="868"/>
      <c r="OUK490" s="868"/>
      <c r="OUL490" s="868"/>
      <c r="OUM490" s="868"/>
      <c r="OUN490" s="868"/>
      <c r="OUO490" s="868"/>
      <c r="OUP490" s="868"/>
      <c r="OUQ490" s="868"/>
      <c r="OUR490" s="868"/>
      <c r="OUS490" s="868"/>
      <c r="OUT490" s="868"/>
      <c r="OUU490" s="868"/>
      <c r="OUV490" s="868"/>
      <c r="OUW490" s="868"/>
      <c r="OUX490" s="868"/>
      <c r="OUY490" s="868"/>
      <c r="OUZ490" s="868"/>
      <c r="OVA490" s="868"/>
      <c r="OVB490" s="868"/>
      <c r="OVC490" s="868"/>
      <c r="OVD490" s="868"/>
      <c r="OVE490" s="868"/>
      <c r="OVF490" s="868"/>
      <c r="OVG490" s="868"/>
      <c r="OVH490" s="868"/>
      <c r="OVI490" s="868"/>
      <c r="OVJ490" s="868"/>
      <c r="OVK490" s="868"/>
      <c r="OVL490" s="868"/>
      <c r="OVM490" s="868"/>
      <c r="OVN490" s="868"/>
      <c r="OVO490" s="868"/>
      <c r="OVP490" s="868"/>
      <c r="OVQ490" s="868"/>
      <c r="OVR490" s="868"/>
      <c r="OVS490" s="868"/>
      <c r="OVT490" s="868"/>
      <c r="OVU490" s="868"/>
      <c r="OVV490" s="868"/>
      <c r="OVW490" s="868"/>
      <c r="OVX490" s="868"/>
      <c r="OVY490" s="868"/>
      <c r="OVZ490" s="868"/>
      <c r="OWA490" s="868"/>
      <c r="OWB490" s="868"/>
      <c r="OWC490" s="868"/>
      <c r="OWD490" s="868"/>
      <c r="OWE490" s="868"/>
      <c r="OWF490" s="868"/>
      <c r="OWG490" s="868"/>
      <c r="OWH490" s="868"/>
      <c r="OWI490" s="868"/>
      <c r="OWJ490" s="868"/>
      <c r="OWK490" s="868"/>
      <c r="OWL490" s="868"/>
      <c r="OWM490" s="868"/>
      <c r="OWN490" s="868"/>
      <c r="OWO490" s="868"/>
      <c r="OWP490" s="868"/>
      <c r="OWQ490" s="868"/>
      <c r="OWR490" s="868"/>
      <c r="OWS490" s="868"/>
      <c r="OWT490" s="868"/>
      <c r="OWU490" s="868"/>
      <c r="OWV490" s="868"/>
      <c r="OWW490" s="868"/>
      <c r="OWX490" s="868"/>
      <c r="OWY490" s="868"/>
      <c r="OWZ490" s="868"/>
      <c r="OXA490" s="868"/>
      <c r="OXB490" s="868"/>
      <c r="OXC490" s="868"/>
      <c r="OXD490" s="868"/>
      <c r="OXE490" s="868"/>
      <c r="OXF490" s="868"/>
      <c r="OXG490" s="868"/>
      <c r="OXH490" s="868"/>
      <c r="OXI490" s="868"/>
      <c r="OXJ490" s="868"/>
      <c r="OXK490" s="868"/>
      <c r="OXL490" s="868"/>
      <c r="OXM490" s="868"/>
      <c r="OXN490" s="868"/>
      <c r="OXO490" s="868"/>
      <c r="OXP490" s="868"/>
      <c r="OXQ490" s="868"/>
      <c r="OXR490" s="868"/>
      <c r="OXS490" s="868"/>
      <c r="OXT490" s="868"/>
      <c r="OXU490" s="868"/>
      <c r="OXV490" s="868"/>
      <c r="OXW490" s="868"/>
      <c r="OXX490" s="868"/>
      <c r="OXY490" s="868"/>
      <c r="OXZ490" s="868"/>
      <c r="OYA490" s="868"/>
      <c r="OYB490" s="868"/>
      <c r="OYC490" s="868"/>
      <c r="OYD490" s="868"/>
      <c r="OYE490" s="868"/>
      <c r="OYF490" s="868"/>
      <c r="OYG490" s="868"/>
      <c r="OYH490" s="868"/>
      <c r="OYI490" s="868"/>
      <c r="OYJ490" s="868"/>
      <c r="OYK490" s="868"/>
      <c r="OYL490" s="868"/>
      <c r="OYM490" s="868"/>
      <c r="OYN490" s="868"/>
      <c r="OYO490" s="868"/>
      <c r="OYP490" s="868"/>
      <c r="OYQ490" s="868"/>
      <c r="OYR490" s="868"/>
      <c r="OYS490" s="868"/>
      <c r="OYT490" s="868"/>
      <c r="OYU490" s="868"/>
      <c r="OYV490" s="868"/>
      <c r="OYW490" s="868"/>
      <c r="OYX490" s="868"/>
      <c r="OYY490" s="868"/>
      <c r="OYZ490" s="868"/>
      <c r="OZA490" s="868"/>
      <c r="OZB490" s="868"/>
      <c r="OZC490" s="868"/>
      <c r="OZD490" s="868"/>
      <c r="OZE490" s="868"/>
      <c r="OZF490" s="868"/>
      <c r="OZG490" s="868"/>
      <c r="OZH490" s="868"/>
      <c r="OZI490" s="868"/>
      <c r="OZJ490" s="868"/>
      <c r="OZK490" s="868"/>
      <c r="OZL490" s="868"/>
      <c r="OZM490" s="868"/>
      <c r="OZN490" s="868"/>
      <c r="OZO490" s="868"/>
      <c r="OZP490" s="868"/>
      <c r="OZQ490" s="868"/>
      <c r="OZR490" s="868"/>
      <c r="OZS490" s="868"/>
      <c r="OZT490" s="868"/>
      <c r="OZU490" s="868"/>
      <c r="OZV490" s="868"/>
      <c r="OZW490" s="868"/>
      <c r="OZX490" s="868"/>
      <c r="OZY490" s="868"/>
      <c r="OZZ490" s="868"/>
      <c r="PAA490" s="868"/>
      <c r="PAB490" s="868"/>
      <c r="PAC490" s="868"/>
      <c r="PAD490" s="868"/>
      <c r="PAE490" s="868"/>
      <c r="PAF490" s="868"/>
      <c r="PAG490" s="868"/>
      <c r="PAH490" s="868"/>
      <c r="PAI490" s="868"/>
      <c r="PAJ490" s="868"/>
      <c r="PAK490" s="868"/>
      <c r="PAL490" s="868"/>
      <c r="PAM490" s="868"/>
      <c r="PAN490" s="868"/>
      <c r="PAO490" s="868"/>
      <c r="PAP490" s="868"/>
      <c r="PAQ490" s="868"/>
      <c r="PAR490" s="868"/>
      <c r="PAS490" s="868"/>
      <c r="PAT490" s="868"/>
      <c r="PAU490" s="868"/>
      <c r="PAV490" s="868"/>
      <c r="PAW490" s="868"/>
      <c r="PAX490" s="868"/>
      <c r="PAY490" s="868"/>
      <c r="PAZ490" s="868"/>
      <c r="PBA490" s="868"/>
      <c r="PBB490" s="868"/>
      <c r="PBC490" s="868"/>
      <c r="PBD490" s="868"/>
      <c r="PBE490" s="868"/>
      <c r="PBF490" s="868"/>
      <c r="PBG490" s="868"/>
      <c r="PBH490" s="868"/>
      <c r="PBI490" s="868"/>
      <c r="PBJ490" s="868"/>
      <c r="PBK490" s="868"/>
      <c r="PBL490" s="868"/>
      <c r="PBM490" s="868"/>
      <c r="PBN490" s="868"/>
      <c r="PBO490" s="868"/>
      <c r="PBP490" s="868"/>
      <c r="PBQ490" s="868"/>
      <c r="PBR490" s="868"/>
      <c r="PBS490" s="868"/>
      <c r="PBT490" s="868"/>
      <c r="PBU490" s="868"/>
      <c r="PBV490" s="868"/>
      <c r="PBW490" s="868"/>
      <c r="PBX490" s="868"/>
      <c r="PBY490" s="868"/>
      <c r="PBZ490" s="868"/>
      <c r="PCA490" s="868"/>
      <c r="PCB490" s="868"/>
      <c r="PCC490" s="868"/>
      <c r="PCD490" s="868"/>
      <c r="PCE490" s="868"/>
      <c r="PCF490" s="868"/>
      <c r="PCG490" s="868"/>
      <c r="PCH490" s="868"/>
      <c r="PCI490" s="868"/>
      <c r="PCJ490" s="868"/>
      <c r="PCK490" s="868"/>
      <c r="PCL490" s="868"/>
      <c r="PCM490" s="868"/>
      <c r="PCN490" s="868"/>
      <c r="PCO490" s="868"/>
      <c r="PCP490" s="868"/>
      <c r="PCQ490" s="868"/>
      <c r="PCR490" s="868"/>
      <c r="PCS490" s="868"/>
      <c r="PCT490" s="868"/>
      <c r="PCU490" s="868"/>
      <c r="PCV490" s="868"/>
      <c r="PCW490" s="868"/>
      <c r="PCX490" s="868"/>
      <c r="PCY490" s="868"/>
      <c r="PCZ490" s="868"/>
      <c r="PDA490" s="868"/>
      <c r="PDB490" s="868"/>
      <c r="PDC490" s="868"/>
      <c r="PDD490" s="868"/>
      <c r="PDE490" s="868"/>
      <c r="PDF490" s="868"/>
      <c r="PDG490" s="868"/>
      <c r="PDH490" s="868"/>
      <c r="PDI490" s="868"/>
      <c r="PDJ490" s="868"/>
      <c r="PDK490" s="868"/>
      <c r="PDL490" s="868"/>
      <c r="PDM490" s="868"/>
      <c r="PDN490" s="868"/>
      <c r="PDO490" s="868"/>
      <c r="PDP490" s="868"/>
      <c r="PDQ490" s="868"/>
      <c r="PDR490" s="868"/>
      <c r="PDS490" s="868"/>
      <c r="PDT490" s="868"/>
      <c r="PDU490" s="868"/>
      <c r="PDV490" s="868"/>
      <c r="PDW490" s="868"/>
      <c r="PDX490" s="868"/>
      <c r="PDY490" s="868"/>
      <c r="PDZ490" s="868"/>
      <c r="PEA490" s="868"/>
      <c r="PEB490" s="868"/>
      <c r="PEC490" s="868"/>
      <c r="PED490" s="868"/>
      <c r="PEE490" s="868"/>
      <c r="PEF490" s="868"/>
      <c r="PEG490" s="868"/>
      <c r="PEH490" s="868"/>
      <c r="PEI490" s="868"/>
      <c r="PEJ490" s="868"/>
      <c r="PEK490" s="868"/>
      <c r="PEL490" s="868"/>
      <c r="PEM490" s="868"/>
      <c r="PEN490" s="868"/>
      <c r="PEO490" s="868"/>
      <c r="PEP490" s="868"/>
      <c r="PEQ490" s="868"/>
      <c r="PER490" s="868"/>
      <c r="PES490" s="868"/>
      <c r="PET490" s="868"/>
      <c r="PEU490" s="868"/>
      <c r="PEV490" s="868"/>
      <c r="PEW490" s="868"/>
      <c r="PEX490" s="868"/>
      <c r="PEY490" s="868"/>
      <c r="PEZ490" s="868"/>
      <c r="PFA490" s="868"/>
      <c r="PFB490" s="868"/>
      <c r="PFC490" s="868"/>
      <c r="PFD490" s="868"/>
      <c r="PFE490" s="868"/>
      <c r="PFF490" s="868"/>
      <c r="PFG490" s="868"/>
      <c r="PFH490" s="868"/>
      <c r="PFI490" s="868"/>
      <c r="PFJ490" s="868"/>
      <c r="PFK490" s="868"/>
      <c r="PFL490" s="868"/>
      <c r="PFM490" s="868"/>
      <c r="PFN490" s="868"/>
      <c r="PFO490" s="868"/>
      <c r="PFP490" s="868"/>
      <c r="PFQ490" s="868"/>
      <c r="PFR490" s="868"/>
      <c r="PFS490" s="868"/>
      <c r="PFT490" s="868"/>
      <c r="PFU490" s="868"/>
      <c r="PFV490" s="868"/>
      <c r="PFW490" s="868"/>
      <c r="PFX490" s="868"/>
      <c r="PFY490" s="868"/>
      <c r="PFZ490" s="868"/>
      <c r="PGA490" s="868"/>
      <c r="PGB490" s="868"/>
      <c r="PGC490" s="868"/>
      <c r="PGD490" s="868"/>
      <c r="PGE490" s="868"/>
      <c r="PGF490" s="868"/>
      <c r="PGG490" s="868"/>
      <c r="PGH490" s="868"/>
      <c r="PGI490" s="868"/>
      <c r="PGJ490" s="868"/>
      <c r="PGK490" s="868"/>
      <c r="PGL490" s="868"/>
      <c r="PGM490" s="868"/>
      <c r="PGN490" s="868"/>
      <c r="PGO490" s="868"/>
      <c r="PGP490" s="868"/>
      <c r="PGQ490" s="868"/>
      <c r="PGR490" s="868"/>
      <c r="PGS490" s="868"/>
      <c r="PGT490" s="868"/>
      <c r="PGU490" s="868"/>
      <c r="PGV490" s="868"/>
      <c r="PGW490" s="868"/>
      <c r="PGX490" s="868"/>
      <c r="PGY490" s="868"/>
      <c r="PGZ490" s="868"/>
      <c r="PHA490" s="868"/>
      <c r="PHB490" s="868"/>
      <c r="PHC490" s="868"/>
      <c r="PHD490" s="868"/>
      <c r="PHE490" s="868"/>
      <c r="PHF490" s="868"/>
      <c r="PHG490" s="868"/>
      <c r="PHH490" s="868"/>
      <c r="PHI490" s="868"/>
      <c r="PHJ490" s="868"/>
      <c r="PHK490" s="868"/>
      <c r="PHL490" s="868"/>
      <c r="PHM490" s="868"/>
      <c r="PHN490" s="868"/>
      <c r="PHO490" s="868"/>
      <c r="PHP490" s="868"/>
      <c r="PHQ490" s="868"/>
      <c r="PHR490" s="868"/>
      <c r="PHS490" s="868"/>
      <c r="PHT490" s="868"/>
      <c r="PHU490" s="868"/>
      <c r="PHV490" s="868"/>
      <c r="PHW490" s="868"/>
      <c r="PHX490" s="868"/>
      <c r="PHY490" s="868"/>
      <c r="PHZ490" s="868"/>
      <c r="PIA490" s="868"/>
      <c r="PIB490" s="868"/>
      <c r="PIC490" s="868"/>
      <c r="PID490" s="868"/>
      <c r="PIE490" s="868"/>
      <c r="PIF490" s="868"/>
      <c r="PIG490" s="868"/>
      <c r="PIH490" s="868"/>
      <c r="PII490" s="868"/>
      <c r="PIJ490" s="868"/>
      <c r="PIK490" s="868"/>
      <c r="PIL490" s="868"/>
      <c r="PIM490" s="868"/>
      <c r="PIN490" s="868"/>
      <c r="PIO490" s="868"/>
      <c r="PIP490" s="868"/>
      <c r="PIQ490" s="868"/>
      <c r="PIR490" s="868"/>
      <c r="PIS490" s="868"/>
      <c r="PIT490" s="868"/>
      <c r="PIU490" s="868"/>
      <c r="PIV490" s="868"/>
      <c r="PIW490" s="868"/>
      <c r="PIX490" s="868"/>
      <c r="PIY490" s="868"/>
      <c r="PIZ490" s="868"/>
      <c r="PJA490" s="868"/>
      <c r="PJB490" s="868"/>
      <c r="PJC490" s="868"/>
      <c r="PJD490" s="868"/>
      <c r="PJE490" s="868"/>
      <c r="PJF490" s="868"/>
      <c r="PJG490" s="868"/>
      <c r="PJH490" s="868"/>
      <c r="PJI490" s="868"/>
      <c r="PJJ490" s="868"/>
      <c r="PJK490" s="868"/>
      <c r="PJL490" s="868"/>
      <c r="PJM490" s="868"/>
      <c r="PJN490" s="868"/>
      <c r="PJO490" s="868"/>
      <c r="PJP490" s="868"/>
      <c r="PJQ490" s="868"/>
      <c r="PJR490" s="868"/>
      <c r="PJS490" s="868"/>
      <c r="PJT490" s="868"/>
      <c r="PJU490" s="868"/>
      <c r="PJV490" s="868"/>
      <c r="PJW490" s="868"/>
      <c r="PJX490" s="868"/>
      <c r="PJY490" s="868"/>
      <c r="PJZ490" s="868"/>
      <c r="PKA490" s="868"/>
      <c r="PKB490" s="868"/>
      <c r="PKC490" s="868"/>
      <c r="PKD490" s="868"/>
      <c r="PKE490" s="868"/>
      <c r="PKF490" s="868"/>
      <c r="PKG490" s="868"/>
      <c r="PKH490" s="868"/>
      <c r="PKI490" s="868"/>
      <c r="PKJ490" s="868"/>
      <c r="PKK490" s="868"/>
      <c r="PKL490" s="868"/>
      <c r="PKM490" s="868"/>
      <c r="PKN490" s="868"/>
      <c r="PKO490" s="868"/>
      <c r="PKP490" s="868"/>
      <c r="PKQ490" s="868"/>
      <c r="PKR490" s="868"/>
      <c r="PKS490" s="868"/>
      <c r="PKT490" s="868"/>
      <c r="PKU490" s="868"/>
      <c r="PKV490" s="868"/>
      <c r="PKW490" s="868"/>
      <c r="PKX490" s="868"/>
      <c r="PKY490" s="868"/>
      <c r="PKZ490" s="868"/>
      <c r="PLA490" s="868"/>
      <c r="PLB490" s="868"/>
      <c r="PLC490" s="868"/>
      <c r="PLD490" s="868"/>
      <c r="PLE490" s="868"/>
      <c r="PLF490" s="868"/>
      <c r="PLG490" s="868"/>
      <c r="PLH490" s="868"/>
      <c r="PLI490" s="868"/>
      <c r="PLJ490" s="868"/>
      <c r="PLK490" s="868"/>
      <c r="PLL490" s="868"/>
      <c r="PLM490" s="868"/>
      <c r="PLN490" s="868"/>
      <c r="PLO490" s="868"/>
      <c r="PLP490" s="868"/>
      <c r="PLQ490" s="868"/>
      <c r="PLR490" s="868"/>
      <c r="PLS490" s="868"/>
      <c r="PLT490" s="868"/>
      <c r="PLU490" s="868"/>
      <c r="PLV490" s="868"/>
      <c r="PLW490" s="868"/>
      <c r="PLX490" s="868"/>
      <c r="PLY490" s="868"/>
      <c r="PLZ490" s="868"/>
      <c r="PMA490" s="868"/>
      <c r="PMB490" s="868"/>
      <c r="PMC490" s="868"/>
      <c r="PMD490" s="868"/>
      <c r="PME490" s="868"/>
      <c r="PMF490" s="868"/>
      <c r="PMG490" s="868"/>
      <c r="PMH490" s="868"/>
      <c r="PMI490" s="868"/>
      <c r="PMJ490" s="868"/>
      <c r="PMK490" s="868"/>
      <c r="PML490" s="868"/>
      <c r="PMM490" s="868"/>
      <c r="PMN490" s="868"/>
      <c r="PMO490" s="868"/>
      <c r="PMP490" s="868"/>
      <c r="PMQ490" s="868"/>
      <c r="PMR490" s="868"/>
      <c r="PMS490" s="868"/>
      <c r="PMT490" s="868"/>
      <c r="PMU490" s="868"/>
      <c r="PMV490" s="868"/>
      <c r="PMW490" s="868"/>
      <c r="PMX490" s="868"/>
      <c r="PMY490" s="868"/>
      <c r="PMZ490" s="868"/>
      <c r="PNA490" s="868"/>
      <c r="PNB490" s="868"/>
      <c r="PNC490" s="868"/>
      <c r="PND490" s="868"/>
      <c r="PNE490" s="868"/>
      <c r="PNF490" s="868"/>
      <c r="PNG490" s="868"/>
      <c r="PNH490" s="868"/>
      <c r="PNI490" s="868"/>
      <c r="PNJ490" s="868"/>
      <c r="PNK490" s="868"/>
      <c r="PNL490" s="868"/>
      <c r="PNM490" s="868"/>
      <c r="PNN490" s="868"/>
      <c r="PNO490" s="868"/>
      <c r="PNP490" s="868"/>
      <c r="PNQ490" s="868"/>
      <c r="PNR490" s="868"/>
      <c r="PNS490" s="868"/>
      <c r="PNT490" s="868"/>
      <c r="PNU490" s="868"/>
      <c r="PNV490" s="868"/>
      <c r="PNW490" s="868"/>
      <c r="PNX490" s="868"/>
      <c r="PNY490" s="868"/>
      <c r="PNZ490" s="868"/>
      <c r="POA490" s="868"/>
      <c r="POB490" s="868"/>
      <c r="POC490" s="868"/>
      <c r="POD490" s="868"/>
      <c r="POE490" s="868"/>
      <c r="POF490" s="868"/>
      <c r="POG490" s="868"/>
      <c r="POH490" s="868"/>
      <c r="POI490" s="868"/>
      <c r="POJ490" s="868"/>
      <c r="POK490" s="868"/>
      <c r="POL490" s="868"/>
      <c r="POM490" s="868"/>
      <c r="PON490" s="868"/>
      <c r="POO490" s="868"/>
      <c r="POP490" s="868"/>
      <c r="POQ490" s="868"/>
      <c r="POR490" s="868"/>
      <c r="POS490" s="868"/>
      <c r="POT490" s="868"/>
      <c r="POU490" s="868"/>
      <c r="POV490" s="868"/>
      <c r="POW490" s="868"/>
      <c r="POX490" s="868"/>
      <c r="POY490" s="868"/>
      <c r="POZ490" s="868"/>
      <c r="PPA490" s="868"/>
      <c r="PPB490" s="868"/>
      <c r="PPC490" s="868"/>
      <c r="PPD490" s="868"/>
      <c r="PPE490" s="868"/>
      <c r="PPF490" s="868"/>
      <c r="PPG490" s="868"/>
      <c r="PPH490" s="868"/>
      <c r="PPI490" s="868"/>
      <c r="PPJ490" s="868"/>
      <c r="PPK490" s="868"/>
      <c r="PPL490" s="868"/>
      <c r="PPM490" s="868"/>
      <c r="PPN490" s="868"/>
      <c r="PPO490" s="868"/>
      <c r="PPP490" s="868"/>
      <c r="PPQ490" s="868"/>
      <c r="PPR490" s="868"/>
      <c r="PPS490" s="868"/>
      <c r="PPT490" s="868"/>
      <c r="PPU490" s="868"/>
      <c r="PPV490" s="868"/>
      <c r="PPW490" s="868"/>
      <c r="PPX490" s="868"/>
      <c r="PPY490" s="868"/>
      <c r="PPZ490" s="868"/>
      <c r="PQA490" s="868"/>
      <c r="PQB490" s="868"/>
      <c r="PQC490" s="868"/>
      <c r="PQD490" s="868"/>
      <c r="PQE490" s="868"/>
      <c r="PQF490" s="868"/>
      <c r="PQG490" s="868"/>
      <c r="PQH490" s="868"/>
      <c r="PQI490" s="868"/>
      <c r="PQJ490" s="868"/>
      <c r="PQK490" s="868"/>
      <c r="PQL490" s="868"/>
      <c r="PQM490" s="868"/>
      <c r="PQN490" s="868"/>
      <c r="PQO490" s="868"/>
      <c r="PQP490" s="868"/>
      <c r="PQQ490" s="868"/>
      <c r="PQR490" s="868"/>
      <c r="PQS490" s="868"/>
      <c r="PQT490" s="868"/>
      <c r="PQU490" s="868"/>
      <c r="PQV490" s="868"/>
      <c r="PQW490" s="868"/>
      <c r="PQX490" s="868"/>
      <c r="PQY490" s="868"/>
      <c r="PQZ490" s="868"/>
      <c r="PRA490" s="868"/>
      <c r="PRB490" s="868"/>
      <c r="PRC490" s="868"/>
      <c r="PRD490" s="868"/>
      <c r="PRE490" s="868"/>
      <c r="PRF490" s="868"/>
      <c r="PRG490" s="868"/>
      <c r="PRH490" s="868"/>
      <c r="PRI490" s="868"/>
      <c r="PRJ490" s="868"/>
      <c r="PRK490" s="868"/>
      <c r="PRL490" s="868"/>
      <c r="PRM490" s="868"/>
      <c r="PRN490" s="868"/>
      <c r="PRO490" s="868"/>
      <c r="PRP490" s="868"/>
      <c r="PRQ490" s="868"/>
      <c r="PRR490" s="868"/>
      <c r="PRS490" s="868"/>
      <c r="PRT490" s="868"/>
      <c r="PRU490" s="868"/>
      <c r="PRV490" s="868"/>
      <c r="PRW490" s="868"/>
      <c r="PRX490" s="868"/>
      <c r="PRY490" s="868"/>
      <c r="PRZ490" s="868"/>
      <c r="PSA490" s="868"/>
      <c r="PSB490" s="868"/>
      <c r="PSC490" s="868"/>
      <c r="PSD490" s="868"/>
      <c r="PSE490" s="868"/>
      <c r="PSF490" s="868"/>
      <c r="PSG490" s="868"/>
      <c r="PSH490" s="868"/>
      <c r="PSI490" s="868"/>
      <c r="PSJ490" s="868"/>
      <c r="PSK490" s="868"/>
      <c r="PSL490" s="868"/>
      <c r="PSM490" s="868"/>
      <c r="PSN490" s="868"/>
      <c r="PSO490" s="868"/>
      <c r="PSP490" s="868"/>
      <c r="PSQ490" s="868"/>
      <c r="PSR490" s="868"/>
      <c r="PSS490" s="868"/>
      <c r="PST490" s="868"/>
      <c r="PSU490" s="868"/>
      <c r="PSV490" s="868"/>
      <c r="PSW490" s="868"/>
      <c r="PSX490" s="868"/>
      <c r="PSY490" s="868"/>
      <c r="PSZ490" s="868"/>
      <c r="PTA490" s="868"/>
      <c r="PTB490" s="868"/>
      <c r="PTC490" s="868"/>
      <c r="PTD490" s="868"/>
      <c r="PTE490" s="868"/>
      <c r="PTF490" s="868"/>
      <c r="PTG490" s="868"/>
      <c r="PTH490" s="868"/>
      <c r="PTI490" s="868"/>
      <c r="PTJ490" s="868"/>
      <c r="PTK490" s="868"/>
      <c r="PTL490" s="868"/>
      <c r="PTM490" s="868"/>
      <c r="PTN490" s="868"/>
      <c r="PTO490" s="868"/>
      <c r="PTP490" s="868"/>
      <c r="PTQ490" s="868"/>
      <c r="PTR490" s="868"/>
      <c r="PTS490" s="868"/>
      <c r="PTT490" s="868"/>
      <c r="PTU490" s="868"/>
      <c r="PTV490" s="868"/>
      <c r="PTW490" s="868"/>
      <c r="PTX490" s="868"/>
      <c r="PTY490" s="868"/>
      <c r="PTZ490" s="868"/>
      <c r="PUA490" s="868"/>
      <c r="PUB490" s="868"/>
      <c r="PUC490" s="868"/>
      <c r="PUD490" s="868"/>
      <c r="PUE490" s="868"/>
      <c r="PUF490" s="868"/>
      <c r="PUG490" s="868"/>
      <c r="PUH490" s="868"/>
      <c r="PUI490" s="868"/>
      <c r="PUJ490" s="868"/>
      <c r="PUK490" s="868"/>
      <c r="PUL490" s="868"/>
      <c r="PUM490" s="868"/>
      <c r="PUN490" s="868"/>
      <c r="PUO490" s="868"/>
      <c r="PUP490" s="868"/>
      <c r="PUQ490" s="868"/>
      <c r="PUR490" s="868"/>
      <c r="PUS490" s="868"/>
      <c r="PUT490" s="868"/>
      <c r="PUU490" s="868"/>
      <c r="PUV490" s="868"/>
      <c r="PUW490" s="868"/>
      <c r="PUX490" s="868"/>
      <c r="PUY490" s="868"/>
      <c r="PUZ490" s="868"/>
      <c r="PVA490" s="868"/>
      <c r="PVB490" s="868"/>
      <c r="PVC490" s="868"/>
      <c r="PVD490" s="868"/>
      <c r="PVE490" s="868"/>
      <c r="PVF490" s="868"/>
      <c r="PVG490" s="868"/>
      <c r="PVH490" s="868"/>
      <c r="PVI490" s="868"/>
      <c r="PVJ490" s="868"/>
      <c r="PVK490" s="868"/>
      <c r="PVL490" s="868"/>
      <c r="PVM490" s="868"/>
      <c r="PVN490" s="868"/>
      <c r="PVO490" s="868"/>
      <c r="PVP490" s="868"/>
      <c r="PVQ490" s="868"/>
      <c r="PVR490" s="868"/>
      <c r="PVS490" s="868"/>
      <c r="PVT490" s="868"/>
      <c r="PVU490" s="868"/>
      <c r="PVV490" s="868"/>
      <c r="PVW490" s="868"/>
      <c r="PVX490" s="868"/>
      <c r="PVY490" s="868"/>
      <c r="PVZ490" s="868"/>
      <c r="PWA490" s="868"/>
      <c r="PWB490" s="868"/>
      <c r="PWC490" s="868"/>
      <c r="PWD490" s="868"/>
      <c r="PWE490" s="868"/>
      <c r="PWF490" s="868"/>
      <c r="PWG490" s="868"/>
      <c r="PWH490" s="868"/>
      <c r="PWI490" s="868"/>
      <c r="PWJ490" s="868"/>
      <c r="PWK490" s="868"/>
      <c r="PWL490" s="868"/>
      <c r="PWM490" s="868"/>
      <c r="PWN490" s="868"/>
      <c r="PWO490" s="868"/>
      <c r="PWP490" s="868"/>
      <c r="PWQ490" s="868"/>
      <c r="PWR490" s="868"/>
      <c r="PWS490" s="868"/>
      <c r="PWT490" s="868"/>
      <c r="PWU490" s="868"/>
      <c r="PWV490" s="868"/>
      <c r="PWW490" s="868"/>
      <c r="PWX490" s="868"/>
      <c r="PWY490" s="868"/>
      <c r="PWZ490" s="868"/>
      <c r="PXA490" s="868"/>
      <c r="PXB490" s="868"/>
      <c r="PXC490" s="868"/>
      <c r="PXD490" s="868"/>
      <c r="PXE490" s="868"/>
      <c r="PXF490" s="868"/>
      <c r="PXG490" s="868"/>
      <c r="PXH490" s="868"/>
      <c r="PXI490" s="868"/>
      <c r="PXJ490" s="868"/>
      <c r="PXK490" s="868"/>
      <c r="PXL490" s="868"/>
      <c r="PXM490" s="868"/>
      <c r="PXN490" s="868"/>
      <c r="PXO490" s="868"/>
      <c r="PXP490" s="868"/>
      <c r="PXQ490" s="868"/>
      <c r="PXR490" s="868"/>
      <c r="PXS490" s="868"/>
      <c r="PXT490" s="868"/>
      <c r="PXU490" s="868"/>
      <c r="PXV490" s="868"/>
      <c r="PXW490" s="868"/>
      <c r="PXX490" s="868"/>
      <c r="PXY490" s="868"/>
      <c r="PXZ490" s="868"/>
      <c r="PYA490" s="868"/>
      <c r="PYB490" s="868"/>
      <c r="PYC490" s="868"/>
      <c r="PYD490" s="868"/>
      <c r="PYE490" s="868"/>
      <c r="PYF490" s="868"/>
      <c r="PYG490" s="868"/>
      <c r="PYH490" s="868"/>
      <c r="PYI490" s="868"/>
      <c r="PYJ490" s="868"/>
      <c r="PYK490" s="868"/>
      <c r="PYL490" s="868"/>
      <c r="PYM490" s="868"/>
      <c r="PYN490" s="868"/>
      <c r="PYO490" s="868"/>
      <c r="PYP490" s="868"/>
      <c r="PYQ490" s="868"/>
      <c r="PYR490" s="868"/>
      <c r="PYS490" s="868"/>
      <c r="PYT490" s="868"/>
      <c r="PYU490" s="868"/>
      <c r="PYV490" s="868"/>
      <c r="PYW490" s="868"/>
      <c r="PYX490" s="868"/>
      <c r="PYY490" s="868"/>
      <c r="PYZ490" s="868"/>
      <c r="PZA490" s="868"/>
      <c r="PZB490" s="868"/>
      <c r="PZC490" s="868"/>
      <c r="PZD490" s="868"/>
      <c r="PZE490" s="868"/>
      <c r="PZF490" s="868"/>
      <c r="PZG490" s="868"/>
      <c r="PZH490" s="868"/>
      <c r="PZI490" s="868"/>
      <c r="PZJ490" s="868"/>
      <c r="PZK490" s="868"/>
      <c r="PZL490" s="868"/>
      <c r="PZM490" s="868"/>
      <c r="PZN490" s="868"/>
      <c r="PZO490" s="868"/>
      <c r="PZP490" s="868"/>
      <c r="PZQ490" s="868"/>
      <c r="PZR490" s="868"/>
      <c r="PZS490" s="868"/>
      <c r="PZT490" s="868"/>
      <c r="PZU490" s="868"/>
      <c r="PZV490" s="868"/>
      <c r="PZW490" s="868"/>
      <c r="PZX490" s="868"/>
      <c r="PZY490" s="868"/>
      <c r="PZZ490" s="868"/>
      <c r="QAA490" s="868"/>
      <c r="QAB490" s="868"/>
      <c r="QAC490" s="868"/>
      <c r="QAD490" s="868"/>
      <c r="QAE490" s="868"/>
      <c r="QAF490" s="868"/>
      <c r="QAG490" s="868"/>
      <c r="QAH490" s="868"/>
      <c r="QAI490" s="868"/>
      <c r="QAJ490" s="868"/>
      <c r="QAK490" s="868"/>
      <c r="QAL490" s="868"/>
      <c r="QAM490" s="868"/>
      <c r="QAN490" s="868"/>
      <c r="QAO490" s="868"/>
      <c r="QAP490" s="868"/>
      <c r="QAQ490" s="868"/>
      <c r="QAR490" s="868"/>
      <c r="QAS490" s="868"/>
      <c r="QAT490" s="868"/>
      <c r="QAU490" s="868"/>
      <c r="QAV490" s="868"/>
      <c r="QAW490" s="868"/>
      <c r="QAX490" s="868"/>
      <c r="QAY490" s="868"/>
      <c r="QAZ490" s="868"/>
      <c r="QBA490" s="868"/>
      <c r="QBB490" s="868"/>
      <c r="QBC490" s="868"/>
      <c r="QBD490" s="868"/>
      <c r="QBE490" s="868"/>
      <c r="QBF490" s="868"/>
      <c r="QBG490" s="868"/>
      <c r="QBH490" s="868"/>
      <c r="QBI490" s="868"/>
      <c r="QBJ490" s="868"/>
      <c r="QBK490" s="868"/>
      <c r="QBL490" s="868"/>
      <c r="QBM490" s="868"/>
      <c r="QBN490" s="868"/>
      <c r="QBO490" s="868"/>
      <c r="QBP490" s="868"/>
      <c r="QBQ490" s="868"/>
      <c r="QBR490" s="868"/>
      <c r="QBS490" s="868"/>
      <c r="QBT490" s="868"/>
      <c r="QBU490" s="868"/>
      <c r="QBV490" s="868"/>
      <c r="QBW490" s="868"/>
      <c r="QBX490" s="868"/>
      <c r="QBY490" s="868"/>
      <c r="QBZ490" s="868"/>
      <c r="QCA490" s="868"/>
      <c r="QCB490" s="868"/>
      <c r="QCC490" s="868"/>
      <c r="QCD490" s="868"/>
      <c r="QCE490" s="868"/>
      <c r="QCF490" s="868"/>
      <c r="QCG490" s="868"/>
      <c r="QCH490" s="868"/>
      <c r="QCI490" s="868"/>
      <c r="QCJ490" s="868"/>
      <c r="QCK490" s="868"/>
      <c r="QCL490" s="868"/>
      <c r="QCM490" s="868"/>
      <c r="QCN490" s="868"/>
      <c r="QCO490" s="868"/>
      <c r="QCP490" s="868"/>
      <c r="QCQ490" s="868"/>
      <c r="QCR490" s="868"/>
      <c r="QCS490" s="868"/>
      <c r="QCT490" s="868"/>
      <c r="QCU490" s="868"/>
      <c r="QCV490" s="868"/>
      <c r="QCW490" s="868"/>
      <c r="QCX490" s="868"/>
      <c r="QCY490" s="868"/>
      <c r="QCZ490" s="868"/>
      <c r="QDA490" s="868"/>
      <c r="QDB490" s="868"/>
      <c r="QDC490" s="868"/>
      <c r="QDD490" s="868"/>
      <c r="QDE490" s="868"/>
      <c r="QDF490" s="868"/>
      <c r="QDG490" s="868"/>
      <c r="QDH490" s="868"/>
      <c r="QDI490" s="868"/>
      <c r="QDJ490" s="868"/>
      <c r="QDK490" s="868"/>
      <c r="QDL490" s="868"/>
      <c r="QDM490" s="868"/>
      <c r="QDN490" s="868"/>
      <c r="QDO490" s="868"/>
      <c r="QDP490" s="868"/>
      <c r="QDQ490" s="868"/>
      <c r="QDR490" s="868"/>
      <c r="QDS490" s="868"/>
      <c r="QDT490" s="868"/>
      <c r="QDU490" s="868"/>
      <c r="QDV490" s="868"/>
      <c r="QDW490" s="868"/>
      <c r="QDX490" s="868"/>
      <c r="QDY490" s="868"/>
      <c r="QDZ490" s="868"/>
      <c r="QEA490" s="868"/>
      <c r="QEB490" s="868"/>
      <c r="QEC490" s="868"/>
      <c r="QED490" s="868"/>
      <c r="QEE490" s="868"/>
      <c r="QEF490" s="868"/>
      <c r="QEG490" s="868"/>
      <c r="QEH490" s="868"/>
      <c r="QEI490" s="868"/>
      <c r="QEJ490" s="868"/>
      <c r="QEK490" s="868"/>
      <c r="QEL490" s="868"/>
      <c r="QEM490" s="868"/>
      <c r="QEN490" s="868"/>
      <c r="QEO490" s="868"/>
      <c r="QEP490" s="868"/>
      <c r="QEQ490" s="868"/>
      <c r="QER490" s="868"/>
      <c r="QES490" s="868"/>
      <c r="QET490" s="868"/>
      <c r="QEU490" s="868"/>
      <c r="QEV490" s="868"/>
      <c r="QEW490" s="868"/>
      <c r="QEX490" s="868"/>
      <c r="QEY490" s="868"/>
      <c r="QEZ490" s="868"/>
      <c r="QFA490" s="868"/>
      <c r="QFB490" s="868"/>
      <c r="QFC490" s="868"/>
      <c r="QFD490" s="868"/>
      <c r="QFE490" s="868"/>
      <c r="QFF490" s="868"/>
      <c r="QFG490" s="868"/>
      <c r="QFH490" s="868"/>
      <c r="QFI490" s="868"/>
      <c r="QFJ490" s="868"/>
      <c r="QFK490" s="868"/>
      <c r="QFL490" s="868"/>
      <c r="QFM490" s="868"/>
      <c r="QFN490" s="868"/>
      <c r="QFO490" s="868"/>
      <c r="QFP490" s="868"/>
      <c r="QFQ490" s="868"/>
      <c r="QFR490" s="868"/>
      <c r="QFS490" s="868"/>
      <c r="QFT490" s="868"/>
      <c r="QFU490" s="868"/>
      <c r="QFV490" s="868"/>
      <c r="QFW490" s="868"/>
      <c r="QFX490" s="868"/>
      <c r="QFY490" s="868"/>
      <c r="QFZ490" s="868"/>
      <c r="QGA490" s="868"/>
      <c r="QGB490" s="868"/>
      <c r="QGC490" s="868"/>
      <c r="QGD490" s="868"/>
      <c r="QGE490" s="868"/>
      <c r="QGF490" s="868"/>
      <c r="QGG490" s="868"/>
      <c r="QGH490" s="868"/>
      <c r="QGI490" s="868"/>
      <c r="QGJ490" s="868"/>
      <c r="QGK490" s="868"/>
      <c r="QGL490" s="868"/>
      <c r="QGM490" s="868"/>
      <c r="QGN490" s="868"/>
      <c r="QGO490" s="868"/>
      <c r="QGP490" s="868"/>
      <c r="QGQ490" s="868"/>
      <c r="QGR490" s="868"/>
      <c r="QGS490" s="868"/>
      <c r="QGT490" s="868"/>
      <c r="QGU490" s="868"/>
      <c r="QGV490" s="868"/>
      <c r="QGW490" s="868"/>
      <c r="QGX490" s="868"/>
      <c r="QGY490" s="868"/>
      <c r="QGZ490" s="868"/>
      <c r="QHA490" s="868"/>
      <c r="QHB490" s="868"/>
      <c r="QHC490" s="868"/>
      <c r="QHD490" s="868"/>
      <c r="QHE490" s="868"/>
      <c r="QHF490" s="868"/>
      <c r="QHG490" s="868"/>
      <c r="QHH490" s="868"/>
      <c r="QHI490" s="868"/>
      <c r="QHJ490" s="868"/>
      <c r="QHK490" s="868"/>
      <c r="QHL490" s="868"/>
      <c r="QHM490" s="868"/>
      <c r="QHN490" s="868"/>
      <c r="QHO490" s="868"/>
      <c r="QHP490" s="868"/>
      <c r="QHQ490" s="868"/>
      <c r="QHR490" s="868"/>
      <c r="QHS490" s="868"/>
      <c r="QHT490" s="868"/>
      <c r="QHU490" s="868"/>
      <c r="QHV490" s="868"/>
      <c r="QHW490" s="868"/>
      <c r="QHX490" s="868"/>
      <c r="QHY490" s="868"/>
      <c r="QHZ490" s="868"/>
      <c r="QIA490" s="868"/>
      <c r="QIB490" s="868"/>
      <c r="QIC490" s="868"/>
      <c r="QID490" s="868"/>
      <c r="QIE490" s="868"/>
      <c r="QIF490" s="868"/>
      <c r="QIG490" s="868"/>
      <c r="QIH490" s="868"/>
      <c r="QII490" s="868"/>
      <c r="QIJ490" s="868"/>
      <c r="QIK490" s="868"/>
      <c r="QIL490" s="868"/>
      <c r="QIM490" s="868"/>
      <c r="QIN490" s="868"/>
      <c r="QIO490" s="868"/>
      <c r="QIP490" s="868"/>
      <c r="QIQ490" s="868"/>
      <c r="QIR490" s="868"/>
      <c r="QIS490" s="868"/>
      <c r="QIT490" s="868"/>
      <c r="QIU490" s="868"/>
      <c r="QIV490" s="868"/>
      <c r="QIW490" s="868"/>
      <c r="QIX490" s="868"/>
      <c r="QIY490" s="868"/>
      <c r="QIZ490" s="868"/>
      <c r="QJA490" s="868"/>
      <c r="QJB490" s="868"/>
      <c r="QJC490" s="868"/>
      <c r="QJD490" s="868"/>
      <c r="QJE490" s="868"/>
      <c r="QJF490" s="868"/>
      <c r="QJG490" s="868"/>
      <c r="QJH490" s="868"/>
      <c r="QJI490" s="868"/>
      <c r="QJJ490" s="868"/>
      <c r="QJK490" s="868"/>
      <c r="QJL490" s="868"/>
      <c r="QJM490" s="868"/>
      <c r="QJN490" s="868"/>
      <c r="QJO490" s="868"/>
      <c r="QJP490" s="868"/>
      <c r="QJQ490" s="868"/>
      <c r="QJR490" s="868"/>
      <c r="QJS490" s="868"/>
      <c r="QJT490" s="868"/>
      <c r="QJU490" s="868"/>
      <c r="QJV490" s="868"/>
      <c r="QJW490" s="868"/>
      <c r="QJX490" s="868"/>
      <c r="QJY490" s="868"/>
      <c r="QJZ490" s="868"/>
      <c r="QKA490" s="868"/>
      <c r="QKB490" s="868"/>
      <c r="QKC490" s="868"/>
      <c r="QKD490" s="868"/>
      <c r="QKE490" s="868"/>
      <c r="QKF490" s="868"/>
      <c r="QKG490" s="868"/>
      <c r="QKH490" s="868"/>
      <c r="QKI490" s="868"/>
      <c r="QKJ490" s="868"/>
      <c r="QKK490" s="868"/>
      <c r="QKL490" s="868"/>
      <c r="QKM490" s="868"/>
      <c r="QKN490" s="868"/>
      <c r="QKO490" s="868"/>
      <c r="QKP490" s="868"/>
      <c r="QKQ490" s="868"/>
      <c r="QKR490" s="868"/>
      <c r="QKS490" s="868"/>
      <c r="QKT490" s="868"/>
      <c r="QKU490" s="868"/>
      <c r="QKV490" s="868"/>
      <c r="QKW490" s="868"/>
      <c r="QKX490" s="868"/>
      <c r="QKY490" s="868"/>
      <c r="QKZ490" s="868"/>
      <c r="QLA490" s="868"/>
      <c r="QLB490" s="868"/>
      <c r="QLC490" s="868"/>
      <c r="QLD490" s="868"/>
      <c r="QLE490" s="868"/>
      <c r="QLF490" s="868"/>
      <c r="QLG490" s="868"/>
      <c r="QLH490" s="868"/>
      <c r="QLI490" s="868"/>
      <c r="QLJ490" s="868"/>
      <c r="QLK490" s="868"/>
      <c r="QLL490" s="868"/>
      <c r="QLM490" s="868"/>
      <c r="QLN490" s="868"/>
      <c r="QLO490" s="868"/>
      <c r="QLP490" s="868"/>
      <c r="QLQ490" s="868"/>
      <c r="QLR490" s="868"/>
      <c r="QLS490" s="868"/>
      <c r="QLT490" s="868"/>
      <c r="QLU490" s="868"/>
      <c r="QLV490" s="868"/>
      <c r="QLW490" s="868"/>
      <c r="QLX490" s="868"/>
      <c r="QLY490" s="868"/>
      <c r="QLZ490" s="868"/>
      <c r="QMA490" s="868"/>
      <c r="QMB490" s="868"/>
      <c r="QMC490" s="868"/>
      <c r="QMD490" s="868"/>
      <c r="QME490" s="868"/>
      <c r="QMF490" s="868"/>
      <c r="QMG490" s="868"/>
      <c r="QMH490" s="868"/>
      <c r="QMI490" s="868"/>
      <c r="QMJ490" s="868"/>
      <c r="QMK490" s="868"/>
      <c r="QML490" s="868"/>
      <c r="QMM490" s="868"/>
      <c r="QMN490" s="868"/>
      <c r="QMO490" s="868"/>
      <c r="QMP490" s="868"/>
      <c r="QMQ490" s="868"/>
      <c r="QMR490" s="868"/>
      <c r="QMS490" s="868"/>
      <c r="QMT490" s="868"/>
      <c r="QMU490" s="868"/>
      <c r="QMV490" s="868"/>
      <c r="QMW490" s="868"/>
      <c r="QMX490" s="868"/>
      <c r="QMY490" s="868"/>
      <c r="QMZ490" s="868"/>
      <c r="QNA490" s="868"/>
      <c r="QNB490" s="868"/>
      <c r="QNC490" s="868"/>
      <c r="QND490" s="868"/>
      <c r="QNE490" s="868"/>
      <c r="QNF490" s="868"/>
      <c r="QNG490" s="868"/>
      <c r="QNH490" s="868"/>
      <c r="QNI490" s="868"/>
      <c r="QNJ490" s="868"/>
      <c r="QNK490" s="868"/>
      <c r="QNL490" s="868"/>
      <c r="QNM490" s="868"/>
      <c r="QNN490" s="868"/>
      <c r="QNO490" s="868"/>
      <c r="QNP490" s="868"/>
      <c r="QNQ490" s="868"/>
      <c r="QNR490" s="868"/>
      <c r="QNS490" s="868"/>
      <c r="QNT490" s="868"/>
      <c r="QNU490" s="868"/>
      <c r="QNV490" s="868"/>
      <c r="QNW490" s="868"/>
      <c r="QNX490" s="868"/>
      <c r="QNY490" s="868"/>
      <c r="QNZ490" s="868"/>
      <c r="QOA490" s="868"/>
      <c r="QOB490" s="868"/>
      <c r="QOC490" s="868"/>
      <c r="QOD490" s="868"/>
      <c r="QOE490" s="868"/>
      <c r="QOF490" s="868"/>
      <c r="QOG490" s="868"/>
      <c r="QOH490" s="868"/>
      <c r="QOI490" s="868"/>
      <c r="QOJ490" s="868"/>
      <c r="QOK490" s="868"/>
      <c r="QOL490" s="868"/>
      <c r="QOM490" s="868"/>
      <c r="QON490" s="868"/>
      <c r="QOO490" s="868"/>
      <c r="QOP490" s="868"/>
      <c r="QOQ490" s="868"/>
      <c r="QOR490" s="868"/>
      <c r="QOS490" s="868"/>
      <c r="QOT490" s="868"/>
      <c r="QOU490" s="868"/>
      <c r="QOV490" s="868"/>
      <c r="QOW490" s="868"/>
      <c r="QOX490" s="868"/>
      <c r="QOY490" s="868"/>
      <c r="QOZ490" s="868"/>
      <c r="QPA490" s="868"/>
      <c r="QPB490" s="868"/>
      <c r="QPC490" s="868"/>
      <c r="QPD490" s="868"/>
      <c r="QPE490" s="868"/>
      <c r="QPF490" s="868"/>
      <c r="QPG490" s="868"/>
      <c r="QPH490" s="868"/>
      <c r="QPI490" s="868"/>
      <c r="QPJ490" s="868"/>
      <c r="QPK490" s="868"/>
      <c r="QPL490" s="868"/>
      <c r="QPM490" s="868"/>
      <c r="QPN490" s="868"/>
      <c r="QPO490" s="868"/>
      <c r="QPP490" s="868"/>
      <c r="QPQ490" s="868"/>
      <c r="QPR490" s="868"/>
      <c r="QPS490" s="868"/>
      <c r="QPT490" s="868"/>
      <c r="QPU490" s="868"/>
      <c r="QPV490" s="868"/>
      <c r="QPW490" s="868"/>
      <c r="QPX490" s="868"/>
      <c r="QPY490" s="868"/>
      <c r="QPZ490" s="868"/>
      <c r="QQA490" s="868"/>
      <c r="QQB490" s="868"/>
      <c r="QQC490" s="868"/>
      <c r="QQD490" s="868"/>
      <c r="QQE490" s="868"/>
      <c r="QQF490" s="868"/>
      <c r="QQG490" s="868"/>
      <c r="QQH490" s="868"/>
      <c r="QQI490" s="868"/>
      <c r="QQJ490" s="868"/>
      <c r="QQK490" s="868"/>
      <c r="QQL490" s="868"/>
      <c r="QQM490" s="868"/>
      <c r="QQN490" s="868"/>
      <c r="QQO490" s="868"/>
      <c r="QQP490" s="868"/>
      <c r="QQQ490" s="868"/>
      <c r="QQR490" s="868"/>
      <c r="QQS490" s="868"/>
      <c r="QQT490" s="868"/>
      <c r="QQU490" s="868"/>
      <c r="QQV490" s="868"/>
      <c r="QQW490" s="868"/>
      <c r="QQX490" s="868"/>
      <c r="QQY490" s="868"/>
      <c r="QQZ490" s="868"/>
      <c r="QRA490" s="868"/>
      <c r="QRB490" s="868"/>
      <c r="QRC490" s="868"/>
      <c r="QRD490" s="868"/>
      <c r="QRE490" s="868"/>
      <c r="QRF490" s="868"/>
      <c r="QRG490" s="868"/>
      <c r="QRH490" s="868"/>
      <c r="QRI490" s="868"/>
      <c r="QRJ490" s="868"/>
      <c r="QRK490" s="868"/>
      <c r="QRL490" s="868"/>
      <c r="QRM490" s="868"/>
      <c r="QRN490" s="868"/>
      <c r="QRO490" s="868"/>
      <c r="QRP490" s="868"/>
      <c r="QRQ490" s="868"/>
      <c r="QRR490" s="868"/>
      <c r="QRS490" s="868"/>
      <c r="QRT490" s="868"/>
      <c r="QRU490" s="868"/>
      <c r="QRV490" s="868"/>
      <c r="QRW490" s="868"/>
      <c r="QRX490" s="868"/>
      <c r="QRY490" s="868"/>
      <c r="QRZ490" s="868"/>
      <c r="QSA490" s="868"/>
      <c r="QSB490" s="868"/>
      <c r="QSC490" s="868"/>
      <c r="QSD490" s="868"/>
      <c r="QSE490" s="868"/>
      <c r="QSF490" s="868"/>
      <c r="QSG490" s="868"/>
      <c r="QSH490" s="868"/>
      <c r="QSI490" s="868"/>
      <c r="QSJ490" s="868"/>
      <c r="QSK490" s="868"/>
      <c r="QSL490" s="868"/>
      <c r="QSM490" s="868"/>
      <c r="QSN490" s="868"/>
      <c r="QSO490" s="868"/>
      <c r="QSP490" s="868"/>
      <c r="QSQ490" s="868"/>
      <c r="QSR490" s="868"/>
      <c r="QSS490" s="868"/>
      <c r="QST490" s="868"/>
      <c r="QSU490" s="868"/>
      <c r="QSV490" s="868"/>
      <c r="QSW490" s="868"/>
      <c r="QSX490" s="868"/>
      <c r="QSY490" s="868"/>
      <c r="QSZ490" s="868"/>
      <c r="QTA490" s="868"/>
      <c r="QTB490" s="868"/>
      <c r="QTC490" s="868"/>
      <c r="QTD490" s="868"/>
      <c r="QTE490" s="868"/>
      <c r="QTF490" s="868"/>
      <c r="QTG490" s="868"/>
      <c r="QTH490" s="868"/>
      <c r="QTI490" s="868"/>
      <c r="QTJ490" s="868"/>
      <c r="QTK490" s="868"/>
      <c r="QTL490" s="868"/>
      <c r="QTM490" s="868"/>
      <c r="QTN490" s="868"/>
      <c r="QTO490" s="868"/>
      <c r="QTP490" s="868"/>
      <c r="QTQ490" s="868"/>
      <c r="QTR490" s="868"/>
      <c r="QTS490" s="868"/>
      <c r="QTT490" s="868"/>
      <c r="QTU490" s="868"/>
      <c r="QTV490" s="868"/>
      <c r="QTW490" s="868"/>
      <c r="QTX490" s="868"/>
      <c r="QTY490" s="868"/>
      <c r="QTZ490" s="868"/>
      <c r="QUA490" s="868"/>
      <c r="QUB490" s="868"/>
      <c r="QUC490" s="868"/>
      <c r="QUD490" s="868"/>
      <c r="QUE490" s="868"/>
      <c r="QUF490" s="868"/>
      <c r="QUG490" s="868"/>
      <c r="QUH490" s="868"/>
      <c r="QUI490" s="868"/>
      <c r="QUJ490" s="868"/>
      <c r="QUK490" s="868"/>
      <c r="QUL490" s="868"/>
      <c r="QUM490" s="868"/>
      <c r="QUN490" s="868"/>
      <c r="QUO490" s="868"/>
      <c r="QUP490" s="868"/>
      <c r="QUQ490" s="868"/>
      <c r="QUR490" s="868"/>
      <c r="QUS490" s="868"/>
      <c r="QUT490" s="868"/>
      <c r="QUU490" s="868"/>
      <c r="QUV490" s="868"/>
      <c r="QUW490" s="868"/>
      <c r="QUX490" s="868"/>
      <c r="QUY490" s="868"/>
      <c r="QUZ490" s="868"/>
      <c r="QVA490" s="868"/>
      <c r="QVB490" s="868"/>
      <c r="QVC490" s="868"/>
      <c r="QVD490" s="868"/>
      <c r="QVE490" s="868"/>
      <c r="QVF490" s="868"/>
      <c r="QVG490" s="868"/>
      <c r="QVH490" s="868"/>
      <c r="QVI490" s="868"/>
      <c r="QVJ490" s="868"/>
      <c r="QVK490" s="868"/>
      <c r="QVL490" s="868"/>
      <c r="QVM490" s="868"/>
      <c r="QVN490" s="868"/>
      <c r="QVO490" s="868"/>
      <c r="QVP490" s="868"/>
      <c r="QVQ490" s="868"/>
      <c r="QVR490" s="868"/>
      <c r="QVS490" s="868"/>
      <c r="QVT490" s="868"/>
      <c r="QVU490" s="868"/>
      <c r="QVV490" s="868"/>
      <c r="QVW490" s="868"/>
      <c r="QVX490" s="868"/>
      <c r="QVY490" s="868"/>
      <c r="QVZ490" s="868"/>
      <c r="QWA490" s="868"/>
      <c r="QWB490" s="868"/>
      <c r="QWC490" s="868"/>
      <c r="QWD490" s="868"/>
      <c r="QWE490" s="868"/>
      <c r="QWF490" s="868"/>
      <c r="QWG490" s="868"/>
      <c r="QWH490" s="868"/>
      <c r="QWI490" s="868"/>
      <c r="QWJ490" s="868"/>
      <c r="QWK490" s="868"/>
      <c r="QWL490" s="868"/>
      <c r="QWM490" s="868"/>
      <c r="QWN490" s="868"/>
      <c r="QWO490" s="868"/>
      <c r="QWP490" s="868"/>
      <c r="QWQ490" s="868"/>
      <c r="QWR490" s="868"/>
      <c r="QWS490" s="868"/>
      <c r="QWT490" s="868"/>
      <c r="QWU490" s="868"/>
      <c r="QWV490" s="868"/>
      <c r="QWW490" s="868"/>
      <c r="QWX490" s="868"/>
      <c r="QWY490" s="868"/>
      <c r="QWZ490" s="868"/>
      <c r="QXA490" s="868"/>
      <c r="QXB490" s="868"/>
      <c r="QXC490" s="868"/>
      <c r="QXD490" s="868"/>
      <c r="QXE490" s="868"/>
      <c r="QXF490" s="868"/>
      <c r="QXG490" s="868"/>
      <c r="QXH490" s="868"/>
      <c r="QXI490" s="868"/>
      <c r="QXJ490" s="868"/>
      <c r="QXK490" s="868"/>
      <c r="QXL490" s="868"/>
      <c r="QXM490" s="868"/>
      <c r="QXN490" s="868"/>
      <c r="QXO490" s="868"/>
      <c r="QXP490" s="868"/>
      <c r="QXQ490" s="868"/>
      <c r="QXR490" s="868"/>
      <c r="QXS490" s="868"/>
      <c r="QXT490" s="868"/>
      <c r="QXU490" s="868"/>
      <c r="QXV490" s="868"/>
      <c r="QXW490" s="868"/>
      <c r="QXX490" s="868"/>
      <c r="QXY490" s="868"/>
      <c r="QXZ490" s="868"/>
      <c r="QYA490" s="868"/>
      <c r="QYB490" s="868"/>
      <c r="QYC490" s="868"/>
      <c r="QYD490" s="868"/>
      <c r="QYE490" s="868"/>
      <c r="QYF490" s="868"/>
      <c r="QYG490" s="868"/>
      <c r="QYH490" s="868"/>
      <c r="QYI490" s="868"/>
      <c r="QYJ490" s="868"/>
      <c r="QYK490" s="868"/>
      <c r="QYL490" s="868"/>
      <c r="QYM490" s="868"/>
      <c r="QYN490" s="868"/>
      <c r="QYO490" s="868"/>
      <c r="QYP490" s="868"/>
      <c r="QYQ490" s="868"/>
      <c r="QYR490" s="868"/>
      <c r="QYS490" s="868"/>
      <c r="QYT490" s="868"/>
      <c r="QYU490" s="868"/>
      <c r="QYV490" s="868"/>
      <c r="QYW490" s="868"/>
      <c r="QYX490" s="868"/>
      <c r="QYY490" s="868"/>
      <c r="QYZ490" s="868"/>
      <c r="QZA490" s="868"/>
      <c r="QZB490" s="868"/>
      <c r="QZC490" s="868"/>
      <c r="QZD490" s="868"/>
      <c r="QZE490" s="868"/>
      <c r="QZF490" s="868"/>
      <c r="QZG490" s="868"/>
      <c r="QZH490" s="868"/>
      <c r="QZI490" s="868"/>
      <c r="QZJ490" s="868"/>
      <c r="QZK490" s="868"/>
      <c r="QZL490" s="868"/>
      <c r="QZM490" s="868"/>
      <c r="QZN490" s="868"/>
      <c r="QZO490" s="868"/>
      <c r="QZP490" s="868"/>
      <c r="QZQ490" s="868"/>
      <c r="QZR490" s="868"/>
      <c r="QZS490" s="868"/>
      <c r="QZT490" s="868"/>
      <c r="QZU490" s="868"/>
      <c r="QZV490" s="868"/>
      <c r="QZW490" s="868"/>
      <c r="QZX490" s="868"/>
      <c r="QZY490" s="868"/>
      <c r="QZZ490" s="868"/>
      <c r="RAA490" s="868"/>
      <c r="RAB490" s="868"/>
      <c r="RAC490" s="868"/>
      <c r="RAD490" s="868"/>
      <c r="RAE490" s="868"/>
      <c r="RAF490" s="868"/>
      <c r="RAG490" s="868"/>
      <c r="RAH490" s="868"/>
      <c r="RAI490" s="868"/>
      <c r="RAJ490" s="868"/>
      <c r="RAK490" s="868"/>
      <c r="RAL490" s="868"/>
      <c r="RAM490" s="868"/>
      <c r="RAN490" s="868"/>
      <c r="RAO490" s="868"/>
      <c r="RAP490" s="868"/>
      <c r="RAQ490" s="868"/>
      <c r="RAR490" s="868"/>
      <c r="RAS490" s="868"/>
      <c r="RAT490" s="868"/>
      <c r="RAU490" s="868"/>
      <c r="RAV490" s="868"/>
      <c r="RAW490" s="868"/>
      <c r="RAX490" s="868"/>
      <c r="RAY490" s="868"/>
      <c r="RAZ490" s="868"/>
      <c r="RBA490" s="868"/>
      <c r="RBB490" s="868"/>
      <c r="RBC490" s="868"/>
      <c r="RBD490" s="868"/>
      <c r="RBE490" s="868"/>
      <c r="RBF490" s="868"/>
      <c r="RBG490" s="868"/>
      <c r="RBH490" s="868"/>
      <c r="RBI490" s="868"/>
      <c r="RBJ490" s="868"/>
      <c r="RBK490" s="868"/>
      <c r="RBL490" s="868"/>
      <c r="RBM490" s="868"/>
      <c r="RBN490" s="868"/>
      <c r="RBO490" s="868"/>
      <c r="RBP490" s="868"/>
      <c r="RBQ490" s="868"/>
      <c r="RBR490" s="868"/>
      <c r="RBS490" s="868"/>
      <c r="RBT490" s="868"/>
      <c r="RBU490" s="868"/>
      <c r="RBV490" s="868"/>
      <c r="RBW490" s="868"/>
      <c r="RBX490" s="868"/>
      <c r="RBY490" s="868"/>
      <c r="RBZ490" s="868"/>
      <c r="RCA490" s="868"/>
      <c r="RCB490" s="868"/>
      <c r="RCC490" s="868"/>
      <c r="RCD490" s="868"/>
      <c r="RCE490" s="868"/>
      <c r="RCF490" s="868"/>
      <c r="RCG490" s="868"/>
      <c r="RCH490" s="868"/>
      <c r="RCI490" s="868"/>
      <c r="RCJ490" s="868"/>
      <c r="RCK490" s="868"/>
      <c r="RCL490" s="868"/>
      <c r="RCM490" s="868"/>
      <c r="RCN490" s="868"/>
      <c r="RCO490" s="868"/>
      <c r="RCP490" s="868"/>
      <c r="RCQ490" s="868"/>
      <c r="RCR490" s="868"/>
      <c r="RCS490" s="868"/>
      <c r="RCT490" s="868"/>
      <c r="RCU490" s="868"/>
      <c r="RCV490" s="868"/>
      <c r="RCW490" s="868"/>
      <c r="RCX490" s="868"/>
      <c r="RCY490" s="868"/>
      <c r="RCZ490" s="868"/>
      <c r="RDA490" s="868"/>
      <c r="RDB490" s="868"/>
      <c r="RDC490" s="868"/>
      <c r="RDD490" s="868"/>
      <c r="RDE490" s="868"/>
      <c r="RDF490" s="868"/>
      <c r="RDG490" s="868"/>
      <c r="RDH490" s="868"/>
      <c r="RDI490" s="868"/>
      <c r="RDJ490" s="868"/>
      <c r="RDK490" s="868"/>
      <c r="RDL490" s="868"/>
      <c r="RDM490" s="868"/>
      <c r="RDN490" s="868"/>
      <c r="RDO490" s="868"/>
      <c r="RDP490" s="868"/>
      <c r="RDQ490" s="868"/>
      <c r="RDR490" s="868"/>
      <c r="RDS490" s="868"/>
      <c r="RDT490" s="868"/>
      <c r="RDU490" s="868"/>
      <c r="RDV490" s="868"/>
      <c r="RDW490" s="868"/>
      <c r="RDX490" s="868"/>
      <c r="RDY490" s="868"/>
      <c r="RDZ490" s="868"/>
      <c r="REA490" s="868"/>
      <c r="REB490" s="868"/>
      <c r="REC490" s="868"/>
      <c r="RED490" s="868"/>
      <c r="REE490" s="868"/>
      <c r="REF490" s="868"/>
      <c r="REG490" s="868"/>
      <c r="REH490" s="868"/>
      <c r="REI490" s="868"/>
      <c r="REJ490" s="868"/>
      <c r="REK490" s="868"/>
      <c r="REL490" s="868"/>
      <c r="REM490" s="868"/>
      <c r="REN490" s="868"/>
      <c r="REO490" s="868"/>
      <c r="REP490" s="868"/>
      <c r="REQ490" s="868"/>
      <c r="RER490" s="868"/>
      <c r="RES490" s="868"/>
      <c r="RET490" s="868"/>
      <c r="REU490" s="868"/>
      <c r="REV490" s="868"/>
      <c r="REW490" s="868"/>
      <c r="REX490" s="868"/>
      <c r="REY490" s="868"/>
      <c r="REZ490" s="868"/>
      <c r="RFA490" s="868"/>
      <c r="RFB490" s="868"/>
      <c r="RFC490" s="868"/>
      <c r="RFD490" s="868"/>
      <c r="RFE490" s="868"/>
      <c r="RFF490" s="868"/>
      <c r="RFG490" s="868"/>
      <c r="RFH490" s="868"/>
      <c r="RFI490" s="868"/>
      <c r="RFJ490" s="868"/>
      <c r="RFK490" s="868"/>
      <c r="RFL490" s="868"/>
      <c r="RFM490" s="868"/>
      <c r="RFN490" s="868"/>
      <c r="RFO490" s="868"/>
      <c r="RFP490" s="868"/>
      <c r="RFQ490" s="868"/>
      <c r="RFR490" s="868"/>
      <c r="RFS490" s="868"/>
      <c r="RFT490" s="868"/>
      <c r="RFU490" s="868"/>
      <c r="RFV490" s="868"/>
      <c r="RFW490" s="868"/>
      <c r="RFX490" s="868"/>
      <c r="RFY490" s="868"/>
      <c r="RFZ490" s="868"/>
      <c r="RGA490" s="868"/>
      <c r="RGB490" s="868"/>
      <c r="RGC490" s="868"/>
      <c r="RGD490" s="868"/>
      <c r="RGE490" s="868"/>
      <c r="RGF490" s="868"/>
      <c r="RGG490" s="868"/>
      <c r="RGH490" s="868"/>
      <c r="RGI490" s="868"/>
      <c r="RGJ490" s="868"/>
      <c r="RGK490" s="868"/>
      <c r="RGL490" s="868"/>
      <c r="RGM490" s="868"/>
      <c r="RGN490" s="868"/>
      <c r="RGO490" s="868"/>
      <c r="RGP490" s="868"/>
      <c r="RGQ490" s="868"/>
      <c r="RGR490" s="868"/>
      <c r="RGS490" s="868"/>
      <c r="RGT490" s="868"/>
      <c r="RGU490" s="868"/>
      <c r="RGV490" s="868"/>
      <c r="RGW490" s="868"/>
      <c r="RGX490" s="868"/>
      <c r="RGY490" s="868"/>
      <c r="RGZ490" s="868"/>
      <c r="RHA490" s="868"/>
      <c r="RHB490" s="868"/>
      <c r="RHC490" s="868"/>
      <c r="RHD490" s="868"/>
      <c r="RHE490" s="868"/>
      <c r="RHF490" s="868"/>
      <c r="RHG490" s="868"/>
      <c r="RHH490" s="868"/>
      <c r="RHI490" s="868"/>
      <c r="RHJ490" s="868"/>
      <c r="RHK490" s="868"/>
      <c r="RHL490" s="868"/>
      <c r="RHM490" s="868"/>
      <c r="RHN490" s="868"/>
      <c r="RHO490" s="868"/>
      <c r="RHP490" s="868"/>
      <c r="RHQ490" s="868"/>
      <c r="RHR490" s="868"/>
      <c r="RHS490" s="868"/>
      <c r="RHT490" s="868"/>
      <c r="RHU490" s="868"/>
      <c r="RHV490" s="868"/>
      <c r="RHW490" s="868"/>
      <c r="RHX490" s="868"/>
      <c r="RHY490" s="868"/>
      <c r="RHZ490" s="868"/>
      <c r="RIA490" s="868"/>
      <c r="RIB490" s="868"/>
      <c r="RIC490" s="868"/>
      <c r="RID490" s="868"/>
      <c r="RIE490" s="868"/>
      <c r="RIF490" s="868"/>
      <c r="RIG490" s="868"/>
      <c r="RIH490" s="868"/>
      <c r="RII490" s="868"/>
      <c r="RIJ490" s="868"/>
      <c r="RIK490" s="868"/>
      <c r="RIL490" s="868"/>
      <c r="RIM490" s="868"/>
      <c r="RIN490" s="868"/>
      <c r="RIO490" s="868"/>
      <c r="RIP490" s="868"/>
      <c r="RIQ490" s="868"/>
      <c r="RIR490" s="868"/>
      <c r="RIS490" s="868"/>
      <c r="RIT490" s="868"/>
      <c r="RIU490" s="868"/>
      <c r="RIV490" s="868"/>
      <c r="RIW490" s="868"/>
      <c r="RIX490" s="868"/>
      <c r="RIY490" s="868"/>
      <c r="RIZ490" s="868"/>
      <c r="RJA490" s="868"/>
      <c r="RJB490" s="868"/>
      <c r="RJC490" s="868"/>
      <c r="RJD490" s="868"/>
      <c r="RJE490" s="868"/>
      <c r="RJF490" s="868"/>
      <c r="RJG490" s="868"/>
      <c r="RJH490" s="868"/>
      <c r="RJI490" s="868"/>
      <c r="RJJ490" s="868"/>
      <c r="RJK490" s="868"/>
      <c r="RJL490" s="868"/>
      <c r="RJM490" s="868"/>
      <c r="RJN490" s="868"/>
      <c r="RJO490" s="868"/>
      <c r="RJP490" s="868"/>
      <c r="RJQ490" s="868"/>
      <c r="RJR490" s="868"/>
      <c r="RJS490" s="868"/>
      <c r="RJT490" s="868"/>
      <c r="RJU490" s="868"/>
      <c r="RJV490" s="868"/>
      <c r="RJW490" s="868"/>
      <c r="RJX490" s="868"/>
      <c r="RJY490" s="868"/>
      <c r="RJZ490" s="868"/>
      <c r="RKA490" s="868"/>
      <c r="RKB490" s="868"/>
      <c r="RKC490" s="868"/>
      <c r="RKD490" s="868"/>
      <c r="RKE490" s="868"/>
      <c r="RKF490" s="868"/>
      <c r="RKG490" s="868"/>
      <c r="RKH490" s="868"/>
      <c r="RKI490" s="868"/>
      <c r="RKJ490" s="868"/>
      <c r="RKK490" s="868"/>
      <c r="RKL490" s="868"/>
      <c r="RKM490" s="868"/>
      <c r="RKN490" s="868"/>
      <c r="RKO490" s="868"/>
      <c r="RKP490" s="868"/>
      <c r="RKQ490" s="868"/>
      <c r="RKR490" s="868"/>
      <c r="RKS490" s="868"/>
      <c r="RKT490" s="868"/>
      <c r="RKU490" s="868"/>
      <c r="RKV490" s="868"/>
      <c r="RKW490" s="868"/>
      <c r="RKX490" s="868"/>
      <c r="RKY490" s="868"/>
      <c r="RKZ490" s="868"/>
      <c r="RLA490" s="868"/>
      <c r="RLB490" s="868"/>
      <c r="RLC490" s="868"/>
      <c r="RLD490" s="868"/>
      <c r="RLE490" s="868"/>
      <c r="RLF490" s="868"/>
      <c r="RLG490" s="868"/>
      <c r="RLH490" s="868"/>
      <c r="RLI490" s="868"/>
      <c r="RLJ490" s="868"/>
      <c r="RLK490" s="868"/>
      <c r="RLL490" s="868"/>
      <c r="RLM490" s="868"/>
      <c r="RLN490" s="868"/>
      <c r="RLO490" s="868"/>
      <c r="RLP490" s="868"/>
      <c r="RLQ490" s="868"/>
      <c r="RLR490" s="868"/>
      <c r="RLS490" s="868"/>
      <c r="RLT490" s="868"/>
      <c r="RLU490" s="868"/>
      <c r="RLV490" s="868"/>
      <c r="RLW490" s="868"/>
      <c r="RLX490" s="868"/>
      <c r="RLY490" s="868"/>
      <c r="RLZ490" s="868"/>
      <c r="RMA490" s="868"/>
      <c r="RMB490" s="868"/>
      <c r="RMC490" s="868"/>
      <c r="RMD490" s="868"/>
      <c r="RME490" s="868"/>
      <c r="RMF490" s="868"/>
      <c r="RMG490" s="868"/>
      <c r="RMH490" s="868"/>
      <c r="RMI490" s="868"/>
      <c r="RMJ490" s="868"/>
      <c r="RMK490" s="868"/>
      <c r="RML490" s="868"/>
      <c r="RMM490" s="868"/>
      <c r="RMN490" s="868"/>
      <c r="RMO490" s="868"/>
      <c r="RMP490" s="868"/>
      <c r="RMQ490" s="868"/>
      <c r="RMR490" s="868"/>
      <c r="RMS490" s="868"/>
      <c r="RMT490" s="868"/>
      <c r="RMU490" s="868"/>
      <c r="RMV490" s="868"/>
      <c r="RMW490" s="868"/>
      <c r="RMX490" s="868"/>
      <c r="RMY490" s="868"/>
      <c r="RMZ490" s="868"/>
      <c r="RNA490" s="868"/>
      <c r="RNB490" s="868"/>
      <c r="RNC490" s="868"/>
      <c r="RND490" s="868"/>
      <c r="RNE490" s="868"/>
      <c r="RNF490" s="868"/>
      <c r="RNG490" s="868"/>
      <c r="RNH490" s="868"/>
      <c r="RNI490" s="868"/>
      <c r="RNJ490" s="868"/>
      <c r="RNK490" s="868"/>
      <c r="RNL490" s="868"/>
      <c r="RNM490" s="868"/>
      <c r="RNN490" s="868"/>
      <c r="RNO490" s="868"/>
      <c r="RNP490" s="868"/>
      <c r="RNQ490" s="868"/>
      <c r="RNR490" s="868"/>
      <c r="RNS490" s="868"/>
      <c r="RNT490" s="868"/>
      <c r="RNU490" s="868"/>
      <c r="RNV490" s="868"/>
      <c r="RNW490" s="868"/>
      <c r="RNX490" s="868"/>
      <c r="RNY490" s="868"/>
      <c r="RNZ490" s="868"/>
      <c r="ROA490" s="868"/>
      <c r="ROB490" s="868"/>
      <c r="ROC490" s="868"/>
      <c r="ROD490" s="868"/>
      <c r="ROE490" s="868"/>
      <c r="ROF490" s="868"/>
      <c r="ROG490" s="868"/>
      <c r="ROH490" s="868"/>
      <c r="ROI490" s="868"/>
      <c r="ROJ490" s="868"/>
      <c r="ROK490" s="868"/>
      <c r="ROL490" s="868"/>
      <c r="ROM490" s="868"/>
      <c r="RON490" s="868"/>
      <c r="ROO490" s="868"/>
      <c r="ROP490" s="868"/>
      <c r="ROQ490" s="868"/>
      <c r="ROR490" s="868"/>
      <c r="ROS490" s="868"/>
      <c r="ROT490" s="868"/>
      <c r="ROU490" s="868"/>
      <c r="ROV490" s="868"/>
      <c r="ROW490" s="868"/>
      <c r="ROX490" s="868"/>
      <c r="ROY490" s="868"/>
      <c r="ROZ490" s="868"/>
      <c r="RPA490" s="868"/>
      <c r="RPB490" s="868"/>
      <c r="RPC490" s="868"/>
      <c r="RPD490" s="868"/>
      <c r="RPE490" s="868"/>
      <c r="RPF490" s="868"/>
      <c r="RPG490" s="868"/>
      <c r="RPH490" s="868"/>
      <c r="RPI490" s="868"/>
      <c r="RPJ490" s="868"/>
      <c r="RPK490" s="868"/>
      <c r="RPL490" s="868"/>
      <c r="RPM490" s="868"/>
      <c r="RPN490" s="868"/>
      <c r="RPO490" s="868"/>
      <c r="RPP490" s="868"/>
      <c r="RPQ490" s="868"/>
      <c r="RPR490" s="868"/>
      <c r="RPS490" s="868"/>
      <c r="RPT490" s="868"/>
      <c r="RPU490" s="868"/>
      <c r="RPV490" s="868"/>
      <c r="RPW490" s="868"/>
      <c r="RPX490" s="868"/>
      <c r="RPY490" s="868"/>
      <c r="RPZ490" s="868"/>
      <c r="RQA490" s="868"/>
      <c r="RQB490" s="868"/>
      <c r="RQC490" s="868"/>
      <c r="RQD490" s="868"/>
      <c r="RQE490" s="868"/>
      <c r="RQF490" s="868"/>
      <c r="RQG490" s="868"/>
      <c r="RQH490" s="868"/>
      <c r="RQI490" s="868"/>
      <c r="RQJ490" s="868"/>
      <c r="RQK490" s="868"/>
      <c r="RQL490" s="868"/>
      <c r="RQM490" s="868"/>
      <c r="RQN490" s="868"/>
      <c r="RQO490" s="868"/>
      <c r="RQP490" s="868"/>
      <c r="RQQ490" s="868"/>
      <c r="RQR490" s="868"/>
      <c r="RQS490" s="868"/>
      <c r="RQT490" s="868"/>
      <c r="RQU490" s="868"/>
      <c r="RQV490" s="868"/>
      <c r="RQW490" s="868"/>
      <c r="RQX490" s="868"/>
      <c r="RQY490" s="868"/>
      <c r="RQZ490" s="868"/>
      <c r="RRA490" s="868"/>
      <c r="RRB490" s="868"/>
      <c r="RRC490" s="868"/>
      <c r="RRD490" s="868"/>
      <c r="RRE490" s="868"/>
      <c r="RRF490" s="868"/>
      <c r="RRG490" s="868"/>
      <c r="RRH490" s="868"/>
      <c r="RRI490" s="868"/>
      <c r="RRJ490" s="868"/>
      <c r="RRK490" s="868"/>
      <c r="RRL490" s="868"/>
      <c r="RRM490" s="868"/>
      <c r="RRN490" s="868"/>
      <c r="RRO490" s="868"/>
      <c r="RRP490" s="868"/>
      <c r="RRQ490" s="868"/>
      <c r="RRR490" s="868"/>
      <c r="RRS490" s="868"/>
      <c r="RRT490" s="868"/>
      <c r="RRU490" s="868"/>
      <c r="RRV490" s="868"/>
      <c r="RRW490" s="868"/>
      <c r="RRX490" s="868"/>
      <c r="RRY490" s="868"/>
      <c r="RRZ490" s="868"/>
      <c r="RSA490" s="868"/>
      <c r="RSB490" s="868"/>
      <c r="RSC490" s="868"/>
      <c r="RSD490" s="868"/>
      <c r="RSE490" s="868"/>
      <c r="RSF490" s="868"/>
      <c r="RSG490" s="868"/>
      <c r="RSH490" s="868"/>
      <c r="RSI490" s="868"/>
      <c r="RSJ490" s="868"/>
      <c r="RSK490" s="868"/>
      <c r="RSL490" s="868"/>
      <c r="RSM490" s="868"/>
      <c r="RSN490" s="868"/>
      <c r="RSO490" s="868"/>
      <c r="RSP490" s="868"/>
      <c r="RSQ490" s="868"/>
      <c r="RSR490" s="868"/>
      <c r="RSS490" s="868"/>
      <c r="RST490" s="868"/>
      <c r="RSU490" s="868"/>
      <c r="RSV490" s="868"/>
      <c r="RSW490" s="868"/>
      <c r="RSX490" s="868"/>
      <c r="RSY490" s="868"/>
      <c r="RSZ490" s="868"/>
      <c r="RTA490" s="868"/>
      <c r="RTB490" s="868"/>
      <c r="RTC490" s="868"/>
      <c r="RTD490" s="868"/>
      <c r="RTE490" s="868"/>
      <c r="RTF490" s="868"/>
      <c r="RTG490" s="868"/>
      <c r="RTH490" s="868"/>
      <c r="RTI490" s="868"/>
      <c r="RTJ490" s="868"/>
      <c r="RTK490" s="868"/>
      <c r="RTL490" s="868"/>
      <c r="RTM490" s="868"/>
      <c r="RTN490" s="868"/>
      <c r="RTO490" s="868"/>
      <c r="RTP490" s="868"/>
      <c r="RTQ490" s="868"/>
      <c r="RTR490" s="868"/>
      <c r="RTS490" s="868"/>
      <c r="RTT490" s="868"/>
      <c r="RTU490" s="868"/>
      <c r="RTV490" s="868"/>
      <c r="RTW490" s="868"/>
      <c r="RTX490" s="868"/>
      <c r="RTY490" s="868"/>
      <c r="RTZ490" s="868"/>
      <c r="RUA490" s="868"/>
      <c r="RUB490" s="868"/>
      <c r="RUC490" s="868"/>
      <c r="RUD490" s="868"/>
      <c r="RUE490" s="868"/>
      <c r="RUF490" s="868"/>
      <c r="RUG490" s="868"/>
      <c r="RUH490" s="868"/>
      <c r="RUI490" s="868"/>
      <c r="RUJ490" s="868"/>
      <c r="RUK490" s="868"/>
      <c r="RUL490" s="868"/>
      <c r="RUM490" s="868"/>
      <c r="RUN490" s="868"/>
      <c r="RUO490" s="868"/>
      <c r="RUP490" s="868"/>
      <c r="RUQ490" s="868"/>
      <c r="RUR490" s="868"/>
      <c r="RUS490" s="868"/>
      <c r="RUT490" s="868"/>
      <c r="RUU490" s="868"/>
      <c r="RUV490" s="868"/>
      <c r="RUW490" s="868"/>
      <c r="RUX490" s="868"/>
      <c r="RUY490" s="868"/>
      <c r="RUZ490" s="868"/>
      <c r="RVA490" s="868"/>
      <c r="RVB490" s="868"/>
      <c r="RVC490" s="868"/>
      <c r="RVD490" s="868"/>
      <c r="RVE490" s="868"/>
      <c r="RVF490" s="868"/>
      <c r="RVG490" s="868"/>
      <c r="RVH490" s="868"/>
      <c r="RVI490" s="868"/>
      <c r="RVJ490" s="868"/>
      <c r="RVK490" s="868"/>
      <c r="RVL490" s="868"/>
      <c r="RVM490" s="868"/>
      <c r="RVN490" s="868"/>
      <c r="RVO490" s="868"/>
      <c r="RVP490" s="868"/>
      <c r="RVQ490" s="868"/>
      <c r="RVR490" s="868"/>
      <c r="RVS490" s="868"/>
      <c r="RVT490" s="868"/>
      <c r="RVU490" s="868"/>
      <c r="RVV490" s="868"/>
      <c r="RVW490" s="868"/>
      <c r="RVX490" s="868"/>
      <c r="RVY490" s="868"/>
      <c r="RVZ490" s="868"/>
      <c r="RWA490" s="868"/>
      <c r="RWB490" s="868"/>
      <c r="RWC490" s="868"/>
      <c r="RWD490" s="868"/>
      <c r="RWE490" s="868"/>
      <c r="RWF490" s="868"/>
      <c r="RWG490" s="868"/>
      <c r="RWH490" s="868"/>
      <c r="RWI490" s="868"/>
      <c r="RWJ490" s="868"/>
      <c r="RWK490" s="868"/>
      <c r="RWL490" s="868"/>
      <c r="RWM490" s="868"/>
      <c r="RWN490" s="868"/>
      <c r="RWO490" s="868"/>
      <c r="RWP490" s="868"/>
      <c r="RWQ490" s="868"/>
      <c r="RWR490" s="868"/>
      <c r="RWS490" s="868"/>
      <c r="RWT490" s="868"/>
      <c r="RWU490" s="868"/>
      <c r="RWV490" s="868"/>
      <c r="RWW490" s="868"/>
      <c r="RWX490" s="868"/>
      <c r="RWY490" s="868"/>
      <c r="RWZ490" s="868"/>
      <c r="RXA490" s="868"/>
      <c r="RXB490" s="868"/>
      <c r="RXC490" s="868"/>
      <c r="RXD490" s="868"/>
      <c r="RXE490" s="868"/>
      <c r="RXF490" s="868"/>
      <c r="RXG490" s="868"/>
      <c r="RXH490" s="868"/>
      <c r="RXI490" s="868"/>
      <c r="RXJ490" s="868"/>
      <c r="RXK490" s="868"/>
      <c r="RXL490" s="868"/>
      <c r="RXM490" s="868"/>
      <c r="RXN490" s="868"/>
      <c r="RXO490" s="868"/>
      <c r="RXP490" s="868"/>
      <c r="RXQ490" s="868"/>
      <c r="RXR490" s="868"/>
      <c r="RXS490" s="868"/>
      <c r="RXT490" s="868"/>
      <c r="RXU490" s="868"/>
      <c r="RXV490" s="868"/>
      <c r="RXW490" s="868"/>
      <c r="RXX490" s="868"/>
      <c r="RXY490" s="868"/>
      <c r="RXZ490" s="868"/>
      <c r="RYA490" s="868"/>
      <c r="RYB490" s="868"/>
      <c r="RYC490" s="868"/>
      <c r="RYD490" s="868"/>
      <c r="RYE490" s="868"/>
      <c r="RYF490" s="868"/>
      <c r="RYG490" s="868"/>
      <c r="RYH490" s="868"/>
      <c r="RYI490" s="868"/>
      <c r="RYJ490" s="868"/>
      <c r="RYK490" s="868"/>
      <c r="RYL490" s="868"/>
      <c r="RYM490" s="868"/>
      <c r="RYN490" s="868"/>
      <c r="RYO490" s="868"/>
      <c r="RYP490" s="868"/>
      <c r="RYQ490" s="868"/>
      <c r="RYR490" s="868"/>
      <c r="RYS490" s="868"/>
      <c r="RYT490" s="868"/>
      <c r="RYU490" s="868"/>
      <c r="RYV490" s="868"/>
      <c r="RYW490" s="868"/>
      <c r="RYX490" s="868"/>
      <c r="RYY490" s="868"/>
      <c r="RYZ490" s="868"/>
      <c r="RZA490" s="868"/>
      <c r="RZB490" s="868"/>
      <c r="RZC490" s="868"/>
      <c r="RZD490" s="868"/>
      <c r="RZE490" s="868"/>
      <c r="RZF490" s="868"/>
      <c r="RZG490" s="868"/>
      <c r="RZH490" s="868"/>
      <c r="RZI490" s="868"/>
      <c r="RZJ490" s="868"/>
      <c r="RZK490" s="868"/>
      <c r="RZL490" s="868"/>
      <c r="RZM490" s="868"/>
      <c r="RZN490" s="868"/>
      <c r="RZO490" s="868"/>
      <c r="RZP490" s="868"/>
      <c r="RZQ490" s="868"/>
      <c r="RZR490" s="868"/>
      <c r="RZS490" s="868"/>
      <c r="RZT490" s="868"/>
      <c r="RZU490" s="868"/>
      <c r="RZV490" s="868"/>
      <c r="RZW490" s="868"/>
      <c r="RZX490" s="868"/>
      <c r="RZY490" s="868"/>
      <c r="RZZ490" s="868"/>
      <c r="SAA490" s="868"/>
      <c r="SAB490" s="868"/>
      <c r="SAC490" s="868"/>
      <c r="SAD490" s="868"/>
      <c r="SAE490" s="868"/>
      <c r="SAF490" s="868"/>
      <c r="SAG490" s="868"/>
      <c r="SAH490" s="868"/>
      <c r="SAI490" s="868"/>
      <c r="SAJ490" s="868"/>
      <c r="SAK490" s="868"/>
      <c r="SAL490" s="868"/>
      <c r="SAM490" s="868"/>
      <c r="SAN490" s="868"/>
      <c r="SAO490" s="868"/>
      <c r="SAP490" s="868"/>
      <c r="SAQ490" s="868"/>
      <c r="SAR490" s="868"/>
      <c r="SAS490" s="868"/>
      <c r="SAT490" s="868"/>
      <c r="SAU490" s="868"/>
      <c r="SAV490" s="868"/>
      <c r="SAW490" s="868"/>
      <c r="SAX490" s="868"/>
      <c r="SAY490" s="868"/>
      <c r="SAZ490" s="868"/>
      <c r="SBA490" s="868"/>
      <c r="SBB490" s="868"/>
      <c r="SBC490" s="868"/>
      <c r="SBD490" s="868"/>
      <c r="SBE490" s="868"/>
      <c r="SBF490" s="868"/>
      <c r="SBG490" s="868"/>
      <c r="SBH490" s="868"/>
      <c r="SBI490" s="868"/>
      <c r="SBJ490" s="868"/>
      <c r="SBK490" s="868"/>
      <c r="SBL490" s="868"/>
      <c r="SBM490" s="868"/>
      <c r="SBN490" s="868"/>
      <c r="SBO490" s="868"/>
      <c r="SBP490" s="868"/>
      <c r="SBQ490" s="868"/>
      <c r="SBR490" s="868"/>
      <c r="SBS490" s="868"/>
      <c r="SBT490" s="868"/>
      <c r="SBU490" s="868"/>
      <c r="SBV490" s="868"/>
      <c r="SBW490" s="868"/>
      <c r="SBX490" s="868"/>
      <c r="SBY490" s="868"/>
      <c r="SBZ490" s="868"/>
      <c r="SCA490" s="868"/>
      <c r="SCB490" s="868"/>
      <c r="SCC490" s="868"/>
      <c r="SCD490" s="868"/>
      <c r="SCE490" s="868"/>
      <c r="SCF490" s="868"/>
      <c r="SCG490" s="868"/>
      <c r="SCH490" s="868"/>
      <c r="SCI490" s="868"/>
      <c r="SCJ490" s="868"/>
      <c r="SCK490" s="868"/>
      <c r="SCL490" s="868"/>
      <c r="SCM490" s="868"/>
      <c r="SCN490" s="868"/>
      <c r="SCO490" s="868"/>
      <c r="SCP490" s="868"/>
      <c r="SCQ490" s="868"/>
      <c r="SCR490" s="868"/>
      <c r="SCS490" s="868"/>
      <c r="SCT490" s="868"/>
      <c r="SCU490" s="868"/>
      <c r="SCV490" s="868"/>
      <c r="SCW490" s="868"/>
      <c r="SCX490" s="868"/>
      <c r="SCY490" s="868"/>
      <c r="SCZ490" s="868"/>
      <c r="SDA490" s="868"/>
      <c r="SDB490" s="868"/>
      <c r="SDC490" s="868"/>
      <c r="SDD490" s="868"/>
      <c r="SDE490" s="868"/>
      <c r="SDF490" s="868"/>
      <c r="SDG490" s="868"/>
      <c r="SDH490" s="868"/>
      <c r="SDI490" s="868"/>
      <c r="SDJ490" s="868"/>
      <c r="SDK490" s="868"/>
      <c r="SDL490" s="868"/>
      <c r="SDM490" s="868"/>
      <c r="SDN490" s="868"/>
      <c r="SDO490" s="868"/>
      <c r="SDP490" s="868"/>
      <c r="SDQ490" s="868"/>
      <c r="SDR490" s="868"/>
      <c r="SDS490" s="868"/>
      <c r="SDT490" s="868"/>
      <c r="SDU490" s="868"/>
      <c r="SDV490" s="868"/>
      <c r="SDW490" s="868"/>
      <c r="SDX490" s="868"/>
      <c r="SDY490" s="868"/>
      <c r="SDZ490" s="868"/>
      <c r="SEA490" s="868"/>
      <c r="SEB490" s="868"/>
      <c r="SEC490" s="868"/>
      <c r="SED490" s="868"/>
      <c r="SEE490" s="868"/>
      <c r="SEF490" s="868"/>
      <c r="SEG490" s="868"/>
      <c r="SEH490" s="868"/>
      <c r="SEI490" s="868"/>
      <c r="SEJ490" s="868"/>
      <c r="SEK490" s="868"/>
      <c r="SEL490" s="868"/>
      <c r="SEM490" s="868"/>
      <c r="SEN490" s="868"/>
      <c r="SEO490" s="868"/>
      <c r="SEP490" s="868"/>
      <c r="SEQ490" s="868"/>
      <c r="SER490" s="868"/>
      <c r="SES490" s="868"/>
      <c r="SET490" s="868"/>
      <c r="SEU490" s="868"/>
      <c r="SEV490" s="868"/>
      <c r="SEW490" s="868"/>
      <c r="SEX490" s="868"/>
      <c r="SEY490" s="868"/>
      <c r="SEZ490" s="868"/>
      <c r="SFA490" s="868"/>
      <c r="SFB490" s="868"/>
      <c r="SFC490" s="868"/>
      <c r="SFD490" s="868"/>
      <c r="SFE490" s="868"/>
      <c r="SFF490" s="868"/>
      <c r="SFG490" s="868"/>
      <c r="SFH490" s="868"/>
      <c r="SFI490" s="868"/>
      <c r="SFJ490" s="868"/>
      <c r="SFK490" s="868"/>
      <c r="SFL490" s="868"/>
      <c r="SFM490" s="868"/>
      <c r="SFN490" s="868"/>
      <c r="SFO490" s="868"/>
      <c r="SFP490" s="868"/>
      <c r="SFQ490" s="868"/>
      <c r="SFR490" s="868"/>
      <c r="SFS490" s="868"/>
      <c r="SFT490" s="868"/>
      <c r="SFU490" s="868"/>
      <c r="SFV490" s="868"/>
      <c r="SFW490" s="868"/>
      <c r="SFX490" s="868"/>
      <c r="SFY490" s="868"/>
      <c r="SFZ490" s="868"/>
      <c r="SGA490" s="868"/>
      <c r="SGB490" s="868"/>
      <c r="SGC490" s="868"/>
      <c r="SGD490" s="868"/>
      <c r="SGE490" s="868"/>
      <c r="SGF490" s="868"/>
      <c r="SGG490" s="868"/>
      <c r="SGH490" s="868"/>
      <c r="SGI490" s="868"/>
      <c r="SGJ490" s="868"/>
      <c r="SGK490" s="868"/>
      <c r="SGL490" s="868"/>
      <c r="SGM490" s="868"/>
      <c r="SGN490" s="868"/>
      <c r="SGO490" s="868"/>
      <c r="SGP490" s="868"/>
      <c r="SGQ490" s="868"/>
      <c r="SGR490" s="868"/>
      <c r="SGS490" s="868"/>
      <c r="SGT490" s="868"/>
      <c r="SGU490" s="868"/>
      <c r="SGV490" s="868"/>
      <c r="SGW490" s="868"/>
      <c r="SGX490" s="868"/>
      <c r="SGY490" s="868"/>
      <c r="SGZ490" s="868"/>
      <c r="SHA490" s="868"/>
      <c r="SHB490" s="868"/>
      <c r="SHC490" s="868"/>
      <c r="SHD490" s="868"/>
      <c r="SHE490" s="868"/>
      <c r="SHF490" s="868"/>
      <c r="SHG490" s="868"/>
      <c r="SHH490" s="868"/>
      <c r="SHI490" s="868"/>
      <c r="SHJ490" s="868"/>
      <c r="SHK490" s="868"/>
      <c r="SHL490" s="868"/>
      <c r="SHM490" s="868"/>
      <c r="SHN490" s="868"/>
      <c r="SHO490" s="868"/>
      <c r="SHP490" s="868"/>
      <c r="SHQ490" s="868"/>
      <c r="SHR490" s="868"/>
      <c r="SHS490" s="868"/>
      <c r="SHT490" s="868"/>
      <c r="SHU490" s="868"/>
      <c r="SHV490" s="868"/>
      <c r="SHW490" s="868"/>
      <c r="SHX490" s="868"/>
      <c r="SHY490" s="868"/>
      <c r="SHZ490" s="868"/>
      <c r="SIA490" s="868"/>
      <c r="SIB490" s="868"/>
      <c r="SIC490" s="868"/>
      <c r="SID490" s="868"/>
      <c r="SIE490" s="868"/>
      <c r="SIF490" s="868"/>
      <c r="SIG490" s="868"/>
      <c r="SIH490" s="868"/>
      <c r="SII490" s="868"/>
      <c r="SIJ490" s="868"/>
      <c r="SIK490" s="868"/>
      <c r="SIL490" s="868"/>
      <c r="SIM490" s="868"/>
      <c r="SIN490" s="868"/>
      <c r="SIO490" s="868"/>
      <c r="SIP490" s="868"/>
      <c r="SIQ490" s="868"/>
      <c r="SIR490" s="868"/>
      <c r="SIS490" s="868"/>
      <c r="SIT490" s="868"/>
      <c r="SIU490" s="868"/>
      <c r="SIV490" s="868"/>
      <c r="SIW490" s="868"/>
      <c r="SIX490" s="868"/>
      <c r="SIY490" s="868"/>
      <c r="SIZ490" s="868"/>
      <c r="SJA490" s="868"/>
      <c r="SJB490" s="868"/>
      <c r="SJC490" s="868"/>
      <c r="SJD490" s="868"/>
      <c r="SJE490" s="868"/>
      <c r="SJF490" s="868"/>
      <c r="SJG490" s="868"/>
      <c r="SJH490" s="868"/>
      <c r="SJI490" s="868"/>
      <c r="SJJ490" s="868"/>
      <c r="SJK490" s="868"/>
      <c r="SJL490" s="868"/>
      <c r="SJM490" s="868"/>
      <c r="SJN490" s="868"/>
      <c r="SJO490" s="868"/>
      <c r="SJP490" s="868"/>
      <c r="SJQ490" s="868"/>
      <c r="SJR490" s="868"/>
      <c r="SJS490" s="868"/>
      <c r="SJT490" s="868"/>
      <c r="SJU490" s="868"/>
      <c r="SJV490" s="868"/>
      <c r="SJW490" s="868"/>
      <c r="SJX490" s="868"/>
      <c r="SJY490" s="868"/>
      <c r="SJZ490" s="868"/>
      <c r="SKA490" s="868"/>
      <c r="SKB490" s="868"/>
      <c r="SKC490" s="868"/>
      <c r="SKD490" s="868"/>
      <c r="SKE490" s="868"/>
      <c r="SKF490" s="868"/>
      <c r="SKG490" s="868"/>
      <c r="SKH490" s="868"/>
      <c r="SKI490" s="868"/>
      <c r="SKJ490" s="868"/>
      <c r="SKK490" s="868"/>
      <c r="SKL490" s="868"/>
      <c r="SKM490" s="868"/>
      <c r="SKN490" s="868"/>
      <c r="SKO490" s="868"/>
      <c r="SKP490" s="868"/>
      <c r="SKQ490" s="868"/>
      <c r="SKR490" s="868"/>
      <c r="SKS490" s="868"/>
      <c r="SKT490" s="868"/>
      <c r="SKU490" s="868"/>
      <c r="SKV490" s="868"/>
      <c r="SKW490" s="868"/>
      <c r="SKX490" s="868"/>
      <c r="SKY490" s="868"/>
      <c r="SKZ490" s="868"/>
      <c r="SLA490" s="868"/>
      <c r="SLB490" s="868"/>
      <c r="SLC490" s="868"/>
      <c r="SLD490" s="868"/>
      <c r="SLE490" s="868"/>
      <c r="SLF490" s="868"/>
      <c r="SLG490" s="868"/>
      <c r="SLH490" s="868"/>
      <c r="SLI490" s="868"/>
      <c r="SLJ490" s="868"/>
      <c r="SLK490" s="868"/>
      <c r="SLL490" s="868"/>
      <c r="SLM490" s="868"/>
      <c r="SLN490" s="868"/>
      <c r="SLO490" s="868"/>
      <c r="SLP490" s="868"/>
      <c r="SLQ490" s="868"/>
      <c r="SLR490" s="868"/>
      <c r="SLS490" s="868"/>
      <c r="SLT490" s="868"/>
      <c r="SLU490" s="868"/>
      <c r="SLV490" s="868"/>
      <c r="SLW490" s="868"/>
      <c r="SLX490" s="868"/>
      <c r="SLY490" s="868"/>
      <c r="SLZ490" s="868"/>
      <c r="SMA490" s="868"/>
      <c r="SMB490" s="868"/>
      <c r="SMC490" s="868"/>
      <c r="SMD490" s="868"/>
      <c r="SME490" s="868"/>
      <c r="SMF490" s="868"/>
      <c r="SMG490" s="868"/>
      <c r="SMH490" s="868"/>
      <c r="SMI490" s="868"/>
      <c r="SMJ490" s="868"/>
      <c r="SMK490" s="868"/>
      <c r="SML490" s="868"/>
      <c r="SMM490" s="868"/>
      <c r="SMN490" s="868"/>
      <c r="SMO490" s="868"/>
      <c r="SMP490" s="868"/>
      <c r="SMQ490" s="868"/>
      <c r="SMR490" s="868"/>
      <c r="SMS490" s="868"/>
      <c r="SMT490" s="868"/>
      <c r="SMU490" s="868"/>
      <c r="SMV490" s="868"/>
      <c r="SMW490" s="868"/>
      <c r="SMX490" s="868"/>
      <c r="SMY490" s="868"/>
      <c r="SMZ490" s="868"/>
      <c r="SNA490" s="868"/>
      <c r="SNB490" s="868"/>
      <c r="SNC490" s="868"/>
      <c r="SND490" s="868"/>
      <c r="SNE490" s="868"/>
      <c r="SNF490" s="868"/>
      <c r="SNG490" s="868"/>
      <c r="SNH490" s="868"/>
      <c r="SNI490" s="868"/>
      <c r="SNJ490" s="868"/>
      <c r="SNK490" s="868"/>
      <c r="SNL490" s="868"/>
      <c r="SNM490" s="868"/>
      <c r="SNN490" s="868"/>
      <c r="SNO490" s="868"/>
      <c r="SNP490" s="868"/>
      <c r="SNQ490" s="868"/>
      <c r="SNR490" s="868"/>
      <c r="SNS490" s="868"/>
      <c r="SNT490" s="868"/>
      <c r="SNU490" s="868"/>
      <c r="SNV490" s="868"/>
      <c r="SNW490" s="868"/>
      <c r="SNX490" s="868"/>
      <c r="SNY490" s="868"/>
      <c r="SNZ490" s="868"/>
      <c r="SOA490" s="868"/>
      <c r="SOB490" s="868"/>
      <c r="SOC490" s="868"/>
      <c r="SOD490" s="868"/>
      <c r="SOE490" s="868"/>
      <c r="SOF490" s="868"/>
      <c r="SOG490" s="868"/>
      <c r="SOH490" s="868"/>
      <c r="SOI490" s="868"/>
      <c r="SOJ490" s="868"/>
      <c r="SOK490" s="868"/>
      <c r="SOL490" s="868"/>
      <c r="SOM490" s="868"/>
      <c r="SON490" s="868"/>
      <c r="SOO490" s="868"/>
      <c r="SOP490" s="868"/>
      <c r="SOQ490" s="868"/>
      <c r="SOR490" s="868"/>
      <c r="SOS490" s="868"/>
      <c r="SOT490" s="868"/>
      <c r="SOU490" s="868"/>
      <c r="SOV490" s="868"/>
      <c r="SOW490" s="868"/>
      <c r="SOX490" s="868"/>
      <c r="SOY490" s="868"/>
      <c r="SOZ490" s="868"/>
      <c r="SPA490" s="868"/>
      <c r="SPB490" s="868"/>
      <c r="SPC490" s="868"/>
      <c r="SPD490" s="868"/>
      <c r="SPE490" s="868"/>
      <c r="SPF490" s="868"/>
      <c r="SPG490" s="868"/>
      <c r="SPH490" s="868"/>
      <c r="SPI490" s="868"/>
      <c r="SPJ490" s="868"/>
      <c r="SPK490" s="868"/>
      <c r="SPL490" s="868"/>
      <c r="SPM490" s="868"/>
      <c r="SPN490" s="868"/>
      <c r="SPO490" s="868"/>
      <c r="SPP490" s="868"/>
      <c r="SPQ490" s="868"/>
      <c r="SPR490" s="868"/>
      <c r="SPS490" s="868"/>
      <c r="SPT490" s="868"/>
      <c r="SPU490" s="868"/>
      <c r="SPV490" s="868"/>
      <c r="SPW490" s="868"/>
      <c r="SPX490" s="868"/>
      <c r="SPY490" s="868"/>
      <c r="SPZ490" s="868"/>
      <c r="SQA490" s="868"/>
      <c r="SQB490" s="868"/>
      <c r="SQC490" s="868"/>
      <c r="SQD490" s="868"/>
      <c r="SQE490" s="868"/>
      <c r="SQF490" s="868"/>
      <c r="SQG490" s="868"/>
      <c r="SQH490" s="868"/>
      <c r="SQI490" s="868"/>
      <c r="SQJ490" s="868"/>
      <c r="SQK490" s="868"/>
      <c r="SQL490" s="868"/>
      <c r="SQM490" s="868"/>
      <c r="SQN490" s="868"/>
      <c r="SQO490" s="868"/>
      <c r="SQP490" s="868"/>
      <c r="SQQ490" s="868"/>
      <c r="SQR490" s="868"/>
      <c r="SQS490" s="868"/>
      <c r="SQT490" s="868"/>
      <c r="SQU490" s="868"/>
      <c r="SQV490" s="868"/>
      <c r="SQW490" s="868"/>
      <c r="SQX490" s="868"/>
      <c r="SQY490" s="868"/>
      <c r="SQZ490" s="868"/>
      <c r="SRA490" s="868"/>
      <c r="SRB490" s="868"/>
      <c r="SRC490" s="868"/>
      <c r="SRD490" s="868"/>
      <c r="SRE490" s="868"/>
      <c r="SRF490" s="868"/>
      <c r="SRG490" s="868"/>
      <c r="SRH490" s="868"/>
      <c r="SRI490" s="868"/>
      <c r="SRJ490" s="868"/>
      <c r="SRK490" s="868"/>
      <c r="SRL490" s="868"/>
      <c r="SRM490" s="868"/>
      <c r="SRN490" s="868"/>
      <c r="SRO490" s="868"/>
      <c r="SRP490" s="868"/>
      <c r="SRQ490" s="868"/>
      <c r="SRR490" s="868"/>
      <c r="SRS490" s="868"/>
      <c r="SRT490" s="868"/>
      <c r="SRU490" s="868"/>
      <c r="SRV490" s="868"/>
      <c r="SRW490" s="868"/>
      <c r="SRX490" s="868"/>
      <c r="SRY490" s="868"/>
      <c r="SRZ490" s="868"/>
      <c r="SSA490" s="868"/>
      <c r="SSB490" s="868"/>
      <c r="SSC490" s="868"/>
      <c r="SSD490" s="868"/>
      <c r="SSE490" s="868"/>
      <c r="SSF490" s="868"/>
      <c r="SSG490" s="868"/>
      <c r="SSH490" s="868"/>
      <c r="SSI490" s="868"/>
      <c r="SSJ490" s="868"/>
      <c r="SSK490" s="868"/>
      <c r="SSL490" s="868"/>
      <c r="SSM490" s="868"/>
      <c r="SSN490" s="868"/>
      <c r="SSO490" s="868"/>
      <c r="SSP490" s="868"/>
      <c r="SSQ490" s="868"/>
      <c r="SSR490" s="868"/>
      <c r="SSS490" s="868"/>
      <c r="SST490" s="868"/>
      <c r="SSU490" s="868"/>
      <c r="SSV490" s="868"/>
      <c r="SSW490" s="868"/>
      <c r="SSX490" s="868"/>
      <c r="SSY490" s="868"/>
      <c r="SSZ490" s="868"/>
      <c r="STA490" s="868"/>
      <c r="STB490" s="868"/>
      <c r="STC490" s="868"/>
      <c r="STD490" s="868"/>
      <c r="STE490" s="868"/>
      <c r="STF490" s="868"/>
      <c r="STG490" s="868"/>
      <c r="STH490" s="868"/>
      <c r="STI490" s="868"/>
      <c r="STJ490" s="868"/>
      <c r="STK490" s="868"/>
      <c r="STL490" s="868"/>
      <c r="STM490" s="868"/>
      <c r="STN490" s="868"/>
      <c r="STO490" s="868"/>
      <c r="STP490" s="868"/>
      <c r="STQ490" s="868"/>
      <c r="STR490" s="868"/>
      <c r="STS490" s="868"/>
      <c r="STT490" s="868"/>
      <c r="STU490" s="868"/>
      <c r="STV490" s="868"/>
      <c r="STW490" s="868"/>
      <c r="STX490" s="868"/>
      <c r="STY490" s="868"/>
      <c r="STZ490" s="868"/>
      <c r="SUA490" s="868"/>
      <c r="SUB490" s="868"/>
      <c r="SUC490" s="868"/>
      <c r="SUD490" s="868"/>
      <c r="SUE490" s="868"/>
      <c r="SUF490" s="868"/>
      <c r="SUG490" s="868"/>
      <c r="SUH490" s="868"/>
      <c r="SUI490" s="868"/>
      <c r="SUJ490" s="868"/>
      <c r="SUK490" s="868"/>
      <c r="SUL490" s="868"/>
      <c r="SUM490" s="868"/>
      <c r="SUN490" s="868"/>
      <c r="SUO490" s="868"/>
      <c r="SUP490" s="868"/>
      <c r="SUQ490" s="868"/>
      <c r="SUR490" s="868"/>
      <c r="SUS490" s="868"/>
      <c r="SUT490" s="868"/>
      <c r="SUU490" s="868"/>
      <c r="SUV490" s="868"/>
      <c r="SUW490" s="868"/>
      <c r="SUX490" s="868"/>
      <c r="SUY490" s="868"/>
      <c r="SUZ490" s="868"/>
      <c r="SVA490" s="868"/>
      <c r="SVB490" s="868"/>
      <c r="SVC490" s="868"/>
      <c r="SVD490" s="868"/>
      <c r="SVE490" s="868"/>
      <c r="SVF490" s="868"/>
      <c r="SVG490" s="868"/>
      <c r="SVH490" s="868"/>
      <c r="SVI490" s="868"/>
      <c r="SVJ490" s="868"/>
      <c r="SVK490" s="868"/>
      <c r="SVL490" s="868"/>
      <c r="SVM490" s="868"/>
      <c r="SVN490" s="868"/>
      <c r="SVO490" s="868"/>
      <c r="SVP490" s="868"/>
      <c r="SVQ490" s="868"/>
      <c r="SVR490" s="868"/>
      <c r="SVS490" s="868"/>
      <c r="SVT490" s="868"/>
      <c r="SVU490" s="868"/>
      <c r="SVV490" s="868"/>
      <c r="SVW490" s="868"/>
      <c r="SVX490" s="868"/>
      <c r="SVY490" s="868"/>
      <c r="SVZ490" s="868"/>
      <c r="SWA490" s="868"/>
      <c r="SWB490" s="868"/>
      <c r="SWC490" s="868"/>
      <c r="SWD490" s="868"/>
      <c r="SWE490" s="868"/>
      <c r="SWF490" s="868"/>
      <c r="SWG490" s="868"/>
      <c r="SWH490" s="868"/>
      <c r="SWI490" s="868"/>
      <c r="SWJ490" s="868"/>
      <c r="SWK490" s="868"/>
      <c r="SWL490" s="868"/>
      <c r="SWM490" s="868"/>
      <c r="SWN490" s="868"/>
      <c r="SWO490" s="868"/>
      <c r="SWP490" s="868"/>
      <c r="SWQ490" s="868"/>
      <c r="SWR490" s="868"/>
      <c r="SWS490" s="868"/>
      <c r="SWT490" s="868"/>
      <c r="SWU490" s="868"/>
      <c r="SWV490" s="868"/>
      <c r="SWW490" s="868"/>
      <c r="SWX490" s="868"/>
      <c r="SWY490" s="868"/>
      <c r="SWZ490" s="868"/>
      <c r="SXA490" s="868"/>
      <c r="SXB490" s="868"/>
      <c r="SXC490" s="868"/>
      <c r="SXD490" s="868"/>
      <c r="SXE490" s="868"/>
      <c r="SXF490" s="868"/>
      <c r="SXG490" s="868"/>
      <c r="SXH490" s="868"/>
      <c r="SXI490" s="868"/>
      <c r="SXJ490" s="868"/>
      <c r="SXK490" s="868"/>
      <c r="SXL490" s="868"/>
      <c r="SXM490" s="868"/>
      <c r="SXN490" s="868"/>
      <c r="SXO490" s="868"/>
      <c r="SXP490" s="868"/>
      <c r="SXQ490" s="868"/>
      <c r="SXR490" s="868"/>
      <c r="SXS490" s="868"/>
      <c r="SXT490" s="868"/>
      <c r="SXU490" s="868"/>
      <c r="SXV490" s="868"/>
      <c r="SXW490" s="868"/>
      <c r="SXX490" s="868"/>
      <c r="SXY490" s="868"/>
      <c r="SXZ490" s="868"/>
      <c r="SYA490" s="868"/>
      <c r="SYB490" s="868"/>
      <c r="SYC490" s="868"/>
      <c r="SYD490" s="868"/>
      <c r="SYE490" s="868"/>
      <c r="SYF490" s="868"/>
      <c r="SYG490" s="868"/>
      <c r="SYH490" s="868"/>
      <c r="SYI490" s="868"/>
      <c r="SYJ490" s="868"/>
      <c r="SYK490" s="868"/>
      <c r="SYL490" s="868"/>
      <c r="SYM490" s="868"/>
      <c r="SYN490" s="868"/>
      <c r="SYO490" s="868"/>
      <c r="SYP490" s="868"/>
      <c r="SYQ490" s="868"/>
      <c r="SYR490" s="868"/>
      <c r="SYS490" s="868"/>
      <c r="SYT490" s="868"/>
      <c r="SYU490" s="868"/>
      <c r="SYV490" s="868"/>
      <c r="SYW490" s="868"/>
      <c r="SYX490" s="868"/>
      <c r="SYY490" s="868"/>
      <c r="SYZ490" s="868"/>
      <c r="SZA490" s="868"/>
      <c r="SZB490" s="868"/>
      <c r="SZC490" s="868"/>
      <c r="SZD490" s="868"/>
      <c r="SZE490" s="868"/>
      <c r="SZF490" s="868"/>
      <c r="SZG490" s="868"/>
      <c r="SZH490" s="868"/>
      <c r="SZI490" s="868"/>
      <c r="SZJ490" s="868"/>
      <c r="SZK490" s="868"/>
      <c r="SZL490" s="868"/>
      <c r="SZM490" s="868"/>
      <c r="SZN490" s="868"/>
      <c r="SZO490" s="868"/>
      <c r="SZP490" s="868"/>
      <c r="SZQ490" s="868"/>
      <c r="SZR490" s="868"/>
      <c r="SZS490" s="868"/>
      <c r="SZT490" s="868"/>
      <c r="SZU490" s="868"/>
      <c r="SZV490" s="868"/>
      <c r="SZW490" s="868"/>
      <c r="SZX490" s="868"/>
      <c r="SZY490" s="868"/>
      <c r="SZZ490" s="868"/>
      <c r="TAA490" s="868"/>
      <c r="TAB490" s="868"/>
      <c r="TAC490" s="868"/>
      <c r="TAD490" s="868"/>
      <c r="TAE490" s="868"/>
      <c r="TAF490" s="868"/>
      <c r="TAG490" s="868"/>
      <c r="TAH490" s="868"/>
      <c r="TAI490" s="868"/>
      <c r="TAJ490" s="868"/>
      <c r="TAK490" s="868"/>
      <c r="TAL490" s="868"/>
      <c r="TAM490" s="868"/>
      <c r="TAN490" s="868"/>
      <c r="TAO490" s="868"/>
      <c r="TAP490" s="868"/>
      <c r="TAQ490" s="868"/>
      <c r="TAR490" s="868"/>
      <c r="TAS490" s="868"/>
      <c r="TAT490" s="868"/>
      <c r="TAU490" s="868"/>
      <c r="TAV490" s="868"/>
      <c r="TAW490" s="868"/>
      <c r="TAX490" s="868"/>
      <c r="TAY490" s="868"/>
      <c r="TAZ490" s="868"/>
      <c r="TBA490" s="868"/>
      <c r="TBB490" s="868"/>
      <c r="TBC490" s="868"/>
      <c r="TBD490" s="868"/>
      <c r="TBE490" s="868"/>
      <c r="TBF490" s="868"/>
      <c r="TBG490" s="868"/>
      <c r="TBH490" s="868"/>
      <c r="TBI490" s="868"/>
      <c r="TBJ490" s="868"/>
      <c r="TBK490" s="868"/>
      <c r="TBL490" s="868"/>
      <c r="TBM490" s="868"/>
      <c r="TBN490" s="868"/>
      <c r="TBO490" s="868"/>
      <c r="TBP490" s="868"/>
      <c r="TBQ490" s="868"/>
      <c r="TBR490" s="868"/>
      <c r="TBS490" s="868"/>
      <c r="TBT490" s="868"/>
      <c r="TBU490" s="868"/>
      <c r="TBV490" s="868"/>
      <c r="TBW490" s="868"/>
      <c r="TBX490" s="868"/>
      <c r="TBY490" s="868"/>
      <c r="TBZ490" s="868"/>
      <c r="TCA490" s="868"/>
      <c r="TCB490" s="868"/>
      <c r="TCC490" s="868"/>
      <c r="TCD490" s="868"/>
      <c r="TCE490" s="868"/>
      <c r="TCF490" s="868"/>
      <c r="TCG490" s="868"/>
      <c r="TCH490" s="868"/>
      <c r="TCI490" s="868"/>
      <c r="TCJ490" s="868"/>
      <c r="TCK490" s="868"/>
      <c r="TCL490" s="868"/>
      <c r="TCM490" s="868"/>
      <c r="TCN490" s="868"/>
      <c r="TCO490" s="868"/>
      <c r="TCP490" s="868"/>
      <c r="TCQ490" s="868"/>
      <c r="TCR490" s="868"/>
      <c r="TCS490" s="868"/>
      <c r="TCT490" s="868"/>
      <c r="TCU490" s="868"/>
      <c r="TCV490" s="868"/>
      <c r="TCW490" s="868"/>
      <c r="TCX490" s="868"/>
      <c r="TCY490" s="868"/>
      <c r="TCZ490" s="868"/>
      <c r="TDA490" s="868"/>
      <c r="TDB490" s="868"/>
      <c r="TDC490" s="868"/>
      <c r="TDD490" s="868"/>
      <c r="TDE490" s="868"/>
      <c r="TDF490" s="868"/>
      <c r="TDG490" s="868"/>
      <c r="TDH490" s="868"/>
      <c r="TDI490" s="868"/>
      <c r="TDJ490" s="868"/>
      <c r="TDK490" s="868"/>
      <c r="TDL490" s="868"/>
      <c r="TDM490" s="868"/>
      <c r="TDN490" s="868"/>
      <c r="TDO490" s="868"/>
      <c r="TDP490" s="868"/>
      <c r="TDQ490" s="868"/>
      <c r="TDR490" s="868"/>
      <c r="TDS490" s="868"/>
      <c r="TDT490" s="868"/>
      <c r="TDU490" s="868"/>
      <c r="TDV490" s="868"/>
      <c r="TDW490" s="868"/>
      <c r="TDX490" s="868"/>
      <c r="TDY490" s="868"/>
      <c r="TDZ490" s="868"/>
      <c r="TEA490" s="868"/>
      <c r="TEB490" s="868"/>
      <c r="TEC490" s="868"/>
      <c r="TED490" s="868"/>
      <c r="TEE490" s="868"/>
      <c r="TEF490" s="868"/>
      <c r="TEG490" s="868"/>
      <c r="TEH490" s="868"/>
      <c r="TEI490" s="868"/>
      <c r="TEJ490" s="868"/>
      <c r="TEK490" s="868"/>
      <c r="TEL490" s="868"/>
      <c r="TEM490" s="868"/>
      <c r="TEN490" s="868"/>
      <c r="TEO490" s="868"/>
      <c r="TEP490" s="868"/>
      <c r="TEQ490" s="868"/>
      <c r="TER490" s="868"/>
      <c r="TES490" s="868"/>
      <c r="TET490" s="868"/>
      <c r="TEU490" s="868"/>
      <c r="TEV490" s="868"/>
      <c r="TEW490" s="868"/>
      <c r="TEX490" s="868"/>
      <c r="TEY490" s="868"/>
      <c r="TEZ490" s="868"/>
      <c r="TFA490" s="868"/>
      <c r="TFB490" s="868"/>
      <c r="TFC490" s="868"/>
      <c r="TFD490" s="868"/>
      <c r="TFE490" s="868"/>
      <c r="TFF490" s="868"/>
      <c r="TFG490" s="868"/>
      <c r="TFH490" s="868"/>
      <c r="TFI490" s="868"/>
      <c r="TFJ490" s="868"/>
      <c r="TFK490" s="868"/>
      <c r="TFL490" s="868"/>
      <c r="TFM490" s="868"/>
      <c r="TFN490" s="868"/>
      <c r="TFO490" s="868"/>
      <c r="TFP490" s="868"/>
      <c r="TFQ490" s="868"/>
      <c r="TFR490" s="868"/>
      <c r="TFS490" s="868"/>
      <c r="TFT490" s="868"/>
      <c r="TFU490" s="868"/>
      <c r="TFV490" s="868"/>
      <c r="TFW490" s="868"/>
      <c r="TFX490" s="868"/>
      <c r="TFY490" s="868"/>
      <c r="TFZ490" s="868"/>
      <c r="TGA490" s="868"/>
      <c r="TGB490" s="868"/>
      <c r="TGC490" s="868"/>
      <c r="TGD490" s="868"/>
      <c r="TGE490" s="868"/>
      <c r="TGF490" s="868"/>
      <c r="TGG490" s="868"/>
      <c r="TGH490" s="868"/>
      <c r="TGI490" s="868"/>
      <c r="TGJ490" s="868"/>
      <c r="TGK490" s="868"/>
      <c r="TGL490" s="868"/>
      <c r="TGM490" s="868"/>
      <c r="TGN490" s="868"/>
      <c r="TGO490" s="868"/>
      <c r="TGP490" s="868"/>
      <c r="TGQ490" s="868"/>
      <c r="TGR490" s="868"/>
      <c r="TGS490" s="868"/>
      <c r="TGT490" s="868"/>
      <c r="TGU490" s="868"/>
      <c r="TGV490" s="868"/>
      <c r="TGW490" s="868"/>
      <c r="TGX490" s="868"/>
      <c r="TGY490" s="868"/>
      <c r="TGZ490" s="868"/>
      <c r="THA490" s="868"/>
      <c r="THB490" s="868"/>
      <c r="THC490" s="868"/>
      <c r="THD490" s="868"/>
      <c r="THE490" s="868"/>
      <c r="THF490" s="868"/>
      <c r="THG490" s="868"/>
      <c r="THH490" s="868"/>
      <c r="THI490" s="868"/>
      <c r="THJ490" s="868"/>
      <c r="THK490" s="868"/>
      <c r="THL490" s="868"/>
      <c r="THM490" s="868"/>
      <c r="THN490" s="868"/>
      <c r="THO490" s="868"/>
      <c r="THP490" s="868"/>
      <c r="THQ490" s="868"/>
      <c r="THR490" s="868"/>
      <c r="THS490" s="868"/>
      <c r="THT490" s="868"/>
      <c r="THU490" s="868"/>
      <c r="THV490" s="868"/>
      <c r="THW490" s="868"/>
      <c r="THX490" s="868"/>
      <c r="THY490" s="868"/>
      <c r="THZ490" s="868"/>
      <c r="TIA490" s="868"/>
      <c r="TIB490" s="868"/>
      <c r="TIC490" s="868"/>
      <c r="TID490" s="868"/>
      <c r="TIE490" s="868"/>
      <c r="TIF490" s="868"/>
      <c r="TIG490" s="868"/>
      <c r="TIH490" s="868"/>
      <c r="TII490" s="868"/>
      <c r="TIJ490" s="868"/>
      <c r="TIK490" s="868"/>
      <c r="TIL490" s="868"/>
      <c r="TIM490" s="868"/>
      <c r="TIN490" s="868"/>
      <c r="TIO490" s="868"/>
      <c r="TIP490" s="868"/>
      <c r="TIQ490" s="868"/>
      <c r="TIR490" s="868"/>
      <c r="TIS490" s="868"/>
      <c r="TIT490" s="868"/>
      <c r="TIU490" s="868"/>
      <c r="TIV490" s="868"/>
      <c r="TIW490" s="868"/>
      <c r="TIX490" s="868"/>
      <c r="TIY490" s="868"/>
      <c r="TIZ490" s="868"/>
      <c r="TJA490" s="868"/>
      <c r="TJB490" s="868"/>
      <c r="TJC490" s="868"/>
      <c r="TJD490" s="868"/>
      <c r="TJE490" s="868"/>
      <c r="TJF490" s="868"/>
      <c r="TJG490" s="868"/>
      <c r="TJH490" s="868"/>
      <c r="TJI490" s="868"/>
      <c r="TJJ490" s="868"/>
      <c r="TJK490" s="868"/>
      <c r="TJL490" s="868"/>
      <c r="TJM490" s="868"/>
      <c r="TJN490" s="868"/>
      <c r="TJO490" s="868"/>
      <c r="TJP490" s="868"/>
      <c r="TJQ490" s="868"/>
      <c r="TJR490" s="868"/>
      <c r="TJS490" s="868"/>
      <c r="TJT490" s="868"/>
      <c r="TJU490" s="868"/>
      <c r="TJV490" s="868"/>
      <c r="TJW490" s="868"/>
      <c r="TJX490" s="868"/>
      <c r="TJY490" s="868"/>
      <c r="TJZ490" s="868"/>
      <c r="TKA490" s="868"/>
      <c r="TKB490" s="868"/>
      <c r="TKC490" s="868"/>
      <c r="TKD490" s="868"/>
      <c r="TKE490" s="868"/>
      <c r="TKF490" s="868"/>
      <c r="TKG490" s="868"/>
      <c r="TKH490" s="868"/>
      <c r="TKI490" s="868"/>
      <c r="TKJ490" s="868"/>
      <c r="TKK490" s="868"/>
      <c r="TKL490" s="868"/>
      <c r="TKM490" s="868"/>
      <c r="TKN490" s="868"/>
      <c r="TKO490" s="868"/>
      <c r="TKP490" s="868"/>
      <c r="TKQ490" s="868"/>
      <c r="TKR490" s="868"/>
      <c r="TKS490" s="868"/>
      <c r="TKT490" s="868"/>
      <c r="TKU490" s="868"/>
      <c r="TKV490" s="868"/>
      <c r="TKW490" s="868"/>
      <c r="TKX490" s="868"/>
      <c r="TKY490" s="868"/>
      <c r="TKZ490" s="868"/>
      <c r="TLA490" s="868"/>
      <c r="TLB490" s="868"/>
      <c r="TLC490" s="868"/>
      <c r="TLD490" s="868"/>
      <c r="TLE490" s="868"/>
      <c r="TLF490" s="868"/>
      <c r="TLG490" s="868"/>
      <c r="TLH490" s="868"/>
      <c r="TLI490" s="868"/>
      <c r="TLJ490" s="868"/>
      <c r="TLK490" s="868"/>
      <c r="TLL490" s="868"/>
      <c r="TLM490" s="868"/>
      <c r="TLN490" s="868"/>
      <c r="TLO490" s="868"/>
      <c r="TLP490" s="868"/>
      <c r="TLQ490" s="868"/>
      <c r="TLR490" s="868"/>
      <c r="TLS490" s="868"/>
      <c r="TLT490" s="868"/>
      <c r="TLU490" s="868"/>
      <c r="TLV490" s="868"/>
      <c r="TLW490" s="868"/>
      <c r="TLX490" s="868"/>
      <c r="TLY490" s="868"/>
      <c r="TLZ490" s="868"/>
      <c r="TMA490" s="868"/>
      <c r="TMB490" s="868"/>
      <c r="TMC490" s="868"/>
      <c r="TMD490" s="868"/>
      <c r="TME490" s="868"/>
      <c r="TMF490" s="868"/>
      <c r="TMG490" s="868"/>
      <c r="TMH490" s="868"/>
      <c r="TMI490" s="868"/>
      <c r="TMJ490" s="868"/>
      <c r="TMK490" s="868"/>
      <c r="TML490" s="868"/>
      <c r="TMM490" s="868"/>
      <c r="TMN490" s="868"/>
      <c r="TMO490" s="868"/>
      <c r="TMP490" s="868"/>
      <c r="TMQ490" s="868"/>
      <c r="TMR490" s="868"/>
      <c r="TMS490" s="868"/>
      <c r="TMT490" s="868"/>
      <c r="TMU490" s="868"/>
      <c r="TMV490" s="868"/>
      <c r="TMW490" s="868"/>
      <c r="TMX490" s="868"/>
      <c r="TMY490" s="868"/>
      <c r="TMZ490" s="868"/>
      <c r="TNA490" s="868"/>
      <c r="TNB490" s="868"/>
      <c r="TNC490" s="868"/>
      <c r="TND490" s="868"/>
      <c r="TNE490" s="868"/>
      <c r="TNF490" s="868"/>
      <c r="TNG490" s="868"/>
      <c r="TNH490" s="868"/>
      <c r="TNI490" s="868"/>
      <c r="TNJ490" s="868"/>
      <c r="TNK490" s="868"/>
      <c r="TNL490" s="868"/>
      <c r="TNM490" s="868"/>
      <c r="TNN490" s="868"/>
      <c r="TNO490" s="868"/>
      <c r="TNP490" s="868"/>
      <c r="TNQ490" s="868"/>
      <c r="TNR490" s="868"/>
      <c r="TNS490" s="868"/>
      <c r="TNT490" s="868"/>
      <c r="TNU490" s="868"/>
      <c r="TNV490" s="868"/>
      <c r="TNW490" s="868"/>
      <c r="TNX490" s="868"/>
      <c r="TNY490" s="868"/>
      <c r="TNZ490" s="868"/>
      <c r="TOA490" s="868"/>
      <c r="TOB490" s="868"/>
      <c r="TOC490" s="868"/>
      <c r="TOD490" s="868"/>
      <c r="TOE490" s="868"/>
      <c r="TOF490" s="868"/>
      <c r="TOG490" s="868"/>
      <c r="TOH490" s="868"/>
      <c r="TOI490" s="868"/>
      <c r="TOJ490" s="868"/>
      <c r="TOK490" s="868"/>
      <c r="TOL490" s="868"/>
      <c r="TOM490" s="868"/>
      <c r="TON490" s="868"/>
      <c r="TOO490" s="868"/>
      <c r="TOP490" s="868"/>
      <c r="TOQ490" s="868"/>
      <c r="TOR490" s="868"/>
      <c r="TOS490" s="868"/>
      <c r="TOT490" s="868"/>
      <c r="TOU490" s="868"/>
      <c r="TOV490" s="868"/>
      <c r="TOW490" s="868"/>
      <c r="TOX490" s="868"/>
      <c r="TOY490" s="868"/>
      <c r="TOZ490" s="868"/>
      <c r="TPA490" s="868"/>
      <c r="TPB490" s="868"/>
      <c r="TPC490" s="868"/>
      <c r="TPD490" s="868"/>
      <c r="TPE490" s="868"/>
      <c r="TPF490" s="868"/>
      <c r="TPG490" s="868"/>
      <c r="TPH490" s="868"/>
      <c r="TPI490" s="868"/>
      <c r="TPJ490" s="868"/>
      <c r="TPK490" s="868"/>
      <c r="TPL490" s="868"/>
      <c r="TPM490" s="868"/>
      <c r="TPN490" s="868"/>
      <c r="TPO490" s="868"/>
      <c r="TPP490" s="868"/>
      <c r="TPQ490" s="868"/>
      <c r="TPR490" s="868"/>
      <c r="TPS490" s="868"/>
      <c r="TPT490" s="868"/>
      <c r="TPU490" s="868"/>
      <c r="TPV490" s="868"/>
      <c r="TPW490" s="868"/>
      <c r="TPX490" s="868"/>
      <c r="TPY490" s="868"/>
      <c r="TPZ490" s="868"/>
      <c r="TQA490" s="868"/>
      <c r="TQB490" s="868"/>
      <c r="TQC490" s="868"/>
      <c r="TQD490" s="868"/>
      <c r="TQE490" s="868"/>
      <c r="TQF490" s="868"/>
      <c r="TQG490" s="868"/>
      <c r="TQH490" s="868"/>
      <c r="TQI490" s="868"/>
      <c r="TQJ490" s="868"/>
      <c r="TQK490" s="868"/>
      <c r="TQL490" s="868"/>
      <c r="TQM490" s="868"/>
      <c r="TQN490" s="868"/>
      <c r="TQO490" s="868"/>
      <c r="TQP490" s="868"/>
      <c r="TQQ490" s="868"/>
      <c r="TQR490" s="868"/>
      <c r="TQS490" s="868"/>
      <c r="TQT490" s="868"/>
      <c r="TQU490" s="868"/>
      <c r="TQV490" s="868"/>
      <c r="TQW490" s="868"/>
      <c r="TQX490" s="868"/>
      <c r="TQY490" s="868"/>
      <c r="TQZ490" s="868"/>
      <c r="TRA490" s="868"/>
      <c r="TRB490" s="868"/>
      <c r="TRC490" s="868"/>
      <c r="TRD490" s="868"/>
      <c r="TRE490" s="868"/>
      <c r="TRF490" s="868"/>
      <c r="TRG490" s="868"/>
      <c r="TRH490" s="868"/>
      <c r="TRI490" s="868"/>
      <c r="TRJ490" s="868"/>
      <c r="TRK490" s="868"/>
      <c r="TRL490" s="868"/>
      <c r="TRM490" s="868"/>
      <c r="TRN490" s="868"/>
      <c r="TRO490" s="868"/>
      <c r="TRP490" s="868"/>
      <c r="TRQ490" s="868"/>
      <c r="TRR490" s="868"/>
      <c r="TRS490" s="868"/>
      <c r="TRT490" s="868"/>
      <c r="TRU490" s="868"/>
      <c r="TRV490" s="868"/>
      <c r="TRW490" s="868"/>
      <c r="TRX490" s="868"/>
      <c r="TRY490" s="868"/>
      <c r="TRZ490" s="868"/>
      <c r="TSA490" s="868"/>
      <c r="TSB490" s="868"/>
      <c r="TSC490" s="868"/>
      <c r="TSD490" s="868"/>
      <c r="TSE490" s="868"/>
      <c r="TSF490" s="868"/>
      <c r="TSG490" s="868"/>
      <c r="TSH490" s="868"/>
      <c r="TSI490" s="868"/>
      <c r="TSJ490" s="868"/>
      <c r="TSK490" s="868"/>
      <c r="TSL490" s="868"/>
      <c r="TSM490" s="868"/>
      <c r="TSN490" s="868"/>
      <c r="TSO490" s="868"/>
      <c r="TSP490" s="868"/>
      <c r="TSQ490" s="868"/>
      <c r="TSR490" s="868"/>
      <c r="TSS490" s="868"/>
      <c r="TST490" s="868"/>
      <c r="TSU490" s="868"/>
      <c r="TSV490" s="868"/>
      <c r="TSW490" s="868"/>
      <c r="TSX490" s="868"/>
      <c r="TSY490" s="868"/>
      <c r="TSZ490" s="868"/>
      <c r="TTA490" s="868"/>
      <c r="TTB490" s="868"/>
      <c r="TTC490" s="868"/>
      <c r="TTD490" s="868"/>
      <c r="TTE490" s="868"/>
      <c r="TTF490" s="868"/>
      <c r="TTG490" s="868"/>
      <c r="TTH490" s="868"/>
      <c r="TTI490" s="868"/>
      <c r="TTJ490" s="868"/>
      <c r="TTK490" s="868"/>
      <c r="TTL490" s="868"/>
      <c r="TTM490" s="868"/>
      <c r="TTN490" s="868"/>
      <c r="TTO490" s="868"/>
      <c r="TTP490" s="868"/>
      <c r="TTQ490" s="868"/>
      <c r="TTR490" s="868"/>
      <c r="TTS490" s="868"/>
      <c r="TTT490" s="868"/>
      <c r="TTU490" s="868"/>
      <c r="TTV490" s="868"/>
      <c r="TTW490" s="868"/>
      <c r="TTX490" s="868"/>
      <c r="TTY490" s="868"/>
      <c r="TTZ490" s="868"/>
      <c r="TUA490" s="868"/>
      <c r="TUB490" s="868"/>
      <c r="TUC490" s="868"/>
      <c r="TUD490" s="868"/>
      <c r="TUE490" s="868"/>
      <c r="TUF490" s="868"/>
      <c r="TUG490" s="868"/>
      <c r="TUH490" s="868"/>
      <c r="TUI490" s="868"/>
      <c r="TUJ490" s="868"/>
      <c r="TUK490" s="868"/>
      <c r="TUL490" s="868"/>
      <c r="TUM490" s="868"/>
      <c r="TUN490" s="868"/>
      <c r="TUO490" s="868"/>
      <c r="TUP490" s="868"/>
      <c r="TUQ490" s="868"/>
      <c r="TUR490" s="868"/>
      <c r="TUS490" s="868"/>
      <c r="TUT490" s="868"/>
      <c r="TUU490" s="868"/>
      <c r="TUV490" s="868"/>
      <c r="TUW490" s="868"/>
      <c r="TUX490" s="868"/>
      <c r="TUY490" s="868"/>
      <c r="TUZ490" s="868"/>
      <c r="TVA490" s="868"/>
      <c r="TVB490" s="868"/>
      <c r="TVC490" s="868"/>
      <c r="TVD490" s="868"/>
      <c r="TVE490" s="868"/>
      <c r="TVF490" s="868"/>
      <c r="TVG490" s="868"/>
      <c r="TVH490" s="868"/>
      <c r="TVI490" s="868"/>
      <c r="TVJ490" s="868"/>
      <c r="TVK490" s="868"/>
      <c r="TVL490" s="868"/>
      <c r="TVM490" s="868"/>
      <c r="TVN490" s="868"/>
      <c r="TVO490" s="868"/>
      <c r="TVP490" s="868"/>
      <c r="TVQ490" s="868"/>
      <c r="TVR490" s="868"/>
      <c r="TVS490" s="868"/>
      <c r="TVT490" s="868"/>
      <c r="TVU490" s="868"/>
      <c r="TVV490" s="868"/>
      <c r="TVW490" s="868"/>
      <c r="TVX490" s="868"/>
      <c r="TVY490" s="868"/>
      <c r="TVZ490" s="868"/>
      <c r="TWA490" s="868"/>
      <c r="TWB490" s="868"/>
      <c r="TWC490" s="868"/>
      <c r="TWD490" s="868"/>
      <c r="TWE490" s="868"/>
      <c r="TWF490" s="868"/>
      <c r="TWG490" s="868"/>
      <c r="TWH490" s="868"/>
      <c r="TWI490" s="868"/>
      <c r="TWJ490" s="868"/>
      <c r="TWK490" s="868"/>
      <c r="TWL490" s="868"/>
      <c r="TWM490" s="868"/>
      <c r="TWN490" s="868"/>
      <c r="TWO490" s="868"/>
      <c r="TWP490" s="868"/>
      <c r="TWQ490" s="868"/>
      <c r="TWR490" s="868"/>
      <c r="TWS490" s="868"/>
      <c r="TWT490" s="868"/>
      <c r="TWU490" s="868"/>
      <c r="TWV490" s="868"/>
      <c r="TWW490" s="868"/>
      <c r="TWX490" s="868"/>
      <c r="TWY490" s="868"/>
      <c r="TWZ490" s="868"/>
      <c r="TXA490" s="868"/>
      <c r="TXB490" s="868"/>
      <c r="TXC490" s="868"/>
      <c r="TXD490" s="868"/>
      <c r="TXE490" s="868"/>
      <c r="TXF490" s="868"/>
      <c r="TXG490" s="868"/>
      <c r="TXH490" s="868"/>
      <c r="TXI490" s="868"/>
      <c r="TXJ490" s="868"/>
      <c r="TXK490" s="868"/>
      <c r="TXL490" s="868"/>
      <c r="TXM490" s="868"/>
      <c r="TXN490" s="868"/>
      <c r="TXO490" s="868"/>
      <c r="TXP490" s="868"/>
      <c r="TXQ490" s="868"/>
      <c r="TXR490" s="868"/>
      <c r="TXS490" s="868"/>
      <c r="TXT490" s="868"/>
      <c r="TXU490" s="868"/>
      <c r="TXV490" s="868"/>
      <c r="TXW490" s="868"/>
      <c r="TXX490" s="868"/>
      <c r="TXY490" s="868"/>
      <c r="TXZ490" s="868"/>
      <c r="TYA490" s="868"/>
      <c r="TYB490" s="868"/>
      <c r="TYC490" s="868"/>
      <c r="TYD490" s="868"/>
      <c r="TYE490" s="868"/>
      <c r="TYF490" s="868"/>
      <c r="TYG490" s="868"/>
      <c r="TYH490" s="868"/>
      <c r="TYI490" s="868"/>
      <c r="TYJ490" s="868"/>
      <c r="TYK490" s="868"/>
      <c r="TYL490" s="868"/>
      <c r="TYM490" s="868"/>
      <c r="TYN490" s="868"/>
      <c r="TYO490" s="868"/>
      <c r="TYP490" s="868"/>
      <c r="TYQ490" s="868"/>
      <c r="TYR490" s="868"/>
      <c r="TYS490" s="868"/>
      <c r="TYT490" s="868"/>
      <c r="TYU490" s="868"/>
      <c r="TYV490" s="868"/>
      <c r="TYW490" s="868"/>
      <c r="TYX490" s="868"/>
      <c r="TYY490" s="868"/>
      <c r="TYZ490" s="868"/>
      <c r="TZA490" s="868"/>
      <c r="TZB490" s="868"/>
      <c r="TZC490" s="868"/>
      <c r="TZD490" s="868"/>
      <c r="TZE490" s="868"/>
      <c r="TZF490" s="868"/>
      <c r="TZG490" s="868"/>
      <c r="TZH490" s="868"/>
      <c r="TZI490" s="868"/>
      <c r="TZJ490" s="868"/>
      <c r="TZK490" s="868"/>
      <c r="TZL490" s="868"/>
      <c r="TZM490" s="868"/>
      <c r="TZN490" s="868"/>
      <c r="TZO490" s="868"/>
      <c r="TZP490" s="868"/>
      <c r="TZQ490" s="868"/>
      <c r="TZR490" s="868"/>
      <c r="TZS490" s="868"/>
      <c r="TZT490" s="868"/>
      <c r="TZU490" s="868"/>
      <c r="TZV490" s="868"/>
      <c r="TZW490" s="868"/>
      <c r="TZX490" s="868"/>
      <c r="TZY490" s="868"/>
      <c r="TZZ490" s="868"/>
      <c r="UAA490" s="868"/>
      <c r="UAB490" s="868"/>
      <c r="UAC490" s="868"/>
      <c r="UAD490" s="868"/>
      <c r="UAE490" s="868"/>
      <c r="UAF490" s="868"/>
      <c r="UAG490" s="868"/>
      <c r="UAH490" s="868"/>
      <c r="UAI490" s="868"/>
      <c r="UAJ490" s="868"/>
      <c r="UAK490" s="868"/>
      <c r="UAL490" s="868"/>
      <c r="UAM490" s="868"/>
      <c r="UAN490" s="868"/>
      <c r="UAO490" s="868"/>
      <c r="UAP490" s="868"/>
      <c r="UAQ490" s="868"/>
      <c r="UAR490" s="868"/>
      <c r="UAS490" s="868"/>
      <c r="UAT490" s="868"/>
      <c r="UAU490" s="868"/>
      <c r="UAV490" s="868"/>
      <c r="UAW490" s="868"/>
      <c r="UAX490" s="868"/>
      <c r="UAY490" s="868"/>
      <c r="UAZ490" s="868"/>
      <c r="UBA490" s="868"/>
      <c r="UBB490" s="868"/>
      <c r="UBC490" s="868"/>
      <c r="UBD490" s="868"/>
      <c r="UBE490" s="868"/>
      <c r="UBF490" s="868"/>
      <c r="UBG490" s="868"/>
      <c r="UBH490" s="868"/>
      <c r="UBI490" s="868"/>
      <c r="UBJ490" s="868"/>
      <c r="UBK490" s="868"/>
      <c r="UBL490" s="868"/>
      <c r="UBM490" s="868"/>
      <c r="UBN490" s="868"/>
      <c r="UBO490" s="868"/>
      <c r="UBP490" s="868"/>
      <c r="UBQ490" s="868"/>
      <c r="UBR490" s="868"/>
      <c r="UBS490" s="868"/>
      <c r="UBT490" s="868"/>
      <c r="UBU490" s="868"/>
      <c r="UBV490" s="868"/>
      <c r="UBW490" s="868"/>
      <c r="UBX490" s="868"/>
      <c r="UBY490" s="868"/>
      <c r="UBZ490" s="868"/>
      <c r="UCA490" s="868"/>
      <c r="UCB490" s="868"/>
      <c r="UCC490" s="868"/>
      <c r="UCD490" s="868"/>
      <c r="UCE490" s="868"/>
      <c r="UCF490" s="868"/>
      <c r="UCG490" s="868"/>
      <c r="UCH490" s="868"/>
      <c r="UCI490" s="868"/>
      <c r="UCJ490" s="868"/>
      <c r="UCK490" s="868"/>
      <c r="UCL490" s="868"/>
      <c r="UCM490" s="868"/>
      <c r="UCN490" s="868"/>
      <c r="UCO490" s="868"/>
      <c r="UCP490" s="868"/>
      <c r="UCQ490" s="868"/>
      <c r="UCR490" s="868"/>
      <c r="UCS490" s="868"/>
      <c r="UCT490" s="868"/>
      <c r="UCU490" s="868"/>
      <c r="UCV490" s="868"/>
      <c r="UCW490" s="868"/>
      <c r="UCX490" s="868"/>
      <c r="UCY490" s="868"/>
      <c r="UCZ490" s="868"/>
      <c r="UDA490" s="868"/>
      <c r="UDB490" s="868"/>
      <c r="UDC490" s="868"/>
      <c r="UDD490" s="868"/>
      <c r="UDE490" s="868"/>
      <c r="UDF490" s="868"/>
      <c r="UDG490" s="868"/>
      <c r="UDH490" s="868"/>
      <c r="UDI490" s="868"/>
      <c r="UDJ490" s="868"/>
      <c r="UDK490" s="868"/>
      <c r="UDL490" s="868"/>
      <c r="UDM490" s="868"/>
      <c r="UDN490" s="868"/>
      <c r="UDO490" s="868"/>
      <c r="UDP490" s="868"/>
      <c r="UDQ490" s="868"/>
      <c r="UDR490" s="868"/>
      <c r="UDS490" s="868"/>
      <c r="UDT490" s="868"/>
      <c r="UDU490" s="868"/>
      <c r="UDV490" s="868"/>
      <c r="UDW490" s="868"/>
      <c r="UDX490" s="868"/>
      <c r="UDY490" s="868"/>
      <c r="UDZ490" s="868"/>
      <c r="UEA490" s="868"/>
      <c r="UEB490" s="868"/>
      <c r="UEC490" s="868"/>
      <c r="UED490" s="868"/>
      <c r="UEE490" s="868"/>
      <c r="UEF490" s="868"/>
      <c r="UEG490" s="868"/>
      <c r="UEH490" s="868"/>
      <c r="UEI490" s="868"/>
      <c r="UEJ490" s="868"/>
      <c r="UEK490" s="868"/>
      <c r="UEL490" s="868"/>
      <c r="UEM490" s="868"/>
      <c r="UEN490" s="868"/>
      <c r="UEO490" s="868"/>
      <c r="UEP490" s="868"/>
      <c r="UEQ490" s="868"/>
      <c r="UER490" s="868"/>
      <c r="UES490" s="868"/>
      <c r="UET490" s="868"/>
      <c r="UEU490" s="868"/>
      <c r="UEV490" s="868"/>
      <c r="UEW490" s="868"/>
      <c r="UEX490" s="868"/>
      <c r="UEY490" s="868"/>
      <c r="UEZ490" s="868"/>
      <c r="UFA490" s="868"/>
      <c r="UFB490" s="868"/>
      <c r="UFC490" s="868"/>
      <c r="UFD490" s="868"/>
      <c r="UFE490" s="868"/>
      <c r="UFF490" s="868"/>
      <c r="UFG490" s="868"/>
      <c r="UFH490" s="868"/>
      <c r="UFI490" s="868"/>
      <c r="UFJ490" s="868"/>
      <c r="UFK490" s="868"/>
      <c r="UFL490" s="868"/>
      <c r="UFM490" s="868"/>
      <c r="UFN490" s="868"/>
      <c r="UFO490" s="868"/>
      <c r="UFP490" s="868"/>
      <c r="UFQ490" s="868"/>
      <c r="UFR490" s="868"/>
      <c r="UFS490" s="868"/>
      <c r="UFT490" s="868"/>
      <c r="UFU490" s="868"/>
      <c r="UFV490" s="868"/>
      <c r="UFW490" s="868"/>
      <c r="UFX490" s="868"/>
      <c r="UFY490" s="868"/>
      <c r="UFZ490" s="868"/>
      <c r="UGA490" s="868"/>
      <c r="UGB490" s="868"/>
      <c r="UGC490" s="868"/>
      <c r="UGD490" s="868"/>
      <c r="UGE490" s="868"/>
      <c r="UGF490" s="868"/>
      <c r="UGG490" s="868"/>
      <c r="UGH490" s="868"/>
      <c r="UGI490" s="868"/>
      <c r="UGJ490" s="868"/>
      <c r="UGK490" s="868"/>
      <c r="UGL490" s="868"/>
      <c r="UGM490" s="868"/>
      <c r="UGN490" s="868"/>
      <c r="UGO490" s="868"/>
      <c r="UGP490" s="868"/>
      <c r="UGQ490" s="868"/>
      <c r="UGR490" s="868"/>
      <c r="UGS490" s="868"/>
      <c r="UGT490" s="868"/>
      <c r="UGU490" s="868"/>
      <c r="UGV490" s="868"/>
      <c r="UGW490" s="868"/>
      <c r="UGX490" s="868"/>
      <c r="UGY490" s="868"/>
      <c r="UGZ490" s="868"/>
      <c r="UHA490" s="868"/>
      <c r="UHB490" s="868"/>
      <c r="UHC490" s="868"/>
      <c r="UHD490" s="868"/>
      <c r="UHE490" s="868"/>
      <c r="UHF490" s="868"/>
      <c r="UHG490" s="868"/>
      <c r="UHH490" s="868"/>
      <c r="UHI490" s="868"/>
      <c r="UHJ490" s="868"/>
      <c r="UHK490" s="868"/>
      <c r="UHL490" s="868"/>
      <c r="UHM490" s="868"/>
      <c r="UHN490" s="868"/>
      <c r="UHO490" s="868"/>
      <c r="UHP490" s="868"/>
      <c r="UHQ490" s="868"/>
      <c r="UHR490" s="868"/>
      <c r="UHS490" s="868"/>
      <c r="UHT490" s="868"/>
      <c r="UHU490" s="868"/>
      <c r="UHV490" s="868"/>
      <c r="UHW490" s="868"/>
      <c r="UHX490" s="868"/>
      <c r="UHY490" s="868"/>
      <c r="UHZ490" s="868"/>
      <c r="UIA490" s="868"/>
      <c r="UIB490" s="868"/>
      <c r="UIC490" s="868"/>
      <c r="UID490" s="868"/>
      <c r="UIE490" s="868"/>
      <c r="UIF490" s="868"/>
      <c r="UIG490" s="868"/>
      <c r="UIH490" s="868"/>
      <c r="UII490" s="868"/>
      <c r="UIJ490" s="868"/>
      <c r="UIK490" s="868"/>
      <c r="UIL490" s="868"/>
      <c r="UIM490" s="868"/>
      <c r="UIN490" s="868"/>
      <c r="UIO490" s="868"/>
      <c r="UIP490" s="868"/>
      <c r="UIQ490" s="868"/>
      <c r="UIR490" s="868"/>
      <c r="UIS490" s="868"/>
      <c r="UIT490" s="868"/>
      <c r="UIU490" s="868"/>
      <c r="UIV490" s="868"/>
      <c r="UIW490" s="868"/>
      <c r="UIX490" s="868"/>
      <c r="UIY490" s="868"/>
      <c r="UIZ490" s="868"/>
      <c r="UJA490" s="868"/>
      <c r="UJB490" s="868"/>
      <c r="UJC490" s="868"/>
      <c r="UJD490" s="868"/>
      <c r="UJE490" s="868"/>
      <c r="UJF490" s="868"/>
      <c r="UJG490" s="868"/>
      <c r="UJH490" s="868"/>
      <c r="UJI490" s="868"/>
      <c r="UJJ490" s="868"/>
      <c r="UJK490" s="868"/>
      <c r="UJL490" s="868"/>
      <c r="UJM490" s="868"/>
      <c r="UJN490" s="868"/>
      <c r="UJO490" s="868"/>
      <c r="UJP490" s="868"/>
      <c r="UJQ490" s="868"/>
      <c r="UJR490" s="868"/>
      <c r="UJS490" s="868"/>
      <c r="UJT490" s="868"/>
      <c r="UJU490" s="868"/>
      <c r="UJV490" s="868"/>
      <c r="UJW490" s="868"/>
      <c r="UJX490" s="868"/>
      <c r="UJY490" s="868"/>
      <c r="UJZ490" s="868"/>
      <c r="UKA490" s="868"/>
      <c r="UKB490" s="868"/>
      <c r="UKC490" s="868"/>
      <c r="UKD490" s="868"/>
      <c r="UKE490" s="868"/>
      <c r="UKF490" s="868"/>
      <c r="UKG490" s="868"/>
      <c r="UKH490" s="868"/>
      <c r="UKI490" s="868"/>
      <c r="UKJ490" s="868"/>
      <c r="UKK490" s="868"/>
      <c r="UKL490" s="868"/>
      <c r="UKM490" s="868"/>
      <c r="UKN490" s="868"/>
      <c r="UKO490" s="868"/>
      <c r="UKP490" s="868"/>
      <c r="UKQ490" s="868"/>
      <c r="UKR490" s="868"/>
      <c r="UKS490" s="868"/>
      <c r="UKT490" s="868"/>
      <c r="UKU490" s="868"/>
      <c r="UKV490" s="868"/>
      <c r="UKW490" s="868"/>
      <c r="UKX490" s="868"/>
      <c r="UKY490" s="868"/>
      <c r="UKZ490" s="868"/>
      <c r="ULA490" s="868"/>
      <c r="ULB490" s="868"/>
      <c r="ULC490" s="868"/>
      <c r="ULD490" s="868"/>
      <c r="ULE490" s="868"/>
      <c r="ULF490" s="868"/>
      <c r="ULG490" s="868"/>
      <c r="ULH490" s="868"/>
      <c r="ULI490" s="868"/>
      <c r="ULJ490" s="868"/>
      <c r="ULK490" s="868"/>
      <c r="ULL490" s="868"/>
      <c r="ULM490" s="868"/>
      <c r="ULN490" s="868"/>
      <c r="ULO490" s="868"/>
      <c r="ULP490" s="868"/>
      <c r="ULQ490" s="868"/>
      <c r="ULR490" s="868"/>
      <c r="ULS490" s="868"/>
      <c r="ULT490" s="868"/>
      <c r="ULU490" s="868"/>
      <c r="ULV490" s="868"/>
      <c r="ULW490" s="868"/>
      <c r="ULX490" s="868"/>
      <c r="ULY490" s="868"/>
      <c r="ULZ490" s="868"/>
      <c r="UMA490" s="868"/>
      <c r="UMB490" s="868"/>
      <c r="UMC490" s="868"/>
      <c r="UMD490" s="868"/>
      <c r="UME490" s="868"/>
      <c r="UMF490" s="868"/>
      <c r="UMG490" s="868"/>
      <c r="UMH490" s="868"/>
      <c r="UMI490" s="868"/>
      <c r="UMJ490" s="868"/>
      <c r="UMK490" s="868"/>
      <c r="UML490" s="868"/>
      <c r="UMM490" s="868"/>
      <c r="UMN490" s="868"/>
      <c r="UMO490" s="868"/>
      <c r="UMP490" s="868"/>
      <c r="UMQ490" s="868"/>
      <c r="UMR490" s="868"/>
      <c r="UMS490" s="868"/>
      <c r="UMT490" s="868"/>
      <c r="UMU490" s="868"/>
      <c r="UMV490" s="868"/>
      <c r="UMW490" s="868"/>
      <c r="UMX490" s="868"/>
      <c r="UMY490" s="868"/>
      <c r="UMZ490" s="868"/>
      <c r="UNA490" s="868"/>
      <c r="UNB490" s="868"/>
      <c r="UNC490" s="868"/>
      <c r="UND490" s="868"/>
      <c r="UNE490" s="868"/>
      <c r="UNF490" s="868"/>
      <c r="UNG490" s="868"/>
      <c r="UNH490" s="868"/>
      <c r="UNI490" s="868"/>
      <c r="UNJ490" s="868"/>
      <c r="UNK490" s="868"/>
      <c r="UNL490" s="868"/>
      <c r="UNM490" s="868"/>
      <c r="UNN490" s="868"/>
      <c r="UNO490" s="868"/>
      <c r="UNP490" s="868"/>
      <c r="UNQ490" s="868"/>
      <c r="UNR490" s="868"/>
      <c r="UNS490" s="868"/>
      <c r="UNT490" s="868"/>
      <c r="UNU490" s="868"/>
      <c r="UNV490" s="868"/>
      <c r="UNW490" s="868"/>
      <c r="UNX490" s="868"/>
      <c r="UNY490" s="868"/>
      <c r="UNZ490" s="868"/>
      <c r="UOA490" s="868"/>
      <c r="UOB490" s="868"/>
      <c r="UOC490" s="868"/>
      <c r="UOD490" s="868"/>
      <c r="UOE490" s="868"/>
      <c r="UOF490" s="868"/>
      <c r="UOG490" s="868"/>
      <c r="UOH490" s="868"/>
      <c r="UOI490" s="868"/>
      <c r="UOJ490" s="868"/>
      <c r="UOK490" s="868"/>
      <c r="UOL490" s="868"/>
      <c r="UOM490" s="868"/>
      <c r="UON490" s="868"/>
      <c r="UOO490" s="868"/>
      <c r="UOP490" s="868"/>
      <c r="UOQ490" s="868"/>
      <c r="UOR490" s="868"/>
      <c r="UOS490" s="868"/>
      <c r="UOT490" s="868"/>
      <c r="UOU490" s="868"/>
      <c r="UOV490" s="868"/>
      <c r="UOW490" s="868"/>
      <c r="UOX490" s="868"/>
      <c r="UOY490" s="868"/>
      <c r="UOZ490" s="868"/>
      <c r="UPA490" s="868"/>
      <c r="UPB490" s="868"/>
      <c r="UPC490" s="868"/>
      <c r="UPD490" s="868"/>
      <c r="UPE490" s="868"/>
      <c r="UPF490" s="868"/>
      <c r="UPG490" s="868"/>
      <c r="UPH490" s="868"/>
      <c r="UPI490" s="868"/>
      <c r="UPJ490" s="868"/>
      <c r="UPK490" s="868"/>
      <c r="UPL490" s="868"/>
      <c r="UPM490" s="868"/>
      <c r="UPN490" s="868"/>
      <c r="UPO490" s="868"/>
      <c r="UPP490" s="868"/>
      <c r="UPQ490" s="868"/>
      <c r="UPR490" s="868"/>
      <c r="UPS490" s="868"/>
      <c r="UPT490" s="868"/>
      <c r="UPU490" s="868"/>
      <c r="UPV490" s="868"/>
      <c r="UPW490" s="868"/>
      <c r="UPX490" s="868"/>
      <c r="UPY490" s="868"/>
      <c r="UPZ490" s="868"/>
      <c r="UQA490" s="868"/>
      <c r="UQB490" s="868"/>
      <c r="UQC490" s="868"/>
      <c r="UQD490" s="868"/>
      <c r="UQE490" s="868"/>
      <c r="UQF490" s="868"/>
      <c r="UQG490" s="868"/>
      <c r="UQH490" s="868"/>
      <c r="UQI490" s="868"/>
      <c r="UQJ490" s="868"/>
      <c r="UQK490" s="868"/>
      <c r="UQL490" s="868"/>
      <c r="UQM490" s="868"/>
      <c r="UQN490" s="868"/>
      <c r="UQO490" s="868"/>
      <c r="UQP490" s="868"/>
      <c r="UQQ490" s="868"/>
      <c r="UQR490" s="868"/>
      <c r="UQS490" s="868"/>
      <c r="UQT490" s="868"/>
      <c r="UQU490" s="868"/>
      <c r="UQV490" s="868"/>
      <c r="UQW490" s="868"/>
      <c r="UQX490" s="868"/>
      <c r="UQY490" s="868"/>
      <c r="UQZ490" s="868"/>
      <c r="URA490" s="868"/>
      <c r="URB490" s="868"/>
      <c r="URC490" s="868"/>
      <c r="URD490" s="868"/>
      <c r="URE490" s="868"/>
      <c r="URF490" s="868"/>
      <c r="URG490" s="868"/>
      <c r="URH490" s="868"/>
      <c r="URI490" s="868"/>
      <c r="URJ490" s="868"/>
      <c r="URK490" s="868"/>
      <c r="URL490" s="868"/>
      <c r="URM490" s="868"/>
      <c r="URN490" s="868"/>
      <c r="URO490" s="868"/>
      <c r="URP490" s="868"/>
      <c r="URQ490" s="868"/>
      <c r="URR490" s="868"/>
      <c r="URS490" s="868"/>
      <c r="URT490" s="868"/>
      <c r="URU490" s="868"/>
      <c r="URV490" s="868"/>
      <c r="URW490" s="868"/>
      <c r="URX490" s="868"/>
      <c r="URY490" s="868"/>
      <c r="URZ490" s="868"/>
      <c r="USA490" s="868"/>
      <c r="USB490" s="868"/>
      <c r="USC490" s="868"/>
      <c r="USD490" s="868"/>
      <c r="USE490" s="868"/>
      <c r="USF490" s="868"/>
      <c r="USG490" s="868"/>
      <c r="USH490" s="868"/>
      <c r="USI490" s="868"/>
      <c r="USJ490" s="868"/>
      <c r="USK490" s="868"/>
      <c r="USL490" s="868"/>
      <c r="USM490" s="868"/>
      <c r="USN490" s="868"/>
      <c r="USO490" s="868"/>
      <c r="USP490" s="868"/>
      <c r="USQ490" s="868"/>
      <c r="USR490" s="868"/>
      <c r="USS490" s="868"/>
      <c r="UST490" s="868"/>
      <c r="USU490" s="868"/>
      <c r="USV490" s="868"/>
      <c r="USW490" s="868"/>
      <c r="USX490" s="868"/>
      <c r="USY490" s="868"/>
      <c r="USZ490" s="868"/>
      <c r="UTA490" s="868"/>
      <c r="UTB490" s="868"/>
      <c r="UTC490" s="868"/>
      <c r="UTD490" s="868"/>
      <c r="UTE490" s="868"/>
      <c r="UTF490" s="868"/>
      <c r="UTG490" s="868"/>
      <c r="UTH490" s="868"/>
      <c r="UTI490" s="868"/>
      <c r="UTJ490" s="868"/>
      <c r="UTK490" s="868"/>
      <c r="UTL490" s="868"/>
      <c r="UTM490" s="868"/>
      <c r="UTN490" s="868"/>
      <c r="UTO490" s="868"/>
      <c r="UTP490" s="868"/>
      <c r="UTQ490" s="868"/>
      <c r="UTR490" s="868"/>
      <c r="UTS490" s="868"/>
      <c r="UTT490" s="868"/>
      <c r="UTU490" s="868"/>
      <c r="UTV490" s="868"/>
      <c r="UTW490" s="868"/>
      <c r="UTX490" s="868"/>
      <c r="UTY490" s="868"/>
      <c r="UTZ490" s="868"/>
      <c r="UUA490" s="868"/>
      <c r="UUB490" s="868"/>
      <c r="UUC490" s="868"/>
      <c r="UUD490" s="868"/>
      <c r="UUE490" s="868"/>
      <c r="UUF490" s="868"/>
      <c r="UUG490" s="868"/>
      <c r="UUH490" s="868"/>
      <c r="UUI490" s="868"/>
      <c r="UUJ490" s="868"/>
      <c r="UUK490" s="868"/>
      <c r="UUL490" s="868"/>
      <c r="UUM490" s="868"/>
      <c r="UUN490" s="868"/>
      <c r="UUO490" s="868"/>
      <c r="UUP490" s="868"/>
      <c r="UUQ490" s="868"/>
      <c r="UUR490" s="868"/>
      <c r="UUS490" s="868"/>
      <c r="UUT490" s="868"/>
      <c r="UUU490" s="868"/>
      <c r="UUV490" s="868"/>
      <c r="UUW490" s="868"/>
      <c r="UUX490" s="868"/>
      <c r="UUY490" s="868"/>
      <c r="UUZ490" s="868"/>
      <c r="UVA490" s="868"/>
      <c r="UVB490" s="868"/>
      <c r="UVC490" s="868"/>
      <c r="UVD490" s="868"/>
      <c r="UVE490" s="868"/>
      <c r="UVF490" s="868"/>
      <c r="UVG490" s="868"/>
      <c r="UVH490" s="868"/>
      <c r="UVI490" s="868"/>
      <c r="UVJ490" s="868"/>
      <c r="UVK490" s="868"/>
      <c r="UVL490" s="868"/>
      <c r="UVM490" s="868"/>
      <c r="UVN490" s="868"/>
      <c r="UVO490" s="868"/>
      <c r="UVP490" s="868"/>
      <c r="UVQ490" s="868"/>
      <c r="UVR490" s="868"/>
      <c r="UVS490" s="868"/>
      <c r="UVT490" s="868"/>
      <c r="UVU490" s="868"/>
      <c r="UVV490" s="868"/>
      <c r="UVW490" s="868"/>
      <c r="UVX490" s="868"/>
      <c r="UVY490" s="868"/>
      <c r="UVZ490" s="868"/>
      <c r="UWA490" s="868"/>
      <c r="UWB490" s="868"/>
      <c r="UWC490" s="868"/>
      <c r="UWD490" s="868"/>
      <c r="UWE490" s="868"/>
      <c r="UWF490" s="868"/>
      <c r="UWG490" s="868"/>
      <c r="UWH490" s="868"/>
      <c r="UWI490" s="868"/>
      <c r="UWJ490" s="868"/>
      <c r="UWK490" s="868"/>
      <c r="UWL490" s="868"/>
      <c r="UWM490" s="868"/>
      <c r="UWN490" s="868"/>
      <c r="UWO490" s="868"/>
      <c r="UWP490" s="868"/>
      <c r="UWQ490" s="868"/>
      <c r="UWR490" s="868"/>
      <c r="UWS490" s="868"/>
      <c r="UWT490" s="868"/>
      <c r="UWU490" s="868"/>
      <c r="UWV490" s="868"/>
      <c r="UWW490" s="868"/>
      <c r="UWX490" s="868"/>
      <c r="UWY490" s="868"/>
      <c r="UWZ490" s="868"/>
      <c r="UXA490" s="868"/>
      <c r="UXB490" s="868"/>
      <c r="UXC490" s="868"/>
      <c r="UXD490" s="868"/>
      <c r="UXE490" s="868"/>
      <c r="UXF490" s="868"/>
      <c r="UXG490" s="868"/>
      <c r="UXH490" s="868"/>
      <c r="UXI490" s="868"/>
      <c r="UXJ490" s="868"/>
      <c r="UXK490" s="868"/>
      <c r="UXL490" s="868"/>
      <c r="UXM490" s="868"/>
      <c r="UXN490" s="868"/>
      <c r="UXO490" s="868"/>
      <c r="UXP490" s="868"/>
      <c r="UXQ490" s="868"/>
      <c r="UXR490" s="868"/>
      <c r="UXS490" s="868"/>
      <c r="UXT490" s="868"/>
      <c r="UXU490" s="868"/>
      <c r="UXV490" s="868"/>
      <c r="UXW490" s="868"/>
      <c r="UXX490" s="868"/>
      <c r="UXY490" s="868"/>
      <c r="UXZ490" s="868"/>
      <c r="UYA490" s="868"/>
      <c r="UYB490" s="868"/>
      <c r="UYC490" s="868"/>
      <c r="UYD490" s="868"/>
      <c r="UYE490" s="868"/>
      <c r="UYF490" s="868"/>
      <c r="UYG490" s="868"/>
      <c r="UYH490" s="868"/>
      <c r="UYI490" s="868"/>
      <c r="UYJ490" s="868"/>
      <c r="UYK490" s="868"/>
      <c r="UYL490" s="868"/>
      <c r="UYM490" s="868"/>
      <c r="UYN490" s="868"/>
      <c r="UYO490" s="868"/>
      <c r="UYP490" s="868"/>
      <c r="UYQ490" s="868"/>
      <c r="UYR490" s="868"/>
      <c r="UYS490" s="868"/>
      <c r="UYT490" s="868"/>
      <c r="UYU490" s="868"/>
      <c r="UYV490" s="868"/>
      <c r="UYW490" s="868"/>
      <c r="UYX490" s="868"/>
      <c r="UYY490" s="868"/>
      <c r="UYZ490" s="868"/>
      <c r="UZA490" s="868"/>
      <c r="UZB490" s="868"/>
      <c r="UZC490" s="868"/>
      <c r="UZD490" s="868"/>
      <c r="UZE490" s="868"/>
      <c r="UZF490" s="868"/>
      <c r="UZG490" s="868"/>
      <c r="UZH490" s="868"/>
      <c r="UZI490" s="868"/>
      <c r="UZJ490" s="868"/>
      <c r="UZK490" s="868"/>
      <c r="UZL490" s="868"/>
      <c r="UZM490" s="868"/>
      <c r="UZN490" s="868"/>
      <c r="UZO490" s="868"/>
      <c r="UZP490" s="868"/>
      <c r="UZQ490" s="868"/>
      <c r="UZR490" s="868"/>
      <c r="UZS490" s="868"/>
      <c r="UZT490" s="868"/>
      <c r="UZU490" s="868"/>
      <c r="UZV490" s="868"/>
      <c r="UZW490" s="868"/>
      <c r="UZX490" s="868"/>
      <c r="UZY490" s="868"/>
      <c r="UZZ490" s="868"/>
      <c r="VAA490" s="868"/>
      <c r="VAB490" s="868"/>
      <c r="VAC490" s="868"/>
      <c r="VAD490" s="868"/>
      <c r="VAE490" s="868"/>
      <c r="VAF490" s="868"/>
      <c r="VAG490" s="868"/>
      <c r="VAH490" s="868"/>
      <c r="VAI490" s="868"/>
      <c r="VAJ490" s="868"/>
      <c r="VAK490" s="868"/>
      <c r="VAL490" s="868"/>
      <c r="VAM490" s="868"/>
      <c r="VAN490" s="868"/>
      <c r="VAO490" s="868"/>
      <c r="VAP490" s="868"/>
      <c r="VAQ490" s="868"/>
      <c r="VAR490" s="868"/>
      <c r="VAS490" s="868"/>
      <c r="VAT490" s="868"/>
      <c r="VAU490" s="868"/>
      <c r="VAV490" s="868"/>
      <c r="VAW490" s="868"/>
      <c r="VAX490" s="868"/>
      <c r="VAY490" s="868"/>
      <c r="VAZ490" s="868"/>
      <c r="VBA490" s="868"/>
      <c r="VBB490" s="868"/>
      <c r="VBC490" s="868"/>
      <c r="VBD490" s="868"/>
      <c r="VBE490" s="868"/>
      <c r="VBF490" s="868"/>
      <c r="VBG490" s="868"/>
      <c r="VBH490" s="868"/>
      <c r="VBI490" s="868"/>
      <c r="VBJ490" s="868"/>
      <c r="VBK490" s="868"/>
      <c r="VBL490" s="868"/>
      <c r="VBM490" s="868"/>
      <c r="VBN490" s="868"/>
      <c r="VBO490" s="868"/>
      <c r="VBP490" s="868"/>
      <c r="VBQ490" s="868"/>
      <c r="VBR490" s="868"/>
      <c r="VBS490" s="868"/>
      <c r="VBT490" s="868"/>
      <c r="VBU490" s="868"/>
      <c r="VBV490" s="868"/>
      <c r="VBW490" s="868"/>
      <c r="VBX490" s="868"/>
      <c r="VBY490" s="868"/>
      <c r="VBZ490" s="868"/>
      <c r="VCA490" s="868"/>
      <c r="VCB490" s="868"/>
      <c r="VCC490" s="868"/>
      <c r="VCD490" s="868"/>
      <c r="VCE490" s="868"/>
      <c r="VCF490" s="868"/>
      <c r="VCG490" s="868"/>
      <c r="VCH490" s="868"/>
      <c r="VCI490" s="868"/>
      <c r="VCJ490" s="868"/>
      <c r="VCK490" s="868"/>
      <c r="VCL490" s="868"/>
      <c r="VCM490" s="868"/>
      <c r="VCN490" s="868"/>
      <c r="VCO490" s="868"/>
      <c r="VCP490" s="868"/>
      <c r="VCQ490" s="868"/>
      <c r="VCR490" s="868"/>
      <c r="VCS490" s="868"/>
      <c r="VCT490" s="868"/>
      <c r="VCU490" s="868"/>
      <c r="VCV490" s="868"/>
      <c r="VCW490" s="868"/>
      <c r="VCX490" s="868"/>
      <c r="VCY490" s="868"/>
      <c r="VCZ490" s="868"/>
      <c r="VDA490" s="868"/>
      <c r="VDB490" s="868"/>
      <c r="VDC490" s="868"/>
      <c r="VDD490" s="868"/>
      <c r="VDE490" s="868"/>
      <c r="VDF490" s="868"/>
      <c r="VDG490" s="868"/>
      <c r="VDH490" s="868"/>
      <c r="VDI490" s="868"/>
      <c r="VDJ490" s="868"/>
      <c r="VDK490" s="868"/>
      <c r="VDL490" s="868"/>
      <c r="VDM490" s="868"/>
      <c r="VDN490" s="868"/>
      <c r="VDO490" s="868"/>
      <c r="VDP490" s="868"/>
      <c r="VDQ490" s="868"/>
      <c r="VDR490" s="868"/>
      <c r="VDS490" s="868"/>
      <c r="VDT490" s="868"/>
      <c r="VDU490" s="868"/>
      <c r="VDV490" s="868"/>
      <c r="VDW490" s="868"/>
      <c r="VDX490" s="868"/>
      <c r="VDY490" s="868"/>
      <c r="VDZ490" s="868"/>
      <c r="VEA490" s="868"/>
      <c r="VEB490" s="868"/>
      <c r="VEC490" s="868"/>
      <c r="VED490" s="868"/>
      <c r="VEE490" s="868"/>
      <c r="VEF490" s="868"/>
      <c r="VEG490" s="868"/>
      <c r="VEH490" s="868"/>
      <c r="VEI490" s="868"/>
      <c r="VEJ490" s="868"/>
      <c r="VEK490" s="868"/>
      <c r="VEL490" s="868"/>
      <c r="VEM490" s="868"/>
      <c r="VEN490" s="868"/>
      <c r="VEO490" s="868"/>
      <c r="VEP490" s="868"/>
      <c r="VEQ490" s="868"/>
      <c r="VER490" s="868"/>
      <c r="VES490" s="868"/>
      <c r="VET490" s="868"/>
      <c r="VEU490" s="868"/>
      <c r="VEV490" s="868"/>
      <c r="VEW490" s="868"/>
      <c r="VEX490" s="868"/>
      <c r="VEY490" s="868"/>
      <c r="VEZ490" s="868"/>
      <c r="VFA490" s="868"/>
      <c r="VFB490" s="868"/>
      <c r="VFC490" s="868"/>
      <c r="VFD490" s="868"/>
      <c r="VFE490" s="868"/>
      <c r="VFF490" s="868"/>
      <c r="VFG490" s="868"/>
      <c r="VFH490" s="868"/>
      <c r="VFI490" s="868"/>
      <c r="VFJ490" s="868"/>
      <c r="VFK490" s="868"/>
      <c r="VFL490" s="868"/>
      <c r="VFM490" s="868"/>
      <c r="VFN490" s="868"/>
      <c r="VFO490" s="868"/>
      <c r="VFP490" s="868"/>
      <c r="VFQ490" s="868"/>
      <c r="VFR490" s="868"/>
      <c r="VFS490" s="868"/>
      <c r="VFT490" s="868"/>
      <c r="VFU490" s="868"/>
      <c r="VFV490" s="868"/>
      <c r="VFW490" s="868"/>
      <c r="VFX490" s="868"/>
      <c r="VFY490" s="868"/>
      <c r="VFZ490" s="868"/>
      <c r="VGA490" s="868"/>
      <c r="VGB490" s="868"/>
      <c r="VGC490" s="868"/>
      <c r="VGD490" s="868"/>
      <c r="VGE490" s="868"/>
      <c r="VGF490" s="868"/>
      <c r="VGG490" s="868"/>
      <c r="VGH490" s="868"/>
      <c r="VGI490" s="868"/>
      <c r="VGJ490" s="868"/>
      <c r="VGK490" s="868"/>
      <c r="VGL490" s="868"/>
      <c r="VGM490" s="868"/>
      <c r="VGN490" s="868"/>
      <c r="VGO490" s="868"/>
      <c r="VGP490" s="868"/>
      <c r="VGQ490" s="868"/>
      <c r="VGR490" s="868"/>
      <c r="VGS490" s="868"/>
      <c r="VGT490" s="868"/>
      <c r="VGU490" s="868"/>
      <c r="VGV490" s="868"/>
      <c r="VGW490" s="868"/>
      <c r="VGX490" s="868"/>
      <c r="VGY490" s="868"/>
      <c r="VGZ490" s="868"/>
      <c r="VHA490" s="868"/>
      <c r="VHB490" s="868"/>
      <c r="VHC490" s="868"/>
      <c r="VHD490" s="868"/>
      <c r="VHE490" s="868"/>
      <c r="VHF490" s="868"/>
      <c r="VHG490" s="868"/>
      <c r="VHH490" s="868"/>
      <c r="VHI490" s="868"/>
      <c r="VHJ490" s="868"/>
      <c r="VHK490" s="868"/>
      <c r="VHL490" s="868"/>
      <c r="VHM490" s="868"/>
      <c r="VHN490" s="868"/>
      <c r="VHO490" s="868"/>
      <c r="VHP490" s="868"/>
      <c r="VHQ490" s="868"/>
      <c r="VHR490" s="868"/>
      <c r="VHS490" s="868"/>
      <c r="VHT490" s="868"/>
      <c r="VHU490" s="868"/>
      <c r="VHV490" s="868"/>
      <c r="VHW490" s="868"/>
      <c r="VHX490" s="868"/>
      <c r="VHY490" s="868"/>
      <c r="VHZ490" s="868"/>
      <c r="VIA490" s="868"/>
      <c r="VIB490" s="868"/>
      <c r="VIC490" s="868"/>
      <c r="VID490" s="868"/>
      <c r="VIE490" s="868"/>
      <c r="VIF490" s="868"/>
      <c r="VIG490" s="868"/>
      <c r="VIH490" s="868"/>
      <c r="VII490" s="868"/>
      <c r="VIJ490" s="868"/>
      <c r="VIK490" s="868"/>
      <c r="VIL490" s="868"/>
      <c r="VIM490" s="868"/>
      <c r="VIN490" s="868"/>
      <c r="VIO490" s="868"/>
      <c r="VIP490" s="868"/>
      <c r="VIQ490" s="868"/>
      <c r="VIR490" s="868"/>
      <c r="VIS490" s="868"/>
      <c r="VIT490" s="868"/>
      <c r="VIU490" s="868"/>
      <c r="VIV490" s="868"/>
      <c r="VIW490" s="868"/>
      <c r="VIX490" s="868"/>
      <c r="VIY490" s="868"/>
      <c r="VIZ490" s="868"/>
      <c r="VJA490" s="868"/>
      <c r="VJB490" s="868"/>
      <c r="VJC490" s="868"/>
      <c r="VJD490" s="868"/>
      <c r="VJE490" s="868"/>
      <c r="VJF490" s="868"/>
      <c r="VJG490" s="868"/>
      <c r="VJH490" s="868"/>
      <c r="VJI490" s="868"/>
      <c r="VJJ490" s="868"/>
      <c r="VJK490" s="868"/>
      <c r="VJL490" s="868"/>
      <c r="VJM490" s="868"/>
      <c r="VJN490" s="868"/>
      <c r="VJO490" s="868"/>
      <c r="VJP490" s="868"/>
      <c r="VJQ490" s="868"/>
      <c r="VJR490" s="868"/>
      <c r="VJS490" s="868"/>
      <c r="VJT490" s="868"/>
      <c r="VJU490" s="868"/>
      <c r="VJV490" s="868"/>
      <c r="VJW490" s="868"/>
      <c r="VJX490" s="868"/>
      <c r="VJY490" s="868"/>
      <c r="VJZ490" s="868"/>
      <c r="VKA490" s="868"/>
      <c r="VKB490" s="868"/>
      <c r="VKC490" s="868"/>
      <c r="VKD490" s="868"/>
      <c r="VKE490" s="868"/>
      <c r="VKF490" s="868"/>
      <c r="VKG490" s="868"/>
      <c r="VKH490" s="868"/>
      <c r="VKI490" s="868"/>
      <c r="VKJ490" s="868"/>
      <c r="VKK490" s="868"/>
      <c r="VKL490" s="868"/>
      <c r="VKM490" s="868"/>
      <c r="VKN490" s="868"/>
      <c r="VKO490" s="868"/>
      <c r="VKP490" s="868"/>
      <c r="VKQ490" s="868"/>
      <c r="VKR490" s="868"/>
      <c r="VKS490" s="868"/>
      <c r="VKT490" s="868"/>
      <c r="VKU490" s="868"/>
      <c r="VKV490" s="868"/>
      <c r="VKW490" s="868"/>
      <c r="VKX490" s="868"/>
      <c r="VKY490" s="868"/>
      <c r="VKZ490" s="868"/>
      <c r="VLA490" s="868"/>
      <c r="VLB490" s="868"/>
      <c r="VLC490" s="868"/>
      <c r="VLD490" s="868"/>
      <c r="VLE490" s="868"/>
      <c r="VLF490" s="868"/>
      <c r="VLG490" s="868"/>
      <c r="VLH490" s="868"/>
      <c r="VLI490" s="868"/>
      <c r="VLJ490" s="868"/>
      <c r="VLK490" s="868"/>
      <c r="VLL490" s="868"/>
      <c r="VLM490" s="868"/>
      <c r="VLN490" s="868"/>
      <c r="VLO490" s="868"/>
      <c r="VLP490" s="868"/>
      <c r="VLQ490" s="868"/>
      <c r="VLR490" s="868"/>
      <c r="VLS490" s="868"/>
      <c r="VLT490" s="868"/>
      <c r="VLU490" s="868"/>
      <c r="VLV490" s="868"/>
      <c r="VLW490" s="868"/>
      <c r="VLX490" s="868"/>
      <c r="VLY490" s="868"/>
      <c r="VLZ490" s="868"/>
      <c r="VMA490" s="868"/>
      <c r="VMB490" s="868"/>
      <c r="VMC490" s="868"/>
      <c r="VMD490" s="868"/>
      <c r="VME490" s="868"/>
      <c r="VMF490" s="868"/>
      <c r="VMG490" s="868"/>
      <c r="VMH490" s="868"/>
      <c r="VMI490" s="868"/>
      <c r="VMJ490" s="868"/>
      <c r="VMK490" s="868"/>
      <c r="VML490" s="868"/>
      <c r="VMM490" s="868"/>
      <c r="VMN490" s="868"/>
      <c r="VMO490" s="868"/>
      <c r="VMP490" s="868"/>
      <c r="VMQ490" s="868"/>
      <c r="VMR490" s="868"/>
      <c r="VMS490" s="868"/>
      <c r="VMT490" s="868"/>
      <c r="VMU490" s="868"/>
      <c r="VMV490" s="868"/>
      <c r="VMW490" s="868"/>
      <c r="VMX490" s="868"/>
      <c r="VMY490" s="868"/>
      <c r="VMZ490" s="868"/>
      <c r="VNA490" s="868"/>
      <c r="VNB490" s="868"/>
      <c r="VNC490" s="868"/>
      <c r="VND490" s="868"/>
      <c r="VNE490" s="868"/>
      <c r="VNF490" s="868"/>
      <c r="VNG490" s="868"/>
      <c r="VNH490" s="868"/>
      <c r="VNI490" s="868"/>
      <c r="VNJ490" s="868"/>
      <c r="VNK490" s="868"/>
      <c r="VNL490" s="868"/>
      <c r="VNM490" s="868"/>
      <c r="VNN490" s="868"/>
      <c r="VNO490" s="868"/>
      <c r="VNP490" s="868"/>
      <c r="VNQ490" s="868"/>
      <c r="VNR490" s="868"/>
      <c r="VNS490" s="868"/>
      <c r="VNT490" s="868"/>
      <c r="VNU490" s="868"/>
      <c r="VNV490" s="868"/>
      <c r="VNW490" s="868"/>
      <c r="VNX490" s="868"/>
      <c r="VNY490" s="868"/>
      <c r="VNZ490" s="868"/>
      <c r="VOA490" s="868"/>
      <c r="VOB490" s="868"/>
      <c r="VOC490" s="868"/>
      <c r="VOD490" s="868"/>
      <c r="VOE490" s="868"/>
      <c r="VOF490" s="868"/>
      <c r="VOG490" s="868"/>
      <c r="VOH490" s="868"/>
      <c r="VOI490" s="868"/>
      <c r="VOJ490" s="868"/>
      <c r="VOK490" s="868"/>
      <c r="VOL490" s="868"/>
      <c r="VOM490" s="868"/>
      <c r="VON490" s="868"/>
      <c r="VOO490" s="868"/>
      <c r="VOP490" s="868"/>
      <c r="VOQ490" s="868"/>
      <c r="VOR490" s="868"/>
      <c r="VOS490" s="868"/>
      <c r="VOT490" s="868"/>
      <c r="VOU490" s="868"/>
      <c r="VOV490" s="868"/>
      <c r="VOW490" s="868"/>
      <c r="VOX490" s="868"/>
      <c r="VOY490" s="868"/>
      <c r="VOZ490" s="868"/>
      <c r="VPA490" s="868"/>
      <c r="VPB490" s="868"/>
      <c r="VPC490" s="868"/>
      <c r="VPD490" s="868"/>
      <c r="VPE490" s="868"/>
      <c r="VPF490" s="868"/>
      <c r="VPG490" s="868"/>
      <c r="VPH490" s="868"/>
      <c r="VPI490" s="868"/>
      <c r="VPJ490" s="868"/>
      <c r="VPK490" s="868"/>
      <c r="VPL490" s="868"/>
      <c r="VPM490" s="868"/>
      <c r="VPN490" s="868"/>
      <c r="VPO490" s="868"/>
      <c r="VPP490" s="868"/>
      <c r="VPQ490" s="868"/>
      <c r="VPR490" s="868"/>
      <c r="VPS490" s="868"/>
      <c r="VPT490" s="868"/>
      <c r="VPU490" s="868"/>
      <c r="VPV490" s="868"/>
      <c r="VPW490" s="868"/>
      <c r="VPX490" s="868"/>
      <c r="VPY490" s="868"/>
      <c r="VPZ490" s="868"/>
      <c r="VQA490" s="868"/>
      <c r="VQB490" s="868"/>
      <c r="VQC490" s="868"/>
      <c r="VQD490" s="868"/>
      <c r="VQE490" s="868"/>
      <c r="VQF490" s="868"/>
      <c r="VQG490" s="868"/>
      <c r="VQH490" s="868"/>
      <c r="VQI490" s="868"/>
      <c r="VQJ490" s="868"/>
      <c r="VQK490" s="868"/>
      <c r="VQL490" s="868"/>
      <c r="VQM490" s="868"/>
      <c r="VQN490" s="868"/>
      <c r="VQO490" s="868"/>
      <c r="VQP490" s="868"/>
      <c r="VQQ490" s="868"/>
      <c r="VQR490" s="868"/>
      <c r="VQS490" s="868"/>
      <c r="VQT490" s="868"/>
      <c r="VQU490" s="868"/>
      <c r="VQV490" s="868"/>
      <c r="VQW490" s="868"/>
      <c r="VQX490" s="868"/>
      <c r="VQY490" s="868"/>
      <c r="VQZ490" s="868"/>
      <c r="VRA490" s="868"/>
      <c r="VRB490" s="868"/>
      <c r="VRC490" s="868"/>
      <c r="VRD490" s="868"/>
      <c r="VRE490" s="868"/>
      <c r="VRF490" s="868"/>
      <c r="VRG490" s="868"/>
      <c r="VRH490" s="868"/>
      <c r="VRI490" s="868"/>
      <c r="VRJ490" s="868"/>
      <c r="VRK490" s="868"/>
      <c r="VRL490" s="868"/>
      <c r="VRM490" s="868"/>
      <c r="VRN490" s="868"/>
      <c r="VRO490" s="868"/>
      <c r="VRP490" s="868"/>
      <c r="VRQ490" s="868"/>
      <c r="VRR490" s="868"/>
      <c r="VRS490" s="868"/>
      <c r="VRT490" s="868"/>
      <c r="VRU490" s="868"/>
      <c r="VRV490" s="868"/>
      <c r="VRW490" s="868"/>
      <c r="VRX490" s="868"/>
      <c r="VRY490" s="868"/>
      <c r="VRZ490" s="868"/>
      <c r="VSA490" s="868"/>
      <c r="VSB490" s="868"/>
      <c r="VSC490" s="868"/>
      <c r="VSD490" s="868"/>
      <c r="VSE490" s="868"/>
      <c r="VSF490" s="868"/>
      <c r="VSG490" s="868"/>
      <c r="VSH490" s="868"/>
      <c r="VSI490" s="868"/>
      <c r="VSJ490" s="868"/>
      <c r="VSK490" s="868"/>
      <c r="VSL490" s="868"/>
      <c r="VSM490" s="868"/>
      <c r="VSN490" s="868"/>
      <c r="VSO490" s="868"/>
      <c r="VSP490" s="868"/>
      <c r="VSQ490" s="868"/>
      <c r="VSR490" s="868"/>
      <c r="VSS490" s="868"/>
      <c r="VST490" s="868"/>
      <c r="VSU490" s="868"/>
      <c r="VSV490" s="868"/>
      <c r="VSW490" s="868"/>
      <c r="VSX490" s="868"/>
      <c r="VSY490" s="868"/>
      <c r="VSZ490" s="868"/>
      <c r="VTA490" s="868"/>
      <c r="VTB490" s="868"/>
      <c r="VTC490" s="868"/>
      <c r="VTD490" s="868"/>
      <c r="VTE490" s="868"/>
      <c r="VTF490" s="868"/>
      <c r="VTG490" s="868"/>
      <c r="VTH490" s="868"/>
      <c r="VTI490" s="868"/>
      <c r="VTJ490" s="868"/>
      <c r="VTK490" s="868"/>
      <c r="VTL490" s="868"/>
      <c r="VTM490" s="868"/>
      <c r="VTN490" s="868"/>
      <c r="VTO490" s="868"/>
      <c r="VTP490" s="868"/>
      <c r="VTQ490" s="868"/>
      <c r="VTR490" s="868"/>
      <c r="VTS490" s="868"/>
      <c r="VTT490" s="868"/>
      <c r="VTU490" s="868"/>
      <c r="VTV490" s="868"/>
      <c r="VTW490" s="868"/>
      <c r="VTX490" s="868"/>
      <c r="VTY490" s="868"/>
      <c r="VTZ490" s="868"/>
      <c r="VUA490" s="868"/>
      <c r="VUB490" s="868"/>
      <c r="VUC490" s="868"/>
      <c r="VUD490" s="868"/>
      <c r="VUE490" s="868"/>
      <c r="VUF490" s="868"/>
      <c r="VUG490" s="868"/>
      <c r="VUH490" s="868"/>
      <c r="VUI490" s="868"/>
      <c r="VUJ490" s="868"/>
      <c r="VUK490" s="868"/>
      <c r="VUL490" s="868"/>
      <c r="VUM490" s="868"/>
      <c r="VUN490" s="868"/>
      <c r="VUO490" s="868"/>
      <c r="VUP490" s="868"/>
      <c r="VUQ490" s="868"/>
      <c r="VUR490" s="868"/>
      <c r="VUS490" s="868"/>
      <c r="VUT490" s="868"/>
      <c r="VUU490" s="868"/>
      <c r="VUV490" s="868"/>
      <c r="VUW490" s="868"/>
      <c r="VUX490" s="868"/>
      <c r="VUY490" s="868"/>
      <c r="VUZ490" s="868"/>
      <c r="VVA490" s="868"/>
      <c r="VVB490" s="868"/>
      <c r="VVC490" s="868"/>
      <c r="VVD490" s="868"/>
      <c r="VVE490" s="868"/>
      <c r="VVF490" s="868"/>
      <c r="VVG490" s="868"/>
      <c r="VVH490" s="868"/>
      <c r="VVI490" s="868"/>
      <c r="VVJ490" s="868"/>
      <c r="VVK490" s="868"/>
      <c r="VVL490" s="868"/>
      <c r="VVM490" s="868"/>
      <c r="VVN490" s="868"/>
      <c r="VVO490" s="868"/>
      <c r="VVP490" s="868"/>
      <c r="VVQ490" s="868"/>
      <c r="VVR490" s="868"/>
      <c r="VVS490" s="868"/>
      <c r="VVT490" s="868"/>
      <c r="VVU490" s="868"/>
      <c r="VVV490" s="868"/>
      <c r="VVW490" s="868"/>
      <c r="VVX490" s="868"/>
      <c r="VVY490" s="868"/>
      <c r="VVZ490" s="868"/>
      <c r="VWA490" s="868"/>
      <c r="VWB490" s="868"/>
      <c r="VWC490" s="868"/>
      <c r="VWD490" s="868"/>
      <c r="VWE490" s="868"/>
      <c r="VWF490" s="868"/>
      <c r="VWG490" s="868"/>
      <c r="VWH490" s="868"/>
      <c r="VWI490" s="868"/>
      <c r="VWJ490" s="868"/>
      <c r="VWK490" s="868"/>
      <c r="VWL490" s="868"/>
      <c r="VWM490" s="868"/>
      <c r="VWN490" s="868"/>
      <c r="VWO490" s="868"/>
      <c r="VWP490" s="868"/>
      <c r="VWQ490" s="868"/>
      <c r="VWR490" s="868"/>
      <c r="VWS490" s="868"/>
      <c r="VWT490" s="868"/>
      <c r="VWU490" s="868"/>
      <c r="VWV490" s="868"/>
      <c r="VWW490" s="868"/>
      <c r="VWX490" s="868"/>
      <c r="VWY490" s="868"/>
      <c r="VWZ490" s="868"/>
      <c r="VXA490" s="868"/>
      <c r="VXB490" s="868"/>
      <c r="VXC490" s="868"/>
      <c r="VXD490" s="868"/>
      <c r="VXE490" s="868"/>
      <c r="VXF490" s="868"/>
      <c r="VXG490" s="868"/>
      <c r="VXH490" s="868"/>
      <c r="VXI490" s="868"/>
      <c r="VXJ490" s="868"/>
      <c r="VXK490" s="868"/>
      <c r="VXL490" s="868"/>
      <c r="VXM490" s="868"/>
      <c r="VXN490" s="868"/>
      <c r="VXO490" s="868"/>
      <c r="VXP490" s="868"/>
      <c r="VXQ490" s="868"/>
      <c r="VXR490" s="868"/>
      <c r="VXS490" s="868"/>
      <c r="VXT490" s="868"/>
      <c r="VXU490" s="868"/>
      <c r="VXV490" s="868"/>
      <c r="VXW490" s="868"/>
      <c r="VXX490" s="868"/>
      <c r="VXY490" s="868"/>
      <c r="VXZ490" s="868"/>
      <c r="VYA490" s="868"/>
      <c r="VYB490" s="868"/>
      <c r="VYC490" s="868"/>
      <c r="VYD490" s="868"/>
      <c r="VYE490" s="868"/>
      <c r="VYF490" s="868"/>
      <c r="VYG490" s="868"/>
      <c r="VYH490" s="868"/>
      <c r="VYI490" s="868"/>
      <c r="VYJ490" s="868"/>
      <c r="VYK490" s="868"/>
      <c r="VYL490" s="868"/>
      <c r="VYM490" s="868"/>
      <c r="VYN490" s="868"/>
      <c r="VYO490" s="868"/>
      <c r="VYP490" s="868"/>
      <c r="VYQ490" s="868"/>
      <c r="VYR490" s="868"/>
      <c r="VYS490" s="868"/>
      <c r="VYT490" s="868"/>
      <c r="VYU490" s="868"/>
      <c r="VYV490" s="868"/>
      <c r="VYW490" s="868"/>
      <c r="VYX490" s="868"/>
      <c r="VYY490" s="868"/>
      <c r="VYZ490" s="868"/>
      <c r="VZA490" s="868"/>
      <c r="VZB490" s="868"/>
      <c r="VZC490" s="868"/>
      <c r="VZD490" s="868"/>
      <c r="VZE490" s="868"/>
      <c r="VZF490" s="868"/>
      <c r="VZG490" s="868"/>
      <c r="VZH490" s="868"/>
      <c r="VZI490" s="868"/>
      <c r="VZJ490" s="868"/>
      <c r="VZK490" s="868"/>
      <c r="VZL490" s="868"/>
      <c r="VZM490" s="868"/>
      <c r="VZN490" s="868"/>
      <c r="VZO490" s="868"/>
      <c r="VZP490" s="868"/>
      <c r="VZQ490" s="868"/>
      <c r="VZR490" s="868"/>
      <c r="VZS490" s="868"/>
      <c r="VZT490" s="868"/>
      <c r="VZU490" s="868"/>
      <c r="VZV490" s="868"/>
      <c r="VZW490" s="868"/>
      <c r="VZX490" s="868"/>
      <c r="VZY490" s="868"/>
      <c r="VZZ490" s="868"/>
      <c r="WAA490" s="868"/>
      <c r="WAB490" s="868"/>
      <c r="WAC490" s="868"/>
      <c r="WAD490" s="868"/>
      <c r="WAE490" s="868"/>
      <c r="WAF490" s="868"/>
      <c r="WAG490" s="868"/>
      <c r="WAH490" s="868"/>
      <c r="WAI490" s="868"/>
      <c r="WAJ490" s="868"/>
      <c r="WAK490" s="868"/>
      <c r="WAL490" s="868"/>
      <c r="WAM490" s="868"/>
      <c r="WAN490" s="868"/>
      <c r="WAO490" s="868"/>
      <c r="WAP490" s="868"/>
      <c r="WAQ490" s="868"/>
      <c r="WAR490" s="868"/>
      <c r="WAS490" s="868"/>
      <c r="WAT490" s="868"/>
      <c r="WAU490" s="868"/>
      <c r="WAV490" s="868"/>
      <c r="WAW490" s="868"/>
      <c r="WAX490" s="868"/>
      <c r="WAY490" s="868"/>
      <c r="WAZ490" s="868"/>
      <c r="WBA490" s="868"/>
      <c r="WBB490" s="868"/>
      <c r="WBC490" s="868"/>
      <c r="WBD490" s="868"/>
      <c r="WBE490" s="868"/>
      <c r="WBF490" s="868"/>
      <c r="WBG490" s="868"/>
      <c r="WBH490" s="868"/>
      <c r="WBI490" s="868"/>
      <c r="WBJ490" s="868"/>
      <c r="WBK490" s="868"/>
      <c r="WBL490" s="868"/>
      <c r="WBM490" s="868"/>
      <c r="WBN490" s="868"/>
      <c r="WBO490" s="868"/>
      <c r="WBP490" s="868"/>
      <c r="WBQ490" s="868"/>
      <c r="WBR490" s="868"/>
      <c r="WBS490" s="868"/>
      <c r="WBT490" s="868"/>
      <c r="WBU490" s="868"/>
      <c r="WBV490" s="868"/>
      <c r="WBW490" s="868"/>
      <c r="WBX490" s="868"/>
      <c r="WBY490" s="868"/>
      <c r="WBZ490" s="868"/>
      <c r="WCA490" s="868"/>
      <c r="WCB490" s="868"/>
      <c r="WCC490" s="868"/>
      <c r="WCD490" s="868"/>
      <c r="WCE490" s="868"/>
      <c r="WCF490" s="868"/>
      <c r="WCG490" s="868"/>
      <c r="WCH490" s="868"/>
      <c r="WCI490" s="868"/>
      <c r="WCJ490" s="868"/>
      <c r="WCK490" s="868"/>
      <c r="WCL490" s="868"/>
      <c r="WCM490" s="868"/>
      <c r="WCN490" s="868"/>
      <c r="WCO490" s="868"/>
      <c r="WCP490" s="868"/>
      <c r="WCQ490" s="868"/>
      <c r="WCR490" s="868"/>
      <c r="WCS490" s="868"/>
      <c r="WCT490" s="868"/>
      <c r="WCU490" s="868"/>
      <c r="WCV490" s="868"/>
      <c r="WCW490" s="868"/>
      <c r="WCX490" s="868"/>
      <c r="WCY490" s="868"/>
      <c r="WCZ490" s="868"/>
      <c r="WDA490" s="868"/>
      <c r="WDB490" s="868"/>
      <c r="WDC490" s="868"/>
      <c r="WDD490" s="868"/>
      <c r="WDE490" s="868"/>
      <c r="WDF490" s="868"/>
      <c r="WDG490" s="868"/>
      <c r="WDH490" s="868"/>
      <c r="WDI490" s="868"/>
      <c r="WDJ490" s="868"/>
      <c r="WDK490" s="868"/>
      <c r="WDL490" s="868"/>
      <c r="WDM490" s="868"/>
      <c r="WDN490" s="868"/>
      <c r="WDO490" s="868"/>
      <c r="WDP490" s="868"/>
      <c r="WDQ490" s="868"/>
      <c r="WDR490" s="868"/>
      <c r="WDS490" s="868"/>
      <c r="WDT490" s="868"/>
      <c r="WDU490" s="868"/>
      <c r="WDV490" s="868"/>
      <c r="WDW490" s="868"/>
      <c r="WDX490" s="868"/>
      <c r="WDY490" s="868"/>
      <c r="WDZ490" s="868"/>
      <c r="WEA490" s="868"/>
      <c r="WEB490" s="868"/>
      <c r="WEC490" s="868"/>
      <c r="WED490" s="868"/>
      <c r="WEE490" s="868"/>
      <c r="WEF490" s="868"/>
      <c r="WEG490" s="868"/>
      <c r="WEH490" s="868"/>
      <c r="WEI490" s="868"/>
      <c r="WEJ490" s="868"/>
      <c r="WEK490" s="868"/>
      <c r="WEL490" s="868"/>
      <c r="WEM490" s="868"/>
      <c r="WEN490" s="868"/>
      <c r="WEO490" s="868"/>
      <c r="WEP490" s="868"/>
      <c r="WEQ490" s="868"/>
      <c r="WER490" s="868"/>
      <c r="WES490" s="868"/>
      <c r="WET490" s="868"/>
      <c r="WEU490" s="868"/>
      <c r="WEV490" s="868"/>
      <c r="WEW490" s="868"/>
      <c r="WEX490" s="868"/>
      <c r="WEY490" s="868"/>
      <c r="WEZ490" s="868"/>
      <c r="WFA490" s="868"/>
      <c r="WFB490" s="868"/>
      <c r="WFC490" s="868"/>
      <c r="WFD490" s="868"/>
      <c r="WFE490" s="868"/>
      <c r="WFF490" s="868"/>
      <c r="WFG490" s="868"/>
      <c r="WFH490" s="868"/>
      <c r="WFI490" s="868"/>
      <c r="WFJ490" s="868"/>
      <c r="WFK490" s="868"/>
      <c r="WFL490" s="868"/>
      <c r="WFM490" s="868"/>
      <c r="WFN490" s="868"/>
      <c r="WFO490" s="868"/>
      <c r="WFP490" s="868"/>
      <c r="WFQ490" s="868"/>
      <c r="WFR490" s="868"/>
      <c r="WFS490" s="868"/>
      <c r="WFT490" s="868"/>
      <c r="WFU490" s="868"/>
      <c r="WFV490" s="868"/>
      <c r="WFW490" s="868"/>
      <c r="WFX490" s="868"/>
      <c r="WFY490" s="868"/>
      <c r="WFZ490" s="868"/>
      <c r="WGA490" s="868"/>
      <c r="WGB490" s="868"/>
      <c r="WGC490" s="868"/>
      <c r="WGD490" s="868"/>
      <c r="WGE490" s="868"/>
      <c r="WGF490" s="868"/>
      <c r="WGG490" s="868"/>
      <c r="WGH490" s="868"/>
      <c r="WGI490" s="868"/>
      <c r="WGJ490" s="868"/>
      <c r="WGK490" s="868"/>
      <c r="WGL490" s="868"/>
      <c r="WGM490" s="868"/>
      <c r="WGN490" s="868"/>
      <c r="WGO490" s="868"/>
      <c r="WGP490" s="868"/>
      <c r="WGQ490" s="868"/>
      <c r="WGR490" s="868"/>
      <c r="WGS490" s="868"/>
      <c r="WGT490" s="868"/>
      <c r="WGU490" s="868"/>
      <c r="WGV490" s="868"/>
      <c r="WGW490" s="868"/>
      <c r="WGX490" s="868"/>
      <c r="WGY490" s="868"/>
      <c r="WGZ490" s="868"/>
      <c r="WHA490" s="868"/>
      <c r="WHB490" s="868"/>
      <c r="WHC490" s="868"/>
      <c r="WHD490" s="868"/>
      <c r="WHE490" s="868"/>
      <c r="WHF490" s="868"/>
      <c r="WHG490" s="868"/>
      <c r="WHH490" s="868"/>
      <c r="WHI490" s="868"/>
      <c r="WHJ490" s="868"/>
      <c r="WHK490" s="868"/>
      <c r="WHL490" s="868"/>
      <c r="WHM490" s="868"/>
      <c r="WHN490" s="868"/>
      <c r="WHO490" s="868"/>
      <c r="WHP490" s="868"/>
      <c r="WHQ490" s="868"/>
      <c r="WHR490" s="868"/>
      <c r="WHS490" s="868"/>
      <c r="WHT490" s="868"/>
      <c r="WHU490" s="868"/>
      <c r="WHV490" s="868"/>
      <c r="WHW490" s="868"/>
      <c r="WHX490" s="868"/>
      <c r="WHY490" s="868"/>
      <c r="WHZ490" s="868"/>
      <c r="WIA490" s="868"/>
      <c r="WIB490" s="868"/>
      <c r="WIC490" s="868"/>
      <c r="WID490" s="868"/>
      <c r="WIE490" s="868"/>
      <c r="WIF490" s="868"/>
      <c r="WIG490" s="868"/>
      <c r="WIH490" s="868"/>
      <c r="WII490" s="868"/>
      <c r="WIJ490" s="868"/>
      <c r="WIK490" s="868"/>
      <c r="WIL490" s="868"/>
      <c r="WIM490" s="868"/>
      <c r="WIN490" s="868"/>
      <c r="WIO490" s="868"/>
      <c r="WIP490" s="868"/>
      <c r="WIQ490" s="868"/>
      <c r="WIR490" s="868"/>
      <c r="WIS490" s="868"/>
      <c r="WIT490" s="868"/>
      <c r="WIU490" s="868"/>
      <c r="WIV490" s="868"/>
      <c r="WIW490" s="868"/>
      <c r="WIX490" s="868"/>
      <c r="WIY490" s="868"/>
      <c r="WIZ490" s="868"/>
      <c r="WJA490" s="868"/>
      <c r="WJB490" s="868"/>
      <c r="WJC490" s="868"/>
      <c r="WJD490" s="868"/>
      <c r="WJE490" s="868"/>
      <c r="WJF490" s="868"/>
      <c r="WJG490" s="868"/>
      <c r="WJH490" s="868"/>
      <c r="WJI490" s="868"/>
      <c r="WJJ490" s="868"/>
      <c r="WJK490" s="868"/>
      <c r="WJL490" s="868"/>
      <c r="WJM490" s="868"/>
      <c r="WJN490" s="868"/>
      <c r="WJO490" s="868"/>
      <c r="WJP490" s="868"/>
      <c r="WJQ490" s="868"/>
      <c r="WJR490" s="868"/>
      <c r="WJS490" s="868"/>
      <c r="WJT490" s="868"/>
      <c r="WJU490" s="868"/>
      <c r="WJV490" s="868"/>
      <c r="WJW490" s="868"/>
      <c r="WJX490" s="868"/>
      <c r="WJY490" s="868"/>
      <c r="WJZ490" s="868"/>
      <c r="WKA490" s="868"/>
      <c r="WKB490" s="868"/>
      <c r="WKC490" s="868"/>
      <c r="WKD490" s="868"/>
      <c r="WKE490" s="868"/>
      <c r="WKF490" s="868"/>
      <c r="WKG490" s="868"/>
      <c r="WKH490" s="868"/>
      <c r="WKI490" s="868"/>
      <c r="WKJ490" s="868"/>
      <c r="WKK490" s="868"/>
      <c r="WKL490" s="868"/>
      <c r="WKM490" s="868"/>
      <c r="WKN490" s="868"/>
      <c r="WKO490" s="868"/>
      <c r="WKP490" s="868"/>
      <c r="WKQ490" s="868"/>
      <c r="WKR490" s="868"/>
      <c r="WKS490" s="868"/>
      <c r="WKT490" s="868"/>
      <c r="WKU490" s="868"/>
      <c r="WKV490" s="868"/>
      <c r="WKW490" s="868"/>
      <c r="WKX490" s="868"/>
      <c r="WKY490" s="868"/>
      <c r="WKZ490" s="868"/>
      <c r="WLA490" s="868"/>
      <c r="WLB490" s="868"/>
      <c r="WLC490" s="868"/>
      <c r="WLD490" s="868"/>
      <c r="WLE490" s="868"/>
      <c r="WLF490" s="868"/>
      <c r="WLG490" s="868"/>
      <c r="WLH490" s="868"/>
      <c r="WLI490" s="868"/>
      <c r="WLJ490" s="868"/>
      <c r="WLK490" s="868"/>
      <c r="WLL490" s="868"/>
      <c r="WLM490" s="868"/>
      <c r="WLN490" s="868"/>
      <c r="WLO490" s="868"/>
      <c r="WLP490" s="868"/>
      <c r="WLQ490" s="868"/>
      <c r="WLR490" s="868"/>
      <c r="WLS490" s="868"/>
      <c r="WLT490" s="868"/>
      <c r="WLU490" s="868"/>
      <c r="WLV490" s="868"/>
      <c r="WLW490" s="868"/>
      <c r="WLX490" s="868"/>
      <c r="WLY490" s="868"/>
      <c r="WLZ490" s="868"/>
      <c r="WMA490" s="868"/>
      <c r="WMB490" s="868"/>
      <c r="WMC490" s="868"/>
      <c r="WMD490" s="868"/>
      <c r="WME490" s="868"/>
      <c r="WMF490" s="868"/>
      <c r="WMG490" s="868"/>
      <c r="WMH490" s="868"/>
      <c r="WMI490" s="868"/>
      <c r="WMJ490" s="868"/>
      <c r="WMK490" s="868"/>
      <c r="WML490" s="868"/>
      <c r="WMM490" s="868"/>
      <c r="WMN490" s="868"/>
      <c r="WMO490" s="868"/>
      <c r="WMP490" s="868"/>
      <c r="WMQ490" s="868"/>
      <c r="WMR490" s="868"/>
      <c r="WMS490" s="868"/>
      <c r="WMT490" s="868"/>
      <c r="WMU490" s="868"/>
      <c r="WMV490" s="868"/>
      <c r="WMW490" s="868"/>
      <c r="WMX490" s="868"/>
      <c r="WMY490" s="868"/>
      <c r="WMZ490" s="868"/>
      <c r="WNA490" s="868"/>
      <c r="WNB490" s="868"/>
      <c r="WNC490" s="868"/>
      <c r="WND490" s="868"/>
      <c r="WNE490" s="868"/>
      <c r="WNF490" s="868"/>
      <c r="WNG490" s="868"/>
      <c r="WNH490" s="868"/>
      <c r="WNI490" s="868"/>
      <c r="WNJ490" s="868"/>
      <c r="WNK490" s="868"/>
      <c r="WNL490" s="868"/>
      <c r="WNM490" s="868"/>
      <c r="WNN490" s="868"/>
      <c r="WNO490" s="868"/>
      <c r="WNP490" s="868"/>
      <c r="WNQ490" s="868"/>
      <c r="WNR490" s="868"/>
      <c r="WNS490" s="868"/>
      <c r="WNT490" s="868"/>
      <c r="WNU490" s="868"/>
      <c r="WNV490" s="868"/>
      <c r="WNW490" s="868"/>
      <c r="WNX490" s="868"/>
      <c r="WNY490" s="868"/>
      <c r="WNZ490" s="868"/>
      <c r="WOA490" s="868"/>
      <c r="WOB490" s="868"/>
      <c r="WOC490" s="868"/>
      <c r="WOD490" s="868"/>
      <c r="WOE490" s="868"/>
      <c r="WOF490" s="868"/>
      <c r="WOG490" s="868"/>
      <c r="WOH490" s="868"/>
      <c r="WOI490" s="868"/>
      <c r="WOJ490" s="868"/>
      <c r="WOK490" s="868"/>
      <c r="WOL490" s="868"/>
      <c r="WOM490" s="868"/>
      <c r="WON490" s="868"/>
      <c r="WOO490" s="868"/>
      <c r="WOP490" s="868"/>
      <c r="WOQ490" s="868"/>
      <c r="WOR490" s="868"/>
      <c r="WOS490" s="868"/>
      <c r="WOT490" s="868"/>
      <c r="WOU490" s="868"/>
      <c r="WOV490" s="868"/>
      <c r="WOW490" s="868"/>
      <c r="WOX490" s="868"/>
      <c r="WOY490" s="868"/>
      <c r="WOZ490" s="868"/>
      <c r="WPA490" s="868"/>
      <c r="WPB490" s="868"/>
      <c r="WPC490" s="868"/>
      <c r="WPD490" s="868"/>
      <c r="WPE490" s="868"/>
      <c r="WPF490" s="868"/>
      <c r="WPG490" s="868"/>
      <c r="WPH490" s="868"/>
      <c r="WPI490" s="868"/>
      <c r="WPJ490" s="868"/>
      <c r="WPK490" s="868"/>
      <c r="WPL490" s="868"/>
      <c r="WPM490" s="868"/>
      <c r="WPN490" s="868"/>
      <c r="WPO490" s="868"/>
      <c r="WPP490" s="868"/>
      <c r="WPQ490" s="868"/>
      <c r="WPR490" s="868"/>
      <c r="WPS490" s="868"/>
      <c r="WPT490" s="868"/>
      <c r="WPU490" s="868"/>
      <c r="WPV490" s="868"/>
      <c r="WPW490" s="868"/>
      <c r="WPX490" s="868"/>
      <c r="WPY490" s="868"/>
      <c r="WPZ490" s="868"/>
      <c r="WQA490" s="868"/>
      <c r="WQB490" s="868"/>
      <c r="WQC490" s="868"/>
      <c r="WQD490" s="868"/>
      <c r="WQE490" s="868"/>
      <c r="WQF490" s="868"/>
      <c r="WQG490" s="868"/>
      <c r="WQH490" s="868"/>
      <c r="WQI490" s="868"/>
      <c r="WQJ490" s="868"/>
      <c r="WQK490" s="868"/>
      <c r="WQL490" s="868"/>
      <c r="WQM490" s="868"/>
      <c r="WQN490" s="868"/>
      <c r="WQO490" s="868"/>
      <c r="WQP490" s="868"/>
      <c r="WQQ490" s="868"/>
      <c r="WQR490" s="868"/>
      <c r="WQS490" s="868"/>
      <c r="WQT490" s="868"/>
      <c r="WQU490" s="868"/>
      <c r="WQV490" s="868"/>
      <c r="WQW490" s="868"/>
      <c r="WQX490" s="868"/>
      <c r="WQY490" s="868"/>
      <c r="WQZ490" s="868"/>
      <c r="WRA490" s="868"/>
      <c r="WRB490" s="868"/>
      <c r="WRC490" s="868"/>
      <c r="WRD490" s="868"/>
      <c r="WRE490" s="868"/>
      <c r="WRF490" s="868"/>
      <c r="WRG490" s="868"/>
      <c r="WRH490" s="868"/>
      <c r="WRI490" s="868"/>
      <c r="WRJ490" s="868"/>
      <c r="WRK490" s="868"/>
      <c r="WRL490" s="868"/>
      <c r="WRM490" s="868"/>
      <c r="WRN490" s="868"/>
      <c r="WRO490" s="868"/>
      <c r="WRP490" s="868"/>
      <c r="WRQ490" s="868"/>
      <c r="WRR490" s="868"/>
      <c r="WRS490" s="868"/>
      <c r="WRT490" s="868"/>
      <c r="WRU490" s="868"/>
      <c r="WRV490" s="868"/>
      <c r="WRW490" s="868"/>
      <c r="WRX490" s="868"/>
      <c r="WRY490" s="868"/>
      <c r="WRZ490" s="868"/>
      <c r="WSA490" s="868"/>
      <c r="WSB490" s="868"/>
      <c r="WSC490" s="868"/>
      <c r="WSD490" s="868"/>
      <c r="WSE490" s="868"/>
      <c r="WSF490" s="868"/>
      <c r="WSG490" s="868"/>
      <c r="WSH490" s="868"/>
      <c r="WSI490" s="868"/>
      <c r="WSJ490" s="868"/>
      <c r="WSK490" s="868"/>
      <c r="WSL490" s="868"/>
      <c r="WSM490" s="868"/>
      <c r="WSN490" s="868"/>
      <c r="WSO490" s="868"/>
      <c r="WSP490" s="868"/>
      <c r="WSQ490" s="868"/>
      <c r="WSR490" s="868"/>
      <c r="WSS490" s="868"/>
      <c r="WST490" s="868"/>
      <c r="WSU490" s="868"/>
      <c r="WSV490" s="868"/>
      <c r="WSW490" s="868"/>
      <c r="WSX490" s="868"/>
      <c r="WSY490" s="868"/>
      <c r="WSZ490" s="868"/>
      <c r="WTA490" s="868"/>
      <c r="WTB490" s="868"/>
      <c r="WTC490" s="868"/>
      <c r="WTD490" s="868"/>
      <c r="WTE490" s="868"/>
      <c r="WTF490" s="868"/>
      <c r="WTG490" s="868"/>
      <c r="WTH490" s="868"/>
      <c r="WTI490" s="868"/>
      <c r="WTJ490" s="868"/>
      <c r="WTK490" s="868"/>
      <c r="WTL490" s="868"/>
      <c r="WTM490" s="868"/>
      <c r="WTN490" s="868"/>
      <c r="WTO490" s="868"/>
      <c r="WTP490" s="868"/>
      <c r="WTQ490" s="868"/>
      <c r="WTR490" s="868"/>
      <c r="WTS490" s="868"/>
      <c r="WTT490" s="868"/>
      <c r="WTU490" s="868"/>
      <c r="WTV490" s="868"/>
      <c r="WTW490" s="868"/>
      <c r="WTX490" s="868"/>
      <c r="WTY490" s="868"/>
      <c r="WTZ490" s="868"/>
      <c r="WUA490" s="868"/>
      <c r="WUB490" s="868"/>
      <c r="WUC490" s="868"/>
      <c r="WUD490" s="868"/>
      <c r="WUE490" s="868"/>
      <c r="WUF490" s="868"/>
      <c r="WUG490" s="868"/>
      <c r="WUH490" s="868"/>
      <c r="WUI490" s="868"/>
      <c r="WUJ490" s="868"/>
      <c r="WUK490" s="868"/>
      <c r="WUL490" s="868"/>
      <c r="WUM490" s="868"/>
      <c r="WUN490" s="868"/>
      <c r="WUO490" s="868"/>
      <c r="WUP490" s="868"/>
      <c r="WUQ490" s="868"/>
      <c r="WUR490" s="868"/>
      <c r="WUS490" s="868"/>
      <c r="WUT490" s="868"/>
      <c r="WUU490" s="868"/>
      <c r="WUV490" s="868"/>
      <c r="WUW490" s="868"/>
      <c r="WUX490" s="868"/>
      <c r="WUY490" s="868"/>
      <c r="WUZ490" s="868"/>
      <c r="WVA490" s="868"/>
      <c r="WVB490" s="868"/>
      <c r="WVC490" s="868"/>
      <c r="WVD490" s="868"/>
      <c r="WVE490" s="868"/>
      <c r="WVF490" s="868"/>
      <c r="WVG490" s="868"/>
      <c r="WVH490" s="868"/>
      <c r="WVI490" s="868"/>
      <c r="WVJ490" s="868"/>
      <c r="WVK490" s="868"/>
      <c r="WVL490" s="868"/>
      <c r="WVM490" s="868"/>
      <c r="WVN490" s="868"/>
      <c r="WVO490" s="868"/>
      <c r="WVP490" s="868"/>
      <c r="WVQ490" s="868"/>
      <c r="WVR490" s="868"/>
      <c r="WVS490" s="868"/>
      <c r="WVT490" s="868"/>
      <c r="WVU490" s="868"/>
      <c r="WVV490" s="868"/>
      <c r="WVW490" s="868"/>
      <c r="WVX490" s="868"/>
      <c r="WVY490" s="868"/>
      <c r="WVZ490" s="868"/>
      <c r="WWA490" s="868"/>
      <c r="WWB490" s="868"/>
      <c r="WWC490" s="868"/>
      <c r="WWD490" s="868"/>
      <c r="WWE490" s="868"/>
      <c r="WWF490" s="868"/>
      <c r="WWG490" s="868"/>
      <c r="WWH490" s="868"/>
      <c r="WWI490" s="868"/>
      <c r="WWJ490" s="868"/>
      <c r="WWK490" s="868"/>
      <c r="WWL490" s="868"/>
      <c r="WWM490" s="868"/>
      <c r="WWN490" s="868"/>
      <c r="WWO490" s="868"/>
      <c r="WWP490" s="868"/>
      <c r="WWQ490" s="868"/>
      <c r="WWR490" s="868"/>
      <c r="WWS490" s="868"/>
      <c r="WWT490" s="868"/>
      <c r="WWU490" s="868"/>
      <c r="WWV490" s="868"/>
      <c r="WWW490" s="868"/>
      <c r="WWX490" s="868"/>
      <c r="WWY490" s="868"/>
      <c r="WWZ490" s="868"/>
      <c r="WXA490" s="868"/>
      <c r="WXB490" s="868"/>
      <c r="WXC490" s="868"/>
      <c r="WXD490" s="868"/>
      <c r="WXE490" s="868"/>
      <c r="WXF490" s="868"/>
      <c r="WXG490" s="868"/>
      <c r="WXH490" s="868"/>
      <c r="WXI490" s="868"/>
      <c r="WXJ490" s="868"/>
      <c r="WXK490" s="868"/>
      <c r="WXL490" s="868"/>
      <c r="WXM490" s="868"/>
      <c r="WXN490" s="868"/>
      <c r="WXO490" s="868"/>
      <c r="WXP490" s="868"/>
      <c r="WXQ490" s="868"/>
      <c r="WXR490" s="868"/>
      <c r="WXS490" s="868"/>
      <c r="WXT490" s="868"/>
      <c r="WXU490" s="868"/>
      <c r="WXV490" s="868"/>
      <c r="WXW490" s="868"/>
      <c r="WXX490" s="868"/>
      <c r="WXY490" s="868"/>
      <c r="WXZ490" s="868"/>
      <c r="WYA490" s="868"/>
      <c r="WYB490" s="868"/>
      <c r="WYC490" s="868"/>
      <c r="WYD490" s="868"/>
      <c r="WYE490" s="868"/>
      <c r="WYF490" s="868"/>
      <c r="WYG490" s="868"/>
      <c r="WYH490" s="868"/>
      <c r="WYI490" s="868"/>
      <c r="WYJ490" s="868"/>
      <c r="WYK490" s="868"/>
      <c r="WYL490" s="868"/>
      <c r="WYM490" s="868"/>
      <c r="WYN490" s="868"/>
      <c r="WYO490" s="868"/>
      <c r="WYP490" s="868"/>
      <c r="WYQ490" s="868"/>
      <c r="WYR490" s="868"/>
      <c r="WYS490" s="868"/>
      <c r="WYT490" s="868"/>
      <c r="WYU490" s="868"/>
      <c r="WYV490" s="868"/>
      <c r="WYW490" s="868"/>
      <c r="WYX490" s="868"/>
      <c r="WYY490" s="868"/>
      <c r="WYZ490" s="868"/>
      <c r="WZA490" s="868"/>
      <c r="WZB490" s="868"/>
      <c r="WZC490" s="868"/>
      <c r="WZD490" s="868"/>
      <c r="WZE490" s="868"/>
      <c r="WZF490" s="868"/>
      <c r="WZG490" s="868"/>
      <c r="WZH490" s="868"/>
      <c r="WZI490" s="868"/>
      <c r="WZJ490" s="868"/>
      <c r="WZK490" s="868"/>
      <c r="WZL490" s="868"/>
      <c r="WZM490" s="868"/>
      <c r="WZN490" s="868"/>
      <c r="WZO490" s="868"/>
      <c r="WZP490" s="868"/>
      <c r="WZQ490" s="868"/>
      <c r="WZR490" s="868"/>
      <c r="WZS490" s="868"/>
      <c r="WZT490" s="868"/>
      <c r="WZU490" s="868"/>
      <c r="WZV490" s="868"/>
      <c r="WZW490" s="868"/>
      <c r="WZX490" s="868"/>
      <c r="WZY490" s="868"/>
      <c r="WZZ490" s="868"/>
      <c r="XAA490" s="868"/>
      <c r="XAB490" s="868"/>
      <c r="XAC490" s="868"/>
      <c r="XAD490" s="868"/>
      <c r="XAE490" s="868"/>
      <c r="XAF490" s="868"/>
      <c r="XAG490" s="868"/>
      <c r="XAH490" s="868"/>
      <c r="XAI490" s="868"/>
      <c r="XAJ490" s="868"/>
      <c r="XAK490" s="868"/>
      <c r="XAL490" s="868"/>
      <c r="XAM490" s="868"/>
      <c r="XAN490" s="868"/>
      <c r="XAO490" s="868"/>
      <c r="XAP490" s="868"/>
      <c r="XAQ490" s="868"/>
      <c r="XAR490" s="868"/>
      <c r="XAS490" s="868"/>
      <c r="XAT490" s="868"/>
      <c r="XAU490" s="868"/>
      <c r="XAV490" s="868"/>
      <c r="XAW490" s="868"/>
      <c r="XAX490" s="868"/>
      <c r="XAY490" s="868"/>
      <c r="XAZ490" s="868"/>
      <c r="XBA490" s="868"/>
      <c r="XBB490" s="868"/>
      <c r="XBC490" s="868"/>
      <c r="XBD490" s="868"/>
      <c r="XBE490" s="868"/>
      <c r="XBF490" s="868"/>
      <c r="XBG490" s="868"/>
      <c r="XBH490" s="868"/>
      <c r="XBI490" s="868"/>
      <c r="XBJ490" s="868"/>
      <c r="XBK490" s="868"/>
      <c r="XBL490" s="868"/>
      <c r="XBM490" s="868"/>
      <c r="XBN490" s="868"/>
      <c r="XBO490" s="868"/>
      <c r="XBP490" s="868"/>
      <c r="XBQ490" s="868"/>
      <c r="XBR490" s="868"/>
      <c r="XBS490" s="868"/>
      <c r="XBT490" s="868"/>
      <c r="XBU490" s="868"/>
      <c r="XBV490" s="868"/>
      <c r="XBW490" s="868"/>
      <c r="XBX490" s="868"/>
      <c r="XBY490" s="868"/>
      <c r="XBZ490" s="868"/>
      <c r="XCA490" s="868"/>
      <c r="XCB490" s="868"/>
      <c r="XCC490" s="868"/>
      <c r="XCD490" s="868"/>
      <c r="XCE490" s="868"/>
      <c r="XCF490" s="868"/>
      <c r="XCG490" s="868"/>
      <c r="XCH490" s="868"/>
      <c r="XCI490" s="868"/>
      <c r="XCJ490" s="868"/>
      <c r="XCK490" s="868"/>
      <c r="XCL490" s="868"/>
      <c r="XCM490" s="868"/>
      <c r="XCN490" s="868"/>
      <c r="XCO490" s="868"/>
      <c r="XCP490" s="868"/>
      <c r="XCQ490" s="868"/>
      <c r="XCR490" s="868"/>
      <c r="XCS490" s="868"/>
      <c r="XCT490" s="868"/>
      <c r="XCU490" s="868"/>
      <c r="XCV490" s="868"/>
      <c r="XCW490" s="868"/>
      <c r="XCX490" s="868"/>
      <c r="XCY490" s="868"/>
      <c r="XCZ490" s="868"/>
      <c r="XDA490" s="868"/>
      <c r="XDB490" s="868"/>
      <c r="XDC490" s="868"/>
      <c r="XDD490" s="868"/>
      <c r="XDE490" s="868"/>
      <c r="XDF490" s="868"/>
      <c r="XDG490" s="868"/>
      <c r="XDH490" s="868"/>
      <c r="XDI490" s="868"/>
      <c r="XDJ490" s="868"/>
      <c r="XDK490" s="868"/>
      <c r="XDL490" s="868"/>
      <c r="XDM490" s="868"/>
      <c r="XDN490" s="868"/>
      <c r="XDO490" s="868"/>
      <c r="XDP490" s="868"/>
      <c r="XDQ490" s="868"/>
      <c r="XDR490" s="868"/>
      <c r="XDS490" s="868"/>
      <c r="XDT490" s="868"/>
      <c r="XDU490" s="868"/>
      <c r="XDV490" s="868"/>
      <c r="XDW490" s="868"/>
      <c r="XDX490" s="868"/>
      <c r="XDY490" s="868"/>
      <c r="XDZ490" s="868"/>
      <c r="XEA490" s="868"/>
      <c r="XEB490" s="868"/>
      <c r="XEC490" s="868"/>
      <c r="XED490" s="868"/>
      <c r="XEE490" s="868"/>
      <c r="XEF490" s="868"/>
      <c r="XEG490" s="868"/>
      <c r="XEH490" s="868"/>
      <c r="XEI490" s="868"/>
      <c r="XEJ490" s="868"/>
      <c r="XEK490" s="868"/>
      <c r="XEL490" s="868"/>
      <c r="XEM490" s="868"/>
      <c r="XEN490" s="868"/>
      <c r="XEO490" s="868"/>
      <c r="XEP490" s="868"/>
      <c r="XEQ490" s="868"/>
      <c r="XER490" s="868"/>
      <c r="XES490" s="868"/>
      <c r="XET490" s="868"/>
      <c r="XEU490" s="868"/>
      <c r="XEV490" s="868"/>
      <c r="XEW490" s="868"/>
      <c r="XEX490" s="868"/>
      <c r="XEY490" s="868"/>
      <c r="XEZ490" s="868"/>
      <c r="XFA490" s="868"/>
      <c r="XFB490" s="868"/>
      <c r="XFC490" s="868"/>
      <c r="XFD490" s="868"/>
    </row>
    <row r="491" spans="1:16384" x14ac:dyDescent="0.45">
      <c r="A491" s="863"/>
      <c r="D491" s="863"/>
      <c r="E491" s="863"/>
      <c r="F491" s="262"/>
      <c r="G491" s="863"/>
      <c r="H491" s="863"/>
      <c r="J491" s="318"/>
      <c r="K491" s="863">
        <v>2</v>
      </c>
      <c r="L491" s="863"/>
      <c r="N491" s="256" t="s">
        <v>881</v>
      </c>
      <c r="O491" s="863">
        <v>63</v>
      </c>
      <c r="P491" s="863">
        <v>28.38</v>
      </c>
      <c r="Q491" s="265">
        <v>2550</v>
      </c>
      <c r="R491" s="863">
        <f>O491*Q491</f>
        <v>160650</v>
      </c>
      <c r="S491" s="265">
        <v>7</v>
      </c>
      <c r="T491" s="259">
        <v>7.0000000000000007E-2</v>
      </c>
      <c r="U491" s="863">
        <f>R491*T491</f>
        <v>11245.500000000002</v>
      </c>
      <c r="V491" s="863">
        <f>R491-U491</f>
        <v>149404.5</v>
      </c>
      <c r="W491" s="263">
        <f>V491+J489</f>
        <v>238724.5</v>
      </c>
      <c r="X491" s="863">
        <f>J489*P491%+V491</f>
        <v>174753.516</v>
      </c>
      <c r="Y491" s="863">
        <v>50</v>
      </c>
      <c r="Z491" s="863">
        <v>0</v>
      </c>
      <c r="AA491" s="276">
        <v>0</v>
      </c>
      <c r="AB491" s="313"/>
      <c r="AC491" s="314"/>
      <c r="AD491" s="315"/>
      <c r="AE491" s="315"/>
      <c r="AF491" s="82"/>
      <c r="AG491" s="82"/>
      <c r="AH491" s="82"/>
      <c r="AI491" s="82"/>
      <c r="AJ491" s="82"/>
      <c r="AK491" s="82"/>
      <c r="AL491" s="82"/>
      <c r="AM491" s="82"/>
      <c r="AN491" s="82"/>
      <c r="AO491" s="82"/>
      <c r="AP491" s="82"/>
      <c r="AQ491" s="82"/>
      <c r="AR491" s="82"/>
      <c r="AS491" s="82"/>
      <c r="AT491" s="82"/>
      <c r="AU491" s="82"/>
      <c r="AV491" s="82"/>
      <c r="AW491" s="82"/>
      <c r="AX491" s="82"/>
      <c r="AY491" s="82"/>
      <c r="AZ491" s="82"/>
      <c r="BA491" s="82"/>
      <c r="BB491" s="82"/>
      <c r="BC491" s="82"/>
      <c r="BD491" s="82"/>
      <c r="BE491" s="82"/>
      <c r="BF491" s="82"/>
      <c r="BG491" s="82"/>
      <c r="BH491" s="82"/>
      <c r="BI491" s="82"/>
      <c r="BJ491" s="82"/>
      <c r="BK491" s="82"/>
      <c r="BL491" s="82"/>
      <c r="BM491" s="82"/>
      <c r="BN491" s="82"/>
      <c r="BO491" s="82"/>
      <c r="BP491" s="82"/>
      <c r="BQ491" s="82"/>
      <c r="BR491" s="82"/>
      <c r="BS491" s="82"/>
      <c r="BT491" s="82"/>
      <c r="BU491" s="82"/>
      <c r="BV491" s="82"/>
      <c r="BW491" s="82"/>
      <c r="BX491" s="82"/>
      <c r="BY491" s="82"/>
      <c r="BZ491" s="82"/>
      <c r="CA491" s="82"/>
      <c r="CB491" s="82"/>
      <c r="CC491" s="82"/>
      <c r="CD491" s="82"/>
      <c r="CE491" s="82"/>
      <c r="CF491" s="82"/>
      <c r="CG491" s="82"/>
      <c r="CH491" s="82"/>
      <c r="CI491" s="82"/>
      <c r="CJ491" s="82"/>
      <c r="CK491" s="82"/>
      <c r="CL491" s="82"/>
      <c r="CM491" s="82"/>
      <c r="CN491" s="82"/>
      <c r="CO491" s="82"/>
      <c r="CP491" s="82"/>
      <c r="CQ491" s="82"/>
      <c r="CR491" s="82"/>
      <c r="CS491" s="82"/>
      <c r="CT491" s="82"/>
      <c r="CU491" s="82"/>
      <c r="CV491" s="82"/>
      <c r="CW491" s="82"/>
      <c r="CX491" s="82"/>
      <c r="CY491" s="82"/>
      <c r="CZ491" s="82"/>
      <c r="DA491" s="82"/>
      <c r="DB491" s="82"/>
      <c r="DC491" s="82"/>
      <c r="DD491" s="82"/>
      <c r="DE491" s="82"/>
      <c r="DF491" s="82"/>
      <c r="DG491" s="82"/>
      <c r="DH491" s="82"/>
      <c r="DI491" s="82"/>
      <c r="DJ491" s="82"/>
      <c r="DK491" s="82"/>
      <c r="DL491" s="82"/>
      <c r="DM491" s="82"/>
      <c r="DN491" s="82"/>
      <c r="DO491" s="82"/>
      <c r="DP491" s="82"/>
      <c r="DQ491" s="82"/>
      <c r="DR491" s="82"/>
      <c r="DS491" s="82"/>
      <c r="DT491" s="82"/>
      <c r="DU491" s="82"/>
      <c r="DV491" s="82"/>
      <c r="DW491" s="82"/>
      <c r="DX491" s="82"/>
      <c r="DY491" s="82"/>
      <c r="DZ491" s="82"/>
      <c r="EA491" s="82"/>
      <c r="EB491" s="82"/>
      <c r="EC491" s="82"/>
      <c r="ED491" s="82"/>
      <c r="EE491" s="82"/>
      <c r="EF491" s="82"/>
      <c r="EG491" s="82"/>
      <c r="EH491" s="82"/>
      <c r="EI491" s="82"/>
      <c r="EJ491" s="82"/>
      <c r="EK491" s="82"/>
      <c r="EL491" s="82"/>
      <c r="EM491" s="82"/>
      <c r="EN491" s="82"/>
      <c r="EO491" s="82"/>
      <c r="EP491" s="82"/>
      <c r="EQ491" s="82"/>
      <c r="ER491" s="82"/>
      <c r="ES491" s="82"/>
      <c r="ET491" s="82"/>
      <c r="EU491" s="82"/>
      <c r="EV491" s="82"/>
      <c r="EW491" s="82"/>
      <c r="EX491" s="82"/>
      <c r="EY491" s="82"/>
      <c r="EZ491" s="82"/>
      <c r="FA491" s="82"/>
      <c r="FB491" s="82"/>
      <c r="FC491" s="82"/>
      <c r="FD491" s="82"/>
      <c r="FE491" s="82"/>
      <c r="FF491" s="82"/>
      <c r="FG491" s="82"/>
      <c r="FH491" s="82"/>
      <c r="FI491" s="82"/>
      <c r="FJ491" s="82"/>
      <c r="FK491" s="82"/>
      <c r="FL491" s="82"/>
      <c r="FM491" s="82"/>
      <c r="FN491" s="82"/>
      <c r="FO491" s="82"/>
      <c r="FP491" s="82"/>
      <c r="FQ491" s="82"/>
      <c r="FR491" s="82"/>
      <c r="FS491" s="82"/>
      <c r="FT491" s="82"/>
      <c r="FU491" s="82"/>
      <c r="FV491" s="82"/>
      <c r="FW491" s="82"/>
      <c r="FX491" s="82"/>
      <c r="FY491" s="82"/>
      <c r="FZ491" s="82"/>
      <c r="GA491" s="82"/>
      <c r="GB491" s="82"/>
      <c r="GC491" s="82"/>
      <c r="GD491" s="82"/>
      <c r="GE491" s="82"/>
      <c r="GF491" s="82"/>
      <c r="GG491" s="82"/>
      <c r="GH491" s="82"/>
      <c r="GI491" s="82"/>
      <c r="GJ491" s="82"/>
      <c r="GK491" s="82"/>
      <c r="GL491" s="82"/>
      <c r="GM491" s="82"/>
      <c r="GN491" s="82"/>
      <c r="GO491" s="82"/>
      <c r="GP491" s="82"/>
      <c r="GQ491" s="82"/>
      <c r="GR491" s="82"/>
      <c r="GS491" s="82"/>
      <c r="GT491" s="82"/>
      <c r="GU491" s="82"/>
      <c r="GV491" s="82"/>
      <c r="GW491" s="82"/>
      <c r="GX491" s="82"/>
      <c r="GY491" s="82"/>
      <c r="GZ491" s="82"/>
      <c r="HA491" s="82"/>
      <c r="HB491" s="82"/>
      <c r="HC491" s="82"/>
      <c r="HD491" s="82"/>
      <c r="HE491" s="82"/>
      <c r="HF491" s="82"/>
      <c r="HG491" s="82"/>
      <c r="HH491" s="82"/>
      <c r="HI491" s="82"/>
      <c r="HJ491" s="82"/>
      <c r="HK491" s="82"/>
      <c r="HL491" s="82"/>
      <c r="HM491" s="82"/>
      <c r="HN491" s="82"/>
      <c r="HO491" s="82"/>
      <c r="HP491" s="82"/>
      <c r="HQ491" s="82"/>
      <c r="HR491" s="82"/>
      <c r="HS491" s="82"/>
      <c r="HT491" s="82"/>
      <c r="HU491" s="82"/>
      <c r="HV491" s="82"/>
      <c r="HW491" s="82"/>
      <c r="HX491" s="82"/>
      <c r="HY491" s="82"/>
      <c r="HZ491" s="82"/>
      <c r="IA491" s="82"/>
      <c r="IB491" s="82"/>
      <c r="IC491" s="82"/>
      <c r="ID491" s="82"/>
      <c r="IE491" s="82"/>
      <c r="IF491" s="82"/>
      <c r="IG491" s="82"/>
      <c r="IH491" s="82"/>
      <c r="II491" s="82"/>
      <c r="IJ491" s="82"/>
      <c r="IK491" s="82"/>
      <c r="IL491" s="82"/>
      <c r="IM491" s="82"/>
      <c r="IN491" s="82"/>
      <c r="IO491" s="82"/>
      <c r="IP491" s="82"/>
      <c r="IQ491" s="82"/>
      <c r="IR491" s="82"/>
      <c r="IS491" s="82"/>
      <c r="IT491" s="82"/>
      <c r="IU491" s="82"/>
      <c r="IV491" s="82"/>
      <c r="IW491" s="82"/>
      <c r="IX491" s="82"/>
      <c r="IY491" s="82"/>
      <c r="IZ491" s="82"/>
      <c r="JA491" s="82"/>
      <c r="JB491" s="82"/>
      <c r="JC491" s="82"/>
      <c r="JD491" s="82"/>
      <c r="JE491" s="82"/>
      <c r="JF491" s="82"/>
      <c r="JG491" s="82"/>
      <c r="JH491" s="82"/>
      <c r="JI491" s="82"/>
      <c r="JJ491" s="82"/>
      <c r="JK491" s="82"/>
      <c r="JL491" s="82"/>
      <c r="JM491" s="82"/>
      <c r="JN491" s="82"/>
      <c r="JO491" s="82"/>
      <c r="JP491" s="82"/>
      <c r="JQ491" s="82"/>
      <c r="JR491" s="82"/>
      <c r="JS491" s="82"/>
      <c r="JT491" s="82"/>
      <c r="JU491" s="82"/>
      <c r="JV491" s="82"/>
      <c r="JW491" s="82"/>
      <c r="JX491" s="82"/>
      <c r="JY491" s="82"/>
      <c r="JZ491" s="82"/>
      <c r="KA491" s="82"/>
      <c r="KB491" s="82"/>
      <c r="KC491" s="82"/>
      <c r="KD491" s="82"/>
      <c r="KE491" s="82"/>
      <c r="KF491" s="82"/>
      <c r="KG491" s="82"/>
      <c r="KH491" s="82"/>
      <c r="KI491" s="82"/>
      <c r="KJ491" s="82"/>
      <c r="KK491" s="82"/>
      <c r="KL491" s="82"/>
      <c r="KM491" s="82"/>
      <c r="KN491" s="82"/>
      <c r="KO491" s="82"/>
      <c r="KP491" s="82"/>
      <c r="KQ491" s="82"/>
      <c r="KR491" s="82"/>
      <c r="KS491" s="82"/>
      <c r="KT491" s="82"/>
      <c r="KU491" s="82"/>
      <c r="KV491" s="82"/>
      <c r="KW491" s="82"/>
      <c r="KX491" s="82"/>
      <c r="KY491" s="82"/>
      <c r="KZ491" s="82"/>
      <c r="LA491" s="82"/>
      <c r="LB491" s="82"/>
      <c r="LC491" s="82"/>
      <c r="LD491" s="82"/>
      <c r="LE491" s="82"/>
      <c r="LF491" s="82"/>
      <c r="LG491" s="82"/>
      <c r="LH491" s="82"/>
      <c r="LI491" s="82"/>
      <c r="LJ491" s="82"/>
      <c r="LK491" s="82"/>
      <c r="LL491" s="82"/>
      <c r="LM491" s="82"/>
      <c r="LN491" s="82"/>
      <c r="LO491" s="82"/>
      <c r="LP491" s="82"/>
      <c r="LQ491" s="82"/>
      <c r="LR491" s="82"/>
      <c r="LS491" s="82"/>
      <c r="LT491" s="82"/>
      <c r="LU491" s="82"/>
      <c r="LV491" s="82"/>
      <c r="LW491" s="82"/>
      <c r="LX491" s="82"/>
      <c r="LY491" s="82"/>
      <c r="LZ491" s="82"/>
      <c r="MA491" s="82"/>
      <c r="MB491" s="82"/>
      <c r="MC491" s="82"/>
      <c r="MD491" s="82"/>
      <c r="ME491" s="82"/>
      <c r="MF491" s="82"/>
      <c r="MG491" s="82"/>
      <c r="MH491" s="82"/>
      <c r="MI491" s="82"/>
      <c r="MJ491" s="82"/>
      <c r="MK491" s="82"/>
      <c r="ML491" s="82"/>
      <c r="MM491" s="82"/>
      <c r="MN491" s="82"/>
      <c r="MO491" s="82"/>
      <c r="MP491" s="82"/>
      <c r="MQ491" s="82"/>
      <c r="MR491" s="82"/>
      <c r="MS491" s="82"/>
      <c r="MT491" s="82"/>
      <c r="MU491" s="82"/>
      <c r="MV491" s="82"/>
      <c r="MW491" s="82"/>
      <c r="MX491" s="82"/>
      <c r="MY491" s="82"/>
      <c r="MZ491" s="82"/>
      <c r="NA491" s="82"/>
      <c r="NB491" s="82"/>
      <c r="NC491" s="82"/>
      <c r="ND491" s="82"/>
      <c r="NE491" s="82"/>
      <c r="NF491" s="82"/>
      <c r="NG491" s="82"/>
      <c r="NH491" s="82"/>
      <c r="NI491" s="82"/>
      <c r="NJ491" s="82"/>
      <c r="NK491" s="82"/>
      <c r="NL491" s="82"/>
      <c r="NM491" s="82"/>
      <c r="NN491" s="82"/>
      <c r="NO491" s="82"/>
      <c r="NP491" s="82"/>
      <c r="NQ491" s="82"/>
      <c r="NR491" s="82"/>
      <c r="NS491" s="82"/>
      <c r="NT491" s="82"/>
      <c r="NU491" s="82"/>
      <c r="NV491" s="82"/>
      <c r="NW491" s="82"/>
      <c r="NX491" s="82"/>
      <c r="NY491" s="82"/>
      <c r="NZ491" s="82"/>
      <c r="OA491" s="82"/>
      <c r="OB491" s="82"/>
      <c r="OC491" s="82"/>
      <c r="OD491" s="82"/>
      <c r="OE491" s="82"/>
      <c r="OF491" s="82"/>
      <c r="OG491" s="82"/>
      <c r="OH491" s="82"/>
      <c r="OI491" s="82"/>
      <c r="OJ491" s="82"/>
      <c r="OK491" s="82"/>
      <c r="OL491" s="82"/>
      <c r="OM491" s="82"/>
      <c r="ON491" s="82"/>
      <c r="OO491" s="82"/>
      <c r="OP491" s="82"/>
      <c r="OQ491" s="82"/>
      <c r="OR491" s="82"/>
      <c r="OS491" s="82"/>
      <c r="OT491" s="82"/>
      <c r="OU491" s="82"/>
      <c r="OV491" s="82"/>
      <c r="OW491" s="82"/>
      <c r="OX491" s="82"/>
      <c r="OY491" s="82"/>
      <c r="OZ491" s="82"/>
      <c r="PA491" s="82"/>
      <c r="PB491" s="82"/>
      <c r="PC491" s="82"/>
      <c r="PD491" s="82"/>
      <c r="PE491" s="82"/>
      <c r="PF491" s="82"/>
      <c r="PG491" s="82"/>
      <c r="PH491" s="82"/>
      <c r="PI491" s="82"/>
      <c r="PJ491" s="82"/>
      <c r="PK491" s="82"/>
      <c r="PL491" s="82"/>
      <c r="PM491" s="82"/>
      <c r="PN491" s="82"/>
      <c r="PO491" s="82"/>
      <c r="PP491" s="82"/>
      <c r="PQ491" s="82"/>
      <c r="PR491" s="82"/>
      <c r="PS491" s="82"/>
      <c r="PT491" s="82"/>
      <c r="PU491" s="82"/>
      <c r="PV491" s="82"/>
      <c r="PW491" s="82"/>
      <c r="PX491" s="82"/>
      <c r="PY491" s="82"/>
      <c r="PZ491" s="82"/>
      <c r="QA491" s="82"/>
      <c r="QB491" s="82"/>
      <c r="QC491" s="82"/>
      <c r="QD491" s="82"/>
      <c r="QE491" s="82"/>
      <c r="QF491" s="82"/>
      <c r="QG491" s="82"/>
      <c r="QH491" s="82"/>
      <c r="QI491" s="82"/>
      <c r="QJ491" s="82"/>
      <c r="QK491" s="82"/>
      <c r="QL491" s="82"/>
      <c r="QM491" s="82"/>
      <c r="QN491" s="82"/>
      <c r="QO491" s="82"/>
      <c r="QP491" s="82"/>
      <c r="QQ491" s="82"/>
      <c r="QR491" s="82"/>
      <c r="QS491" s="82"/>
      <c r="QT491" s="82"/>
      <c r="QU491" s="82"/>
      <c r="QV491" s="82"/>
      <c r="QW491" s="82"/>
      <c r="QX491" s="82"/>
      <c r="QY491" s="82"/>
      <c r="QZ491" s="82"/>
      <c r="RA491" s="82"/>
      <c r="RB491" s="82"/>
      <c r="RC491" s="82"/>
      <c r="RD491" s="82"/>
      <c r="RE491" s="82"/>
      <c r="RF491" s="82"/>
      <c r="RG491" s="82"/>
      <c r="RH491" s="82"/>
      <c r="RI491" s="82"/>
      <c r="RJ491" s="82"/>
      <c r="RK491" s="82"/>
      <c r="RL491" s="82"/>
      <c r="RM491" s="82"/>
      <c r="RN491" s="82"/>
      <c r="RO491" s="82"/>
      <c r="RP491" s="82"/>
      <c r="RQ491" s="82"/>
      <c r="RR491" s="82"/>
      <c r="RS491" s="82"/>
      <c r="RT491" s="82"/>
      <c r="RU491" s="82"/>
      <c r="RV491" s="82"/>
      <c r="RW491" s="82"/>
      <c r="RX491" s="82"/>
      <c r="RY491" s="82"/>
      <c r="RZ491" s="82"/>
      <c r="SA491" s="82"/>
      <c r="SB491" s="82"/>
      <c r="SC491" s="82"/>
      <c r="SD491" s="82"/>
      <c r="SE491" s="82"/>
      <c r="SF491" s="82"/>
      <c r="SG491" s="82"/>
      <c r="SH491" s="82"/>
      <c r="SI491" s="82"/>
      <c r="SJ491" s="82"/>
      <c r="SK491" s="82"/>
      <c r="SL491" s="82"/>
      <c r="SM491" s="82"/>
      <c r="SN491" s="82"/>
      <c r="SO491" s="82"/>
      <c r="SP491" s="82"/>
      <c r="SQ491" s="82"/>
      <c r="SR491" s="82"/>
      <c r="SS491" s="82"/>
      <c r="ST491" s="82"/>
      <c r="SU491" s="82"/>
      <c r="SV491" s="82"/>
      <c r="SW491" s="82"/>
      <c r="SX491" s="82"/>
      <c r="SY491" s="82"/>
      <c r="SZ491" s="82"/>
      <c r="TA491" s="82"/>
      <c r="TB491" s="82"/>
      <c r="TC491" s="82"/>
      <c r="TD491" s="82"/>
      <c r="TE491" s="82"/>
      <c r="TF491" s="82"/>
      <c r="TG491" s="82"/>
      <c r="TH491" s="82"/>
      <c r="TI491" s="82"/>
      <c r="TJ491" s="82"/>
      <c r="TK491" s="82"/>
      <c r="TL491" s="82"/>
      <c r="TM491" s="82"/>
      <c r="TN491" s="82"/>
      <c r="TO491" s="82"/>
      <c r="TP491" s="82"/>
      <c r="TQ491" s="82"/>
      <c r="TR491" s="82"/>
      <c r="TS491" s="82"/>
      <c r="TT491" s="82"/>
      <c r="TU491" s="82"/>
      <c r="TV491" s="82"/>
      <c r="TW491" s="82"/>
      <c r="TX491" s="82"/>
      <c r="TY491" s="82"/>
      <c r="TZ491" s="82"/>
      <c r="UA491" s="82"/>
      <c r="UB491" s="82"/>
      <c r="UC491" s="82"/>
      <c r="UD491" s="82"/>
      <c r="UE491" s="82"/>
      <c r="UF491" s="82"/>
      <c r="UG491" s="82"/>
      <c r="UH491" s="82"/>
      <c r="UI491" s="82"/>
      <c r="UJ491" s="82"/>
      <c r="UK491" s="82"/>
      <c r="UL491" s="82"/>
      <c r="UM491" s="82"/>
      <c r="UN491" s="82"/>
      <c r="UO491" s="82"/>
      <c r="UP491" s="82"/>
      <c r="UQ491" s="82"/>
      <c r="UR491" s="82"/>
      <c r="US491" s="82"/>
      <c r="UT491" s="82"/>
      <c r="UU491" s="82"/>
      <c r="UV491" s="82"/>
      <c r="UW491" s="82"/>
      <c r="UX491" s="82"/>
      <c r="UY491" s="82"/>
      <c r="UZ491" s="82"/>
      <c r="VA491" s="82"/>
      <c r="VB491" s="82"/>
      <c r="VC491" s="82"/>
      <c r="VD491" s="82"/>
      <c r="VE491" s="82"/>
      <c r="VF491" s="82"/>
      <c r="VG491" s="82"/>
      <c r="VH491" s="82"/>
      <c r="VI491" s="82"/>
      <c r="VJ491" s="82"/>
      <c r="VK491" s="82"/>
      <c r="VL491" s="82"/>
      <c r="VM491" s="82"/>
      <c r="VN491" s="82"/>
      <c r="VO491" s="82"/>
      <c r="VP491" s="82"/>
      <c r="VQ491" s="82"/>
      <c r="VR491" s="82"/>
      <c r="VS491" s="82"/>
      <c r="VT491" s="82"/>
      <c r="VU491" s="82"/>
      <c r="VV491" s="82"/>
      <c r="VW491" s="82"/>
      <c r="VX491" s="82"/>
      <c r="VY491" s="82"/>
      <c r="VZ491" s="82"/>
      <c r="WA491" s="82"/>
      <c r="WB491" s="82"/>
      <c r="WC491" s="82"/>
      <c r="WD491" s="82"/>
      <c r="WE491" s="82"/>
      <c r="WF491" s="82"/>
      <c r="WG491" s="82"/>
      <c r="WH491" s="82"/>
      <c r="WI491" s="82"/>
      <c r="WJ491" s="82"/>
      <c r="WK491" s="82"/>
      <c r="WL491" s="82"/>
      <c r="WM491" s="82"/>
      <c r="WN491" s="82"/>
      <c r="WO491" s="82"/>
      <c r="WP491" s="82"/>
      <c r="WQ491" s="82"/>
      <c r="WR491" s="82"/>
      <c r="WS491" s="82"/>
      <c r="WT491" s="82"/>
      <c r="WU491" s="82"/>
      <c r="WV491" s="82"/>
      <c r="WW491" s="82"/>
      <c r="WX491" s="82"/>
      <c r="WY491" s="82"/>
      <c r="WZ491" s="82"/>
      <c r="XA491" s="82"/>
      <c r="XB491" s="82"/>
      <c r="XC491" s="82"/>
      <c r="XD491" s="82"/>
      <c r="XE491" s="82"/>
      <c r="XF491" s="82"/>
      <c r="XG491" s="82"/>
      <c r="XH491" s="82"/>
      <c r="XI491" s="82"/>
      <c r="XJ491" s="82"/>
      <c r="XK491" s="82"/>
      <c r="XL491" s="82"/>
      <c r="XM491" s="82"/>
      <c r="XN491" s="82"/>
      <c r="XO491" s="82"/>
      <c r="XP491" s="82"/>
      <c r="XQ491" s="82"/>
      <c r="XR491" s="82"/>
      <c r="XS491" s="82"/>
      <c r="XT491" s="82"/>
      <c r="XU491" s="82"/>
      <c r="XV491" s="82"/>
      <c r="XW491" s="82"/>
      <c r="XX491" s="82"/>
      <c r="XY491" s="82"/>
      <c r="XZ491" s="82"/>
      <c r="YA491" s="82"/>
      <c r="YB491" s="82"/>
      <c r="YC491" s="82"/>
      <c r="YD491" s="82"/>
      <c r="YE491" s="82"/>
      <c r="YF491" s="82"/>
      <c r="YG491" s="82"/>
      <c r="YH491" s="82"/>
      <c r="YI491" s="82"/>
      <c r="YJ491" s="82"/>
      <c r="YK491" s="82"/>
      <c r="YL491" s="82"/>
      <c r="YM491" s="82"/>
      <c r="YN491" s="82"/>
      <c r="YO491" s="82"/>
      <c r="YP491" s="82"/>
      <c r="YQ491" s="82"/>
      <c r="YR491" s="82"/>
      <c r="YS491" s="82"/>
      <c r="YT491" s="82"/>
      <c r="YU491" s="82"/>
      <c r="YV491" s="82"/>
      <c r="YW491" s="82"/>
      <c r="YX491" s="82"/>
      <c r="YY491" s="82"/>
      <c r="YZ491" s="82"/>
      <c r="ZA491" s="82"/>
      <c r="ZB491" s="82"/>
      <c r="ZC491" s="82"/>
      <c r="ZD491" s="82"/>
      <c r="ZE491" s="82"/>
      <c r="ZF491" s="82"/>
      <c r="ZG491" s="82"/>
      <c r="ZH491" s="82"/>
      <c r="ZI491" s="82"/>
      <c r="ZJ491" s="82"/>
      <c r="ZK491" s="82"/>
      <c r="ZL491" s="82"/>
      <c r="ZM491" s="82"/>
      <c r="ZN491" s="82"/>
      <c r="ZO491" s="82"/>
      <c r="ZP491" s="82"/>
      <c r="ZQ491" s="82"/>
      <c r="ZR491" s="82"/>
      <c r="ZS491" s="82"/>
      <c r="ZT491" s="82"/>
      <c r="ZU491" s="82"/>
      <c r="ZV491" s="82"/>
      <c r="ZW491" s="82"/>
      <c r="ZX491" s="82"/>
      <c r="ZY491" s="82"/>
      <c r="ZZ491" s="82"/>
      <c r="AAA491" s="82"/>
      <c r="AAB491" s="82"/>
      <c r="AAC491" s="82"/>
      <c r="AAD491" s="82"/>
      <c r="AAE491" s="82"/>
      <c r="AAF491" s="82"/>
      <c r="AAG491" s="82"/>
      <c r="AAH491" s="82"/>
      <c r="AAI491" s="82"/>
      <c r="AAJ491" s="82"/>
      <c r="AAK491" s="82"/>
      <c r="AAL491" s="82"/>
      <c r="AAM491" s="82"/>
      <c r="AAN491" s="82"/>
      <c r="AAO491" s="82"/>
      <c r="AAP491" s="82"/>
      <c r="AAQ491" s="82"/>
      <c r="AAR491" s="82"/>
      <c r="AAS491" s="82"/>
      <c r="AAT491" s="82"/>
      <c r="AAU491" s="82"/>
      <c r="AAV491" s="82"/>
      <c r="AAW491" s="82"/>
      <c r="AAX491" s="82"/>
      <c r="AAY491" s="82"/>
      <c r="AAZ491" s="82"/>
      <c r="ABA491" s="82"/>
      <c r="ABB491" s="82"/>
      <c r="ABC491" s="82"/>
      <c r="ABD491" s="82"/>
      <c r="ABE491" s="82"/>
      <c r="ABF491" s="82"/>
      <c r="ABG491" s="82"/>
      <c r="ABH491" s="82"/>
      <c r="ABI491" s="82"/>
      <c r="ABJ491" s="82"/>
      <c r="ABK491" s="82"/>
      <c r="ABL491" s="82"/>
      <c r="ABM491" s="82"/>
      <c r="ABN491" s="82"/>
      <c r="ABO491" s="82"/>
      <c r="ABP491" s="82"/>
      <c r="ABQ491" s="82"/>
      <c r="ABR491" s="82"/>
      <c r="ABS491" s="82"/>
      <c r="ABT491" s="82"/>
      <c r="ABU491" s="82"/>
      <c r="ABV491" s="82"/>
      <c r="ABW491" s="82"/>
      <c r="ABX491" s="82"/>
      <c r="ABY491" s="82"/>
      <c r="ABZ491" s="82"/>
      <c r="ACA491" s="82"/>
      <c r="ACB491" s="82"/>
      <c r="ACC491" s="82"/>
      <c r="ACD491" s="82"/>
      <c r="ACE491" s="82"/>
      <c r="ACF491" s="82"/>
      <c r="ACG491" s="82"/>
      <c r="ACH491" s="82"/>
      <c r="ACI491" s="82"/>
      <c r="ACJ491" s="82"/>
      <c r="ACK491" s="82"/>
      <c r="ACL491" s="82"/>
      <c r="ACM491" s="82"/>
      <c r="ACN491" s="82"/>
      <c r="ACO491" s="82"/>
      <c r="ACP491" s="82"/>
      <c r="ACQ491" s="82"/>
      <c r="ACR491" s="82"/>
      <c r="ACS491" s="82"/>
      <c r="ACT491" s="82"/>
      <c r="ACU491" s="82"/>
      <c r="ACV491" s="82"/>
      <c r="ACW491" s="82"/>
      <c r="ACX491" s="82"/>
      <c r="ACY491" s="82"/>
      <c r="ACZ491" s="82"/>
      <c r="ADA491" s="82"/>
      <c r="ADB491" s="82"/>
      <c r="ADC491" s="82"/>
      <c r="ADD491" s="82"/>
      <c r="ADE491" s="82"/>
      <c r="ADF491" s="82"/>
      <c r="ADG491" s="82"/>
      <c r="ADH491" s="82"/>
      <c r="ADI491" s="82"/>
      <c r="ADJ491" s="82"/>
      <c r="ADK491" s="82"/>
      <c r="ADL491" s="82"/>
      <c r="ADM491" s="82"/>
      <c r="ADN491" s="82"/>
      <c r="ADO491" s="82"/>
      <c r="ADP491" s="82"/>
      <c r="ADQ491" s="82"/>
      <c r="ADR491" s="82"/>
      <c r="ADS491" s="82"/>
      <c r="ADT491" s="82"/>
      <c r="ADU491" s="82"/>
      <c r="ADV491" s="82"/>
      <c r="ADW491" s="82"/>
      <c r="ADX491" s="82"/>
      <c r="ADY491" s="82"/>
      <c r="ADZ491" s="82"/>
      <c r="AEA491" s="82"/>
      <c r="AEB491" s="82"/>
      <c r="AEC491" s="82"/>
      <c r="AED491" s="82"/>
      <c r="AEE491" s="82"/>
      <c r="AEF491" s="82"/>
      <c r="AEG491" s="82"/>
      <c r="AEH491" s="82"/>
      <c r="AEI491" s="82"/>
      <c r="AEJ491" s="82"/>
      <c r="AEK491" s="82"/>
      <c r="AEL491" s="82"/>
      <c r="AEM491" s="82"/>
      <c r="AEN491" s="82"/>
      <c r="AEO491" s="82"/>
      <c r="AEP491" s="82"/>
      <c r="AEQ491" s="82"/>
      <c r="AER491" s="82"/>
      <c r="AES491" s="82"/>
      <c r="AET491" s="82"/>
      <c r="AEU491" s="82"/>
      <c r="AEV491" s="82"/>
      <c r="AEW491" s="82"/>
      <c r="AEX491" s="82"/>
      <c r="AEY491" s="82"/>
      <c r="AEZ491" s="82"/>
      <c r="AFA491" s="82"/>
      <c r="AFB491" s="82"/>
      <c r="AFC491" s="82"/>
      <c r="AFD491" s="82"/>
      <c r="AFE491" s="82"/>
      <c r="AFF491" s="82"/>
      <c r="AFG491" s="82"/>
      <c r="AFH491" s="82"/>
      <c r="AFI491" s="82"/>
      <c r="AFJ491" s="82"/>
      <c r="AFK491" s="82"/>
      <c r="AFL491" s="82"/>
      <c r="AFM491" s="82"/>
      <c r="AFN491" s="82"/>
      <c r="AFO491" s="82"/>
      <c r="AFP491" s="82"/>
      <c r="AFQ491" s="82"/>
      <c r="AFR491" s="82"/>
      <c r="AFS491" s="82"/>
      <c r="AFT491" s="82"/>
      <c r="AFU491" s="82"/>
      <c r="AFV491" s="82"/>
      <c r="AFW491" s="82"/>
      <c r="AFX491" s="82"/>
      <c r="AFY491" s="82"/>
      <c r="AFZ491" s="82"/>
      <c r="AGA491" s="82"/>
      <c r="AGB491" s="82"/>
      <c r="AGC491" s="82"/>
      <c r="AGD491" s="82"/>
      <c r="AGE491" s="82"/>
      <c r="AGF491" s="82"/>
      <c r="AGG491" s="82"/>
      <c r="AGH491" s="82"/>
      <c r="AGI491" s="82"/>
      <c r="AGJ491" s="82"/>
      <c r="AGK491" s="82"/>
      <c r="AGL491" s="82"/>
      <c r="AGM491" s="82"/>
      <c r="AGN491" s="82"/>
      <c r="AGO491" s="82"/>
      <c r="AGP491" s="82"/>
      <c r="AGQ491" s="82"/>
      <c r="AGR491" s="82"/>
      <c r="AGS491" s="82"/>
      <c r="AGT491" s="82"/>
      <c r="AGU491" s="82"/>
      <c r="AGV491" s="82"/>
      <c r="AGW491" s="82"/>
      <c r="AGX491" s="82"/>
      <c r="AGY491" s="82"/>
      <c r="AGZ491" s="82"/>
      <c r="AHA491" s="82"/>
      <c r="AHB491" s="82"/>
      <c r="AHC491" s="82"/>
      <c r="AHD491" s="82"/>
      <c r="AHE491" s="82"/>
      <c r="AHF491" s="82"/>
      <c r="AHG491" s="82"/>
      <c r="AHH491" s="82"/>
      <c r="AHI491" s="82"/>
      <c r="AHJ491" s="82"/>
      <c r="AHK491" s="82"/>
      <c r="AHL491" s="82"/>
      <c r="AHM491" s="82"/>
      <c r="AHN491" s="82"/>
      <c r="AHO491" s="82"/>
      <c r="AHP491" s="82"/>
      <c r="AHQ491" s="82"/>
      <c r="AHR491" s="82"/>
      <c r="AHS491" s="82"/>
      <c r="AHT491" s="82"/>
      <c r="AHU491" s="82"/>
      <c r="AHV491" s="82"/>
      <c r="AHW491" s="82"/>
      <c r="AHX491" s="82"/>
      <c r="AHY491" s="82"/>
      <c r="AHZ491" s="82"/>
      <c r="AIA491" s="82"/>
      <c r="AIB491" s="82"/>
      <c r="AIC491" s="82"/>
      <c r="AID491" s="82"/>
      <c r="AIE491" s="82"/>
      <c r="AIF491" s="82"/>
      <c r="AIG491" s="82"/>
      <c r="AIH491" s="82"/>
      <c r="AII491" s="82"/>
      <c r="AIJ491" s="82"/>
      <c r="AIK491" s="82"/>
      <c r="AIL491" s="82"/>
      <c r="AIM491" s="82"/>
      <c r="AIN491" s="82"/>
      <c r="AIO491" s="82"/>
      <c r="AIP491" s="82"/>
      <c r="AIQ491" s="82"/>
      <c r="AIR491" s="82"/>
      <c r="AIS491" s="82"/>
      <c r="AIT491" s="82"/>
      <c r="AIU491" s="82"/>
      <c r="AIV491" s="82"/>
      <c r="AIW491" s="82"/>
      <c r="AIX491" s="82"/>
      <c r="AIY491" s="82"/>
      <c r="AIZ491" s="82"/>
      <c r="AJA491" s="82"/>
      <c r="AJB491" s="82"/>
      <c r="AJC491" s="82"/>
      <c r="AJD491" s="82"/>
      <c r="AJE491" s="82"/>
      <c r="AJF491" s="82"/>
      <c r="AJG491" s="82"/>
      <c r="AJH491" s="82"/>
      <c r="AJI491" s="82"/>
      <c r="AJJ491" s="82"/>
      <c r="AJK491" s="82"/>
      <c r="AJL491" s="82"/>
      <c r="AJM491" s="82"/>
      <c r="AJN491" s="82"/>
      <c r="AJO491" s="82"/>
      <c r="AJP491" s="82"/>
      <c r="AJQ491" s="82"/>
      <c r="AJR491" s="82"/>
      <c r="AJS491" s="82"/>
      <c r="AJT491" s="82"/>
      <c r="AJU491" s="82"/>
      <c r="AJV491" s="82"/>
      <c r="AJW491" s="82"/>
      <c r="AJX491" s="82"/>
      <c r="AJY491" s="82"/>
      <c r="AJZ491" s="82"/>
      <c r="AKA491" s="82"/>
      <c r="AKB491" s="82"/>
      <c r="AKC491" s="82"/>
      <c r="AKD491" s="82"/>
      <c r="AKE491" s="82"/>
      <c r="AKF491" s="82"/>
      <c r="AKG491" s="82"/>
      <c r="AKH491" s="82"/>
      <c r="AKI491" s="82"/>
      <c r="AKJ491" s="82"/>
      <c r="AKK491" s="82"/>
      <c r="AKL491" s="82"/>
      <c r="AKM491" s="82"/>
      <c r="AKN491" s="82"/>
      <c r="AKO491" s="82"/>
      <c r="AKP491" s="82"/>
      <c r="AKQ491" s="82"/>
      <c r="AKR491" s="82"/>
      <c r="AKS491" s="82"/>
      <c r="AKT491" s="82"/>
      <c r="AKU491" s="82"/>
      <c r="AKV491" s="82"/>
      <c r="AKW491" s="82"/>
      <c r="AKX491" s="82"/>
      <c r="AKY491" s="82"/>
      <c r="AKZ491" s="82"/>
      <c r="ALA491" s="82"/>
      <c r="ALB491" s="82"/>
      <c r="ALC491" s="82"/>
      <c r="ALD491" s="82"/>
      <c r="ALE491" s="82"/>
      <c r="ALF491" s="82"/>
      <c r="ALG491" s="82"/>
      <c r="ALH491" s="82"/>
      <c r="ALI491" s="82"/>
      <c r="ALJ491" s="82"/>
      <c r="ALK491" s="82"/>
      <c r="ALL491" s="82"/>
      <c r="ALM491" s="82"/>
      <c r="ALN491" s="82"/>
      <c r="ALO491" s="82"/>
      <c r="ALP491" s="82"/>
      <c r="ALQ491" s="82"/>
      <c r="ALR491" s="82"/>
      <c r="ALS491" s="82"/>
      <c r="ALT491" s="82"/>
      <c r="ALU491" s="82"/>
      <c r="ALV491" s="82"/>
      <c r="ALW491" s="82"/>
      <c r="ALX491" s="82"/>
      <c r="ALY491" s="82"/>
      <c r="ALZ491" s="82"/>
      <c r="AMA491" s="82"/>
      <c r="AMB491" s="82"/>
      <c r="AMC491" s="82"/>
      <c r="AMD491" s="82"/>
      <c r="AME491" s="82"/>
      <c r="AMF491" s="82"/>
      <c r="AMG491" s="82"/>
      <c r="AMH491" s="82"/>
      <c r="AMI491" s="82"/>
      <c r="AMJ491" s="82"/>
      <c r="AMK491" s="82"/>
      <c r="AML491" s="82"/>
      <c r="AMM491" s="82"/>
      <c r="AMN491" s="82"/>
      <c r="AMO491" s="82"/>
      <c r="AMP491" s="82"/>
      <c r="AMQ491" s="82"/>
      <c r="AMR491" s="82"/>
      <c r="AMS491" s="82"/>
      <c r="AMT491" s="82"/>
      <c r="AMU491" s="82"/>
      <c r="AMV491" s="82"/>
      <c r="AMW491" s="82"/>
      <c r="AMX491" s="82"/>
      <c r="AMY491" s="82"/>
      <c r="AMZ491" s="82"/>
      <c r="ANA491" s="82"/>
      <c r="ANB491" s="82"/>
      <c r="ANC491" s="82"/>
      <c r="AND491" s="82"/>
      <c r="ANE491" s="82"/>
      <c r="ANF491" s="82"/>
      <c r="ANG491" s="82"/>
      <c r="ANH491" s="82"/>
      <c r="ANI491" s="82"/>
      <c r="ANJ491" s="82"/>
      <c r="ANK491" s="82"/>
      <c r="ANL491" s="82"/>
      <c r="ANM491" s="82"/>
      <c r="ANN491" s="82"/>
      <c r="ANO491" s="82"/>
      <c r="ANP491" s="82"/>
      <c r="ANQ491" s="82"/>
      <c r="ANR491" s="82"/>
      <c r="ANS491" s="82"/>
      <c r="ANT491" s="82"/>
      <c r="ANU491" s="82"/>
      <c r="ANV491" s="82"/>
      <c r="ANW491" s="82"/>
      <c r="ANX491" s="82"/>
      <c r="ANY491" s="82"/>
      <c r="ANZ491" s="82"/>
      <c r="AOA491" s="82"/>
      <c r="AOB491" s="82"/>
      <c r="AOC491" s="82"/>
      <c r="AOD491" s="82"/>
      <c r="AOE491" s="82"/>
      <c r="AOF491" s="82"/>
      <c r="AOG491" s="82"/>
      <c r="AOH491" s="82"/>
      <c r="AOI491" s="82"/>
      <c r="AOJ491" s="82"/>
      <c r="AOK491" s="82"/>
      <c r="AOL491" s="82"/>
      <c r="AOM491" s="82"/>
      <c r="AON491" s="82"/>
      <c r="AOO491" s="82"/>
      <c r="AOP491" s="82"/>
      <c r="AOQ491" s="82"/>
      <c r="AOR491" s="82"/>
      <c r="AOS491" s="82"/>
      <c r="AOT491" s="82"/>
      <c r="AOU491" s="82"/>
      <c r="AOV491" s="82"/>
      <c r="AOW491" s="82"/>
      <c r="AOX491" s="82"/>
      <c r="AOY491" s="82"/>
      <c r="AOZ491" s="82"/>
      <c r="APA491" s="82"/>
      <c r="APB491" s="82"/>
      <c r="APC491" s="82"/>
      <c r="APD491" s="82"/>
      <c r="APE491" s="82"/>
      <c r="APF491" s="82"/>
      <c r="APG491" s="82"/>
      <c r="APH491" s="82"/>
      <c r="API491" s="82"/>
      <c r="APJ491" s="82"/>
      <c r="APK491" s="82"/>
      <c r="APL491" s="82"/>
      <c r="APM491" s="82"/>
      <c r="APN491" s="82"/>
      <c r="APO491" s="82"/>
      <c r="APP491" s="82"/>
      <c r="APQ491" s="82"/>
      <c r="APR491" s="82"/>
      <c r="APS491" s="82"/>
      <c r="APT491" s="82"/>
      <c r="APU491" s="82"/>
      <c r="APV491" s="82"/>
      <c r="APW491" s="82"/>
      <c r="APX491" s="82"/>
      <c r="APY491" s="82"/>
      <c r="APZ491" s="82"/>
      <c r="AQA491" s="82"/>
      <c r="AQB491" s="82"/>
      <c r="AQC491" s="82"/>
      <c r="AQD491" s="82"/>
      <c r="AQE491" s="82"/>
      <c r="AQF491" s="82"/>
      <c r="AQG491" s="82"/>
      <c r="AQH491" s="82"/>
      <c r="AQI491" s="82"/>
      <c r="AQJ491" s="82"/>
      <c r="AQK491" s="82"/>
      <c r="AQL491" s="82"/>
      <c r="AQM491" s="82"/>
      <c r="AQN491" s="82"/>
      <c r="AQO491" s="82"/>
      <c r="AQP491" s="82"/>
      <c r="AQQ491" s="82"/>
      <c r="AQR491" s="82"/>
      <c r="AQS491" s="82"/>
      <c r="AQT491" s="82"/>
      <c r="AQU491" s="82"/>
      <c r="AQV491" s="82"/>
      <c r="AQW491" s="82"/>
      <c r="AQX491" s="82"/>
      <c r="AQY491" s="82"/>
      <c r="AQZ491" s="82"/>
      <c r="ARA491" s="82"/>
      <c r="ARB491" s="82"/>
      <c r="ARC491" s="82"/>
      <c r="ARD491" s="82"/>
      <c r="ARE491" s="82"/>
      <c r="ARF491" s="82"/>
      <c r="ARG491" s="82"/>
      <c r="ARH491" s="82"/>
      <c r="ARI491" s="82"/>
      <c r="ARJ491" s="82"/>
      <c r="ARK491" s="82"/>
      <c r="ARL491" s="82"/>
      <c r="ARM491" s="82"/>
      <c r="ARN491" s="82"/>
      <c r="ARO491" s="82"/>
      <c r="ARP491" s="82"/>
      <c r="ARQ491" s="82"/>
      <c r="ARR491" s="82"/>
      <c r="ARS491" s="82"/>
      <c r="ART491" s="82"/>
      <c r="ARU491" s="82"/>
      <c r="ARV491" s="82"/>
      <c r="ARW491" s="82"/>
      <c r="ARX491" s="82"/>
      <c r="ARY491" s="82"/>
      <c r="ARZ491" s="82"/>
      <c r="ASA491" s="82"/>
      <c r="ASB491" s="82"/>
      <c r="ASC491" s="82"/>
      <c r="ASD491" s="82"/>
      <c r="ASE491" s="82"/>
      <c r="ASF491" s="82"/>
      <c r="ASG491" s="82"/>
      <c r="ASH491" s="82"/>
      <c r="ASI491" s="82"/>
      <c r="ASJ491" s="82"/>
      <c r="ASK491" s="82"/>
      <c r="ASL491" s="82"/>
      <c r="ASM491" s="82"/>
      <c r="ASN491" s="82"/>
      <c r="ASO491" s="82"/>
      <c r="ASP491" s="82"/>
      <c r="ASQ491" s="82"/>
      <c r="ASR491" s="82"/>
      <c r="ASS491" s="82"/>
      <c r="AST491" s="82"/>
      <c r="ASU491" s="82"/>
      <c r="ASV491" s="82"/>
      <c r="ASW491" s="82"/>
      <c r="ASX491" s="82"/>
      <c r="ASY491" s="82"/>
      <c r="ASZ491" s="82"/>
      <c r="ATA491" s="82"/>
      <c r="ATB491" s="82"/>
      <c r="ATC491" s="82"/>
      <c r="ATD491" s="82"/>
      <c r="ATE491" s="82"/>
      <c r="ATF491" s="82"/>
      <c r="ATG491" s="82"/>
      <c r="ATH491" s="82"/>
      <c r="ATI491" s="82"/>
      <c r="ATJ491" s="82"/>
      <c r="ATK491" s="82"/>
      <c r="ATL491" s="82"/>
      <c r="ATM491" s="82"/>
      <c r="ATN491" s="82"/>
      <c r="ATO491" s="82"/>
      <c r="ATP491" s="82"/>
      <c r="ATQ491" s="82"/>
      <c r="ATR491" s="82"/>
      <c r="ATS491" s="82"/>
      <c r="ATT491" s="82"/>
      <c r="ATU491" s="82"/>
      <c r="ATV491" s="82"/>
      <c r="ATW491" s="82"/>
      <c r="ATX491" s="82"/>
      <c r="ATY491" s="82"/>
      <c r="ATZ491" s="82"/>
      <c r="AUA491" s="82"/>
      <c r="AUB491" s="82"/>
      <c r="AUC491" s="82"/>
      <c r="AUD491" s="82"/>
      <c r="AUE491" s="82"/>
      <c r="AUF491" s="82"/>
      <c r="AUG491" s="82"/>
      <c r="AUH491" s="82"/>
      <c r="AUI491" s="82"/>
      <c r="AUJ491" s="82"/>
      <c r="AUK491" s="82"/>
      <c r="AUL491" s="82"/>
      <c r="AUM491" s="82"/>
      <c r="AUN491" s="82"/>
      <c r="AUO491" s="82"/>
      <c r="AUP491" s="82"/>
      <c r="AUQ491" s="82"/>
      <c r="AUR491" s="82"/>
      <c r="AUS491" s="82"/>
      <c r="AUT491" s="82"/>
      <c r="AUU491" s="82"/>
      <c r="AUV491" s="82"/>
      <c r="AUW491" s="82"/>
      <c r="AUX491" s="82"/>
      <c r="AUY491" s="82"/>
      <c r="AUZ491" s="82"/>
      <c r="AVA491" s="82"/>
      <c r="AVB491" s="82"/>
      <c r="AVC491" s="82"/>
      <c r="AVD491" s="82"/>
      <c r="AVE491" s="82"/>
      <c r="AVF491" s="82"/>
      <c r="AVG491" s="82"/>
      <c r="AVH491" s="82"/>
      <c r="AVI491" s="82"/>
      <c r="AVJ491" s="82"/>
      <c r="AVK491" s="82"/>
      <c r="AVL491" s="82"/>
      <c r="AVM491" s="82"/>
      <c r="AVN491" s="82"/>
      <c r="AVO491" s="82"/>
      <c r="AVP491" s="82"/>
      <c r="AVQ491" s="82"/>
      <c r="AVR491" s="82"/>
      <c r="AVS491" s="82"/>
      <c r="AVT491" s="82"/>
      <c r="AVU491" s="82"/>
      <c r="AVV491" s="82"/>
      <c r="AVW491" s="82"/>
      <c r="AVX491" s="82"/>
      <c r="AVY491" s="82"/>
      <c r="AVZ491" s="82"/>
      <c r="AWA491" s="82"/>
      <c r="AWB491" s="82"/>
      <c r="AWC491" s="82"/>
      <c r="AWD491" s="82"/>
      <c r="AWE491" s="82"/>
      <c r="AWF491" s="82"/>
      <c r="AWG491" s="82"/>
      <c r="AWH491" s="82"/>
      <c r="AWI491" s="82"/>
      <c r="AWJ491" s="82"/>
      <c r="AWK491" s="82"/>
      <c r="AWL491" s="82"/>
      <c r="AWM491" s="82"/>
      <c r="AWN491" s="82"/>
      <c r="AWO491" s="82"/>
      <c r="AWP491" s="82"/>
      <c r="AWQ491" s="82"/>
      <c r="AWR491" s="82"/>
      <c r="AWS491" s="82"/>
      <c r="AWT491" s="82"/>
      <c r="AWU491" s="82"/>
      <c r="AWV491" s="82"/>
      <c r="AWW491" s="82"/>
      <c r="AWX491" s="82"/>
      <c r="AWY491" s="82"/>
      <c r="AWZ491" s="82"/>
      <c r="AXA491" s="82"/>
      <c r="AXB491" s="82"/>
      <c r="AXC491" s="82"/>
      <c r="AXD491" s="82"/>
      <c r="AXE491" s="82"/>
      <c r="AXF491" s="82"/>
      <c r="AXG491" s="82"/>
      <c r="AXH491" s="82"/>
      <c r="AXI491" s="82"/>
      <c r="AXJ491" s="82"/>
      <c r="AXK491" s="82"/>
      <c r="AXL491" s="82"/>
      <c r="AXM491" s="82"/>
      <c r="AXN491" s="82"/>
      <c r="AXO491" s="82"/>
      <c r="AXP491" s="82"/>
      <c r="AXQ491" s="82"/>
      <c r="AXR491" s="82"/>
      <c r="AXS491" s="82"/>
      <c r="AXT491" s="82"/>
      <c r="AXU491" s="82"/>
      <c r="AXV491" s="82"/>
      <c r="AXW491" s="82"/>
      <c r="AXX491" s="82"/>
      <c r="AXY491" s="82"/>
      <c r="AXZ491" s="82"/>
      <c r="AYA491" s="82"/>
      <c r="AYB491" s="82"/>
      <c r="AYC491" s="82"/>
      <c r="AYD491" s="82"/>
      <c r="AYE491" s="82"/>
      <c r="AYF491" s="82"/>
      <c r="AYG491" s="82"/>
      <c r="AYH491" s="82"/>
      <c r="AYI491" s="82"/>
      <c r="AYJ491" s="82"/>
      <c r="AYK491" s="82"/>
      <c r="AYL491" s="82"/>
      <c r="AYM491" s="82"/>
      <c r="AYN491" s="82"/>
      <c r="AYO491" s="82"/>
      <c r="AYP491" s="82"/>
      <c r="AYQ491" s="82"/>
      <c r="AYR491" s="82"/>
      <c r="AYS491" s="82"/>
      <c r="AYT491" s="82"/>
      <c r="AYU491" s="82"/>
      <c r="AYV491" s="82"/>
      <c r="AYW491" s="82"/>
      <c r="AYX491" s="82"/>
      <c r="AYY491" s="82"/>
      <c r="AYZ491" s="82"/>
      <c r="AZA491" s="82"/>
      <c r="AZB491" s="82"/>
      <c r="AZC491" s="82"/>
      <c r="AZD491" s="82"/>
      <c r="AZE491" s="82"/>
      <c r="AZF491" s="82"/>
      <c r="AZG491" s="82"/>
      <c r="AZH491" s="82"/>
      <c r="AZI491" s="82"/>
      <c r="AZJ491" s="82"/>
      <c r="AZK491" s="82"/>
      <c r="AZL491" s="82"/>
      <c r="AZM491" s="82"/>
      <c r="AZN491" s="82"/>
      <c r="AZO491" s="82"/>
      <c r="AZP491" s="82"/>
      <c r="AZQ491" s="82"/>
      <c r="AZR491" s="82"/>
      <c r="AZS491" s="82"/>
      <c r="AZT491" s="82"/>
      <c r="AZU491" s="82"/>
      <c r="AZV491" s="82"/>
      <c r="AZW491" s="82"/>
      <c r="AZX491" s="82"/>
      <c r="AZY491" s="82"/>
      <c r="AZZ491" s="82"/>
      <c r="BAA491" s="82"/>
      <c r="BAB491" s="82"/>
      <c r="BAC491" s="82"/>
      <c r="BAD491" s="82"/>
      <c r="BAE491" s="82"/>
      <c r="BAF491" s="82"/>
      <c r="BAG491" s="82"/>
      <c r="BAH491" s="82"/>
      <c r="BAI491" s="82"/>
      <c r="BAJ491" s="82"/>
      <c r="BAK491" s="82"/>
      <c r="BAL491" s="82"/>
      <c r="BAM491" s="82"/>
      <c r="BAN491" s="82"/>
      <c r="BAO491" s="82"/>
      <c r="BAP491" s="82"/>
      <c r="BAQ491" s="82"/>
      <c r="BAR491" s="82"/>
      <c r="BAS491" s="82"/>
      <c r="BAT491" s="82"/>
      <c r="BAU491" s="82"/>
      <c r="BAV491" s="82"/>
      <c r="BAW491" s="82"/>
      <c r="BAX491" s="82"/>
      <c r="BAY491" s="82"/>
      <c r="BAZ491" s="82"/>
      <c r="BBA491" s="82"/>
      <c r="BBB491" s="82"/>
      <c r="BBC491" s="82"/>
      <c r="BBD491" s="82"/>
      <c r="BBE491" s="82"/>
      <c r="BBF491" s="82"/>
      <c r="BBG491" s="82"/>
      <c r="BBH491" s="82"/>
      <c r="BBI491" s="82"/>
      <c r="BBJ491" s="82"/>
      <c r="BBK491" s="82"/>
      <c r="BBL491" s="82"/>
      <c r="BBM491" s="82"/>
      <c r="BBN491" s="82"/>
      <c r="BBO491" s="82"/>
      <c r="BBP491" s="82"/>
      <c r="BBQ491" s="82"/>
      <c r="BBR491" s="82"/>
      <c r="BBS491" s="82"/>
      <c r="BBT491" s="82"/>
      <c r="BBU491" s="82"/>
      <c r="BBV491" s="82"/>
      <c r="BBW491" s="82"/>
      <c r="BBX491" s="82"/>
      <c r="BBY491" s="82"/>
      <c r="BBZ491" s="82"/>
      <c r="BCA491" s="82"/>
      <c r="BCB491" s="82"/>
      <c r="BCC491" s="82"/>
      <c r="BCD491" s="82"/>
      <c r="BCE491" s="82"/>
      <c r="BCF491" s="82"/>
      <c r="BCG491" s="82"/>
      <c r="BCH491" s="82"/>
      <c r="BCI491" s="82"/>
      <c r="BCJ491" s="82"/>
      <c r="BCK491" s="82"/>
      <c r="BCL491" s="82"/>
      <c r="BCM491" s="82"/>
      <c r="BCN491" s="82"/>
      <c r="BCO491" s="82"/>
      <c r="BCP491" s="82"/>
      <c r="BCQ491" s="82"/>
      <c r="BCR491" s="82"/>
      <c r="BCS491" s="82"/>
      <c r="BCT491" s="82"/>
      <c r="BCU491" s="82"/>
      <c r="BCV491" s="82"/>
      <c r="BCW491" s="82"/>
      <c r="BCX491" s="82"/>
      <c r="BCY491" s="82"/>
      <c r="BCZ491" s="82"/>
      <c r="BDA491" s="82"/>
      <c r="BDB491" s="82"/>
      <c r="BDC491" s="82"/>
      <c r="BDD491" s="82"/>
      <c r="BDE491" s="82"/>
      <c r="BDF491" s="82"/>
      <c r="BDG491" s="82"/>
      <c r="BDH491" s="82"/>
      <c r="BDI491" s="82"/>
      <c r="BDJ491" s="82"/>
      <c r="BDK491" s="82"/>
      <c r="BDL491" s="82"/>
      <c r="BDM491" s="82"/>
      <c r="BDN491" s="82"/>
      <c r="BDO491" s="82"/>
      <c r="BDP491" s="82"/>
      <c r="BDQ491" s="82"/>
      <c r="BDR491" s="82"/>
      <c r="BDS491" s="82"/>
      <c r="BDT491" s="82"/>
      <c r="BDU491" s="82"/>
      <c r="BDV491" s="82"/>
      <c r="BDW491" s="82"/>
      <c r="BDX491" s="82"/>
      <c r="BDY491" s="82"/>
      <c r="BDZ491" s="82"/>
      <c r="BEA491" s="82"/>
      <c r="BEB491" s="82"/>
      <c r="BEC491" s="82"/>
      <c r="BED491" s="82"/>
      <c r="BEE491" s="82"/>
      <c r="BEF491" s="82"/>
      <c r="BEG491" s="82"/>
      <c r="BEH491" s="82"/>
      <c r="BEI491" s="82"/>
      <c r="BEJ491" s="82"/>
      <c r="BEK491" s="82"/>
      <c r="BEL491" s="82"/>
      <c r="BEM491" s="82"/>
      <c r="BEN491" s="82"/>
      <c r="BEO491" s="82"/>
      <c r="BEP491" s="82"/>
      <c r="BEQ491" s="82"/>
      <c r="BER491" s="82"/>
      <c r="BES491" s="82"/>
      <c r="BET491" s="82"/>
      <c r="BEU491" s="82"/>
      <c r="BEV491" s="82"/>
      <c r="BEW491" s="82"/>
      <c r="BEX491" s="82"/>
      <c r="BEY491" s="82"/>
      <c r="BEZ491" s="82"/>
      <c r="BFA491" s="82"/>
      <c r="BFB491" s="82"/>
      <c r="BFC491" s="82"/>
      <c r="BFD491" s="82"/>
      <c r="BFE491" s="82"/>
      <c r="BFF491" s="82"/>
      <c r="BFG491" s="82"/>
      <c r="BFH491" s="82"/>
      <c r="BFI491" s="82"/>
      <c r="BFJ491" s="82"/>
      <c r="BFK491" s="82"/>
      <c r="BFL491" s="82"/>
      <c r="BFM491" s="82"/>
      <c r="BFN491" s="82"/>
      <c r="BFO491" s="82"/>
      <c r="BFP491" s="82"/>
      <c r="BFQ491" s="82"/>
      <c r="BFR491" s="82"/>
      <c r="BFS491" s="82"/>
      <c r="BFT491" s="82"/>
      <c r="BFU491" s="82"/>
      <c r="BFV491" s="82"/>
      <c r="BFW491" s="82"/>
      <c r="BFX491" s="82"/>
      <c r="BFY491" s="82"/>
      <c r="BFZ491" s="82"/>
      <c r="BGA491" s="82"/>
      <c r="BGB491" s="82"/>
      <c r="BGC491" s="82"/>
      <c r="BGD491" s="82"/>
      <c r="BGE491" s="82"/>
      <c r="BGF491" s="82"/>
      <c r="BGG491" s="82"/>
      <c r="BGH491" s="82"/>
      <c r="BGI491" s="82"/>
      <c r="BGJ491" s="82"/>
      <c r="BGK491" s="82"/>
      <c r="BGL491" s="82"/>
      <c r="BGM491" s="82"/>
      <c r="BGN491" s="82"/>
      <c r="BGO491" s="82"/>
      <c r="BGP491" s="82"/>
      <c r="BGQ491" s="82"/>
      <c r="BGR491" s="82"/>
      <c r="BGS491" s="82"/>
      <c r="BGT491" s="82"/>
      <c r="BGU491" s="82"/>
      <c r="BGV491" s="82"/>
      <c r="BGW491" s="82"/>
      <c r="BGX491" s="82"/>
      <c r="BGY491" s="82"/>
      <c r="BGZ491" s="82"/>
      <c r="BHA491" s="82"/>
      <c r="BHB491" s="82"/>
      <c r="BHC491" s="82"/>
      <c r="BHD491" s="82"/>
      <c r="BHE491" s="82"/>
      <c r="BHF491" s="82"/>
      <c r="BHG491" s="82"/>
      <c r="BHH491" s="82"/>
      <c r="BHI491" s="82"/>
      <c r="BHJ491" s="82"/>
      <c r="BHK491" s="82"/>
      <c r="BHL491" s="82"/>
      <c r="BHM491" s="82"/>
      <c r="BHN491" s="82"/>
      <c r="BHO491" s="82"/>
      <c r="BHP491" s="82"/>
      <c r="BHQ491" s="82"/>
      <c r="BHR491" s="82"/>
      <c r="BHS491" s="82"/>
      <c r="BHT491" s="82"/>
      <c r="BHU491" s="82"/>
      <c r="BHV491" s="82"/>
      <c r="BHW491" s="82"/>
      <c r="BHX491" s="82"/>
      <c r="BHY491" s="82"/>
      <c r="BHZ491" s="82"/>
      <c r="BIA491" s="82"/>
      <c r="BIB491" s="82"/>
      <c r="BIC491" s="82"/>
      <c r="BID491" s="82"/>
      <c r="BIE491" s="82"/>
      <c r="BIF491" s="82"/>
      <c r="BIG491" s="82"/>
      <c r="BIH491" s="82"/>
      <c r="BII491" s="82"/>
      <c r="BIJ491" s="82"/>
      <c r="BIK491" s="82"/>
      <c r="BIL491" s="82"/>
      <c r="BIM491" s="82"/>
      <c r="BIN491" s="82"/>
      <c r="BIO491" s="82"/>
      <c r="BIP491" s="82"/>
      <c r="BIQ491" s="82"/>
      <c r="BIR491" s="82"/>
      <c r="BIS491" s="82"/>
      <c r="BIT491" s="82"/>
      <c r="BIU491" s="82"/>
      <c r="BIV491" s="82"/>
      <c r="BIW491" s="82"/>
      <c r="BIX491" s="82"/>
      <c r="BIY491" s="82"/>
      <c r="BIZ491" s="82"/>
      <c r="BJA491" s="82"/>
      <c r="BJB491" s="82"/>
      <c r="BJC491" s="82"/>
      <c r="BJD491" s="82"/>
      <c r="BJE491" s="82"/>
      <c r="BJF491" s="82"/>
      <c r="BJG491" s="82"/>
      <c r="BJH491" s="82"/>
      <c r="BJI491" s="82"/>
      <c r="BJJ491" s="82"/>
      <c r="BJK491" s="82"/>
      <c r="BJL491" s="82"/>
      <c r="BJM491" s="82"/>
      <c r="BJN491" s="82"/>
      <c r="BJO491" s="82"/>
      <c r="BJP491" s="82"/>
      <c r="BJQ491" s="82"/>
      <c r="BJR491" s="82"/>
      <c r="BJS491" s="82"/>
      <c r="BJT491" s="82"/>
      <c r="BJU491" s="82"/>
      <c r="BJV491" s="82"/>
      <c r="BJW491" s="82"/>
      <c r="BJX491" s="82"/>
      <c r="BJY491" s="82"/>
      <c r="BJZ491" s="82"/>
      <c r="BKA491" s="82"/>
      <c r="BKB491" s="82"/>
      <c r="BKC491" s="82"/>
      <c r="BKD491" s="82"/>
      <c r="BKE491" s="82"/>
      <c r="BKF491" s="82"/>
      <c r="BKG491" s="82"/>
      <c r="BKH491" s="82"/>
      <c r="BKI491" s="82"/>
      <c r="BKJ491" s="82"/>
      <c r="BKK491" s="82"/>
      <c r="BKL491" s="82"/>
      <c r="BKM491" s="82"/>
      <c r="BKN491" s="82"/>
      <c r="BKO491" s="82"/>
      <c r="BKP491" s="82"/>
      <c r="BKQ491" s="82"/>
      <c r="BKR491" s="82"/>
      <c r="BKS491" s="82"/>
      <c r="BKT491" s="82"/>
      <c r="BKU491" s="82"/>
      <c r="BKV491" s="82"/>
      <c r="BKW491" s="82"/>
      <c r="BKX491" s="82"/>
      <c r="BKY491" s="82"/>
      <c r="BKZ491" s="82"/>
      <c r="BLA491" s="82"/>
      <c r="BLB491" s="82"/>
      <c r="BLC491" s="82"/>
      <c r="BLD491" s="82"/>
      <c r="BLE491" s="82"/>
      <c r="BLF491" s="82"/>
      <c r="BLG491" s="82"/>
      <c r="BLH491" s="82"/>
      <c r="BLI491" s="82"/>
      <c r="BLJ491" s="82"/>
      <c r="BLK491" s="82"/>
      <c r="BLL491" s="82"/>
      <c r="BLM491" s="82"/>
      <c r="BLN491" s="82"/>
      <c r="BLO491" s="82"/>
      <c r="BLP491" s="82"/>
      <c r="BLQ491" s="82"/>
      <c r="BLR491" s="82"/>
      <c r="BLS491" s="82"/>
      <c r="BLT491" s="82"/>
      <c r="BLU491" s="82"/>
      <c r="BLV491" s="82"/>
      <c r="BLW491" s="82"/>
      <c r="BLX491" s="82"/>
      <c r="BLY491" s="82"/>
      <c r="BLZ491" s="82"/>
      <c r="BMA491" s="82"/>
      <c r="BMB491" s="82"/>
      <c r="BMC491" s="82"/>
      <c r="BMD491" s="82"/>
      <c r="BME491" s="82"/>
      <c r="BMF491" s="82"/>
      <c r="BMG491" s="82"/>
      <c r="BMH491" s="82"/>
      <c r="BMI491" s="82"/>
      <c r="BMJ491" s="82"/>
      <c r="BMK491" s="82"/>
      <c r="BML491" s="82"/>
      <c r="BMM491" s="82"/>
      <c r="BMN491" s="82"/>
      <c r="BMO491" s="82"/>
      <c r="BMP491" s="82"/>
      <c r="BMQ491" s="82"/>
      <c r="BMR491" s="82"/>
      <c r="BMS491" s="82"/>
      <c r="BMT491" s="82"/>
      <c r="BMU491" s="82"/>
      <c r="BMV491" s="82"/>
      <c r="BMW491" s="82"/>
      <c r="BMX491" s="82"/>
      <c r="BMY491" s="82"/>
      <c r="BMZ491" s="82"/>
      <c r="BNA491" s="82"/>
      <c r="BNB491" s="82"/>
      <c r="BNC491" s="82"/>
      <c r="BND491" s="82"/>
      <c r="BNE491" s="82"/>
      <c r="BNF491" s="82"/>
      <c r="BNG491" s="82"/>
      <c r="BNH491" s="82"/>
      <c r="BNI491" s="82"/>
      <c r="BNJ491" s="82"/>
      <c r="BNK491" s="82"/>
      <c r="BNL491" s="82"/>
      <c r="BNM491" s="82"/>
      <c r="BNN491" s="82"/>
      <c r="BNO491" s="82"/>
      <c r="BNP491" s="82"/>
      <c r="BNQ491" s="82"/>
      <c r="BNR491" s="82"/>
      <c r="BNS491" s="82"/>
      <c r="BNT491" s="82"/>
      <c r="BNU491" s="82"/>
      <c r="BNV491" s="82"/>
      <c r="BNW491" s="82"/>
      <c r="BNX491" s="82"/>
      <c r="BNY491" s="82"/>
      <c r="BNZ491" s="82"/>
      <c r="BOA491" s="82"/>
      <c r="BOB491" s="82"/>
      <c r="BOC491" s="82"/>
      <c r="BOD491" s="82"/>
      <c r="BOE491" s="82"/>
      <c r="BOF491" s="82"/>
      <c r="BOG491" s="82"/>
      <c r="BOH491" s="82"/>
      <c r="BOI491" s="82"/>
      <c r="BOJ491" s="82"/>
      <c r="BOK491" s="82"/>
      <c r="BOL491" s="82"/>
      <c r="BOM491" s="82"/>
      <c r="BON491" s="82"/>
      <c r="BOO491" s="82"/>
      <c r="BOP491" s="82"/>
      <c r="BOQ491" s="82"/>
      <c r="BOR491" s="82"/>
      <c r="BOS491" s="82"/>
      <c r="BOT491" s="82"/>
      <c r="BOU491" s="82"/>
      <c r="BOV491" s="82"/>
      <c r="BOW491" s="82"/>
      <c r="BOX491" s="82"/>
      <c r="BOY491" s="82"/>
      <c r="BOZ491" s="82"/>
      <c r="BPA491" s="82"/>
      <c r="BPB491" s="82"/>
      <c r="BPC491" s="82"/>
      <c r="BPD491" s="82"/>
      <c r="BPE491" s="82"/>
      <c r="BPF491" s="82"/>
      <c r="BPG491" s="82"/>
      <c r="BPH491" s="82"/>
      <c r="BPI491" s="82"/>
      <c r="BPJ491" s="82"/>
      <c r="BPK491" s="82"/>
      <c r="BPL491" s="82"/>
      <c r="BPM491" s="82"/>
      <c r="BPN491" s="82"/>
      <c r="BPO491" s="82"/>
      <c r="BPP491" s="82"/>
      <c r="BPQ491" s="82"/>
      <c r="BPR491" s="82"/>
      <c r="BPS491" s="82"/>
      <c r="BPT491" s="82"/>
      <c r="BPU491" s="82"/>
      <c r="BPV491" s="82"/>
      <c r="BPW491" s="82"/>
      <c r="BPX491" s="82"/>
      <c r="BPY491" s="82"/>
      <c r="BPZ491" s="82"/>
      <c r="BQA491" s="82"/>
      <c r="BQB491" s="82"/>
      <c r="BQC491" s="82"/>
      <c r="BQD491" s="82"/>
      <c r="BQE491" s="82"/>
      <c r="BQF491" s="82"/>
      <c r="BQG491" s="82"/>
      <c r="BQH491" s="82"/>
      <c r="BQI491" s="82"/>
      <c r="BQJ491" s="82"/>
      <c r="BQK491" s="82"/>
      <c r="BQL491" s="82"/>
      <c r="BQM491" s="82"/>
      <c r="BQN491" s="82"/>
      <c r="BQO491" s="82"/>
      <c r="BQP491" s="82"/>
      <c r="BQQ491" s="82"/>
      <c r="BQR491" s="82"/>
      <c r="BQS491" s="82"/>
      <c r="BQT491" s="82"/>
      <c r="BQU491" s="82"/>
      <c r="BQV491" s="82"/>
      <c r="BQW491" s="82"/>
      <c r="BQX491" s="82"/>
      <c r="BQY491" s="82"/>
      <c r="BQZ491" s="82"/>
      <c r="BRA491" s="82"/>
      <c r="BRB491" s="82"/>
      <c r="BRC491" s="82"/>
      <c r="BRD491" s="82"/>
      <c r="BRE491" s="82"/>
      <c r="BRF491" s="82"/>
      <c r="BRG491" s="82"/>
      <c r="BRH491" s="82"/>
      <c r="BRI491" s="82"/>
      <c r="BRJ491" s="82"/>
      <c r="BRK491" s="82"/>
      <c r="BRL491" s="82"/>
      <c r="BRM491" s="82"/>
      <c r="BRN491" s="82"/>
      <c r="BRO491" s="82"/>
      <c r="BRP491" s="82"/>
      <c r="BRQ491" s="82"/>
      <c r="BRR491" s="82"/>
      <c r="BRS491" s="82"/>
      <c r="BRT491" s="82"/>
      <c r="BRU491" s="82"/>
      <c r="BRV491" s="82"/>
      <c r="BRW491" s="82"/>
      <c r="BRX491" s="82"/>
      <c r="BRY491" s="82"/>
      <c r="BRZ491" s="82"/>
      <c r="BSA491" s="82"/>
      <c r="BSB491" s="82"/>
      <c r="BSC491" s="82"/>
      <c r="BSD491" s="82"/>
      <c r="BSE491" s="82"/>
      <c r="BSF491" s="82"/>
      <c r="BSG491" s="82"/>
      <c r="BSH491" s="82"/>
      <c r="BSI491" s="82"/>
      <c r="BSJ491" s="82"/>
      <c r="BSK491" s="82"/>
      <c r="BSL491" s="82"/>
      <c r="BSM491" s="82"/>
      <c r="BSN491" s="82"/>
      <c r="BSO491" s="82"/>
      <c r="BSP491" s="82"/>
      <c r="BSQ491" s="82"/>
      <c r="BSR491" s="82"/>
      <c r="BSS491" s="82"/>
      <c r="BST491" s="82"/>
      <c r="BSU491" s="82"/>
      <c r="BSV491" s="82"/>
      <c r="BSW491" s="82"/>
      <c r="BSX491" s="82"/>
      <c r="BSY491" s="82"/>
      <c r="BSZ491" s="82"/>
      <c r="BTA491" s="82"/>
      <c r="BTB491" s="82"/>
      <c r="BTC491" s="82"/>
      <c r="BTD491" s="82"/>
      <c r="BTE491" s="82"/>
      <c r="BTF491" s="82"/>
      <c r="BTG491" s="82"/>
      <c r="BTH491" s="82"/>
      <c r="BTI491" s="82"/>
      <c r="BTJ491" s="82"/>
      <c r="BTK491" s="82"/>
      <c r="BTL491" s="82"/>
      <c r="BTM491" s="82"/>
      <c r="BTN491" s="82"/>
      <c r="BTO491" s="82"/>
      <c r="BTP491" s="82"/>
      <c r="BTQ491" s="82"/>
      <c r="BTR491" s="82"/>
      <c r="BTS491" s="82"/>
      <c r="BTT491" s="82"/>
      <c r="BTU491" s="82"/>
      <c r="BTV491" s="82"/>
      <c r="BTW491" s="82"/>
      <c r="BTX491" s="82"/>
      <c r="BTY491" s="82"/>
      <c r="BTZ491" s="82"/>
      <c r="BUA491" s="82"/>
      <c r="BUB491" s="82"/>
      <c r="BUC491" s="82"/>
      <c r="BUD491" s="82"/>
      <c r="BUE491" s="82"/>
      <c r="BUF491" s="82"/>
      <c r="BUG491" s="82"/>
      <c r="BUH491" s="82"/>
      <c r="BUI491" s="82"/>
      <c r="BUJ491" s="82"/>
      <c r="BUK491" s="82"/>
      <c r="BUL491" s="82"/>
      <c r="BUM491" s="82"/>
      <c r="BUN491" s="82"/>
      <c r="BUO491" s="82"/>
      <c r="BUP491" s="82"/>
      <c r="BUQ491" s="82"/>
      <c r="BUR491" s="82"/>
      <c r="BUS491" s="82"/>
      <c r="BUT491" s="82"/>
      <c r="BUU491" s="82"/>
      <c r="BUV491" s="82"/>
      <c r="BUW491" s="82"/>
      <c r="BUX491" s="82"/>
      <c r="BUY491" s="82"/>
      <c r="BUZ491" s="82"/>
      <c r="BVA491" s="82"/>
      <c r="BVB491" s="82"/>
      <c r="BVC491" s="82"/>
      <c r="BVD491" s="82"/>
      <c r="BVE491" s="82"/>
      <c r="BVF491" s="82"/>
      <c r="BVG491" s="82"/>
      <c r="BVH491" s="82"/>
      <c r="BVI491" s="82"/>
      <c r="BVJ491" s="82"/>
      <c r="BVK491" s="82"/>
      <c r="BVL491" s="82"/>
      <c r="BVM491" s="82"/>
      <c r="BVN491" s="82"/>
      <c r="BVO491" s="82"/>
      <c r="BVP491" s="82"/>
      <c r="BVQ491" s="82"/>
      <c r="BVR491" s="82"/>
      <c r="BVS491" s="82"/>
      <c r="BVT491" s="82"/>
      <c r="BVU491" s="82"/>
      <c r="BVV491" s="82"/>
      <c r="BVW491" s="82"/>
      <c r="BVX491" s="82"/>
      <c r="BVY491" s="82"/>
      <c r="BVZ491" s="82"/>
      <c r="BWA491" s="82"/>
      <c r="BWB491" s="82"/>
      <c r="BWC491" s="82"/>
      <c r="BWD491" s="82"/>
      <c r="BWE491" s="82"/>
      <c r="BWF491" s="82"/>
      <c r="BWG491" s="82"/>
      <c r="BWH491" s="82"/>
      <c r="BWI491" s="82"/>
      <c r="BWJ491" s="82"/>
      <c r="BWK491" s="82"/>
      <c r="BWL491" s="82"/>
      <c r="BWM491" s="82"/>
      <c r="BWN491" s="82"/>
      <c r="BWO491" s="82"/>
      <c r="BWP491" s="82"/>
      <c r="BWQ491" s="82"/>
      <c r="BWR491" s="82"/>
      <c r="BWS491" s="82"/>
      <c r="BWT491" s="82"/>
      <c r="BWU491" s="82"/>
      <c r="BWV491" s="82"/>
      <c r="BWW491" s="82"/>
      <c r="BWX491" s="82"/>
      <c r="BWY491" s="82"/>
      <c r="BWZ491" s="82"/>
      <c r="BXA491" s="82"/>
      <c r="BXB491" s="82"/>
      <c r="BXC491" s="82"/>
      <c r="BXD491" s="82"/>
      <c r="BXE491" s="82"/>
      <c r="BXF491" s="82"/>
      <c r="BXG491" s="82"/>
      <c r="BXH491" s="82"/>
      <c r="BXI491" s="82"/>
      <c r="BXJ491" s="82"/>
      <c r="BXK491" s="82"/>
      <c r="BXL491" s="82"/>
      <c r="BXM491" s="82"/>
      <c r="BXN491" s="82"/>
      <c r="BXO491" s="82"/>
      <c r="BXP491" s="82"/>
      <c r="BXQ491" s="82"/>
      <c r="BXR491" s="82"/>
      <c r="BXS491" s="82"/>
      <c r="BXT491" s="82"/>
      <c r="BXU491" s="82"/>
      <c r="BXV491" s="82"/>
      <c r="BXW491" s="82"/>
      <c r="BXX491" s="82"/>
      <c r="BXY491" s="82"/>
      <c r="BXZ491" s="82"/>
      <c r="BYA491" s="82"/>
      <c r="BYB491" s="82"/>
      <c r="BYC491" s="82"/>
      <c r="BYD491" s="82"/>
      <c r="BYE491" s="82"/>
      <c r="BYF491" s="82"/>
      <c r="BYG491" s="82"/>
      <c r="BYH491" s="82"/>
      <c r="BYI491" s="82"/>
      <c r="BYJ491" s="82"/>
      <c r="BYK491" s="82"/>
      <c r="BYL491" s="82"/>
      <c r="BYM491" s="82"/>
      <c r="BYN491" s="82"/>
      <c r="BYO491" s="82"/>
      <c r="BYP491" s="82"/>
      <c r="BYQ491" s="82"/>
      <c r="BYR491" s="82"/>
      <c r="BYS491" s="82"/>
      <c r="BYT491" s="82"/>
      <c r="BYU491" s="82"/>
      <c r="BYV491" s="82"/>
      <c r="BYW491" s="82"/>
      <c r="BYX491" s="82"/>
      <c r="BYY491" s="82"/>
      <c r="BYZ491" s="82"/>
      <c r="BZA491" s="82"/>
      <c r="BZB491" s="82"/>
      <c r="BZC491" s="82"/>
      <c r="BZD491" s="82"/>
      <c r="BZE491" s="82"/>
      <c r="BZF491" s="82"/>
      <c r="BZG491" s="82"/>
      <c r="BZH491" s="82"/>
      <c r="BZI491" s="82"/>
      <c r="BZJ491" s="82"/>
      <c r="BZK491" s="82"/>
      <c r="BZL491" s="82"/>
      <c r="BZM491" s="82"/>
      <c r="BZN491" s="82"/>
      <c r="BZO491" s="82"/>
      <c r="BZP491" s="82"/>
      <c r="BZQ491" s="82"/>
      <c r="BZR491" s="82"/>
      <c r="BZS491" s="82"/>
      <c r="BZT491" s="82"/>
      <c r="BZU491" s="82"/>
      <c r="BZV491" s="82"/>
      <c r="BZW491" s="82"/>
      <c r="BZX491" s="82"/>
      <c r="BZY491" s="82"/>
      <c r="BZZ491" s="82"/>
      <c r="CAA491" s="82"/>
      <c r="CAB491" s="82"/>
      <c r="CAC491" s="82"/>
      <c r="CAD491" s="82"/>
      <c r="CAE491" s="82"/>
      <c r="CAF491" s="82"/>
      <c r="CAG491" s="82"/>
      <c r="CAH491" s="82"/>
      <c r="CAI491" s="82"/>
      <c r="CAJ491" s="82"/>
      <c r="CAK491" s="82"/>
      <c r="CAL491" s="82"/>
      <c r="CAM491" s="82"/>
      <c r="CAN491" s="82"/>
      <c r="CAO491" s="82"/>
      <c r="CAP491" s="82"/>
      <c r="CAQ491" s="82"/>
      <c r="CAR491" s="82"/>
      <c r="CAS491" s="82"/>
      <c r="CAT491" s="82"/>
      <c r="CAU491" s="82"/>
      <c r="CAV491" s="82"/>
      <c r="CAW491" s="82"/>
      <c r="CAX491" s="82"/>
      <c r="CAY491" s="82"/>
      <c r="CAZ491" s="82"/>
      <c r="CBA491" s="82"/>
      <c r="CBB491" s="82"/>
      <c r="CBC491" s="82"/>
      <c r="CBD491" s="82"/>
      <c r="CBE491" s="82"/>
      <c r="CBF491" s="82"/>
      <c r="CBG491" s="82"/>
      <c r="CBH491" s="82"/>
      <c r="CBI491" s="82"/>
      <c r="CBJ491" s="82"/>
      <c r="CBK491" s="82"/>
      <c r="CBL491" s="82"/>
      <c r="CBM491" s="82"/>
      <c r="CBN491" s="82"/>
      <c r="CBO491" s="82"/>
      <c r="CBP491" s="82"/>
      <c r="CBQ491" s="82"/>
      <c r="CBR491" s="82"/>
      <c r="CBS491" s="82"/>
      <c r="CBT491" s="82"/>
      <c r="CBU491" s="82"/>
      <c r="CBV491" s="82"/>
      <c r="CBW491" s="82"/>
      <c r="CBX491" s="82"/>
      <c r="CBY491" s="82"/>
      <c r="CBZ491" s="82"/>
      <c r="CCA491" s="82"/>
      <c r="CCB491" s="82"/>
      <c r="CCC491" s="82"/>
      <c r="CCD491" s="82"/>
      <c r="CCE491" s="82"/>
      <c r="CCF491" s="82"/>
      <c r="CCG491" s="82"/>
      <c r="CCH491" s="82"/>
      <c r="CCI491" s="82"/>
      <c r="CCJ491" s="82"/>
      <c r="CCK491" s="82"/>
      <c r="CCL491" s="82"/>
      <c r="CCM491" s="82"/>
      <c r="CCN491" s="82"/>
      <c r="CCO491" s="82"/>
      <c r="CCP491" s="82"/>
      <c r="CCQ491" s="82"/>
      <c r="CCR491" s="82"/>
      <c r="CCS491" s="82"/>
      <c r="CCT491" s="82"/>
      <c r="CCU491" s="82"/>
      <c r="CCV491" s="82"/>
      <c r="CCW491" s="82"/>
      <c r="CCX491" s="82"/>
      <c r="CCY491" s="82"/>
      <c r="CCZ491" s="82"/>
      <c r="CDA491" s="82"/>
      <c r="CDB491" s="82"/>
      <c r="CDC491" s="82"/>
      <c r="CDD491" s="82"/>
      <c r="CDE491" s="82"/>
      <c r="CDF491" s="82"/>
      <c r="CDG491" s="82"/>
      <c r="CDH491" s="82"/>
      <c r="CDI491" s="82"/>
      <c r="CDJ491" s="82"/>
      <c r="CDK491" s="82"/>
      <c r="CDL491" s="82"/>
      <c r="CDM491" s="82"/>
      <c r="CDN491" s="82"/>
      <c r="CDO491" s="82"/>
      <c r="CDP491" s="82"/>
      <c r="CDQ491" s="82"/>
      <c r="CDR491" s="82"/>
      <c r="CDS491" s="82"/>
      <c r="CDT491" s="82"/>
      <c r="CDU491" s="82"/>
      <c r="CDV491" s="82"/>
      <c r="CDW491" s="82"/>
      <c r="CDX491" s="82"/>
      <c r="CDY491" s="82"/>
      <c r="CDZ491" s="82"/>
      <c r="CEA491" s="82"/>
      <c r="CEB491" s="82"/>
      <c r="CEC491" s="82"/>
      <c r="CED491" s="82"/>
      <c r="CEE491" s="82"/>
      <c r="CEF491" s="82"/>
      <c r="CEG491" s="82"/>
      <c r="CEH491" s="82"/>
      <c r="CEI491" s="82"/>
      <c r="CEJ491" s="82"/>
      <c r="CEK491" s="82"/>
      <c r="CEL491" s="82"/>
      <c r="CEM491" s="82"/>
      <c r="CEN491" s="82"/>
      <c r="CEO491" s="82"/>
      <c r="CEP491" s="82"/>
      <c r="CEQ491" s="82"/>
      <c r="CER491" s="82"/>
      <c r="CES491" s="82"/>
      <c r="CET491" s="82"/>
      <c r="CEU491" s="82"/>
      <c r="CEV491" s="82"/>
      <c r="CEW491" s="82"/>
      <c r="CEX491" s="82"/>
      <c r="CEY491" s="82"/>
      <c r="CEZ491" s="82"/>
      <c r="CFA491" s="82"/>
      <c r="CFB491" s="82"/>
      <c r="CFC491" s="82"/>
      <c r="CFD491" s="82"/>
      <c r="CFE491" s="82"/>
      <c r="CFF491" s="82"/>
      <c r="CFG491" s="82"/>
      <c r="CFH491" s="82"/>
      <c r="CFI491" s="82"/>
      <c r="CFJ491" s="82"/>
      <c r="CFK491" s="82"/>
      <c r="CFL491" s="82"/>
      <c r="CFM491" s="82"/>
      <c r="CFN491" s="82"/>
      <c r="CFO491" s="82"/>
      <c r="CFP491" s="82"/>
      <c r="CFQ491" s="82"/>
      <c r="CFR491" s="82"/>
      <c r="CFS491" s="82"/>
      <c r="CFT491" s="82"/>
      <c r="CFU491" s="82"/>
      <c r="CFV491" s="82"/>
      <c r="CFW491" s="82"/>
      <c r="CFX491" s="82"/>
      <c r="CFY491" s="82"/>
      <c r="CFZ491" s="82"/>
      <c r="CGA491" s="82"/>
      <c r="CGB491" s="82"/>
      <c r="CGC491" s="82"/>
      <c r="CGD491" s="82"/>
      <c r="CGE491" s="82"/>
      <c r="CGF491" s="82"/>
      <c r="CGG491" s="82"/>
      <c r="CGH491" s="82"/>
      <c r="CGI491" s="82"/>
      <c r="CGJ491" s="82"/>
      <c r="CGK491" s="82"/>
      <c r="CGL491" s="82"/>
      <c r="CGM491" s="82"/>
      <c r="CGN491" s="82"/>
      <c r="CGO491" s="82"/>
      <c r="CGP491" s="82"/>
      <c r="CGQ491" s="82"/>
      <c r="CGR491" s="82"/>
      <c r="CGS491" s="82"/>
      <c r="CGT491" s="82"/>
      <c r="CGU491" s="82"/>
      <c r="CGV491" s="82"/>
      <c r="CGW491" s="82"/>
      <c r="CGX491" s="82"/>
      <c r="CGY491" s="82"/>
      <c r="CGZ491" s="82"/>
      <c r="CHA491" s="82"/>
      <c r="CHB491" s="82"/>
      <c r="CHC491" s="82"/>
      <c r="CHD491" s="82"/>
      <c r="CHE491" s="82"/>
      <c r="CHF491" s="82"/>
      <c r="CHG491" s="82"/>
      <c r="CHH491" s="82"/>
      <c r="CHI491" s="82"/>
      <c r="CHJ491" s="82"/>
      <c r="CHK491" s="82"/>
      <c r="CHL491" s="82"/>
      <c r="CHM491" s="82"/>
      <c r="CHN491" s="82"/>
      <c r="CHO491" s="82"/>
      <c r="CHP491" s="82"/>
      <c r="CHQ491" s="82"/>
      <c r="CHR491" s="82"/>
      <c r="CHS491" s="82"/>
      <c r="CHT491" s="82"/>
      <c r="CHU491" s="82"/>
      <c r="CHV491" s="82"/>
      <c r="CHW491" s="82"/>
      <c r="CHX491" s="82"/>
      <c r="CHY491" s="82"/>
      <c r="CHZ491" s="82"/>
      <c r="CIA491" s="82"/>
      <c r="CIB491" s="82"/>
      <c r="CIC491" s="82"/>
      <c r="CID491" s="82"/>
      <c r="CIE491" s="82"/>
      <c r="CIF491" s="82"/>
      <c r="CIG491" s="82"/>
      <c r="CIH491" s="82"/>
      <c r="CII491" s="82"/>
      <c r="CIJ491" s="82"/>
      <c r="CIK491" s="82"/>
      <c r="CIL491" s="82"/>
      <c r="CIM491" s="82"/>
      <c r="CIN491" s="82"/>
      <c r="CIO491" s="82"/>
      <c r="CIP491" s="82"/>
      <c r="CIQ491" s="82"/>
      <c r="CIR491" s="82"/>
      <c r="CIS491" s="82"/>
      <c r="CIT491" s="82"/>
      <c r="CIU491" s="82"/>
      <c r="CIV491" s="82"/>
      <c r="CIW491" s="82"/>
      <c r="CIX491" s="82"/>
      <c r="CIY491" s="82"/>
      <c r="CIZ491" s="82"/>
      <c r="CJA491" s="82"/>
      <c r="CJB491" s="82"/>
      <c r="CJC491" s="82"/>
      <c r="CJD491" s="82"/>
      <c r="CJE491" s="82"/>
      <c r="CJF491" s="82"/>
      <c r="CJG491" s="82"/>
      <c r="CJH491" s="82"/>
      <c r="CJI491" s="82"/>
      <c r="CJJ491" s="82"/>
      <c r="CJK491" s="82"/>
      <c r="CJL491" s="82"/>
      <c r="CJM491" s="82"/>
      <c r="CJN491" s="82"/>
      <c r="CJO491" s="82"/>
      <c r="CJP491" s="82"/>
      <c r="CJQ491" s="82"/>
      <c r="CJR491" s="82"/>
      <c r="CJS491" s="82"/>
      <c r="CJT491" s="82"/>
      <c r="CJU491" s="82"/>
      <c r="CJV491" s="82"/>
      <c r="CJW491" s="82"/>
      <c r="CJX491" s="82"/>
      <c r="CJY491" s="82"/>
      <c r="CJZ491" s="82"/>
      <c r="CKA491" s="82"/>
      <c r="CKB491" s="82"/>
      <c r="CKC491" s="82"/>
      <c r="CKD491" s="82"/>
      <c r="CKE491" s="82"/>
      <c r="CKF491" s="82"/>
      <c r="CKG491" s="82"/>
      <c r="CKH491" s="82"/>
      <c r="CKI491" s="82"/>
      <c r="CKJ491" s="82"/>
      <c r="CKK491" s="82"/>
      <c r="CKL491" s="82"/>
      <c r="CKM491" s="82"/>
      <c r="CKN491" s="82"/>
      <c r="CKO491" s="82"/>
      <c r="CKP491" s="82"/>
      <c r="CKQ491" s="82"/>
      <c r="CKR491" s="82"/>
      <c r="CKS491" s="82"/>
      <c r="CKT491" s="82"/>
      <c r="CKU491" s="82"/>
      <c r="CKV491" s="82"/>
      <c r="CKW491" s="82"/>
      <c r="CKX491" s="82"/>
      <c r="CKY491" s="82"/>
      <c r="CKZ491" s="82"/>
      <c r="CLA491" s="82"/>
      <c r="CLB491" s="82"/>
      <c r="CLC491" s="82"/>
      <c r="CLD491" s="82"/>
      <c r="CLE491" s="82"/>
      <c r="CLF491" s="82"/>
      <c r="CLG491" s="82"/>
      <c r="CLH491" s="82"/>
      <c r="CLI491" s="82"/>
      <c r="CLJ491" s="82"/>
      <c r="CLK491" s="82"/>
      <c r="CLL491" s="82"/>
      <c r="CLM491" s="82"/>
      <c r="CLN491" s="82"/>
      <c r="CLO491" s="82"/>
      <c r="CLP491" s="82"/>
      <c r="CLQ491" s="82"/>
      <c r="CLR491" s="82"/>
      <c r="CLS491" s="82"/>
      <c r="CLT491" s="82"/>
      <c r="CLU491" s="82"/>
      <c r="CLV491" s="82"/>
      <c r="CLW491" s="82"/>
      <c r="CLX491" s="82"/>
      <c r="CLY491" s="82"/>
      <c r="CLZ491" s="82"/>
      <c r="CMA491" s="82"/>
      <c r="CMB491" s="82"/>
      <c r="CMC491" s="82"/>
      <c r="CMD491" s="82"/>
      <c r="CME491" s="82"/>
      <c r="CMF491" s="82"/>
      <c r="CMG491" s="82"/>
      <c r="CMH491" s="82"/>
      <c r="CMI491" s="82"/>
      <c r="CMJ491" s="82"/>
      <c r="CMK491" s="82"/>
      <c r="CML491" s="82"/>
      <c r="CMM491" s="82"/>
      <c r="CMN491" s="82"/>
      <c r="CMO491" s="82"/>
      <c r="CMP491" s="82"/>
      <c r="CMQ491" s="82"/>
      <c r="CMR491" s="82"/>
      <c r="CMS491" s="82"/>
      <c r="CMT491" s="82"/>
      <c r="CMU491" s="82"/>
      <c r="CMV491" s="82"/>
      <c r="CMW491" s="82"/>
      <c r="CMX491" s="82"/>
      <c r="CMY491" s="82"/>
      <c r="CMZ491" s="82"/>
      <c r="CNA491" s="82"/>
      <c r="CNB491" s="82"/>
      <c r="CNC491" s="82"/>
      <c r="CND491" s="82"/>
      <c r="CNE491" s="82"/>
      <c r="CNF491" s="82"/>
      <c r="CNG491" s="82"/>
      <c r="CNH491" s="82"/>
      <c r="CNI491" s="82"/>
      <c r="CNJ491" s="82"/>
      <c r="CNK491" s="82"/>
      <c r="CNL491" s="82"/>
      <c r="CNM491" s="82"/>
      <c r="CNN491" s="82"/>
      <c r="CNO491" s="82"/>
      <c r="CNP491" s="82"/>
      <c r="CNQ491" s="82"/>
      <c r="CNR491" s="82"/>
      <c r="CNS491" s="82"/>
      <c r="CNT491" s="82"/>
      <c r="CNU491" s="82"/>
      <c r="CNV491" s="82"/>
      <c r="CNW491" s="82"/>
      <c r="CNX491" s="82"/>
      <c r="CNY491" s="82"/>
      <c r="CNZ491" s="82"/>
      <c r="COA491" s="82"/>
      <c r="COB491" s="82"/>
      <c r="COC491" s="82"/>
      <c r="COD491" s="82"/>
      <c r="COE491" s="82"/>
      <c r="COF491" s="82"/>
      <c r="COG491" s="82"/>
      <c r="COH491" s="82"/>
      <c r="COI491" s="82"/>
      <c r="COJ491" s="82"/>
      <c r="COK491" s="82"/>
      <c r="COL491" s="82"/>
      <c r="COM491" s="82"/>
      <c r="CON491" s="82"/>
      <c r="COO491" s="82"/>
      <c r="COP491" s="82"/>
      <c r="COQ491" s="82"/>
      <c r="COR491" s="82"/>
      <c r="COS491" s="82"/>
      <c r="COT491" s="82"/>
      <c r="COU491" s="82"/>
      <c r="COV491" s="82"/>
      <c r="COW491" s="82"/>
      <c r="COX491" s="82"/>
      <c r="COY491" s="82"/>
      <c r="COZ491" s="82"/>
      <c r="CPA491" s="82"/>
      <c r="CPB491" s="82"/>
      <c r="CPC491" s="82"/>
      <c r="CPD491" s="82"/>
      <c r="CPE491" s="82"/>
      <c r="CPF491" s="82"/>
      <c r="CPG491" s="82"/>
      <c r="CPH491" s="82"/>
      <c r="CPI491" s="82"/>
      <c r="CPJ491" s="82"/>
      <c r="CPK491" s="82"/>
      <c r="CPL491" s="82"/>
      <c r="CPM491" s="82"/>
      <c r="CPN491" s="82"/>
      <c r="CPO491" s="82"/>
      <c r="CPP491" s="82"/>
      <c r="CPQ491" s="82"/>
      <c r="CPR491" s="82"/>
      <c r="CPS491" s="82"/>
      <c r="CPT491" s="82"/>
      <c r="CPU491" s="82"/>
      <c r="CPV491" s="82"/>
      <c r="CPW491" s="82"/>
      <c r="CPX491" s="82"/>
      <c r="CPY491" s="82"/>
      <c r="CPZ491" s="82"/>
      <c r="CQA491" s="82"/>
      <c r="CQB491" s="82"/>
      <c r="CQC491" s="82"/>
      <c r="CQD491" s="82"/>
      <c r="CQE491" s="82"/>
      <c r="CQF491" s="82"/>
      <c r="CQG491" s="82"/>
      <c r="CQH491" s="82"/>
      <c r="CQI491" s="82"/>
      <c r="CQJ491" s="82"/>
      <c r="CQK491" s="82"/>
      <c r="CQL491" s="82"/>
      <c r="CQM491" s="82"/>
      <c r="CQN491" s="82"/>
      <c r="CQO491" s="82"/>
      <c r="CQP491" s="82"/>
      <c r="CQQ491" s="82"/>
      <c r="CQR491" s="82"/>
      <c r="CQS491" s="82"/>
      <c r="CQT491" s="82"/>
      <c r="CQU491" s="82"/>
      <c r="CQV491" s="82"/>
      <c r="CQW491" s="82"/>
      <c r="CQX491" s="82"/>
      <c r="CQY491" s="82"/>
      <c r="CQZ491" s="82"/>
      <c r="CRA491" s="82"/>
      <c r="CRB491" s="82"/>
      <c r="CRC491" s="82"/>
      <c r="CRD491" s="82"/>
      <c r="CRE491" s="82"/>
      <c r="CRF491" s="82"/>
      <c r="CRG491" s="82"/>
      <c r="CRH491" s="82"/>
      <c r="CRI491" s="82"/>
      <c r="CRJ491" s="82"/>
      <c r="CRK491" s="82"/>
      <c r="CRL491" s="82"/>
      <c r="CRM491" s="82"/>
      <c r="CRN491" s="82"/>
      <c r="CRO491" s="82"/>
      <c r="CRP491" s="82"/>
      <c r="CRQ491" s="82"/>
      <c r="CRR491" s="82"/>
      <c r="CRS491" s="82"/>
      <c r="CRT491" s="82"/>
      <c r="CRU491" s="82"/>
      <c r="CRV491" s="82"/>
      <c r="CRW491" s="82"/>
      <c r="CRX491" s="82"/>
      <c r="CRY491" s="82"/>
      <c r="CRZ491" s="82"/>
      <c r="CSA491" s="82"/>
      <c r="CSB491" s="82"/>
      <c r="CSC491" s="82"/>
      <c r="CSD491" s="82"/>
      <c r="CSE491" s="82"/>
      <c r="CSF491" s="82"/>
      <c r="CSG491" s="82"/>
      <c r="CSH491" s="82"/>
      <c r="CSI491" s="82"/>
      <c r="CSJ491" s="82"/>
      <c r="CSK491" s="82"/>
      <c r="CSL491" s="82"/>
      <c r="CSM491" s="82"/>
      <c r="CSN491" s="82"/>
      <c r="CSO491" s="82"/>
      <c r="CSP491" s="82"/>
      <c r="CSQ491" s="82"/>
      <c r="CSR491" s="82"/>
      <c r="CSS491" s="82"/>
      <c r="CST491" s="82"/>
      <c r="CSU491" s="82"/>
      <c r="CSV491" s="82"/>
      <c r="CSW491" s="82"/>
      <c r="CSX491" s="82"/>
      <c r="CSY491" s="82"/>
      <c r="CSZ491" s="82"/>
      <c r="CTA491" s="82"/>
      <c r="CTB491" s="82"/>
      <c r="CTC491" s="82"/>
      <c r="CTD491" s="82"/>
      <c r="CTE491" s="82"/>
      <c r="CTF491" s="82"/>
      <c r="CTG491" s="82"/>
      <c r="CTH491" s="82"/>
      <c r="CTI491" s="82"/>
      <c r="CTJ491" s="82"/>
      <c r="CTK491" s="82"/>
      <c r="CTL491" s="82"/>
      <c r="CTM491" s="82"/>
      <c r="CTN491" s="82"/>
      <c r="CTO491" s="82"/>
      <c r="CTP491" s="82"/>
      <c r="CTQ491" s="82"/>
      <c r="CTR491" s="82"/>
      <c r="CTS491" s="82"/>
      <c r="CTT491" s="82"/>
      <c r="CTU491" s="82"/>
      <c r="CTV491" s="82"/>
      <c r="CTW491" s="82"/>
      <c r="CTX491" s="82"/>
      <c r="CTY491" s="82"/>
      <c r="CTZ491" s="82"/>
      <c r="CUA491" s="82"/>
      <c r="CUB491" s="82"/>
      <c r="CUC491" s="82"/>
      <c r="CUD491" s="82"/>
      <c r="CUE491" s="82"/>
      <c r="CUF491" s="82"/>
      <c r="CUG491" s="82"/>
      <c r="CUH491" s="82"/>
      <c r="CUI491" s="82"/>
      <c r="CUJ491" s="82"/>
      <c r="CUK491" s="82"/>
      <c r="CUL491" s="82"/>
      <c r="CUM491" s="82"/>
      <c r="CUN491" s="82"/>
      <c r="CUO491" s="82"/>
      <c r="CUP491" s="82"/>
      <c r="CUQ491" s="82"/>
      <c r="CUR491" s="82"/>
      <c r="CUS491" s="82"/>
      <c r="CUT491" s="82"/>
      <c r="CUU491" s="82"/>
      <c r="CUV491" s="82"/>
      <c r="CUW491" s="82"/>
      <c r="CUX491" s="82"/>
      <c r="CUY491" s="82"/>
      <c r="CUZ491" s="82"/>
      <c r="CVA491" s="82"/>
      <c r="CVB491" s="82"/>
      <c r="CVC491" s="82"/>
      <c r="CVD491" s="82"/>
      <c r="CVE491" s="82"/>
      <c r="CVF491" s="82"/>
      <c r="CVG491" s="82"/>
      <c r="CVH491" s="82"/>
      <c r="CVI491" s="82"/>
      <c r="CVJ491" s="82"/>
      <c r="CVK491" s="82"/>
      <c r="CVL491" s="82"/>
      <c r="CVM491" s="82"/>
      <c r="CVN491" s="82"/>
      <c r="CVO491" s="82"/>
      <c r="CVP491" s="82"/>
      <c r="CVQ491" s="82"/>
      <c r="CVR491" s="82"/>
      <c r="CVS491" s="82"/>
      <c r="CVT491" s="82"/>
      <c r="CVU491" s="82"/>
      <c r="CVV491" s="82"/>
      <c r="CVW491" s="82"/>
      <c r="CVX491" s="82"/>
      <c r="CVY491" s="82"/>
      <c r="CVZ491" s="82"/>
      <c r="CWA491" s="82"/>
      <c r="CWB491" s="82"/>
      <c r="CWC491" s="82"/>
      <c r="CWD491" s="82"/>
      <c r="CWE491" s="82"/>
      <c r="CWF491" s="82"/>
      <c r="CWG491" s="82"/>
      <c r="CWH491" s="82"/>
      <c r="CWI491" s="82"/>
      <c r="CWJ491" s="82"/>
      <c r="CWK491" s="82"/>
      <c r="CWL491" s="82"/>
      <c r="CWM491" s="82"/>
      <c r="CWN491" s="82"/>
      <c r="CWO491" s="82"/>
      <c r="CWP491" s="82"/>
      <c r="CWQ491" s="82"/>
      <c r="CWR491" s="82"/>
      <c r="CWS491" s="82"/>
      <c r="CWT491" s="82"/>
      <c r="CWU491" s="82"/>
      <c r="CWV491" s="82"/>
      <c r="CWW491" s="82"/>
      <c r="CWX491" s="82"/>
      <c r="CWY491" s="82"/>
      <c r="CWZ491" s="82"/>
      <c r="CXA491" s="82"/>
      <c r="CXB491" s="82"/>
      <c r="CXC491" s="82"/>
      <c r="CXD491" s="82"/>
      <c r="CXE491" s="82"/>
      <c r="CXF491" s="82"/>
      <c r="CXG491" s="82"/>
      <c r="CXH491" s="82"/>
      <c r="CXI491" s="82"/>
      <c r="CXJ491" s="82"/>
      <c r="CXK491" s="82"/>
      <c r="CXL491" s="82"/>
      <c r="CXM491" s="82"/>
      <c r="CXN491" s="82"/>
      <c r="CXO491" s="82"/>
      <c r="CXP491" s="82"/>
      <c r="CXQ491" s="82"/>
      <c r="CXR491" s="82"/>
      <c r="CXS491" s="82"/>
      <c r="CXT491" s="82"/>
      <c r="CXU491" s="82"/>
      <c r="CXV491" s="82"/>
      <c r="CXW491" s="82"/>
      <c r="CXX491" s="82"/>
      <c r="CXY491" s="82"/>
      <c r="CXZ491" s="82"/>
      <c r="CYA491" s="82"/>
      <c r="CYB491" s="82"/>
      <c r="CYC491" s="82"/>
      <c r="CYD491" s="82"/>
      <c r="CYE491" s="82"/>
      <c r="CYF491" s="82"/>
      <c r="CYG491" s="82"/>
      <c r="CYH491" s="82"/>
      <c r="CYI491" s="82"/>
      <c r="CYJ491" s="82"/>
      <c r="CYK491" s="82"/>
      <c r="CYL491" s="82"/>
      <c r="CYM491" s="82"/>
      <c r="CYN491" s="82"/>
      <c r="CYO491" s="82"/>
      <c r="CYP491" s="82"/>
      <c r="CYQ491" s="82"/>
      <c r="CYR491" s="82"/>
      <c r="CYS491" s="82"/>
      <c r="CYT491" s="82"/>
      <c r="CYU491" s="82"/>
      <c r="CYV491" s="82"/>
      <c r="CYW491" s="82"/>
      <c r="CYX491" s="82"/>
      <c r="CYY491" s="82"/>
      <c r="CYZ491" s="82"/>
      <c r="CZA491" s="82"/>
      <c r="CZB491" s="82"/>
      <c r="CZC491" s="82"/>
      <c r="CZD491" s="82"/>
      <c r="CZE491" s="82"/>
      <c r="CZF491" s="82"/>
      <c r="CZG491" s="82"/>
      <c r="CZH491" s="82"/>
      <c r="CZI491" s="82"/>
      <c r="CZJ491" s="82"/>
      <c r="CZK491" s="82"/>
      <c r="CZL491" s="82"/>
      <c r="CZM491" s="82"/>
      <c r="CZN491" s="82"/>
      <c r="CZO491" s="82"/>
      <c r="CZP491" s="82"/>
      <c r="CZQ491" s="82"/>
      <c r="CZR491" s="82"/>
      <c r="CZS491" s="82"/>
      <c r="CZT491" s="82"/>
      <c r="CZU491" s="82"/>
      <c r="CZV491" s="82"/>
      <c r="CZW491" s="82"/>
      <c r="CZX491" s="82"/>
      <c r="CZY491" s="82"/>
      <c r="CZZ491" s="82"/>
      <c r="DAA491" s="82"/>
      <c r="DAB491" s="82"/>
      <c r="DAC491" s="82"/>
      <c r="DAD491" s="82"/>
      <c r="DAE491" s="82"/>
      <c r="DAF491" s="82"/>
      <c r="DAG491" s="82"/>
      <c r="DAH491" s="82"/>
      <c r="DAI491" s="82"/>
      <c r="DAJ491" s="82"/>
      <c r="DAK491" s="82"/>
      <c r="DAL491" s="82"/>
      <c r="DAM491" s="82"/>
      <c r="DAN491" s="82"/>
      <c r="DAO491" s="82"/>
      <c r="DAP491" s="82"/>
      <c r="DAQ491" s="82"/>
      <c r="DAR491" s="82"/>
      <c r="DAS491" s="82"/>
      <c r="DAT491" s="82"/>
      <c r="DAU491" s="82"/>
      <c r="DAV491" s="82"/>
      <c r="DAW491" s="82"/>
      <c r="DAX491" s="82"/>
      <c r="DAY491" s="82"/>
      <c r="DAZ491" s="82"/>
      <c r="DBA491" s="82"/>
      <c r="DBB491" s="82"/>
      <c r="DBC491" s="82"/>
      <c r="DBD491" s="82"/>
      <c r="DBE491" s="82"/>
      <c r="DBF491" s="82"/>
      <c r="DBG491" s="82"/>
      <c r="DBH491" s="82"/>
      <c r="DBI491" s="82"/>
      <c r="DBJ491" s="82"/>
      <c r="DBK491" s="82"/>
      <c r="DBL491" s="82"/>
      <c r="DBM491" s="82"/>
      <c r="DBN491" s="82"/>
      <c r="DBO491" s="82"/>
      <c r="DBP491" s="82"/>
      <c r="DBQ491" s="82"/>
      <c r="DBR491" s="82"/>
      <c r="DBS491" s="82"/>
      <c r="DBT491" s="82"/>
      <c r="DBU491" s="82"/>
      <c r="DBV491" s="82"/>
      <c r="DBW491" s="82"/>
      <c r="DBX491" s="82"/>
      <c r="DBY491" s="82"/>
      <c r="DBZ491" s="82"/>
      <c r="DCA491" s="82"/>
      <c r="DCB491" s="82"/>
      <c r="DCC491" s="82"/>
      <c r="DCD491" s="82"/>
      <c r="DCE491" s="82"/>
      <c r="DCF491" s="82"/>
      <c r="DCG491" s="82"/>
      <c r="DCH491" s="82"/>
      <c r="DCI491" s="82"/>
      <c r="DCJ491" s="82"/>
      <c r="DCK491" s="82"/>
      <c r="DCL491" s="82"/>
      <c r="DCM491" s="82"/>
      <c r="DCN491" s="82"/>
      <c r="DCO491" s="82"/>
      <c r="DCP491" s="82"/>
      <c r="DCQ491" s="82"/>
      <c r="DCR491" s="82"/>
      <c r="DCS491" s="82"/>
      <c r="DCT491" s="82"/>
      <c r="DCU491" s="82"/>
      <c r="DCV491" s="82"/>
      <c r="DCW491" s="82"/>
      <c r="DCX491" s="82"/>
      <c r="DCY491" s="82"/>
      <c r="DCZ491" s="82"/>
      <c r="DDA491" s="82"/>
      <c r="DDB491" s="82"/>
      <c r="DDC491" s="82"/>
      <c r="DDD491" s="82"/>
      <c r="DDE491" s="82"/>
      <c r="DDF491" s="82"/>
      <c r="DDG491" s="82"/>
      <c r="DDH491" s="82"/>
      <c r="DDI491" s="82"/>
      <c r="DDJ491" s="82"/>
      <c r="DDK491" s="82"/>
      <c r="DDL491" s="82"/>
      <c r="DDM491" s="82"/>
      <c r="DDN491" s="82"/>
      <c r="DDO491" s="82"/>
      <c r="DDP491" s="82"/>
      <c r="DDQ491" s="82"/>
      <c r="DDR491" s="82"/>
      <c r="DDS491" s="82"/>
      <c r="DDT491" s="82"/>
      <c r="DDU491" s="82"/>
      <c r="DDV491" s="82"/>
      <c r="DDW491" s="82"/>
      <c r="DDX491" s="82"/>
      <c r="DDY491" s="82"/>
      <c r="DDZ491" s="82"/>
      <c r="DEA491" s="82"/>
      <c r="DEB491" s="82"/>
      <c r="DEC491" s="82"/>
      <c r="DED491" s="82"/>
      <c r="DEE491" s="82"/>
      <c r="DEF491" s="82"/>
      <c r="DEG491" s="82"/>
      <c r="DEH491" s="82"/>
      <c r="DEI491" s="82"/>
      <c r="DEJ491" s="82"/>
      <c r="DEK491" s="82"/>
      <c r="DEL491" s="82"/>
      <c r="DEM491" s="82"/>
      <c r="DEN491" s="82"/>
      <c r="DEO491" s="82"/>
      <c r="DEP491" s="82"/>
      <c r="DEQ491" s="82"/>
      <c r="DER491" s="82"/>
      <c r="DES491" s="82"/>
      <c r="DET491" s="82"/>
      <c r="DEU491" s="82"/>
      <c r="DEV491" s="82"/>
      <c r="DEW491" s="82"/>
      <c r="DEX491" s="82"/>
      <c r="DEY491" s="82"/>
      <c r="DEZ491" s="82"/>
      <c r="DFA491" s="82"/>
      <c r="DFB491" s="82"/>
      <c r="DFC491" s="82"/>
      <c r="DFD491" s="82"/>
      <c r="DFE491" s="82"/>
      <c r="DFF491" s="82"/>
      <c r="DFG491" s="82"/>
      <c r="DFH491" s="82"/>
      <c r="DFI491" s="82"/>
      <c r="DFJ491" s="82"/>
      <c r="DFK491" s="82"/>
      <c r="DFL491" s="82"/>
      <c r="DFM491" s="82"/>
      <c r="DFN491" s="82"/>
      <c r="DFO491" s="82"/>
      <c r="DFP491" s="82"/>
      <c r="DFQ491" s="82"/>
      <c r="DFR491" s="82"/>
      <c r="DFS491" s="82"/>
      <c r="DFT491" s="82"/>
      <c r="DFU491" s="82"/>
      <c r="DFV491" s="82"/>
      <c r="DFW491" s="82"/>
      <c r="DFX491" s="82"/>
      <c r="DFY491" s="82"/>
      <c r="DFZ491" s="82"/>
      <c r="DGA491" s="82"/>
      <c r="DGB491" s="82"/>
      <c r="DGC491" s="82"/>
      <c r="DGD491" s="82"/>
      <c r="DGE491" s="82"/>
      <c r="DGF491" s="82"/>
      <c r="DGG491" s="82"/>
      <c r="DGH491" s="82"/>
      <c r="DGI491" s="82"/>
      <c r="DGJ491" s="82"/>
      <c r="DGK491" s="82"/>
      <c r="DGL491" s="82"/>
      <c r="DGM491" s="82"/>
      <c r="DGN491" s="82"/>
      <c r="DGO491" s="82"/>
      <c r="DGP491" s="82"/>
      <c r="DGQ491" s="82"/>
      <c r="DGR491" s="82"/>
      <c r="DGS491" s="82"/>
      <c r="DGT491" s="82"/>
      <c r="DGU491" s="82"/>
      <c r="DGV491" s="82"/>
      <c r="DGW491" s="82"/>
      <c r="DGX491" s="82"/>
      <c r="DGY491" s="82"/>
      <c r="DGZ491" s="82"/>
      <c r="DHA491" s="82"/>
      <c r="DHB491" s="82"/>
      <c r="DHC491" s="82"/>
      <c r="DHD491" s="82"/>
      <c r="DHE491" s="82"/>
      <c r="DHF491" s="82"/>
      <c r="DHG491" s="82"/>
      <c r="DHH491" s="82"/>
      <c r="DHI491" s="82"/>
      <c r="DHJ491" s="82"/>
      <c r="DHK491" s="82"/>
      <c r="DHL491" s="82"/>
      <c r="DHM491" s="82"/>
      <c r="DHN491" s="82"/>
      <c r="DHO491" s="82"/>
      <c r="DHP491" s="82"/>
      <c r="DHQ491" s="82"/>
      <c r="DHR491" s="82"/>
      <c r="DHS491" s="82"/>
      <c r="DHT491" s="82"/>
      <c r="DHU491" s="82"/>
      <c r="DHV491" s="82"/>
      <c r="DHW491" s="82"/>
      <c r="DHX491" s="82"/>
      <c r="DHY491" s="82"/>
      <c r="DHZ491" s="82"/>
      <c r="DIA491" s="82"/>
      <c r="DIB491" s="82"/>
      <c r="DIC491" s="82"/>
      <c r="DID491" s="82"/>
      <c r="DIE491" s="82"/>
      <c r="DIF491" s="82"/>
      <c r="DIG491" s="82"/>
      <c r="DIH491" s="82"/>
      <c r="DII491" s="82"/>
      <c r="DIJ491" s="82"/>
      <c r="DIK491" s="82"/>
      <c r="DIL491" s="82"/>
      <c r="DIM491" s="82"/>
      <c r="DIN491" s="82"/>
      <c r="DIO491" s="82"/>
      <c r="DIP491" s="82"/>
      <c r="DIQ491" s="82"/>
      <c r="DIR491" s="82"/>
      <c r="DIS491" s="82"/>
      <c r="DIT491" s="82"/>
      <c r="DIU491" s="82"/>
      <c r="DIV491" s="82"/>
      <c r="DIW491" s="82"/>
      <c r="DIX491" s="82"/>
      <c r="DIY491" s="82"/>
      <c r="DIZ491" s="82"/>
      <c r="DJA491" s="82"/>
      <c r="DJB491" s="82"/>
      <c r="DJC491" s="82"/>
      <c r="DJD491" s="82"/>
      <c r="DJE491" s="82"/>
      <c r="DJF491" s="82"/>
      <c r="DJG491" s="82"/>
      <c r="DJH491" s="82"/>
      <c r="DJI491" s="82"/>
      <c r="DJJ491" s="82"/>
      <c r="DJK491" s="82"/>
      <c r="DJL491" s="82"/>
      <c r="DJM491" s="82"/>
      <c r="DJN491" s="82"/>
      <c r="DJO491" s="82"/>
      <c r="DJP491" s="82"/>
      <c r="DJQ491" s="82"/>
      <c r="DJR491" s="82"/>
      <c r="DJS491" s="82"/>
      <c r="DJT491" s="82"/>
      <c r="DJU491" s="82"/>
      <c r="DJV491" s="82"/>
      <c r="DJW491" s="82"/>
      <c r="DJX491" s="82"/>
      <c r="DJY491" s="82"/>
      <c r="DJZ491" s="82"/>
      <c r="DKA491" s="82"/>
      <c r="DKB491" s="82"/>
      <c r="DKC491" s="82"/>
      <c r="DKD491" s="82"/>
      <c r="DKE491" s="82"/>
      <c r="DKF491" s="82"/>
      <c r="DKG491" s="82"/>
      <c r="DKH491" s="82"/>
      <c r="DKI491" s="82"/>
      <c r="DKJ491" s="82"/>
      <c r="DKK491" s="82"/>
      <c r="DKL491" s="82"/>
      <c r="DKM491" s="82"/>
      <c r="DKN491" s="82"/>
      <c r="DKO491" s="82"/>
      <c r="DKP491" s="82"/>
      <c r="DKQ491" s="82"/>
      <c r="DKR491" s="82"/>
      <c r="DKS491" s="82"/>
      <c r="DKT491" s="82"/>
      <c r="DKU491" s="82"/>
      <c r="DKV491" s="82"/>
      <c r="DKW491" s="82"/>
      <c r="DKX491" s="82"/>
      <c r="DKY491" s="82"/>
      <c r="DKZ491" s="82"/>
      <c r="DLA491" s="82"/>
      <c r="DLB491" s="82"/>
      <c r="DLC491" s="82"/>
      <c r="DLD491" s="82"/>
      <c r="DLE491" s="82"/>
      <c r="DLF491" s="82"/>
      <c r="DLG491" s="82"/>
      <c r="DLH491" s="82"/>
      <c r="DLI491" s="82"/>
      <c r="DLJ491" s="82"/>
      <c r="DLK491" s="82"/>
      <c r="DLL491" s="82"/>
      <c r="DLM491" s="82"/>
      <c r="DLN491" s="82"/>
      <c r="DLO491" s="82"/>
      <c r="DLP491" s="82"/>
      <c r="DLQ491" s="82"/>
      <c r="DLR491" s="82"/>
      <c r="DLS491" s="82"/>
      <c r="DLT491" s="82"/>
      <c r="DLU491" s="82"/>
      <c r="DLV491" s="82"/>
      <c r="DLW491" s="82"/>
      <c r="DLX491" s="82"/>
      <c r="DLY491" s="82"/>
      <c r="DLZ491" s="82"/>
      <c r="DMA491" s="82"/>
      <c r="DMB491" s="82"/>
      <c r="DMC491" s="82"/>
      <c r="DMD491" s="82"/>
      <c r="DME491" s="82"/>
      <c r="DMF491" s="82"/>
      <c r="DMG491" s="82"/>
      <c r="DMH491" s="82"/>
      <c r="DMI491" s="82"/>
      <c r="DMJ491" s="82"/>
      <c r="DMK491" s="82"/>
      <c r="DML491" s="82"/>
      <c r="DMM491" s="82"/>
      <c r="DMN491" s="82"/>
      <c r="DMO491" s="82"/>
      <c r="DMP491" s="82"/>
      <c r="DMQ491" s="82"/>
      <c r="DMR491" s="82"/>
      <c r="DMS491" s="82"/>
      <c r="DMT491" s="82"/>
      <c r="DMU491" s="82"/>
      <c r="DMV491" s="82"/>
      <c r="DMW491" s="82"/>
      <c r="DMX491" s="82"/>
      <c r="DMY491" s="82"/>
      <c r="DMZ491" s="82"/>
      <c r="DNA491" s="82"/>
      <c r="DNB491" s="82"/>
      <c r="DNC491" s="82"/>
      <c r="DND491" s="82"/>
      <c r="DNE491" s="82"/>
      <c r="DNF491" s="82"/>
      <c r="DNG491" s="82"/>
      <c r="DNH491" s="82"/>
      <c r="DNI491" s="82"/>
      <c r="DNJ491" s="82"/>
      <c r="DNK491" s="82"/>
      <c r="DNL491" s="82"/>
      <c r="DNM491" s="82"/>
      <c r="DNN491" s="82"/>
      <c r="DNO491" s="82"/>
      <c r="DNP491" s="82"/>
      <c r="DNQ491" s="82"/>
      <c r="DNR491" s="82"/>
      <c r="DNS491" s="82"/>
      <c r="DNT491" s="82"/>
      <c r="DNU491" s="82"/>
      <c r="DNV491" s="82"/>
      <c r="DNW491" s="82"/>
      <c r="DNX491" s="82"/>
      <c r="DNY491" s="82"/>
      <c r="DNZ491" s="82"/>
      <c r="DOA491" s="82"/>
      <c r="DOB491" s="82"/>
      <c r="DOC491" s="82"/>
      <c r="DOD491" s="82"/>
      <c r="DOE491" s="82"/>
      <c r="DOF491" s="82"/>
      <c r="DOG491" s="82"/>
      <c r="DOH491" s="82"/>
      <c r="DOI491" s="82"/>
      <c r="DOJ491" s="82"/>
      <c r="DOK491" s="82"/>
      <c r="DOL491" s="82"/>
      <c r="DOM491" s="82"/>
      <c r="DON491" s="82"/>
      <c r="DOO491" s="82"/>
      <c r="DOP491" s="82"/>
      <c r="DOQ491" s="82"/>
      <c r="DOR491" s="82"/>
      <c r="DOS491" s="82"/>
      <c r="DOT491" s="82"/>
      <c r="DOU491" s="82"/>
      <c r="DOV491" s="82"/>
      <c r="DOW491" s="82"/>
      <c r="DOX491" s="82"/>
      <c r="DOY491" s="82"/>
      <c r="DOZ491" s="82"/>
      <c r="DPA491" s="82"/>
      <c r="DPB491" s="82"/>
      <c r="DPC491" s="82"/>
      <c r="DPD491" s="82"/>
      <c r="DPE491" s="82"/>
      <c r="DPF491" s="82"/>
      <c r="DPG491" s="82"/>
      <c r="DPH491" s="82"/>
      <c r="DPI491" s="82"/>
      <c r="DPJ491" s="82"/>
      <c r="DPK491" s="82"/>
      <c r="DPL491" s="82"/>
      <c r="DPM491" s="82"/>
      <c r="DPN491" s="82"/>
      <c r="DPO491" s="82"/>
      <c r="DPP491" s="82"/>
      <c r="DPQ491" s="82"/>
      <c r="DPR491" s="82"/>
      <c r="DPS491" s="82"/>
      <c r="DPT491" s="82"/>
      <c r="DPU491" s="82"/>
      <c r="DPV491" s="82"/>
      <c r="DPW491" s="82"/>
      <c r="DPX491" s="82"/>
      <c r="DPY491" s="82"/>
      <c r="DPZ491" s="82"/>
      <c r="DQA491" s="82"/>
      <c r="DQB491" s="82"/>
      <c r="DQC491" s="82"/>
      <c r="DQD491" s="82"/>
      <c r="DQE491" s="82"/>
      <c r="DQF491" s="82"/>
      <c r="DQG491" s="82"/>
      <c r="DQH491" s="82"/>
      <c r="DQI491" s="82"/>
      <c r="DQJ491" s="82"/>
      <c r="DQK491" s="82"/>
      <c r="DQL491" s="82"/>
      <c r="DQM491" s="82"/>
      <c r="DQN491" s="82"/>
      <c r="DQO491" s="82"/>
      <c r="DQP491" s="82"/>
      <c r="DQQ491" s="82"/>
      <c r="DQR491" s="82"/>
      <c r="DQS491" s="82"/>
      <c r="DQT491" s="82"/>
      <c r="DQU491" s="82"/>
      <c r="DQV491" s="82"/>
      <c r="DQW491" s="82"/>
      <c r="DQX491" s="82"/>
      <c r="DQY491" s="82"/>
      <c r="DQZ491" s="82"/>
      <c r="DRA491" s="82"/>
      <c r="DRB491" s="82"/>
      <c r="DRC491" s="82"/>
      <c r="DRD491" s="82"/>
      <c r="DRE491" s="82"/>
      <c r="DRF491" s="82"/>
      <c r="DRG491" s="82"/>
      <c r="DRH491" s="82"/>
      <c r="DRI491" s="82"/>
      <c r="DRJ491" s="82"/>
      <c r="DRK491" s="82"/>
      <c r="DRL491" s="82"/>
      <c r="DRM491" s="82"/>
      <c r="DRN491" s="82"/>
      <c r="DRO491" s="82"/>
      <c r="DRP491" s="82"/>
      <c r="DRQ491" s="82"/>
      <c r="DRR491" s="82"/>
      <c r="DRS491" s="82"/>
      <c r="DRT491" s="82"/>
      <c r="DRU491" s="82"/>
      <c r="DRV491" s="82"/>
      <c r="DRW491" s="82"/>
      <c r="DRX491" s="82"/>
      <c r="DRY491" s="82"/>
      <c r="DRZ491" s="82"/>
      <c r="DSA491" s="82"/>
      <c r="DSB491" s="82"/>
      <c r="DSC491" s="82"/>
      <c r="DSD491" s="82"/>
      <c r="DSE491" s="82"/>
      <c r="DSF491" s="82"/>
      <c r="DSG491" s="82"/>
      <c r="DSH491" s="82"/>
      <c r="DSI491" s="82"/>
      <c r="DSJ491" s="82"/>
      <c r="DSK491" s="82"/>
      <c r="DSL491" s="82"/>
      <c r="DSM491" s="82"/>
      <c r="DSN491" s="82"/>
      <c r="DSO491" s="82"/>
      <c r="DSP491" s="82"/>
      <c r="DSQ491" s="82"/>
      <c r="DSR491" s="82"/>
      <c r="DSS491" s="82"/>
      <c r="DST491" s="82"/>
      <c r="DSU491" s="82"/>
      <c r="DSV491" s="82"/>
      <c r="DSW491" s="82"/>
      <c r="DSX491" s="82"/>
      <c r="DSY491" s="82"/>
      <c r="DSZ491" s="82"/>
      <c r="DTA491" s="82"/>
      <c r="DTB491" s="82"/>
      <c r="DTC491" s="82"/>
      <c r="DTD491" s="82"/>
      <c r="DTE491" s="82"/>
      <c r="DTF491" s="82"/>
      <c r="DTG491" s="82"/>
      <c r="DTH491" s="82"/>
      <c r="DTI491" s="82"/>
      <c r="DTJ491" s="82"/>
      <c r="DTK491" s="82"/>
      <c r="DTL491" s="82"/>
      <c r="DTM491" s="82"/>
      <c r="DTN491" s="82"/>
      <c r="DTO491" s="82"/>
      <c r="DTP491" s="82"/>
      <c r="DTQ491" s="82"/>
      <c r="DTR491" s="82"/>
      <c r="DTS491" s="82"/>
      <c r="DTT491" s="82"/>
      <c r="DTU491" s="82"/>
      <c r="DTV491" s="82"/>
      <c r="DTW491" s="82"/>
      <c r="DTX491" s="82"/>
      <c r="DTY491" s="82"/>
      <c r="DTZ491" s="82"/>
      <c r="DUA491" s="82"/>
      <c r="DUB491" s="82"/>
      <c r="DUC491" s="82"/>
      <c r="DUD491" s="82"/>
      <c r="DUE491" s="82"/>
      <c r="DUF491" s="82"/>
      <c r="DUG491" s="82"/>
      <c r="DUH491" s="82"/>
      <c r="DUI491" s="82"/>
      <c r="DUJ491" s="82"/>
      <c r="DUK491" s="82"/>
      <c r="DUL491" s="82"/>
      <c r="DUM491" s="82"/>
      <c r="DUN491" s="82"/>
      <c r="DUO491" s="82"/>
      <c r="DUP491" s="82"/>
      <c r="DUQ491" s="82"/>
      <c r="DUR491" s="82"/>
      <c r="DUS491" s="82"/>
      <c r="DUT491" s="82"/>
      <c r="DUU491" s="82"/>
      <c r="DUV491" s="82"/>
      <c r="DUW491" s="82"/>
      <c r="DUX491" s="82"/>
      <c r="DUY491" s="82"/>
      <c r="DUZ491" s="82"/>
      <c r="DVA491" s="82"/>
      <c r="DVB491" s="82"/>
      <c r="DVC491" s="82"/>
      <c r="DVD491" s="82"/>
      <c r="DVE491" s="82"/>
      <c r="DVF491" s="82"/>
      <c r="DVG491" s="82"/>
      <c r="DVH491" s="82"/>
      <c r="DVI491" s="82"/>
      <c r="DVJ491" s="82"/>
      <c r="DVK491" s="82"/>
      <c r="DVL491" s="82"/>
      <c r="DVM491" s="82"/>
      <c r="DVN491" s="82"/>
      <c r="DVO491" s="82"/>
      <c r="DVP491" s="82"/>
      <c r="DVQ491" s="82"/>
      <c r="DVR491" s="82"/>
      <c r="DVS491" s="82"/>
      <c r="DVT491" s="82"/>
      <c r="DVU491" s="82"/>
      <c r="DVV491" s="82"/>
      <c r="DVW491" s="82"/>
      <c r="DVX491" s="82"/>
      <c r="DVY491" s="82"/>
      <c r="DVZ491" s="82"/>
      <c r="DWA491" s="82"/>
      <c r="DWB491" s="82"/>
      <c r="DWC491" s="82"/>
      <c r="DWD491" s="82"/>
      <c r="DWE491" s="82"/>
      <c r="DWF491" s="82"/>
      <c r="DWG491" s="82"/>
      <c r="DWH491" s="82"/>
      <c r="DWI491" s="82"/>
      <c r="DWJ491" s="82"/>
      <c r="DWK491" s="82"/>
      <c r="DWL491" s="82"/>
      <c r="DWM491" s="82"/>
      <c r="DWN491" s="82"/>
      <c r="DWO491" s="82"/>
      <c r="DWP491" s="82"/>
      <c r="DWQ491" s="82"/>
      <c r="DWR491" s="82"/>
      <c r="DWS491" s="82"/>
      <c r="DWT491" s="82"/>
      <c r="DWU491" s="82"/>
      <c r="DWV491" s="82"/>
      <c r="DWW491" s="82"/>
      <c r="DWX491" s="82"/>
      <c r="DWY491" s="82"/>
      <c r="DWZ491" s="82"/>
      <c r="DXA491" s="82"/>
      <c r="DXB491" s="82"/>
      <c r="DXC491" s="82"/>
      <c r="DXD491" s="82"/>
      <c r="DXE491" s="82"/>
      <c r="DXF491" s="82"/>
      <c r="DXG491" s="82"/>
      <c r="DXH491" s="82"/>
      <c r="DXI491" s="82"/>
      <c r="DXJ491" s="82"/>
      <c r="DXK491" s="82"/>
      <c r="DXL491" s="82"/>
      <c r="DXM491" s="82"/>
      <c r="DXN491" s="82"/>
      <c r="DXO491" s="82"/>
      <c r="DXP491" s="82"/>
      <c r="DXQ491" s="82"/>
      <c r="DXR491" s="82"/>
      <c r="DXS491" s="82"/>
      <c r="DXT491" s="82"/>
      <c r="DXU491" s="82"/>
      <c r="DXV491" s="82"/>
      <c r="DXW491" s="82"/>
      <c r="DXX491" s="82"/>
      <c r="DXY491" s="82"/>
      <c r="DXZ491" s="82"/>
      <c r="DYA491" s="82"/>
      <c r="DYB491" s="82"/>
      <c r="DYC491" s="82"/>
      <c r="DYD491" s="82"/>
      <c r="DYE491" s="82"/>
      <c r="DYF491" s="82"/>
      <c r="DYG491" s="82"/>
      <c r="DYH491" s="82"/>
      <c r="DYI491" s="82"/>
      <c r="DYJ491" s="82"/>
      <c r="DYK491" s="82"/>
      <c r="DYL491" s="82"/>
      <c r="DYM491" s="82"/>
      <c r="DYN491" s="82"/>
      <c r="DYO491" s="82"/>
      <c r="DYP491" s="82"/>
      <c r="DYQ491" s="82"/>
      <c r="DYR491" s="82"/>
      <c r="DYS491" s="82"/>
      <c r="DYT491" s="82"/>
      <c r="DYU491" s="82"/>
      <c r="DYV491" s="82"/>
      <c r="DYW491" s="82"/>
      <c r="DYX491" s="82"/>
      <c r="DYY491" s="82"/>
      <c r="DYZ491" s="82"/>
      <c r="DZA491" s="82"/>
      <c r="DZB491" s="82"/>
      <c r="DZC491" s="82"/>
      <c r="DZD491" s="82"/>
      <c r="DZE491" s="82"/>
      <c r="DZF491" s="82"/>
      <c r="DZG491" s="82"/>
      <c r="DZH491" s="82"/>
      <c r="DZI491" s="82"/>
      <c r="DZJ491" s="82"/>
      <c r="DZK491" s="82"/>
      <c r="DZL491" s="82"/>
      <c r="DZM491" s="82"/>
      <c r="DZN491" s="82"/>
      <c r="DZO491" s="82"/>
      <c r="DZP491" s="82"/>
      <c r="DZQ491" s="82"/>
      <c r="DZR491" s="82"/>
      <c r="DZS491" s="82"/>
      <c r="DZT491" s="82"/>
      <c r="DZU491" s="82"/>
      <c r="DZV491" s="82"/>
      <c r="DZW491" s="82"/>
      <c r="DZX491" s="82"/>
      <c r="DZY491" s="82"/>
      <c r="DZZ491" s="82"/>
      <c r="EAA491" s="82"/>
      <c r="EAB491" s="82"/>
      <c r="EAC491" s="82"/>
      <c r="EAD491" s="82"/>
      <c r="EAE491" s="82"/>
      <c r="EAF491" s="82"/>
      <c r="EAG491" s="82"/>
      <c r="EAH491" s="82"/>
      <c r="EAI491" s="82"/>
      <c r="EAJ491" s="82"/>
      <c r="EAK491" s="82"/>
      <c r="EAL491" s="82"/>
      <c r="EAM491" s="82"/>
      <c r="EAN491" s="82"/>
      <c r="EAO491" s="82"/>
      <c r="EAP491" s="82"/>
      <c r="EAQ491" s="82"/>
      <c r="EAR491" s="82"/>
      <c r="EAS491" s="82"/>
      <c r="EAT491" s="82"/>
      <c r="EAU491" s="82"/>
      <c r="EAV491" s="82"/>
      <c r="EAW491" s="82"/>
      <c r="EAX491" s="82"/>
      <c r="EAY491" s="82"/>
      <c r="EAZ491" s="82"/>
      <c r="EBA491" s="82"/>
      <c r="EBB491" s="82"/>
      <c r="EBC491" s="82"/>
      <c r="EBD491" s="82"/>
      <c r="EBE491" s="82"/>
      <c r="EBF491" s="82"/>
      <c r="EBG491" s="82"/>
      <c r="EBH491" s="82"/>
      <c r="EBI491" s="82"/>
      <c r="EBJ491" s="82"/>
      <c r="EBK491" s="82"/>
      <c r="EBL491" s="82"/>
      <c r="EBM491" s="82"/>
      <c r="EBN491" s="82"/>
      <c r="EBO491" s="82"/>
      <c r="EBP491" s="82"/>
      <c r="EBQ491" s="82"/>
      <c r="EBR491" s="82"/>
      <c r="EBS491" s="82"/>
      <c r="EBT491" s="82"/>
      <c r="EBU491" s="82"/>
      <c r="EBV491" s="82"/>
      <c r="EBW491" s="82"/>
      <c r="EBX491" s="82"/>
      <c r="EBY491" s="82"/>
      <c r="EBZ491" s="82"/>
      <c r="ECA491" s="82"/>
      <c r="ECB491" s="82"/>
      <c r="ECC491" s="82"/>
      <c r="ECD491" s="82"/>
      <c r="ECE491" s="82"/>
      <c r="ECF491" s="82"/>
      <c r="ECG491" s="82"/>
      <c r="ECH491" s="82"/>
      <c r="ECI491" s="82"/>
      <c r="ECJ491" s="82"/>
      <c r="ECK491" s="82"/>
      <c r="ECL491" s="82"/>
      <c r="ECM491" s="82"/>
      <c r="ECN491" s="82"/>
      <c r="ECO491" s="82"/>
      <c r="ECP491" s="82"/>
      <c r="ECQ491" s="82"/>
      <c r="ECR491" s="82"/>
      <c r="ECS491" s="82"/>
      <c r="ECT491" s="82"/>
      <c r="ECU491" s="82"/>
      <c r="ECV491" s="82"/>
      <c r="ECW491" s="82"/>
      <c r="ECX491" s="82"/>
      <c r="ECY491" s="82"/>
      <c r="ECZ491" s="82"/>
      <c r="EDA491" s="82"/>
      <c r="EDB491" s="82"/>
      <c r="EDC491" s="82"/>
      <c r="EDD491" s="82"/>
      <c r="EDE491" s="82"/>
      <c r="EDF491" s="82"/>
      <c r="EDG491" s="82"/>
      <c r="EDH491" s="82"/>
      <c r="EDI491" s="82"/>
      <c r="EDJ491" s="82"/>
      <c r="EDK491" s="82"/>
      <c r="EDL491" s="82"/>
      <c r="EDM491" s="82"/>
      <c r="EDN491" s="82"/>
      <c r="EDO491" s="82"/>
      <c r="EDP491" s="82"/>
      <c r="EDQ491" s="82"/>
      <c r="EDR491" s="82"/>
      <c r="EDS491" s="82"/>
      <c r="EDT491" s="82"/>
      <c r="EDU491" s="82"/>
      <c r="EDV491" s="82"/>
      <c r="EDW491" s="82"/>
      <c r="EDX491" s="82"/>
      <c r="EDY491" s="82"/>
      <c r="EDZ491" s="82"/>
      <c r="EEA491" s="82"/>
      <c r="EEB491" s="82"/>
      <c r="EEC491" s="82"/>
      <c r="EED491" s="82"/>
      <c r="EEE491" s="82"/>
      <c r="EEF491" s="82"/>
      <c r="EEG491" s="82"/>
      <c r="EEH491" s="82"/>
      <c r="EEI491" s="82"/>
      <c r="EEJ491" s="82"/>
      <c r="EEK491" s="82"/>
      <c r="EEL491" s="82"/>
      <c r="EEM491" s="82"/>
      <c r="EEN491" s="82"/>
      <c r="EEO491" s="82"/>
      <c r="EEP491" s="82"/>
      <c r="EEQ491" s="82"/>
      <c r="EER491" s="82"/>
      <c r="EES491" s="82"/>
      <c r="EET491" s="82"/>
      <c r="EEU491" s="82"/>
      <c r="EEV491" s="82"/>
      <c r="EEW491" s="82"/>
      <c r="EEX491" s="82"/>
      <c r="EEY491" s="82"/>
      <c r="EEZ491" s="82"/>
      <c r="EFA491" s="82"/>
      <c r="EFB491" s="82"/>
      <c r="EFC491" s="82"/>
      <c r="EFD491" s="82"/>
      <c r="EFE491" s="82"/>
      <c r="EFF491" s="82"/>
      <c r="EFG491" s="82"/>
      <c r="EFH491" s="82"/>
      <c r="EFI491" s="82"/>
      <c r="EFJ491" s="82"/>
      <c r="EFK491" s="82"/>
      <c r="EFL491" s="82"/>
      <c r="EFM491" s="82"/>
      <c r="EFN491" s="82"/>
      <c r="EFO491" s="82"/>
      <c r="EFP491" s="82"/>
      <c r="EFQ491" s="82"/>
      <c r="EFR491" s="82"/>
      <c r="EFS491" s="82"/>
      <c r="EFT491" s="82"/>
      <c r="EFU491" s="82"/>
      <c r="EFV491" s="82"/>
      <c r="EFW491" s="82"/>
      <c r="EFX491" s="82"/>
      <c r="EFY491" s="82"/>
      <c r="EFZ491" s="82"/>
      <c r="EGA491" s="82"/>
      <c r="EGB491" s="82"/>
      <c r="EGC491" s="82"/>
      <c r="EGD491" s="82"/>
      <c r="EGE491" s="82"/>
      <c r="EGF491" s="82"/>
      <c r="EGG491" s="82"/>
      <c r="EGH491" s="82"/>
      <c r="EGI491" s="82"/>
      <c r="EGJ491" s="82"/>
      <c r="EGK491" s="82"/>
      <c r="EGL491" s="82"/>
      <c r="EGM491" s="82"/>
      <c r="EGN491" s="82"/>
      <c r="EGO491" s="82"/>
      <c r="EGP491" s="82"/>
      <c r="EGQ491" s="82"/>
      <c r="EGR491" s="82"/>
      <c r="EGS491" s="82"/>
      <c r="EGT491" s="82"/>
      <c r="EGU491" s="82"/>
      <c r="EGV491" s="82"/>
      <c r="EGW491" s="82"/>
      <c r="EGX491" s="82"/>
      <c r="EGY491" s="82"/>
      <c r="EGZ491" s="82"/>
      <c r="EHA491" s="82"/>
      <c r="EHB491" s="82"/>
      <c r="EHC491" s="82"/>
      <c r="EHD491" s="82"/>
      <c r="EHE491" s="82"/>
      <c r="EHF491" s="82"/>
      <c r="EHG491" s="82"/>
      <c r="EHH491" s="82"/>
      <c r="EHI491" s="82"/>
      <c r="EHJ491" s="82"/>
      <c r="EHK491" s="82"/>
      <c r="EHL491" s="82"/>
      <c r="EHM491" s="82"/>
      <c r="EHN491" s="82"/>
      <c r="EHO491" s="82"/>
      <c r="EHP491" s="82"/>
      <c r="EHQ491" s="82"/>
      <c r="EHR491" s="82"/>
      <c r="EHS491" s="82"/>
      <c r="EHT491" s="82"/>
      <c r="EHU491" s="82"/>
      <c r="EHV491" s="82"/>
      <c r="EHW491" s="82"/>
      <c r="EHX491" s="82"/>
      <c r="EHY491" s="82"/>
      <c r="EHZ491" s="82"/>
      <c r="EIA491" s="82"/>
      <c r="EIB491" s="82"/>
      <c r="EIC491" s="82"/>
      <c r="EID491" s="82"/>
      <c r="EIE491" s="82"/>
      <c r="EIF491" s="82"/>
      <c r="EIG491" s="82"/>
      <c r="EIH491" s="82"/>
      <c r="EII491" s="82"/>
      <c r="EIJ491" s="82"/>
      <c r="EIK491" s="82"/>
      <c r="EIL491" s="82"/>
      <c r="EIM491" s="82"/>
      <c r="EIN491" s="82"/>
      <c r="EIO491" s="82"/>
      <c r="EIP491" s="82"/>
      <c r="EIQ491" s="82"/>
      <c r="EIR491" s="82"/>
      <c r="EIS491" s="82"/>
      <c r="EIT491" s="82"/>
      <c r="EIU491" s="82"/>
      <c r="EIV491" s="82"/>
      <c r="EIW491" s="82"/>
      <c r="EIX491" s="82"/>
      <c r="EIY491" s="82"/>
      <c r="EIZ491" s="82"/>
      <c r="EJA491" s="82"/>
      <c r="EJB491" s="82"/>
      <c r="EJC491" s="82"/>
      <c r="EJD491" s="82"/>
      <c r="EJE491" s="82"/>
      <c r="EJF491" s="82"/>
      <c r="EJG491" s="82"/>
      <c r="EJH491" s="82"/>
      <c r="EJI491" s="82"/>
      <c r="EJJ491" s="82"/>
      <c r="EJK491" s="82"/>
      <c r="EJL491" s="82"/>
      <c r="EJM491" s="82"/>
      <c r="EJN491" s="82"/>
      <c r="EJO491" s="82"/>
      <c r="EJP491" s="82"/>
      <c r="EJQ491" s="82"/>
      <c r="EJR491" s="82"/>
      <c r="EJS491" s="82"/>
      <c r="EJT491" s="82"/>
      <c r="EJU491" s="82"/>
      <c r="EJV491" s="82"/>
      <c r="EJW491" s="82"/>
      <c r="EJX491" s="82"/>
      <c r="EJY491" s="82"/>
      <c r="EJZ491" s="82"/>
      <c r="EKA491" s="82"/>
      <c r="EKB491" s="82"/>
      <c r="EKC491" s="82"/>
      <c r="EKD491" s="82"/>
      <c r="EKE491" s="82"/>
      <c r="EKF491" s="82"/>
      <c r="EKG491" s="82"/>
      <c r="EKH491" s="82"/>
      <c r="EKI491" s="82"/>
      <c r="EKJ491" s="82"/>
      <c r="EKK491" s="82"/>
      <c r="EKL491" s="82"/>
      <c r="EKM491" s="82"/>
      <c r="EKN491" s="82"/>
      <c r="EKO491" s="82"/>
      <c r="EKP491" s="82"/>
      <c r="EKQ491" s="82"/>
      <c r="EKR491" s="82"/>
      <c r="EKS491" s="82"/>
      <c r="EKT491" s="82"/>
      <c r="EKU491" s="82"/>
      <c r="EKV491" s="82"/>
      <c r="EKW491" s="82"/>
      <c r="EKX491" s="82"/>
      <c r="EKY491" s="82"/>
      <c r="EKZ491" s="82"/>
      <c r="ELA491" s="82"/>
      <c r="ELB491" s="82"/>
      <c r="ELC491" s="82"/>
      <c r="ELD491" s="82"/>
      <c r="ELE491" s="82"/>
      <c r="ELF491" s="82"/>
      <c r="ELG491" s="82"/>
      <c r="ELH491" s="82"/>
      <c r="ELI491" s="82"/>
      <c r="ELJ491" s="82"/>
      <c r="ELK491" s="82"/>
      <c r="ELL491" s="82"/>
      <c r="ELM491" s="82"/>
      <c r="ELN491" s="82"/>
      <c r="ELO491" s="82"/>
      <c r="ELP491" s="82"/>
      <c r="ELQ491" s="82"/>
      <c r="ELR491" s="82"/>
      <c r="ELS491" s="82"/>
      <c r="ELT491" s="82"/>
      <c r="ELU491" s="82"/>
      <c r="ELV491" s="82"/>
      <c r="ELW491" s="82"/>
      <c r="ELX491" s="82"/>
      <c r="ELY491" s="82"/>
      <c r="ELZ491" s="82"/>
      <c r="EMA491" s="82"/>
      <c r="EMB491" s="82"/>
      <c r="EMC491" s="82"/>
      <c r="EMD491" s="82"/>
      <c r="EME491" s="82"/>
      <c r="EMF491" s="82"/>
      <c r="EMG491" s="82"/>
      <c r="EMH491" s="82"/>
      <c r="EMI491" s="82"/>
      <c r="EMJ491" s="82"/>
      <c r="EMK491" s="82"/>
      <c r="EML491" s="82"/>
      <c r="EMM491" s="82"/>
      <c r="EMN491" s="82"/>
      <c r="EMO491" s="82"/>
      <c r="EMP491" s="82"/>
      <c r="EMQ491" s="82"/>
      <c r="EMR491" s="82"/>
      <c r="EMS491" s="82"/>
      <c r="EMT491" s="82"/>
      <c r="EMU491" s="82"/>
      <c r="EMV491" s="82"/>
      <c r="EMW491" s="82"/>
      <c r="EMX491" s="82"/>
      <c r="EMY491" s="82"/>
      <c r="EMZ491" s="82"/>
      <c r="ENA491" s="82"/>
      <c r="ENB491" s="82"/>
      <c r="ENC491" s="82"/>
      <c r="END491" s="82"/>
      <c r="ENE491" s="82"/>
      <c r="ENF491" s="82"/>
      <c r="ENG491" s="82"/>
      <c r="ENH491" s="82"/>
      <c r="ENI491" s="82"/>
      <c r="ENJ491" s="82"/>
      <c r="ENK491" s="82"/>
      <c r="ENL491" s="82"/>
      <c r="ENM491" s="82"/>
      <c r="ENN491" s="82"/>
      <c r="ENO491" s="82"/>
      <c r="ENP491" s="82"/>
      <c r="ENQ491" s="82"/>
      <c r="ENR491" s="82"/>
      <c r="ENS491" s="82"/>
      <c r="ENT491" s="82"/>
      <c r="ENU491" s="82"/>
      <c r="ENV491" s="82"/>
      <c r="ENW491" s="82"/>
      <c r="ENX491" s="82"/>
      <c r="ENY491" s="82"/>
      <c r="ENZ491" s="82"/>
      <c r="EOA491" s="82"/>
      <c r="EOB491" s="82"/>
      <c r="EOC491" s="82"/>
      <c r="EOD491" s="82"/>
      <c r="EOE491" s="82"/>
      <c r="EOF491" s="82"/>
      <c r="EOG491" s="82"/>
      <c r="EOH491" s="82"/>
      <c r="EOI491" s="82"/>
      <c r="EOJ491" s="82"/>
      <c r="EOK491" s="82"/>
      <c r="EOL491" s="82"/>
      <c r="EOM491" s="82"/>
      <c r="EON491" s="82"/>
      <c r="EOO491" s="82"/>
      <c r="EOP491" s="82"/>
      <c r="EOQ491" s="82"/>
      <c r="EOR491" s="82"/>
      <c r="EOS491" s="82"/>
      <c r="EOT491" s="82"/>
      <c r="EOU491" s="82"/>
      <c r="EOV491" s="82"/>
      <c r="EOW491" s="82"/>
      <c r="EOX491" s="82"/>
      <c r="EOY491" s="82"/>
      <c r="EOZ491" s="82"/>
      <c r="EPA491" s="82"/>
      <c r="EPB491" s="82"/>
      <c r="EPC491" s="82"/>
      <c r="EPD491" s="82"/>
      <c r="EPE491" s="82"/>
      <c r="EPF491" s="82"/>
      <c r="EPG491" s="82"/>
      <c r="EPH491" s="82"/>
      <c r="EPI491" s="82"/>
      <c r="EPJ491" s="82"/>
      <c r="EPK491" s="82"/>
      <c r="EPL491" s="82"/>
      <c r="EPM491" s="82"/>
      <c r="EPN491" s="82"/>
      <c r="EPO491" s="82"/>
      <c r="EPP491" s="82"/>
      <c r="EPQ491" s="82"/>
      <c r="EPR491" s="82"/>
      <c r="EPS491" s="82"/>
      <c r="EPT491" s="82"/>
      <c r="EPU491" s="82"/>
      <c r="EPV491" s="82"/>
      <c r="EPW491" s="82"/>
      <c r="EPX491" s="82"/>
      <c r="EPY491" s="82"/>
      <c r="EPZ491" s="82"/>
      <c r="EQA491" s="82"/>
      <c r="EQB491" s="82"/>
      <c r="EQC491" s="82"/>
      <c r="EQD491" s="82"/>
      <c r="EQE491" s="82"/>
      <c r="EQF491" s="82"/>
      <c r="EQG491" s="82"/>
      <c r="EQH491" s="82"/>
      <c r="EQI491" s="82"/>
      <c r="EQJ491" s="82"/>
      <c r="EQK491" s="82"/>
      <c r="EQL491" s="82"/>
      <c r="EQM491" s="82"/>
      <c r="EQN491" s="82"/>
      <c r="EQO491" s="82"/>
      <c r="EQP491" s="82"/>
      <c r="EQQ491" s="82"/>
      <c r="EQR491" s="82"/>
      <c r="EQS491" s="82"/>
      <c r="EQT491" s="82"/>
      <c r="EQU491" s="82"/>
      <c r="EQV491" s="82"/>
      <c r="EQW491" s="82"/>
      <c r="EQX491" s="82"/>
      <c r="EQY491" s="82"/>
      <c r="EQZ491" s="82"/>
      <c r="ERA491" s="82"/>
      <c r="ERB491" s="82"/>
      <c r="ERC491" s="82"/>
      <c r="ERD491" s="82"/>
      <c r="ERE491" s="82"/>
      <c r="ERF491" s="82"/>
      <c r="ERG491" s="82"/>
      <c r="ERH491" s="82"/>
      <c r="ERI491" s="82"/>
      <c r="ERJ491" s="82"/>
      <c r="ERK491" s="82"/>
      <c r="ERL491" s="82"/>
      <c r="ERM491" s="82"/>
      <c r="ERN491" s="82"/>
      <c r="ERO491" s="82"/>
      <c r="ERP491" s="82"/>
      <c r="ERQ491" s="82"/>
      <c r="ERR491" s="82"/>
      <c r="ERS491" s="82"/>
      <c r="ERT491" s="82"/>
      <c r="ERU491" s="82"/>
      <c r="ERV491" s="82"/>
      <c r="ERW491" s="82"/>
      <c r="ERX491" s="82"/>
      <c r="ERY491" s="82"/>
      <c r="ERZ491" s="82"/>
      <c r="ESA491" s="82"/>
      <c r="ESB491" s="82"/>
      <c r="ESC491" s="82"/>
      <c r="ESD491" s="82"/>
      <c r="ESE491" s="82"/>
      <c r="ESF491" s="82"/>
      <c r="ESG491" s="82"/>
      <c r="ESH491" s="82"/>
      <c r="ESI491" s="82"/>
      <c r="ESJ491" s="82"/>
      <c r="ESK491" s="82"/>
      <c r="ESL491" s="82"/>
      <c r="ESM491" s="82"/>
      <c r="ESN491" s="82"/>
      <c r="ESO491" s="82"/>
      <c r="ESP491" s="82"/>
      <c r="ESQ491" s="82"/>
      <c r="ESR491" s="82"/>
      <c r="ESS491" s="82"/>
      <c r="EST491" s="82"/>
      <c r="ESU491" s="82"/>
      <c r="ESV491" s="82"/>
      <c r="ESW491" s="82"/>
      <c r="ESX491" s="82"/>
      <c r="ESY491" s="82"/>
      <c r="ESZ491" s="82"/>
      <c r="ETA491" s="82"/>
      <c r="ETB491" s="82"/>
      <c r="ETC491" s="82"/>
      <c r="ETD491" s="82"/>
      <c r="ETE491" s="82"/>
      <c r="ETF491" s="82"/>
      <c r="ETG491" s="82"/>
      <c r="ETH491" s="82"/>
      <c r="ETI491" s="82"/>
      <c r="ETJ491" s="82"/>
      <c r="ETK491" s="82"/>
      <c r="ETL491" s="82"/>
      <c r="ETM491" s="82"/>
      <c r="ETN491" s="82"/>
      <c r="ETO491" s="82"/>
      <c r="ETP491" s="82"/>
      <c r="ETQ491" s="82"/>
      <c r="ETR491" s="82"/>
      <c r="ETS491" s="82"/>
      <c r="ETT491" s="82"/>
      <c r="ETU491" s="82"/>
      <c r="ETV491" s="82"/>
      <c r="ETW491" s="82"/>
      <c r="ETX491" s="82"/>
      <c r="ETY491" s="82"/>
      <c r="ETZ491" s="82"/>
      <c r="EUA491" s="82"/>
      <c r="EUB491" s="82"/>
      <c r="EUC491" s="82"/>
      <c r="EUD491" s="82"/>
      <c r="EUE491" s="82"/>
      <c r="EUF491" s="82"/>
      <c r="EUG491" s="82"/>
      <c r="EUH491" s="82"/>
      <c r="EUI491" s="82"/>
      <c r="EUJ491" s="82"/>
      <c r="EUK491" s="82"/>
      <c r="EUL491" s="82"/>
      <c r="EUM491" s="82"/>
      <c r="EUN491" s="82"/>
      <c r="EUO491" s="82"/>
      <c r="EUP491" s="82"/>
      <c r="EUQ491" s="82"/>
      <c r="EUR491" s="82"/>
      <c r="EUS491" s="82"/>
      <c r="EUT491" s="82"/>
      <c r="EUU491" s="82"/>
      <c r="EUV491" s="82"/>
      <c r="EUW491" s="82"/>
      <c r="EUX491" s="82"/>
      <c r="EUY491" s="82"/>
      <c r="EUZ491" s="82"/>
      <c r="EVA491" s="82"/>
      <c r="EVB491" s="82"/>
      <c r="EVC491" s="82"/>
      <c r="EVD491" s="82"/>
      <c r="EVE491" s="82"/>
      <c r="EVF491" s="82"/>
      <c r="EVG491" s="82"/>
      <c r="EVH491" s="82"/>
      <c r="EVI491" s="82"/>
      <c r="EVJ491" s="82"/>
      <c r="EVK491" s="82"/>
      <c r="EVL491" s="82"/>
      <c r="EVM491" s="82"/>
      <c r="EVN491" s="82"/>
      <c r="EVO491" s="82"/>
      <c r="EVP491" s="82"/>
      <c r="EVQ491" s="82"/>
      <c r="EVR491" s="82"/>
      <c r="EVS491" s="82"/>
      <c r="EVT491" s="82"/>
      <c r="EVU491" s="82"/>
      <c r="EVV491" s="82"/>
      <c r="EVW491" s="82"/>
      <c r="EVX491" s="82"/>
      <c r="EVY491" s="82"/>
      <c r="EVZ491" s="82"/>
      <c r="EWA491" s="82"/>
      <c r="EWB491" s="82"/>
      <c r="EWC491" s="82"/>
      <c r="EWD491" s="82"/>
      <c r="EWE491" s="82"/>
      <c r="EWF491" s="82"/>
      <c r="EWG491" s="82"/>
      <c r="EWH491" s="82"/>
      <c r="EWI491" s="82"/>
      <c r="EWJ491" s="82"/>
      <c r="EWK491" s="82"/>
      <c r="EWL491" s="82"/>
      <c r="EWM491" s="82"/>
      <c r="EWN491" s="82"/>
      <c r="EWO491" s="82"/>
      <c r="EWP491" s="82"/>
      <c r="EWQ491" s="82"/>
      <c r="EWR491" s="82"/>
      <c r="EWS491" s="82"/>
      <c r="EWT491" s="82"/>
      <c r="EWU491" s="82"/>
      <c r="EWV491" s="82"/>
      <c r="EWW491" s="82"/>
      <c r="EWX491" s="82"/>
      <c r="EWY491" s="82"/>
      <c r="EWZ491" s="82"/>
      <c r="EXA491" s="82"/>
      <c r="EXB491" s="82"/>
      <c r="EXC491" s="82"/>
      <c r="EXD491" s="82"/>
      <c r="EXE491" s="82"/>
      <c r="EXF491" s="82"/>
      <c r="EXG491" s="82"/>
      <c r="EXH491" s="82"/>
      <c r="EXI491" s="82"/>
      <c r="EXJ491" s="82"/>
      <c r="EXK491" s="82"/>
      <c r="EXL491" s="82"/>
      <c r="EXM491" s="82"/>
      <c r="EXN491" s="82"/>
      <c r="EXO491" s="82"/>
      <c r="EXP491" s="82"/>
      <c r="EXQ491" s="82"/>
      <c r="EXR491" s="82"/>
      <c r="EXS491" s="82"/>
      <c r="EXT491" s="82"/>
      <c r="EXU491" s="82"/>
      <c r="EXV491" s="82"/>
      <c r="EXW491" s="82"/>
      <c r="EXX491" s="82"/>
      <c r="EXY491" s="82"/>
      <c r="EXZ491" s="82"/>
      <c r="EYA491" s="82"/>
      <c r="EYB491" s="82"/>
      <c r="EYC491" s="82"/>
      <c r="EYD491" s="82"/>
      <c r="EYE491" s="82"/>
      <c r="EYF491" s="82"/>
      <c r="EYG491" s="82"/>
      <c r="EYH491" s="82"/>
      <c r="EYI491" s="82"/>
      <c r="EYJ491" s="82"/>
      <c r="EYK491" s="82"/>
      <c r="EYL491" s="82"/>
      <c r="EYM491" s="82"/>
      <c r="EYN491" s="82"/>
      <c r="EYO491" s="82"/>
      <c r="EYP491" s="82"/>
      <c r="EYQ491" s="82"/>
      <c r="EYR491" s="82"/>
      <c r="EYS491" s="82"/>
      <c r="EYT491" s="82"/>
      <c r="EYU491" s="82"/>
      <c r="EYV491" s="82"/>
      <c r="EYW491" s="82"/>
      <c r="EYX491" s="82"/>
      <c r="EYY491" s="82"/>
      <c r="EYZ491" s="82"/>
      <c r="EZA491" s="82"/>
      <c r="EZB491" s="82"/>
      <c r="EZC491" s="82"/>
      <c r="EZD491" s="82"/>
      <c r="EZE491" s="82"/>
      <c r="EZF491" s="82"/>
      <c r="EZG491" s="82"/>
      <c r="EZH491" s="82"/>
      <c r="EZI491" s="82"/>
      <c r="EZJ491" s="82"/>
      <c r="EZK491" s="82"/>
      <c r="EZL491" s="82"/>
      <c r="EZM491" s="82"/>
      <c r="EZN491" s="82"/>
      <c r="EZO491" s="82"/>
      <c r="EZP491" s="82"/>
      <c r="EZQ491" s="82"/>
      <c r="EZR491" s="82"/>
      <c r="EZS491" s="82"/>
      <c r="EZT491" s="82"/>
      <c r="EZU491" s="82"/>
      <c r="EZV491" s="82"/>
      <c r="EZW491" s="82"/>
      <c r="EZX491" s="82"/>
      <c r="EZY491" s="82"/>
      <c r="EZZ491" s="82"/>
      <c r="FAA491" s="82"/>
      <c r="FAB491" s="82"/>
      <c r="FAC491" s="82"/>
      <c r="FAD491" s="82"/>
      <c r="FAE491" s="82"/>
      <c r="FAF491" s="82"/>
      <c r="FAG491" s="82"/>
      <c r="FAH491" s="82"/>
      <c r="FAI491" s="82"/>
      <c r="FAJ491" s="82"/>
      <c r="FAK491" s="82"/>
      <c r="FAL491" s="82"/>
      <c r="FAM491" s="82"/>
      <c r="FAN491" s="82"/>
      <c r="FAO491" s="82"/>
      <c r="FAP491" s="82"/>
      <c r="FAQ491" s="82"/>
      <c r="FAR491" s="82"/>
      <c r="FAS491" s="82"/>
      <c r="FAT491" s="82"/>
      <c r="FAU491" s="82"/>
      <c r="FAV491" s="82"/>
      <c r="FAW491" s="82"/>
      <c r="FAX491" s="82"/>
      <c r="FAY491" s="82"/>
      <c r="FAZ491" s="82"/>
      <c r="FBA491" s="82"/>
      <c r="FBB491" s="82"/>
      <c r="FBC491" s="82"/>
      <c r="FBD491" s="82"/>
      <c r="FBE491" s="82"/>
      <c r="FBF491" s="82"/>
      <c r="FBG491" s="82"/>
      <c r="FBH491" s="82"/>
      <c r="FBI491" s="82"/>
      <c r="FBJ491" s="82"/>
      <c r="FBK491" s="82"/>
      <c r="FBL491" s="82"/>
      <c r="FBM491" s="82"/>
      <c r="FBN491" s="82"/>
      <c r="FBO491" s="82"/>
      <c r="FBP491" s="82"/>
      <c r="FBQ491" s="82"/>
      <c r="FBR491" s="82"/>
      <c r="FBS491" s="82"/>
      <c r="FBT491" s="82"/>
      <c r="FBU491" s="82"/>
      <c r="FBV491" s="82"/>
      <c r="FBW491" s="82"/>
      <c r="FBX491" s="82"/>
      <c r="FBY491" s="82"/>
      <c r="FBZ491" s="82"/>
      <c r="FCA491" s="82"/>
      <c r="FCB491" s="82"/>
      <c r="FCC491" s="82"/>
      <c r="FCD491" s="82"/>
      <c r="FCE491" s="82"/>
      <c r="FCF491" s="82"/>
      <c r="FCG491" s="82"/>
      <c r="FCH491" s="82"/>
      <c r="FCI491" s="82"/>
      <c r="FCJ491" s="82"/>
      <c r="FCK491" s="82"/>
      <c r="FCL491" s="82"/>
      <c r="FCM491" s="82"/>
      <c r="FCN491" s="82"/>
      <c r="FCO491" s="82"/>
      <c r="FCP491" s="82"/>
      <c r="FCQ491" s="82"/>
      <c r="FCR491" s="82"/>
      <c r="FCS491" s="82"/>
      <c r="FCT491" s="82"/>
      <c r="FCU491" s="82"/>
      <c r="FCV491" s="82"/>
      <c r="FCW491" s="82"/>
      <c r="FCX491" s="82"/>
      <c r="FCY491" s="82"/>
      <c r="FCZ491" s="82"/>
      <c r="FDA491" s="82"/>
      <c r="FDB491" s="82"/>
      <c r="FDC491" s="82"/>
      <c r="FDD491" s="82"/>
      <c r="FDE491" s="82"/>
      <c r="FDF491" s="82"/>
      <c r="FDG491" s="82"/>
      <c r="FDH491" s="82"/>
      <c r="FDI491" s="82"/>
      <c r="FDJ491" s="82"/>
      <c r="FDK491" s="82"/>
      <c r="FDL491" s="82"/>
      <c r="FDM491" s="82"/>
      <c r="FDN491" s="82"/>
      <c r="FDO491" s="82"/>
      <c r="FDP491" s="82"/>
      <c r="FDQ491" s="82"/>
      <c r="FDR491" s="82"/>
      <c r="FDS491" s="82"/>
      <c r="FDT491" s="82"/>
      <c r="FDU491" s="82"/>
      <c r="FDV491" s="82"/>
      <c r="FDW491" s="82"/>
      <c r="FDX491" s="82"/>
      <c r="FDY491" s="82"/>
      <c r="FDZ491" s="82"/>
      <c r="FEA491" s="82"/>
      <c r="FEB491" s="82"/>
      <c r="FEC491" s="82"/>
      <c r="FED491" s="82"/>
      <c r="FEE491" s="82"/>
      <c r="FEF491" s="82"/>
      <c r="FEG491" s="82"/>
      <c r="FEH491" s="82"/>
      <c r="FEI491" s="82"/>
      <c r="FEJ491" s="82"/>
      <c r="FEK491" s="82"/>
      <c r="FEL491" s="82"/>
      <c r="FEM491" s="82"/>
      <c r="FEN491" s="82"/>
      <c r="FEO491" s="82"/>
      <c r="FEP491" s="82"/>
      <c r="FEQ491" s="82"/>
      <c r="FER491" s="82"/>
      <c r="FES491" s="82"/>
      <c r="FET491" s="82"/>
      <c r="FEU491" s="82"/>
      <c r="FEV491" s="82"/>
      <c r="FEW491" s="82"/>
      <c r="FEX491" s="82"/>
      <c r="FEY491" s="82"/>
      <c r="FEZ491" s="82"/>
      <c r="FFA491" s="82"/>
      <c r="FFB491" s="82"/>
      <c r="FFC491" s="82"/>
      <c r="FFD491" s="82"/>
      <c r="FFE491" s="82"/>
      <c r="FFF491" s="82"/>
      <c r="FFG491" s="82"/>
      <c r="FFH491" s="82"/>
      <c r="FFI491" s="82"/>
      <c r="FFJ491" s="82"/>
      <c r="FFK491" s="82"/>
      <c r="FFL491" s="82"/>
      <c r="FFM491" s="82"/>
      <c r="FFN491" s="82"/>
      <c r="FFO491" s="82"/>
      <c r="FFP491" s="82"/>
      <c r="FFQ491" s="82"/>
      <c r="FFR491" s="82"/>
      <c r="FFS491" s="82"/>
      <c r="FFT491" s="82"/>
      <c r="FFU491" s="82"/>
      <c r="FFV491" s="82"/>
      <c r="FFW491" s="82"/>
      <c r="FFX491" s="82"/>
      <c r="FFY491" s="82"/>
      <c r="FFZ491" s="82"/>
      <c r="FGA491" s="82"/>
      <c r="FGB491" s="82"/>
      <c r="FGC491" s="82"/>
      <c r="FGD491" s="82"/>
      <c r="FGE491" s="82"/>
      <c r="FGF491" s="82"/>
      <c r="FGG491" s="82"/>
      <c r="FGH491" s="82"/>
      <c r="FGI491" s="82"/>
      <c r="FGJ491" s="82"/>
      <c r="FGK491" s="82"/>
      <c r="FGL491" s="82"/>
      <c r="FGM491" s="82"/>
      <c r="FGN491" s="82"/>
      <c r="FGO491" s="82"/>
      <c r="FGP491" s="82"/>
      <c r="FGQ491" s="82"/>
      <c r="FGR491" s="82"/>
      <c r="FGS491" s="82"/>
      <c r="FGT491" s="82"/>
      <c r="FGU491" s="82"/>
      <c r="FGV491" s="82"/>
      <c r="FGW491" s="82"/>
      <c r="FGX491" s="82"/>
      <c r="FGY491" s="82"/>
      <c r="FGZ491" s="82"/>
      <c r="FHA491" s="82"/>
      <c r="FHB491" s="82"/>
      <c r="FHC491" s="82"/>
      <c r="FHD491" s="82"/>
      <c r="FHE491" s="82"/>
      <c r="FHF491" s="82"/>
      <c r="FHG491" s="82"/>
      <c r="FHH491" s="82"/>
      <c r="FHI491" s="82"/>
      <c r="FHJ491" s="82"/>
      <c r="FHK491" s="82"/>
      <c r="FHL491" s="82"/>
      <c r="FHM491" s="82"/>
      <c r="FHN491" s="82"/>
      <c r="FHO491" s="82"/>
      <c r="FHP491" s="82"/>
      <c r="FHQ491" s="82"/>
      <c r="FHR491" s="82"/>
      <c r="FHS491" s="82"/>
      <c r="FHT491" s="82"/>
      <c r="FHU491" s="82"/>
      <c r="FHV491" s="82"/>
      <c r="FHW491" s="82"/>
      <c r="FHX491" s="82"/>
      <c r="FHY491" s="82"/>
      <c r="FHZ491" s="82"/>
      <c r="FIA491" s="82"/>
      <c r="FIB491" s="82"/>
      <c r="FIC491" s="82"/>
      <c r="FID491" s="82"/>
      <c r="FIE491" s="82"/>
      <c r="FIF491" s="82"/>
      <c r="FIG491" s="82"/>
      <c r="FIH491" s="82"/>
      <c r="FII491" s="82"/>
      <c r="FIJ491" s="82"/>
      <c r="FIK491" s="82"/>
      <c r="FIL491" s="82"/>
      <c r="FIM491" s="82"/>
      <c r="FIN491" s="82"/>
      <c r="FIO491" s="82"/>
      <c r="FIP491" s="82"/>
      <c r="FIQ491" s="82"/>
      <c r="FIR491" s="82"/>
      <c r="FIS491" s="82"/>
      <c r="FIT491" s="82"/>
      <c r="FIU491" s="82"/>
      <c r="FIV491" s="82"/>
      <c r="FIW491" s="82"/>
      <c r="FIX491" s="82"/>
      <c r="FIY491" s="82"/>
      <c r="FIZ491" s="82"/>
      <c r="FJA491" s="82"/>
      <c r="FJB491" s="82"/>
      <c r="FJC491" s="82"/>
      <c r="FJD491" s="82"/>
      <c r="FJE491" s="82"/>
      <c r="FJF491" s="82"/>
      <c r="FJG491" s="82"/>
      <c r="FJH491" s="82"/>
      <c r="FJI491" s="82"/>
      <c r="FJJ491" s="82"/>
      <c r="FJK491" s="82"/>
      <c r="FJL491" s="82"/>
      <c r="FJM491" s="82"/>
      <c r="FJN491" s="82"/>
      <c r="FJO491" s="82"/>
      <c r="FJP491" s="82"/>
      <c r="FJQ491" s="82"/>
      <c r="FJR491" s="82"/>
      <c r="FJS491" s="82"/>
      <c r="FJT491" s="82"/>
      <c r="FJU491" s="82"/>
      <c r="FJV491" s="82"/>
      <c r="FJW491" s="82"/>
      <c r="FJX491" s="82"/>
      <c r="FJY491" s="82"/>
      <c r="FJZ491" s="82"/>
      <c r="FKA491" s="82"/>
      <c r="FKB491" s="82"/>
      <c r="FKC491" s="82"/>
      <c r="FKD491" s="82"/>
      <c r="FKE491" s="82"/>
      <c r="FKF491" s="82"/>
      <c r="FKG491" s="82"/>
      <c r="FKH491" s="82"/>
      <c r="FKI491" s="82"/>
      <c r="FKJ491" s="82"/>
      <c r="FKK491" s="82"/>
      <c r="FKL491" s="82"/>
      <c r="FKM491" s="82"/>
      <c r="FKN491" s="82"/>
      <c r="FKO491" s="82"/>
      <c r="FKP491" s="82"/>
      <c r="FKQ491" s="82"/>
      <c r="FKR491" s="82"/>
      <c r="FKS491" s="82"/>
      <c r="FKT491" s="82"/>
      <c r="FKU491" s="82"/>
      <c r="FKV491" s="82"/>
      <c r="FKW491" s="82"/>
      <c r="FKX491" s="82"/>
      <c r="FKY491" s="82"/>
      <c r="FKZ491" s="82"/>
      <c r="FLA491" s="82"/>
      <c r="FLB491" s="82"/>
      <c r="FLC491" s="82"/>
      <c r="FLD491" s="82"/>
      <c r="FLE491" s="82"/>
      <c r="FLF491" s="82"/>
      <c r="FLG491" s="82"/>
      <c r="FLH491" s="82"/>
      <c r="FLI491" s="82"/>
      <c r="FLJ491" s="82"/>
      <c r="FLK491" s="82"/>
      <c r="FLL491" s="82"/>
      <c r="FLM491" s="82"/>
      <c r="FLN491" s="82"/>
      <c r="FLO491" s="82"/>
      <c r="FLP491" s="82"/>
      <c r="FLQ491" s="82"/>
      <c r="FLR491" s="82"/>
      <c r="FLS491" s="82"/>
      <c r="FLT491" s="82"/>
      <c r="FLU491" s="82"/>
      <c r="FLV491" s="82"/>
      <c r="FLW491" s="82"/>
      <c r="FLX491" s="82"/>
      <c r="FLY491" s="82"/>
      <c r="FLZ491" s="82"/>
      <c r="FMA491" s="82"/>
      <c r="FMB491" s="82"/>
      <c r="FMC491" s="82"/>
      <c r="FMD491" s="82"/>
      <c r="FME491" s="82"/>
      <c r="FMF491" s="82"/>
      <c r="FMG491" s="82"/>
      <c r="FMH491" s="82"/>
      <c r="FMI491" s="82"/>
      <c r="FMJ491" s="82"/>
      <c r="FMK491" s="82"/>
      <c r="FML491" s="82"/>
      <c r="FMM491" s="82"/>
      <c r="FMN491" s="82"/>
      <c r="FMO491" s="82"/>
      <c r="FMP491" s="82"/>
      <c r="FMQ491" s="82"/>
      <c r="FMR491" s="82"/>
      <c r="FMS491" s="82"/>
      <c r="FMT491" s="82"/>
      <c r="FMU491" s="82"/>
      <c r="FMV491" s="82"/>
      <c r="FMW491" s="82"/>
      <c r="FMX491" s="82"/>
      <c r="FMY491" s="82"/>
      <c r="FMZ491" s="82"/>
      <c r="FNA491" s="82"/>
      <c r="FNB491" s="82"/>
      <c r="FNC491" s="82"/>
      <c r="FND491" s="82"/>
      <c r="FNE491" s="82"/>
      <c r="FNF491" s="82"/>
      <c r="FNG491" s="82"/>
      <c r="FNH491" s="82"/>
      <c r="FNI491" s="82"/>
      <c r="FNJ491" s="82"/>
      <c r="FNK491" s="82"/>
      <c r="FNL491" s="82"/>
      <c r="FNM491" s="82"/>
      <c r="FNN491" s="82"/>
      <c r="FNO491" s="82"/>
      <c r="FNP491" s="82"/>
      <c r="FNQ491" s="82"/>
      <c r="FNR491" s="82"/>
      <c r="FNS491" s="82"/>
      <c r="FNT491" s="82"/>
      <c r="FNU491" s="82"/>
      <c r="FNV491" s="82"/>
      <c r="FNW491" s="82"/>
      <c r="FNX491" s="82"/>
      <c r="FNY491" s="82"/>
      <c r="FNZ491" s="82"/>
      <c r="FOA491" s="82"/>
      <c r="FOB491" s="82"/>
      <c r="FOC491" s="82"/>
      <c r="FOD491" s="82"/>
      <c r="FOE491" s="82"/>
      <c r="FOF491" s="82"/>
      <c r="FOG491" s="82"/>
      <c r="FOH491" s="82"/>
      <c r="FOI491" s="82"/>
      <c r="FOJ491" s="82"/>
      <c r="FOK491" s="82"/>
      <c r="FOL491" s="82"/>
      <c r="FOM491" s="82"/>
      <c r="FON491" s="82"/>
      <c r="FOO491" s="82"/>
      <c r="FOP491" s="82"/>
      <c r="FOQ491" s="82"/>
      <c r="FOR491" s="82"/>
      <c r="FOS491" s="82"/>
      <c r="FOT491" s="82"/>
      <c r="FOU491" s="82"/>
      <c r="FOV491" s="82"/>
      <c r="FOW491" s="82"/>
      <c r="FOX491" s="82"/>
      <c r="FOY491" s="82"/>
      <c r="FOZ491" s="82"/>
      <c r="FPA491" s="82"/>
      <c r="FPB491" s="82"/>
      <c r="FPC491" s="82"/>
      <c r="FPD491" s="82"/>
      <c r="FPE491" s="82"/>
      <c r="FPF491" s="82"/>
      <c r="FPG491" s="82"/>
      <c r="FPH491" s="82"/>
      <c r="FPI491" s="82"/>
      <c r="FPJ491" s="82"/>
      <c r="FPK491" s="82"/>
      <c r="FPL491" s="82"/>
      <c r="FPM491" s="82"/>
      <c r="FPN491" s="82"/>
      <c r="FPO491" s="82"/>
      <c r="FPP491" s="82"/>
      <c r="FPQ491" s="82"/>
      <c r="FPR491" s="82"/>
      <c r="FPS491" s="82"/>
      <c r="FPT491" s="82"/>
      <c r="FPU491" s="82"/>
      <c r="FPV491" s="82"/>
      <c r="FPW491" s="82"/>
      <c r="FPX491" s="82"/>
      <c r="FPY491" s="82"/>
      <c r="FPZ491" s="82"/>
      <c r="FQA491" s="82"/>
      <c r="FQB491" s="82"/>
      <c r="FQC491" s="82"/>
      <c r="FQD491" s="82"/>
      <c r="FQE491" s="82"/>
      <c r="FQF491" s="82"/>
      <c r="FQG491" s="82"/>
      <c r="FQH491" s="82"/>
      <c r="FQI491" s="82"/>
      <c r="FQJ491" s="82"/>
      <c r="FQK491" s="82"/>
      <c r="FQL491" s="82"/>
      <c r="FQM491" s="82"/>
      <c r="FQN491" s="82"/>
      <c r="FQO491" s="82"/>
      <c r="FQP491" s="82"/>
      <c r="FQQ491" s="82"/>
      <c r="FQR491" s="82"/>
      <c r="FQS491" s="82"/>
      <c r="FQT491" s="82"/>
      <c r="FQU491" s="82"/>
      <c r="FQV491" s="82"/>
      <c r="FQW491" s="82"/>
      <c r="FQX491" s="82"/>
      <c r="FQY491" s="82"/>
      <c r="FQZ491" s="82"/>
      <c r="FRA491" s="82"/>
      <c r="FRB491" s="82"/>
      <c r="FRC491" s="82"/>
      <c r="FRD491" s="82"/>
      <c r="FRE491" s="82"/>
      <c r="FRF491" s="82"/>
      <c r="FRG491" s="82"/>
      <c r="FRH491" s="82"/>
      <c r="FRI491" s="82"/>
      <c r="FRJ491" s="82"/>
      <c r="FRK491" s="82"/>
      <c r="FRL491" s="82"/>
      <c r="FRM491" s="82"/>
      <c r="FRN491" s="82"/>
      <c r="FRO491" s="82"/>
      <c r="FRP491" s="82"/>
      <c r="FRQ491" s="82"/>
      <c r="FRR491" s="82"/>
      <c r="FRS491" s="82"/>
      <c r="FRT491" s="82"/>
      <c r="FRU491" s="82"/>
      <c r="FRV491" s="82"/>
      <c r="FRW491" s="82"/>
      <c r="FRX491" s="82"/>
      <c r="FRY491" s="82"/>
      <c r="FRZ491" s="82"/>
      <c r="FSA491" s="82"/>
      <c r="FSB491" s="82"/>
      <c r="FSC491" s="82"/>
      <c r="FSD491" s="82"/>
      <c r="FSE491" s="82"/>
      <c r="FSF491" s="82"/>
      <c r="FSG491" s="82"/>
      <c r="FSH491" s="82"/>
      <c r="FSI491" s="82"/>
      <c r="FSJ491" s="82"/>
      <c r="FSK491" s="82"/>
      <c r="FSL491" s="82"/>
      <c r="FSM491" s="82"/>
      <c r="FSN491" s="82"/>
      <c r="FSO491" s="82"/>
      <c r="FSP491" s="82"/>
      <c r="FSQ491" s="82"/>
      <c r="FSR491" s="82"/>
      <c r="FSS491" s="82"/>
      <c r="FST491" s="82"/>
      <c r="FSU491" s="82"/>
      <c r="FSV491" s="82"/>
      <c r="FSW491" s="82"/>
      <c r="FSX491" s="82"/>
      <c r="FSY491" s="82"/>
      <c r="FSZ491" s="82"/>
      <c r="FTA491" s="82"/>
      <c r="FTB491" s="82"/>
      <c r="FTC491" s="82"/>
      <c r="FTD491" s="82"/>
      <c r="FTE491" s="82"/>
      <c r="FTF491" s="82"/>
      <c r="FTG491" s="82"/>
      <c r="FTH491" s="82"/>
      <c r="FTI491" s="82"/>
      <c r="FTJ491" s="82"/>
      <c r="FTK491" s="82"/>
      <c r="FTL491" s="82"/>
      <c r="FTM491" s="82"/>
      <c r="FTN491" s="82"/>
      <c r="FTO491" s="82"/>
      <c r="FTP491" s="82"/>
      <c r="FTQ491" s="82"/>
      <c r="FTR491" s="82"/>
      <c r="FTS491" s="82"/>
      <c r="FTT491" s="82"/>
      <c r="FTU491" s="82"/>
      <c r="FTV491" s="82"/>
      <c r="FTW491" s="82"/>
      <c r="FTX491" s="82"/>
      <c r="FTY491" s="82"/>
      <c r="FTZ491" s="82"/>
      <c r="FUA491" s="82"/>
      <c r="FUB491" s="82"/>
      <c r="FUC491" s="82"/>
      <c r="FUD491" s="82"/>
      <c r="FUE491" s="82"/>
      <c r="FUF491" s="82"/>
      <c r="FUG491" s="82"/>
      <c r="FUH491" s="82"/>
      <c r="FUI491" s="82"/>
      <c r="FUJ491" s="82"/>
      <c r="FUK491" s="82"/>
      <c r="FUL491" s="82"/>
      <c r="FUM491" s="82"/>
      <c r="FUN491" s="82"/>
      <c r="FUO491" s="82"/>
      <c r="FUP491" s="82"/>
      <c r="FUQ491" s="82"/>
      <c r="FUR491" s="82"/>
      <c r="FUS491" s="82"/>
      <c r="FUT491" s="82"/>
      <c r="FUU491" s="82"/>
      <c r="FUV491" s="82"/>
      <c r="FUW491" s="82"/>
      <c r="FUX491" s="82"/>
      <c r="FUY491" s="82"/>
      <c r="FUZ491" s="82"/>
      <c r="FVA491" s="82"/>
      <c r="FVB491" s="82"/>
      <c r="FVC491" s="82"/>
      <c r="FVD491" s="82"/>
      <c r="FVE491" s="82"/>
      <c r="FVF491" s="82"/>
      <c r="FVG491" s="82"/>
      <c r="FVH491" s="82"/>
      <c r="FVI491" s="82"/>
      <c r="FVJ491" s="82"/>
      <c r="FVK491" s="82"/>
      <c r="FVL491" s="82"/>
      <c r="FVM491" s="82"/>
      <c r="FVN491" s="82"/>
      <c r="FVO491" s="82"/>
      <c r="FVP491" s="82"/>
      <c r="FVQ491" s="82"/>
      <c r="FVR491" s="82"/>
      <c r="FVS491" s="82"/>
      <c r="FVT491" s="82"/>
      <c r="FVU491" s="82"/>
      <c r="FVV491" s="82"/>
      <c r="FVW491" s="82"/>
      <c r="FVX491" s="82"/>
      <c r="FVY491" s="82"/>
      <c r="FVZ491" s="82"/>
      <c r="FWA491" s="82"/>
      <c r="FWB491" s="82"/>
      <c r="FWC491" s="82"/>
      <c r="FWD491" s="82"/>
      <c r="FWE491" s="82"/>
      <c r="FWF491" s="82"/>
      <c r="FWG491" s="82"/>
      <c r="FWH491" s="82"/>
      <c r="FWI491" s="82"/>
      <c r="FWJ491" s="82"/>
      <c r="FWK491" s="82"/>
      <c r="FWL491" s="82"/>
      <c r="FWM491" s="82"/>
      <c r="FWN491" s="82"/>
      <c r="FWO491" s="82"/>
      <c r="FWP491" s="82"/>
      <c r="FWQ491" s="82"/>
      <c r="FWR491" s="82"/>
      <c r="FWS491" s="82"/>
      <c r="FWT491" s="82"/>
      <c r="FWU491" s="82"/>
      <c r="FWV491" s="82"/>
      <c r="FWW491" s="82"/>
      <c r="FWX491" s="82"/>
      <c r="FWY491" s="82"/>
      <c r="FWZ491" s="82"/>
      <c r="FXA491" s="82"/>
      <c r="FXB491" s="82"/>
      <c r="FXC491" s="82"/>
      <c r="FXD491" s="82"/>
      <c r="FXE491" s="82"/>
      <c r="FXF491" s="82"/>
      <c r="FXG491" s="82"/>
      <c r="FXH491" s="82"/>
      <c r="FXI491" s="82"/>
      <c r="FXJ491" s="82"/>
      <c r="FXK491" s="82"/>
      <c r="FXL491" s="82"/>
      <c r="FXM491" s="82"/>
      <c r="FXN491" s="82"/>
      <c r="FXO491" s="82"/>
      <c r="FXP491" s="82"/>
      <c r="FXQ491" s="82"/>
      <c r="FXR491" s="82"/>
      <c r="FXS491" s="82"/>
      <c r="FXT491" s="82"/>
      <c r="FXU491" s="82"/>
      <c r="FXV491" s="82"/>
      <c r="FXW491" s="82"/>
      <c r="FXX491" s="82"/>
      <c r="FXY491" s="82"/>
      <c r="FXZ491" s="82"/>
      <c r="FYA491" s="82"/>
      <c r="FYB491" s="82"/>
      <c r="FYC491" s="82"/>
      <c r="FYD491" s="82"/>
      <c r="FYE491" s="82"/>
      <c r="FYF491" s="82"/>
      <c r="FYG491" s="82"/>
      <c r="FYH491" s="82"/>
      <c r="FYI491" s="82"/>
      <c r="FYJ491" s="82"/>
      <c r="FYK491" s="82"/>
      <c r="FYL491" s="82"/>
      <c r="FYM491" s="82"/>
      <c r="FYN491" s="82"/>
      <c r="FYO491" s="82"/>
      <c r="FYP491" s="82"/>
      <c r="FYQ491" s="82"/>
      <c r="FYR491" s="82"/>
      <c r="FYS491" s="82"/>
      <c r="FYT491" s="82"/>
      <c r="FYU491" s="82"/>
      <c r="FYV491" s="82"/>
      <c r="FYW491" s="82"/>
      <c r="FYX491" s="82"/>
      <c r="FYY491" s="82"/>
      <c r="FYZ491" s="82"/>
      <c r="FZA491" s="82"/>
      <c r="FZB491" s="82"/>
      <c r="FZC491" s="82"/>
      <c r="FZD491" s="82"/>
      <c r="FZE491" s="82"/>
      <c r="FZF491" s="82"/>
      <c r="FZG491" s="82"/>
      <c r="FZH491" s="82"/>
      <c r="FZI491" s="82"/>
      <c r="FZJ491" s="82"/>
      <c r="FZK491" s="82"/>
      <c r="FZL491" s="82"/>
      <c r="FZM491" s="82"/>
      <c r="FZN491" s="82"/>
      <c r="FZO491" s="82"/>
      <c r="FZP491" s="82"/>
      <c r="FZQ491" s="82"/>
      <c r="FZR491" s="82"/>
      <c r="FZS491" s="82"/>
      <c r="FZT491" s="82"/>
      <c r="FZU491" s="82"/>
      <c r="FZV491" s="82"/>
      <c r="FZW491" s="82"/>
      <c r="FZX491" s="82"/>
      <c r="FZY491" s="82"/>
      <c r="FZZ491" s="82"/>
      <c r="GAA491" s="82"/>
      <c r="GAB491" s="82"/>
      <c r="GAC491" s="82"/>
      <c r="GAD491" s="82"/>
      <c r="GAE491" s="82"/>
      <c r="GAF491" s="82"/>
      <c r="GAG491" s="82"/>
      <c r="GAH491" s="82"/>
      <c r="GAI491" s="82"/>
      <c r="GAJ491" s="82"/>
      <c r="GAK491" s="82"/>
      <c r="GAL491" s="82"/>
      <c r="GAM491" s="82"/>
      <c r="GAN491" s="82"/>
      <c r="GAO491" s="82"/>
      <c r="GAP491" s="82"/>
      <c r="GAQ491" s="82"/>
      <c r="GAR491" s="82"/>
      <c r="GAS491" s="82"/>
      <c r="GAT491" s="82"/>
      <c r="GAU491" s="82"/>
      <c r="GAV491" s="82"/>
      <c r="GAW491" s="82"/>
      <c r="GAX491" s="82"/>
      <c r="GAY491" s="82"/>
      <c r="GAZ491" s="82"/>
      <c r="GBA491" s="82"/>
      <c r="GBB491" s="82"/>
      <c r="GBC491" s="82"/>
      <c r="GBD491" s="82"/>
      <c r="GBE491" s="82"/>
      <c r="GBF491" s="82"/>
      <c r="GBG491" s="82"/>
      <c r="GBH491" s="82"/>
      <c r="GBI491" s="82"/>
      <c r="GBJ491" s="82"/>
      <c r="GBK491" s="82"/>
      <c r="GBL491" s="82"/>
      <c r="GBM491" s="82"/>
      <c r="GBN491" s="82"/>
      <c r="GBO491" s="82"/>
      <c r="GBP491" s="82"/>
      <c r="GBQ491" s="82"/>
      <c r="GBR491" s="82"/>
      <c r="GBS491" s="82"/>
      <c r="GBT491" s="82"/>
      <c r="GBU491" s="82"/>
      <c r="GBV491" s="82"/>
      <c r="GBW491" s="82"/>
      <c r="GBX491" s="82"/>
      <c r="GBY491" s="82"/>
      <c r="GBZ491" s="82"/>
      <c r="GCA491" s="82"/>
      <c r="GCB491" s="82"/>
      <c r="GCC491" s="82"/>
      <c r="GCD491" s="82"/>
      <c r="GCE491" s="82"/>
      <c r="GCF491" s="82"/>
      <c r="GCG491" s="82"/>
      <c r="GCH491" s="82"/>
      <c r="GCI491" s="82"/>
      <c r="GCJ491" s="82"/>
      <c r="GCK491" s="82"/>
      <c r="GCL491" s="82"/>
      <c r="GCM491" s="82"/>
      <c r="GCN491" s="82"/>
      <c r="GCO491" s="82"/>
      <c r="GCP491" s="82"/>
      <c r="GCQ491" s="82"/>
      <c r="GCR491" s="82"/>
      <c r="GCS491" s="82"/>
      <c r="GCT491" s="82"/>
      <c r="GCU491" s="82"/>
      <c r="GCV491" s="82"/>
      <c r="GCW491" s="82"/>
      <c r="GCX491" s="82"/>
      <c r="GCY491" s="82"/>
      <c r="GCZ491" s="82"/>
      <c r="GDA491" s="82"/>
      <c r="GDB491" s="82"/>
      <c r="GDC491" s="82"/>
      <c r="GDD491" s="82"/>
      <c r="GDE491" s="82"/>
      <c r="GDF491" s="82"/>
      <c r="GDG491" s="82"/>
      <c r="GDH491" s="82"/>
      <c r="GDI491" s="82"/>
      <c r="GDJ491" s="82"/>
      <c r="GDK491" s="82"/>
      <c r="GDL491" s="82"/>
      <c r="GDM491" s="82"/>
      <c r="GDN491" s="82"/>
      <c r="GDO491" s="82"/>
      <c r="GDP491" s="82"/>
      <c r="GDQ491" s="82"/>
      <c r="GDR491" s="82"/>
      <c r="GDS491" s="82"/>
      <c r="GDT491" s="82"/>
      <c r="GDU491" s="82"/>
      <c r="GDV491" s="82"/>
      <c r="GDW491" s="82"/>
      <c r="GDX491" s="82"/>
      <c r="GDY491" s="82"/>
      <c r="GDZ491" s="82"/>
      <c r="GEA491" s="82"/>
      <c r="GEB491" s="82"/>
      <c r="GEC491" s="82"/>
      <c r="GED491" s="82"/>
      <c r="GEE491" s="82"/>
      <c r="GEF491" s="82"/>
      <c r="GEG491" s="82"/>
      <c r="GEH491" s="82"/>
      <c r="GEI491" s="82"/>
      <c r="GEJ491" s="82"/>
      <c r="GEK491" s="82"/>
      <c r="GEL491" s="82"/>
      <c r="GEM491" s="82"/>
      <c r="GEN491" s="82"/>
      <c r="GEO491" s="82"/>
      <c r="GEP491" s="82"/>
      <c r="GEQ491" s="82"/>
      <c r="GER491" s="82"/>
      <c r="GES491" s="82"/>
      <c r="GET491" s="82"/>
      <c r="GEU491" s="82"/>
      <c r="GEV491" s="82"/>
      <c r="GEW491" s="82"/>
      <c r="GEX491" s="82"/>
      <c r="GEY491" s="82"/>
      <c r="GEZ491" s="82"/>
      <c r="GFA491" s="82"/>
      <c r="GFB491" s="82"/>
      <c r="GFC491" s="82"/>
      <c r="GFD491" s="82"/>
      <c r="GFE491" s="82"/>
      <c r="GFF491" s="82"/>
      <c r="GFG491" s="82"/>
      <c r="GFH491" s="82"/>
      <c r="GFI491" s="82"/>
      <c r="GFJ491" s="82"/>
      <c r="GFK491" s="82"/>
      <c r="GFL491" s="82"/>
      <c r="GFM491" s="82"/>
      <c r="GFN491" s="82"/>
      <c r="GFO491" s="82"/>
      <c r="GFP491" s="82"/>
      <c r="GFQ491" s="82"/>
      <c r="GFR491" s="82"/>
      <c r="GFS491" s="82"/>
      <c r="GFT491" s="82"/>
      <c r="GFU491" s="82"/>
      <c r="GFV491" s="82"/>
      <c r="GFW491" s="82"/>
      <c r="GFX491" s="82"/>
      <c r="GFY491" s="82"/>
      <c r="GFZ491" s="82"/>
      <c r="GGA491" s="82"/>
      <c r="GGB491" s="82"/>
      <c r="GGC491" s="82"/>
      <c r="GGD491" s="82"/>
      <c r="GGE491" s="82"/>
      <c r="GGF491" s="82"/>
      <c r="GGG491" s="82"/>
      <c r="GGH491" s="82"/>
      <c r="GGI491" s="82"/>
      <c r="GGJ491" s="82"/>
      <c r="GGK491" s="82"/>
      <c r="GGL491" s="82"/>
      <c r="GGM491" s="82"/>
      <c r="GGN491" s="82"/>
      <c r="GGO491" s="82"/>
      <c r="GGP491" s="82"/>
      <c r="GGQ491" s="82"/>
      <c r="GGR491" s="82"/>
      <c r="GGS491" s="82"/>
      <c r="GGT491" s="82"/>
      <c r="GGU491" s="82"/>
      <c r="GGV491" s="82"/>
      <c r="GGW491" s="82"/>
      <c r="GGX491" s="82"/>
      <c r="GGY491" s="82"/>
      <c r="GGZ491" s="82"/>
      <c r="GHA491" s="82"/>
      <c r="GHB491" s="82"/>
      <c r="GHC491" s="82"/>
      <c r="GHD491" s="82"/>
      <c r="GHE491" s="82"/>
      <c r="GHF491" s="82"/>
      <c r="GHG491" s="82"/>
      <c r="GHH491" s="82"/>
      <c r="GHI491" s="82"/>
      <c r="GHJ491" s="82"/>
      <c r="GHK491" s="82"/>
      <c r="GHL491" s="82"/>
      <c r="GHM491" s="82"/>
      <c r="GHN491" s="82"/>
      <c r="GHO491" s="82"/>
      <c r="GHP491" s="82"/>
      <c r="GHQ491" s="82"/>
      <c r="GHR491" s="82"/>
      <c r="GHS491" s="82"/>
      <c r="GHT491" s="82"/>
      <c r="GHU491" s="82"/>
      <c r="GHV491" s="82"/>
      <c r="GHW491" s="82"/>
      <c r="GHX491" s="82"/>
      <c r="GHY491" s="82"/>
      <c r="GHZ491" s="82"/>
      <c r="GIA491" s="82"/>
      <c r="GIB491" s="82"/>
      <c r="GIC491" s="82"/>
      <c r="GID491" s="82"/>
      <c r="GIE491" s="82"/>
      <c r="GIF491" s="82"/>
      <c r="GIG491" s="82"/>
      <c r="GIH491" s="82"/>
      <c r="GII491" s="82"/>
      <c r="GIJ491" s="82"/>
      <c r="GIK491" s="82"/>
      <c r="GIL491" s="82"/>
      <c r="GIM491" s="82"/>
      <c r="GIN491" s="82"/>
      <c r="GIO491" s="82"/>
      <c r="GIP491" s="82"/>
      <c r="GIQ491" s="82"/>
      <c r="GIR491" s="82"/>
      <c r="GIS491" s="82"/>
      <c r="GIT491" s="82"/>
      <c r="GIU491" s="82"/>
      <c r="GIV491" s="82"/>
      <c r="GIW491" s="82"/>
      <c r="GIX491" s="82"/>
      <c r="GIY491" s="82"/>
      <c r="GIZ491" s="82"/>
      <c r="GJA491" s="82"/>
      <c r="GJB491" s="82"/>
      <c r="GJC491" s="82"/>
      <c r="GJD491" s="82"/>
      <c r="GJE491" s="82"/>
      <c r="GJF491" s="82"/>
      <c r="GJG491" s="82"/>
      <c r="GJH491" s="82"/>
      <c r="GJI491" s="82"/>
      <c r="GJJ491" s="82"/>
      <c r="GJK491" s="82"/>
      <c r="GJL491" s="82"/>
      <c r="GJM491" s="82"/>
      <c r="GJN491" s="82"/>
      <c r="GJO491" s="82"/>
      <c r="GJP491" s="82"/>
      <c r="GJQ491" s="82"/>
      <c r="GJR491" s="82"/>
      <c r="GJS491" s="82"/>
      <c r="GJT491" s="82"/>
      <c r="GJU491" s="82"/>
      <c r="GJV491" s="82"/>
      <c r="GJW491" s="82"/>
      <c r="GJX491" s="82"/>
      <c r="GJY491" s="82"/>
      <c r="GJZ491" s="82"/>
      <c r="GKA491" s="82"/>
      <c r="GKB491" s="82"/>
      <c r="GKC491" s="82"/>
      <c r="GKD491" s="82"/>
      <c r="GKE491" s="82"/>
      <c r="GKF491" s="82"/>
      <c r="GKG491" s="82"/>
      <c r="GKH491" s="82"/>
      <c r="GKI491" s="82"/>
      <c r="GKJ491" s="82"/>
      <c r="GKK491" s="82"/>
      <c r="GKL491" s="82"/>
      <c r="GKM491" s="82"/>
      <c r="GKN491" s="82"/>
      <c r="GKO491" s="82"/>
      <c r="GKP491" s="82"/>
      <c r="GKQ491" s="82"/>
      <c r="GKR491" s="82"/>
      <c r="GKS491" s="82"/>
      <c r="GKT491" s="82"/>
      <c r="GKU491" s="82"/>
      <c r="GKV491" s="82"/>
      <c r="GKW491" s="82"/>
      <c r="GKX491" s="82"/>
      <c r="GKY491" s="82"/>
      <c r="GKZ491" s="82"/>
      <c r="GLA491" s="82"/>
      <c r="GLB491" s="82"/>
      <c r="GLC491" s="82"/>
      <c r="GLD491" s="82"/>
      <c r="GLE491" s="82"/>
      <c r="GLF491" s="82"/>
      <c r="GLG491" s="82"/>
      <c r="GLH491" s="82"/>
      <c r="GLI491" s="82"/>
      <c r="GLJ491" s="82"/>
      <c r="GLK491" s="82"/>
      <c r="GLL491" s="82"/>
      <c r="GLM491" s="82"/>
      <c r="GLN491" s="82"/>
      <c r="GLO491" s="82"/>
      <c r="GLP491" s="82"/>
      <c r="GLQ491" s="82"/>
      <c r="GLR491" s="82"/>
      <c r="GLS491" s="82"/>
      <c r="GLT491" s="82"/>
      <c r="GLU491" s="82"/>
      <c r="GLV491" s="82"/>
      <c r="GLW491" s="82"/>
      <c r="GLX491" s="82"/>
      <c r="GLY491" s="82"/>
      <c r="GLZ491" s="82"/>
      <c r="GMA491" s="82"/>
      <c r="GMB491" s="82"/>
      <c r="GMC491" s="82"/>
      <c r="GMD491" s="82"/>
      <c r="GME491" s="82"/>
      <c r="GMF491" s="82"/>
      <c r="GMG491" s="82"/>
      <c r="GMH491" s="82"/>
      <c r="GMI491" s="82"/>
      <c r="GMJ491" s="82"/>
      <c r="GMK491" s="82"/>
      <c r="GML491" s="82"/>
      <c r="GMM491" s="82"/>
      <c r="GMN491" s="82"/>
      <c r="GMO491" s="82"/>
      <c r="GMP491" s="82"/>
      <c r="GMQ491" s="82"/>
      <c r="GMR491" s="82"/>
      <c r="GMS491" s="82"/>
      <c r="GMT491" s="82"/>
      <c r="GMU491" s="82"/>
      <c r="GMV491" s="82"/>
      <c r="GMW491" s="82"/>
      <c r="GMX491" s="82"/>
      <c r="GMY491" s="82"/>
      <c r="GMZ491" s="82"/>
      <c r="GNA491" s="82"/>
      <c r="GNB491" s="82"/>
      <c r="GNC491" s="82"/>
      <c r="GND491" s="82"/>
      <c r="GNE491" s="82"/>
      <c r="GNF491" s="82"/>
      <c r="GNG491" s="82"/>
      <c r="GNH491" s="82"/>
      <c r="GNI491" s="82"/>
      <c r="GNJ491" s="82"/>
      <c r="GNK491" s="82"/>
      <c r="GNL491" s="82"/>
      <c r="GNM491" s="82"/>
      <c r="GNN491" s="82"/>
      <c r="GNO491" s="82"/>
      <c r="GNP491" s="82"/>
      <c r="GNQ491" s="82"/>
      <c r="GNR491" s="82"/>
      <c r="GNS491" s="82"/>
      <c r="GNT491" s="82"/>
      <c r="GNU491" s="82"/>
      <c r="GNV491" s="82"/>
      <c r="GNW491" s="82"/>
      <c r="GNX491" s="82"/>
      <c r="GNY491" s="82"/>
      <c r="GNZ491" s="82"/>
      <c r="GOA491" s="82"/>
      <c r="GOB491" s="82"/>
      <c r="GOC491" s="82"/>
      <c r="GOD491" s="82"/>
      <c r="GOE491" s="82"/>
      <c r="GOF491" s="82"/>
      <c r="GOG491" s="82"/>
      <c r="GOH491" s="82"/>
      <c r="GOI491" s="82"/>
      <c r="GOJ491" s="82"/>
      <c r="GOK491" s="82"/>
      <c r="GOL491" s="82"/>
      <c r="GOM491" s="82"/>
      <c r="GON491" s="82"/>
      <c r="GOO491" s="82"/>
      <c r="GOP491" s="82"/>
      <c r="GOQ491" s="82"/>
      <c r="GOR491" s="82"/>
      <c r="GOS491" s="82"/>
      <c r="GOT491" s="82"/>
      <c r="GOU491" s="82"/>
      <c r="GOV491" s="82"/>
      <c r="GOW491" s="82"/>
      <c r="GOX491" s="82"/>
      <c r="GOY491" s="82"/>
      <c r="GOZ491" s="82"/>
      <c r="GPA491" s="82"/>
      <c r="GPB491" s="82"/>
      <c r="GPC491" s="82"/>
      <c r="GPD491" s="82"/>
      <c r="GPE491" s="82"/>
      <c r="GPF491" s="82"/>
      <c r="GPG491" s="82"/>
      <c r="GPH491" s="82"/>
      <c r="GPI491" s="82"/>
      <c r="GPJ491" s="82"/>
      <c r="GPK491" s="82"/>
      <c r="GPL491" s="82"/>
      <c r="GPM491" s="82"/>
      <c r="GPN491" s="82"/>
      <c r="GPO491" s="82"/>
      <c r="GPP491" s="82"/>
      <c r="GPQ491" s="82"/>
      <c r="GPR491" s="82"/>
      <c r="GPS491" s="82"/>
      <c r="GPT491" s="82"/>
      <c r="GPU491" s="82"/>
      <c r="GPV491" s="82"/>
      <c r="GPW491" s="82"/>
      <c r="GPX491" s="82"/>
      <c r="GPY491" s="82"/>
      <c r="GPZ491" s="82"/>
      <c r="GQA491" s="82"/>
      <c r="GQB491" s="82"/>
      <c r="GQC491" s="82"/>
      <c r="GQD491" s="82"/>
      <c r="GQE491" s="82"/>
      <c r="GQF491" s="82"/>
      <c r="GQG491" s="82"/>
      <c r="GQH491" s="82"/>
      <c r="GQI491" s="82"/>
      <c r="GQJ491" s="82"/>
      <c r="GQK491" s="82"/>
      <c r="GQL491" s="82"/>
      <c r="GQM491" s="82"/>
      <c r="GQN491" s="82"/>
      <c r="GQO491" s="82"/>
      <c r="GQP491" s="82"/>
      <c r="GQQ491" s="82"/>
      <c r="GQR491" s="82"/>
      <c r="GQS491" s="82"/>
      <c r="GQT491" s="82"/>
      <c r="GQU491" s="82"/>
      <c r="GQV491" s="82"/>
      <c r="GQW491" s="82"/>
      <c r="GQX491" s="82"/>
      <c r="GQY491" s="82"/>
      <c r="GQZ491" s="82"/>
      <c r="GRA491" s="82"/>
      <c r="GRB491" s="82"/>
      <c r="GRC491" s="82"/>
      <c r="GRD491" s="82"/>
      <c r="GRE491" s="82"/>
      <c r="GRF491" s="82"/>
      <c r="GRG491" s="82"/>
      <c r="GRH491" s="82"/>
      <c r="GRI491" s="82"/>
      <c r="GRJ491" s="82"/>
      <c r="GRK491" s="82"/>
      <c r="GRL491" s="82"/>
      <c r="GRM491" s="82"/>
      <c r="GRN491" s="82"/>
      <c r="GRO491" s="82"/>
      <c r="GRP491" s="82"/>
      <c r="GRQ491" s="82"/>
      <c r="GRR491" s="82"/>
      <c r="GRS491" s="82"/>
      <c r="GRT491" s="82"/>
      <c r="GRU491" s="82"/>
      <c r="GRV491" s="82"/>
      <c r="GRW491" s="82"/>
      <c r="GRX491" s="82"/>
      <c r="GRY491" s="82"/>
      <c r="GRZ491" s="82"/>
      <c r="GSA491" s="82"/>
      <c r="GSB491" s="82"/>
      <c r="GSC491" s="82"/>
      <c r="GSD491" s="82"/>
      <c r="GSE491" s="82"/>
      <c r="GSF491" s="82"/>
      <c r="GSG491" s="82"/>
      <c r="GSH491" s="82"/>
      <c r="GSI491" s="82"/>
      <c r="GSJ491" s="82"/>
      <c r="GSK491" s="82"/>
      <c r="GSL491" s="82"/>
      <c r="GSM491" s="82"/>
      <c r="GSN491" s="82"/>
      <c r="GSO491" s="82"/>
      <c r="GSP491" s="82"/>
      <c r="GSQ491" s="82"/>
      <c r="GSR491" s="82"/>
      <c r="GSS491" s="82"/>
      <c r="GST491" s="82"/>
      <c r="GSU491" s="82"/>
      <c r="GSV491" s="82"/>
      <c r="GSW491" s="82"/>
      <c r="GSX491" s="82"/>
      <c r="GSY491" s="82"/>
      <c r="GSZ491" s="82"/>
      <c r="GTA491" s="82"/>
      <c r="GTB491" s="82"/>
      <c r="GTC491" s="82"/>
      <c r="GTD491" s="82"/>
      <c r="GTE491" s="82"/>
      <c r="GTF491" s="82"/>
      <c r="GTG491" s="82"/>
      <c r="GTH491" s="82"/>
      <c r="GTI491" s="82"/>
      <c r="GTJ491" s="82"/>
      <c r="GTK491" s="82"/>
      <c r="GTL491" s="82"/>
      <c r="GTM491" s="82"/>
      <c r="GTN491" s="82"/>
      <c r="GTO491" s="82"/>
      <c r="GTP491" s="82"/>
      <c r="GTQ491" s="82"/>
      <c r="GTR491" s="82"/>
      <c r="GTS491" s="82"/>
      <c r="GTT491" s="82"/>
      <c r="GTU491" s="82"/>
      <c r="GTV491" s="82"/>
      <c r="GTW491" s="82"/>
      <c r="GTX491" s="82"/>
      <c r="GTY491" s="82"/>
      <c r="GTZ491" s="82"/>
      <c r="GUA491" s="82"/>
      <c r="GUB491" s="82"/>
      <c r="GUC491" s="82"/>
      <c r="GUD491" s="82"/>
      <c r="GUE491" s="82"/>
      <c r="GUF491" s="82"/>
      <c r="GUG491" s="82"/>
      <c r="GUH491" s="82"/>
      <c r="GUI491" s="82"/>
      <c r="GUJ491" s="82"/>
      <c r="GUK491" s="82"/>
      <c r="GUL491" s="82"/>
      <c r="GUM491" s="82"/>
      <c r="GUN491" s="82"/>
      <c r="GUO491" s="82"/>
      <c r="GUP491" s="82"/>
      <c r="GUQ491" s="82"/>
      <c r="GUR491" s="82"/>
      <c r="GUS491" s="82"/>
      <c r="GUT491" s="82"/>
      <c r="GUU491" s="82"/>
      <c r="GUV491" s="82"/>
      <c r="GUW491" s="82"/>
      <c r="GUX491" s="82"/>
      <c r="GUY491" s="82"/>
      <c r="GUZ491" s="82"/>
      <c r="GVA491" s="82"/>
      <c r="GVB491" s="82"/>
      <c r="GVC491" s="82"/>
      <c r="GVD491" s="82"/>
      <c r="GVE491" s="82"/>
      <c r="GVF491" s="82"/>
      <c r="GVG491" s="82"/>
      <c r="GVH491" s="82"/>
      <c r="GVI491" s="82"/>
      <c r="GVJ491" s="82"/>
      <c r="GVK491" s="82"/>
      <c r="GVL491" s="82"/>
      <c r="GVM491" s="82"/>
      <c r="GVN491" s="82"/>
      <c r="GVO491" s="82"/>
      <c r="GVP491" s="82"/>
      <c r="GVQ491" s="82"/>
      <c r="GVR491" s="82"/>
      <c r="GVS491" s="82"/>
      <c r="GVT491" s="82"/>
      <c r="GVU491" s="82"/>
      <c r="GVV491" s="82"/>
      <c r="GVW491" s="82"/>
      <c r="GVX491" s="82"/>
      <c r="GVY491" s="82"/>
      <c r="GVZ491" s="82"/>
      <c r="GWA491" s="82"/>
      <c r="GWB491" s="82"/>
      <c r="GWC491" s="82"/>
      <c r="GWD491" s="82"/>
      <c r="GWE491" s="82"/>
      <c r="GWF491" s="82"/>
      <c r="GWG491" s="82"/>
      <c r="GWH491" s="82"/>
      <c r="GWI491" s="82"/>
      <c r="GWJ491" s="82"/>
      <c r="GWK491" s="82"/>
      <c r="GWL491" s="82"/>
      <c r="GWM491" s="82"/>
      <c r="GWN491" s="82"/>
      <c r="GWO491" s="82"/>
      <c r="GWP491" s="82"/>
      <c r="GWQ491" s="82"/>
      <c r="GWR491" s="82"/>
      <c r="GWS491" s="82"/>
      <c r="GWT491" s="82"/>
      <c r="GWU491" s="82"/>
      <c r="GWV491" s="82"/>
      <c r="GWW491" s="82"/>
      <c r="GWX491" s="82"/>
      <c r="GWY491" s="82"/>
      <c r="GWZ491" s="82"/>
      <c r="GXA491" s="82"/>
      <c r="GXB491" s="82"/>
      <c r="GXC491" s="82"/>
      <c r="GXD491" s="82"/>
      <c r="GXE491" s="82"/>
      <c r="GXF491" s="82"/>
      <c r="GXG491" s="82"/>
      <c r="GXH491" s="82"/>
      <c r="GXI491" s="82"/>
      <c r="GXJ491" s="82"/>
      <c r="GXK491" s="82"/>
      <c r="GXL491" s="82"/>
      <c r="GXM491" s="82"/>
      <c r="GXN491" s="82"/>
      <c r="GXO491" s="82"/>
      <c r="GXP491" s="82"/>
      <c r="GXQ491" s="82"/>
      <c r="GXR491" s="82"/>
      <c r="GXS491" s="82"/>
      <c r="GXT491" s="82"/>
      <c r="GXU491" s="82"/>
      <c r="GXV491" s="82"/>
      <c r="GXW491" s="82"/>
      <c r="GXX491" s="82"/>
      <c r="GXY491" s="82"/>
      <c r="GXZ491" s="82"/>
      <c r="GYA491" s="82"/>
      <c r="GYB491" s="82"/>
      <c r="GYC491" s="82"/>
      <c r="GYD491" s="82"/>
      <c r="GYE491" s="82"/>
      <c r="GYF491" s="82"/>
      <c r="GYG491" s="82"/>
      <c r="GYH491" s="82"/>
      <c r="GYI491" s="82"/>
      <c r="GYJ491" s="82"/>
      <c r="GYK491" s="82"/>
      <c r="GYL491" s="82"/>
      <c r="GYM491" s="82"/>
      <c r="GYN491" s="82"/>
      <c r="GYO491" s="82"/>
      <c r="GYP491" s="82"/>
      <c r="GYQ491" s="82"/>
      <c r="GYR491" s="82"/>
      <c r="GYS491" s="82"/>
      <c r="GYT491" s="82"/>
      <c r="GYU491" s="82"/>
      <c r="GYV491" s="82"/>
      <c r="GYW491" s="82"/>
      <c r="GYX491" s="82"/>
      <c r="GYY491" s="82"/>
      <c r="GYZ491" s="82"/>
      <c r="GZA491" s="82"/>
      <c r="GZB491" s="82"/>
      <c r="GZC491" s="82"/>
      <c r="GZD491" s="82"/>
      <c r="GZE491" s="82"/>
      <c r="GZF491" s="82"/>
      <c r="GZG491" s="82"/>
      <c r="GZH491" s="82"/>
      <c r="GZI491" s="82"/>
      <c r="GZJ491" s="82"/>
      <c r="GZK491" s="82"/>
      <c r="GZL491" s="82"/>
      <c r="GZM491" s="82"/>
      <c r="GZN491" s="82"/>
      <c r="GZO491" s="82"/>
      <c r="GZP491" s="82"/>
      <c r="GZQ491" s="82"/>
      <c r="GZR491" s="82"/>
      <c r="GZS491" s="82"/>
      <c r="GZT491" s="82"/>
      <c r="GZU491" s="82"/>
      <c r="GZV491" s="82"/>
      <c r="GZW491" s="82"/>
      <c r="GZX491" s="82"/>
      <c r="GZY491" s="82"/>
      <c r="GZZ491" s="82"/>
      <c r="HAA491" s="82"/>
      <c r="HAB491" s="82"/>
      <c r="HAC491" s="82"/>
      <c r="HAD491" s="82"/>
      <c r="HAE491" s="82"/>
      <c r="HAF491" s="82"/>
      <c r="HAG491" s="82"/>
      <c r="HAH491" s="82"/>
      <c r="HAI491" s="82"/>
      <c r="HAJ491" s="82"/>
      <c r="HAK491" s="82"/>
      <c r="HAL491" s="82"/>
      <c r="HAM491" s="82"/>
      <c r="HAN491" s="82"/>
      <c r="HAO491" s="82"/>
      <c r="HAP491" s="82"/>
      <c r="HAQ491" s="82"/>
      <c r="HAR491" s="82"/>
      <c r="HAS491" s="82"/>
      <c r="HAT491" s="82"/>
      <c r="HAU491" s="82"/>
      <c r="HAV491" s="82"/>
      <c r="HAW491" s="82"/>
      <c r="HAX491" s="82"/>
      <c r="HAY491" s="82"/>
      <c r="HAZ491" s="82"/>
      <c r="HBA491" s="82"/>
      <c r="HBB491" s="82"/>
      <c r="HBC491" s="82"/>
      <c r="HBD491" s="82"/>
      <c r="HBE491" s="82"/>
      <c r="HBF491" s="82"/>
      <c r="HBG491" s="82"/>
      <c r="HBH491" s="82"/>
      <c r="HBI491" s="82"/>
      <c r="HBJ491" s="82"/>
      <c r="HBK491" s="82"/>
      <c r="HBL491" s="82"/>
      <c r="HBM491" s="82"/>
      <c r="HBN491" s="82"/>
      <c r="HBO491" s="82"/>
      <c r="HBP491" s="82"/>
      <c r="HBQ491" s="82"/>
      <c r="HBR491" s="82"/>
      <c r="HBS491" s="82"/>
      <c r="HBT491" s="82"/>
      <c r="HBU491" s="82"/>
      <c r="HBV491" s="82"/>
      <c r="HBW491" s="82"/>
      <c r="HBX491" s="82"/>
      <c r="HBY491" s="82"/>
      <c r="HBZ491" s="82"/>
      <c r="HCA491" s="82"/>
      <c r="HCB491" s="82"/>
      <c r="HCC491" s="82"/>
      <c r="HCD491" s="82"/>
      <c r="HCE491" s="82"/>
      <c r="HCF491" s="82"/>
      <c r="HCG491" s="82"/>
      <c r="HCH491" s="82"/>
      <c r="HCI491" s="82"/>
      <c r="HCJ491" s="82"/>
      <c r="HCK491" s="82"/>
      <c r="HCL491" s="82"/>
      <c r="HCM491" s="82"/>
      <c r="HCN491" s="82"/>
      <c r="HCO491" s="82"/>
      <c r="HCP491" s="82"/>
      <c r="HCQ491" s="82"/>
      <c r="HCR491" s="82"/>
      <c r="HCS491" s="82"/>
      <c r="HCT491" s="82"/>
      <c r="HCU491" s="82"/>
      <c r="HCV491" s="82"/>
      <c r="HCW491" s="82"/>
      <c r="HCX491" s="82"/>
      <c r="HCY491" s="82"/>
      <c r="HCZ491" s="82"/>
      <c r="HDA491" s="82"/>
      <c r="HDB491" s="82"/>
      <c r="HDC491" s="82"/>
      <c r="HDD491" s="82"/>
      <c r="HDE491" s="82"/>
      <c r="HDF491" s="82"/>
      <c r="HDG491" s="82"/>
      <c r="HDH491" s="82"/>
      <c r="HDI491" s="82"/>
      <c r="HDJ491" s="82"/>
      <c r="HDK491" s="82"/>
      <c r="HDL491" s="82"/>
      <c r="HDM491" s="82"/>
      <c r="HDN491" s="82"/>
      <c r="HDO491" s="82"/>
      <c r="HDP491" s="82"/>
      <c r="HDQ491" s="82"/>
      <c r="HDR491" s="82"/>
      <c r="HDS491" s="82"/>
      <c r="HDT491" s="82"/>
      <c r="HDU491" s="82"/>
      <c r="HDV491" s="82"/>
      <c r="HDW491" s="82"/>
      <c r="HDX491" s="82"/>
      <c r="HDY491" s="82"/>
      <c r="HDZ491" s="82"/>
      <c r="HEA491" s="82"/>
      <c r="HEB491" s="82"/>
      <c r="HEC491" s="82"/>
      <c r="HED491" s="82"/>
      <c r="HEE491" s="82"/>
      <c r="HEF491" s="82"/>
      <c r="HEG491" s="82"/>
      <c r="HEH491" s="82"/>
      <c r="HEI491" s="82"/>
      <c r="HEJ491" s="82"/>
      <c r="HEK491" s="82"/>
      <c r="HEL491" s="82"/>
      <c r="HEM491" s="82"/>
      <c r="HEN491" s="82"/>
      <c r="HEO491" s="82"/>
      <c r="HEP491" s="82"/>
      <c r="HEQ491" s="82"/>
      <c r="HER491" s="82"/>
      <c r="HES491" s="82"/>
      <c r="HET491" s="82"/>
      <c r="HEU491" s="82"/>
      <c r="HEV491" s="82"/>
      <c r="HEW491" s="82"/>
      <c r="HEX491" s="82"/>
      <c r="HEY491" s="82"/>
      <c r="HEZ491" s="82"/>
      <c r="HFA491" s="82"/>
      <c r="HFB491" s="82"/>
      <c r="HFC491" s="82"/>
      <c r="HFD491" s="82"/>
      <c r="HFE491" s="82"/>
      <c r="HFF491" s="82"/>
      <c r="HFG491" s="82"/>
      <c r="HFH491" s="82"/>
      <c r="HFI491" s="82"/>
      <c r="HFJ491" s="82"/>
      <c r="HFK491" s="82"/>
      <c r="HFL491" s="82"/>
      <c r="HFM491" s="82"/>
      <c r="HFN491" s="82"/>
      <c r="HFO491" s="82"/>
      <c r="HFP491" s="82"/>
      <c r="HFQ491" s="82"/>
      <c r="HFR491" s="82"/>
      <c r="HFS491" s="82"/>
      <c r="HFT491" s="82"/>
      <c r="HFU491" s="82"/>
      <c r="HFV491" s="82"/>
      <c r="HFW491" s="82"/>
      <c r="HFX491" s="82"/>
      <c r="HFY491" s="82"/>
      <c r="HFZ491" s="82"/>
      <c r="HGA491" s="82"/>
      <c r="HGB491" s="82"/>
      <c r="HGC491" s="82"/>
      <c r="HGD491" s="82"/>
      <c r="HGE491" s="82"/>
      <c r="HGF491" s="82"/>
      <c r="HGG491" s="82"/>
      <c r="HGH491" s="82"/>
      <c r="HGI491" s="82"/>
      <c r="HGJ491" s="82"/>
      <c r="HGK491" s="82"/>
      <c r="HGL491" s="82"/>
      <c r="HGM491" s="82"/>
      <c r="HGN491" s="82"/>
      <c r="HGO491" s="82"/>
      <c r="HGP491" s="82"/>
      <c r="HGQ491" s="82"/>
      <c r="HGR491" s="82"/>
      <c r="HGS491" s="82"/>
      <c r="HGT491" s="82"/>
      <c r="HGU491" s="82"/>
      <c r="HGV491" s="82"/>
      <c r="HGW491" s="82"/>
      <c r="HGX491" s="82"/>
      <c r="HGY491" s="82"/>
      <c r="HGZ491" s="82"/>
      <c r="HHA491" s="82"/>
      <c r="HHB491" s="82"/>
      <c r="HHC491" s="82"/>
      <c r="HHD491" s="82"/>
      <c r="HHE491" s="82"/>
      <c r="HHF491" s="82"/>
      <c r="HHG491" s="82"/>
      <c r="HHH491" s="82"/>
      <c r="HHI491" s="82"/>
      <c r="HHJ491" s="82"/>
      <c r="HHK491" s="82"/>
      <c r="HHL491" s="82"/>
      <c r="HHM491" s="82"/>
      <c r="HHN491" s="82"/>
      <c r="HHO491" s="82"/>
      <c r="HHP491" s="82"/>
      <c r="HHQ491" s="82"/>
      <c r="HHR491" s="82"/>
      <c r="HHS491" s="82"/>
      <c r="HHT491" s="82"/>
      <c r="HHU491" s="82"/>
      <c r="HHV491" s="82"/>
      <c r="HHW491" s="82"/>
      <c r="HHX491" s="82"/>
      <c r="HHY491" s="82"/>
      <c r="HHZ491" s="82"/>
      <c r="HIA491" s="82"/>
      <c r="HIB491" s="82"/>
      <c r="HIC491" s="82"/>
      <c r="HID491" s="82"/>
      <c r="HIE491" s="82"/>
      <c r="HIF491" s="82"/>
      <c r="HIG491" s="82"/>
      <c r="HIH491" s="82"/>
      <c r="HII491" s="82"/>
      <c r="HIJ491" s="82"/>
      <c r="HIK491" s="82"/>
      <c r="HIL491" s="82"/>
      <c r="HIM491" s="82"/>
      <c r="HIN491" s="82"/>
      <c r="HIO491" s="82"/>
      <c r="HIP491" s="82"/>
      <c r="HIQ491" s="82"/>
      <c r="HIR491" s="82"/>
      <c r="HIS491" s="82"/>
      <c r="HIT491" s="82"/>
      <c r="HIU491" s="82"/>
      <c r="HIV491" s="82"/>
      <c r="HIW491" s="82"/>
      <c r="HIX491" s="82"/>
      <c r="HIY491" s="82"/>
      <c r="HIZ491" s="82"/>
      <c r="HJA491" s="82"/>
      <c r="HJB491" s="82"/>
      <c r="HJC491" s="82"/>
      <c r="HJD491" s="82"/>
      <c r="HJE491" s="82"/>
      <c r="HJF491" s="82"/>
      <c r="HJG491" s="82"/>
      <c r="HJH491" s="82"/>
      <c r="HJI491" s="82"/>
      <c r="HJJ491" s="82"/>
      <c r="HJK491" s="82"/>
      <c r="HJL491" s="82"/>
      <c r="HJM491" s="82"/>
      <c r="HJN491" s="82"/>
      <c r="HJO491" s="82"/>
      <c r="HJP491" s="82"/>
      <c r="HJQ491" s="82"/>
      <c r="HJR491" s="82"/>
      <c r="HJS491" s="82"/>
      <c r="HJT491" s="82"/>
      <c r="HJU491" s="82"/>
      <c r="HJV491" s="82"/>
      <c r="HJW491" s="82"/>
      <c r="HJX491" s="82"/>
      <c r="HJY491" s="82"/>
      <c r="HJZ491" s="82"/>
      <c r="HKA491" s="82"/>
      <c r="HKB491" s="82"/>
      <c r="HKC491" s="82"/>
      <c r="HKD491" s="82"/>
      <c r="HKE491" s="82"/>
      <c r="HKF491" s="82"/>
      <c r="HKG491" s="82"/>
      <c r="HKH491" s="82"/>
      <c r="HKI491" s="82"/>
      <c r="HKJ491" s="82"/>
      <c r="HKK491" s="82"/>
      <c r="HKL491" s="82"/>
      <c r="HKM491" s="82"/>
      <c r="HKN491" s="82"/>
      <c r="HKO491" s="82"/>
      <c r="HKP491" s="82"/>
      <c r="HKQ491" s="82"/>
      <c r="HKR491" s="82"/>
      <c r="HKS491" s="82"/>
      <c r="HKT491" s="82"/>
      <c r="HKU491" s="82"/>
      <c r="HKV491" s="82"/>
      <c r="HKW491" s="82"/>
      <c r="HKX491" s="82"/>
      <c r="HKY491" s="82"/>
      <c r="HKZ491" s="82"/>
      <c r="HLA491" s="82"/>
      <c r="HLB491" s="82"/>
      <c r="HLC491" s="82"/>
      <c r="HLD491" s="82"/>
      <c r="HLE491" s="82"/>
      <c r="HLF491" s="82"/>
      <c r="HLG491" s="82"/>
      <c r="HLH491" s="82"/>
      <c r="HLI491" s="82"/>
      <c r="HLJ491" s="82"/>
      <c r="HLK491" s="82"/>
      <c r="HLL491" s="82"/>
      <c r="HLM491" s="82"/>
      <c r="HLN491" s="82"/>
      <c r="HLO491" s="82"/>
      <c r="HLP491" s="82"/>
      <c r="HLQ491" s="82"/>
      <c r="HLR491" s="82"/>
      <c r="HLS491" s="82"/>
      <c r="HLT491" s="82"/>
      <c r="HLU491" s="82"/>
      <c r="HLV491" s="82"/>
      <c r="HLW491" s="82"/>
      <c r="HLX491" s="82"/>
      <c r="HLY491" s="82"/>
      <c r="HLZ491" s="82"/>
      <c r="HMA491" s="82"/>
      <c r="HMB491" s="82"/>
      <c r="HMC491" s="82"/>
      <c r="HMD491" s="82"/>
      <c r="HME491" s="82"/>
      <c r="HMF491" s="82"/>
      <c r="HMG491" s="82"/>
      <c r="HMH491" s="82"/>
      <c r="HMI491" s="82"/>
      <c r="HMJ491" s="82"/>
      <c r="HMK491" s="82"/>
      <c r="HML491" s="82"/>
      <c r="HMM491" s="82"/>
      <c r="HMN491" s="82"/>
      <c r="HMO491" s="82"/>
      <c r="HMP491" s="82"/>
      <c r="HMQ491" s="82"/>
      <c r="HMR491" s="82"/>
      <c r="HMS491" s="82"/>
      <c r="HMT491" s="82"/>
      <c r="HMU491" s="82"/>
      <c r="HMV491" s="82"/>
      <c r="HMW491" s="82"/>
      <c r="HMX491" s="82"/>
      <c r="HMY491" s="82"/>
      <c r="HMZ491" s="82"/>
      <c r="HNA491" s="82"/>
      <c r="HNB491" s="82"/>
      <c r="HNC491" s="82"/>
      <c r="HND491" s="82"/>
      <c r="HNE491" s="82"/>
      <c r="HNF491" s="82"/>
      <c r="HNG491" s="82"/>
      <c r="HNH491" s="82"/>
      <c r="HNI491" s="82"/>
      <c r="HNJ491" s="82"/>
      <c r="HNK491" s="82"/>
      <c r="HNL491" s="82"/>
      <c r="HNM491" s="82"/>
      <c r="HNN491" s="82"/>
      <c r="HNO491" s="82"/>
      <c r="HNP491" s="82"/>
      <c r="HNQ491" s="82"/>
      <c r="HNR491" s="82"/>
      <c r="HNS491" s="82"/>
      <c r="HNT491" s="82"/>
      <c r="HNU491" s="82"/>
      <c r="HNV491" s="82"/>
      <c r="HNW491" s="82"/>
      <c r="HNX491" s="82"/>
      <c r="HNY491" s="82"/>
      <c r="HNZ491" s="82"/>
      <c r="HOA491" s="82"/>
      <c r="HOB491" s="82"/>
      <c r="HOC491" s="82"/>
      <c r="HOD491" s="82"/>
      <c r="HOE491" s="82"/>
      <c r="HOF491" s="82"/>
      <c r="HOG491" s="82"/>
      <c r="HOH491" s="82"/>
      <c r="HOI491" s="82"/>
      <c r="HOJ491" s="82"/>
      <c r="HOK491" s="82"/>
      <c r="HOL491" s="82"/>
      <c r="HOM491" s="82"/>
      <c r="HON491" s="82"/>
      <c r="HOO491" s="82"/>
      <c r="HOP491" s="82"/>
      <c r="HOQ491" s="82"/>
      <c r="HOR491" s="82"/>
      <c r="HOS491" s="82"/>
      <c r="HOT491" s="82"/>
      <c r="HOU491" s="82"/>
      <c r="HOV491" s="82"/>
      <c r="HOW491" s="82"/>
      <c r="HOX491" s="82"/>
      <c r="HOY491" s="82"/>
      <c r="HOZ491" s="82"/>
      <c r="HPA491" s="82"/>
      <c r="HPB491" s="82"/>
      <c r="HPC491" s="82"/>
      <c r="HPD491" s="82"/>
      <c r="HPE491" s="82"/>
      <c r="HPF491" s="82"/>
      <c r="HPG491" s="82"/>
      <c r="HPH491" s="82"/>
      <c r="HPI491" s="82"/>
      <c r="HPJ491" s="82"/>
      <c r="HPK491" s="82"/>
      <c r="HPL491" s="82"/>
      <c r="HPM491" s="82"/>
      <c r="HPN491" s="82"/>
      <c r="HPO491" s="82"/>
      <c r="HPP491" s="82"/>
      <c r="HPQ491" s="82"/>
      <c r="HPR491" s="82"/>
      <c r="HPS491" s="82"/>
      <c r="HPT491" s="82"/>
      <c r="HPU491" s="82"/>
      <c r="HPV491" s="82"/>
      <c r="HPW491" s="82"/>
      <c r="HPX491" s="82"/>
      <c r="HPY491" s="82"/>
      <c r="HPZ491" s="82"/>
      <c r="HQA491" s="82"/>
      <c r="HQB491" s="82"/>
      <c r="HQC491" s="82"/>
      <c r="HQD491" s="82"/>
      <c r="HQE491" s="82"/>
      <c r="HQF491" s="82"/>
      <c r="HQG491" s="82"/>
      <c r="HQH491" s="82"/>
      <c r="HQI491" s="82"/>
      <c r="HQJ491" s="82"/>
      <c r="HQK491" s="82"/>
      <c r="HQL491" s="82"/>
      <c r="HQM491" s="82"/>
      <c r="HQN491" s="82"/>
      <c r="HQO491" s="82"/>
      <c r="HQP491" s="82"/>
      <c r="HQQ491" s="82"/>
      <c r="HQR491" s="82"/>
      <c r="HQS491" s="82"/>
      <c r="HQT491" s="82"/>
      <c r="HQU491" s="82"/>
      <c r="HQV491" s="82"/>
      <c r="HQW491" s="82"/>
      <c r="HQX491" s="82"/>
      <c r="HQY491" s="82"/>
      <c r="HQZ491" s="82"/>
      <c r="HRA491" s="82"/>
      <c r="HRB491" s="82"/>
      <c r="HRC491" s="82"/>
      <c r="HRD491" s="82"/>
      <c r="HRE491" s="82"/>
      <c r="HRF491" s="82"/>
      <c r="HRG491" s="82"/>
      <c r="HRH491" s="82"/>
      <c r="HRI491" s="82"/>
      <c r="HRJ491" s="82"/>
      <c r="HRK491" s="82"/>
      <c r="HRL491" s="82"/>
      <c r="HRM491" s="82"/>
      <c r="HRN491" s="82"/>
      <c r="HRO491" s="82"/>
      <c r="HRP491" s="82"/>
      <c r="HRQ491" s="82"/>
      <c r="HRR491" s="82"/>
      <c r="HRS491" s="82"/>
      <c r="HRT491" s="82"/>
      <c r="HRU491" s="82"/>
      <c r="HRV491" s="82"/>
      <c r="HRW491" s="82"/>
      <c r="HRX491" s="82"/>
      <c r="HRY491" s="82"/>
      <c r="HRZ491" s="82"/>
      <c r="HSA491" s="82"/>
      <c r="HSB491" s="82"/>
      <c r="HSC491" s="82"/>
      <c r="HSD491" s="82"/>
      <c r="HSE491" s="82"/>
      <c r="HSF491" s="82"/>
      <c r="HSG491" s="82"/>
      <c r="HSH491" s="82"/>
      <c r="HSI491" s="82"/>
      <c r="HSJ491" s="82"/>
      <c r="HSK491" s="82"/>
      <c r="HSL491" s="82"/>
      <c r="HSM491" s="82"/>
      <c r="HSN491" s="82"/>
      <c r="HSO491" s="82"/>
      <c r="HSP491" s="82"/>
      <c r="HSQ491" s="82"/>
      <c r="HSR491" s="82"/>
      <c r="HSS491" s="82"/>
      <c r="HST491" s="82"/>
      <c r="HSU491" s="82"/>
      <c r="HSV491" s="82"/>
      <c r="HSW491" s="82"/>
      <c r="HSX491" s="82"/>
      <c r="HSY491" s="82"/>
      <c r="HSZ491" s="82"/>
      <c r="HTA491" s="82"/>
      <c r="HTB491" s="82"/>
      <c r="HTC491" s="82"/>
      <c r="HTD491" s="82"/>
      <c r="HTE491" s="82"/>
      <c r="HTF491" s="82"/>
      <c r="HTG491" s="82"/>
      <c r="HTH491" s="82"/>
      <c r="HTI491" s="82"/>
      <c r="HTJ491" s="82"/>
      <c r="HTK491" s="82"/>
      <c r="HTL491" s="82"/>
      <c r="HTM491" s="82"/>
      <c r="HTN491" s="82"/>
      <c r="HTO491" s="82"/>
      <c r="HTP491" s="82"/>
      <c r="HTQ491" s="82"/>
      <c r="HTR491" s="82"/>
      <c r="HTS491" s="82"/>
      <c r="HTT491" s="82"/>
      <c r="HTU491" s="82"/>
      <c r="HTV491" s="82"/>
      <c r="HTW491" s="82"/>
      <c r="HTX491" s="82"/>
      <c r="HTY491" s="82"/>
      <c r="HTZ491" s="82"/>
      <c r="HUA491" s="82"/>
      <c r="HUB491" s="82"/>
      <c r="HUC491" s="82"/>
      <c r="HUD491" s="82"/>
      <c r="HUE491" s="82"/>
      <c r="HUF491" s="82"/>
      <c r="HUG491" s="82"/>
      <c r="HUH491" s="82"/>
      <c r="HUI491" s="82"/>
      <c r="HUJ491" s="82"/>
      <c r="HUK491" s="82"/>
      <c r="HUL491" s="82"/>
      <c r="HUM491" s="82"/>
      <c r="HUN491" s="82"/>
      <c r="HUO491" s="82"/>
      <c r="HUP491" s="82"/>
      <c r="HUQ491" s="82"/>
      <c r="HUR491" s="82"/>
      <c r="HUS491" s="82"/>
      <c r="HUT491" s="82"/>
      <c r="HUU491" s="82"/>
      <c r="HUV491" s="82"/>
      <c r="HUW491" s="82"/>
      <c r="HUX491" s="82"/>
      <c r="HUY491" s="82"/>
      <c r="HUZ491" s="82"/>
      <c r="HVA491" s="82"/>
      <c r="HVB491" s="82"/>
      <c r="HVC491" s="82"/>
      <c r="HVD491" s="82"/>
      <c r="HVE491" s="82"/>
      <c r="HVF491" s="82"/>
      <c r="HVG491" s="82"/>
      <c r="HVH491" s="82"/>
      <c r="HVI491" s="82"/>
      <c r="HVJ491" s="82"/>
      <c r="HVK491" s="82"/>
      <c r="HVL491" s="82"/>
      <c r="HVM491" s="82"/>
      <c r="HVN491" s="82"/>
      <c r="HVO491" s="82"/>
      <c r="HVP491" s="82"/>
      <c r="HVQ491" s="82"/>
      <c r="HVR491" s="82"/>
      <c r="HVS491" s="82"/>
      <c r="HVT491" s="82"/>
      <c r="HVU491" s="82"/>
      <c r="HVV491" s="82"/>
      <c r="HVW491" s="82"/>
      <c r="HVX491" s="82"/>
      <c r="HVY491" s="82"/>
      <c r="HVZ491" s="82"/>
      <c r="HWA491" s="82"/>
      <c r="HWB491" s="82"/>
      <c r="HWC491" s="82"/>
      <c r="HWD491" s="82"/>
      <c r="HWE491" s="82"/>
      <c r="HWF491" s="82"/>
      <c r="HWG491" s="82"/>
      <c r="HWH491" s="82"/>
      <c r="HWI491" s="82"/>
      <c r="HWJ491" s="82"/>
      <c r="HWK491" s="82"/>
      <c r="HWL491" s="82"/>
      <c r="HWM491" s="82"/>
      <c r="HWN491" s="82"/>
      <c r="HWO491" s="82"/>
      <c r="HWP491" s="82"/>
      <c r="HWQ491" s="82"/>
      <c r="HWR491" s="82"/>
      <c r="HWS491" s="82"/>
      <c r="HWT491" s="82"/>
      <c r="HWU491" s="82"/>
      <c r="HWV491" s="82"/>
      <c r="HWW491" s="82"/>
      <c r="HWX491" s="82"/>
      <c r="HWY491" s="82"/>
      <c r="HWZ491" s="82"/>
      <c r="HXA491" s="82"/>
      <c r="HXB491" s="82"/>
      <c r="HXC491" s="82"/>
      <c r="HXD491" s="82"/>
      <c r="HXE491" s="82"/>
      <c r="HXF491" s="82"/>
      <c r="HXG491" s="82"/>
      <c r="HXH491" s="82"/>
      <c r="HXI491" s="82"/>
      <c r="HXJ491" s="82"/>
      <c r="HXK491" s="82"/>
      <c r="HXL491" s="82"/>
      <c r="HXM491" s="82"/>
      <c r="HXN491" s="82"/>
      <c r="HXO491" s="82"/>
      <c r="HXP491" s="82"/>
      <c r="HXQ491" s="82"/>
      <c r="HXR491" s="82"/>
      <c r="HXS491" s="82"/>
      <c r="HXT491" s="82"/>
      <c r="HXU491" s="82"/>
      <c r="HXV491" s="82"/>
      <c r="HXW491" s="82"/>
      <c r="HXX491" s="82"/>
      <c r="HXY491" s="82"/>
      <c r="HXZ491" s="82"/>
      <c r="HYA491" s="82"/>
      <c r="HYB491" s="82"/>
      <c r="HYC491" s="82"/>
      <c r="HYD491" s="82"/>
      <c r="HYE491" s="82"/>
      <c r="HYF491" s="82"/>
      <c r="HYG491" s="82"/>
      <c r="HYH491" s="82"/>
      <c r="HYI491" s="82"/>
      <c r="HYJ491" s="82"/>
      <c r="HYK491" s="82"/>
      <c r="HYL491" s="82"/>
      <c r="HYM491" s="82"/>
      <c r="HYN491" s="82"/>
      <c r="HYO491" s="82"/>
      <c r="HYP491" s="82"/>
      <c r="HYQ491" s="82"/>
      <c r="HYR491" s="82"/>
      <c r="HYS491" s="82"/>
      <c r="HYT491" s="82"/>
      <c r="HYU491" s="82"/>
      <c r="HYV491" s="82"/>
      <c r="HYW491" s="82"/>
      <c r="HYX491" s="82"/>
      <c r="HYY491" s="82"/>
      <c r="HYZ491" s="82"/>
      <c r="HZA491" s="82"/>
      <c r="HZB491" s="82"/>
      <c r="HZC491" s="82"/>
      <c r="HZD491" s="82"/>
      <c r="HZE491" s="82"/>
      <c r="HZF491" s="82"/>
      <c r="HZG491" s="82"/>
      <c r="HZH491" s="82"/>
      <c r="HZI491" s="82"/>
      <c r="HZJ491" s="82"/>
      <c r="HZK491" s="82"/>
      <c r="HZL491" s="82"/>
      <c r="HZM491" s="82"/>
      <c r="HZN491" s="82"/>
      <c r="HZO491" s="82"/>
      <c r="HZP491" s="82"/>
      <c r="HZQ491" s="82"/>
      <c r="HZR491" s="82"/>
      <c r="HZS491" s="82"/>
      <c r="HZT491" s="82"/>
      <c r="HZU491" s="82"/>
      <c r="HZV491" s="82"/>
      <c r="HZW491" s="82"/>
      <c r="HZX491" s="82"/>
      <c r="HZY491" s="82"/>
      <c r="HZZ491" s="82"/>
      <c r="IAA491" s="82"/>
      <c r="IAB491" s="82"/>
      <c r="IAC491" s="82"/>
      <c r="IAD491" s="82"/>
      <c r="IAE491" s="82"/>
      <c r="IAF491" s="82"/>
      <c r="IAG491" s="82"/>
      <c r="IAH491" s="82"/>
      <c r="IAI491" s="82"/>
      <c r="IAJ491" s="82"/>
      <c r="IAK491" s="82"/>
      <c r="IAL491" s="82"/>
      <c r="IAM491" s="82"/>
      <c r="IAN491" s="82"/>
      <c r="IAO491" s="82"/>
      <c r="IAP491" s="82"/>
      <c r="IAQ491" s="82"/>
      <c r="IAR491" s="82"/>
      <c r="IAS491" s="82"/>
      <c r="IAT491" s="82"/>
      <c r="IAU491" s="82"/>
      <c r="IAV491" s="82"/>
      <c r="IAW491" s="82"/>
      <c r="IAX491" s="82"/>
      <c r="IAY491" s="82"/>
      <c r="IAZ491" s="82"/>
      <c r="IBA491" s="82"/>
      <c r="IBB491" s="82"/>
      <c r="IBC491" s="82"/>
      <c r="IBD491" s="82"/>
      <c r="IBE491" s="82"/>
      <c r="IBF491" s="82"/>
      <c r="IBG491" s="82"/>
      <c r="IBH491" s="82"/>
      <c r="IBI491" s="82"/>
      <c r="IBJ491" s="82"/>
      <c r="IBK491" s="82"/>
      <c r="IBL491" s="82"/>
      <c r="IBM491" s="82"/>
      <c r="IBN491" s="82"/>
      <c r="IBO491" s="82"/>
      <c r="IBP491" s="82"/>
      <c r="IBQ491" s="82"/>
      <c r="IBR491" s="82"/>
      <c r="IBS491" s="82"/>
      <c r="IBT491" s="82"/>
      <c r="IBU491" s="82"/>
      <c r="IBV491" s="82"/>
      <c r="IBW491" s="82"/>
      <c r="IBX491" s="82"/>
      <c r="IBY491" s="82"/>
      <c r="IBZ491" s="82"/>
      <c r="ICA491" s="82"/>
      <c r="ICB491" s="82"/>
      <c r="ICC491" s="82"/>
      <c r="ICD491" s="82"/>
      <c r="ICE491" s="82"/>
      <c r="ICF491" s="82"/>
      <c r="ICG491" s="82"/>
      <c r="ICH491" s="82"/>
      <c r="ICI491" s="82"/>
      <c r="ICJ491" s="82"/>
      <c r="ICK491" s="82"/>
      <c r="ICL491" s="82"/>
      <c r="ICM491" s="82"/>
      <c r="ICN491" s="82"/>
      <c r="ICO491" s="82"/>
      <c r="ICP491" s="82"/>
      <c r="ICQ491" s="82"/>
      <c r="ICR491" s="82"/>
      <c r="ICS491" s="82"/>
      <c r="ICT491" s="82"/>
      <c r="ICU491" s="82"/>
      <c r="ICV491" s="82"/>
      <c r="ICW491" s="82"/>
      <c r="ICX491" s="82"/>
      <c r="ICY491" s="82"/>
      <c r="ICZ491" s="82"/>
      <c r="IDA491" s="82"/>
      <c r="IDB491" s="82"/>
      <c r="IDC491" s="82"/>
      <c r="IDD491" s="82"/>
      <c r="IDE491" s="82"/>
      <c r="IDF491" s="82"/>
      <c r="IDG491" s="82"/>
      <c r="IDH491" s="82"/>
      <c r="IDI491" s="82"/>
      <c r="IDJ491" s="82"/>
      <c r="IDK491" s="82"/>
      <c r="IDL491" s="82"/>
      <c r="IDM491" s="82"/>
      <c r="IDN491" s="82"/>
      <c r="IDO491" s="82"/>
      <c r="IDP491" s="82"/>
      <c r="IDQ491" s="82"/>
      <c r="IDR491" s="82"/>
      <c r="IDS491" s="82"/>
      <c r="IDT491" s="82"/>
      <c r="IDU491" s="82"/>
      <c r="IDV491" s="82"/>
      <c r="IDW491" s="82"/>
      <c r="IDX491" s="82"/>
      <c r="IDY491" s="82"/>
      <c r="IDZ491" s="82"/>
      <c r="IEA491" s="82"/>
      <c r="IEB491" s="82"/>
      <c r="IEC491" s="82"/>
      <c r="IED491" s="82"/>
      <c r="IEE491" s="82"/>
      <c r="IEF491" s="82"/>
      <c r="IEG491" s="82"/>
      <c r="IEH491" s="82"/>
      <c r="IEI491" s="82"/>
      <c r="IEJ491" s="82"/>
      <c r="IEK491" s="82"/>
      <c r="IEL491" s="82"/>
      <c r="IEM491" s="82"/>
      <c r="IEN491" s="82"/>
      <c r="IEO491" s="82"/>
      <c r="IEP491" s="82"/>
      <c r="IEQ491" s="82"/>
      <c r="IER491" s="82"/>
      <c r="IES491" s="82"/>
      <c r="IET491" s="82"/>
      <c r="IEU491" s="82"/>
      <c r="IEV491" s="82"/>
      <c r="IEW491" s="82"/>
      <c r="IEX491" s="82"/>
      <c r="IEY491" s="82"/>
      <c r="IEZ491" s="82"/>
      <c r="IFA491" s="82"/>
      <c r="IFB491" s="82"/>
      <c r="IFC491" s="82"/>
      <c r="IFD491" s="82"/>
      <c r="IFE491" s="82"/>
      <c r="IFF491" s="82"/>
      <c r="IFG491" s="82"/>
      <c r="IFH491" s="82"/>
      <c r="IFI491" s="82"/>
      <c r="IFJ491" s="82"/>
      <c r="IFK491" s="82"/>
      <c r="IFL491" s="82"/>
      <c r="IFM491" s="82"/>
      <c r="IFN491" s="82"/>
      <c r="IFO491" s="82"/>
      <c r="IFP491" s="82"/>
      <c r="IFQ491" s="82"/>
      <c r="IFR491" s="82"/>
      <c r="IFS491" s="82"/>
      <c r="IFT491" s="82"/>
      <c r="IFU491" s="82"/>
      <c r="IFV491" s="82"/>
      <c r="IFW491" s="82"/>
      <c r="IFX491" s="82"/>
      <c r="IFY491" s="82"/>
      <c r="IFZ491" s="82"/>
      <c r="IGA491" s="82"/>
      <c r="IGB491" s="82"/>
      <c r="IGC491" s="82"/>
      <c r="IGD491" s="82"/>
      <c r="IGE491" s="82"/>
      <c r="IGF491" s="82"/>
      <c r="IGG491" s="82"/>
      <c r="IGH491" s="82"/>
      <c r="IGI491" s="82"/>
      <c r="IGJ491" s="82"/>
      <c r="IGK491" s="82"/>
      <c r="IGL491" s="82"/>
      <c r="IGM491" s="82"/>
      <c r="IGN491" s="82"/>
      <c r="IGO491" s="82"/>
      <c r="IGP491" s="82"/>
      <c r="IGQ491" s="82"/>
      <c r="IGR491" s="82"/>
      <c r="IGS491" s="82"/>
      <c r="IGT491" s="82"/>
      <c r="IGU491" s="82"/>
      <c r="IGV491" s="82"/>
      <c r="IGW491" s="82"/>
      <c r="IGX491" s="82"/>
      <c r="IGY491" s="82"/>
      <c r="IGZ491" s="82"/>
      <c r="IHA491" s="82"/>
      <c r="IHB491" s="82"/>
      <c r="IHC491" s="82"/>
      <c r="IHD491" s="82"/>
      <c r="IHE491" s="82"/>
      <c r="IHF491" s="82"/>
      <c r="IHG491" s="82"/>
      <c r="IHH491" s="82"/>
      <c r="IHI491" s="82"/>
      <c r="IHJ491" s="82"/>
      <c r="IHK491" s="82"/>
      <c r="IHL491" s="82"/>
      <c r="IHM491" s="82"/>
      <c r="IHN491" s="82"/>
      <c r="IHO491" s="82"/>
      <c r="IHP491" s="82"/>
      <c r="IHQ491" s="82"/>
      <c r="IHR491" s="82"/>
      <c r="IHS491" s="82"/>
      <c r="IHT491" s="82"/>
      <c r="IHU491" s="82"/>
      <c r="IHV491" s="82"/>
      <c r="IHW491" s="82"/>
      <c r="IHX491" s="82"/>
      <c r="IHY491" s="82"/>
      <c r="IHZ491" s="82"/>
      <c r="IIA491" s="82"/>
      <c r="IIB491" s="82"/>
      <c r="IIC491" s="82"/>
      <c r="IID491" s="82"/>
      <c r="IIE491" s="82"/>
      <c r="IIF491" s="82"/>
      <c r="IIG491" s="82"/>
      <c r="IIH491" s="82"/>
      <c r="III491" s="82"/>
      <c r="IIJ491" s="82"/>
      <c r="IIK491" s="82"/>
      <c r="IIL491" s="82"/>
      <c r="IIM491" s="82"/>
      <c r="IIN491" s="82"/>
      <c r="IIO491" s="82"/>
      <c r="IIP491" s="82"/>
      <c r="IIQ491" s="82"/>
      <c r="IIR491" s="82"/>
      <c r="IIS491" s="82"/>
      <c r="IIT491" s="82"/>
      <c r="IIU491" s="82"/>
      <c r="IIV491" s="82"/>
      <c r="IIW491" s="82"/>
      <c r="IIX491" s="82"/>
      <c r="IIY491" s="82"/>
      <c r="IIZ491" s="82"/>
      <c r="IJA491" s="82"/>
      <c r="IJB491" s="82"/>
      <c r="IJC491" s="82"/>
      <c r="IJD491" s="82"/>
      <c r="IJE491" s="82"/>
      <c r="IJF491" s="82"/>
      <c r="IJG491" s="82"/>
      <c r="IJH491" s="82"/>
      <c r="IJI491" s="82"/>
      <c r="IJJ491" s="82"/>
      <c r="IJK491" s="82"/>
      <c r="IJL491" s="82"/>
      <c r="IJM491" s="82"/>
      <c r="IJN491" s="82"/>
      <c r="IJO491" s="82"/>
      <c r="IJP491" s="82"/>
      <c r="IJQ491" s="82"/>
      <c r="IJR491" s="82"/>
      <c r="IJS491" s="82"/>
      <c r="IJT491" s="82"/>
      <c r="IJU491" s="82"/>
      <c r="IJV491" s="82"/>
      <c r="IJW491" s="82"/>
      <c r="IJX491" s="82"/>
      <c r="IJY491" s="82"/>
      <c r="IJZ491" s="82"/>
      <c r="IKA491" s="82"/>
      <c r="IKB491" s="82"/>
      <c r="IKC491" s="82"/>
      <c r="IKD491" s="82"/>
      <c r="IKE491" s="82"/>
      <c r="IKF491" s="82"/>
      <c r="IKG491" s="82"/>
      <c r="IKH491" s="82"/>
      <c r="IKI491" s="82"/>
      <c r="IKJ491" s="82"/>
      <c r="IKK491" s="82"/>
      <c r="IKL491" s="82"/>
      <c r="IKM491" s="82"/>
      <c r="IKN491" s="82"/>
      <c r="IKO491" s="82"/>
      <c r="IKP491" s="82"/>
      <c r="IKQ491" s="82"/>
      <c r="IKR491" s="82"/>
      <c r="IKS491" s="82"/>
      <c r="IKT491" s="82"/>
      <c r="IKU491" s="82"/>
      <c r="IKV491" s="82"/>
      <c r="IKW491" s="82"/>
      <c r="IKX491" s="82"/>
      <c r="IKY491" s="82"/>
      <c r="IKZ491" s="82"/>
      <c r="ILA491" s="82"/>
      <c r="ILB491" s="82"/>
      <c r="ILC491" s="82"/>
      <c r="ILD491" s="82"/>
      <c r="ILE491" s="82"/>
      <c r="ILF491" s="82"/>
      <c r="ILG491" s="82"/>
      <c r="ILH491" s="82"/>
      <c r="ILI491" s="82"/>
      <c r="ILJ491" s="82"/>
      <c r="ILK491" s="82"/>
      <c r="ILL491" s="82"/>
      <c r="ILM491" s="82"/>
      <c r="ILN491" s="82"/>
      <c r="ILO491" s="82"/>
      <c r="ILP491" s="82"/>
      <c r="ILQ491" s="82"/>
      <c r="ILR491" s="82"/>
      <c r="ILS491" s="82"/>
      <c r="ILT491" s="82"/>
      <c r="ILU491" s="82"/>
      <c r="ILV491" s="82"/>
      <c r="ILW491" s="82"/>
      <c r="ILX491" s="82"/>
      <c r="ILY491" s="82"/>
      <c r="ILZ491" s="82"/>
      <c r="IMA491" s="82"/>
      <c r="IMB491" s="82"/>
      <c r="IMC491" s="82"/>
      <c r="IMD491" s="82"/>
      <c r="IME491" s="82"/>
      <c r="IMF491" s="82"/>
      <c r="IMG491" s="82"/>
      <c r="IMH491" s="82"/>
      <c r="IMI491" s="82"/>
      <c r="IMJ491" s="82"/>
      <c r="IMK491" s="82"/>
      <c r="IML491" s="82"/>
      <c r="IMM491" s="82"/>
      <c r="IMN491" s="82"/>
      <c r="IMO491" s="82"/>
      <c r="IMP491" s="82"/>
      <c r="IMQ491" s="82"/>
      <c r="IMR491" s="82"/>
      <c r="IMS491" s="82"/>
      <c r="IMT491" s="82"/>
      <c r="IMU491" s="82"/>
      <c r="IMV491" s="82"/>
      <c r="IMW491" s="82"/>
      <c r="IMX491" s="82"/>
      <c r="IMY491" s="82"/>
      <c r="IMZ491" s="82"/>
      <c r="INA491" s="82"/>
      <c r="INB491" s="82"/>
      <c r="INC491" s="82"/>
      <c r="IND491" s="82"/>
      <c r="INE491" s="82"/>
      <c r="INF491" s="82"/>
      <c r="ING491" s="82"/>
      <c r="INH491" s="82"/>
      <c r="INI491" s="82"/>
      <c r="INJ491" s="82"/>
      <c r="INK491" s="82"/>
      <c r="INL491" s="82"/>
      <c r="INM491" s="82"/>
      <c r="INN491" s="82"/>
      <c r="INO491" s="82"/>
      <c r="INP491" s="82"/>
      <c r="INQ491" s="82"/>
      <c r="INR491" s="82"/>
      <c r="INS491" s="82"/>
      <c r="INT491" s="82"/>
      <c r="INU491" s="82"/>
      <c r="INV491" s="82"/>
      <c r="INW491" s="82"/>
      <c r="INX491" s="82"/>
      <c r="INY491" s="82"/>
      <c r="INZ491" s="82"/>
      <c r="IOA491" s="82"/>
      <c r="IOB491" s="82"/>
      <c r="IOC491" s="82"/>
      <c r="IOD491" s="82"/>
      <c r="IOE491" s="82"/>
      <c r="IOF491" s="82"/>
      <c r="IOG491" s="82"/>
      <c r="IOH491" s="82"/>
      <c r="IOI491" s="82"/>
      <c r="IOJ491" s="82"/>
      <c r="IOK491" s="82"/>
      <c r="IOL491" s="82"/>
      <c r="IOM491" s="82"/>
      <c r="ION491" s="82"/>
      <c r="IOO491" s="82"/>
      <c r="IOP491" s="82"/>
      <c r="IOQ491" s="82"/>
      <c r="IOR491" s="82"/>
      <c r="IOS491" s="82"/>
      <c r="IOT491" s="82"/>
      <c r="IOU491" s="82"/>
      <c r="IOV491" s="82"/>
      <c r="IOW491" s="82"/>
      <c r="IOX491" s="82"/>
      <c r="IOY491" s="82"/>
      <c r="IOZ491" s="82"/>
      <c r="IPA491" s="82"/>
      <c r="IPB491" s="82"/>
      <c r="IPC491" s="82"/>
      <c r="IPD491" s="82"/>
      <c r="IPE491" s="82"/>
      <c r="IPF491" s="82"/>
      <c r="IPG491" s="82"/>
      <c r="IPH491" s="82"/>
      <c r="IPI491" s="82"/>
      <c r="IPJ491" s="82"/>
      <c r="IPK491" s="82"/>
      <c r="IPL491" s="82"/>
      <c r="IPM491" s="82"/>
      <c r="IPN491" s="82"/>
      <c r="IPO491" s="82"/>
      <c r="IPP491" s="82"/>
      <c r="IPQ491" s="82"/>
      <c r="IPR491" s="82"/>
      <c r="IPS491" s="82"/>
      <c r="IPT491" s="82"/>
      <c r="IPU491" s="82"/>
      <c r="IPV491" s="82"/>
      <c r="IPW491" s="82"/>
      <c r="IPX491" s="82"/>
      <c r="IPY491" s="82"/>
      <c r="IPZ491" s="82"/>
      <c r="IQA491" s="82"/>
      <c r="IQB491" s="82"/>
      <c r="IQC491" s="82"/>
      <c r="IQD491" s="82"/>
      <c r="IQE491" s="82"/>
      <c r="IQF491" s="82"/>
      <c r="IQG491" s="82"/>
      <c r="IQH491" s="82"/>
      <c r="IQI491" s="82"/>
      <c r="IQJ491" s="82"/>
      <c r="IQK491" s="82"/>
      <c r="IQL491" s="82"/>
      <c r="IQM491" s="82"/>
      <c r="IQN491" s="82"/>
      <c r="IQO491" s="82"/>
      <c r="IQP491" s="82"/>
      <c r="IQQ491" s="82"/>
      <c r="IQR491" s="82"/>
      <c r="IQS491" s="82"/>
      <c r="IQT491" s="82"/>
      <c r="IQU491" s="82"/>
      <c r="IQV491" s="82"/>
      <c r="IQW491" s="82"/>
      <c r="IQX491" s="82"/>
      <c r="IQY491" s="82"/>
      <c r="IQZ491" s="82"/>
      <c r="IRA491" s="82"/>
      <c r="IRB491" s="82"/>
      <c r="IRC491" s="82"/>
      <c r="IRD491" s="82"/>
      <c r="IRE491" s="82"/>
      <c r="IRF491" s="82"/>
      <c r="IRG491" s="82"/>
      <c r="IRH491" s="82"/>
      <c r="IRI491" s="82"/>
      <c r="IRJ491" s="82"/>
      <c r="IRK491" s="82"/>
      <c r="IRL491" s="82"/>
      <c r="IRM491" s="82"/>
      <c r="IRN491" s="82"/>
      <c r="IRO491" s="82"/>
      <c r="IRP491" s="82"/>
      <c r="IRQ491" s="82"/>
      <c r="IRR491" s="82"/>
      <c r="IRS491" s="82"/>
      <c r="IRT491" s="82"/>
      <c r="IRU491" s="82"/>
      <c r="IRV491" s="82"/>
      <c r="IRW491" s="82"/>
      <c r="IRX491" s="82"/>
      <c r="IRY491" s="82"/>
      <c r="IRZ491" s="82"/>
      <c r="ISA491" s="82"/>
      <c r="ISB491" s="82"/>
      <c r="ISC491" s="82"/>
      <c r="ISD491" s="82"/>
      <c r="ISE491" s="82"/>
      <c r="ISF491" s="82"/>
      <c r="ISG491" s="82"/>
      <c r="ISH491" s="82"/>
      <c r="ISI491" s="82"/>
      <c r="ISJ491" s="82"/>
      <c r="ISK491" s="82"/>
      <c r="ISL491" s="82"/>
      <c r="ISM491" s="82"/>
      <c r="ISN491" s="82"/>
      <c r="ISO491" s="82"/>
      <c r="ISP491" s="82"/>
      <c r="ISQ491" s="82"/>
      <c r="ISR491" s="82"/>
      <c r="ISS491" s="82"/>
      <c r="IST491" s="82"/>
      <c r="ISU491" s="82"/>
      <c r="ISV491" s="82"/>
      <c r="ISW491" s="82"/>
      <c r="ISX491" s="82"/>
      <c r="ISY491" s="82"/>
      <c r="ISZ491" s="82"/>
      <c r="ITA491" s="82"/>
      <c r="ITB491" s="82"/>
      <c r="ITC491" s="82"/>
      <c r="ITD491" s="82"/>
      <c r="ITE491" s="82"/>
      <c r="ITF491" s="82"/>
      <c r="ITG491" s="82"/>
      <c r="ITH491" s="82"/>
      <c r="ITI491" s="82"/>
      <c r="ITJ491" s="82"/>
      <c r="ITK491" s="82"/>
      <c r="ITL491" s="82"/>
      <c r="ITM491" s="82"/>
      <c r="ITN491" s="82"/>
      <c r="ITO491" s="82"/>
      <c r="ITP491" s="82"/>
      <c r="ITQ491" s="82"/>
      <c r="ITR491" s="82"/>
      <c r="ITS491" s="82"/>
      <c r="ITT491" s="82"/>
      <c r="ITU491" s="82"/>
      <c r="ITV491" s="82"/>
      <c r="ITW491" s="82"/>
      <c r="ITX491" s="82"/>
      <c r="ITY491" s="82"/>
      <c r="ITZ491" s="82"/>
      <c r="IUA491" s="82"/>
      <c r="IUB491" s="82"/>
      <c r="IUC491" s="82"/>
      <c r="IUD491" s="82"/>
      <c r="IUE491" s="82"/>
      <c r="IUF491" s="82"/>
      <c r="IUG491" s="82"/>
      <c r="IUH491" s="82"/>
      <c r="IUI491" s="82"/>
      <c r="IUJ491" s="82"/>
      <c r="IUK491" s="82"/>
      <c r="IUL491" s="82"/>
      <c r="IUM491" s="82"/>
      <c r="IUN491" s="82"/>
      <c r="IUO491" s="82"/>
      <c r="IUP491" s="82"/>
      <c r="IUQ491" s="82"/>
      <c r="IUR491" s="82"/>
      <c r="IUS491" s="82"/>
      <c r="IUT491" s="82"/>
      <c r="IUU491" s="82"/>
      <c r="IUV491" s="82"/>
      <c r="IUW491" s="82"/>
      <c r="IUX491" s="82"/>
      <c r="IUY491" s="82"/>
      <c r="IUZ491" s="82"/>
      <c r="IVA491" s="82"/>
      <c r="IVB491" s="82"/>
      <c r="IVC491" s="82"/>
      <c r="IVD491" s="82"/>
      <c r="IVE491" s="82"/>
      <c r="IVF491" s="82"/>
      <c r="IVG491" s="82"/>
      <c r="IVH491" s="82"/>
      <c r="IVI491" s="82"/>
      <c r="IVJ491" s="82"/>
      <c r="IVK491" s="82"/>
      <c r="IVL491" s="82"/>
      <c r="IVM491" s="82"/>
      <c r="IVN491" s="82"/>
      <c r="IVO491" s="82"/>
      <c r="IVP491" s="82"/>
      <c r="IVQ491" s="82"/>
      <c r="IVR491" s="82"/>
      <c r="IVS491" s="82"/>
      <c r="IVT491" s="82"/>
      <c r="IVU491" s="82"/>
      <c r="IVV491" s="82"/>
      <c r="IVW491" s="82"/>
      <c r="IVX491" s="82"/>
      <c r="IVY491" s="82"/>
      <c r="IVZ491" s="82"/>
      <c r="IWA491" s="82"/>
      <c r="IWB491" s="82"/>
      <c r="IWC491" s="82"/>
      <c r="IWD491" s="82"/>
      <c r="IWE491" s="82"/>
      <c r="IWF491" s="82"/>
      <c r="IWG491" s="82"/>
      <c r="IWH491" s="82"/>
      <c r="IWI491" s="82"/>
      <c r="IWJ491" s="82"/>
      <c r="IWK491" s="82"/>
      <c r="IWL491" s="82"/>
      <c r="IWM491" s="82"/>
      <c r="IWN491" s="82"/>
      <c r="IWO491" s="82"/>
      <c r="IWP491" s="82"/>
      <c r="IWQ491" s="82"/>
      <c r="IWR491" s="82"/>
      <c r="IWS491" s="82"/>
      <c r="IWT491" s="82"/>
      <c r="IWU491" s="82"/>
      <c r="IWV491" s="82"/>
      <c r="IWW491" s="82"/>
      <c r="IWX491" s="82"/>
      <c r="IWY491" s="82"/>
      <c r="IWZ491" s="82"/>
      <c r="IXA491" s="82"/>
      <c r="IXB491" s="82"/>
      <c r="IXC491" s="82"/>
      <c r="IXD491" s="82"/>
      <c r="IXE491" s="82"/>
      <c r="IXF491" s="82"/>
      <c r="IXG491" s="82"/>
      <c r="IXH491" s="82"/>
      <c r="IXI491" s="82"/>
      <c r="IXJ491" s="82"/>
      <c r="IXK491" s="82"/>
      <c r="IXL491" s="82"/>
      <c r="IXM491" s="82"/>
      <c r="IXN491" s="82"/>
      <c r="IXO491" s="82"/>
      <c r="IXP491" s="82"/>
      <c r="IXQ491" s="82"/>
      <c r="IXR491" s="82"/>
      <c r="IXS491" s="82"/>
      <c r="IXT491" s="82"/>
      <c r="IXU491" s="82"/>
      <c r="IXV491" s="82"/>
      <c r="IXW491" s="82"/>
      <c r="IXX491" s="82"/>
      <c r="IXY491" s="82"/>
      <c r="IXZ491" s="82"/>
      <c r="IYA491" s="82"/>
      <c r="IYB491" s="82"/>
      <c r="IYC491" s="82"/>
      <c r="IYD491" s="82"/>
      <c r="IYE491" s="82"/>
      <c r="IYF491" s="82"/>
      <c r="IYG491" s="82"/>
      <c r="IYH491" s="82"/>
      <c r="IYI491" s="82"/>
      <c r="IYJ491" s="82"/>
      <c r="IYK491" s="82"/>
      <c r="IYL491" s="82"/>
      <c r="IYM491" s="82"/>
      <c r="IYN491" s="82"/>
      <c r="IYO491" s="82"/>
      <c r="IYP491" s="82"/>
      <c r="IYQ491" s="82"/>
      <c r="IYR491" s="82"/>
      <c r="IYS491" s="82"/>
      <c r="IYT491" s="82"/>
      <c r="IYU491" s="82"/>
      <c r="IYV491" s="82"/>
      <c r="IYW491" s="82"/>
      <c r="IYX491" s="82"/>
      <c r="IYY491" s="82"/>
      <c r="IYZ491" s="82"/>
      <c r="IZA491" s="82"/>
      <c r="IZB491" s="82"/>
      <c r="IZC491" s="82"/>
      <c r="IZD491" s="82"/>
      <c r="IZE491" s="82"/>
      <c r="IZF491" s="82"/>
      <c r="IZG491" s="82"/>
      <c r="IZH491" s="82"/>
      <c r="IZI491" s="82"/>
      <c r="IZJ491" s="82"/>
      <c r="IZK491" s="82"/>
      <c r="IZL491" s="82"/>
      <c r="IZM491" s="82"/>
      <c r="IZN491" s="82"/>
      <c r="IZO491" s="82"/>
      <c r="IZP491" s="82"/>
      <c r="IZQ491" s="82"/>
      <c r="IZR491" s="82"/>
      <c r="IZS491" s="82"/>
      <c r="IZT491" s="82"/>
      <c r="IZU491" s="82"/>
      <c r="IZV491" s="82"/>
      <c r="IZW491" s="82"/>
      <c r="IZX491" s="82"/>
      <c r="IZY491" s="82"/>
      <c r="IZZ491" s="82"/>
      <c r="JAA491" s="82"/>
      <c r="JAB491" s="82"/>
      <c r="JAC491" s="82"/>
      <c r="JAD491" s="82"/>
      <c r="JAE491" s="82"/>
      <c r="JAF491" s="82"/>
      <c r="JAG491" s="82"/>
      <c r="JAH491" s="82"/>
      <c r="JAI491" s="82"/>
      <c r="JAJ491" s="82"/>
      <c r="JAK491" s="82"/>
      <c r="JAL491" s="82"/>
      <c r="JAM491" s="82"/>
      <c r="JAN491" s="82"/>
      <c r="JAO491" s="82"/>
      <c r="JAP491" s="82"/>
      <c r="JAQ491" s="82"/>
      <c r="JAR491" s="82"/>
      <c r="JAS491" s="82"/>
      <c r="JAT491" s="82"/>
      <c r="JAU491" s="82"/>
      <c r="JAV491" s="82"/>
      <c r="JAW491" s="82"/>
      <c r="JAX491" s="82"/>
      <c r="JAY491" s="82"/>
      <c r="JAZ491" s="82"/>
      <c r="JBA491" s="82"/>
      <c r="JBB491" s="82"/>
      <c r="JBC491" s="82"/>
      <c r="JBD491" s="82"/>
      <c r="JBE491" s="82"/>
      <c r="JBF491" s="82"/>
      <c r="JBG491" s="82"/>
      <c r="JBH491" s="82"/>
      <c r="JBI491" s="82"/>
      <c r="JBJ491" s="82"/>
      <c r="JBK491" s="82"/>
      <c r="JBL491" s="82"/>
      <c r="JBM491" s="82"/>
      <c r="JBN491" s="82"/>
      <c r="JBO491" s="82"/>
      <c r="JBP491" s="82"/>
      <c r="JBQ491" s="82"/>
      <c r="JBR491" s="82"/>
      <c r="JBS491" s="82"/>
      <c r="JBT491" s="82"/>
      <c r="JBU491" s="82"/>
      <c r="JBV491" s="82"/>
      <c r="JBW491" s="82"/>
      <c r="JBX491" s="82"/>
      <c r="JBY491" s="82"/>
      <c r="JBZ491" s="82"/>
      <c r="JCA491" s="82"/>
      <c r="JCB491" s="82"/>
      <c r="JCC491" s="82"/>
      <c r="JCD491" s="82"/>
      <c r="JCE491" s="82"/>
      <c r="JCF491" s="82"/>
      <c r="JCG491" s="82"/>
      <c r="JCH491" s="82"/>
      <c r="JCI491" s="82"/>
      <c r="JCJ491" s="82"/>
      <c r="JCK491" s="82"/>
      <c r="JCL491" s="82"/>
      <c r="JCM491" s="82"/>
      <c r="JCN491" s="82"/>
      <c r="JCO491" s="82"/>
      <c r="JCP491" s="82"/>
      <c r="JCQ491" s="82"/>
      <c r="JCR491" s="82"/>
      <c r="JCS491" s="82"/>
      <c r="JCT491" s="82"/>
      <c r="JCU491" s="82"/>
      <c r="JCV491" s="82"/>
      <c r="JCW491" s="82"/>
      <c r="JCX491" s="82"/>
      <c r="JCY491" s="82"/>
      <c r="JCZ491" s="82"/>
      <c r="JDA491" s="82"/>
      <c r="JDB491" s="82"/>
      <c r="JDC491" s="82"/>
      <c r="JDD491" s="82"/>
      <c r="JDE491" s="82"/>
      <c r="JDF491" s="82"/>
      <c r="JDG491" s="82"/>
      <c r="JDH491" s="82"/>
      <c r="JDI491" s="82"/>
      <c r="JDJ491" s="82"/>
      <c r="JDK491" s="82"/>
      <c r="JDL491" s="82"/>
      <c r="JDM491" s="82"/>
      <c r="JDN491" s="82"/>
      <c r="JDO491" s="82"/>
      <c r="JDP491" s="82"/>
      <c r="JDQ491" s="82"/>
      <c r="JDR491" s="82"/>
      <c r="JDS491" s="82"/>
      <c r="JDT491" s="82"/>
      <c r="JDU491" s="82"/>
      <c r="JDV491" s="82"/>
      <c r="JDW491" s="82"/>
      <c r="JDX491" s="82"/>
      <c r="JDY491" s="82"/>
      <c r="JDZ491" s="82"/>
      <c r="JEA491" s="82"/>
      <c r="JEB491" s="82"/>
      <c r="JEC491" s="82"/>
      <c r="JED491" s="82"/>
      <c r="JEE491" s="82"/>
      <c r="JEF491" s="82"/>
      <c r="JEG491" s="82"/>
      <c r="JEH491" s="82"/>
      <c r="JEI491" s="82"/>
      <c r="JEJ491" s="82"/>
      <c r="JEK491" s="82"/>
      <c r="JEL491" s="82"/>
      <c r="JEM491" s="82"/>
      <c r="JEN491" s="82"/>
      <c r="JEO491" s="82"/>
      <c r="JEP491" s="82"/>
      <c r="JEQ491" s="82"/>
      <c r="JER491" s="82"/>
      <c r="JES491" s="82"/>
      <c r="JET491" s="82"/>
      <c r="JEU491" s="82"/>
      <c r="JEV491" s="82"/>
      <c r="JEW491" s="82"/>
      <c r="JEX491" s="82"/>
      <c r="JEY491" s="82"/>
      <c r="JEZ491" s="82"/>
      <c r="JFA491" s="82"/>
      <c r="JFB491" s="82"/>
      <c r="JFC491" s="82"/>
      <c r="JFD491" s="82"/>
      <c r="JFE491" s="82"/>
      <c r="JFF491" s="82"/>
      <c r="JFG491" s="82"/>
      <c r="JFH491" s="82"/>
      <c r="JFI491" s="82"/>
      <c r="JFJ491" s="82"/>
      <c r="JFK491" s="82"/>
      <c r="JFL491" s="82"/>
      <c r="JFM491" s="82"/>
      <c r="JFN491" s="82"/>
      <c r="JFO491" s="82"/>
      <c r="JFP491" s="82"/>
      <c r="JFQ491" s="82"/>
      <c r="JFR491" s="82"/>
      <c r="JFS491" s="82"/>
      <c r="JFT491" s="82"/>
      <c r="JFU491" s="82"/>
      <c r="JFV491" s="82"/>
      <c r="JFW491" s="82"/>
      <c r="JFX491" s="82"/>
      <c r="JFY491" s="82"/>
      <c r="JFZ491" s="82"/>
      <c r="JGA491" s="82"/>
      <c r="JGB491" s="82"/>
      <c r="JGC491" s="82"/>
      <c r="JGD491" s="82"/>
      <c r="JGE491" s="82"/>
      <c r="JGF491" s="82"/>
      <c r="JGG491" s="82"/>
      <c r="JGH491" s="82"/>
      <c r="JGI491" s="82"/>
      <c r="JGJ491" s="82"/>
      <c r="JGK491" s="82"/>
      <c r="JGL491" s="82"/>
      <c r="JGM491" s="82"/>
      <c r="JGN491" s="82"/>
      <c r="JGO491" s="82"/>
      <c r="JGP491" s="82"/>
      <c r="JGQ491" s="82"/>
      <c r="JGR491" s="82"/>
      <c r="JGS491" s="82"/>
      <c r="JGT491" s="82"/>
      <c r="JGU491" s="82"/>
      <c r="JGV491" s="82"/>
      <c r="JGW491" s="82"/>
      <c r="JGX491" s="82"/>
      <c r="JGY491" s="82"/>
      <c r="JGZ491" s="82"/>
      <c r="JHA491" s="82"/>
      <c r="JHB491" s="82"/>
      <c r="JHC491" s="82"/>
      <c r="JHD491" s="82"/>
      <c r="JHE491" s="82"/>
      <c r="JHF491" s="82"/>
      <c r="JHG491" s="82"/>
      <c r="JHH491" s="82"/>
      <c r="JHI491" s="82"/>
      <c r="JHJ491" s="82"/>
      <c r="JHK491" s="82"/>
      <c r="JHL491" s="82"/>
      <c r="JHM491" s="82"/>
      <c r="JHN491" s="82"/>
      <c r="JHO491" s="82"/>
      <c r="JHP491" s="82"/>
      <c r="JHQ491" s="82"/>
      <c r="JHR491" s="82"/>
      <c r="JHS491" s="82"/>
      <c r="JHT491" s="82"/>
      <c r="JHU491" s="82"/>
      <c r="JHV491" s="82"/>
      <c r="JHW491" s="82"/>
      <c r="JHX491" s="82"/>
      <c r="JHY491" s="82"/>
      <c r="JHZ491" s="82"/>
      <c r="JIA491" s="82"/>
      <c r="JIB491" s="82"/>
      <c r="JIC491" s="82"/>
      <c r="JID491" s="82"/>
      <c r="JIE491" s="82"/>
      <c r="JIF491" s="82"/>
      <c r="JIG491" s="82"/>
      <c r="JIH491" s="82"/>
      <c r="JII491" s="82"/>
      <c r="JIJ491" s="82"/>
      <c r="JIK491" s="82"/>
      <c r="JIL491" s="82"/>
      <c r="JIM491" s="82"/>
      <c r="JIN491" s="82"/>
      <c r="JIO491" s="82"/>
      <c r="JIP491" s="82"/>
      <c r="JIQ491" s="82"/>
      <c r="JIR491" s="82"/>
      <c r="JIS491" s="82"/>
      <c r="JIT491" s="82"/>
      <c r="JIU491" s="82"/>
      <c r="JIV491" s="82"/>
      <c r="JIW491" s="82"/>
      <c r="JIX491" s="82"/>
      <c r="JIY491" s="82"/>
      <c r="JIZ491" s="82"/>
      <c r="JJA491" s="82"/>
      <c r="JJB491" s="82"/>
      <c r="JJC491" s="82"/>
      <c r="JJD491" s="82"/>
      <c r="JJE491" s="82"/>
      <c r="JJF491" s="82"/>
      <c r="JJG491" s="82"/>
      <c r="JJH491" s="82"/>
      <c r="JJI491" s="82"/>
      <c r="JJJ491" s="82"/>
      <c r="JJK491" s="82"/>
      <c r="JJL491" s="82"/>
      <c r="JJM491" s="82"/>
      <c r="JJN491" s="82"/>
      <c r="JJO491" s="82"/>
      <c r="JJP491" s="82"/>
      <c r="JJQ491" s="82"/>
      <c r="JJR491" s="82"/>
      <c r="JJS491" s="82"/>
      <c r="JJT491" s="82"/>
      <c r="JJU491" s="82"/>
      <c r="JJV491" s="82"/>
      <c r="JJW491" s="82"/>
      <c r="JJX491" s="82"/>
      <c r="JJY491" s="82"/>
      <c r="JJZ491" s="82"/>
      <c r="JKA491" s="82"/>
      <c r="JKB491" s="82"/>
      <c r="JKC491" s="82"/>
      <c r="JKD491" s="82"/>
      <c r="JKE491" s="82"/>
      <c r="JKF491" s="82"/>
      <c r="JKG491" s="82"/>
      <c r="JKH491" s="82"/>
      <c r="JKI491" s="82"/>
      <c r="JKJ491" s="82"/>
      <c r="JKK491" s="82"/>
      <c r="JKL491" s="82"/>
      <c r="JKM491" s="82"/>
      <c r="JKN491" s="82"/>
      <c r="JKO491" s="82"/>
      <c r="JKP491" s="82"/>
      <c r="JKQ491" s="82"/>
      <c r="JKR491" s="82"/>
      <c r="JKS491" s="82"/>
      <c r="JKT491" s="82"/>
      <c r="JKU491" s="82"/>
      <c r="JKV491" s="82"/>
      <c r="JKW491" s="82"/>
      <c r="JKX491" s="82"/>
      <c r="JKY491" s="82"/>
      <c r="JKZ491" s="82"/>
      <c r="JLA491" s="82"/>
      <c r="JLB491" s="82"/>
      <c r="JLC491" s="82"/>
      <c r="JLD491" s="82"/>
      <c r="JLE491" s="82"/>
      <c r="JLF491" s="82"/>
      <c r="JLG491" s="82"/>
      <c r="JLH491" s="82"/>
      <c r="JLI491" s="82"/>
      <c r="JLJ491" s="82"/>
      <c r="JLK491" s="82"/>
      <c r="JLL491" s="82"/>
      <c r="JLM491" s="82"/>
      <c r="JLN491" s="82"/>
      <c r="JLO491" s="82"/>
      <c r="JLP491" s="82"/>
      <c r="JLQ491" s="82"/>
      <c r="JLR491" s="82"/>
      <c r="JLS491" s="82"/>
      <c r="JLT491" s="82"/>
      <c r="JLU491" s="82"/>
      <c r="JLV491" s="82"/>
      <c r="JLW491" s="82"/>
      <c r="JLX491" s="82"/>
      <c r="JLY491" s="82"/>
      <c r="JLZ491" s="82"/>
      <c r="JMA491" s="82"/>
      <c r="JMB491" s="82"/>
      <c r="JMC491" s="82"/>
      <c r="JMD491" s="82"/>
      <c r="JME491" s="82"/>
      <c r="JMF491" s="82"/>
      <c r="JMG491" s="82"/>
      <c r="JMH491" s="82"/>
      <c r="JMI491" s="82"/>
      <c r="JMJ491" s="82"/>
      <c r="JMK491" s="82"/>
      <c r="JML491" s="82"/>
      <c r="JMM491" s="82"/>
      <c r="JMN491" s="82"/>
      <c r="JMO491" s="82"/>
      <c r="JMP491" s="82"/>
      <c r="JMQ491" s="82"/>
      <c r="JMR491" s="82"/>
      <c r="JMS491" s="82"/>
      <c r="JMT491" s="82"/>
      <c r="JMU491" s="82"/>
      <c r="JMV491" s="82"/>
      <c r="JMW491" s="82"/>
      <c r="JMX491" s="82"/>
      <c r="JMY491" s="82"/>
      <c r="JMZ491" s="82"/>
      <c r="JNA491" s="82"/>
      <c r="JNB491" s="82"/>
      <c r="JNC491" s="82"/>
      <c r="JND491" s="82"/>
      <c r="JNE491" s="82"/>
      <c r="JNF491" s="82"/>
      <c r="JNG491" s="82"/>
      <c r="JNH491" s="82"/>
      <c r="JNI491" s="82"/>
      <c r="JNJ491" s="82"/>
      <c r="JNK491" s="82"/>
      <c r="JNL491" s="82"/>
      <c r="JNM491" s="82"/>
      <c r="JNN491" s="82"/>
      <c r="JNO491" s="82"/>
      <c r="JNP491" s="82"/>
      <c r="JNQ491" s="82"/>
      <c r="JNR491" s="82"/>
      <c r="JNS491" s="82"/>
      <c r="JNT491" s="82"/>
      <c r="JNU491" s="82"/>
      <c r="JNV491" s="82"/>
      <c r="JNW491" s="82"/>
      <c r="JNX491" s="82"/>
      <c r="JNY491" s="82"/>
      <c r="JNZ491" s="82"/>
      <c r="JOA491" s="82"/>
      <c r="JOB491" s="82"/>
      <c r="JOC491" s="82"/>
      <c r="JOD491" s="82"/>
      <c r="JOE491" s="82"/>
      <c r="JOF491" s="82"/>
      <c r="JOG491" s="82"/>
      <c r="JOH491" s="82"/>
      <c r="JOI491" s="82"/>
      <c r="JOJ491" s="82"/>
      <c r="JOK491" s="82"/>
      <c r="JOL491" s="82"/>
      <c r="JOM491" s="82"/>
      <c r="JON491" s="82"/>
      <c r="JOO491" s="82"/>
      <c r="JOP491" s="82"/>
      <c r="JOQ491" s="82"/>
      <c r="JOR491" s="82"/>
      <c r="JOS491" s="82"/>
      <c r="JOT491" s="82"/>
      <c r="JOU491" s="82"/>
      <c r="JOV491" s="82"/>
      <c r="JOW491" s="82"/>
      <c r="JOX491" s="82"/>
      <c r="JOY491" s="82"/>
      <c r="JOZ491" s="82"/>
      <c r="JPA491" s="82"/>
      <c r="JPB491" s="82"/>
      <c r="JPC491" s="82"/>
      <c r="JPD491" s="82"/>
      <c r="JPE491" s="82"/>
      <c r="JPF491" s="82"/>
      <c r="JPG491" s="82"/>
      <c r="JPH491" s="82"/>
      <c r="JPI491" s="82"/>
      <c r="JPJ491" s="82"/>
      <c r="JPK491" s="82"/>
      <c r="JPL491" s="82"/>
      <c r="JPM491" s="82"/>
      <c r="JPN491" s="82"/>
      <c r="JPO491" s="82"/>
      <c r="JPP491" s="82"/>
      <c r="JPQ491" s="82"/>
      <c r="JPR491" s="82"/>
      <c r="JPS491" s="82"/>
      <c r="JPT491" s="82"/>
      <c r="JPU491" s="82"/>
      <c r="JPV491" s="82"/>
      <c r="JPW491" s="82"/>
      <c r="JPX491" s="82"/>
      <c r="JPY491" s="82"/>
      <c r="JPZ491" s="82"/>
      <c r="JQA491" s="82"/>
      <c r="JQB491" s="82"/>
      <c r="JQC491" s="82"/>
      <c r="JQD491" s="82"/>
      <c r="JQE491" s="82"/>
      <c r="JQF491" s="82"/>
      <c r="JQG491" s="82"/>
      <c r="JQH491" s="82"/>
      <c r="JQI491" s="82"/>
      <c r="JQJ491" s="82"/>
      <c r="JQK491" s="82"/>
      <c r="JQL491" s="82"/>
      <c r="JQM491" s="82"/>
      <c r="JQN491" s="82"/>
      <c r="JQO491" s="82"/>
      <c r="JQP491" s="82"/>
      <c r="JQQ491" s="82"/>
      <c r="JQR491" s="82"/>
      <c r="JQS491" s="82"/>
      <c r="JQT491" s="82"/>
      <c r="JQU491" s="82"/>
      <c r="JQV491" s="82"/>
      <c r="JQW491" s="82"/>
      <c r="JQX491" s="82"/>
      <c r="JQY491" s="82"/>
      <c r="JQZ491" s="82"/>
      <c r="JRA491" s="82"/>
      <c r="JRB491" s="82"/>
      <c r="JRC491" s="82"/>
      <c r="JRD491" s="82"/>
      <c r="JRE491" s="82"/>
      <c r="JRF491" s="82"/>
      <c r="JRG491" s="82"/>
      <c r="JRH491" s="82"/>
      <c r="JRI491" s="82"/>
      <c r="JRJ491" s="82"/>
      <c r="JRK491" s="82"/>
      <c r="JRL491" s="82"/>
      <c r="JRM491" s="82"/>
      <c r="JRN491" s="82"/>
      <c r="JRO491" s="82"/>
      <c r="JRP491" s="82"/>
      <c r="JRQ491" s="82"/>
      <c r="JRR491" s="82"/>
      <c r="JRS491" s="82"/>
      <c r="JRT491" s="82"/>
      <c r="JRU491" s="82"/>
      <c r="JRV491" s="82"/>
      <c r="JRW491" s="82"/>
      <c r="JRX491" s="82"/>
      <c r="JRY491" s="82"/>
      <c r="JRZ491" s="82"/>
      <c r="JSA491" s="82"/>
      <c r="JSB491" s="82"/>
      <c r="JSC491" s="82"/>
      <c r="JSD491" s="82"/>
      <c r="JSE491" s="82"/>
      <c r="JSF491" s="82"/>
      <c r="JSG491" s="82"/>
      <c r="JSH491" s="82"/>
      <c r="JSI491" s="82"/>
      <c r="JSJ491" s="82"/>
      <c r="JSK491" s="82"/>
      <c r="JSL491" s="82"/>
      <c r="JSM491" s="82"/>
      <c r="JSN491" s="82"/>
      <c r="JSO491" s="82"/>
      <c r="JSP491" s="82"/>
      <c r="JSQ491" s="82"/>
      <c r="JSR491" s="82"/>
      <c r="JSS491" s="82"/>
      <c r="JST491" s="82"/>
      <c r="JSU491" s="82"/>
      <c r="JSV491" s="82"/>
      <c r="JSW491" s="82"/>
      <c r="JSX491" s="82"/>
      <c r="JSY491" s="82"/>
      <c r="JSZ491" s="82"/>
      <c r="JTA491" s="82"/>
      <c r="JTB491" s="82"/>
      <c r="JTC491" s="82"/>
      <c r="JTD491" s="82"/>
      <c r="JTE491" s="82"/>
      <c r="JTF491" s="82"/>
      <c r="JTG491" s="82"/>
      <c r="JTH491" s="82"/>
      <c r="JTI491" s="82"/>
      <c r="JTJ491" s="82"/>
      <c r="JTK491" s="82"/>
      <c r="JTL491" s="82"/>
      <c r="JTM491" s="82"/>
      <c r="JTN491" s="82"/>
      <c r="JTO491" s="82"/>
      <c r="JTP491" s="82"/>
      <c r="JTQ491" s="82"/>
      <c r="JTR491" s="82"/>
      <c r="JTS491" s="82"/>
      <c r="JTT491" s="82"/>
      <c r="JTU491" s="82"/>
      <c r="JTV491" s="82"/>
      <c r="JTW491" s="82"/>
      <c r="JTX491" s="82"/>
      <c r="JTY491" s="82"/>
      <c r="JTZ491" s="82"/>
      <c r="JUA491" s="82"/>
      <c r="JUB491" s="82"/>
      <c r="JUC491" s="82"/>
      <c r="JUD491" s="82"/>
      <c r="JUE491" s="82"/>
      <c r="JUF491" s="82"/>
      <c r="JUG491" s="82"/>
      <c r="JUH491" s="82"/>
      <c r="JUI491" s="82"/>
      <c r="JUJ491" s="82"/>
      <c r="JUK491" s="82"/>
      <c r="JUL491" s="82"/>
      <c r="JUM491" s="82"/>
      <c r="JUN491" s="82"/>
      <c r="JUO491" s="82"/>
      <c r="JUP491" s="82"/>
      <c r="JUQ491" s="82"/>
      <c r="JUR491" s="82"/>
      <c r="JUS491" s="82"/>
      <c r="JUT491" s="82"/>
      <c r="JUU491" s="82"/>
      <c r="JUV491" s="82"/>
      <c r="JUW491" s="82"/>
      <c r="JUX491" s="82"/>
      <c r="JUY491" s="82"/>
      <c r="JUZ491" s="82"/>
      <c r="JVA491" s="82"/>
      <c r="JVB491" s="82"/>
      <c r="JVC491" s="82"/>
      <c r="JVD491" s="82"/>
      <c r="JVE491" s="82"/>
      <c r="JVF491" s="82"/>
      <c r="JVG491" s="82"/>
      <c r="JVH491" s="82"/>
      <c r="JVI491" s="82"/>
      <c r="JVJ491" s="82"/>
      <c r="JVK491" s="82"/>
      <c r="JVL491" s="82"/>
      <c r="JVM491" s="82"/>
      <c r="JVN491" s="82"/>
      <c r="JVO491" s="82"/>
      <c r="JVP491" s="82"/>
      <c r="JVQ491" s="82"/>
      <c r="JVR491" s="82"/>
      <c r="JVS491" s="82"/>
      <c r="JVT491" s="82"/>
      <c r="JVU491" s="82"/>
      <c r="JVV491" s="82"/>
      <c r="JVW491" s="82"/>
      <c r="JVX491" s="82"/>
      <c r="JVY491" s="82"/>
      <c r="JVZ491" s="82"/>
      <c r="JWA491" s="82"/>
      <c r="JWB491" s="82"/>
      <c r="JWC491" s="82"/>
      <c r="JWD491" s="82"/>
      <c r="JWE491" s="82"/>
      <c r="JWF491" s="82"/>
      <c r="JWG491" s="82"/>
      <c r="JWH491" s="82"/>
      <c r="JWI491" s="82"/>
      <c r="JWJ491" s="82"/>
      <c r="JWK491" s="82"/>
      <c r="JWL491" s="82"/>
      <c r="JWM491" s="82"/>
      <c r="JWN491" s="82"/>
      <c r="JWO491" s="82"/>
      <c r="JWP491" s="82"/>
      <c r="JWQ491" s="82"/>
      <c r="JWR491" s="82"/>
      <c r="JWS491" s="82"/>
      <c r="JWT491" s="82"/>
      <c r="JWU491" s="82"/>
      <c r="JWV491" s="82"/>
      <c r="JWW491" s="82"/>
      <c r="JWX491" s="82"/>
      <c r="JWY491" s="82"/>
      <c r="JWZ491" s="82"/>
      <c r="JXA491" s="82"/>
      <c r="JXB491" s="82"/>
      <c r="JXC491" s="82"/>
      <c r="JXD491" s="82"/>
      <c r="JXE491" s="82"/>
      <c r="JXF491" s="82"/>
      <c r="JXG491" s="82"/>
      <c r="JXH491" s="82"/>
      <c r="JXI491" s="82"/>
      <c r="JXJ491" s="82"/>
      <c r="JXK491" s="82"/>
      <c r="JXL491" s="82"/>
      <c r="JXM491" s="82"/>
      <c r="JXN491" s="82"/>
      <c r="JXO491" s="82"/>
      <c r="JXP491" s="82"/>
      <c r="JXQ491" s="82"/>
      <c r="JXR491" s="82"/>
      <c r="JXS491" s="82"/>
      <c r="JXT491" s="82"/>
      <c r="JXU491" s="82"/>
      <c r="JXV491" s="82"/>
      <c r="JXW491" s="82"/>
      <c r="JXX491" s="82"/>
      <c r="JXY491" s="82"/>
      <c r="JXZ491" s="82"/>
      <c r="JYA491" s="82"/>
      <c r="JYB491" s="82"/>
      <c r="JYC491" s="82"/>
      <c r="JYD491" s="82"/>
      <c r="JYE491" s="82"/>
      <c r="JYF491" s="82"/>
      <c r="JYG491" s="82"/>
      <c r="JYH491" s="82"/>
      <c r="JYI491" s="82"/>
      <c r="JYJ491" s="82"/>
      <c r="JYK491" s="82"/>
      <c r="JYL491" s="82"/>
      <c r="JYM491" s="82"/>
      <c r="JYN491" s="82"/>
      <c r="JYO491" s="82"/>
      <c r="JYP491" s="82"/>
      <c r="JYQ491" s="82"/>
      <c r="JYR491" s="82"/>
      <c r="JYS491" s="82"/>
      <c r="JYT491" s="82"/>
      <c r="JYU491" s="82"/>
      <c r="JYV491" s="82"/>
      <c r="JYW491" s="82"/>
      <c r="JYX491" s="82"/>
      <c r="JYY491" s="82"/>
      <c r="JYZ491" s="82"/>
      <c r="JZA491" s="82"/>
      <c r="JZB491" s="82"/>
      <c r="JZC491" s="82"/>
      <c r="JZD491" s="82"/>
      <c r="JZE491" s="82"/>
      <c r="JZF491" s="82"/>
      <c r="JZG491" s="82"/>
      <c r="JZH491" s="82"/>
      <c r="JZI491" s="82"/>
      <c r="JZJ491" s="82"/>
      <c r="JZK491" s="82"/>
      <c r="JZL491" s="82"/>
      <c r="JZM491" s="82"/>
      <c r="JZN491" s="82"/>
      <c r="JZO491" s="82"/>
      <c r="JZP491" s="82"/>
      <c r="JZQ491" s="82"/>
      <c r="JZR491" s="82"/>
      <c r="JZS491" s="82"/>
      <c r="JZT491" s="82"/>
      <c r="JZU491" s="82"/>
      <c r="JZV491" s="82"/>
      <c r="JZW491" s="82"/>
      <c r="JZX491" s="82"/>
      <c r="JZY491" s="82"/>
      <c r="JZZ491" s="82"/>
      <c r="KAA491" s="82"/>
      <c r="KAB491" s="82"/>
      <c r="KAC491" s="82"/>
      <c r="KAD491" s="82"/>
      <c r="KAE491" s="82"/>
      <c r="KAF491" s="82"/>
      <c r="KAG491" s="82"/>
      <c r="KAH491" s="82"/>
      <c r="KAI491" s="82"/>
      <c r="KAJ491" s="82"/>
      <c r="KAK491" s="82"/>
      <c r="KAL491" s="82"/>
      <c r="KAM491" s="82"/>
      <c r="KAN491" s="82"/>
      <c r="KAO491" s="82"/>
      <c r="KAP491" s="82"/>
      <c r="KAQ491" s="82"/>
      <c r="KAR491" s="82"/>
      <c r="KAS491" s="82"/>
      <c r="KAT491" s="82"/>
      <c r="KAU491" s="82"/>
      <c r="KAV491" s="82"/>
      <c r="KAW491" s="82"/>
      <c r="KAX491" s="82"/>
      <c r="KAY491" s="82"/>
      <c r="KAZ491" s="82"/>
      <c r="KBA491" s="82"/>
      <c r="KBB491" s="82"/>
      <c r="KBC491" s="82"/>
      <c r="KBD491" s="82"/>
      <c r="KBE491" s="82"/>
      <c r="KBF491" s="82"/>
      <c r="KBG491" s="82"/>
      <c r="KBH491" s="82"/>
      <c r="KBI491" s="82"/>
      <c r="KBJ491" s="82"/>
      <c r="KBK491" s="82"/>
      <c r="KBL491" s="82"/>
      <c r="KBM491" s="82"/>
      <c r="KBN491" s="82"/>
      <c r="KBO491" s="82"/>
      <c r="KBP491" s="82"/>
      <c r="KBQ491" s="82"/>
      <c r="KBR491" s="82"/>
      <c r="KBS491" s="82"/>
      <c r="KBT491" s="82"/>
      <c r="KBU491" s="82"/>
      <c r="KBV491" s="82"/>
      <c r="KBW491" s="82"/>
      <c r="KBX491" s="82"/>
      <c r="KBY491" s="82"/>
      <c r="KBZ491" s="82"/>
      <c r="KCA491" s="82"/>
      <c r="KCB491" s="82"/>
      <c r="KCC491" s="82"/>
      <c r="KCD491" s="82"/>
      <c r="KCE491" s="82"/>
      <c r="KCF491" s="82"/>
      <c r="KCG491" s="82"/>
      <c r="KCH491" s="82"/>
      <c r="KCI491" s="82"/>
      <c r="KCJ491" s="82"/>
      <c r="KCK491" s="82"/>
      <c r="KCL491" s="82"/>
      <c r="KCM491" s="82"/>
      <c r="KCN491" s="82"/>
      <c r="KCO491" s="82"/>
      <c r="KCP491" s="82"/>
      <c r="KCQ491" s="82"/>
      <c r="KCR491" s="82"/>
      <c r="KCS491" s="82"/>
      <c r="KCT491" s="82"/>
      <c r="KCU491" s="82"/>
      <c r="KCV491" s="82"/>
      <c r="KCW491" s="82"/>
      <c r="KCX491" s="82"/>
      <c r="KCY491" s="82"/>
      <c r="KCZ491" s="82"/>
      <c r="KDA491" s="82"/>
      <c r="KDB491" s="82"/>
      <c r="KDC491" s="82"/>
      <c r="KDD491" s="82"/>
      <c r="KDE491" s="82"/>
      <c r="KDF491" s="82"/>
      <c r="KDG491" s="82"/>
      <c r="KDH491" s="82"/>
      <c r="KDI491" s="82"/>
      <c r="KDJ491" s="82"/>
      <c r="KDK491" s="82"/>
      <c r="KDL491" s="82"/>
      <c r="KDM491" s="82"/>
      <c r="KDN491" s="82"/>
      <c r="KDO491" s="82"/>
      <c r="KDP491" s="82"/>
      <c r="KDQ491" s="82"/>
      <c r="KDR491" s="82"/>
      <c r="KDS491" s="82"/>
      <c r="KDT491" s="82"/>
      <c r="KDU491" s="82"/>
      <c r="KDV491" s="82"/>
      <c r="KDW491" s="82"/>
      <c r="KDX491" s="82"/>
      <c r="KDY491" s="82"/>
      <c r="KDZ491" s="82"/>
      <c r="KEA491" s="82"/>
      <c r="KEB491" s="82"/>
      <c r="KEC491" s="82"/>
      <c r="KED491" s="82"/>
      <c r="KEE491" s="82"/>
      <c r="KEF491" s="82"/>
      <c r="KEG491" s="82"/>
      <c r="KEH491" s="82"/>
      <c r="KEI491" s="82"/>
      <c r="KEJ491" s="82"/>
      <c r="KEK491" s="82"/>
      <c r="KEL491" s="82"/>
      <c r="KEM491" s="82"/>
      <c r="KEN491" s="82"/>
      <c r="KEO491" s="82"/>
      <c r="KEP491" s="82"/>
      <c r="KEQ491" s="82"/>
      <c r="KER491" s="82"/>
      <c r="KES491" s="82"/>
      <c r="KET491" s="82"/>
      <c r="KEU491" s="82"/>
      <c r="KEV491" s="82"/>
      <c r="KEW491" s="82"/>
      <c r="KEX491" s="82"/>
      <c r="KEY491" s="82"/>
      <c r="KEZ491" s="82"/>
      <c r="KFA491" s="82"/>
      <c r="KFB491" s="82"/>
      <c r="KFC491" s="82"/>
      <c r="KFD491" s="82"/>
      <c r="KFE491" s="82"/>
      <c r="KFF491" s="82"/>
      <c r="KFG491" s="82"/>
      <c r="KFH491" s="82"/>
      <c r="KFI491" s="82"/>
      <c r="KFJ491" s="82"/>
      <c r="KFK491" s="82"/>
      <c r="KFL491" s="82"/>
      <c r="KFM491" s="82"/>
      <c r="KFN491" s="82"/>
      <c r="KFO491" s="82"/>
      <c r="KFP491" s="82"/>
      <c r="KFQ491" s="82"/>
      <c r="KFR491" s="82"/>
      <c r="KFS491" s="82"/>
      <c r="KFT491" s="82"/>
      <c r="KFU491" s="82"/>
      <c r="KFV491" s="82"/>
      <c r="KFW491" s="82"/>
      <c r="KFX491" s="82"/>
      <c r="KFY491" s="82"/>
      <c r="KFZ491" s="82"/>
      <c r="KGA491" s="82"/>
      <c r="KGB491" s="82"/>
      <c r="KGC491" s="82"/>
      <c r="KGD491" s="82"/>
      <c r="KGE491" s="82"/>
      <c r="KGF491" s="82"/>
      <c r="KGG491" s="82"/>
      <c r="KGH491" s="82"/>
      <c r="KGI491" s="82"/>
      <c r="KGJ491" s="82"/>
      <c r="KGK491" s="82"/>
      <c r="KGL491" s="82"/>
      <c r="KGM491" s="82"/>
      <c r="KGN491" s="82"/>
      <c r="KGO491" s="82"/>
      <c r="KGP491" s="82"/>
      <c r="KGQ491" s="82"/>
      <c r="KGR491" s="82"/>
      <c r="KGS491" s="82"/>
      <c r="KGT491" s="82"/>
      <c r="KGU491" s="82"/>
      <c r="KGV491" s="82"/>
      <c r="KGW491" s="82"/>
      <c r="KGX491" s="82"/>
      <c r="KGY491" s="82"/>
      <c r="KGZ491" s="82"/>
      <c r="KHA491" s="82"/>
      <c r="KHB491" s="82"/>
      <c r="KHC491" s="82"/>
      <c r="KHD491" s="82"/>
      <c r="KHE491" s="82"/>
      <c r="KHF491" s="82"/>
      <c r="KHG491" s="82"/>
      <c r="KHH491" s="82"/>
      <c r="KHI491" s="82"/>
      <c r="KHJ491" s="82"/>
      <c r="KHK491" s="82"/>
      <c r="KHL491" s="82"/>
      <c r="KHM491" s="82"/>
      <c r="KHN491" s="82"/>
      <c r="KHO491" s="82"/>
      <c r="KHP491" s="82"/>
      <c r="KHQ491" s="82"/>
      <c r="KHR491" s="82"/>
      <c r="KHS491" s="82"/>
      <c r="KHT491" s="82"/>
      <c r="KHU491" s="82"/>
      <c r="KHV491" s="82"/>
      <c r="KHW491" s="82"/>
      <c r="KHX491" s="82"/>
      <c r="KHY491" s="82"/>
      <c r="KHZ491" s="82"/>
      <c r="KIA491" s="82"/>
      <c r="KIB491" s="82"/>
      <c r="KIC491" s="82"/>
      <c r="KID491" s="82"/>
      <c r="KIE491" s="82"/>
      <c r="KIF491" s="82"/>
      <c r="KIG491" s="82"/>
      <c r="KIH491" s="82"/>
      <c r="KII491" s="82"/>
      <c r="KIJ491" s="82"/>
      <c r="KIK491" s="82"/>
      <c r="KIL491" s="82"/>
      <c r="KIM491" s="82"/>
      <c r="KIN491" s="82"/>
      <c r="KIO491" s="82"/>
      <c r="KIP491" s="82"/>
      <c r="KIQ491" s="82"/>
      <c r="KIR491" s="82"/>
      <c r="KIS491" s="82"/>
      <c r="KIT491" s="82"/>
      <c r="KIU491" s="82"/>
      <c r="KIV491" s="82"/>
      <c r="KIW491" s="82"/>
      <c r="KIX491" s="82"/>
      <c r="KIY491" s="82"/>
      <c r="KIZ491" s="82"/>
      <c r="KJA491" s="82"/>
      <c r="KJB491" s="82"/>
      <c r="KJC491" s="82"/>
      <c r="KJD491" s="82"/>
      <c r="KJE491" s="82"/>
      <c r="KJF491" s="82"/>
      <c r="KJG491" s="82"/>
      <c r="KJH491" s="82"/>
      <c r="KJI491" s="82"/>
      <c r="KJJ491" s="82"/>
      <c r="KJK491" s="82"/>
      <c r="KJL491" s="82"/>
      <c r="KJM491" s="82"/>
      <c r="KJN491" s="82"/>
      <c r="KJO491" s="82"/>
      <c r="KJP491" s="82"/>
      <c r="KJQ491" s="82"/>
      <c r="KJR491" s="82"/>
      <c r="KJS491" s="82"/>
      <c r="KJT491" s="82"/>
      <c r="KJU491" s="82"/>
      <c r="KJV491" s="82"/>
      <c r="KJW491" s="82"/>
      <c r="KJX491" s="82"/>
      <c r="KJY491" s="82"/>
      <c r="KJZ491" s="82"/>
      <c r="KKA491" s="82"/>
      <c r="KKB491" s="82"/>
      <c r="KKC491" s="82"/>
      <c r="KKD491" s="82"/>
      <c r="KKE491" s="82"/>
      <c r="KKF491" s="82"/>
      <c r="KKG491" s="82"/>
      <c r="KKH491" s="82"/>
      <c r="KKI491" s="82"/>
      <c r="KKJ491" s="82"/>
      <c r="KKK491" s="82"/>
      <c r="KKL491" s="82"/>
      <c r="KKM491" s="82"/>
      <c r="KKN491" s="82"/>
      <c r="KKO491" s="82"/>
      <c r="KKP491" s="82"/>
      <c r="KKQ491" s="82"/>
      <c r="KKR491" s="82"/>
      <c r="KKS491" s="82"/>
      <c r="KKT491" s="82"/>
      <c r="KKU491" s="82"/>
      <c r="KKV491" s="82"/>
      <c r="KKW491" s="82"/>
      <c r="KKX491" s="82"/>
      <c r="KKY491" s="82"/>
      <c r="KKZ491" s="82"/>
      <c r="KLA491" s="82"/>
      <c r="KLB491" s="82"/>
      <c r="KLC491" s="82"/>
      <c r="KLD491" s="82"/>
      <c r="KLE491" s="82"/>
      <c r="KLF491" s="82"/>
      <c r="KLG491" s="82"/>
      <c r="KLH491" s="82"/>
      <c r="KLI491" s="82"/>
      <c r="KLJ491" s="82"/>
      <c r="KLK491" s="82"/>
      <c r="KLL491" s="82"/>
      <c r="KLM491" s="82"/>
      <c r="KLN491" s="82"/>
      <c r="KLO491" s="82"/>
      <c r="KLP491" s="82"/>
      <c r="KLQ491" s="82"/>
      <c r="KLR491" s="82"/>
      <c r="KLS491" s="82"/>
      <c r="KLT491" s="82"/>
      <c r="KLU491" s="82"/>
      <c r="KLV491" s="82"/>
      <c r="KLW491" s="82"/>
      <c r="KLX491" s="82"/>
      <c r="KLY491" s="82"/>
      <c r="KLZ491" s="82"/>
      <c r="KMA491" s="82"/>
      <c r="KMB491" s="82"/>
      <c r="KMC491" s="82"/>
      <c r="KMD491" s="82"/>
      <c r="KME491" s="82"/>
      <c r="KMF491" s="82"/>
      <c r="KMG491" s="82"/>
      <c r="KMH491" s="82"/>
      <c r="KMI491" s="82"/>
      <c r="KMJ491" s="82"/>
      <c r="KMK491" s="82"/>
      <c r="KML491" s="82"/>
      <c r="KMM491" s="82"/>
      <c r="KMN491" s="82"/>
      <c r="KMO491" s="82"/>
      <c r="KMP491" s="82"/>
      <c r="KMQ491" s="82"/>
      <c r="KMR491" s="82"/>
      <c r="KMS491" s="82"/>
      <c r="KMT491" s="82"/>
      <c r="KMU491" s="82"/>
      <c r="KMV491" s="82"/>
      <c r="KMW491" s="82"/>
      <c r="KMX491" s="82"/>
      <c r="KMY491" s="82"/>
      <c r="KMZ491" s="82"/>
      <c r="KNA491" s="82"/>
      <c r="KNB491" s="82"/>
      <c r="KNC491" s="82"/>
      <c r="KND491" s="82"/>
      <c r="KNE491" s="82"/>
      <c r="KNF491" s="82"/>
      <c r="KNG491" s="82"/>
      <c r="KNH491" s="82"/>
      <c r="KNI491" s="82"/>
      <c r="KNJ491" s="82"/>
      <c r="KNK491" s="82"/>
      <c r="KNL491" s="82"/>
      <c r="KNM491" s="82"/>
      <c r="KNN491" s="82"/>
      <c r="KNO491" s="82"/>
      <c r="KNP491" s="82"/>
      <c r="KNQ491" s="82"/>
      <c r="KNR491" s="82"/>
      <c r="KNS491" s="82"/>
      <c r="KNT491" s="82"/>
      <c r="KNU491" s="82"/>
      <c r="KNV491" s="82"/>
      <c r="KNW491" s="82"/>
      <c r="KNX491" s="82"/>
      <c r="KNY491" s="82"/>
      <c r="KNZ491" s="82"/>
      <c r="KOA491" s="82"/>
      <c r="KOB491" s="82"/>
      <c r="KOC491" s="82"/>
      <c r="KOD491" s="82"/>
      <c r="KOE491" s="82"/>
      <c r="KOF491" s="82"/>
      <c r="KOG491" s="82"/>
      <c r="KOH491" s="82"/>
      <c r="KOI491" s="82"/>
      <c r="KOJ491" s="82"/>
      <c r="KOK491" s="82"/>
      <c r="KOL491" s="82"/>
      <c r="KOM491" s="82"/>
      <c r="KON491" s="82"/>
      <c r="KOO491" s="82"/>
      <c r="KOP491" s="82"/>
      <c r="KOQ491" s="82"/>
      <c r="KOR491" s="82"/>
      <c r="KOS491" s="82"/>
      <c r="KOT491" s="82"/>
      <c r="KOU491" s="82"/>
      <c r="KOV491" s="82"/>
      <c r="KOW491" s="82"/>
      <c r="KOX491" s="82"/>
      <c r="KOY491" s="82"/>
      <c r="KOZ491" s="82"/>
      <c r="KPA491" s="82"/>
      <c r="KPB491" s="82"/>
      <c r="KPC491" s="82"/>
      <c r="KPD491" s="82"/>
      <c r="KPE491" s="82"/>
      <c r="KPF491" s="82"/>
      <c r="KPG491" s="82"/>
      <c r="KPH491" s="82"/>
      <c r="KPI491" s="82"/>
      <c r="KPJ491" s="82"/>
      <c r="KPK491" s="82"/>
      <c r="KPL491" s="82"/>
      <c r="KPM491" s="82"/>
      <c r="KPN491" s="82"/>
      <c r="KPO491" s="82"/>
      <c r="KPP491" s="82"/>
      <c r="KPQ491" s="82"/>
      <c r="KPR491" s="82"/>
      <c r="KPS491" s="82"/>
      <c r="KPT491" s="82"/>
      <c r="KPU491" s="82"/>
      <c r="KPV491" s="82"/>
      <c r="KPW491" s="82"/>
      <c r="KPX491" s="82"/>
      <c r="KPY491" s="82"/>
      <c r="KPZ491" s="82"/>
      <c r="KQA491" s="82"/>
      <c r="KQB491" s="82"/>
      <c r="KQC491" s="82"/>
      <c r="KQD491" s="82"/>
      <c r="KQE491" s="82"/>
      <c r="KQF491" s="82"/>
      <c r="KQG491" s="82"/>
      <c r="KQH491" s="82"/>
      <c r="KQI491" s="82"/>
      <c r="KQJ491" s="82"/>
      <c r="KQK491" s="82"/>
      <c r="KQL491" s="82"/>
      <c r="KQM491" s="82"/>
      <c r="KQN491" s="82"/>
      <c r="KQO491" s="82"/>
      <c r="KQP491" s="82"/>
      <c r="KQQ491" s="82"/>
      <c r="KQR491" s="82"/>
      <c r="KQS491" s="82"/>
      <c r="KQT491" s="82"/>
      <c r="KQU491" s="82"/>
      <c r="KQV491" s="82"/>
      <c r="KQW491" s="82"/>
      <c r="KQX491" s="82"/>
      <c r="KQY491" s="82"/>
      <c r="KQZ491" s="82"/>
      <c r="KRA491" s="82"/>
      <c r="KRB491" s="82"/>
      <c r="KRC491" s="82"/>
      <c r="KRD491" s="82"/>
      <c r="KRE491" s="82"/>
      <c r="KRF491" s="82"/>
      <c r="KRG491" s="82"/>
      <c r="KRH491" s="82"/>
      <c r="KRI491" s="82"/>
      <c r="KRJ491" s="82"/>
      <c r="KRK491" s="82"/>
      <c r="KRL491" s="82"/>
      <c r="KRM491" s="82"/>
      <c r="KRN491" s="82"/>
      <c r="KRO491" s="82"/>
      <c r="KRP491" s="82"/>
      <c r="KRQ491" s="82"/>
      <c r="KRR491" s="82"/>
      <c r="KRS491" s="82"/>
      <c r="KRT491" s="82"/>
      <c r="KRU491" s="82"/>
      <c r="KRV491" s="82"/>
      <c r="KRW491" s="82"/>
      <c r="KRX491" s="82"/>
      <c r="KRY491" s="82"/>
      <c r="KRZ491" s="82"/>
      <c r="KSA491" s="82"/>
      <c r="KSB491" s="82"/>
      <c r="KSC491" s="82"/>
      <c r="KSD491" s="82"/>
      <c r="KSE491" s="82"/>
      <c r="KSF491" s="82"/>
      <c r="KSG491" s="82"/>
      <c r="KSH491" s="82"/>
      <c r="KSI491" s="82"/>
      <c r="KSJ491" s="82"/>
      <c r="KSK491" s="82"/>
      <c r="KSL491" s="82"/>
      <c r="KSM491" s="82"/>
      <c r="KSN491" s="82"/>
      <c r="KSO491" s="82"/>
      <c r="KSP491" s="82"/>
      <c r="KSQ491" s="82"/>
      <c r="KSR491" s="82"/>
      <c r="KSS491" s="82"/>
      <c r="KST491" s="82"/>
      <c r="KSU491" s="82"/>
      <c r="KSV491" s="82"/>
      <c r="KSW491" s="82"/>
      <c r="KSX491" s="82"/>
      <c r="KSY491" s="82"/>
      <c r="KSZ491" s="82"/>
      <c r="KTA491" s="82"/>
      <c r="KTB491" s="82"/>
      <c r="KTC491" s="82"/>
      <c r="KTD491" s="82"/>
      <c r="KTE491" s="82"/>
      <c r="KTF491" s="82"/>
      <c r="KTG491" s="82"/>
      <c r="KTH491" s="82"/>
      <c r="KTI491" s="82"/>
      <c r="KTJ491" s="82"/>
      <c r="KTK491" s="82"/>
      <c r="KTL491" s="82"/>
      <c r="KTM491" s="82"/>
      <c r="KTN491" s="82"/>
      <c r="KTO491" s="82"/>
      <c r="KTP491" s="82"/>
      <c r="KTQ491" s="82"/>
      <c r="KTR491" s="82"/>
      <c r="KTS491" s="82"/>
      <c r="KTT491" s="82"/>
      <c r="KTU491" s="82"/>
      <c r="KTV491" s="82"/>
      <c r="KTW491" s="82"/>
      <c r="KTX491" s="82"/>
      <c r="KTY491" s="82"/>
      <c r="KTZ491" s="82"/>
      <c r="KUA491" s="82"/>
      <c r="KUB491" s="82"/>
      <c r="KUC491" s="82"/>
      <c r="KUD491" s="82"/>
      <c r="KUE491" s="82"/>
      <c r="KUF491" s="82"/>
      <c r="KUG491" s="82"/>
      <c r="KUH491" s="82"/>
      <c r="KUI491" s="82"/>
      <c r="KUJ491" s="82"/>
      <c r="KUK491" s="82"/>
      <c r="KUL491" s="82"/>
      <c r="KUM491" s="82"/>
      <c r="KUN491" s="82"/>
      <c r="KUO491" s="82"/>
      <c r="KUP491" s="82"/>
      <c r="KUQ491" s="82"/>
      <c r="KUR491" s="82"/>
      <c r="KUS491" s="82"/>
      <c r="KUT491" s="82"/>
      <c r="KUU491" s="82"/>
      <c r="KUV491" s="82"/>
      <c r="KUW491" s="82"/>
      <c r="KUX491" s="82"/>
      <c r="KUY491" s="82"/>
      <c r="KUZ491" s="82"/>
      <c r="KVA491" s="82"/>
      <c r="KVB491" s="82"/>
      <c r="KVC491" s="82"/>
      <c r="KVD491" s="82"/>
      <c r="KVE491" s="82"/>
      <c r="KVF491" s="82"/>
      <c r="KVG491" s="82"/>
      <c r="KVH491" s="82"/>
      <c r="KVI491" s="82"/>
      <c r="KVJ491" s="82"/>
      <c r="KVK491" s="82"/>
      <c r="KVL491" s="82"/>
      <c r="KVM491" s="82"/>
      <c r="KVN491" s="82"/>
      <c r="KVO491" s="82"/>
      <c r="KVP491" s="82"/>
      <c r="KVQ491" s="82"/>
      <c r="KVR491" s="82"/>
      <c r="KVS491" s="82"/>
      <c r="KVT491" s="82"/>
      <c r="KVU491" s="82"/>
      <c r="KVV491" s="82"/>
      <c r="KVW491" s="82"/>
      <c r="KVX491" s="82"/>
      <c r="KVY491" s="82"/>
      <c r="KVZ491" s="82"/>
      <c r="KWA491" s="82"/>
      <c r="KWB491" s="82"/>
      <c r="KWC491" s="82"/>
      <c r="KWD491" s="82"/>
      <c r="KWE491" s="82"/>
      <c r="KWF491" s="82"/>
      <c r="KWG491" s="82"/>
      <c r="KWH491" s="82"/>
      <c r="KWI491" s="82"/>
      <c r="KWJ491" s="82"/>
      <c r="KWK491" s="82"/>
      <c r="KWL491" s="82"/>
      <c r="KWM491" s="82"/>
      <c r="KWN491" s="82"/>
      <c r="KWO491" s="82"/>
      <c r="KWP491" s="82"/>
      <c r="KWQ491" s="82"/>
      <c r="KWR491" s="82"/>
      <c r="KWS491" s="82"/>
      <c r="KWT491" s="82"/>
      <c r="KWU491" s="82"/>
      <c r="KWV491" s="82"/>
      <c r="KWW491" s="82"/>
      <c r="KWX491" s="82"/>
      <c r="KWY491" s="82"/>
      <c r="KWZ491" s="82"/>
      <c r="KXA491" s="82"/>
      <c r="KXB491" s="82"/>
      <c r="KXC491" s="82"/>
      <c r="KXD491" s="82"/>
      <c r="KXE491" s="82"/>
      <c r="KXF491" s="82"/>
      <c r="KXG491" s="82"/>
      <c r="KXH491" s="82"/>
      <c r="KXI491" s="82"/>
      <c r="KXJ491" s="82"/>
      <c r="KXK491" s="82"/>
      <c r="KXL491" s="82"/>
      <c r="KXM491" s="82"/>
      <c r="KXN491" s="82"/>
      <c r="KXO491" s="82"/>
      <c r="KXP491" s="82"/>
      <c r="KXQ491" s="82"/>
      <c r="KXR491" s="82"/>
      <c r="KXS491" s="82"/>
      <c r="KXT491" s="82"/>
      <c r="KXU491" s="82"/>
      <c r="KXV491" s="82"/>
      <c r="KXW491" s="82"/>
      <c r="KXX491" s="82"/>
      <c r="KXY491" s="82"/>
      <c r="KXZ491" s="82"/>
      <c r="KYA491" s="82"/>
      <c r="KYB491" s="82"/>
      <c r="KYC491" s="82"/>
      <c r="KYD491" s="82"/>
      <c r="KYE491" s="82"/>
      <c r="KYF491" s="82"/>
      <c r="KYG491" s="82"/>
      <c r="KYH491" s="82"/>
      <c r="KYI491" s="82"/>
      <c r="KYJ491" s="82"/>
      <c r="KYK491" s="82"/>
      <c r="KYL491" s="82"/>
      <c r="KYM491" s="82"/>
      <c r="KYN491" s="82"/>
      <c r="KYO491" s="82"/>
      <c r="KYP491" s="82"/>
      <c r="KYQ491" s="82"/>
      <c r="KYR491" s="82"/>
      <c r="KYS491" s="82"/>
      <c r="KYT491" s="82"/>
      <c r="KYU491" s="82"/>
      <c r="KYV491" s="82"/>
      <c r="KYW491" s="82"/>
      <c r="KYX491" s="82"/>
      <c r="KYY491" s="82"/>
      <c r="KYZ491" s="82"/>
      <c r="KZA491" s="82"/>
      <c r="KZB491" s="82"/>
      <c r="KZC491" s="82"/>
      <c r="KZD491" s="82"/>
      <c r="KZE491" s="82"/>
      <c r="KZF491" s="82"/>
      <c r="KZG491" s="82"/>
      <c r="KZH491" s="82"/>
      <c r="KZI491" s="82"/>
      <c r="KZJ491" s="82"/>
      <c r="KZK491" s="82"/>
      <c r="KZL491" s="82"/>
      <c r="KZM491" s="82"/>
      <c r="KZN491" s="82"/>
      <c r="KZO491" s="82"/>
      <c r="KZP491" s="82"/>
      <c r="KZQ491" s="82"/>
      <c r="KZR491" s="82"/>
      <c r="KZS491" s="82"/>
      <c r="KZT491" s="82"/>
      <c r="KZU491" s="82"/>
      <c r="KZV491" s="82"/>
      <c r="KZW491" s="82"/>
      <c r="KZX491" s="82"/>
      <c r="KZY491" s="82"/>
      <c r="KZZ491" s="82"/>
      <c r="LAA491" s="82"/>
      <c r="LAB491" s="82"/>
      <c r="LAC491" s="82"/>
      <c r="LAD491" s="82"/>
      <c r="LAE491" s="82"/>
      <c r="LAF491" s="82"/>
      <c r="LAG491" s="82"/>
      <c r="LAH491" s="82"/>
      <c r="LAI491" s="82"/>
      <c r="LAJ491" s="82"/>
      <c r="LAK491" s="82"/>
      <c r="LAL491" s="82"/>
      <c r="LAM491" s="82"/>
      <c r="LAN491" s="82"/>
      <c r="LAO491" s="82"/>
      <c r="LAP491" s="82"/>
      <c r="LAQ491" s="82"/>
      <c r="LAR491" s="82"/>
      <c r="LAS491" s="82"/>
      <c r="LAT491" s="82"/>
      <c r="LAU491" s="82"/>
      <c r="LAV491" s="82"/>
      <c r="LAW491" s="82"/>
      <c r="LAX491" s="82"/>
      <c r="LAY491" s="82"/>
      <c r="LAZ491" s="82"/>
      <c r="LBA491" s="82"/>
      <c r="LBB491" s="82"/>
      <c r="LBC491" s="82"/>
      <c r="LBD491" s="82"/>
      <c r="LBE491" s="82"/>
      <c r="LBF491" s="82"/>
      <c r="LBG491" s="82"/>
      <c r="LBH491" s="82"/>
      <c r="LBI491" s="82"/>
      <c r="LBJ491" s="82"/>
      <c r="LBK491" s="82"/>
      <c r="LBL491" s="82"/>
      <c r="LBM491" s="82"/>
      <c r="LBN491" s="82"/>
      <c r="LBO491" s="82"/>
      <c r="LBP491" s="82"/>
      <c r="LBQ491" s="82"/>
      <c r="LBR491" s="82"/>
      <c r="LBS491" s="82"/>
      <c r="LBT491" s="82"/>
      <c r="LBU491" s="82"/>
      <c r="LBV491" s="82"/>
      <c r="LBW491" s="82"/>
      <c r="LBX491" s="82"/>
      <c r="LBY491" s="82"/>
      <c r="LBZ491" s="82"/>
      <c r="LCA491" s="82"/>
      <c r="LCB491" s="82"/>
      <c r="LCC491" s="82"/>
      <c r="LCD491" s="82"/>
      <c r="LCE491" s="82"/>
      <c r="LCF491" s="82"/>
      <c r="LCG491" s="82"/>
      <c r="LCH491" s="82"/>
      <c r="LCI491" s="82"/>
      <c r="LCJ491" s="82"/>
      <c r="LCK491" s="82"/>
      <c r="LCL491" s="82"/>
      <c r="LCM491" s="82"/>
      <c r="LCN491" s="82"/>
      <c r="LCO491" s="82"/>
      <c r="LCP491" s="82"/>
      <c r="LCQ491" s="82"/>
      <c r="LCR491" s="82"/>
      <c r="LCS491" s="82"/>
      <c r="LCT491" s="82"/>
      <c r="LCU491" s="82"/>
      <c r="LCV491" s="82"/>
      <c r="LCW491" s="82"/>
      <c r="LCX491" s="82"/>
      <c r="LCY491" s="82"/>
      <c r="LCZ491" s="82"/>
      <c r="LDA491" s="82"/>
      <c r="LDB491" s="82"/>
      <c r="LDC491" s="82"/>
      <c r="LDD491" s="82"/>
      <c r="LDE491" s="82"/>
      <c r="LDF491" s="82"/>
      <c r="LDG491" s="82"/>
      <c r="LDH491" s="82"/>
      <c r="LDI491" s="82"/>
      <c r="LDJ491" s="82"/>
      <c r="LDK491" s="82"/>
      <c r="LDL491" s="82"/>
      <c r="LDM491" s="82"/>
      <c r="LDN491" s="82"/>
      <c r="LDO491" s="82"/>
      <c r="LDP491" s="82"/>
      <c r="LDQ491" s="82"/>
      <c r="LDR491" s="82"/>
      <c r="LDS491" s="82"/>
      <c r="LDT491" s="82"/>
      <c r="LDU491" s="82"/>
      <c r="LDV491" s="82"/>
      <c r="LDW491" s="82"/>
      <c r="LDX491" s="82"/>
      <c r="LDY491" s="82"/>
      <c r="LDZ491" s="82"/>
      <c r="LEA491" s="82"/>
      <c r="LEB491" s="82"/>
      <c r="LEC491" s="82"/>
      <c r="LED491" s="82"/>
      <c r="LEE491" s="82"/>
      <c r="LEF491" s="82"/>
      <c r="LEG491" s="82"/>
      <c r="LEH491" s="82"/>
      <c r="LEI491" s="82"/>
      <c r="LEJ491" s="82"/>
      <c r="LEK491" s="82"/>
      <c r="LEL491" s="82"/>
      <c r="LEM491" s="82"/>
      <c r="LEN491" s="82"/>
      <c r="LEO491" s="82"/>
      <c r="LEP491" s="82"/>
      <c r="LEQ491" s="82"/>
      <c r="LER491" s="82"/>
      <c r="LES491" s="82"/>
      <c r="LET491" s="82"/>
      <c r="LEU491" s="82"/>
      <c r="LEV491" s="82"/>
      <c r="LEW491" s="82"/>
      <c r="LEX491" s="82"/>
      <c r="LEY491" s="82"/>
      <c r="LEZ491" s="82"/>
      <c r="LFA491" s="82"/>
      <c r="LFB491" s="82"/>
      <c r="LFC491" s="82"/>
      <c r="LFD491" s="82"/>
      <c r="LFE491" s="82"/>
      <c r="LFF491" s="82"/>
      <c r="LFG491" s="82"/>
      <c r="LFH491" s="82"/>
      <c r="LFI491" s="82"/>
      <c r="LFJ491" s="82"/>
      <c r="LFK491" s="82"/>
      <c r="LFL491" s="82"/>
      <c r="LFM491" s="82"/>
      <c r="LFN491" s="82"/>
      <c r="LFO491" s="82"/>
      <c r="LFP491" s="82"/>
      <c r="LFQ491" s="82"/>
      <c r="LFR491" s="82"/>
      <c r="LFS491" s="82"/>
      <c r="LFT491" s="82"/>
      <c r="LFU491" s="82"/>
      <c r="LFV491" s="82"/>
      <c r="LFW491" s="82"/>
      <c r="LFX491" s="82"/>
      <c r="LFY491" s="82"/>
      <c r="LFZ491" s="82"/>
      <c r="LGA491" s="82"/>
      <c r="LGB491" s="82"/>
      <c r="LGC491" s="82"/>
      <c r="LGD491" s="82"/>
      <c r="LGE491" s="82"/>
      <c r="LGF491" s="82"/>
      <c r="LGG491" s="82"/>
      <c r="LGH491" s="82"/>
      <c r="LGI491" s="82"/>
      <c r="LGJ491" s="82"/>
      <c r="LGK491" s="82"/>
      <c r="LGL491" s="82"/>
      <c r="LGM491" s="82"/>
      <c r="LGN491" s="82"/>
      <c r="LGO491" s="82"/>
      <c r="LGP491" s="82"/>
      <c r="LGQ491" s="82"/>
      <c r="LGR491" s="82"/>
      <c r="LGS491" s="82"/>
      <c r="LGT491" s="82"/>
      <c r="LGU491" s="82"/>
      <c r="LGV491" s="82"/>
      <c r="LGW491" s="82"/>
      <c r="LGX491" s="82"/>
      <c r="LGY491" s="82"/>
      <c r="LGZ491" s="82"/>
      <c r="LHA491" s="82"/>
      <c r="LHB491" s="82"/>
      <c r="LHC491" s="82"/>
      <c r="LHD491" s="82"/>
      <c r="LHE491" s="82"/>
      <c r="LHF491" s="82"/>
      <c r="LHG491" s="82"/>
      <c r="LHH491" s="82"/>
      <c r="LHI491" s="82"/>
      <c r="LHJ491" s="82"/>
      <c r="LHK491" s="82"/>
      <c r="LHL491" s="82"/>
      <c r="LHM491" s="82"/>
      <c r="LHN491" s="82"/>
      <c r="LHO491" s="82"/>
      <c r="LHP491" s="82"/>
      <c r="LHQ491" s="82"/>
      <c r="LHR491" s="82"/>
      <c r="LHS491" s="82"/>
      <c r="LHT491" s="82"/>
      <c r="LHU491" s="82"/>
      <c r="LHV491" s="82"/>
      <c r="LHW491" s="82"/>
      <c r="LHX491" s="82"/>
      <c r="LHY491" s="82"/>
      <c r="LHZ491" s="82"/>
      <c r="LIA491" s="82"/>
      <c r="LIB491" s="82"/>
      <c r="LIC491" s="82"/>
      <c r="LID491" s="82"/>
      <c r="LIE491" s="82"/>
      <c r="LIF491" s="82"/>
      <c r="LIG491" s="82"/>
      <c r="LIH491" s="82"/>
      <c r="LII491" s="82"/>
      <c r="LIJ491" s="82"/>
      <c r="LIK491" s="82"/>
      <c r="LIL491" s="82"/>
      <c r="LIM491" s="82"/>
      <c r="LIN491" s="82"/>
      <c r="LIO491" s="82"/>
      <c r="LIP491" s="82"/>
      <c r="LIQ491" s="82"/>
      <c r="LIR491" s="82"/>
      <c r="LIS491" s="82"/>
      <c r="LIT491" s="82"/>
      <c r="LIU491" s="82"/>
      <c r="LIV491" s="82"/>
      <c r="LIW491" s="82"/>
      <c r="LIX491" s="82"/>
      <c r="LIY491" s="82"/>
      <c r="LIZ491" s="82"/>
      <c r="LJA491" s="82"/>
      <c r="LJB491" s="82"/>
      <c r="LJC491" s="82"/>
      <c r="LJD491" s="82"/>
      <c r="LJE491" s="82"/>
      <c r="LJF491" s="82"/>
      <c r="LJG491" s="82"/>
      <c r="LJH491" s="82"/>
      <c r="LJI491" s="82"/>
      <c r="LJJ491" s="82"/>
      <c r="LJK491" s="82"/>
      <c r="LJL491" s="82"/>
      <c r="LJM491" s="82"/>
      <c r="LJN491" s="82"/>
      <c r="LJO491" s="82"/>
      <c r="LJP491" s="82"/>
      <c r="LJQ491" s="82"/>
      <c r="LJR491" s="82"/>
      <c r="LJS491" s="82"/>
      <c r="LJT491" s="82"/>
      <c r="LJU491" s="82"/>
      <c r="LJV491" s="82"/>
      <c r="LJW491" s="82"/>
      <c r="LJX491" s="82"/>
      <c r="LJY491" s="82"/>
      <c r="LJZ491" s="82"/>
      <c r="LKA491" s="82"/>
      <c r="LKB491" s="82"/>
      <c r="LKC491" s="82"/>
      <c r="LKD491" s="82"/>
      <c r="LKE491" s="82"/>
      <c r="LKF491" s="82"/>
      <c r="LKG491" s="82"/>
      <c r="LKH491" s="82"/>
      <c r="LKI491" s="82"/>
      <c r="LKJ491" s="82"/>
      <c r="LKK491" s="82"/>
      <c r="LKL491" s="82"/>
      <c r="LKM491" s="82"/>
      <c r="LKN491" s="82"/>
      <c r="LKO491" s="82"/>
      <c r="LKP491" s="82"/>
      <c r="LKQ491" s="82"/>
      <c r="LKR491" s="82"/>
      <c r="LKS491" s="82"/>
      <c r="LKT491" s="82"/>
      <c r="LKU491" s="82"/>
      <c r="LKV491" s="82"/>
      <c r="LKW491" s="82"/>
      <c r="LKX491" s="82"/>
      <c r="LKY491" s="82"/>
      <c r="LKZ491" s="82"/>
      <c r="LLA491" s="82"/>
      <c r="LLB491" s="82"/>
      <c r="LLC491" s="82"/>
      <c r="LLD491" s="82"/>
      <c r="LLE491" s="82"/>
      <c r="LLF491" s="82"/>
      <c r="LLG491" s="82"/>
      <c r="LLH491" s="82"/>
      <c r="LLI491" s="82"/>
      <c r="LLJ491" s="82"/>
      <c r="LLK491" s="82"/>
      <c r="LLL491" s="82"/>
      <c r="LLM491" s="82"/>
      <c r="LLN491" s="82"/>
      <c r="LLO491" s="82"/>
      <c r="LLP491" s="82"/>
      <c r="LLQ491" s="82"/>
      <c r="LLR491" s="82"/>
      <c r="LLS491" s="82"/>
      <c r="LLT491" s="82"/>
      <c r="LLU491" s="82"/>
      <c r="LLV491" s="82"/>
      <c r="LLW491" s="82"/>
      <c r="LLX491" s="82"/>
      <c r="LLY491" s="82"/>
      <c r="LLZ491" s="82"/>
      <c r="LMA491" s="82"/>
      <c r="LMB491" s="82"/>
      <c r="LMC491" s="82"/>
      <c r="LMD491" s="82"/>
      <c r="LME491" s="82"/>
      <c r="LMF491" s="82"/>
      <c r="LMG491" s="82"/>
      <c r="LMH491" s="82"/>
      <c r="LMI491" s="82"/>
      <c r="LMJ491" s="82"/>
      <c r="LMK491" s="82"/>
      <c r="LML491" s="82"/>
      <c r="LMM491" s="82"/>
      <c r="LMN491" s="82"/>
      <c r="LMO491" s="82"/>
      <c r="LMP491" s="82"/>
      <c r="LMQ491" s="82"/>
      <c r="LMR491" s="82"/>
      <c r="LMS491" s="82"/>
      <c r="LMT491" s="82"/>
      <c r="LMU491" s="82"/>
      <c r="LMV491" s="82"/>
      <c r="LMW491" s="82"/>
      <c r="LMX491" s="82"/>
      <c r="LMY491" s="82"/>
      <c r="LMZ491" s="82"/>
      <c r="LNA491" s="82"/>
      <c r="LNB491" s="82"/>
      <c r="LNC491" s="82"/>
      <c r="LND491" s="82"/>
      <c r="LNE491" s="82"/>
      <c r="LNF491" s="82"/>
      <c r="LNG491" s="82"/>
      <c r="LNH491" s="82"/>
      <c r="LNI491" s="82"/>
      <c r="LNJ491" s="82"/>
      <c r="LNK491" s="82"/>
      <c r="LNL491" s="82"/>
      <c r="LNM491" s="82"/>
      <c r="LNN491" s="82"/>
      <c r="LNO491" s="82"/>
      <c r="LNP491" s="82"/>
      <c r="LNQ491" s="82"/>
      <c r="LNR491" s="82"/>
      <c r="LNS491" s="82"/>
      <c r="LNT491" s="82"/>
      <c r="LNU491" s="82"/>
      <c r="LNV491" s="82"/>
      <c r="LNW491" s="82"/>
      <c r="LNX491" s="82"/>
      <c r="LNY491" s="82"/>
      <c r="LNZ491" s="82"/>
      <c r="LOA491" s="82"/>
      <c r="LOB491" s="82"/>
      <c r="LOC491" s="82"/>
      <c r="LOD491" s="82"/>
      <c r="LOE491" s="82"/>
      <c r="LOF491" s="82"/>
      <c r="LOG491" s="82"/>
      <c r="LOH491" s="82"/>
      <c r="LOI491" s="82"/>
      <c r="LOJ491" s="82"/>
      <c r="LOK491" s="82"/>
      <c r="LOL491" s="82"/>
      <c r="LOM491" s="82"/>
      <c r="LON491" s="82"/>
      <c r="LOO491" s="82"/>
      <c r="LOP491" s="82"/>
      <c r="LOQ491" s="82"/>
      <c r="LOR491" s="82"/>
      <c r="LOS491" s="82"/>
      <c r="LOT491" s="82"/>
      <c r="LOU491" s="82"/>
      <c r="LOV491" s="82"/>
      <c r="LOW491" s="82"/>
      <c r="LOX491" s="82"/>
      <c r="LOY491" s="82"/>
      <c r="LOZ491" s="82"/>
      <c r="LPA491" s="82"/>
      <c r="LPB491" s="82"/>
      <c r="LPC491" s="82"/>
      <c r="LPD491" s="82"/>
      <c r="LPE491" s="82"/>
      <c r="LPF491" s="82"/>
      <c r="LPG491" s="82"/>
      <c r="LPH491" s="82"/>
      <c r="LPI491" s="82"/>
      <c r="LPJ491" s="82"/>
      <c r="LPK491" s="82"/>
      <c r="LPL491" s="82"/>
      <c r="LPM491" s="82"/>
      <c r="LPN491" s="82"/>
      <c r="LPO491" s="82"/>
      <c r="LPP491" s="82"/>
      <c r="LPQ491" s="82"/>
      <c r="LPR491" s="82"/>
      <c r="LPS491" s="82"/>
      <c r="LPT491" s="82"/>
      <c r="LPU491" s="82"/>
      <c r="LPV491" s="82"/>
      <c r="LPW491" s="82"/>
      <c r="LPX491" s="82"/>
      <c r="LPY491" s="82"/>
      <c r="LPZ491" s="82"/>
      <c r="LQA491" s="82"/>
      <c r="LQB491" s="82"/>
      <c r="LQC491" s="82"/>
      <c r="LQD491" s="82"/>
      <c r="LQE491" s="82"/>
      <c r="LQF491" s="82"/>
      <c r="LQG491" s="82"/>
      <c r="LQH491" s="82"/>
      <c r="LQI491" s="82"/>
      <c r="LQJ491" s="82"/>
      <c r="LQK491" s="82"/>
      <c r="LQL491" s="82"/>
      <c r="LQM491" s="82"/>
      <c r="LQN491" s="82"/>
      <c r="LQO491" s="82"/>
      <c r="LQP491" s="82"/>
      <c r="LQQ491" s="82"/>
      <c r="LQR491" s="82"/>
      <c r="LQS491" s="82"/>
      <c r="LQT491" s="82"/>
      <c r="LQU491" s="82"/>
      <c r="LQV491" s="82"/>
      <c r="LQW491" s="82"/>
      <c r="LQX491" s="82"/>
      <c r="LQY491" s="82"/>
      <c r="LQZ491" s="82"/>
      <c r="LRA491" s="82"/>
      <c r="LRB491" s="82"/>
      <c r="LRC491" s="82"/>
      <c r="LRD491" s="82"/>
      <c r="LRE491" s="82"/>
      <c r="LRF491" s="82"/>
      <c r="LRG491" s="82"/>
      <c r="LRH491" s="82"/>
      <c r="LRI491" s="82"/>
      <c r="LRJ491" s="82"/>
      <c r="LRK491" s="82"/>
      <c r="LRL491" s="82"/>
      <c r="LRM491" s="82"/>
      <c r="LRN491" s="82"/>
      <c r="LRO491" s="82"/>
      <c r="LRP491" s="82"/>
      <c r="LRQ491" s="82"/>
      <c r="LRR491" s="82"/>
      <c r="LRS491" s="82"/>
      <c r="LRT491" s="82"/>
      <c r="LRU491" s="82"/>
      <c r="LRV491" s="82"/>
      <c r="LRW491" s="82"/>
      <c r="LRX491" s="82"/>
      <c r="LRY491" s="82"/>
      <c r="LRZ491" s="82"/>
      <c r="LSA491" s="82"/>
      <c r="LSB491" s="82"/>
      <c r="LSC491" s="82"/>
      <c r="LSD491" s="82"/>
      <c r="LSE491" s="82"/>
      <c r="LSF491" s="82"/>
      <c r="LSG491" s="82"/>
      <c r="LSH491" s="82"/>
      <c r="LSI491" s="82"/>
      <c r="LSJ491" s="82"/>
      <c r="LSK491" s="82"/>
      <c r="LSL491" s="82"/>
      <c r="LSM491" s="82"/>
      <c r="LSN491" s="82"/>
      <c r="LSO491" s="82"/>
      <c r="LSP491" s="82"/>
      <c r="LSQ491" s="82"/>
      <c r="LSR491" s="82"/>
      <c r="LSS491" s="82"/>
      <c r="LST491" s="82"/>
      <c r="LSU491" s="82"/>
      <c r="LSV491" s="82"/>
      <c r="LSW491" s="82"/>
      <c r="LSX491" s="82"/>
      <c r="LSY491" s="82"/>
      <c r="LSZ491" s="82"/>
      <c r="LTA491" s="82"/>
      <c r="LTB491" s="82"/>
      <c r="LTC491" s="82"/>
      <c r="LTD491" s="82"/>
      <c r="LTE491" s="82"/>
      <c r="LTF491" s="82"/>
      <c r="LTG491" s="82"/>
      <c r="LTH491" s="82"/>
      <c r="LTI491" s="82"/>
      <c r="LTJ491" s="82"/>
      <c r="LTK491" s="82"/>
      <c r="LTL491" s="82"/>
      <c r="LTM491" s="82"/>
      <c r="LTN491" s="82"/>
      <c r="LTO491" s="82"/>
      <c r="LTP491" s="82"/>
      <c r="LTQ491" s="82"/>
      <c r="LTR491" s="82"/>
      <c r="LTS491" s="82"/>
      <c r="LTT491" s="82"/>
      <c r="LTU491" s="82"/>
      <c r="LTV491" s="82"/>
      <c r="LTW491" s="82"/>
      <c r="LTX491" s="82"/>
      <c r="LTY491" s="82"/>
      <c r="LTZ491" s="82"/>
      <c r="LUA491" s="82"/>
      <c r="LUB491" s="82"/>
      <c r="LUC491" s="82"/>
      <c r="LUD491" s="82"/>
      <c r="LUE491" s="82"/>
      <c r="LUF491" s="82"/>
      <c r="LUG491" s="82"/>
      <c r="LUH491" s="82"/>
      <c r="LUI491" s="82"/>
      <c r="LUJ491" s="82"/>
      <c r="LUK491" s="82"/>
      <c r="LUL491" s="82"/>
      <c r="LUM491" s="82"/>
      <c r="LUN491" s="82"/>
      <c r="LUO491" s="82"/>
      <c r="LUP491" s="82"/>
      <c r="LUQ491" s="82"/>
      <c r="LUR491" s="82"/>
      <c r="LUS491" s="82"/>
      <c r="LUT491" s="82"/>
      <c r="LUU491" s="82"/>
      <c r="LUV491" s="82"/>
      <c r="LUW491" s="82"/>
      <c r="LUX491" s="82"/>
      <c r="LUY491" s="82"/>
      <c r="LUZ491" s="82"/>
      <c r="LVA491" s="82"/>
      <c r="LVB491" s="82"/>
      <c r="LVC491" s="82"/>
      <c r="LVD491" s="82"/>
      <c r="LVE491" s="82"/>
      <c r="LVF491" s="82"/>
      <c r="LVG491" s="82"/>
      <c r="LVH491" s="82"/>
      <c r="LVI491" s="82"/>
      <c r="LVJ491" s="82"/>
      <c r="LVK491" s="82"/>
      <c r="LVL491" s="82"/>
      <c r="LVM491" s="82"/>
      <c r="LVN491" s="82"/>
      <c r="LVO491" s="82"/>
      <c r="LVP491" s="82"/>
      <c r="LVQ491" s="82"/>
      <c r="LVR491" s="82"/>
      <c r="LVS491" s="82"/>
      <c r="LVT491" s="82"/>
      <c r="LVU491" s="82"/>
      <c r="LVV491" s="82"/>
      <c r="LVW491" s="82"/>
      <c r="LVX491" s="82"/>
      <c r="LVY491" s="82"/>
      <c r="LVZ491" s="82"/>
      <c r="LWA491" s="82"/>
      <c r="LWB491" s="82"/>
      <c r="LWC491" s="82"/>
      <c r="LWD491" s="82"/>
      <c r="LWE491" s="82"/>
      <c r="LWF491" s="82"/>
      <c r="LWG491" s="82"/>
      <c r="LWH491" s="82"/>
      <c r="LWI491" s="82"/>
      <c r="LWJ491" s="82"/>
      <c r="LWK491" s="82"/>
      <c r="LWL491" s="82"/>
      <c r="LWM491" s="82"/>
      <c r="LWN491" s="82"/>
      <c r="LWO491" s="82"/>
      <c r="LWP491" s="82"/>
      <c r="LWQ491" s="82"/>
      <c r="LWR491" s="82"/>
      <c r="LWS491" s="82"/>
      <c r="LWT491" s="82"/>
      <c r="LWU491" s="82"/>
      <c r="LWV491" s="82"/>
      <c r="LWW491" s="82"/>
      <c r="LWX491" s="82"/>
      <c r="LWY491" s="82"/>
      <c r="LWZ491" s="82"/>
      <c r="LXA491" s="82"/>
      <c r="LXB491" s="82"/>
      <c r="LXC491" s="82"/>
      <c r="LXD491" s="82"/>
      <c r="LXE491" s="82"/>
      <c r="LXF491" s="82"/>
      <c r="LXG491" s="82"/>
      <c r="LXH491" s="82"/>
      <c r="LXI491" s="82"/>
      <c r="LXJ491" s="82"/>
      <c r="LXK491" s="82"/>
      <c r="LXL491" s="82"/>
      <c r="LXM491" s="82"/>
      <c r="LXN491" s="82"/>
      <c r="LXO491" s="82"/>
      <c r="LXP491" s="82"/>
      <c r="LXQ491" s="82"/>
      <c r="LXR491" s="82"/>
      <c r="LXS491" s="82"/>
      <c r="LXT491" s="82"/>
      <c r="LXU491" s="82"/>
      <c r="LXV491" s="82"/>
      <c r="LXW491" s="82"/>
      <c r="LXX491" s="82"/>
      <c r="LXY491" s="82"/>
      <c r="LXZ491" s="82"/>
      <c r="LYA491" s="82"/>
      <c r="LYB491" s="82"/>
      <c r="LYC491" s="82"/>
      <c r="LYD491" s="82"/>
      <c r="LYE491" s="82"/>
      <c r="LYF491" s="82"/>
      <c r="LYG491" s="82"/>
      <c r="LYH491" s="82"/>
      <c r="LYI491" s="82"/>
      <c r="LYJ491" s="82"/>
      <c r="LYK491" s="82"/>
      <c r="LYL491" s="82"/>
      <c r="LYM491" s="82"/>
      <c r="LYN491" s="82"/>
      <c r="LYO491" s="82"/>
      <c r="LYP491" s="82"/>
      <c r="LYQ491" s="82"/>
      <c r="LYR491" s="82"/>
      <c r="LYS491" s="82"/>
      <c r="LYT491" s="82"/>
      <c r="LYU491" s="82"/>
      <c r="LYV491" s="82"/>
      <c r="LYW491" s="82"/>
      <c r="LYX491" s="82"/>
      <c r="LYY491" s="82"/>
      <c r="LYZ491" s="82"/>
      <c r="LZA491" s="82"/>
      <c r="LZB491" s="82"/>
      <c r="LZC491" s="82"/>
      <c r="LZD491" s="82"/>
      <c r="LZE491" s="82"/>
      <c r="LZF491" s="82"/>
      <c r="LZG491" s="82"/>
      <c r="LZH491" s="82"/>
      <c r="LZI491" s="82"/>
      <c r="LZJ491" s="82"/>
      <c r="LZK491" s="82"/>
      <c r="LZL491" s="82"/>
      <c r="LZM491" s="82"/>
      <c r="LZN491" s="82"/>
      <c r="LZO491" s="82"/>
      <c r="LZP491" s="82"/>
      <c r="LZQ491" s="82"/>
      <c r="LZR491" s="82"/>
      <c r="LZS491" s="82"/>
      <c r="LZT491" s="82"/>
      <c r="LZU491" s="82"/>
      <c r="LZV491" s="82"/>
      <c r="LZW491" s="82"/>
      <c r="LZX491" s="82"/>
      <c r="LZY491" s="82"/>
      <c r="LZZ491" s="82"/>
      <c r="MAA491" s="82"/>
      <c r="MAB491" s="82"/>
      <c r="MAC491" s="82"/>
      <c r="MAD491" s="82"/>
      <c r="MAE491" s="82"/>
      <c r="MAF491" s="82"/>
      <c r="MAG491" s="82"/>
      <c r="MAH491" s="82"/>
      <c r="MAI491" s="82"/>
      <c r="MAJ491" s="82"/>
      <c r="MAK491" s="82"/>
      <c r="MAL491" s="82"/>
      <c r="MAM491" s="82"/>
      <c r="MAN491" s="82"/>
      <c r="MAO491" s="82"/>
      <c r="MAP491" s="82"/>
      <c r="MAQ491" s="82"/>
      <c r="MAR491" s="82"/>
      <c r="MAS491" s="82"/>
      <c r="MAT491" s="82"/>
      <c r="MAU491" s="82"/>
      <c r="MAV491" s="82"/>
      <c r="MAW491" s="82"/>
      <c r="MAX491" s="82"/>
      <c r="MAY491" s="82"/>
      <c r="MAZ491" s="82"/>
      <c r="MBA491" s="82"/>
      <c r="MBB491" s="82"/>
      <c r="MBC491" s="82"/>
      <c r="MBD491" s="82"/>
      <c r="MBE491" s="82"/>
      <c r="MBF491" s="82"/>
      <c r="MBG491" s="82"/>
      <c r="MBH491" s="82"/>
      <c r="MBI491" s="82"/>
      <c r="MBJ491" s="82"/>
      <c r="MBK491" s="82"/>
      <c r="MBL491" s="82"/>
      <c r="MBM491" s="82"/>
      <c r="MBN491" s="82"/>
      <c r="MBO491" s="82"/>
      <c r="MBP491" s="82"/>
      <c r="MBQ491" s="82"/>
      <c r="MBR491" s="82"/>
      <c r="MBS491" s="82"/>
      <c r="MBT491" s="82"/>
      <c r="MBU491" s="82"/>
      <c r="MBV491" s="82"/>
      <c r="MBW491" s="82"/>
      <c r="MBX491" s="82"/>
      <c r="MBY491" s="82"/>
      <c r="MBZ491" s="82"/>
      <c r="MCA491" s="82"/>
      <c r="MCB491" s="82"/>
      <c r="MCC491" s="82"/>
      <c r="MCD491" s="82"/>
      <c r="MCE491" s="82"/>
      <c r="MCF491" s="82"/>
      <c r="MCG491" s="82"/>
      <c r="MCH491" s="82"/>
      <c r="MCI491" s="82"/>
      <c r="MCJ491" s="82"/>
      <c r="MCK491" s="82"/>
      <c r="MCL491" s="82"/>
      <c r="MCM491" s="82"/>
      <c r="MCN491" s="82"/>
      <c r="MCO491" s="82"/>
      <c r="MCP491" s="82"/>
      <c r="MCQ491" s="82"/>
      <c r="MCR491" s="82"/>
      <c r="MCS491" s="82"/>
      <c r="MCT491" s="82"/>
      <c r="MCU491" s="82"/>
      <c r="MCV491" s="82"/>
      <c r="MCW491" s="82"/>
      <c r="MCX491" s="82"/>
      <c r="MCY491" s="82"/>
      <c r="MCZ491" s="82"/>
      <c r="MDA491" s="82"/>
      <c r="MDB491" s="82"/>
      <c r="MDC491" s="82"/>
      <c r="MDD491" s="82"/>
      <c r="MDE491" s="82"/>
      <c r="MDF491" s="82"/>
      <c r="MDG491" s="82"/>
      <c r="MDH491" s="82"/>
      <c r="MDI491" s="82"/>
      <c r="MDJ491" s="82"/>
      <c r="MDK491" s="82"/>
      <c r="MDL491" s="82"/>
      <c r="MDM491" s="82"/>
      <c r="MDN491" s="82"/>
      <c r="MDO491" s="82"/>
      <c r="MDP491" s="82"/>
      <c r="MDQ491" s="82"/>
      <c r="MDR491" s="82"/>
      <c r="MDS491" s="82"/>
      <c r="MDT491" s="82"/>
      <c r="MDU491" s="82"/>
      <c r="MDV491" s="82"/>
      <c r="MDW491" s="82"/>
      <c r="MDX491" s="82"/>
      <c r="MDY491" s="82"/>
      <c r="MDZ491" s="82"/>
      <c r="MEA491" s="82"/>
      <c r="MEB491" s="82"/>
      <c r="MEC491" s="82"/>
      <c r="MED491" s="82"/>
      <c r="MEE491" s="82"/>
      <c r="MEF491" s="82"/>
      <c r="MEG491" s="82"/>
      <c r="MEH491" s="82"/>
      <c r="MEI491" s="82"/>
      <c r="MEJ491" s="82"/>
      <c r="MEK491" s="82"/>
      <c r="MEL491" s="82"/>
      <c r="MEM491" s="82"/>
      <c r="MEN491" s="82"/>
      <c r="MEO491" s="82"/>
      <c r="MEP491" s="82"/>
      <c r="MEQ491" s="82"/>
      <c r="MER491" s="82"/>
      <c r="MES491" s="82"/>
      <c r="MET491" s="82"/>
      <c r="MEU491" s="82"/>
      <c r="MEV491" s="82"/>
      <c r="MEW491" s="82"/>
      <c r="MEX491" s="82"/>
      <c r="MEY491" s="82"/>
      <c r="MEZ491" s="82"/>
      <c r="MFA491" s="82"/>
      <c r="MFB491" s="82"/>
      <c r="MFC491" s="82"/>
      <c r="MFD491" s="82"/>
      <c r="MFE491" s="82"/>
      <c r="MFF491" s="82"/>
      <c r="MFG491" s="82"/>
      <c r="MFH491" s="82"/>
      <c r="MFI491" s="82"/>
      <c r="MFJ491" s="82"/>
      <c r="MFK491" s="82"/>
      <c r="MFL491" s="82"/>
      <c r="MFM491" s="82"/>
      <c r="MFN491" s="82"/>
      <c r="MFO491" s="82"/>
      <c r="MFP491" s="82"/>
      <c r="MFQ491" s="82"/>
      <c r="MFR491" s="82"/>
      <c r="MFS491" s="82"/>
      <c r="MFT491" s="82"/>
      <c r="MFU491" s="82"/>
      <c r="MFV491" s="82"/>
      <c r="MFW491" s="82"/>
      <c r="MFX491" s="82"/>
      <c r="MFY491" s="82"/>
      <c r="MFZ491" s="82"/>
      <c r="MGA491" s="82"/>
      <c r="MGB491" s="82"/>
      <c r="MGC491" s="82"/>
      <c r="MGD491" s="82"/>
      <c r="MGE491" s="82"/>
      <c r="MGF491" s="82"/>
      <c r="MGG491" s="82"/>
      <c r="MGH491" s="82"/>
      <c r="MGI491" s="82"/>
      <c r="MGJ491" s="82"/>
      <c r="MGK491" s="82"/>
      <c r="MGL491" s="82"/>
      <c r="MGM491" s="82"/>
      <c r="MGN491" s="82"/>
      <c r="MGO491" s="82"/>
      <c r="MGP491" s="82"/>
      <c r="MGQ491" s="82"/>
      <c r="MGR491" s="82"/>
      <c r="MGS491" s="82"/>
      <c r="MGT491" s="82"/>
      <c r="MGU491" s="82"/>
      <c r="MGV491" s="82"/>
      <c r="MGW491" s="82"/>
      <c r="MGX491" s="82"/>
      <c r="MGY491" s="82"/>
      <c r="MGZ491" s="82"/>
      <c r="MHA491" s="82"/>
      <c r="MHB491" s="82"/>
      <c r="MHC491" s="82"/>
      <c r="MHD491" s="82"/>
      <c r="MHE491" s="82"/>
      <c r="MHF491" s="82"/>
      <c r="MHG491" s="82"/>
      <c r="MHH491" s="82"/>
      <c r="MHI491" s="82"/>
      <c r="MHJ491" s="82"/>
      <c r="MHK491" s="82"/>
      <c r="MHL491" s="82"/>
      <c r="MHM491" s="82"/>
      <c r="MHN491" s="82"/>
      <c r="MHO491" s="82"/>
      <c r="MHP491" s="82"/>
      <c r="MHQ491" s="82"/>
      <c r="MHR491" s="82"/>
      <c r="MHS491" s="82"/>
      <c r="MHT491" s="82"/>
      <c r="MHU491" s="82"/>
      <c r="MHV491" s="82"/>
      <c r="MHW491" s="82"/>
      <c r="MHX491" s="82"/>
      <c r="MHY491" s="82"/>
      <c r="MHZ491" s="82"/>
      <c r="MIA491" s="82"/>
      <c r="MIB491" s="82"/>
      <c r="MIC491" s="82"/>
      <c r="MID491" s="82"/>
      <c r="MIE491" s="82"/>
      <c r="MIF491" s="82"/>
      <c r="MIG491" s="82"/>
      <c r="MIH491" s="82"/>
      <c r="MII491" s="82"/>
      <c r="MIJ491" s="82"/>
      <c r="MIK491" s="82"/>
      <c r="MIL491" s="82"/>
      <c r="MIM491" s="82"/>
      <c r="MIN491" s="82"/>
      <c r="MIO491" s="82"/>
      <c r="MIP491" s="82"/>
      <c r="MIQ491" s="82"/>
      <c r="MIR491" s="82"/>
      <c r="MIS491" s="82"/>
      <c r="MIT491" s="82"/>
      <c r="MIU491" s="82"/>
      <c r="MIV491" s="82"/>
      <c r="MIW491" s="82"/>
      <c r="MIX491" s="82"/>
      <c r="MIY491" s="82"/>
      <c r="MIZ491" s="82"/>
      <c r="MJA491" s="82"/>
      <c r="MJB491" s="82"/>
      <c r="MJC491" s="82"/>
      <c r="MJD491" s="82"/>
      <c r="MJE491" s="82"/>
      <c r="MJF491" s="82"/>
      <c r="MJG491" s="82"/>
      <c r="MJH491" s="82"/>
      <c r="MJI491" s="82"/>
      <c r="MJJ491" s="82"/>
      <c r="MJK491" s="82"/>
      <c r="MJL491" s="82"/>
      <c r="MJM491" s="82"/>
      <c r="MJN491" s="82"/>
      <c r="MJO491" s="82"/>
      <c r="MJP491" s="82"/>
      <c r="MJQ491" s="82"/>
      <c r="MJR491" s="82"/>
      <c r="MJS491" s="82"/>
      <c r="MJT491" s="82"/>
      <c r="MJU491" s="82"/>
      <c r="MJV491" s="82"/>
      <c r="MJW491" s="82"/>
      <c r="MJX491" s="82"/>
      <c r="MJY491" s="82"/>
      <c r="MJZ491" s="82"/>
      <c r="MKA491" s="82"/>
      <c r="MKB491" s="82"/>
      <c r="MKC491" s="82"/>
      <c r="MKD491" s="82"/>
      <c r="MKE491" s="82"/>
      <c r="MKF491" s="82"/>
      <c r="MKG491" s="82"/>
      <c r="MKH491" s="82"/>
      <c r="MKI491" s="82"/>
      <c r="MKJ491" s="82"/>
      <c r="MKK491" s="82"/>
      <c r="MKL491" s="82"/>
      <c r="MKM491" s="82"/>
      <c r="MKN491" s="82"/>
      <c r="MKO491" s="82"/>
      <c r="MKP491" s="82"/>
      <c r="MKQ491" s="82"/>
      <c r="MKR491" s="82"/>
      <c r="MKS491" s="82"/>
      <c r="MKT491" s="82"/>
      <c r="MKU491" s="82"/>
      <c r="MKV491" s="82"/>
      <c r="MKW491" s="82"/>
      <c r="MKX491" s="82"/>
      <c r="MKY491" s="82"/>
      <c r="MKZ491" s="82"/>
      <c r="MLA491" s="82"/>
      <c r="MLB491" s="82"/>
      <c r="MLC491" s="82"/>
      <c r="MLD491" s="82"/>
      <c r="MLE491" s="82"/>
      <c r="MLF491" s="82"/>
      <c r="MLG491" s="82"/>
      <c r="MLH491" s="82"/>
      <c r="MLI491" s="82"/>
      <c r="MLJ491" s="82"/>
      <c r="MLK491" s="82"/>
      <c r="MLL491" s="82"/>
      <c r="MLM491" s="82"/>
      <c r="MLN491" s="82"/>
      <c r="MLO491" s="82"/>
      <c r="MLP491" s="82"/>
      <c r="MLQ491" s="82"/>
      <c r="MLR491" s="82"/>
      <c r="MLS491" s="82"/>
      <c r="MLT491" s="82"/>
      <c r="MLU491" s="82"/>
      <c r="MLV491" s="82"/>
      <c r="MLW491" s="82"/>
      <c r="MLX491" s="82"/>
      <c r="MLY491" s="82"/>
      <c r="MLZ491" s="82"/>
      <c r="MMA491" s="82"/>
      <c r="MMB491" s="82"/>
      <c r="MMC491" s="82"/>
      <c r="MMD491" s="82"/>
      <c r="MME491" s="82"/>
      <c r="MMF491" s="82"/>
      <c r="MMG491" s="82"/>
      <c r="MMH491" s="82"/>
      <c r="MMI491" s="82"/>
      <c r="MMJ491" s="82"/>
      <c r="MMK491" s="82"/>
      <c r="MML491" s="82"/>
      <c r="MMM491" s="82"/>
      <c r="MMN491" s="82"/>
      <c r="MMO491" s="82"/>
      <c r="MMP491" s="82"/>
      <c r="MMQ491" s="82"/>
      <c r="MMR491" s="82"/>
      <c r="MMS491" s="82"/>
      <c r="MMT491" s="82"/>
      <c r="MMU491" s="82"/>
      <c r="MMV491" s="82"/>
      <c r="MMW491" s="82"/>
      <c r="MMX491" s="82"/>
      <c r="MMY491" s="82"/>
      <c r="MMZ491" s="82"/>
      <c r="MNA491" s="82"/>
      <c r="MNB491" s="82"/>
      <c r="MNC491" s="82"/>
      <c r="MND491" s="82"/>
      <c r="MNE491" s="82"/>
      <c r="MNF491" s="82"/>
      <c r="MNG491" s="82"/>
      <c r="MNH491" s="82"/>
      <c r="MNI491" s="82"/>
      <c r="MNJ491" s="82"/>
      <c r="MNK491" s="82"/>
      <c r="MNL491" s="82"/>
      <c r="MNM491" s="82"/>
      <c r="MNN491" s="82"/>
      <c r="MNO491" s="82"/>
      <c r="MNP491" s="82"/>
      <c r="MNQ491" s="82"/>
      <c r="MNR491" s="82"/>
      <c r="MNS491" s="82"/>
      <c r="MNT491" s="82"/>
      <c r="MNU491" s="82"/>
      <c r="MNV491" s="82"/>
      <c r="MNW491" s="82"/>
      <c r="MNX491" s="82"/>
      <c r="MNY491" s="82"/>
      <c r="MNZ491" s="82"/>
      <c r="MOA491" s="82"/>
      <c r="MOB491" s="82"/>
      <c r="MOC491" s="82"/>
      <c r="MOD491" s="82"/>
      <c r="MOE491" s="82"/>
      <c r="MOF491" s="82"/>
      <c r="MOG491" s="82"/>
      <c r="MOH491" s="82"/>
      <c r="MOI491" s="82"/>
      <c r="MOJ491" s="82"/>
      <c r="MOK491" s="82"/>
      <c r="MOL491" s="82"/>
      <c r="MOM491" s="82"/>
      <c r="MON491" s="82"/>
      <c r="MOO491" s="82"/>
      <c r="MOP491" s="82"/>
      <c r="MOQ491" s="82"/>
      <c r="MOR491" s="82"/>
      <c r="MOS491" s="82"/>
      <c r="MOT491" s="82"/>
      <c r="MOU491" s="82"/>
      <c r="MOV491" s="82"/>
      <c r="MOW491" s="82"/>
      <c r="MOX491" s="82"/>
      <c r="MOY491" s="82"/>
      <c r="MOZ491" s="82"/>
      <c r="MPA491" s="82"/>
      <c r="MPB491" s="82"/>
      <c r="MPC491" s="82"/>
      <c r="MPD491" s="82"/>
      <c r="MPE491" s="82"/>
      <c r="MPF491" s="82"/>
      <c r="MPG491" s="82"/>
      <c r="MPH491" s="82"/>
      <c r="MPI491" s="82"/>
      <c r="MPJ491" s="82"/>
      <c r="MPK491" s="82"/>
      <c r="MPL491" s="82"/>
      <c r="MPM491" s="82"/>
      <c r="MPN491" s="82"/>
      <c r="MPO491" s="82"/>
      <c r="MPP491" s="82"/>
      <c r="MPQ491" s="82"/>
      <c r="MPR491" s="82"/>
      <c r="MPS491" s="82"/>
      <c r="MPT491" s="82"/>
      <c r="MPU491" s="82"/>
      <c r="MPV491" s="82"/>
      <c r="MPW491" s="82"/>
      <c r="MPX491" s="82"/>
      <c r="MPY491" s="82"/>
      <c r="MPZ491" s="82"/>
      <c r="MQA491" s="82"/>
      <c r="MQB491" s="82"/>
      <c r="MQC491" s="82"/>
      <c r="MQD491" s="82"/>
      <c r="MQE491" s="82"/>
      <c r="MQF491" s="82"/>
      <c r="MQG491" s="82"/>
      <c r="MQH491" s="82"/>
      <c r="MQI491" s="82"/>
      <c r="MQJ491" s="82"/>
      <c r="MQK491" s="82"/>
      <c r="MQL491" s="82"/>
      <c r="MQM491" s="82"/>
      <c r="MQN491" s="82"/>
      <c r="MQO491" s="82"/>
      <c r="MQP491" s="82"/>
      <c r="MQQ491" s="82"/>
      <c r="MQR491" s="82"/>
      <c r="MQS491" s="82"/>
      <c r="MQT491" s="82"/>
      <c r="MQU491" s="82"/>
      <c r="MQV491" s="82"/>
      <c r="MQW491" s="82"/>
      <c r="MQX491" s="82"/>
      <c r="MQY491" s="82"/>
      <c r="MQZ491" s="82"/>
      <c r="MRA491" s="82"/>
      <c r="MRB491" s="82"/>
      <c r="MRC491" s="82"/>
      <c r="MRD491" s="82"/>
      <c r="MRE491" s="82"/>
      <c r="MRF491" s="82"/>
      <c r="MRG491" s="82"/>
      <c r="MRH491" s="82"/>
      <c r="MRI491" s="82"/>
      <c r="MRJ491" s="82"/>
      <c r="MRK491" s="82"/>
      <c r="MRL491" s="82"/>
      <c r="MRM491" s="82"/>
      <c r="MRN491" s="82"/>
      <c r="MRO491" s="82"/>
      <c r="MRP491" s="82"/>
      <c r="MRQ491" s="82"/>
      <c r="MRR491" s="82"/>
      <c r="MRS491" s="82"/>
      <c r="MRT491" s="82"/>
      <c r="MRU491" s="82"/>
      <c r="MRV491" s="82"/>
      <c r="MRW491" s="82"/>
      <c r="MRX491" s="82"/>
      <c r="MRY491" s="82"/>
      <c r="MRZ491" s="82"/>
      <c r="MSA491" s="82"/>
      <c r="MSB491" s="82"/>
      <c r="MSC491" s="82"/>
      <c r="MSD491" s="82"/>
      <c r="MSE491" s="82"/>
      <c r="MSF491" s="82"/>
      <c r="MSG491" s="82"/>
      <c r="MSH491" s="82"/>
      <c r="MSI491" s="82"/>
      <c r="MSJ491" s="82"/>
      <c r="MSK491" s="82"/>
      <c r="MSL491" s="82"/>
      <c r="MSM491" s="82"/>
      <c r="MSN491" s="82"/>
      <c r="MSO491" s="82"/>
      <c r="MSP491" s="82"/>
      <c r="MSQ491" s="82"/>
      <c r="MSR491" s="82"/>
      <c r="MSS491" s="82"/>
      <c r="MST491" s="82"/>
      <c r="MSU491" s="82"/>
      <c r="MSV491" s="82"/>
      <c r="MSW491" s="82"/>
      <c r="MSX491" s="82"/>
      <c r="MSY491" s="82"/>
      <c r="MSZ491" s="82"/>
      <c r="MTA491" s="82"/>
      <c r="MTB491" s="82"/>
      <c r="MTC491" s="82"/>
      <c r="MTD491" s="82"/>
      <c r="MTE491" s="82"/>
      <c r="MTF491" s="82"/>
      <c r="MTG491" s="82"/>
      <c r="MTH491" s="82"/>
      <c r="MTI491" s="82"/>
      <c r="MTJ491" s="82"/>
      <c r="MTK491" s="82"/>
      <c r="MTL491" s="82"/>
      <c r="MTM491" s="82"/>
      <c r="MTN491" s="82"/>
      <c r="MTO491" s="82"/>
      <c r="MTP491" s="82"/>
      <c r="MTQ491" s="82"/>
      <c r="MTR491" s="82"/>
      <c r="MTS491" s="82"/>
      <c r="MTT491" s="82"/>
      <c r="MTU491" s="82"/>
      <c r="MTV491" s="82"/>
      <c r="MTW491" s="82"/>
      <c r="MTX491" s="82"/>
      <c r="MTY491" s="82"/>
      <c r="MTZ491" s="82"/>
      <c r="MUA491" s="82"/>
      <c r="MUB491" s="82"/>
      <c r="MUC491" s="82"/>
      <c r="MUD491" s="82"/>
      <c r="MUE491" s="82"/>
      <c r="MUF491" s="82"/>
      <c r="MUG491" s="82"/>
      <c r="MUH491" s="82"/>
      <c r="MUI491" s="82"/>
      <c r="MUJ491" s="82"/>
      <c r="MUK491" s="82"/>
      <c r="MUL491" s="82"/>
      <c r="MUM491" s="82"/>
      <c r="MUN491" s="82"/>
      <c r="MUO491" s="82"/>
      <c r="MUP491" s="82"/>
      <c r="MUQ491" s="82"/>
      <c r="MUR491" s="82"/>
      <c r="MUS491" s="82"/>
      <c r="MUT491" s="82"/>
      <c r="MUU491" s="82"/>
      <c r="MUV491" s="82"/>
      <c r="MUW491" s="82"/>
      <c r="MUX491" s="82"/>
      <c r="MUY491" s="82"/>
      <c r="MUZ491" s="82"/>
      <c r="MVA491" s="82"/>
      <c r="MVB491" s="82"/>
      <c r="MVC491" s="82"/>
      <c r="MVD491" s="82"/>
      <c r="MVE491" s="82"/>
      <c r="MVF491" s="82"/>
      <c r="MVG491" s="82"/>
      <c r="MVH491" s="82"/>
      <c r="MVI491" s="82"/>
      <c r="MVJ491" s="82"/>
      <c r="MVK491" s="82"/>
      <c r="MVL491" s="82"/>
      <c r="MVM491" s="82"/>
      <c r="MVN491" s="82"/>
      <c r="MVO491" s="82"/>
      <c r="MVP491" s="82"/>
      <c r="MVQ491" s="82"/>
      <c r="MVR491" s="82"/>
      <c r="MVS491" s="82"/>
      <c r="MVT491" s="82"/>
      <c r="MVU491" s="82"/>
      <c r="MVV491" s="82"/>
      <c r="MVW491" s="82"/>
      <c r="MVX491" s="82"/>
      <c r="MVY491" s="82"/>
      <c r="MVZ491" s="82"/>
      <c r="MWA491" s="82"/>
      <c r="MWB491" s="82"/>
      <c r="MWC491" s="82"/>
      <c r="MWD491" s="82"/>
      <c r="MWE491" s="82"/>
      <c r="MWF491" s="82"/>
      <c r="MWG491" s="82"/>
      <c r="MWH491" s="82"/>
      <c r="MWI491" s="82"/>
      <c r="MWJ491" s="82"/>
      <c r="MWK491" s="82"/>
      <c r="MWL491" s="82"/>
      <c r="MWM491" s="82"/>
      <c r="MWN491" s="82"/>
      <c r="MWO491" s="82"/>
      <c r="MWP491" s="82"/>
      <c r="MWQ491" s="82"/>
      <c r="MWR491" s="82"/>
      <c r="MWS491" s="82"/>
      <c r="MWT491" s="82"/>
      <c r="MWU491" s="82"/>
      <c r="MWV491" s="82"/>
      <c r="MWW491" s="82"/>
      <c r="MWX491" s="82"/>
      <c r="MWY491" s="82"/>
      <c r="MWZ491" s="82"/>
      <c r="MXA491" s="82"/>
      <c r="MXB491" s="82"/>
      <c r="MXC491" s="82"/>
      <c r="MXD491" s="82"/>
      <c r="MXE491" s="82"/>
      <c r="MXF491" s="82"/>
      <c r="MXG491" s="82"/>
      <c r="MXH491" s="82"/>
      <c r="MXI491" s="82"/>
      <c r="MXJ491" s="82"/>
      <c r="MXK491" s="82"/>
      <c r="MXL491" s="82"/>
      <c r="MXM491" s="82"/>
      <c r="MXN491" s="82"/>
      <c r="MXO491" s="82"/>
      <c r="MXP491" s="82"/>
      <c r="MXQ491" s="82"/>
      <c r="MXR491" s="82"/>
      <c r="MXS491" s="82"/>
      <c r="MXT491" s="82"/>
      <c r="MXU491" s="82"/>
      <c r="MXV491" s="82"/>
      <c r="MXW491" s="82"/>
      <c r="MXX491" s="82"/>
      <c r="MXY491" s="82"/>
      <c r="MXZ491" s="82"/>
      <c r="MYA491" s="82"/>
      <c r="MYB491" s="82"/>
      <c r="MYC491" s="82"/>
      <c r="MYD491" s="82"/>
      <c r="MYE491" s="82"/>
      <c r="MYF491" s="82"/>
      <c r="MYG491" s="82"/>
      <c r="MYH491" s="82"/>
      <c r="MYI491" s="82"/>
      <c r="MYJ491" s="82"/>
      <c r="MYK491" s="82"/>
      <c r="MYL491" s="82"/>
      <c r="MYM491" s="82"/>
      <c r="MYN491" s="82"/>
      <c r="MYO491" s="82"/>
      <c r="MYP491" s="82"/>
      <c r="MYQ491" s="82"/>
      <c r="MYR491" s="82"/>
      <c r="MYS491" s="82"/>
      <c r="MYT491" s="82"/>
      <c r="MYU491" s="82"/>
      <c r="MYV491" s="82"/>
      <c r="MYW491" s="82"/>
      <c r="MYX491" s="82"/>
      <c r="MYY491" s="82"/>
      <c r="MYZ491" s="82"/>
      <c r="MZA491" s="82"/>
      <c r="MZB491" s="82"/>
      <c r="MZC491" s="82"/>
      <c r="MZD491" s="82"/>
      <c r="MZE491" s="82"/>
      <c r="MZF491" s="82"/>
      <c r="MZG491" s="82"/>
      <c r="MZH491" s="82"/>
      <c r="MZI491" s="82"/>
      <c r="MZJ491" s="82"/>
      <c r="MZK491" s="82"/>
      <c r="MZL491" s="82"/>
      <c r="MZM491" s="82"/>
      <c r="MZN491" s="82"/>
      <c r="MZO491" s="82"/>
      <c r="MZP491" s="82"/>
      <c r="MZQ491" s="82"/>
      <c r="MZR491" s="82"/>
      <c r="MZS491" s="82"/>
      <c r="MZT491" s="82"/>
      <c r="MZU491" s="82"/>
      <c r="MZV491" s="82"/>
      <c r="MZW491" s="82"/>
      <c r="MZX491" s="82"/>
      <c r="MZY491" s="82"/>
      <c r="MZZ491" s="82"/>
      <c r="NAA491" s="82"/>
      <c r="NAB491" s="82"/>
      <c r="NAC491" s="82"/>
      <c r="NAD491" s="82"/>
      <c r="NAE491" s="82"/>
      <c r="NAF491" s="82"/>
      <c r="NAG491" s="82"/>
      <c r="NAH491" s="82"/>
      <c r="NAI491" s="82"/>
      <c r="NAJ491" s="82"/>
      <c r="NAK491" s="82"/>
      <c r="NAL491" s="82"/>
      <c r="NAM491" s="82"/>
      <c r="NAN491" s="82"/>
      <c r="NAO491" s="82"/>
      <c r="NAP491" s="82"/>
      <c r="NAQ491" s="82"/>
      <c r="NAR491" s="82"/>
      <c r="NAS491" s="82"/>
      <c r="NAT491" s="82"/>
      <c r="NAU491" s="82"/>
      <c r="NAV491" s="82"/>
      <c r="NAW491" s="82"/>
      <c r="NAX491" s="82"/>
      <c r="NAY491" s="82"/>
      <c r="NAZ491" s="82"/>
      <c r="NBA491" s="82"/>
      <c r="NBB491" s="82"/>
      <c r="NBC491" s="82"/>
      <c r="NBD491" s="82"/>
      <c r="NBE491" s="82"/>
      <c r="NBF491" s="82"/>
      <c r="NBG491" s="82"/>
      <c r="NBH491" s="82"/>
      <c r="NBI491" s="82"/>
      <c r="NBJ491" s="82"/>
      <c r="NBK491" s="82"/>
      <c r="NBL491" s="82"/>
      <c r="NBM491" s="82"/>
      <c r="NBN491" s="82"/>
      <c r="NBO491" s="82"/>
      <c r="NBP491" s="82"/>
      <c r="NBQ491" s="82"/>
      <c r="NBR491" s="82"/>
      <c r="NBS491" s="82"/>
      <c r="NBT491" s="82"/>
      <c r="NBU491" s="82"/>
      <c r="NBV491" s="82"/>
      <c r="NBW491" s="82"/>
      <c r="NBX491" s="82"/>
      <c r="NBY491" s="82"/>
      <c r="NBZ491" s="82"/>
      <c r="NCA491" s="82"/>
      <c r="NCB491" s="82"/>
      <c r="NCC491" s="82"/>
      <c r="NCD491" s="82"/>
      <c r="NCE491" s="82"/>
      <c r="NCF491" s="82"/>
      <c r="NCG491" s="82"/>
      <c r="NCH491" s="82"/>
      <c r="NCI491" s="82"/>
      <c r="NCJ491" s="82"/>
      <c r="NCK491" s="82"/>
      <c r="NCL491" s="82"/>
      <c r="NCM491" s="82"/>
      <c r="NCN491" s="82"/>
      <c r="NCO491" s="82"/>
      <c r="NCP491" s="82"/>
      <c r="NCQ491" s="82"/>
      <c r="NCR491" s="82"/>
      <c r="NCS491" s="82"/>
      <c r="NCT491" s="82"/>
      <c r="NCU491" s="82"/>
      <c r="NCV491" s="82"/>
      <c r="NCW491" s="82"/>
      <c r="NCX491" s="82"/>
      <c r="NCY491" s="82"/>
      <c r="NCZ491" s="82"/>
      <c r="NDA491" s="82"/>
      <c r="NDB491" s="82"/>
      <c r="NDC491" s="82"/>
      <c r="NDD491" s="82"/>
      <c r="NDE491" s="82"/>
      <c r="NDF491" s="82"/>
      <c r="NDG491" s="82"/>
      <c r="NDH491" s="82"/>
      <c r="NDI491" s="82"/>
      <c r="NDJ491" s="82"/>
      <c r="NDK491" s="82"/>
      <c r="NDL491" s="82"/>
      <c r="NDM491" s="82"/>
      <c r="NDN491" s="82"/>
      <c r="NDO491" s="82"/>
      <c r="NDP491" s="82"/>
      <c r="NDQ491" s="82"/>
      <c r="NDR491" s="82"/>
      <c r="NDS491" s="82"/>
      <c r="NDT491" s="82"/>
      <c r="NDU491" s="82"/>
      <c r="NDV491" s="82"/>
      <c r="NDW491" s="82"/>
      <c r="NDX491" s="82"/>
      <c r="NDY491" s="82"/>
      <c r="NDZ491" s="82"/>
      <c r="NEA491" s="82"/>
      <c r="NEB491" s="82"/>
      <c r="NEC491" s="82"/>
      <c r="NED491" s="82"/>
      <c r="NEE491" s="82"/>
      <c r="NEF491" s="82"/>
      <c r="NEG491" s="82"/>
      <c r="NEH491" s="82"/>
      <c r="NEI491" s="82"/>
      <c r="NEJ491" s="82"/>
      <c r="NEK491" s="82"/>
      <c r="NEL491" s="82"/>
      <c r="NEM491" s="82"/>
      <c r="NEN491" s="82"/>
      <c r="NEO491" s="82"/>
      <c r="NEP491" s="82"/>
      <c r="NEQ491" s="82"/>
      <c r="NER491" s="82"/>
      <c r="NES491" s="82"/>
      <c r="NET491" s="82"/>
      <c r="NEU491" s="82"/>
      <c r="NEV491" s="82"/>
      <c r="NEW491" s="82"/>
      <c r="NEX491" s="82"/>
      <c r="NEY491" s="82"/>
      <c r="NEZ491" s="82"/>
      <c r="NFA491" s="82"/>
      <c r="NFB491" s="82"/>
      <c r="NFC491" s="82"/>
      <c r="NFD491" s="82"/>
      <c r="NFE491" s="82"/>
      <c r="NFF491" s="82"/>
      <c r="NFG491" s="82"/>
      <c r="NFH491" s="82"/>
      <c r="NFI491" s="82"/>
      <c r="NFJ491" s="82"/>
      <c r="NFK491" s="82"/>
      <c r="NFL491" s="82"/>
      <c r="NFM491" s="82"/>
      <c r="NFN491" s="82"/>
      <c r="NFO491" s="82"/>
      <c r="NFP491" s="82"/>
      <c r="NFQ491" s="82"/>
      <c r="NFR491" s="82"/>
      <c r="NFS491" s="82"/>
      <c r="NFT491" s="82"/>
      <c r="NFU491" s="82"/>
      <c r="NFV491" s="82"/>
      <c r="NFW491" s="82"/>
      <c r="NFX491" s="82"/>
      <c r="NFY491" s="82"/>
      <c r="NFZ491" s="82"/>
      <c r="NGA491" s="82"/>
      <c r="NGB491" s="82"/>
      <c r="NGC491" s="82"/>
      <c r="NGD491" s="82"/>
      <c r="NGE491" s="82"/>
      <c r="NGF491" s="82"/>
      <c r="NGG491" s="82"/>
      <c r="NGH491" s="82"/>
      <c r="NGI491" s="82"/>
      <c r="NGJ491" s="82"/>
      <c r="NGK491" s="82"/>
      <c r="NGL491" s="82"/>
      <c r="NGM491" s="82"/>
      <c r="NGN491" s="82"/>
      <c r="NGO491" s="82"/>
      <c r="NGP491" s="82"/>
      <c r="NGQ491" s="82"/>
      <c r="NGR491" s="82"/>
      <c r="NGS491" s="82"/>
      <c r="NGT491" s="82"/>
      <c r="NGU491" s="82"/>
      <c r="NGV491" s="82"/>
      <c r="NGW491" s="82"/>
      <c r="NGX491" s="82"/>
      <c r="NGY491" s="82"/>
      <c r="NGZ491" s="82"/>
      <c r="NHA491" s="82"/>
      <c r="NHB491" s="82"/>
      <c r="NHC491" s="82"/>
      <c r="NHD491" s="82"/>
      <c r="NHE491" s="82"/>
      <c r="NHF491" s="82"/>
      <c r="NHG491" s="82"/>
      <c r="NHH491" s="82"/>
      <c r="NHI491" s="82"/>
      <c r="NHJ491" s="82"/>
      <c r="NHK491" s="82"/>
      <c r="NHL491" s="82"/>
      <c r="NHM491" s="82"/>
      <c r="NHN491" s="82"/>
      <c r="NHO491" s="82"/>
      <c r="NHP491" s="82"/>
      <c r="NHQ491" s="82"/>
      <c r="NHR491" s="82"/>
      <c r="NHS491" s="82"/>
      <c r="NHT491" s="82"/>
      <c r="NHU491" s="82"/>
      <c r="NHV491" s="82"/>
      <c r="NHW491" s="82"/>
      <c r="NHX491" s="82"/>
      <c r="NHY491" s="82"/>
      <c r="NHZ491" s="82"/>
      <c r="NIA491" s="82"/>
      <c r="NIB491" s="82"/>
      <c r="NIC491" s="82"/>
      <c r="NID491" s="82"/>
      <c r="NIE491" s="82"/>
      <c r="NIF491" s="82"/>
      <c r="NIG491" s="82"/>
      <c r="NIH491" s="82"/>
      <c r="NII491" s="82"/>
      <c r="NIJ491" s="82"/>
      <c r="NIK491" s="82"/>
      <c r="NIL491" s="82"/>
      <c r="NIM491" s="82"/>
      <c r="NIN491" s="82"/>
      <c r="NIO491" s="82"/>
      <c r="NIP491" s="82"/>
      <c r="NIQ491" s="82"/>
      <c r="NIR491" s="82"/>
      <c r="NIS491" s="82"/>
      <c r="NIT491" s="82"/>
      <c r="NIU491" s="82"/>
      <c r="NIV491" s="82"/>
      <c r="NIW491" s="82"/>
      <c r="NIX491" s="82"/>
      <c r="NIY491" s="82"/>
      <c r="NIZ491" s="82"/>
      <c r="NJA491" s="82"/>
      <c r="NJB491" s="82"/>
      <c r="NJC491" s="82"/>
      <c r="NJD491" s="82"/>
      <c r="NJE491" s="82"/>
      <c r="NJF491" s="82"/>
      <c r="NJG491" s="82"/>
      <c r="NJH491" s="82"/>
      <c r="NJI491" s="82"/>
      <c r="NJJ491" s="82"/>
      <c r="NJK491" s="82"/>
      <c r="NJL491" s="82"/>
      <c r="NJM491" s="82"/>
      <c r="NJN491" s="82"/>
      <c r="NJO491" s="82"/>
      <c r="NJP491" s="82"/>
      <c r="NJQ491" s="82"/>
      <c r="NJR491" s="82"/>
      <c r="NJS491" s="82"/>
      <c r="NJT491" s="82"/>
      <c r="NJU491" s="82"/>
      <c r="NJV491" s="82"/>
      <c r="NJW491" s="82"/>
      <c r="NJX491" s="82"/>
      <c r="NJY491" s="82"/>
      <c r="NJZ491" s="82"/>
      <c r="NKA491" s="82"/>
      <c r="NKB491" s="82"/>
      <c r="NKC491" s="82"/>
      <c r="NKD491" s="82"/>
      <c r="NKE491" s="82"/>
      <c r="NKF491" s="82"/>
      <c r="NKG491" s="82"/>
      <c r="NKH491" s="82"/>
      <c r="NKI491" s="82"/>
      <c r="NKJ491" s="82"/>
      <c r="NKK491" s="82"/>
      <c r="NKL491" s="82"/>
      <c r="NKM491" s="82"/>
      <c r="NKN491" s="82"/>
      <c r="NKO491" s="82"/>
      <c r="NKP491" s="82"/>
      <c r="NKQ491" s="82"/>
      <c r="NKR491" s="82"/>
      <c r="NKS491" s="82"/>
      <c r="NKT491" s="82"/>
      <c r="NKU491" s="82"/>
      <c r="NKV491" s="82"/>
      <c r="NKW491" s="82"/>
      <c r="NKX491" s="82"/>
      <c r="NKY491" s="82"/>
      <c r="NKZ491" s="82"/>
      <c r="NLA491" s="82"/>
      <c r="NLB491" s="82"/>
      <c r="NLC491" s="82"/>
      <c r="NLD491" s="82"/>
      <c r="NLE491" s="82"/>
      <c r="NLF491" s="82"/>
      <c r="NLG491" s="82"/>
      <c r="NLH491" s="82"/>
      <c r="NLI491" s="82"/>
      <c r="NLJ491" s="82"/>
      <c r="NLK491" s="82"/>
      <c r="NLL491" s="82"/>
      <c r="NLM491" s="82"/>
      <c r="NLN491" s="82"/>
      <c r="NLO491" s="82"/>
      <c r="NLP491" s="82"/>
      <c r="NLQ491" s="82"/>
      <c r="NLR491" s="82"/>
      <c r="NLS491" s="82"/>
      <c r="NLT491" s="82"/>
      <c r="NLU491" s="82"/>
      <c r="NLV491" s="82"/>
      <c r="NLW491" s="82"/>
      <c r="NLX491" s="82"/>
      <c r="NLY491" s="82"/>
      <c r="NLZ491" s="82"/>
      <c r="NMA491" s="82"/>
      <c r="NMB491" s="82"/>
      <c r="NMC491" s="82"/>
      <c r="NMD491" s="82"/>
      <c r="NME491" s="82"/>
      <c r="NMF491" s="82"/>
      <c r="NMG491" s="82"/>
      <c r="NMH491" s="82"/>
      <c r="NMI491" s="82"/>
      <c r="NMJ491" s="82"/>
      <c r="NMK491" s="82"/>
      <c r="NML491" s="82"/>
      <c r="NMM491" s="82"/>
      <c r="NMN491" s="82"/>
      <c r="NMO491" s="82"/>
      <c r="NMP491" s="82"/>
      <c r="NMQ491" s="82"/>
      <c r="NMR491" s="82"/>
      <c r="NMS491" s="82"/>
      <c r="NMT491" s="82"/>
      <c r="NMU491" s="82"/>
      <c r="NMV491" s="82"/>
      <c r="NMW491" s="82"/>
      <c r="NMX491" s="82"/>
      <c r="NMY491" s="82"/>
      <c r="NMZ491" s="82"/>
      <c r="NNA491" s="82"/>
      <c r="NNB491" s="82"/>
      <c r="NNC491" s="82"/>
      <c r="NND491" s="82"/>
      <c r="NNE491" s="82"/>
      <c r="NNF491" s="82"/>
      <c r="NNG491" s="82"/>
      <c r="NNH491" s="82"/>
      <c r="NNI491" s="82"/>
      <c r="NNJ491" s="82"/>
      <c r="NNK491" s="82"/>
      <c r="NNL491" s="82"/>
      <c r="NNM491" s="82"/>
      <c r="NNN491" s="82"/>
      <c r="NNO491" s="82"/>
      <c r="NNP491" s="82"/>
      <c r="NNQ491" s="82"/>
      <c r="NNR491" s="82"/>
      <c r="NNS491" s="82"/>
      <c r="NNT491" s="82"/>
      <c r="NNU491" s="82"/>
      <c r="NNV491" s="82"/>
      <c r="NNW491" s="82"/>
      <c r="NNX491" s="82"/>
      <c r="NNY491" s="82"/>
      <c r="NNZ491" s="82"/>
      <c r="NOA491" s="82"/>
      <c r="NOB491" s="82"/>
      <c r="NOC491" s="82"/>
      <c r="NOD491" s="82"/>
      <c r="NOE491" s="82"/>
      <c r="NOF491" s="82"/>
      <c r="NOG491" s="82"/>
      <c r="NOH491" s="82"/>
      <c r="NOI491" s="82"/>
      <c r="NOJ491" s="82"/>
      <c r="NOK491" s="82"/>
      <c r="NOL491" s="82"/>
      <c r="NOM491" s="82"/>
      <c r="NON491" s="82"/>
      <c r="NOO491" s="82"/>
      <c r="NOP491" s="82"/>
      <c r="NOQ491" s="82"/>
      <c r="NOR491" s="82"/>
      <c r="NOS491" s="82"/>
      <c r="NOT491" s="82"/>
      <c r="NOU491" s="82"/>
      <c r="NOV491" s="82"/>
      <c r="NOW491" s="82"/>
      <c r="NOX491" s="82"/>
      <c r="NOY491" s="82"/>
      <c r="NOZ491" s="82"/>
      <c r="NPA491" s="82"/>
      <c r="NPB491" s="82"/>
      <c r="NPC491" s="82"/>
      <c r="NPD491" s="82"/>
      <c r="NPE491" s="82"/>
      <c r="NPF491" s="82"/>
      <c r="NPG491" s="82"/>
      <c r="NPH491" s="82"/>
      <c r="NPI491" s="82"/>
      <c r="NPJ491" s="82"/>
      <c r="NPK491" s="82"/>
      <c r="NPL491" s="82"/>
      <c r="NPM491" s="82"/>
      <c r="NPN491" s="82"/>
      <c r="NPO491" s="82"/>
      <c r="NPP491" s="82"/>
      <c r="NPQ491" s="82"/>
      <c r="NPR491" s="82"/>
      <c r="NPS491" s="82"/>
      <c r="NPT491" s="82"/>
      <c r="NPU491" s="82"/>
      <c r="NPV491" s="82"/>
      <c r="NPW491" s="82"/>
      <c r="NPX491" s="82"/>
      <c r="NPY491" s="82"/>
      <c r="NPZ491" s="82"/>
      <c r="NQA491" s="82"/>
      <c r="NQB491" s="82"/>
      <c r="NQC491" s="82"/>
      <c r="NQD491" s="82"/>
      <c r="NQE491" s="82"/>
      <c r="NQF491" s="82"/>
      <c r="NQG491" s="82"/>
      <c r="NQH491" s="82"/>
      <c r="NQI491" s="82"/>
      <c r="NQJ491" s="82"/>
      <c r="NQK491" s="82"/>
      <c r="NQL491" s="82"/>
      <c r="NQM491" s="82"/>
      <c r="NQN491" s="82"/>
      <c r="NQO491" s="82"/>
      <c r="NQP491" s="82"/>
      <c r="NQQ491" s="82"/>
      <c r="NQR491" s="82"/>
      <c r="NQS491" s="82"/>
      <c r="NQT491" s="82"/>
      <c r="NQU491" s="82"/>
      <c r="NQV491" s="82"/>
      <c r="NQW491" s="82"/>
      <c r="NQX491" s="82"/>
      <c r="NQY491" s="82"/>
      <c r="NQZ491" s="82"/>
      <c r="NRA491" s="82"/>
      <c r="NRB491" s="82"/>
      <c r="NRC491" s="82"/>
      <c r="NRD491" s="82"/>
      <c r="NRE491" s="82"/>
      <c r="NRF491" s="82"/>
      <c r="NRG491" s="82"/>
      <c r="NRH491" s="82"/>
      <c r="NRI491" s="82"/>
      <c r="NRJ491" s="82"/>
      <c r="NRK491" s="82"/>
      <c r="NRL491" s="82"/>
      <c r="NRM491" s="82"/>
      <c r="NRN491" s="82"/>
      <c r="NRO491" s="82"/>
      <c r="NRP491" s="82"/>
      <c r="NRQ491" s="82"/>
      <c r="NRR491" s="82"/>
      <c r="NRS491" s="82"/>
      <c r="NRT491" s="82"/>
      <c r="NRU491" s="82"/>
      <c r="NRV491" s="82"/>
      <c r="NRW491" s="82"/>
      <c r="NRX491" s="82"/>
      <c r="NRY491" s="82"/>
      <c r="NRZ491" s="82"/>
      <c r="NSA491" s="82"/>
      <c r="NSB491" s="82"/>
      <c r="NSC491" s="82"/>
      <c r="NSD491" s="82"/>
      <c r="NSE491" s="82"/>
      <c r="NSF491" s="82"/>
      <c r="NSG491" s="82"/>
      <c r="NSH491" s="82"/>
      <c r="NSI491" s="82"/>
      <c r="NSJ491" s="82"/>
      <c r="NSK491" s="82"/>
      <c r="NSL491" s="82"/>
      <c r="NSM491" s="82"/>
      <c r="NSN491" s="82"/>
      <c r="NSO491" s="82"/>
      <c r="NSP491" s="82"/>
      <c r="NSQ491" s="82"/>
      <c r="NSR491" s="82"/>
      <c r="NSS491" s="82"/>
      <c r="NST491" s="82"/>
      <c r="NSU491" s="82"/>
      <c r="NSV491" s="82"/>
      <c r="NSW491" s="82"/>
      <c r="NSX491" s="82"/>
      <c r="NSY491" s="82"/>
      <c r="NSZ491" s="82"/>
      <c r="NTA491" s="82"/>
      <c r="NTB491" s="82"/>
      <c r="NTC491" s="82"/>
      <c r="NTD491" s="82"/>
      <c r="NTE491" s="82"/>
      <c r="NTF491" s="82"/>
      <c r="NTG491" s="82"/>
      <c r="NTH491" s="82"/>
      <c r="NTI491" s="82"/>
      <c r="NTJ491" s="82"/>
      <c r="NTK491" s="82"/>
      <c r="NTL491" s="82"/>
      <c r="NTM491" s="82"/>
      <c r="NTN491" s="82"/>
      <c r="NTO491" s="82"/>
      <c r="NTP491" s="82"/>
      <c r="NTQ491" s="82"/>
      <c r="NTR491" s="82"/>
      <c r="NTS491" s="82"/>
      <c r="NTT491" s="82"/>
      <c r="NTU491" s="82"/>
      <c r="NTV491" s="82"/>
      <c r="NTW491" s="82"/>
      <c r="NTX491" s="82"/>
      <c r="NTY491" s="82"/>
      <c r="NTZ491" s="82"/>
      <c r="NUA491" s="82"/>
      <c r="NUB491" s="82"/>
      <c r="NUC491" s="82"/>
      <c r="NUD491" s="82"/>
      <c r="NUE491" s="82"/>
      <c r="NUF491" s="82"/>
      <c r="NUG491" s="82"/>
      <c r="NUH491" s="82"/>
      <c r="NUI491" s="82"/>
      <c r="NUJ491" s="82"/>
      <c r="NUK491" s="82"/>
      <c r="NUL491" s="82"/>
      <c r="NUM491" s="82"/>
      <c r="NUN491" s="82"/>
      <c r="NUO491" s="82"/>
      <c r="NUP491" s="82"/>
      <c r="NUQ491" s="82"/>
      <c r="NUR491" s="82"/>
      <c r="NUS491" s="82"/>
      <c r="NUT491" s="82"/>
      <c r="NUU491" s="82"/>
      <c r="NUV491" s="82"/>
      <c r="NUW491" s="82"/>
      <c r="NUX491" s="82"/>
      <c r="NUY491" s="82"/>
      <c r="NUZ491" s="82"/>
      <c r="NVA491" s="82"/>
      <c r="NVB491" s="82"/>
      <c r="NVC491" s="82"/>
      <c r="NVD491" s="82"/>
      <c r="NVE491" s="82"/>
      <c r="NVF491" s="82"/>
      <c r="NVG491" s="82"/>
      <c r="NVH491" s="82"/>
      <c r="NVI491" s="82"/>
      <c r="NVJ491" s="82"/>
      <c r="NVK491" s="82"/>
      <c r="NVL491" s="82"/>
      <c r="NVM491" s="82"/>
      <c r="NVN491" s="82"/>
      <c r="NVO491" s="82"/>
      <c r="NVP491" s="82"/>
      <c r="NVQ491" s="82"/>
      <c r="NVR491" s="82"/>
      <c r="NVS491" s="82"/>
      <c r="NVT491" s="82"/>
      <c r="NVU491" s="82"/>
      <c r="NVV491" s="82"/>
      <c r="NVW491" s="82"/>
      <c r="NVX491" s="82"/>
      <c r="NVY491" s="82"/>
      <c r="NVZ491" s="82"/>
      <c r="NWA491" s="82"/>
      <c r="NWB491" s="82"/>
      <c r="NWC491" s="82"/>
      <c r="NWD491" s="82"/>
      <c r="NWE491" s="82"/>
      <c r="NWF491" s="82"/>
      <c r="NWG491" s="82"/>
      <c r="NWH491" s="82"/>
      <c r="NWI491" s="82"/>
      <c r="NWJ491" s="82"/>
      <c r="NWK491" s="82"/>
      <c r="NWL491" s="82"/>
      <c r="NWM491" s="82"/>
      <c r="NWN491" s="82"/>
      <c r="NWO491" s="82"/>
      <c r="NWP491" s="82"/>
      <c r="NWQ491" s="82"/>
      <c r="NWR491" s="82"/>
      <c r="NWS491" s="82"/>
      <c r="NWT491" s="82"/>
      <c r="NWU491" s="82"/>
      <c r="NWV491" s="82"/>
      <c r="NWW491" s="82"/>
      <c r="NWX491" s="82"/>
      <c r="NWY491" s="82"/>
      <c r="NWZ491" s="82"/>
      <c r="NXA491" s="82"/>
      <c r="NXB491" s="82"/>
      <c r="NXC491" s="82"/>
      <c r="NXD491" s="82"/>
      <c r="NXE491" s="82"/>
      <c r="NXF491" s="82"/>
      <c r="NXG491" s="82"/>
      <c r="NXH491" s="82"/>
      <c r="NXI491" s="82"/>
      <c r="NXJ491" s="82"/>
      <c r="NXK491" s="82"/>
      <c r="NXL491" s="82"/>
      <c r="NXM491" s="82"/>
      <c r="NXN491" s="82"/>
      <c r="NXO491" s="82"/>
      <c r="NXP491" s="82"/>
      <c r="NXQ491" s="82"/>
      <c r="NXR491" s="82"/>
      <c r="NXS491" s="82"/>
      <c r="NXT491" s="82"/>
      <c r="NXU491" s="82"/>
      <c r="NXV491" s="82"/>
      <c r="NXW491" s="82"/>
      <c r="NXX491" s="82"/>
      <c r="NXY491" s="82"/>
      <c r="NXZ491" s="82"/>
      <c r="NYA491" s="82"/>
      <c r="NYB491" s="82"/>
      <c r="NYC491" s="82"/>
      <c r="NYD491" s="82"/>
      <c r="NYE491" s="82"/>
      <c r="NYF491" s="82"/>
      <c r="NYG491" s="82"/>
      <c r="NYH491" s="82"/>
      <c r="NYI491" s="82"/>
      <c r="NYJ491" s="82"/>
      <c r="NYK491" s="82"/>
      <c r="NYL491" s="82"/>
      <c r="NYM491" s="82"/>
      <c r="NYN491" s="82"/>
      <c r="NYO491" s="82"/>
      <c r="NYP491" s="82"/>
      <c r="NYQ491" s="82"/>
      <c r="NYR491" s="82"/>
      <c r="NYS491" s="82"/>
      <c r="NYT491" s="82"/>
      <c r="NYU491" s="82"/>
      <c r="NYV491" s="82"/>
      <c r="NYW491" s="82"/>
      <c r="NYX491" s="82"/>
      <c r="NYY491" s="82"/>
      <c r="NYZ491" s="82"/>
      <c r="NZA491" s="82"/>
      <c r="NZB491" s="82"/>
      <c r="NZC491" s="82"/>
      <c r="NZD491" s="82"/>
      <c r="NZE491" s="82"/>
      <c r="NZF491" s="82"/>
      <c r="NZG491" s="82"/>
      <c r="NZH491" s="82"/>
      <c r="NZI491" s="82"/>
      <c r="NZJ491" s="82"/>
      <c r="NZK491" s="82"/>
      <c r="NZL491" s="82"/>
      <c r="NZM491" s="82"/>
      <c r="NZN491" s="82"/>
      <c r="NZO491" s="82"/>
      <c r="NZP491" s="82"/>
      <c r="NZQ491" s="82"/>
      <c r="NZR491" s="82"/>
      <c r="NZS491" s="82"/>
      <c r="NZT491" s="82"/>
      <c r="NZU491" s="82"/>
      <c r="NZV491" s="82"/>
      <c r="NZW491" s="82"/>
      <c r="NZX491" s="82"/>
      <c r="NZY491" s="82"/>
      <c r="NZZ491" s="82"/>
      <c r="OAA491" s="82"/>
      <c r="OAB491" s="82"/>
      <c r="OAC491" s="82"/>
      <c r="OAD491" s="82"/>
      <c r="OAE491" s="82"/>
      <c r="OAF491" s="82"/>
      <c r="OAG491" s="82"/>
      <c r="OAH491" s="82"/>
      <c r="OAI491" s="82"/>
      <c r="OAJ491" s="82"/>
      <c r="OAK491" s="82"/>
      <c r="OAL491" s="82"/>
      <c r="OAM491" s="82"/>
      <c r="OAN491" s="82"/>
      <c r="OAO491" s="82"/>
      <c r="OAP491" s="82"/>
      <c r="OAQ491" s="82"/>
      <c r="OAR491" s="82"/>
      <c r="OAS491" s="82"/>
      <c r="OAT491" s="82"/>
      <c r="OAU491" s="82"/>
      <c r="OAV491" s="82"/>
      <c r="OAW491" s="82"/>
      <c r="OAX491" s="82"/>
      <c r="OAY491" s="82"/>
      <c r="OAZ491" s="82"/>
      <c r="OBA491" s="82"/>
      <c r="OBB491" s="82"/>
      <c r="OBC491" s="82"/>
      <c r="OBD491" s="82"/>
      <c r="OBE491" s="82"/>
      <c r="OBF491" s="82"/>
      <c r="OBG491" s="82"/>
      <c r="OBH491" s="82"/>
      <c r="OBI491" s="82"/>
      <c r="OBJ491" s="82"/>
      <c r="OBK491" s="82"/>
      <c r="OBL491" s="82"/>
      <c r="OBM491" s="82"/>
      <c r="OBN491" s="82"/>
      <c r="OBO491" s="82"/>
      <c r="OBP491" s="82"/>
      <c r="OBQ491" s="82"/>
      <c r="OBR491" s="82"/>
      <c r="OBS491" s="82"/>
      <c r="OBT491" s="82"/>
      <c r="OBU491" s="82"/>
      <c r="OBV491" s="82"/>
      <c r="OBW491" s="82"/>
      <c r="OBX491" s="82"/>
      <c r="OBY491" s="82"/>
      <c r="OBZ491" s="82"/>
      <c r="OCA491" s="82"/>
      <c r="OCB491" s="82"/>
      <c r="OCC491" s="82"/>
      <c r="OCD491" s="82"/>
      <c r="OCE491" s="82"/>
      <c r="OCF491" s="82"/>
      <c r="OCG491" s="82"/>
      <c r="OCH491" s="82"/>
      <c r="OCI491" s="82"/>
      <c r="OCJ491" s="82"/>
      <c r="OCK491" s="82"/>
      <c r="OCL491" s="82"/>
      <c r="OCM491" s="82"/>
      <c r="OCN491" s="82"/>
      <c r="OCO491" s="82"/>
      <c r="OCP491" s="82"/>
      <c r="OCQ491" s="82"/>
      <c r="OCR491" s="82"/>
      <c r="OCS491" s="82"/>
      <c r="OCT491" s="82"/>
      <c r="OCU491" s="82"/>
      <c r="OCV491" s="82"/>
      <c r="OCW491" s="82"/>
      <c r="OCX491" s="82"/>
      <c r="OCY491" s="82"/>
      <c r="OCZ491" s="82"/>
      <c r="ODA491" s="82"/>
      <c r="ODB491" s="82"/>
      <c r="ODC491" s="82"/>
      <c r="ODD491" s="82"/>
      <c r="ODE491" s="82"/>
      <c r="ODF491" s="82"/>
      <c r="ODG491" s="82"/>
      <c r="ODH491" s="82"/>
      <c r="ODI491" s="82"/>
      <c r="ODJ491" s="82"/>
      <c r="ODK491" s="82"/>
      <c r="ODL491" s="82"/>
      <c r="ODM491" s="82"/>
      <c r="ODN491" s="82"/>
      <c r="ODO491" s="82"/>
      <c r="ODP491" s="82"/>
      <c r="ODQ491" s="82"/>
      <c r="ODR491" s="82"/>
      <c r="ODS491" s="82"/>
      <c r="ODT491" s="82"/>
      <c r="ODU491" s="82"/>
      <c r="ODV491" s="82"/>
      <c r="ODW491" s="82"/>
      <c r="ODX491" s="82"/>
      <c r="ODY491" s="82"/>
      <c r="ODZ491" s="82"/>
      <c r="OEA491" s="82"/>
      <c r="OEB491" s="82"/>
      <c r="OEC491" s="82"/>
      <c r="OED491" s="82"/>
      <c r="OEE491" s="82"/>
      <c r="OEF491" s="82"/>
      <c r="OEG491" s="82"/>
      <c r="OEH491" s="82"/>
      <c r="OEI491" s="82"/>
      <c r="OEJ491" s="82"/>
      <c r="OEK491" s="82"/>
      <c r="OEL491" s="82"/>
      <c r="OEM491" s="82"/>
      <c r="OEN491" s="82"/>
      <c r="OEO491" s="82"/>
      <c r="OEP491" s="82"/>
      <c r="OEQ491" s="82"/>
      <c r="OER491" s="82"/>
      <c r="OES491" s="82"/>
      <c r="OET491" s="82"/>
      <c r="OEU491" s="82"/>
      <c r="OEV491" s="82"/>
      <c r="OEW491" s="82"/>
      <c r="OEX491" s="82"/>
      <c r="OEY491" s="82"/>
      <c r="OEZ491" s="82"/>
      <c r="OFA491" s="82"/>
      <c r="OFB491" s="82"/>
      <c r="OFC491" s="82"/>
      <c r="OFD491" s="82"/>
      <c r="OFE491" s="82"/>
      <c r="OFF491" s="82"/>
      <c r="OFG491" s="82"/>
      <c r="OFH491" s="82"/>
      <c r="OFI491" s="82"/>
      <c r="OFJ491" s="82"/>
      <c r="OFK491" s="82"/>
      <c r="OFL491" s="82"/>
      <c r="OFM491" s="82"/>
      <c r="OFN491" s="82"/>
      <c r="OFO491" s="82"/>
      <c r="OFP491" s="82"/>
      <c r="OFQ491" s="82"/>
      <c r="OFR491" s="82"/>
      <c r="OFS491" s="82"/>
      <c r="OFT491" s="82"/>
      <c r="OFU491" s="82"/>
      <c r="OFV491" s="82"/>
      <c r="OFW491" s="82"/>
      <c r="OFX491" s="82"/>
      <c r="OFY491" s="82"/>
      <c r="OFZ491" s="82"/>
      <c r="OGA491" s="82"/>
      <c r="OGB491" s="82"/>
      <c r="OGC491" s="82"/>
      <c r="OGD491" s="82"/>
      <c r="OGE491" s="82"/>
      <c r="OGF491" s="82"/>
      <c r="OGG491" s="82"/>
      <c r="OGH491" s="82"/>
      <c r="OGI491" s="82"/>
      <c r="OGJ491" s="82"/>
      <c r="OGK491" s="82"/>
      <c r="OGL491" s="82"/>
      <c r="OGM491" s="82"/>
      <c r="OGN491" s="82"/>
      <c r="OGO491" s="82"/>
      <c r="OGP491" s="82"/>
      <c r="OGQ491" s="82"/>
      <c r="OGR491" s="82"/>
      <c r="OGS491" s="82"/>
      <c r="OGT491" s="82"/>
      <c r="OGU491" s="82"/>
      <c r="OGV491" s="82"/>
      <c r="OGW491" s="82"/>
      <c r="OGX491" s="82"/>
      <c r="OGY491" s="82"/>
      <c r="OGZ491" s="82"/>
      <c r="OHA491" s="82"/>
      <c r="OHB491" s="82"/>
      <c r="OHC491" s="82"/>
      <c r="OHD491" s="82"/>
      <c r="OHE491" s="82"/>
      <c r="OHF491" s="82"/>
      <c r="OHG491" s="82"/>
      <c r="OHH491" s="82"/>
      <c r="OHI491" s="82"/>
      <c r="OHJ491" s="82"/>
      <c r="OHK491" s="82"/>
      <c r="OHL491" s="82"/>
      <c r="OHM491" s="82"/>
      <c r="OHN491" s="82"/>
      <c r="OHO491" s="82"/>
      <c r="OHP491" s="82"/>
      <c r="OHQ491" s="82"/>
      <c r="OHR491" s="82"/>
      <c r="OHS491" s="82"/>
      <c r="OHT491" s="82"/>
      <c r="OHU491" s="82"/>
      <c r="OHV491" s="82"/>
      <c r="OHW491" s="82"/>
      <c r="OHX491" s="82"/>
      <c r="OHY491" s="82"/>
      <c r="OHZ491" s="82"/>
      <c r="OIA491" s="82"/>
      <c r="OIB491" s="82"/>
      <c r="OIC491" s="82"/>
      <c r="OID491" s="82"/>
      <c r="OIE491" s="82"/>
      <c r="OIF491" s="82"/>
      <c r="OIG491" s="82"/>
      <c r="OIH491" s="82"/>
      <c r="OII491" s="82"/>
      <c r="OIJ491" s="82"/>
      <c r="OIK491" s="82"/>
      <c r="OIL491" s="82"/>
      <c r="OIM491" s="82"/>
      <c r="OIN491" s="82"/>
      <c r="OIO491" s="82"/>
      <c r="OIP491" s="82"/>
      <c r="OIQ491" s="82"/>
      <c r="OIR491" s="82"/>
      <c r="OIS491" s="82"/>
      <c r="OIT491" s="82"/>
      <c r="OIU491" s="82"/>
      <c r="OIV491" s="82"/>
      <c r="OIW491" s="82"/>
      <c r="OIX491" s="82"/>
      <c r="OIY491" s="82"/>
      <c r="OIZ491" s="82"/>
      <c r="OJA491" s="82"/>
      <c r="OJB491" s="82"/>
      <c r="OJC491" s="82"/>
      <c r="OJD491" s="82"/>
      <c r="OJE491" s="82"/>
      <c r="OJF491" s="82"/>
      <c r="OJG491" s="82"/>
      <c r="OJH491" s="82"/>
      <c r="OJI491" s="82"/>
      <c r="OJJ491" s="82"/>
      <c r="OJK491" s="82"/>
      <c r="OJL491" s="82"/>
      <c r="OJM491" s="82"/>
      <c r="OJN491" s="82"/>
      <c r="OJO491" s="82"/>
      <c r="OJP491" s="82"/>
      <c r="OJQ491" s="82"/>
      <c r="OJR491" s="82"/>
      <c r="OJS491" s="82"/>
      <c r="OJT491" s="82"/>
      <c r="OJU491" s="82"/>
      <c r="OJV491" s="82"/>
      <c r="OJW491" s="82"/>
      <c r="OJX491" s="82"/>
      <c r="OJY491" s="82"/>
      <c r="OJZ491" s="82"/>
      <c r="OKA491" s="82"/>
      <c r="OKB491" s="82"/>
      <c r="OKC491" s="82"/>
      <c r="OKD491" s="82"/>
      <c r="OKE491" s="82"/>
      <c r="OKF491" s="82"/>
      <c r="OKG491" s="82"/>
      <c r="OKH491" s="82"/>
      <c r="OKI491" s="82"/>
      <c r="OKJ491" s="82"/>
      <c r="OKK491" s="82"/>
      <c r="OKL491" s="82"/>
      <c r="OKM491" s="82"/>
      <c r="OKN491" s="82"/>
      <c r="OKO491" s="82"/>
      <c r="OKP491" s="82"/>
      <c r="OKQ491" s="82"/>
      <c r="OKR491" s="82"/>
      <c r="OKS491" s="82"/>
      <c r="OKT491" s="82"/>
      <c r="OKU491" s="82"/>
      <c r="OKV491" s="82"/>
      <c r="OKW491" s="82"/>
      <c r="OKX491" s="82"/>
      <c r="OKY491" s="82"/>
      <c r="OKZ491" s="82"/>
      <c r="OLA491" s="82"/>
      <c r="OLB491" s="82"/>
      <c r="OLC491" s="82"/>
      <c r="OLD491" s="82"/>
      <c r="OLE491" s="82"/>
      <c r="OLF491" s="82"/>
      <c r="OLG491" s="82"/>
      <c r="OLH491" s="82"/>
      <c r="OLI491" s="82"/>
      <c r="OLJ491" s="82"/>
      <c r="OLK491" s="82"/>
      <c r="OLL491" s="82"/>
      <c r="OLM491" s="82"/>
      <c r="OLN491" s="82"/>
      <c r="OLO491" s="82"/>
      <c r="OLP491" s="82"/>
      <c r="OLQ491" s="82"/>
      <c r="OLR491" s="82"/>
      <c r="OLS491" s="82"/>
      <c r="OLT491" s="82"/>
      <c r="OLU491" s="82"/>
      <c r="OLV491" s="82"/>
      <c r="OLW491" s="82"/>
      <c r="OLX491" s="82"/>
      <c r="OLY491" s="82"/>
      <c r="OLZ491" s="82"/>
      <c r="OMA491" s="82"/>
      <c r="OMB491" s="82"/>
      <c r="OMC491" s="82"/>
      <c r="OMD491" s="82"/>
      <c r="OME491" s="82"/>
      <c r="OMF491" s="82"/>
      <c r="OMG491" s="82"/>
      <c r="OMH491" s="82"/>
      <c r="OMI491" s="82"/>
      <c r="OMJ491" s="82"/>
      <c r="OMK491" s="82"/>
      <c r="OML491" s="82"/>
      <c r="OMM491" s="82"/>
      <c r="OMN491" s="82"/>
      <c r="OMO491" s="82"/>
      <c r="OMP491" s="82"/>
      <c r="OMQ491" s="82"/>
      <c r="OMR491" s="82"/>
      <c r="OMS491" s="82"/>
      <c r="OMT491" s="82"/>
      <c r="OMU491" s="82"/>
      <c r="OMV491" s="82"/>
      <c r="OMW491" s="82"/>
      <c r="OMX491" s="82"/>
      <c r="OMY491" s="82"/>
      <c r="OMZ491" s="82"/>
      <c r="ONA491" s="82"/>
      <c r="ONB491" s="82"/>
      <c r="ONC491" s="82"/>
      <c r="OND491" s="82"/>
      <c r="ONE491" s="82"/>
      <c r="ONF491" s="82"/>
      <c r="ONG491" s="82"/>
      <c r="ONH491" s="82"/>
      <c r="ONI491" s="82"/>
      <c r="ONJ491" s="82"/>
      <c r="ONK491" s="82"/>
      <c r="ONL491" s="82"/>
      <c r="ONM491" s="82"/>
      <c r="ONN491" s="82"/>
      <c r="ONO491" s="82"/>
      <c r="ONP491" s="82"/>
      <c r="ONQ491" s="82"/>
      <c r="ONR491" s="82"/>
      <c r="ONS491" s="82"/>
      <c r="ONT491" s="82"/>
      <c r="ONU491" s="82"/>
      <c r="ONV491" s="82"/>
      <c r="ONW491" s="82"/>
      <c r="ONX491" s="82"/>
      <c r="ONY491" s="82"/>
      <c r="ONZ491" s="82"/>
      <c r="OOA491" s="82"/>
      <c r="OOB491" s="82"/>
      <c r="OOC491" s="82"/>
      <c r="OOD491" s="82"/>
      <c r="OOE491" s="82"/>
      <c r="OOF491" s="82"/>
      <c r="OOG491" s="82"/>
      <c r="OOH491" s="82"/>
      <c r="OOI491" s="82"/>
      <c r="OOJ491" s="82"/>
      <c r="OOK491" s="82"/>
      <c r="OOL491" s="82"/>
      <c r="OOM491" s="82"/>
      <c r="OON491" s="82"/>
      <c r="OOO491" s="82"/>
      <c r="OOP491" s="82"/>
      <c r="OOQ491" s="82"/>
      <c r="OOR491" s="82"/>
      <c r="OOS491" s="82"/>
      <c r="OOT491" s="82"/>
      <c r="OOU491" s="82"/>
      <c r="OOV491" s="82"/>
      <c r="OOW491" s="82"/>
      <c r="OOX491" s="82"/>
      <c r="OOY491" s="82"/>
      <c r="OOZ491" s="82"/>
      <c r="OPA491" s="82"/>
      <c r="OPB491" s="82"/>
      <c r="OPC491" s="82"/>
      <c r="OPD491" s="82"/>
      <c r="OPE491" s="82"/>
      <c r="OPF491" s="82"/>
      <c r="OPG491" s="82"/>
      <c r="OPH491" s="82"/>
      <c r="OPI491" s="82"/>
      <c r="OPJ491" s="82"/>
      <c r="OPK491" s="82"/>
      <c r="OPL491" s="82"/>
      <c r="OPM491" s="82"/>
      <c r="OPN491" s="82"/>
      <c r="OPO491" s="82"/>
      <c r="OPP491" s="82"/>
      <c r="OPQ491" s="82"/>
      <c r="OPR491" s="82"/>
      <c r="OPS491" s="82"/>
      <c r="OPT491" s="82"/>
      <c r="OPU491" s="82"/>
      <c r="OPV491" s="82"/>
      <c r="OPW491" s="82"/>
      <c r="OPX491" s="82"/>
      <c r="OPY491" s="82"/>
      <c r="OPZ491" s="82"/>
      <c r="OQA491" s="82"/>
      <c r="OQB491" s="82"/>
      <c r="OQC491" s="82"/>
      <c r="OQD491" s="82"/>
      <c r="OQE491" s="82"/>
      <c r="OQF491" s="82"/>
      <c r="OQG491" s="82"/>
      <c r="OQH491" s="82"/>
      <c r="OQI491" s="82"/>
      <c r="OQJ491" s="82"/>
      <c r="OQK491" s="82"/>
      <c r="OQL491" s="82"/>
      <c r="OQM491" s="82"/>
      <c r="OQN491" s="82"/>
      <c r="OQO491" s="82"/>
      <c r="OQP491" s="82"/>
      <c r="OQQ491" s="82"/>
      <c r="OQR491" s="82"/>
      <c r="OQS491" s="82"/>
      <c r="OQT491" s="82"/>
      <c r="OQU491" s="82"/>
      <c r="OQV491" s="82"/>
      <c r="OQW491" s="82"/>
      <c r="OQX491" s="82"/>
      <c r="OQY491" s="82"/>
      <c r="OQZ491" s="82"/>
      <c r="ORA491" s="82"/>
      <c r="ORB491" s="82"/>
      <c r="ORC491" s="82"/>
      <c r="ORD491" s="82"/>
      <c r="ORE491" s="82"/>
      <c r="ORF491" s="82"/>
      <c r="ORG491" s="82"/>
      <c r="ORH491" s="82"/>
      <c r="ORI491" s="82"/>
      <c r="ORJ491" s="82"/>
      <c r="ORK491" s="82"/>
      <c r="ORL491" s="82"/>
      <c r="ORM491" s="82"/>
      <c r="ORN491" s="82"/>
      <c r="ORO491" s="82"/>
      <c r="ORP491" s="82"/>
      <c r="ORQ491" s="82"/>
      <c r="ORR491" s="82"/>
      <c r="ORS491" s="82"/>
      <c r="ORT491" s="82"/>
      <c r="ORU491" s="82"/>
      <c r="ORV491" s="82"/>
      <c r="ORW491" s="82"/>
      <c r="ORX491" s="82"/>
      <c r="ORY491" s="82"/>
      <c r="ORZ491" s="82"/>
      <c r="OSA491" s="82"/>
      <c r="OSB491" s="82"/>
      <c r="OSC491" s="82"/>
      <c r="OSD491" s="82"/>
      <c r="OSE491" s="82"/>
      <c r="OSF491" s="82"/>
      <c r="OSG491" s="82"/>
      <c r="OSH491" s="82"/>
      <c r="OSI491" s="82"/>
      <c r="OSJ491" s="82"/>
      <c r="OSK491" s="82"/>
      <c r="OSL491" s="82"/>
      <c r="OSM491" s="82"/>
      <c r="OSN491" s="82"/>
      <c r="OSO491" s="82"/>
      <c r="OSP491" s="82"/>
      <c r="OSQ491" s="82"/>
      <c r="OSR491" s="82"/>
      <c r="OSS491" s="82"/>
      <c r="OST491" s="82"/>
      <c r="OSU491" s="82"/>
      <c r="OSV491" s="82"/>
      <c r="OSW491" s="82"/>
      <c r="OSX491" s="82"/>
      <c r="OSY491" s="82"/>
      <c r="OSZ491" s="82"/>
      <c r="OTA491" s="82"/>
      <c r="OTB491" s="82"/>
      <c r="OTC491" s="82"/>
      <c r="OTD491" s="82"/>
      <c r="OTE491" s="82"/>
      <c r="OTF491" s="82"/>
      <c r="OTG491" s="82"/>
      <c r="OTH491" s="82"/>
      <c r="OTI491" s="82"/>
      <c r="OTJ491" s="82"/>
      <c r="OTK491" s="82"/>
      <c r="OTL491" s="82"/>
      <c r="OTM491" s="82"/>
      <c r="OTN491" s="82"/>
      <c r="OTO491" s="82"/>
      <c r="OTP491" s="82"/>
      <c r="OTQ491" s="82"/>
      <c r="OTR491" s="82"/>
      <c r="OTS491" s="82"/>
      <c r="OTT491" s="82"/>
      <c r="OTU491" s="82"/>
      <c r="OTV491" s="82"/>
      <c r="OTW491" s="82"/>
      <c r="OTX491" s="82"/>
      <c r="OTY491" s="82"/>
      <c r="OTZ491" s="82"/>
      <c r="OUA491" s="82"/>
      <c r="OUB491" s="82"/>
      <c r="OUC491" s="82"/>
      <c r="OUD491" s="82"/>
      <c r="OUE491" s="82"/>
      <c r="OUF491" s="82"/>
      <c r="OUG491" s="82"/>
      <c r="OUH491" s="82"/>
      <c r="OUI491" s="82"/>
      <c r="OUJ491" s="82"/>
      <c r="OUK491" s="82"/>
      <c r="OUL491" s="82"/>
      <c r="OUM491" s="82"/>
      <c r="OUN491" s="82"/>
      <c r="OUO491" s="82"/>
      <c r="OUP491" s="82"/>
      <c r="OUQ491" s="82"/>
      <c r="OUR491" s="82"/>
      <c r="OUS491" s="82"/>
      <c r="OUT491" s="82"/>
      <c r="OUU491" s="82"/>
      <c r="OUV491" s="82"/>
      <c r="OUW491" s="82"/>
      <c r="OUX491" s="82"/>
      <c r="OUY491" s="82"/>
      <c r="OUZ491" s="82"/>
      <c r="OVA491" s="82"/>
      <c r="OVB491" s="82"/>
      <c r="OVC491" s="82"/>
      <c r="OVD491" s="82"/>
      <c r="OVE491" s="82"/>
      <c r="OVF491" s="82"/>
      <c r="OVG491" s="82"/>
      <c r="OVH491" s="82"/>
      <c r="OVI491" s="82"/>
      <c r="OVJ491" s="82"/>
      <c r="OVK491" s="82"/>
      <c r="OVL491" s="82"/>
      <c r="OVM491" s="82"/>
      <c r="OVN491" s="82"/>
      <c r="OVO491" s="82"/>
      <c r="OVP491" s="82"/>
      <c r="OVQ491" s="82"/>
      <c r="OVR491" s="82"/>
      <c r="OVS491" s="82"/>
      <c r="OVT491" s="82"/>
      <c r="OVU491" s="82"/>
      <c r="OVV491" s="82"/>
      <c r="OVW491" s="82"/>
      <c r="OVX491" s="82"/>
      <c r="OVY491" s="82"/>
      <c r="OVZ491" s="82"/>
      <c r="OWA491" s="82"/>
      <c r="OWB491" s="82"/>
      <c r="OWC491" s="82"/>
      <c r="OWD491" s="82"/>
      <c r="OWE491" s="82"/>
      <c r="OWF491" s="82"/>
      <c r="OWG491" s="82"/>
      <c r="OWH491" s="82"/>
      <c r="OWI491" s="82"/>
      <c r="OWJ491" s="82"/>
      <c r="OWK491" s="82"/>
      <c r="OWL491" s="82"/>
      <c r="OWM491" s="82"/>
      <c r="OWN491" s="82"/>
      <c r="OWO491" s="82"/>
      <c r="OWP491" s="82"/>
      <c r="OWQ491" s="82"/>
      <c r="OWR491" s="82"/>
      <c r="OWS491" s="82"/>
      <c r="OWT491" s="82"/>
      <c r="OWU491" s="82"/>
      <c r="OWV491" s="82"/>
      <c r="OWW491" s="82"/>
      <c r="OWX491" s="82"/>
      <c r="OWY491" s="82"/>
      <c r="OWZ491" s="82"/>
      <c r="OXA491" s="82"/>
      <c r="OXB491" s="82"/>
      <c r="OXC491" s="82"/>
      <c r="OXD491" s="82"/>
      <c r="OXE491" s="82"/>
      <c r="OXF491" s="82"/>
      <c r="OXG491" s="82"/>
      <c r="OXH491" s="82"/>
      <c r="OXI491" s="82"/>
      <c r="OXJ491" s="82"/>
      <c r="OXK491" s="82"/>
      <c r="OXL491" s="82"/>
      <c r="OXM491" s="82"/>
      <c r="OXN491" s="82"/>
      <c r="OXO491" s="82"/>
      <c r="OXP491" s="82"/>
      <c r="OXQ491" s="82"/>
      <c r="OXR491" s="82"/>
      <c r="OXS491" s="82"/>
      <c r="OXT491" s="82"/>
      <c r="OXU491" s="82"/>
      <c r="OXV491" s="82"/>
      <c r="OXW491" s="82"/>
      <c r="OXX491" s="82"/>
      <c r="OXY491" s="82"/>
      <c r="OXZ491" s="82"/>
      <c r="OYA491" s="82"/>
      <c r="OYB491" s="82"/>
      <c r="OYC491" s="82"/>
      <c r="OYD491" s="82"/>
      <c r="OYE491" s="82"/>
      <c r="OYF491" s="82"/>
      <c r="OYG491" s="82"/>
      <c r="OYH491" s="82"/>
      <c r="OYI491" s="82"/>
      <c r="OYJ491" s="82"/>
      <c r="OYK491" s="82"/>
      <c r="OYL491" s="82"/>
      <c r="OYM491" s="82"/>
      <c r="OYN491" s="82"/>
      <c r="OYO491" s="82"/>
      <c r="OYP491" s="82"/>
      <c r="OYQ491" s="82"/>
      <c r="OYR491" s="82"/>
      <c r="OYS491" s="82"/>
      <c r="OYT491" s="82"/>
      <c r="OYU491" s="82"/>
      <c r="OYV491" s="82"/>
      <c r="OYW491" s="82"/>
      <c r="OYX491" s="82"/>
      <c r="OYY491" s="82"/>
      <c r="OYZ491" s="82"/>
      <c r="OZA491" s="82"/>
      <c r="OZB491" s="82"/>
      <c r="OZC491" s="82"/>
      <c r="OZD491" s="82"/>
      <c r="OZE491" s="82"/>
      <c r="OZF491" s="82"/>
      <c r="OZG491" s="82"/>
      <c r="OZH491" s="82"/>
      <c r="OZI491" s="82"/>
      <c r="OZJ491" s="82"/>
      <c r="OZK491" s="82"/>
      <c r="OZL491" s="82"/>
      <c r="OZM491" s="82"/>
      <c r="OZN491" s="82"/>
      <c r="OZO491" s="82"/>
      <c r="OZP491" s="82"/>
      <c r="OZQ491" s="82"/>
      <c r="OZR491" s="82"/>
      <c r="OZS491" s="82"/>
      <c r="OZT491" s="82"/>
      <c r="OZU491" s="82"/>
      <c r="OZV491" s="82"/>
      <c r="OZW491" s="82"/>
      <c r="OZX491" s="82"/>
      <c r="OZY491" s="82"/>
      <c r="OZZ491" s="82"/>
      <c r="PAA491" s="82"/>
      <c r="PAB491" s="82"/>
      <c r="PAC491" s="82"/>
      <c r="PAD491" s="82"/>
      <c r="PAE491" s="82"/>
      <c r="PAF491" s="82"/>
      <c r="PAG491" s="82"/>
      <c r="PAH491" s="82"/>
      <c r="PAI491" s="82"/>
      <c r="PAJ491" s="82"/>
      <c r="PAK491" s="82"/>
      <c r="PAL491" s="82"/>
      <c r="PAM491" s="82"/>
      <c r="PAN491" s="82"/>
      <c r="PAO491" s="82"/>
      <c r="PAP491" s="82"/>
      <c r="PAQ491" s="82"/>
      <c r="PAR491" s="82"/>
      <c r="PAS491" s="82"/>
      <c r="PAT491" s="82"/>
      <c r="PAU491" s="82"/>
      <c r="PAV491" s="82"/>
      <c r="PAW491" s="82"/>
      <c r="PAX491" s="82"/>
      <c r="PAY491" s="82"/>
      <c r="PAZ491" s="82"/>
      <c r="PBA491" s="82"/>
      <c r="PBB491" s="82"/>
      <c r="PBC491" s="82"/>
      <c r="PBD491" s="82"/>
      <c r="PBE491" s="82"/>
      <c r="PBF491" s="82"/>
      <c r="PBG491" s="82"/>
      <c r="PBH491" s="82"/>
      <c r="PBI491" s="82"/>
      <c r="PBJ491" s="82"/>
      <c r="PBK491" s="82"/>
      <c r="PBL491" s="82"/>
      <c r="PBM491" s="82"/>
      <c r="PBN491" s="82"/>
      <c r="PBO491" s="82"/>
      <c r="PBP491" s="82"/>
      <c r="PBQ491" s="82"/>
      <c r="PBR491" s="82"/>
      <c r="PBS491" s="82"/>
      <c r="PBT491" s="82"/>
      <c r="PBU491" s="82"/>
      <c r="PBV491" s="82"/>
      <c r="PBW491" s="82"/>
      <c r="PBX491" s="82"/>
      <c r="PBY491" s="82"/>
      <c r="PBZ491" s="82"/>
      <c r="PCA491" s="82"/>
      <c r="PCB491" s="82"/>
      <c r="PCC491" s="82"/>
      <c r="PCD491" s="82"/>
      <c r="PCE491" s="82"/>
      <c r="PCF491" s="82"/>
      <c r="PCG491" s="82"/>
      <c r="PCH491" s="82"/>
      <c r="PCI491" s="82"/>
      <c r="PCJ491" s="82"/>
      <c r="PCK491" s="82"/>
      <c r="PCL491" s="82"/>
      <c r="PCM491" s="82"/>
      <c r="PCN491" s="82"/>
      <c r="PCO491" s="82"/>
      <c r="PCP491" s="82"/>
      <c r="PCQ491" s="82"/>
      <c r="PCR491" s="82"/>
      <c r="PCS491" s="82"/>
      <c r="PCT491" s="82"/>
      <c r="PCU491" s="82"/>
      <c r="PCV491" s="82"/>
      <c r="PCW491" s="82"/>
      <c r="PCX491" s="82"/>
      <c r="PCY491" s="82"/>
      <c r="PCZ491" s="82"/>
      <c r="PDA491" s="82"/>
      <c r="PDB491" s="82"/>
      <c r="PDC491" s="82"/>
      <c r="PDD491" s="82"/>
      <c r="PDE491" s="82"/>
      <c r="PDF491" s="82"/>
      <c r="PDG491" s="82"/>
      <c r="PDH491" s="82"/>
      <c r="PDI491" s="82"/>
      <c r="PDJ491" s="82"/>
      <c r="PDK491" s="82"/>
      <c r="PDL491" s="82"/>
      <c r="PDM491" s="82"/>
      <c r="PDN491" s="82"/>
      <c r="PDO491" s="82"/>
      <c r="PDP491" s="82"/>
      <c r="PDQ491" s="82"/>
      <c r="PDR491" s="82"/>
      <c r="PDS491" s="82"/>
      <c r="PDT491" s="82"/>
      <c r="PDU491" s="82"/>
      <c r="PDV491" s="82"/>
      <c r="PDW491" s="82"/>
      <c r="PDX491" s="82"/>
      <c r="PDY491" s="82"/>
      <c r="PDZ491" s="82"/>
      <c r="PEA491" s="82"/>
      <c r="PEB491" s="82"/>
      <c r="PEC491" s="82"/>
      <c r="PED491" s="82"/>
      <c r="PEE491" s="82"/>
      <c r="PEF491" s="82"/>
      <c r="PEG491" s="82"/>
      <c r="PEH491" s="82"/>
      <c r="PEI491" s="82"/>
      <c r="PEJ491" s="82"/>
      <c r="PEK491" s="82"/>
      <c r="PEL491" s="82"/>
      <c r="PEM491" s="82"/>
      <c r="PEN491" s="82"/>
      <c r="PEO491" s="82"/>
      <c r="PEP491" s="82"/>
      <c r="PEQ491" s="82"/>
      <c r="PER491" s="82"/>
      <c r="PES491" s="82"/>
      <c r="PET491" s="82"/>
      <c r="PEU491" s="82"/>
      <c r="PEV491" s="82"/>
      <c r="PEW491" s="82"/>
      <c r="PEX491" s="82"/>
      <c r="PEY491" s="82"/>
      <c r="PEZ491" s="82"/>
      <c r="PFA491" s="82"/>
      <c r="PFB491" s="82"/>
      <c r="PFC491" s="82"/>
      <c r="PFD491" s="82"/>
      <c r="PFE491" s="82"/>
      <c r="PFF491" s="82"/>
      <c r="PFG491" s="82"/>
      <c r="PFH491" s="82"/>
      <c r="PFI491" s="82"/>
      <c r="PFJ491" s="82"/>
      <c r="PFK491" s="82"/>
      <c r="PFL491" s="82"/>
      <c r="PFM491" s="82"/>
      <c r="PFN491" s="82"/>
      <c r="PFO491" s="82"/>
      <c r="PFP491" s="82"/>
      <c r="PFQ491" s="82"/>
      <c r="PFR491" s="82"/>
      <c r="PFS491" s="82"/>
      <c r="PFT491" s="82"/>
      <c r="PFU491" s="82"/>
      <c r="PFV491" s="82"/>
      <c r="PFW491" s="82"/>
      <c r="PFX491" s="82"/>
      <c r="PFY491" s="82"/>
      <c r="PFZ491" s="82"/>
      <c r="PGA491" s="82"/>
      <c r="PGB491" s="82"/>
      <c r="PGC491" s="82"/>
      <c r="PGD491" s="82"/>
      <c r="PGE491" s="82"/>
      <c r="PGF491" s="82"/>
      <c r="PGG491" s="82"/>
      <c r="PGH491" s="82"/>
      <c r="PGI491" s="82"/>
      <c r="PGJ491" s="82"/>
      <c r="PGK491" s="82"/>
      <c r="PGL491" s="82"/>
      <c r="PGM491" s="82"/>
      <c r="PGN491" s="82"/>
      <c r="PGO491" s="82"/>
      <c r="PGP491" s="82"/>
      <c r="PGQ491" s="82"/>
      <c r="PGR491" s="82"/>
      <c r="PGS491" s="82"/>
      <c r="PGT491" s="82"/>
      <c r="PGU491" s="82"/>
      <c r="PGV491" s="82"/>
      <c r="PGW491" s="82"/>
      <c r="PGX491" s="82"/>
      <c r="PGY491" s="82"/>
      <c r="PGZ491" s="82"/>
      <c r="PHA491" s="82"/>
      <c r="PHB491" s="82"/>
      <c r="PHC491" s="82"/>
      <c r="PHD491" s="82"/>
      <c r="PHE491" s="82"/>
      <c r="PHF491" s="82"/>
      <c r="PHG491" s="82"/>
      <c r="PHH491" s="82"/>
      <c r="PHI491" s="82"/>
      <c r="PHJ491" s="82"/>
      <c r="PHK491" s="82"/>
      <c r="PHL491" s="82"/>
      <c r="PHM491" s="82"/>
      <c r="PHN491" s="82"/>
      <c r="PHO491" s="82"/>
      <c r="PHP491" s="82"/>
      <c r="PHQ491" s="82"/>
      <c r="PHR491" s="82"/>
      <c r="PHS491" s="82"/>
      <c r="PHT491" s="82"/>
      <c r="PHU491" s="82"/>
      <c r="PHV491" s="82"/>
      <c r="PHW491" s="82"/>
      <c r="PHX491" s="82"/>
      <c r="PHY491" s="82"/>
      <c r="PHZ491" s="82"/>
      <c r="PIA491" s="82"/>
      <c r="PIB491" s="82"/>
      <c r="PIC491" s="82"/>
      <c r="PID491" s="82"/>
      <c r="PIE491" s="82"/>
      <c r="PIF491" s="82"/>
      <c r="PIG491" s="82"/>
      <c r="PIH491" s="82"/>
      <c r="PII491" s="82"/>
      <c r="PIJ491" s="82"/>
      <c r="PIK491" s="82"/>
      <c r="PIL491" s="82"/>
      <c r="PIM491" s="82"/>
      <c r="PIN491" s="82"/>
      <c r="PIO491" s="82"/>
      <c r="PIP491" s="82"/>
      <c r="PIQ491" s="82"/>
      <c r="PIR491" s="82"/>
      <c r="PIS491" s="82"/>
      <c r="PIT491" s="82"/>
      <c r="PIU491" s="82"/>
      <c r="PIV491" s="82"/>
      <c r="PIW491" s="82"/>
      <c r="PIX491" s="82"/>
      <c r="PIY491" s="82"/>
      <c r="PIZ491" s="82"/>
      <c r="PJA491" s="82"/>
      <c r="PJB491" s="82"/>
      <c r="PJC491" s="82"/>
      <c r="PJD491" s="82"/>
      <c r="PJE491" s="82"/>
      <c r="PJF491" s="82"/>
      <c r="PJG491" s="82"/>
      <c r="PJH491" s="82"/>
      <c r="PJI491" s="82"/>
      <c r="PJJ491" s="82"/>
      <c r="PJK491" s="82"/>
      <c r="PJL491" s="82"/>
      <c r="PJM491" s="82"/>
      <c r="PJN491" s="82"/>
      <c r="PJO491" s="82"/>
      <c r="PJP491" s="82"/>
      <c r="PJQ491" s="82"/>
      <c r="PJR491" s="82"/>
      <c r="PJS491" s="82"/>
      <c r="PJT491" s="82"/>
      <c r="PJU491" s="82"/>
      <c r="PJV491" s="82"/>
      <c r="PJW491" s="82"/>
      <c r="PJX491" s="82"/>
      <c r="PJY491" s="82"/>
      <c r="PJZ491" s="82"/>
      <c r="PKA491" s="82"/>
      <c r="PKB491" s="82"/>
      <c r="PKC491" s="82"/>
      <c r="PKD491" s="82"/>
      <c r="PKE491" s="82"/>
      <c r="PKF491" s="82"/>
      <c r="PKG491" s="82"/>
      <c r="PKH491" s="82"/>
      <c r="PKI491" s="82"/>
      <c r="PKJ491" s="82"/>
      <c r="PKK491" s="82"/>
      <c r="PKL491" s="82"/>
      <c r="PKM491" s="82"/>
      <c r="PKN491" s="82"/>
      <c r="PKO491" s="82"/>
      <c r="PKP491" s="82"/>
      <c r="PKQ491" s="82"/>
      <c r="PKR491" s="82"/>
      <c r="PKS491" s="82"/>
      <c r="PKT491" s="82"/>
      <c r="PKU491" s="82"/>
      <c r="PKV491" s="82"/>
      <c r="PKW491" s="82"/>
      <c r="PKX491" s="82"/>
      <c r="PKY491" s="82"/>
      <c r="PKZ491" s="82"/>
      <c r="PLA491" s="82"/>
      <c r="PLB491" s="82"/>
      <c r="PLC491" s="82"/>
      <c r="PLD491" s="82"/>
      <c r="PLE491" s="82"/>
      <c r="PLF491" s="82"/>
      <c r="PLG491" s="82"/>
      <c r="PLH491" s="82"/>
      <c r="PLI491" s="82"/>
      <c r="PLJ491" s="82"/>
      <c r="PLK491" s="82"/>
      <c r="PLL491" s="82"/>
      <c r="PLM491" s="82"/>
      <c r="PLN491" s="82"/>
      <c r="PLO491" s="82"/>
      <c r="PLP491" s="82"/>
      <c r="PLQ491" s="82"/>
      <c r="PLR491" s="82"/>
      <c r="PLS491" s="82"/>
      <c r="PLT491" s="82"/>
      <c r="PLU491" s="82"/>
      <c r="PLV491" s="82"/>
      <c r="PLW491" s="82"/>
      <c r="PLX491" s="82"/>
      <c r="PLY491" s="82"/>
      <c r="PLZ491" s="82"/>
      <c r="PMA491" s="82"/>
      <c r="PMB491" s="82"/>
      <c r="PMC491" s="82"/>
      <c r="PMD491" s="82"/>
      <c r="PME491" s="82"/>
      <c r="PMF491" s="82"/>
      <c r="PMG491" s="82"/>
      <c r="PMH491" s="82"/>
      <c r="PMI491" s="82"/>
      <c r="PMJ491" s="82"/>
      <c r="PMK491" s="82"/>
      <c r="PML491" s="82"/>
      <c r="PMM491" s="82"/>
      <c r="PMN491" s="82"/>
      <c r="PMO491" s="82"/>
      <c r="PMP491" s="82"/>
      <c r="PMQ491" s="82"/>
      <c r="PMR491" s="82"/>
      <c r="PMS491" s="82"/>
      <c r="PMT491" s="82"/>
      <c r="PMU491" s="82"/>
      <c r="PMV491" s="82"/>
      <c r="PMW491" s="82"/>
      <c r="PMX491" s="82"/>
      <c r="PMY491" s="82"/>
      <c r="PMZ491" s="82"/>
      <c r="PNA491" s="82"/>
      <c r="PNB491" s="82"/>
      <c r="PNC491" s="82"/>
      <c r="PND491" s="82"/>
      <c r="PNE491" s="82"/>
      <c r="PNF491" s="82"/>
      <c r="PNG491" s="82"/>
      <c r="PNH491" s="82"/>
      <c r="PNI491" s="82"/>
      <c r="PNJ491" s="82"/>
      <c r="PNK491" s="82"/>
      <c r="PNL491" s="82"/>
      <c r="PNM491" s="82"/>
      <c r="PNN491" s="82"/>
      <c r="PNO491" s="82"/>
      <c r="PNP491" s="82"/>
      <c r="PNQ491" s="82"/>
      <c r="PNR491" s="82"/>
      <c r="PNS491" s="82"/>
      <c r="PNT491" s="82"/>
      <c r="PNU491" s="82"/>
      <c r="PNV491" s="82"/>
      <c r="PNW491" s="82"/>
      <c r="PNX491" s="82"/>
      <c r="PNY491" s="82"/>
      <c r="PNZ491" s="82"/>
      <c r="POA491" s="82"/>
      <c r="POB491" s="82"/>
      <c r="POC491" s="82"/>
      <c r="POD491" s="82"/>
      <c r="POE491" s="82"/>
      <c r="POF491" s="82"/>
      <c r="POG491" s="82"/>
      <c r="POH491" s="82"/>
      <c r="POI491" s="82"/>
      <c r="POJ491" s="82"/>
      <c r="POK491" s="82"/>
      <c r="POL491" s="82"/>
      <c r="POM491" s="82"/>
      <c r="PON491" s="82"/>
      <c r="POO491" s="82"/>
      <c r="POP491" s="82"/>
      <c r="POQ491" s="82"/>
      <c r="POR491" s="82"/>
      <c r="POS491" s="82"/>
      <c r="POT491" s="82"/>
      <c r="POU491" s="82"/>
      <c r="POV491" s="82"/>
      <c r="POW491" s="82"/>
      <c r="POX491" s="82"/>
      <c r="POY491" s="82"/>
      <c r="POZ491" s="82"/>
      <c r="PPA491" s="82"/>
      <c r="PPB491" s="82"/>
      <c r="PPC491" s="82"/>
      <c r="PPD491" s="82"/>
      <c r="PPE491" s="82"/>
      <c r="PPF491" s="82"/>
      <c r="PPG491" s="82"/>
      <c r="PPH491" s="82"/>
      <c r="PPI491" s="82"/>
      <c r="PPJ491" s="82"/>
      <c r="PPK491" s="82"/>
      <c r="PPL491" s="82"/>
      <c r="PPM491" s="82"/>
      <c r="PPN491" s="82"/>
      <c r="PPO491" s="82"/>
      <c r="PPP491" s="82"/>
      <c r="PPQ491" s="82"/>
      <c r="PPR491" s="82"/>
      <c r="PPS491" s="82"/>
      <c r="PPT491" s="82"/>
      <c r="PPU491" s="82"/>
      <c r="PPV491" s="82"/>
      <c r="PPW491" s="82"/>
      <c r="PPX491" s="82"/>
      <c r="PPY491" s="82"/>
      <c r="PPZ491" s="82"/>
      <c r="PQA491" s="82"/>
      <c r="PQB491" s="82"/>
      <c r="PQC491" s="82"/>
      <c r="PQD491" s="82"/>
      <c r="PQE491" s="82"/>
      <c r="PQF491" s="82"/>
      <c r="PQG491" s="82"/>
      <c r="PQH491" s="82"/>
      <c r="PQI491" s="82"/>
      <c r="PQJ491" s="82"/>
      <c r="PQK491" s="82"/>
      <c r="PQL491" s="82"/>
      <c r="PQM491" s="82"/>
      <c r="PQN491" s="82"/>
      <c r="PQO491" s="82"/>
      <c r="PQP491" s="82"/>
      <c r="PQQ491" s="82"/>
      <c r="PQR491" s="82"/>
      <c r="PQS491" s="82"/>
      <c r="PQT491" s="82"/>
      <c r="PQU491" s="82"/>
      <c r="PQV491" s="82"/>
      <c r="PQW491" s="82"/>
      <c r="PQX491" s="82"/>
      <c r="PQY491" s="82"/>
      <c r="PQZ491" s="82"/>
      <c r="PRA491" s="82"/>
      <c r="PRB491" s="82"/>
      <c r="PRC491" s="82"/>
      <c r="PRD491" s="82"/>
      <c r="PRE491" s="82"/>
      <c r="PRF491" s="82"/>
      <c r="PRG491" s="82"/>
      <c r="PRH491" s="82"/>
      <c r="PRI491" s="82"/>
      <c r="PRJ491" s="82"/>
      <c r="PRK491" s="82"/>
      <c r="PRL491" s="82"/>
      <c r="PRM491" s="82"/>
      <c r="PRN491" s="82"/>
      <c r="PRO491" s="82"/>
      <c r="PRP491" s="82"/>
      <c r="PRQ491" s="82"/>
      <c r="PRR491" s="82"/>
      <c r="PRS491" s="82"/>
      <c r="PRT491" s="82"/>
      <c r="PRU491" s="82"/>
      <c r="PRV491" s="82"/>
      <c r="PRW491" s="82"/>
      <c r="PRX491" s="82"/>
      <c r="PRY491" s="82"/>
      <c r="PRZ491" s="82"/>
      <c r="PSA491" s="82"/>
      <c r="PSB491" s="82"/>
      <c r="PSC491" s="82"/>
      <c r="PSD491" s="82"/>
      <c r="PSE491" s="82"/>
      <c r="PSF491" s="82"/>
      <c r="PSG491" s="82"/>
      <c r="PSH491" s="82"/>
      <c r="PSI491" s="82"/>
      <c r="PSJ491" s="82"/>
      <c r="PSK491" s="82"/>
      <c r="PSL491" s="82"/>
      <c r="PSM491" s="82"/>
      <c r="PSN491" s="82"/>
      <c r="PSO491" s="82"/>
      <c r="PSP491" s="82"/>
      <c r="PSQ491" s="82"/>
      <c r="PSR491" s="82"/>
      <c r="PSS491" s="82"/>
      <c r="PST491" s="82"/>
      <c r="PSU491" s="82"/>
      <c r="PSV491" s="82"/>
      <c r="PSW491" s="82"/>
      <c r="PSX491" s="82"/>
      <c r="PSY491" s="82"/>
      <c r="PSZ491" s="82"/>
      <c r="PTA491" s="82"/>
      <c r="PTB491" s="82"/>
      <c r="PTC491" s="82"/>
      <c r="PTD491" s="82"/>
      <c r="PTE491" s="82"/>
      <c r="PTF491" s="82"/>
      <c r="PTG491" s="82"/>
      <c r="PTH491" s="82"/>
      <c r="PTI491" s="82"/>
      <c r="PTJ491" s="82"/>
      <c r="PTK491" s="82"/>
      <c r="PTL491" s="82"/>
      <c r="PTM491" s="82"/>
      <c r="PTN491" s="82"/>
      <c r="PTO491" s="82"/>
      <c r="PTP491" s="82"/>
      <c r="PTQ491" s="82"/>
      <c r="PTR491" s="82"/>
      <c r="PTS491" s="82"/>
      <c r="PTT491" s="82"/>
      <c r="PTU491" s="82"/>
      <c r="PTV491" s="82"/>
      <c r="PTW491" s="82"/>
      <c r="PTX491" s="82"/>
      <c r="PTY491" s="82"/>
      <c r="PTZ491" s="82"/>
      <c r="PUA491" s="82"/>
      <c r="PUB491" s="82"/>
      <c r="PUC491" s="82"/>
      <c r="PUD491" s="82"/>
      <c r="PUE491" s="82"/>
      <c r="PUF491" s="82"/>
      <c r="PUG491" s="82"/>
      <c r="PUH491" s="82"/>
      <c r="PUI491" s="82"/>
      <c r="PUJ491" s="82"/>
      <c r="PUK491" s="82"/>
      <c r="PUL491" s="82"/>
      <c r="PUM491" s="82"/>
      <c r="PUN491" s="82"/>
      <c r="PUO491" s="82"/>
      <c r="PUP491" s="82"/>
      <c r="PUQ491" s="82"/>
      <c r="PUR491" s="82"/>
      <c r="PUS491" s="82"/>
      <c r="PUT491" s="82"/>
      <c r="PUU491" s="82"/>
      <c r="PUV491" s="82"/>
      <c r="PUW491" s="82"/>
      <c r="PUX491" s="82"/>
      <c r="PUY491" s="82"/>
      <c r="PUZ491" s="82"/>
      <c r="PVA491" s="82"/>
      <c r="PVB491" s="82"/>
      <c r="PVC491" s="82"/>
      <c r="PVD491" s="82"/>
      <c r="PVE491" s="82"/>
      <c r="PVF491" s="82"/>
      <c r="PVG491" s="82"/>
      <c r="PVH491" s="82"/>
      <c r="PVI491" s="82"/>
      <c r="PVJ491" s="82"/>
      <c r="PVK491" s="82"/>
      <c r="PVL491" s="82"/>
      <c r="PVM491" s="82"/>
      <c r="PVN491" s="82"/>
      <c r="PVO491" s="82"/>
      <c r="PVP491" s="82"/>
      <c r="PVQ491" s="82"/>
      <c r="PVR491" s="82"/>
      <c r="PVS491" s="82"/>
      <c r="PVT491" s="82"/>
      <c r="PVU491" s="82"/>
      <c r="PVV491" s="82"/>
      <c r="PVW491" s="82"/>
      <c r="PVX491" s="82"/>
      <c r="PVY491" s="82"/>
      <c r="PVZ491" s="82"/>
      <c r="PWA491" s="82"/>
      <c r="PWB491" s="82"/>
      <c r="PWC491" s="82"/>
      <c r="PWD491" s="82"/>
      <c r="PWE491" s="82"/>
      <c r="PWF491" s="82"/>
      <c r="PWG491" s="82"/>
      <c r="PWH491" s="82"/>
      <c r="PWI491" s="82"/>
      <c r="PWJ491" s="82"/>
      <c r="PWK491" s="82"/>
      <c r="PWL491" s="82"/>
      <c r="PWM491" s="82"/>
      <c r="PWN491" s="82"/>
      <c r="PWO491" s="82"/>
      <c r="PWP491" s="82"/>
      <c r="PWQ491" s="82"/>
      <c r="PWR491" s="82"/>
      <c r="PWS491" s="82"/>
      <c r="PWT491" s="82"/>
      <c r="PWU491" s="82"/>
      <c r="PWV491" s="82"/>
      <c r="PWW491" s="82"/>
      <c r="PWX491" s="82"/>
      <c r="PWY491" s="82"/>
      <c r="PWZ491" s="82"/>
      <c r="PXA491" s="82"/>
      <c r="PXB491" s="82"/>
      <c r="PXC491" s="82"/>
      <c r="PXD491" s="82"/>
      <c r="PXE491" s="82"/>
      <c r="PXF491" s="82"/>
      <c r="PXG491" s="82"/>
      <c r="PXH491" s="82"/>
      <c r="PXI491" s="82"/>
      <c r="PXJ491" s="82"/>
      <c r="PXK491" s="82"/>
      <c r="PXL491" s="82"/>
      <c r="PXM491" s="82"/>
      <c r="PXN491" s="82"/>
      <c r="PXO491" s="82"/>
      <c r="PXP491" s="82"/>
      <c r="PXQ491" s="82"/>
      <c r="PXR491" s="82"/>
      <c r="PXS491" s="82"/>
      <c r="PXT491" s="82"/>
      <c r="PXU491" s="82"/>
      <c r="PXV491" s="82"/>
      <c r="PXW491" s="82"/>
      <c r="PXX491" s="82"/>
      <c r="PXY491" s="82"/>
      <c r="PXZ491" s="82"/>
      <c r="PYA491" s="82"/>
      <c r="PYB491" s="82"/>
      <c r="PYC491" s="82"/>
      <c r="PYD491" s="82"/>
      <c r="PYE491" s="82"/>
      <c r="PYF491" s="82"/>
      <c r="PYG491" s="82"/>
      <c r="PYH491" s="82"/>
      <c r="PYI491" s="82"/>
      <c r="PYJ491" s="82"/>
      <c r="PYK491" s="82"/>
      <c r="PYL491" s="82"/>
      <c r="PYM491" s="82"/>
      <c r="PYN491" s="82"/>
      <c r="PYO491" s="82"/>
      <c r="PYP491" s="82"/>
      <c r="PYQ491" s="82"/>
      <c r="PYR491" s="82"/>
      <c r="PYS491" s="82"/>
      <c r="PYT491" s="82"/>
      <c r="PYU491" s="82"/>
      <c r="PYV491" s="82"/>
      <c r="PYW491" s="82"/>
      <c r="PYX491" s="82"/>
      <c r="PYY491" s="82"/>
      <c r="PYZ491" s="82"/>
      <c r="PZA491" s="82"/>
      <c r="PZB491" s="82"/>
      <c r="PZC491" s="82"/>
      <c r="PZD491" s="82"/>
      <c r="PZE491" s="82"/>
      <c r="PZF491" s="82"/>
      <c r="PZG491" s="82"/>
      <c r="PZH491" s="82"/>
      <c r="PZI491" s="82"/>
      <c r="PZJ491" s="82"/>
      <c r="PZK491" s="82"/>
      <c r="PZL491" s="82"/>
      <c r="PZM491" s="82"/>
      <c r="PZN491" s="82"/>
      <c r="PZO491" s="82"/>
      <c r="PZP491" s="82"/>
      <c r="PZQ491" s="82"/>
      <c r="PZR491" s="82"/>
      <c r="PZS491" s="82"/>
      <c r="PZT491" s="82"/>
      <c r="PZU491" s="82"/>
      <c r="PZV491" s="82"/>
      <c r="PZW491" s="82"/>
      <c r="PZX491" s="82"/>
      <c r="PZY491" s="82"/>
      <c r="PZZ491" s="82"/>
      <c r="QAA491" s="82"/>
      <c r="QAB491" s="82"/>
      <c r="QAC491" s="82"/>
      <c r="QAD491" s="82"/>
      <c r="QAE491" s="82"/>
      <c r="QAF491" s="82"/>
      <c r="QAG491" s="82"/>
      <c r="QAH491" s="82"/>
      <c r="QAI491" s="82"/>
      <c r="QAJ491" s="82"/>
      <c r="QAK491" s="82"/>
      <c r="QAL491" s="82"/>
      <c r="QAM491" s="82"/>
      <c r="QAN491" s="82"/>
      <c r="QAO491" s="82"/>
      <c r="QAP491" s="82"/>
      <c r="QAQ491" s="82"/>
      <c r="QAR491" s="82"/>
      <c r="QAS491" s="82"/>
      <c r="QAT491" s="82"/>
      <c r="QAU491" s="82"/>
      <c r="QAV491" s="82"/>
      <c r="QAW491" s="82"/>
      <c r="QAX491" s="82"/>
      <c r="QAY491" s="82"/>
      <c r="QAZ491" s="82"/>
      <c r="QBA491" s="82"/>
      <c r="QBB491" s="82"/>
      <c r="QBC491" s="82"/>
      <c r="QBD491" s="82"/>
      <c r="QBE491" s="82"/>
      <c r="QBF491" s="82"/>
      <c r="QBG491" s="82"/>
      <c r="QBH491" s="82"/>
      <c r="QBI491" s="82"/>
      <c r="QBJ491" s="82"/>
      <c r="QBK491" s="82"/>
      <c r="QBL491" s="82"/>
      <c r="QBM491" s="82"/>
      <c r="QBN491" s="82"/>
      <c r="QBO491" s="82"/>
      <c r="QBP491" s="82"/>
      <c r="QBQ491" s="82"/>
      <c r="QBR491" s="82"/>
      <c r="QBS491" s="82"/>
      <c r="QBT491" s="82"/>
      <c r="QBU491" s="82"/>
      <c r="QBV491" s="82"/>
      <c r="QBW491" s="82"/>
      <c r="QBX491" s="82"/>
      <c r="QBY491" s="82"/>
      <c r="QBZ491" s="82"/>
      <c r="QCA491" s="82"/>
      <c r="QCB491" s="82"/>
      <c r="QCC491" s="82"/>
      <c r="QCD491" s="82"/>
      <c r="QCE491" s="82"/>
      <c r="QCF491" s="82"/>
      <c r="QCG491" s="82"/>
      <c r="QCH491" s="82"/>
      <c r="QCI491" s="82"/>
      <c r="QCJ491" s="82"/>
      <c r="QCK491" s="82"/>
      <c r="QCL491" s="82"/>
      <c r="QCM491" s="82"/>
      <c r="QCN491" s="82"/>
      <c r="QCO491" s="82"/>
      <c r="QCP491" s="82"/>
      <c r="QCQ491" s="82"/>
      <c r="QCR491" s="82"/>
      <c r="QCS491" s="82"/>
      <c r="QCT491" s="82"/>
      <c r="QCU491" s="82"/>
      <c r="QCV491" s="82"/>
      <c r="QCW491" s="82"/>
      <c r="QCX491" s="82"/>
      <c r="QCY491" s="82"/>
      <c r="QCZ491" s="82"/>
      <c r="QDA491" s="82"/>
      <c r="QDB491" s="82"/>
      <c r="QDC491" s="82"/>
      <c r="QDD491" s="82"/>
      <c r="QDE491" s="82"/>
      <c r="QDF491" s="82"/>
      <c r="QDG491" s="82"/>
      <c r="QDH491" s="82"/>
      <c r="QDI491" s="82"/>
      <c r="QDJ491" s="82"/>
      <c r="QDK491" s="82"/>
      <c r="QDL491" s="82"/>
      <c r="QDM491" s="82"/>
      <c r="QDN491" s="82"/>
      <c r="QDO491" s="82"/>
      <c r="QDP491" s="82"/>
      <c r="QDQ491" s="82"/>
      <c r="QDR491" s="82"/>
      <c r="QDS491" s="82"/>
      <c r="QDT491" s="82"/>
      <c r="QDU491" s="82"/>
      <c r="QDV491" s="82"/>
      <c r="QDW491" s="82"/>
      <c r="QDX491" s="82"/>
      <c r="QDY491" s="82"/>
      <c r="QDZ491" s="82"/>
      <c r="QEA491" s="82"/>
      <c r="QEB491" s="82"/>
      <c r="QEC491" s="82"/>
      <c r="QED491" s="82"/>
      <c r="QEE491" s="82"/>
      <c r="QEF491" s="82"/>
      <c r="QEG491" s="82"/>
      <c r="QEH491" s="82"/>
      <c r="QEI491" s="82"/>
      <c r="QEJ491" s="82"/>
      <c r="QEK491" s="82"/>
      <c r="QEL491" s="82"/>
      <c r="QEM491" s="82"/>
      <c r="QEN491" s="82"/>
      <c r="QEO491" s="82"/>
      <c r="QEP491" s="82"/>
      <c r="QEQ491" s="82"/>
      <c r="QER491" s="82"/>
      <c r="QES491" s="82"/>
      <c r="QET491" s="82"/>
      <c r="QEU491" s="82"/>
      <c r="QEV491" s="82"/>
      <c r="QEW491" s="82"/>
      <c r="QEX491" s="82"/>
      <c r="QEY491" s="82"/>
      <c r="QEZ491" s="82"/>
      <c r="QFA491" s="82"/>
      <c r="QFB491" s="82"/>
      <c r="QFC491" s="82"/>
      <c r="QFD491" s="82"/>
      <c r="QFE491" s="82"/>
      <c r="QFF491" s="82"/>
      <c r="QFG491" s="82"/>
      <c r="QFH491" s="82"/>
      <c r="QFI491" s="82"/>
      <c r="QFJ491" s="82"/>
      <c r="QFK491" s="82"/>
      <c r="QFL491" s="82"/>
      <c r="QFM491" s="82"/>
      <c r="QFN491" s="82"/>
      <c r="QFO491" s="82"/>
      <c r="QFP491" s="82"/>
      <c r="QFQ491" s="82"/>
      <c r="QFR491" s="82"/>
      <c r="QFS491" s="82"/>
      <c r="QFT491" s="82"/>
      <c r="QFU491" s="82"/>
      <c r="QFV491" s="82"/>
      <c r="QFW491" s="82"/>
      <c r="QFX491" s="82"/>
      <c r="QFY491" s="82"/>
      <c r="QFZ491" s="82"/>
      <c r="QGA491" s="82"/>
      <c r="QGB491" s="82"/>
      <c r="QGC491" s="82"/>
      <c r="QGD491" s="82"/>
      <c r="QGE491" s="82"/>
      <c r="QGF491" s="82"/>
      <c r="QGG491" s="82"/>
      <c r="QGH491" s="82"/>
      <c r="QGI491" s="82"/>
      <c r="QGJ491" s="82"/>
      <c r="QGK491" s="82"/>
      <c r="QGL491" s="82"/>
      <c r="QGM491" s="82"/>
      <c r="QGN491" s="82"/>
      <c r="QGO491" s="82"/>
      <c r="QGP491" s="82"/>
      <c r="QGQ491" s="82"/>
      <c r="QGR491" s="82"/>
      <c r="QGS491" s="82"/>
      <c r="QGT491" s="82"/>
      <c r="QGU491" s="82"/>
      <c r="QGV491" s="82"/>
      <c r="QGW491" s="82"/>
      <c r="QGX491" s="82"/>
      <c r="QGY491" s="82"/>
      <c r="QGZ491" s="82"/>
      <c r="QHA491" s="82"/>
      <c r="QHB491" s="82"/>
      <c r="QHC491" s="82"/>
      <c r="QHD491" s="82"/>
      <c r="QHE491" s="82"/>
      <c r="QHF491" s="82"/>
      <c r="QHG491" s="82"/>
      <c r="QHH491" s="82"/>
      <c r="QHI491" s="82"/>
      <c r="QHJ491" s="82"/>
      <c r="QHK491" s="82"/>
      <c r="QHL491" s="82"/>
      <c r="QHM491" s="82"/>
      <c r="QHN491" s="82"/>
      <c r="QHO491" s="82"/>
      <c r="QHP491" s="82"/>
      <c r="QHQ491" s="82"/>
      <c r="QHR491" s="82"/>
      <c r="QHS491" s="82"/>
      <c r="QHT491" s="82"/>
      <c r="QHU491" s="82"/>
      <c r="QHV491" s="82"/>
      <c r="QHW491" s="82"/>
      <c r="QHX491" s="82"/>
      <c r="QHY491" s="82"/>
      <c r="QHZ491" s="82"/>
      <c r="QIA491" s="82"/>
      <c r="QIB491" s="82"/>
      <c r="QIC491" s="82"/>
      <c r="QID491" s="82"/>
      <c r="QIE491" s="82"/>
      <c r="QIF491" s="82"/>
      <c r="QIG491" s="82"/>
      <c r="QIH491" s="82"/>
      <c r="QII491" s="82"/>
      <c r="QIJ491" s="82"/>
      <c r="QIK491" s="82"/>
      <c r="QIL491" s="82"/>
      <c r="QIM491" s="82"/>
      <c r="QIN491" s="82"/>
      <c r="QIO491" s="82"/>
      <c r="QIP491" s="82"/>
      <c r="QIQ491" s="82"/>
      <c r="QIR491" s="82"/>
      <c r="QIS491" s="82"/>
      <c r="QIT491" s="82"/>
      <c r="QIU491" s="82"/>
      <c r="QIV491" s="82"/>
      <c r="QIW491" s="82"/>
      <c r="QIX491" s="82"/>
      <c r="QIY491" s="82"/>
      <c r="QIZ491" s="82"/>
      <c r="QJA491" s="82"/>
      <c r="QJB491" s="82"/>
      <c r="QJC491" s="82"/>
      <c r="QJD491" s="82"/>
      <c r="QJE491" s="82"/>
      <c r="QJF491" s="82"/>
      <c r="QJG491" s="82"/>
      <c r="QJH491" s="82"/>
      <c r="QJI491" s="82"/>
      <c r="QJJ491" s="82"/>
      <c r="QJK491" s="82"/>
      <c r="QJL491" s="82"/>
      <c r="QJM491" s="82"/>
      <c r="QJN491" s="82"/>
      <c r="QJO491" s="82"/>
      <c r="QJP491" s="82"/>
      <c r="QJQ491" s="82"/>
      <c r="QJR491" s="82"/>
      <c r="QJS491" s="82"/>
      <c r="QJT491" s="82"/>
      <c r="QJU491" s="82"/>
      <c r="QJV491" s="82"/>
      <c r="QJW491" s="82"/>
      <c r="QJX491" s="82"/>
      <c r="QJY491" s="82"/>
      <c r="QJZ491" s="82"/>
      <c r="QKA491" s="82"/>
      <c r="QKB491" s="82"/>
      <c r="QKC491" s="82"/>
      <c r="QKD491" s="82"/>
      <c r="QKE491" s="82"/>
      <c r="QKF491" s="82"/>
      <c r="QKG491" s="82"/>
      <c r="QKH491" s="82"/>
      <c r="QKI491" s="82"/>
      <c r="QKJ491" s="82"/>
      <c r="QKK491" s="82"/>
      <c r="QKL491" s="82"/>
      <c r="QKM491" s="82"/>
      <c r="QKN491" s="82"/>
      <c r="QKO491" s="82"/>
      <c r="QKP491" s="82"/>
      <c r="QKQ491" s="82"/>
      <c r="QKR491" s="82"/>
      <c r="QKS491" s="82"/>
      <c r="QKT491" s="82"/>
      <c r="QKU491" s="82"/>
      <c r="QKV491" s="82"/>
      <c r="QKW491" s="82"/>
      <c r="QKX491" s="82"/>
      <c r="QKY491" s="82"/>
      <c r="QKZ491" s="82"/>
      <c r="QLA491" s="82"/>
      <c r="QLB491" s="82"/>
      <c r="QLC491" s="82"/>
      <c r="QLD491" s="82"/>
      <c r="QLE491" s="82"/>
      <c r="QLF491" s="82"/>
      <c r="QLG491" s="82"/>
      <c r="QLH491" s="82"/>
      <c r="QLI491" s="82"/>
      <c r="QLJ491" s="82"/>
      <c r="QLK491" s="82"/>
      <c r="QLL491" s="82"/>
      <c r="QLM491" s="82"/>
      <c r="QLN491" s="82"/>
      <c r="QLO491" s="82"/>
      <c r="QLP491" s="82"/>
      <c r="QLQ491" s="82"/>
      <c r="QLR491" s="82"/>
      <c r="QLS491" s="82"/>
      <c r="QLT491" s="82"/>
      <c r="QLU491" s="82"/>
      <c r="QLV491" s="82"/>
      <c r="QLW491" s="82"/>
      <c r="QLX491" s="82"/>
      <c r="QLY491" s="82"/>
      <c r="QLZ491" s="82"/>
      <c r="QMA491" s="82"/>
      <c r="QMB491" s="82"/>
      <c r="QMC491" s="82"/>
      <c r="QMD491" s="82"/>
      <c r="QME491" s="82"/>
      <c r="QMF491" s="82"/>
      <c r="QMG491" s="82"/>
      <c r="QMH491" s="82"/>
      <c r="QMI491" s="82"/>
      <c r="QMJ491" s="82"/>
      <c r="QMK491" s="82"/>
      <c r="QML491" s="82"/>
      <c r="QMM491" s="82"/>
      <c r="QMN491" s="82"/>
      <c r="QMO491" s="82"/>
      <c r="QMP491" s="82"/>
      <c r="QMQ491" s="82"/>
      <c r="QMR491" s="82"/>
      <c r="QMS491" s="82"/>
      <c r="QMT491" s="82"/>
      <c r="QMU491" s="82"/>
      <c r="QMV491" s="82"/>
      <c r="QMW491" s="82"/>
      <c r="QMX491" s="82"/>
      <c r="QMY491" s="82"/>
      <c r="QMZ491" s="82"/>
      <c r="QNA491" s="82"/>
      <c r="QNB491" s="82"/>
      <c r="QNC491" s="82"/>
      <c r="QND491" s="82"/>
      <c r="QNE491" s="82"/>
      <c r="QNF491" s="82"/>
      <c r="QNG491" s="82"/>
      <c r="QNH491" s="82"/>
      <c r="QNI491" s="82"/>
      <c r="QNJ491" s="82"/>
      <c r="QNK491" s="82"/>
      <c r="QNL491" s="82"/>
      <c r="QNM491" s="82"/>
      <c r="QNN491" s="82"/>
      <c r="QNO491" s="82"/>
      <c r="QNP491" s="82"/>
      <c r="QNQ491" s="82"/>
      <c r="QNR491" s="82"/>
      <c r="QNS491" s="82"/>
      <c r="QNT491" s="82"/>
      <c r="QNU491" s="82"/>
      <c r="QNV491" s="82"/>
      <c r="QNW491" s="82"/>
      <c r="QNX491" s="82"/>
      <c r="QNY491" s="82"/>
      <c r="QNZ491" s="82"/>
      <c r="QOA491" s="82"/>
      <c r="QOB491" s="82"/>
      <c r="QOC491" s="82"/>
      <c r="QOD491" s="82"/>
      <c r="QOE491" s="82"/>
      <c r="QOF491" s="82"/>
      <c r="QOG491" s="82"/>
      <c r="QOH491" s="82"/>
      <c r="QOI491" s="82"/>
      <c r="QOJ491" s="82"/>
      <c r="QOK491" s="82"/>
      <c r="QOL491" s="82"/>
      <c r="QOM491" s="82"/>
      <c r="QON491" s="82"/>
      <c r="QOO491" s="82"/>
      <c r="QOP491" s="82"/>
      <c r="QOQ491" s="82"/>
      <c r="QOR491" s="82"/>
      <c r="QOS491" s="82"/>
      <c r="QOT491" s="82"/>
      <c r="QOU491" s="82"/>
      <c r="QOV491" s="82"/>
      <c r="QOW491" s="82"/>
      <c r="QOX491" s="82"/>
      <c r="QOY491" s="82"/>
      <c r="QOZ491" s="82"/>
      <c r="QPA491" s="82"/>
      <c r="QPB491" s="82"/>
      <c r="QPC491" s="82"/>
      <c r="QPD491" s="82"/>
      <c r="QPE491" s="82"/>
      <c r="QPF491" s="82"/>
      <c r="QPG491" s="82"/>
      <c r="QPH491" s="82"/>
      <c r="QPI491" s="82"/>
      <c r="QPJ491" s="82"/>
      <c r="QPK491" s="82"/>
      <c r="QPL491" s="82"/>
      <c r="QPM491" s="82"/>
      <c r="QPN491" s="82"/>
      <c r="QPO491" s="82"/>
      <c r="QPP491" s="82"/>
      <c r="QPQ491" s="82"/>
      <c r="QPR491" s="82"/>
      <c r="QPS491" s="82"/>
      <c r="QPT491" s="82"/>
      <c r="QPU491" s="82"/>
      <c r="QPV491" s="82"/>
      <c r="QPW491" s="82"/>
      <c r="QPX491" s="82"/>
      <c r="QPY491" s="82"/>
      <c r="QPZ491" s="82"/>
      <c r="QQA491" s="82"/>
      <c r="QQB491" s="82"/>
      <c r="QQC491" s="82"/>
      <c r="QQD491" s="82"/>
      <c r="QQE491" s="82"/>
      <c r="QQF491" s="82"/>
      <c r="QQG491" s="82"/>
      <c r="QQH491" s="82"/>
      <c r="QQI491" s="82"/>
      <c r="QQJ491" s="82"/>
      <c r="QQK491" s="82"/>
      <c r="QQL491" s="82"/>
      <c r="QQM491" s="82"/>
      <c r="QQN491" s="82"/>
      <c r="QQO491" s="82"/>
      <c r="QQP491" s="82"/>
      <c r="QQQ491" s="82"/>
      <c r="QQR491" s="82"/>
      <c r="QQS491" s="82"/>
      <c r="QQT491" s="82"/>
      <c r="QQU491" s="82"/>
      <c r="QQV491" s="82"/>
      <c r="QQW491" s="82"/>
      <c r="QQX491" s="82"/>
      <c r="QQY491" s="82"/>
      <c r="QQZ491" s="82"/>
      <c r="QRA491" s="82"/>
      <c r="QRB491" s="82"/>
      <c r="QRC491" s="82"/>
      <c r="QRD491" s="82"/>
      <c r="QRE491" s="82"/>
      <c r="QRF491" s="82"/>
      <c r="QRG491" s="82"/>
      <c r="QRH491" s="82"/>
      <c r="QRI491" s="82"/>
      <c r="QRJ491" s="82"/>
      <c r="QRK491" s="82"/>
      <c r="QRL491" s="82"/>
      <c r="QRM491" s="82"/>
      <c r="QRN491" s="82"/>
      <c r="QRO491" s="82"/>
      <c r="QRP491" s="82"/>
      <c r="QRQ491" s="82"/>
      <c r="QRR491" s="82"/>
      <c r="QRS491" s="82"/>
      <c r="QRT491" s="82"/>
      <c r="QRU491" s="82"/>
      <c r="QRV491" s="82"/>
      <c r="QRW491" s="82"/>
      <c r="QRX491" s="82"/>
      <c r="QRY491" s="82"/>
      <c r="QRZ491" s="82"/>
      <c r="QSA491" s="82"/>
      <c r="QSB491" s="82"/>
      <c r="QSC491" s="82"/>
      <c r="QSD491" s="82"/>
      <c r="QSE491" s="82"/>
      <c r="QSF491" s="82"/>
      <c r="QSG491" s="82"/>
      <c r="QSH491" s="82"/>
      <c r="QSI491" s="82"/>
      <c r="QSJ491" s="82"/>
      <c r="QSK491" s="82"/>
      <c r="QSL491" s="82"/>
      <c r="QSM491" s="82"/>
      <c r="QSN491" s="82"/>
      <c r="QSO491" s="82"/>
      <c r="QSP491" s="82"/>
      <c r="QSQ491" s="82"/>
      <c r="QSR491" s="82"/>
      <c r="QSS491" s="82"/>
      <c r="QST491" s="82"/>
      <c r="QSU491" s="82"/>
      <c r="QSV491" s="82"/>
      <c r="QSW491" s="82"/>
      <c r="QSX491" s="82"/>
      <c r="QSY491" s="82"/>
      <c r="QSZ491" s="82"/>
      <c r="QTA491" s="82"/>
      <c r="QTB491" s="82"/>
      <c r="QTC491" s="82"/>
      <c r="QTD491" s="82"/>
      <c r="QTE491" s="82"/>
      <c r="QTF491" s="82"/>
      <c r="QTG491" s="82"/>
      <c r="QTH491" s="82"/>
      <c r="QTI491" s="82"/>
      <c r="QTJ491" s="82"/>
      <c r="QTK491" s="82"/>
      <c r="QTL491" s="82"/>
      <c r="QTM491" s="82"/>
      <c r="QTN491" s="82"/>
      <c r="QTO491" s="82"/>
      <c r="QTP491" s="82"/>
      <c r="QTQ491" s="82"/>
      <c r="QTR491" s="82"/>
      <c r="QTS491" s="82"/>
      <c r="QTT491" s="82"/>
      <c r="QTU491" s="82"/>
      <c r="QTV491" s="82"/>
      <c r="QTW491" s="82"/>
      <c r="QTX491" s="82"/>
      <c r="QTY491" s="82"/>
      <c r="QTZ491" s="82"/>
      <c r="QUA491" s="82"/>
      <c r="QUB491" s="82"/>
      <c r="QUC491" s="82"/>
      <c r="QUD491" s="82"/>
      <c r="QUE491" s="82"/>
      <c r="QUF491" s="82"/>
      <c r="QUG491" s="82"/>
      <c r="QUH491" s="82"/>
      <c r="QUI491" s="82"/>
      <c r="QUJ491" s="82"/>
      <c r="QUK491" s="82"/>
      <c r="QUL491" s="82"/>
      <c r="QUM491" s="82"/>
      <c r="QUN491" s="82"/>
      <c r="QUO491" s="82"/>
      <c r="QUP491" s="82"/>
      <c r="QUQ491" s="82"/>
      <c r="QUR491" s="82"/>
      <c r="QUS491" s="82"/>
      <c r="QUT491" s="82"/>
      <c r="QUU491" s="82"/>
      <c r="QUV491" s="82"/>
      <c r="QUW491" s="82"/>
      <c r="QUX491" s="82"/>
      <c r="QUY491" s="82"/>
      <c r="QUZ491" s="82"/>
      <c r="QVA491" s="82"/>
      <c r="QVB491" s="82"/>
      <c r="QVC491" s="82"/>
      <c r="QVD491" s="82"/>
      <c r="QVE491" s="82"/>
      <c r="QVF491" s="82"/>
      <c r="QVG491" s="82"/>
      <c r="QVH491" s="82"/>
      <c r="QVI491" s="82"/>
      <c r="QVJ491" s="82"/>
      <c r="QVK491" s="82"/>
      <c r="QVL491" s="82"/>
      <c r="QVM491" s="82"/>
      <c r="QVN491" s="82"/>
      <c r="QVO491" s="82"/>
      <c r="QVP491" s="82"/>
      <c r="QVQ491" s="82"/>
      <c r="QVR491" s="82"/>
      <c r="QVS491" s="82"/>
      <c r="QVT491" s="82"/>
      <c r="QVU491" s="82"/>
      <c r="QVV491" s="82"/>
      <c r="QVW491" s="82"/>
      <c r="QVX491" s="82"/>
      <c r="QVY491" s="82"/>
      <c r="QVZ491" s="82"/>
      <c r="QWA491" s="82"/>
      <c r="QWB491" s="82"/>
      <c r="QWC491" s="82"/>
      <c r="QWD491" s="82"/>
      <c r="QWE491" s="82"/>
      <c r="QWF491" s="82"/>
      <c r="QWG491" s="82"/>
      <c r="QWH491" s="82"/>
      <c r="QWI491" s="82"/>
      <c r="QWJ491" s="82"/>
      <c r="QWK491" s="82"/>
      <c r="QWL491" s="82"/>
      <c r="QWM491" s="82"/>
      <c r="QWN491" s="82"/>
      <c r="QWO491" s="82"/>
      <c r="QWP491" s="82"/>
      <c r="QWQ491" s="82"/>
      <c r="QWR491" s="82"/>
      <c r="QWS491" s="82"/>
      <c r="QWT491" s="82"/>
      <c r="QWU491" s="82"/>
      <c r="QWV491" s="82"/>
      <c r="QWW491" s="82"/>
      <c r="QWX491" s="82"/>
      <c r="QWY491" s="82"/>
      <c r="QWZ491" s="82"/>
      <c r="QXA491" s="82"/>
      <c r="QXB491" s="82"/>
      <c r="QXC491" s="82"/>
      <c r="QXD491" s="82"/>
      <c r="QXE491" s="82"/>
      <c r="QXF491" s="82"/>
      <c r="QXG491" s="82"/>
      <c r="QXH491" s="82"/>
      <c r="QXI491" s="82"/>
      <c r="QXJ491" s="82"/>
      <c r="QXK491" s="82"/>
      <c r="QXL491" s="82"/>
      <c r="QXM491" s="82"/>
      <c r="QXN491" s="82"/>
      <c r="QXO491" s="82"/>
      <c r="QXP491" s="82"/>
      <c r="QXQ491" s="82"/>
      <c r="QXR491" s="82"/>
      <c r="QXS491" s="82"/>
      <c r="QXT491" s="82"/>
      <c r="QXU491" s="82"/>
      <c r="QXV491" s="82"/>
      <c r="QXW491" s="82"/>
      <c r="QXX491" s="82"/>
      <c r="QXY491" s="82"/>
      <c r="QXZ491" s="82"/>
      <c r="QYA491" s="82"/>
      <c r="QYB491" s="82"/>
      <c r="QYC491" s="82"/>
      <c r="QYD491" s="82"/>
      <c r="QYE491" s="82"/>
      <c r="QYF491" s="82"/>
      <c r="QYG491" s="82"/>
      <c r="QYH491" s="82"/>
      <c r="QYI491" s="82"/>
      <c r="QYJ491" s="82"/>
      <c r="QYK491" s="82"/>
      <c r="QYL491" s="82"/>
      <c r="QYM491" s="82"/>
      <c r="QYN491" s="82"/>
      <c r="QYO491" s="82"/>
      <c r="QYP491" s="82"/>
      <c r="QYQ491" s="82"/>
      <c r="QYR491" s="82"/>
      <c r="QYS491" s="82"/>
      <c r="QYT491" s="82"/>
      <c r="QYU491" s="82"/>
      <c r="QYV491" s="82"/>
      <c r="QYW491" s="82"/>
      <c r="QYX491" s="82"/>
      <c r="QYY491" s="82"/>
      <c r="QYZ491" s="82"/>
      <c r="QZA491" s="82"/>
      <c r="QZB491" s="82"/>
      <c r="QZC491" s="82"/>
      <c r="QZD491" s="82"/>
      <c r="QZE491" s="82"/>
      <c r="QZF491" s="82"/>
      <c r="QZG491" s="82"/>
      <c r="QZH491" s="82"/>
      <c r="QZI491" s="82"/>
      <c r="QZJ491" s="82"/>
      <c r="QZK491" s="82"/>
      <c r="QZL491" s="82"/>
      <c r="QZM491" s="82"/>
      <c r="QZN491" s="82"/>
      <c r="QZO491" s="82"/>
      <c r="QZP491" s="82"/>
      <c r="QZQ491" s="82"/>
      <c r="QZR491" s="82"/>
      <c r="QZS491" s="82"/>
      <c r="QZT491" s="82"/>
      <c r="QZU491" s="82"/>
      <c r="QZV491" s="82"/>
      <c r="QZW491" s="82"/>
      <c r="QZX491" s="82"/>
      <c r="QZY491" s="82"/>
      <c r="QZZ491" s="82"/>
      <c r="RAA491" s="82"/>
      <c r="RAB491" s="82"/>
      <c r="RAC491" s="82"/>
      <c r="RAD491" s="82"/>
      <c r="RAE491" s="82"/>
      <c r="RAF491" s="82"/>
      <c r="RAG491" s="82"/>
      <c r="RAH491" s="82"/>
      <c r="RAI491" s="82"/>
      <c r="RAJ491" s="82"/>
      <c r="RAK491" s="82"/>
      <c r="RAL491" s="82"/>
      <c r="RAM491" s="82"/>
      <c r="RAN491" s="82"/>
      <c r="RAO491" s="82"/>
      <c r="RAP491" s="82"/>
      <c r="RAQ491" s="82"/>
      <c r="RAR491" s="82"/>
      <c r="RAS491" s="82"/>
      <c r="RAT491" s="82"/>
      <c r="RAU491" s="82"/>
      <c r="RAV491" s="82"/>
      <c r="RAW491" s="82"/>
      <c r="RAX491" s="82"/>
      <c r="RAY491" s="82"/>
      <c r="RAZ491" s="82"/>
      <c r="RBA491" s="82"/>
      <c r="RBB491" s="82"/>
      <c r="RBC491" s="82"/>
      <c r="RBD491" s="82"/>
      <c r="RBE491" s="82"/>
      <c r="RBF491" s="82"/>
      <c r="RBG491" s="82"/>
      <c r="RBH491" s="82"/>
      <c r="RBI491" s="82"/>
      <c r="RBJ491" s="82"/>
      <c r="RBK491" s="82"/>
      <c r="RBL491" s="82"/>
      <c r="RBM491" s="82"/>
      <c r="RBN491" s="82"/>
      <c r="RBO491" s="82"/>
      <c r="RBP491" s="82"/>
      <c r="RBQ491" s="82"/>
      <c r="RBR491" s="82"/>
      <c r="RBS491" s="82"/>
      <c r="RBT491" s="82"/>
      <c r="RBU491" s="82"/>
      <c r="RBV491" s="82"/>
      <c r="RBW491" s="82"/>
      <c r="RBX491" s="82"/>
      <c r="RBY491" s="82"/>
      <c r="RBZ491" s="82"/>
      <c r="RCA491" s="82"/>
      <c r="RCB491" s="82"/>
      <c r="RCC491" s="82"/>
      <c r="RCD491" s="82"/>
      <c r="RCE491" s="82"/>
      <c r="RCF491" s="82"/>
      <c r="RCG491" s="82"/>
      <c r="RCH491" s="82"/>
      <c r="RCI491" s="82"/>
      <c r="RCJ491" s="82"/>
      <c r="RCK491" s="82"/>
      <c r="RCL491" s="82"/>
      <c r="RCM491" s="82"/>
      <c r="RCN491" s="82"/>
      <c r="RCO491" s="82"/>
      <c r="RCP491" s="82"/>
      <c r="RCQ491" s="82"/>
      <c r="RCR491" s="82"/>
      <c r="RCS491" s="82"/>
      <c r="RCT491" s="82"/>
      <c r="RCU491" s="82"/>
      <c r="RCV491" s="82"/>
      <c r="RCW491" s="82"/>
      <c r="RCX491" s="82"/>
      <c r="RCY491" s="82"/>
      <c r="RCZ491" s="82"/>
      <c r="RDA491" s="82"/>
      <c r="RDB491" s="82"/>
      <c r="RDC491" s="82"/>
      <c r="RDD491" s="82"/>
      <c r="RDE491" s="82"/>
      <c r="RDF491" s="82"/>
      <c r="RDG491" s="82"/>
      <c r="RDH491" s="82"/>
      <c r="RDI491" s="82"/>
      <c r="RDJ491" s="82"/>
      <c r="RDK491" s="82"/>
      <c r="RDL491" s="82"/>
      <c r="RDM491" s="82"/>
      <c r="RDN491" s="82"/>
      <c r="RDO491" s="82"/>
      <c r="RDP491" s="82"/>
      <c r="RDQ491" s="82"/>
      <c r="RDR491" s="82"/>
      <c r="RDS491" s="82"/>
      <c r="RDT491" s="82"/>
      <c r="RDU491" s="82"/>
      <c r="RDV491" s="82"/>
      <c r="RDW491" s="82"/>
      <c r="RDX491" s="82"/>
      <c r="RDY491" s="82"/>
      <c r="RDZ491" s="82"/>
      <c r="REA491" s="82"/>
      <c r="REB491" s="82"/>
      <c r="REC491" s="82"/>
      <c r="RED491" s="82"/>
      <c r="REE491" s="82"/>
      <c r="REF491" s="82"/>
      <c r="REG491" s="82"/>
      <c r="REH491" s="82"/>
      <c r="REI491" s="82"/>
      <c r="REJ491" s="82"/>
      <c r="REK491" s="82"/>
      <c r="REL491" s="82"/>
      <c r="REM491" s="82"/>
      <c r="REN491" s="82"/>
      <c r="REO491" s="82"/>
      <c r="REP491" s="82"/>
      <c r="REQ491" s="82"/>
      <c r="RER491" s="82"/>
      <c r="RES491" s="82"/>
      <c r="RET491" s="82"/>
      <c r="REU491" s="82"/>
      <c r="REV491" s="82"/>
      <c r="REW491" s="82"/>
      <c r="REX491" s="82"/>
      <c r="REY491" s="82"/>
      <c r="REZ491" s="82"/>
      <c r="RFA491" s="82"/>
      <c r="RFB491" s="82"/>
      <c r="RFC491" s="82"/>
      <c r="RFD491" s="82"/>
      <c r="RFE491" s="82"/>
      <c r="RFF491" s="82"/>
      <c r="RFG491" s="82"/>
      <c r="RFH491" s="82"/>
      <c r="RFI491" s="82"/>
      <c r="RFJ491" s="82"/>
      <c r="RFK491" s="82"/>
      <c r="RFL491" s="82"/>
      <c r="RFM491" s="82"/>
      <c r="RFN491" s="82"/>
      <c r="RFO491" s="82"/>
      <c r="RFP491" s="82"/>
      <c r="RFQ491" s="82"/>
      <c r="RFR491" s="82"/>
      <c r="RFS491" s="82"/>
      <c r="RFT491" s="82"/>
      <c r="RFU491" s="82"/>
      <c r="RFV491" s="82"/>
      <c r="RFW491" s="82"/>
      <c r="RFX491" s="82"/>
      <c r="RFY491" s="82"/>
      <c r="RFZ491" s="82"/>
      <c r="RGA491" s="82"/>
      <c r="RGB491" s="82"/>
      <c r="RGC491" s="82"/>
      <c r="RGD491" s="82"/>
      <c r="RGE491" s="82"/>
      <c r="RGF491" s="82"/>
      <c r="RGG491" s="82"/>
      <c r="RGH491" s="82"/>
      <c r="RGI491" s="82"/>
      <c r="RGJ491" s="82"/>
      <c r="RGK491" s="82"/>
      <c r="RGL491" s="82"/>
      <c r="RGM491" s="82"/>
      <c r="RGN491" s="82"/>
      <c r="RGO491" s="82"/>
      <c r="RGP491" s="82"/>
      <c r="RGQ491" s="82"/>
      <c r="RGR491" s="82"/>
      <c r="RGS491" s="82"/>
      <c r="RGT491" s="82"/>
      <c r="RGU491" s="82"/>
      <c r="RGV491" s="82"/>
      <c r="RGW491" s="82"/>
      <c r="RGX491" s="82"/>
      <c r="RGY491" s="82"/>
      <c r="RGZ491" s="82"/>
      <c r="RHA491" s="82"/>
      <c r="RHB491" s="82"/>
      <c r="RHC491" s="82"/>
      <c r="RHD491" s="82"/>
      <c r="RHE491" s="82"/>
      <c r="RHF491" s="82"/>
      <c r="RHG491" s="82"/>
      <c r="RHH491" s="82"/>
      <c r="RHI491" s="82"/>
      <c r="RHJ491" s="82"/>
      <c r="RHK491" s="82"/>
      <c r="RHL491" s="82"/>
      <c r="RHM491" s="82"/>
      <c r="RHN491" s="82"/>
      <c r="RHO491" s="82"/>
      <c r="RHP491" s="82"/>
      <c r="RHQ491" s="82"/>
      <c r="RHR491" s="82"/>
      <c r="RHS491" s="82"/>
      <c r="RHT491" s="82"/>
      <c r="RHU491" s="82"/>
      <c r="RHV491" s="82"/>
      <c r="RHW491" s="82"/>
      <c r="RHX491" s="82"/>
      <c r="RHY491" s="82"/>
      <c r="RHZ491" s="82"/>
      <c r="RIA491" s="82"/>
      <c r="RIB491" s="82"/>
      <c r="RIC491" s="82"/>
      <c r="RID491" s="82"/>
      <c r="RIE491" s="82"/>
      <c r="RIF491" s="82"/>
      <c r="RIG491" s="82"/>
      <c r="RIH491" s="82"/>
      <c r="RII491" s="82"/>
      <c r="RIJ491" s="82"/>
      <c r="RIK491" s="82"/>
      <c r="RIL491" s="82"/>
      <c r="RIM491" s="82"/>
      <c r="RIN491" s="82"/>
      <c r="RIO491" s="82"/>
      <c r="RIP491" s="82"/>
      <c r="RIQ491" s="82"/>
      <c r="RIR491" s="82"/>
      <c r="RIS491" s="82"/>
      <c r="RIT491" s="82"/>
      <c r="RIU491" s="82"/>
      <c r="RIV491" s="82"/>
      <c r="RIW491" s="82"/>
      <c r="RIX491" s="82"/>
      <c r="RIY491" s="82"/>
      <c r="RIZ491" s="82"/>
      <c r="RJA491" s="82"/>
      <c r="RJB491" s="82"/>
      <c r="RJC491" s="82"/>
      <c r="RJD491" s="82"/>
      <c r="RJE491" s="82"/>
      <c r="RJF491" s="82"/>
      <c r="RJG491" s="82"/>
      <c r="RJH491" s="82"/>
      <c r="RJI491" s="82"/>
      <c r="RJJ491" s="82"/>
      <c r="RJK491" s="82"/>
      <c r="RJL491" s="82"/>
      <c r="RJM491" s="82"/>
      <c r="RJN491" s="82"/>
      <c r="RJO491" s="82"/>
      <c r="RJP491" s="82"/>
      <c r="RJQ491" s="82"/>
      <c r="RJR491" s="82"/>
      <c r="RJS491" s="82"/>
      <c r="RJT491" s="82"/>
      <c r="RJU491" s="82"/>
      <c r="RJV491" s="82"/>
      <c r="RJW491" s="82"/>
      <c r="RJX491" s="82"/>
      <c r="RJY491" s="82"/>
      <c r="RJZ491" s="82"/>
      <c r="RKA491" s="82"/>
      <c r="RKB491" s="82"/>
      <c r="RKC491" s="82"/>
      <c r="RKD491" s="82"/>
      <c r="RKE491" s="82"/>
      <c r="RKF491" s="82"/>
      <c r="RKG491" s="82"/>
      <c r="RKH491" s="82"/>
      <c r="RKI491" s="82"/>
      <c r="RKJ491" s="82"/>
      <c r="RKK491" s="82"/>
      <c r="RKL491" s="82"/>
      <c r="RKM491" s="82"/>
      <c r="RKN491" s="82"/>
      <c r="RKO491" s="82"/>
      <c r="RKP491" s="82"/>
      <c r="RKQ491" s="82"/>
      <c r="RKR491" s="82"/>
      <c r="RKS491" s="82"/>
      <c r="RKT491" s="82"/>
      <c r="RKU491" s="82"/>
      <c r="RKV491" s="82"/>
      <c r="RKW491" s="82"/>
      <c r="RKX491" s="82"/>
      <c r="RKY491" s="82"/>
      <c r="RKZ491" s="82"/>
      <c r="RLA491" s="82"/>
      <c r="RLB491" s="82"/>
      <c r="RLC491" s="82"/>
      <c r="RLD491" s="82"/>
      <c r="RLE491" s="82"/>
      <c r="RLF491" s="82"/>
      <c r="RLG491" s="82"/>
      <c r="RLH491" s="82"/>
      <c r="RLI491" s="82"/>
      <c r="RLJ491" s="82"/>
      <c r="RLK491" s="82"/>
      <c r="RLL491" s="82"/>
      <c r="RLM491" s="82"/>
      <c r="RLN491" s="82"/>
      <c r="RLO491" s="82"/>
      <c r="RLP491" s="82"/>
      <c r="RLQ491" s="82"/>
      <c r="RLR491" s="82"/>
      <c r="RLS491" s="82"/>
      <c r="RLT491" s="82"/>
      <c r="RLU491" s="82"/>
      <c r="RLV491" s="82"/>
      <c r="RLW491" s="82"/>
      <c r="RLX491" s="82"/>
      <c r="RLY491" s="82"/>
      <c r="RLZ491" s="82"/>
      <c r="RMA491" s="82"/>
      <c r="RMB491" s="82"/>
      <c r="RMC491" s="82"/>
      <c r="RMD491" s="82"/>
      <c r="RME491" s="82"/>
      <c r="RMF491" s="82"/>
      <c r="RMG491" s="82"/>
      <c r="RMH491" s="82"/>
      <c r="RMI491" s="82"/>
      <c r="RMJ491" s="82"/>
      <c r="RMK491" s="82"/>
      <c r="RML491" s="82"/>
      <c r="RMM491" s="82"/>
      <c r="RMN491" s="82"/>
      <c r="RMO491" s="82"/>
      <c r="RMP491" s="82"/>
      <c r="RMQ491" s="82"/>
      <c r="RMR491" s="82"/>
      <c r="RMS491" s="82"/>
      <c r="RMT491" s="82"/>
      <c r="RMU491" s="82"/>
      <c r="RMV491" s="82"/>
      <c r="RMW491" s="82"/>
      <c r="RMX491" s="82"/>
      <c r="RMY491" s="82"/>
      <c r="RMZ491" s="82"/>
      <c r="RNA491" s="82"/>
      <c r="RNB491" s="82"/>
      <c r="RNC491" s="82"/>
      <c r="RND491" s="82"/>
      <c r="RNE491" s="82"/>
      <c r="RNF491" s="82"/>
      <c r="RNG491" s="82"/>
      <c r="RNH491" s="82"/>
      <c r="RNI491" s="82"/>
      <c r="RNJ491" s="82"/>
      <c r="RNK491" s="82"/>
      <c r="RNL491" s="82"/>
      <c r="RNM491" s="82"/>
      <c r="RNN491" s="82"/>
      <c r="RNO491" s="82"/>
      <c r="RNP491" s="82"/>
      <c r="RNQ491" s="82"/>
      <c r="RNR491" s="82"/>
      <c r="RNS491" s="82"/>
      <c r="RNT491" s="82"/>
      <c r="RNU491" s="82"/>
      <c r="RNV491" s="82"/>
      <c r="RNW491" s="82"/>
      <c r="RNX491" s="82"/>
      <c r="RNY491" s="82"/>
      <c r="RNZ491" s="82"/>
      <c r="ROA491" s="82"/>
      <c r="ROB491" s="82"/>
      <c r="ROC491" s="82"/>
      <c r="ROD491" s="82"/>
      <c r="ROE491" s="82"/>
      <c r="ROF491" s="82"/>
      <c r="ROG491" s="82"/>
      <c r="ROH491" s="82"/>
      <c r="ROI491" s="82"/>
      <c r="ROJ491" s="82"/>
      <c r="ROK491" s="82"/>
      <c r="ROL491" s="82"/>
      <c r="ROM491" s="82"/>
      <c r="RON491" s="82"/>
      <c r="ROO491" s="82"/>
      <c r="ROP491" s="82"/>
      <c r="ROQ491" s="82"/>
      <c r="ROR491" s="82"/>
      <c r="ROS491" s="82"/>
      <c r="ROT491" s="82"/>
      <c r="ROU491" s="82"/>
      <c r="ROV491" s="82"/>
      <c r="ROW491" s="82"/>
      <c r="ROX491" s="82"/>
      <c r="ROY491" s="82"/>
      <c r="ROZ491" s="82"/>
      <c r="RPA491" s="82"/>
      <c r="RPB491" s="82"/>
      <c r="RPC491" s="82"/>
      <c r="RPD491" s="82"/>
      <c r="RPE491" s="82"/>
      <c r="RPF491" s="82"/>
      <c r="RPG491" s="82"/>
      <c r="RPH491" s="82"/>
      <c r="RPI491" s="82"/>
      <c r="RPJ491" s="82"/>
      <c r="RPK491" s="82"/>
      <c r="RPL491" s="82"/>
      <c r="RPM491" s="82"/>
      <c r="RPN491" s="82"/>
      <c r="RPO491" s="82"/>
      <c r="RPP491" s="82"/>
      <c r="RPQ491" s="82"/>
      <c r="RPR491" s="82"/>
      <c r="RPS491" s="82"/>
      <c r="RPT491" s="82"/>
      <c r="RPU491" s="82"/>
      <c r="RPV491" s="82"/>
      <c r="RPW491" s="82"/>
      <c r="RPX491" s="82"/>
      <c r="RPY491" s="82"/>
      <c r="RPZ491" s="82"/>
      <c r="RQA491" s="82"/>
      <c r="RQB491" s="82"/>
      <c r="RQC491" s="82"/>
      <c r="RQD491" s="82"/>
      <c r="RQE491" s="82"/>
      <c r="RQF491" s="82"/>
      <c r="RQG491" s="82"/>
      <c r="RQH491" s="82"/>
      <c r="RQI491" s="82"/>
      <c r="RQJ491" s="82"/>
      <c r="RQK491" s="82"/>
      <c r="RQL491" s="82"/>
      <c r="RQM491" s="82"/>
      <c r="RQN491" s="82"/>
      <c r="RQO491" s="82"/>
      <c r="RQP491" s="82"/>
      <c r="RQQ491" s="82"/>
      <c r="RQR491" s="82"/>
      <c r="RQS491" s="82"/>
      <c r="RQT491" s="82"/>
      <c r="RQU491" s="82"/>
      <c r="RQV491" s="82"/>
      <c r="RQW491" s="82"/>
      <c r="RQX491" s="82"/>
      <c r="RQY491" s="82"/>
      <c r="RQZ491" s="82"/>
      <c r="RRA491" s="82"/>
      <c r="RRB491" s="82"/>
      <c r="RRC491" s="82"/>
      <c r="RRD491" s="82"/>
      <c r="RRE491" s="82"/>
      <c r="RRF491" s="82"/>
      <c r="RRG491" s="82"/>
      <c r="RRH491" s="82"/>
      <c r="RRI491" s="82"/>
      <c r="RRJ491" s="82"/>
      <c r="RRK491" s="82"/>
      <c r="RRL491" s="82"/>
      <c r="RRM491" s="82"/>
      <c r="RRN491" s="82"/>
      <c r="RRO491" s="82"/>
      <c r="RRP491" s="82"/>
      <c r="RRQ491" s="82"/>
      <c r="RRR491" s="82"/>
      <c r="RRS491" s="82"/>
      <c r="RRT491" s="82"/>
      <c r="RRU491" s="82"/>
      <c r="RRV491" s="82"/>
      <c r="RRW491" s="82"/>
      <c r="RRX491" s="82"/>
      <c r="RRY491" s="82"/>
      <c r="RRZ491" s="82"/>
      <c r="RSA491" s="82"/>
      <c r="RSB491" s="82"/>
      <c r="RSC491" s="82"/>
      <c r="RSD491" s="82"/>
      <c r="RSE491" s="82"/>
      <c r="RSF491" s="82"/>
      <c r="RSG491" s="82"/>
      <c r="RSH491" s="82"/>
      <c r="RSI491" s="82"/>
      <c r="RSJ491" s="82"/>
      <c r="RSK491" s="82"/>
      <c r="RSL491" s="82"/>
      <c r="RSM491" s="82"/>
      <c r="RSN491" s="82"/>
      <c r="RSO491" s="82"/>
      <c r="RSP491" s="82"/>
      <c r="RSQ491" s="82"/>
      <c r="RSR491" s="82"/>
      <c r="RSS491" s="82"/>
      <c r="RST491" s="82"/>
      <c r="RSU491" s="82"/>
      <c r="RSV491" s="82"/>
      <c r="RSW491" s="82"/>
      <c r="RSX491" s="82"/>
      <c r="RSY491" s="82"/>
      <c r="RSZ491" s="82"/>
      <c r="RTA491" s="82"/>
      <c r="RTB491" s="82"/>
      <c r="RTC491" s="82"/>
      <c r="RTD491" s="82"/>
      <c r="RTE491" s="82"/>
      <c r="RTF491" s="82"/>
      <c r="RTG491" s="82"/>
      <c r="RTH491" s="82"/>
      <c r="RTI491" s="82"/>
      <c r="RTJ491" s="82"/>
      <c r="RTK491" s="82"/>
      <c r="RTL491" s="82"/>
      <c r="RTM491" s="82"/>
      <c r="RTN491" s="82"/>
      <c r="RTO491" s="82"/>
      <c r="RTP491" s="82"/>
      <c r="RTQ491" s="82"/>
      <c r="RTR491" s="82"/>
      <c r="RTS491" s="82"/>
      <c r="RTT491" s="82"/>
      <c r="RTU491" s="82"/>
      <c r="RTV491" s="82"/>
      <c r="RTW491" s="82"/>
      <c r="RTX491" s="82"/>
      <c r="RTY491" s="82"/>
      <c r="RTZ491" s="82"/>
      <c r="RUA491" s="82"/>
      <c r="RUB491" s="82"/>
      <c r="RUC491" s="82"/>
      <c r="RUD491" s="82"/>
      <c r="RUE491" s="82"/>
      <c r="RUF491" s="82"/>
      <c r="RUG491" s="82"/>
      <c r="RUH491" s="82"/>
      <c r="RUI491" s="82"/>
      <c r="RUJ491" s="82"/>
      <c r="RUK491" s="82"/>
      <c r="RUL491" s="82"/>
      <c r="RUM491" s="82"/>
      <c r="RUN491" s="82"/>
      <c r="RUO491" s="82"/>
      <c r="RUP491" s="82"/>
      <c r="RUQ491" s="82"/>
      <c r="RUR491" s="82"/>
      <c r="RUS491" s="82"/>
      <c r="RUT491" s="82"/>
      <c r="RUU491" s="82"/>
      <c r="RUV491" s="82"/>
      <c r="RUW491" s="82"/>
      <c r="RUX491" s="82"/>
      <c r="RUY491" s="82"/>
      <c r="RUZ491" s="82"/>
      <c r="RVA491" s="82"/>
      <c r="RVB491" s="82"/>
      <c r="RVC491" s="82"/>
      <c r="RVD491" s="82"/>
      <c r="RVE491" s="82"/>
      <c r="RVF491" s="82"/>
      <c r="RVG491" s="82"/>
      <c r="RVH491" s="82"/>
      <c r="RVI491" s="82"/>
      <c r="RVJ491" s="82"/>
      <c r="RVK491" s="82"/>
      <c r="RVL491" s="82"/>
      <c r="RVM491" s="82"/>
      <c r="RVN491" s="82"/>
      <c r="RVO491" s="82"/>
      <c r="RVP491" s="82"/>
      <c r="RVQ491" s="82"/>
      <c r="RVR491" s="82"/>
      <c r="RVS491" s="82"/>
      <c r="RVT491" s="82"/>
      <c r="RVU491" s="82"/>
      <c r="RVV491" s="82"/>
      <c r="RVW491" s="82"/>
      <c r="RVX491" s="82"/>
      <c r="RVY491" s="82"/>
      <c r="RVZ491" s="82"/>
      <c r="RWA491" s="82"/>
      <c r="RWB491" s="82"/>
      <c r="RWC491" s="82"/>
      <c r="RWD491" s="82"/>
      <c r="RWE491" s="82"/>
      <c r="RWF491" s="82"/>
      <c r="RWG491" s="82"/>
      <c r="RWH491" s="82"/>
      <c r="RWI491" s="82"/>
      <c r="RWJ491" s="82"/>
      <c r="RWK491" s="82"/>
      <c r="RWL491" s="82"/>
      <c r="RWM491" s="82"/>
      <c r="RWN491" s="82"/>
      <c r="RWO491" s="82"/>
      <c r="RWP491" s="82"/>
      <c r="RWQ491" s="82"/>
      <c r="RWR491" s="82"/>
      <c r="RWS491" s="82"/>
      <c r="RWT491" s="82"/>
      <c r="RWU491" s="82"/>
      <c r="RWV491" s="82"/>
      <c r="RWW491" s="82"/>
      <c r="RWX491" s="82"/>
      <c r="RWY491" s="82"/>
      <c r="RWZ491" s="82"/>
      <c r="RXA491" s="82"/>
      <c r="RXB491" s="82"/>
      <c r="RXC491" s="82"/>
      <c r="RXD491" s="82"/>
      <c r="RXE491" s="82"/>
      <c r="RXF491" s="82"/>
      <c r="RXG491" s="82"/>
      <c r="RXH491" s="82"/>
      <c r="RXI491" s="82"/>
      <c r="RXJ491" s="82"/>
      <c r="RXK491" s="82"/>
      <c r="RXL491" s="82"/>
      <c r="RXM491" s="82"/>
      <c r="RXN491" s="82"/>
      <c r="RXO491" s="82"/>
      <c r="RXP491" s="82"/>
      <c r="RXQ491" s="82"/>
      <c r="RXR491" s="82"/>
      <c r="RXS491" s="82"/>
      <c r="RXT491" s="82"/>
      <c r="RXU491" s="82"/>
      <c r="RXV491" s="82"/>
      <c r="RXW491" s="82"/>
      <c r="RXX491" s="82"/>
      <c r="RXY491" s="82"/>
      <c r="RXZ491" s="82"/>
      <c r="RYA491" s="82"/>
      <c r="RYB491" s="82"/>
      <c r="RYC491" s="82"/>
      <c r="RYD491" s="82"/>
      <c r="RYE491" s="82"/>
      <c r="RYF491" s="82"/>
      <c r="RYG491" s="82"/>
      <c r="RYH491" s="82"/>
      <c r="RYI491" s="82"/>
      <c r="RYJ491" s="82"/>
      <c r="RYK491" s="82"/>
      <c r="RYL491" s="82"/>
      <c r="RYM491" s="82"/>
      <c r="RYN491" s="82"/>
      <c r="RYO491" s="82"/>
      <c r="RYP491" s="82"/>
      <c r="RYQ491" s="82"/>
      <c r="RYR491" s="82"/>
      <c r="RYS491" s="82"/>
      <c r="RYT491" s="82"/>
      <c r="RYU491" s="82"/>
      <c r="RYV491" s="82"/>
      <c r="RYW491" s="82"/>
      <c r="RYX491" s="82"/>
      <c r="RYY491" s="82"/>
      <c r="RYZ491" s="82"/>
      <c r="RZA491" s="82"/>
      <c r="RZB491" s="82"/>
      <c r="RZC491" s="82"/>
      <c r="RZD491" s="82"/>
      <c r="RZE491" s="82"/>
      <c r="RZF491" s="82"/>
      <c r="RZG491" s="82"/>
      <c r="RZH491" s="82"/>
      <c r="RZI491" s="82"/>
      <c r="RZJ491" s="82"/>
      <c r="RZK491" s="82"/>
      <c r="RZL491" s="82"/>
      <c r="RZM491" s="82"/>
      <c r="RZN491" s="82"/>
      <c r="RZO491" s="82"/>
      <c r="RZP491" s="82"/>
      <c r="RZQ491" s="82"/>
      <c r="RZR491" s="82"/>
      <c r="RZS491" s="82"/>
      <c r="RZT491" s="82"/>
      <c r="RZU491" s="82"/>
      <c r="RZV491" s="82"/>
      <c r="RZW491" s="82"/>
      <c r="RZX491" s="82"/>
      <c r="RZY491" s="82"/>
      <c r="RZZ491" s="82"/>
      <c r="SAA491" s="82"/>
      <c r="SAB491" s="82"/>
      <c r="SAC491" s="82"/>
      <c r="SAD491" s="82"/>
      <c r="SAE491" s="82"/>
      <c r="SAF491" s="82"/>
      <c r="SAG491" s="82"/>
      <c r="SAH491" s="82"/>
      <c r="SAI491" s="82"/>
      <c r="SAJ491" s="82"/>
      <c r="SAK491" s="82"/>
      <c r="SAL491" s="82"/>
      <c r="SAM491" s="82"/>
      <c r="SAN491" s="82"/>
      <c r="SAO491" s="82"/>
      <c r="SAP491" s="82"/>
      <c r="SAQ491" s="82"/>
      <c r="SAR491" s="82"/>
      <c r="SAS491" s="82"/>
      <c r="SAT491" s="82"/>
      <c r="SAU491" s="82"/>
      <c r="SAV491" s="82"/>
      <c r="SAW491" s="82"/>
      <c r="SAX491" s="82"/>
      <c r="SAY491" s="82"/>
      <c r="SAZ491" s="82"/>
      <c r="SBA491" s="82"/>
      <c r="SBB491" s="82"/>
      <c r="SBC491" s="82"/>
      <c r="SBD491" s="82"/>
      <c r="SBE491" s="82"/>
      <c r="SBF491" s="82"/>
      <c r="SBG491" s="82"/>
      <c r="SBH491" s="82"/>
      <c r="SBI491" s="82"/>
      <c r="SBJ491" s="82"/>
      <c r="SBK491" s="82"/>
      <c r="SBL491" s="82"/>
      <c r="SBM491" s="82"/>
      <c r="SBN491" s="82"/>
      <c r="SBO491" s="82"/>
      <c r="SBP491" s="82"/>
      <c r="SBQ491" s="82"/>
      <c r="SBR491" s="82"/>
      <c r="SBS491" s="82"/>
      <c r="SBT491" s="82"/>
      <c r="SBU491" s="82"/>
      <c r="SBV491" s="82"/>
      <c r="SBW491" s="82"/>
      <c r="SBX491" s="82"/>
      <c r="SBY491" s="82"/>
      <c r="SBZ491" s="82"/>
      <c r="SCA491" s="82"/>
      <c r="SCB491" s="82"/>
      <c r="SCC491" s="82"/>
      <c r="SCD491" s="82"/>
      <c r="SCE491" s="82"/>
      <c r="SCF491" s="82"/>
      <c r="SCG491" s="82"/>
      <c r="SCH491" s="82"/>
      <c r="SCI491" s="82"/>
      <c r="SCJ491" s="82"/>
      <c r="SCK491" s="82"/>
      <c r="SCL491" s="82"/>
      <c r="SCM491" s="82"/>
      <c r="SCN491" s="82"/>
      <c r="SCO491" s="82"/>
      <c r="SCP491" s="82"/>
      <c r="SCQ491" s="82"/>
      <c r="SCR491" s="82"/>
      <c r="SCS491" s="82"/>
      <c r="SCT491" s="82"/>
      <c r="SCU491" s="82"/>
      <c r="SCV491" s="82"/>
      <c r="SCW491" s="82"/>
      <c r="SCX491" s="82"/>
      <c r="SCY491" s="82"/>
      <c r="SCZ491" s="82"/>
      <c r="SDA491" s="82"/>
      <c r="SDB491" s="82"/>
      <c r="SDC491" s="82"/>
      <c r="SDD491" s="82"/>
      <c r="SDE491" s="82"/>
      <c r="SDF491" s="82"/>
      <c r="SDG491" s="82"/>
      <c r="SDH491" s="82"/>
      <c r="SDI491" s="82"/>
      <c r="SDJ491" s="82"/>
      <c r="SDK491" s="82"/>
      <c r="SDL491" s="82"/>
      <c r="SDM491" s="82"/>
      <c r="SDN491" s="82"/>
      <c r="SDO491" s="82"/>
      <c r="SDP491" s="82"/>
      <c r="SDQ491" s="82"/>
      <c r="SDR491" s="82"/>
      <c r="SDS491" s="82"/>
      <c r="SDT491" s="82"/>
      <c r="SDU491" s="82"/>
      <c r="SDV491" s="82"/>
      <c r="SDW491" s="82"/>
      <c r="SDX491" s="82"/>
      <c r="SDY491" s="82"/>
      <c r="SDZ491" s="82"/>
      <c r="SEA491" s="82"/>
      <c r="SEB491" s="82"/>
      <c r="SEC491" s="82"/>
      <c r="SED491" s="82"/>
      <c r="SEE491" s="82"/>
      <c r="SEF491" s="82"/>
      <c r="SEG491" s="82"/>
      <c r="SEH491" s="82"/>
      <c r="SEI491" s="82"/>
      <c r="SEJ491" s="82"/>
      <c r="SEK491" s="82"/>
      <c r="SEL491" s="82"/>
      <c r="SEM491" s="82"/>
      <c r="SEN491" s="82"/>
      <c r="SEO491" s="82"/>
      <c r="SEP491" s="82"/>
      <c r="SEQ491" s="82"/>
      <c r="SER491" s="82"/>
      <c r="SES491" s="82"/>
      <c r="SET491" s="82"/>
      <c r="SEU491" s="82"/>
      <c r="SEV491" s="82"/>
      <c r="SEW491" s="82"/>
      <c r="SEX491" s="82"/>
      <c r="SEY491" s="82"/>
      <c r="SEZ491" s="82"/>
      <c r="SFA491" s="82"/>
      <c r="SFB491" s="82"/>
      <c r="SFC491" s="82"/>
      <c r="SFD491" s="82"/>
      <c r="SFE491" s="82"/>
      <c r="SFF491" s="82"/>
      <c r="SFG491" s="82"/>
      <c r="SFH491" s="82"/>
      <c r="SFI491" s="82"/>
      <c r="SFJ491" s="82"/>
      <c r="SFK491" s="82"/>
      <c r="SFL491" s="82"/>
      <c r="SFM491" s="82"/>
      <c r="SFN491" s="82"/>
      <c r="SFO491" s="82"/>
      <c r="SFP491" s="82"/>
      <c r="SFQ491" s="82"/>
      <c r="SFR491" s="82"/>
      <c r="SFS491" s="82"/>
      <c r="SFT491" s="82"/>
      <c r="SFU491" s="82"/>
      <c r="SFV491" s="82"/>
      <c r="SFW491" s="82"/>
      <c r="SFX491" s="82"/>
      <c r="SFY491" s="82"/>
      <c r="SFZ491" s="82"/>
      <c r="SGA491" s="82"/>
      <c r="SGB491" s="82"/>
      <c r="SGC491" s="82"/>
      <c r="SGD491" s="82"/>
      <c r="SGE491" s="82"/>
      <c r="SGF491" s="82"/>
      <c r="SGG491" s="82"/>
      <c r="SGH491" s="82"/>
      <c r="SGI491" s="82"/>
      <c r="SGJ491" s="82"/>
      <c r="SGK491" s="82"/>
      <c r="SGL491" s="82"/>
      <c r="SGM491" s="82"/>
      <c r="SGN491" s="82"/>
      <c r="SGO491" s="82"/>
      <c r="SGP491" s="82"/>
      <c r="SGQ491" s="82"/>
      <c r="SGR491" s="82"/>
      <c r="SGS491" s="82"/>
      <c r="SGT491" s="82"/>
      <c r="SGU491" s="82"/>
      <c r="SGV491" s="82"/>
      <c r="SGW491" s="82"/>
      <c r="SGX491" s="82"/>
      <c r="SGY491" s="82"/>
      <c r="SGZ491" s="82"/>
      <c r="SHA491" s="82"/>
      <c r="SHB491" s="82"/>
      <c r="SHC491" s="82"/>
      <c r="SHD491" s="82"/>
      <c r="SHE491" s="82"/>
      <c r="SHF491" s="82"/>
      <c r="SHG491" s="82"/>
      <c r="SHH491" s="82"/>
      <c r="SHI491" s="82"/>
      <c r="SHJ491" s="82"/>
      <c r="SHK491" s="82"/>
      <c r="SHL491" s="82"/>
      <c r="SHM491" s="82"/>
      <c r="SHN491" s="82"/>
      <c r="SHO491" s="82"/>
      <c r="SHP491" s="82"/>
      <c r="SHQ491" s="82"/>
      <c r="SHR491" s="82"/>
      <c r="SHS491" s="82"/>
      <c r="SHT491" s="82"/>
      <c r="SHU491" s="82"/>
      <c r="SHV491" s="82"/>
      <c r="SHW491" s="82"/>
      <c r="SHX491" s="82"/>
      <c r="SHY491" s="82"/>
      <c r="SHZ491" s="82"/>
      <c r="SIA491" s="82"/>
      <c r="SIB491" s="82"/>
      <c r="SIC491" s="82"/>
      <c r="SID491" s="82"/>
      <c r="SIE491" s="82"/>
      <c r="SIF491" s="82"/>
      <c r="SIG491" s="82"/>
      <c r="SIH491" s="82"/>
      <c r="SII491" s="82"/>
      <c r="SIJ491" s="82"/>
      <c r="SIK491" s="82"/>
      <c r="SIL491" s="82"/>
      <c r="SIM491" s="82"/>
      <c r="SIN491" s="82"/>
      <c r="SIO491" s="82"/>
      <c r="SIP491" s="82"/>
      <c r="SIQ491" s="82"/>
      <c r="SIR491" s="82"/>
      <c r="SIS491" s="82"/>
      <c r="SIT491" s="82"/>
      <c r="SIU491" s="82"/>
      <c r="SIV491" s="82"/>
      <c r="SIW491" s="82"/>
      <c r="SIX491" s="82"/>
      <c r="SIY491" s="82"/>
      <c r="SIZ491" s="82"/>
      <c r="SJA491" s="82"/>
      <c r="SJB491" s="82"/>
      <c r="SJC491" s="82"/>
      <c r="SJD491" s="82"/>
      <c r="SJE491" s="82"/>
      <c r="SJF491" s="82"/>
      <c r="SJG491" s="82"/>
      <c r="SJH491" s="82"/>
      <c r="SJI491" s="82"/>
      <c r="SJJ491" s="82"/>
      <c r="SJK491" s="82"/>
      <c r="SJL491" s="82"/>
      <c r="SJM491" s="82"/>
      <c r="SJN491" s="82"/>
      <c r="SJO491" s="82"/>
      <c r="SJP491" s="82"/>
      <c r="SJQ491" s="82"/>
      <c r="SJR491" s="82"/>
      <c r="SJS491" s="82"/>
      <c r="SJT491" s="82"/>
      <c r="SJU491" s="82"/>
      <c r="SJV491" s="82"/>
      <c r="SJW491" s="82"/>
      <c r="SJX491" s="82"/>
      <c r="SJY491" s="82"/>
      <c r="SJZ491" s="82"/>
      <c r="SKA491" s="82"/>
      <c r="SKB491" s="82"/>
      <c r="SKC491" s="82"/>
      <c r="SKD491" s="82"/>
      <c r="SKE491" s="82"/>
      <c r="SKF491" s="82"/>
      <c r="SKG491" s="82"/>
      <c r="SKH491" s="82"/>
      <c r="SKI491" s="82"/>
      <c r="SKJ491" s="82"/>
      <c r="SKK491" s="82"/>
      <c r="SKL491" s="82"/>
      <c r="SKM491" s="82"/>
      <c r="SKN491" s="82"/>
      <c r="SKO491" s="82"/>
      <c r="SKP491" s="82"/>
      <c r="SKQ491" s="82"/>
      <c r="SKR491" s="82"/>
      <c r="SKS491" s="82"/>
      <c r="SKT491" s="82"/>
      <c r="SKU491" s="82"/>
      <c r="SKV491" s="82"/>
      <c r="SKW491" s="82"/>
      <c r="SKX491" s="82"/>
      <c r="SKY491" s="82"/>
      <c r="SKZ491" s="82"/>
      <c r="SLA491" s="82"/>
      <c r="SLB491" s="82"/>
      <c r="SLC491" s="82"/>
      <c r="SLD491" s="82"/>
      <c r="SLE491" s="82"/>
      <c r="SLF491" s="82"/>
      <c r="SLG491" s="82"/>
      <c r="SLH491" s="82"/>
      <c r="SLI491" s="82"/>
      <c r="SLJ491" s="82"/>
      <c r="SLK491" s="82"/>
      <c r="SLL491" s="82"/>
      <c r="SLM491" s="82"/>
      <c r="SLN491" s="82"/>
      <c r="SLO491" s="82"/>
      <c r="SLP491" s="82"/>
      <c r="SLQ491" s="82"/>
      <c r="SLR491" s="82"/>
      <c r="SLS491" s="82"/>
      <c r="SLT491" s="82"/>
      <c r="SLU491" s="82"/>
      <c r="SLV491" s="82"/>
      <c r="SLW491" s="82"/>
      <c r="SLX491" s="82"/>
      <c r="SLY491" s="82"/>
      <c r="SLZ491" s="82"/>
      <c r="SMA491" s="82"/>
      <c r="SMB491" s="82"/>
      <c r="SMC491" s="82"/>
      <c r="SMD491" s="82"/>
      <c r="SME491" s="82"/>
      <c r="SMF491" s="82"/>
      <c r="SMG491" s="82"/>
      <c r="SMH491" s="82"/>
      <c r="SMI491" s="82"/>
      <c r="SMJ491" s="82"/>
      <c r="SMK491" s="82"/>
      <c r="SML491" s="82"/>
      <c r="SMM491" s="82"/>
      <c r="SMN491" s="82"/>
      <c r="SMO491" s="82"/>
      <c r="SMP491" s="82"/>
      <c r="SMQ491" s="82"/>
      <c r="SMR491" s="82"/>
      <c r="SMS491" s="82"/>
      <c r="SMT491" s="82"/>
      <c r="SMU491" s="82"/>
      <c r="SMV491" s="82"/>
      <c r="SMW491" s="82"/>
      <c r="SMX491" s="82"/>
      <c r="SMY491" s="82"/>
      <c r="SMZ491" s="82"/>
      <c r="SNA491" s="82"/>
      <c r="SNB491" s="82"/>
      <c r="SNC491" s="82"/>
      <c r="SND491" s="82"/>
      <c r="SNE491" s="82"/>
      <c r="SNF491" s="82"/>
      <c r="SNG491" s="82"/>
      <c r="SNH491" s="82"/>
      <c r="SNI491" s="82"/>
      <c r="SNJ491" s="82"/>
      <c r="SNK491" s="82"/>
      <c r="SNL491" s="82"/>
      <c r="SNM491" s="82"/>
      <c r="SNN491" s="82"/>
      <c r="SNO491" s="82"/>
      <c r="SNP491" s="82"/>
      <c r="SNQ491" s="82"/>
      <c r="SNR491" s="82"/>
      <c r="SNS491" s="82"/>
      <c r="SNT491" s="82"/>
      <c r="SNU491" s="82"/>
      <c r="SNV491" s="82"/>
      <c r="SNW491" s="82"/>
      <c r="SNX491" s="82"/>
      <c r="SNY491" s="82"/>
      <c r="SNZ491" s="82"/>
      <c r="SOA491" s="82"/>
      <c r="SOB491" s="82"/>
      <c r="SOC491" s="82"/>
      <c r="SOD491" s="82"/>
      <c r="SOE491" s="82"/>
      <c r="SOF491" s="82"/>
      <c r="SOG491" s="82"/>
      <c r="SOH491" s="82"/>
      <c r="SOI491" s="82"/>
      <c r="SOJ491" s="82"/>
      <c r="SOK491" s="82"/>
      <c r="SOL491" s="82"/>
      <c r="SOM491" s="82"/>
      <c r="SON491" s="82"/>
      <c r="SOO491" s="82"/>
      <c r="SOP491" s="82"/>
      <c r="SOQ491" s="82"/>
      <c r="SOR491" s="82"/>
      <c r="SOS491" s="82"/>
      <c r="SOT491" s="82"/>
      <c r="SOU491" s="82"/>
      <c r="SOV491" s="82"/>
      <c r="SOW491" s="82"/>
      <c r="SOX491" s="82"/>
      <c r="SOY491" s="82"/>
      <c r="SOZ491" s="82"/>
      <c r="SPA491" s="82"/>
      <c r="SPB491" s="82"/>
      <c r="SPC491" s="82"/>
      <c r="SPD491" s="82"/>
      <c r="SPE491" s="82"/>
      <c r="SPF491" s="82"/>
      <c r="SPG491" s="82"/>
      <c r="SPH491" s="82"/>
      <c r="SPI491" s="82"/>
      <c r="SPJ491" s="82"/>
      <c r="SPK491" s="82"/>
      <c r="SPL491" s="82"/>
      <c r="SPM491" s="82"/>
      <c r="SPN491" s="82"/>
      <c r="SPO491" s="82"/>
      <c r="SPP491" s="82"/>
      <c r="SPQ491" s="82"/>
      <c r="SPR491" s="82"/>
      <c r="SPS491" s="82"/>
      <c r="SPT491" s="82"/>
      <c r="SPU491" s="82"/>
      <c r="SPV491" s="82"/>
      <c r="SPW491" s="82"/>
      <c r="SPX491" s="82"/>
      <c r="SPY491" s="82"/>
      <c r="SPZ491" s="82"/>
      <c r="SQA491" s="82"/>
      <c r="SQB491" s="82"/>
      <c r="SQC491" s="82"/>
      <c r="SQD491" s="82"/>
      <c r="SQE491" s="82"/>
      <c r="SQF491" s="82"/>
      <c r="SQG491" s="82"/>
      <c r="SQH491" s="82"/>
      <c r="SQI491" s="82"/>
      <c r="SQJ491" s="82"/>
      <c r="SQK491" s="82"/>
      <c r="SQL491" s="82"/>
      <c r="SQM491" s="82"/>
      <c r="SQN491" s="82"/>
      <c r="SQO491" s="82"/>
      <c r="SQP491" s="82"/>
      <c r="SQQ491" s="82"/>
      <c r="SQR491" s="82"/>
      <c r="SQS491" s="82"/>
      <c r="SQT491" s="82"/>
      <c r="SQU491" s="82"/>
      <c r="SQV491" s="82"/>
      <c r="SQW491" s="82"/>
      <c r="SQX491" s="82"/>
      <c r="SQY491" s="82"/>
      <c r="SQZ491" s="82"/>
      <c r="SRA491" s="82"/>
      <c r="SRB491" s="82"/>
      <c r="SRC491" s="82"/>
      <c r="SRD491" s="82"/>
      <c r="SRE491" s="82"/>
      <c r="SRF491" s="82"/>
      <c r="SRG491" s="82"/>
      <c r="SRH491" s="82"/>
      <c r="SRI491" s="82"/>
      <c r="SRJ491" s="82"/>
      <c r="SRK491" s="82"/>
      <c r="SRL491" s="82"/>
      <c r="SRM491" s="82"/>
      <c r="SRN491" s="82"/>
      <c r="SRO491" s="82"/>
      <c r="SRP491" s="82"/>
      <c r="SRQ491" s="82"/>
      <c r="SRR491" s="82"/>
      <c r="SRS491" s="82"/>
      <c r="SRT491" s="82"/>
      <c r="SRU491" s="82"/>
      <c r="SRV491" s="82"/>
      <c r="SRW491" s="82"/>
      <c r="SRX491" s="82"/>
      <c r="SRY491" s="82"/>
      <c r="SRZ491" s="82"/>
      <c r="SSA491" s="82"/>
      <c r="SSB491" s="82"/>
      <c r="SSC491" s="82"/>
      <c r="SSD491" s="82"/>
      <c r="SSE491" s="82"/>
      <c r="SSF491" s="82"/>
      <c r="SSG491" s="82"/>
      <c r="SSH491" s="82"/>
      <c r="SSI491" s="82"/>
      <c r="SSJ491" s="82"/>
      <c r="SSK491" s="82"/>
      <c r="SSL491" s="82"/>
      <c r="SSM491" s="82"/>
      <c r="SSN491" s="82"/>
      <c r="SSO491" s="82"/>
      <c r="SSP491" s="82"/>
      <c r="SSQ491" s="82"/>
      <c r="SSR491" s="82"/>
      <c r="SSS491" s="82"/>
      <c r="SST491" s="82"/>
      <c r="SSU491" s="82"/>
      <c r="SSV491" s="82"/>
      <c r="SSW491" s="82"/>
      <c r="SSX491" s="82"/>
      <c r="SSY491" s="82"/>
      <c r="SSZ491" s="82"/>
      <c r="STA491" s="82"/>
      <c r="STB491" s="82"/>
      <c r="STC491" s="82"/>
      <c r="STD491" s="82"/>
      <c r="STE491" s="82"/>
      <c r="STF491" s="82"/>
      <c r="STG491" s="82"/>
      <c r="STH491" s="82"/>
      <c r="STI491" s="82"/>
      <c r="STJ491" s="82"/>
      <c r="STK491" s="82"/>
      <c r="STL491" s="82"/>
      <c r="STM491" s="82"/>
      <c r="STN491" s="82"/>
      <c r="STO491" s="82"/>
      <c r="STP491" s="82"/>
      <c r="STQ491" s="82"/>
      <c r="STR491" s="82"/>
      <c r="STS491" s="82"/>
      <c r="STT491" s="82"/>
      <c r="STU491" s="82"/>
      <c r="STV491" s="82"/>
      <c r="STW491" s="82"/>
      <c r="STX491" s="82"/>
      <c r="STY491" s="82"/>
      <c r="STZ491" s="82"/>
      <c r="SUA491" s="82"/>
      <c r="SUB491" s="82"/>
      <c r="SUC491" s="82"/>
      <c r="SUD491" s="82"/>
      <c r="SUE491" s="82"/>
      <c r="SUF491" s="82"/>
      <c r="SUG491" s="82"/>
      <c r="SUH491" s="82"/>
      <c r="SUI491" s="82"/>
      <c r="SUJ491" s="82"/>
      <c r="SUK491" s="82"/>
      <c r="SUL491" s="82"/>
      <c r="SUM491" s="82"/>
      <c r="SUN491" s="82"/>
      <c r="SUO491" s="82"/>
      <c r="SUP491" s="82"/>
      <c r="SUQ491" s="82"/>
      <c r="SUR491" s="82"/>
      <c r="SUS491" s="82"/>
      <c r="SUT491" s="82"/>
      <c r="SUU491" s="82"/>
      <c r="SUV491" s="82"/>
      <c r="SUW491" s="82"/>
      <c r="SUX491" s="82"/>
      <c r="SUY491" s="82"/>
      <c r="SUZ491" s="82"/>
      <c r="SVA491" s="82"/>
      <c r="SVB491" s="82"/>
      <c r="SVC491" s="82"/>
      <c r="SVD491" s="82"/>
      <c r="SVE491" s="82"/>
      <c r="SVF491" s="82"/>
      <c r="SVG491" s="82"/>
      <c r="SVH491" s="82"/>
      <c r="SVI491" s="82"/>
      <c r="SVJ491" s="82"/>
      <c r="SVK491" s="82"/>
      <c r="SVL491" s="82"/>
      <c r="SVM491" s="82"/>
      <c r="SVN491" s="82"/>
      <c r="SVO491" s="82"/>
      <c r="SVP491" s="82"/>
      <c r="SVQ491" s="82"/>
      <c r="SVR491" s="82"/>
      <c r="SVS491" s="82"/>
      <c r="SVT491" s="82"/>
      <c r="SVU491" s="82"/>
      <c r="SVV491" s="82"/>
      <c r="SVW491" s="82"/>
      <c r="SVX491" s="82"/>
      <c r="SVY491" s="82"/>
      <c r="SVZ491" s="82"/>
      <c r="SWA491" s="82"/>
      <c r="SWB491" s="82"/>
      <c r="SWC491" s="82"/>
      <c r="SWD491" s="82"/>
      <c r="SWE491" s="82"/>
      <c r="SWF491" s="82"/>
      <c r="SWG491" s="82"/>
      <c r="SWH491" s="82"/>
      <c r="SWI491" s="82"/>
      <c r="SWJ491" s="82"/>
      <c r="SWK491" s="82"/>
      <c r="SWL491" s="82"/>
      <c r="SWM491" s="82"/>
      <c r="SWN491" s="82"/>
      <c r="SWO491" s="82"/>
      <c r="SWP491" s="82"/>
      <c r="SWQ491" s="82"/>
      <c r="SWR491" s="82"/>
      <c r="SWS491" s="82"/>
      <c r="SWT491" s="82"/>
      <c r="SWU491" s="82"/>
      <c r="SWV491" s="82"/>
      <c r="SWW491" s="82"/>
      <c r="SWX491" s="82"/>
      <c r="SWY491" s="82"/>
      <c r="SWZ491" s="82"/>
      <c r="SXA491" s="82"/>
      <c r="SXB491" s="82"/>
      <c r="SXC491" s="82"/>
      <c r="SXD491" s="82"/>
      <c r="SXE491" s="82"/>
      <c r="SXF491" s="82"/>
      <c r="SXG491" s="82"/>
      <c r="SXH491" s="82"/>
      <c r="SXI491" s="82"/>
      <c r="SXJ491" s="82"/>
      <c r="SXK491" s="82"/>
      <c r="SXL491" s="82"/>
      <c r="SXM491" s="82"/>
      <c r="SXN491" s="82"/>
      <c r="SXO491" s="82"/>
      <c r="SXP491" s="82"/>
      <c r="SXQ491" s="82"/>
      <c r="SXR491" s="82"/>
      <c r="SXS491" s="82"/>
      <c r="SXT491" s="82"/>
      <c r="SXU491" s="82"/>
      <c r="SXV491" s="82"/>
      <c r="SXW491" s="82"/>
      <c r="SXX491" s="82"/>
      <c r="SXY491" s="82"/>
      <c r="SXZ491" s="82"/>
      <c r="SYA491" s="82"/>
      <c r="SYB491" s="82"/>
      <c r="SYC491" s="82"/>
      <c r="SYD491" s="82"/>
      <c r="SYE491" s="82"/>
      <c r="SYF491" s="82"/>
      <c r="SYG491" s="82"/>
      <c r="SYH491" s="82"/>
      <c r="SYI491" s="82"/>
      <c r="SYJ491" s="82"/>
      <c r="SYK491" s="82"/>
      <c r="SYL491" s="82"/>
      <c r="SYM491" s="82"/>
      <c r="SYN491" s="82"/>
      <c r="SYO491" s="82"/>
      <c r="SYP491" s="82"/>
      <c r="SYQ491" s="82"/>
      <c r="SYR491" s="82"/>
      <c r="SYS491" s="82"/>
      <c r="SYT491" s="82"/>
      <c r="SYU491" s="82"/>
      <c r="SYV491" s="82"/>
      <c r="SYW491" s="82"/>
      <c r="SYX491" s="82"/>
      <c r="SYY491" s="82"/>
      <c r="SYZ491" s="82"/>
      <c r="SZA491" s="82"/>
      <c r="SZB491" s="82"/>
      <c r="SZC491" s="82"/>
      <c r="SZD491" s="82"/>
      <c r="SZE491" s="82"/>
      <c r="SZF491" s="82"/>
      <c r="SZG491" s="82"/>
      <c r="SZH491" s="82"/>
      <c r="SZI491" s="82"/>
      <c r="SZJ491" s="82"/>
      <c r="SZK491" s="82"/>
      <c r="SZL491" s="82"/>
      <c r="SZM491" s="82"/>
      <c r="SZN491" s="82"/>
      <c r="SZO491" s="82"/>
      <c r="SZP491" s="82"/>
      <c r="SZQ491" s="82"/>
      <c r="SZR491" s="82"/>
      <c r="SZS491" s="82"/>
      <c r="SZT491" s="82"/>
      <c r="SZU491" s="82"/>
      <c r="SZV491" s="82"/>
      <c r="SZW491" s="82"/>
      <c r="SZX491" s="82"/>
      <c r="SZY491" s="82"/>
      <c r="SZZ491" s="82"/>
      <c r="TAA491" s="82"/>
      <c r="TAB491" s="82"/>
      <c r="TAC491" s="82"/>
      <c r="TAD491" s="82"/>
      <c r="TAE491" s="82"/>
      <c r="TAF491" s="82"/>
      <c r="TAG491" s="82"/>
      <c r="TAH491" s="82"/>
      <c r="TAI491" s="82"/>
      <c r="TAJ491" s="82"/>
      <c r="TAK491" s="82"/>
      <c r="TAL491" s="82"/>
      <c r="TAM491" s="82"/>
      <c r="TAN491" s="82"/>
      <c r="TAO491" s="82"/>
      <c r="TAP491" s="82"/>
      <c r="TAQ491" s="82"/>
      <c r="TAR491" s="82"/>
      <c r="TAS491" s="82"/>
      <c r="TAT491" s="82"/>
      <c r="TAU491" s="82"/>
      <c r="TAV491" s="82"/>
      <c r="TAW491" s="82"/>
      <c r="TAX491" s="82"/>
      <c r="TAY491" s="82"/>
      <c r="TAZ491" s="82"/>
      <c r="TBA491" s="82"/>
      <c r="TBB491" s="82"/>
      <c r="TBC491" s="82"/>
      <c r="TBD491" s="82"/>
      <c r="TBE491" s="82"/>
      <c r="TBF491" s="82"/>
      <c r="TBG491" s="82"/>
      <c r="TBH491" s="82"/>
      <c r="TBI491" s="82"/>
      <c r="TBJ491" s="82"/>
      <c r="TBK491" s="82"/>
      <c r="TBL491" s="82"/>
      <c r="TBM491" s="82"/>
      <c r="TBN491" s="82"/>
      <c r="TBO491" s="82"/>
      <c r="TBP491" s="82"/>
      <c r="TBQ491" s="82"/>
      <c r="TBR491" s="82"/>
      <c r="TBS491" s="82"/>
      <c r="TBT491" s="82"/>
      <c r="TBU491" s="82"/>
      <c r="TBV491" s="82"/>
      <c r="TBW491" s="82"/>
      <c r="TBX491" s="82"/>
      <c r="TBY491" s="82"/>
      <c r="TBZ491" s="82"/>
      <c r="TCA491" s="82"/>
      <c r="TCB491" s="82"/>
      <c r="TCC491" s="82"/>
      <c r="TCD491" s="82"/>
      <c r="TCE491" s="82"/>
      <c r="TCF491" s="82"/>
      <c r="TCG491" s="82"/>
      <c r="TCH491" s="82"/>
      <c r="TCI491" s="82"/>
      <c r="TCJ491" s="82"/>
      <c r="TCK491" s="82"/>
      <c r="TCL491" s="82"/>
      <c r="TCM491" s="82"/>
      <c r="TCN491" s="82"/>
      <c r="TCO491" s="82"/>
      <c r="TCP491" s="82"/>
      <c r="TCQ491" s="82"/>
      <c r="TCR491" s="82"/>
      <c r="TCS491" s="82"/>
      <c r="TCT491" s="82"/>
      <c r="TCU491" s="82"/>
      <c r="TCV491" s="82"/>
      <c r="TCW491" s="82"/>
      <c r="TCX491" s="82"/>
      <c r="TCY491" s="82"/>
      <c r="TCZ491" s="82"/>
      <c r="TDA491" s="82"/>
      <c r="TDB491" s="82"/>
      <c r="TDC491" s="82"/>
      <c r="TDD491" s="82"/>
      <c r="TDE491" s="82"/>
      <c r="TDF491" s="82"/>
      <c r="TDG491" s="82"/>
      <c r="TDH491" s="82"/>
      <c r="TDI491" s="82"/>
      <c r="TDJ491" s="82"/>
      <c r="TDK491" s="82"/>
      <c r="TDL491" s="82"/>
      <c r="TDM491" s="82"/>
      <c r="TDN491" s="82"/>
      <c r="TDO491" s="82"/>
      <c r="TDP491" s="82"/>
      <c r="TDQ491" s="82"/>
      <c r="TDR491" s="82"/>
      <c r="TDS491" s="82"/>
      <c r="TDT491" s="82"/>
      <c r="TDU491" s="82"/>
      <c r="TDV491" s="82"/>
      <c r="TDW491" s="82"/>
      <c r="TDX491" s="82"/>
      <c r="TDY491" s="82"/>
      <c r="TDZ491" s="82"/>
      <c r="TEA491" s="82"/>
      <c r="TEB491" s="82"/>
      <c r="TEC491" s="82"/>
      <c r="TED491" s="82"/>
      <c r="TEE491" s="82"/>
      <c r="TEF491" s="82"/>
      <c r="TEG491" s="82"/>
      <c r="TEH491" s="82"/>
      <c r="TEI491" s="82"/>
      <c r="TEJ491" s="82"/>
      <c r="TEK491" s="82"/>
      <c r="TEL491" s="82"/>
      <c r="TEM491" s="82"/>
      <c r="TEN491" s="82"/>
      <c r="TEO491" s="82"/>
      <c r="TEP491" s="82"/>
      <c r="TEQ491" s="82"/>
      <c r="TER491" s="82"/>
      <c r="TES491" s="82"/>
      <c r="TET491" s="82"/>
      <c r="TEU491" s="82"/>
      <c r="TEV491" s="82"/>
      <c r="TEW491" s="82"/>
      <c r="TEX491" s="82"/>
      <c r="TEY491" s="82"/>
      <c r="TEZ491" s="82"/>
      <c r="TFA491" s="82"/>
      <c r="TFB491" s="82"/>
      <c r="TFC491" s="82"/>
      <c r="TFD491" s="82"/>
      <c r="TFE491" s="82"/>
      <c r="TFF491" s="82"/>
      <c r="TFG491" s="82"/>
      <c r="TFH491" s="82"/>
      <c r="TFI491" s="82"/>
      <c r="TFJ491" s="82"/>
      <c r="TFK491" s="82"/>
      <c r="TFL491" s="82"/>
      <c r="TFM491" s="82"/>
      <c r="TFN491" s="82"/>
      <c r="TFO491" s="82"/>
      <c r="TFP491" s="82"/>
      <c r="TFQ491" s="82"/>
      <c r="TFR491" s="82"/>
      <c r="TFS491" s="82"/>
      <c r="TFT491" s="82"/>
      <c r="TFU491" s="82"/>
      <c r="TFV491" s="82"/>
      <c r="TFW491" s="82"/>
      <c r="TFX491" s="82"/>
      <c r="TFY491" s="82"/>
      <c r="TFZ491" s="82"/>
      <c r="TGA491" s="82"/>
      <c r="TGB491" s="82"/>
      <c r="TGC491" s="82"/>
      <c r="TGD491" s="82"/>
      <c r="TGE491" s="82"/>
      <c r="TGF491" s="82"/>
      <c r="TGG491" s="82"/>
      <c r="TGH491" s="82"/>
      <c r="TGI491" s="82"/>
      <c r="TGJ491" s="82"/>
      <c r="TGK491" s="82"/>
      <c r="TGL491" s="82"/>
      <c r="TGM491" s="82"/>
      <c r="TGN491" s="82"/>
      <c r="TGO491" s="82"/>
      <c r="TGP491" s="82"/>
      <c r="TGQ491" s="82"/>
      <c r="TGR491" s="82"/>
      <c r="TGS491" s="82"/>
      <c r="TGT491" s="82"/>
      <c r="TGU491" s="82"/>
      <c r="TGV491" s="82"/>
      <c r="TGW491" s="82"/>
      <c r="TGX491" s="82"/>
      <c r="TGY491" s="82"/>
      <c r="TGZ491" s="82"/>
      <c r="THA491" s="82"/>
      <c r="THB491" s="82"/>
      <c r="THC491" s="82"/>
      <c r="THD491" s="82"/>
      <c r="THE491" s="82"/>
      <c r="THF491" s="82"/>
      <c r="THG491" s="82"/>
      <c r="THH491" s="82"/>
      <c r="THI491" s="82"/>
      <c r="THJ491" s="82"/>
      <c r="THK491" s="82"/>
      <c r="THL491" s="82"/>
      <c r="THM491" s="82"/>
      <c r="THN491" s="82"/>
      <c r="THO491" s="82"/>
      <c r="THP491" s="82"/>
      <c r="THQ491" s="82"/>
      <c r="THR491" s="82"/>
      <c r="THS491" s="82"/>
      <c r="THT491" s="82"/>
      <c r="THU491" s="82"/>
      <c r="THV491" s="82"/>
      <c r="THW491" s="82"/>
      <c r="THX491" s="82"/>
      <c r="THY491" s="82"/>
      <c r="THZ491" s="82"/>
      <c r="TIA491" s="82"/>
      <c r="TIB491" s="82"/>
      <c r="TIC491" s="82"/>
      <c r="TID491" s="82"/>
      <c r="TIE491" s="82"/>
      <c r="TIF491" s="82"/>
      <c r="TIG491" s="82"/>
      <c r="TIH491" s="82"/>
      <c r="TII491" s="82"/>
      <c r="TIJ491" s="82"/>
      <c r="TIK491" s="82"/>
      <c r="TIL491" s="82"/>
      <c r="TIM491" s="82"/>
      <c r="TIN491" s="82"/>
      <c r="TIO491" s="82"/>
      <c r="TIP491" s="82"/>
      <c r="TIQ491" s="82"/>
      <c r="TIR491" s="82"/>
      <c r="TIS491" s="82"/>
      <c r="TIT491" s="82"/>
      <c r="TIU491" s="82"/>
      <c r="TIV491" s="82"/>
      <c r="TIW491" s="82"/>
      <c r="TIX491" s="82"/>
      <c r="TIY491" s="82"/>
      <c r="TIZ491" s="82"/>
      <c r="TJA491" s="82"/>
      <c r="TJB491" s="82"/>
      <c r="TJC491" s="82"/>
      <c r="TJD491" s="82"/>
      <c r="TJE491" s="82"/>
      <c r="TJF491" s="82"/>
      <c r="TJG491" s="82"/>
      <c r="TJH491" s="82"/>
      <c r="TJI491" s="82"/>
      <c r="TJJ491" s="82"/>
      <c r="TJK491" s="82"/>
      <c r="TJL491" s="82"/>
      <c r="TJM491" s="82"/>
      <c r="TJN491" s="82"/>
      <c r="TJO491" s="82"/>
      <c r="TJP491" s="82"/>
      <c r="TJQ491" s="82"/>
      <c r="TJR491" s="82"/>
      <c r="TJS491" s="82"/>
      <c r="TJT491" s="82"/>
      <c r="TJU491" s="82"/>
      <c r="TJV491" s="82"/>
      <c r="TJW491" s="82"/>
      <c r="TJX491" s="82"/>
      <c r="TJY491" s="82"/>
      <c r="TJZ491" s="82"/>
      <c r="TKA491" s="82"/>
      <c r="TKB491" s="82"/>
      <c r="TKC491" s="82"/>
      <c r="TKD491" s="82"/>
      <c r="TKE491" s="82"/>
      <c r="TKF491" s="82"/>
      <c r="TKG491" s="82"/>
      <c r="TKH491" s="82"/>
      <c r="TKI491" s="82"/>
      <c r="TKJ491" s="82"/>
      <c r="TKK491" s="82"/>
      <c r="TKL491" s="82"/>
      <c r="TKM491" s="82"/>
      <c r="TKN491" s="82"/>
      <c r="TKO491" s="82"/>
      <c r="TKP491" s="82"/>
      <c r="TKQ491" s="82"/>
      <c r="TKR491" s="82"/>
      <c r="TKS491" s="82"/>
      <c r="TKT491" s="82"/>
      <c r="TKU491" s="82"/>
      <c r="TKV491" s="82"/>
      <c r="TKW491" s="82"/>
      <c r="TKX491" s="82"/>
      <c r="TKY491" s="82"/>
      <c r="TKZ491" s="82"/>
      <c r="TLA491" s="82"/>
      <c r="TLB491" s="82"/>
      <c r="TLC491" s="82"/>
      <c r="TLD491" s="82"/>
      <c r="TLE491" s="82"/>
      <c r="TLF491" s="82"/>
      <c r="TLG491" s="82"/>
      <c r="TLH491" s="82"/>
      <c r="TLI491" s="82"/>
      <c r="TLJ491" s="82"/>
      <c r="TLK491" s="82"/>
      <c r="TLL491" s="82"/>
      <c r="TLM491" s="82"/>
      <c r="TLN491" s="82"/>
      <c r="TLO491" s="82"/>
      <c r="TLP491" s="82"/>
      <c r="TLQ491" s="82"/>
      <c r="TLR491" s="82"/>
      <c r="TLS491" s="82"/>
      <c r="TLT491" s="82"/>
      <c r="TLU491" s="82"/>
      <c r="TLV491" s="82"/>
      <c r="TLW491" s="82"/>
      <c r="TLX491" s="82"/>
      <c r="TLY491" s="82"/>
      <c r="TLZ491" s="82"/>
      <c r="TMA491" s="82"/>
      <c r="TMB491" s="82"/>
      <c r="TMC491" s="82"/>
      <c r="TMD491" s="82"/>
      <c r="TME491" s="82"/>
      <c r="TMF491" s="82"/>
      <c r="TMG491" s="82"/>
      <c r="TMH491" s="82"/>
      <c r="TMI491" s="82"/>
      <c r="TMJ491" s="82"/>
      <c r="TMK491" s="82"/>
      <c r="TML491" s="82"/>
      <c r="TMM491" s="82"/>
      <c r="TMN491" s="82"/>
      <c r="TMO491" s="82"/>
      <c r="TMP491" s="82"/>
      <c r="TMQ491" s="82"/>
      <c r="TMR491" s="82"/>
      <c r="TMS491" s="82"/>
      <c r="TMT491" s="82"/>
      <c r="TMU491" s="82"/>
      <c r="TMV491" s="82"/>
      <c r="TMW491" s="82"/>
      <c r="TMX491" s="82"/>
      <c r="TMY491" s="82"/>
      <c r="TMZ491" s="82"/>
      <c r="TNA491" s="82"/>
      <c r="TNB491" s="82"/>
      <c r="TNC491" s="82"/>
      <c r="TND491" s="82"/>
      <c r="TNE491" s="82"/>
      <c r="TNF491" s="82"/>
      <c r="TNG491" s="82"/>
      <c r="TNH491" s="82"/>
      <c r="TNI491" s="82"/>
      <c r="TNJ491" s="82"/>
      <c r="TNK491" s="82"/>
      <c r="TNL491" s="82"/>
      <c r="TNM491" s="82"/>
      <c r="TNN491" s="82"/>
      <c r="TNO491" s="82"/>
      <c r="TNP491" s="82"/>
      <c r="TNQ491" s="82"/>
      <c r="TNR491" s="82"/>
      <c r="TNS491" s="82"/>
      <c r="TNT491" s="82"/>
      <c r="TNU491" s="82"/>
      <c r="TNV491" s="82"/>
      <c r="TNW491" s="82"/>
      <c r="TNX491" s="82"/>
      <c r="TNY491" s="82"/>
      <c r="TNZ491" s="82"/>
      <c r="TOA491" s="82"/>
      <c r="TOB491" s="82"/>
      <c r="TOC491" s="82"/>
      <c r="TOD491" s="82"/>
      <c r="TOE491" s="82"/>
      <c r="TOF491" s="82"/>
      <c r="TOG491" s="82"/>
      <c r="TOH491" s="82"/>
      <c r="TOI491" s="82"/>
      <c r="TOJ491" s="82"/>
      <c r="TOK491" s="82"/>
      <c r="TOL491" s="82"/>
      <c r="TOM491" s="82"/>
      <c r="TON491" s="82"/>
      <c r="TOO491" s="82"/>
      <c r="TOP491" s="82"/>
      <c r="TOQ491" s="82"/>
      <c r="TOR491" s="82"/>
      <c r="TOS491" s="82"/>
      <c r="TOT491" s="82"/>
      <c r="TOU491" s="82"/>
      <c r="TOV491" s="82"/>
      <c r="TOW491" s="82"/>
      <c r="TOX491" s="82"/>
      <c r="TOY491" s="82"/>
      <c r="TOZ491" s="82"/>
      <c r="TPA491" s="82"/>
      <c r="TPB491" s="82"/>
      <c r="TPC491" s="82"/>
      <c r="TPD491" s="82"/>
      <c r="TPE491" s="82"/>
      <c r="TPF491" s="82"/>
      <c r="TPG491" s="82"/>
      <c r="TPH491" s="82"/>
      <c r="TPI491" s="82"/>
      <c r="TPJ491" s="82"/>
      <c r="TPK491" s="82"/>
      <c r="TPL491" s="82"/>
      <c r="TPM491" s="82"/>
      <c r="TPN491" s="82"/>
      <c r="TPO491" s="82"/>
      <c r="TPP491" s="82"/>
      <c r="TPQ491" s="82"/>
      <c r="TPR491" s="82"/>
      <c r="TPS491" s="82"/>
      <c r="TPT491" s="82"/>
      <c r="TPU491" s="82"/>
      <c r="TPV491" s="82"/>
      <c r="TPW491" s="82"/>
      <c r="TPX491" s="82"/>
      <c r="TPY491" s="82"/>
      <c r="TPZ491" s="82"/>
      <c r="TQA491" s="82"/>
      <c r="TQB491" s="82"/>
      <c r="TQC491" s="82"/>
      <c r="TQD491" s="82"/>
      <c r="TQE491" s="82"/>
      <c r="TQF491" s="82"/>
      <c r="TQG491" s="82"/>
      <c r="TQH491" s="82"/>
      <c r="TQI491" s="82"/>
      <c r="TQJ491" s="82"/>
      <c r="TQK491" s="82"/>
      <c r="TQL491" s="82"/>
      <c r="TQM491" s="82"/>
      <c r="TQN491" s="82"/>
      <c r="TQO491" s="82"/>
      <c r="TQP491" s="82"/>
      <c r="TQQ491" s="82"/>
      <c r="TQR491" s="82"/>
      <c r="TQS491" s="82"/>
      <c r="TQT491" s="82"/>
      <c r="TQU491" s="82"/>
      <c r="TQV491" s="82"/>
      <c r="TQW491" s="82"/>
      <c r="TQX491" s="82"/>
      <c r="TQY491" s="82"/>
      <c r="TQZ491" s="82"/>
      <c r="TRA491" s="82"/>
      <c r="TRB491" s="82"/>
      <c r="TRC491" s="82"/>
      <c r="TRD491" s="82"/>
      <c r="TRE491" s="82"/>
      <c r="TRF491" s="82"/>
      <c r="TRG491" s="82"/>
      <c r="TRH491" s="82"/>
      <c r="TRI491" s="82"/>
      <c r="TRJ491" s="82"/>
      <c r="TRK491" s="82"/>
      <c r="TRL491" s="82"/>
      <c r="TRM491" s="82"/>
      <c r="TRN491" s="82"/>
      <c r="TRO491" s="82"/>
      <c r="TRP491" s="82"/>
      <c r="TRQ491" s="82"/>
      <c r="TRR491" s="82"/>
      <c r="TRS491" s="82"/>
      <c r="TRT491" s="82"/>
      <c r="TRU491" s="82"/>
      <c r="TRV491" s="82"/>
      <c r="TRW491" s="82"/>
      <c r="TRX491" s="82"/>
      <c r="TRY491" s="82"/>
      <c r="TRZ491" s="82"/>
      <c r="TSA491" s="82"/>
      <c r="TSB491" s="82"/>
      <c r="TSC491" s="82"/>
      <c r="TSD491" s="82"/>
      <c r="TSE491" s="82"/>
      <c r="TSF491" s="82"/>
      <c r="TSG491" s="82"/>
      <c r="TSH491" s="82"/>
      <c r="TSI491" s="82"/>
      <c r="TSJ491" s="82"/>
      <c r="TSK491" s="82"/>
      <c r="TSL491" s="82"/>
      <c r="TSM491" s="82"/>
      <c r="TSN491" s="82"/>
      <c r="TSO491" s="82"/>
      <c r="TSP491" s="82"/>
      <c r="TSQ491" s="82"/>
      <c r="TSR491" s="82"/>
      <c r="TSS491" s="82"/>
      <c r="TST491" s="82"/>
      <c r="TSU491" s="82"/>
      <c r="TSV491" s="82"/>
      <c r="TSW491" s="82"/>
      <c r="TSX491" s="82"/>
      <c r="TSY491" s="82"/>
      <c r="TSZ491" s="82"/>
      <c r="TTA491" s="82"/>
      <c r="TTB491" s="82"/>
      <c r="TTC491" s="82"/>
      <c r="TTD491" s="82"/>
      <c r="TTE491" s="82"/>
      <c r="TTF491" s="82"/>
      <c r="TTG491" s="82"/>
      <c r="TTH491" s="82"/>
      <c r="TTI491" s="82"/>
      <c r="TTJ491" s="82"/>
      <c r="TTK491" s="82"/>
      <c r="TTL491" s="82"/>
      <c r="TTM491" s="82"/>
      <c r="TTN491" s="82"/>
      <c r="TTO491" s="82"/>
      <c r="TTP491" s="82"/>
      <c r="TTQ491" s="82"/>
      <c r="TTR491" s="82"/>
      <c r="TTS491" s="82"/>
      <c r="TTT491" s="82"/>
      <c r="TTU491" s="82"/>
      <c r="TTV491" s="82"/>
      <c r="TTW491" s="82"/>
      <c r="TTX491" s="82"/>
      <c r="TTY491" s="82"/>
      <c r="TTZ491" s="82"/>
      <c r="TUA491" s="82"/>
      <c r="TUB491" s="82"/>
      <c r="TUC491" s="82"/>
      <c r="TUD491" s="82"/>
      <c r="TUE491" s="82"/>
      <c r="TUF491" s="82"/>
      <c r="TUG491" s="82"/>
      <c r="TUH491" s="82"/>
      <c r="TUI491" s="82"/>
      <c r="TUJ491" s="82"/>
      <c r="TUK491" s="82"/>
      <c r="TUL491" s="82"/>
      <c r="TUM491" s="82"/>
      <c r="TUN491" s="82"/>
      <c r="TUO491" s="82"/>
      <c r="TUP491" s="82"/>
      <c r="TUQ491" s="82"/>
      <c r="TUR491" s="82"/>
      <c r="TUS491" s="82"/>
      <c r="TUT491" s="82"/>
      <c r="TUU491" s="82"/>
      <c r="TUV491" s="82"/>
      <c r="TUW491" s="82"/>
      <c r="TUX491" s="82"/>
      <c r="TUY491" s="82"/>
      <c r="TUZ491" s="82"/>
      <c r="TVA491" s="82"/>
      <c r="TVB491" s="82"/>
      <c r="TVC491" s="82"/>
      <c r="TVD491" s="82"/>
      <c r="TVE491" s="82"/>
      <c r="TVF491" s="82"/>
      <c r="TVG491" s="82"/>
      <c r="TVH491" s="82"/>
      <c r="TVI491" s="82"/>
      <c r="TVJ491" s="82"/>
      <c r="TVK491" s="82"/>
      <c r="TVL491" s="82"/>
      <c r="TVM491" s="82"/>
      <c r="TVN491" s="82"/>
      <c r="TVO491" s="82"/>
      <c r="TVP491" s="82"/>
      <c r="TVQ491" s="82"/>
      <c r="TVR491" s="82"/>
      <c r="TVS491" s="82"/>
      <c r="TVT491" s="82"/>
      <c r="TVU491" s="82"/>
      <c r="TVV491" s="82"/>
      <c r="TVW491" s="82"/>
      <c r="TVX491" s="82"/>
      <c r="TVY491" s="82"/>
      <c r="TVZ491" s="82"/>
      <c r="TWA491" s="82"/>
      <c r="TWB491" s="82"/>
      <c r="TWC491" s="82"/>
      <c r="TWD491" s="82"/>
      <c r="TWE491" s="82"/>
      <c r="TWF491" s="82"/>
      <c r="TWG491" s="82"/>
      <c r="TWH491" s="82"/>
      <c r="TWI491" s="82"/>
      <c r="TWJ491" s="82"/>
      <c r="TWK491" s="82"/>
      <c r="TWL491" s="82"/>
      <c r="TWM491" s="82"/>
      <c r="TWN491" s="82"/>
      <c r="TWO491" s="82"/>
      <c r="TWP491" s="82"/>
      <c r="TWQ491" s="82"/>
      <c r="TWR491" s="82"/>
      <c r="TWS491" s="82"/>
      <c r="TWT491" s="82"/>
      <c r="TWU491" s="82"/>
      <c r="TWV491" s="82"/>
      <c r="TWW491" s="82"/>
      <c r="TWX491" s="82"/>
      <c r="TWY491" s="82"/>
      <c r="TWZ491" s="82"/>
      <c r="TXA491" s="82"/>
      <c r="TXB491" s="82"/>
      <c r="TXC491" s="82"/>
      <c r="TXD491" s="82"/>
      <c r="TXE491" s="82"/>
      <c r="TXF491" s="82"/>
      <c r="TXG491" s="82"/>
      <c r="TXH491" s="82"/>
      <c r="TXI491" s="82"/>
      <c r="TXJ491" s="82"/>
      <c r="TXK491" s="82"/>
      <c r="TXL491" s="82"/>
      <c r="TXM491" s="82"/>
      <c r="TXN491" s="82"/>
      <c r="TXO491" s="82"/>
      <c r="TXP491" s="82"/>
      <c r="TXQ491" s="82"/>
      <c r="TXR491" s="82"/>
      <c r="TXS491" s="82"/>
      <c r="TXT491" s="82"/>
      <c r="TXU491" s="82"/>
      <c r="TXV491" s="82"/>
      <c r="TXW491" s="82"/>
      <c r="TXX491" s="82"/>
      <c r="TXY491" s="82"/>
      <c r="TXZ491" s="82"/>
      <c r="TYA491" s="82"/>
      <c r="TYB491" s="82"/>
      <c r="TYC491" s="82"/>
      <c r="TYD491" s="82"/>
      <c r="TYE491" s="82"/>
      <c r="TYF491" s="82"/>
      <c r="TYG491" s="82"/>
      <c r="TYH491" s="82"/>
      <c r="TYI491" s="82"/>
      <c r="TYJ491" s="82"/>
      <c r="TYK491" s="82"/>
      <c r="TYL491" s="82"/>
      <c r="TYM491" s="82"/>
      <c r="TYN491" s="82"/>
      <c r="TYO491" s="82"/>
      <c r="TYP491" s="82"/>
      <c r="TYQ491" s="82"/>
      <c r="TYR491" s="82"/>
      <c r="TYS491" s="82"/>
      <c r="TYT491" s="82"/>
      <c r="TYU491" s="82"/>
      <c r="TYV491" s="82"/>
      <c r="TYW491" s="82"/>
      <c r="TYX491" s="82"/>
      <c r="TYY491" s="82"/>
      <c r="TYZ491" s="82"/>
      <c r="TZA491" s="82"/>
      <c r="TZB491" s="82"/>
      <c r="TZC491" s="82"/>
      <c r="TZD491" s="82"/>
      <c r="TZE491" s="82"/>
      <c r="TZF491" s="82"/>
      <c r="TZG491" s="82"/>
      <c r="TZH491" s="82"/>
      <c r="TZI491" s="82"/>
      <c r="TZJ491" s="82"/>
      <c r="TZK491" s="82"/>
      <c r="TZL491" s="82"/>
      <c r="TZM491" s="82"/>
      <c r="TZN491" s="82"/>
      <c r="TZO491" s="82"/>
      <c r="TZP491" s="82"/>
      <c r="TZQ491" s="82"/>
      <c r="TZR491" s="82"/>
      <c r="TZS491" s="82"/>
      <c r="TZT491" s="82"/>
      <c r="TZU491" s="82"/>
      <c r="TZV491" s="82"/>
      <c r="TZW491" s="82"/>
      <c r="TZX491" s="82"/>
      <c r="TZY491" s="82"/>
      <c r="TZZ491" s="82"/>
      <c r="UAA491" s="82"/>
      <c r="UAB491" s="82"/>
      <c r="UAC491" s="82"/>
      <c r="UAD491" s="82"/>
      <c r="UAE491" s="82"/>
      <c r="UAF491" s="82"/>
      <c r="UAG491" s="82"/>
      <c r="UAH491" s="82"/>
      <c r="UAI491" s="82"/>
      <c r="UAJ491" s="82"/>
      <c r="UAK491" s="82"/>
      <c r="UAL491" s="82"/>
      <c r="UAM491" s="82"/>
      <c r="UAN491" s="82"/>
      <c r="UAO491" s="82"/>
      <c r="UAP491" s="82"/>
      <c r="UAQ491" s="82"/>
      <c r="UAR491" s="82"/>
      <c r="UAS491" s="82"/>
      <c r="UAT491" s="82"/>
      <c r="UAU491" s="82"/>
      <c r="UAV491" s="82"/>
      <c r="UAW491" s="82"/>
      <c r="UAX491" s="82"/>
      <c r="UAY491" s="82"/>
      <c r="UAZ491" s="82"/>
      <c r="UBA491" s="82"/>
      <c r="UBB491" s="82"/>
      <c r="UBC491" s="82"/>
      <c r="UBD491" s="82"/>
      <c r="UBE491" s="82"/>
      <c r="UBF491" s="82"/>
      <c r="UBG491" s="82"/>
      <c r="UBH491" s="82"/>
      <c r="UBI491" s="82"/>
      <c r="UBJ491" s="82"/>
      <c r="UBK491" s="82"/>
      <c r="UBL491" s="82"/>
      <c r="UBM491" s="82"/>
      <c r="UBN491" s="82"/>
      <c r="UBO491" s="82"/>
      <c r="UBP491" s="82"/>
      <c r="UBQ491" s="82"/>
      <c r="UBR491" s="82"/>
      <c r="UBS491" s="82"/>
      <c r="UBT491" s="82"/>
      <c r="UBU491" s="82"/>
      <c r="UBV491" s="82"/>
      <c r="UBW491" s="82"/>
      <c r="UBX491" s="82"/>
      <c r="UBY491" s="82"/>
      <c r="UBZ491" s="82"/>
      <c r="UCA491" s="82"/>
      <c r="UCB491" s="82"/>
      <c r="UCC491" s="82"/>
      <c r="UCD491" s="82"/>
      <c r="UCE491" s="82"/>
      <c r="UCF491" s="82"/>
      <c r="UCG491" s="82"/>
      <c r="UCH491" s="82"/>
      <c r="UCI491" s="82"/>
      <c r="UCJ491" s="82"/>
      <c r="UCK491" s="82"/>
      <c r="UCL491" s="82"/>
      <c r="UCM491" s="82"/>
      <c r="UCN491" s="82"/>
      <c r="UCO491" s="82"/>
      <c r="UCP491" s="82"/>
      <c r="UCQ491" s="82"/>
      <c r="UCR491" s="82"/>
      <c r="UCS491" s="82"/>
      <c r="UCT491" s="82"/>
      <c r="UCU491" s="82"/>
      <c r="UCV491" s="82"/>
      <c r="UCW491" s="82"/>
      <c r="UCX491" s="82"/>
      <c r="UCY491" s="82"/>
      <c r="UCZ491" s="82"/>
      <c r="UDA491" s="82"/>
      <c r="UDB491" s="82"/>
      <c r="UDC491" s="82"/>
      <c r="UDD491" s="82"/>
      <c r="UDE491" s="82"/>
      <c r="UDF491" s="82"/>
      <c r="UDG491" s="82"/>
      <c r="UDH491" s="82"/>
      <c r="UDI491" s="82"/>
      <c r="UDJ491" s="82"/>
      <c r="UDK491" s="82"/>
      <c r="UDL491" s="82"/>
      <c r="UDM491" s="82"/>
      <c r="UDN491" s="82"/>
      <c r="UDO491" s="82"/>
      <c r="UDP491" s="82"/>
      <c r="UDQ491" s="82"/>
      <c r="UDR491" s="82"/>
      <c r="UDS491" s="82"/>
      <c r="UDT491" s="82"/>
      <c r="UDU491" s="82"/>
      <c r="UDV491" s="82"/>
      <c r="UDW491" s="82"/>
      <c r="UDX491" s="82"/>
      <c r="UDY491" s="82"/>
      <c r="UDZ491" s="82"/>
      <c r="UEA491" s="82"/>
      <c r="UEB491" s="82"/>
      <c r="UEC491" s="82"/>
      <c r="UED491" s="82"/>
      <c r="UEE491" s="82"/>
      <c r="UEF491" s="82"/>
      <c r="UEG491" s="82"/>
      <c r="UEH491" s="82"/>
      <c r="UEI491" s="82"/>
      <c r="UEJ491" s="82"/>
      <c r="UEK491" s="82"/>
      <c r="UEL491" s="82"/>
      <c r="UEM491" s="82"/>
      <c r="UEN491" s="82"/>
      <c r="UEO491" s="82"/>
      <c r="UEP491" s="82"/>
      <c r="UEQ491" s="82"/>
      <c r="UER491" s="82"/>
      <c r="UES491" s="82"/>
      <c r="UET491" s="82"/>
      <c r="UEU491" s="82"/>
      <c r="UEV491" s="82"/>
      <c r="UEW491" s="82"/>
      <c r="UEX491" s="82"/>
      <c r="UEY491" s="82"/>
      <c r="UEZ491" s="82"/>
      <c r="UFA491" s="82"/>
      <c r="UFB491" s="82"/>
      <c r="UFC491" s="82"/>
      <c r="UFD491" s="82"/>
      <c r="UFE491" s="82"/>
      <c r="UFF491" s="82"/>
      <c r="UFG491" s="82"/>
      <c r="UFH491" s="82"/>
      <c r="UFI491" s="82"/>
      <c r="UFJ491" s="82"/>
      <c r="UFK491" s="82"/>
      <c r="UFL491" s="82"/>
      <c r="UFM491" s="82"/>
      <c r="UFN491" s="82"/>
      <c r="UFO491" s="82"/>
      <c r="UFP491" s="82"/>
      <c r="UFQ491" s="82"/>
      <c r="UFR491" s="82"/>
      <c r="UFS491" s="82"/>
      <c r="UFT491" s="82"/>
      <c r="UFU491" s="82"/>
      <c r="UFV491" s="82"/>
      <c r="UFW491" s="82"/>
      <c r="UFX491" s="82"/>
      <c r="UFY491" s="82"/>
      <c r="UFZ491" s="82"/>
      <c r="UGA491" s="82"/>
      <c r="UGB491" s="82"/>
      <c r="UGC491" s="82"/>
      <c r="UGD491" s="82"/>
      <c r="UGE491" s="82"/>
      <c r="UGF491" s="82"/>
      <c r="UGG491" s="82"/>
      <c r="UGH491" s="82"/>
      <c r="UGI491" s="82"/>
      <c r="UGJ491" s="82"/>
      <c r="UGK491" s="82"/>
      <c r="UGL491" s="82"/>
      <c r="UGM491" s="82"/>
      <c r="UGN491" s="82"/>
      <c r="UGO491" s="82"/>
      <c r="UGP491" s="82"/>
      <c r="UGQ491" s="82"/>
      <c r="UGR491" s="82"/>
      <c r="UGS491" s="82"/>
      <c r="UGT491" s="82"/>
      <c r="UGU491" s="82"/>
      <c r="UGV491" s="82"/>
      <c r="UGW491" s="82"/>
      <c r="UGX491" s="82"/>
      <c r="UGY491" s="82"/>
      <c r="UGZ491" s="82"/>
      <c r="UHA491" s="82"/>
      <c r="UHB491" s="82"/>
      <c r="UHC491" s="82"/>
      <c r="UHD491" s="82"/>
      <c r="UHE491" s="82"/>
      <c r="UHF491" s="82"/>
      <c r="UHG491" s="82"/>
      <c r="UHH491" s="82"/>
      <c r="UHI491" s="82"/>
      <c r="UHJ491" s="82"/>
      <c r="UHK491" s="82"/>
      <c r="UHL491" s="82"/>
      <c r="UHM491" s="82"/>
      <c r="UHN491" s="82"/>
      <c r="UHO491" s="82"/>
      <c r="UHP491" s="82"/>
      <c r="UHQ491" s="82"/>
      <c r="UHR491" s="82"/>
      <c r="UHS491" s="82"/>
      <c r="UHT491" s="82"/>
      <c r="UHU491" s="82"/>
      <c r="UHV491" s="82"/>
      <c r="UHW491" s="82"/>
      <c r="UHX491" s="82"/>
      <c r="UHY491" s="82"/>
      <c r="UHZ491" s="82"/>
      <c r="UIA491" s="82"/>
      <c r="UIB491" s="82"/>
      <c r="UIC491" s="82"/>
      <c r="UID491" s="82"/>
      <c r="UIE491" s="82"/>
      <c r="UIF491" s="82"/>
      <c r="UIG491" s="82"/>
      <c r="UIH491" s="82"/>
      <c r="UII491" s="82"/>
      <c r="UIJ491" s="82"/>
      <c r="UIK491" s="82"/>
      <c r="UIL491" s="82"/>
      <c r="UIM491" s="82"/>
      <c r="UIN491" s="82"/>
      <c r="UIO491" s="82"/>
      <c r="UIP491" s="82"/>
      <c r="UIQ491" s="82"/>
      <c r="UIR491" s="82"/>
      <c r="UIS491" s="82"/>
      <c r="UIT491" s="82"/>
      <c r="UIU491" s="82"/>
      <c r="UIV491" s="82"/>
      <c r="UIW491" s="82"/>
      <c r="UIX491" s="82"/>
      <c r="UIY491" s="82"/>
      <c r="UIZ491" s="82"/>
      <c r="UJA491" s="82"/>
      <c r="UJB491" s="82"/>
      <c r="UJC491" s="82"/>
      <c r="UJD491" s="82"/>
      <c r="UJE491" s="82"/>
      <c r="UJF491" s="82"/>
      <c r="UJG491" s="82"/>
      <c r="UJH491" s="82"/>
      <c r="UJI491" s="82"/>
      <c r="UJJ491" s="82"/>
      <c r="UJK491" s="82"/>
      <c r="UJL491" s="82"/>
      <c r="UJM491" s="82"/>
      <c r="UJN491" s="82"/>
      <c r="UJO491" s="82"/>
      <c r="UJP491" s="82"/>
      <c r="UJQ491" s="82"/>
      <c r="UJR491" s="82"/>
      <c r="UJS491" s="82"/>
      <c r="UJT491" s="82"/>
      <c r="UJU491" s="82"/>
      <c r="UJV491" s="82"/>
      <c r="UJW491" s="82"/>
      <c r="UJX491" s="82"/>
      <c r="UJY491" s="82"/>
      <c r="UJZ491" s="82"/>
      <c r="UKA491" s="82"/>
      <c r="UKB491" s="82"/>
      <c r="UKC491" s="82"/>
      <c r="UKD491" s="82"/>
      <c r="UKE491" s="82"/>
      <c r="UKF491" s="82"/>
      <c r="UKG491" s="82"/>
      <c r="UKH491" s="82"/>
      <c r="UKI491" s="82"/>
      <c r="UKJ491" s="82"/>
      <c r="UKK491" s="82"/>
      <c r="UKL491" s="82"/>
      <c r="UKM491" s="82"/>
      <c r="UKN491" s="82"/>
      <c r="UKO491" s="82"/>
      <c r="UKP491" s="82"/>
      <c r="UKQ491" s="82"/>
      <c r="UKR491" s="82"/>
      <c r="UKS491" s="82"/>
      <c r="UKT491" s="82"/>
      <c r="UKU491" s="82"/>
      <c r="UKV491" s="82"/>
      <c r="UKW491" s="82"/>
      <c r="UKX491" s="82"/>
      <c r="UKY491" s="82"/>
      <c r="UKZ491" s="82"/>
      <c r="ULA491" s="82"/>
      <c r="ULB491" s="82"/>
      <c r="ULC491" s="82"/>
      <c r="ULD491" s="82"/>
      <c r="ULE491" s="82"/>
      <c r="ULF491" s="82"/>
      <c r="ULG491" s="82"/>
      <c r="ULH491" s="82"/>
      <c r="ULI491" s="82"/>
      <c r="ULJ491" s="82"/>
      <c r="ULK491" s="82"/>
      <c r="ULL491" s="82"/>
      <c r="ULM491" s="82"/>
      <c r="ULN491" s="82"/>
      <c r="ULO491" s="82"/>
      <c r="ULP491" s="82"/>
      <c r="ULQ491" s="82"/>
      <c r="ULR491" s="82"/>
      <c r="ULS491" s="82"/>
      <c r="ULT491" s="82"/>
      <c r="ULU491" s="82"/>
      <c r="ULV491" s="82"/>
      <c r="ULW491" s="82"/>
      <c r="ULX491" s="82"/>
      <c r="ULY491" s="82"/>
      <c r="ULZ491" s="82"/>
      <c r="UMA491" s="82"/>
      <c r="UMB491" s="82"/>
      <c r="UMC491" s="82"/>
      <c r="UMD491" s="82"/>
      <c r="UME491" s="82"/>
      <c r="UMF491" s="82"/>
      <c r="UMG491" s="82"/>
      <c r="UMH491" s="82"/>
      <c r="UMI491" s="82"/>
      <c r="UMJ491" s="82"/>
      <c r="UMK491" s="82"/>
      <c r="UML491" s="82"/>
      <c r="UMM491" s="82"/>
      <c r="UMN491" s="82"/>
      <c r="UMO491" s="82"/>
      <c r="UMP491" s="82"/>
      <c r="UMQ491" s="82"/>
      <c r="UMR491" s="82"/>
      <c r="UMS491" s="82"/>
      <c r="UMT491" s="82"/>
      <c r="UMU491" s="82"/>
      <c r="UMV491" s="82"/>
      <c r="UMW491" s="82"/>
      <c r="UMX491" s="82"/>
      <c r="UMY491" s="82"/>
      <c r="UMZ491" s="82"/>
      <c r="UNA491" s="82"/>
      <c r="UNB491" s="82"/>
      <c r="UNC491" s="82"/>
      <c r="UND491" s="82"/>
      <c r="UNE491" s="82"/>
      <c r="UNF491" s="82"/>
      <c r="UNG491" s="82"/>
      <c r="UNH491" s="82"/>
      <c r="UNI491" s="82"/>
      <c r="UNJ491" s="82"/>
      <c r="UNK491" s="82"/>
      <c r="UNL491" s="82"/>
      <c r="UNM491" s="82"/>
      <c r="UNN491" s="82"/>
      <c r="UNO491" s="82"/>
      <c r="UNP491" s="82"/>
      <c r="UNQ491" s="82"/>
      <c r="UNR491" s="82"/>
      <c r="UNS491" s="82"/>
      <c r="UNT491" s="82"/>
      <c r="UNU491" s="82"/>
      <c r="UNV491" s="82"/>
      <c r="UNW491" s="82"/>
      <c r="UNX491" s="82"/>
      <c r="UNY491" s="82"/>
      <c r="UNZ491" s="82"/>
      <c r="UOA491" s="82"/>
      <c r="UOB491" s="82"/>
      <c r="UOC491" s="82"/>
      <c r="UOD491" s="82"/>
      <c r="UOE491" s="82"/>
      <c r="UOF491" s="82"/>
      <c r="UOG491" s="82"/>
      <c r="UOH491" s="82"/>
      <c r="UOI491" s="82"/>
      <c r="UOJ491" s="82"/>
      <c r="UOK491" s="82"/>
      <c r="UOL491" s="82"/>
      <c r="UOM491" s="82"/>
      <c r="UON491" s="82"/>
      <c r="UOO491" s="82"/>
      <c r="UOP491" s="82"/>
      <c r="UOQ491" s="82"/>
      <c r="UOR491" s="82"/>
      <c r="UOS491" s="82"/>
      <c r="UOT491" s="82"/>
      <c r="UOU491" s="82"/>
      <c r="UOV491" s="82"/>
      <c r="UOW491" s="82"/>
      <c r="UOX491" s="82"/>
      <c r="UOY491" s="82"/>
      <c r="UOZ491" s="82"/>
      <c r="UPA491" s="82"/>
      <c r="UPB491" s="82"/>
      <c r="UPC491" s="82"/>
      <c r="UPD491" s="82"/>
      <c r="UPE491" s="82"/>
      <c r="UPF491" s="82"/>
      <c r="UPG491" s="82"/>
      <c r="UPH491" s="82"/>
      <c r="UPI491" s="82"/>
      <c r="UPJ491" s="82"/>
      <c r="UPK491" s="82"/>
      <c r="UPL491" s="82"/>
      <c r="UPM491" s="82"/>
      <c r="UPN491" s="82"/>
      <c r="UPO491" s="82"/>
      <c r="UPP491" s="82"/>
      <c r="UPQ491" s="82"/>
      <c r="UPR491" s="82"/>
      <c r="UPS491" s="82"/>
      <c r="UPT491" s="82"/>
      <c r="UPU491" s="82"/>
      <c r="UPV491" s="82"/>
      <c r="UPW491" s="82"/>
      <c r="UPX491" s="82"/>
      <c r="UPY491" s="82"/>
      <c r="UPZ491" s="82"/>
      <c r="UQA491" s="82"/>
      <c r="UQB491" s="82"/>
      <c r="UQC491" s="82"/>
      <c r="UQD491" s="82"/>
      <c r="UQE491" s="82"/>
      <c r="UQF491" s="82"/>
      <c r="UQG491" s="82"/>
      <c r="UQH491" s="82"/>
      <c r="UQI491" s="82"/>
      <c r="UQJ491" s="82"/>
      <c r="UQK491" s="82"/>
      <c r="UQL491" s="82"/>
      <c r="UQM491" s="82"/>
      <c r="UQN491" s="82"/>
      <c r="UQO491" s="82"/>
      <c r="UQP491" s="82"/>
      <c r="UQQ491" s="82"/>
      <c r="UQR491" s="82"/>
      <c r="UQS491" s="82"/>
      <c r="UQT491" s="82"/>
      <c r="UQU491" s="82"/>
      <c r="UQV491" s="82"/>
      <c r="UQW491" s="82"/>
      <c r="UQX491" s="82"/>
      <c r="UQY491" s="82"/>
      <c r="UQZ491" s="82"/>
      <c r="URA491" s="82"/>
      <c r="URB491" s="82"/>
      <c r="URC491" s="82"/>
      <c r="URD491" s="82"/>
      <c r="URE491" s="82"/>
      <c r="URF491" s="82"/>
      <c r="URG491" s="82"/>
      <c r="URH491" s="82"/>
      <c r="URI491" s="82"/>
      <c r="URJ491" s="82"/>
      <c r="URK491" s="82"/>
      <c r="URL491" s="82"/>
      <c r="URM491" s="82"/>
      <c r="URN491" s="82"/>
      <c r="URO491" s="82"/>
      <c r="URP491" s="82"/>
      <c r="URQ491" s="82"/>
      <c r="URR491" s="82"/>
      <c r="URS491" s="82"/>
      <c r="URT491" s="82"/>
      <c r="URU491" s="82"/>
      <c r="URV491" s="82"/>
      <c r="URW491" s="82"/>
      <c r="URX491" s="82"/>
      <c r="URY491" s="82"/>
      <c r="URZ491" s="82"/>
      <c r="USA491" s="82"/>
      <c r="USB491" s="82"/>
      <c r="USC491" s="82"/>
      <c r="USD491" s="82"/>
      <c r="USE491" s="82"/>
      <c r="USF491" s="82"/>
      <c r="USG491" s="82"/>
      <c r="USH491" s="82"/>
      <c r="USI491" s="82"/>
      <c r="USJ491" s="82"/>
      <c r="USK491" s="82"/>
      <c r="USL491" s="82"/>
      <c r="USM491" s="82"/>
      <c r="USN491" s="82"/>
      <c r="USO491" s="82"/>
      <c r="USP491" s="82"/>
      <c r="USQ491" s="82"/>
      <c r="USR491" s="82"/>
      <c r="USS491" s="82"/>
      <c r="UST491" s="82"/>
      <c r="USU491" s="82"/>
      <c r="USV491" s="82"/>
      <c r="USW491" s="82"/>
      <c r="USX491" s="82"/>
      <c r="USY491" s="82"/>
      <c r="USZ491" s="82"/>
      <c r="UTA491" s="82"/>
      <c r="UTB491" s="82"/>
      <c r="UTC491" s="82"/>
      <c r="UTD491" s="82"/>
      <c r="UTE491" s="82"/>
      <c r="UTF491" s="82"/>
      <c r="UTG491" s="82"/>
      <c r="UTH491" s="82"/>
      <c r="UTI491" s="82"/>
      <c r="UTJ491" s="82"/>
      <c r="UTK491" s="82"/>
      <c r="UTL491" s="82"/>
      <c r="UTM491" s="82"/>
      <c r="UTN491" s="82"/>
      <c r="UTO491" s="82"/>
      <c r="UTP491" s="82"/>
      <c r="UTQ491" s="82"/>
      <c r="UTR491" s="82"/>
      <c r="UTS491" s="82"/>
      <c r="UTT491" s="82"/>
      <c r="UTU491" s="82"/>
      <c r="UTV491" s="82"/>
      <c r="UTW491" s="82"/>
      <c r="UTX491" s="82"/>
      <c r="UTY491" s="82"/>
      <c r="UTZ491" s="82"/>
      <c r="UUA491" s="82"/>
      <c r="UUB491" s="82"/>
      <c r="UUC491" s="82"/>
      <c r="UUD491" s="82"/>
      <c r="UUE491" s="82"/>
      <c r="UUF491" s="82"/>
      <c r="UUG491" s="82"/>
      <c r="UUH491" s="82"/>
      <c r="UUI491" s="82"/>
      <c r="UUJ491" s="82"/>
      <c r="UUK491" s="82"/>
      <c r="UUL491" s="82"/>
      <c r="UUM491" s="82"/>
      <c r="UUN491" s="82"/>
      <c r="UUO491" s="82"/>
      <c r="UUP491" s="82"/>
      <c r="UUQ491" s="82"/>
      <c r="UUR491" s="82"/>
      <c r="UUS491" s="82"/>
      <c r="UUT491" s="82"/>
      <c r="UUU491" s="82"/>
      <c r="UUV491" s="82"/>
      <c r="UUW491" s="82"/>
      <c r="UUX491" s="82"/>
      <c r="UUY491" s="82"/>
      <c r="UUZ491" s="82"/>
      <c r="UVA491" s="82"/>
      <c r="UVB491" s="82"/>
      <c r="UVC491" s="82"/>
      <c r="UVD491" s="82"/>
      <c r="UVE491" s="82"/>
      <c r="UVF491" s="82"/>
      <c r="UVG491" s="82"/>
      <c r="UVH491" s="82"/>
      <c r="UVI491" s="82"/>
      <c r="UVJ491" s="82"/>
      <c r="UVK491" s="82"/>
      <c r="UVL491" s="82"/>
      <c r="UVM491" s="82"/>
      <c r="UVN491" s="82"/>
      <c r="UVO491" s="82"/>
      <c r="UVP491" s="82"/>
      <c r="UVQ491" s="82"/>
      <c r="UVR491" s="82"/>
      <c r="UVS491" s="82"/>
      <c r="UVT491" s="82"/>
      <c r="UVU491" s="82"/>
      <c r="UVV491" s="82"/>
      <c r="UVW491" s="82"/>
      <c r="UVX491" s="82"/>
      <c r="UVY491" s="82"/>
      <c r="UVZ491" s="82"/>
      <c r="UWA491" s="82"/>
      <c r="UWB491" s="82"/>
      <c r="UWC491" s="82"/>
      <c r="UWD491" s="82"/>
      <c r="UWE491" s="82"/>
      <c r="UWF491" s="82"/>
      <c r="UWG491" s="82"/>
      <c r="UWH491" s="82"/>
      <c r="UWI491" s="82"/>
      <c r="UWJ491" s="82"/>
      <c r="UWK491" s="82"/>
      <c r="UWL491" s="82"/>
      <c r="UWM491" s="82"/>
      <c r="UWN491" s="82"/>
      <c r="UWO491" s="82"/>
      <c r="UWP491" s="82"/>
      <c r="UWQ491" s="82"/>
      <c r="UWR491" s="82"/>
      <c r="UWS491" s="82"/>
      <c r="UWT491" s="82"/>
      <c r="UWU491" s="82"/>
      <c r="UWV491" s="82"/>
      <c r="UWW491" s="82"/>
      <c r="UWX491" s="82"/>
      <c r="UWY491" s="82"/>
      <c r="UWZ491" s="82"/>
      <c r="UXA491" s="82"/>
      <c r="UXB491" s="82"/>
      <c r="UXC491" s="82"/>
      <c r="UXD491" s="82"/>
      <c r="UXE491" s="82"/>
      <c r="UXF491" s="82"/>
      <c r="UXG491" s="82"/>
      <c r="UXH491" s="82"/>
      <c r="UXI491" s="82"/>
      <c r="UXJ491" s="82"/>
      <c r="UXK491" s="82"/>
      <c r="UXL491" s="82"/>
      <c r="UXM491" s="82"/>
      <c r="UXN491" s="82"/>
      <c r="UXO491" s="82"/>
      <c r="UXP491" s="82"/>
      <c r="UXQ491" s="82"/>
      <c r="UXR491" s="82"/>
      <c r="UXS491" s="82"/>
      <c r="UXT491" s="82"/>
      <c r="UXU491" s="82"/>
      <c r="UXV491" s="82"/>
      <c r="UXW491" s="82"/>
      <c r="UXX491" s="82"/>
      <c r="UXY491" s="82"/>
      <c r="UXZ491" s="82"/>
      <c r="UYA491" s="82"/>
      <c r="UYB491" s="82"/>
      <c r="UYC491" s="82"/>
      <c r="UYD491" s="82"/>
      <c r="UYE491" s="82"/>
      <c r="UYF491" s="82"/>
      <c r="UYG491" s="82"/>
      <c r="UYH491" s="82"/>
      <c r="UYI491" s="82"/>
      <c r="UYJ491" s="82"/>
      <c r="UYK491" s="82"/>
      <c r="UYL491" s="82"/>
      <c r="UYM491" s="82"/>
      <c r="UYN491" s="82"/>
      <c r="UYO491" s="82"/>
      <c r="UYP491" s="82"/>
      <c r="UYQ491" s="82"/>
      <c r="UYR491" s="82"/>
      <c r="UYS491" s="82"/>
      <c r="UYT491" s="82"/>
      <c r="UYU491" s="82"/>
      <c r="UYV491" s="82"/>
      <c r="UYW491" s="82"/>
      <c r="UYX491" s="82"/>
      <c r="UYY491" s="82"/>
      <c r="UYZ491" s="82"/>
      <c r="UZA491" s="82"/>
      <c r="UZB491" s="82"/>
      <c r="UZC491" s="82"/>
      <c r="UZD491" s="82"/>
      <c r="UZE491" s="82"/>
      <c r="UZF491" s="82"/>
      <c r="UZG491" s="82"/>
      <c r="UZH491" s="82"/>
      <c r="UZI491" s="82"/>
      <c r="UZJ491" s="82"/>
      <c r="UZK491" s="82"/>
      <c r="UZL491" s="82"/>
      <c r="UZM491" s="82"/>
      <c r="UZN491" s="82"/>
      <c r="UZO491" s="82"/>
      <c r="UZP491" s="82"/>
      <c r="UZQ491" s="82"/>
      <c r="UZR491" s="82"/>
      <c r="UZS491" s="82"/>
      <c r="UZT491" s="82"/>
      <c r="UZU491" s="82"/>
      <c r="UZV491" s="82"/>
      <c r="UZW491" s="82"/>
      <c r="UZX491" s="82"/>
      <c r="UZY491" s="82"/>
      <c r="UZZ491" s="82"/>
      <c r="VAA491" s="82"/>
      <c r="VAB491" s="82"/>
      <c r="VAC491" s="82"/>
      <c r="VAD491" s="82"/>
      <c r="VAE491" s="82"/>
      <c r="VAF491" s="82"/>
      <c r="VAG491" s="82"/>
      <c r="VAH491" s="82"/>
      <c r="VAI491" s="82"/>
      <c r="VAJ491" s="82"/>
      <c r="VAK491" s="82"/>
      <c r="VAL491" s="82"/>
      <c r="VAM491" s="82"/>
      <c r="VAN491" s="82"/>
      <c r="VAO491" s="82"/>
      <c r="VAP491" s="82"/>
      <c r="VAQ491" s="82"/>
      <c r="VAR491" s="82"/>
      <c r="VAS491" s="82"/>
      <c r="VAT491" s="82"/>
      <c r="VAU491" s="82"/>
      <c r="VAV491" s="82"/>
      <c r="VAW491" s="82"/>
      <c r="VAX491" s="82"/>
      <c r="VAY491" s="82"/>
      <c r="VAZ491" s="82"/>
      <c r="VBA491" s="82"/>
      <c r="VBB491" s="82"/>
      <c r="VBC491" s="82"/>
      <c r="VBD491" s="82"/>
      <c r="VBE491" s="82"/>
      <c r="VBF491" s="82"/>
      <c r="VBG491" s="82"/>
      <c r="VBH491" s="82"/>
      <c r="VBI491" s="82"/>
      <c r="VBJ491" s="82"/>
      <c r="VBK491" s="82"/>
      <c r="VBL491" s="82"/>
      <c r="VBM491" s="82"/>
      <c r="VBN491" s="82"/>
      <c r="VBO491" s="82"/>
      <c r="VBP491" s="82"/>
      <c r="VBQ491" s="82"/>
      <c r="VBR491" s="82"/>
      <c r="VBS491" s="82"/>
      <c r="VBT491" s="82"/>
      <c r="VBU491" s="82"/>
      <c r="VBV491" s="82"/>
      <c r="VBW491" s="82"/>
      <c r="VBX491" s="82"/>
      <c r="VBY491" s="82"/>
      <c r="VBZ491" s="82"/>
      <c r="VCA491" s="82"/>
      <c r="VCB491" s="82"/>
      <c r="VCC491" s="82"/>
      <c r="VCD491" s="82"/>
      <c r="VCE491" s="82"/>
      <c r="VCF491" s="82"/>
      <c r="VCG491" s="82"/>
      <c r="VCH491" s="82"/>
      <c r="VCI491" s="82"/>
      <c r="VCJ491" s="82"/>
      <c r="VCK491" s="82"/>
      <c r="VCL491" s="82"/>
      <c r="VCM491" s="82"/>
      <c r="VCN491" s="82"/>
      <c r="VCO491" s="82"/>
      <c r="VCP491" s="82"/>
      <c r="VCQ491" s="82"/>
      <c r="VCR491" s="82"/>
      <c r="VCS491" s="82"/>
      <c r="VCT491" s="82"/>
      <c r="VCU491" s="82"/>
      <c r="VCV491" s="82"/>
      <c r="VCW491" s="82"/>
      <c r="VCX491" s="82"/>
      <c r="VCY491" s="82"/>
      <c r="VCZ491" s="82"/>
      <c r="VDA491" s="82"/>
      <c r="VDB491" s="82"/>
      <c r="VDC491" s="82"/>
      <c r="VDD491" s="82"/>
      <c r="VDE491" s="82"/>
      <c r="VDF491" s="82"/>
      <c r="VDG491" s="82"/>
      <c r="VDH491" s="82"/>
      <c r="VDI491" s="82"/>
      <c r="VDJ491" s="82"/>
      <c r="VDK491" s="82"/>
      <c r="VDL491" s="82"/>
      <c r="VDM491" s="82"/>
      <c r="VDN491" s="82"/>
      <c r="VDO491" s="82"/>
      <c r="VDP491" s="82"/>
      <c r="VDQ491" s="82"/>
      <c r="VDR491" s="82"/>
      <c r="VDS491" s="82"/>
      <c r="VDT491" s="82"/>
      <c r="VDU491" s="82"/>
      <c r="VDV491" s="82"/>
      <c r="VDW491" s="82"/>
      <c r="VDX491" s="82"/>
      <c r="VDY491" s="82"/>
      <c r="VDZ491" s="82"/>
      <c r="VEA491" s="82"/>
      <c r="VEB491" s="82"/>
      <c r="VEC491" s="82"/>
      <c r="VED491" s="82"/>
      <c r="VEE491" s="82"/>
      <c r="VEF491" s="82"/>
      <c r="VEG491" s="82"/>
      <c r="VEH491" s="82"/>
      <c r="VEI491" s="82"/>
      <c r="VEJ491" s="82"/>
      <c r="VEK491" s="82"/>
      <c r="VEL491" s="82"/>
      <c r="VEM491" s="82"/>
      <c r="VEN491" s="82"/>
      <c r="VEO491" s="82"/>
      <c r="VEP491" s="82"/>
      <c r="VEQ491" s="82"/>
      <c r="VER491" s="82"/>
      <c r="VES491" s="82"/>
      <c r="VET491" s="82"/>
      <c r="VEU491" s="82"/>
      <c r="VEV491" s="82"/>
      <c r="VEW491" s="82"/>
      <c r="VEX491" s="82"/>
      <c r="VEY491" s="82"/>
      <c r="VEZ491" s="82"/>
      <c r="VFA491" s="82"/>
      <c r="VFB491" s="82"/>
      <c r="VFC491" s="82"/>
      <c r="VFD491" s="82"/>
      <c r="VFE491" s="82"/>
      <c r="VFF491" s="82"/>
      <c r="VFG491" s="82"/>
      <c r="VFH491" s="82"/>
      <c r="VFI491" s="82"/>
      <c r="VFJ491" s="82"/>
      <c r="VFK491" s="82"/>
      <c r="VFL491" s="82"/>
      <c r="VFM491" s="82"/>
      <c r="VFN491" s="82"/>
      <c r="VFO491" s="82"/>
      <c r="VFP491" s="82"/>
      <c r="VFQ491" s="82"/>
      <c r="VFR491" s="82"/>
      <c r="VFS491" s="82"/>
      <c r="VFT491" s="82"/>
      <c r="VFU491" s="82"/>
      <c r="VFV491" s="82"/>
      <c r="VFW491" s="82"/>
      <c r="VFX491" s="82"/>
      <c r="VFY491" s="82"/>
      <c r="VFZ491" s="82"/>
      <c r="VGA491" s="82"/>
      <c r="VGB491" s="82"/>
      <c r="VGC491" s="82"/>
      <c r="VGD491" s="82"/>
      <c r="VGE491" s="82"/>
      <c r="VGF491" s="82"/>
      <c r="VGG491" s="82"/>
      <c r="VGH491" s="82"/>
      <c r="VGI491" s="82"/>
      <c r="VGJ491" s="82"/>
      <c r="VGK491" s="82"/>
      <c r="VGL491" s="82"/>
      <c r="VGM491" s="82"/>
      <c r="VGN491" s="82"/>
      <c r="VGO491" s="82"/>
      <c r="VGP491" s="82"/>
      <c r="VGQ491" s="82"/>
      <c r="VGR491" s="82"/>
      <c r="VGS491" s="82"/>
      <c r="VGT491" s="82"/>
      <c r="VGU491" s="82"/>
      <c r="VGV491" s="82"/>
      <c r="VGW491" s="82"/>
      <c r="VGX491" s="82"/>
      <c r="VGY491" s="82"/>
      <c r="VGZ491" s="82"/>
      <c r="VHA491" s="82"/>
      <c r="VHB491" s="82"/>
      <c r="VHC491" s="82"/>
      <c r="VHD491" s="82"/>
      <c r="VHE491" s="82"/>
      <c r="VHF491" s="82"/>
      <c r="VHG491" s="82"/>
      <c r="VHH491" s="82"/>
      <c r="VHI491" s="82"/>
      <c r="VHJ491" s="82"/>
      <c r="VHK491" s="82"/>
      <c r="VHL491" s="82"/>
      <c r="VHM491" s="82"/>
      <c r="VHN491" s="82"/>
      <c r="VHO491" s="82"/>
      <c r="VHP491" s="82"/>
      <c r="VHQ491" s="82"/>
      <c r="VHR491" s="82"/>
      <c r="VHS491" s="82"/>
      <c r="VHT491" s="82"/>
      <c r="VHU491" s="82"/>
      <c r="VHV491" s="82"/>
      <c r="VHW491" s="82"/>
      <c r="VHX491" s="82"/>
      <c r="VHY491" s="82"/>
      <c r="VHZ491" s="82"/>
      <c r="VIA491" s="82"/>
      <c r="VIB491" s="82"/>
      <c r="VIC491" s="82"/>
      <c r="VID491" s="82"/>
      <c r="VIE491" s="82"/>
      <c r="VIF491" s="82"/>
      <c r="VIG491" s="82"/>
      <c r="VIH491" s="82"/>
      <c r="VII491" s="82"/>
      <c r="VIJ491" s="82"/>
      <c r="VIK491" s="82"/>
      <c r="VIL491" s="82"/>
      <c r="VIM491" s="82"/>
      <c r="VIN491" s="82"/>
      <c r="VIO491" s="82"/>
      <c r="VIP491" s="82"/>
      <c r="VIQ491" s="82"/>
      <c r="VIR491" s="82"/>
      <c r="VIS491" s="82"/>
      <c r="VIT491" s="82"/>
      <c r="VIU491" s="82"/>
      <c r="VIV491" s="82"/>
      <c r="VIW491" s="82"/>
      <c r="VIX491" s="82"/>
      <c r="VIY491" s="82"/>
      <c r="VIZ491" s="82"/>
      <c r="VJA491" s="82"/>
      <c r="VJB491" s="82"/>
      <c r="VJC491" s="82"/>
      <c r="VJD491" s="82"/>
      <c r="VJE491" s="82"/>
      <c r="VJF491" s="82"/>
      <c r="VJG491" s="82"/>
      <c r="VJH491" s="82"/>
      <c r="VJI491" s="82"/>
      <c r="VJJ491" s="82"/>
      <c r="VJK491" s="82"/>
      <c r="VJL491" s="82"/>
      <c r="VJM491" s="82"/>
      <c r="VJN491" s="82"/>
      <c r="VJO491" s="82"/>
      <c r="VJP491" s="82"/>
      <c r="VJQ491" s="82"/>
      <c r="VJR491" s="82"/>
      <c r="VJS491" s="82"/>
      <c r="VJT491" s="82"/>
      <c r="VJU491" s="82"/>
      <c r="VJV491" s="82"/>
      <c r="VJW491" s="82"/>
      <c r="VJX491" s="82"/>
      <c r="VJY491" s="82"/>
      <c r="VJZ491" s="82"/>
      <c r="VKA491" s="82"/>
      <c r="VKB491" s="82"/>
      <c r="VKC491" s="82"/>
      <c r="VKD491" s="82"/>
      <c r="VKE491" s="82"/>
      <c r="VKF491" s="82"/>
      <c r="VKG491" s="82"/>
      <c r="VKH491" s="82"/>
      <c r="VKI491" s="82"/>
      <c r="VKJ491" s="82"/>
      <c r="VKK491" s="82"/>
      <c r="VKL491" s="82"/>
      <c r="VKM491" s="82"/>
      <c r="VKN491" s="82"/>
      <c r="VKO491" s="82"/>
      <c r="VKP491" s="82"/>
      <c r="VKQ491" s="82"/>
      <c r="VKR491" s="82"/>
      <c r="VKS491" s="82"/>
      <c r="VKT491" s="82"/>
      <c r="VKU491" s="82"/>
      <c r="VKV491" s="82"/>
      <c r="VKW491" s="82"/>
      <c r="VKX491" s="82"/>
      <c r="VKY491" s="82"/>
      <c r="VKZ491" s="82"/>
      <c r="VLA491" s="82"/>
      <c r="VLB491" s="82"/>
      <c r="VLC491" s="82"/>
      <c r="VLD491" s="82"/>
      <c r="VLE491" s="82"/>
      <c r="VLF491" s="82"/>
      <c r="VLG491" s="82"/>
      <c r="VLH491" s="82"/>
      <c r="VLI491" s="82"/>
      <c r="VLJ491" s="82"/>
      <c r="VLK491" s="82"/>
      <c r="VLL491" s="82"/>
      <c r="VLM491" s="82"/>
      <c r="VLN491" s="82"/>
      <c r="VLO491" s="82"/>
      <c r="VLP491" s="82"/>
      <c r="VLQ491" s="82"/>
      <c r="VLR491" s="82"/>
      <c r="VLS491" s="82"/>
      <c r="VLT491" s="82"/>
      <c r="VLU491" s="82"/>
      <c r="VLV491" s="82"/>
      <c r="VLW491" s="82"/>
      <c r="VLX491" s="82"/>
      <c r="VLY491" s="82"/>
      <c r="VLZ491" s="82"/>
      <c r="VMA491" s="82"/>
      <c r="VMB491" s="82"/>
      <c r="VMC491" s="82"/>
      <c r="VMD491" s="82"/>
      <c r="VME491" s="82"/>
      <c r="VMF491" s="82"/>
      <c r="VMG491" s="82"/>
      <c r="VMH491" s="82"/>
      <c r="VMI491" s="82"/>
      <c r="VMJ491" s="82"/>
      <c r="VMK491" s="82"/>
      <c r="VML491" s="82"/>
      <c r="VMM491" s="82"/>
      <c r="VMN491" s="82"/>
      <c r="VMO491" s="82"/>
      <c r="VMP491" s="82"/>
      <c r="VMQ491" s="82"/>
      <c r="VMR491" s="82"/>
      <c r="VMS491" s="82"/>
      <c r="VMT491" s="82"/>
      <c r="VMU491" s="82"/>
      <c r="VMV491" s="82"/>
      <c r="VMW491" s="82"/>
      <c r="VMX491" s="82"/>
      <c r="VMY491" s="82"/>
      <c r="VMZ491" s="82"/>
      <c r="VNA491" s="82"/>
      <c r="VNB491" s="82"/>
      <c r="VNC491" s="82"/>
      <c r="VND491" s="82"/>
      <c r="VNE491" s="82"/>
      <c r="VNF491" s="82"/>
      <c r="VNG491" s="82"/>
      <c r="VNH491" s="82"/>
      <c r="VNI491" s="82"/>
      <c r="VNJ491" s="82"/>
      <c r="VNK491" s="82"/>
      <c r="VNL491" s="82"/>
      <c r="VNM491" s="82"/>
      <c r="VNN491" s="82"/>
      <c r="VNO491" s="82"/>
      <c r="VNP491" s="82"/>
      <c r="VNQ491" s="82"/>
      <c r="VNR491" s="82"/>
      <c r="VNS491" s="82"/>
      <c r="VNT491" s="82"/>
      <c r="VNU491" s="82"/>
      <c r="VNV491" s="82"/>
      <c r="VNW491" s="82"/>
      <c r="VNX491" s="82"/>
      <c r="VNY491" s="82"/>
      <c r="VNZ491" s="82"/>
      <c r="VOA491" s="82"/>
      <c r="VOB491" s="82"/>
      <c r="VOC491" s="82"/>
      <c r="VOD491" s="82"/>
      <c r="VOE491" s="82"/>
      <c r="VOF491" s="82"/>
      <c r="VOG491" s="82"/>
      <c r="VOH491" s="82"/>
      <c r="VOI491" s="82"/>
      <c r="VOJ491" s="82"/>
      <c r="VOK491" s="82"/>
      <c r="VOL491" s="82"/>
      <c r="VOM491" s="82"/>
      <c r="VON491" s="82"/>
      <c r="VOO491" s="82"/>
      <c r="VOP491" s="82"/>
      <c r="VOQ491" s="82"/>
      <c r="VOR491" s="82"/>
      <c r="VOS491" s="82"/>
      <c r="VOT491" s="82"/>
      <c r="VOU491" s="82"/>
      <c r="VOV491" s="82"/>
      <c r="VOW491" s="82"/>
      <c r="VOX491" s="82"/>
      <c r="VOY491" s="82"/>
      <c r="VOZ491" s="82"/>
      <c r="VPA491" s="82"/>
      <c r="VPB491" s="82"/>
      <c r="VPC491" s="82"/>
      <c r="VPD491" s="82"/>
      <c r="VPE491" s="82"/>
      <c r="VPF491" s="82"/>
      <c r="VPG491" s="82"/>
      <c r="VPH491" s="82"/>
      <c r="VPI491" s="82"/>
      <c r="VPJ491" s="82"/>
      <c r="VPK491" s="82"/>
      <c r="VPL491" s="82"/>
      <c r="VPM491" s="82"/>
      <c r="VPN491" s="82"/>
      <c r="VPO491" s="82"/>
      <c r="VPP491" s="82"/>
      <c r="VPQ491" s="82"/>
      <c r="VPR491" s="82"/>
      <c r="VPS491" s="82"/>
      <c r="VPT491" s="82"/>
      <c r="VPU491" s="82"/>
      <c r="VPV491" s="82"/>
      <c r="VPW491" s="82"/>
      <c r="VPX491" s="82"/>
      <c r="VPY491" s="82"/>
      <c r="VPZ491" s="82"/>
      <c r="VQA491" s="82"/>
      <c r="VQB491" s="82"/>
      <c r="VQC491" s="82"/>
      <c r="VQD491" s="82"/>
      <c r="VQE491" s="82"/>
      <c r="VQF491" s="82"/>
      <c r="VQG491" s="82"/>
      <c r="VQH491" s="82"/>
      <c r="VQI491" s="82"/>
      <c r="VQJ491" s="82"/>
      <c r="VQK491" s="82"/>
      <c r="VQL491" s="82"/>
      <c r="VQM491" s="82"/>
      <c r="VQN491" s="82"/>
      <c r="VQO491" s="82"/>
      <c r="VQP491" s="82"/>
      <c r="VQQ491" s="82"/>
      <c r="VQR491" s="82"/>
      <c r="VQS491" s="82"/>
      <c r="VQT491" s="82"/>
      <c r="VQU491" s="82"/>
      <c r="VQV491" s="82"/>
      <c r="VQW491" s="82"/>
      <c r="VQX491" s="82"/>
      <c r="VQY491" s="82"/>
      <c r="VQZ491" s="82"/>
      <c r="VRA491" s="82"/>
      <c r="VRB491" s="82"/>
      <c r="VRC491" s="82"/>
      <c r="VRD491" s="82"/>
      <c r="VRE491" s="82"/>
      <c r="VRF491" s="82"/>
      <c r="VRG491" s="82"/>
      <c r="VRH491" s="82"/>
      <c r="VRI491" s="82"/>
      <c r="VRJ491" s="82"/>
      <c r="VRK491" s="82"/>
      <c r="VRL491" s="82"/>
      <c r="VRM491" s="82"/>
      <c r="VRN491" s="82"/>
      <c r="VRO491" s="82"/>
      <c r="VRP491" s="82"/>
      <c r="VRQ491" s="82"/>
      <c r="VRR491" s="82"/>
      <c r="VRS491" s="82"/>
      <c r="VRT491" s="82"/>
      <c r="VRU491" s="82"/>
      <c r="VRV491" s="82"/>
      <c r="VRW491" s="82"/>
      <c r="VRX491" s="82"/>
      <c r="VRY491" s="82"/>
      <c r="VRZ491" s="82"/>
      <c r="VSA491" s="82"/>
      <c r="VSB491" s="82"/>
      <c r="VSC491" s="82"/>
      <c r="VSD491" s="82"/>
      <c r="VSE491" s="82"/>
      <c r="VSF491" s="82"/>
      <c r="VSG491" s="82"/>
      <c r="VSH491" s="82"/>
      <c r="VSI491" s="82"/>
      <c r="VSJ491" s="82"/>
      <c r="VSK491" s="82"/>
      <c r="VSL491" s="82"/>
      <c r="VSM491" s="82"/>
      <c r="VSN491" s="82"/>
      <c r="VSO491" s="82"/>
      <c r="VSP491" s="82"/>
      <c r="VSQ491" s="82"/>
      <c r="VSR491" s="82"/>
      <c r="VSS491" s="82"/>
      <c r="VST491" s="82"/>
      <c r="VSU491" s="82"/>
      <c r="VSV491" s="82"/>
      <c r="VSW491" s="82"/>
      <c r="VSX491" s="82"/>
      <c r="VSY491" s="82"/>
      <c r="VSZ491" s="82"/>
      <c r="VTA491" s="82"/>
      <c r="VTB491" s="82"/>
      <c r="VTC491" s="82"/>
      <c r="VTD491" s="82"/>
      <c r="VTE491" s="82"/>
      <c r="VTF491" s="82"/>
      <c r="VTG491" s="82"/>
      <c r="VTH491" s="82"/>
      <c r="VTI491" s="82"/>
      <c r="VTJ491" s="82"/>
      <c r="VTK491" s="82"/>
      <c r="VTL491" s="82"/>
      <c r="VTM491" s="82"/>
      <c r="VTN491" s="82"/>
      <c r="VTO491" s="82"/>
      <c r="VTP491" s="82"/>
      <c r="VTQ491" s="82"/>
      <c r="VTR491" s="82"/>
      <c r="VTS491" s="82"/>
      <c r="VTT491" s="82"/>
      <c r="VTU491" s="82"/>
      <c r="VTV491" s="82"/>
      <c r="VTW491" s="82"/>
      <c r="VTX491" s="82"/>
      <c r="VTY491" s="82"/>
      <c r="VTZ491" s="82"/>
      <c r="VUA491" s="82"/>
      <c r="VUB491" s="82"/>
      <c r="VUC491" s="82"/>
      <c r="VUD491" s="82"/>
      <c r="VUE491" s="82"/>
      <c r="VUF491" s="82"/>
      <c r="VUG491" s="82"/>
      <c r="VUH491" s="82"/>
      <c r="VUI491" s="82"/>
      <c r="VUJ491" s="82"/>
      <c r="VUK491" s="82"/>
      <c r="VUL491" s="82"/>
      <c r="VUM491" s="82"/>
      <c r="VUN491" s="82"/>
      <c r="VUO491" s="82"/>
      <c r="VUP491" s="82"/>
      <c r="VUQ491" s="82"/>
      <c r="VUR491" s="82"/>
      <c r="VUS491" s="82"/>
      <c r="VUT491" s="82"/>
      <c r="VUU491" s="82"/>
      <c r="VUV491" s="82"/>
      <c r="VUW491" s="82"/>
      <c r="VUX491" s="82"/>
      <c r="VUY491" s="82"/>
      <c r="VUZ491" s="82"/>
      <c r="VVA491" s="82"/>
      <c r="VVB491" s="82"/>
      <c r="VVC491" s="82"/>
      <c r="VVD491" s="82"/>
      <c r="VVE491" s="82"/>
      <c r="VVF491" s="82"/>
      <c r="VVG491" s="82"/>
      <c r="VVH491" s="82"/>
      <c r="VVI491" s="82"/>
      <c r="VVJ491" s="82"/>
      <c r="VVK491" s="82"/>
      <c r="VVL491" s="82"/>
      <c r="VVM491" s="82"/>
      <c r="VVN491" s="82"/>
      <c r="VVO491" s="82"/>
      <c r="VVP491" s="82"/>
      <c r="VVQ491" s="82"/>
      <c r="VVR491" s="82"/>
      <c r="VVS491" s="82"/>
      <c r="VVT491" s="82"/>
      <c r="VVU491" s="82"/>
      <c r="VVV491" s="82"/>
      <c r="VVW491" s="82"/>
      <c r="VVX491" s="82"/>
      <c r="VVY491" s="82"/>
      <c r="VVZ491" s="82"/>
      <c r="VWA491" s="82"/>
      <c r="VWB491" s="82"/>
      <c r="VWC491" s="82"/>
      <c r="VWD491" s="82"/>
      <c r="VWE491" s="82"/>
      <c r="VWF491" s="82"/>
      <c r="VWG491" s="82"/>
      <c r="VWH491" s="82"/>
      <c r="VWI491" s="82"/>
      <c r="VWJ491" s="82"/>
      <c r="VWK491" s="82"/>
      <c r="VWL491" s="82"/>
      <c r="VWM491" s="82"/>
      <c r="VWN491" s="82"/>
      <c r="VWO491" s="82"/>
      <c r="VWP491" s="82"/>
      <c r="VWQ491" s="82"/>
      <c r="VWR491" s="82"/>
      <c r="VWS491" s="82"/>
      <c r="VWT491" s="82"/>
      <c r="VWU491" s="82"/>
      <c r="VWV491" s="82"/>
      <c r="VWW491" s="82"/>
      <c r="VWX491" s="82"/>
      <c r="VWY491" s="82"/>
      <c r="VWZ491" s="82"/>
      <c r="VXA491" s="82"/>
      <c r="VXB491" s="82"/>
      <c r="VXC491" s="82"/>
      <c r="VXD491" s="82"/>
      <c r="VXE491" s="82"/>
      <c r="VXF491" s="82"/>
      <c r="VXG491" s="82"/>
      <c r="VXH491" s="82"/>
      <c r="VXI491" s="82"/>
      <c r="VXJ491" s="82"/>
      <c r="VXK491" s="82"/>
      <c r="VXL491" s="82"/>
      <c r="VXM491" s="82"/>
      <c r="VXN491" s="82"/>
      <c r="VXO491" s="82"/>
      <c r="VXP491" s="82"/>
      <c r="VXQ491" s="82"/>
      <c r="VXR491" s="82"/>
      <c r="VXS491" s="82"/>
      <c r="VXT491" s="82"/>
      <c r="VXU491" s="82"/>
      <c r="VXV491" s="82"/>
      <c r="VXW491" s="82"/>
      <c r="VXX491" s="82"/>
      <c r="VXY491" s="82"/>
      <c r="VXZ491" s="82"/>
      <c r="VYA491" s="82"/>
      <c r="VYB491" s="82"/>
      <c r="VYC491" s="82"/>
      <c r="VYD491" s="82"/>
      <c r="VYE491" s="82"/>
      <c r="VYF491" s="82"/>
      <c r="VYG491" s="82"/>
      <c r="VYH491" s="82"/>
      <c r="VYI491" s="82"/>
      <c r="VYJ491" s="82"/>
      <c r="VYK491" s="82"/>
      <c r="VYL491" s="82"/>
      <c r="VYM491" s="82"/>
      <c r="VYN491" s="82"/>
      <c r="VYO491" s="82"/>
      <c r="VYP491" s="82"/>
      <c r="VYQ491" s="82"/>
      <c r="VYR491" s="82"/>
      <c r="VYS491" s="82"/>
      <c r="VYT491" s="82"/>
      <c r="VYU491" s="82"/>
      <c r="VYV491" s="82"/>
      <c r="VYW491" s="82"/>
      <c r="VYX491" s="82"/>
      <c r="VYY491" s="82"/>
      <c r="VYZ491" s="82"/>
      <c r="VZA491" s="82"/>
      <c r="VZB491" s="82"/>
      <c r="VZC491" s="82"/>
      <c r="VZD491" s="82"/>
      <c r="VZE491" s="82"/>
      <c r="VZF491" s="82"/>
      <c r="VZG491" s="82"/>
      <c r="VZH491" s="82"/>
      <c r="VZI491" s="82"/>
      <c r="VZJ491" s="82"/>
      <c r="VZK491" s="82"/>
      <c r="VZL491" s="82"/>
      <c r="VZM491" s="82"/>
      <c r="VZN491" s="82"/>
      <c r="VZO491" s="82"/>
      <c r="VZP491" s="82"/>
      <c r="VZQ491" s="82"/>
      <c r="VZR491" s="82"/>
      <c r="VZS491" s="82"/>
      <c r="VZT491" s="82"/>
      <c r="VZU491" s="82"/>
      <c r="VZV491" s="82"/>
      <c r="VZW491" s="82"/>
      <c r="VZX491" s="82"/>
      <c r="VZY491" s="82"/>
      <c r="VZZ491" s="82"/>
      <c r="WAA491" s="82"/>
      <c r="WAB491" s="82"/>
      <c r="WAC491" s="82"/>
      <c r="WAD491" s="82"/>
      <c r="WAE491" s="82"/>
      <c r="WAF491" s="82"/>
      <c r="WAG491" s="82"/>
      <c r="WAH491" s="82"/>
      <c r="WAI491" s="82"/>
      <c r="WAJ491" s="82"/>
      <c r="WAK491" s="82"/>
      <c r="WAL491" s="82"/>
      <c r="WAM491" s="82"/>
      <c r="WAN491" s="82"/>
      <c r="WAO491" s="82"/>
      <c r="WAP491" s="82"/>
      <c r="WAQ491" s="82"/>
      <c r="WAR491" s="82"/>
      <c r="WAS491" s="82"/>
      <c r="WAT491" s="82"/>
      <c r="WAU491" s="82"/>
      <c r="WAV491" s="82"/>
      <c r="WAW491" s="82"/>
      <c r="WAX491" s="82"/>
      <c r="WAY491" s="82"/>
      <c r="WAZ491" s="82"/>
      <c r="WBA491" s="82"/>
      <c r="WBB491" s="82"/>
      <c r="WBC491" s="82"/>
      <c r="WBD491" s="82"/>
      <c r="WBE491" s="82"/>
      <c r="WBF491" s="82"/>
      <c r="WBG491" s="82"/>
      <c r="WBH491" s="82"/>
      <c r="WBI491" s="82"/>
      <c r="WBJ491" s="82"/>
      <c r="WBK491" s="82"/>
      <c r="WBL491" s="82"/>
      <c r="WBM491" s="82"/>
      <c r="WBN491" s="82"/>
      <c r="WBO491" s="82"/>
      <c r="WBP491" s="82"/>
      <c r="WBQ491" s="82"/>
      <c r="WBR491" s="82"/>
      <c r="WBS491" s="82"/>
      <c r="WBT491" s="82"/>
      <c r="WBU491" s="82"/>
      <c r="WBV491" s="82"/>
      <c r="WBW491" s="82"/>
      <c r="WBX491" s="82"/>
      <c r="WBY491" s="82"/>
      <c r="WBZ491" s="82"/>
      <c r="WCA491" s="82"/>
      <c r="WCB491" s="82"/>
      <c r="WCC491" s="82"/>
      <c r="WCD491" s="82"/>
      <c r="WCE491" s="82"/>
      <c r="WCF491" s="82"/>
      <c r="WCG491" s="82"/>
      <c r="WCH491" s="82"/>
      <c r="WCI491" s="82"/>
      <c r="WCJ491" s="82"/>
      <c r="WCK491" s="82"/>
      <c r="WCL491" s="82"/>
      <c r="WCM491" s="82"/>
      <c r="WCN491" s="82"/>
      <c r="WCO491" s="82"/>
      <c r="WCP491" s="82"/>
      <c r="WCQ491" s="82"/>
      <c r="WCR491" s="82"/>
      <c r="WCS491" s="82"/>
      <c r="WCT491" s="82"/>
      <c r="WCU491" s="82"/>
      <c r="WCV491" s="82"/>
      <c r="WCW491" s="82"/>
      <c r="WCX491" s="82"/>
      <c r="WCY491" s="82"/>
      <c r="WCZ491" s="82"/>
      <c r="WDA491" s="82"/>
      <c r="WDB491" s="82"/>
      <c r="WDC491" s="82"/>
      <c r="WDD491" s="82"/>
      <c r="WDE491" s="82"/>
      <c r="WDF491" s="82"/>
      <c r="WDG491" s="82"/>
      <c r="WDH491" s="82"/>
      <c r="WDI491" s="82"/>
      <c r="WDJ491" s="82"/>
      <c r="WDK491" s="82"/>
      <c r="WDL491" s="82"/>
      <c r="WDM491" s="82"/>
      <c r="WDN491" s="82"/>
      <c r="WDO491" s="82"/>
      <c r="WDP491" s="82"/>
      <c r="WDQ491" s="82"/>
      <c r="WDR491" s="82"/>
      <c r="WDS491" s="82"/>
      <c r="WDT491" s="82"/>
      <c r="WDU491" s="82"/>
      <c r="WDV491" s="82"/>
      <c r="WDW491" s="82"/>
      <c r="WDX491" s="82"/>
      <c r="WDY491" s="82"/>
      <c r="WDZ491" s="82"/>
      <c r="WEA491" s="82"/>
      <c r="WEB491" s="82"/>
      <c r="WEC491" s="82"/>
      <c r="WED491" s="82"/>
      <c r="WEE491" s="82"/>
      <c r="WEF491" s="82"/>
      <c r="WEG491" s="82"/>
      <c r="WEH491" s="82"/>
      <c r="WEI491" s="82"/>
      <c r="WEJ491" s="82"/>
      <c r="WEK491" s="82"/>
      <c r="WEL491" s="82"/>
      <c r="WEM491" s="82"/>
      <c r="WEN491" s="82"/>
      <c r="WEO491" s="82"/>
      <c r="WEP491" s="82"/>
      <c r="WEQ491" s="82"/>
      <c r="WER491" s="82"/>
      <c r="WES491" s="82"/>
      <c r="WET491" s="82"/>
      <c r="WEU491" s="82"/>
      <c r="WEV491" s="82"/>
      <c r="WEW491" s="82"/>
      <c r="WEX491" s="82"/>
      <c r="WEY491" s="82"/>
      <c r="WEZ491" s="82"/>
      <c r="WFA491" s="82"/>
      <c r="WFB491" s="82"/>
      <c r="WFC491" s="82"/>
      <c r="WFD491" s="82"/>
      <c r="WFE491" s="82"/>
      <c r="WFF491" s="82"/>
      <c r="WFG491" s="82"/>
      <c r="WFH491" s="82"/>
      <c r="WFI491" s="82"/>
      <c r="WFJ491" s="82"/>
      <c r="WFK491" s="82"/>
      <c r="WFL491" s="82"/>
      <c r="WFM491" s="82"/>
      <c r="WFN491" s="82"/>
      <c r="WFO491" s="82"/>
      <c r="WFP491" s="82"/>
      <c r="WFQ491" s="82"/>
      <c r="WFR491" s="82"/>
      <c r="WFS491" s="82"/>
      <c r="WFT491" s="82"/>
      <c r="WFU491" s="82"/>
      <c r="WFV491" s="82"/>
      <c r="WFW491" s="82"/>
      <c r="WFX491" s="82"/>
      <c r="WFY491" s="82"/>
      <c r="WFZ491" s="82"/>
      <c r="WGA491" s="82"/>
      <c r="WGB491" s="82"/>
      <c r="WGC491" s="82"/>
      <c r="WGD491" s="82"/>
      <c r="WGE491" s="82"/>
      <c r="WGF491" s="82"/>
      <c r="WGG491" s="82"/>
      <c r="WGH491" s="82"/>
      <c r="WGI491" s="82"/>
      <c r="WGJ491" s="82"/>
      <c r="WGK491" s="82"/>
      <c r="WGL491" s="82"/>
      <c r="WGM491" s="82"/>
      <c r="WGN491" s="82"/>
      <c r="WGO491" s="82"/>
      <c r="WGP491" s="82"/>
      <c r="WGQ491" s="82"/>
      <c r="WGR491" s="82"/>
      <c r="WGS491" s="82"/>
      <c r="WGT491" s="82"/>
      <c r="WGU491" s="82"/>
      <c r="WGV491" s="82"/>
      <c r="WGW491" s="82"/>
      <c r="WGX491" s="82"/>
      <c r="WGY491" s="82"/>
      <c r="WGZ491" s="82"/>
      <c r="WHA491" s="82"/>
      <c r="WHB491" s="82"/>
      <c r="WHC491" s="82"/>
      <c r="WHD491" s="82"/>
      <c r="WHE491" s="82"/>
      <c r="WHF491" s="82"/>
      <c r="WHG491" s="82"/>
      <c r="WHH491" s="82"/>
      <c r="WHI491" s="82"/>
      <c r="WHJ491" s="82"/>
      <c r="WHK491" s="82"/>
      <c r="WHL491" s="82"/>
      <c r="WHM491" s="82"/>
      <c r="WHN491" s="82"/>
      <c r="WHO491" s="82"/>
      <c r="WHP491" s="82"/>
      <c r="WHQ491" s="82"/>
      <c r="WHR491" s="82"/>
      <c r="WHS491" s="82"/>
      <c r="WHT491" s="82"/>
      <c r="WHU491" s="82"/>
      <c r="WHV491" s="82"/>
      <c r="WHW491" s="82"/>
      <c r="WHX491" s="82"/>
      <c r="WHY491" s="82"/>
      <c r="WHZ491" s="82"/>
      <c r="WIA491" s="82"/>
      <c r="WIB491" s="82"/>
      <c r="WIC491" s="82"/>
      <c r="WID491" s="82"/>
      <c r="WIE491" s="82"/>
      <c r="WIF491" s="82"/>
      <c r="WIG491" s="82"/>
      <c r="WIH491" s="82"/>
      <c r="WII491" s="82"/>
      <c r="WIJ491" s="82"/>
      <c r="WIK491" s="82"/>
      <c r="WIL491" s="82"/>
      <c r="WIM491" s="82"/>
      <c r="WIN491" s="82"/>
      <c r="WIO491" s="82"/>
      <c r="WIP491" s="82"/>
      <c r="WIQ491" s="82"/>
      <c r="WIR491" s="82"/>
      <c r="WIS491" s="82"/>
      <c r="WIT491" s="82"/>
      <c r="WIU491" s="82"/>
      <c r="WIV491" s="82"/>
      <c r="WIW491" s="82"/>
      <c r="WIX491" s="82"/>
      <c r="WIY491" s="82"/>
      <c r="WIZ491" s="82"/>
      <c r="WJA491" s="82"/>
      <c r="WJB491" s="82"/>
      <c r="WJC491" s="82"/>
      <c r="WJD491" s="82"/>
      <c r="WJE491" s="82"/>
      <c r="WJF491" s="82"/>
      <c r="WJG491" s="82"/>
      <c r="WJH491" s="82"/>
      <c r="WJI491" s="82"/>
      <c r="WJJ491" s="82"/>
      <c r="WJK491" s="82"/>
      <c r="WJL491" s="82"/>
      <c r="WJM491" s="82"/>
      <c r="WJN491" s="82"/>
      <c r="WJO491" s="82"/>
      <c r="WJP491" s="82"/>
      <c r="WJQ491" s="82"/>
      <c r="WJR491" s="82"/>
      <c r="WJS491" s="82"/>
      <c r="WJT491" s="82"/>
      <c r="WJU491" s="82"/>
      <c r="WJV491" s="82"/>
      <c r="WJW491" s="82"/>
      <c r="WJX491" s="82"/>
      <c r="WJY491" s="82"/>
      <c r="WJZ491" s="82"/>
      <c r="WKA491" s="82"/>
      <c r="WKB491" s="82"/>
      <c r="WKC491" s="82"/>
      <c r="WKD491" s="82"/>
      <c r="WKE491" s="82"/>
      <c r="WKF491" s="82"/>
      <c r="WKG491" s="82"/>
      <c r="WKH491" s="82"/>
      <c r="WKI491" s="82"/>
      <c r="WKJ491" s="82"/>
      <c r="WKK491" s="82"/>
      <c r="WKL491" s="82"/>
      <c r="WKM491" s="82"/>
      <c r="WKN491" s="82"/>
      <c r="WKO491" s="82"/>
      <c r="WKP491" s="82"/>
      <c r="WKQ491" s="82"/>
      <c r="WKR491" s="82"/>
      <c r="WKS491" s="82"/>
      <c r="WKT491" s="82"/>
      <c r="WKU491" s="82"/>
      <c r="WKV491" s="82"/>
      <c r="WKW491" s="82"/>
      <c r="WKX491" s="82"/>
      <c r="WKY491" s="82"/>
      <c r="WKZ491" s="82"/>
      <c r="WLA491" s="82"/>
      <c r="WLB491" s="82"/>
      <c r="WLC491" s="82"/>
      <c r="WLD491" s="82"/>
      <c r="WLE491" s="82"/>
      <c r="WLF491" s="82"/>
      <c r="WLG491" s="82"/>
      <c r="WLH491" s="82"/>
      <c r="WLI491" s="82"/>
      <c r="WLJ491" s="82"/>
      <c r="WLK491" s="82"/>
      <c r="WLL491" s="82"/>
      <c r="WLM491" s="82"/>
      <c r="WLN491" s="82"/>
      <c r="WLO491" s="82"/>
      <c r="WLP491" s="82"/>
      <c r="WLQ491" s="82"/>
      <c r="WLR491" s="82"/>
      <c r="WLS491" s="82"/>
      <c r="WLT491" s="82"/>
      <c r="WLU491" s="82"/>
      <c r="WLV491" s="82"/>
      <c r="WLW491" s="82"/>
      <c r="WLX491" s="82"/>
      <c r="WLY491" s="82"/>
      <c r="WLZ491" s="82"/>
      <c r="WMA491" s="82"/>
      <c r="WMB491" s="82"/>
      <c r="WMC491" s="82"/>
      <c r="WMD491" s="82"/>
      <c r="WME491" s="82"/>
      <c r="WMF491" s="82"/>
      <c r="WMG491" s="82"/>
      <c r="WMH491" s="82"/>
      <c r="WMI491" s="82"/>
      <c r="WMJ491" s="82"/>
      <c r="WMK491" s="82"/>
      <c r="WML491" s="82"/>
      <c r="WMM491" s="82"/>
      <c r="WMN491" s="82"/>
      <c r="WMO491" s="82"/>
      <c r="WMP491" s="82"/>
      <c r="WMQ491" s="82"/>
      <c r="WMR491" s="82"/>
      <c r="WMS491" s="82"/>
      <c r="WMT491" s="82"/>
      <c r="WMU491" s="82"/>
      <c r="WMV491" s="82"/>
      <c r="WMW491" s="82"/>
      <c r="WMX491" s="82"/>
      <c r="WMY491" s="82"/>
      <c r="WMZ491" s="82"/>
      <c r="WNA491" s="82"/>
      <c r="WNB491" s="82"/>
      <c r="WNC491" s="82"/>
      <c r="WND491" s="82"/>
      <c r="WNE491" s="82"/>
      <c r="WNF491" s="82"/>
      <c r="WNG491" s="82"/>
      <c r="WNH491" s="82"/>
      <c r="WNI491" s="82"/>
      <c r="WNJ491" s="82"/>
      <c r="WNK491" s="82"/>
      <c r="WNL491" s="82"/>
      <c r="WNM491" s="82"/>
      <c r="WNN491" s="82"/>
      <c r="WNO491" s="82"/>
      <c r="WNP491" s="82"/>
      <c r="WNQ491" s="82"/>
      <c r="WNR491" s="82"/>
      <c r="WNS491" s="82"/>
      <c r="WNT491" s="82"/>
      <c r="WNU491" s="82"/>
      <c r="WNV491" s="82"/>
      <c r="WNW491" s="82"/>
      <c r="WNX491" s="82"/>
      <c r="WNY491" s="82"/>
      <c r="WNZ491" s="82"/>
      <c r="WOA491" s="82"/>
      <c r="WOB491" s="82"/>
      <c r="WOC491" s="82"/>
      <c r="WOD491" s="82"/>
      <c r="WOE491" s="82"/>
      <c r="WOF491" s="82"/>
      <c r="WOG491" s="82"/>
      <c r="WOH491" s="82"/>
      <c r="WOI491" s="82"/>
      <c r="WOJ491" s="82"/>
      <c r="WOK491" s="82"/>
      <c r="WOL491" s="82"/>
      <c r="WOM491" s="82"/>
      <c r="WON491" s="82"/>
      <c r="WOO491" s="82"/>
      <c r="WOP491" s="82"/>
      <c r="WOQ491" s="82"/>
      <c r="WOR491" s="82"/>
      <c r="WOS491" s="82"/>
      <c r="WOT491" s="82"/>
      <c r="WOU491" s="82"/>
      <c r="WOV491" s="82"/>
      <c r="WOW491" s="82"/>
      <c r="WOX491" s="82"/>
      <c r="WOY491" s="82"/>
      <c r="WOZ491" s="82"/>
      <c r="WPA491" s="82"/>
      <c r="WPB491" s="82"/>
      <c r="WPC491" s="82"/>
      <c r="WPD491" s="82"/>
      <c r="WPE491" s="82"/>
      <c r="WPF491" s="82"/>
      <c r="WPG491" s="82"/>
      <c r="WPH491" s="82"/>
      <c r="WPI491" s="82"/>
      <c r="WPJ491" s="82"/>
      <c r="WPK491" s="82"/>
      <c r="WPL491" s="82"/>
      <c r="WPM491" s="82"/>
      <c r="WPN491" s="82"/>
      <c r="WPO491" s="82"/>
      <c r="WPP491" s="82"/>
      <c r="WPQ491" s="82"/>
      <c r="WPR491" s="82"/>
      <c r="WPS491" s="82"/>
      <c r="WPT491" s="82"/>
      <c r="WPU491" s="82"/>
      <c r="WPV491" s="82"/>
      <c r="WPW491" s="82"/>
      <c r="WPX491" s="82"/>
      <c r="WPY491" s="82"/>
      <c r="WPZ491" s="82"/>
      <c r="WQA491" s="82"/>
      <c r="WQB491" s="82"/>
      <c r="WQC491" s="82"/>
      <c r="WQD491" s="82"/>
      <c r="WQE491" s="82"/>
      <c r="WQF491" s="82"/>
      <c r="WQG491" s="82"/>
      <c r="WQH491" s="82"/>
      <c r="WQI491" s="82"/>
      <c r="WQJ491" s="82"/>
      <c r="WQK491" s="82"/>
      <c r="WQL491" s="82"/>
      <c r="WQM491" s="82"/>
      <c r="WQN491" s="82"/>
      <c r="WQO491" s="82"/>
      <c r="WQP491" s="82"/>
      <c r="WQQ491" s="82"/>
      <c r="WQR491" s="82"/>
      <c r="WQS491" s="82"/>
      <c r="WQT491" s="82"/>
      <c r="WQU491" s="82"/>
      <c r="WQV491" s="82"/>
      <c r="WQW491" s="82"/>
      <c r="WQX491" s="82"/>
      <c r="WQY491" s="82"/>
      <c r="WQZ491" s="82"/>
      <c r="WRA491" s="82"/>
      <c r="WRB491" s="82"/>
      <c r="WRC491" s="82"/>
      <c r="WRD491" s="82"/>
      <c r="WRE491" s="82"/>
      <c r="WRF491" s="82"/>
      <c r="WRG491" s="82"/>
      <c r="WRH491" s="82"/>
      <c r="WRI491" s="82"/>
      <c r="WRJ491" s="82"/>
      <c r="WRK491" s="82"/>
      <c r="WRL491" s="82"/>
      <c r="WRM491" s="82"/>
      <c r="WRN491" s="82"/>
      <c r="WRO491" s="82"/>
      <c r="WRP491" s="82"/>
      <c r="WRQ491" s="82"/>
      <c r="WRR491" s="82"/>
      <c r="WRS491" s="82"/>
      <c r="WRT491" s="82"/>
      <c r="WRU491" s="82"/>
      <c r="WRV491" s="82"/>
      <c r="WRW491" s="82"/>
      <c r="WRX491" s="82"/>
      <c r="WRY491" s="82"/>
      <c r="WRZ491" s="82"/>
      <c r="WSA491" s="82"/>
      <c r="WSB491" s="82"/>
      <c r="WSC491" s="82"/>
      <c r="WSD491" s="82"/>
      <c r="WSE491" s="82"/>
      <c r="WSF491" s="82"/>
      <c r="WSG491" s="82"/>
      <c r="WSH491" s="82"/>
      <c r="WSI491" s="82"/>
      <c r="WSJ491" s="82"/>
      <c r="WSK491" s="82"/>
      <c r="WSL491" s="82"/>
      <c r="WSM491" s="82"/>
      <c r="WSN491" s="82"/>
      <c r="WSO491" s="82"/>
      <c r="WSP491" s="82"/>
      <c r="WSQ491" s="82"/>
      <c r="WSR491" s="82"/>
      <c r="WSS491" s="82"/>
      <c r="WST491" s="82"/>
      <c r="WSU491" s="82"/>
      <c r="WSV491" s="82"/>
      <c r="WSW491" s="82"/>
      <c r="WSX491" s="82"/>
      <c r="WSY491" s="82"/>
      <c r="WSZ491" s="82"/>
      <c r="WTA491" s="82"/>
      <c r="WTB491" s="82"/>
      <c r="WTC491" s="82"/>
      <c r="WTD491" s="82"/>
      <c r="WTE491" s="82"/>
      <c r="WTF491" s="82"/>
      <c r="WTG491" s="82"/>
      <c r="WTH491" s="82"/>
      <c r="WTI491" s="82"/>
      <c r="WTJ491" s="82"/>
      <c r="WTK491" s="82"/>
      <c r="WTL491" s="82"/>
      <c r="WTM491" s="82"/>
      <c r="WTN491" s="82"/>
      <c r="WTO491" s="82"/>
      <c r="WTP491" s="82"/>
      <c r="WTQ491" s="82"/>
      <c r="WTR491" s="82"/>
      <c r="WTS491" s="82"/>
      <c r="WTT491" s="82"/>
      <c r="WTU491" s="82"/>
      <c r="WTV491" s="82"/>
      <c r="WTW491" s="82"/>
      <c r="WTX491" s="82"/>
      <c r="WTY491" s="82"/>
      <c r="WTZ491" s="82"/>
      <c r="WUA491" s="82"/>
      <c r="WUB491" s="82"/>
      <c r="WUC491" s="82"/>
      <c r="WUD491" s="82"/>
      <c r="WUE491" s="82"/>
      <c r="WUF491" s="82"/>
      <c r="WUG491" s="82"/>
      <c r="WUH491" s="82"/>
      <c r="WUI491" s="82"/>
      <c r="WUJ491" s="82"/>
      <c r="WUK491" s="82"/>
      <c r="WUL491" s="82"/>
      <c r="WUM491" s="82"/>
      <c r="WUN491" s="82"/>
      <c r="WUO491" s="82"/>
      <c r="WUP491" s="82"/>
      <c r="WUQ491" s="82"/>
      <c r="WUR491" s="82"/>
      <c r="WUS491" s="82"/>
      <c r="WUT491" s="82"/>
      <c r="WUU491" s="82"/>
      <c r="WUV491" s="82"/>
      <c r="WUW491" s="82"/>
      <c r="WUX491" s="82"/>
      <c r="WUY491" s="82"/>
      <c r="WUZ491" s="82"/>
      <c r="WVA491" s="82"/>
      <c r="WVB491" s="82"/>
      <c r="WVC491" s="82"/>
      <c r="WVD491" s="82"/>
      <c r="WVE491" s="82"/>
      <c r="WVF491" s="82"/>
      <c r="WVG491" s="82"/>
      <c r="WVH491" s="82"/>
      <c r="WVI491" s="82"/>
      <c r="WVJ491" s="82"/>
      <c r="WVK491" s="82"/>
      <c r="WVL491" s="82"/>
      <c r="WVM491" s="82"/>
      <c r="WVN491" s="82"/>
      <c r="WVO491" s="82"/>
      <c r="WVP491" s="82"/>
      <c r="WVQ491" s="82"/>
      <c r="WVR491" s="82"/>
      <c r="WVS491" s="82"/>
      <c r="WVT491" s="82"/>
      <c r="WVU491" s="82"/>
      <c r="WVV491" s="82"/>
      <c r="WVW491" s="82"/>
      <c r="WVX491" s="82"/>
      <c r="WVY491" s="82"/>
      <c r="WVZ491" s="82"/>
      <c r="WWA491" s="82"/>
      <c r="WWB491" s="82"/>
      <c r="WWC491" s="82"/>
      <c r="WWD491" s="82"/>
      <c r="WWE491" s="82"/>
      <c r="WWF491" s="82"/>
      <c r="WWG491" s="82"/>
      <c r="WWH491" s="82"/>
      <c r="WWI491" s="82"/>
      <c r="WWJ491" s="82"/>
      <c r="WWK491" s="82"/>
      <c r="WWL491" s="82"/>
      <c r="WWM491" s="82"/>
      <c r="WWN491" s="82"/>
      <c r="WWO491" s="82"/>
      <c r="WWP491" s="82"/>
      <c r="WWQ491" s="82"/>
      <c r="WWR491" s="82"/>
      <c r="WWS491" s="82"/>
      <c r="WWT491" s="82"/>
      <c r="WWU491" s="82"/>
      <c r="WWV491" s="82"/>
      <c r="WWW491" s="82"/>
      <c r="WWX491" s="82"/>
      <c r="WWY491" s="82"/>
      <c r="WWZ491" s="82"/>
      <c r="WXA491" s="82"/>
      <c r="WXB491" s="82"/>
      <c r="WXC491" s="82"/>
      <c r="WXD491" s="82"/>
      <c r="WXE491" s="82"/>
      <c r="WXF491" s="82"/>
      <c r="WXG491" s="82"/>
      <c r="WXH491" s="82"/>
      <c r="WXI491" s="82"/>
      <c r="WXJ491" s="82"/>
      <c r="WXK491" s="82"/>
      <c r="WXL491" s="82"/>
      <c r="WXM491" s="82"/>
      <c r="WXN491" s="82"/>
      <c r="WXO491" s="82"/>
      <c r="WXP491" s="82"/>
      <c r="WXQ491" s="82"/>
      <c r="WXR491" s="82"/>
      <c r="WXS491" s="82"/>
      <c r="WXT491" s="82"/>
      <c r="WXU491" s="82"/>
      <c r="WXV491" s="82"/>
      <c r="WXW491" s="82"/>
      <c r="WXX491" s="82"/>
      <c r="WXY491" s="82"/>
      <c r="WXZ491" s="82"/>
      <c r="WYA491" s="82"/>
      <c r="WYB491" s="82"/>
      <c r="WYC491" s="82"/>
      <c r="WYD491" s="82"/>
      <c r="WYE491" s="82"/>
      <c r="WYF491" s="82"/>
      <c r="WYG491" s="82"/>
      <c r="WYH491" s="82"/>
      <c r="WYI491" s="82"/>
      <c r="WYJ491" s="82"/>
      <c r="WYK491" s="82"/>
      <c r="WYL491" s="82"/>
      <c r="WYM491" s="82"/>
      <c r="WYN491" s="82"/>
      <c r="WYO491" s="82"/>
      <c r="WYP491" s="82"/>
      <c r="WYQ491" s="82"/>
      <c r="WYR491" s="82"/>
      <c r="WYS491" s="82"/>
      <c r="WYT491" s="82"/>
      <c r="WYU491" s="82"/>
      <c r="WYV491" s="82"/>
      <c r="WYW491" s="82"/>
      <c r="WYX491" s="82"/>
      <c r="WYY491" s="82"/>
      <c r="WYZ491" s="82"/>
      <c r="WZA491" s="82"/>
      <c r="WZB491" s="82"/>
      <c r="WZC491" s="82"/>
      <c r="WZD491" s="82"/>
      <c r="WZE491" s="82"/>
      <c r="WZF491" s="82"/>
      <c r="WZG491" s="82"/>
      <c r="WZH491" s="82"/>
      <c r="WZI491" s="82"/>
      <c r="WZJ491" s="82"/>
      <c r="WZK491" s="82"/>
      <c r="WZL491" s="82"/>
      <c r="WZM491" s="82"/>
      <c r="WZN491" s="82"/>
      <c r="WZO491" s="82"/>
      <c r="WZP491" s="82"/>
      <c r="WZQ491" s="82"/>
      <c r="WZR491" s="82"/>
      <c r="WZS491" s="82"/>
      <c r="WZT491" s="82"/>
      <c r="WZU491" s="82"/>
      <c r="WZV491" s="82"/>
      <c r="WZW491" s="82"/>
      <c r="WZX491" s="82"/>
      <c r="WZY491" s="82"/>
      <c r="WZZ491" s="82"/>
      <c r="XAA491" s="82"/>
      <c r="XAB491" s="82"/>
      <c r="XAC491" s="82"/>
      <c r="XAD491" s="82"/>
      <c r="XAE491" s="82"/>
      <c r="XAF491" s="82"/>
      <c r="XAG491" s="82"/>
      <c r="XAH491" s="82"/>
      <c r="XAI491" s="82"/>
      <c r="XAJ491" s="82"/>
      <c r="XAK491" s="82"/>
      <c r="XAL491" s="82"/>
      <c r="XAM491" s="82"/>
      <c r="XAN491" s="82"/>
      <c r="XAO491" s="82"/>
      <c r="XAP491" s="82"/>
      <c r="XAQ491" s="82"/>
      <c r="XAR491" s="82"/>
      <c r="XAS491" s="82"/>
      <c r="XAT491" s="82"/>
      <c r="XAU491" s="82"/>
      <c r="XAV491" s="82"/>
      <c r="XAW491" s="82"/>
      <c r="XAX491" s="82"/>
      <c r="XAY491" s="82"/>
      <c r="XAZ491" s="82"/>
      <c r="XBA491" s="82"/>
      <c r="XBB491" s="82"/>
      <c r="XBC491" s="82"/>
      <c r="XBD491" s="82"/>
      <c r="XBE491" s="82"/>
      <c r="XBF491" s="82"/>
      <c r="XBG491" s="82"/>
      <c r="XBH491" s="82"/>
      <c r="XBI491" s="82"/>
      <c r="XBJ491" s="82"/>
      <c r="XBK491" s="82"/>
      <c r="XBL491" s="82"/>
      <c r="XBM491" s="82"/>
      <c r="XBN491" s="82"/>
      <c r="XBO491" s="82"/>
      <c r="XBP491" s="82"/>
      <c r="XBQ491" s="82"/>
      <c r="XBR491" s="82"/>
      <c r="XBS491" s="82"/>
      <c r="XBT491" s="82"/>
      <c r="XBU491" s="82"/>
      <c r="XBV491" s="82"/>
      <c r="XBW491" s="82"/>
      <c r="XBX491" s="82"/>
      <c r="XBY491" s="82"/>
      <c r="XBZ491" s="82"/>
      <c r="XCA491" s="82"/>
      <c r="XCB491" s="82"/>
      <c r="XCC491" s="82"/>
      <c r="XCD491" s="82"/>
      <c r="XCE491" s="82"/>
      <c r="XCF491" s="82"/>
      <c r="XCG491" s="82"/>
      <c r="XCH491" s="82"/>
      <c r="XCI491" s="82"/>
      <c r="XCJ491" s="82"/>
      <c r="XCK491" s="82"/>
      <c r="XCL491" s="82"/>
      <c r="XCM491" s="82"/>
      <c r="XCN491" s="82"/>
      <c r="XCO491" s="82"/>
      <c r="XCP491" s="82"/>
      <c r="XCQ491" s="82"/>
      <c r="XCR491" s="82"/>
      <c r="XCS491" s="82"/>
      <c r="XCT491" s="82"/>
      <c r="XCU491" s="82"/>
      <c r="XCV491" s="82"/>
      <c r="XCW491" s="82"/>
      <c r="XCX491" s="82"/>
      <c r="XCY491" s="82"/>
      <c r="XCZ491" s="82"/>
      <c r="XDA491" s="82"/>
      <c r="XDB491" s="82"/>
      <c r="XDC491" s="82"/>
      <c r="XDD491" s="82"/>
      <c r="XDE491" s="82"/>
      <c r="XDF491" s="82"/>
      <c r="XDG491" s="82"/>
      <c r="XDH491" s="82"/>
      <c r="XDI491" s="82"/>
      <c r="XDJ491" s="82"/>
      <c r="XDK491" s="82"/>
      <c r="XDL491" s="82"/>
      <c r="XDM491" s="82"/>
      <c r="XDN491" s="82"/>
      <c r="XDO491" s="82"/>
      <c r="XDP491" s="82"/>
      <c r="XDQ491" s="82"/>
      <c r="XDR491" s="82"/>
      <c r="XDS491" s="82"/>
      <c r="XDT491" s="82"/>
      <c r="XDU491" s="82"/>
      <c r="XDV491" s="82"/>
      <c r="XDW491" s="82"/>
      <c r="XDX491" s="82"/>
      <c r="XDY491" s="82"/>
      <c r="XDZ491" s="82"/>
      <c r="XEA491" s="82"/>
      <c r="XEB491" s="82"/>
      <c r="XEC491" s="82"/>
      <c r="XED491" s="82"/>
      <c r="XEE491" s="82"/>
      <c r="XEF491" s="82"/>
      <c r="XEG491" s="82"/>
      <c r="XEH491" s="82"/>
      <c r="XEI491" s="82"/>
      <c r="XEJ491" s="82"/>
      <c r="XEK491" s="82"/>
      <c r="XEL491" s="82"/>
      <c r="XEM491" s="82"/>
      <c r="XEN491" s="82"/>
      <c r="XEO491" s="82"/>
      <c r="XEP491" s="82"/>
      <c r="XEQ491" s="82"/>
      <c r="XER491" s="82"/>
      <c r="XES491" s="82"/>
      <c r="XET491" s="82"/>
      <c r="XEU491" s="82"/>
      <c r="XEV491" s="82"/>
      <c r="XEW491" s="82"/>
      <c r="XEX491" s="82"/>
      <c r="XEY491" s="82"/>
      <c r="XEZ491" s="82"/>
      <c r="XFA491" s="82"/>
      <c r="XFB491" s="82"/>
      <c r="XFC491" s="82"/>
      <c r="XFD491" s="82"/>
    </row>
    <row r="492" spans="1:16384" x14ac:dyDescent="0.45">
      <c r="A492" s="863">
        <v>754</v>
      </c>
      <c r="B492" s="863" t="s">
        <v>26</v>
      </c>
      <c r="C492" s="863">
        <v>42240</v>
      </c>
      <c r="D492" s="863">
        <v>3</v>
      </c>
      <c r="E492" s="863">
        <v>0</v>
      </c>
      <c r="F492" s="262">
        <v>0</v>
      </c>
      <c r="H492" s="257">
        <v>1200</v>
      </c>
      <c r="I492" s="863">
        <v>200</v>
      </c>
      <c r="J492" s="310">
        <f t="shared" si="180"/>
        <v>240000</v>
      </c>
      <c r="K492" s="256">
        <v>1</v>
      </c>
      <c r="L492" s="863" t="s">
        <v>1026</v>
      </c>
      <c r="N492" s="863"/>
      <c r="AA492" s="276" t="s">
        <v>1026</v>
      </c>
    </row>
    <row r="493" spans="1:16384" x14ac:dyDescent="0.45">
      <c r="A493" s="863">
        <v>755</v>
      </c>
      <c r="B493" s="863" t="s">
        <v>26</v>
      </c>
      <c r="C493" s="863">
        <v>28871</v>
      </c>
      <c r="D493" s="863">
        <v>2</v>
      </c>
      <c r="E493" s="863">
        <v>1</v>
      </c>
      <c r="F493" s="262">
        <v>16</v>
      </c>
      <c r="G493" s="256">
        <v>1</v>
      </c>
      <c r="H493" s="257">
        <v>916</v>
      </c>
      <c r="I493" s="863">
        <v>350</v>
      </c>
      <c r="J493" s="310">
        <f t="shared" si="180"/>
        <v>320600</v>
      </c>
      <c r="K493" s="256">
        <v>1</v>
      </c>
      <c r="L493" s="863"/>
      <c r="N493" s="863" t="s">
        <v>1009</v>
      </c>
      <c r="W493" s="253">
        <v>320600</v>
      </c>
      <c r="X493" s="253">
        <v>320600</v>
      </c>
      <c r="Y493" s="863">
        <v>50</v>
      </c>
      <c r="Z493" s="257">
        <v>0</v>
      </c>
      <c r="AA493" s="284">
        <v>0</v>
      </c>
    </row>
    <row r="494" spans="1:16384" x14ac:dyDescent="0.45">
      <c r="A494" s="863">
        <v>756</v>
      </c>
      <c r="B494" s="863" t="s">
        <v>26</v>
      </c>
      <c r="C494" s="863">
        <v>28857</v>
      </c>
      <c r="D494" s="863">
        <v>0</v>
      </c>
      <c r="E494" s="863">
        <v>3</v>
      </c>
      <c r="F494" s="262">
        <v>25</v>
      </c>
      <c r="G494" s="256">
        <v>2</v>
      </c>
      <c r="H494" s="257">
        <v>325</v>
      </c>
      <c r="I494" s="863">
        <v>500</v>
      </c>
      <c r="J494" s="310">
        <f t="shared" si="180"/>
        <v>162500</v>
      </c>
      <c r="K494" s="256">
        <v>1</v>
      </c>
      <c r="L494" s="863" t="s">
        <v>903</v>
      </c>
      <c r="M494" s="863" t="s">
        <v>872</v>
      </c>
      <c r="N494" s="256" t="s">
        <v>1006</v>
      </c>
      <c r="O494" s="863">
        <v>100</v>
      </c>
      <c r="P494" s="264">
        <v>100</v>
      </c>
      <c r="Q494" s="253">
        <v>6450</v>
      </c>
      <c r="R494" s="253">
        <f t="shared" ref="R494" si="192">O494*Q494</f>
        <v>645000</v>
      </c>
      <c r="S494" s="258">
        <v>30</v>
      </c>
      <c r="T494" s="259">
        <v>0.5</v>
      </c>
      <c r="U494" s="253">
        <f t="shared" ref="U494" si="193">R494*T494</f>
        <v>322500</v>
      </c>
      <c r="V494" s="253">
        <f t="shared" si="191"/>
        <v>322500</v>
      </c>
      <c r="W494" s="253">
        <f t="shared" ref="W494" si="194">V494+J494</f>
        <v>485000</v>
      </c>
      <c r="X494" s="253">
        <f t="shared" ref="X494" si="195">J494*P494%+V494</f>
        <v>485000</v>
      </c>
      <c r="Y494" s="863">
        <v>50</v>
      </c>
      <c r="Z494" s="257">
        <v>0</v>
      </c>
      <c r="AA494" s="284">
        <v>0</v>
      </c>
    </row>
    <row r="495" spans="1:16384" x14ac:dyDescent="0.45">
      <c r="A495" s="863">
        <v>757</v>
      </c>
      <c r="B495" s="863" t="s">
        <v>26</v>
      </c>
      <c r="C495" s="863">
        <v>30346</v>
      </c>
      <c r="D495" s="863">
        <v>2</v>
      </c>
      <c r="E495" s="863">
        <v>3</v>
      </c>
      <c r="F495" s="262">
        <v>58</v>
      </c>
      <c r="G495" s="256">
        <v>5</v>
      </c>
      <c r="H495" s="257">
        <v>758</v>
      </c>
      <c r="I495" s="863">
        <v>350</v>
      </c>
      <c r="J495" s="310">
        <f t="shared" si="180"/>
        <v>265300</v>
      </c>
      <c r="K495" s="256">
        <v>1</v>
      </c>
      <c r="L495" s="863"/>
      <c r="N495" s="863" t="s">
        <v>1009</v>
      </c>
      <c r="W495" s="253">
        <v>265300</v>
      </c>
      <c r="X495" s="253">
        <v>265300</v>
      </c>
      <c r="Y495" s="863">
        <v>50</v>
      </c>
      <c r="Z495" s="257">
        <v>0</v>
      </c>
      <c r="AA495" s="284">
        <v>0</v>
      </c>
    </row>
    <row r="496" spans="1:16384" x14ac:dyDescent="0.45">
      <c r="A496" s="863">
        <v>758</v>
      </c>
      <c r="B496" s="863" t="s">
        <v>26</v>
      </c>
      <c r="C496" s="863">
        <v>42133</v>
      </c>
      <c r="D496" s="863">
        <v>0</v>
      </c>
      <c r="E496" s="863">
        <v>2</v>
      </c>
      <c r="F496" s="262">
        <v>0</v>
      </c>
      <c r="H496" s="257">
        <v>200</v>
      </c>
      <c r="I496" s="863">
        <v>400</v>
      </c>
      <c r="J496" s="310">
        <f t="shared" si="180"/>
        <v>80000</v>
      </c>
      <c r="K496" s="256">
        <v>1</v>
      </c>
      <c r="L496" s="863" t="s">
        <v>1026</v>
      </c>
      <c r="N496" s="863"/>
      <c r="AA496" s="276" t="s">
        <v>1026</v>
      </c>
    </row>
    <row r="497" spans="1:31" x14ac:dyDescent="0.45">
      <c r="A497" s="863">
        <v>759</v>
      </c>
      <c r="B497" s="863" t="s">
        <v>26</v>
      </c>
      <c r="C497" s="863">
        <v>55562</v>
      </c>
      <c r="D497" s="863">
        <v>0</v>
      </c>
      <c r="E497" s="863">
        <v>1</v>
      </c>
      <c r="F497" s="262">
        <v>36</v>
      </c>
      <c r="G497" s="256">
        <v>2</v>
      </c>
      <c r="H497" s="257">
        <v>136</v>
      </c>
      <c r="I497" s="863">
        <v>500</v>
      </c>
      <c r="J497" s="310">
        <f t="shared" si="180"/>
        <v>68000</v>
      </c>
      <c r="K497" s="256">
        <v>1</v>
      </c>
      <c r="L497" s="863" t="s">
        <v>903</v>
      </c>
      <c r="M497" s="863" t="s">
        <v>888</v>
      </c>
      <c r="N497" s="256" t="s">
        <v>1006</v>
      </c>
      <c r="O497" s="863">
        <v>100</v>
      </c>
      <c r="Q497" s="253">
        <v>6450</v>
      </c>
      <c r="R497" s="253">
        <f>O497*Q497</f>
        <v>645000</v>
      </c>
      <c r="S497" s="258">
        <v>20</v>
      </c>
      <c r="T497" s="259">
        <v>0.3</v>
      </c>
      <c r="U497" s="253">
        <f>R497*T497</f>
        <v>193500</v>
      </c>
      <c r="V497" s="253">
        <f>R497-U497</f>
        <v>451500</v>
      </c>
      <c r="W497" s="253">
        <f>V497+J497</f>
        <v>519500</v>
      </c>
      <c r="X497" s="253">
        <f>W497+K497</f>
        <v>519501</v>
      </c>
      <c r="Y497" s="863">
        <v>50</v>
      </c>
      <c r="Z497" s="257">
        <v>0</v>
      </c>
      <c r="AA497" s="284">
        <v>0</v>
      </c>
    </row>
    <row r="498" spans="1:31" x14ac:dyDescent="0.45">
      <c r="A498" s="863"/>
      <c r="D498" s="863"/>
      <c r="E498" s="863"/>
      <c r="F498" s="262"/>
      <c r="K498" s="256">
        <v>2</v>
      </c>
      <c r="L498" s="863" t="s">
        <v>881</v>
      </c>
      <c r="M498" s="863" t="s">
        <v>872</v>
      </c>
      <c r="N498" s="256" t="s">
        <v>1006</v>
      </c>
      <c r="O498" s="863">
        <v>16</v>
      </c>
      <c r="Q498" s="253">
        <v>6450</v>
      </c>
      <c r="R498" s="253">
        <f>O498*Q498</f>
        <v>103200</v>
      </c>
      <c r="S498" s="258">
        <v>20</v>
      </c>
      <c r="T498" s="259">
        <v>0.3</v>
      </c>
      <c r="U498" s="253">
        <f>R498*T498</f>
        <v>30960</v>
      </c>
      <c r="V498" s="253">
        <f>R498-U498</f>
        <v>72240</v>
      </c>
      <c r="W498" s="253">
        <f>J497+V498</f>
        <v>140240</v>
      </c>
      <c r="X498" s="253">
        <f>K497+W498</f>
        <v>140241</v>
      </c>
      <c r="Y498" s="863">
        <v>50</v>
      </c>
      <c r="Z498" s="257">
        <v>0</v>
      </c>
      <c r="AA498" s="284">
        <v>0</v>
      </c>
    </row>
    <row r="499" spans="1:31" x14ac:dyDescent="0.45">
      <c r="A499" s="863">
        <v>760</v>
      </c>
      <c r="B499" s="863" t="s">
        <v>26</v>
      </c>
      <c r="C499" s="863">
        <v>55561</v>
      </c>
      <c r="D499" s="863">
        <v>0</v>
      </c>
      <c r="E499" s="863">
        <v>1</v>
      </c>
      <c r="F499" s="262">
        <v>32</v>
      </c>
      <c r="G499" s="256">
        <v>2</v>
      </c>
      <c r="H499" s="257">
        <v>132</v>
      </c>
      <c r="I499" s="863">
        <v>400</v>
      </c>
      <c r="J499" s="310">
        <f t="shared" si="180"/>
        <v>52800</v>
      </c>
      <c r="K499" s="256">
        <v>1</v>
      </c>
      <c r="L499" s="863" t="s">
        <v>903</v>
      </c>
      <c r="M499" s="863" t="s">
        <v>872</v>
      </c>
      <c r="N499" s="256" t="s">
        <v>1006</v>
      </c>
      <c r="O499" s="863">
        <v>100</v>
      </c>
      <c r="P499" s="264">
        <v>100</v>
      </c>
      <c r="Q499" s="253">
        <v>6450</v>
      </c>
      <c r="R499" s="253">
        <f t="shared" ref="R499" si="196">O499*Q499</f>
        <v>645000</v>
      </c>
      <c r="S499" s="258">
        <v>26</v>
      </c>
      <c r="T499" s="259">
        <v>0.42</v>
      </c>
      <c r="U499" s="253">
        <f t="shared" ref="U499" si="197">R499*T499</f>
        <v>270900</v>
      </c>
      <c r="V499" s="253">
        <f t="shared" si="191"/>
        <v>374100</v>
      </c>
      <c r="W499" s="253">
        <f t="shared" ref="W499" si="198">V499+J499</f>
        <v>426900</v>
      </c>
      <c r="X499" s="253">
        <f t="shared" ref="X499" si="199">J499*P499%+V499</f>
        <v>426900</v>
      </c>
      <c r="Y499" s="863">
        <v>50</v>
      </c>
      <c r="Z499" s="257">
        <v>0</v>
      </c>
      <c r="AA499" s="284">
        <v>0</v>
      </c>
    </row>
    <row r="500" spans="1:31" x14ac:dyDescent="0.45">
      <c r="A500" s="863">
        <v>761</v>
      </c>
      <c r="B500" s="863" t="s">
        <v>26</v>
      </c>
      <c r="C500" s="863">
        <v>55560</v>
      </c>
      <c r="D500" s="863">
        <v>0</v>
      </c>
      <c r="E500" s="863">
        <v>1</v>
      </c>
      <c r="F500" s="262">
        <v>32</v>
      </c>
      <c r="G500" s="256">
        <v>1</v>
      </c>
      <c r="H500" s="257">
        <v>132</v>
      </c>
      <c r="I500" s="863">
        <v>400</v>
      </c>
      <c r="J500" s="310">
        <f t="shared" si="180"/>
        <v>52800</v>
      </c>
      <c r="K500" s="256">
        <v>1</v>
      </c>
      <c r="L500" s="283"/>
      <c r="M500" s="283"/>
      <c r="N500" s="283"/>
      <c r="O500" s="283"/>
      <c r="W500" s="253">
        <v>52800</v>
      </c>
      <c r="X500" s="253">
        <v>52800</v>
      </c>
      <c r="Y500" s="863">
        <v>50</v>
      </c>
      <c r="Z500" s="257">
        <v>0</v>
      </c>
      <c r="AA500" s="284">
        <v>0</v>
      </c>
    </row>
    <row r="501" spans="1:31" x14ac:dyDescent="0.45">
      <c r="A501" s="863">
        <v>762</v>
      </c>
      <c r="B501" s="863" t="s">
        <v>26</v>
      </c>
      <c r="C501" s="863">
        <v>55559</v>
      </c>
      <c r="D501" s="863">
        <v>0</v>
      </c>
      <c r="E501" s="863">
        <v>1</v>
      </c>
      <c r="F501" s="262">
        <v>32</v>
      </c>
      <c r="G501" s="256">
        <v>1</v>
      </c>
      <c r="H501" s="257">
        <v>132</v>
      </c>
      <c r="I501" s="863">
        <v>400</v>
      </c>
      <c r="J501" s="310">
        <f t="shared" si="180"/>
        <v>52800</v>
      </c>
      <c r="K501" s="256">
        <v>1</v>
      </c>
      <c r="L501" s="863"/>
      <c r="N501" s="863"/>
      <c r="W501" s="253">
        <v>52800</v>
      </c>
      <c r="X501" s="253">
        <v>52800</v>
      </c>
      <c r="Y501" s="863">
        <v>50</v>
      </c>
      <c r="Z501" s="257">
        <v>0</v>
      </c>
      <c r="AA501" s="284">
        <v>0</v>
      </c>
    </row>
    <row r="502" spans="1:31" x14ac:dyDescent="0.45">
      <c r="A502" s="863">
        <v>763</v>
      </c>
      <c r="B502" s="863" t="s">
        <v>26</v>
      </c>
      <c r="C502" s="863">
        <v>26413</v>
      </c>
      <c r="D502" s="863">
        <v>4</v>
      </c>
      <c r="E502" s="863">
        <v>0</v>
      </c>
      <c r="F502" s="262">
        <v>86</v>
      </c>
      <c r="G502" s="256">
        <v>1</v>
      </c>
      <c r="H502" s="257">
        <v>2089</v>
      </c>
      <c r="I502" s="863">
        <v>130</v>
      </c>
      <c r="J502" s="310">
        <f t="shared" si="180"/>
        <v>271570</v>
      </c>
      <c r="K502" s="256">
        <v>1</v>
      </c>
      <c r="L502" s="863"/>
      <c r="N502" s="863"/>
      <c r="W502" s="253">
        <v>271570</v>
      </c>
      <c r="X502" s="253">
        <v>271570</v>
      </c>
      <c r="Y502" s="863">
        <v>50</v>
      </c>
      <c r="Z502" s="257">
        <v>0</v>
      </c>
      <c r="AA502" s="284">
        <v>0</v>
      </c>
    </row>
    <row r="503" spans="1:31" x14ac:dyDescent="0.45">
      <c r="A503" s="863">
        <v>764</v>
      </c>
      <c r="B503" s="863" t="s">
        <v>26</v>
      </c>
      <c r="C503" s="863">
        <v>51220</v>
      </c>
      <c r="D503" s="863">
        <v>8</v>
      </c>
      <c r="E503" s="863">
        <v>0</v>
      </c>
      <c r="F503" s="262">
        <v>0</v>
      </c>
      <c r="G503" s="256">
        <v>1</v>
      </c>
      <c r="H503" s="257">
        <v>3200</v>
      </c>
      <c r="I503" s="863">
        <v>260</v>
      </c>
      <c r="J503" s="310">
        <f t="shared" si="180"/>
        <v>832000</v>
      </c>
      <c r="K503" s="256">
        <v>1</v>
      </c>
      <c r="L503" s="863"/>
      <c r="N503" s="863"/>
      <c r="W503" s="253">
        <v>832000</v>
      </c>
      <c r="X503" s="253">
        <v>832000</v>
      </c>
      <c r="Y503" s="863">
        <v>50</v>
      </c>
      <c r="Z503" s="257">
        <v>0</v>
      </c>
      <c r="AA503" s="284">
        <v>0</v>
      </c>
    </row>
    <row r="504" spans="1:31" s="295" customFormat="1" x14ac:dyDescent="0.45">
      <c r="A504" s="863">
        <v>765</v>
      </c>
      <c r="B504" s="863" t="s">
        <v>26</v>
      </c>
      <c r="C504" s="863">
        <v>38676</v>
      </c>
      <c r="D504" s="863">
        <v>10</v>
      </c>
      <c r="E504" s="863">
        <v>0</v>
      </c>
      <c r="F504" s="262">
        <v>0</v>
      </c>
      <c r="G504" s="256">
        <v>1</v>
      </c>
      <c r="H504" s="257">
        <v>4000</v>
      </c>
      <c r="I504" s="863">
        <v>170</v>
      </c>
      <c r="J504" s="310">
        <f t="shared" si="180"/>
        <v>680000</v>
      </c>
      <c r="K504" s="256">
        <v>1</v>
      </c>
      <c r="L504" s="863"/>
      <c r="M504" s="863"/>
      <c r="N504" s="863"/>
      <c r="O504" s="863"/>
      <c r="P504" s="264"/>
      <c r="Q504" s="253"/>
      <c r="R504" s="253"/>
      <c r="S504" s="258"/>
      <c r="T504" s="254"/>
      <c r="U504" s="253"/>
      <c r="V504" s="253"/>
      <c r="W504" s="253">
        <v>680000</v>
      </c>
      <c r="X504" s="253">
        <v>680000</v>
      </c>
      <c r="Y504" s="863">
        <v>50</v>
      </c>
      <c r="Z504" s="257">
        <v>0</v>
      </c>
      <c r="AA504" s="284">
        <v>0</v>
      </c>
      <c r="AB504" s="292"/>
      <c r="AC504" s="293"/>
      <c r="AD504" s="294"/>
      <c r="AE504" s="294"/>
    </row>
    <row r="505" spans="1:31" s="296" customFormat="1" x14ac:dyDescent="0.45">
      <c r="A505" s="863">
        <v>766</v>
      </c>
      <c r="B505" s="859" t="s">
        <v>26</v>
      </c>
      <c r="C505" s="859">
        <v>72441</v>
      </c>
      <c r="D505" s="859">
        <v>0</v>
      </c>
      <c r="E505" s="859">
        <v>1</v>
      </c>
      <c r="F505" s="864">
        <v>79</v>
      </c>
      <c r="G505" s="256">
        <v>2</v>
      </c>
      <c r="H505" s="1034">
        <v>179</v>
      </c>
      <c r="I505" s="863">
        <v>1000</v>
      </c>
      <c r="J505" s="310">
        <f t="shared" si="180"/>
        <v>179000</v>
      </c>
      <c r="K505" s="256">
        <v>1</v>
      </c>
      <c r="L505" s="859" t="s">
        <v>903</v>
      </c>
      <c r="M505" s="859" t="s">
        <v>888</v>
      </c>
      <c r="N505" s="256" t="s">
        <v>1006</v>
      </c>
      <c r="O505" s="859">
        <v>384</v>
      </c>
      <c r="P505" s="264">
        <v>100</v>
      </c>
      <c r="Q505" s="253">
        <v>6450</v>
      </c>
      <c r="R505" s="253">
        <f t="shared" ref="R505:R509" si="200">O505*Q505</f>
        <v>2476800</v>
      </c>
      <c r="S505" s="258">
        <v>37</v>
      </c>
      <c r="T505" s="259">
        <v>0.85</v>
      </c>
      <c r="U505" s="253">
        <f t="shared" ref="U505:U509" si="201">R505*T505</f>
        <v>2105280</v>
      </c>
      <c r="V505" s="253">
        <f t="shared" si="191"/>
        <v>371520</v>
      </c>
      <c r="W505" s="253">
        <f t="shared" ref="W505:X509" si="202">V505+J505</f>
        <v>550520</v>
      </c>
      <c r="X505" s="253">
        <f t="shared" ref="X505:X507" si="203">J505*P505%+V505</f>
        <v>550520</v>
      </c>
      <c r="Y505" s="863">
        <v>50</v>
      </c>
      <c r="Z505" s="257">
        <v>0</v>
      </c>
      <c r="AA505" s="284">
        <v>0</v>
      </c>
      <c r="AB505" s="287"/>
      <c r="AC505" s="288"/>
      <c r="AD505" s="289"/>
      <c r="AE505" s="289"/>
    </row>
    <row r="506" spans="1:31" x14ac:dyDescent="0.45">
      <c r="A506" s="863"/>
      <c r="D506" s="863"/>
      <c r="E506" s="863"/>
      <c r="F506" s="262"/>
      <c r="H506" s="1036"/>
      <c r="J506" s="310">
        <f t="shared" si="180"/>
        <v>0</v>
      </c>
      <c r="L506" s="863" t="s">
        <v>886</v>
      </c>
      <c r="M506" s="863" t="s">
        <v>872</v>
      </c>
      <c r="N506" s="256" t="s">
        <v>1006</v>
      </c>
      <c r="O506" s="863">
        <v>192</v>
      </c>
      <c r="P506" s="264">
        <v>50</v>
      </c>
      <c r="Q506" s="253">
        <v>6450</v>
      </c>
      <c r="R506" s="253">
        <f t="shared" si="200"/>
        <v>1238400</v>
      </c>
      <c r="S506" s="258">
        <v>37</v>
      </c>
      <c r="T506" s="259">
        <v>0.85</v>
      </c>
      <c r="U506" s="253">
        <f t="shared" si="201"/>
        <v>1052640</v>
      </c>
      <c r="V506" s="253">
        <f t="shared" si="191"/>
        <v>185760</v>
      </c>
      <c r="W506" s="253">
        <f t="shared" si="202"/>
        <v>185760</v>
      </c>
      <c r="X506" s="253">
        <f t="shared" si="203"/>
        <v>185760</v>
      </c>
      <c r="Y506" s="863">
        <v>50</v>
      </c>
      <c r="Z506" s="257">
        <v>0</v>
      </c>
      <c r="AA506" s="284">
        <v>0</v>
      </c>
    </row>
    <row r="507" spans="1:31" x14ac:dyDescent="0.45">
      <c r="A507" s="863"/>
      <c r="D507" s="863"/>
      <c r="E507" s="863"/>
      <c r="F507" s="262"/>
      <c r="H507" s="1036"/>
      <c r="J507" s="310">
        <f t="shared" si="180"/>
        <v>0</v>
      </c>
      <c r="L507" s="863" t="s">
        <v>925</v>
      </c>
      <c r="M507" s="863" t="s">
        <v>875</v>
      </c>
      <c r="N507" s="256" t="s">
        <v>1006</v>
      </c>
      <c r="O507" s="863">
        <v>192</v>
      </c>
      <c r="P507" s="264">
        <v>50</v>
      </c>
      <c r="Q507" s="253">
        <v>6450</v>
      </c>
      <c r="R507" s="253">
        <f t="shared" si="200"/>
        <v>1238400</v>
      </c>
      <c r="S507" s="258">
        <v>37</v>
      </c>
      <c r="T507" s="259">
        <v>0.85</v>
      </c>
      <c r="U507" s="253">
        <f t="shared" si="201"/>
        <v>1052640</v>
      </c>
      <c r="V507" s="253">
        <f t="shared" si="191"/>
        <v>185760</v>
      </c>
      <c r="W507" s="253">
        <f t="shared" si="202"/>
        <v>185760</v>
      </c>
      <c r="X507" s="253">
        <f t="shared" si="203"/>
        <v>185760</v>
      </c>
      <c r="Y507" s="863">
        <v>50</v>
      </c>
      <c r="Z507" s="257">
        <v>0</v>
      </c>
      <c r="AA507" s="284">
        <v>0</v>
      </c>
    </row>
    <row r="508" spans="1:31" x14ac:dyDescent="0.45">
      <c r="A508" s="863"/>
      <c r="D508" s="863"/>
      <c r="E508" s="863"/>
      <c r="F508" s="262"/>
      <c r="H508" s="1035"/>
      <c r="J508" s="310">
        <f t="shared" si="180"/>
        <v>0</v>
      </c>
      <c r="K508" s="256">
        <v>2</v>
      </c>
      <c r="L508" s="863" t="s">
        <v>909</v>
      </c>
      <c r="M508" s="863" t="s">
        <v>875</v>
      </c>
      <c r="N508" s="256" t="s">
        <v>1006</v>
      </c>
      <c r="O508" s="863">
        <v>55</v>
      </c>
      <c r="P508" s="264">
        <v>100</v>
      </c>
      <c r="Q508" s="253">
        <v>2550</v>
      </c>
      <c r="R508" s="253">
        <f t="shared" si="200"/>
        <v>140250</v>
      </c>
      <c r="S508" s="258">
        <v>37</v>
      </c>
      <c r="T508" s="259">
        <v>0.85</v>
      </c>
      <c r="U508" s="253">
        <f t="shared" si="201"/>
        <v>119212.5</v>
      </c>
      <c r="V508" s="253">
        <f t="shared" si="191"/>
        <v>21037.5</v>
      </c>
      <c r="W508" s="253">
        <f t="shared" si="202"/>
        <v>21037.5</v>
      </c>
      <c r="X508" s="253">
        <f t="shared" si="202"/>
        <v>21039.5</v>
      </c>
      <c r="Y508" s="863">
        <v>50</v>
      </c>
      <c r="Z508" s="257">
        <v>0</v>
      </c>
      <c r="AA508" s="284">
        <v>0</v>
      </c>
    </row>
    <row r="509" spans="1:31" x14ac:dyDescent="0.45">
      <c r="A509" s="863">
        <v>767</v>
      </c>
      <c r="B509" s="863" t="s">
        <v>26</v>
      </c>
      <c r="C509" s="863">
        <v>72440</v>
      </c>
      <c r="D509" s="863">
        <v>0</v>
      </c>
      <c r="E509" s="863">
        <v>0</v>
      </c>
      <c r="F509" s="262">
        <v>91</v>
      </c>
      <c r="G509" s="256">
        <v>2</v>
      </c>
      <c r="H509" s="257">
        <v>91</v>
      </c>
      <c r="I509" s="863">
        <v>1000</v>
      </c>
      <c r="J509" s="310">
        <f t="shared" si="180"/>
        <v>91000</v>
      </c>
      <c r="K509" s="256">
        <v>1</v>
      </c>
      <c r="L509" s="863" t="s">
        <v>903</v>
      </c>
      <c r="M509" s="863" t="s">
        <v>872</v>
      </c>
      <c r="N509" s="256" t="s">
        <v>1006</v>
      </c>
      <c r="O509" s="863">
        <v>364</v>
      </c>
      <c r="P509" s="264">
        <v>100</v>
      </c>
      <c r="Q509" s="253">
        <v>6450</v>
      </c>
      <c r="R509" s="253">
        <f t="shared" si="200"/>
        <v>2347800</v>
      </c>
      <c r="S509" s="258">
        <v>39</v>
      </c>
      <c r="T509" s="259">
        <v>0.68</v>
      </c>
      <c r="U509" s="253">
        <f t="shared" si="201"/>
        <v>1596504</v>
      </c>
      <c r="V509" s="253">
        <f t="shared" si="191"/>
        <v>751296</v>
      </c>
      <c r="W509" s="253">
        <f t="shared" si="202"/>
        <v>842296</v>
      </c>
      <c r="X509" s="253">
        <f t="shared" si="202"/>
        <v>842297</v>
      </c>
      <c r="Y509" s="863">
        <v>50</v>
      </c>
      <c r="Z509" s="257">
        <v>0</v>
      </c>
      <c r="AA509" s="284">
        <v>0</v>
      </c>
    </row>
    <row r="510" spans="1:31" x14ac:dyDescent="0.45">
      <c r="A510" s="863">
        <v>768</v>
      </c>
      <c r="B510" s="863" t="s">
        <v>26</v>
      </c>
      <c r="C510" s="863">
        <v>28171</v>
      </c>
      <c r="D510" s="863">
        <v>0</v>
      </c>
      <c r="E510" s="863">
        <v>1</v>
      </c>
      <c r="F510" s="262">
        <v>29</v>
      </c>
      <c r="G510" s="256">
        <v>4</v>
      </c>
      <c r="H510" s="257">
        <v>129</v>
      </c>
      <c r="I510" s="863">
        <v>650</v>
      </c>
      <c r="J510" s="310">
        <f t="shared" si="180"/>
        <v>83850</v>
      </c>
      <c r="K510" s="256">
        <v>1</v>
      </c>
      <c r="L510" s="863"/>
      <c r="N510" s="863" t="s">
        <v>1011</v>
      </c>
      <c r="W510" s="253">
        <v>83850</v>
      </c>
      <c r="X510" s="253">
        <v>83850</v>
      </c>
      <c r="Y510" s="863">
        <v>50</v>
      </c>
      <c r="Z510" s="257">
        <v>83850</v>
      </c>
      <c r="AA510" s="284">
        <v>0.3</v>
      </c>
      <c r="AD510" s="248"/>
    </row>
    <row r="511" spans="1:31" x14ac:dyDescent="0.45">
      <c r="A511" s="863">
        <v>769</v>
      </c>
      <c r="B511" s="863" t="s">
        <v>26</v>
      </c>
      <c r="C511" s="863">
        <v>18819</v>
      </c>
      <c r="D511" s="863">
        <v>0</v>
      </c>
      <c r="E511" s="863">
        <v>1</v>
      </c>
      <c r="F511" s="262">
        <v>12</v>
      </c>
      <c r="G511" s="256">
        <v>2</v>
      </c>
      <c r="H511" s="257">
        <v>112</v>
      </c>
      <c r="I511" s="863">
        <v>1000</v>
      </c>
      <c r="J511" s="310">
        <f t="shared" si="180"/>
        <v>112000</v>
      </c>
      <c r="K511" s="256">
        <v>1</v>
      </c>
      <c r="L511" s="863" t="s">
        <v>903</v>
      </c>
      <c r="M511" s="863" t="s">
        <v>875</v>
      </c>
      <c r="N511" s="256" t="s">
        <v>1006</v>
      </c>
      <c r="O511" s="863">
        <v>180</v>
      </c>
      <c r="P511" s="264">
        <v>100</v>
      </c>
      <c r="Q511" s="253">
        <v>6450</v>
      </c>
      <c r="R511" s="253">
        <f t="shared" ref="R511:R518" si="204">O511*Q511</f>
        <v>1161000</v>
      </c>
      <c r="S511" s="258">
        <v>39</v>
      </c>
      <c r="T511" s="259">
        <v>0.68</v>
      </c>
      <c r="U511" s="253">
        <f t="shared" ref="U511:U518" si="205">R511*T511</f>
        <v>789480</v>
      </c>
      <c r="V511" s="253">
        <f t="shared" si="191"/>
        <v>371520</v>
      </c>
      <c r="W511" s="253">
        <f t="shared" ref="W511:W516" si="206">V511+J511</f>
        <v>483520</v>
      </c>
      <c r="X511" s="253">
        <f t="shared" ref="X511:X516" si="207">J511*P511%+V511</f>
        <v>483520</v>
      </c>
      <c r="Y511" s="863">
        <v>50</v>
      </c>
      <c r="Z511" s="257">
        <v>0</v>
      </c>
      <c r="AA511" s="284">
        <v>0</v>
      </c>
    </row>
    <row r="512" spans="1:31" x14ac:dyDescent="0.45">
      <c r="A512" s="863">
        <v>770</v>
      </c>
      <c r="B512" s="863" t="s">
        <v>26</v>
      </c>
      <c r="C512" s="863">
        <v>38772</v>
      </c>
      <c r="D512" s="863">
        <v>0</v>
      </c>
      <c r="E512" s="863">
        <v>0</v>
      </c>
      <c r="F512" s="262">
        <v>40</v>
      </c>
      <c r="G512" s="256">
        <v>2</v>
      </c>
      <c r="H512" s="257">
        <v>40</v>
      </c>
      <c r="I512" s="863">
        <v>1150</v>
      </c>
      <c r="J512" s="310">
        <f t="shared" si="180"/>
        <v>46000</v>
      </c>
      <c r="K512" s="256">
        <v>1</v>
      </c>
      <c r="L512" s="863" t="s">
        <v>903</v>
      </c>
      <c r="M512" s="863" t="s">
        <v>872</v>
      </c>
      <c r="N512" s="256" t="s">
        <v>1006</v>
      </c>
      <c r="O512" s="863">
        <v>320</v>
      </c>
      <c r="P512" s="264">
        <v>100</v>
      </c>
      <c r="Q512" s="253">
        <v>6450</v>
      </c>
      <c r="R512" s="253">
        <f t="shared" si="204"/>
        <v>2064000</v>
      </c>
      <c r="S512" s="258">
        <v>18</v>
      </c>
      <c r="T512" s="259">
        <v>0.26</v>
      </c>
      <c r="U512" s="253">
        <f t="shared" si="205"/>
        <v>536640</v>
      </c>
      <c r="V512" s="253">
        <f t="shared" si="191"/>
        <v>1527360</v>
      </c>
      <c r="W512" s="253">
        <f t="shared" si="206"/>
        <v>1573360</v>
      </c>
      <c r="X512" s="253">
        <f t="shared" si="207"/>
        <v>1573360</v>
      </c>
      <c r="Y512" s="863">
        <v>50</v>
      </c>
      <c r="Z512" s="257">
        <v>0</v>
      </c>
      <c r="AA512" s="284">
        <v>0</v>
      </c>
    </row>
    <row r="513" spans="1:30" x14ac:dyDescent="0.45">
      <c r="A513" s="863"/>
      <c r="D513" s="863"/>
      <c r="E513" s="863"/>
      <c r="F513" s="262"/>
      <c r="J513" s="310">
        <f t="shared" si="180"/>
        <v>0</v>
      </c>
      <c r="L513" s="863" t="s">
        <v>886</v>
      </c>
      <c r="M513" s="863" t="s">
        <v>872</v>
      </c>
      <c r="N513" s="256" t="s">
        <v>1006</v>
      </c>
      <c r="O513" s="863">
        <v>160</v>
      </c>
      <c r="P513" s="264">
        <v>50</v>
      </c>
      <c r="Q513" s="253">
        <v>6450</v>
      </c>
      <c r="R513" s="253">
        <f t="shared" si="204"/>
        <v>1032000</v>
      </c>
      <c r="S513" s="258">
        <v>18</v>
      </c>
      <c r="T513" s="259">
        <v>0.26</v>
      </c>
      <c r="U513" s="253">
        <f t="shared" si="205"/>
        <v>268320</v>
      </c>
      <c r="V513" s="253">
        <f t="shared" si="191"/>
        <v>763680</v>
      </c>
      <c r="W513" s="253">
        <f t="shared" si="206"/>
        <v>763680</v>
      </c>
      <c r="X513" s="253">
        <f t="shared" si="207"/>
        <v>763680</v>
      </c>
      <c r="Y513" s="863">
        <v>50</v>
      </c>
      <c r="Z513" s="257">
        <v>0</v>
      </c>
      <c r="AA513" s="284">
        <v>0</v>
      </c>
    </row>
    <row r="514" spans="1:30" x14ac:dyDescent="0.45">
      <c r="A514" s="863"/>
      <c r="D514" s="863"/>
      <c r="E514" s="863"/>
      <c r="F514" s="262"/>
      <c r="J514" s="310">
        <f t="shared" si="180"/>
        <v>0</v>
      </c>
      <c r="L514" s="863" t="s">
        <v>887</v>
      </c>
      <c r="M514" s="863" t="s">
        <v>872</v>
      </c>
      <c r="N514" s="256" t="s">
        <v>1006</v>
      </c>
      <c r="O514" s="863">
        <v>160</v>
      </c>
      <c r="P514" s="264">
        <v>50</v>
      </c>
      <c r="Q514" s="253">
        <v>6450</v>
      </c>
      <c r="R514" s="253">
        <f t="shared" si="204"/>
        <v>1032000</v>
      </c>
      <c r="S514" s="258">
        <v>18</v>
      </c>
      <c r="T514" s="259">
        <v>0.26</v>
      </c>
      <c r="U514" s="253">
        <f t="shared" si="205"/>
        <v>268320</v>
      </c>
      <c r="V514" s="253">
        <f t="shared" si="191"/>
        <v>763680</v>
      </c>
      <c r="W514" s="253">
        <f t="shared" si="206"/>
        <v>763680</v>
      </c>
      <c r="X514" s="253">
        <f t="shared" si="207"/>
        <v>763680</v>
      </c>
      <c r="Y514" s="863">
        <v>50</v>
      </c>
      <c r="Z514" s="257">
        <v>0</v>
      </c>
      <c r="AA514" s="284">
        <v>0</v>
      </c>
    </row>
    <row r="515" spans="1:30" x14ac:dyDescent="0.45">
      <c r="A515" s="863">
        <v>771</v>
      </c>
      <c r="B515" s="863" t="s">
        <v>26</v>
      </c>
      <c r="C515" s="863">
        <v>35263</v>
      </c>
      <c r="D515" s="863">
        <v>0</v>
      </c>
      <c r="E515" s="863">
        <v>1</v>
      </c>
      <c r="F515" s="262">
        <v>26</v>
      </c>
      <c r="G515" s="256">
        <v>2</v>
      </c>
      <c r="H515" s="257">
        <v>126</v>
      </c>
      <c r="I515" s="863">
        <v>1000</v>
      </c>
      <c r="J515" s="310">
        <f t="shared" si="180"/>
        <v>126000</v>
      </c>
      <c r="K515" s="256">
        <v>1</v>
      </c>
      <c r="L515" s="863" t="s">
        <v>903</v>
      </c>
      <c r="M515" s="863" t="s">
        <v>872</v>
      </c>
      <c r="N515" s="256" t="s">
        <v>1006</v>
      </c>
      <c r="O515" s="863">
        <v>18</v>
      </c>
      <c r="P515" s="264">
        <v>6.66</v>
      </c>
      <c r="Q515" s="253">
        <v>6450</v>
      </c>
      <c r="R515" s="253">
        <f t="shared" si="204"/>
        <v>116100</v>
      </c>
      <c r="S515" s="258">
        <v>18</v>
      </c>
      <c r="T515" s="259">
        <v>0.26</v>
      </c>
      <c r="U515" s="253">
        <f t="shared" si="205"/>
        <v>30186</v>
      </c>
      <c r="V515" s="253">
        <f t="shared" si="191"/>
        <v>85914</v>
      </c>
      <c r="W515" s="253">
        <f t="shared" si="206"/>
        <v>211914</v>
      </c>
      <c r="X515" s="253">
        <f t="shared" si="207"/>
        <v>94305.600000000006</v>
      </c>
      <c r="Y515" s="863">
        <v>50</v>
      </c>
      <c r="Z515" s="257">
        <v>0</v>
      </c>
      <c r="AA515" s="284">
        <v>0</v>
      </c>
    </row>
    <row r="516" spans="1:30" x14ac:dyDescent="0.45">
      <c r="A516" s="863"/>
      <c r="D516" s="863"/>
      <c r="E516" s="863"/>
      <c r="F516" s="262"/>
      <c r="G516" s="256">
        <v>3</v>
      </c>
      <c r="L516" s="863"/>
      <c r="M516" s="863" t="s">
        <v>872</v>
      </c>
      <c r="N516" s="256" t="s">
        <v>1031</v>
      </c>
      <c r="O516" s="863">
        <v>72</v>
      </c>
      <c r="P516" s="264">
        <v>26.67</v>
      </c>
      <c r="Q516" s="253">
        <v>6450</v>
      </c>
      <c r="R516" s="253">
        <f t="shared" si="204"/>
        <v>464400</v>
      </c>
      <c r="S516" s="258">
        <v>18</v>
      </c>
      <c r="T516" s="259">
        <v>0.26</v>
      </c>
      <c r="U516" s="253">
        <f t="shared" si="205"/>
        <v>120744</v>
      </c>
      <c r="V516" s="253">
        <f t="shared" si="191"/>
        <v>343656</v>
      </c>
      <c r="W516" s="253">
        <f t="shared" si="206"/>
        <v>343656</v>
      </c>
      <c r="X516" s="253">
        <f t="shared" si="207"/>
        <v>343656</v>
      </c>
      <c r="Y516" s="863">
        <v>0</v>
      </c>
      <c r="Z516" s="257">
        <v>343656</v>
      </c>
      <c r="AA516" s="284">
        <v>0.3</v>
      </c>
      <c r="AD516" s="248"/>
    </row>
    <row r="517" spans="1:30" ht="28.5" x14ac:dyDescent="0.45">
      <c r="A517" s="863"/>
      <c r="D517" s="863"/>
      <c r="E517" s="863"/>
      <c r="F517" s="262"/>
      <c r="J517" s="310">
        <f t="shared" si="180"/>
        <v>0</v>
      </c>
      <c r="K517" s="256">
        <v>2</v>
      </c>
      <c r="L517" s="267" t="s">
        <v>936</v>
      </c>
      <c r="M517" s="863" t="s">
        <v>872</v>
      </c>
      <c r="N517" s="267" t="s">
        <v>1022</v>
      </c>
      <c r="O517" s="863">
        <v>4</v>
      </c>
      <c r="P517" s="264">
        <v>1.48</v>
      </c>
      <c r="Q517" s="253">
        <v>5150</v>
      </c>
      <c r="R517" s="253">
        <f t="shared" si="204"/>
        <v>20600</v>
      </c>
      <c r="S517" s="258">
        <v>1</v>
      </c>
      <c r="T517" s="259">
        <v>0.01</v>
      </c>
      <c r="U517" s="253">
        <f t="shared" si="205"/>
        <v>206</v>
      </c>
      <c r="V517" s="253">
        <f t="shared" si="191"/>
        <v>20394</v>
      </c>
      <c r="W517" s="253">
        <f>V517+J515</f>
        <v>146394</v>
      </c>
      <c r="X517" s="257">
        <f>J515*P517%+V517</f>
        <v>22258.799999999999</v>
      </c>
      <c r="Y517" s="863">
        <v>0</v>
      </c>
      <c r="Z517" s="257">
        <v>22258.799999999999</v>
      </c>
      <c r="AA517" s="284">
        <v>0.3</v>
      </c>
      <c r="AD517" s="248"/>
    </row>
    <row r="518" spans="1:30" ht="28.5" x14ac:dyDescent="0.45">
      <c r="A518" s="863"/>
      <c r="D518" s="863"/>
      <c r="E518" s="863"/>
      <c r="F518" s="262"/>
      <c r="K518" s="256">
        <v>3</v>
      </c>
      <c r="L518" s="262" t="s">
        <v>1020</v>
      </c>
      <c r="N518" s="267" t="s">
        <v>1022</v>
      </c>
      <c r="O518" s="863">
        <v>176</v>
      </c>
      <c r="P518" s="264" t="s">
        <v>1090</v>
      </c>
      <c r="Q518" s="253">
        <v>550</v>
      </c>
      <c r="R518" s="253">
        <f t="shared" si="204"/>
        <v>96800</v>
      </c>
      <c r="S518" s="258">
        <v>1</v>
      </c>
      <c r="T518" s="259">
        <v>0.01</v>
      </c>
      <c r="U518" s="253">
        <f t="shared" si="205"/>
        <v>968</v>
      </c>
      <c r="V518" s="253">
        <f t="shared" si="191"/>
        <v>95832</v>
      </c>
      <c r="W518" s="253">
        <f>V518+J515</f>
        <v>221832</v>
      </c>
      <c r="X518" s="863">
        <v>1779714</v>
      </c>
      <c r="Y518" s="863">
        <v>0</v>
      </c>
      <c r="Z518" s="257">
        <v>1779714</v>
      </c>
      <c r="AA518" s="284">
        <v>0.3</v>
      </c>
    </row>
    <row r="519" spans="1:30" x14ac:dyDescent="0.45">
      <c r="A519" s="863">
        <v>772</v>
      </c>
      <c r="B519" s="863" t="s">
        <v>26</v>
      </c>
      <c r="C519" s="863">
        <v>47715</v>
      </c>
      <c r="D519" s="863">
        <v>0</v>
      </c>
      <c r="E519" s="863">
        <v>3</v>
      </c>
      <c r="F519" s="262">
        <v>9</v>
      </c>
      <c r="G519" s="256">
        <v>4</v>
      </c>
      <c r="H519" s="257">
        <v>309</v>
      </c>
      <c r="I519" s="863">
        <v>880</v>
      </c>
      <c r="J519" s="310">
        <f t="shared" ref="J519" si="208">H519*I519</f>
        <v>271920</v>
      </c>
      <c r="K519" s="256">
        <v>1</v>
      </c>
      <c r="L519" s="262"/>
      <c r="N519" s="863" t="s">
        <v>1011</v>
      </c>
      <c r="W519" s="253">
        <v>271920</v>
      </c>
      <c r="X519" s="253">
        <v>271920</v>
      </c>
      <c r="Y519" s="863">
        <v>0</v>
      </c>
      <c r="Z519" s="257">
        <v>271920</v>
      </c>
      <c r="AA519" s="284">
        <v>0.3</v>
      </c>
      <c r="AD519" s="248"/>
    </row>
    <row r="520" spans="1:30" x14ac:dyDescent="0.45">
      <c r="A520" s="863">
        <v>773</v>
      </c>
      <c r="B520" s="863" t="s">
        <v>26</v>
      </c>
      <c r="C520" s="863">
        <v>78428</v>
      </c>
      <c r="D520" s="863">
        <v>4</v>
      </c>
      <c r="E520" s="863">
        <v>0</v>
      </c>
      <c r="F520" s="262">
        <v>95</v>
      </c>
      <c r="G520" s="256">
        <v>1</v>
      </c>
      <c r="H520" s="257">
        <v>1695</v>
      </c>
      <c r="I520" s="863">
        <v>230</v>
      </c>
      <c r="J520" s="310">
        <f t="shared" si="180"/>
        <v>389850</v>
      </c>
      <c r="K520" s="256">
        <v>1</v>
      </c>
      <c r="L520" s="863"/>
      <c r="N520" s="863" t="s">
        <v>1009</v>
      </c>
      <c r="W520" s="253">
        <v>389850</v>
      </c>
      <c r="X520" s="253">
        <v>389850</v>
      </c>
      <c r="Y520" s="863">
        <v>50</v>
      </c>
      <c r="Z520" s="257">
        <v>0</v>
      </c>
      <c r="AA520" s="284">
        <v>0</v>
      </c>
    </row>
    <row r="521" spans="1:30" x14ac:dyDescent="0.45">
      <c r="A521" s="863">
        <v>774</v>
      </c>
      <c r="B521" s="863" t="s">
        <v>26</v>
      </c>
      <c r="C521" s="863">
        <v>54929</v>
      </c>
      <c r="D521" s="863">
        <v>4</v>
      </c>
      <c r="E521" s="863">
        <v>0</v>
      </c>
      <c r="F521" s="262">
        <v>0</v>
      </c>
      <c r="G521" s="256">
        <v>1</v>
      </c>
      <c r="H521" s="257">
        <v>1600</v>
      </c>
      <c r="I521" s="863">
        <v>230</v>
      </c>
      <c r="J521" s="310">
        <f t="shared" si="180"/>
        <v>368000</v>
      </c>
      <c r="K521" s="256">
        <v>1</v>
      </c>
      <c r="L521" s="863"/>
      <c r="N521" s="863" t="s">
        <v>1009</v>
      </c>
      <c r="W521" s="253">
        <v>368000</v>
      </c>
      <c r="X521" s="253">
        <v>368000</v>
      </c>
      <c r="Y521" s="863">
        <v>50</v>
      </c>
      <c r="Z521" s="257">
        <v>0</v>
      </c>
      <c r="AA521" s="284">
        <v>0</v>
      </c>
    </row>
    <row r="522" spans="1:30" x14ac:dyDescent="0.45">
      <c r="A522" s="863">
        <v>775</v>
      </c>
      <c r="B522" s="859" t="s">
        <v>26</v>
      </c>
      <c r="C522" s="859">
        <v>78427</v>
      </c>
      <c r="D522" s="859">
        <v>2</v>
      </c>
      <c r="E522" s="859">
        <v>0</v>
      </c>
      <c r="F522" s="864">
        <v>0</v>
      </c>
      <c r="G522" s="256">
        <v>1</v>
      </c>
      <c r="H522" s="257">
        <v>800</v>
      </c>
      <c r="I522" s="863">
        <v>170</v>
      </c>
      <c r="J522" s="310">
        <f t="shared" si="180"/>
        <v>136000</v>
      </c>
      <c r="K522" s="256">
        <v>1</v>
      </c>
      <c r="L522" s="863"/>
      <c r="N522" s="863" t="s">
        <v>1009</v>
      </c>
      <c r="W522" s="253">
        <v>136000</v>
      </c>
      <c r="X522" s="253">
        <v>136000</v>
      </c>
      <c r="Y522" s="863">
        <v>50</v>
      </c>
      <c r="Z522" s="257">
        <v>0</v>
      </c>
      <c r="AA522" s="284">
        <v>0</v>
      </c>
    </row>
    <row r="523" spans="1:30" x14ac:dyDescent="0.45">
      <c r="A523" s="863">
        <v>776</v>
      </c>
      <c r="B523" s="859" t="s">
        <v>26</v>
      </c>
      <c r="C523" s="859">
        <v>79389</v>
      </c>
      <c r="D523" s="859">
        <v>0</v>
      </c>
      <c r="E523" s="859">
        <v>1</v>
      </c>
      <c r="F523" s="864">
        <v>92</v>
      </c>
      <c r="G523" s="256">
        <v>1</v>
      </c>
      <c r="H523" s="257">
        <v>192</v>
      </c>
      <c r="I523" s="863">
        <v>170</v>
      </c>
      <c r="J523" s="310">
        <f t="shared" si="180"/>
        <v>32640</v>
      </c>
      <c r="K523" s="256">
        <v>1</v>
      </c>
      <c r="L523" s="861"/>
      <c r="M523" s="861"/>
      <c r="N523" s="863" t="s">
        <v>1009</v>
      </c>
      <c r="O523" s="861"/>
      <c r="W523" s="253">
        <v>32640</v>
      </c>
      <c r="X523" s="253">
        <v>32640</v>
      </c>
      <c r="Y523" s="863">
        <v>50</v>
      </c>
      <c r="Z523" s="257">
        <v>0</v>
      </c>
      <c r="AA523" s="284">
        <v>0</v>
      </c>
    </row>
    <row r="524" spans="1:30" x14ac:dyDescent="0.45">
      <c r="A524" s="863">
        <v>777</v>
      </c>
      <c r="B524" s="859" t="s">
        <v>26</v>
      </c>
      <c r="C524" s="859">
        <v>53665</v>
      </c>
      <c r="D524" s="859">
        <v>5</v>
      </c>
      <c r="E524" s="859">
        <v>1</v>
      </c>
      <c r="F524" s="864">
        <v>80</v>
      </c>
      <c r="G524" s="256">
        <v>1</v>
      </c>
      <c r="H524" s="257">
        <v>2180</v>
      </c>
      <c r="I524" s="863">
        <v>170</v>
      </c>
      <c r="J524" s="310">
        <f t="shared" si="180"/>
        <v>370600</v>
      </c>
      <c r="K524" s="256">
        <v>1</v>
      </c>
      <c r="L524" s="861"/>
      <c r="M524" s="861"/>
      <c r="N524" s="863" t="s">
        <v>1009</v>
      </c>
      <c r="O524" s="861"/>
      <c r="W524" s="253">
        <v>370600</v>
      </c>
      <c r="X524" s="253">
        <v>370600</v>
      </c>
      <c r="Y524" s="863">
        <v>50</v>
      </c>
      <c r="Z524" s="257">
        <v>0</v>
      </c>
      <c r="AA524" s="284">
        <v>0</v>
      </c>
    </row>
    <row r="525" spans="1:30" x14ac:dyDescent="0.45">
      <c r="A525" s="863">
        <v>778</v>
      </c>
      <c r="B525" s="859" t="s">
        <v>26</v>
      </c>
      <c r="C525" s="859">
        <v>53663</v>
      </c>
      <c r="D525" s="859">
        <v>2</v>
      </c>
      <c r="E525" s="859">
        <v>1</v>
      </c>
      <c r="F525" s="864">
        <v>5</v>
      </c>
      <c r="G525" s="256">
        <v>1</v>
      </c>
      <c r="H525" s="257">
        <v>905</v>
      </c>
      <c r="I525" s="863">
        <v>170</v>
      </c>
      <c r="J525" s="310">
        <f t="shared" si="180"/>
        <v>153850</v>
      </c>
      <c r="K525" s="256">
        <v>1</v>
      </c>
      <c r="L525" s="861"/>
      <c r="M525" s="861"/>
      <c r="N525" s="863" t="s">
        <v>1009</v>
      </c>
      <c r="O525" s="861"/>
      <c r="W525" s="253">
        <v>153850</v>
      </c>
      <c r="X525" s="253">
        <v>153850</v>
      </c>
      <c r="Y525" s="863">
        <v>50</v>
      </c>
      <c r="Z525" s="257">
        <v>0</v>
      </c>
      <c r="AA525" s="284">
        <v>0</v>
      </c>
    </row>
    <row r="526" spans="1:30" x14ac:dyDescent="0.45">
      <c r="A526" s="863">
        <v>779</v>
      </c>
      <c r="B526" s="863" t="s">
        <v>26</v>
      </c>
      <c r="C526" s="863">
        <v>53664</v>
      </c>
      <c r="D526" s="863">
        <v>3</v>
      </c>
      <c r="E526" s="863">
        <v>1</v>
      </c>
      <c r="F526" s="262">
        <v>66</v>
      </c>
      <c r="G526" s="256">
        <v>2</v>
      </c>
      <c r="H526" s="257">
        <v>1366</v>
      </c>
      <c r="I526" s="863">
        <v>170</v>
      </c>
      <c r="J526" s="310">
        <f t="shared" si="180"/>
        <v>232220</v>
      </c>
      <c r="K526" s="256">
        <v>1</v>
      </c>
      <c r="L526" s="863" t="s">
        <v>903</v>
      </c>
      <c r="M526" s="863" t="s">
        <v>872</v>
      </c>
      <c r="N526" s="863" t="s">
        <v>1006</v>
      </c>
      <c r="O526" s="863">
        <v>128</v>
      </c>
      <c r="Q526" s="253">
        <v>6450</v>
      </c>
      <c r="R526" s="253">
        <f>O526*Q526</f>
        <v>825600</v>
      </c>
      <c r="S526" s="258">
        <v>30</v>
      </c>
      <c r="T526" s="259">
        <v>0.5</v>
      </c>
      <c r="U526" s="253">
        <f>R526*T526</f>
        <v>412800</v>
      </c>
      <c r="V526" s="253">
        <f t="shared" si="191"/>
        <v>412800</v>
      </c>
      <c r="W526" s="253">
        <f t="shared" ref="W526:W527" si="209">V526+J526</f>
        <v>645020</v>
      </c>
      <c r="X526" s="253">
        <f t="shared" ref="X526:X527" si="210">J526*P526%+V526</f>
        <v>412800</v>
      </c>
      <c r="Y526" s="863">
        <v>50</v>
      </c>
      <c r="Z526" s="257">
        <v>0</v>
      </c>
      <c r="AA526" s="284">
        <v>0</v>
      </c>
    </row>
    <row r="527" spans="1:30" x14ac:dyDescent="0.45">
      <c r="A527" s="863"/>
      <c r="D527" s="863"/>
      <c r="E527" s="863"/>
      <c r="F527" s="262"/>
      <c r="K527" s="256">
        <v>2</v>
      </c>
      <c r="L527" s="267" t="s">
        <v>1086</v>
      </c>
      <c r="M527" s="863" t="s">
        <v>872</v>
      </c>
      <c r="N527" s="863" t="s">
        <v>1034</v>
      </c>
      <c r="O527" s="863">
        <v>144</v>
      </c>
      <c r="Q527" s="253">
        <v>5550</v>
      </c>
      <c r="R527" s="253">
        <f>Q527*O527</f>
        <v>799200</v>
      </c>
      <c r="S527" s="258">
        <v>30</v>
      </c>
      <c r="T527" s="259">
        <v>0.5</v>
      </c>
      <c r="U527" s="253">
        <f>R527*T527</f>
        <v>399600</v>
      </c>
      <c r="V527" s="253">
        <f t="shared" si="191"/>
        <v>399600</v>
      </c>
      <c r="W527" s="253">
        <f t="shared" si="209"/>
        <v>399600</v>
      </c>
      <c r="X527" s="253">
        <f t="shared" si="210"/>
        <v>399600</v>
      </c>
      <c r="Y527" s="863">
        <v>50</v>
      </c>
      <c r="Z527" s="257">
        <v>0</v>
      </c>
      <c r="AA527" s="284">
        <v>0</v>
      </c>
    </row>
    <row r="528" spans="1:30" x14ac:dyDescent="0.45">
      <c r="A528" s="863">
        <v>780</v>
      </c>
      <c r="B528" s="863" t="s">
        <v>26</v>
      </c>
      <c r="C528" s="863">
        <v>79391</v>
      </c>
      <c r="D528" s="863">
        <v>0</v>
      </c>
      <c r="E528" s="863">
        <v>1</v>
      </c>
      <c r="F528" s="262">
        <v>0</v>
      </c>
      <c r="G528" s="256">
        <v>1</v>
      </c>
      <c r="H528" s="257">
        <v>100</v>
      </c>
      <c r="I528" s="863">
        <v>130</v>
      </c>
      <c r="J528" s="310">
        <f t="shared" si="180"/>
        <v>13000</v>
      </c>
      <c r="K528" s="256">
        <v>1</v>
      </c>
      <c r="L528" s="267"/>
      <c r="N528" s="863" t="s">
        <v>1009</v>
      </c>
      <c r="W528" s="253">
        <v>13000</v>
      </c>
      <c r="X528" s="253">
        <v>13000</v>
      </c>
      <c r="Y528" s="863">
        <v>50</v>
      </c>
      <c r="Z528" s="257">
        <v>0</v>
      </c>
      <c r="AA528" s="284">
        <v>0</v>
      </c>
    </row>
    <row r="529" spans="1:30" x14ac:dyDescent="0.45">
      <c r="A529" s="863">
        <v>781</v>
      </c>
      <c r="B529" s="863" t="s">
        <v>26</v>
      </c>
      <c r="C529" s="863">
        <v>79390</v>
      </c>
      <c r="D529" s="863">
        <v>0</v>
      </c>
      <c r="E529" s="863">
        <v>0</v>
      </c>
      <c r="F529" s="262">
        <v>47</v>
      </c>
      <c r="G529" s="256">
        <v>1</v>
      </c>
      <c r="H529" s="257">
        <v>47</v>
      </c>
      <c r="I529" s="863">
        <v>200</v>
      </c>
      <c r="J529" s="310">
        <f t="shared" si="180"/>
        <v>9400</v>
      </c>
      <c r="K529" s="256">
        <v>1</v>
      </c>
      <c r="L529" s="863"/>
      <c r="N529" s="863" t="s">
        <v>1009</v>
      </c>
      <c r="W529" s="253">
        <v>9400</v>
      </c>
      <c r="X529" s="253">
        <v>9400</v>
      </c>
      <c r="Y529" s="863">
        <v>50</v>
      </c>
      <c r="Z529" s="257">
        <v>0</v>
      </c>
      <c r="AA529" s="284">
        <v>0</v>
      </c>
    </row>
    <row r="530" spans="1:30" x14ac:dyDescent="0.45">
      <c r="A530" s="863">
        <v>782</v>
      </c>
      <c r="B530" s="863" t="s">
        <v>26</v>
      </c>
      <c r="C530" s="863">
        <v>73593</v>
      </c>
      <c r="D530" s="863">
        <v>7</v>
      </c>
      <c r="E530" s="863">
        <v>2</v>
      </c>
      <c r="F530" s="262">
        <v>2</v>
      </c>
      <c r="G530" s="256">
        <v>1</v>
      </c>
      <c r="H530" s="257">
        <v>3002</v>
      </c>
      <c r="I530" s="863">
        <v>170</v>
      </c>
      <c r="J530" s="310">
        <f t="shared" si="180"/>
        <v>510340</v>
      </c>
      <c r="K530" s="256">
        <v>1</v>
      </c>
      <c r="L530" s="863"/>
      <c r="N530" s="863" t="s">
        <v>1009</v>
      </c>
      <c r="W530" s="253">
        <v>510340</v>
      </c>
      <c r="X530" s="253">
        <v>510340</v>
      </c>
      <c r="Y530" s="863">
        <v>50</v>
      </c>
      <c r="Z530" s="257">
        <v>0</v>
      </c>
      <c r="AA530" s="284">
        <v>0</v>
      </c>
    </row>
    <row r="531" spans="1:30" x14ac:dyDescent="0.45">
      <c r="A531" s="863">
        <v>783</v>
      </c>
      <c r="B531" s="863" t="s">
        <v>26</v>
      </c>
      <c r="C531" s="863">
        <v>13882</v>
      </c>
      <c r="D531" s="863">
        <v>7</v>
      </c>
      <c r="E531" s="863">
        <v>3</v>
      </c>
      <c r="F531" s="262">
        <v>83</v>
      </c>
      <c r="G531" s="256">
        <v>1</v>
      </c>
      <c r="H531" s="257">
        <v>3183</v>
      </c>
      <c r="I531" s="863">
        <v>190</v>
      </c>
      <c r="J531" s="310">
        <f t="shared" ref="J531:J533" si="211">H531*I531</f>
        <v>604770</v>
      </c>
      <c r="K531" s="256">
        <v>1</v>
      </c>
      <c r="L531" s="863"/>
      <c r="N531" s="863" t="s">
        <v>1009</v>
      </c>
      <c r="W531" s="253">
        <v>64770</v>
      </c>
      <c r="X531" s="253">
        <v>64770</v>
      </c>
      <c r="Y531" s="863">
        <v>50</v>
      </c>
      <c r="Z531" s="257">
        <v>0</v>
      </c>
      <c r="AA531" s="284">
        <v>0</v>
      </c>
    </row>
    <row r="532" spans="1:30" x14ac:dyDescent="0.45">
      <c r="A532" s="863">
        <v>784</v>
      </c>
      <c r="B532" s="863" t="s">
        <v>26</v>
      </c>
      <c r="C532" s="863">
        <v>72833</v>
      </c>
      <c r="D532" s="863">
        <v>1</v>
      </c>
      <c r="E532" s="863">
        <v>0</v>
      </c>
      <c r="F532" s="262">
        <v>0</v>
      </c>
      <c r="G532" s="256">
        <v>1</v>
      </c>
      <c r="H532" s="257">
        <v>400</v>
      </c>
      <c r="I532" s="863">
        <v>260</v>
      </c>
      <c r="J532" s="310">
        <f t="shared" si="211"/>
        <v>104000</v>
      </c>
      <c r="K532" s="256">
        <v>1</v>
      </c>
      <c r="L532" s="863"/>
      <c r="N532" s="863" t="s">
        <v>1009</v>
      </c>
      <c r="W532" s="253">
        <v>104000</v>
      </c>
      <c r="X532" s="253">
        <v>104000</v>
      </c>
      <c r="Y532" s="863">
        <v>50</v>
      </c>
      <c r="Z532" s="257">
        <v>0</v>
      </c>
      <c r="AA532" s="284">
        <v>0</v>
      </c>
    </row>
    <row r="533" spans="1:30" ht="28.5" x14ac:dyDescent="0.45">
      <c r="A533" s="863">
        <v>785</v>
      </c>
      <c r="B533" s="863" t="s">
        <v>26</v>
      </c>
      <c r="C533" s="863">
        <v>80050</v>
      </c>
      <c r="D533" s="863">
        <v>2</v>
      </c>
      <c r="E533" s="863">
        <v>0</v>
      </c>
      <c r="F533" s="262">
        <v>14</v>
      </c>
      <c r="G533" s="256">
        <v>5</v>
      </c>
      <c r="H533" s="257">
        <v>814</v>
      </c>
      <c r="I533" s="863">
        <v>540</v>
      </c>
      <c r="J533" s="310">
        <f t="shared" si="211"/>
        <v>439560</v>
      </c>
      <c r="K533" s="256">
        <v>1</v>
      </c>
      <c r="L533" s="863" t="s">
        <v>1013</v>
      </c>
      <c r="M533" s="863" t="s">
        <v>872</v>
      </c>
      <c r="N533" s="267" t="s">
        <v>1022</v>
      </c>
      <c r="O533" s="863">
        <v>450</v>
      </c>
      <c r="P533" s="264">
        <v>100</v>
      </c>
      <c r="Q533" s="253">
        <v>3500</v>
      </c>
      <c r="R533" s="253">
        <f t="shared" ref="R533:R535" si="212">O533*Q533</f>
        <v>1575000</v>
      </c>
      <c r="S533" s="258">
        <v>2</v>
      </c>
      <c r="T533" s="259">
        <v>0.02</v>
      </c>
      <c r="V533" s="253">
        <f t="shared" si="191"/>
        <v>1575000</v>
      </c>
      <c r="W533" s="253">
        <f t="shared" ref="W533:W535" si="213">V533+J533</f>
        <v>2014560</v>
      </c>
      <c r="X533" s="253">
        <f t="shared" ref="X533:X535" si="214">J533*P533%+V533</f>
        <v>2014560</v>
      </c>
      <c r="Y533" s="863">
        <v>0</v>
      </c>
      <c r="Z533" s="257">
        <v>2014560</v>
      </c>
      <c r="AA533" s="284">
        <v>0.3</v>
      </c>
      <c r="AD533" s="248"/>
    </row>
    <row r="534" spans="1:30" ht="28.5" x14ac:dyDescent="0.45">
      <c r="J534" s="310">
        <v>439560</v>
      </c>
      <c r="K534" s="256">
        <v>2</v>
      </c>
      <c r="L534" s="863" t="s">
        <v>1013</v>
      </c>
      <c r="M534" s="863" t="s">
        <v>872</v>
      </c>
      <c r="N534" s="267" t="s">
        <v>1022</v>
      </c>
      <c r="O534" s="263">
        <v>1116</v>
      </c>
      <c r="P534" s="264">
        <v>100</v>
      </c>
      <c r="Q534" s="253">
        <v>3500</v>
      </c>
      <c r="R534" s="253">
        <f t="shared" si="212"/>
        <v>3906000</v>
      </c>
      <c r="S534" s="258">
        <v>3</v>
      </c>
      <c r="T534" s="259">
        <v>0.03</v>
      </c>
      <c r="V534" s="253">
        <f t="shared" si="191"/>
        <v>3906000</v>
      </c>
      <c r="W534" s="253">
        <f t="shared" si="213"/>
        <v>4345560</v>
      </c>
      <c r="X534" s="253">
        <f t="shared" si="214"/>
        <v>4345560</v>
      </c>
      <c r="Y534" s="863">
        <v>0</v>
      </c>
      <c r="Z534" s="257">
        <v>4345560</v>
      </c>
      <c r="AA534" s="284">
        <v>0.3</v>
      </c>
      <c r="AD534" s="248"/>
    </row>
    <row r="535" spans="1:30" ht="42.75" x14ac:dyDescent="0.45">
      <c r="J535" s="310">
        <v>439560</v>
      </c>
      <c r="K535" s="256">
        <v>3</v>
      </c>
      <c r="L535" s="267" t="s">
        <v>1021</v>
      </c>
      <c r="M535" s="863" t="s">
        <v>875</v>
      </c>
      <c r="N535" s="863" t="s">
        <v>1009</v>
      </c>
      <c r="O535" s="863">
        <v>20</v>
      </c>
      <c r="P535" s="264">
        <v>100</v>
      </c>
      <c r="Q535" s="253">
        <v>5550</v>
      </c>
      <c r="R535" s="253">
        <f t="shared" si="212"/>
        <v>111000</v>
      </c>
      <c r="S535" s="258">
        <v>20</v>
      </c>
      <c r="T535" s="259">
        <v>0.93</v>
      </c>
      <c r="V535" s="253">
        <f t="shared" si="191"/>
        <v>111000</v>
      </c>
      <c r="W535" s="253">
        <f t="shared" si="213"/>
        <v>550560</v>
      </c>
      <c r="X535" s="253">
        <f t="shared" si="214"/>
        <v>550560</v>
      </c>
      <c r="Y535" s="863">
        <v>50</v>
      </c>
      <c r="Z535" s="257">
        <v>0</v>
      </c>
      <c r="AA535" s="284">
        <v>0</v>
      </c>
    </row>
    <row r="536" spans="1:30" x14ac:dyDescent="0.45">
      <c r="AA536" s="284">
        <v>0</v>
      </c>
    </row>
    <row r="538" spans="1:30" x14ac:dyDescent="0.45">
      <c r="AD538" s="248"/>
    </row>
    <row r="539" spans="1:30" x14ac:dyDescent="0.45">
      <c r="AD539" s="248"/>
    </row>
  </sheetData>
  <mergeCells count="116">
    <mergeCell ref="H454:H459"/>
    <mergeCell ref="H484:H486"/>
    <mergeCell ref="H505:H508"/>
    <mergeCell ref="H355:H356"/>
    <mergeCell ref="H379:H380"/>
    <mergeCell ref="H397:H398"/>
    <mergeCell ref="H420:H422"/>
    <mergeCell ref="H433:H435"/>
    <mergeCell ref="H449:H450"/>
    <mergeCell ref="H341:H344"/>
    <mergeCell ref="A348:A350"/>
    <mergeCell ref="B348:B350"/>
    <mergeCell ref="C348:C350"/>
    <mergeCell ref="D348:D350"/>
    <mergeCell ref="E348:E350"/>
    <mergeCell ref="F348:F350"/>
    <mergeCell ref="G348:G350"/>
    <mergeCell ref="H348:H350"/>
    <mergeCell ref="A341:A344"/>
    <mergeCell ref="B341:B344"/>
    <mergeCell ref="C341:C344"/>
    <mergeCell ref="D341:D344"/>
    <mergeCell ref="E341:E344"/>
    <mergeCell ref="F341:F344"/>
    <mergeCell ref="G330:G333"/>
    <mergeCell ref="H330:H333"/>
    <mergeCell ref="A334:A337"/>
    <mergeCell ref="B334:B337"/>
    <mergeCell ref="C334:C337"/>
    <mergeCell ref="D334:D337"/>
    <mergeCell ref="E334:E337"/>
    <mergeCell ref="F334:F337"/>
    <mergeCell ref="H334:H337"/>
    <mergeCell ref="A330:A333"/>
    <mergeCell ref="B330:B333"/>
    <mergeCell ref="C330:C333"/>
    <mergeCell ref="D330:D333"/>
    <mergeCell ref="E330:E333"/>
    <mergeCell ref="F330:F333"/>
    <mergeCell ref="G324:G326"/>
    <mergeCell ref="H324:H326"/>
    <mergeCell ref="A327:A329"/>
    <mergeCell ref="B327:B329"/>
    <mergeCell ref="C327:C329"/>
    <mergeCell ref="D327:D329"/>
    <mergeCell ref="E327:E329"/>
    <mergeCell ref="F327:F329"/>
    <mergeCell ref="G327:G329"/>
    <mergeCell ref="H327:H329"/>
    <mergeCell ref="A324:A326"/>
    <mergeCell ref="B324:B326"/>
    <mergeCell ref="C324:C326"/>
    <mergeCell ref="D324:D326"/>
    <mergeCell ref="E324:E326"/>
    <mergeCell ref="F324:F326"/>
    <mergeCell ref="G314:G316"/>
    <mergeCell ref="H314:H316"/>
    <mergeCell ref="A320:A323"/>
    <mergeCell ref="B320:B323"/>
    <mergeCell ref="C320:C323"/>
    <mergeCell ref="D320:D323"/>
    <mergeCell ref="E320:E323"/>
    <mergeCell ref="F320:F323"/>
    <mergeCell ref="G320:G323"/>
    <mergeCell ref="H320:H323"/>
    <mergeCell ref="A314:A316"/>
    <mergeCell ref="B314:B316"/>
    <mergeCell ref="C314:C316"/>
    <mergeCell ref="D314:D316"/>
    <mergeCell ref="E314:E316"/>
    <mergeCell ref="F314:F316"/>
    <mergeCell ref="P6:P7"/>
    <mergeCell ref="Q6:Q7"/>
    <mergeCell ref="G38:G40"/>
    <mergeCell ref="H38:H40"/>
    <mergeCell ref="I38:I40"/>
    <mergeCell ref="A290:A291"/>
    <mergeCell ref="B290:B291"/>
    <mergeCell ref="C290:C291"/>
    <mergeCell ref="D290:D291"/>
    <mergeCell ref="E290:E291"/>
    <mergeCell ref="F290:F291"/>
    <mergeCell ref="G290:G291"/>
    <mergeCell ref="A15:A16"/>
    <mergeCell ref="A38:A40"/>
    <mergeCell ref="B38:B40"/>
    <mergeCell ref="C38:C40"/>
    <mergeCell ref="D38:D40"/>
    <mergeCell ref="E38:E40"/>
    <mergeCell ref="F38:F40"/>
    <mergeCell ref="L6:L7"/>
    <mergeCell ref="M6:M7"/>
    <mergeCell ref="Y1:AA1"/>
    <mergeCell ref="A5:J5"/>
    <mergeCell ref="K5:V5"/>
    <mergeCell ref="W5:W7"/>
    <mergeCell ref="X5:X7"/>
    <mergeCell ref="Y5:Y7"/>
    <mergeCell ref="Z5:Z7"/>
    <mergeCell ref="A2:AA2"/>
    <mergeCell ref="A3:AA3"/>
    <mergeCell ref="AA5:AA7"/>
    <mergeCell ref="A6:A7"/>
    <mergeCell ref="B6:B7"/>
    <mergeCell ref="C6:C7"/>
    <mergeCell ref="D6:F6"/>
    <mergeCell ref="G6:G7"/>
    <mergeCell ref="H6:H7"/>
    <mergeCell ref="I6:I7"/>
    <mergeCell ref="J6:J7"/>
    <mergeCell ref="K6:K7"/>
    <mergeCell ref="R6:R7"/>
    <mergeCell ref="S6:U6"/>
    <mergeCell ref="V6:V7"/>
    <mergeCell ref="N6:N7"/>
    <mergeCell ref="O6:O7"/>
  </mergeCell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[1]Sheet1!#REF!</xm:f>
          </x14:formula1>
          <xm:sqref>C24:C27 C30 C33:C38 C14:C15 C17:C20 C41:C49 C176:C214 A490:B491 C409:C532 C8:C9 C51:C174 AF490:XFD491 AC491:AE491 C218:C398 D490:J491 L490:M491 K490</xm:sqref>
        </x14:dataValidation>
        <x14:dataValidation type="list" allowBlank="1" showInputMessage="1" showErrorMessage="1">
          <x14:formula1>
            <xm:f>[1]Sheet2!#REF!</xm:f>
          </x14:formula1>
          <xm:sqref>M375:M378 M371 M492:M496 S250:S251 M520:M535 O265 O255:O260 M441:M489 R408 M385:M406 M409:M437 M499:M517 M9:M11 M15:M16 M37:M40 M42:M45 M18:M23 M60:M111 M49:M52 M162:M216 M150:M157 M114:M146 M218:M357 B24:B27 B30 B33:B38 B14:B15 B17:B20 B320 B293:B314 B317:B318 B324 B327 B330 B338:B341 B347:B348 B334:B335 B218:B290 B8:B9 B41:B214 B351:B489 B492:B533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เวิร์กชีต</vt:lpstr>
      </vt:variant>
      <vt:variant>
        <vt:i4>8</vt:i4>
      </vt:variant>
    </vt:vector>
  </HeadingPairs>
  <TitlesOfParts>
    <vt:vector size="8" baseType="lpstr">
      <vt:lpstr>โฉนด</vt:lpstr>
      <vt:lpstr>ภดส1</vt:lpstr>
      <vt:lpstr>แบภดส7</vt:lpstr>
      <vt:lpstr>ภดส7</vt:lpstr>
      <vt:lpstr>นส3</vt:lpstr>
      <vt:lpstr>นส3.ก</vt:lpstr>
      <vt:lpstr>ภดส3  โฉนด</vt:lpstr>
      <vt:lpstr>ภดส 1 และ7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cp:lastPrinted>2020-11-11T06:37:32Z</cp:lastPrinted>
  <dcterms:created xsi:type="dcterms:W3CDTF">2019-11-20T03:07:42Z</dcterms:created>
  <dcterms:modified xsi:type="dcterms:W3CDTF">2021-08-09T03:08:19Z</dcterms:modified>
</cp:coreProperties>
</file>